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20" yWindow="360" windowWidth="17955" windowHeight="11535" activeTab="1"/>
  </bookViews>
  <sheets>
    <sheet name="DataHour" sheetId="1" r:id="rId1"/>
    <sheet name="DataDay" sheetId="4" r:id="rId2"/>
    <sheet name="GraphDay" sheetId="3" r:id="rId3"/>
    <sheet name="PBvPL" sheetId="2" r:id="rId4"/>
    <sheet name="Meta" sheetId="5" r:id="rId5"/>
  </sheets>
  <calcPr calcId="145621"/>
  <pivotCaches>
    <pivotCache cacheId="7" r:id="rId6"/>
  </pivotCaches>
</workbook>
</file>

<file path=xl/calcChain.xml><?xml version="1.0" encoding="utf-8"?>
<calcChain xmlns="http://schemas.openxmlformats.org/spreadsheetml/2006/main">
  <c r="AG73" i="4" l="1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74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273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369" i="4"/>
  <c r="AG368" i="4"/>
  <c r="AG367" i="4"/>
  <c r="AG366" i="4"/>
  <c r="AG365" i="4"/>
  <c r="AG364" i="4"/>
  <c r="AG363" i="4"/>
  <c r="AG362" i="4"/>
  <c r="AG361" i="4"/>
  <c r="AG360" i="4"/>
  <c r="AG359" i="4"/>
  <c r="AG358" i="4"/>
  <c r="AG357" i="4"/>
  <c r="AG356" i="4"/>
  <c r="AG355" i="4"/>
  <c r="AG354" i="4"/>
  <c r="AG353" i="4"/>
  <c r="AG352" i="4"/>
  <c r="AG351" i="4"/>
  <c r="AG350" i="4"/>
  <c r="AG349" i="4"/>
  <c r="AG348" i="4"/>
  <c r="AG347" i="4"/>
  <c r="AG346" i="4"/>
  <c r="AG345" i="4"/>
  <c r="AG344" i="4"/>
  <c r="AG343" i="4"/>
  <c r="AG342" i="4"/>
  <c r="AG341" i="4"/>
  <c r="AG340" i="4"/>
  <c r="AG339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G306" i="4"/>
  <c r="AG305" i="4"/>
  <c r="AG304" i="4"/>
  <c r="AG303" i="4"/>
  <c r="AG302" i="4"/>
  <c r="AG301" i="4"/>
  <c r="AG300" i="4"/>
  <c r="AG299" i="4"/>
  <c r="AG298" i="4"/>
  <c r="AG297" i="4"/>
  <c r="AG296" i="4"/>
  <c r="AG295" i="4"/>
  <c r="AG294" i="4"/>
  <c r="AG293" i="4"/>
  <c r="AG292" i="4"/>
  <c r="AG291" i="4"/>
  <c r="AG290" i="4"/>
  <c r="AG289" i="4"/>
  <c r="AG288" i="4"/>
  <c r="AG287" i="4"/>
  <c r="AG286" i="4"/>
  <c r="AG285" i="4"/>
  <c r="AG284" i="4"/>
  <c r="AG283" i="4"/>
  <c r="AG282" i="4"/>
  <c r="AG281" i="4"/>
  <c r="AG280" i="4"/>
  <c r="AG279" i="4"/>
  <c r="AG278" i="4"/>
  <c r="AG277" i="4"/>
  <c r="AG276" i="4"/>
  <c r="AG275" i="4"/>
  <c r="AG274" i="4"/>
  <c r="AF294" i="4" l="1"/>
  <c r="AF293" i="4"/>
  <c r="AF292" i="4"/>
  <c r="AF291" i="4"/>
  <c r="AF290" i="4"/>
  <c r="AF289" i="4"/>
  <c r="AF288" i="4"/>
  <c r="AF287" i="4"/>
  <c r="AF286" i="4"/>
  <c r="AF285" i="4"/>
  <c r="AF284" i="4"/>
  <c r="AF283" i="4"/>
  <c r="AF282" i="4"/>
  <c r="AF281" i="4"/>
  <c r="AF280" i="4"/>
  <c r="AF279" i="4"/>
  <c r="AF278" i="4"/>
  <c r="AF277" i="4"/>
  <c r="AF276" i="4"/>
  <c r="AF275" i="4"/>
  <c r="AF274" i="4"/>
  <c r="AF369" i="4"/>
  <c r="AF368" i="4"/>
  <c r="AF367" i="4"/>
  <c r="AF366" i="4"/>
  <c r="AF365" i="4"/>
  <c r="AF364" i="4"/>
  <c r="AF363" i="4"/>
  <c r="AF362" i="4"/>
  <c r="AF361" i="4"/>
  <c r="AF360" i="4"/>
  <c r="AF359" i="4"/>
  <c r="AF358" i="4"/>
  <c r="AF357" i="4"/>
  <c r="AF356" i="4"/>
  <c r="AF355" i="4"/>
  <c r="AF354" i="4"/>
  <c r="AF353" i="4"/>
  <c r="AF352" i="4"/>
  <c r="AF351" i="4"/>
  <c r="AF350" i="4"/>
  <c r="AF349" i="4"/>
  <c r="AF348" i="4"/>
  <c r="AF347" i="4"/>
  <c r="AF346" i="4"/>
  <c r="AF345" i="4"/>
  <c r="AF344" i="4"/>
  <c r="AF343" i="4"/>
  <c r="AF342" i="4"/>
  <c r="AF341" i="4"/>
  <c r="AF340" i="4"/>
  <c r="AF339" i="4"/>
  <c r="AF338" i="4"/>
  <c r="AF337" i="4"/>
  <c r="AF336" i="4"/>
  <c r="AF335" i="4"/>
  <c r="AF334" i="4"/>
  <c r="AF333" i="4"/>
  <c r="AF332" i="4"/>
  <c r="AF331" i="4"/>
  <c r="AF330" i="4"/>
  <c r="AF329" i="4"/>
  <c r="AF328" i="4"/>
  <c r="AF327" i="4"/>
  <c r="AF326" i="4"/>
  <c r="AF325" i="4"/>
  <c r="AF324" i="4"/>
  <c r="AF323" i="4"/>
  <c r="AF322" i="4"/>
  <c r="AF321" i="4"/>
  <c r="AF320" i="4"/>
  <c r="AF319" i="4"/>
  <c r="AF318" i="4"/>
  <c r="AF317" i="4"/>
  <c r="AF316" i="4"/>
  <c r="AF315" i="4"/>
  <c r="AF314" i="4"/>
  <c r="AF313" i="4"/>
  <c r="AF312" i="4"/>
  <c r="AF311" i="4"/>
  <c r="AF310" i="4"/>
  <c r="AF309" i="4"/>
  <c r="AF308" i="4"/>
  <c r="AF307" i="4"/>
  <c r="AF306" i="4"/>
  <c r="AF305" i="4"/>
  <c r="AF304" i="4"/>
  <c r="AF303" i="4"/>
  <c r="AF302" i="4"/>
  <c r="AF301" i="4"/>
  <c r="AF300" i="4"/>
  <c r="AF299" i="4"/>
  <c r="AF298" i="4"/>
  <c r="AF297" i="4"/>
  <c r="AF296" i="4"/>
  <c r="AF295" i="4"/>
  <c r="AF130" i="4"/>
  <c r="AF129" i="4"/>
  <c r="AF128" i="4"/>
  <c r="AF127" i="4"/>
  <c r="AF126" i="4"/>
  <c r="AF125" i="4"/>
  <c r="AF124" i="4"/>
  <c r="AF123" i="4"/>
  <c r="AF122" i="4"/>
  <c r="AF121" i="4"/>
  <c r="AF120" i="4"/>
  <c r="AF119" i="4"/>
  <c r="AF118" i="4"/>
  <c r="AF117" i="4"/>
  <c r="AF116" i="4"/>
  <c r="AF115" i="4"/>
  <c r="AF114" i="4"/>
  <c r="AF113" i="4"/>
  <c r="AF112" i="4"/>
  <c r="AF111" i="4"/>
  <c r="AF110" i="4"/>
  <c r="AF109" i="4"/>
  <c r="AF108" i="4"/>
  <c r="AF107" i="4"/>
  <c r="AF106" i="4"/>
  <c r="AF105" i="4"/>
  <c r="AF104" i="4"/>
  <c r="AF103" i="4"/>
  <c r="AF102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A8764" i="1" l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A8679" i="1"/>
  <c r="AB8679" i="1" s="1"/>
  <c r="AA8678" i="1"/>
  <c r="AB8678" i="1" s="1"/>
  <c r="AA8677" i="1"/>
  <c r="AB8677" i="1" s="1"/>
  <c r="AA8676" i="1"/>
  <c r="AB8676" i="1" s="1"/>
  <c r="AA8675" i="1"/>
  <c r="AB8675" i="1" s="1"/>
  <c r="AA8674" i="1"/>
  <c r="AB8674" i="1" s="1"/>
  <c r="AA8673" i="1"/>
  <c r="AB8673" i="1" s="1"/>
  <c r="AA8672" i="1"/>
  <c r="AB8672" i="1" s="1"/>
  <c r="AA8671" i="1"/>
  <c r="AB8671" i="1" s="1"/>
  <c r="AA8670" i="1"/>
  <c r="AB8670" i="1" s="1"/>
  <c r="AA8669" i="1"/>
  <c r="AB8669" i="1" s="1"/>
  <c r="AA8668" i="1"/>
  <c r="AB8668" i="1" s="1"/>
  <c r="AA8667" i="1"/>
  <c r="AB8667" i="1" s="1"/>
  <c r="AA8666" i="1"/>
  <c r="AB8666" i="1" s="1"/>
  <c r="AA8665" i="1"/>
  <c r="AB8665" i="1" s="1"/>
  <c r="AA8664" i="1"/>
  <c r="AB8664" i="1" s="1"/>
  <c r="AA8663" i="1"/>
  <c r="AB8663" i="1" s="1"/>
  <c r="AA8662" i="1"/>
  <c r="AB8662" i="1" s="1"/>
  <c r="AA8661" i="1"/>
  <c r="AB8661" i="1" s="1"/>
  <c r="AA8660" i="1"/>
  <c r="AB8660" i="1" s="1"/>
  <c r="AA8659" i="1"/>
  <c r="AB8659" i="1" s="1"/>
  <c r="AA8658" i="1"/>
  <c r="AB8658" i="1" s="1"/>
  <c r="AA8657" i="1"/>
  <c r="AB8657" i="1" s="1"/>
  <c r="AA8656" i="1"/>
  <c r="AB8656" i="1" s="1"/>
  <c r="AA8655" i="1"/>
  <c r="AB8655" i="1" s="1"/>
  <c r="AA8654" i="1"/>
  <c r="AB8654" i="1" s="1"/>
  <c r="AA8653" i="1"/>
  <c r="AB8653" i="1" s="1"/>
  <c r="AA8652" i="1"/>
  <c r="AB8652" i="1" s="1"/>
  <c r="AA8651" i="1"/>
  <c r="AB8651" i="1" s="1"/>
  <c r="AA8650" i="1"/>
  <c r="AB8650" i="1" s="1"/>
  <c r="AA8649" i="1"/>
  <c r="AB8649" i="1" s="1"/>
  <c r="AA8648" i="1"/>
  <c r="AB8648" i="1" s="1"/>
  <c r="AA8647" i="1"/>
  <c r="AB8647" i="1" s="1"/>
  <c r="AA8646" i="1"/>
  <c r="AB8646" i="1" s="1"/>
  <c r="AA8645" i="1"/>
  <c r="AB8645" i="1" s="1"/>
  <c r="AA8644" i="1"/>
  <c r="AB8644" i="1" s="1"/>
  <c r="AA8643" i="1"/>
  <c r="AB8643" i="1" s="1"/>
  <c r="AA8642" i="1"/>
  <c r="AB8642" i="1" s="1"/>
  <c r="AA8641" i="1"/>
  <c r="AB8641" i="1" s="1"/>
  <c r="AA8640" i="1"/>
  <c r="AB8640" i="1" s="1"/>
  <c r="AA8639" i="1"/>
  <c r="AB8639" i="1" s="1"/>
  <c r="AA8638" i="1"/>
  <c r="AB8638" i="1" s="1"/>
  <c r="AA8637" i="1"/>
  <c r="AB8637" i="1" s="1"/>
  <c r="AA8636" i="1"/>
  <c r="AB8636" i="1" s="1"/>
  <c r="AA8635" i="1"/>
  <c r="AB8635" i="1" s="1"/>
  <c r="AA8634" i="1"/>
  <c r="AB8634" i="1" s="1"/>
  <c r="AA8633" i="1"/>
  <c r="AB8633" i="1" s="1"/>
  <c r="AA8632" i="1"/>
  <c r="AB8632" i="1" s="1"/>
  <c r="AA8631" i="1"/>
  <c r="AB8631" i="1" s="1"/>
  <c r="AA8630" i="1"/>
  <c r="AB8630" i="1" s="1"/>
  <c r="AA8629" i="1"/>
  <c r="AB8629" i="1" s="1"/>
  <c r="AA8628" i="1"/>
  <c r="AB8628" i="1" s="1"/>
  <c r="AA8627" i="1"/>
  <c r="AB8627" i="1" s="1"/>
  <c r="AA8626" i="1"/>
  <c r="AB8626" i="1" s="1"/>
  <c r="AA8625" i="1"/>
  <c r="AB8625" i="1" s="1"/>
  <c r="AA8624" i="1"/>
  <c r="AB8624" i="1" s="1"/>
  <c r="AA8623" i="1"/>
  <c r="AB8623" i="1" s="1"/>
  <c r="AA8622" i="1"/>
  <c r="AB8622" i="1" s="1"/>
  <c r="AA8621" i="1"/>
  <c r="AB8621" i="1" s="1"/>
  <c r="AA8620" i="1"/>
  <c r="AB8620" i="1" s="1"/>
  <c r="AA8619" i="1"/>
  <c r="AB8619" i="1" s="1"/>
  <c r="AA8618" i="1"/>
  <c r="AB8618" i="1" s="1"/>
  <c r="AA8617" i="1"/>
  <c r="AB8617" i="1" s="1"/>
  <c r="AA8616" i="1"/>
  <c r="AB8616" i="1" s="1"/>
  <c r="AA8615" i="1"/>
  <c r="AB8615" i="1" s="1"/>
  <c r="AA8614" i="1"/>
  <c r="AB8614" i="1" s="1"/>
  <c r="AA8613" i="1"/>
  <c r="AB8613" i="1" s="1"/>
  <c r="AA8612" i="1"/>
  <c r="AB8612" i="1" s="1"/>
  <c r="AA8611" i="1"/>
  <c r="AB8611" i="1" s="1"/>
  <c r="AA8610" i="1"/>
  <c r="AB8610" i="1" s="1"/>
  <c r="AA8609" i="1"/>
  <c r="AB8609" i="1" s="1"/>
  <c r="AA8608" i="1"/>
  <c r="AB8608" i="1" s="1"/>
  <c r="AA8607" i="1"/>
  <c r="AB8607" i="1" s="1"/>
  <c r="AA8606" i="1"/>
  <c r="AB8606" i="1" s="1"/>
  <c r="AA8605" i="1"/>
  <c r="AB8605" i="1" s="1"/>
  <c r="AA8604" i="1"/>
  <c r="AB8604" i="1" s="1"/>
  <c r="AA8603" i="1"/>
  <c r="AB8603" i="1" s="1"/>
  <c r="AA8602" i="1"/>
  <c r="AB8602" i="1" s="1"/>
  <c r="AA8601" i="1"/>
  <c r="AB8601" i="1" s="1"/>
  <c r="AA8600" i="1"/>
  <c r="AB8600" i="1" s="1"/>
  <c r="AA8599" i="1"/>
  <c r="AB8599" i="1" s="1"/>
  <c r="AA8598" i="1"/>
  <c r="AB8598" i="1" s="1"/>
  <c r="AA8597" i="1"/>
  <c r="AB8597" i="1" s="1"/>
  <c r="AA8596" i="1"/>
  <c r="AB8596" i="1" s="1"/>
  <c r="AA8595" i="1"/>
  <c r="AB8595" i="1" s="1"/>
  <c r="AA8594" i="1"/>
  <c r="AB8594" i="1" s="1"/>
  <c r="AA8593" i="1"/>
  <c r="AB8593" i="1" s="1"/>
  <c r="AA8592" i="1"/>
  <c r="AB8592" i="1" s="1"/>
  <c r="AA8591" i="1"/>
  <c r="AB8591" i="1" s="1"/>
  <c r="AA8590" i="1"/>
  <c r="AB8590" i="1" s="1"/>
  <c r="AA8589" i="1"/>
  <c r="AB8589" i="1" s="1"/>
  <c r="AA8588" i="1"/>
  <c r="AB8588" i="1" s="1"/>
  <c r="AA8587" i="1"/>
  <c r="AB8587" i="1" s="1"/>
  <c r="AA8586" i="1"/>
  <c r="AB8586" i="1" s="1"/>
  <c r="AA8585" i="1"/>
  <c r="AB8585" i="1" s="1"/>
  <c r="AA8584" i="1"/>
  <c r="AB8584" i="1" s="1"/>
  <c r="AA8583" i="1"/>
  <c r="AB8583" i="1" s="1"/>
  <c r="AA8582" i="1"/>
  <c r="AB8582" i="1" s="1"/>
  <c r="AA8581" i="1"/>
  <c r="AB8581" i="1" s="1"/>
  <c r="AA8580" i="1"/>
  <c r="AB8580" i="1" s="1"/>
  <c r="AA8579" i="1"/>
  <c r="AB8579" i="1" s="1"/>
  <c r="AA8578" i="1"/>
  <c r="AB8578" i="1" s="1"/>
  <c r="AA8577" i="1"/>
  <c r="AB8577" i="1" s="1"/>
  <c r="AA8576" i="1"/>
  <c r="AB8576" i="1" s="1"/>
  <c r="AA8575" i="1"/>
  <c r="AB8575" i="1" s="1"/>
  <c r="AA8574" i="1"/>
  <c r="AB8574" i="1" s="1"/>
  <c r="AA8573" i="1"/>
  <c r="AB8573" i="1" s="1"/>
  <c r="AA8572" i="1"/>
  <c r="AB8572" i="1" s="1"/>
  <c r="AA8571" i="1"/>
  <c r="AB8571" i="1" s="1"/>
  <c r="AA8570" i="1"/>
  <c r="AB8570" i="1" s="1"/>
  <c r="AA8569" i="1"/>
  <c r="AB8569" i="1" s="1"/>
  <c r="AA8568" i="1"/>
  <c r="AB8568" i="1" s="1"/>
  <c r="AA8567" i="1"/>
  <c r="AB8567" i="1" s="1"/>
  <c r="AA8566" i="1"/>
  <c r="AB8566" i="1" s="1"/>
  <c r="AA8565" i="1"/>
  <c r="AB8565" i="1" s="1"/>
  <c r="AA8564" i="1"/>
  <c r="AB8564" i="1" s="1"/>
  <c r="AA8563" i="1"/>
  <c r="AB8563" i="1" s="1"/>
  <c r="AA8562" i="1"/>
  <c r="AB8562" i="1" s="1"/>
  <c r="AA8561" i="1"/>
  <c r="AB8561" i="1" s="1"/>
  <c r="AA8560" i="1"/>
  <c r="AB8560" i="1" s="1"/>
  <c r="AA8559" i="1"/>
  <c r="AB8559" i="1" s="1"/>
  <c r="AA8558" i="1"/>
  <c r="AB8558" i="1" s="1"/>
  <c r="AA8557" i="1"/>
  <c r="AB8557" i="1" s="1"/>
  <c r="AA8556" i="1"/>
  <c r="AB8556" i="1" s="1"/>
  <c r="AA8555" i="1"/>
  <c r="AB8555" i="1" s="1"/>
  <c r="AA8554" i="1"/>
  <c r="AB8554" i="1" s="1"/>
  <c r="AA8553" i="1"/>
  <c r="AB8553" i="1" s="1"/>
  <c r="AA8552" i="1"/>
  <c r="AB8552" i="1" s="1"/>
  <c r="AA8551" i="1"/>
  <c r="AB8551" i="1" s="1"/>
  <c r="AA8550" i="1"/>
  <c r="AB8550" i="1" s="1"/>
  <c r="AA8549" i="1"/>
  <c r="AB8549" i="1" s="1"/>
  <c r="AA8548" i="1"/>
  <c r="AB8548" i="1" s="1"/>
  <c r="AA8547" i="1"/>
  <c r="AB8547" i="1" s="1"/>
  <c r="AA8546" i="1"/>
  <c r="AB8546" i="1" s="1"/>
  <c r="AA8545" i="1"/>
  <c r="AB8545" i="1" s="1"/>
  <c r="AA8544" i="1"/>
  <c r="AB8544" i="1" s="1"/>
  <c r="AA8543" i="1"/>
  <c r="AB8543" i="1" s="1"/>
  <c r="AA8542" i="1"/>
  <c r="AB8542" i="1" s="1"/>
  <c r="AA8541" i="1"/>
  <c r="AB8541" i="1" s="1"/>
  <c r="AA8540" i="1"/>
  <c r="AB8540" i="1" s="1"/>
  <c r="AA8539" i="1"/>
  <c r="AB8539" i="1" s="1"/>
  <c r="AA8538" i="1"/>
  <c r="AB8538" i="1" s="1"/>
  <c r="AA8537" i="1"/>
  <c r="AB8537" i="1" s="1"/>
  <c r="AA8536" i="1"/>
  <c r="AB8536" i="1" s="1"/>
  <c r="AA8535" i="1"/>
  <c r="AB8535" i="1" s="1"/>
  <c r="AA8534" i="1"/>
  <c r="AB8534" i="1" s="1"/>
  <c r="AA8533" i="1"/>
  <c r="AB8533" i="1" s="1"/>
  <c r="AA8532" i="1"/>
  <c r="AB8532" i="1" s="1"/>
  <c r="AA8531" i="1"/>
  <c r="AB8531" i="1" s="1"/>
  <c r="AA8530" i="1"/>
  <c r="AB8530" i="1" s="1"/>
  <c r="AA8529" i="1"/>
  <c r="AB8529" i="1" s="1"/>
  <c r="AA8528" i="1"/>
  <c r="AB8528" i="1" s="1"/>
  <c r="AA8527" i="1"/>
  <c r="AB8527" i="1" s="1"/>
  <c r="AA8526" i="1"/>
  <c r="AB8526" i="1" s="1"/>
  <c r="AA8525" i="1"/>
  <c r="AB8525" i="1" s="1"/>
  <c r="AA8524" i="1"/>
  <c r="AB8524" i="1" s="1"/>
  <c r="AA8523" i="1"/>
  <c r="AB8523" i="1" s="1"/>
  <c r="AA8522" i="1"/>
  <c r="AB8522" i="1" s="1"/>
  <c r="AA8521" i="1"/>
  <c r="AB8521" i="1" s="1"/>
  <c r="AA8520" i="1"/>
  <c r="AB8520" i="1" s="1"/>
  <c r="AA8519" i="1"/>
  <c r="AB8519" i="1" s="1"/>
  <c r="AA8518" i="1"/>
  <c r="AB8518" i="1" s="1"/>
  <c r="AA8517" i="1"/>
  <c r="AB8517" i="1" s="1"/>
  <c r="AA8516" i="1"/>
  <c r="AB8516" i="1" s="1"/>
  <c r="AA8515" i="1"/>
  <c r="AB8515" i="1" s="1"/>
  <c r="AA8514" i="1"/>
  <c r="AB8514" i="1" s="1"/>
  <c r="AA8513" i="1"/>
  <c r="AB8513" i="1" s="1"/>
  <c r="AA8512" i="1"/>
  <c r="AB8512" i="1" s="1"/>
  <c r="AA8511" i="1"/>
  <c r="AB8511" i="1" s="1"/>
  <c r="AA8510" i="1"/>
  <c r="AB8510" i="1" s="1"/>
  <c r="AA8509" i="1"/>
  <c r="AB8509" i="1" s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A8492" i="1"/>
  <c r="AB8492" i="1" s="1"/>
  <c r="AA8491" i="1"/>
  <c r="AB8491" i="1" s="1"/>
  <c r="AA8490" i="1"/>
  <c r="AB8490" i="1" s="1"/>
  <c r="AA8489" i="1"/>
  <c r="AB8489" i="1" s="1"/>
  <c r="AA8488" i="1"/>
  <c r="AB8488" i="1" s="1"/>
  <c r="AA8487" i="1"/>
  <c r="AB8487" i="1" s="1"/>
  <c r="AA8486" i="1"/>
  <c r="AB8486" i="1" s="1"/>
  <c r="AA8485" i="1"/>
  <c r="AB8485" i="1" s="1"/>
  <c r="AA8484" i="1"/>
  <c r="AB8484" i="1" s="1"/>
  <c r="AA8483" i="1"/>
  <c r="AB8483" i="1" s="1"/>
  <c r="AA8482" i="1"/>
  <c r="AB8482" i="1" s="1"/>
  <c r="AA8481" i="1"/>
  <c r="AB8481" i="1" s="1"/>
  <c r="AA8480" i="1"/>
  <c r="AB8480" i="1" s="1"/>
  <c r="AA8479" i="1"/>
  <c r="AB8479" i="1" s="1"/>
  <c r="AA8478" i="1"/>
  <c r="AB8478" i="1" s="1"/>
  <c r="AA8477" i="1"/>
  <c r="AB8477" i="1" s="1"/>
  <c r="AA8476" i="1"/>
  <c r="AB8476" i="1" s="1"/>
  <c r="AA8475" i="1"/>
  <c r="AB8475" i="1" s="1"/>
  <c r="AA8474" i="1"/>
  <c r="AB8474" i="1" s="1"/>
  <c r="AA8473" i="1"/>
  <c r="AB8473" i="1" s="1"/>
  <c r="AA8472" i="1"/>
  <c r="AB8472" i="1" s="1"/>
  <c r="AA8471" i="1"/>
  <c r="AB8471" i="1" s="1"/>
  <c r="AA8470" i="1"/>
  <c r="AB8470" i="1" s="1"/>
  <c r="AA8469" i="1"/>
  <c r="AB8469" i="1" s="1"/>
  <c r="AA8468" i="1"/>
  <c r="AB8468" i="1" s="1"/>
  <c r="AA8467" i="1"/>
  <c r="AB8467" i="1" s="1"/>
  <c r="AA8466" i="1"/>
  <c r="AB8466" i="1" s="1"/>
  <c r="AA8465" i="1"/>
  <c r="AB8465" i="1" s="1"/>
  <c r="AA8464" i="1"/>
  <c r="AB8464" i="1" s="1"/>
  <c r="AA8463" i="1"/>
  <c r="AB8463" i="1" s="1"/>
  <c r="AA8462" i="1"/>
  <c r="AB8462" i="1" s="1"/>
  <c r="AA8461" i="1"/>
  <c r="AB8461" i="1" s="1"/>
  <c r="AA8460" i="1"/>
  <c r="AB8460" i="1" s="1"/>
  <c r="AA8459" i="1"/>
  <c r="AB8459" i="1" s="1"/>
  <c r="AA8458" i="1"/>
  <c r="AB8458" i="1" s="1"/>
  <c r="AA8457" i="1"/>
  <c r="AB8457" i="1" s="1"/>
  <c r="AA8456" i="1"/>
  <c r="AB8456" i="1" s="1"/>
  <c r="AA8455" i="1"/>
  <c r="AB8455" i="1" s="1"/>
  <c r="AA8454" i="1"/>
  <c r="AB8454" i="1" s="1"/>
  <c r="AA8453" i="1"/>
  <c r="AB8453" i="1" s="1"/>
  <c r="AA8452" i="1"/>
  <c r="AB8452" i="1" s="1"/>
  <c r="AA8451" i="1"/>
  <c r="AB8451" i="1" s="1"/>
  <c r="AA8450" i="1"/>
  <c r="AB8450" i="1" s="1"/>
  <c r="AA8449" i="1"/>
  <c r="AB8449" i="1" s="1"/>
  <c r="AA8448" i="1"/>
  <c r="AB8448" i="1" s="1"/>
  <c r="AA8447" i="1"/>
  <c r="AB8447" i="1" s="1"/>
  <c r="AA8446" i="1"/>
  <c r="AB8446" i="1" s="1"/>
  <c r="AA8445" i="1"/>
  <c r="AB8445" i="1" s="1"/>
  <c r="AA8444" i="1"/>
  <c r="AB8444" i="1" s="1"/>
  <c r="AA8443" i="1"/>
  <c r="AB8443" i="1" s="1"/>
  <c r="AA8442" i="1"/>
  <c r="AB8442" i="1" s="1"/>
  <c r="AA8441" i="1"/>
  <c r="AB8441" i="1" s="1"/>
  <c r="AA8440" i="1"/>
  <c r="AB8440" i="1" s="1"/>
  <c r="AA8439" i="1"/>
  <c r="AB8439" i="1" s="1"/>
  <c r="AA8438" i="1"/>
  <c r="AB8438" i="1" s="1"/>
  <c r="AA8437" i="1"/>
  <c r="AB8437" i="1" s="1"/>
  <c r="AA8436" i="1"/>
  <c r="AB8436" i="1" s="1"/>
  <c r="AA8435" i="1"/>
  <c r="AB8435" i="1" s="1"/>
  <c r="AA8434" i="1"/>
  <c r="AB8434" i="1" s="1"/>
  <c r="AA8433" i="1"/>
  <c r="AB8433" i="1" s="1"/>
  <c r="AA8432" i="1"/>
  <c r="AB8432" i="1" s="1"/>
  <c r="AA8431" i="1"/>
  <c r="AB8431" i="1" s="1"/>
  <c r="AA8430" i="1"/>
  <c r="AB8430" i="1" s="1"/>
  <c r="AA8429" i="1"/>
  <c r="AB8429" i="1" s="1"/>
  <c r="AA8428" i="1"/>
  <c r="AB8428" i="1" s="1"/>
  <c r="AA8427" i="1"/>
  <c r="AB8427" i="1" s="1"/>
  <c r="AA8426" i="1"/>
  <c r="AB8426" i="1" s="1"/>
  <c r="AA8425" i="1"/>
  <c r="AB8425" i="1" s="1"/>
  <c r="AA8424" i="1"/>
  <c r="AB8424" i="1" s="1"/>
  <c r="AA8423" i="1"/>
  <c r="AB8423" i="1" s="1"/>
  <c r="AA8422" i="1"/>
  <c r="AB8422" i="1" s="1"/>
  <c r="AA8421" i="1"/>
  <c r="AB8421" i="1" s="1"/>
  <c r="AA8420" i="1"/>
  <c r="AB8420" i="1" s="1"/>
  <c r="AA8419" i="1"/>
  <c r="AB8419" i="1" s="1"/>
  <c r="AA8418" i="1"/>
  <c r="AB8418" i="1" s="1"/>
  <c r="AA8417" i="1"/>
  <c r="AB8417" i="1" s="1"/>
  <c r="AA8416" i="1"/>
  <c r="AB8416" i="1" s="1"/>
  <c r="AA8415" i="1"/>
  <c r="AB8415" i="1" s="1"/>
  <c r="AA8414" i="1"/>
  <c r="AB8414" i="1" s="1"/>
  <c r="AA8413" i="1"/>
  <c r="AB8413" i="1" s="1"/>
  <c r="AA8412" i="1"/>
  <c r="AB8412" i="1" s="1"/>
  <c r="AA8411" i="1"/>
  <c r="AB8411" i="1" s="1"/>
  <c r="AA8410" i="1"/>
  <c r="AB8410" i="1" s="1"/>
  <c r="AA8409" i="1"/>
  <c r="AB8409" i="1" s="1"/>
  <c r="AA8408" i="1"/>
  <c r="AB8408" i="1" s="1"/>
  <c r="AA8407" i="1"/>
  <c r="AB8407" i="1" s="1"/>
  <c r="AA8406" i="1"/>
  <c r="AB8406" i="1" s="1"/>
  <c r="AA8405" i="1"/>
  <c r="AB8405" i="1" s="1"/>
  <c r="AA8404" i="1"/>
  <c r="AB8404" i="1" s="1"/>
  <c r="AA8403" i="1"/>
  <c r="AB8403" i="1" s="1"/>
  <c r="AA8402" i="1"/>
  <c r="AB8402" i="1" s="1"/>
  <c r="AA8401" i="1"/>
  <c r="AB8401" i="1" s="1"/>
  <c r="AA8400" i="1"/>
  <c r="AB8400" i="1" s="1"/>
  <c r="AA8399" i="1"/>
  <c r="AB8399" i="1" s="1"/>
  <c r="AA8398" i="1"/>
  <c r="AB8398" i="1" s="1"/>
  <c r="AA8397" i="1"/>
  <c r="AB8397" i="1" s="1"/>
  <c r="AA8396" i="1"/>
  <c r="AB8396" i="1" s="1"/>
  <c r="AA8395" i="1"/>
  <c r="AB8395" i="1" s="1"/>
  <c r="AA8394" i="1"/>
  <c r="AB8394" i="1" s="1"/>
  <c r="AA8393" i="1"/>
  <c r="AB8393" i="1" s="1"/>
  <c r="AA8392" i="1"/>
  <c r="AB8392" i="1" s="1"/>
  <c r="AA8391" i="1"/>
  <c r="AB8391" i="1" s="1"/>
  <c r="AA8390" i="1"/>
  <c r="AB8390" i="1" s="1"/>
  <c r="AA8389" i="1"/>
  <c r="AB8389" i="1" s="1"/>
  <c r="AA8388" i="1"/>
  <c r="AB8388" i="1" s="1"/>
  <c r="AA8387" i="1"/>
  <c r="AB8387" i="1" s="1"/>
  <c r="AA8386" i="1"/>
  <c r="AB8386" i="1" s="1"/>
  <c r="AA8385" i="1"/>
  <c r="AB8385" i="1" s="1"/>
  <c r="AA8384" i="1"/>
  <c r="AB8384" i="1" s="1"/>
  <c r="AA8383" i="1"/>
  <c r="AB8383" i="1" s="1"/>
  <c r="AA8382" i="1"/>
  <c r="AB8382" i="1" s="1"/>
  <c r="AA8381" i="1"/>
  <c r="AB8381" i="1" s="1"/>
  <c r="AA8380" i="1"/>
  <c r="AB8380" i="1" s="1"/>
  <c r="AA8379" i="1"/>
  <c r="AB8379" i="1" s="1"/>
  <c r="AA8378" i="1"/>
  <c r="AB8378" i="1" s="1"/>
  <c r="AA8377" i="1"/>
  <c r="AB8377" i="1" s="1"/>
  <c r="AA8376" i="1"/>
  <c r="AB8376" i="1" s="1"/>
  <c r="AA8375" i="1"/>
  <c r="AB8375" i="1" s="1"/>
  <c r="AA8374" i="1"/>
  <c r="AB8374" i="1" s="1"/>
  <c r="AA8373" i="1"/>
  <c r="AB8373" i="1" s="1"/>
  <c r="AA8372" i="1"/>
  <c r="AB8372" i="1" s="1"/>
  <c r="AA8371" i="1"/>
  <c r="AB8371" i="1" s="1"/>
  <c r="AA8370" i="1"/>
  <c r="AB8370" i="1" s="1"/>
  <c r="AA8369" i="1"/>
  <c r="AB8369" i="1" s="1"/>
  <c r="AA8368" i="1"/>
  <c r="AB8368" i="1" s="1"/>
  <c r="AA8367" i="1"/>
  <c r="AB8367" i="1" s="1"/>
  <c r="AA8366" i="1"/>
  <c r="AB8366" i="1" s="1"/>
  <c r="AA8365" i="1"/>
  <c r="AB8365" i="1" s="1"/>
  <c r="AA8364" i="1"/>
  <c r="AB8364" i="1" s="1"/>
  <c r="AA8363" i="1"/>
  <c r="AB8363" i="1" s="1"/>
  <c r="AA8362" i="1"/>
  <c r="AB8362" i="1" s="1"/>
  <c r="AA8361" i="1"/>
  <c r="AB8361" i="1" s="1"/>
  <c r="AA8360" i="1"/>
  <c r="AB8360" i="1" s="1"/>
  <c r="AA8359" i="1"/>
  <c r="AB8359" i="1" s="1"/>
  <c r="AA8358" i="1"/>
  <c r="AB8358" i="1" s="1"/>
  <c r="AA8357" i="1"/>
  <c r="AB8357" i="1" s="1"/>
  <c r="AA8356" i="1"/>
  <c r="AB8356" i="1" s="1"/>
  <c r="AA8355" i="1"/>
  <c r="AB8355" i="1" s="1"/>
  <c r="AA8354" i="1"/>
  <c r="AB8354" i="1" s="1"/>
  <c r="AA8353" i="1"/>
  <c r="AB8353" i="1" s="1"/>
  <c r="AA8352" i="1"/>
  <c r="AB8352" i="1" s="1"/>
  <c r="AA8351" i="1"/>
  <c r="AB8351" i="1" s="1"/>
  <c r="AA8350" i="1"/>
  <c r="AB8350" i="1" s="1"/>
  <c r="AA8349" i="1"/>
  <c r="AB8349" i="1" s="1"/>
  <c r="AA8348" i="1"/>
  <c r="AB8348" i="1" s="1"/>
  <c r="AA8347" i="1"/>
  <c r="AB8347" i="1" s="1"/>
  <c r="AA8346" i="1"/>
  <c r="AB8346" i="1" s="1"/>
  <c r="AA8345" i="1"/>
  <c r="AB8345" i="1" s="1"/>
  <c r="AA8344" i="1"/>
  <c r="AB8344" i="1" s="1"/>
  <c r="AA8343" i="1"/>
  <c r="AB8343" i="1" s="1"/>
  <c r="AA8342" i="1"/>
  <c r="AB8342" i="1" s="1"/>
  <c r="AA8341" i="1"/>
  <c r="AB8341" i="1" s="1"/>
  <c r="AA8340" i="1"/>
  <c r="AB8340" i="1" s="1"/>
  <c r="AA8339" i="1"/>
  <c r="AB8339" i="1" s="1"/>
  <c r="AA8338" i="1"/>
  <c r="AB8338" i="1" s="1"/>
  <c r="AA8337" i="1"/>
  <c r="AB8337" i="1" s="1"/>
  <c r="AA8336" i="1"/>
  <c r="AB8336" i="1" s="1"/>
  <c r="AA8335" i="1"/>
  <c r="AB8335" i="1" s="1"/>
  <c r="AA8334" i="1"/>
  <c r="AB8334" i="1" s="1"/>
  <c r="AA8333" i="1"/>
  <c r="AB8333" i="1" s="1"/>
  <c r="AA8332" i="1"/>
  <c r="AB8332" i="1" s="1"/>
  <c r="AA8331" i="1"/>
  <c r="AB8331" i="1" s="1"/>
  <c r="AA8330" i="1"/>
  <c r="AB8330" i="1" s="1"/>
  <c r="AA8329" i="1"/>
  <c r="AB8329" i="1" s="1"/>
  <c r="AA8328" i="1"/>
  <c r="AB8328" i="1" s="1"/>
  <c r="AA8327" i="1"/>
  <c r="AB8327" i="1" s="1"/>
  <c r="AA8326" i="1"/>
  <c r="AB8326" i="1" s="1"/>
  <c r="AA8325" i="1"/>
  <c r="AB8325" i="1" s="1"/>
  <c r="AA8324" i="1"/>
  <c r="AB8324" i="1" s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A7756" i="1"/>
  <c r="AB7756" i="1" s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A7734" i="1"/>
  <c r="AB7734" i="1" s="1"/>
  <c r="AA7733" i="1"/>
  <c r="AB7733" i="1" s="1"/>
  <c r="AA7732" i="1"/>
  <c r="AB7732" i="1" s="1"/>
  <c r="AA7731" i="1"/>
  <c r="AB7731" i="1" s="1"/>
  <c r="AA7730" i="1"/>
  <c r="AB7730" i="1" s="1"/>
  <c r="AA7729" i="1"/>
  <c r="AB7729" i="1" s="1"/>
  <c r="AA7728" i="1"/>
  <c r="AB7728" i="1" s="1"/>
  <c r="AA7727" i="1"/>
  <c r="AB7727" i="1" s="1"/>
  <c r="AA7726" i="1"/>
  <c r="AB7726" i="1" s="1"/>
  <c r="AA7725" i="1"/>
  <c r="AB7725" i="1" s="1"/>
  <c r="AA7724" i="1"/>
  <c r="AB7724" i="1" s="1"/>
  <c r="AA7723" i="1"/>
  <c r="AB7723" i="1" s="1"/>
  <c r="AA7722" i="1"/>
  <c r="AB7722" i="1" s="1"/>
  <c r="AA7721" i="1"/>
  <c r="AB7721" i="1" s="1"/>
  <c r="AA7720" i="1"/>
  <c r="AB7720" i="1" s="1"/>
  <c r="AA7719" i="1"/>
  <c r="AB7719" i="1" s="1"/>
  <c r="AA7718" i="1"/>
  <c r="AB7718" i="1" s="1"/>
  <c r="AA7717" i="1"/>
  <c r="AB7717" i="1" s="1"/>
  <c r="AA7716" i="1"/>
  <c r="AB7716" i="1" s="1"/>
  <c r="AA7715" i="1"/>
  <c r="AB7715" i="1" s="1"/>
  <c r="AA7714" i="1"/>
  <c r="AB7714" i="1" s="1"/>
  <c r="AA7713" i="1"/>
  <c r="AB7713" i="1" s="1"/>
  <c r="AA7712" i="1"/>
  <c r="AB7712" i="1" s="1"/>
  <c r="AA7711" i="1"/>
  <c r="AB7711" i="1" s="1"/>
  <c r="AA7710" i="1"/>
  <c r="AB7710" i="1" s="1"/>
  <c r="AA7709" i="1"/>
  <c r="AB7709" i="1" s="1"/>
  <c r="AA7708" i="1"/>
  <c r="AB7708" i="1" s="1"/>
  <c r="AA7707" i="1"/>
  <c r="AB7707" i="1" s="1"/>
  <c r="AA7706" i="1"/>
  <c r="AB7706" i="1" s="1"/>
  <c r="AA7705" i="1"/>
  <c r="AB7705" i="1" s="1"/>
  <c r="AA7704" i="1"/>
  <c r="AB7704" i="1" s="1"/>
  <c r="AA7703" i="1"/>
  <c r="AB7703" i="1" s="1"/>
  <c r="AA7702" i="1"/>
  <c r="AB7702" i="1" s="1"/>
  <c r="AA7701" i="1"/>
  <c r="AB7701" i="1" s="1"/>
  <c r="AA7700" i="1"/>
  <c r="AB7700" i="1" s="1"/>
  <c r="AA7699" i="1"/>
  <c r="AB7699" i="1" s="1"/>
  <c r="AA7698" i="1"/>
  <c r="AB7698" i="1" s="1"/>
  <c r="AA7697" i="1"/>
  <c r="AB7697" i="1" s="1"/>
  <c r="AA7696" i="1"/>
  <c r="AB7696" i="1" s="1"/>
  <c r="AA7695" i="1"/>
  <c r="AB7695" i="1" s="1"/>
  <c r="AA7694" i="1"/>
  <c r="AB7694" i="1" s="1"/>
  <c r="AA7693" i="1"/>
  <c r="AB7693" i="1" s="1"/>
  <c r="AA7692" i="1"/>
  <c r="AB7692" i="1" s="1"/>
  <c r="AA7691" i="1"/>
  <c r="AB7691" i="1" s="1"/>
  <c r="AA7690" i="1"/>
  <c r="AB7690" i="1" s="1"/>
  <c r="AA7689" i="1"/>
  <c r="AB7689" i="1" s="1"/>
  <c r="AA7688" i="1"/>
  <c r="AB7688" i="1" s="1"/>
  <c r="AA7687" i="1"/>
  <c r="AB7687" i="1" s="1"/>
  <c r="AA7686" i="1"/>
  <c r="AB7686" i="1" s="1"/>
  <c r="AA7685" i="1"/>
  <c r="AB7685" i="1" s="1"/>
  <c r="AA7684" i="1"/>
  <c r="AB7684" i="1" s="1"/>
  <c r="AA7683" i="1"/>
  <c r="AB7683" i="1" s="1"/>
  <c r="AA7682" i="1"/>
  <c r="AB7682" i="1" s="1"/>
  <c r="AA7681" i="1"/>
  <c r="AB7681" i="1" s="1"/>
  <c r="AA7680" i="1"/>
  <c r="AB7680" i="1" s="1"/>
  <c r="AA7679" i="1"/>
  <c r="AB7679" i="1" s="1"/>
  <c r="AA7678" i="1"/>
  <c r="AB7678" i="1" s="1"/>
  <c r="AA7677" i="1"/>
  <c r="AB7677" i="1" s="1"/>
  <c r="AA7676" i="1"/>
  <c r="AB7676" i="1" s="1"/>
  <c r="AA7675" i="1"/>
  <c r="AB7675" i="1" s="1"/>
  <c r="AA7674" i="1"/>
  <c r="AB7674" i="1" s="1"/>
  <c r="AA7673" i="1"/>
  <c r="AB7673" i="1" s="1"/>
  <c r="AA7672" i="1"/>
  <c r="AB7672" i="1" s="1"/>
  <c r="AA7671" i="1"/>
  <c r="AB7671" i="1" s="1"/>
  <c r="AA7670" i="1"/>
  <c r="AB7670" i="1" s="1"/>
  <c r="AA7669" i="1"/>
  <c r="AB7669" i="1" s="1"/>
  <c r="AA7668" i="1"/>
  <c r="AB7668" i="1" s="1"/>
  <c r="AA7667" i="1"/>
  <c r="AB7667" i="1" s="1"/>
  <c r="AA7666" i="1"/>
  <c r="AB7666" i="1" s="1"/>
  <c r="AA7665" i="1"/>
  <c r="AB7665" i="1" s="1"/>
  <c r="AA7664" i="1"/>
  <c r="AB7664" i="1" s="1"/>
  <c r="AA7663" i="1"/>
  <c r="AB7663" i="1" s="1"/>
  <c r="AA7662" i="1"/>
  <c r="AB7662" i="1" s="1"/>
  <c r="AA7661" i="1"/>
  <c r="AB7661" i="1" s="1"/>
  <c r="AA7660" i="1"/>
  <c r="AB7660" i="1" s="1"/>
  <c r="AA7659" i="1"/>
  <c r="AB7659" i="1" s="1"/>
  <c r="AA7658" i="1"/>
  <c r="AB7658" i="1" s="1"/>
  <c r="AA7657" i="1"/>
  <c r="AB7657" i="1" s="1"/>
  <c r="AA7656" i="1"/>
  <c r="AB7656" i="1" s="1"/>
  <c r="AA7655" i="1"/>
  <c r="AB7655" i="1" s="1"/>
  <c r="AA7654" i="1"/>
  <c r="AB7654" i="1" s="1"/>
  <c r="AA7653" i="1"/>
  <c r="AB7653" i="1" s="1"/>
  <c r="AA7652" i="1"/>
  <c r="AB7652" i="1" s="1"/>
  <c r="AA7651" i="1"/>
  <c r="AB7651" i="1" s="1"/>
  <c r="AA7650" i="1"/>
  <c r="AB7650" i="1" s="1"/>
  <c r="AA7649" i="1"/>
  <c r="AB7649" i="1" s="1"/>
  <c r="AA7648" i="1"/>
  <c r="AB7648" i="1" s="1"/>
  <c r="AA7647" i="1"/>
  <c r="AB7647" i="1" s="1"/>
  <c r="AA7646" i="1"/>
  <c r="AB7646" i="1" s="1"/>
  <c r="AA7645" i="1"/>
  <c r="AB7645" i="1" s="1"/>
  <c r="AA7644" i="1"/>
  <c r="AB7644" i="1" s="1"/>
  <c r="AA7643" i="1"/>
  <c r="AB7643" i="1" s="1"/>
  <c r="AA7642" i="1"/>
  <c r="AB7642" i="1" s="1"/>
  <c r="AA7641" i="1"/>
  <c r="AB7641" i="1" s="1"/>
  <c r="AA7640" i="1"/>
  <c r="AB7640" i="1" s="1"/>
  <c r="AA7639" i="1"/>
  <c r="AB7639" i="1" s="1"/>
  <c r="AA7638" i="1"/>
  <c r="AB7638" i="1" s="1"/>
  <c r="AA7637" i="1"/>
  <c r="AB7637" i="1" s="1"/>
  <c r="AA7636" i="1"/>
  <c r="AB7636" i="1" s="1"/>
  <c r="AA7635" i="1"/>
  <c r="AB7635" i="1" s="1"/>
  <c r="AA7634" i="1"/>
  <c r="AB7634" i="1" s="1"/>
  <c r="AA7633" i="1"/>
  <c r="AB7633" i="1" s="1"/>
  <c r="AA7632" i="1"/>
  <c r="AB7632" i="1" s="1"/>
  <c r="AA7631" i="1"/>
  <c r="AB7631" i="1" s="1"/>
  <c r="AA7630" i="1"/>
  <c r="AB7630" i="1" s="1"/>
  <c r="AA7629" i="1"/>
  <c r="AB7629" i="1" s="1"/>
  <c r="AA7628" i="1"/>
  <c r="AB7628" i="1" s="1"/>
  <c r="AA7627" i="1"/>
  <c r="AB7627" i="1" s="1"/>
  <c r="AA7626" i="1"/>
  <c r="AB7626" i="1" s="1"/>
  <c r="AA7625" i="1"/>
  <c r="AB7625" i="1" s="1"/>
  <c r="AA7624" i="1"/>
  <c r="AB7624" i="1" s="1"/>
  <c r="AA7623" i="1"/>
  <c r="AB7623" i="1" s="1"/>
  <c r="AA7622" i="1"/>
  <c r="AB7622" i="1" s="1"/>
  <c r="AA7621" i="1"/>
  <c r="AB7621" i="1" s="1"/>
  <c r="AA7620" i="1"/>
  <c r="AB7620" i="1" s="1"/>
  <c r="AA7619" i="1"/>
  <c r="AB7619" i="1" s="1"/>
  <c r="AA7618" i="1"/>
  <c r="AB7618" i="1" s="1"/>
  <c r="AA7617" i="1"/>
  <c r="AB7617" i="1" s="1"/>
  <c r="AA7616" i="1"/>
  <c r="AB7616" i="1" s="1"/>
  <c r="AA7615" i="1"/>
  <c r="AB7615" i="1" s="1"/>
  <c r="AA7614" i="1"/>
  <c r="AB7614" i="1" s="1"/>
  <c r="AA7613" i="1"/>
  <c r="AB7613" i="1" s="1"/>
  <c r="AA7612" i="1"/>
  <c r="AB7612" i="1" s="1"/>
  <c r="AA7611" i="1"/>
  <c r="AB7611" i="1" s="1"/>
  <c r="AA7610" i="1"/>
  <c r="AB7610" i="1" s="1"/>
  <c r="AA7609" i="1"/>
  <c r="AB7609" i="1" s="1"/>
  <c r="AA7608" i="1"/>
  <c r="AB7608" i="1" s="1"/>
  <c r="AA7607" i="1"/>
  <c r="AB7607" i="1" s="1"/>
  <c r="AA7606" i="1"/>
  <c r="AB7606" i="1" s="1"/>
  <c r="AA7605" i="1"/>
  <c r="AB7605" i="1" s="1"/>
  <c r="AA7604" i="1"/>
  <c r="AB7604" i="1" s="1"/>
  <c r="AA7603" i="1"/>
  <c r="AB7603" i="1" s="1"/>
  <c r="AA7602" i="1"/>
  <c r="AB7602" i="1" s="1"/>
  <c r="AA7601" i="1"/>
  <c r="AB7601" i="1" s="1"/>
  <c r="AA7600" i="1"/>
  <c r="AB7600" i="1" s="1"/>
  <c r="AA7599" i="1"/>
  <c r="AB7599" i="1" s="1"/>
  <c r="AA7598" i="1"/>
  <c r="AB7598" i="1" s="1"/>
  <c r="AA7597" i="1"/>
  <c r="AB7597" i="1" s="1"/>
  <c r="AA7596" i="1"/>
  <c r="AB7596" i="1" s="1"/>
  <c r="AA7595" i="1"/>
  <c r="AB7595" i="1" s="1"/>
  <c r="AA7594" i="1"/>
  <c r="AB7594" i="1" s="1"/>
  <c r="AA7593" i="1"/>
  <c r="AB7593" i="1" s="1"/>
  <c r="AA7592" i="1"/>
  <c r="AB7592" i="1" s="1"/>
  <c r="AA7591" i="1"/>
  <c r="AB7591" i="1" s="1"/>
  <c r="AA7590" i="1"/>
  <c r="AB7590" i="1" s="1"/>
  <c r="AA7589" i="1"/>
  <c r="AB7589" i="1" s="1"/>
  <c r="AA7588" i="1"/>
  <c r="AB7588" i="1" s="1"/>
  <c r="AA7587" i="1"/>
  <c r="AB7587" i="1" s="1"/>
  <c r="AA7586" i="1"/>
  <c r="AB7586" i="1" s="1"/>
  <c r="AA7585" i="1"/>
  <c r="AB7585" i="1" s="1"/>
  <c r="AA7584" i="1"/>
  <c r="AB7584" i="1" s="1"/>
  <c r="AA7583" i="1"/>
  <c r="AB7583" i="1" s="1"/>
  <c r="AA7582" i="1"/>
  <c r="AB7582" i="1" s="1"/>
  <c r="AA7581" i="1"/>
  <c r="AB7581" i="1" s="1"/>
  <c r="AA7580" i="1"/>
  <c r="AB7580" i="1" s="1"/>
  <c r="AA7579" i="1"/>
  <c r="AB7579" i="1" s="1"/>
  <c r="AA7578" i="1"/>
  <c r="AB7578" i="1" s="1"/>
  <c r="AA7577" i="1"/>
  <c r="AB7577" i="1" s="1"/>
  <c r="AA7576" i="1"/>
  <c r="AB7576" i="1" s="1"/>
  <c r="AA7575" i="1"/>
  <c r="AB7575" i="1" s="1"/>
  <c r="AA7574" i="1"/>
  <c r="AB7574" i="1" s="1"/>
  <c r="AA7573" i="1"/>
  <c r="AB7573" i="1" s="1"/>
  <c r="AA7572" i="1"/>
  <c r="AB7572" i="1" s="1"/>
  <c r="AA7571" i="1"/>
  <c r="AB7571" i="1" s="1"/>
  <c r="AA7570" i="1"/>
  <c r="AB7570" i="1" s="1"/>
  <c r="AA7569" i="1"/>
  <c r="AB7569" i="1" s="1"/>
  <c r="AA7568" i="1"/>
  <c r="AB7568" i="1" s="1"/>
  <c r="AA7567" i="1"/>
  <c r="AB7567" i="1" s="1"/>
  <c r="AA7566" i="1"/>
  <c r="AB7566" i="1" s="1"/>
  <c r="AA7565" i="1"/>
  <c r="AB7565" i="1" s="1"/>
  <c r="AA7564" i="1"/>
  <c r="AB7564" i="1" s="1"/>
  <c r="AA7563" i="1"/>
  <c r="AB7563" i="1" s="1"/>
  <c r="AA7562" i="1"/>
  <c r="AB7562" i="1" s="1"/>
  <c r="AA7561" i="1"/>
  <c r="AB7561" i="1" s="1"/>
  <c r="AA7560" i="1"/>
  <c r="AB7560" i="1" s="1"/>
  <c r="AA7559" i="1"/>
  <c r="AB7559" i="1" s="1"/>
  <c r="AA7558" i="1"/>
  <c r="AB7558" i="1" s="1"/>
  <c r="AA7557" i="1"/>
  <c r="AB7557" i="1" s="1"/>
  <c r="AA7556" i="1"/>
  <c r="AB7556" i="1" s="1"/>
  <c r="AA7555" i="1"/>
  <c r="AB7555" i="1" s="1"/>
  <c r="AA7554" i="1"/>
  <c r="AB7554" i="1" s="1"/>
  <c r="AA7553" i="1"/>
  <c r="AB7553" i="1" s="1"/>
  <c r="AA7552" i="1"/>
  <c r="AB7552" i="1" s="1"/>
  <c r="AA7551" i="1"/>
  <c r="AB7551" i="1" s="1"/>
  <c r="AA7550" i="1"/>
  <c r="AB7550" i="1" s="1"/>
  <c r="AA7549" i="1"/>
  <c r="AB7549" i="1" s="1"/>
  <c r="AA7548" i="1"/>
  <c r="AB7548" i="1" s="1"/>
  <c r="AA7547" i="1"/>
  <c r="AB7547" i="1" s="1"/>
  <c r="AA7546" i="1"/>
  <c r="AB7546" i="1" s="1"/>
  <c r="AA7545" i="1"/>
  <c r="AB7545" i="1" s="1"/>
  <c r="AA7544" i="1"/>
  <c r="AB7544" i="1" s="1"/>
  <c r="AA7543" i="1"/>
  <c r="AB7543" i="1" s="1"/>
  <c r="AA7542" i="1"/>
  <c r="AB7542" i="1" s="1"/>
  <c r="AA7541" i="1"/>
  <c r="AB7541" i="1" s="1"/>
  <c r="AA7540" i="1"/>
  <c r="AB7540" i="1" s="1"/>
  <c r="AA7539" i="1"/>
  <c r="AB7539" i="1" s="1"/>
  <c r="AA7538" i="1"/>
  <c r="AB7538" i="1" s="1"/>
  <c r="AA7537" i="1"/>
  <c r="AB7537" i="1" s="1"/>
  <c r="AA7536" i="1"/>
  <c r="AB7536" i="1" s="1"/>
  <c r="AA7535" i="1"/>
  <c r="AB7535" i="1" s="1"/>
  <c r="AA7534" i="1"/>
  <c r="AB7534" i="1" s="1"/>
  <c r="AA7533" i="1"/>
  <c r="AB7533" i="1" s="1"/>
  <c r="AA7532" i="1"/>
  <c r="AB7532" i="1" s="1"/>
  <c r="AA7531" i="1"/>
  <c r="AB7531" i="1" s="1"/>
  <c r="AA7530" i="1"/>
  <c r="AB7530" i="1" s="1"/>
  <c r="AA7529" i="1"/>
  <c r="AB7529" i="1" s="1"/>
  <c r="AA7528" i="1"/>
  <c r="AB7528" i="1" s="1"/>
  <c r="AA7527" i="1"/>
  <c r="AB7527" i="1" s="1"/>
  <c r="AA7526" i="1"/>
  <c r="AB7526" i="1" s="1"/>
  <c r="AA7525" i="1"/>
  <c r="AB7525" i="1" s="1"/>
  <c r="AA7524" i="1"/>
  <c r="AB7524" i="1" s="1"/>
  <c r="AA7523" i="1"/>
  <c r="AB7523" i="1" s="1"/>
  <c r="AA7522" i="1"/>
  <c r="AB7522" i="1" s="1"/>
  <c r="AA7521" i="1"/>
  <c r="AB7521" i="1" s="1"/>
  <c r="AA7520" i="1"/>
  <c r="AB7520" i="1" s="1"/>
  <c r="AA7519" i="1"/>
  <c r="AB7519" i="1" s="1"/>
  <c r="AA7518" i="1"/>
  <c r="AB7518" i="1" s="1"/>
  <c r="AA7517" i="1"/>
  <c r="AB7517" i="1" s="1"/>
  <c r="AA7516" i="1"/>
  <c r="AB7516" i="1" s="1"/>
  <c r="AA7515" i="1"/>
  <c r="AB7515" i="1" s="1"/>
  <c r="AA7514" i="1"/>
  <c r="AB7514" i="1" s="1"/>
  <c r="AA7513" i="1"/>
  <c r="AB7513" i="1" s="1"/>
  <c r="AA7512" i="1"/>
  <c r="AB7512" i="1" s="1"/>
  <c r="AA7511" i="1"/>
  <c r="AB7511" i="1" s="1"/>
  <c r="AA7510" i="1"/>
  <c r="AB7510" i="1" s="1"/>
  <c r="AA7509" i="1"/>
  <c r="AB7509" i="1" s="1"/>
  <c r="AA7508" i="1"/>
  <c r="AB7508" i="1" s="1"/>
  <c r="AA7507" i="1"/>
  <c r="AB7507" i="1" s="1"/>
  <c r="AA7506" i="1"/>
  <c r="AB7506" i="1" s="1"/>
  <c r="AA7505" i="1"/>
  <c r="AB7505" i="1" s="1"/>
  <c r="AA7504" i="1"/>
  <c r="AB7504" i="1" s="1"/>
  <c r="AA7503" i="1"/>
  <c r="AB7503" i="1" s="1"/>
  <c r="AA7502" i="1"/>
  <c r="AB7502" i="1" s="1"/>
  <c r="AA7501" i="1"/>
  <c r="AB7501" i="1" s="1"/>
  <c r="AA7500" i="1"/>
  <c r="AB7500" i="1" s="1"/>
  <c r="AA7499" i="1"/>
  <c r="AB7499" i="1" s="1"/>
  <c r="AA7498" i="1"/>
  <c r="AB7498" i="1" s="1"/>
  <c r="AA7497" i="1"/>
  <c r="AB7497" i="1" s="1"/>
  <c r="AA7496" i="1"/>
  <c r="AB7496" i="1" s="1"/>
  <c r="AA7495" i="1"/>
  <c r="AB7495" i="1" s="1"/>
  <c r="AA7494" i="1"/>
  <c r="AB7494" i="1" s="1"/>
  <c r="AA7493" i="1"/>
  <c r="AB7493" i="1" s="1"/>
  <c r="AA7492" i="1"/>
  <c r="AB7492" i="1" s="1"/>
  <c r="AA7491" i="1"/>
  <c r="AB7491" i="1" s="1"/>
  <c r="AA7490" i="1"/>
  <c r="AB7490" i="1" s="1"/>
  <c r="AA7489" i="1"/>
  <c r="AB7489" i="1" s="1"/>
  <c r="AA7488" i="1"/>
  <c r="AB7488" i="1" s="1"/>
  <c r="AA7487" i="1"/>
  <c r="AB7487" i="1" s="1"/>
  <c r="AA7486" i="1"/>
  <c r="AB7486" i="1" s="1"/>
  <c r="AA7485" i="1"/>
  <c r="AB7485" i="1" s="1"/>
  <c r="AA7484" i="1"/>
  <c r="AB7484" i="1" s="1"/>
  <c r="AA7483" i="1"/>
  <c r="AB7483" i="1" s="1"/>
  <c r="AA7482" i="1"/>
  <c r="AB7482" i="1" s="1"/>
  <c r="AA7481" i="1"/>
  <c r="AB7481" i="1" s="1"/>
  <c r="AA7480" i="1"/>
  <c r="AB7480" i="1" s="1"/>
  <c r="AA7479" i="1"/>
  <c r="AB7479" i="1" s="1"/>
  <c r="AA7478" i="1"/>
  <c r="AB7478" i="1" s="1"/>
  <c r="AA7477" i="1"/>
  <c r="AB7477" i="1" s="1"/>
  <c r="AA7476" i="1"/>
  <c r="AB7476" i="1" s="1"/>
  <c r="AA7475" i="1"/>
  <c r="AB7475" i="1" s="1"/>
  <c r="AA7474" i="1"/>
  <c r="AB7474" i="1" s="1"/>
  <c r="AA7473" i="1"/>
  <c r="AB7473" i="1" s="1"/>
  <c r="AA7472" i="1"/>
  <c r="AB7472" i="1" s="1"/>
  <c r="AA7471" i="1"/>
  <c r="AB7471" i="1" s="1"/>
  <c r="AA7470" i="1"/>
  <c r="AB7470" i="1" s="1"/>
  <c r="AA7469" i="1"/>
  <c r="AB7469" i="1" s="1"/>
  <c r="AA7468" i="1"/>
  <c r="AB7468" i="1" s="1"/>
  <c r="AA7467" i="1"/>
  <c r="AB7467" i="1" s="1"/>
  <c r="AA7466" i="1"/>
  <c r="AB7466" i="1" s="1"/>
  <c r="AA7465" i="1"/>
  <c r="AB7465" i="1" s="1"/>
  <c r="AA7464" i="1"/>
  <c r="AB7464" i="1" s="1"/>
  <c r="AA7463" i="1"/>
  <c r="AB7463" i="1" s="1"/>
  <c r="AA7462" i="1"/>
  <c r="AB7462" i="1" s="1"/>
  <c r="AA7461" i="1"/>
  <c r="AB7461" i="1" s="1"/>
  <c r="AA7460" i="1"/>
  <c r="AB7460" i="1" s="1"/>
  <c r="AA7459" i="1"/>
  <c r="AB7459" i="1" s="1"/>
  <c r="AA7458" i="1"/>
  <c r="AB7458" i="1" s="1"/>
  <c r="AA7457" i="1"/>
  <c r="AB7457" i="1" s="1"/>
  <c r="AA7456" i="1"/>
  <c r="AB7456" i="1" s="1"/>
  <c r="AA7455" i="1"/>
  <c r="AB7455" i="1" s="1"/>
  <c r="AA7454" i="1"/>
  <c r="AB7454" i="1" s="1"/>
  <c r="AA7453" i="1"/>
  <c r="AB7453" i="1" s="1"/>
  <c r="AA7452" i="1"/>
  <c r="AB7452" i="1" s="1"/>
  <c r="AA7451" i="1"/>
  <c r="AB7451" i="1" s="1"/>
  <c r="AA7450" i="1"/>
  <c r="AB7450" i="1" s="1"/>
  <c r="AA7449" i="1"/>
  <c r="AB7449" i="1" s="1"/>
  <c r="AA7448" i="1"/>
  <c r="AB7448" i="1" s="1"/>
  <c r="AA7447" i="1"/>
  <c r="AB7447" i="1" s="1"/>
  <c r="AA7446" i="1"/>
  <c r="AB7446" i="1" s="1"/>
  <c r="AA7445" i="1"/>
  <c r="AB7445" i="1" s="1"/>
  <c r="AA7444" i="1"/>
  <c r="AB7444" i="1" s="1"/>
  <c r="AA7443" i="1"/>
  <c r="AB7443" i="1" s="1"/>
  <c r="AA7442" i="1"/>
  <c r="AB7442" i="1" s="1"/>
  <c r="AA7441" i="1"/>
  <c r="AB7441" i="1" s="1"/>
  <c r="AA7440" i="1"/>
  <c r="AB7440" i="1" s="1"/>
  <c r="AA7439" i="1"/>
  <c r="AB7439" i="1" s="1"/>
  <c r="AA7438" i="1"/>
  <c r="AB7438" i="1" s="1"/>
  <c r="AA7437" i="1"/>
  <c r="AB7437" i="1" s="1"/>
  <c r="AA7436" i="1"/>
  <c r="AB7436" i="1" s="1"/>
  <c r="AA7435" i="1"/>
  <c r="AB7435" i="1" s="1"/>
  <c r="AA7434" i="1"/>
  <c r="AB7434" i="1" s="1"/>
  <c r="AA7433" i="1"/>
  <c r="AB7433" i="1" s="1"/>
  <c r="AA7432" i="1"/>
  <c r="AB7432" i="1" s="1"/>
  <c r="AA7431" i="1"/>
  <c r="AB7431" i="1" s="1"/>
  <c r="AA7430" i="1"/>
  <c r="AB7430" i="1" s="1"/>
  <c r="AA7429" i="1"/>
  <c r="AB7429" i="1" s="1"/>
  <c r="AA7428" i="1"/>
  <c r="AB7428" i="1" s="1"/>
  <c r="AA7427" i="1"/>
  <c r="AB7427" i="1" s="1"/>
  <c r="AA7426" i="1"/>
  <c r="AB7426" i="1" s="1"/>
  <c r="AA7425" i="1"/>
  <c r="AB7425" i="1" s="1"/>
  <c r="AA7424" i="1"/>
  <c r="AB7424" i="1" s="1"/>
  <c r="AA7423" i="1"/>
  <c r="AB7423" i="1" s="1"/>
  <c r="AA7422" i="1"/>
  <c r="AB7422" i="1" s="1"/>
  <c r="AA7421" i="1"/>
  <c r="AB7421" i="1" s="1"/>
  <c r="AA7420" i="1"/>
  <c r="AB7420" i="1" s="1"/>
  <c r="AA7419" i="1"/>
  <c r="AB7419" i="1" s="1"/>
  <c r="AA7418" i="1"/>
  <c r="AB7418" i="1" s="1"/>
  <c r="AA7417" i="1"/>
  <c r="AB7417" i="1" s="1"/>
  <c r="AA7416" i="1"/>
  <c r="AB7416" i="1" s="1"/>
  <c r="AA7415" i="1"/>
  <c r="AB7415" i="1" s="1"/>
  <c r="AA7414" i="1"/>
  <c r="AB7414" i="1" s="1"/>
  <c r="AA7413" i="1"/>
  <c r="AB7413" i="1" s="1"/>
  <c r="AA7412" i="1"/>
  <c r="AB7412" i="1" s="1"/>
  <c r="AA7411" i="1"/>
  <c r="AB7411" i="1" s="1"/>
  <c r="AA7410" i="1"/>
  <c r="AB7410" i="1" s="1"/>
  <c r="AA7409" i="1"/>
  <c r="AB7409" i="1" s="1"/>
  <c r="AA7408" i="1"/>
  <c r="AB7408" i="1" s="1"/>
  <c r="AA7407" i="1"/>
  <c r="AB7407" i="1" s="1"/>
  <c r="AA7406" i="1"/>
  <c r="AB7406" i="1" s="1"/>
  <c r="AA7405" i="1"/>
  <c r="AB7405" i="1" s="1"/>
  <c r="AA7404" i="1"/>
  <c r="AB7404" i="1" s="1"/>
  <c r="AA7403" i="1"/>
  <c r="AB7403" i="1" s="1"/>
  <c r="AA7402" i="1"/>
  <c r="AB7402" i="1" s="1"/>
  <c r="AA7401" i="1"/>
  <c r="AB7401" i="1" s="1"/>
  <c r="AA7400" i="1"/>
  <c r="AB7400" i="1" s="1"/>
  <c r="AA7399" i="1"/>
  <c r="AB7399" i="1" s="1"/>
  <c r="AA7398" i="1"/>
  <c r="AB7398" i="1" s="1"/>
  <c r="AA7397" i="1"/>
  <c r="AB7397" i="1" s="1"/>
  <c r="AA7396" i="1"/>
  <c r="AB7396" i="1" s="1"/>
  <c r="AA7395" i="1"/>
  <c r="AB7395" i="1" s="1"/>
  <c r="AA7394" i="1"/>
  <c r="AB7394" i="1" s="1"/>
  <c r="AA7393" i="1"/>
  <c r="AB7393" i="1" s="1"/>
  <c r="AA7392" i="1"/>
  <c r="AB7392" i="1" s="1"/>
  <c r="AA7391" i="1"/>
  <c r="AB7391" i="1" s="1"/>
  <c r="AA7390" i="1"/>
  <c r="AB7390" i="1" s="1"/>
  <c r="AA7389" i="1"/>
  <c r="AB7389" i="1" s="1"/>
  <c r="AA7388" i="1"/>
  <c r="AB7388" i="1" s="1"/>
  <c r="AA7387" i="1"/>
  <c r="AB7387" i="1" s="1"/>
  <c r="AA7386" i="1"/>
  <c r="AB7386" i="1" s="1"/>
  <c r="AA7385" i="1"/>
  <c r="AB7385" i="1" s="1"/>
  <c r="AA7384" i="1"/>
  <c r="AB7384" i="1" s="1"/>
  <c r="AA7383" i="1"/>
  <c r="AB7383" i="1" s="1"/>
  <c r="AA7382" i="1"/>
  <c r="AB7382" i="1" s="1"/>
  <c r="AA7381" i="1"/>
  <c r="AB7381" i="1" s="1"/>
  <c r="AA7380" i="1"/>
  <c r="AB7380" i="1" s="1"/>
  <c r="AA7379" i="1"/>
  <c r="AB7379" i="1" s="1"/>
  <c r="AA7378" i="1"/>
  <c r="AB7378" i="1" s="1"/>
  <c r="AA7377" i="1"/>
  <c r="AB7377" i="1" s="1"/>
  <c r="AA7376" i="1"/>
  <c r="AB7376" i="1" s="1"/>
  <c r="AA7375" i="1"/>
  <c r="AB7375" i="1" s="1"/>
  <c r="AA7374" i="1"/>
  <c r="AB7374" i="1" s="1"/>
  <c r="AA7373" i="1"/>
  <c r="AB7373" i="1" s="1"/>
  <c r="AA7372" i="1"/>
  <c r="AB7372" i="1" s="1"/>
  <c r="AA7371" i="1"/>
  <c r="AB7371" i="1" s="1"/>
  <c r="AA7370" i="1"/>
  <c r="AB7370" i="1" s="1"/>
  <c r="AA7369" i="1"/>
  <c r="AB7369" i="1" s="1"/>
  <c r="AA7368" i="1"/>
  <c r="AB7368" i="1" s="1"/>
  <c r="AA7367" i="1"/>
  <c r="AB7367" i="1" s="1"/>
  <c r="AA7366" i="1"/>
  <c r="AB7366" i="1" s="1"/>
  <c r="AA7365" i="1"/>
  <c r="AB7365" i="1" s="1"/>
  <c r="AA7364" i="1"/>
  <c r="AB7364" i="1" s="1"/>
  <c r="AA7363" i="1"/>
  <c r="AB7363" i="1" s="1"/>
  <c r="AA7362" i="1"/>
  <c r="AB7362" i="1" s="1"/>
  <c r="AA7361" i="1"/>
  <c r="AB7361" i="1" s="1"/>
  <c r="AA7360" i="1"/>
  <c r="AB7360" i="1" s="1"/>
  <c r="AA7359" i="1"/>
  <c r="AB7359" i="1" s="1"/>
  <c r="AA7358" i="1"/>
  <c r="AB7358" i="1" s="1"/>
  <c r="AA7357" i="1"/>
  <c r="AB7357" i="1" s="1"/>
  <c r="AA7356" i="1"/>
  <c r="AB7356" i="1" s="1"/>
  <c r="AA7355" i="1"/>
  <c r="AB7355" i="1" s="1"/>
  <c r="AA7354" i="1"/>
  <c r="AB7354" i="1" s="1"/>
  <c r="AA7353" i="1"/>
  <c r="AB7353" i="1" s="1"/>
  <c r="AA7352" i="1"/>
  <c r="AB7352" i="1" s="1"/>
  <c r="AA7351" i="1"/>
  <c r="AB7351" i="1" s="1"/>
  <c r="AA7350" i="1"/>
  <c r="AB7350" i="1" s="1"/>
  <c r="AA7349" i="1"/>
  <c r="AB7349" i="1" s="1"/>
  <c r="AA7348" i="1"/>
  <c r="AB7348" i="1" s="1"/>
  <c r="AA7347" i="1"/>
  <c r="AB7347" i="1" s="1"/>
  <c r="AA7346" i="1"/>
  <c r="AB7346" i="1" s="1"/>
  <c r="AA7345" i="1"/>
  <c r="AB7345" i="1" s="1"/>
  <c r="AA7344" i="1"/>
  <c r="AB7344" i="1" s="1"/>
  <c r="AA7343" i="1"/>
  <c r="AB7343" i="1" s="1"/>
  <c r="AA7342" i="1"/>
  <c r="AB7342" i="1" s="1"/>
  <c r="AA7341" i="1"/>
  <c r="AB7341" i="1" s="1"/>
  <c r="AA7340" i="1"/>
  <c r="AB7340" i="1" s="1"/>
  <c r="AA7339" i="1"/>
  <c r="AB7339" i="1" s="1"/>
  <c r="AA7338" i="1"/>
  <c r="AB7338" i="1" s="1"/>
  <c r="AA7337" i="1"/>
  <c r="AB7337" i="1" s="1"/>
  <c r="AA7336" i="1"/>
  <c r="AB7336" i="1" s="1"/>
  <c r="AA7335" i="1"/>
  <c r="AB7335" i="1" s="1"/>
  <c r="AA7334" i="1"/>
  <c r="AB7334" i="1" s="1"/>
  <c r="AA7333" i="1"/>
  <c r="AB7333" i="1" s="1"/>
  <c r="AA7332" i="1"/>
  <c r="AB7332" i="1" s="1"/>
  <c r="AA7331" i="1"/>
  <c r="AB7331" i="1" s="1"/>
  <c r="AA7330" i="1"/>
  <c r="AB7330" i="1" s="1"/>
  <c r="AA7329" i="1"/>
  <c r="AB7329" i="1" s="1"/>
  <c r="AA7328" i="1"/>
  <c r="AB7328" i="1" s="1"/>
  <c r="AA7327" i="1"/>
  <c r="AB7327" i="1" s="1"/>
  <c r="AA7326" i="1"/>
  <c r="AB7326" i="1" s="1"/>
  <c r="AA7325" i="1"/>
  <c r="AB7325" i="1" s="1"/>
  <c r="AA7324" i="1"/>
  <c r="AB7324" i="1" s="1"/>
  <c r="AA7323" i="1"/>
  <c r="AB7323" i="1" s="1"/>
  <c r="AA7322" i="1"/>
  <c r="AB7322" i="1" s="1"/>
  <c r="AA7321" i="1"/>
  <c r="AB7321" i="1" s="1"/>
  <c r="AA7320" i="1"/>
  <c r="AB7320" i="1" s="1"/>
  <c r="AA7319" i="1"/>
  <c r="AB7319" i="1" s="1"/>
  <c r="AA7318" i="1"/>
  <c r="AB7318" i="1" s="1"/>
  <c r="AA7317" i="1"/>
  <c r="AB7317" i="1" s="1"/>
  <c r="AA7316" i="1"/>
  <c r="AB7316" i="1" s="1"/>
  <c r="AA7315" i="1"/>
  <c r="AB7315" i="1" s="1"/>
  <c r="AA7314" i="1"/>
  <c r="AB7314" i="1" s="1"/>
  <c r="AA7313" i="1"/>
  <c r="AB7313" i="1" s="1"/>
  <c r="AA7312" i="1"/>
  <c r="AB7312" i="1" s="1"/>
  <c r="AA7311" i="1"/>
  <c r="AB7311" i="1" s="1"/>
  <c r="AA7310" i="1"/>
  <c r="AB7310" i="1" s="1"/>
  <c r="AA7309" i="1"/>
  <c r="AB7309" i="1" s="1"/>
  <c r="AA7308" i="1"/>
  <c r="AB7308" i="1" s="1"/>
  <c r="AA7307" i="1"/>
  <c r="AB7307" i="1" s="1"/>
  <c r="AA7306" i="1"/>
  <c r="AB7306" i="1" s="1"/>
  <c r="AA7305" i="1"/>
  <c r="AB7305" i="1" s="1"/>
  <c r="AA7304" i="1"/>
  <c r="AB7304" i="1" s="1"/>
  <c r="AA7303" i="1"/>
  <c r="AB7303" i="1" s="1"/>
  <c r="AA7302" i="1"/>
  <c r="AB7302" i="1" s="1"/>
  <c r="AA7301" i="1"/>
  <c r="AB7301" i="1" s="1"/>
  <c r="AA7300" i="1"/>
  <c r="AB7300" i="1" s="1"/>
  <c r="AA7299" i="1"/>
  <c r="AB7299" i="1" s="1"/>
  <c r="AA7298" i="1"/>
  <c r="AB7298" i="1" s="1"/>
  <c r="AA7297" i="1"/>
  <c r="AB7297" i="1" s="1"/>
  <c r="AA7296" i="1"/>
  <c r="AB7296" i="1" s="1"/>
  <c r="AA7295" i="1"/>
  <c r="AB7295" i="1" s="1"/>
  <c r="AA7294" i="1"/>
  <c r="AB7294" i="1" s="1"/>
  <c r="AA7293" i="1"/>
  <c r="AB7293" i="1" s="1"/>
  <c r="AA7292" i="1"/>
  <c r="AB7292" i="1" s="1"/>
  <c r="AA7291" i="1"/>
  <c r="AB7291" i="1" s="1"/>
  <c r="AA7290" i="1"/>
  <c r="AB7290" i="1" s="1"/>
  <c r="AA7289" i="1"/>
  <c r="AB7289" i="1" s="1"/>
  <c r="AA7288" i="1"/>
  <c r="AB7288" i="1" s="1"/>
  <c r="AA7287" i="1"/>
  <c r="AB7287" i="1" s="1"/>
  <c r="AA7286" i="1"/>
  <c r="AB7286" i="1" s="1"/>
  <c r="AA7285" i="1"/>
  <c r="AB7285" i="1" s="1"/>
  <c r="AA7284" i="1"/>
  <c r="AB7284" i="1" s="1"/>
  <c r="AA7283" i="1"/>
  <c r="AB7283" i="1" s="1"/>
  <c r="AA7282" i="1"/>
  <c r="AB7282" i="1" s="1"/>
  <c r="AA7281" i="1"/>
  <c r="AB7281" i="1" s="1"/>
  <c r="AA7280" i="1"/>
  <c r="AB7280" i="1" s="1"/>
  <c r="AA7279" i="1"/>
  <c r="AB7279" i="1" s="1"/>
  <c r="AA7278" i="1"/>
  <c r="AB7278" i="1" s="1"/>
  <c r="AA7277" i="1"/>
  <c r="AB7277" i="1" s="1"/>
  <c r="AA7276" i="1"/>
  <c r="AB7276" i="1" s="1"/>
  <c r="AA7275" i="1"/>
  <c r="AB7275" i="1" s="1"/>
  <c r="AA7274" i="1"/>
  <c r="AB7274" i="1" s="1"/>
  <c r="AA7273" i="1"/>
  <c r="AB7273" i="1" s="1"/>
  <c r="AA7272" i="1"/>
  <c r="AB7272" i="1" s="1"/>
  <c r="AA7271" i="1"/>
  <c r="AB7271" i="1" s="1"/>
  <c r="AA7270" i="1"/>
  <c r="AB7270" i="1" s="1"/>
  <c r="AA7269" i="1"/>
  <c r="AB7269" i="1" s="1"/>
  <c r="AA7268" i="1"/>
  <c r="AB7268" i="1" s="1"/>
  <c r="AA7267" i="1"/>
  <c r="AB7267" i="1" s="1"/>
  <c r="AA7266" i="1"/>
  <c r="AB7266" i="1" s="1"/>
  <c r="AA7265" i="1"/>
  <c r="AB7265" i="1" s="1"/>
  <c r="AA7264" i="1"/>
  <c r="AB7264" i="1" s="1"/>
  <c r="AA7263" i="1"/>
  <c r="AB7263" i="1" s="1"/>
  <c r="AA7262" i="1"/>
  <c r="AB7262" i="1" s="1"/>
  <c r="AA7261" i="1"/>
  <c r="AB7261" i="1" s="1"/>
  <c r="AA7260" i="1"/>
  <c r="AB7260" i="1" s="1"/>
  <c r="AA7259" i="1"/>
  <c r="AB7259" i="1" s="1"/>
  <c r="AA7258" i="1"/>
  <c r="AB7258" i="1" s="1"/>
  <c r="AA7257" i="1"/>
  <c r="AB7257" i="1" s="1"/>
  <c r="AA7256" i="1"/>
  <c r="AB7256" i="1" s="1"/>
  <c r="AA7255" i="1"/>
  <c r="AB7255" i="1" s="1"/>
  <c r="AA7254" i="1"/>
  <c r="AB7254" i="1" s="1"/>
  <c r="AA7253" i="1"/>
  <c r="AB7253" i="1" s="1"/>
  <c r="AA7252" i="1"/>
  <c r="AB7252" i="1" s="1"/>
  <c r="AA7251" i="1"/>
  <c r="AB7251" i="1" s="1"/>
  <c r="AA7250" i="1"/>
  <c r="AB7250" i="1" s="1"/>
  <c r="AA7249" i="1"/>
  <c r="AB7249" i="1" s="1"/>
  <c r="AA7248" i="1"/>
  <c r="AB7248" i="1" s="1"/>
  <c r="AA7247" i="1"/>
  <c r="AB7247" i="1" s="1"/>
  <c r="AA7246" i="1"/>
  <c r="AB7246" i="1" s="1"/>
  <c r="AA7245" i="1"/>
  <c r="AB7245" i="1" s="1"/>
  <c r="AA7244" i="1"/>
  <c r="AB7244" i="1" s="1"/>
  <c r="AA7243" i="1"/>
  <c r="AB7243" i="1" s="1"/>
  <c r="AA7242" i="1"/>
  <c r="AB7242" i="1" s="1"/>
  <c r="AA7241" i="1"/>
  <c r="AB7241" i="1" s="1"/>
  <c r="AA7240" i="1"/>
  <c r="AB7240" i="1" s="1"/>
  <c r="AA7239" i="1"/>
  <c r="AB7239" i="1" s="1"/>
  <c r="AA7238" i="1"/>
  <c r="AB7238" i="1" s="1"/>
  <c r="AA7237" i="1"/>
  <c r="AB7237" i="1" s="1"/>
  <c r="AA7236" i="1"/>
  <c r="AB7236" i="1" s="1"/>
  <c r="AA7235" i="1"/>
  <c r="AB7235" i="1" s="1"/>
  <c r="AA7234" i="1"/>
  <c r="AB7234" i="1" s="1"/>
  <c r="AA7233" i="1"/>
  <c r="AB7233" i="1" s="1"/>
  <c r="AA7232" i="1"/>
  <c r="AB7232" i="1" s="1"/>
  <c r="AA7231" i="1"/>
  <c r="AB7231" i="1" s="1"/>
  <c r="AA7230" i="1"/>
  <c r="AB7230" i="1" s="1"/>
  <c r="AA7229" i="1"/>
  <c r="AB7229" i="1" s="1"/>
  <c r="AA7228" i="1"/>
  <c r="AB7228" i="1" s="1"/>
  <c r="AA7227" i="1"/>
  <c r="AB7227" i="1" s="1"/>
  <c r="AA7226" i="1"/>
  <c r="AB7226" i="1" s="1"/>
  <c r="AA7225" i="1"/>
  <c r="AB7225" i="1" s="1"/>
  <c r="AA7224" i="1"/>
  <c r="AB7224" i="1" s="1"/>
  <c r="AA7223" i="1"/>
  <c r="AB7223" i="1" s="1"/>
  <c r="AA7222" i="1"/>
  <c r="AB7222" i="1" s="1"/>
  <c r="AA7221" i="1"/>
  <c r="AB7221" i="1" s="1"/>
  <c r="AA7220" i="1"/>
  <c r="AB7220" i="1" s="1"/>
  <c r="AA7219" i="1"/>
  <c r="AB7219" i="1" s="1"/>
  <c r="AA7218" i="1"/>
  <c r="AB7218" i="1" s="1"/>
  <c r="AA7217" i="1"/>
  <c r="AB7217" i="1" s="1"/>
  <c r="AA7216" i="1"/>
  <c r="AB7216" i="1" s="1"/>
  <c r="AA7215" i="1"/>
  <c r="AB7215" i="1" s="1"/>
  <c r="AA7214" i="1"/>
  <c r="AB7214" i="1" s="1"/>
  <c r="AA7213" i="1"/>
  <c r="AB7213" i="1" s="1"/>
  <c r="AA7212" i="1"/>
  <c r="AB7212" i="1" s="1"/>
  <c r="AA7211" i="1"/>
  <c r="AB7211" i="1" s="1"/>
  <c r="AA7210" i="1"/>
  <c r="AB7210" i="1" s="1"/>
  <c r="AA7209" i="1"/>
  <c r="AB7209" i="1" s="1"/>
  <c r="AA7208" i="1"/>
  <c r="AB7208" i="1" s="1"/>
  <c r="AA7207" i="1"/>
  <c r="AB7207" i="1" s="1"/>
  <c r="AA7206" i="1"/>
  <c r="AB7206" i="1" s="1"/>
  <c r="AA7205" i="1"/>
  <c r="AB7205" i="1" s="1"/>
  <c r="AA7204" i="1"/>
  <c r="AB7204" i="1" s="1"/>
  <c r="AA7203" i="1"/>
  <c r="AB7203" i="1" s="1"/>
  <c r="AA7202" i="1"/>
  <c r="AB7202" i="1" s="1"/>
  <c r="AA7201" i="1"/>
  <c r="AB7201" i="1" s="1"/>
  <c r="AA7200" i="1"/>
  <c r="AB7200" i="1" s="1"/>
  <c r="AA7199" i="1"/>
  <c r="AB7199" i="1" s="1"/>
  <c r="AA7198" i="1"/>
  <c r="AB7198" i="1" s="1"/>
  <c r="AA7197" i="1"/>
  <c r="AB7197" i="1" s="1"/>
  <c r="AA7196" i="1"/>
  <c r="AB7196" i="1" s="1"/>
  <c r="AA7195" i="1"/>
  <c r="AB7195" i="1" s="1"/>
  <c r="AA7194" i="1"/>
  <c r="AB7194" i="1" s="1"/>
  <c r="AA7193" i="1"/>
  <c r="AB7193" i="1" s="1"/>
  <c r="AA7192" i="1"/>
  <c r="AB7192" i="1" s="1"/>
  <c r="AA7191" i="1"/>
  <c r="AB7191" i="1" s="1"/>
  <c r="AA7190" i="1"/>
  <c r="AB7190" i="1" s="1"/>
  <c r="AA7189" i="1"/>
  <c r="AB7189" i="1" s="1"/>
  <c r="AA7188" i="1"/>
  <c r="AB7188" i="1" s="1"/>
  <c r="AA7187" i="1"/>
  <c r="AB7187" i="1" s="1"/>
  <c r="AA7186" i="1"/>
  <c r="AB7186" i="1" s="1"/>
  <c r="AA7185" i="1"/>
  <c r="AB7185" i="1" s="1"/>
  <c r="AA7184" i="1"/>
  <c r="AB7184" i="1" s="1"/>
  <c r="AA7183" i="1"/>
  <c r="AB7183" i="1" s="1"/>
  <c r="AA7182" i="1"/>
  <c r="AB7182" i="1" s="1"/>
  <c r="AA7181" i="1"/>
  <c r="AB7181" i="1" s="1"/>
  <c r="AA7180" i="1"/>
  <c r="AB7180" i="1" s="1"/>
  <c r="AA7179" i="1"/>
  <c r="AB7179" i="1" s="1"/>
  <c r="AA7178" i="1"/>
  <c r="AB7178" i="1" s="1"/>
  <c r="AA7177" i="1"/>
  <c r="AB7177" i="1" s="1"/>
  <c r="AA7176" i="1"/>
  <c r="AB7176" i="1" s="1"/>
  <c r="AA7175" i="1"/>
  <c r="AB7175" i="1" s="1"/>
  <c r="AA7174" i="1"/>
  <c r="AB7174" i="1" s="1"/>
  <c r="AA7173" i="1"/>
  <c r="AB7173" i="1" s="1"/>
  <c r="AA7172" i="1"/>
  <c r="AB7172" i="1" s="1"/>
  <c r="AA7171" i="1"/>
  <c r="AB7171" i="1" s="1"/>
  <c r="AA7170" i="1"/>
  <c r="AB7170" i="1" s="1"/>
  <c r="AA7169" i="1"/>
  <c r="AB7169" i="1" s="1"/>
  <c r="AA7168" i="1"/>
  <c r="AB7168" i="1" s="1"/>
  <c r="AA7167" i="1"/>
  <c r="AB7167" i="1" s="1"/>
  <c r="AA7166" i="1"/>
  <c r="AB7166" i="1" s="1"/>
  <c r="AA7165" i="1"/>
  <c r="AB7165" i="1" s="1"/>
  <c r="AA7164" i="1"/>
  <c r="AB7164" i="1" s="1"/>
  <c r="AA7163" i="1"/>
  <c r="AB7163" i="1" s="1"/>
  <c r="AA7162" i="1"/>
  <c r="AB7162" i="1" s="1"/>
  <c r="AA7161" i="1"/>
  <c r="AB7161" i="1" s="1"/>
  <c r="AA7160" i="1"/>
  <c r="AB7160" i="1" s="1"/>
  <c r="AA7159" i="1"/>
  <c r="AB7159" i="1" s="1"/>
  <c r="AA7158" i="1"/>
  <c r="AB7158" i="1" s="1"/>
  <c r="AA7157" i="1"/>
  <c r="AB7157" i="1" s="1"/>
  <c r="AA7156" i="1"/>
  <c r="AB7156" i="1" s="1"/>
  <c r="AA7155" i="1"/>
  <c r="AB7155" i="1" s="1"/>
  <c r="AA7154" i="1"/>
  <c r="AB7154" i="1" s="1"/>
  <c r="AA7153" i="1"/>
  <c r="AB7153" i="1" s="1"/>
  <c r="AA7152" i="1"/>
  <c r="AB7152" i="1" s="1"/>
  <c r="AA7151" i="1"/>
  <c r="AB7151" i="1" s="1"/>
  <c r="AA7150" i="1"/>
  <c r="AB7150" i="1" s="1"/>
  <c r="AA7149" i="1"/>
  <c r="AB7149" i="1" s="1"/>
  <c r="AA7148" i="1"/>
  <c r="AB7148" i="1" s="1"/>
  <c r="AA7147" i="1"/>
  <c r="AB7147" i="1" s="1"/>
  <c r="AA7146" i="1"/>
  <c r="AB7146" i="1" s="1"/>
  <c r="AA7145" i="1"/>
  <c r="AB7145" i="1" s="1"/>
  <c r="AA7144" i="1"/>
  <c r="AB7144" i="1" s="1"/>
  <c r="AA7143" i="1"/>
  <c r="AB7143" i="1" s="1"/>
  <c r="AA7142" i="1"/>
  <c r="AB7142" i="1" s="1"/>
  <c r="AA7141" i="1"/>
  <c r="AB7141" i="1" s="1"/>
  <c r="AA7140" i="1"/>
  <c r="AB7140" i="1" s="1"/>
  <c r="AA7139" i="1"/>
  <c r="AB7139" i="1" s="1"/>
  <c r="AA7138" i="1"/>
  <c r="AB7138" i="1" s="1"/>
  <c r="AA7137" i="1"/>
  <c r="AB7137" i="1" s="1"/>
  <c r="AA7136" i="1"/>
  <c r="AB7136" i="1" s="1"/>
  <c r="AA7135" i="1"/>
  <c r="AB7135" i="1" s="1"/>
  <c r="AA7134" i="1"/>
  <c r="AB7134" i="1" s="1"/>
  <c r="AA7133" i="1"/>
  <c r="AB7133" i="1" s="1"/>
  <c r="AA7132" i="1"/>
  <c r="AB7132" i="1" s="1"/>
  <c r="AA7131" i="1"/>
  <c r="AB7131" i="1" s="1"/>
  <c r="AA7130" i="1"/>
  <c r="AB7130" i="1" s="1"/>
  <c r="AA7129" i="1"/>
  <c r="AB7129" i="1" s="1"/>
  <c r="AA7128" i="1"/>
  <c r="AB7128" i="1" s="1"/>
  <c r="AA7127" i="1"/>
  <c r="AB7127" i="1" s="1"/>
  <c r="AA7126" i="1"/>
  <c r="AB7126" i="1" s="1"/>
  <c r="AA7125" i="1"/>
  <c r="AB7125" i="1" s="1"/>
  <c r="AA7124" i="1"/>
  <c r="AB7124" i="1" s="1"/>
  <c r="AA7123" i="1"/>
  <c r="AB7123" i="1" s="1"/>
  <c r="AA7122" i="1"/>
  <c r="AB7122" i="1" s="1"/>
  <c r="AA7121" i="1"/>
  <c r="AB7121" i="1" s="1"/>
  <c r="AA7120" i="1"/>
  <c r="AB7120" i="1" s="1"/>
  <c r="AA7119" i="1"/>
  <c r="AB7119" i="1" s="1"/>
  <c r="AA7118" i="1"/>
  <c r="AB7118" i="1" s="1"/>
  <c r="AA7117" i="1"/>
  <c r="AB7117" i="1" s="1"/>
  <c r="AA7116" i="1"/>
  <c r="AB7116" i="1" s="1"/>
  <c r="AA7115" i="1"/>
  <c r="AB7115" i="1" s="1"/>
  <c r="AA7114" i="1"/>
  <c r="AB7114" i="1" s="1"/>
  <c r="AA7113" i="1"/>
  <c r="AB7113" i="1" s="1"/>
  <c r="AA7112" i="1"/>
  <c r="AB7112" i="1" s="1"/>
  <c r="AA7111" i="1"/>
  <c r="AB7111" i="1" s="1"/>
  <c r="AA7110" i="1"/>
  <c r="AB7110" i="1" s="1"/>
  <c r="AA7109" i="1"/>
  <c r="AB7109" i="1" s="1"/>
  <c r="AA7108" i="1"/>
  <c r="AB7108" i="1" s="1"/>
  <c r="AA7107" i="1"/>
  <c r="AB7107" i="1" s="1"/>
  <c r="AA7106" i="1"/>
  <c r="AB7106" i="1" s="1"/>
  <c r="AA7105" i="1"/>
  <c r="AB7105" i="1" s="1"/>
  <c r="AA7104" i="1"/>
  <c r="AB7104" i="1" s="1"/>
  <c r="AA7103" i="1"/>
  <c r="AB7103" i="1" s="1"/>
  <c r="AA7102" i="1"/>
  <c r="AB7102" i="1" s="1"/>
  <c r="AA7101" i="1"/>
  <c r="AB7101" i="1" s="1"/>
  <c r="AA7100" i="1"/>
  <c r="AB7100" i="1" s="1"/>
  <c r="AA7099" i="1"/>
  <c r="AB7099" i="1" s="1"/>
  <c r="AA7098" i="1"/>
  <c r="AB7098" i="1" s="1"/>
  <c r="AA7097" i="1"/>
  <c r="AB7097" i="1" s="1"/>
  <c r="AA7096" i="1"/>
  <c r="AB7096" i="1" s="1"/>
  <c r="AA7095" i="1"/>
  <c r="AB7095" i="1" s="1"/>
  <c r="AA7094" i="1"/>
  <c r="AB7094" i="1" s="1"/>
  <c r="AA7093" i="1"/>
  <c r="AB7093" i="1" s="1"/>
  <c r="AA7092" i="1"/>
  <c r="AB7092" i="1" s="1"/>
  <c r="AA7091" i="1"/>
  <c r="AB7091" i="1" s="1"/>
  <c r="AA7090" i="1"/>
  <c r="AB7090" i="1" s="1"/>
  <c r="AA7089" i="1"/>
  <c r="AB7089" i="1" s="1"/>
  <c r="AA7088" i="1"/>
  <c r="AB7088" i="1" s="1"/>
  <c r="AA7087" i="1"/>
  <c r="AB7087" i="1" s="1"/>
  <c r="AA7086" i="1"/>
  <c r="AB7086" i="1" s="1"/>
  <c r="AA7085" i="1"/>
  <c r="AB7085" i="1" s="1"/>
  <c r="AA7084" i="1"/>
  <c r="AB7084" i="1" s="1"/>
  <c r="AA7083" i="1"/>
  <c r="AB7083" i="1" s="1"/>
  <c r="AA7082" i="1"/>
  <c r="AB7082" i="1" s="1"/>
  <c r="AA7081" i="1"/>
  <c r="AB7081" i="1" s="1"/>
  <c r="AA7080" i="1"/>
  <c r="AB7080" i="1" s="1"/>
  <c r="AA7079" i="1"/>
  <c r="AB7079" i="1" s="1"/>
  <c r="AA7078" i="1"/>
  <c r="AB7078" i="1" s="1"/>
  <c r="AA7077" i="1"/>
  <c r="AB7077" i="1" s="1"/>
  <c r="AA7076" i="1"/>
  <c r="AB7076" i="1" s="1"/>
  <c r="AA7075" i="1"/>
  <c r="AB7075" i="1" s="1"/>
  <c r="AA7074" i="1"/>
  <c r="AB7074" i="1" s="1"/>
  <c r="AA7073" i="1"/>
  <c r="AB7073" i="1" s="1"/>
  <c r="AA7072" i="1"/>
  <c r="AB7072" i="1" s="1"/>
  <c r="AA7071" i="1"/>
  <c r="AB7071" i="1" s="1"/>
  <c r="AA7070" i="1"/>
  <c r="AB7070" i="1" s="1"/>
  <c r="AA7069" i="1"/>
  <c r="AB7069" i="1" s="1"/>
  <c r="AA7068" i="1"/>
  <c r="AB7068" i="1" s="1"/>
  <c r="AA7067" i="1"/>
  <c r="AB7067" i="1" s="1"/>
  <c r="AA7066" i="1"/>
  <c r="AB7066" i="1" s="1"/>
  <c r="AA7065" i="1"/>
  <c r="AB7065" i="1" s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A6980" i="1"/>
  <c r="AB6980" i="1" s="1"/>
  <c r="AA6979" i="1"/>
  <c r="AB6979" i="1" s="1"/>
  <c r="AA6978" i="1"/>
  <c r="AB6978" i="1" s="1"/>
  <c r="AA6977" i="1"/>
  <c r="AB6977" i="1" s="1"/>
  <c r="AA6976" i="1"/>
  <c r="AB6976" i="1" s="1"/>
  <c r="AA6975" i="1"/>
  <c r="AB6975" i="1" s="1"/>
  <c r="AA6974" i="1"/>
  <c r="AB6974" i="1" s="1"/>
  <c r="AA6973" i="1"/>
  <c r="AB6973" i="1" s="1"/>
  <c r="AA6972" i="1"/>
  <c r="AB6972" i="1" s="1"/>
  <c r="AA6971" i="1"/>
  <c r="AB6971" i="1" s="1"/>
  <c r="AA6970" i="1"/>
  <c r="AB6970" i="1" s="1"/>
  <c r="AA6969" i="1"/>
  <c r="AB6969" i="1" s="1"/>
  <c r="AA6968" i="1"/>
  <c r="AB6968" i="1" s="1"/>
  <c r="AA6967" i="1"/>
  <c r="AB6967" i="1" s="1"/>
  <c r="AA6966" i="1"/>
  <c r="AB6966" i="1" s="1"/>
  <c r="AA6965" i="1"/>
  <c r="AB6965" i="1" s="1"/>
  <c r="AA6964" i="1"/>
  <c r="AB6964" i="1" s="1"/>
  <c r="AA6963" i="1"/>
  <c r="AB6963" i="1" s="1"/>
  <c r="AA6962" i="1"/>
  <c r="AB6962" i="1" s="1"/>
  <c r="AA6961" i="1"/>
  <c r="AB6961" i="1" s="1"/>
  <c r="AA6960" i="1"/>
  <c r="AB6960" i="1" s="1"/>
  <c r="AA6959" i="1"/>
  <c r="AB6959" i="1" s="1"/>
  <c r="AA6958" i="1"/>
  <c r="AB6958" i="1" s="1"/>
  <c r="AA6957" i="1"/>
  <c r="AB6957" i="1" s="1"/>
  <c r="AA6956" i="1"/>
  <c r="AB6956" i="1" s="1"/>
  <c r="AA6955" i="1"/>
  <c r="AB6955" i="1" s="1"/>
  <c r="AA6954" i="1"/>
  <c r="AB6954" i="1" s="1"/>
  <c r="AA6953" i="1"/>
  <c r="AB6953" i="1" s="1"/>
  <c r="AA6952" i="1"/>
  <c r="AB6952" i="1" s="1"/>
  <c r="AA6951" i="1"/>
  <c r="AB6951" i="1" s="1"/>
  <c r="AA6950" i="1"/>
  <c r="AB6950" i="1" s="1"/>
  <c r="AA6949" i="1"/>
  <c r="AB6949" i="1" s="1"/>
  <c r="AA6948" i="1"/>
  <c r="AB6948" i="1" s="1"/>
  <c r="AA6947" i="1"/>
  <c r="AB6947" i="1" s="1"/>
  <c r="AA6946" i="1"/>
  <c r="AB6946" i="1" s="1"/>
  <c r="AA6945" i="1"/>
  <c r="AB6945" i="1" s="1"/>
  <c r="AA6944" i="1"/>
  <c r="AB6944" i="1" s="1"/>
  <c r="AA6943" i="1"/>
  <c r="AB6943" i="1" s="1"/>
  <c r="AA6942" i="1"/>
  <c r="AB6942" i="1" s="1"/>
  <c r="AA6941" i="1"/>
  <c r="AB6941" i="1" s="1"/>
  <c r="AA6940" i="1"/>
  <c r="AB6940" i="1" s="1"/>
  <c r="AA6939" i="1"/>
  <c r="AB6939" i="1" s="1"/>
  <c r="AA6938" i="1"/>
  <c r="AB6938" i="1" s="1"/>
  <c r="AA6937" i="1"/>
  <c r="AB6937" i="1" s="1"/>
  <c r="AA6936" i="1"/>
  <c r="AB6936" i="1" s="1"/>
  <c r="AA6935" i="1"/>
  <c r="AB6935" i="1" s="1"/>
  <c r="AA6934" i="1"/>
  <c r="AB6934" i="1" s="1"/>
  <c r="AA6933" i="1"/>
  <c r="AB6933" i="1" s="1"/>
  <c r="AA6932" i="1"/>
  <c r="AB6932" i="1" s="1"/>
  <c r="AA6931" i="1"/>
  <c r="AB6931" i="1" s="1"/>
  <c r="AA6930" i="1"/>
  <c r="AB6930" i="1" s="1"/>
  <c r="AA6929" i="1"/>
  <c r="AB6929" i="1" s="1"/>
  <c r="AA6928" i="1"/>
  <c r="AB6928" i="1" s="1"/>
  <c r="AA6927" i="1"/>
  <c r="AB6927" i="1" s="1"/>
  <c r="AA6926" i="1"/>
  <c r="AB6926" i="1" s="1"/>
  <c r="AA6925" i="1"/>
  <c r="AB6925" i="1" s="1"/>
  <c r="AA6924" i="1"/>
  <c r="AB6924" i="1" s="1"/>
  <c r="AA6923" i="1"/>
  <c r="AB6923" i="1" s="1"/>
  <c r="AA6922" i="1"/>
  <c r="AB6922" i="1" s="1"/>
  <c r="AA6921" i="1"/>
  <c r="AB6921" i="1" s="1"/>
  <c r="AA6920" i="1"/>
  <c r="AB6920" i="1" s="1"/>
  <c r="AA6919" i="1"/>
  <c r="AB6919" i="1" s="1"/>
  <c r="AA6918" i="1"/>
  <c r="AB6918" i="1" s="1"/>
  <c r="AA6917" i="1"/>
  <c r="AB6917" i="1" s="1"/>
  <c r="AA6916" i="1"/>
  <c r="AB6916" i="1" s="1"/>
  <c r="AA6915" i="1"/>
  <c r="AB6915" i="1" s="1"/>
  <c r="AA6914" i="1"/>
  <c r="AB6914" i="1" s="1"/>
  <c r="AA6913" i="1"/>
  <c r="AB6913" i="1" s="1"/>
  <c r="AA6912" i="1"/>
  <c r="AB6912" i="1" s="1"/>
  <c r="AA6911" i="1"/>
  <c r="AB6911" i="1" s="1"/>
  <c r="AA6910" i="1"/>
  <c r="AB6910" i="1" s="1"/>
  <c r="AA6909" i="1"/>
  <c r="AB6909" i="1" s="1"/>
  <c r="AA6908" i="1"/>
  <c r="AB6908" i="1" s="1"/>
  <c r="AA6907" i="1"/>
  <c r="AB6907" i="1" s="1"/>
  <c r="AA6906" i="1"/>
  <c r="AB6906" i="1" s="1"/>
  <c r="AA6905" i="1"/>
  <c r="AB6905" i="1" s="1"/>
  <c r="AA6904" i="1"/>
  <c r="AB6904" i="1" s="1"/>
  <c r="AA6903" i="1"/>
  <c r="AB6903" i="1" s="1"/>
  <c r="AA6902" i="1"/>
  <c r="AB6902" i="1" s="1"/>
  <c r="AA6901" i="1"/>
  <c r="AB6901" i="1" s="1"/>
  <c r="AA6900" i="1"/>
  <c r="AB6900" i="1" s="1"/>
  <c r="AA6899" i="1"/>
  <c r="AB6899" i="1" s="1"/>
  <c r="AA6898" i="1"/>
  <c r="AB6898" i="1" s="1"/>
  <c r="AA6897" i="1"/>
  <c r="AB6897" i="1" s="1"/>
  <c r="AA6896" i="1"/>
  <c r="AB6896" i="1" s="1"/>
  <c r="AA6895" i="1"/>
  <c r="AB6895" i="1" s="1"/>
  <c r="AA6894" i="1"/>
  <c r="AB6894" i="1" s="1"/>
  <c r="AA6893" i="1"/>
  <c r="AB6893" i="1" s="1"/>
  <c r="AA6892" i="1"/>
  <c r="AB6892" i="1" s="1"/>
  <c r="AA6891" i="1"/>
  <c r="AB6891" i="1" s="1"/>
  <c r="AA6890" i="1"/>
  <c r="AB6890" i="1" s="1"/>
  <c r="AA6889" i="1"/>
  <c r="AB6889" i="1" s="1"/>
  <c r="AA6888" i="1"/>
  <c r="AB6888" i="1" s="1"/>
  <c r="AA6887" i="1"/>
  <c r="AB6887" i="1" s="1"/>
  <c r="AA6886" i="1"/>
  <c r="AB6886" i="1" s="1"/>
  <c r="AA6885" i="1"/>
  <c r="AB6885" i="1" s="1"/>
  <c r="AA6884" i="1"/>
  <c r="AB6884" i="1" s="1"/>
  <c r="AA6883" i="1"/>
  <c r="AB6883" i="1" s="1"/>
  <c r="AA6882" i="1"/>
  <c r="AB6882" i="1" s="1"/>
  <c r="AA6881" i="1"/>
  <c r="AB6881" i="1" s="1"/>
  <c r="AA6880" i="1"/>
  <c r="AB6880" i="1" s="1"/>
  <c r="AA6879" i="1"/>
  <c r="AB6879" i="1" s="1"/>
  <c r="AA6878" i="1"/>
  <c r="AB6878" i="1" s="1"/>
  <c r="AA6877" i="1"/>
  <c r="AB6877" i="1" s="1"/>
  <c r="AA6876" i="1"/>
  <c r="AB6876" i="1" s="1"/>
  <c r="AA6875" i="1"/>
  <c r="AB6875" i="1" s="1"/>
  <c r="AA6874" i="1"/>
  <c r="AB6874" i="1" s="1"/>
  <c r="AA6873" i="1"/>
  <c r="AB6873" i="1" s="1"/>
  <c r="AA6872" i="1"/>
  <c r="AB6872" i="1" s="1"/>
  <c r="AA6871" i="1"/>
  <c r="AB6871" i="1" s="1"/>
  <c r="AA6870" i="1"/>
  <c r="AB6870" i="1" s="1"/>
  <c r="AA6869" i="1"/>
  <c r="AB6869" i="1" s="1"/>
  <c r="AA6868" i="1"/>
  <c r="AB6868" i="1" s="1"/>
  <c r="AA6867" i="1"/>
  <c r="AB6867" i="1" s="1"/>
  <c r="AA6866" i="1"/>
  <c r="AB6866" i="1" s="1"/>
  <c r="AA6865" i="1"/>
  <c r="AB6865" i="1" s="1"/>
  <c r="AA6864" i="1"/>
  <c r="AB6864" i="1" s="1"/>
  <c r="AA6863" i="1"/>
  <c r="AB6863" i="1" s="1"/>
  <c r="AA6862" i="1"/>
  <c r="AB6862" i="1" s="1"/>
  <c r="AA6861" i="1"/>
  <c r="AB6861" i="1" s="1"/>
  <c r="AA6860" i="1"/>
  <c r="AB6860" i="1" s="1"/>
  <c r="AA6859" i="1"/>
  <c r="AB6859" i="1" s="1"/>
  <c r="AA6858" i="1"/>
  <c r="AB6858" i="1" s="1"/>
  <c r="AA6857" i="1"/>
  <c r="AB6857" i="1" s="1"/>
  <c r="AA6856" i="1"/>
  <c r="AB6856" i="1" s="1"/>
  <c r="AA6855" i="1"/>
  <c r="AB6855" i="1" s="1"/>
  <c r="AA6854" i="1"/>
  <c r="AB6854" i="1" s="1"/>
  <c r="AA6853" i="1"/>
  <c r="AB6853" i="1" s="1"/>
  <c r="AA6852" i="1"/>
  <c r="AB6852" i="1" s="1"/>
  <c r="AA6851" i="1"/>
  <c r="AB6851" i="1" s="1"/>
  <c r="AA6850" i="1"/>
  <c r="AB6850" i="1" s="1"/>
  <c r="AA6849" i="1"/>
  <c r="AB6849" i="1" s="1"/>
  <c r="AA6848" i="1"/>
  <c r="AB6848" i="1" s="1"/>
  <c r="AA6847" i="1"/>
  <c r="AB6847" i="1" s="1"/>
  <c r="AA6846" i="1"/>
  <c r="AB6846" i="1" s="1"/>
  <c r="AA6845" i="1"/>
  <c r="AB6845" i="1" s="1"/>
  <c r="AA6844" i="1"/>
  <c r="AB6844" i="1" s="1"/>
  <c r="AA6843" i="1"/>
  <c r="AB6843" i="1" s="1"/>
  <c r="AA6842" i="1"/>
  <c r="AB6842" i="1" s="1"/>
  <c r="AA6841" i="1"/>
  <c r="AB6841" i="1" s="1"/>
  <c r="AA6840" i="1"/>
  <c r="AB6840" i="1" s="1"/>
  <c r="AA6839" i="1"/>
  <c r="AB6839" i="1" s="1"/>
  <c r="AA6838" i="1"/>
  <c r="AB6838" i="1" s="1"/>
  <c r="AA6837" i="1"/>
  <c r="AB6837" i="1" s="1"/>
  <c r="AA6836" i="1"/>
  <c r="AB6836" i="1" s="1"/>
  <c r="AA6835" i="1"/>
  <c r="AB6835" i="1" s="1"/>
  <c r="AA6834" i="1"/>
  <c r="AB6834" i="1" s="1"/>
  <c r="AA6833" i="1"/>
  <c r="AB6833" i="1" s="1"/>
  <c r="AA6832" i="1"/>
  <c r="AB6832" i="1" s="1"/>
  <c r="AA6831" i="1"/>
  <c r="AB6831" i="1" s="1"/>
  <c r="AA6830" i="1"/>
  <c r="AB6830" i="1" s="1"/>
  <c r="AA6829" i="1"/>
  <c r="AB6829" i="1" s="1"/>
  <c r="AA6828" i="1"/>
  <c r="AB6828" i="1" s="1"/>
  <c r="AA6827" i="1"/>
  <c r="AB6827" i="1" s="1"/>
  <c r="AA6826" i="1"/>
  <c r="AB6826" i="1" s="1"/>
  <c r="AA6825" i="1"/>
  <c r="AB6825" i="1" s="1"/>
  <c r="AA6824" i="1"/>
  <c r="AB6824" i="1" s="1"/>
  <c r="AA6823" i="1"/>
  <c r="AB6823" i="1" s="1"/>
  <c r="AA6822" i="1"/>
  <c r="AB6822" i="1" s="1"/>
  <c r="AA6821" i="1"/>
  <c r="AB6821" i="1" s="1"/>
  <c r="AA6820" i="1"/>
  <c r="AB6820" i="1" s="1"/>
  <c r="AA6819" i="1"/>
  <c r="AB6819" i="1" s="1"/>
  <c r="AA6818" i="1"/>
  <c r="AB6818" i="1" s="1"/>
  <c r="AA6817" i="1"/>
  <c r="AB6817" i="1" s="1"/>
  <c r="AA6816" i="1"/>
  <c r="AB6816" i="1" s="1"/>
  <c r="AA6815" i="1"/>
  <c r="AB6815" i="1" s="1"/>
  <c r="AA6814" i="1"/>
  <c r="AB6814" i="1" s="1"/>
  <c r="AA6813" i="1"/>
  <c r="AB6813" i="1" s="1"/>
  <c r="AA6812" i="1"/>
  <c r="AB6812" i="1" s="1"/>
  <c r="AA6811" i="1"/>
  <c r="AB6811" i="1" s="1"/>
  <c r="AA6810" i="1"/>
  <c r="AB6810" i="1" s="1"/>
  <c r="AA6809" i="1"/>
  <c r="AB6809" i="1" s="1"/>
  <c r="AA6808" i="1"/>
  <c r="AB6808" i="1" s="1"/>
  <c r="AA6807" i="1"/>
  <c r="AB6807" i="1" s="1"/>
  <c r="AA6806" i="1"/>
  <c r="AB6806" i="1" s="1"/>
  <c r="AA6805" i="1"/>
  <c r="AB6805" i="1" s="1"/>
  <c r="AA6804" i="1"/>
  <c r="AB6804" i="1" s="1"/>
  <c r="AA6803" i="1"/>
  <c r="AB6803" i="1" s="1"/>
  <c r="AA6802" i="1"/>
  <c r="AB6802" i="1" s="1"/>
  <c r="AA6801" i="1"/>
  <c r="AB6801" i="1" s="1"/>
  <c r="AA6800" i="1"/>
  <c r="AB6800" i="1" s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AH369" i="4"/>
  <c r="AI369" i="4" s="1"/>
  <c r="AH368" i="4"/>
  <c r="AI368" i="4" s="1"/>
  <c r="AH367" i="4"/>
  <c r="AI367" i="4" s="1"/>
  <c r="AH366" i="4"/>
  <c r="AI366" i="4" s="1"/>
  <c r="AH365" i="4"/>
  <c r="AI365" i="4" s="1"/>
  <c r="AH364" i="4"/>
  <c r="AI364" i="4" s="1"/>
  <c r="AH363" i="4"/>
  <c r="AI363" i="4" s="1"/>
  <c r="AH362" i="4"/>
  <c r="AI362" i="4" s="1"/>
  <c r="AH361" i="4"/>
  <c r="AI361" i="4" s="1"/>
  <c r="AH360" i="4"/>
  <c r="AI360" i="4" s="1"/>
  <c r="AH359" i="4"/>
  <c r="AI359" i="4" s="1"/>
  <c r="AH358" i="4"/>
  <c r="AI358" i="4" s="1"/>
  <c r="AH357" i="4"/>
  <c r="AI357" i="4" s="1"/>
  <c r="AH356" i="4"/>
  <c r="AI356" i="4" s="1"/>
  <c r="AH355" i="4"/>
  <c r="AI355" i="4" s="1"/>
  <c r="AH354" i="4"/>
  <c r="AI354" i="4" s="1"/>
  <c r="AH353" i="4"/>
  <c r="AI353" i="4" s="1"/>
  <c r="AH352" i="4"/>
  <c r="AI352" i="4" s="1"/>
  <c r="AH351" i="4"/>
  <c r="AI351" i="4" s="1"/>
  <c r="AH350" i="4"/>
  <c r="AI350" i="4" s="1"/>
  <c r="AH349" i="4"/>
  <c r="AI349" i="4" s="1"/>
  <c r="AH348" i="4"/>
  <c r="AI348" i="4" s="1"/>
  <c r="AH347" i="4"/>
  <c r="AI347" i="4" s="1"/>
  <c r="AH346" i="4"/>
  <c r="AI346" i="4" s="1"/>
  <c r="AH345" i="4"/>
  <c r="AI345" i="4" s="1"/>
  <c r="AH344" i="4"/>
  <c r="AI344" i="4" s="1"/>
  <c r="AH343" i="4"/>
  <c r="AI343" i="4" s="1"/>
  <c r="AH342" i="4"/>
  <c r="AI342" i="4" s="1"/>
  <c r="AH341" i="4"/>
  <c r="AI341" i="4" s="1"/>
  <c r="AH340" i="4"/>
  <c r="AI340" i="4" s="1"/>
  <c r="AH339" i="4"/>
  <c r="AI339" i="4" s="1"/>
  <c r="AH338" i="4"/>
  <c r="AI338" i="4" s="1"/>
  <c r="AH337" i="4"/>
  <c r="AI337" i="4" s="1"/>
  <c r="AH336" i="4"/>
  <c r="AI336" i="4" s="1"/>
  <c r="AH335" i="4"/>
  <c r="AI335" i="4" s="1"/>
  <c r="AH334" i="4"/>
  <c r="AI334" i="4" s="1"/>
  <c r="AH333" i="4"/>
  <c r="AI333" i="4" s="1"/>
  <c r="AH332" i="4"/>
  <c r="AI332" i="4" s="1"/>
  <c r="AH331" i="4"/>
  <c r="AI331" i="4" s="1"/>
  <c r="AH330" i="4"/>
  <c r="AI330" i="4" s="1"/>
  <c r="AH329" i="4"/>
  <c r="AI329" i="4" s="1"/>
  <c r="AH328" i="4"/>
  <c r="AI328" i="4" s="1"/>
  <c r="AH327" i="4"/>
  <c r="AI327" i="4" s="1"/>
  <c r="AH326" i="4"/>
  <c r="AI326" i="4" s="1"/>
  <c r="AH325" i="4"/>
  <c r="AI325" i="4" s="1"/>
  <c r="AH324" i="4"/>
  <c r="AI324" i="4" s="1"/>
  <c r="AH323" i="4"/>
  <c r="AI323" i="4" s="1"/>
  <c r="AH322" i="4"/>
  <c r="AI322" i="4" s="1"/>
  <c r="AH321" i="4"/>
  <c r="AI321" i="4" s="1"/>
  <c r="AH320" i="4"/>
  <c r="AI320" i="4" s="1"/>
  <c r="AH319" i="4"/>
  <c r="AI319" i="4" s="1"/>
  <c r="AH318" i="4"/>
  <c r="AI318" i="4" s="1"/>
  <c r="AH317" i="4"/>
  <c r="AI317" i="4" s="1"/>
  <c r="AH316" i="4"/>
  <c r="AI316" i="4" s="1"/>
  <c r="AH315" i="4"/>
  <c r="AI315" i="4" s="1"/>
  <c r="AH314" i="4"/>
  <c r="AI314" i="4" s="1"/>
  <c r="AH313" i="4"/>
  <c r="AI313" i="4" s="1"/>
  <c r="AH312" i="4"/>
  <c r="AI312" i="4" s="1"/>
  <c r="AH311" i="4"/>
  <c r="AI311" i="4" s="1"/>
  <c r="AH310" i="4"/>
  <c r="AI310" i="4" s="1"/>
  <c r="AH309" i="4"/>
  <c r="AI309" i="4" s="1"/>
  <c r="AH308" i="4"/>
  <c r="AI308" i="4" s="1"/>
  <c r="AH307" i="4"/>
  <c r="AI307" i="4" s="1"/>
  <c r="AH306" i="4"/>
  <c r="AI306" i="4" s="1"/>
  <c r="AH305" i="4"/>
  <c r="AI305" i="4" s="1"/>
  <c r="AH304" i="4"/>
  <c r="AI304" i="4" s="1"/>
  <c r="AH303" i="4"/>
  <c r="AI303" i="4" s="1"/>
  <c r="AH302" i="4"/>
  <c r="AI302" i="4" s="1"/>
  <c r="AH301" i="4"/>
  <c r="AI301" i="4" s="1"/>
  <c r="AH300" i="4"/>
  <c r="AI300" i="4" s="1"/>
  <c r="AH299" i="4"/>
  <c r="AI299" i="4" s="1"/>
  <c r="AH298" i="4"/>
  <c r="AI298" i="4" s="1"/>
  <c r="AH297" i="4"/>
  <c r="AI297" i="4" s="1"/>
  <c r="AH296" i="4"/>
  <c r="AI296" i="4" s="1"/>
  <c r="AH295" i="4"/>
  <c r="AI295" i="4" s="1"/>
  <c r="AH294" i="4"/>
  <c r="AI294" i="4" s="1"/>
  <c r="AH293" i="4"/>
  <c r="AI293" i="4" s="1"/>
  <c r="AH292" i="4"/>
  <c r="AI292" i="4" s="1"/>
  <c r="AH291" i="4"/>
  <c r="AI291" i="4" s="1"/>
  <c r="AH290" i="4"/>
  <c r="AI290" i="4" s="1"/>
  <c r="AH289" i="4"/>
  <c r="AI289" i="4" s="1"/>
  <c r="AH288" i="4"/>
  <c r="AI288" i="4" s="1"/>
  <c r="AH287" i="4"/>
  <c r="AI287" i="4" s="1"/>
  <c r="AH286" i="4"/>
  <c r="AI286" i="4" s="1"/>
  <c r="AH285" i="4"/>
  <c r="AI285" i="4" s="1"/>
  <c r="AI284" i="4"/>
  <c r="AH284" i="4"/>
  <c r="AI283" i="4"/>
  <c r="AH283" i="4"/>
  <c r="AI282" i="4"/>
  <c r="AH282" i="4"/>
  <c r="AI281" i="4"/>
  <c r="AH281" i="4"/>
  <c r="AI280" i="4"/>
  <c r="AH280" i="4"/>
  <c r="AI279" i="4"/>
  <c r="AH279" i="4"/>
  <c r="AI278" i="4"/>
  <c r="AH278" i="4"/>
  <c r="AI277" i="4"/>
  <c r="AH277" i="4"/>
  <c r="AI276" i="4"/>
  <c r="AH276" i="4"/>
  <c r="AI275" i="4"/>
  <c r="AH275" i="4"/>
  <c r="AI274" i="4"/>
  <c r="AH274" i="4"/>
  <c r="AI273" i="4"/>
  <c r="AH273" i="4"/>
  <c r="AI272" i="4"/>
  <c r="AH272" i="4"/>
  <c r="AI271" i="4"/>
  <c r="AH271" i="4"/>
  <c r="AI270" i="4"/>
  <c r="AH270" i="4"/>
  <c r="AI269" i="4"/>
  <c r="AH269" i="4"/>
  <c r="AI268" i="4"/>
  <c r="AH268" i="4"/>
  <c r="AI267" i="4"/>
  <c r="AH267" i="4"/>
  <c r="AI266" i="4"/>
  <c r="AH266" i="4"/>
  <c r="AI265" i="4"/>
  <c r="AH265" i="4"/>
  <c r="AI264" i="4"/>
  <c r="AH264" i="4"/>
  <c r="AI263" i="4"/>
  <c r="AH263" i="4"/>
  <c r="AI262" i="4"/>
  <c r="AH262" i="4"/>
  <c r="AI261" i="4"/>
  <c r="AH261" i="4"/>
  <c r="AI260" i="4"/>
  <c r="AH260" i="4"/>
  <c r="AI259" i="4"/>
  <c r="AH259" i="4"/>
  <c r="AI258" i="4"/>
  <c r="AH258" i="4"/>
  <c r="AI257" i="4"/>
  <c r="AH257" i="4"/>
  <c r="AI256" i="4"/>
  <c r="AH256" i="4"/>
  <c r="AI255" i="4"/>
  <c r="AH255" i="4"/>
  <c r="AI254" i="4"/>
  <c r="AH254" i="4"/>
  <c r="AI253" i="4"/>
  <c r="AH253" i="4"/>
  <c r="AI252" i="4"/>
  <c r="AH252" i="4"/>
  <c r="AI251" i="4"/>
  <c r="AH251" i="4"/>
  <c r="AI250" i="4"/>
  <c r="AH250" i="4"/>
  <c r="AI249" i="4"/>
  <c r="AH249" i="4"/>
  <c r="AI248" i="4"/>
  <c r="AH248" i="4"/>
  <c r="AI247" i="4"/>
  <c r="AH247" i="4"/>
  <c r="AI246" i="4"/>
  <c r="AH246" i="4"/>
  <c r="AI245" i="4"/>
  <c r="AH245" i="4"/>
  <c r="AI244" i="4"/>
  <c r="AH244" i="4"/>
  <c r="AI243" i="4"/>
  <c r="AH243" i="4"/>
  <c r="AI242" i="4"/>
  <c r="AH242" i="4"/>
  <c r="AI241" i="4"/>
  <c r="AH241" i="4"/>
  <c r="AI240" i="4"/>
  <c r="AH240" i="4"/>
  <c r="AI239" i="4"/>
  <c r="AH239" i="4"/>
  <c r="AI238" i="4"/>
  <c r="AH238" i="4"/>
  <c r="AI237" i="4"/>
  <c r="AH237" i="4"/>
  <c r="AI236" i="4"/>
  <c r="AH236" i="4"/>
  <c r="AI235" i="4"/>
  <c r="AH235" i="4"/>
  <c r="AI234" i="4"/>
  <c r="AH234" i="4"/>
  <c r="AI233" i="4"/>
  <c r="AH233" i="4"/>
  <c r="AI232" i="4"/>
  <c r="AH232" i="4"/>
  <c r="AI231" i="4"/>
  <c r="AH231" i="4"/>
  <c r="AI230" i="4"/>
  <c r="AH230" i="4"/>
  <c r="AI229" i="4"/>
  <c r="AH229" i="4"/>
  <c r="AI228" i="4"/>
  <c r="AH228" i="4"/>
  <c r="AI227" i="4"/>
  <c r="AH227" i="4"/>
  <c r="AI226" i="4"/>
  <c r="AH226" i="4"/>
  <c r="AI225" i="4"/>
  <c r="AH225" i="4"/>
  <c r="AI224" i="4"/>
  <c r="AH224" i="4"/>
  <c r="AI223" i="4"/>
  <c r="AH223" i="4"/>
  <c r="AI222" i="4"/>
  <c r="AH222" i="4"/>
  <c r="AI221" i="4"/>
  <c r="AH221" i="4"/>
  <c r="AI220" i="4"/>
  <c r="AH220" i="4"/>
  <c r="AI219" i="4"/>
  <c r="AH219" i="4"/>
  <c r="AI218" i="4"/>
  <c r="AH218" i="4"/>
  <c r="AI217" i="4"/>
  <c r="AH217" i="4"/>
  <c r="AI216" i="4"/>
  <c r="AH216" i="4"/>
  <c r="AI215" i="4"/>
  <c r="AH215" i="4"/>
  <c r="AI214" i="4"/>
  <c r="AH214" i="4"/>
  <c r="AI213" i="4"/>
  <c r="AH213" i="4"/>
  <c r="AI212" i="4"/>
  <c r="AH212" i="4"/>
  <c r="AI211" i="4"/>
  <c r="AH211" i="4"/>
  <c r="AI210" i="4"/>
  <c r="AH210" i="4"/>
  <c r="AI209" i="4"/>
  <c r="AH209" i="4"/>
  <c r="AI208" i="4"/>
  <c r="AH208" i="4"/>
  <c r="AI207" i="4"/>
  <c r="AH207" i="4"/>
  <c r="AI206" i="4"/>
  <c r="AH206" i="4"/>
  <c r="AI205" i="4"/>
  <c r="AH205" i="4"/>
  <c r="AI204" i="4"/>
  <c r="AH204" i="4"/>
  <c r="AI203" i="4"/>
  <c r="AH203" i="4"/>
  <c r="AI202" i="4"/>
  <c r="AH202" i="4"/>
  <c r="AI201" i="4"/>
  <c r="AH201" i="4"/>
  <c r="AI200" i="4"/>
  <c r="AH200" i="4"/>
  <c r="AI199" i="4"/>
  <c r="AH199" i="4"/>
  <c r="AI198" i="4"/>
  <c r="AH198" i="4"/>
  <c r="AI197" i="4"/>
  <c r="AH197" i="4"/>
  <c r="AI196" i="4"/>
  <c r="AH196" i="4"/>
  <c r="AI195" i="4"/>
  <c r="AH195" i="4"/>
  <c r="AI194" i="4"/>
  <c r="AH194" i="4"/>
  <c r="AI193" i="4"/>
  <c r="AH193" i="4"/>
  <c r="AI192" i="4"/>
  <c r="AH192" i="4"/>
  <c r="AI191" i="4"/>
  <c r="AH191" i="4"/>
  <c r="AI190" i="4"/>
  <c r="AH190" i="4"/>
  <c r="AI189" i="4"/>
  <c r="AH189" i="4"/>
  <c r="AI188" i="4"/>
  <c r="AH188" i="4"/>
  <c r="AI187" i="4"/>
  <c r="AH187" i="4"/>
  <c r="AI186" i="4"/>
  <c r="AH186" i="4"/>
  <c r="AI185" i="4"/>
  <c r="AH185" i="4"/>
  <c r="AI184" i="4"/>
  <c r="AH184" i="4"/>
  <c r="AI183" i="4"/>
  <c r="AH183" i="4"/>
  <c r="AI182" i="4"/>
  <c r="AH182" i="4"/>
  <c r="AI181" i="4"/>
  <c r="AH181" i="4"/>
  <c r="AI180" i="4"/>
  <c r="AH180" i="4"/>
  <c r="AI179" i="4"/>
  <c r="AH179" i="4"/>
  <c r="AI178" i="4"/>
  <c r="AH178" i="4"/>
  <c r="AI177" i="4"/>
  <c r="AH177" i="4"/>
  <c r="AI176" i="4"/>
  <c r="AH176" i="4"/>
  <c r="AI175" i="4"/>
  <c r="AH175" i="4"/>
  <c r="AI174" i="4"/>
  <c r="AH174" i="4"/>
  <c r="AI173" i="4"/>
  <c r="AH173" i="4"/>
  <c r="AI172" i="4"/>
  <c r="AH172" i="4"/>
  <c r="AI171" i="4"/>
  <c r="AH171" i="4"/>
  <c r="AI170" i="4"/>
  <c r="AH170" i="4"/>
  <c r="AI169" i="4"/>
  <c r="AH169" i="4"/>
  <c r="AI168" i="4"/>
  <c r="AH168" i="4"/>
  <c r="AI167" i="4"/>
  <c r="AH167" i="4"/>
  <c r="AI166" i="4"/>
  <c r="AH166" i="4"/>
  <c r="AI165" i="4"/>
  <c r="AH165" i="4"/>
  <c r="AI164" i="4"/>
  <c r="AH164" i="4"/>
  <c r="AI163" i="4"/>
  <c r="AH163" i="4"/>
  <c r="AI162" i="4"/>
  <c r="AH162" i="4"/>
  <c r="AI161" i="4"/>
  <c r="AH161" i="4"/>
  <c r="AI160" i="4"/>
  <c r="AH160" i="4"/>
  <c r="AI159" i="4"/>
  <c r="AH159" i="4"/>
  <c r="AI158" i="4"/>
  <c r="AH158" i="4"/>
  <c r="AI157" i="4"/>
  <c r="AH157" i="4"/>
  <c r="AI156" i="4"/>
  <c r="AH156" i="4"/>
  <c r="AI155" i="4"/>
  <c r="AH155" i="4"/>
  <c r="AI154" i="4"/>
  <c r="AH154" i="4"/>
  <c r="AI153" i="4"/>
  <c r="AH153" i="4"/>
  <c r="AI152" i="4"/>
  <c r="AH152" i="4"/>
  <c r="AI151" i="4"/>
  <c r="AH151" i="4"/>
  <c r="AI150" i="4"/>
  <c r="AH150" i="4"/>
  <c r="AI149" i="4"/>
  <c r="AH149" i="4"/>
  <c r="AI148" i="4"/>
  <c r="AH148" i="4"/>
  <c r="AI147" i="4"/>
  <c r="AH147" i="4"/>
  <c r="AI146" i="4"/>
  <c r="AH146" i="4"/>
  <c r="AI145" i="4"/>
  <c r="AH145" i="4"/>
  <c r="AI144" i="4"/>
  <c r="AH144" i="4"/>
  <c r="AI143" i="4"/>
  <c r="AH143" i="4"/>
  <c r="AI142" i="4"/>
  <c r="AH142" i="4"/>
  <c r="AI141" i="4"/>
  <c r="AH141" i="4"/>
  <c r="AI140" i="4"/>
  <c r="AH140" i="4"/>
  <c r="AI139" i="4"/>
  <c r="AH139" i="4"/>
  <c r="AI138" i="4"/>
  <c r="AH138" i="4"/>
  <c r="AI137" i="4"/>
  <c r="AH137" i="4"/>
  <c r="AI136" i="4"/>
  <c r="AH136" i="4"/>
  <c r="AI135" i="4"/>
  <c r="AH135" i="4"/>
  <c r="AI134" i="4"/>
  <c r="AH134" i="4"/>
  <c r="AI133" i="4"/>
  <c r="AH133" i="4"/>
  <c r="AI132" i="4"/>
  <c r="AH132" i="4"/>
  <c r="AI131" i="4"/>
  <c r="AH131" i="4"/>
  <c r="AI130" i="4"/>
  <c r="AH130" i="4"/>
  <c r="AI129" i="4"/>
  <c r="AH129" i="4"/>
  <c r="AI128" i="4"/>
  <c r="AH128" i="4"/>
  <c r="AI127" i="4"/>
  <c r="AH127" i="4"/>
  <c r="AI126" i="4"/>
  <c r="AH126" i="4"/>
  <c r="AI125" i="4"/>
  <c r="AH125" i="4"/>
  <c r="AI124" i="4"/>
  <c r="AH124" i="4"/>
  <c r="AI123" i="4"/>
  <c r="AH123" i="4"/>
  <c r="AI122" i="4"/>
  <c r="AH122" i="4"/>
  <c r="AI121" i="4"/>
  <c r="AH121" i="4"/>
  <c r="AI120" i="4"/>
  <c r="AH120" i="4"/>
  <c r="AI119" i="4"/>
  <c r="AH119" i="4"/>
  <c r="AI118" i="4"/>
  <c r="AH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F6" i="1" l="1"/>
  <c r="AF5" i="1"/>
  <c r="AG5" i="1" s="1"/>
  <c r="AG6" i="1" l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Q369" i="4" l="1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AP28" i="1" l="1"/>
  <c r="AP52" i="1" s="1"/>
  <c r="AP27" i="1"/>
  <c r="AP51" i="1" s="1"/>
  <c r="AP26" i="1"/>
  <c r="AP50" i="1" s="1"/>
  <c r="AP25" i="1"/>
  <c r="AP49" i="1" s="1"/>
  <c r="AP24" i="1"/>
  <c r="AP48" i="1" s="1"/>
  <c r="AP23" i="1"/>
  <c r="AP47" i="1" s="1"/>
  <c r="AP22" i="1"/>
  <c r="AP46" i="1" s="1"/>
  <c r="AP21" i="1"/>
  <c r="AP45" i="1" s="1"/>
  <c r="AP20" i="1"/>
  <c r="AP44" i="1" s="1"/>
  <c r="AP19" i="1"/>
  <c r="AP43" i="1" s="1"/>
  <c r="AP18" i="1"/>
  <c r="AP42" i="1" s="1"/>
  <c r="AP17" i="1"/>
  <c r="AP41" i="1" s="1"/>
  <c r="AP16" i="1"/>
  <c r="AP40" i="1" s="1"/>
  <c r="AP15" i="1"/>
  <c r="AP39" i="1" s="1"/>
  <c r="AP14" i="1"/>
  <c r="AP38" i="1" s="1"/>
  <c r="AP13" i="1"/>
  <c r="AP37" i="1" s="1"/>
  <c r="AP12" i="1"/>
  <c r="AP36" i="1" s="1"/>
  <c r="AP11" i="1"/>
  <c r="AP35" i="1" s="1"/>
  <c r="AP10" i="1"/>
  <c r="AP34" i="1" s="1"/>
  <c r="AP9" i="1"/>
  <c r="AP33" i="1" s="1"/>
  <c r="AP8" i="1"/>
  <c r="AP32" i="1" s="1"/>
  <c r="AP7" i="1"/>
  <c r="AP31" i="1" s="1"/>
  <c r="AP6" i="1"/>
  <c r="AP30" i="1" s="1"/>
  <c r="AP5" i="1"/>
  <c r="AP29" i="1" s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V1672" i="1"/>
  <c r="V1671" i="1"/>
  <c r="AF7" i="1"/>
  <c r="AF8" i="1"/>
  <c r="AF9" i="1"/>
  <c r="AF10" i="1"/>
  <c r="AF11" i="1"/>
  <c r="AF12" i="1"/>
  <c r="AF13" i="1"/>
  <c r="AE369" i="4"/>
  <c r="AE368" i="4"/>
  <c r="AE367" i="4"/>
  <c r="AE366" i="4"/>
  <c r="AE365" i="4"/>
  <c r="AE364" i="4"/>
  <c r="AE362" i="4"/>
  <c r="AE360" i="4"/>
  <c r="AE359" i="4"/>
  <c r="AE358" i="4"/>
  <c r="AE357" i="4"/>
  <c r="AE356" i="4"/>
  <c r="AE355" i="4"/>
  <c r="AE354" i="4"/>
  <c r="AE353" i="4"/>
  <c r="AE352" i="4"/>
  <c r="AE351" i="4"/>
  <c r="AE350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5" i="4"/>
  <c r="AE224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0" i="4"/>
  <c r="AE179" i="4"/>
  <c r="AE178" i="4"/>
  <c r="AE177" i="4"/>
  <c r="AE176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D369" i="4"/>
  <c r="AC369" i="4"/>
  <c r="AD368" i="4"/>
  <c r="AC368" i="4"/>
  <c r="AD367" i="4"/>
  <c r="AC367" i="4"/>
  <c r="AD366" i="4"/>
  <c r="AC366" i="4"/>
  <c r="AD365" i="4"/>
  <c r="AC365" i="4"/>
  <c r="AD364" i="4"/>
  <c r="AC364" i="4"/>
  <c r="AD363" i="4"/>
  <c r="AC363" i="4"/>
  <c r="AD362" i="4"/>
  <c r="AC362" i="4"/>
  <c r="AD361" i="4"/>
  <c r="AC361" i="4"/>
  <c r="AD360" i="4"/>
  <c r="AC360" i="4"/>
  <c r="AD359" i="4"/>
  <c r="AC359" i="4"/>
  <c r="AD358" i="4"/>
  <c r="AC358" i="4"/>
  <c r="AD357" i="4"/>
  <c r="AC357" i="4"/>
  <c r="AD356" i="4"/>
  <c r="AC356" i="4"/>
  <c r="AD355" i="4"/>
  <c r="AC355" i="4"/>
  <c r="AD354" i="4"/>
  <c r="AC354" i="4"/>
  <c r="AD353" i="4"/>
  <c r="AC353" i="4"/>
  <c r="AD352" i="4"/>
  <c r="AC352" i="4"/>
  <c r="AD351" i="4"/>
  <c r="AC351" i="4"/>
  <c r="AD350" i="4"/>
  <c r="AC350" i="4"/>
  <c r="AD349" i="4"/>
  <c r="AC349" i="4"/>
  <c r="AD348" i="4"/>
  <c r="AC348" i="4"/>
  <c r="AD347" i="4"/>
  <c r="AC347" i="4"/>
  <c r="AD346" i="4"/>
  <c r="AC346" i="4"/>
  <c r="AD345" i="4"/>
  <c r="AC345" i="4"/>
  <c r="AD344" i="4"/>
  <c r="AC344" i="4"/>
  <c r="AD343" i="4"/>
  <c r="AC343" i="4"/>
  <c r="AD342" i="4"/>
  <c r="AC342" i="4"/>
  <c r="AD341" i="4"/>
  <c r="AC341" i="4"/>
  <c r="AD340" i="4"/>
  <c r="AC340" i="4"/>
  <c r="AD339" i="4"/>
  <c r="AC339" i="4"/>
  <c r="AD338" i="4"/>
  <c r="AC338" i="4"/>
  <c r="AD337" i="4"/>
  <c r="AC337" i="4"/>
  <c r="AD336" i="4"/>
  <c r="AC336" i="4"/>
  <c r="AD335" i="4"/>
  <c r="AC335" i="4"/>
  <c r="AD334" i="4"/>
  <c r="AC334" i="4"/>
  <c r="AD333" i="4"/>
  <c r="AC333" i="4"/>
  <c r="AD332" i="4"/>
  <c r="AC332" i="4"/>
  <c r="AD331" i="4"/>
  <c r="AC331" i="4"/>
  <c r="AD330" i="4"/>
  <c r="AC330" i="4"/>
  <c r="AD329" i="4"/>
  <c r="AC329" i="4"/>
  <c r="AD328" i="4"/>
  <c r="AC328" i="4"/>
  <c r="AD327" i="4"/>
  <c r="AC327" i="4"/>
  <c r="AD326" i="4"/>
  <c r="AC326" i="4"/>
  <c r="AD325" i="4"/>
  <c r="AC325" i="4"/>
  <c r="AD324" i="4"/>
  <c r="AC324" i="4"/>
  <c r="AD323" i="4"/>
  <c r="AC323" i="4"/>
  <c r="AD322" i="4"/>
  <c r="AC322" i="4"/>
  <c r="AD321" i="4"/>
  <c r="AC321" i="4"/>
  <c r="AD320" i="4"/>
  <c r="AC320" i="4"/>
  <c r="AD319" i="4"/>
  <c r="AC319" i="4"/>
  <c r="AD318" i="4"/>
  <c r="AC318" i="4"/>
  <c r="AD317" i="4"/>
  <c r="AC317" i="4"/>
  <c r="AD316" i="4"/>
  <c r="AC316" i="4"/>
  <c r="AD315" i="4"/>
  <c r="AC315" i="4"/>
  <c r="AD314" i="4"/>
  <c r="AC314" i="4"/>
  <c r="AD313" i="4"/>
  <c r="AC313" i="4"/>
  <c r="AD312" i="4"/>
  <c r="AC312" i="4"/>
  <c r="AD311" i="4"/>
  <c r="AC311" i="4"/>
  <c r="AD310" i="4"/>
  <c r="AC310" i="4"/>
  <c r="AD309" i="4"/>
  <c r="AC309" i="4"/>
  <c r="AD308" i="4"/>
  <c r="AC308" i="4"/>
  <c r="AD307" i="4"/>
  <c r="AC307" i="4"/>
  <c r="AD306" i="4"/>
  <c r="AC306" i="4"/>
  <c r="AD305" i="4"/>
  <c r="AC305" i="4"/>
  <c r="AD304" i="4"/>
  <c r="AC304" i="4"/>
  <c r="AD303" i="4"/>
  <c r="AC303" i="4"/>
  <c r="AD302" i="4"/>
  <c r="AC302" i="4"/>
  <c r="AD301" i="4"/>
  <c r="AC301" i="4"/>
  <c r="AD300" i="4"/>
  <c r="AC300" i="4"/>
  <c r="AD299" i="4"/>
  <c r="AC299" i="4"/>
  <c r="AD298" i="4"/>
  <c r="AC298" i="4"/>
  <c r="AD297" i="4"/>
  <c r="AC297" i="4"/>
  <c r="AD296" i="4"/>
  <c r="AC296" i="4"/>
  <c r="AD295" i="4"/>
  <c r="AC295" i="4"/>
  <c r="AD294" i="4"/>
  <c r="AC294" i="4"/>
  <c r="AD293" i="4"/>
  <c r="AC293" i="4"/>
  <c r="AD292" i="4"/>
  <c r="AC292" i="4"/>
  <c r="AD291" i="4"/>
  <c r="AC291" i="4"/>
  <c r="AD290" i="4"/>
  <c r="AC290" i="4"/>
  <c r="AD289" i="4"/>
  <c r="AC289" i="4"/>
  <c r="AD288" i="4"/>
  <c r="AC288" i="4"/>
  <c r="AD287" i="4"/>
  <c r="AC287" i="4"/>
  <c r="AD286" i="4"/>
  <c r="AC286" i="4"/>
  <c r="AD285" i="4"/>
  <c r="AC285" i="4"/>
  <c r="AD284" i="4"/>
  <c r="AC284" i="4"/>
  <c r="AD283" i="4"/>
  <c r="AC283" i="4"/>
  <c r="AD282" i="4"/>
  <c r="AC282" i="4"/>
  <c r="AD281" i="4"/>
  <c r="AC281" i="4"/>
  <c r="AD280" i="4"/>
  <c r="AC280" i="4"/>
  <c r="AD279" i="4"/>
  <c r="AC279" i="4"/>
  <c r="AD278" i="4"/>
  <c r="AC278" i="4"/>
  <c r="AD277" i="4"/>
  <c r="AC277" i="4"/>
  <c r="AD276" i="4"/>
  <c r="AC276" i="4"/>
  <c r="AD275" i="4"/>
  <c r="AC275" i="4"/>
  <c r="AD274" i="4"/>
  <c r="AC274" i="4"/>
  <c r="AD273" i="4"/>
  <c r="AC273" i="4"/>
  <c r="AD272" i="4"/>
  <c r="AC272" i="4"/>
  <c r="AD271" i="4"/>
  <c r="AC271" i="4"/>
  <c r="AD270" i="4"/>
  <c r="AC270" i="4"/>
  <c r="AD269" i="4"/>
  <c r="AC269" i="4"/>
  <c r="AD268" i="4"/>
  <c r="AC268" i="4"/>
  <c r="AD267" i="4"/>
  <c r="AC267" i="4"/>
  <c r="AD266" i="4"/>
  <c r="AC266" i="4"/>
  <c r="AD265" i="4"/>
  <c r="AC265" i="4"/>
  <c r="AD264" i="4"/>
  <c r="AC264" i="4"/>
  <c r="AD263" i="4"/>
  <c r="AC263" i="4"/>
  <c r="AD262" i="4"/>
  <c r="AC262" i="4"/>
  <c r="AD261" i="4"/>
  <c r="AC261" i="4"/>
  <c r="AD260" i="4"/>
  <c r="AC260" i="4"/>
  <c r="AD259" i="4"/>
  <c r="AC259" i="4"/>
  <c r="AD258" i="4"/>
  <c r="AC258" i="4"/>
  <c r="AD257" i="4"/>
  <c r="AC257" i="4"/>
  <c r="AD256" i="4"/>
  <c r="AC256" i="4"/>
  <c r="AD255" i="4"/>
  <c r="AC255" i="4"/>
  <c r="AD254" i="4"/>
  <c r="AC254" i="4"/>
  <c r="AD253" i="4"/>
  <c r="AC253" i="4"/>
  <c r="AD252" i="4"/>
  <c r="AC252" i="4"/>
  <c r="AD251" i="4"/>
  <c r="AC251" i="4"/>
  <c r="AD250" i="4"/>
  <c r="AC250" i="4"/>
  <c r="AD249" i="4"/>
  <c r="AC249" i="4"/>
  <c r="AD248" i="4"/>
  <c r="AC248" i="4"/>
  <c r="AD247" i="4"/>
  <c r="AC247" i="4"/>
  <c r="AD246" i="4"/>
  <c r="AC246" i="4"/>
  <c r="AD245" i="4"/>
  <c r="AC245" i="4"/>
  <c r="AD244" i="4"/>
  <c r="AC244" i="4"/>
  <c r="AD243" i="4"/>
  <c r="AC243" i="4"/>
  <c r="AD242" i="4"/>
  <c r="AC242" i="4"/>
  <c r="AD241" i="4"/>
  <c r="AC241" i="4"/>
  <c r="AD240" i="4"/>
  <c r="AC240" i="4"/>
  <c r="AD239" i="4"/>
  <c r="AC239" i="4"/>
  <c r="AD238" i="4"/>
  <c r="AC238" i="4"/>
  <c r="AD237" i="4"/>
  <c r="AC237" i="4"/>
  <c r="AD236" i="4"/>
  <c r="AC236" i="4"/>
  <c r="AD235" i="4"/>
  <c r="AC235" i="4"/>
  <c r="AD234" i="4"/>
  <c r="AC234" i="4"/>
  <c r="AD233" i="4"/>
  <c r="AC233" i="4"/>
  <c r="AD232" i="4"/>
  <c r="AC232" i="4"/>
  <c r="AD231" i="4"/>
  <c r="AC231" i="4"/>
  <c r="AD230" i="4"/>
  <c r="AC230" i="4"/>
  <c r="AD229" i="4"/>
  <c r="AC229" i="4"/>
  <c r="AD228" i="4"/>
  <c r="AC228" i="4"/>
  <c r="AD227" i="4"/>
  <c r="AC227" i="4"/>
  <c r="AD226" i="4"/>
  <c r="AC226" i="4"/>
  <c r="AD225" i="4"/>
  <c r="AC225" i="4"/>
  <c r="AD224" i="4"/>
  <c r="AC224" i="4"/>
  <c r="AD223" i="4"/>
  <c r="AC223" i="4"/>
  <c r="AD222" i="4"/>
  <c r="AC222" i="4"/>
  <c r="AD221" i="4"/>
  <c r="AC221" i="4"/>
  <c r="AD220" i="4"/>
  <c r="AC220" i="4"/>
  <c r="AD219" i="4"/>
  <c r="AC219" i="4"/>
  <c r="AD218" i="4"/>
  <c r="AC218" i="4"/>
  <c r="AD217" i="4"/>
  <c r="AC217" i="4"/>
  <c r="AD216" i="4"/>
  <c r="AC216" i="4"/>
  <c r="AD215" i="4"/>
  <c r="AC215" i="4"/>
  <c r="AD214" i="4"/>
  <c r="AC214" i="4"/>
  <c r="AD213" i="4"/>
  <c r="AC213" i="4"/>
  <c r="AD212" i="4"/>
  <c r="AC212" i="4"/>
  <c r="AD211" i="4"/>
  <c r="AC211" i="4"/>
  <c r="AD210" i="4"/>
  <c r="AC210" i="4"/>
  <c r="AD209" i="4"/>
  <c r="AC209" i="4"/>
  <c r="AD208" i="4"/>
  <c r="AC208" i="4"/>
  <c r="AD207" i="4"/>
  <c r="AC207" i="4"/>
  <c r="AD206" i="4"/>
  <c r="AC206" i="4"/>
  <c r="AD205" i="4"/>
  <c r="AC205" i="4"/>
  <c r="AD204" i="4"/>
  <c r="AC204" i="4"/>
  <c r="AD203" i="4"/>
  <c r="AC203" i="4"/>
  <c r="AD202" i="4"/>
  <c r="AC202" i="4"/>
  <c r="AD201" i="4"/>
  <c r="AC201" i="4"/>
  <c r="AD200" i="4"/>
  <c r="AC200" i="4"/>
  <c r="AD199" i="4"/>
  <c r="AC199" i="4"/>
  <c r="AD198" i="4"/>
  <c r="AC198" i="4"/>
  <c r="AD197" i="4"/>
  <c r="AC197" i="4"/>
  <c r="AD196" i="4"/>
  <c r="AC196" i="4"/>
  <c r="AD195" i="4"/>
  <c r="AC195" i="4"/>
  <c r="AD194" i="4"/>
  <c r="AC194" i="4"/>
  <c r="AD193" i="4"/>
  <c r="AC193" i="4"/>
  <c r="AD192" i="4"/>
  <c r="AC192" i="4"/>
  <c r="AD191" i="4"/>
  <c r="AC191" i="4"/>
  <c r="AD190" i="4"/>
  <c r="AC190" i="4"/>
  <c r="AD189" i="4"/>
  <c r="AC189" i="4"/>
  <c r="AD188" i="4"/>
  <c r="AC188" i="4"/>
  <c r="AD187" i="4"/>
  <c r="AC187" i="4"/>
  <c r="AD186" i="4"/>
  <c r="AC186" i="4"/>
  <c r="AD185" i="4"/>
  <c r="AC185" i="4"/>
  <c r="AD184" i="4"/>
  <c r="AC184" i="4"/>
  <c r="AD183" i="4"/>
  <c r="AC183" i="4"/>
  <c r="AD182" i="4"/>
  <c r="AC182" i="4"/>
  <c r="AD181" i="4"/>
  <c r="AC181" i="4"/>
  <c r="AD180" i="4"/>
  <c r="AC180" i="4"/>
  <c r="AD179" i="4"/>
  <c r="AC179" i="4"/>
  <c r="AD178" i="4"/>
  <c r="AC178" i="4"/>
  <c r="AD177" i="4"/>
  <c r="AC177" i="4"/>
  <c r="AD176" i="4"/>
  <c r="AC176" i="4"/>
  <c r="AD175" i="4"/>
  <c r="AC175" i="4"/>
  <c r="AD174" i="4"/>
  <c r="AC174" i="4"/>
  <c r="AD173" i="4"/>
  <c r="AC173" i="4"/>
  <c r="AD172" i="4"/>
  <c r="AC172" i="4"/>
  <c r="AD171" i="4"/>
  <c r="AC171" i="4"/>
  <c r="AD170" i="4"/>
  <c r="AC170" i="4"/>
  <c r="AD169" i="4"/>
  <c r="AC169" i="4"/>
  <c r="AD168" i="4"/>
  <c r="AC168" i="4"/>
  <c r="AD167" i="4"/>
  <c r="AC167" i="4"/>
  <c r="AD166" i="4"/>
  <c r="AC166" i="4"/>
  <c r="AD165" i="4"/>
  <c r="AC165" i="4"/>
  <c r="AD164" i="4"/>
  <c r="AC164" i="4"/>
  <c r="AD163" i="4"/>
  <c r="AC163" i="4"/>
  <c r="AD162" i="4"/>
  <c r="AC162" i="4"/>
  <c r="AD161" i="4"/>
  <c r="AC161" i="4"/>
  <c r="AD160" i="4"/>
  <c r="AC160" i="4"/>
  <c r="AD159" i="4"/>
  <c r="AC159" i="4"/>
  <c r="AD158" i="4"/>
  <c r="AC158" i="4"/>
  <c r="AD157" i="4"/>
  <c r="AC157" i="4"/>
  <c r="AD156" i="4"/>
  <c r="AC156" i="4"/>
  <c r="AD155" i="4"/>
  <c r="AC155" i="4"/>
  <c r="AD154" i="4"/>
  <c r="AC154" i="4"/>
  <c r="AD153" i="4"/>
  <c r="AC153" i="4"/>
  <c r="AD152" i="4"/>
  <c r="AC152" i="4"/>
  <c r="AD151" i="4"/>
  <c r="AC151" i="4"/>
  <c r="AD150" i="4"/>
  <c r="AC150" i="4"/>
  <c r="AD149" i="4"/>
  <c r="AC149" i="4"/>
  <c r="AD148" i="4"/>
  <c r="AC148" i="4"/>
  <c r="AD147" i="4"/>
  <c r="AC147" i="4"/>
  <c r="AD146" i="4"/>
  <c r="AC146" i="4"/>
  <c r="AD145" i="4"/>
  <c r="AC145" i="4"/>
  <c r="AD144" i="4"/>
  <c r="AC144" i="4"/>
  <c r="AD143" i="4"/>
  <c r="AC143" i="4"/>
  <c r="AD142" i="4"/>
  <c r="AC142" i="4"/>
  <c r="AD141" i="4"/>
  <c r="AC141" i="4"/>
  <c r="AD140" i="4"/>
  <c r="AC140" i="4"/>
  <c r="AD139" i="4"/>
  <c r="AC139" i="4"/>
  <c r="AD138" i="4"/>
  <c r="AC138" i="4"/>
  <c r="AD137" i="4"/>
  <c r="AC137" i="4"/>
  <c r="AD136" i="4"/>
  <c r="AC136" i="4"/>
  <c r="AD135" i="4"/>
  <c r="AC135" i="4"/>
  <c r="AD134" i="4"/>
  <c r="AC134" i="4"/>
  <c r="AD133" i="4"/>
  <c r="AC133" i="4"/>
  <c r="AD132" i="4"/>
  <c r="AC132" i="4"/>
  <c r="AD131" i="4"/>
  <c r="AC131" i="4"/>
  <c r="AD130" i="4"/>
  <c r="AC130" i="4"/>
  <c r="AD129" i="4"/>
  <c r="AC129" i="4"/>
  <c r="AD128" i="4"/>
  <c r="AC128" i="4"/>
  <c r="AD127" i="4"/>
  <c r="AC127" i="4"/>
  <c r="AD126" i="4"/>
  <c r="AC126" i="4"/>
  <c r="AD125" i="4"/>
  <c r="AC125" i="4"/>
  <c r="AD124" i="4"/>
  <c r="AC124" i="4"/>
  <c r="AD123" i="4"/>
  <c r="AC123" i="4"/>
  <c r="AD122" i="4"/>
  <c r="AC122" i="4"/>
  <c r="AD121" i="4"/>
  <c r="AC121" i="4"/>
  <c r="AD120" i="4"/>
  <c r="AC120" i="4"/>
  <c r="AD119" i="4"/>
  <c r="AC119" i="4"/>
  <c r="AD118" i="4"/>
  <c r="AC118" i="4"/>
  <c r="AD117" i="4"/>
  <c r="AC117" i="4"/>
  <c r="AD116" i="4"/>
  <c r="AC116" i="4"/>
  <c r="AD115" i="4"/>
  <c r="AC115" i="4"/>
  <c r="AD114" i="4"/>
  <c r="AC114" i="4"/>
  <c r="AD113" i="4"/>
  <c r="AC113" i="4"/>
  <c r="AD112" i="4"/>
  <c r="AC112" i="4"/>
  <c r="AD111" i="4"/>
  <c r="AC111" i="4"/>
  <c r="AD110" i="4"/>
  <c r="AC110" i="4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AD68" i="4"/>
  <c r="AC68" i="4"/>
  <c r="AD67" i="4"/>
  <c r="AC67" i="4"/>
  <c r="AD66" i="4"/>
  <c r="AC66" i="4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AD58" i="4"/>
  <c r="AC58" i="4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AD49" i="4"/>
  <c r="AC49" i="4"/>
  <c r="AD48" i="4"/>
  <c r="AC48" i="4"/>
  <c r="AD47" i="4"/>
  <c r="AC47" i="4"/>
  <c r="AD46" i="4"/>
  <c r="AC46" i="4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X8764" i="1"/>
  <c r="W8764" i="1"/>
  <c r="X8763" i="1"/>
  <c r="W8763" i="1"/>
  <c r="X8762" i="1"/>
  <c r="W8762" i="1"/>
  <c r="X8761" i="1"/>
  <c r="W8761" i="1"/>
  <c r="X8760" i="1"/>
  <c r="W8760" i="1"/>
  <c r="X8759" i="1"/>
  <c r="W8759" i="1"/>
  <c r="X8758" i="1"/>
  <c r="W8758" i="1"/>
  <c r="X8757" i="1"/>
  <c r="W8757" i="1"/>
  <c r="X8756" i="1"/>
  <c r="W8756" i="1"/>
  <c r="X8755" i="1"/>
  <c r="W8755" i="1"/>
  <c r="X8754" i="1"/>
  <c r="W8754" i="1"/>
  <c r="X8753" i="1"/>
  <c r="W8753" i="1"/>
  <c r="X8752" i="1"/>
  <c r="W8752" i="1"/>
  <c r="X8751" i="1"/>
  <c r="W8751" i="1"/>
  <c r="X8750" i="1"/>
  <c r="W8750" i="1"/>
  <c r="X8749" i="1"/>
  <c r="W8749" i="1"/>
  <c r="X8748" i="1"/>
  <c r="W8748" i="1"/>
  <c r="X8747" i="1"/>
  <c r="W8747" i="1"/>
  <c r="X8746" i="1"/>
  <c r="W8746" i="1"/>
  <c r="X8745" i="1"/>
  <c r="W8745" i="1"/>
  <c r="X8744" i="1"/>
  <c r="W8744" i="1"/>
  <c r="X8743" i="1"/>
  <c r="W8743" i="1"/>
  <c r="X8742" i="1"/>
  <c r="W8742" i="1"/>
  <c r="X8741" i="1"/>
  <c r="W8741" i="1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V1673" i="1"/>
  <c r="V1670" i="1"/>
  <c r="AB369" i="4"/>
  <c r="AA369" i="4"/>
  <c r="Z369" i="4"/>
  <c r="Y369" i="4"/>
  <c r="X369" i="4"/>
  <c r="W369" i="4"/>
  <c r="V369" i="4"/>
  <c r="U369" i="4"/>
  <c r="T369" i="4"/>
  <c r="S369" i="4"/>
  <c r="R369" i="4"/>
  <c r="AB368" i="4"/>
  <c r="AA368" i="4"/>
  <c r="Z368" i="4"/>
  <c r="Y368" i="4"/>
  <c r="X368" i="4"/>
  <c r="W368" i="4"/>
  <c r="V368" i="4"/>
  <c r="U368" i="4"/>
  <c r="T368" i="4"/>
  <c r="S368" i="4"/>
  <c r="R368" i="4"/>
  <c r="AB367" i="4"/>
  <c r="AA367" i="4"/>
  <c r="Z367" i="4"/>
  <c r="Y367" i="4"/>
  <c r="X367" i="4"/>
  <c r="W367" i="4"/>
  <c r="V367" i="4"/>
  <c r="U367" i="4"/>
  <c r="T367" i="4"/>
  <c r="S367" i="4"/>
  <c r="R367" i="4"/>
  <c r="AB366" i="4"/>
  <c r="AA366" i="4"/>
  <c r="Z366" i="4"/>
  <c r="Y366" i="4"/>
  <c r="X366" i="4"/>
  <c r="W366" i="4"/>
  <c r="V366" i="4"/>
  <c r="U366" i="4"/>
  <c r="T366" i="4"/>
  <c r="S366" i="4"/>
  <c r="R366" i="4"/>
  <c r="AB365" i="4"/>
  <c r="AA365" i="4"/>
  <c r="Z365" i="4"/>
  <c r="Y365" i="4"/>
  <c r="X365" i="4"/>
  <c r="W365" i="4"/>
  <c r="V365" i="4"/>
  <c r="U365" i="4"/>
  <c r="T365" i="4"/>
  <c r="S365" i="4"/>
  <c r="R365" i="4"/>
  <c r="AB364" i="4"/>
  <c r="AA364" i="4"/>
  <c r="Z364" i="4"/>
  <c r="Y364" i="4"/>
  <c r="X364" i="4"/>
  <c r="W364" i="4"/>
  <c r="V364" i="4"/>
  <c r="U364" i="4"/>
  <c r="T364" i="4"/>
  <c r="S364" i="4"/>
  <c r="R364" i="4"/>
  <c r="AB363" i="4"/>
  <c r="AA363" i="4"/>
  <c r="Z363" i="4"/>
  <c r="Y363" i="4"/>
  <c r="X363" i="4"/>
  <c r="W363" i="4"/>
  <c r="V363" i="4"/>
  <c r="U363" i="4"/>
  <c r="T363" i="4"/>
  <c r="S363" i="4"/>
  <c r="R363" i="4"/>
  <c r="AB362" i="4"/>
  <c r="AA362" i="4"/>
  <c r="Z362" i="4"/>
  <c r="Y362" i="4"/>
  <c r="X362" i="4"/>
  <c r="W362" i="4"/>
  <c r="V362" i="4"/>
  <c r="U362" i="4"/>
  <c r="T362" i="4"/>
  <c r="S362" i="4"/>
  <c r="R362" i="4"/>
  <c r="AB361" i="4"/>
  <c r="AA361" i="4"/>
  <c r="Z361" i="4"/>
  <c r="Y361" i="4"/>
  <c r="X361" i="4"/>
  <c r="W361" i="4"/>
  <c r="V361" i="4"/>
  <c r="U361" i="4"/>
  <c r="T361" i="4"/>
  <c r="S361" i="4"/>
  <c r="R361" i="4"/>
  <c r="AB360" i="4"/>
  <c r="AA360" i="4"/>
  <c r="Z360" i="4"/>
  <c r="Y360" i="4"/>
  <c r="X360" i="4"/>
  <c r="W360" i="4"/>
  <c r="V360" i="4"/>
  <c r="U360" i="4"/>
  <c r="T360" i="4"/>
  <c r="S360" i="4"/>
  <c r="R360" i="4"/>
  <c r="AB359" i="4"/>
  <c r="AA359" i="4"/>
  <c r="Z359" i="4"/>
  <c r="Y359" i="4"/>
  <c r="X359" i="4"/>
  <c r="W359" i="4"/>
  <c r="V359" i="4"/>
  <c r="U359" i="4"/>
  <c r="T359" i="4"/>
  <c r="S359" i="4"/>
  <c r="R359" i="4"/>
  <c r="AB358" i="4"/>
  <c r="AA358" i="4"/>
  <c r="Z358" i="4"/>
  <c r="Y358" i="4"/>
  <c r="X358" i="4"/>
  <c r="W358" i="4"/>
  <c r="V358" i="4"/>
  <c r="U358" i="4"/>
  <c r="T358" i="4"/>
  <c r="S358" i="4"/>
  <c r="R358" i="4"/>
  <c r="AB357" i="4"/>
  <c r="AA357" i="4"/>
  <c r="Z357" i="4"/>
  <c r="Y357" i="4"/>
  <c r="X357" i="4"/>
  <c r="W357" i="4"/>
  <c r="V357" i="4"/>
  <c r="U357" i="4"/>
  <c r="T357" i="4"/>
  <c r="S357" i="4"/>
  <c r="R357" i="4"/>
  <c r="AB356" i="4"/>
  <c r="AA356" i="4"/>
  <c r="Z356" i="4"/>
  <c r="Y356" i="4"/>
  <c r="X356" i="4"/>
  <c r="W356" i="4"/>
  <c r="V356" i="4"/>
  <c r="U356" i="4"/>
  <c r="T356" i="4"/>
  <c r="S356" i="4"/>
  <c r="R356" i="4"/>
  <c r="AB355" i="4"/>
  <c r="AA355" i="4"/>
  <c r="Z355" i="4"/>
  <c r="Y355" i="4"/>
  <c r="X355" i="4"/>
  <c r="W355" i="4"/>
  <c r="V355" i="4"/>
  <c r="U355" i="4"/>
  <c r="T355" i="4"/>
  <c r="S355" i="4"/>
  <c r="R355" i="4"/>
  <c r="AB354" i="4"/>
  <c r="AA354" i="4"/>
  <c r="Z354" i="4"/>
  <c r="Y354" i="4"/>
  <c r="X354" i="4"/>
  <c r="W354" i="4"/>
  <c r="V354" i="4"/>
  <c r="U354" i="4"/>
  <c r="T354" i="4"/>
  <c r="S354" i="4"/>
  <c r="R354" i="4"/>
  <c r="AB353" i="4"/>
  <c r="AA353" i="4"/>
  <c r="Z353" i="4"/>
  <c r="Y353" i="4"/>
  <c r="X353" i="4"/>
  <c r="W353" i="4"/>
  <c r="V353" i="4"/>
  <c r="U353" i="4"/>
  <c r="T353" i="4"/>
  <c r="S353" i="4"/>
  <c r="R353" i="4"/>
  <c r="AB352" i="4"/>
  <c r="AA352" i="4"/>
  <c r="Z352" i="4"/>
  <c r="Y352" i="4"/>
  <c r="X352" i="4"/>
  <c r="W352" i="4"/>
  <c r="V352" i="4"/>
  <c r="U352" i="4"/>
  <c r="T352" i="4"/>
  <c r="S352" i="4"/>
  <c r="R352" i="4"/>
  <c r="AB351" i="4"/>
  <c r="AA351" i="4"/>
  <c r="Z351" i="4"/>
  <c r="Y351" i="4"/>
  <c r="X351" i="4"/>
  <c r="W351" i="4"/>
  <c r="V351" i="4"/>
  <c r="U351" i="4"/>
  <c r="T351" i="4"/>
  <c r="S351" i="4"/>
  <c r="R351" i="4"/>
  <c r="AB350" i="4"/>
  <c r="AA350" i="4"/>
  <c r="Z350" i="4"/>
  <c r="Y350" i="4"/>
  <c r="X350" i="4"/>
  <c r="W350" i="4"/>
  <c r="V350" i="4"/>
  <c r="U350" i="4"/>
  <c r="T350" i="4"/>
  <c r="S350" i="4"/>
  <c r="R350" i="4"/>
  <c r="AB349" i="4"/>
  <c r="AA349" i="4"/>
  <c r="Z349" i="4"/>
  <c r="Y349" i="4"/>
  <c r="X349" i="4"/>
  <c r="W349" i="4"/>
  <c r="V349" i="4"/>
  <c r="U349" i="4"/>
  <c r="T349" i="4"/>
  <c r="S349" i="4"/>
  <c r="R349" i="4"/>
  <c r="AB348" i="4"/>
  <c r="AA348" i="4"/>
  <c r="Z348" i="4"/>
  <c r="Y348" i="4"/>
  <c r="X348" i="4"/>
  <c r="W348" i="4"/>
  <c r="V348" i="4"/>
  <c r="U348" i="4"/>
  <c r="T348" i="4"/>
  <c r="S348" i="4"/>
  <c r="R348" i="4"/>
  <c r="AB347" i="4"/>
  <c r="AA347" i="4"/>
  <c r="Z347" i="4"/>
  <c r="Y347" i="4"/>
  <c r="X347" i="4"/>
  <c r="W347" i="4"/>
  <c r="V347" i="4"/>
  <c r="U347" i="4"/>
  <c r="T347" i="4"/>
  <c r="S347" i="4"/>
  <c r="R347" i="4"/>
  <c r="AB346" i="4"/>
  <c r="AA346" i="4"/>
  <c r="Z346" i="4"/>
  <c r="Y346" i="4"/>
  <c r="X346" i="4"/>
  <c r="W346" i="4"/>
  <c r="V346" i="4"/>
  <c r="U346" i="4"/>
  <c r="T346" i="4"/>
  <c r="S346" i="4"/>
  <c r="R346" i="4"/>
  <c r="AB345" i="4"/>
  <c r="AA345" i="4"/>
  <c r="Z345" i="4"/>
  <c r="Y345" i="4"/>
  <c r="X345" i="4"/>
  <c r="W345" i="4"/>
  <c r="V345" i="4"/>
  <c r="U345" i="4"/>
  <c r="T345" i="4"/>
  <c r="S345" i="4"/>
  <c r="R345" i="4"/>
  <c r="AB344" i="4"/>
  <c r="AA344" i="4"/>
  <c r="Z344" i="4"/>
  <c r="Y344" i="4"/>
  <c r="X344" i="4"/>
  <c r="W344" i="4"/>
  <c r="V344" i="4"/>
  <c r="U344" i="4"/>
  <c r="T344" i="4"/>
  <c r="S344" i="4"/>
  <c r="R344" i="4"/>
  <c r="AB343" i="4"/>
  <c r="AA343" i="4"/>
  <c r="Z343" i="4"/>
  <c r="Y343" i="4"/>
  <c r="X343" i="4"/>
  <c r="W343" i="4"/>
  <c r="V343" i="4"/>
  <c r="U343" i="4"/>
  <c r="T343" i="4"/>
  <c r="S343" i="4"/>
  <c r="R343" i="4"/>
  <c r="AB342" i="4"/>
  <c r="AA342" i="4"/>
  <c r="Z342" i="4"/>
  <c r="Y342" i="4"/>
  <c r="X342" i="4"/>
  <c r="W342" i="4"/>
  <c r="V342" i="4"/>
  <c r="U342" i="4"/>
  <c r="T342" i="4"/>
  <c r="S342" i="4"/>
  <c r="R342" i="4"/>
  <c r="AB341" i="4"/>
  <c r="AA341" i="4"/>
  <c r="Z341" i="4"/>
  <c r="Y341" i="4"/>
  <c r="X341" i="4"/>
  <c r="W341" i="4"/>
  <c r="V341" i="4"/>
  <c r="U341" i="4"/>
  <c r="T341" i="4"/>
  <c r="S341" i="4"/>
  <c r="R341" i="4"/>
  <c r="AB340" i="4"/>
  <c r="AA340" i="4"/>
  <c r="Z340" i="4"/>
  <c r="Y340" i="4"/>
  <c r="X340" i="4"/>
  <c r="W340" i="4"/>
  <c r="V340" i="4"/>
  <c r="U340" i="4"/>
  <c r="T340" i="4"/>
  <c r="S340" i="4"/>
  <c r="R340" i="4"/>
  <c r="AB339" i="4"/>
  <c r="AA339" i="4"/>
  <c r="Z339" i="4"/>
  <c r="Y339" i="4"/>
  <c r="X339" i="4"/>
  <c r="W339" i="4"/>
  <c r="V339" i="4"/>
  <c r="U339" i="4"/>
  <c r="T339" i="4"/>
  <c r="S339" i="4"/>
  <c r="R339" i="4"/>
  <c r="AB338" i="4"/>
  <c r="AA338" i="4"/>
  <c r="Z338" i="4"/>
  <c r="Y338" i="4"/>
  <c r="X338" i="4"/>
  <c r="W338" i="4"/>
  <c r="V338" i="4"/>
  <c r="U338" i="4"/>
  <c r="T338" i="4"/>
  <c r="S338" i="4"/>
  <c r="R338" i="4"/>
  <c r="AB337" i="4"/>
  <c r="AA337" i="4"/>
  <c r="Z337" i="4"/>
  <c r="Y337" i="4"/>
  <c r="X337" i="4"/>
  <c r="W337" i="4"/>
  <c r="V337" i="4"/>
  <c r="U337" i="4"/>
  <c r="T337" i="4"/>
  <c r="S337" i="4"/>
  <c r="R337" i="4"/>
  <c r="AB336" i="4"/>
  <c r="AA336" i="4"/>
  <c r="Z336" i="4"/>
  <c r="Y336" i="4"/>
  <c r="X336" i="4"/>
  <c r="W336" i="4"/>
  <c r="V336" i="4"/>
  <c r="U336" i="4"/>
  <c r="T336" i="4"/>
  <c r="S336" i="4"/>
  <c r="R336" i="4"/>
  <c r="AB335" i="4"/>
  <c r="AA335" i="4"/>
  <c r="Z335" i="4"/>
  <c r="Y335" i="4"/>
  <c r="X335" i="4"/>
  <c r="W335" i="4"/>
  <c r="V335" i="4"/>
  <c r="U335" i="4"/>
  <c r="T335" i="4"/>
  <c r="S335" i="4"/>
  <c r="R335" i="4"/>
  <c r="AB334" i="4"/>
  <c r="AA334" i="4"/>
  <c r="Z334" i="4"/>
  <c r="Y334" i="4"/>
  <c r="X334" i="4"/>
  <c r="W334" i="4"/>
  <c r="V334" i="4"/>
  <c r="U334" i="4"/>
  <c r="T334" i="4"/>
  <c r="S334" i="4"/>
  <c r="R334" i="4"/>
  <c r="AB333" i="4"/>
  <c r="AA333" i="4"/>
  <c r="Z333" i="4"/>
  <c r="Y333" i="4"/>
  <c r="X333" i="4"/>
  <c r="W333" i="4"/>
  <c r="V333" i="4"/>
  <c r="U333" i="4"/>
  <c r="T333" i="4"/>
  <c r="S333" i="4"/>
  <c r="R333" i="4"/>
  <c r="AB332" i="4"/>
  <c r="AA332" i="4"/>
  <c r="Z332" i="4"/>
  <c r="Y332" i="4"/>
  <c r="X332" i="4"/>
  <c r="W332" i="4"/>
  <c r="V332" i="4"/>
  <c r="U332" i="4"/>
  <c r="T332" i="4"/>
  <c r="S332" i="4"/>
  <c r="R332" i="4"/>
  <c r="AB331" i="4"/>
  <c r="AA331" i="4"/>
  <c r="Z331" i="4"/>
  <c r="Y331" i="4"/>
  <c r="X331" i="4"/>
  <c r="W331" i="4"/>
  <c r="V331" i="4"/>
  <c r="U331" i="4"/>
  <c r="T331" i="4"/>
  <c r="S331" i="4"/>
  <c r="R331" i="4"/>
  <c r="AB330" i="4"/>
  <c r="AA330" i="4"/>
  <c r="Z330" i="4"/>
  <c r="Y330" i="4"/>
  <c r="X330" i="4"/>
  <c r="W330" i="4"/>
  <c r="V330" i="4"/>
  <c r="U330" i="4"/>
  <c r="T330" i="4"/>
  <c r="S330" i="4"/>
  <c r="R330" i="4"/>
  <c r="AB329" i="4"/>
  <c r="AA329" i="4"/>
  <c r="Z329" i="4"/>
  <c r="Y329" i="4"/>
  <c r="X329" i="4"/>
  <c r="W329" i="4"/>
  <c r="V329" i="4"/>
  <c r="U329" i="4"/>
  <c r="T329" i="4"/>
  <c r="S329" i="4"/>
  <c r="R329" i="4"/>
  <c r="AB328" i="4"/>
  <c r="AA328" i="4"/>
  <c r="Z328" i="4"/>
  <c r="Y328" i="4"/>
  <c r="X328" i="4"/>
  <c r="W328" i="4"/>
  <c r="V328" i="4"/>
  <c r="U328" i="4"/>
  <c r="T328" i="4"/>
  <c r="S328" i="4"/>
  <c r="R328" i="4"/>
  <c r="AB327" i="4"/>
  <c r="AA327" i="4"/>
  <c r="Z327" i="4"/>
  <c r="Y327" i="4"/>
  <c r="X327" i="4"/>
  <c r="W327" i="4"/>
  <c r="V327" i="4"/>
  <c r="U327" i="4"/>
  <c r="T327" i="4"/>
  <c r="S327" i="4"/>
  <c r="R327" i="4"/>
  <c r="AB326" i="4"/>
  <c r="AA326" i="4"/>
  <c r="Z326" i="4"/>
  <c r="Y326" i="4"/>
  <c r="X326" i="4"/>
  <c r="W326" i="4"/>
  <c r="V326" i="4"/>
  <c r="U326" i="4"/>
  <c r="T326" i="4"/>
  <c r="S326" i="4"/>
  <c r="R326" i="4"/>
  <c r="AB325" i="4"/>
  <c r="AA325" i="4"/>
  <c r="Z325" i="4"/>
  <c r="Y325" i="4"/>
  <c r="X325" i="4"/>
  <c r="W325" i="4"/>
  <c r="V325" i="4"/>
  <c r="U325" i="4"/>
  <c r="T325" i="4"/>
  <c r="S325" i="4"/>
  <c r="R325" i="4"/>
  <c r="AB324" i="4"/>
  <c r="AA324" i="4"/>
  <c r="Z324" i="4"/>
  <c r="Y324" i="4"/>
  <c r="X324" i="4"/>
  <c r="W324" i="4"/>
  <c r="V324" i="4"/>
  <c r="U324" i="4"/>
  <c r="T324" i="4"/>
  <c r="S324" i="4"/>
  <c r="R324" i="4"/>
  <c r="AB323" i="4"/>
  <c r="AA323" i="4"/>
  <c r="Z323" i="4"/>
  <c r="Y323" i="4"/>
  <c r="X323" i="4"/>
  <c r="W323" i="4"/>
  <c r="V323" i="4"/>
  <c r="U323" i="4"/>
  <c r="T323" i="4"/>
  <c r="S323" i="4"/>
  <c r="R323" i="4"/>
  <c r="AB322" i="4"/>
  <c r="AA322" i="4"/>
  <c r="Z322" i="4"/>
  <c r="Y322" i="4"/>
  <c r="X322" i="4"/>
  <c r="W322" i="4"/>
  <c r="V322" i="4"/>
  <c r="U322" i="4"/>
  <c r="T322" i="4"/>
  <c r="S322" i="4"/>
  <c r="R322" i="4"/>
  <c r="AB321" i="4"/>
  <c r="AA321" i="4"/>
  <c r="Z321" i="4"/>
  <c r="Y321" i="4"/>
  <c r="X321" i="4"/>
  <c r="W321" i="4"/>
  <c r="V321" i="4"/>
  <c r="U321" i="4"/>
  <c r="T321" i="4"/>
  <c r="S321" i="4"/>
  <c r="R321" i="4"/>
  <c r="AB320" i="4"/>
  <c r="AA320" i="4"/>
  <c r="Z320" i="4"/>
  <c r="Y320" i="4"/>
  <c r="X320" i="4"/>
  <c r="W320" i="4"/>
  <c r="V320" i="4"/>
  <c r="U320" i="4"/>
  <c r="T320" i="4"/>
  <c r="S320" i="4"/>
  <c r="R320" i="4"/>
  <c r="AB319" i="4"/>
  <c r="AA319" i="4"/>
  <c r="Z319" i="4"/>
  <c r="Y319" i="4"/>
  <c r="X319" i="4"/>
  <c r="W319" i="4"/>
  <c r="V319" i="4"/>
  <c r="U319" i="4"/>
  <c r="T319" i="4"/>
  <c r="S319" i="4"/>
  <c r="R319" i="4"/>
  <c r="AB318" i="4"/>
  <c r="AA318" i="4"/>
  <c r="Z318" i="4"/>
  <c r="Y318" i="4"/>
  <c r="X318" i="4"/>
  <c r="W318" i="4"/>
  <c r="V318" i="4"/>
  <c r="U318" i="4"/>
  <c r="T318" i="4"/>
  <c r="S318" i="4"/>
  <c r="R318" i="4"/>
  <c r="AB317" i="4"/>
  <c r="AA317" i="4"/>
  <c r="Z317" i="4"/>
  <c r="Y317" i="4"/>
  <c r="X317" i="4"/>
  <c r="W317" i="4"/>
  <c r="V317" i="4"/>
  <c r="U317" i="4"/>
  <c r="T317" i="4"/>
  <c r="S317" i="4"/>
  <c r="R317" i="4"/>
  <c r="AB316" i="4"/>
  <c r="AA316" i="4"/>
  <c r="Z316" i="4"/>
  <c r="Y316" i="4"/>
  <c r="X316" i="4"/>
  <c r="W316" i="4"/>
  <c r="V316" i="4"/>
  <c r="U316" i="4"/>
  <c r="T316" i="4"/>
  <c r="S316" i="4"/>
  <c r="R316" i="4"/>
  <c r="AB315" i="4"/>
  <c r="AA315" i="4"/>
  <c r="Z315" i="4"/>
  <c r="Y315" i="4"/>
  <c r="X315" i="4"/>
  <c r="W315" i="4"/>
  <c r="V315" i="4"/>
  <c r="U315" i="4"/>
  <c r="T315" i="4"/>
  <c r="S315" i="4"/>
  <c r="R315" i="4"/>
  <c r="AB314" i="4"/>
  <c r="AA314" i="4"/>
  <c r="Z314" i="4"/>
  <c r="Y314" i="4"/>
  <c r="X314" i="4"/>
  <c r="W314" i="4"/>
  <c r="V314" i="4"/>
  <c r="U314" i="4"/>
  <c r="T314" i="4"/>
  <c r="S314" i="4"/>
  <c r="R314" i="4"/>
  <c r="AB313" i="4"/>
  <c r="AA313" i="4"/>
  <c r="Z313" i="4"/>
  <c r="Y313" i="4"/>
  <c r="X313" i="4"/>
  <c r="W313" i="4"/>
  <c r="V313" i="4"/>
  <c r="U313" i="4"/>
  <c r="T313" i="4"/>
  <c r="S313" i="4"/>
  <c r="R313" i="4"/>
  <c r="AB312" i="4"/>
  <c r="AA312" i="4"/>
  <c r="Z312" i="4"/>
  <c r="Y312" i="4"/>
  <c r="X312" i="4"/>
  <c r="W312" i="4"/>
  <c r="V312" i="4"/>
  <c r="U312" i="4"/>
  <c r="T312" i="4"/>
  <c r="S312" i="4"/>
  <c r="R312" i="4"/>
  <c r="AB311" i="4"/>
  <c r="AA311" i="4"/>
  <c r="Z311" i="4"/>
  <c r="Y311" i="4"/>
  <c r="X311" i="4"/>
  <c r="W311" i="4"/>
  <c r="V311" i="4"/>
  <c r="U311" i="4"/>
  <c r="T311" i="4"/>
  <c r="S311" i="4"/>
  <c r="R311" i="4"/>
  <c r="AB310" i="4"/>
  <c r="AA310" i="4"/>
  <c r="Z310" i="4"/>
  <c r="Y310" i="4"/>
  <c r="X310" i="4"/>
  <c r="W310" i="4"/>
  <c r="V310" i="4"/>
  <c r="U310" i="4"/>
  <c r="T310" i="4"/>
  <c r="S310" i="4"/>
  <c r="R310" i="4"/>
  <c r="AB309" i="4"/>
  <c r="AA309" i="4"/>
  <c r="Z309" i="4"/>
  <c r="Y309" i="4"/>
  <c r="X309" i="4"/>
  <c r="W309" i="4"/>
  <c r="V309" i="4"/>
  <c r="U309" i="4"/>
  <c r="T309" i="4"/>
  <c r="S309" i="4"/>
  <c r="R309" i="4"/>
  <c r="AB308" i="4"/>
  <c r="AA308" i="4"/>
  <c r="Z308" i="4"/>
  <c r="Y308" i="4"/>
  <c r="X308" i="4"/>
  <c r="W308" i="4"/>
  <c r="V308" i="4"/>
  <c r="U308" i="4"/>
  <c r="T308" i="4"/>
  <c r="S308" i="4"/>
  <c r="R308" i="4"/>
  <c r="AB307" i="4"/>
  <c r="AA307" i="4"/>
  <c r="Z307" i="4"/>
  <c r="Y307" i="4"/>
  <c r="X307" i="4"/>
  <c r="W307" i="4"/>
  <c r="V307" i="4"/>
  <c r="U307" i="4"/>
  <c r="T307" i="4"/>
  <c r="S307" i="4"/>
  <c r="R307" i="4"/>
  <c r="AB306" i="4"/>
  <c r="AA306" i="4"/>
  <c r="Z306" i="4"/>
  <c r="Y306" i="4"/>
  <c r="X306" i="4"/>
  <c r="W306" i="4"/>
  <c r="V306" i="4"/>
  <c r="U306" i="4"/>
  <c r="T306" i="4"/>
  <c r="S306" i="4"/>
  <c r="R306" i="4"/>
  <c r="AB305" i="4"/>
  <c r="AA305" i="4"/>
  <c r="Z305" i="4"/>
  <c r="Y305" i="4"/>
  <c r="X305" i="4"/>
  <c r="W305" i="4"/>
  <c r="V305" i="4"/>
  <c r="U305" i="4"/>
  <c r="T305" i="4"/>
  <c r="S305" i="4"/>
  <c r="R305" i="4"/>
  <c r="AB304" i="4"/>
  <c r="AA304" i="4"/>
  <c r="Z304" i="4"/>
  <c r="Y304" i="4"/>
  <c r="X304" i="4"/>
  <c r="W304" i="4"/>
  <c r="V304" i="4"/>
  <c r="U304" i="4"/>
  <c r="T304" i="4"/>
  <c r="S304" i="4"/>
  <c r="R304" i="4"/>
  <c r="AB303" i="4"/>
  <c r="AA303" i="4"/>
  <c r="Z303" i="4"/>
  <c r="Y303" i="4"/>
  <c r="X303" i="4"/>
  <c r="W303" i="4"/>
  <c r="V303" i="4"/>
  <c r="U303" i="4"/>
  <c r="T303" i="4"/>
  <c r="S303" i="4"/>
  <c r="R303" i="4"/>
  <c r="AB302" i="4"/>
  <c r="AA302" i="4"/>
  <c r="Z302" i="4"/>
  <c r="Y302" i="4"/>
  <c r="X302" i="4"/>
  <c r="W302" i="4"/>
  <c r="V302" i="4"/>
  <c r="U302" i="4"/>
  <c r="T302" i="4"/>
  <c r="S302" i="4"/>
  <c r="R302" i="4"/>
  <c r="AB301" i="4"/>
  <c r="AA301" i="4"/>
  <c r="Z301" i="4"/>
  <c r="Y301" i="4"/>
  <c r="X301" i="4"/>
  <c r="W301" i="4"/>
  <c r="V301" i="4"/>
  <c r="U301" i="4"/>
  <c r="T301" i="4"/>
  <c r="S301" i="4"/>
  <c r="R301" i="4"/>
  <c r="AB300" i="4"/>
  <c r="AA300" i="4"/>
  <c r="Z300" i="4"/>
  <c r="Y300" i="4"/>
  <c r="X300" i="4"/>
  <c r="W300" i="4"/>
  <c r="V300" i="4"/>
  <c r="U300" i="4"/>
  <c r="T300" i="4"/>
  <c r="S300" i="4"/>
  <c r="R300" i="4"/>
  <c r="AB299" i="4"/>
  <c r="AA299" i="4"/>
  <c r="Z299" i="4"/>
  <c r="Y299" i="4"/>
  <c r="X299" i="4"/>
  <c r="W299" i="4"/>
  <c r="V299" i="4"/>
  <c r="U299" i="4"/>
  <c r="T299" i="4"/>
  <c r="S299" i="4"/>
  <c r="R299" i="4"/>
  <c r="AB298" i="4"/>
  <c r="AA298" i="4"/>
  <c r="Z298" i="4"/>
  <c r="Y298" i="4"/>
  <c r="X298" i="4"/>
  <c r="W298" i="4"/>
  <c r="V298" i="4"/>
  <c r="U298" i="4"/>
  <c r="T298" i="4"/>
  <c r="S298" i="4"/>
  <c r="R298" i="4"/>
  <c r="AB297" i="4"/>
  <c r="AA297" i="4"/>
  <c r="Z297" i="4"/>
  <c r="Y297" i="4"/>
  <c r="X297" i="4"/>
  <c r="W297" i="4"/>
  <c r="V297" i="4"/>
  <c r="U297" i="4"/>
  <c r="T297" i="4"/>
  <c r="S297" i="4"/>
  <c r="R297" i="4"/>
  <c r="AB296" i="4"/>
  <c r="AA296" i="4"/>
  <c r="Z296" i="4"/>
  <c r="Y296" i="4"/>
  <c r="X296" i="4"/>
  <c r="W296" i="4"/>
  <c r="V296" i="4"/>
  <c r="U296" i="4"/>
  <c r="T296" i="4"/>
  <c r="S296" i="4"/>
  <c r="R296" i="4"/>
  <c r="AB295" i="4"/>
  <c r="AA295" i="4"/>
  <c r="Z295" i="4"/>
  <c r="Y295" i="4"/>
  <c r="X295" i="4"/>
  <c r="W295" i="4"/>
  <c r="V295" i="4"/>
  <c r="U295" i="4"/>
  <c r="T295" i="4"/>
  <c r="S295" i="4"/>
  <c r="R295" i="4"/>
  <c r="AB294" i="4"/>
  <c r="AA294" i="4"/>
  <c r="Z294" i="4"/>
  <c r="Y294" i="4"/>
  <c r="X294" i="4"/>
  <c r="W294" i="4"/>
  <c r="V294" i="4"/>
  <c r="U294" i="4"/>
  <c r="T294" i="4"/>
  <c r="S294" i="4"/>
  <c r="R294" i="4"/>
  <c r="AB293" i="4"/>
  <c r="AA293" i="4"/>
  <c r="Z293" i="4"/>
  <c r="Y293" i="4"/>
  <c r="X293" i="4"/>
  <c r="W293" i="4"/>
  <c r="V293" i="4"/>
  <c r="U293" i="4"/>
  <c r="T293" i="4"/>
  <c r="S293" i="4"/>
  <c r="R293" i="4"/>
  <c r="AB292" i="4"/>
  <c r="AA292" i="4"/>
  <c r="Z292" i="4"/>
  <c r="Y292" i="4"/>
  <c r="X292" i="4"/>
  <c r="W292" i="4"/>
  <c r="V292" i="4"/>
  <c r="U292" i="4"/>
  <c r="T292" i="4"/>
  <c r="S292" i="4"/>
  <c r="R292" i="4"/>
  <c r="AB291" i="4"/>
  <c r="AA291" i="4"/>
  <c r="Z291" i="4"/>
  <c r="Y291" i="4"/>
  <c r="X291" i="4"/>
  <c r="W291" i="4"/>
  <c r="V291" i="4"/>
  <c r="U291" i="4"/>
  <c r="T291" i="4"/>
  <c r="S291" i="4"/>
  <c r="R291" i="4"/>
  <c r="AB290" i="4"/>
  <c r="AA290" i="4"/>
  <c r="Z290" i="4"/>
  <c r="Y290" i="4"/>
  <c r="X290" i="4"/>
  <c r="W290" i="4"/>
  <c r="V290" i="4"/>
  <c r="U290" i="4"/>
  <c r="T290" i="4"/>
  <c r="S290" i="4"/>
  <c r="R290" i="4"/>
  <c r="AB289" i="4"/>
  <c r="AA289" i="4"/>
  <c r="Z289" i="4"/>
  <c r="Y289" i="4"/>
  <c r="X289" i="4"/>
  <c r="W289" i="4"/>
  <c r="V289" i="4"/>
  <c r="U289" i="4"/>
  <c r="T289" i="4"/>
  <c r="S289" i="4"/>
  <c r="R289" i="4"/>
  <c r="AB288" i="4"/>
  <c r="AA288" i="4"/>
  <c r="Z288" i="4"/>
  <c r="Y288" i="4"/>
  <c r="X288" i="4"/>
  <c r="W288" i="4"/>
  <c r="V288" i="4"/>
  <c r="U288" i="4"/>
  <c r="T288" i="4"/>
  <c r="S288" i="4"/>
  <c r="R288" i="4"/>
  <c r="AB287" i="4"/>
  <c r="AA287" i="4"/>
  <c r="Z287" i="4"/>
  <c r="Y287" i="4"/>
  <c r="X287" i="4"/>
  <c r="W287" i="4"/>
  <c r="V287" i="4"/>
  <c r="U287" i="4"/>
  <c r="T287" i="4"/>
  <c r="S287" i="4"/>
  <c r="R287" i="4"/>
  <c r="AB286" i="4"/>
  <c r="AA286" i="4"/>
  <c r="Z286" i="4"/>
  <c r="Y286" i="4"/>
  <c r="X286" i="4"/>
  <c r="W286" i="4"/>
  <c r="V286" i="4"/>
  <c r="U286" i="4"/>
  <c r="T286" i="4"/>
  <c r="S286" i="4"/>
  <c r="R286" i="4"/>
  <c r="AB285" i="4"/>
  <c r="AA285" i="4"/>
  <c r="Z285" i="4"/>
  <c r="Y285" i="4"/>
  <c r="X285" i="4"/>
  <c r="W285" i="4"/>
  <c r="V285" i="4"/>
  <c r="U285" i="4"/>
  <c r="T285" i="4"/>
  <c r="S285" i="4"/>
  <c r="R285" i="4"/>
  <c r="AB284" i="4"/>
  <c r="AA284" i="4"/>
  <c r="Z284" i="4"/>
  <c r="Y284" i="4"/>
  <c r="X284" i="4"/>
  <c r="W284" i="4"/>
  <c r="V284" i="4"/>
  <c r="U284" i="4"/>
  <c r="T284" i="4"/>
  <c r="S284" i="4"/>
  <c r="R284" i="4"/>
  <c r="AB283" i="4"/>
  <c r="AA283" i="4"/>
  <c r="Z283" i="4"/>
  <c r="Y283" i="4"/>
  <c r="X283" i="4"/>
  <c r="W283" i="4"/>
  <c r="V283" i="4"/>
  <c r="U283" i="4"/>
  <c r="T283" i="4"/>
  <c r="S283" i="4"/>
  <c r="R283" i="4"/>
  <c r="AB282" i="4"/>
  <c r="AA282" i="4"/>
  <c r="Z282" i="4"/>
  <c r="Y282" i="4"/>
  <c r="X282" i="4"/>
  <c r="W282" i="4"/>
  <c r="V282" i="4"/>
  <c r="U282" i="4"/>
  <c r="T282" i="4"/>
  <c r="S282" i="4"/>
  <c r="R282" i="4"/>
  <c r="AB281" i="4"/>
  <c r="AA281" i="4"/>
  <c r="Z281" i="4"/>
  <c r="Y281" i="4"/>
  <c r="X281" i="4"/>
  <c r="W281" i="4"/>
  <c r="V281" i="4"/>
  <c r="U281" i="4"/>
  <c r="T281" i="4"/>
  <c r="S281" i="4"/>
  <c r="R281" i="4"/>
  <c r="AB280" i="4"/>
  <c r="AA280" i="4"/>
  <c r="Z280" i="4"/>
  <c r="Y280" i="4"/>
  <c r="X280" i="4"/>
  <c r="W280" i="4"/>
  <c r="V280" i="4"/>
  <c r="U280" i="4"/>
  <c r="T280" i="4"/>
  <c r="S280" i="4"/>
  <c r="R280" i="4"/>
  <c r="AB279" i="4"/>
  <c r="AA279" i="4"/>
  <c r="Z279" i="4"/>
  <c r="Y279" i="4"/>
  <c r="X279" i="4"/>
  <c r="W279" i="4"/>
  <c r="V279" i="4"/>
  <c r="U279" i="4"/>
  <c r="T279" i="4"/>
  <c r="S279" i="4"/>
  <c r="R279" i="4"/>
  <c r="AB278" i="4"/>
  <c r="AA278" i="4"/>
  <c r="Z278" i="4"/>
  <c r="Y278" i="4"/>
  <c r="X278" i="4"/>
  <c r="W278" i="4"/>
  <c r="V278" i="4"/>
  <c r="U278" i="4"/>
  <c r="T278" i="4"/>
  <c r="S278" i="4"/>
  <c r="R278" i="4"/>
  <c r="AB277" i="4"/>
  <c r="AA277" i="4"/>
  <c r="Z277" i="4"/>
  <c r="Y277" i="4"/>
  <c r="X277" i="4"/>
  <c r="W277" i="4"/>
  <c r="V277" i="4"/>
  <c r="U277" i="4"/>
  <c r="T277" i="4"/>
  <c r="S277" i="4"/>
  <c r="R277" i="4"/>
  <c r="AB276" i="4"/>
  <c r="AA276" i="4"/>
  <c r="Z276" i="4"/>
  <c r="Y276" i="4"/>
  <c r="X276" i="4"/>
  <c r="W276" i="4"/>
  <c r="V276" i="4"/>
  <c r="U276" i="4"/>
  <c r="T276" i="4"/>
  <c r="S276" i="4"/>
  <c r="R276" i="4"/>
  <c r="AB275" i="4"/>
  <c r="AA275" i="4"/>
  <c r="Z275" i="4"/>
  <c r="Y275" i="4"/>
  <c r="X275" i="4"/>
  <c r="W275" i="4"/>
  <c r="V275" i="4"/>
  <c r="U275" i="4"/>
  <c r="T275" i="4"/>
  <c r="S275" i="4"/>
  <c r="R275" i="4"/>
  <c r="AB274" i="4"/>
  <c r="AA274" i="4"/>
  <c r="Z274" i="4"/>
  <c r="Y274" i="4"/>
  <c r="X274" i="4"/>
  <c r="W274" i="4"/>
  <c r="V274" i="4"/>
  <c r="U274" i="4"/>
  <c r="T274" i="4"/>
  <c r="S274" i="4"/>
  <c r="R274" i="4"/>
  <c r="AB273" i="4"/>
  <c r="AA273" i="4"/>
  <c r="Z273" i="4"/>
  <c r="Y273" i="4"/>
  <c r="X273" i="4"/>
  <c r="W273" i="4"/>
  <c r="V273" i="4"/>
  <c r="U273" i="4"/>
  <c r="T273" i="4"/>
  <c r="S273" i="4"/>
  <c r="R273" i="4"/>
  <c r="AB272" i="4"/>
  <c r="AA272" i="4"/>
  <c r="Z272" i="4"/>
  <c r="Y272" i="4"/>
  <c r="X272" i="4"/>
  <c r="W272" i="4"/>
  <c r="V272" i="4"/>
  <c r="U272" i="4"/>
  <c r="T272" i="4"/>
  <c r="S272" i="4"/>
  <c r="R272" i="4"/>
  <c r="AB271" i="4"/>
  <c r="AA271" i="4"/>
  <c r="Z271" i="4"/>
  <c r="Y271" i="4"/>
  <c r="X271" i="4"/>
  <c r="W271" i="4"/>
  <c r="V271" i="4"/>
  <c r="U271" i="4"/>
  <c r="T271" i="4"/>
  <c r="S271" i="4"/>
  <c r="R271" i="4"/>
  <c r="AB270" i="4"/>
  <c r="AA270" i="4"/>
  <c r="Z270" i="4"/>
  <c r="Y270" i="4"/>
  <c r="X270" i="4"/>
  <c r="W270" i="4"/>
  <c r="V270" i="4"/>
  <c r="U270" i="4"/>
  <c r="T270" i="4"/>
  <c r="S270" i="4"/>
  <c r="R270" i="4"/>
  <c r="AB269" i="4"/>
  <c r="AA269" i="4"/>
  <c r="Z269" i="4"/>
  <c r="Y269" i="4"/>
  <c r="X269" i="4"/>
  <c r="W269" i="4"/>
  <c r="V269" i="4"/>
  <c r="U269" i="4"/>
  <c r="T269" i="4"/>
  <c r="S269" i="4"/>
  <c r="R269" i="4"/>
  <c r="AB268" i="4"/>
  <c r="AA268" i="4"/>
  <c r="Z268" i="4"/>
  <c r="Y268" i="4"/>
  <c r="X268" i="4"/>
  <c r="W268" i="4"/>
  <c r="V268" i="4"/>
  <c r="U268" i="4"/>
  <c r="T268" i="4"/>
  <c r="S268" i="4"/>
  <c r="R268" i="4"/>
  <c r="AB267" i="4"/>
  <c r="AA267" i="4"/>
  <c r="Z267" i="4"/>
  <c r="Y267" i="4"/>
  <c r="X267" i="4"/>
  <c r="W267" i="4"/>
  <c r="V267" i="4"/>
  <c r="U267" i="4"/>
  <c r="T267" i="4"/>
  <c r="S267" i="4"/>
  <c r="R267" i="4"/>
  <c r="AB266" i="4"/>
  <c r="AA266" i="4"/>
  <c r="Z266" i="4"/>
  <c r="Y266" i="4"/>
  <c r="X266" i="4"/>
  <c r="W266" i="4"/>
  <c r="V266" i="4"/>
  <c r="U266" i="4"/>
  <c r="T266" i="4"/>
  <c r="S266" i="4"/>
  <c r="R266" i="4"/>
  <c r="AB265" i="4"/>
  <c r="AA265" i="4"/>
  <c r="Z265" i="4"/>
  <c r="Y265" i="4"/>
  <c r="X265" i="4"/>
  <c r="W265" i="4"/>
  <c r="V265" i="4"/>
  <c r="U265" i="4"/>
  <c r="T265" i="4"/>
  <c r="S265" i="4"/>
  <c r="R265" i="4"/>
  <c r="AB264" i="4"/>
  <c r="AA264" i="4"/>
  <c r="Z264" i="4"/>
  <c r="Y264" i="4"/>
  <c r="X264" i="4"/>
  <c r="W264" i="4"/>
  <c r="V264" i="4"/>
  <c r="U264" i="4"/>
  <c r="T264" i="4"/>
  <c r="S264" i="4"/>
  <c r="R264" i="4"/>
  <c r="AB263" i="4"/>
  <c r="AA263" i="4"/>
  <c r="Z263" i="4"/>
  <c r="Y263" i="4"/>
  <c r="X263" i="4"/>
  <c r="W263" i="4"/>
  <c r="V263" i="4"/>
  <c r="U263" i="4"/>
  <c r="T263" i="4"/>
  <c r="S263" i="4"/>
  <c r="R263" i="4"/>
  <c r="AB262" i="4"/>
  <c r="AA262" i="4"/>
  <c r="Z262" i="4"/>
  <c r="Y262" i="4"/>
  <c r="X262" i="4"/>
  <c r="W262" i="4"/>
  <c r="V262" i="4"/>
  <c r="U262" i="4"/>
  <c r="T262" i="4"/>
  <c r="S262" i="4"/>
  <c r="R262" i="4"/>
  <c r="AB261" i="4"/>
  <c r="AA261" i="4"/>
  <c r="Z261" i="4"/>
  <c r="Y261" i="4"/>
  <c r="X261" i="4"/>
  <c r="W261" i="4"/>
  <c r="V261" i="4"/>
  <c r="U261" i="4"/>
  <c r="T261" i="4"/>
  <c r="S261" i="4"/>
  <c r="R261" i="4"/>
  <c r="AB260" i="4"/>
  <c r="AA260" i="4"/>
  <c r="Z260" i="4"/>
  <c r="Y260" i="4"/>
  <c r="X260" i="4"/>
  <c r="W260" i="4"/>
  <c r="V260" i="4"/>
  <c r="U260" i="4"/>
  <c r="T260" i="4"/>
  <c r="S260" i="4"/>
  <c r="R260" i="4"/>
  <c r="AB259" i="4"/>
  <c r="AA259" i="4"/>
  <c r="Z259" i="4"/>
  <c r="Y259" i="4"/>
  <c r="X259" i="4"/>
  <c r="W259" i="4"/>
  <c r="V259" i="4"/>
  <c r="U259" i="4"/>
  <c r="T259" i="4"/>
  <c r="S259" i="4"/>
  <c r="R259" i="4"/>
  <c r="AB258" i="4"/>
  <c r="AA258" i="4"/>
  <c r="Z258" i="4"/>
  <c r="Y258" i="4"/>
  <c r="X258" i="4"/>
  <c r="W258" i="4"/>
  <c r="V258" i="4"/>
  <c r="U258" i="4"/>
  <c r="T258" i="4"/>
  <c r="S258" i="4"/>
  <c r="R258" i="4"/>
  <c r="AB257" i="4"/>
  <c r="AA257" i="4"/>
  <c r="Z257" i="4"/>
  <c r="Y257" i="4"/>
  <c r="X257" i="4"/>
  <c r="W257" i="4"/>
  <c r="V257" i="4"/>
  <c r="U257" i="4"/>
  <c r="T257" i="4"/>
  <c r="S257" i="4"/>
  <c r="R257" i="4"/>
  <c r="AB256" i="4"/>
  <c r="AA256" i="4"/>
  <c r="Z256" i="4"/>
  <c r="Y256" i="4"/>
  <c r="X256" i="4"/>
  <c r="W256" i="4"/>
  <c r="V256" i="4"/>
  <c r="U256" i="4"/>
  <c r="T256" i="4"/>
  <c r="S256" i="4"/>
  <c r="R256" i="4"/>
  <c r="AB255" i="4"/>
  <c r="AA255" i="4"/>
  <c r="Z255" i="4"/>
  <c r="Y255" i="4"/>
  <c r="X255" i="4"/>
  <c r="W255" i="4"/>
  <c r="V255" i="4"/>
  <c r="U255" i="4"/>
  <c r="T255" i="4"/>
  <c r="S255" i="4"/>
  <c r="R255" i="4"/>
  <c r="AB254" i="4"/>
  <c r="AA254" i="4"/>
  <c r="Z254" i="4"/>
  <c r="Y254" i="4"/>
  <c r="X254" i="4"/>
  <c r="W254" i="4"/>
  <c r="V254" i="4"/>
  <c r="U254" i="4"/>
  <c r="T254" i="4"/>
  <c r="S254" i="4"/>
  <c r="R254" i="4"/>
  <c r="AB253" i="4"/>
  <c r="AA253" i="4"/>
  <c r="Z253" i="4"/>
  <c r="Y253" i="4"/>
  <c r="X253" i="4"/>
  <c r="W253" i="4"/>
  <c r="V253" i="4"/>
  <c r="U253" i="4"/>
  <c r="T253" i="4"/>
  <c r="S253" i="4"/>
  <c r="R253" i="4"/>
  <c r="AB252" i="4"/>
  <c r="AA252" i="4"/>
  <c r="Z252" i="4"/>
  <c r="Y252" i="4"/>
  <c r="X252" i="4"/>
  <c r="W252" i="4"/>
  <c r="V252" i="4"/>
  <c r="U252" i="4"/>
  <c r="T252" i="4"/>
  <c r="S252" i="4"/>
  <c r="R252" i="4"/>
  <c r="AB251" i="4"/>
  <c r="AA251" i="4"/>
  <c r="Z251" i="4"/>
  <c r="Y251" i="4"/>
  <c r="X251" i="4"/>
  <c r="W251" i="4"/>
  <c r="V251" i="4"/>
  <c r="U251" i="4"/>
  <c r="T251" i="4"/>
  <c r="S251" i="4"/>
  <c r="R251" i="4"/>
  <c r="AB250" i="4"/>
  <c r="AA250" i="4"/>
  <c r="Z250" i="4"/>
  <c r="Y250" i="4"/>
  <c r="X250" i="4"/>
  <c r="W250" i="4"/>
  <c r="V250" i="4"/>
  <c r="U250" i="4"/>
  <c r="T250" i="4"/>
  <c r="S250" i="4"/>
  <c r="R250" i="4"/>
  <c r="AB249" i="4"/>
  <c r="AA249" i="4"/>
  <c r="Z249" i="4"/>
  <c r="Y249" i="4"/>
  <c r="X249" i="4"/>
  <c r="W249" i="4"/>
  <c r="V249" i="4"/>
  <c r="U249" i="4"/>
  <c r="T249" i="4"/>
  <c r="S249" i="4"/>
  <c r="R249" i="4"/>
  <c r="AB248" i="4"/>
  <c r="AA248" i="4"/>
  <c r="Z248" i="4"/>
  <c r="Y248" i="4"/>
  <c r="X248" i="4"/>
  <c r="W248" i="4"/>
  <c r="V248" i="4"/>
  <c r="U248" i="4"/>
  <c r="T248" i="4"/>
  <c r="S248" i="4"/>
  <c r="R248" i="4"/>
  <c r="AB247" i="4"/>
  <c r="AA247" i="4"/>
  <c r="Z247" i="4"/>
  <c r="Y247" i="4"/>
  <c r="X247" i="4"/>
  <c r="W247" i="4"/>
  <c r="V247" i="4"/>
  <c r="U247" i="4"/>
  <c r="T247" i="4"/>
  <c r="S247" i="4"/>
  <c r="R247" i="4"/>
  <c r="AB246" i="4"/>
  <c r="AA246" i="4"/>
  <c r="Z246" i="4"/>
  <c r="Y246" i="4"/>
  <c r="X246" i="4"/>
  <c r="W246" i="4"/>
  <c r="V246" i="4"/>
  <c r="U246" i="4"/>
  <c r="T246" i="4"/>
  <c r="S246" i="4"/>
  <c r="R246" i="4"/>
  <c r="AB245" i="4"/>
  <c r="AA245" i="4"/>
  <c r="Z245" i="4"/>
  <c r="Y245" i="4"/>
  <c r="X245" i="4"/>
  <c r="W245" i="4"/>
  <c r="V245" i="4"/>
  <c r="U245" i="4"/>
  <c r="T245" i="4"/>
  <c r="S245" i="4"/>
  <c r="R245" i="4"/>
  <c r="AB244" i="4"/>
  <c r="AA244" i="4"/>
  <c r="Z244" i="4"/>
  <c r="Y244" i="4"/>
  <c r="X244" i="4"/>
  <c r="W244" i="4"/>
  <c r="V244" i="4"/>
  <c r="U244" i="4"/>
  <c r="T244" i="4"/>
  <c r="S244" i="4"/>
  <c r="R244" i="4"/>
  <c r="AB243" i="4"/>
  <c r="AA243" i="4"/>
  <c r="Z243" i="4"/>
  <c r="Y243" i="4"/>
  <c r="X243" i="4"/>
  <c r="W243" i="4"/>
  <c r="V243" i="4"/>
  <c r="U243" i="4"/>
  <c r="T243" i="4"/>
  <c r="S243" i="4"/>
  <c r="R243" i="4"/>
  <c r="AB242" i="4"/>
  <c r="AA242" i="4"/>
  <c r="Z242" i="4"/>
  <c r="Y242" i="4"/>
  <c r="X242" i="4"/>
  <c r="W242" i="4"/>
  <c r="V242" i="4"/>
  <c r="U242" i="4"/>
  <c r="T242" i="4"/>
  <c r="S242" i="4"/>
  <c r="R242" i="4"/>
  <c r="AB241" i="4"/>
  <c r="AA241" i="4"/>
  <c r="Z241" i="4"/>
  <c r="Y241" i="4"/>
  <c r="X241" i="4"/>
  <c r="W241" i="4"/>
  <c r="V241" i="4"/>
  <c r="U241" i="4"/>
  <c r="T241" i="4"/>
  <c r="S241" i="4"/>
  <c r="R241" i="4"/>
  <c r="AB240" i="4"/>
  <c r="AA240" i="4"/>
  <c r="Z240" i="4"/>
  <c r="Y240" i="4"/>
  <c r="X240" i="4"/>
  <c r="W240" i="4"/>
  <c r="V240" i="4"/>
  <c r="U240" i="4"/>
  <c r="T240" i="4"/>
  <c r="S240" i="4"/>
  <c r="R240" i="4"/>
  <c r="AB239" i="4"/>
  <c r="AA239" i="4"/>
  <c r="Z239" i="4"/>
  <c r="Y239" i="4"/>
  <c r="X239" i="4"/>
  <c r="W239" i="4"/>
  <c r="V239" i="4"/>
  <c r="U239" i="4"/>
  <c r="T239" i="4"/>
  <c r="S239" i="4"/>
  <c r="R239" i="4"/>
  <c r="AB238" i="4"/>
  <c r="AA238" i="4"/>
  <c r="Z238" i="4"/>
  <c r="Y238" i="4"/>
  <c r="X238" i="4"/>
  <c r="W238" i="4"/>
  <c r="V238" i="4"/>
  <c r="U238" i="4"/>
  <c r="T238" i="4"/>
  <c r="S238" i="4"/>
  <c r="R238" i="4"/>
  <c r="AB237" i="4"/>
  <c r="AA237" i="4"/>
  <c r="Z237" i="4"/>
  <c r="Y237" i="4"/>
  <c r="X237" i="4"/>
  <c r="W237" i="4"/>
  <c r="V237" i="4"/>
  <c r="U237" i="4"/>
  <c r="T237" i="4"/>
  <c r="S237" i="4"/>
  <c r="R237" i="4"/>
  <c r="AB236" i="4"/>
  <c r="AA236" i="4"/>
  <c r="Z236" i="4"/>
  <c r="Y236" i="4"/>
  <c r="X236" i="4"/>
  <c r="W236" i="4"/>
  <c r="V236" i="4"/>
  <c r="U236" i="4"/>
  <c r="T236" i="4"/>
  <c r="S236" i="4"/>
  <c r="R236" i="4"/>
  <c r="AB235" i="4"/>
  <c r="AA235" i="4"/>
  <c r="Z235" i="4"/>
  <c r="Y235" i="4"/>
  <c r="X235" i="4"/>
  <c r="W235" i="4"/>
  <c r="V235" i="4"/>
  <c r="U235" i="4"/>
  <c r="T235" i="4"/>
  <c r="S235" i="4"/>
  <c r="R235" i="4"/>
  <c r="AB234" i="4"/>
  <c r="AA234" i="4"/>
  <c r="Z234" i="4"/>
  <c r="Y234" i="4"/>
  <c r="X234" i="4"/>
  <c r="W234" i="4"/>
  <c r="V234" i="4"/>
  <c r="U234" i="4"/>
  <c r="T234" i="4"/>
  <c r="S234" i="4"/>
  <c r="R234" i="4"/>
  <c r="AB233" i="4"/>
  <c r="AA233" i="4"/>
  <c r="Z233" i="4"/>
  <c r="Y233" i="4"/>
  <c r="X233" i="4"/>
  <c r="W233" i="4"/>
  <c r="V233" i="4"/>
  <c r="U233" i="4"/>
  <c r="T233" i="4"/>
  <c r="S233" i="4"/>
  <c r="R233" i="4"/>
  <c r="AB232" i="4"/>
  <c r="AA232" i="4"/>
  <c r="Z232" i="4"/>
  <c r="Y232" i="4"/>
  <c r="X232" i="4"/>
  <c r="W232" i="4"/>
  <c r="V232" i="4"/>
  <c r="U232" i="4"/>
  <c r="T232" i="4"/>
  <c r="S232" i="4"/>
  <c r="R232" i="4"/>
  <c r="AB231" i="4"/>
  <c r="AA231" i="4"/>
  <c r="Z231" i="4"/>
  <c r="Y231" i="4"/>
  <c r="X231" i="4"/>
  <c r="W231" i="4"/>
  <c r="V231" i="4"/>
  <c r="U231" i="4"/>
  <c r="T231" i="4"/>
  <c r="S231" i="4"/>
  <c r="R231" i="4"/>
  <c r="AB230" i="4"/>
  <c r="AA230" i="4"/>
  <c r="Z230" i="4"/>
  <c r="Y230" i="4"/>
  <c r="X230" i="4"/>
  <c r="W230" i="4"/>
  <c r="V230" i="4"/>
  <c r="U230" i="4"/>
  <c r="T230" i="4"/>
  <c r="S230" i="4"/>
  <c r="R230" i="4"/>
  <c r="AB229" i="4"/>
  <c r="AA229" i="4"/>
  <c r="Z229" i="4"/>
  <c r="Y229" i="4"/>
  <c r="X229" i="4"/>
  <c r="W229" i="4"/>
  <c r="V229" i="4"/>
  <c r="U229" i="4"/>
  <c r="T229" i="4"/>
  <c r="S229" i="4"/>
  <c r="R229" i="4"/>
  <c r="AB228" i="4"/>
  <c r="AA228" i="4"/>
  <c r="Z228" i="4"/>
  <c r="Y228" i="4"/>
  <c r="X228" i="4"/>
  <c r="W228" i="4"/>
  <c r="V228" i="4"/>
  <c r="U228" i="4"/>
  <c r="T228" i="4"/>
  <c r="S228" i="4"/>
  <c r="R228" i="4"/>
  <c r="AB227" i="4"/>
  <c r="AA227" i="4"/>
  <c r="Z227" i="4"/>
  <c r="Y227" i="4"/>
  <c r="X227" i="4"/>
  <c r="W227" i="4"/>
  <c r="V227" i="4"/>
  <c r="U227" i="4"/>
  <c r="T227" i="4"/>
  <c r="S227" i="4"/>
  <c r="R227" i="4"/>
  <c r="AB226" i="4"/>
  <c r="AA226" i="4"/>
  <c r="Z226" i="4"/>
  <c r="Y226" i="4"/>
  <c r="X226" i="4"/>
  <c r="W226" i="4"/>
  <c r="V226" i="4"/>
  <c r="U226" i="4"/>
  <c r="T226" i="4"/>
  <c r="S226" i="4"/>
  <c r="R226" i="4"/>
  <c r="AB225" i="4"/>
  <c r="AA225" i="4"/>
  <c r="Z225" i="4"/>
  <c r="Y225" i="4"/>
  <c r="X225" i="4"/>
  <c r="W225" i="4"/>
  <c r="V225" i="4"/>
  <c r="U225" i="4"/>
  <c r="T225" i="4"/>
  <c r="S225" i="4"/>
  <c r="R225" i="4"/>
  <c r="AB224" i="4"/>
  <c r="AA224" i="4"/>
  <c r="Z224" i="4"/>
  <c r="Y224" i="4"/>
  <c r="X224" i="4"/>
  <c r="W224" i="4"/>
  <c r="V224" i="4"/>
  <c r="U224" i="4"/>
  <c r="T224" i="4"/>
  <c r="S224" i="4"/>
  <c r="R224" i="4"/>
  <c r="AB223" i="4"/>
  <c r="AA223" i="4"/>
  <c r="Z223" i="4"/>
  <c r="Y223" i="4"/>
  <c r="X223" i="4"/>
  <c r="W223" i="4"/>
  <c r="V223" i="4"/>
  <c r="U223" i="4"/>
  <c r="T223" i="4"/>
  <c r="S223" i="4"/>
  <c r="R223" i="4"/>
  <c r="AB222" i="4"/>
  <c r="AA222" i="4"/>
  <c r="Z222" i="4"/>
  <c r="Y222" i="4"/>
  <c r="X222" i="4"/>
  <c r="W222" i="4"/>
  <c r="V222" i="4"/>
  <c r="U222" i="4"/>
  <c r="T222" i="4"/>
  <c r="S222" i="4"/>
  <c r="R222" i="4"/>
  <c r="AB221" i="4"/>
  <c r="AA221" i="4"/>
  <c r="Z221" i="4"/>
  <c r="Y221" i="4"/>
  <c r="X221" i="4"/>
  <c r="W221" i="4"/>
  <c r="V221" i="4"/>
  <c r="U221" i="4"/>
  <c r="T221" i="4"/>
  <c r="S221" i="4"/>
  <c r="R221" i="4"/>
  <c r="AB220" i="4"/>
  <c r="AA220" i="4"/>
  <c r="Z220" i="4"/>
  <c r="Y220" i="4"/>
  <c r="X220" i="4"/>
  <c r="W220" i="4"/>
  <c r="V220" i="4"/>
  <c r="U220" i="4"/>
  <c r="T220" i="4"/>
  <c r="S220" i="4"/>
  <c r="R220" i="4"/>
  <c r="AB219" i="4"/>
  <c r="AA219" i="4"/>
  <c r="Z219" i="4"/>
  <c r="Y219" i="4"/>
  <c r="X219" i="4"/>
  <c r="W219" i="4"/>
  <c r="V219" i="4"/>
  <c r="U219" i="4"/>
  <c r="T219" i="4"/>
  <c r="S219" i="4"/>
  <c r="R219" i="4"/>
  <c r="AB218" i="4"/>
  <c r="AA218" i="4"/>
  <c r="Z218" i="4"/>
  <c r="Y218" i="4"/>
  <c r="X218" i="4"/>
  <c r="W218" i="4"/>
  <c r="V218" i="4"/>
  <c r="U218" i="4"/>
  <c r="T218" i="4"/>
  <c r="S218" i="4"/>
  <c r="R218" i="4"/>
  <c r="AB217" i="4"/>
  <c r="AA217" i="4"/>
  <c r="Z217" i="4"/>
  <c r="Y217" i="4"/>
  <c r="X217" i="4"/>
  <c r="W217" i="4"/>
  <c r="V217" i="4"/>
  <c r="U217" i="4"/>
  <c r="T217" i="4"/>
  <c r="S217" i="4"/>
  <c r="R217" i="4"/>
  <c r="AB216" i="4"/>
  <c r="AA216" i="4"/>
  <c r="Z216" i="4"/>
  <c r="Y216" i="4"/>
  <c r="X216" i="4"/>
  <c r="W216" i="4"/>
  <c r="V216" i="4"/>
  <c r="U216" i="4"/>
  <c r="T216" i="4"/>
  <c r="S216" i="4"/>
  <c r="R216" i="4"/>
  <c r="AB215" i="4"/>
  <c r="AA215" i="4"/>
  <c r="Z215" i="4"/>
  <c r="Y215" i="4"/>
  <c r="X215" i="4"/>
  <c r="W215" i="4"/>
  <c r="V215" i="4"/>
  <c r="U215" i="4"/>
  <c r="T215" i="4"/>
  <c r="S215" i="4"/>
  <c r="R215" i="4"/>
  <c r="AB214" i="4"/>
  <c r="AA214" i="4"/>
  <c r="Z214" i="4"/>
  <c r="Y214" i="4"/>
  <c r="X214" i="4"/>
  <c r="W214" i="4"/>
  <c r="V214" i="4"/>
  <c r="U214" i="4"/>
  <c r="T214" i="4"/>
  <c r="S214" i="4"/>
  <c r="R214" i="4"/>
  <c r="AB213" i="4"/>
  <c r="AA213" i="4"/>
  <c r="Z213" i="4"/>
  <c r="Y213" i="4"/>
  <c r="X213" i="4"/>
  <c r="W213" i="4"/>
  <c r="V213" i="4"/>
  <c r="U213" i="4"/>
  <c r="T213" i="4"/>
  <c r="S213" i="4"/>
  <c r="R213" i="4"/>
  <c r="AB212" i="4"/>
  <c r="AA212" i="4"/>
  <c r="Z212" i="4"/>
  <c r="Y212" i="4"/>
  <c r="X212" i="4"/>
  <c r="W212" i="4"/>
  <c r="V212" i="4"/>
  <c r="U212" i="4"/>
  <c r="T212" i="4"/>
  <c r="S212" i="4"/>
  <c r="R212" i="4"/>
  <c r="AB211" i="4"/>
  <c r="AA211" i="4"/>
  <c r="Z211" i="4"/>
  <c r="Y211" i="4"/>
  <c r="X211" i="4"/>
  <c r="W211" i="4"/>
  <c r="V211" i="4"/>
  <c r="U211" i="4"/>
  <c r="T211" i="4"/>
  <c r="S211" i="4"/>
  <c r="R211" i="4"/>
  <c r="AB210" i="4"/>
  <c r="AA210" i="4"/>
  <c r="Z210" i="4"/>
  <c r="Y210" i="4"/>
  <c r="X210" i="4"/>
  <c r="W210" i="4"/>
  <c r="V210" i="4"/>
  <c r="U210" i="4"/>
  <c r="T210" i="4"/>
  <c r="S210" i="4"/>
  <c r="R210" i="4"/>
  <c r="AB209" i="4"/>
  <c r="AA209" i="4"/>
  <c r="Z209" i="4"/>
  <c r="Y209" i="4"/>
  <c r="X209" i="4"/>
  <c r="W209" i="4"/>
  <c r="V209" i="4"/>
  <c r="U209" i="4"/>
  <c r="T209" i="4"/>
  <c r="S209" i="4"/>
  <c r="R209" i="4"/>
  <c r="AB208" i="4"/>
  <c r="AA208" i="4"/>
  <c r="Z208" i="4"/>
  <c r="Y208" i="4"/>
  <c r="X208" i="4"/>
  <c r="W208" i="4"/>
  <c r="V208" i="4"/>
  <c r="U208" i="4"/>
  <c r="T208" i="4"/>
  <c r="S208" i="4"/>
  <c r="R208" i="4"/>
  <c r="AB207" i="4"/>
  <c r="AA207" i="4"/>
  <c r="Z207" i="4"/>
  <c r="Y207" i="4"/>
  <c r="X207" i="4"/>
  <c r="W207" i="4"/>
  <c r="V207" i="4"/>
  <c r="U207" i="4"/>
  <c r="T207" i="4"/>
  <c r="S207" i="4"/>
  <c r="R207" i="4"/>
  <c r="AB206" i="4"/>
  <c r="AA206" i="4"/>
  <c r="Z206" i="4"/>
  <c r="Y206" i="4"/>
  <c r="X206" i="4"/>
  <c r="W206" i="4"/>
  <c r="V206" i="4"/>
  <c r="U206" i="4"/>
  <c r="T206" i="4"/>
  <c r="S206" i="4"/>
  <c r="R206" i="4"/>
  <c r="AB205" i="4"/>
  <c r="AA205" i="4"/>
  <c r="Z205" i="4"/>
  <c r="Y205" i="4"/>
  <c r="X205" i="4"/>
  <c r="W205" i="4"/>
  <c r="V205" i="4"/>
  <c r="U205" i="4"/>
  <c r="T205" i="4"/>
  <c r="S205" i="4"/>
  <c r="R205" i="4"/>
  <c r="AB204" i="4"/>
  <c r="AA204" i="4"/>
  <c r="Z204" i="4"/>
  <c r="Y204" i="4"/>
  <c r="X204" i="4"/>
  <c r="W204" i="4"/>
  <c r="V204" i="4"/>
  <c r="U204" i="4"/>
  <c r="T204" i="4"/>
  <c r="S204" i="4"/>
  <c r="R204" i="4"/>
  <c r="AB203" i="4"/>
  <c r="AA203" i="4"/>
  <c r="Z203" i="4"/>
  <c r="Y203" i="4"/>
  <c r="X203" i="4"/>
  <c r="W203" i="4"/>
  <c r="V203" i="4"/>
  <c r="U203" i="4"/>
  <c r="T203" i="4"/>
  <c r="S203" i="4"/>
  <c r="R203" i="4"/>
  <c r="AB202" i="4"/>
  <c r="AA202" i="4"/>
  <c r="Z202" i="4"/>
  <c r="Y202" i="4"/>
  <c r="X202" i="4"/>
  <c r="W202" i="4"/>
  <c r="V202" i="4"/>
  <c r="U202" i="4"/>
  <c r="T202" i="4"/>
  <c r="S202" i="4"/>
  <c r="R202" i="4"/>
  <c r="AB201" i="4"/>
  <c r="AA201" i="4"/>
  <c r="Z201" i="4"/>
  <c r="Y201" i="4"/>
  <c r="X201" i="4"/>
  <c r="W201" i="4"/>
  <c r="V201" i="4"/>
  <c r="U201" i="4"/>
  <c r="T201" i="4"/>
  <c r="S201" i="4"/>
  <c r="R201" i="4"/>
  <c r="AB200" i="4"/>
  <c r="AA200" i="4"/>
  <c r="Z200" i="4"/>
  <c r="Y200" i="4"/>
  <c r="X200" i="4"/>
  <c r="W200" i="4"/>
  <c r="V200" i="4"/>
  <c r="U200" i="4"/>
  <c r="T200" i="4"/>
  <c r="S200" i="4"/>
  <c r="R200" i="4"/>
  <c r="AB199" i="4"/>
  <c r="AA199" i="4"/>
  <c r="Z199" i="4"/>
  <c r="Y199" i="4"/>
  <c r="X199" i="4"/>
  <c r="W199" i="4"/>
  <c r="V199" i="4"/>
  <c r="U199" i="4"/>
  <c r="T199" i="4"/>
  <c r="S199" i="4"/>
  <c r="R199" i="4"/>
  <c r="AB198" i="4"/>
  <c r="AA198" i="4"/>
  <c r="Z198" i="4"/>
  <c r="Y198" i="4"/>
  <c r="X198" i="4"/>
  <c r="W198" i="4"/>
  <c r="V198" i="4"/>
  <c r="U198" i="4"/>
  <c r="T198" i="4"/>
  <c r="S198" i="4"/>
  <c r="R198" i="4"/>
  <c r="AB197" i="4"/>
  <c r="AA197" i="4"/>
  <c r="Z197" i="4"/>
  <c r="Y197" i="4"/>
  <c r="X197" i="4"/>
  <c r="W197" i="4"/>
  <c r="V197" i="4"/>
  <c r="U197" i="4"/>
  <c r="T197" i="4"/>
  <c r="S197" i="4"/>
  <c r="R197" i="4"/>
  <c r="AB196" i="4"/>
  <c r="AA196" i="4"/>
  <c r="Z196" i="4"/>
  <c r="Y196" i="4"/>
  <c r="X196" i="4"/>
  <c r="W196" i="4"/>
  <c r="V196" i="4"/>
  <c r="U196" i="4"/>
  <c r="T196" i="4"/>
  <c r="S196" i="4"/>
  <c r="R196" i="4"/>
  <c r="AB195" i="4"/>
  <c r="AA195" i="4"/>
  <c r="Z195" i="4"/>
  <c r="Y195" i="4"/>
  <c r="X195" i="4"/>
  <c r="W195" i="4"/>
  <c r="V195" i="4"/>
  <c r="U195" i="4"/>
  <c r="T195" i="4"/>
  <c r="S195" i="4"/>
  <c r="R195" i="4"/>
  <c r="AB194" i="4"/>
  <c r="AA194" i="4"/>
  <c r="Z194" i="4"/>
  <c r="Y194" i="4"/>
  <c r="X194" i="4"/>
  <c r="W194" i="4"/>
  <c r="V194" i="4"/>
  <c r="U194" i="4"/>
  <c r="T194" i="4"/>
  <c r="S194" i="4"/>
  <c r="R194" i="4"/>
  <c r="AB193" i="4"/>
  <c r="AA193" i="4"/>
  <c r="Z193" i="4"/>
  <c r="Y193" i="4"/>
  <c r="X193" i="4"/>
  <c r="W193" i="4"/>
  <c r="V193" i="4"/>
  <c r="U193" i="4"/>
  <c r="T193" i="4"/>
  <c r="S193" i="4"/>
  <c r="R193" i="4"/>
  <c r="AB192" i="4"/>
  <c r="AA192" i="4"/>
  <c r="Z192" i="4"/>
  <c r="Y192" i="4"/>
  <c r="X192" i="4"/>
  <c r="W192" i="4"/>
  <c r="V192" i="4"/>
  <c r="U192" i="4"/>
  <c r="T192" i="4"/>
  <c r="S192" i="4"/>
  <c r="R192" i="4"/>
  <c r="AB191" i="4"/>
  <c r="AA191" i="4"/>
  <c r="Z191" i="4"/>
  <c r="Y191" i="4"/>
  <c r="X191" i="4"/>
  <c r="W191" i="4"/>
  <c r="V191" i="4"/>
  <c r="U191" i="4"/>
  <c r="T191" i="4"/>
  <c r="S191" i="4"/>
  <c r="R191" i="4"/>
  <c r="AB190" i="4"/>
  <c r="AA190" i="4"/>
  <c r="Z190" i="4"/>
  <c r="Y190" i="4"/>
  <c r="X190" i="4"/>
  <c r="W190" i="4"/>
  <c r="V190" i="4"/>
  <c r="U190" i="4"/>
  <c r="T190" i="4"/>
  <c r="S190" i="4"/>
  <c r="R190" i="4"/>
  <c r="AB189" i="4"/>
  <c r="AA189" i="4"/>
  <c r="Z189" i="4"/>
  <c r="Y189" i="4"/>
  <c r="X189" i="4"/>
  <c r="W189" i="4"/>
  <c r="V189" i="4"/>
  <c r="U189" i="4"/>
  <c r="T189" i="4"/>
  <c r="S189" i="4"/>
  <c r="R189" i="4"/>
  <c r="AB188" i="4"/>
  <c r="AA188" i="4"/>
  <c r="Z188" i="4"/>
  <c r="Y188" i="4"/>
  <c r="X188" i="4"/>
  <c r="W188" i="4"/>
  <c r="V188" i="4"/>
  <c r="U188" i="4"/>
  <c r="T188" i="4"/>
  <c r="S188" i="4"/>
  <c r="R188" i="4"/>
  <c r="AB187" i="4"/>
  <c r="AA187" i="4"/>
  <c r="Z187" i="4"/>
  <c r="Y187" i="4"/>
  <c r="X187" i="4"/>
  <c r="W187" i="4"/>
  <c r="V187" i="4"/>
  <c r="U187" i="4"/>
  <c r="T187" i="4"/>
  <c r="S187" i="4"/>
  <c r="R187" i="4"/>
  <c r="AB186" i="4"/>
  <c r="AA186" i="4"/>
  <c r="Z186" i="4"/>
  <c r="Y186" i="4"/>
  <c r="X186" i="4"/>
  <c r="W186" i="4"/>
  <c r="V186" i="4"/>
  <c r="U186" i="4"/>
  <c r="T186" i="4"/>
  <c r="S186" i="4"/>
  <c r="R186" i="4"/>
  <c r="AB185" i="4"/>
  <c r="AA185" i="4"/>
  <c r="Z185" i="4"/>
  <c r="Y185" i="4"/>
  <c r="X185" i="4"/>
  <c r="W185" i="4"/>
  <c r="V185" i="4"/>
  <c r="U185" i="4"/>
  <c r="T185" i="4"/>
  <c r="S185" i="4"/>
  <c r="R185" i="4"/>
  <c r="AB184" i="4"/>
  <c r="AA184" i="4"/>
  <c r="Z184" i="4"/>
  <c r="Y184" i="4"/>
  <c r="X184" i="4"/>
  <c r="W184" i="4"/>
  <c r="V184" i="4"/>
  <c r="U184" i="4"/>
  <c r="T184" i="4"/>
  <c r="S184" i="4"/>
  <c r="R184" i="4"/>
  <c r="AB183" i="4"/>
  <c r="AA183" i="4"/>
  <c r="Z183" i="4"/>
  <c r="Y183" i="4"/>
  <c r="X183" i="4"/>
  <c r="W183" i="4"/>
  <c r="V183" i="4"/>
  <c r="U183" i="4"/>
  <c r="T183" i="4"/>
  <c r="S183" i="4"/>
  <c r="R183" i="4"/>
  <c r="AB182" i="4"/>
  <c r="AA182" i="4"/>
  <c r="Z182" i="4"/>
  <c r="Y182" i="4"/>
  <c r="X182" i="4"/>
  <c r="W182" i="4"/>
  <c r="V182" i="4"/>
  <c r="U182" i="4"/>
  <c r="T182" i="4"/>
  <c r="S182" i="4"/>
  <c r="R182" i="4"/>
  <c r="AB181" i="4"/>
  <c r="AA181" i="4"/>
  <c r="Z181" i="4"/>
  <c r="Y181" i="4"/>
  <c r="X181" i="4"/>
  <c r="W181" i="4"/>
  <c r="V181" i="4"/>
  <c r="U181" i="4"/>
  <c r="T181" i="4"/>
  <c r="S181" i="4"/>
  <c r="R181" i="4"/>
  <c r="AB180" i="4"/>
  <c r="AA180" i="4"/>
  <c r="Z180" i="4"/>
  <c r="Y180" i="4"/>
  <c r="X180" i="4"/>
  <c r="W180" i="4"/>
  <c r="V180" i="4"/>
  <c r="U180" i="4"/>
  <c r="T180" i="4"/>
  <c r="S180" i="4"/>
  <c r="R180" i="4"/>
  <c r="AB179" i="4"/>
  <c r="AA179" i="4"/>
  <c r="Z179" i="4"/>
  <c r="Y179" i="4"/>
  <c r="X179" i="4"/>
  <c r="W179" i="4"/>
  <c r="V179" i="4"/>
  <c r="U179" i="4"/>
  <c r="T179" i="4"/>
  <c r="S179" i="4"/>
  <c r="R179" i="4"/>
  <c r="AB178" i="4"/>
  <c r="AA178" i="4"/>
  <c r="Z178" i="4"/>
  <c r="Y178" i="4"/>
  <c r="X178" i="4"/>
  <c r="W178" i="4"/>
  <c r="V178" i="4"/>
  <c r="U178" i="4"/>
  <c r="T178" i="4"/>
  <c r="S178" i="4"/>
  <c r="R178" i="4"/>
  <c r="AB177" i="4"/>
  <c r="AA177" i="4"/>
  <c r="Z177" i="4"/>
  <c r="Y177" i="4"/>
  <c r="X177" i="4"/>
  <c r="W177" i="4"/>
  <c r="V177" i="4"/>
  <c r="U177" i="4"/>
  <c r="T177" i="4"/>
  <c r="S177" i="4"/>
  <c r="R177" i="4"/>
  <c r="AB176" i="4"/>
  <c r="AA176" i="4"/>
  <c r="Z176" i="4"/>
  <c r="Y176" i="4"/>
  <c r="X176" i="4"/>
  <c r="W176" i="4"/>
  <c r="V176" i="4"/>
  <c r="U176" i="4"/>
  <c r="T176" i="4"/>
  <c r="S176" i="4"/>
  <c r="R176" i="4"/>
  <c r="AB175" i="4"/>
  <c r="AA175" i="4"/>
  <c r="Z175" i="4"/>
  <c r="Y175" i="4"/>
  <c r="X175" i="4"/>
  <c r="W175" i="4"/>
  <c r="V175" i="4"/>
  <c r="U175" i="4"/>
  <c r="T175" i="4"/>
  <c r="S175" i="4"/>
  <c r="R175" i="4"/>
  <c r="AB174" i="4"/>
  <c r="AA174" i="4"/>
  <c r="Z174" i="4"/>
  <c r="Y174" i="4"/>
  <c r="X174" i="4"/>
  <c r="W174" i="4"/>
  <c r="V174" i="4"/>
  <c r="U174" i="4"/>
  <c r="T174" i="4"/>
  <c r="S174" i="4"/>
  <c r="R174" i="4"/>
  <c r="AB173" i="4"/>
  <c r="AA173" i="4"/>
  <c r="Z173" i="4"/>
  <c r="Y173" i="4"/>
  <c r="X173" i="4"/>
  <c r="W173" i="4"/>
  <c r="V173" i="4"/>
  <c r="U173" i="4"/>
  <c r="T173" i="4"/>
  <c r="S173" i="4"/>
  <c r="R173" i="4"/>
  <c r="AB172" i="4"/>
  <c r="AA172" i="4"/>
  <c r="Z172" i="4"/>
  <c r="Y172" i="4"/>
  <c r="X172" i="4"/>
  <c r="W172" i="4"/>
  <c r="V172" i="4"/>
  <c r="U172" i="4"/>
  <c r="T172" i="4"/>
  <c r="S172" i="4"/>
  <c r="R172" i="4"/>
  <c r="AB171" i="4"/>
  <c r="AA171" i="4"/>
  <c r="Z171" i="4"/>
  <c r="Y171" i="4"/>
  <c r="X171" i="4"/>
  <c r="W171" i="4"/>
  <c r="V171" i="4"/>
  <c r="U171" i="4"/>
  <c r="T171" i="4"/>
  <c r="S171" i="4"/>
  <c r="R171" i="4"/>
  <c r="AB170" i="4"/>
  <c r="AA170" i="4"/>
  <c r="Z170" i="4"/>
  <c r="Y170" i="4"/>
  <c r="X170" i="4"/>
  <c r="W170" i="4"/>
  <c r="V170" i="4"/>
  <c r="U170" i="4"/>
  <c r="T170" i="4"/>
  <c r="S170" i="4"/>
  <c r="R170" i="4"/>
  <c r="AB169" i="4"/>
  <c r="AA169" i="4"/>
  <c r="Z169" i="4"/>
  <c r="Y169" i="4"/>
  <c r="X169" i="4"/>
  <c r="W169" i="4"/>
  <c r="V169" i="4"/>
  <c r="U169" i="4"/>
  <c r="T169" i="4"/>
  <c r="S169" i="4"/>
  <c r="R169" i="4"/>
  <c r="AB168" i="4"/>
  <c r="AA168" i="4"/>
  <c r="Z168" i="4"/>
  <c r="Y168" i="4"/>
  <c r="X168" i="4"/>
  <c r="W168" i="4"/>
  <c r="V168" i="4"/>
  <c r="U168" i="4"/>
  <c r="T168" i="4"/>
  <c r="S168" i="4"/>
  <c r="R168" i="4"/>
  <c r="AB167" i="4"/>
  <c r="AA167" i="4"/>
  <c r="Z167" i="4"/>
  <c r="Y167" i="4"/>
  <c r="X167" i="4"/>
  <c r="W167" i="4"/>
  <c r="V167" i="4"/>
  <c r="U167" i="4"/>
  <c r="T167" i="4"/>
  <c r="S167" i="4"/>
  <c r="R167" i="4"/>
  <c r="AB166" i="4"/>
  <c r="AA166" i="4"/>
  <c r="Z166" i="4"/>
  <c r="Y166" i="4"/>
  <c r="X166" i="4"/>
  <c r="W166" i="4"/>
  <c r="V166" i="4"/>
  <c r="U166" i="4"/>
  <c r="T166" i="4"/>
  <c r="S166" i="4"/>
  <c r="R166" i="4"/>
  <c r="AB165" i="4"/>
  <c r="AA165" i="4"/>
  <c r="Z165" i="4"/>
  <c r="Y165" i="4"/>
  <c r="X165" i="4"/>
  <c r="W165" i="4"/>
  <c r="V165" i="4"/>
  <c r="U165" i="4"/>
  <c r="T165" i="4"/>
  <c r="S165" i="4"/>
  <c r="R165" i="4"/>
  <c r="AB164" i="4"/>
  <c r="AA164" i="4"/>
  <c r="Z164" i="4"/>
  <c r="Y164" i="4"/>
  <c r="X164" i="4"/>
  <c r="W164" i="4"/>
  <c r="V164" i="4"/>
  <c r="U164" i="4"/>
  <c r="T164" i="4"/>
  <c r="S164" i="4"/>
  <c r="R164" i="4"/>
  <c r="AB163" i="4"/>
  <c r="AA163" i="4"/>
  <c r="Z163" i="4"/>
  <c r="Y163" i="4"/>
  <c r="X163" i="4"/>
  <c r="W163" i="4"/>
  <c r="V163" i="4"/>
  <c r="U163" i="4"/>
  <c r="T163" i="4"/>
  <c r="S163" i="4"/>
  <c r="R163" i="4"/>
  <c r="AB162" i="4"/>
  <c r="AA162" i="4"/>
  <c r="Z162" i="4"/>
  <c r="Y162" i="4"/>
  <c r="X162" i="4"/>
  <c r="W162" i="4"/>
  <c r="V162" i="4"/>
  <c r="U162" i="4"/>
  <c r="T162" i="4"/>
  <c r="S162" i="4"/>
  <c r="R162" i="4"/>
  <c r="AB161" i="4"/>
  <c r="AA161" i="4"/>
  <c r="Z161" i="4"/>
  <c r="Y161" i="4"/>
  <c r="X161" i="4"/>
  <c r="W161" i="4"/>
  <c r="V161" i="4"/>
  <c r="U161" i="4"/>
  <c r="T161" i="4"/>
  <c r="S161" i="4"/>
  <c r="R161" i="4"/>
  <c r="AB160" i="4"/>
  <c r="AA160" i="4"/>
  <c r="Z160" i="4"/>
  <c r="Y160" i="4"/>
  <c r="X160" i="4"/>
  <c r="W160" i="4"/>
  <c r="V160" i="4"/>
  <c r="U160" i="4"/>
  <c r="T160" i="4"/>
  <c r="S160" i="4"/>
  <c r="R160" i="4"/>
  <c r="AB159" i="4"/>
  <c r="AA159" i="4"/>
  <c r="Z159" i="4"/>
  <c r="Y159" i="4"/>
  <c r="X159" i="4"/>
  <c r="W159" i="4"/>
  <c r="V159" i="4"/>
  <c r="U159" i="4"/>
  <c r="T159" i="4"/>
  <c r="S159" i="4"/>
  <c r="R159" i="4"/>
  <c r="AB158" i="4"/>
  <c r="AA158" i="4"/>
  <c r="Z158" i="4"/>
  <c r="Y158" i="4"/>
  <c r="X158" i="4"/>
  <c r="W158" i="4"/>
  <c r="V158" i="4"/>
  <c r="U158" i="4"/>
  <c r="T158" i="4"/>
  <c r="S158" i="4"/>
  <c r="R158" i="4"/>
  <c r="AB157" i="4"/>
  <c r="AA157" i="4"/>
  <c r="Z157" i="4"/>
  <c r="Y157" i="4"/>
  <c r="X157" i="4"/>
  <c r="W157" i="4"/>
  <c r="V157" i="4"/>
  <c r="U157" i="4"/>
  <c r="T157" i="4"/>
  <c r="S157" i="4"/>
  <c r="R157" i="4"/>
  <c r="AB156" i="4"/>
  <c r="AA156" i="4"/>
  <c r="Z156" i="4"/>
  <c r="Y156" i="4"/>
  <c r="X156" i="4"/>
  <c r="W156" i="4"/>
  <c r="V156" i="4"/>
  <c r="U156" i="4"/>
  <c r="T156" i="4"/>
  <c r="S156" i="4"/>
  <c r="R156" i="4"/>
  <c r="AB155" i="4"/>
  <c r="AA155" i="4"/>
  <c r="Z155" i="4"/>
  <c r="Y155" i="4"/>
  <c r="X155" i="4"/>
  <c r="W155" i="4"/>
  <c r="V155" i="4"/>
  <c r="U155" i="4"/>
  <c r="T155" i="4"/>
  <c r="S155" i="4"/>
  <c r="R155" i="4"/>
  <c r="AB154" i="4"/>
  <c r="AA154" i="4"/>
  <c r="Z154" i="4"/>
  <c r="Y154" i="4"/>
  <c r="X154" i="4"/>
  <c r="W154" i="4"/>
  <c r="V154" i="4"/>
  <c r="U154" i="4"/>
  <c r="T154" i="4"/>
  <c r="S154" i="4"/>
  <c r="R154" i="4"/>
  <c r="AB153" i="4"/>
  <c r="AA153" i="4"/>
  <c r="Z153" i="4"/>
  <c r="Y153" i="4"/>
  <c r="X153" i="4"/>
  <c r="W153" i="4"/>
  <c r="V153" i="4"/>
  <c r="U153" i="4"/>
  <c r="T153" i="4"/>
  <c r="S153" i="4"/>
  <c r="R153" i="4"/>
  <c r="AB152" i="4"/>
  <c r="AA152" i="4"/>
  <c r="Z152" i="4"/>
  <c r="Y152" i="4"/>
  <c r="X152" i="4"/>
  <c r="W152" i="4"/>
  <c r="V152" i="4"/>
  <c r="U152" i="4"/>
  <c r="T152" i="4"/>
  <c r="S152" i="4"/>
  <c r="R152" i="4"/>
  <c r="AB151" i="4"/>
  <c r="AA151" i="4"/>
  <c r="Z151" i="4"/>
  <c r="Y151" i="4"/>
  <c r="X151" i="4"/>
  <c r="W151" i="4"/>
  <c r="V151" i="4"/>
  <c r="U151" i="4"/>
  <c r="T151" i="4"/>
  <c r="S151" i="4"/>
  <c r="R151" i="4"/>
  <c r="AB150" i="4"/>
  <c r="AA150" i="4"/>
  <c r="Z150" i="4"/>
  <c r="Y150" i="4"/>
  <c r="X150" i="4"/>
  <c r="W150" i="4"/>
  <c r="V150" i="4"/>
  <c r="U150" i="4"/>
  <c r="T150" i="4"/>
  <c r="S150" i="4"/>
  <c r="R150" i="4"/>
  <c r="AB149" i="4"/>
  <c r="AA149" i="4"/>
  <c r="Z149" i="4"/>
  <c r="Y149" i="4"/>
  <c r="X149" i="4"/>
  <c r="W149" i="4"/>
  <c r="V149" i="4"/>
  <c r="U149" i="4"/>
  <c r="T149" i="4"/>
  <c r="S149" i="4"/>
  <c r="R149" i="4"/>
  <c r="AB148" i="4"/>
  <c r="AA148" i="4"/>
  <c r="Z148" i="4"/>
  <c r="Y148" i="4"/>
  <c r="X148" i="4"/>
  <c r="W148" i="4"/>
  <c r="V148" i="4"/>
  <c r="U148" i="4"/>
  <c r="T148" i="4"/>
  <c r="S148" i="4"/>
  <c r="R148" i="4"/>
  <c r="AB147" i="4"/>
  <c r="AA147" i="4"/>
  <c r="Z147" i="4"/>
  <c r="Y147" i="4"/>
  <c r="X147" i="4"/>
  <c r="W147" i="4"/>
  <c r="V147" i="4"/>
  <c r="U147" i="4"/>
  <c r="T147" i="4"/>
  <c r="S147" i="4"/>
  <c r="R147" i="4"/>
  <c r="AB146" i="4"/>
  <c r="AA146" i="4"/>
  <c r="Z146" i="4"/>
  <c r="Y146" i="4"/>
  <c r="X146" i="4"/>
  <c r="W146" i="4"/>
  <c r="V146" i="4"/>
  <c r="U146" i="4"/>
  <c r="T146" i="4"/>
  <c r="S146" i="4"/>
  <c r="R146" i="4"/>
  <c r="AB145" i="4"/>
  <c r="AA145" i="4"/>
  <c r="Z145" i="4"/>
  <c r="Y145" i="4"/>
  <c r="X145" i="4"/>
  <c r="W145" i="4"/>
  <c r="V145" i="4"/>
  <c r="U145" i="4"/>
  <c r="T145" i="4"/>
  <c r="S145" i="4"/>
  <c r="R145" i="4"/>
  <c r="AB144" i="4"/>
  <c r="AA144" i="4"/>
  <c r="Z144" i="4"/>
  <c r="Y144" i="4"/>
  <c r="X144" i="4"/>
  <c r="W144" i="4"/>
  <c r="V144" i="4"/>
  <c r="U144" i="4"/>
  <c r="T144" i="4"/>
  <c r="S144" i="4"/>
  <c r="R144" i="4"/>
  <c r="AB143" i="4"/>
  <c r="AA143" i="4"/>
  <c r="Z143" i="4"/>
  <c r="Y143" i="4"/>
  <c r="X143" i="4"/>
  <c r="W143" i="4"/>
  <c r="V143" i="4"/>
  <c r="U143" i="4"/>
  <c r="T143" i="4"/>
  <c r="S143" i="4"/>
  <c r="R143" i="4"/>
  <c r="AB142" i="4"/>
  <c r="AA142" i="4"/>
  <c r="Z142" i="4"/>
  <c r="Y142" i="4"/>
  <c r="X142" i="4"/>
  <c r="W142" i="4"/>
  <c r="V142" i="4"/>
  <c r="U142" i="4"/>
  <c r="T142" i="4"/>
  <c r="S142" i="4"/>
  <c r="R142" i="4"/>
  <c r="AB141" i="4"/>
  <c r="AA141" i="4"/>
  <c r="Z141" i="4"/>
  <c r="Y141" i="4"/>
  <c r="X141" i="4"/>
  <c r="W141" i="4"/>
  <c r="V141" i="4"/>
  <c r="U141" i="4"/>
  <c r="T141" i="4"/>
  <c r="S141" i="4"/>
  <c r="R141" i="4"/>
  <c r="AB140" i="4"/>
  <c r="AA140" i="4"/>
  <c r="Z140" i="4"/>
  <c r="Y140" i="4"/>
  <c r="X140" i="4"/>
  <c r="W140" i="4"/>
  <c r="V140" i="4"/>
  <c r="U140" i="4"/>
  <c r="T140" i="4"/>
  <c r="S140" i="4"/>
  <c r="R140" i="4"/>
  <c r="AB139" i="4"/>
  <c r="AA139" i="4"/>
  <c r="Z139" i="4"/>
  <c r="Y139" i="4"/>
  <c r="X139" i="4"/>
  <c r="W139" i="4"/>
  <c r="V139" i="4"/>
  <c r="U139" i="4"/>
  <c r="T139" i="4"/>
  <c r="S139" i="4"/>
  <c r="R139" i="4"/>
  <c r="AB138" i="4"/>
  <c r="AA138" i="4"/>
  <c r="Z138" i="4"/>
  <c r="Y138" i="4"/>
  <c r="X138" i="4"/>
  <c r="W138" i="4"/>
  <c r="V138" i="4"/>
  <c r="U138" i="4"/>
  <c r="T138" i="4"/>
  <c r="S138" i="4"/>
  <c r="R138" i="4"/>
  <c r="AB137" i="4"/>
  <c r="AA137" i="4"/>
  <c r="Z137" i="4"/>
  <c r="Y137" i="4"/>
  <c r="X137" i="4"/>
  <c r="W137" i="4"/>
  <c r="V137" i="4"/>
  <c r="U137" i="4"/>
  <c r="T137" i="4"/>
  <c r="S137" i="4"/>
  <c r="R137" i="4"/>
  <c r="AB136" i="4"/>
  <c r="AA136" i="4"/>
  <c r="Z136" i="4"/>
  <c r="Y136" i="4"/>
  <c r="X136" i="4"/>
  <c r="W136" i="4"/>
  <c r="V136" i="4"/>
  <c r="U136" i="4"/>
  <c r="T136" i="4"/>
  <c r="S136" i="4"/>
  <c r="R136" i="4"/>
  <c r="AB135" i="4"/>
  <c r="AA135" i="4"/>
  <c r="Z135" i="4"/>
  <c r="Y135" i="4"/>
  <c r="X135" i="4"/>
  <c r="W135" i="4"/>
  <c r="V135" i="4"/>
  <c r="U135" i="4"/>
  <c r="T135" i="4"/>
  <c r="S135" i="4"/>
  <c r="R135" i="4"/>
  <c r="AB134" i="4"/>
  <c r="AA134" i="4"/>
  <c r="Z134" i="4"/>
  <c r="Y134" i="4"/>
  <c r="X134" i="4"/>
  <c r="W134" i="4"/>
  <c r="V134" i="4"/>
  <c r="U134" i="4"/>
  <c r="T134" i="4"/>
  <c r="S134" i="4"/>
  <c r="R134" i="4"/>
  <c r="AB133" i="4"/>
  <c r="AA133" i="4"/>
  <c r="Z133" i="4"/>
  <c r="Y133" i="4"/>
  <c r="X133" i="4"/>
  <c r="W133" i="4"/>
  <c r="V133" i="4"/>
  <c r="U133" i="4"/>
  <c r="T133" i="4"/>
  <c r="S133" i="4"/>
  <c r="R133" i="4"/>
  <c r="AB132" i="4"/>
  <c r="AA132" i="4"/>
  <c r="Z132" i="4"/>
  <c r="Y132" i="4"/>
  <c r="X132" i="4"/>
  <c r="W132" i="4"/>
  <c r="V132" i="4"/>
  <c r="U132" i="4"/>
  <c r="T132" i="4"/>
  <c r="S132" i="4"/>
  <c r="R132" i="4"/>
  <c r="AB131" i="4"/>
  <c r="AA131" i="4"/>
  <c r="Z131" i="4"/>
  <c r="Y131" i="4"/>
  <c r="X131" i="4"/>
  <c r="W131" i="4"/>
  <c r="V131" i="4"/>
  <c r="U131" i="4"/>
  <c r="T131" i="4"/>
  <c r="S131" i="4"/>
  <c r="R131" i="4"/>
  <c r="AB130" i="4"/>
  <c r="AA130" i="4"/>
  <c r="Z130" i="4"/>
  <c r="Y130" i="4"/>
  <c r="X130" i="4"/>
  <c r="W130" i="4"/>
  <c r="V130" i="4"/>
  <c r="U130" i="4"/>
  <c r="T130" i="4"/>
  <c r="S130" i="4"/>
  <c r="R130" i="4"/>
  <c r="AB129" i="4"/>
  <c r="AA129" i="4"/>
  <c r="Z129" i="4"/>
  <c r="Y129" i="4"/>
  <c r="X129" i="4"/>
  <c r="W129" i="4"/>
  <c r="V129" i="4"/>
  <c r="U129" i="4"/>
  <c r="T129" i="4"/>
  <c r="S129" i="4"/>
  <c r="R129" i="4"/>
  <c r="AB128" i="4"/>
  <c r="AA128" i="4"/>
  <c r="Z128" i="4"/>
  <c r="Y128" i="4"/>
  <c r="X128" i="4"/>
  <c r="W128" i="4"/>
  <c r="V128" i="4"/>
  <c r="U128" i="4"/>
  <c r="T128" i="4"/>
  <c r="S128" i="4"/>
  <c r="R128" i="4"/>
  <c r="AB127" i="4"/>
  <c r="AA127" i="4"/>
  <c r="Z127" i="4"/>
  <c r="Y127" i="4"/>
  <c r="X127" i="4"/>
  <c r="W127" i="4"/>
  <c r="V127" i="4"/>
  <c r="U127" i="4"/>
  <c r="T127" i="4"/>
  <c r="S127" i="4"/>
  <c r="R127" i="4"/>
  <c r="AB126" i="4"/>
  <c r="AA126" i="4"/>
  <c r="Z126" i="4"/>
  <c r="Y126" i="4"/>
  <c r="X126" i="4"/>
  <c r="W126" i="4"/>
  <c r="V126" i="4"/>
  <c r="U126" i="4"/>
  <c r="T126" i="4"/>
  <c r="S126" i="4"/>
  <c r="R126" i="4"/>
  <c r="AB125" i="4"/>
  <c r="AA125" i="4"/>
  <c r="Z125" i="4"/>
  <c r="Y125" i="4"/>
  <c r="X125" i="4"/>
  <c r="W125" i="4"/>
  <c r="V125" i="4"/>
  <c r="U125" i="4"/>
  <c r="T125" i="4"/>
  <c r="S125" i="4"/>
  <c r="R125" i="4"/>
  <c r="AB124" i="4"/>
  <c r="AA124" i="4"/>
  <c r="Z124" i="4"/>
  <c r="Y124" i="4"/>
  <c r="X124" i="4"/>
  <c r="W124" i="4"/>
  <c r="V124" i="4"/>
  <c r="U124" i="4"/>
  <c r="T124" i="4"/>
  <c r="S124" i="4"/>
  <c r="R124" i="4"/>
  <c r="AB123" i="4"/>
  <c r="AA123" i="4"/>
  <c r="Z123" i="4"/>
  <c r="Y123" i="4"/>
  <c r="X123" i="4"/>
  <c r="W123" i="4"/>
  <c r="V123" i="4"/>
  <c r="U123" i="4"/>
  <c r="T123" i="4"/>
  <c r="S123" i="4"/>
  <c r="R123" i="4"/>
  <c r="AB122" i="4"/>
  <c r="AA122" i="4"/>
  <c r="Z122" i="4"/>
  <c r="Y122" i="4"/>
  <c r="X122" i="4"/>
  <c r="W122" i="4"/>
  <c r="V122" i="4"/>
  <c r="U122" i="4"/>
  <c r="T122" i="4"/>
  <c r="S122" i="4"/>
  <c r="R122" i="4"/>
  <c r="AB121" i="4"/>
  <c r="AA121" i="4"/>
  <c r="Z121" i="4"/>
  <c r="Y121" i="4"/>
  <c r="X121" i="4"/>
  <c r="W121" i="4"/>
  <c r="V121" i="4"/>
  <c r="U121" i="4"/>
  <c r="T121" i="4"/>
  <c r="S121" i="4"/>
  <c r="R121" i="4"/>
  <c r="AB120" i="4"/>
  <c r="AA120" i="4"/>
  <c r="Z120" i="4"/>
  <c r="Y120" i="4"/>
  <c r="X120" i="4"/>
  <c r="W120" i="4"/>
  <c r="V120" i="4"/>
  <c r="U120" i="4"/>
  <c r="T120" i="4"/>
  <c r="S120" i="4"/>
  <c r="R120" i="4"/>
  <c r="AB119" i="4"/>
  <c r="AA119" i="4"/>
  <c r="Z119" i="4"/>
  <c r="Y119" i="4"/>
  <c r="X119" i="4"/>
  <c r="W119" i="4"/>
  <c r="V119" i="4"/>
  <c r="U119" i="4"/>
  <c r="T119" i="4"/>
  <c r="S119" i="4"/>
  <c r="R119" i="4"/>
  <c r="AB118" i="4"/>
  <c r="AA118" i="4"/>
  <c r="Z118" i="4"/>
  <c r="Y118" i="4"/>
  <c r="X118" i="4"/>
  <c r="W118" i="4"/>
  <c r="V118" i="4"/>
  <c r="U118" i="4"/>
  <c r="T118" i="4"/>
  <c r="S118" i="4"/>
  <c r="R118" i="4"/>
  <c r="AB117" i="4"/>
  <c r="AA117" i="4"/>
  <c r="Z117" i="4"/>
  <c r="Y117" i="4"/>
  <c r="X117" i="4"/>
  <c r="W117" i="4"/>
  <c r="V117" i="4"/>
  <c r="U117" i="4"/>
  <c r="T117" i="4"/>
  <c r="S117" i="4"/>
  <c r="R117" i="4"/>
  <c r="AB116" i="4"/>
  <c r="AA116" i="4"/>
  <c r="Z116" i="4"/>
  <c r="Y116" i="4"/>
  <c r="X116" i="4"/>
  <c r="W116" i="4"/>
  <c r="V116" i="4"/>
  <c r="U116" i="4"/>
  <c r="T116" i="4"/>
  <c r="S116" i="4"/>
  <c r="R116" i="4"/>
  <c r="AB115" i="4"/>
  <c r="AA115" i="4"/>
  <c r="Z115" i="4"/>
  <c r="Y115" i="4"/>
  <c r="X115" i="4"/>
  <c r="W115" i="4"/>
  <c r="V115" i="4"/>
  <c r="U115" i="4"/>
  <c r="T115" i="4"/>
  <c r="S115" i="4"/>
  <c r="R115" i="4"/>
  <c r="AB114" i="4"/>
  <c r="AA114" i="4"/>
  <c r="Z114" i="4"/>
  <c r="Y114" i="4"/>
  <c r="X114" i="4"/>
  <c r="W114" i="4"/>
  <c r="V114" i="4"/>
  <c r="U114" i="4"/>
  <c r="T114" i="4"/>
  <c r="S114" i="4"/>
  <c r="R114" i="4"/>
  <c r="AB113" i="4"/>
  <c r="AA113" i="4"/>
  <c r="Z113" i="4"/>
  <c r="Y113" i="4"/>
  <c r="X113" i="4"/>
  <c r="W113" i="4"/>
  <c r="V113" i="4"/>
  <c r="U113" i="4"/>
  <c r="T113" i="4"/>
  <c r="S113" i="4"/>
  <c r="R113" i="4"/>
  <c r="AB112" i="4"/>
  <c r="AA112" i="4"/>
  <c r="Z112" i="4"/>
  <c r="Y112" i="4"/>
  <c r="X112" i="4"/>
  <c r="W112" i="4"/>
  <c r="V112" i="4"/>
  <c r="U112" i="4"/>
  <c r="T112" i="4"/>
  <c r="S112" i="4"/>
  <c r="R112" i="4"/>
  <c r="AB111" i="4"/>
  <c r="AA111" i="4"/>
  <c r="Z111" i="4"/>
  <c r="Y111" i="4"/>
  <c r="X111" i="4"/>
  <c r="W111" i="4"/>
  <c r="V111" i="4"/>
  <c r="U111" i="4"/>
  <c r="T111" i="4"/>
  <c r="S111" i="4"/>
  <c r="R111" i="4"/>
  <c r="AB110" i="4"/>
  <c r="AA110" i="4"/>
  <c r="Z110" i="4"/>
  <c r="Y110" i="4"/>
  <c r="X110" i="4"/>
  <c r="W110" i="4"/>
  <c r="V110" i="4"/>
  <c r="U110" i="4"/>
  <c r="T110" i="4"/>
  <c r="S110" i="4"/>
  <c r="R110" i="4"/>
  <c r="AB109" i="4"/>
  <c r="AA109" i="4"/>
  <c r="Z109" i="4"/>
  <c r="Y109" i="4"/>
  <c r="X109" i="4"/>
  <c r="W109" i="4"/>
  <c r="V109" i="4"/>
  <c r="U109" i="4"/>
  <c r="T109" i="4"/>
  <c r="S109" i="4"/>
  <c r="R109" i="4"/>
  <c r="AB108" i="4"/>
  <c r="AA108" i="4"/>
  <c r="Z108" i="4"/>
  <c r="Y108" i="4"/>
  <c r="X108" i="4"/>
  <c r="W108" i="4"/>
  <c r="V108" i="4"/>
  <c r="U108" i="4"/>
  <c r="T108" i="4"/>
  <c r="S108" i="4"/>
  <c r="R108" i="4"/>
  <c r="AB107" i="4"/>
  <c r="AA107" i="4"/>
  <c r="Z107" i="4"/>
  <c r="Y107" i="4"/>
  <c r="X107" i="4"/>
  <c r="W107" i="4"/>
  <c r="V107" i="4"/>
  <c r="U107" i="4"/>
  <c r="T107" i="4"/>
  <c r="S107" i="4"/>
  <c r="R107" i="4"/>
  <c r="AB106" i="4"/>
  <c r="AA106" i="4"/>
  <c r="Z106" i="4"/>
  <c r="Y106" i="4"/>
  <c r="X106" i="4"/>
  <c r="W106" i="4"/>
  <c r="V106" i="4"/>
  <c r="U106" i="4"/>
  <c r="T106" i="4"/>
  <c r="S106" i="4"/>
  <c r="R106" i="4"/>
  <c r="AB105" i="4"/>
  <c r="AA105" i="4"/>
  <c r="Z105" i="4"/>
  <c r="Y105" i="4"/>
  <c r="X105" i="4"/>
  <c r="W105" i="4"/>
  <c r="V105" i="4"/>
  <c r="U105" i="4"/>
  <c r="T105" i="4"/>
  <c r="S105" i="4"/>
  <c r="R105" i="4"/>
  <c r="AB104" i="4"/>
  <c r="AA104" i="4"/>
  <c r="Z104" i="4"/>
  <c r="Y104" i="4"/>
  <c r="X104" i="4"/>
  <c r="W104" i="4"/>
  <c r="V104" i="4"/>
  <c r="U104" i="4"/>
  <c r="T104" i="4"/>
  <c r="S104" i="4"/>
  <c r="R104" i="4"/>
  <c r="AB103" i="4"/>
  <c r="AA103" i="4"/>
  <c r="Z103" i="4"/>
  <c r="Y103" i="4"/>
  <c r="X103" i="4"/>
  <c r="W103" i="4"/>
  <c r="V103" i="4"/>
  <c r="U103" i="4"/>
  <c r="T103" i="4"/>
  <c r="S103" i="4"/>
  <c r="R103" i="4"/>
  <c r="AB102" i="4"/>
  <c r="AA102" i="4"/>
  <c r="Z102" i="4"/>
  <c r="Y102" i="4"/>
  <c r="X102" i="4"/>
  <c r="W102" i="4"/>
  <c r="V102" i="4"/>
  <c r="U102" i="4"/>
  <c r="T102" i="4"/>
  <c r="S102" i="4"/>
  <c r="R102" i="4"/>
  <c r="AB101" i="4"/>
  <c r="AA101" i="4"/>
  <c r="Z101" i="4"/>
  <c r="Y101" i="4"/>
  <c r="X101" i="4"/>
  <c r="W101" i="4"/>
  <c r="V101" i="4"/>
  <c r="U101" i="4"/>
  <c r="T101" i="4"/>
  <c r="S101" i="4"/>
  <c r="R101" i="4"/>
  <c r="AB100" i="4"/>
  <c r="AA100" i="4"/>
  <c r="Z100" i="4"/>
  <c r="Y100" i="4"/>
  <c r="X100" i="4"/>
  <c r="W100" i="4"/>
  <c r="V100" i="4"/>
  <c r="U100" i="4"/>
  <c r="T100" i="4"/>
  <c r="S100" i="4"/>
  <c r="R100" i="4"/>
  <c r="AB99" i="4"/>
  <c r="AA99" i="4"/>
  <c r="Z99" i="4"/>
  <c r="Y99" i="4"/>
  <c r="X99" i="4"/>
  <c r="W99" i="4"/>
  <c r="V99" i="4"/>
  <c r="U99" i="4"/>
  <c r="T99" i="4"/>
  <c r="S99" i="4"/>
  <c r="R99" i="4"/>
  <c r="AB98" i="4"/>
  <c r="AA98" i="4"/>
  <c r="Z98" i="4"/>
  <c r="Y98" i="4"/>
  <c r="X98" i="4"/>
  <c r="W98" i="4"/>
  <c r="V98" i="4"/>
  <c r="U98" i="4"/>
  <c r="T98" i="4"/>
  <c r="S98" i="4"/>
  <c r="R98" i="4"/>
  <c r="AB97" i="4"/>
  <c r="AA97" i="4"/>
  <c r="Z97" i="4"/>
  <c r="Y97" i="4"/>
  <c r="X97" i="4"/>
  <c r="W97" i="4"/>
  <c r="V97" i="4"/>
  <c r="U97" i="4"/>
  <c r="T97" i="4"/>
  <c r="S97" i="4"/>
  <c r="R97" i="4"/>
  <c r="AB96" i="4"/>
  <c r="AA96" i="4"/>
  <c r="Z96" i="4"/>
  <c r="Y96" i="4"/>
  <c r="X96" i="4"/>
  <c r="W96" i="4"/>
  <c r="V96" i="4"/>
  <c r="U96" i="4"/>
  <c r="T96" i="4"/>
  <c r="S96" i="4"/>
  <c r="R96" i="4"/>
  <c r="AB95" i="4"/>
  <c r="AA95" i="4"/>
  <c r="Z95" i="4"/>
  <c r="Y95" i="4"/>
  <c r="X95" i="4"/>
  <c r="W95" i="4"/>
  <c r="V95" i="4"/>
  <c r="U95" i="4"/>
  <c r="T95" i="4"/>
  <c r="S95" i="4"/>
  <c r="R95" i="4"/>
  <c r="AB94" i="4"/>
  <c r="AA94" i="4"/>
  <c r="Z94" i="4"/>
  <c r="Y94" i="4"/>
  <c r="X94" i="4"/>
  <c r="W94" i="4"/>
  <c r="V94" i="4"/>
  <c r="U94" i="4"/>
  <c r="T94" i="4"/>
  <c r="S94" i="4"/>
  <c r="R94" i="4"/>
  <c r="AB93" i="4"/>
  <c r="AA93" i="4"/>
  <c r="Z93" i="4"/>
  <c r="Y93" i="4"/>
  <c r="X93" i="4"/>
  <c r="W93" i="4"/>
  <c r="V93" i="4"/>
  <c r="U93" i="4"/>
  <c r="T93" i="4"/>
  <c r="S93" i="4"/>
  <c r="R93" i="4"/>
  <c r="AB92" i="4"/>
  <c r="AA92" i="4"/>
  <c r="Z92" i="4"/>
  <c r="Y92" i="4"/>
  <c r="X92" i="4"/>
  <c r="W92" i="4"/>
  <c r="V92" i="4"/>
  <c r="U92" i="4"/>
  <c r="T92" i="4"/>
  <c r="S92" i="4"/>
  <c r="R92" i="4"/>
  <c r="AB91" i="4"/>
  <c r="AA91" i="4"/>
  <c r="Z91" i="4"/>
  <c r="Y91" i="4"/>
  <c r="X91" i="4"/>
  <c r="W91" i="4"/>
  <c r="V91" i="4"/>
  <c r="U91" i="4"/>
  <c r="T91" i="4"/>
  <c r="S91" i="4"/>
  <c r="R91" i="4"/>
  <c r="AB90" i="4"/>
  <c r="AA90" i="4"/>
  <c r="Z90" i="4"/>
  <c r="Y90" i="4"/>
  <c r="X90" i="4"/>
  <c r="W90" i="4"/>
  <c r="V90" i="4"/>
  <c r="U90" i="4"/>
  <c r="T90" i="4"/>
  <c r="S90" i="4"/>
  <c r="R90" i="4"/>
  <c r="AB89" i="4"/>
  <c r="AA89" i="4"/>
  <c r="Z89" i="4"/>
  <c r="Y89" i="4"/>
  <c r="X89" i="4"/>
  <c r="W89" i="4"/>
  <c r="V89" i="4"/>
  <c r="U89" i="4"/>
  <c r="T89" i="4"/>
  <c r="S89" i="4"/>
  <c r="R89" i="4"/>
  <c r="AB88" i="4"/>
  <c r="AA88" i="4"/>
  <c r="Z88" i="4"/>
  <c r="Y88" i="4"/>
  <c r="X88" i="4"/>
  <c r="W88" i="4"/>
  <c r="V88" i="4"/>
  <c r="U88" i="4"/>
  <c r="T88" i="4"/>
  <c r="S88" i="4"/>
  <c r="R88" i="4"/>
  <c r="AB87" i="4"/>
  <c r="AA87" i="4"/>
  <c r="Z87" i="4"/>
  <c r="Y87" i="4"/>
  <c r="X87" i="4"/>
  <c r="W87" i="4"/>
  <c r="V87" i="4"/>
  <c r="U87" i="4"/>
  <c r="T87" i="4"/>
  <c r="S87" i="4"/>
  <c r="R87" i="4"/>
  <c r="AB86" i="4"/>
  <c r="AA86" i="4"/>
  <c r="Z86" i="4"/>
  <c r="Y86" i="4"/>
  <c r="X86" i="4"/>
  <c r="W86" i="4"/>
  <c r="V86" i="4"/>
  <c r="U86" i="4"/>
  <c r="T86" i="4"/>
  <c r="S86" i="4"/>
  <c r="R86" i="4"/>
  <c r="AB85" i="4"/>
  <c r="AA85" i="4"/>
  <c r="Z85" i="4"/>
  <c r="Y85" i="4"/>
  <c r="X85" i="4"/>
  <c r="W85" i="4"/>
  <c r="V85" i="4"/>
  <c r="U85" i="4"/>
  <c r="T85" i="4"/>
  <c r="S85" i="4"/>
  <c r="R85" i="4"/>
  <c r="AB84" i="4"/>
  <c r="AA84" i="4"/>
  <c r="Z84" i="4"/>
  <c r="Y84" i="4"/>
  <c r="X84" i="4"/>
  <c r="W84" i="4"/>
  <c r="V84" i="4"/>
  <c r="U84" i="4"/>
  <c r="T84" i="4"/>
  <c r="S84" i="4"/>
  <c r="R84" i="4"/>
  <c r="AB83" i="4"/>
  <c r="AA83" i="4"/>
  <c r="Z83" i="4"/>
  <c r="Y83" i="4"/>
  <c r="X83" i="4"/>
  <c r="W83" i="4"/>
  <c r="V83" i="4"/>
  <c r="U83" i="4"/>
  <c r="T83" i="4"/>
  <c r="S83" i="4"/>
  <c r="R83" i="4"/>
  <c r="AB82" i="4"/>
  <c r="AA82" i="4"/>
  <c r="Z82" i="4"/>
  <c r="Y82" i="4"/>
  <c r="X82" i="4"/>
  <c r="W82" i="4"/>
  <c r="V82" i="4"/>
  <c r="U82" i="4"/>
  <c r="T82" i="4"/>
  <c r="S82" i="4"/>
  <c r="R82" i="4"/>
  <c r="AB81" i="4"/>
  <c r="AA81" i="4"/>
  <c r="Z81" i="4"/>
  <c r="Y81" i="4"/>
  <c r="X81" i="4"/>
  <c r="W81" i="4"/>
  <c r="V81" i="4"/>
  <c r="U81" i="4"/>
  <c r="T81" i="4"/>
  <c r="S81" i="4"/>
  <c r="R81" i="4"/>
  <c r="AB80" i="4"/>
  <c r="AA80" i="4"/>
  <c r="Z80" i="4"/>
  <c r="Y80" i="4"/>
  <c r="X80" i="4"/>
  <c r="W80" i="4"/>
  <c r="V80" i="4"/>
  <c r="U80" i="4"/>
  <c r="T80" i="4"/>
  <c r="S80" i="4"/>
  <c r="R80" i="4"/>
  <c r="AB79" i="4"/>
  <c r="AA79" i="4"/>
  <c r="Z79" i="4"/>
  <c r="Y79" i="4"/>
  <c r="X79" i="4"/>
  <c r="W79" i="4"/>
  <c r="V79" i="4"/>
  <c r="U79" i="4"/>
  <c r="T79" i="4"/>
  <c r="S79" i="4"/>
  <c r="R79" i="4"/>
  <c r="AB78" i="4"/>
  <c r="AA78" i="4"/>
  <c r="Z78" i="4"/>
  <c r="Y78" i="4"/>
  <c r="X78" i="4"/>
  <c r="W78" i="4"/>
  <c r="V78" i="4"/>
  <c r="U78" i="4"/>
  <c r="T78" i="4"/>
  <c r="S78" i="4"/>
  <c r="R78" i="4"/>
  <c r="AB77" i="4"/>
  <c r="AA77" i="4"/>
  <c r="Z77" i="4"/>
  <c r="Y77" i="4"/>
  <c r="X77" i="4"/>
  <c r="W77" i="4"/>
  <c r="V77" i="4"/>
  <c r="U77" i="4"/>
  <c r="T77" i="4"/>
  <c r="S77" i="4"/>
  <c r="R77" i="4"/>
  <c r="AB76" i="4"/>
  <c r="AA76" i="4"/>
  <c r="Z76" i="4"/>
  <c r="Y76" i="4"/>
  <c r="X76" i="4"/>
  <c r="W76" i="4"/>
  <c r="V76" i="4"/>
  <c r="U76" i="4"/>
  <c r="T76" i="4"/>
  <c r="S76" i="4"/>
  <c r="R76" i="4"/>
  <c r="AB75" i="4"/>
  <c r="AA75" i="4"/>
  <c r="Z75" i="4"/>
  <c r="Y75" i="4"/>
  <c r="X75" i="4"/>
  <c r="W75" i="4"/>
  <c r="V75" i="4"/>
  <c r="U75" i="4"/>
  <c r="T75" i="4"/>
  <c r="S75" i="4"/>
  <c r="R75" i="4"/>
  <c r="AB74" i="4"/>
  <c r="AA74" i="4"/>
  <c r="Z74" i="4"/>
  <c r="Y74" i="4"/>
  <c r="X74" i="4"/>
  <c r="W74" i="4"/>
  <c r="V74" i="4"/>
  <c r="U74" i="4"/>
  <c r="T74" i="4"/>
  <c r="S74" i="4"/>
  <c r="R74" i="4"/>
  <c r="AB73" i="4"/>
  <c r="AA73" i="4"/>
  <c r="Z73" i="4"/>
  <c r="Y73" i="4"/>
  <c r="X73" i="4"/>
  <c r="W73" i="4"/>
  <c r="V73" i="4"/>
  <c r="U73" i="4"/>
  <c r="T73" i="4"/>
  <c r="S73" i="4"/>
  <c r="R73" i="4"/>
  <c r="AB72" i="4"/>
  <c r="AA72" i="4"/>
  <c r="Z72" i="4"/>
  <c r="Y72" i="4"/>
  <c r="X72" i="4"/>
  <c r="W72" i="4"/>
  <c r="V72" i="4"/>
  <c r="U72" i="4"/>
  <c r="T72" i="4"/>
  <c r="S72" i="4"/>
  <c r="R72" i="4"/>
  <c r="AB71" i="4"/>
  <c r="AA71" i="4"/>
  <c r="Z71" i="4"/>
  <c r="Y71" i="4"/>
  <c r="X71" i="4"/>
  <c r="W71" i="4"/>
  <c r="V71" i="4"/>
  <c r="U71" i="4"/>
  <c r="T71" i="4"/>
  <c r="S71" i="4"/>
  <c r="R71" i="4"/>
  <c r="AB70" i="4"/>
  <c r="AA70" i="4"/>
  <c r="Z70" i="4"/>
  <c r="Y70" i="4"/>
  <c r="X70" i="4"/>
  <c r="W70" i="4"/>
  <c r="V70" i="4"/>
  <c r="U70" i="4"/>
  <c r="T70" i="4"/>
  <c r="S70" i="4"/>
  <c r="R70" i="4"/>
  <c r="AB69" i="4"/>
  <c r="AA69" i="4"/>
  <c r="Z69" i="4"/>
  <c r="Y69" i="4"/>
  <c r="X69" i="4"/>
  <c r="W69" i="4"/>
  <c r="V69" i="4"/>
  <c r="U69" i="4"/>
  <c r="T69" i="4"/>
  <c r="S69" i="4"/>
  <c r="R69" i="4"/>
  <c r="AB68" i="4"/>
  <c r="AA68" i="4"/>
  <c r="Z68" i="4"/>
  <c r="Y68" i="4"/>
  <c r="X68" i="4"/>
  <c r="W68" i="4"/>
  <c r="V68" i="4"/>
  <c r="U68" i="4"/>
  <c r="T68" i="4"/>
  <c r="S68" i="4"/>
  <c r="R68" i="4"/>
  <c r="AB67" i="4"/>
  <c r="AA67" i="4"/>
  <c r="Z67" i="4"/>
  <c r="Y67" i="4"/>
  <c r="X67" i="4"/>
  <c r="W67" i="4"/>
  <c r="V67" i="4"/>
  <c r="U67" i="4"/>
  <c r="T67" i="4"/>
  <c r="S67" i="4"/>
  <c r="R67" i="4"/>
  <c r="AB66" i="4"/>
  <c r="AA66" i="4"/>
  <c r="Z66" i="4"/>
  <c r="Y66" i="4"/>
  <c r="X66" i="4"/>
  <c r="W66" i="4"/>
  <c r="V66" i="4"/>
  <c r="U66" i="4"/>
  <c r="T66" i="4"/>
  <c r="S66" i="4"/>
  <c r="R66" i="4"/>
  <c r="AB65" i="4"/>
  <c r="AA65" i="4"/>
  <c r="Z65" i="4"/>
  <c r="Y65" i="4"/>
  <c r="X65" i="4"/>
  <c r="W65" i="4"/>
  <c r="V65" i="4"/>
  <c r="U65" i="4"/>
  <c r="T65" i="4"/>
  <c r="S65" i="4"/>
  <c r="R65" i="4"/>
  <c r="AB64" i="4"/>
  <c r="AA64" i="4"/>
  <c r="Z64" i="4"/>
  <c r="Y64" i="4"/>
  <c r="X64" i="4"/>
  <c r="W64" i="4"/>
  <c r="V64" i="4"/>
  <c r="U64" i="4"/>
  <c r="T64" i="4"/>
  <c r="S64" i="4"/>
  <c r="R64" i="4"/>
  <c r="AB63" i="4"/>
  <c r="AA63" i="4"/>
  <c r="Z63" i="4"/>
  <c r="Y63" i="4"/>
  <c r="X63" i="4"/>
  <c r="W63" i="4"/>
  <c r="V63" i="4"/>
  <c r="U63" i="4"/>
  <c r="T63" i="4"/>
  <c r="S63" i="4"/>
  <c r="R63" i="4"/>
  <c r="AB62" i="4"/>
  <c r="AA62" i="4"/>
  <c r="Z62" i="4"/>
  <c r="Y62" i="4"/>
  <c r="X62" i="4"/>
  <c r="W62" i="4"/>
  <c r="V62" i="4"/>
  <c r="U62" i="4"/>
  <c r="T62" i="4"/>
  <c r="S62" i="4"/>
  <c r="R62" i="4"/>
  <c r="AB61" i="4"/>
  <c r="AA61" i="4"/>
  <c r="Z61" i="4"/>
  <c r="Y61" i="4"/>
  <c r="X61" i="4"/>
  <c r="W61" i="4"/>
  <c r="V61" i="4"/>
  <c r="U61" i="4"/>
  <c r="T61" i="4"/>
  <c r="S61" i="4"/>
  <c r="R61" i="4"/>
  <c r="AB60" i="4"/>
  <c r="AA60" i="4"/>
  <c r="Z60" i="4"/>
  <c r="Y60" i="4"/>
  <c r="X60" i="4"/>
  <c r="W60" i="4"/>
  <c r="V60" i="4"/>
  <c r="U60" i="4"/>
  <c r="T60" i="4"/>
  <c r="S60" i="4"/>
  <c r="R60" i="4"/>
  <c r="AB59" i="4"/>
  <c r="AA59" i="4"/>
  <c r="Z59" i="4"/>
  <c r="Y59" i="4"/>
  <c r="X59" i="4"/>
  <c r="W59" i="4"/>
  <c r="V59" i="4"/>
  <c r="U59" i="4"/>
  <c r="T59" i="4"/>
  <c r="S59" i="4"/>
  <c r="R59" i="4"/>
  <c r="AB58" i="4"/>
  <c r="AA58" i="4"/>
  <c r="Z58" i="4"/>
  <c r="Y58" i="4"/>
  <c r="X58" i="4"/>
  <c r="W58" i="4"/>
  <c r="V58" i="4"/>
  <c r="U58" i="4"/>
  <c r="T58" i="4"/>
  <c r="S58" i="4"/>
  <c r="R58" i="4"/>
  <c r="AB57" i="4"/>
  <c r="AA57" i="4"/>
  <c r="Z57" i="4"/>
  <c r="Y57" i="4"/>
  <c r="X57" i="4"/>
  <c r="W57" i="4"/>
  <c r="V57" i="4"/>
  <c r="U57" i="4"/>
  <c r="T57" i="4"/>
  <c r="S57" i="4"/>
  <c r="R57" i="4"/>
  <c r="AB56" i="4"/>
  <c r="AA56" i="4"/>
  <c r="Z56" i="4"/>
  <c r="Y56" i="4"/>
  <c r="X56" i="4"/>
  <c r="W56" i="4"/>
  <c r="V56" i="4"/>
  <c r="U56" i="4"/>
  <c r="T56" i="4"/>
  <c r="S56" i="4"/>
  <c r="R56" i="4"/>
  <c r="AB55" i="4"/>
  <c r="AA55" i="4"/>
  <c r="Z55" i="4"/>
  <c r="Y55" i="4"/>
  <c r="X55" i="4"/>
  <c r="W55" i="4"/>
  <c r="V55" i="4"/>
  <c r="U55" i="4"/>
  <c r="T55" i="4"/>
  <c r="S55" i="4"/>
  <c r="R55" i="4"/>
  <c r="AB54" i="4"/>
  <c r="AA54" i="4"/>
  <c r="Z54" i="4"/>
  <c r="Y54" i="4"/>
  <c r="X54" i="4"/>
  <c r="W54" i="4"/>
  <c r="V54" i="4"/>
  <c r="U54" i="4"/>
  <c r="T54" i="4"/>
  <c r="S54" i="4"/>
  <c r="R54" i="4"/>
  <c r="AB53" i="4"/>
  <c r="AA53" i="4"/>
  <c r="Z53" i="4"/>
  <c r="Y53" i="4"/>
  <c r="X53" i="4"/>
  <c r="W53" i="4"/>
  <c r="V53" i="4"/>
  <c r="U53" i="4"/>
  <c r="T53" i="4"/>
  <c r="S53" i="4"/>
  <c r="R53" i="4"/>
  <c r="AB52" i="4"/>
  <c r="AA52" i="4"/>
  <c r="Z52" i="4"/>
  <c r="Y52" i="4"/>
  <c r="X52" i="4"/>
  <c r="W52" i="4"/>
  <c r="V52" i="4"/>
  <c r="U52" i="4"/>
  <c r="T52" i="4"/>
  <c r="S52" i="4"/>
  <c r="R52" i="4"/>
  <c r="AB51" i="4"/>
  <c r="AA51" i="4"/>
  <c r="Z51" i="4"/>
  <c r="Y51" i="4"/>
  <c r="X51" i="4"/>
  <c r="W51" i="4"/>
  <c r="V51" i="4"/>
  <c r="U51" i="4"/>
  <c r="T51" i="4"/>
  <c r="S51" i="4"/>
  <c r="R51" i="4"/>
  <c r="AB50" i="4"/>
  <c r="AA50" i="4"/>
  <c r="Z50" i="4"/>
  <c r="Y50" i="4"/>
  <c r="X50" i="4"/>
  <c r="W50" i="4"/>
  <c r="V50" i="4"/>
  <c r="U50" i="4"/>
  <c r="T50" i="4"/>
  <c r="S50" i="4"/>
  <c r="R50" i="4"/>
  <c r="AB49" i="4"/>
  <c r="AA49" i="4"/>
  <c r="Z49" i="4"/>
  <c r="Y49" i="4"/>
  <c r="X49" i="4"/>
  <c r="W49" i="4"/>
  <c r="V49" i="4"/>
  <c r="U49" i="4"/>
  <c r="T49" i="4"/>
  <c r="S49" i="4"/>
  <c r="R49" i="4"/>
  <c r="AB48" i="4"/>
  <c r="AA48" i="4"/>
  <c r="Z48" i="4"/>
  <c r="Y48" i="4"/>
  <c r="X48" i="4"/>
  <c r="W48" i="4"/>
  <c r="V48" i="4"/>
  <c r="U48" i="4"/>
  <c r="T48" i="4"/>
  <c r="S48" i="4"/>
  <c r="R48" i="4"/>
  <c r="AB47" i="4"/>
  <c r="AA47" i="4"/>
  <c r="Z47" i="4"/>
  <c r="Y47" i="4"/>
  <c r="X47" i="4"/>
  <c r="W47" i="4"/>
  <c r="V47" i="4"/>
  <c r="U47" i="4"/>
  <c r="T47" i="4"/>
  <c r="S47" i="4"/>
  <c r="R47" i="4"/>
  <c r="AB46" i="4"/>
  <c r="AA46" i="4"/>
  <c r="Z46" i="4"/>
  <c r="Y46" i="4"/>
  <c r="X46" i="4"/>
  <c r="W46" i="4"/>
  <c r="V46" i="4"/>
  <c r="U46" i="4"/>
  <c r="T46" i="4"/>
  <c r="S46" i="4"/>
  <c r="R46" i="4"/>
  <c r="AB45" i="4"/>
  <c r="AA45" i="4"/>
  <c r="Z45" i="4"/>
  <c r="Y45" i="4"/>
  <c r="X45" i="4"/>
  <c r="W45" i="4"/>
  <c r="V45" i="4"/>
  <c r="U45" i="4"/>
  <c r="T45" i="4"/>
  <c r="S45" i="4"/>
  <c r="R45" i="4"/>
  <c r="AB44" i="4"/>
  <c r="AA44" i="4"/>
  <c r="Z44" i="4"/>
  <c r="Y44" i="4"/>
  <c r="X44" i="4"/>
  <c r="W44" i="4"/>
  <c r="V44" i="4"/>
  <c r="U44" i="4"/>
  <c r="T44" i="4"/>
  <c r="S44" i="4"/>
  <c r="R44" i="4"/>
  <c r="AB43" i="4"/>
  <c r="AA43" i="4"/>
  <c r="Z43" i="4"/>
  <c r="Y43" i="4"/>
  <c r="X43" i="4"/>
  <c r="W43" i="4"/>
  <c r="V43" i="4"/>
  <c r="U43" i="4"/>
  <c r="T43" i="4"/>
  <c r="S43" i="4"/>
  <c r="R43" i="4"/>
  <c r="AB42" i="4"/>
  <c r="AA42" i="4"/>
  <c r="Z42" i="4"/>
  <c r="Y42" i="4"/>
  <c r="X42" i="4"/>
  <c r="W42" i="4"/>
  <c r="V42" i="4"/>
  <c r="U42" i="4"/>
  <c r="T42" i="4"/>
  <c r="S42" i="4"/>
  <c r="R42" i="4"/>
  <c r="AB41" i="4"/>
  <c r="AA41" i="4"/>
  <c r="Z41" i="4"/>
  <c r="Y41" i="4"/>
  <c r="X41" i="4"/>
  <c r="W41" i="4"/>
  <c r="V41" i="4"/>
  <c r="U41" i="4"/>
  <c r="T41" i="4"/>
  <c r="S41" i="4"/>
  <c r="R41" i="4"/>
  <c r="AB40" i="4"/>
  <c r="AA40" i="4"/>
  <c r="Z40" i="4"/>
  <c r="Y40" i="4"/>
  <c r="X40" i="4"/>
  <c r="W40" i="4"/>
  <c r="V40" i="4"/>
  <c r="U40" i="4"/>
  <c r="T40" i="4"/>
  <c r="S40" i="4"/>
  <c r="R40" i="4"/>
  <c r="AB39" i="4"/>
  <c r="AA39" i="4"/>
  <c r="Z39" i="4"/>
  <c r="Y39" i="4"/>
  <c r="X39" i="4"/>
  <c r="W39" i="4"/>
  <c r="V39" i="4"/>
  <c r="U39" i="4"/>
  <c r="T39" i="4"/>
  <c r="S39" i="4"/>
  <c r="R39" i="4"/>
  <c r="AB38" i="4"/>
  <c r="AA38" i="4"/>
  <c r="Z38" i="4"/>
  <c r="Y38" i="4"/>
  <c r="X38" i="4"/>
  <c r="W38" i="4"/>
  <c r="V38" i="4"/>
  <c r="U38" i="4"/>
  <c r="T38" i="4"/>
  <c r="S38" i="4"/>
  <c r="R38" i="4"/>
  <c r="AB37" i="4"/>
  <c r="AA37" i="4"/>
  <c r="Z37" i="4"/>
  <c r="Y37" i="4"/>
  <c r="X37" i="4"/>
  <c r="W37" i="4"/>
  <c r="V37" i="4"/>
  <c r="U37" i="4"/>
  <c r="T37" i="4"/>
  <c r="S37" i="4"/>
  <c r="R37" i="4"/>
  <c r="AB36" i="4"/>
  <c r="AA36" i="4"/>
  <c r="Z36" i="4"/>
  <c r="Y36" i="4"/>
  <c r="X36" i="4"/>
  <c r="W36" i="4"/>
  <c r="V36" i="4"/>
  <c r="U36" i="4"/>
  <c r="T36" i="4"/>
  <c r="S36" i="4"/>
  <c r="R36" i="4"/>
  <c r="AB35" i="4"/>
  <c r="AA35" i="4"/>
  <c r="Z35" i="4"/>
  <c r="Y35" i="4"/>
  <c r="X35" i="4"/>
  <c r="W35" i="4"/>
  <c r="V35" i="4"/>
  <c r="U35" i="4"/>
  <c r="T35" i="4"/>
  <c r="S35" i="4"/>
  <c r="R35" i="4"/>
  <c r="AB34" i="4"/>
  <c r="AA34" i="4"/>
  <c r="Z34" i="4"/>
  <c r="Y34" i="4"/>
  <c r="X34" i="4"/>
  <c r="W34" i="4"/>
  <c r="V34" i="4"/>
  <c r="U34" i="4"/>
  <c r="T34" i="4"/>
  <c r="S34" i="4"/>
  <c r="R34" i="4"/>
  <c r="AB33" i="4"/>
  <c r="AA33" i="4"/>
  <c r="Z33" i="4"/>
  <c r="Y33" i="4"/>
  <c r="X33" i="4"/>
  <c r="W33" i="4"/>
  <c r="V33" i="4"/>
  <c r="U33" i="4"/>
  <c r="T33" i="4"/>
  <c r="S33" i="4"/>
  <c r="R33" i="4"/>
  <c r="AB32" i="4"/>
  <c r="AA32" i="4"/>
  <c r="Z32" i="4"/>
  <c r="Y32" i="4"/>
  <c r="X32" i="4"/>
  <c r="W32" i="4"/>
  <c r="V32" i="4"/>
  <c r="U32" i="4"/>
  <c r="T32" i="4"/>
  <c r="S32" i="4"/>
  <c r="R32" i="4"/>
  <c r="AB31" i="4"/>
  <c r="AA31" i="4"/>
  <c r="Z31" i="4"/>
  <c r="Y31" i="4"/>
  <c r="X31" i="4"/>
  <c r="W31" i="4"/>
  <c r="V31" i="4"/>
  <c r="U31" i="4"/>
  <c r="T31" i="4"/>
  <c r="S31" i="4"/>
  <c r="R31" i="4"/>
  <c r="AB30" i="4"/>
  <c r="AA30" i="4"/>
  <c r="Z30" i="4"/>
  <c r="Y30" i="4"/>
  <c r="X30" i="4"/>
  <c r="W30" i="4"/>
  <c r="V30" i="4"/>
  <c r="U30" i="4"/>
  <c r="T30" i="4"/>
  <c r="S30" i="4"/>
  <c r="R30" i="4"/>
  <c r="AB29" i="4"/>
  <c r="AA29" i="4"/>
  <c r="Z29" i="4"/>
  <c r="Y29" i="4"/>
  <c r="X29" i="4"/>
  <c r="W29" i="4"/>
  <c r="V29" i="4"/>
  <c r="U29" i="4"/>
  <c r="T29" i="4"/>
  <c r="S29" i="4"/>
  <c r="R29" i="4"/>
  <c r="AB28" i="4"/>
  <c r="AA28" i="4"/>
  <c r="Z28" i="4"/>
  <c r="Y28" i="4"/>
  <c r="X28" i="4"/>
  <c r="W28" i="4"/>
  <c r="V28" i="4"/>
  <c r="U28" i="4"/>
  <c r="T28" i="4"/>
  <c r="S28" i="4"/>
  <c r="R28" i="4"/>
  <c r="AB27" i="4"/>
  <c r="AA27" i="4"/>
  <c r="Z27" i="4"/>
  <c r="Y27" i="4"/>
  <c r="X27" i="4"/>
  <c r="W27" i="4"/>
  <c r="V27" i="4"/>
  <c r="U27" i="4"/>
  <c r="T27" i="4"/>
  <c r="S27" i="4"/>
  <c r="R27" i="4"/>
  <c r="AB26" i="4"/>
  <c r="AA26" i="4"/>
  <c r="Z26" i="4"/>
  <c r="Y26" i="4"/>
  <c r="X26" i="4"/>
  <c r="W26" i="4"/>
  <c r="V26" i="4"/>
  <c r="U26" i="4"/>
  <c r="T26" i="4"/>
  <c r="S26" i="4"/>
  <c r="R26" i="4"/>
  <c r="AB25" i="4"/>
  <c r="AA25" i="4"/>
  <c r="Z25" i="4"/>
  <c r="Y25" i="4"/>
  <c r="X25" i="4"/>
  <c r="W25" i="4"/>
  <c r="V25" i="4"/>
  <c r="U25" i="4"/>
  <c r="T25" i="4"/>
  <c r="S25" i="4"/>
  <c r="R25" i="4"/>
  <c r="AB24" i="4"/>
  <c r="AA24" i="4"/>
  <c r="Z24" i="4"/>
  <c r="Y24" i="4"/>
  <c r="X24" i="4"/>
  <c r="W24" i="4"/>
  <c r="V24" i="4"/>
  <c r="U24" i="4"/>
  <c r="T24" i="4"/>
  <c r="S24" i="4"/>
  <c r="R24" i="4"/>
  <c r="AB23" i="4"/>
  <c r="AA23" i="4"/>
  <c r="Z23" i="4"/>
  <c r="Y23" i="4"/>
  <c r="X23" i="4"/>
  <c r="W23" i="4"/>
  <c r="V23" i="4"/>
  <c r="U23" i="4"/>
  <c r="T23" i="4"/>
  <c r="S23" i="4"/>
  <c r="R23" i="4"/>
  <c r="AB22" i="4"/>
  <c r="AA22" i="4"/>
  <c r="Z22" i="4"/>
  <c r="Y22" i="4"/>
  <c r="X22" i="4"/>
  <c r="W22" i="4"/>
  <c r="V22" i="4"/>
  <c r="U22" i="4"/>
  <c r="T22" i="4"/>
  <c r="S22" i="4"/>
  <c r="R22" i="4"/>
  <c r="AB21" i="4"/>
  <c r="AA21" i="4"/>
  <c r="Z21" i="4"/>
  <c r="Y21" i="4"/>
  <c r="X21" i="4"/>
  <c r="W21" i="4"/>
  <c r="V21" i="4"/>
  <c r="U21" i="4"/>
  <c r="T21" i="4"/>
  <c r="S21" i="4"/>
  <c r="R21" i="4"/>
  <c r="AB20" i="4"/>
  <c r="AA20" i="4"/>
  <c r="Z20" i="4"/>
  <c r="Y20" i="4"/>
  <c r="X20" i="4"/>
  <c r="W20" i="4"/>
  <c r="V20" i="4"/>
  <c r="U20" i="4"/>
  <c r="T20" i="4"/>
  <c r="S20" i="4"/>
  <c r="R20" i="4"/>
  <c r="AB19" i="4"/>
  <c r="AA19" i="4"/>
  <c r="Z19" i="4"/>
  <c r="Y19" i="4"/>
  <c r="X19" i="4"/>
  <c r="W19" i="4"/>
  <c r="V19" i="4"/>
  <c r="U19" i="4"/>
  <c r="T19" i="4"/>
  <c r="S19" i="4"/>
  <c r="R19" i="4"/>
  <c r="AB18" i="4"/>
  <c r="AA18" i="4"/>
  <c r="Z18" i="4"/>
  <c r="Y18" i="4"/>
  <c r="X18" i="4"/>
  <c r="W18" i="4"/>
  <c r="V18" i="4"/>
  <c r="U18" i="4"/>
  <c r="T18" i="4"/>
  <c r="S18" i="4"/>
  <c r="R18" i="4"/>
  <c r="AB17" i="4"/>
  <c r="AA17" i="4"/>
  <c r="Z17" i="4"/>
  <c r="Y17" i="4"/>
  <c r="X17" i="4"/>
  <c r="W17" i="4"/>
  <c r="V17" i="4"/>
  <c r="U17" i="4"/>
  <c r="T17" i="4"/>
  <c r="S17" i="4"/>
  <c r="R17" i="4"/>
  <c r="AB16" i="4"/>
  <c r="AA16" i="4"/>
  <c r="Z16" i="4"/>
  <c r="Y16" i="4"/>
  <c r="X16" i="4"/>
  <c r="W16" i="4"/>
  <c r="V16" i="4"/>
  <c r="U16" i="4"/>
  <c r="T16" i="4"/>
  <c r="S16" i="4"/>
  <c r="R16" i="4"/>
  <c r="AB15" i="4"/>
  <c r="AA15" i="4"/>
  <c r="Z15" i="4"/>
  <c r="Y15" i="4"/>
  <c r="X15" i="4"/>
  <c r="W15" i="4"/>
  <c r="V15" i="4"/>
  <c r="U15" i="4"/>
  <c r="T15" i="4"/>
  <c r="S15" i="4"/>
  <c r="R15" i="4"/>
  <c r="AB14" i="4"/>
  <c r="AA14" i="4"/>
  <c r="Z14" i="4"/>
  <c r="Y14" i="4"/>
  <c r="X14" i="4"/>
  <c r="W14" i="4"/>
  <c r="V14" i="4"/>
  <c r="U14" i="4"/>
  <c r="T14" i="4"/>
  <c r="S14" i="4"/>
  <c r="R14" i="4"/>
  <c r="AB13" i="4"/>
  <c r="AA13" i="4"/>
  <c r="Z13" i="4"/>
  <c r="Y13" i="4"/>
  <c r="X13" i="4"/>
  <c r="W13" i="4"/>
  <c r="V13" i="4"/>
  <c r="U13" i="4"/>
  <c r="T13" i="4"/>
  <c r="S13" i="4"/>
  <c r="R13" i="4"/>
  <c r="AB12" i="4"/>
  <c r="AA12" i="4"/>
  <c r="Z12" i="4"/>
  <c r="Y12" i="4"/>
  <c r="X12" i="4"/>
  <c r="W12" i="4"/>
  <c r="V12" i="4"/>
  <c r="U12" i="4"/>
  <c r="T12" i="4"/>
  <c r="S12" i="4"/>
  <c r="R12" i="4"/>
  <c r="AB11" i="4"/>
  <c r="AA11" i="4"/>
  <c r="Z11" i="4"/>
  <c r="Y11" i="4"/>
  <c r="X11" i="4"/>
  <c r="W11" i="4"/>
  <c r="V11" i="4"/>
  <c r="U11" i="4"/>
  <c r="T11" i="4"/>
  <c r="S11" i="4"/>
  <c r="R11" i="4"/>
  <c r="AB10" i="4"/>
  <c r="AA10" i="4"/>
  <c r="Z10" i="4"/>
  <c r="Y10" i="4"/>
  <c r="X10" i="4"/>
  <c r="W10" i="4"/>
  <c r="V10" i="4"/>
  <c r="U10" i="4"/>
  <c r="T10" i="4"/>
  <c r="S10" i="4"/>
  <c r="R10" i="4"/>
  <c r="AB9" i="4"/>
  <c r="AA9" i="4"/>
  <c r="Z9" i="4"/>
  <c r="Y9" i="4"/>
  <c r="X9" i="4"/>
  <c r="W9" i="4"/>
  <c r="V9" i="4"/>
  <c r="U9" i="4"/>
  <c r="T9" i="4"/>
  <c r="S9" i="4"/>
  <c r="R9" i="4"/>
  <c r="AB8" i="4"/>
  <c r="AA8" i="4"/>
  <c r="Z8" i="4"/>
  <c r="Y8" i="4"/>
  <c r="X8" i="4"/>
  <c r="W8" i="4"/>
  <c r="V8" i="4"/>
  <c r="U8" i="4"/>
  <c r="T8" i="4"/>
  <c r="S8" i="4"/>
  <c r="R8" i="4"/>
  <c r="AB7" i="4"/>
  <c r="AA7" i="4"/>
  <c r="Z7" i="4"/>
  <c r="Y7" i="4"/>
  <c r="X7" i="4"/>
  <c r="W7" i="4"/>
  <c r="V7" i="4"/>
  <c r="U7" i="4"/>
  <c r="T7" i="4"/>
  <c r="S7" i="4"/>
  <c r="R7" i="4"/>
  <c r="AB6" i="4"/>
  <c r="AA6" i="4"/>
  <c r="Z6" i="4"/>
  <c r="Y6" i="4"/>
  <c r="X6" i="4"/>
  <c r="W6" i="4"/>
  <c r="V6" i="4"/>
  <c r="U6" i="4"/>
  <c r="T6" i="4"/>
  <c r="S6" i="4"/>
  <c r="R6" i="4"/>
  <c r="AB5" i="4"/>
  <c r="AA5" i="4"/>
  <c r="Z5" i="4"/>
  <c r="Y5" i="4"/>
  <c r="X5" i="4"/>
  <c r="W5" i="4"/>
  <c r="V5" i="4"/>
  <c r="U5" i="4"/>
  <c r="T5" i="4"/>
  <c r="S5" i="4"/>
  <c r="R5" i="4"/>
  <c r="AR26" i="1" l="1"/>
  <c r="AG12" i="1"/>
  <c r="AG10" i="1"/>
  <c r="AR6" i="1"/>
  <c r="AR14" i="1"/>
  <c r="AR22" i="1"/>
  <c r="AR10" i="1"/>
  <c r="AR18" i="1"/>
  <c r="AG13" i="1"/>
  <c r="AR30" i="1"/>
  <c r="AR34" i="1"/>
  <c r="AR38" i="1"/>
  <c r="AR42" i="1"/>
  <c r="AR46" i="1"/>
  <c r="AR50" i="1"/>
  <c r="AR8" i="1"/>
  <c r="AR12" i="1"/>
  <c r="AR16" i="1"/>
  <c r="AR20" i="1"/>
  <c r="AR24" i="1"/>
  <c r="AR28" i="1"/>
  <c r="AR32" i="1"/>
  <c r="AR36" i="1"/>
  <c r="AR40" i="1"/>
  <c r="AR44" i="1"/>
  <c r="AR48" i="1"/>
  <c r="AR52" i="1"/>
  <c r="AR5" i="1"/>
  <c r="AR7" i="1"/>
  <c r="AR9" i="1"/>
  <c r="AR11" i="1"/>
  <c r="AR13" i="1"/>
  <c r="AR15" i="1"/>
  <c r="AR17" i="1"/>
  <c r="AR19" i="1"/>
  <c r="AR21" i="1"/>
  <c r="AR23" i="1"/>
  <c r="AR25" i="1"/>
  <c r="AR27" i="1"/>
  <c r="AR29" i="1"/>
  <c r="AR31" i="1"/>
  <c r="AR33" i="1"/>
  <c r="AR35" i="1"/>
  <c r="AR37" i="1"/>
  <c r="AR39" i="1"/>
  <c r="AR41" i="1"/>
  <c r="AR43" i="1"/>
  <c r="AR45" i="1"/>
  <c r="AR47" i="1"/>
  <c r="AR49" i="1"/>
  <c r="AR51" i="1"/>
  <c r="AG9" i="1"/>
  <c r="AG7" i="1"/>
  <c r="AG11" i="1"/>
  <c r="AG8" i="1"/>
  <c r="AF3" i="1"/>
  <c r="Y8763" i="1"/>
  <c r="Y8762" i="1"/>
  <c r="Y8761" i="1"/>
  <c r="Y8760" i="1"/>
  <c r="Y8759" i="1"/>
  <c r="Y8758" i="1"/>
  <c r="Y8757" i="1"/>
  <c r="Y8756" i="1"/>
  <c r="Y8755" i="1"/>
  <c r="Y8754" i="1"/>
  <c r="Y8753" i="1"/>
  <c r="Y8752" i="1"/>
  <c r="Y8751" i="1"/>
  <c r="Y8750" i="1"/>
  <c r="Y8749" i="1"/>
  <c r="Y8748" i="1"/>
  <c r="Y8747" i="1"/>
  <c r="Y8746" i="1"/>
  <c r="Y8745" i="1"/>
  <c r="Y8744" i="1"/>
  <c r="Y8743" i="1"/>
  <c r="Y8742" i="1"/>
  <c r="Y8741" i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AS52" i="1" s="1"/>
  <c r="V5979" i="1"/>
  <c r="AS51" i="1" s="1"/>
  <c r="V5978" i="1"/>
  <c r="AS50" i="1" s="1"/>
  <c r="V5977" i="1"/>
  <c r="AS49" i="1" s="1"/>
  <c r="V5976" i="1"/>
  <c r="AS48" i="1" s="1"/>
  <c r="V5975" i="1"/>
  <c r="AS47" i="1" s="1"/>
  <c r="V5974" i="1"/>
  <c r="AS46" i="1" s="1"/>
  <c r="V5973" i="1"/>
  <c r="AS45" i="1" s="1"/>
  <c r="V5972" i="1"/>
  <c r="AS44" i="1" s="1"/>
  <c r="V5971" i="1"/>
  <c r="AS43" i="1" s="1"/>
  <c r="V5970" i="1"/>
  <c r="AS42" i="1" s="1"/>
  <c r="V5969" i="1"/>
  <c r="AS41" i="1" s="1"/>
  <c r="V5968" i="1"/>
  <c r="AS40" i="1" s="1"/>
  <c r="V5967" i="1"/>
  <c r="AS39" i="1" s="1"/>
  <c r="V5966" i="1"/>
  <c r="AS38" i="1" s="1"/>
  <c r="V5965" i="1"/>
  <c r="AS37" i="1" s="1"/>
  <c r="V5964" i="1"/>
  <c r="AS36" i="1" s="1"/>
  <c r="V5963" i="1"/>
  <c r="AS35" i="1" s="1"/>
  <c r="V5962" i="1"/>
  <c r="AS34" i="1" s="1"/>
  <c r="V5961" i="1"/>
  <c r="AS33" i="1" s="1"/>
  <c r="V5960" i="1"/>
  <c r="AS32" i="1" s="1"/>
  <c r="V5959" i="1"/>
  <c r="AS31" i="1" s="1"/>
  <c r="V5958" i="1"/>
  <c r="AS30" i="1" s="1"/>
  <c r="V5957" i="1"/>
  <c r="AS29" i="1" s="1"/>
  <c r="V5956" i="1"/>
  <c r="AS28" i="1" s="1"/>
  <c r="V5955" i="1"/>
  <c r="AS27" i="1" s="1"/>
  <c r="V5954" i="1"/>
  <c r="AS26" i="1" s="1"/>
  <c r="V5953" i="1"/>
  <c r="AS25" i="1" s="1"/>
  <c r="V5952" i="1"/>
  <c r="AS24" i="1" s="1"/>
  <c r="V5951" i="1"/>
  <c r="AS23" i="1" s="1"/>
  <c r="V5950" i="1"/>
  <c r="AS22" i="1" s="1"/>
  <c r="V5949" i="1"/>
  <c r="AS21" i="1" s="1"/>
  <c r="V5948" i="1"/>
  <c r="AS20" i="1" s="1"/>
  <c r="V5947" i="1"/>
  <c r="AS19" i="1" s="1"/>
  <c r="V5946" i="1"/>
  <c r="AS18" i="1" s="1"/>
  <c r="V5945" i="1"/>
  <c r="AS17" i="1" s="1"/>
  <c r="V5944" i="1"/>
  <c r="AS16" i="1" s="1"/>
  <c r="V5943" i="1"/>
  <c r="AS15" i="1" s="1"/>
  <c r="V5942" i="1"/>
  <c r="AS14" i="1" s="1"/>
  <c r="V5941" i="1"/>
  <c r="AS13" i="1" s="1"/>
  <c r="V5940" i="1"/>
  <c r="AS12" i="1" s="1"/>
  <c r="V5939" i="1"/>
  <c r="AS11" i="1" s="1"/>
  <c r="V5938" i="1"/>
  <c r="AS10" i="1" s="1"/>
  <c r="V5937" i="1"/>
  <c r="AS9" i="1" s="1"/>
  <c r="V5936" i="1"/>
  <c r="AS8" i="1" s="1"/>
  <c r="V5935" i="1"/>
  <c r="AS7" i="1" s="1"/>
  <c r="V5934" i="1"/>
  <c r="AS6" i="1" s="1"/>
  <c r="V5933" i="1"/>
  <c r="AS5" i="1" s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Y8764" i="1"/>
  <c r="Y8740" i="1"/>
  <c r="Y8716" i="1"/>
  <c r="Y8692" i="1"/>
  <c r="Y8668" i="1"/>
  <c r="Y8644" i="1"/>
  <c r="Y8620" i="1"/>
  <c r="Y8596" i="1"/>
  <c r="Y8572" i="1"/>
  <c r="Y8548" i="1"/>
  <c r="Y8524" i="1"/>
  <c r="Y8500" i="1"/>
  <c r="Y8476" i="1"/>
  <c r="Y8452" i="1"/>
  <c r="Y8428" i="1"/>
  <c r="Y8404" i="1"/>
  <c r="Y8380" i="1"/>
  <c r="Y8356" i="1"/>
  <c r="Y8332" i="1"/>
  <c r="Y8308" i="1"/>
  <c r="Y8284" i="1"/>
  <c r="Y8260" i="1"/>
  <c r="Y8236" i="1"/>
  <c r="Y8212" i="1"/>
  <c r="Y8188" i="1"/>
  <c r="Y8164" i="1"/>
  <c r="Y8140" i="1"/>
  <c r="Y8116" i="1"/>
  <c r="Y8092" i="1"/>
  <c r="Y8068" i="1"/>
  <c r="Y8044" i="1"/>
  <c r="Y8020" i="1"/>
  <c r="Y7996" i="1"/>
  <c r="Y7972" i="1"/>
  <c r="Y7948" i="1"/>
  <c r="Y7924" i="1"/>
  <c r="Y7900" i="1"/>
  <c r="Y7876" i="1"/>
  <c r="Y7852" i="1"/>
  <c r="Y7828" i="1"/>
  <c r="Y7804" i="1"/>
  <c r="Y7780" i="1"/>
  <c r="Y7756" i="1"/>
  <c r="Y7732" i="1"/>
  <c r="Y7708" i="1"/>
  <c r="Y7684" i="1"/>
  <c r="Y7660" i="1"/>
  <c r="Y7636" i="1"/>
  <c r="Y7612" i="1"/>
  <c r="Y7588" i="1"/>
  <c r="Y7564" i="1"/>
  <c r="Y7540" i="1"/>
  <c r="Y7516" i="1"/>
  <c r="Y7492" i="1"/>
  <c r="Y7468" i="1"/>
  <c r="Y7444" i="1"/>
  <c r="Y7420" i="1"/>
  <c r="Y7396" i="1"/>
  <c r="Y7372" i="1"/>
  <c r="Y7348" i="1"/>
  <c r="Y7324" i="1"/>
  <c r="Y7300" i="1"/>
  <c r="Y7276" i="1"/>
  <c r="Y7252" i="1"/>
  <c r="Y7228" i="1"/>
  <c r="Y7204" i="1"/>
  <c r="Y7180" i="1"/>
  <c r="Y7156" i="1"/>
  <c r="Y7132" i="1"/>
  <c r="Y7108" i="1"/>
  <c r="Y7084" i="1"/>
  <c r="Y7060" i="1"/>
  <c r="Y7036" i="1"/>
  <c r="Y7012" i="1"/>
  <c r="Y6988" i="1"/>
  <c r="Y6964" i="1"/>
  <c r="Y6940" i="1"/>
  <c r="Y6916" i="1"/>
  <c r="Y6892" i="1"/>
  <c r="Y6868" i="1"/>
  <c r="Y6844" i="1"/>
  <c r="Y6820" i="1"/>
  <c r="Y6796" i="1"/>
  <c r="Y6772" i="1"/>
  <c r="Y6748" i="1"/>
  <c r="Y6724" i="1"/>
  <c r="Y6700" i="1"/>
  <c r="Y6676" i="1"/>
  <c r="Y6652" i="1"/>
  <c r="Y6628" i="1"/>
  <c r="Y6604" i="1"/>
  <c r="Y6580" i="1"/>
  <c r="Y6556" i="1"/>
  <c r="Y6532" i="1"/>
  <c r="Y6508" i="1"/>
  <c r="Y6484" i="1"/>
  <c r="Y6460" i="1"/>
  <c r="Y6436" i="1"/>
  <c r="Y6412" i="1"/>
  <c r="Y6388" i="1"/>
  <c r="Y6364" i="1"/>
  <c r="Y6340" i="1"/>
  <c r="Y6316" i="1"/>
  <c r="Y6292" i="1"/>
  <c r="Y6268" i="1"/>
  <c r="Y6244" i="1"/>
  <c r="Y6220" i="1"/>
  <c r="Y6196" i="1"/>
  <c r="Y6172" i="1"/>
  <c r="Y6148" i="1"/>
  <c r="Y6124" i="1"/>
  <c r="Y6100" i="1"/>
  <c r="Y6076" i="1"/>
  <c r="Y6052" i="1"/>
  <c r="Y6028" i="1"/>
  <c r="Y6004" i="1"/>
  <c r="Y5980" i="1"/>
  <c r="Y5956" i="1"/>
  <c r="Y5932" i="1"/>
  <c r="Y5908" i="1"/>
  <c r="Y5884" i="1"/>
  <c r="Y5860" i="1"/>
  <c r="Y5836" i="1"/>
  <c r="Y5812" i="1"/>
  <c r="Y5788" i="1"/>
  <c r="Y5764" i="1"/>
  <c r="Y5740" i="1"/>
  <c r="Y5716" i="1"/>
  <c r="Y5692" i="1"/>
  <c r="Y5668" i="1"/>
  <c r="Y5644" i="1"/>
  <c r="Y5620" i="1"/>
  <c r="Y5596" i="1"/>
  <c r="Y5572" i="1"/>
  <c r="Y5548" i="1"/>
  <c r="Y5524" i="1"/>
  <c r="Y5500" i="1"/>
  <c r="Y5476" i="1"/>
  <c r="Y5452" i="1"/>
  <c r="Y5428" i="1"/>
  <c r="Y5404" i="1"/>
  <c r="Y5380" i="1"/>
  <c r="Y5356" i="1"/>
  <c r="Y5332" i="1"/>
  <c r="Y5308" i="1"/>
  <c r="Y5284" i="1"/>
  <c r="Y5260" i="1"/>
  <c r="Y5236" i="1"/>
  <c r="Y5212" i="1"/>
  <c r="Y5188" i="1"/>
  <c r="Y5164" i="1"/>
  <c r="Y5140" i="1"/>
  <c r="Y5116" i="1"/>
  <c r="Y5092" i="1"/>
  <c r="Y5068" i="1"/>
  <c r="Y5044" i="1"/>
  <c r="Y5020" i="1"/>
  <c r="Y4996" i="1"/>
  <c r="Y4972" i="1"/>
  <c r="Y4948" i="1"/>
  <c r="Y4924" i="1"/>
  <c r="Y4900" i="1"/>
  <c r="Y4876" i="1"/>
  <c r="Y4852" i="1"/>
  <c r="Y4828" i="1"/>
  <c r="Y4804" i="1"/>
  <c r="Y4780" i="1"/>
  <c r="Y4756" i="1"/>
  <c r="Y4732" i="1"/>
  <c r="Y4708" i="1"/>
  <c r="Y4684" i="1"/>
  <c r="Y4660" i="1"/>
  <c r="Y4636" i="1"/>
  <c r="Y4612" i="1"/>
  <c r="Y4588" i="1"/>
  <c r="Y4564" i="1"/>
  <c r="Y4540" i="1"/>
  <c r="Y4516" i="1"/>
  <c r="Y4492" i="1"/>
  <c r="Y4468" i="1"/>
  <c r="Y4444" i="1"/>
  <c r="Y4420" i="1"/>
  <c r="Y4396" i="1"/>
  <c r="Y4372" i="1"/>
  <c r="Y4348" i="1"/>
  <c r="Y4324" i="1"/>
  <c r="Y4300" i="1"/>
  <c r="Y4276" i="1"/>
  <c r="Y4252" i="1"/>
  <c r="Y4228" i="1"/>
  <c r="Y4204" i="1"/>
  <c r="Y4180" i="1"/>
  <c r="Y4156" i="1"/>
  <c r="Y4132" i="1"/>
  <c r="Y4108" i="1"/>
  <c r="Y4084" i="1"/>
  <c r="Y4060" i="1"/>
  <c r="Y4036" i="1"/>
  <c r="Y4012" i="1"/>
  <c r="Y3988" i="1"/>
  <c r="Y3964" i="1"/>
  <c r="Y3940" i="1"/>
  <c r="Y3916" i="1"/>
  <c r="AH5" i="1" l="1"/>
  <c r="AH6" i="1"/>
  <c r="AE16" i="1" s="1"/>
  <c r="AH7" i="1"/>
  <c r="AF16" i="1" s="1"/>
  <c r="AH8" i="1"/>
  <c r="AG16" i="1" s="1"/>
  <c r="AH12" i="1"/>
  <c r="AK16" i="1" s="1"/>
  <c r="AH11" i="1"/>
  <c r="AJ16" i="1" s="1"/>
  <c r="AH10" i="1"/>
  <c r="AI16" i="1" s="1"/>
  <c r="AH9" i="1"/>
  <c r="AH16" i="1" s="1"/>
  <c r="AH13" i="1"/>
  <c r="AD16" i="1" s="1"/>
  <c r="BQ158" i="1"/>
  <c r="Y3900" i="1" l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V3900" i="1" l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</calcChain>
</file>

<file path=xl/sharedStrings.xml><?xml version="1.0" encoding="utf-8"?>
<sst xmlns="http://schemas.openxmlformats.org/spreadsheetml/2006/main" count="252" uniqueCount="131">
  <si>
    <t>Doy</t>
  </si>
  <si>
    <t>Date</t>
  </si>
  <si>
    <t>PST</t>
  </si>
  <si>
    <t>HoboTime</t>
  </si>
  <si>
    <t>Snow</t>
  </si>
  <si>
    <t>Solar</t>
  </si>
  <si>
    <t>Wind</t>
  </si>
  <si>
    <t>Gust</t>
  </si>
  <si>
    <t>WindDir</t>
  </si>
  <si>
    <t>Rain</t>
  </si>
  <si>
    <t>Temperature</t>
  </si>
  <si>
    <t>RH</t>
  </si>
  <si>
    <t>vol10</t>
  </si>
  <si>
    <t>vol20</t>
  </si>
  <si>
    <t>cm</t>
  </si>
  <si>
    <t>W/m2</t>
  </si>
  <si>
    <t>m/s</t>
  </si>
  <si>
    <t>degree</t>
  </si>
  <si>
    <t>mm</t>
  </si>
  <si>
    <t>C</t>
  </si>
  <si>
    <t>%</t>
  </si>
  <si>
    <t>m3/m3</t>
  </si>
  <si>
    <t>HoBo station PL hourly 2019</t>
  </si>
  <si>
    <t>SolAdj</t>
  </si>
  <si>
    <t>blnk</t>
  </si>
  <si>
    <t>Snw2400</t>
  </si>
  <si>
    <t>Row Labels</t>
  </si>
  <si>
    <t>Grand Total</t>
  </si>
  <si>
    <t>Average of SolAdj</t>
  </si>
  <si>
    <t>Average of Temperature</t>
  </si>
  <si>
    <t>Max of Temperature</t>
  </si>
  <si>
    <t>Min of Temperature</t>
  </si>
  <si>
    <t>Average of RH</t>
  </si>
  <si>
    <t>Max of RH</t>
  </si>
  <si>
    <t>Min of RH</t>
  </si>
  <si>
    <t>Average of Wind</t>
  </si>
  <si>
    <t>Max of Gust</t>
  </si>
  <si>
    <t>Sum of Rain</t>
  </si>
  <si>
    <t>Max of Snw2400</t>
  </si>
  <si>
    <t>DoY</t>
  </si>
  <si>
    <t>Tave</t>
  </si>
  <si>
    <t>Tmax</t>
  </si>
  <si>
    <t>Tmin</t>
  </si>
  <si>
    <t>RHMax</t>
  </si>
  <si>
    <t>RHMin</t>
  </si>
  <si>
    <t>RHAve</t>
  </si>
  <si>
    <t>WindMax</t>
  </si>
  <si>
    <t>Daily</t>
  </si>
  <si>
    <t>Kmax</t>
  </si>
  <si>
    <t>PB</t>
  </si>
  <si>
    <t>m</t>
  </si>
  <si>
    <t>From hourly file</t>
  </si>
  <si>
    <t>Depth</t>
  </si>
  <si>
    <t>AdjSnow</t>
  </si>
  <si>
    <t>DewPt, °C (LGR S/N: 10688092, SEN S/N: 20367744)</t>
  </si>
  <si>
    <t>Backup Batteries_10688092_V</t>
  </si>
  <si>
    <t>Batt, V (LGR S/N: 20468345)</t>
  </si>
  <si>
    <t>Count of Temperature</t>
  </si>
  <si>
    <t>Hourly output matched to PST hourly as best can using match to the solar diurnal patern</t>
  </si>
  <si>
    <t>Raw</t>
  </si>
  <si>
    <t>Edited</t>
  </si>
  <si>
    <t>For PL assessment see worksheet PBvPL for graphs</t>
  </si>
  <si>
    <t>ClearSky</t>
  </si>
  <si>
    <t>MJ/m2/d</t>
  </si>
  <si>
    <t>Daily PL</t>
  </si>
  <si>
    <t>Hours</t>
  </si>
  <si>
    <t>Midnight values</t>
  </si>
  <si>
    <t>vol10_2400</t>
  </si>
  <si>
    <t>vol20_2400</t>
  </si>
  <si>
    <t>Max of vol10_2400</t>
  </si>
  <si>
    <t>Max of vol20_2400</t>
  </si>
  <si>
    <t>N</t>
  </si>
  <si>
    <t>NE</t>
  </si>
  <si>
    <t>E</t>
  </si>
  <si>
    <t>SE</t>
  </si>
  <si>
    <t>SW</t>
  </si>
  <si>
    <t>W</t>
  </si>
  <si>
    <t>NW</t>
  </si>
  <si>
    <t>HoBo station PL daily 2019 calcuated from hourly file</t>
  </si>
  <si>
    <t>Time</t>
  </si>
  <si>
    <t>DyTime</t>
  </si>
  <si>
    <t>Wind direction summary</t>
  </si>
  <si>
    <t>ClrSky</t>
  </si>
  <si>
    <t>Incident</t>
  </si>
  <si>
    <t>Comments</t>
  </si>
  <si>
    <t>Missing hourly scan. Shift another hour to provide the best match to solar trace</t>
  </si>
  <si>
    <t>Rain off or frozen?</t>
  </si>
  <si>
    <t>Output time chage</t>
  </si>
  <si>
    <t>Meta data Station PL</t>
  </si>
  <si>
    <t>Hobo Data logger and asssociated sensors with hourly data downloaded from DataGarrison</t>
  </si>
  <si>
    <t>Hourly values (DataHour worksheet) used to give daily summary  (DataDay worksheet)</t>
  </si>
  <si>
    <t>Daily data graphed in GraphDay</t>
  </si>
  <si>
    <t>Sola radiation W/m2, MJ/m2/d</t>
  </si>
  <si>
    <t>Added estimate of maximum clear sky solar radiation</t>
  </si>
  <si>
    <t>Air temperature C</t>
  </si>
  <si>
    <t>Relative humidity %</t>
  </si>
  <si>
    <t>Rainfall mm</t>
  </si>
  <si>
    <t>Snow Depth cm,  m</t>
  </si>
  <si>
    <t>Data needs filtering</t>
  </si>
  <si>
    <t>Soil moisture m3/m3</t>
  </si>
  <si>
    <t>TDR probes at 0.1 and 0.2 m</t>
  </si>
  <si>
    <t>Wind speed m/s</t>
  </si>
  <si>
    <t>Wind direction degrees</t>
  </si>
  <si>
    <t>wind rose as % time in octants</t>
  </si>
  <si>
    <t>Compariosn with PB in PBvPL worksheet</t>
  </si>
  <si>
    <t>N-NE</t>
  </si>
  <si>
    <t>NE-E</t>
  </si>
  <si>
    <t>E-SE</t>
  </si>
  <si>
    <t>SE-S</t>
  </si>
  <si>
    <t>S-SW</t>
  </si>
  <si>
    <t>SW-W</t>
  </si>
  <si>
    <t>W-NW</t>
  </si>
  <si>
    <t>NW-N</t>
  </si>
  <si>
    <t>TXRHn</t>
  </si>
  <si>
    <t>vpres</t>
  </si>
  <si>
    <t>vpdX</t>
  </si>
  <si>
    <t>kPa</t>
  </si>
  <si>
    <t>Vapour pressure and vapour pressure deficit kPa</t>
  </si>
  <si>
    <t>Calculated from air temperature and relative humidity</t>
  </si>
  <si>
    <t>Last edit 9/12/25</t>
  </si>
  <si>
    <t>Octant</t>
  </si>
  <si>
    <t>vpd</t>
  </si>
  <si>
    <t>Calc from snowfall</t>
  </si>
  <si>
    <t>PPT</t>
  </si>
  <si>
    <t>NAN</t>
  </si>
  <si>
    <t>Last edit 20/12/25</t>
  </si>
  <si>
    <t>SnwD2400</t>
  </si>
  <si>
    <t>p</t>
  </si>
  <si>
    <t>Daily precipitation falling as snow (density of 0.13 to allow for compression to end of day)  and rain gauge (discounted snow melt in gauge) for  annual estimate of precipitation</t>
  </si>
  <si>
    <t>Estimated from hourly data</t>
  </si>
  <si>
    <t xml:space="preserve">Estimated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</si>
</sst>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hh:mm:ss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21" fontId="3" fillId="0" borderId="0" xfId="0" applyNumberFormat="1" applyFont="1"/>
    <xf numFmtId="164" fontId="0" fillId="0" borderId="0" xfId="0" applyNumberFormat="1"/>
    <xf numFmtId="0" fontId="0" fillId="2" borderId="0" xfId="0" applyFill="1"/>
    <xf numFmtId="165" fontId="3" fillId="0" borderId="0" xfId="0" applyNumberFormat="1" applyFont="1"/>
    <xf numFmtId="1" fontId="0" fillId="0" borderId="0" xfId="0" applyNumberFormat="1"/>
    <xf numFmtId="0" fontId="0" fillId="0" borderId="0" xfId="0" applyFill="1"/>
    <xf numFmtId="166" fontId="1" fillId="0" borderId="0" xfId="0" applyNumberFormat="1" applyFont="1" applyProtection="1"/>
    <xf numFmtId="0" fontId="0" fillId="3" borderId="0" xfId="0" applyFill="1"/>
    <xf numFmtId="0" fontId="1" fillId="4" borderId="0" xfId="0" applyFont="1" applyFill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DataHour!$U$3869:$U$3892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168.7</c:v>
                </c:pt>
                <c:pt idx="6">
                  <c:v>343.7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987.7</c:v>
                </c:pt>
                <c:pt idx="12">
                  <c:v>994.5</c:v>
                </c:pt>
                <c:pt idx="13">
                  <c:v>950.7</c:v>
                </c:pt>
                <c:pt idx="14">
                  <c:v>859.8</c:v>
                </c:pt>
                <c:pt idx="15">
                  <c:v>728.8</c:v>
                </c:pt>
                <c:pt idx="16">
                  <c:v>568</c:v>
                </c:pt>
                <c:pt idx="17">
                  <c:v>390.2</c:v>
                </c:pt>
                <c:pt idx="18">
                  <c:v>211.5</c:v>
                </c:pt>
                <c:pt idx="19">
                  <c:v>57.8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DataHour!$V$3869:$V$3892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19.399999999999999</c:v>
                </c:pt>
                <c:pt idx="5">
                  <c:v>71.900000000000006</c:v>
                </c:pt>
                <c:pt idx="6">
                  <c:v>369.4</c:v>
                </c:pt>
                <c:pt idx="7">
                  <c:v>593.1</c:v>
                </c:pt>
                <c:pt idx="8">
                  <c:v>705.6</c:v>
                </c:pt>
                <c:pt idx="9">
                  <c:v>1144.4000000000001</c:v>
                </c:pt>
                <c:pt idx="10">
                  <c:v>1171.9000000000001</c:v>
                </c:pt>
                <c:pt idx="11">
                  <c:v>980.6</c:v>
                </c:pt>
                <c:pt idx="12">
                  <c:v>971.9</c:v>
                </c:pt>
                <c:pt idx="13">
                  <c:v>863.1</c:v>
                </c:pt>
                <c:pt idx="14">
                  <c:v>743.1</c:v>
                </c:pt>
                <c:pt idx="15">
                  <c:v>611.9</c:v>
                </c:pt>
                <c:pt idx="16">
                  <c:v>450.6</c:v>
                </c:pt>
                <c:pt idx="17">
                  <c:v>250.6</c:v>
                </c:pt>
                <c:pt idx="18">
                  <c:v>108.1</c:v>
                </c:pt>
                <c:pt idx="19">
                  <c:v>6.9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19392"/>
        <c:axId val="307421184"/>
      </c:lineChart>
      <c:catAx>
        <c:axId val="307419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07421184"/>
        <c:crosses val="autoZero"/>
        <c:auto val="1"/>
        <c:lblAlgn val="ctr"/>
        <c:lblOffset val="100"/>
        <c:noMultiLvlLbl val="0"/>
      </c:catAx>
      <c:valAx>
        <c:axId val="307421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07419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17.682787073114827</c:v>
                </c:pt>
                <c:pt idx="1">
                  <c:v>11.00160440064176</c:v>
                </c:pt>
                <c:pt idx="2">
                  <c:v>10.795324318129728</c:v>
                </c:pt>
                <c:pt idx="3">
                  <c:v>5.68416227366491</c:v>
                </c:pt>
                <c:pt idx="4">
                  <c:v>6.7270226908090756</c:v>
                </c:pt>
                <c:pt idx="5">
                  <c:v>13.305065322026129</c:v>
                </c:pt>
                <c:pt idx="6">
                  <c:v>19.860187944075179</c:v>
                </c:pt>
                <c:pt idx="7">
                  <c:v>14.943845977538391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17248"/>
        <c:axId val="371004928"/>
      </c:radarChart>
      <c:catAx>
        <c:axId val="322517248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371004928"/>
        <c:crosses val="autoZero"/>
        <c:auto val="1"/>
        <c:lblAlgn val="ctr"/>
        <c:lblOffset val="100"/>
        <c:noMultiLvlLbl val="0"/>
      </c:catAx>
      <c:valAx>
        <c:axId val="371004928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322517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DataHour!$AS$5:$AS$52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13.1</c:v>
                </c:pt>
                <c:pt idx="6">
                  <c:v>201.9</c:v>
                </c:pt>
                <c:pt idx="7">
                  <c:v>370.6</c:v>
                </c:pt>
                <c:pt idx="8">
                  <c:v>530.6</c:v>
                </c:pt>
                <c:pt idx="9">
                  <c:v>654.4</c:v>
                </c:pt>
                <c:pt idx="10">
                  <c:v>733.1</c:v>
                </c:pt>
                <c:pt idx="11">
                  <c:v>751.9</c:v>
                </c:pt>
                <c:pt idx="12">
                  <c:v>774.4</c:v>
                </c:pt>
                <c:pt idx="13">
                  <c:v>730.6</c:v>
                </c:pt>
                <c:pt idx="14">
                  <c:v>660.6</c:v>
                </c:pt>
                <c:pt idx="15">
                  <c:v>438.1</c:v>
                </c:pt>
                <c:pt idx="16">
                  <c:v>256.89999999999998</c:v>
                </c:pt>
                <c:pt idx="17">
                  <c:v>78.099999999999994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5.6</c:v>
                </c:pt>
                <c:pt idx="30">
                  <c:v>46.9</c:v>
                </c:pt>
                <c:pt idx="31">
                  <c:v>81.900000000000006</c:v>
                </c:pt>
                <c:pt idx="32">
                  <c:v>95.6</c:v>
                </c:pt>
                <c:pt idx="33">
                  <c:v>225.6</c:v>
                </c:pt>
                <c:pt idx="34">
                  <c:v>581.9</c:v>
                </c:pt>
                <c:pt idx="35">
                  <c:v>553.1</c:v>
                </c:pt>
                <c:pt idx="36">
                  <c:v>800.6</c:v>
                </c:pt>
                <c:pt idx="37">
                  <c:v>728.1</c:v>
                </c:pt>
                <c:pt idx="38">
                  <c:v>561.9</c:v>
                </c:pt>
                <c:pt idx="39">
                  <c:v>406.9</c:v>
                </c:pt>
                <c:pt idx="40">
                  <c:v>230.6</c:v>
                </c:pt>
                <c:pt idx="41">
                  <c:v>70.599999999999994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DataHour!$AR$5:$AR$52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137.30000000000001</c:v>
                </c:pt>
                <c:pt idx="7">
                  <c:v>318</c:v>
                </c:pt>
                <c:pt idx="8">
                  <c:v>490.7</c:v>
                </c:pt>
                <c:pt idx="9">
                  <c:v>635</c:v>
                </c:pt>
                <c:pt idx="10">
                  <c:v>737.8</c:v>
                </c:pt>
                <c:pt idx="11">
                  <c:v>790.3</c:v>
                </c:pt>
                <c:pt idx="12">
                  <c:v>789</c:v>
                </c:pt>
                <c:pt idx="13">
                  <c:v>733.3</c:v>
                </c:pt>
                <c:pt idx="14">
                  <c:v>628.20000000000005</c:v>
                </c:pt>
                <c:pt idx="15">
                  <c:v>481.8</c:v>
                </c:pt>
                <c:pt idx="16">
                  <c:v>308</c:v>
                </c:pt>
                <c:pt idx="17">
                  <c:v>128.19999999999999</c:v>
                </c:pt>
                <c:pt idx="18">
                  <c:v>6.8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8.1999999999999993</c:v>
                </c:pt>
                <c:pt idx="30">
                  <c:v>133.80000000000001</c:v>
                </c:pt>
                <c:pt idx="31">
                  <c:v>314</c:v>
                </c:pt>
                <c:pt idx="32">
                  <c:v>486.7</c:v>
                </c:pt>
                <c:pt idx="33">
                  <c:v>630.79999999999995</c:v>
                </c:pt>
                <c:pt idx="34">
                  <c:v>733</c:v>
                </c:pt>
                <c:pt idx="35">
                  <c:v>785.2</c:v>
                </c:pt>
                <c:pt idx="36">
                  <c:v>783.2</c:v>
                </c:pt>
                <c:pt idx="37">
                  <c:v>727.2</c:v>
                </c:pt>
                <c:pt idx="38">
                  <c:v>621.5</c:v>
                </c:pt>
                <c:pt idx="39">
                  <c:v>475</c:v>
                </c:pt>
                <c:pt idx="40">
                  <c:v>300.5</c:v>
                </c:pt>
                <c:pt idx="41">
                  <c:v>121.5</c:v>
                </c:pt>
                <c:pt idx="42">
                  <c:v>5.3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689664"/>
        <c:axId val="384691200"/>
      </c:lineChart>
      <c:catAx>
        <c:axId val="3846896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4691200"/>
        <c:crosses val="autoZero"/>
        <c:auto val="1"/>
        <c:lblAlgn val="ctr"/>
        <c:lblOffset val="100"/>
        <c:tickMarkSkip val="2"/>
        <c:noMultiLvlLbl val="0"/>
      </c:catAx>
      <c:valAx>
        <c:axId val="384691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MJ/m2/d</a:t>
                </a:r>
              </a:p>
            </c:rich>
          </c:tx>
          <c:layout>
            <c:manualLayout>
              <c:xMode val="edge"/>
              <c:yMode val="edge"/>
              <c:x val="2.2759601706970129E-2"/>
              <c:y val="0.438840712193297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38468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307008"/>
        <c:axId val="387308544"/>
      </c:lineChart>
      <c:catAx>
        <c:axId val="3873070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7308544"/>
        <c:crosses val="autoZero"/>
        <c:auto val="1"/>
        <c:lblAlgn val="ctr"/>
        <c:lblOffset val="100"/>
        <c:noMultiLvlLbl val="0"/>
      </c:catAx>
      <c:valAx>
        <c:axId val="387308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87307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715456"/>
        <c:axId val="387716992"/>
      </c:lineChart>
      <c:catAx>
        <c:axId val="387715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7716992"/>
        <c:crosses val="autoZero"/>
        <c:auto val="1"/>
        <c:lblAlgn val="ctr"/>
        <c:lblOffset val="100"/>
        <c:noMultiLvlLbl val="0"/>
      </c:catAx>
      <c:valAx>
        <c:axId val="387716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8771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756032"/>
        <c:axId val="387757568"/>
      </c:lineChart>
      <c:catAx>
        <c:axId val="3877560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7757568"/>
        <c:crosses val="autoZero"/>
        <c:auto val="1"/>
        <c:lblAlgn val="ctr"/>
        <c:lblOffset val="100"/>
        <c:noMultiLvlLbl val="0"/>
      </c:catAx>
      <c:valAx>
        <c:axId val="387757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87756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779968"/>
        <c:axId val="387781760"/>
      </c:lineChart>
      <c:catAx>
        <c:axId val="387779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7781760"/>
        <c:crosses val="autoZero"/>
        <c:auto val="1"/>
        <c:lblAlgn val="ctr"/>
        <c:lblOffset val="100"/>
        <c:noMultiLvlLbl val="0"/>
      </c:catAx>
      <c:valAx>
        <c:axId val="387781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87779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804160"/>
        <c:axId val="387814144"/>
      </c:lineChart>
      <c:catAx>
        <c:axId val="387804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7814144"/>
        <c:crosses val="autoZero"/>
        <c:auto val="1"/>
        <c:lblAlgn val="ctr"/>
        <c:lblOffset val="100"/>
        <c:noMultiLvlLbl val="0"/>
      </c:catAx>
      <c:valAx>
        <c:axId val="387814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87804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DataDay!$S$5:$S$369</c:f>
              <c:numCache>
                <c:formatCode>General</c:formatCode>
                <c:ptCount val="365"/>
                <c:pt idx="0">
                  <c:v>2.34</c:v>
                </c:pt>
                <c:pt idx="1">
                  <c:v>1.42</c:v>
                </c:pt>
                <c:pt idx="2">
                  <c:v>1.76</c:v>
                </c:pt>
                <c:pt idx="3">
                  <c:v>4.6900000000000004</c:v>
                </c:pt>
                <c:pt idx="4">
                  <c:v>2.25</c:v>
                </c:pt>
                <c:pt idx="5">
                  <c:v>5.16</c:v>
                </c:pt>
                <c:pt idx="6">
                  <c:v>5.99</c:v>
                </c:pt>
                <c:pt idx="7">
                  <c:v>2.0699999999999998</c:v>
                </c:pt>
                <c:pt idx="8">
                  <c:v>1.58</c:v>
                </c:pt>
                <c:pt idx="9">
                  <c:v>3.71</c:v>
                </c:pt>
                <c:pt idx="10">
                  <c:v>3.01</c:v>
                </c:pt>
                <c:pt idx="11">
                  <c:v>5.25</c:v>
                </c:pt>
                <c:pt idx="12">
                  <c:v>6.97</c:v>
                </c:pt>
                <c:pt idx="13">
                  <c:v>7.4</c:v>
                </c:pt>
                <c:pt idx="14">
                  <c:v>6.25</c:v>
                </c:pt>
                <c:pt idx="15">
                  <c:v>2.2000000000000002</c:v>
                </c:pt>
                <c:pt idx="16">
                  <c:v>1.81</c:v>
                </c:pt>
                <c:pt idx="17">
                  <c:v>2.82</c:v>
                </c:pt>
                <c:pt idx="18">
                  <c:v>7.37</c:v>
                </c:pt>
                <c:pt idx="19">
                  <c:v>3.46</c:v>
                </c:pt>
                <c:pt idx="20">
                  <c:v>9.16</c:v>
                </c:pt>
                <c:pt idx="21">
                  <c:v>1.82</c:v>
                </c:pt>
                <c:pt idx="22">
                  <c:v>3.47</c:v>
                </c:pt>
                <c:pt idx="23">
                  <c:v>6.96</c:v>
                </c:pt>
                <c:pt idx="24">
                  <c:v>7.26</c:v>
                </c:pt>
                <c:pt idx="25">
                  <c:v>8</c:v>
                </c:pt>
                <c:pt idx="26">
                  <c:v>8.6999999999999993</c:v>
                </c:pt>
                <c:pt idx="27">
                  <c:v>5.01</c:v>
                </c:pt>
                <c:pt idx="28">
                  <c:v>9.0399999999999991</c:v>
                </c:pt>
                <c:pt idx="29">
                  <c:v>4.6500000000000004</c:v>
                </c:pt>
                <c:pt idx="30">
                  <c:v>2.5499999999999998</c:v>
                </c:pt>
                <c:pt idx="31">
                  <c:v>4.38</c:v>
                </c:pt>
                <c:pt idx="32">
                  <c:v>8.1</c:v>
                </c:pt>
                <c:pt idx="33">
                  <c:v>5.66</c:v>
                </c:pt>
                <c:pt idx="34">
                  <c:v>7.88</c:v>
                </c:pt>
                <c:pt idx="35">
                  <c:v>8.56</c:v>
                </c:pt>
                <c:pt idx="36">
                  <c:v>9.9499999999999993</c:v>
                </c:pt>
                <c:pt idx="37">
                  <c:v>4.24</c:v>
                </c:pt>
                <c:pt idx="38">
                  <c:v>5.92</c:v>
                </c:pt>
                <c:pt idx="39">
                  <c:v>7.07</c:v>
                </c:pt>
                <c:pt idx="40">
                  <c:v>9.1</c:v>
                </c:pt>
                <c:pt idx="41">
                  <c:v>7.97</c:v>
                </c:pt>
                <c:pt idx="42">
                  <c:v>3.81</c:v>
                </c:pt>
                <c:pt idx="43">
                  <c:v>10.5</c:v>
                </c:pt>
                <c:pt idx="44">
                  <c:v>5.88</c:v>
                </c:pt>
                <c:pt idx="45">
                  <c:v>7.85</c:v>
                </c:pt>
                <c:pt idx="46">
                  <c:v>3.54</c:v>
                </c:pt>
                <c:pt idx="47">
                  <c:v>4.32</c:v>
                </c:pt>
                <c:pt idx="48">
                  <c:v>12.34</c:v>
                </c:pt>
                <c:pt idx="49">
                  <c:v>5.59</c:v>
                </c:pt>
                <c:pt idx="50">
                  <c:v>6.63</c:v>
                </c:pt>
                <c:pt idx="51">
                  <c:v>6.82</c:v>
                </c:pt>
                <c:pt idx="52">
                  <c:v>4.03</c:v>
                </c:pt>
                <c:pt idx="53">
                  <c:v>4.4800000000000004</c:v>
                </c:pt>
                <c:pt idx="54">
                  <c:v>13.09</c:v>
                </c:pt>
                <c:pt idx="55">
                  <c:v>13</c:v>
                </c:pt>
                <c:pt idx="56">
                  <c:v>12.56</c:v>
                </c:pt>
                <c:pt idx="57">
                  <c:v>5.36</c:v>
                </c:pt>
                <c:pt idx="58">
                  <c:v>4.51</c:v>
                </c:pt>
                <c:pt idx="59">
                  <c:v>11.25</c:v>
                </c:pt>
                <c:pt idx="60">
                  <c:v>5.95</c:v>
                </c:pt>
                <c:pt idx="61">
                  <c:v>15.2</c:v>
                </c:pt>
                <c:pt idx="62">
                  <c:v>15.57</c:v>
                </c:pt>
                <c:pt idx="63">
                  <c:v>14.56</c:v>
                </c:pt>
                <c:pt idx="64">
                  <c:v>6.18</c:v>
                </c:pt>
                <c:pt idx="65">
                  <c:v>9.91</c:v>
                </c:pt>
                <c:pt idx="66">
                  <c:v>15.06</c:v>
                </c:pt>
                <c:pt idx="67">
                  <c:v>7.13</c:v>
                </c:pt>
                <c:pt idx="68">
                  <c:v>16.45</c:v>
                </c:pt>
                <c:pt idx="69">
                  <c:v>6.96</c:v>
                </c:pt>
                <c:pt idx="70">
                  <c:v>7.13</c:v>
                </c:pt>
                <c:pt idx="71">
                  <c:v>13.77</c:v>
                </c:pt>
                <c:pt idx="72">
                  <c:v>12.92</c:v>
                </c:pt>
                <c:pt idx="73">
                  <c:v>12.54</c:v>
                </c:pt>
                <c:pt idx="74">
                  <c:v>16.25</c:v>
                </c:pt>
                <c:pt idx="75">
                  <c:v>17.96</c:v>
                </c:pt>
                <c:pt idx="76">
                  <c:v>18.39</c:v>
                </c:pt>
                <c:pt idx="77">
                  <c:v>18.55</c:v>
                </c:pt>
                <c:pt idx="78">
                  <c:v>18.829999999999998</c:v>
                </c:pt>
                <c:pt idx="79">
                  <c:v>18.53</c:v>
                </c:pt>
                <c:pt idx="80">
                  <c:v>18.579999999999998</c:v>
                </c:pt>
                <c:pt idx="81">
                  <c:v>7.52</c:v>
                </c:pt>
                <c:pt idx="82">
                  <c:v>8.4499999999999993</c:v>
                </c:pt>
                <c:pt idx="83">
                  <c:v>7.69</c:v>
                </c:pt>
                <c:pt idx="84">
                  <c:v>10.63</c:v>
                </c:pt>
                <c:pt idx="85">
                  <c:v>19.13</c:v>
                </c:pt>
                <c:pt idx="86">
                  <c:v>15.53</c:v>
                </c:pt>
                <c:pt idx="87">
                  <c:v>15.41</c:v>
                </c:pt>
                <c:pt idx="88">
                  <c:v>17.93</c:v>
                </c:pt>
                <c:pt idx="89">
                  <c:v>16.89</c:v>
                </c:pt>
                <c:pt idx="90">
                  <c:v>21.67</c:v>
                </c:pt>
                <c:pt idx="91">
                  <c:v>21.29</c:v>
                </c:pt>
                <c:pt idx="92">
                  <c:v>6.83</c:v>
                </c:pt>
                <c:pt idx="93">
                  <c:v>12.52</c:v>
                </c:pt>
                <c:pt idx="94">
                  <c:v>4.7</c:v>
                </c:pt>
                <c:pt idx="95">
                  <c:v>10.64</c:v>
                </c:pt>
                <c:pt idx="96">
                  <c:v>16.02</c:v>
                </c:pt>
                <c:pt idx="97">
                  <c:v>7.57</c:v>
                </c:pt>
                <c:pt idx="98">
                  <c:v>10.59</c:v>
                </c:pt>
                <c:pt idx="99">
                  <c:v>9.4700000000000006</c:v>
                </c:pt>
                <c:pt idx="100">
                  <c:v>12.88</c:v>
                </c:pt>
                <c:pt idx="101">
                  <c:v>13.02</c:v>
                </c:pt>
                <c:pt idx="102">
                  <c:v>5.72</c:v>
                </c:pt>
                <c:pt idx="103">
                  <c:v>18.91</c:v>
                </c:pt>
                <c:pt idx="104">
                  <c:v>17.71</c:v>
                </c:pt>
                <c:pt idx="105">
                  <c:v>16.03</c:v>
                </c:pt>
                <c:pt idx="106">
                  <c:v>21.05</c:v>
                </c:pt>
                <c:pt idx="107">
                  <c:v>10.54</c:v>
                </c:pt>
                <c:pt idx="108">
                  <c:v>9.32</c:v>
                </c:pt>
                <c:pt idx="109">
                  <c:v>24.22</c:v>
                </c:pt>
                <c:pt idx="110">
                  <c:v>24.69</c:v>
                </c:pt>
                <c:pt idx="111">
                  <c:v>8.84</c:v>
                </c:pt>
                <c:pt idx="112">
                  <c:v>19.52</c:v>
                </c:pt>
                <c:pt idx="113">
                  <c:v>22.06</c:v>
                </c:pt>
                <c:pt idx="114">
                  <c:v>20.25</c:v>
                </c:pt>
                <c:pt idx="115">
                  <c:v>20.73</c:v>
                </c:pt>
                <c:pt idx="116">
                  <c:v>12.92</c:v>
                </c:pt>
                <c:pt idx="117">
                  <c:v>24.94</c:v>
                </c:pt>
                <c:pt idx="118">
                  <c:v>16.78</c:v>
                </c:pt>
                <c:pt idx="119">
                  <c:v>23.96</c:v>
                </c:pt>
                <c:pt idx="120">
                  <c:v>18.559999999999999</c:v>
                </c:pt>
                <c:pt idx="121">
                  <c:v>15.7</c:v>
                </c:pt>
                <c:pt idx="122">
                  <c:v>28.19</c:v>
                </c:pt>
                <c:pt idx="123">
                  <c:v>20.92</c:v>
                </c:pt>
                <c:pt idx="124">
                  <c:v>29.05</c:v>
                </c:pt>
                <c:pt idx="125">
                  <c:v>26.17</c:v>
                </c:pt>
                <c:pt idx="126">
                  <c:v>27.24</c:v>
                </c:pt>
                <c:pt idx="127">
                  <c:v>22.71</c:v>
                </c:pt>
                <c:pt idx="128">
                  <c:v>27.95</c:v>
                </c:pt>
                <c:pt idx="129">
                  <c:v>27.59</c:v>
                </c:pt>
                <c:pt idx="130">
                  <c:v>24.78</c:v>
                </c:pt>
                <c:pt idx="131">
                  <c:v>26.78</c:v>
                </c:pt>
                <c:pt idx="132">
                  <c:v>22.06</c:v>
                </c:pt>
                <c:pt idx="133">
                  <c:v>9.74</c:v>
                </c:pt>
                <c:pt idx="134">
                  <c:v>23.58</c:v>
                </c:pt>
                <c:pt idx="135">
                  <c:v>5.53</c:v>
                </c:pt>
                <c:pt idx="136">
                  <c:v>10.85</c:v>
                </c:pt>
                <c:pt idx="137">
                  <c:v>9.8000000000000007</c:v>
                </c:pt>
                <c:pt idx="138">
                  <c:v>14.04</c:v>
                </c:pt>
                <c:pt idx="139">
                  <c:v>21.69</c:v>
                </c:pt>
                <c:pt idx="140">
                  <c:v>10.16</c:v>
                </c:pt>
                <c:pt idx="141">
                  <c:v>16.27</c:v>
                </c:pt>
                <c:pt idx="142">
                  <c:v>18.63</c:v>
                </c:pt>
                <c:pt idx="143">
                  <c:v>21.72</c:v>
                </c:pt>
                <c:pt idx="144">
                  <c:v>6.69</c:v>
                </c:pt>
                <c:pt idx="145">
                  <c:v>13.65</c:v>
                </c:pt>
                <c:pt idx="146">
                  <c:v>30.16</c:v>
                </c:pt>
                <c:pt idx="147">
                  <c:v>23.15</c:v>
                </c:pt>
                <c:pt idx="148">
                  <c:v>23.79</c:v>
                </c:pt>
                <c:pt idx="149">
                  <c:v>17.37</c:v>
                </c:pt>
                <c:pt idx="150">
                  <c:v>23.63</c:v>
                </c:pt>
                <c:pt idx="151">
                  <c:v>29.03</c:v>
                </c:pt>
                <c:pt idx="152">
                  <c:v>26.7</c:v>
                </c:pt>
                <c:pt idx="153">
                  <c:v>28.95</c:v>
                </c:pt>
                <c:pt idx="154">
                  <c:v>28.08</c:v>
                </c:pt>
                <c:pt idx="155">
                  <c:v>12.13</c:v>
                </c:pt>
                <c:pt idx="156">
                  <c:v>14.99</c:v>
                </c:pt>
                <c:pt idx="157">
                  <c:v>19.54</c:v>
                </c:pt>
                <c:pt idx="158">
                  <c:v>13.41</c:v>
                </c:pt>
                <c:pt idx="159">
                  <c:v>19.559999999999999</c:v>
                </c:pt>
                <c:pt idx="160">
                  <c:v>13.72</c:v>
                </c:pt>
                <c:pt idx="161">
                  <c:v>32.630000000000003</c:v>
                </c:pt>
                <c:pt idx="162">
                  <c:v>26.89</c:v>
                </c:pt>
                <c:pt idx="163">
                  <c:v>26.61</c:v>
                </c:pt>
                <c:pt idx="164">
                  <c:v>27.56</c:v>
                </c:pt>
                <c:pt idx="165">
                  <c:v>29.78</c:v>
                </c:pt>
                <c:pt idx="166">
                  <c:v>16.59</c:v>
                </c:pt>
                <c:pt idx="167">
                  <c:v>28.01</c:v>
                </c:pt>
                <c:pt idx="168">
                  <c:v>29.99</c:v>
                </c:pt>
                <c:pt idx="169">
                  <c:v>15.39</c:v>
                </c:pt>
                <c:pt idx="170">
                  <c:v>4.26</c:v>
                </c:pt>
                <c:pt idx="171">
                  <c:v>30.08</c:v>
                </c:pt>
                <c:pt idx="172">
                  <c:v>22.78</c:v>
                </c:pt>
                <c:pt idx="173">
                  <c:v>14.94</c:v>
                </c:pt>
                <c:pt idx="174">
                  <c:v>17.190000000000001</c:v>
                </c:pt>
                <c:pt idx="175">
                  <c:v>13.67</c:v>
                </c:pt>
                <c:pt idx="176">
                  <c:v>25.07</c:v>
                </c:pt>
                <c:pt idx="177">
                  <c:v>14.6</c:v>
                </c:pt>
                <c:pt idx="178">
                  <c:v>17.72</c:v>
                </c:pt>
                <c:pt idx="179">
                  <c:v>17.579999999999998</c:v>
                </c:pt>
                <c:pt idx="180">
                  <c:v>20.2</c:v>
                </c:pt>
                <c:pt idx="181">
                  <c:v>26.13</c:v>
                </c:pt>
                <c:pt idx="182">
                  <c:v>15.37</c:v>
                </c:pt>
                <c:pt idx="183">
                  <c:v>21.04</c:v>
                </c:pt>
                <c:pt idx="184">
                  <c:v>11.28</c:v>
                </c:pt>
                <c:pt idx="185">
                  <c:v>10.83</c:v>
                </c:pt>
                <c:pt idx="186">
                  <c:v>17.899999999999999</c:v>
                </c:pt>
                <c:pt idx="187">
                  <c:v>14.25</c:v>
                </c:pt>
                <c:pt idx="188">
                  <c:v>16.32</c:v>
                </c:pt>
                <c:pt idx="189">
                  <c:v>15.61</c:v>
                </c:pt>
                <c:pt idx="190">
                  <c:v>11.35</c:v>
                </c:pt>
                <c:pt idx="191">
                  <c:v>18.41</c:v>
                </c:pt>
                <c:pt idx="192">
                  <c:v>21.71</c:v>
                </c:pt>
                <c:pt idx="193">
                  <c:v>19.940000000000001</c:v>
                </c:pt>
                <c:pt idx="194">
                  <c:v>17.04</c:v>
                </c:pt>
                <c:pt idx="195">
                  <c:v>18.29</c:v>
                </c:pt>
                <c:pt idx="196">
                  <c:v>15.68</c:v>
                </c:pt>
                <c:pt idx="197">
                  <c:v>7.04</c:v>
                </c:pt>
                <c:pt idx="198">
                  <c:v>17.41</c:v>
                </c:pt>
                <c:pt idx="199">
                  <c:v>13.03</c:v>
                </c:pt>
                <c:pt idx="200">
                  <c:v>16.579999999999998</c:v>
                </c:pt>
                <c:pt idx="201">
                  <c:v>28.83</c:v>
                </c:pt>
                <c:pt idx="202">
                  <c:v>26.24</c:v>
                </c:pt>
                <c:pt idx="203">
                  <c:v>16.190000000000001</c:v>
                </c:pt>
                <c:pt idx="204">
                  <c:v>13.24</c:v>
                </c:pt>
                <c:pt idx="205">
                  <c:v>27.65</c:v>
                </c:pt>
                <c:pt idx="206">
                  <c:v>29.19</c:v>
                </c:pt>
                <c:pt idx="207">
                  <c:v>25.14</c:v>
                </c:pt>
                <c:pt idx="208">
                  <c:v>23.37</c:v>
                </c:pt>
                <c:pt idx="209">
                  <c:v>27.04</c:v>
                </c:pt>
                <c:pt idx="210">
                  <c:v>25.1</c:v>
                </c:pt>
                <c:pt idx="211">
                  <c:v>25.74</c:v>
                </c:pt>
                <c:pt idx="212">
                  <c:v>23.72</c:v>
                </c:pt>
                <c:pt idx="213">
                  <c:v>22.93</c:v>
                </c:pt>
                <c:pt idx="214">
                  <c:v>26.92</c:v>
                </c:pt>
                <c:pt idx="215">
                  <c:v>27.64</c:v>
                </c:pt>
                <c:pt idx="216">
                  <c:v>27.09</c:v>
                </c:pt>
                <c:pt idx="217">
                  <c:v>27.6</c:v>
                </c:pt>
                <c:pt idx="218">
                  <c:v>27.48</c:v>
                </c:pt>
                <c:pt idx="219">
                  <c:v>27.76</c:v>
                </c:pt>
                <c:pt idx="220">
                  <c:v>21.76</c:v>
                </c:pt>
                <c:pt idx="221">
                  <c:v>8.16</c:v>
                </c:pt>
                <c:pt idx="222">
                  <c:v>5.65</c:v>
                </c:pt>
                <c:pt idx="223">
                  <c:v>16.88</c:v>
                </c:pt>
                <c:pt idx="224">
                  <c:v>11.7</c:v>
                </c:pt>
                <c:pt idx="225">
                  <c:v>23.28</c:v>
                </c:pt>
                <c:pt idx="226">
                  <c:v>21.73</c:v>
                </c:pt>
                <c:pt idx="227">
                  <c:v>7.03</c:v>
                </c:pt>
                <c:pt idx="228">
                  <c:v>18.850000000000001</c:v>
                </c:pt>
                <c:pt idx="229">
                  <c:v>25.24</c:v>
                </c:pt>
                <c:pt idx="230">
                  <c:v>25.12</c:v>
                </c:pt>
                <c:pt idx="231">
                  <c:v>23.21</c:v>
                </c:pt>
                <c:pt idx="232">
                  <c:v>9.7899999999999991</c:v>
                </c:pt>
                <c:pt idx="233">
                  <c:v>24.75</c:v>
                </c:pt>
                <c:pt idx="234">
                  <c:v>9.2799999999999994</c:v>
                </c:pt>
                <c:pt idx="235">
                  <c:v>22.18</c:v>
                </c:pt>
                <c:pt idx="236">
                  <c:v>13.15</c:v>
                </c:pt>
                <c:pt idx="237">
                  <c:v>15.57</c:v>
                </c:pt>
                <c:pt idx="238">
                  <c:v>23.21</c:v>
                </c:pt>
                <c:pt idx="239">
                  <c:v>23.48</c:v>
                </c:pt>
                <c:pt idx="240">
                  <c:v>20.07</c:v>
                </c:pt>
                <c:pt idx="241">
                  <c:v>12.62</c:v>
                </c:pt>
                <c:pt idx="242">
                  <c:v>9.56</c:v>
                </c:pt>
                <c:pt idx="243">
                  <c:v>18.47</c:v>
                </c:pt>
                <c:pt idx="244">
                  <c:v>22.47</c:v>
                </c:pt>
                <c:pt idx="245">
                  <c:v>22.02</c:v>
                </c:pt>
                <c:pt idx="246">
                  <c:v>19.47</c:v>
                </c:pt>
                <c:pt idx="247">
                  <c:v>22.3</c:v>
                </c:pt>
                <c:pt idx="248">
                  <c:v>15.8</c:v>
                </c:pt>
                <c:pt idx="249">
                  <c:v>13.72</c:v>
                </c:pt>
                <c:pt idx="250">
                  <c:v>4.79</c:v>
                </c:pt>
                <c:pt idx="251">
                  <c:v>6.48</c:v>
                </c:pt>
                <c:pt idx="252">
                  <c:v>12.81</c:v>
                </c:pt>
                <c:pt idx="253">
                  <c:v>11.53</c:v>
                </c:pt>
                <c:pt idx="254">
                  <c:v>14.35</c:v>
                </c:pt>
                <c:pt idx="255">
                  <c:v>11.15</c:v>
                </c:pt>
                <c:pt idx="256">
                  <c:v>6.97</c:v>
                </c:pt>
                <c:pt idx="257">
                  <c:v>2.7</c:v>
                </c:pt>
                <c:pt idx="258">
                  <c:v>6.89</c:v>
                </c:pt>
                <c:pt idx="259">
                  <c:v>4.8600000000000003</c:v>
                </c:pt>
                <c:pt idx="260">
                  <c:v>4.42</c:v>
                </c:pt>
                <c:pt idx="261">
                  <c:v>11.14</c:v>
                </c:pt>
                <c:pt idx="262">
                  <c:v>6.93</c:v>
                </c:pt>
                <c:pt idx="263">
                  <c:v>17.489999999999998</c:v>
                </c:pt>
                <c:pt idx="264">
                  <c:v>5.38</c:v>
                </c:pt>
                <c:pt idx="265">
                  <c:v>3.01</c:v>
                </c:pt>
                <c:pt idx="266">
                  <c:v>20.16</c:v>
                </c:pt>
                <c:pt idx="267">
                  <c:v>9.6</c:v>
                </c:pt>
                <c:pt idx="268">
                  <c:v>7.1</c:v>
                </c:pt>
                <c:pt idx="269">
                  <c:v>4.78</c:v>
                </c:pt>
                <c:pt idx="270">
                  <c:v>4.5999999999999996</c:v>
                </c:pt>
                <c:pt idx="271">
                  <c:v>6.95</c:v>
                </c:pt>
                <c:pt idx="272">
                  <c:v>10.92</c:v>
                </c:pt>
                <c:pt idx="273">
                  <c:v>9.83</c:v>
                </c:pt>
                <c:pt idx="274">
                  <c:v>7.38</c:v>
                </c:pt>
                <c:pt idx="275">
                  <c:v>6.41</c:v>
                </c:pt>
                <c:pt idx="276">
                  <c:v>10</c:v>
                </c:pt>
                <c:pt idx="277">
                  <c:v>10.15</c:v>
                </c:pt>
                <c:pt idx="278">
                  <c:v>13.67</c:v>
                </c:pt>
                <c:pt idx="279">
                  <c:v>4.6900000000000004</c:v>
                </c:pt>
                <c:pt idx="280">
                  <c:v>4.54</c:v>
                </c:pt>
                <c:pt idx="281">
                  <c:v>13.79</c:v>
                </c:pt>
                <c:pt idx="282">
                  <c:v>14.54</c:v>
                </c:pt>
                <c:pt idx="283">
                  <c:v>14.38</c:v>
                </c:pt>
                <c:pt idx="284">
                  <c:v>9.06</c:v>
                </c:pt>
                <c:pt idx="285">
                  <c:v>2.16</c:v>
                </c:pt>
                <c:pt idx="286">
                  <c:v>10.55</c:v>
                </c:pt>
                <c:pt idx="287">
                  <c:v>4.54</c:v>
                </c:pt>
                <c:pt idx="288">
                  <c:v>6.41</c:v>
                </c:pt>
                <c:pt idx="289">
                  <c:v>9.2200000000000006</c:v>
                </c:pt>
                <c:pt idx="290">
                  <c:v>7.8</c:v>
                </c:pt>
                <c:pt idx="291">
                  <c:v>7.88</c:v>
                </c:pt>
                <c:pt idx="292">
                  <c:v>3.9</c:v>
                </c:pt>
                <c:pt idx="293">
                  <c:v>1.99</c:v>
                </c:pt>
                <c:pt idx="294">
                  <c:v>8.9700000000000006</c:v>
                </c:pt>
                <c:pt idx="295">
                  <c:v>11.43</c:v>
                </c:pt>
                <c:pt idx="296">
                  <c:v>1.42</c:v>
                </c:pt>
                <c:pt idx="297">
                  <c:v>0.65</c:v>
                </c:pt>
                <c:pt idx="298">
                  <c:v>7.1</c:v>
                </c:pt>
                <c:pt idx="299">
                  <c:v>11.49</c:v>
                </c:pt>
                <c:pt idx="300">
                  <c:v>3.81</c:v>
                </c:pt>
                <c:pt idx="301">
                  <c:v>11.5</c:v>
                </c:pt>
                <c:pt idx="302">
                  <c:v>9.51</c:v>
                </c:pt>
                <c:pt idx="303">
                  <c:v>7.14</c:v>
                </c:pt>
                <c:pt idx="304">
                  <c:v>9.91</c:v>
                </c:pt>
                <c:pt idx="305">
                  <c:v>5.88</c:v>
                </c:pt>
                <c:pt idx="306">
                  <c:v>4.6100000000000003</c:v>
                </c:pt>
                <c:pt idx="307">
                  <c:v>10.15</c:v>
                </c:pt>
                <c:pt idx="308">
                  <c:v>9.16</c:v>
                </c:pt>
                <c:pt idx="309">
                  <c:v>9.1199999999999992</c:v>
                </c:pt>
                <c:pt idx="310">
                  <c:v>7.16</c:v>
                </c:pt>
                <c:pt idx="311">
                  <c:v>1.56</c:v>
                </c:pt>
                <c:pt idx="312">
                  <c:v>3.04</c:v>
                </c:pt>
                <c:pt idx="313">
                  <c:v>5.28</c:v>
                </c:pt>
                <c:pt idx="314">
                  <c:v>5.19</c:v>
                </c:pt>
                <c:pt idx="315">
                  <c:v>0.73</c:v>
                </c:pt>
                <c:pt idx="316">
                  <c:v>5.46</c:v>
                </c:pt>
                <c:pt idx="317">
                  <c:v>4.47</c:v>
                </c:pt>
                <c:pt idx="318">
                  <c:v>2.48</c:v>
                </c:pt>
                <c:pt idx="319">
                  <c:v>1.39</c:v>
                </c:pt>
                <c:pt idx="320">
                  <c:v>2.42</c:v>
                </c:pt>
                <c:pt idx="321">
                  <c:v>2.2799999999999998</c:v>
                </c:pt>
                <c:pt idx="322">
                  <c:v>1.56</c:v>
                </c:pt>
                <c:pt idx="323">
                  <c:v>7.85</c:v>
                </c:pt>
                <c:pt idx="324">
                  <c:v>7.58</c:v>
                </c:pt>
                <c:pt idx="325">
                  <c:v>7.56</c:v>
                </c:pt>
                <c:pt idx="326">
                  <c:v>1.73</c:v>
                </c:pt>
                <c:pt idx="327">
                  <c:v>6.08</c:v>
                </c:pt>
                <c:pt idx="328">
                  <c:v>3.64</c:v>
                </c:pt>
                <c:pt idx="329">
                  <c:v>7.35</c:v>
                </c:pt>
                <c:pt idx="330">
                  <c:v>3.9</c:v>
                </c:pt>
                <c:pt idx="331">
                  <c:v>6.82</c:v>
                </c:pt>
                <c:pt idx="332">
                  <c:v>6.81</c:v>
                </c:pt>
                <c:pt idx="333">
                  <c:v>5.67</c:v>
                </c:pt>
                <c:pt idx="334">
                  <c:v>2.08</c:v>
                </c:pt>
                <c:pt idx="335">
                  <c:v>1.96</c:v>
                </c:pt>
                <c:pt idx="336">
                  <c:v>4.6500000000000004</c:v>
                </c:pt>
                <c:pt idx="337">
                  <c:v>1.97</c:v>
                </c:pt>
                <c:pt idx="338">
                  <c:v>3.56</c:v>
                </c:pt>
                <c:pt idx="339">
                  <c:v>2.2400000000000002</c:v>
                </c:pt>
                <c:pt idx="340">
                  <c:v>0.9</c:v>
                </c:pt>
                <c:pt idx="341">
                  <c:v>8.16</c:v>
                </c:pt>
                <c:pt idx="342">
                  <c:v>5.74</c:v>
                </c:pt>
                <c:pt idx="343">
                  <c:v>4.9400000000000004</c:v>
                </c:pt>
                <c:pt idx="344">
                  <c:v>2.12</c:v>
                </c:pt>
                <c:pt idx="345">
                  <c:v>2.58</c:v>
                </c:pt>
                <c:pt idx="346">
                  <c:v>3.74</c:v>
                </c:pt>
                <c:pt idx="347">
                  <c:v>2.35</c:v>
                </c:pt>
                <c:pt idx="348">
                  <c:v>4.79</c:v>
                </c:pt>
                <c:pt idx="349">
                  <c:v>1.8</c:v>
                </c:pt>
                <c:pt idx="350">
                  <c:v>2.2999999999999998</c:v>
                </c:pt>
                <c:pt idx="351">
                  <c:v>1.08</c:v>
                </c:pt>
                <c:pt idx="352">
                  <c:v>2.12</c:v>
                </c:pt>
                <c:pt idx="353">
                  <c:v>0.97</c:v>
                </c:pt>
                <c:pt idx="354">
                  <c:v>1.1299999999999999</c:v>
                </c:pt>
                <c:pt idx="355">
                  <c:v>1.87</c:v>
                </c:pt>
                <c:pt idx="356">
                  <c:v>2.98</c:v>
                </c:pt>
                <c:pt idx="357">
                  <c:v>2.85</c:v>
                </c:pt>
                <c:pt idx="358">
                  <c:v>4.8600000000000003</c:v>
                </c:pt>
                <c:pt idx="359">
                  <c:v>5.84</c:v>
                </c:pt>
                <c:pt idx="360">
                  <c:v>2.86</c:v>
                </c:pt>
                <c:pt idx="361">
                  <c:v>2.57</c:v>
                </c:pt>
                <c:pt idx="362">
                  <c:v>1.82</c:v>
                </c:pt>
                <c:pt idx="363">
                  <c:v>2.94</c:v>
                </c:pt>
                <c:pt idx="364">
                  <c:v>1.21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DataDay!$AK$5:$AK$369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036224"/>
        <c:axId val="382038016"/>
      </c:lineChart>
      <c:catAx>
        <c:axId val="382036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2038016"/>
        <c:crosses val="autoZero"/>
        <c:auto val="1"/>
        <c:lblAlgn val="ctr"/>
        <c:lblOffset val="100"/>
        <c:tickMarkSkip val="16"/>
        <c:noMultiLvlLbl val="0"/>
      </c:catAx>
      <c:valAx>
        <c:axId val="382038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2036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DataDay!$V$5:$V$369</c:f>
              <c:numCache>
                <c:formatCode>General</c:formatCode>
                <c:ptCount val="365"/>
                <c:pt idx="0">
                  <c:v>-9.1</c:v>
                </c:pt>
                <c:pt idx="1">
                  <c:v>-9.5</c:v>
                </c:pt>
                <c:pt idx="2">
                  <c:v>-8.1</c:v>
                </c:pt>
                <c:pt idx="3">
                  <c:v>-5.6</c:v>
                </c:pt>
                <c:pt idx="4">
                  <c:v>-5.4</c:v>
                </c:pt>
                <c:pt idx="5">
                  <c:v>-10.4</c:v>
                </c:pt>
                <c:pt idx="6">
                  <c:v>-15.1</c:v>
                </c:pt>
                <c:pt idx="7">
                  <c:v>-15.4</c:v>
                </c:pt>
                <c:pt idx="8">
                  <c:v>-7.6</c:v>
                </c:pt>
                <c:pt idx="9">
                  <c:v>-4.4000000000000004</c:v>
                </c:pt>
                <c:pt idx="10">
                  <c:v>-4.9000000000000004</c:v>
                </c:pt>
                <c:pt idx="11">
                  <c:v>-4.5999999999999996</c:v>
                </c:pt>
                <c:pt idx="12">
                  <c:v>-5</c:v>
                </c:pt>
                <c:pt idx="13">
                  <c:v>-5.8</c:v>
                </c:pt>
                <c:pt idx="14">
                  <c:v>-5.4</c:v>
                </c:pt>
                <c:pt idx="15">
                  <c:v>-7.5</c:v>
                </c:pt>
                <c:pt idx="16">
                  <c:v>-5</c:v>
                </c:pt>
                <c:pt idx="17">
                  <c:v>-6.1</c:v>
                </c:pt>
                <c:pt idx="18">
                  <c:v>-7.3</c:v>
                </c:pt>
                <c:pt idx="19">
                  <c:v>-10</c:v>
                </c:pt>
                <c:pt idx="20">
                  <c:v>-10.5</c:v>
                </c:pt>
                <c:pt idx="21">
                  <c:v>-9</c:v>
                </c:pt>
                <c:pt idx="22">
                  <c:v>-8.3000000000000007</c:v>
                </c:pt>
                <c:pt idx="23">
                  <c:v>-6.8</c:v>
                </c:pt>
                <c:pt idx="24">
                  <c:v>-5.5</c:v>
                </c:pt>
                <c:pt idx="25">
                  <c:v>-1.4</c:v>
                </c:pt>
                <c:pt idx="26">
                  <c:v>-8.8000000000000007</c:v>
                </c:pt>
                <c:pt idx="27">
                  <c:v>-11.5</c:v>
                </c:pt>
                <c:pt idx="28">
                  <c:v>-11.1</c:v>
                </c:pt>
                <c:pt idx="29">
                  <c:v>-6.4</c:v>
                </c:pt>
                <c:pt idx="30">
                  <c:v>-2</c:v>
                </c:pt>
                <c:pt idx="31">
                  <c:v>-5.9</c:v>
                </c:pt>
                <c:pt idx="32">
                  <c:v>-8.4</c:v>
                </c:pt>
                <c:pt idx="33">
                  <c:v>-21.5</c:v>
                </c:pt>
                <c:pt idx="34">
                  <c:v>-23.4</c:v>
                </c:pt>
                <c:pt idx="35">
                  <c:v>-22.7</c:v>
                </c:pt>
                <c:pt idx="36">
                  <c:v>-23.2</c:v>
                </c:pt>
                <c:pt idx="37">
                  <c:v>-16.5</c:v>
                </c:pt>
                <c:pt idx="38">
                  <c:v>-18.8</c:v>
                </c:pt>
                <c:pt idx="39">
                  <c:v>-20.5</c:v>
                </c:pt>
                <c:pt idx="40">
                  <c:v>-20.100000000000001</c:v>
                </c:pt>
                <c:pt idx="41">
                  <c:v>-22</c:v>
                </c:pt>
                <c:pt idx="42">
                  <c:v>-14.9</c:v>
                </c:pt>
                <c:pt idx="43">
                  <c:v>-13.4</c:v>
                </c:pt>
                <c:pt idx="44">
                  <c:v>-12.6</c:v>
                </c:pt>
                <c:pt idx="45">
                  <c:v>-8.4</c:v>
                </c:pt>
                <c:pt idx="46">
                  <c:v>-8.9</c:v>
                </c:pt>
                <c:pt idx="47">
                  <c:v>-15.7</c:v>
                </c:pt>
                <c:pt idx="48">
                  <c:v>-17.899999999999999</c:v>
                </c:pt>
                <c:pt idx="49">
                  <c:v>-11.8</c:v>
                </c:pt>
                <c:pt idx="50">
                  <c:v>-11.4</c:v>
                </c:pt>
                <c:pt idx="51">
                  <c:v>-14.7</c:v>
                </c:pt>
                <c:pt idx="52">
                  <c:v>-12.2</c:v>
                </c:pt>
                <c:pt idx="53">
                  <c:v>-11.9</c:v>
                </c:pt>
                <c:pt idx="54">
                  <c:v>-13.4</c:v>
                </c:pt>
                <c:pt idx="55">
                  <c:v>-17.8</c:v>
                </c:pt>
                <c:pt idx="56">
                  <c:v>-19.8</c:v>
                </c:pt>
                <c:pt idx="57">
                  <c:v>-15.2</c:v>
                </c:pt>
                <c:pt idx="58">
                  <c:v>-11</c:v>
                </c:pt>
                <c:pt idx="59">
                  <c:v>-12.2</c:v>
                </c:pt>
                <c:pt idx="60">
                  <c:v>-18.100000000000001</c:v>
                </c:pt>
                <c:pt idx="61">
                  <c:v>-19.7</c:v>
                </c:pt>
                <c:pt idx="62">
                  <c:v>-19.8</c:v>
                </c:pt>
                <c:pt idx="63">
                  <c:v>-13.8</c:v>
                </c:pt>
                <c:pt idx="64">
                  <c:v>-8.4</c:v>
                </c:pt>
                <c:pt idx="65">
                  <c:v>-12.8</c:v>
                </c:pt>
                <c:pt idx="66">
                  <c:v>-15.6</c:v>
                </c:pt>
                <c:pt idx="67">
                  <c:v>-14</c:v>
                </c:pt>
                <c:pt idx="68">
                  <c:v>-14.5</c:v>
                </c:pt>
                <c:pt idx="69">
                  <c:v>-10.4</c:v>
                </c:pt>
                <c:pt idx="70">
                  <c:v>-9.6</c:v>
                </c:pt>
                <c:pt idx="71">
                  <c:v>-11</c:v>
                </c:pt>
                <c:pt idx="72">
                  <c:v>-10.4</c:v>
                </c:pt>
                <c:pt idx="73">
                  <c:v>-6</c:v>
                </c:pt>
                <c:pt idx="74">
                  <c:v>-6.4</c:v>
                </c:pt>
                <c:pt idx="75">
                  <c:v>-3.6</c:v>
                </c:pt>
                <c:pt idx="76">
                  <c:v>-2.2999999999999998</c:v>
                </c:pt>
                <c:pt idx="77">
                  <c:v>0.8</c:v>
                </c:pt>
                <c:pt idx="78">
                  <c:v>2.9</c:v>
                </c:pt>
                <c:pt idx="79">
                  <c:v>2.4</c:v>
                </c:pt>
                <c:pt idx="80">
                  <c:v>0.6</c:v>
                </c:pt>
                <c:pt idx="81">
                  <c:v>-0.5</c:v>
                </c:pt>
                <c:pt idx="82">
                  <c:v>-0.7</c:v>
                </c:pt>
                <c:pt idx="83">
                  <c:v>-1.4</c:v>
                </c:pt>
                <c:pt idx="84">
                  <c:v>-5.7</c:v>
                </c:pt>
                <c:pt idx="85">
                  <c:v>-7.9</c:v>
                </c:pt>
                <c:pt idx="86">
                  <c:v>-3.9</c:v>
                </c:pt>
                <c:pt idx="87">
                  <c:v>-3.7</c:v>
                </c:pt>
                <c:pt idx="88">
                  <c:v>-3.2</c:v>
                </c:pt>
                <c:pt idx="89">
                  <c:v>-3.1</c:v>
                </c:pt>
                <c:pt idx="90">
                  <c:v>-3.4</c:v>
                </c:pt>
                <c:pt idx="91">
                  <c:v>-1.8</c:v>
                </c:pt>
                <c:pt idx="92">
                  <c:v>-1.2</c:v>
                </c:pt>
                <c:pt idx="93">
                  <c:v>-2</c:v>
                </c:pt>
                <c:pt idx="94">
                  <c:v>-3.3</c:v>
                </c:pt>
                <c:pt idx="95">
                  <c:v>-5.5</c:v>
                </c:pt>
                <c:pt idx="96">
                  <c:v>-5.3</c:v>
                </c:pt>
                <c:pt idx="97">
                  <c:v>-6.3</c:v>
                </c:pt>
                <c:pt idx="98">
                  <c:v>-2.2999999999999998</c:v>
                </c:pt>
                <c:pt idx="99">
                  <c:v>-4.8</c:v>
                </c:pt>
                <c:pt idx="100">
                  <c:v>-6.3</c:v>
                </c:pt>
                <c:pt idx="101">
                  <c:v>-5.7</c:v>
                </c:pt>
                <c:pt idx="102">
                  <c:v>-5.7</c:v>
                </c:pt>
                <c:pt idx="103">
                  <c:v>-6.4</c:v>
                </c:pt>
                <c:pt idx="104">
                  <c:v>-8.6</c:v>
                </c:pt>
                <c:pt idx="105">
                  <c:v>-6.7</c:v>
                </c:pt>
                <c:pt idx="106">
                  <c:v>-1.9</c:v>
                </c:pt>
                <c:pt idx="107">
                  <c:v>-0.3</c:v>
                </c:pt>
                <c:pt idx="108">
                  <c:v>-0.8</c:v>
                </c:pt>
                <c:pt idx="109">
                  <c:v>-2.9</c:v>
                </c:pt>
                <c:pt idx="110">
                  <c:v>-1.8</c:v>
                </c:pt>
                <c:pt idx="111">
                  <c:v>-0.8</c:v>
                </c:pt>
                <c:pt idx="112">
                  <c:v>-3</c:v>
                </c:pt>
                <c:pt idx="113">
                  <c:v>-3.2</c:v>
                </c:pt>
                <c:pt idx="114">
                  <c:v>-4.5999999999999996</c:v>
                </c:pt>
                <c:pt idx="115">
                  <c:v>-2.1</c:v>
                </c:pt>
                <c:pt idx="116">
                  <c:v>-6.7</c:v>
                </c:pt>
                <c:pt idx="117">
                  <c:v>-6.6</c:v>
                </c:pt>
                <c:pt idx="118">
                  <c:v>-7.5</c:v>
                </c:pt>
                <c:pt idx="119">
                  <c:v>-6.9</c:v>
                </c:pt>
                <c:pt idx="120">
                  <c:v>-3</c:v>
                </c:pt>
                <c:pt idx="121">
                  <c:v>-3.3</c:v>
                </c:pt>
                <c:pt idx="122">
                  <c:v>-2.6</c:v>
                </c:pt>
                <c:pt idx="123">
                  <c:v>1.3</c:v>
                </c:pt>
                <c:pt idx="124">
                  <c:v>-0.4</c:v>
                </c:pt>
                <c:pt idx="125">
                  <c:v>1.3</c:v>
                </c:pt>
                <c:pt idx="126">
                  <c:v>1.5</c:v>
                </c:pt>
                <c:pt idx="127">
                  <c:v>2.2999999999999998</c:v>
                </c:pt>
                <c:pt idx="128">
                  <c:v>2.4</c:v>
                </c:pt>
                <c:pt idx="129">
                  <c:v>3.7</c:v>
                </c:pt>
                <c:pt idx="130">
                  <c:v>5.8</c:v>
                </c:pt>
                <c:pt idx="131">
                  <c:v>6.6</c:v>
                </c:pt>
                <c:pt idx="132">
                  <c:v>1.9</c:v>
                </c:pt>
                <c:pt idx="133">
                  <c:v>0.6</c:v>
                </c:pt>
                <c:pt idx="134">
                  <c:v>-0.8</c:v>
                </c:pt>
                <c:pt idx="135">
                  <c:v>3.8</c:v>
                </c:pt>
                <c:pt idx="136">
                  <c:v>-0.7</c:v>
                </c:pt>
                <c:pt idx="137">
                  <c:v>-0.5</c:v>
                </c:pt>
                <c:pt idx="138">
                  <c:v>1.2</c:v>
                </c:pt>
                <c:pt idx="139">
                  <c:v>0.7</c:v>
                </c:pt>
                <c:pt idx="140">
                  <c:v>0.9</c:v>
                </c:pt>
                <c:pt idx="141">
                  <c:v>2.9</c:v>
                </c:pt>
                <c:pt idx="142">
                  <c:v>3.5</c:v>
                </c:pt>
                <c:pt idx="143">
                  <c:v>3.7</c:v>
                </c:pt>
                <c:pt idx="144">
                  <c:v>3.6</c:v>
                </c:pt>
                <c:pt idx="145">
                  <c:v>5.0999999999999996</c:v>
                </c:pt>
                <c:pt idx="146">
                  <c:v>2.5</c:v>
                </c:pt>
                <c:pt idx="147">
                  <c:v>6.4</c:v>
                </c:pt>
                <c:pt idx="148">
                  <c:v>7.8</c:v>
                </c:pt>
                <c:pt idx="149">
                  <c:v>8.1</c:v>
                </c:pt>
                <c:pt idx="150">
                  <c:v>7.2</c:v>
                </c:pt>
                <c:pt idx="151">
                  <c:v>8.3000000000000007</c:v>
                </c:pt>
                <c:pt idx="152">
                  <c:v>6.1</c:v>
                </c:pt>
                <c:pt idx="153">
                  <c:v>4.2</c:v>
                </c:pt>
                <c:pt idx="154">
                  <c:v>1.2</c:v>
                </c:pt>
                <c:pt idx="155">
                  <c:v>2.1</c:v>
                </c:pt>
                <c:pt idx="156">
                  <c:v>-1.5</c:v>
                </c:pt>
                <c:pt idx="157">
                  <c:v>-2.6</c:v>
                </c:pt>
                <c:pt idx="158">
                  <c:v>-0.6</c:v>
                </c:pt>
                <c:pt idx="159">
                  <c:v>-0.8</c:v>
                </c:pt>
                <c:pt idx="160">
                  <c:v>1.9</c:v>
                </c:pt>
                <c:pt idx="161">
                  <c:v>6.5</c:v>
                </c:pt>
                <c:pt idx="162">
                  <c:v>6.8</c:v>
                </c:pt>
                <c:pt idx="163">
                  <c:v>9</c:v>
                </c:pt>
                <c:pt idx="164">
                  <c:v>7</c:v>
                </c:pt>
                <c:pt idx="165">
                  <c:v>9.1</c:v>
                </c:pt>
                <c:pt idx="166">
                  <c:v>9</c:v>
                </c:pt>
                <c:pt idx="167">
                  <c:v>7.9</c:v>
                </c:pt>
                <c:pt idx="168">
                  <c:v>4.3</c:v>
                </c:pt>
                <c:pt idx="169">
                  <c:v>-0.1</c:v>
                </c:pt>
                <c:pt idx="170">
                  <c:v>-0.4</c:v>
                </c:pt>
                <c:pt idx="171">
                  <c:v>1.4</c:v>
                </c:pt>
                <c:pt idx="172">
                  <c:v>3.8</c:v>
                </c:pt>
                <c:pt idx="173">
                  <c:v>3</c:v>
                </c:pt>
                <c:pt idx="174">
                  <c:v>1.6</c:v>
                </c:pt>
                <c:pt idx="175">
                  <c:v>2</c:v>
                </c:pt>
                <c:pt idx="176">
                  <c:v>3.7</c:v>
                </c:pt>
                <c:pt idx="177">
                  <c:v>2.5</c:v>
                </c:pt>
                <c:pt idx="178">
                  <c:v>1.5</c:v>
                </c:pt>
                <c:pt idx="179">
                  <c:v>0.7</c:v>
                </c:pt>
                <c:pt idx="180">
                  <c:v>3.1</c:v>
                </c:pt>
                <c:pt idx="181">
                  <c:v>6.2</c:v>
                </c:pt>
                <c:pt idx="182">
                  <c:v>6.5</c:v>
                </c:pt>
                <c:pt idx="183">
                  <c:v>5.2</c:v>
                </c:pt>
                <c:pt idx="184">
                  <c:v>7.2</c:v>
                </c:pt>
                <c:pt idx="185">
                  <c:v>6.1</c:v>
                </c:pt>
                <c:pt idx="186">
                  <c:v>5.0999999999999996</c:v>
                </c:pt>
                <c:pt idx="187">
                  <c:v>4</c:v>
                </c:pt>
                <c:pt idx="188">
                  <c:v>4</c:v>
                </c:pt>
                <c:pt idx="189">
                  <c:v>5.7</c:v>
                </c:pt>
                <c:pt idx="190">
                  <c:v>7.8</c:v>
                </c:pt>
                <c:pt idx="191">
                  <c:v>6.8</c:v>
                </c:pt>
                <c:pt idx="192">
                  <c:v>6.6</c:v>
                </c:pt>
                <c:pt idx="193">
                  <c:v>7.4</c:v>
                </c:pt>
                <c:pt idx="194">
                  <c:v>6.5</c:v>
                </c:pt>
                <c:pt idx="195">
                  <c:v>5.7</c:v>
                </c:pt>
                <c:pt idx="196">
                  <c:v>5.6</c:v>
                </c:pt>
                <c:pt idx="197">
                  <c:v>6.5</c:v>
                </c:pt>
                <c:pt idx="198">
                  <c:v>2.1</c:v>
                </c:pt>
                <c:pt idx="199">
                  <c:v>2</c:v>
                </c:pt>
                <c:pt idx="200">
                  <c:v>4.7</c:v>
                </c:pt>
                <c:pt idx="201">
                  <c:v>6.2</c:v>
                </c:pt>
                <c:pt idx="202">
                  <c:v>11.3</c:v>
                </c:pt>
                <c:pt idx="203">
                  <c:v>9.1999999999999993</c:v>
                </c:pt>
                <c:pt idx="204">
                  <c:v>3.8</c:v>
                </c:pt>
                <c:pt idx="205">
                  <c:v>2.9</c:v>
                </c:pt>
                <c:pt idx="206">
                  <c:v>7.8</c:v>
                </c:pt>
                <c:pt idx="207">
                  <c:v>6.2</c:v>
                </c:pt>
                <c:pt idx="208">
                  <c:v>5.3</c:v>
                </c:pt>
                <c:pt idx="209">
                  <c:v>7.1</c:v>
                </c:pt>
                <c:pt idx="210">
                  <c:v>8.3000000000000007</c:v>
                </c:pt>
                <c:pt idx="211">
                  <c:v>7.2</c:v>
                </c:pt>
                <c:pt idx="212">
                  <c:v>8.9</c:v>
                </c:pt>
                <c:pt idx="213">
                  <c:v>7.1</c:v>
                </c:pt>
                <c:pt idx="214">
                  <c:v>5.2</c:v>
                </c:pt>
                <c:pt idx="215">
                  <c:v>6.5</c:v>
                </c:pt>
                <c:pt idx="216">
                  <c:v>8.6999999999999993</c:v>
                </c:pt>
                <c:pt idx="217">
                  <c:v>12.2</c:v>
                </c:pt>
                <c:pt idx="218">
                  <c:v>13.6</c:v>
                </c:pt>
                <c:pt idx="219">
                  <c:v>12.1</c:v>
                </c:pt>
                <c:pt idx="220">
                  <c:v>11.8</c:v>
                </c:pt>
                <c:pt idx="221">
                  <c:v>7.5</c:v>
                </c:pt>
                <c:pt idx="222">
                  <c:v>6.4</c:v>
                </c:pt>
                <c:pt idx="223">
                  <c:v>5.7</c:v>
                </c:pt>
                <c:pt idx="224">
                  <c:v>6.4</c:v>
                </c:pt>
                <c:pt idx="225">
                  <c:v>8.8000000000000007</c:v>
                </c:pt>
                <c:pt idx="226">
                  <c:v>7.6</c:v>
                </c:pt>
                <c:pt idx="227">
                  <c:v>6.7</c:v>
                </c:pt>
                <c:pt idx="228">
                  <c:v>4.5</c:v>
                </c:pt>
                <c:pt idx="229">
                  <c:v>4.3</c:v>
                </c:pt>
                <c:pt idx="230">
                  <c:v>8.1999999999999993</c:v>
                </c:pt>
                <c:pt idx="231">
                  <c:v>9.4</c:v>
                </c:pt>
                <c:pt idx="232">
                  <c:v>8.1</c:v>
                </c:pt>
                <c:pt idx="233">
                  <c:v>4.9000000000000004</c:v>
                </c:pt>
                <c:pt idx="234">
                  <c:v>7</c:v>
                </c:pt>
                <c:pt idx="235">
                  <c:v>4.7</c:v>
                </c:pt>
                <c:pt idx="236">
                  <c:v>3.9</c:v>
                </c:pt>
                <c:pt idx="237">
                  <c:v>3.3</c:v>
                </c:pt>
                <c:pt idx="238">
                  <c:v>5.5</c:v>
                </c:pt>
                <c:pt idx="239">
                  <c:v>9.6</c:v>
                </c:pt>
                <c:pt idx="240">
                  <c:v>9.5</c:v>
                </c:pt>
                <c:pt idx="241">
                  <c:v>11.2</c:v>
                </c:pt>
                <c:pt idx="242">
                  <c:v>10.7</c:v>
                </c:pt>
                <c:pt idx="243">
                  <c:v>8.4</c:v>
                </c:pt>
                <c:pt idx="244">
                  <c:v>7.4</c:v>
                </c:pt>
                <c:pt idx="245">
                  <c:v>6.1</c:v>
                </c:pt>
                <c:pt idx="246">
                  <c:v>5.0999999999999996</c:v>
                </c:pt>
                <c:pt idx="247">
                  <c:v>7.6</c:v>
                </c:pt>
                <c:pt idx="248">
                  <c:v>10.4</c:v>
                </c:pt>
                <c:pt idx="249">
                  <c:v>8.1999999999999993</c:v>
                </c:pt>
                <c:pt idx="250">
                  <c:v>5.6</c:v>
                </c:pt>
                <c:pt idx="251">
                  <c:v>3.6</c:v>
                </c:pt>
                <c:pt idx="252">
                  <c:v>4.0999999999999996</c:v>
                </c:pt>
                <c:pt idx="253">
                  <c:v>5.6</c:v>
                </c:pt>
                <c:pt idx="254">
                  <c:v>6.5</c:v>
                </c:pt>
                <c:pt idx="255">
                  <c:v>5.0999999999999996</c:v>
                </c:pt>
                <c:pt idx="256">
                  <c:v>4.9000000000000004</c:v>
                </c:pt>
                <c:pt idx="257">
                  <c:v>3.3</c:v>
                </c:pt>
                <c:pt idx="258">
                  <c:v>1.9</c:v>
                </c:pt>
                <c:pt idx="259">
                  <c:v>2.2000000000000002</c:v>
                </c:pt>
                <c:pt idx="260">
                  <c:v>2.6</c:v>
                </c:pt>
                <c:pt idx="261">
                  <c:v>2.6</c:v>
                </c:pt>
                <c:pt idx="262">
                  <c:v>2.2000000000000002</c:v>
                </c:pt>
                <c:pt idx="263">
                  <c:v>3.7</c:v>
                </c:pt>
                <c:pt idx="264">
                  <c:v>4.8</c:v>
                </c:pt>
                <c:pt idx="265">
                  <c:v>3.6</c:v>
                </c:pt>
                <c:pt idx="266">
                  <c:v>0.5</c:v>
                </c:pt>
                <c:pt idx="267">
                  <c:v>0.6</c:v>
                </c:pt>
                <c:pt idx="268">
                  <c:v>-1.2</c:v>
                </c:pt>
                <c:pt idx="269">
                  <c:v>-2.2999999999999998</c:v>
                </c:pt>
                <c:pt idx="270">
                  <c:v>-5.5</c:v>
                </c:pt>
                <c:pt idx="271">
                  <c:v>-6.2</c:v>
                </c:pt>
                <c:pt idx="272">
                  <c:v>-5.6</c:v>
                </c:pt>
                <c:pt idx="273">
                  <c:v>-5.4</c:v>
                </c:pt>
                <c:pt idx="274">
                  <c:v>-3.1</c:v>
                </c:pt>
                <c:pt idx="275">
                  <c:v>-2.8</c:v>
                </c:pt>
                <c:pt idx="276">
                  <c:v>-2.9</c:v>
                </c:pt>
                <c:pt idx="277">
                  <c:v>-2.7</c:v>
                </c:pt>
                <c:pt idx="278">
                  <c:v>-3.3</c:v>
                </c:pt>
                <c:pt idx="279">
                  <c:v>0.2</c:v>
                </c:pt>
                <c:pt idx="280">
                  <c:v>-8.6999999999999993</c:v>
                </c:pt>
                <c:pt idx="281">
                  <c:v>-11</c:v>
                </c:pt>
                <c:pt idx="282">
                  <c:v>-11.4</c:v>
                </c:pt>
                <c:pt idx="283">
                  <c:v>-6.4</c:v>
                </c:pt>
                <c:pt idx="284">
                  <c:v>-2.4</c:v>
                </c:pt>
                <c:pt idx="285">
                  <c:v>-1.9</c:v>
                </c:pt>
                <c:pt idx="286">
                  <c:v>-3.1</c:v>
                </c:pt>
                <c:pt idx="287">
                  <c:v>-1.1000000000000001</c:v>
                </c:pt>
                <c:pt idx="288">
                  <c:v>0.4</c:v>
                </c:pt>
                <c:pt idx="289">
                  <c:v>-1.8</c:v>
                </c:pt>
                <c:pt idx="290">
                  <c:v>-3.4</c:v>
                </c:pt>
                <c:pt idx="291">
                  <c:v>-4.3</c:v>
                </c:pt>
                <c:pt idx="292">
                  <c:v>-3.7</c:v>
                </c:pt>
                <c:pt idx="293">
                  <c:v>-3</c:v>
                </c:pt>
                <c:pt idx="294">
                  <c:v>-1.4</c:v>
                </c:pt>
                <c:pt idx="295">
                  <c:v>-4.2</c:v>
                </c:pt>
                <c:pt idx="296">
                  <c:v>-1.4</c:v>
                </c:pt>
                <c:pt idx="297">
                  <c:v>-4.4000000000000004</c:v>
                </c:pt>
                <c:pt idx="298">
                  <c:v>-7.7</c:v>
                </c:pt>
                <c:pt idx="299">
                  <c:v>-8.1</c:v>
                </c:pt>
                <c:pt idx="300">
                  <c:v>-12.7</c:v>
                </c:pt>
                <c:pt idx="301">
                  <c:v>-16</c:v>
                </c:pt>
                <c:pt idx="302">
                  <c:v>-9.5</c:v>
                </c:pt>
                <c:pt idx="303">
                  <c:v>-6.4</c:v>
                </c:pt>
                <c:pt idx="304">
                  <c:v>-7.3</c:v>
                </c:pt>
                <c:pt idx="305">
                  <c:v>0.5</c:v>
                </c:pt>
                <c:pt idx="306">
                  <c:v>-0.1</c:v>
                </c:pt>
                <c:pt idx="307">
                  <c:v>1.3</c:v>
                </c:pt>
                <c:pt idx="308">
                  <c:v>-1.7</c:v>
                </c:pt>
                <c:pt idx="309">
                  <c:v>-3.9</c:v>
                </c:pt>
                <c:pt idx="310">
                  <c:v>-3.4</c:v>
                </c:pt>
                <c:pt idx="311">
                  <c:v>2.2000000000000002</c:v>
                </c:pt>
                <c:pt idx="312">
                  <c:v>0.4</c:v>
                </c:pt>
                <c:pt idx="313">
                  <c:v>-7.7</c:v>
                </c:pt>
                <c:pt idx="314">
                  <c:v>-5.8</c:v>
                </c:pt>
                <c:pt idx="315">
                  <c:v>-3.5</c:v>
                </c:pt>
                <c:pt idx="316">
                  <c:v>-2.2000000000000002</c:v>
                </c:pt>
                <c:pt idx="317">
                  <c:v>-2.9</c:v>
                </c:pt>
                <c:pt idx="318">
                  <c:v>-2.4</c:v>
                </c:pt>
                <c:pt idx="319">
                  <c:v>-3.6</c:v>
                </c:pt>
                <c:pt idx="320">
                  <c:v>-1.6</c:v>
                </c:pt>
                <c:pt idx="321">
                  <c:v>-2.4</c:v>
                </c:pt>
                <c:pt idx="322">
                  <c:v>-6.5</c:v>
                </c:pt>
                <c:pt idx="323">
                  <c:v>-8.3000000000000007</c:v>
                </c:pt>
                <c:pt idx="324">
                  <c:v>-4.5</c:v>
                </c:pt>
                <c:pt idx="325">
                  <c:v>-4.5</c:v>
                </c:pt>
                <c:pt idx="326">
                  <c:v>-2.5</c:v>
                </c:pt>
                <c:pt idx="327">
                  <c:v>-6.1</c:v>
                </c:pt>
                <c:pt idx="328">
                  <c:v>-12.2</c:v>
                </c:pt>
                <c:pt idx="329">
                  <c:v>-13.7</c:v>
                </c:pt>
                <c:pt idx="330">
                  <c:v>-13.5</c:v>
                </c:pt>
                <c:pt idx="331">
                  <c:v>-15.6</c:v>
                </c:pt>
                <c:pt idx="332">
                  <c:v>-15.5</c:v>
                </c:pt>
                <c:pt idx="333">
                  <c:v>-11.9</c:v>
                </c:pt>
                <c:pt idx="334">
                  <c:v>-12.6</c:v>
                </c:pt>
                <c:pt idx="335">
                  <c:v>-6.6</c:v>
                </c:pt>
                <c:pt idx="336">
                  <c:v>-2.4</c:v>
                </c:pt>
                <c:pt idx="337">
                  <c:v>-8.1</c:v>
                </c:pt>
                <c:pt idx="338">
                  <c:v>-9</c:v>
                </c:pt>
                <c:pt idx="339">
                  <c:v>-3.6</c:v>
                </c:pt>
                <c:pt idx="340">
                  <c:v>-3.7</c:v>
                </c:pt>
                <c:pt idx="341">
                  <c:v>-12</c:v>
                </c:pt>
                <c:pt idx="342">
                  <c:v>-8.1</c:v>
                </c:pt>
                <c:pt idx="343">
                  <c:v>-6.3</c:v>
                </c:pt>
                <c:pt idx="344">
                  <c:v>-7.6</c:v>
                </c:pt>
                <c:pt idx="345">
                  <c:v>-6.1</c:v>
                </c:pt>
                <c:pt idx="346">
                  <c:v>-7.1</c:v>
                </c:pt>
                <c:pt idx="347">
                  <c:v>-8.8000000000000007</c:v>
                </c:pt>
                <c:pt idx="348">
                  <c:v>-11.4</c:v>
                </c:pt>
                <c:pt idx="349">
                  <c:v>-13</c:v>
                </c:pt>
                <c:pt idx="350">
                  <c:v>-9.5</c:v>
                </c:pt>
                <c:pt idx="351">
                  <c:v>-9.5</c:v>
                </c:pt>
                <c:pt idx="352">
                  <c:v>-9.8000000000000007</c:v>
                </c:pt>
                <c:pt idx="353">
                  <c:v>-5.2</c:v>
                </c:pt>
                <c:pt idx="354">
                  <c:v>-6.6</c:v>
                </c:pt>
                <c:pt idx="355">
                  <c:v>-10.3</c:v>
                </c:pt>
                <c:pt idx="356">
                  <c:v>-9.6</c:v>
                </c:pt>
                <c:pt idx="357">
                  <c:v>-12.1</c:v>
                </c:pt>
                <c:pt idx="358">
                  <c:v>-13.6</c:v>
                </c:pt>
                <c:pt idx="359">
                  <c:v>-14.1</c:v>
                </c:pt>
                <c:pt idx="360">
                  <c:v>-10.9</c:v>
                </c:pt>
                <c:pt idx="361">
                  <c:v>-11.6</c:v>
                </c:pt>
                <c:pt idx="362">
                  <c:v>-6.5</c:v>
                </c:pt>
                <c:pt idx="363">
                  <c:v>-6.8</c:v>
                </c:pt>
                <c:pt idx="364">
                  <c:v>-6.9</c:v>
                </c:pt>
              </c:numCache>
            </c:numRef>
          </c:val>
          <c:smooth val="0"/>
        </c:ser>
        <c:ser>
          <c:idx val="1"/>
          <c:order val="1"/>
          <c:tx>
            <c:v>Tmax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DataDay!$U$5:$U$369</c:f>
              <c:numCache>
                <c:formatCode>General</c:formatCode>
                <c:ptCount val="365"/>
                <c:pt idx="0">
                  <c:v>-3.3</c:v>
                </c:pt>
                <c:pt idx="1">
                  <c:v>-1.2</c:v>
                </c:pt>
                <c:pt idx="2">
                  <c:v>-1.2</c:v>
                </c:pt>
                <c:pt idx="3">
                  <c:v>-1.4</c:v>
                </c:pt>
                <c:pt idx="4">
                  <c:v>-3.1</c:v>
                </c:pt>
                <c:pt idx="5">
                  <c:v>-3.8</c:v>
                </c:pt>
                <c:pt idx="6">
                  <c:v>-7.6</c:v>
                </c:pt>
                <c:pt idx="7">
                  <c:v>-8.5</c:v>
                </c:pt>
                <c:pt idx="8">
                  <c:v>-1.4</c:v>
                </c:pt>
                <c:pt idx="9">
                  <c:v>0.2</c:v>
                </c:pt>
                <c:pt idx="10">
                  <c:v>-1.2</c:v>
                </c:pt>
                <c:pt idx="11">
                  <c:v>-1.1000000000000001</c:v>
                </c:pt>
                <c:pt idx="12">
                  <c:v>4.8</c:v>
                </c:pt>
                <c:pt idx="13">
                  <c:v>8.5</c:v>
                </c:pt>
                <c:pt idx="14">
                  <c:v>0.9</c:v>
                </c:pt>
                <c:pt idx="15">
                  <c:v>-3.2</c:v>
                </c:pt>
                <c:pt idx="16">
                  <c:v>-3.5</c:v>
                </c:pt>
                <c:pt idx="17">
                  <c:v>-3.5</c:v>
                </c:pt>
                <c:pt idx="18">
                  <c:v>-2.7</c:v>
                </c:pt>
                <c:pt idx="19">
                  <c:v>-5.2</c:v>
                </c:pt>
                <c:pt idx="20">
                  <c:v>-6.3</c:v>
                </c:pt>
                <c:pt idx="21">
                  <c:v>-5.7</c:v>
                </c:pt>
                <c:pt idx="22">
                  <c:v>-5.2</c:v>
                </c:pt>
                <c:pt idx="23">
                  <c:v>-1</c:v>
                </c:pt>
                <c:pt idx="24">
                  <c:v>1.2</c:v>
                </c:pt>
                <c:pt idx="25">
                  <c:v>7</c:v>
                </c:pt>
                <c:pt idx="26">
                  <c:v>4.0999999999999996</c:v>
                </c:pt>
                <c:pt idx="27">
                  <c:v>-2.9</c:v>
                </c:pt>
                <c:pt idx="28">
                  <c:v>2.8</c:v>
                </c:pt>
                <c:pt idx="29">
                  <c:v>2.1</c:v>
                </c:pt>
                <c:pt idx="30">
                  <c:v>2.1</c:v>
                </c:pt>
                <c:pt idx="31">
                  <c:v>-0.9</c:v>
                </c:pt>
                <c:pt idx="32">
                  <c:v>-1.8</c:v>
                </c:pt>
                <c:pt idx="33">
                  <c:v>-8.1</c:v>
                </c:pt>
                <c:pt idx="34">
                  <c:v>-18.399999999999999</c:v>
                </c:pt>
                <c:pt idx="35">
                  <c:v>-14</c:v>
                </c:pt>
                <c:pt idx="36">
                  <c:v>-14.7</c:v>
                </c:pt>
                <c:pt idx="37">
                  <c:v>-10.4</c:v>
                </c:pt>
                <c:pt idx="38">
                  <c:v>-12.5</c:v>
                </c:pt>
                <c:pt idx="39">
                  <c:v>-17.600000000000001</c:v>
                </c:pt>
                <c:pt idx="40">
                  <c:v>-13.2</c:v>
                </c:pt>
                <c:pt idx="41">
                  <c:v>-14.3</c:v>
                </c:pt>
                <c:pt idx="42">
                  <c:v>-11.3</c:v>
                </c:pt>
                <c:pt idx="43">
                  <c:v>-6.6</c:v>
                </c:pt>
                <c:pt idx="44">
                  <c:v>-6.4</c:v>
                </c:pt>
                <c:pt idx="45">
                  <c:v>-4.4000000000000004</c:v>
                </c:pt>
                <c:pt idx="46">
                  <c:v>-6.2</c:v>
                </c:pt>
                <c:pt idx="47">
                  <c:v>-8.9</c:v>
                </c:pt>
                <c:pt idx="48">
                  <c:v>-7.7</c:v>
                </c:pt>
                <c:pt idx="49">
                  <c:v>-7.8</c:v>
                </c:pt>
                <c:pt idx="50">
                  <c:v>-8.4</c:v>
                </c:pt>
                <c:pt idx="51">
                  <c:v>-8.8000000000000007</c:v>
                </c:pt>
                <c:pt idx="52">
                  <c:v>-10.6</c:v>
                </c:pt>
                <c:pt idx="53">
                  <c:v>-7.9</c:v>
                </c:pt>
                <c:pt idx="54">
                  <c:v>-8</c:v>
                </c:pt>
                <c:pt idx="55">
                  <c:v>-11.3</c:v>
                </c:pt>
                <c:pt idx="56">
                  <c:v>-12.3</c:v>
                </c:pt>
                <c:pt idx="57">
                  <c:v>-7.5</c:v>
                </c:pt>
                <c:pt idx="58">
                  <c:v>-8.5</c:v>
                </c:pt>
                <c:pt idx="59">
                  <c:v>-6.3</c:v>
                </c:pt>
                <c:pt idx="60">
                  <c:v>-11.5</c:v>
                </c:pt>
                <c:pt idx="61">
                  <c:v>-10.3</c:v>
                </c:pt>
                <c:pt idx="62">
                  <c:v>-7.8</c:v>
                </c:pt>
                <c:pt idx="63">
                  <c:v>-6.2</c:v>
                </c:pt>
                <c:pt idx="64">
                  <c:v>-5.5</c:v>
                </c:pt>
                <c:pt idx="65">
                  <c:v>-6</c:v>
                </c:pt>
                <c:pt idx="66">
                  <c:v>-4.9000000000000004</c:v>
                </c:pt>
                <c:pt idx="67">
                  <c:v>-7.3</c:v>
                </c:pt>
                <c:pt idx="68">
                  <c:v>-1</c:v>
                </c:pt>
                <c:pt idx="69">
                  <c:v>-6.2</c:v>
                </c:pt>
                <c:pt idx="70">
                  <c:v>-5.8</c:v>
                </c:pt>
                <c:pt idx="71">
                  <c:v>-2.5</c:v>
                </c:pt>
                <c:pt idx="72">
                  <c:v>-0.9</c:v>
                </c:pt>
                <c:pt idx="73">
                  <c:v>2.2999999999999998</c:v>
                </c:pt>
                <c:pt idx="74">
                  <c:v>4.3</c:v>
                </c:pt>
                <c:pt idx="75">
                  <c:v>5.9</c:v>
                </c:pt>
                <c:pt idx="76">
                  <c:v>8.4</c:v>
                </c:pt>
                <c:pt idx="77">
                  <c:v>11.3</c:v>
                </c:pt>
                <c:pt idx="78">
                  <c:v>12.4</c:v>
                </c:pt>
                <c:pt idx="79">
                  <c:v>11.9</c:v>
                </c:pt>
                <c:pt idx="80">
                  <c:v>9.8000000000000007</c:v>
                </c:pt>
                <c:pt idx="81">
                  <c:v>3.9</c:v>
                </c:pt>
                <c:pt idx="82">
                  <c:v>5.6</c:v>
                </c:pt>
                <c:pt idx="83">
                  <c:v>1.8</c:v>
                </c:pt>
                <c:pt idx="84">
                  <c:v>0.1</c:v>
                </c:pt>
                <c:pt idx="85">
                  <c:v>2.5</c:v>
                </c:pt>
                <c:pt idx="86">
                  <c:v>3.6</c:v>
                </c:pt>
                <c:pt idx="87">
                  <c:v>5.5</c:v>
                </c:pt>
                <c:pt idx="88">
                  <c:v>8.1</c:v>
                </c:pt>
                <c:pt idx="89">
                  <c:v>6.2</c:v>
                </c:pt>
                <c:pt idx="90">
                  <c:v>5.6</c:v>
                </c:pt>
                <c:pt idx="91">
                  <c:v>7</c:v>
                </c:pt>
                <c:pt idx="92">
                  <c:v>1.7</c:v>
                </c:pt>
                <c:pt idx="93">
                  <c:v>3.9</c:v>
                </c:pt>
                <c:pt idx="94">
                  <c:v>0.4</c:v>
                </c:pt>
                <c:pt idx="95">
                  <c:v>-1.1000000000000001</c:v>
                </c:pt>
                <c:pt idx="96">
                  <c:v>3.5</c:v>
                </c:pt>
                <c:pt idx="97">
                  <c:v>0.6</c:v>
                </c:pt>
                <c:pt idx="98">
                  <c:v>3.4</c:v>
                </c:pt>
                <c:pt idx="99">
                  <c:v>-1.6</c:v>
                </c:pt>
                <c:pt idx="100">
                  <c:v>0.5</c:v>
                </c:pt>
                <c:pt idx="101">
                  <c:v>1.5</c:v>
                </c:pt>
                <c:pt idx="102">
                  <c:v>-1.1000000000000001</c:v>
                </c:pt>
                <c:pt idx="103">
                  <c:v>-0.5</c:v>
                </c:pt>
                <c:pt idx="104">
                  <c:v>0.4</c:v>
                </c:pt>
                <c:pt idx="105">
                  <c:v>3.1</c:v>
                </c:pt>
                <c:pt idx="106">
                  <c:v>5.0999999999999996</c:v>
                </c:pt>
                <c:pt idx="107">
                  <c:v>4.8</c:v>
                </c:pt>
                <c:pt idx="108">
                  <c:v>4.9000000000000004</c:v>
                </c:pt>
                <c:pt idx="109">
                  <c:v>3.6</c:v>
                </c:pt>
                <c:pt idx="110">
                  <c:v>8.3000000000000007</c:v>
                </c:pt>
                <c:pt idx="111">
                  <c:v>6.1</c:v>
                </c:pt>
                <c:pt idx="112">
                  <c:v>5.6</c:v>
                </c:pt>
                <c:pt idx="113">
                  <c:v>4.3</c:v>
                </c:pt>
                <c:pt idx="114">
                  <c:v>5.8</c:v>
                </c:pt>
                <c:pt idx="115">
                  <c:v>5.4</c:v>
                </c:pt>
                <c:pt idx="116">
                  <c:v>-2.7</c:v>
                </c:pt>
                <c:pt idx="117">
                  <c:v>2.5</c:v>
                </c:pt>
                <c:pt idx="118">
                  <c:v>3.2</c:v>
                </c:pt>
                <c:pt idx="119">
                  <c:v>3.6</c:v>
                </c:pt>
                <c:pt idx="120">
                  <c:v>3.7</c:v>
                </c:pt>
                <c:pt idx="121">
                  <c:v>6.4</c:v>
                </c:pt>
                <c:pt idx="122">
                  <c:v>9.4</c:v>
                </c:pt>
                <c:pt idx="123">
                  <c:v>10.1</c:v>
                </c:pt>
                <c:pt idx="124">
                  <c:v>9.9</c:v>
                </c:pt>
                <c:pt idx="125">
                  <c:v>11.1</c:v>
                </c:pt>
                <c:pt idx="126">
                  <c:v>10.5</c:v>
                </c:pt>
                <c:pt idx="127">
                  <c:v>11.3</c:v>
                </c:pt>
                <c:pt idx="128">
                  <c:v>14.7</c:v>
                </c:pt>
                <c:pt idx="129">
                  <c:v>16.7</c:v>
                </c:pt>
                <c:pt idx="130">
                  <c:v>18.3</c:v>
                </c:pt>
                <c:pt idx="131">
                  <c:v>16.7</c:v>
                </c:pt>
                <c:pt idx="132">
                  <c:v>13.9</c:v>
                </c:pt>
                <c:pt idx="133">
                  <c:v>9.1999999999999993</c:v>
                </c:pt>
                <c:pt idx="134">
                  <c:v>12.1</c:v>
                </c:pt>
                <c:pt idx="135">
                  <c:v>7.7</c:v>
                </c:pt>
                <c:pt idx="136">
                  <c:v>5.2</c:v>
                </c:pt>
                <c:pt idx="137">
                  <c:v>6.5</c:v>
                </c:pt>
                <c:pt idx="138">
                  <c:v>8</c:v>
                </c:pt>
                <c:pt idx="139">
                  <c:v>7.5</c:v>
                </c:pt>
                <c:pt idx="140">
                  <c:v>6.7</c:v>
                </c:pt>
                <c:pt idx="141">
                  <c:v>11.9</c:v>
                </c:pt>
                <c:pt idx="142">
                  <c:v>12.7</c:v>
                </c:pt>
                <c:pt idx="143">
                  <c:v>11.6</c:v>
                </c:pt>
                <c:pt idx="144">
                  <c:v>6.5</c:v>
                </c:pt>
                <c:pt idx="145">
                  <c:v>9.8000000000000007</c:v>
                </c:pt>
                <c:pt idx="146">
                  <c:v>16.5</c:v>
                </c:pt>
                <c:pt idx="147">
                  <c:v>19.2</c:v>
                </c:pt>
                <c:pt idx="148">
                  <c:v>20.100000000000001</c:v>
                </c:pt>
                <c:pt idx="149">
                  <c:v>18.100000000000001</c:v>
                </c:pt>
                <c:pt idx="150">
                  <c:v>19.2</c:v>
                </c:pt>
                <c:pt idx="151">
                  <c:v>20.3</c:v>
                </c:pt>
                <c:pt idx="152">
                  <c:v>21</c:v>
                </c:pt>
                <c:pt idx="153">
                  <c:v>14</c:v>
                </c:pt>
                <c:pt idx="154">
                  <c:v>13.9</c:v>
                </c:pt>
                <c:pt idx="155">
                  <c:v>10.9</c:v>
                </c:pt>
                <c:pt idx="156">
                  <c:v>6.5</c:v>
                </c:pt>
                <c:pt idx="157">
                  <c:v>5.2</c:v>
                </c:pt>
                <c:pt idx="158">
                  <c:v>7.3</c:v>
                </c:pt>
                <c:pt idx="159">
                  <c:v>12.8</c:v>
                </c:pt>
                <c:pt idx="160">
                  <c:v>10.6</c:v>
                </c:pt>
                <c:pt idx="161">
                  <c:v>17.600000000000001</c:v>
                </c:pt>
                <c:pt idx="162">
                  <c:v>21.3</c:v>
                </c:pt>
                <c:pt idx="163">
                  <c:v>20.7</c:v>
                </c:pt>
                <c:pt idx="164">
                  <c:v>17.8</c:v>
                </c:pt>
                <c:pt idx="165">
                  <c:v>19.3</c:v>
                </c:pt>
                <c:pt idx="166">
                  <c:v>19.3</c:v>
                </c:pt>
                <c:pt idx="167">
                  <c:v>21</c:v>
                </c:pt>
                <c:pt idx="168">
                  <c:v>15.8</c:v>
                </c:pt>
                <c:pt idx="169">
                  <c:v>5.9</c:v>
                </c:pt>
                <c:pt idx="170">
                  <c:v>1.3</c:v>
                </c:pt>
                <c:pt idx="171">
                  <c:v>12.8</c:v>
                </c:pt>
                <c:pt idx="172">
                  <c:v>13.3</c:v>
                </c:pt>
                <c:pt idx="173">
                  <c:v>11.6</c:v>
                </c:pt>
                <c:pt idx="174">
                  <c:v>9.8000000000000007</c:v>
                </c:pt>
                <c:pt idx="175">
                  <c:v>12.7</c:v>
                </c:pt>
                <c:pt idx="176">
                  <c:v>14.5</c:v>
                </c:pt>
                <c:pt idx="177">
                  <c:v>11.7</c:v>
                </c:pt>
                <c:pt idx="178">
                  <c:v>11.2</c:v>
                </c:pt>
                <c:pt idx="179">
                  <c:v>12</c:v>
                </c:pt>
                <c:pt idx="180">
                  <c:v>16.7</c:v>
                </c:pt>
                <c:pt idx="181">
                  <c:v>19.2</c:v>
                </c:pt>
                <c:pt idx="182">
                  <c:v>13.7</c:v>
                </c:pt>
                <c:pt idx="183">
                  <c:v>17.3</c:v>
                </c:pt>
                <c:pt idx="184">
                  <c:v>13.6</c:v>
                </c:pt>
                <c:pt idx="185">
                  <c:v>11.9</c:v>
                </c:pt>
                <c:pt idx="186">
                  <c:v>12.5</c:v>
                </c:pt>
                <c:pt idx="187">
                  <c:v>13.9</c:v>
                </c:pt>
                <c:pt idx="188">
                  <c:v>14.4</c:v>
                </c:pt>
                <c:pt idx="189">
                  <c:v>16.3</c:v>
                </c:pt>
                <c:pt idx="190">
                  <c:v>15.5</c:v>
                </c:pt>
                <c:pt idx="191">
                  <c:v>15.6</c:v>
                </c:pt>
                <c:pt idx="192">
                  <c:v>17.3</c:v>
                </c:pt>
                <c:pt idx="193">
                  <c:v>17.899999999999999</c:v>
                </c:pt>
                <c:pt idx="194">
                  <c:v>16.3</c:v>
                </c:pt>
                <c:pt idx="195">
                  <c:v>14.5</c:v>
                </c:pt>
                <c:pt idx="196">
                  <c:v>15.9</c:v>
                </c:pt>
                <c:pt idx="197">
                  <c:v>11.5</c:v>
                </c:pt>
                <c:pt idx="198">
                  <c:v>9.9</c:v>
                </c:pt>
                <c:pt idx="199">
                  <c:v>9.6</c:v>
                </c:pt>
                <c:pt idx="200">
                  <c:v>13.2</c:v>
                </c:pt>
                <c:pt idx="201">
                  <c:v>20.2</c:v>
                </c:pt>
                <c:pt idx="202">
                  <c:v>24</c:v>
                </c:pt>
                <c:pt idx="203">
                  <c:v>21.3</c:v>
                </c:pt>
                <c:pt idx="204">
                  <c:v>11.7</c:v>
                </c:pt>
                <c:pt idx="205">
                  <c:v>19.3</c:v>
                </c:pt>
                <c:pt idx="206">
                  <c:v>22.9</c:v>
                </c:pt>
                <c:pt idx="207">
                  <c:v>16.100000000000001</c:v>
                </c:pt>
                <c:pt idx="208">
                  <c:v>17.8</c:v>
                </c:pt>
                <c:pt idx="209">
                  <c:v>21.3</c:v>
                </c:pt>
                <c:pt idx="210">
                  <c:v>19.399999999999999</c:v>
                </c:pt>
                <c:pt idx="211">
                  <c:v>20.100000000000001</c:v>
                </c:pt>
                <c:pt idx="212">
                  <c:v>21.2</c:v>
                </c:pt>
                <c:pt idx="213">
                  <c:v>18.399999999999999</c:v>
                </c:pt>
                <c:pt idx="214">
                  <c:v>16.100000000000001</c:v>
                </c:pt>
                <c:pt idx="215">
                  <c:v>18.899999999999999</c:v>
                </c:pt>
                <c:pt idx="216">
                  <c:v>23.4</c:v>
                </c:pt>
                <c:pt idx="217">
                  <c:v>25.5</c:v>
                </c:pt>
                <c:pt idx="218">
                  <c:v>25.6</c:v>
                </c:pt>
                <c:pt idx="219">
                  <c:v>25.7</c:v>
                </c:pt>
                <c:pt idx="220">
                  <c:v>21.2</c:v>
                </c:pt>
                <c:pt idx="221">
                  <c:v>15.4</c:v>
                </c:pt>
                <c:pt idx="222">
                  <c:v>10.3</c:v>
                </c:pt>
                <c:pt idx="223">
                  <c:v>16.5</c:v>
                </c:pt>
                <c:pt idx="224">
                  <c:v>15.3</c:v>
                </c:pt>
                <c:pt idx="225">
                  <c:v>17.8</c:v>
                </c:pt>
                <c:pt idx="226">
                  <c:v>18.899999999999999</c:v>
                </c:pt>
                <c:pt idx="227">
                  <c:v>13.2</c:v>
                </c:pt>
                <c:pt idx="228">
                  <c:v>14.5</c:v>
                </c:pt>
                <c:pt idx="229">
                  <c:v>19.8</c:v>
                </c:pt>
                <c:pt idx="230">
                  <c:v>19.8</c:v>
                </c:pt>
                <c:pt idx="231">
                  <c:v>22</c:v>
                </c:pt>
                <c:pt idx="232">
                  <c:v>17.899999999999999</c:v>
                </c:pt>
                <c:pt idx="233">
                  <c:v>15.6</c:v>
                </c:pt>
                <c:pt idx="234">
                  <c:v>12.7</c:v>
                </c:pt>
                <c:pt idx="235">
                  <c:v>14.1</c:v>
                </c:pt>
                <c:pt idx="236">
                  <c:v>12.1</c:v>
                </c:pt>
                <c:pt idx="237">
                  <c:v>13.2</c:v>
                </c:pt>
                <c:pt idx="238">
                  <c:v>21</c:v>
                </c:pt>
                <c:pt idx="239">
                  <c:v>21.9</c:v>
                </c:pt>
                <c:pt idx="240">
                  <c:v>23.1</c:v>
                </c:pt>
                <c:pt idx="241">
                  <c:v>18.899999999999999</c:v>
                </c:pt>
                <c:pt idx="242">
                  <c:v>19.399999999999999</c:v>
                </c:pt>
                <c:pt idx="243">
                  <c:v>19.2</c:v>
                </c:pt>
                <c:pt idx="244">
                  <c:v>18.3</c:v>
                </c:pt>
                <c:pt idx="245">
                  <c:v>22.3</c:v>
                </c:pt>
                <c:pt idx="246">
                  <c:v>18.7</c:v>
                </c:pt>
                <c:pt idx="247">
                  <c:v>21.6</c:v>
                </c:pt>
                <c:pt idx="248">
                  <c:v>21</c:v>
                </c:pt>
                <c:pt idx="249">
                  <c:v>18.2</c:v>
                </c:pt>
                <c:pt idx="250">
                  <c:v>10.1</c:v>
                </c:pt>
                <c:pt idx="251">
                  <c:v>10.1</c:v>
                </c:pt>
                <c:pt idx="252">
                  <c:v>11.5</c:v>
                </c:pt>
                <c:pt idx="253">
                  <c:v>11.2</c:v>
                </c:pt>
                <c:pt idx="254">
                  <c:v>13.3</c:v>
                </c:pt>
                <c:pt idx="255">
                  <c:v>12</c:v>
                </c:pt>
                <c:pt idx="256">
                  <c:v>8.6999999999999993</c:v>
                </c:pt>
                <c:pt idx="257">
                  <c:v>6.3</c:v>
                </c:pt>
                <c:pt idx="258">
                  <c:v>6.8</c:v>
                </c:pt>
                <c:pt idx="259">
                  <c:v>5.8</c:v>
                </c:pt>
                <c:pt idx="260">
                  <c:v>5.7</c:v>
                </c:pt>
                <c:pt idx="261">
                  <c:v>8.8000000000000007</c:v>
                </c:pt>
                <c:pt idx="262">
                  <c:v>8.4</c:v>
                </c:pt>
                <c:pt idx="263">
                  <c:v>13.5</c:v>
                </c:pt>
                <c:pt idx="264">
                  <c:v>8.6</c:v>
                </c:pt>
                <c:pt idx="265">
                  <c:v>4.9000000000000004</c:v>
                </c:pt>
                <c:pt idx="266">
                  <c:v>9.1999999999999993</c:v>
                </c:pt>
                <c:pt idx="267">
                  <c:v>6.6</c:v>
                </c:pt>
                <c:pt idx="268">
                  <c:v>6.7</c:v>
                </c:pt>
                <c:pt idx="269">
                  <c:v>1.2</c:v>
                </c:pt>
                <c:pt idx="270">
                  <c:v>-1.4</c:v>
                </c:pt>
                <c:pt idx="271">
                  <c:v>-3.4</c:v>
                </c:pt>
                <c:pt idx="272">
                  <c:v>0.2</c:v>
                </c:pt>
                <c:pt idx="273">
                  <c:v>4.3</c:v>
                </c:pt>
                <c:pt idx="274">
                  <c:v>1.6</c:v>
                </c:pt>
                <c:pt idx="275">
                  <c:v>2.2000000000000002</c:v>
                </c:pt>
                <c:pt idx="276">
                  <c:v>4.3</c:v>
                </c:pt>
                <c:pt idx="277">
                  <c:v>5.6</c:v>
                </c:pt>
                <c:pt idx="278">
                  <c:v>5.5</c:v>
                </c:pt>
                <c:pt idx="279">
                  <c:v>5.3</c:v>
                </c:pt>
                <c:pt idx="280">
                  <c:v>-1.3</c:v>
                </c:pt>
                <c:pt idx="281">
                  <c:v>-3.9</c:v>
                </c:pt>
                <c:pt idx="282">
                  <c:v>3.1</c:v>
                </c:pt>
                <c:pt idx="283">
                  <c:v>3.1</c:v>
                </c:pt>
                <c:pt idx="284">
                  <c:v>4.4000000000000004</c:v>
                </c:pt>
                <c:pt idx="285">
                  <c:v>0.9</c:v>
                </c:pt>
                <c:pt idx="286">
                  <c:v>4.2</c:v>
                </c:pt>
                <c:pt idx="287">
                  <c:v>0.8</c:v>
                </c:pt>
                <c:pt idx="288">
                  <c:v>4.5999999999999996</c:v>
                </c:pt>
                <c:pt idx="289">
                  <c:v>3.5</c:v>
                </c:pt>
                <c:pt idx="290">
                  <c:v>1.1000000000000001</c:v>
                </c:pt>
                <c:pt idx="291">
                  <c:v>1.5</c:v>
                </c:pt>
                <c:pt idx="292">
                  <c:v>-0.6</c:v>
                </c:pt>
                <c:pt idx="293">
                  <c:v>0</c:v>
                </c:pt>
                <c:pt idx="294">
                  <c:v>3.8</c:v>
                </c:pt>
                <c:pt idx="295">
                  <c:v>2.7</c:v>
                </c:pt>
                <c:pt idx="296">
                  <c:v>3.8</c:v>
                </c:pt>
                <c:pt idx="297">
                  <c:v>-2.2000000000000002</c:v>
                </c:pt>
                <c:pt idx="298">
                  <c:v>-2</c:v>
                </c:pt>
                <c:pt idx="299">
                  <c:v>-1.6</c:v>
                </c:pt>
                <c:pt idx="300">
                  <c:v>-4</c:v>
                </c:pt>
                <c:pt idx="301">
                  <c:v>-3.9</c:v>
                </c:pt>
                <c:pt idx="302">
                  <c:v>0.3</c:v>
                </c:pt>
                <c:pt idx="303">
                  <c:v>0.6</c:v>
                </c:pt>
                <c:pt idx="304">
                  <c:v>4.9000000000000004</c:v>
                </c:pt>
                <c:pt idx="305">
                  <c:v>5.8</c:v>
                </c:pt>
                <c:pt idx="306">
                  <c:v>2.7</c:v>
                </c:pt>
                <c:pt idx="307">
                  <c:v>8.5</c:v>
                </c:pt>
                <c:pt idx="308">
                  <c:v>5.7</c:v>
                </c:pt>
                <c:pt idx="309">
                  <c:v>3</c:v>
                </c:pt>
                <c:pt idx="310">
                  <c:v>4.9000000000000004</c:v>
                </c:pt>
                <c:pt idx="311">
                  <c:v>7.3</c:v>
                </c:pt>
                <c:pt idx="312">
                  <c:v>3.4</c:v>
                </c:pt>
                <c:pt idx="313">
                  <c:v>0.8</c:v>
                </c:pt>
                <c:pt idx="314">
                  <c:v>-1</c:v>
                </c:pt>
                <c:pt idx="315">
                  <c:v>-0.2</c:v>
                </c:pt>
                <c:pt idx="316">
                  <c:v>2.7</c:v>
                </c:pt>
                <c:pt idx="317">
                  <c:v>0.5</c:v>
                </c:pt>
                <c:pt idx="318">
                  <c:v>-0.3</c:v>
                </c:pt>
                <c:pt idx="319">
                  <c:v>-1.9</c:v>
                </c:pt>
                <c:pt idx="320">
                  <c:v>3.1</c:v>
                </c:pt>
                <c:pt idx="321">
                  <c:v>2.9</c:v>
                </c:pt>
                <c:pt idx="322">
                  <c:v>-1.5</c:v>
                </c:pt>
                <c:pt idx="323">
                  <c:v>-2.5</c:v>
                </c:pt>
                <c:pt idx="324">
                  <c:v>6.2</c:v>
                </c:pt>
                <c:pt idx="325">
                  <c:v>4.0999999999999996</c:v>
                </c:pt>
                <c:pt idx="326">
                  <c:v>0.2</c:v>
                </c:pt>
                <c:pt idx="327">
                  <c:v>-1</c:v>
                </c:pt>
                <c:pt idx="328">
                  <c:v>-5.2</c:v>
                </c:pt>
                <c:pt idx="329">
                  <c:v>-6.6</c:v>
                </c:pt>
                <c:pt idx="330">
                  <c:v>-10.3</c:v>
                </c:pt>
                <c:pt idx="331">
                  <c:v>-8.3000000000000007</c:v>
                </c:pt>
                <c:pt idx="332">
                  <c:v>-6.7</c:v>
                </c:pt>
                <c:pt idx="333">
                  <c:v>-5</c:v>
                </c:pt>
                <c:pt idx="334">
                  <c:v>-6</c:v>
                </c:pt>
                <c:pt idx="335">
                  <c:v>-2</c:v>
                </c:pt>
                <c:pt idx="336">
                  <c:v>2.2999999999999998</c:v>
                </c:pt>
                <c:pt idx="337">
                  <c:v>0.3</c:v>
                </c:pt>
                <c:pt idx="338">
                  <c:v>-1.8</c:v>
                </c:pt>
                <c:pt idx="339">
                  <c:v>-1.7</c:v>
                </c:pt>
                <c:pt idx="340">
                  <c:v>-1.4</c:v>
                </c:pt>
                <c:pt idx="341">
                  <c:v>-5</c:v>
                </c:pt>
                <c:pt idx="342">
                  <c:v>-0.1</c:v>
                </c:pt>
                <c:pt idx="343">
                  <c:v>-0.3</c:v>
                </c:pt>
                <c:pt idx="344">
                  <c:v>-3.6</c:v>
                </c:pt>
                <c:pt idx="345">
                  <c:v>-3.5</c:v>
                </c:pt>
                <c:pt idx="346">
                  <c:v>-4</c:v>
                </c:pt>
                <c:pt idx="347">
                  <c:v>-5.9</c:v>
                </c:pt>
                <c:pt idx="348">
                  <c:v>-6.4</c:v>
                </c:pt>
                <c:pt idx="349">
                  <c:v>-3.8</c:v>
                </c:pt>
                <c:pt idx="350">
                  <c:v>-3.4</c:v>
                </c:pt>
                <c:pt idx="351">
                  <c:v>-7.1</c:v>
                </c:pt>
                <c:pt idx="352">
                  <c:v>-4.5</c:v>
                </c:pt>
                <c:pt idx="353">
                  <c:v>-0.4</c:v>
                </c:pt>
                <c:pt idx="354">
                  <c:v>-0.1</c:v>
                </c:pt>
                <c:pt idx="355">
                  <c:v>-4.3</c:v>
                </c:pt>
                <c:pt idx="356">
                  <c:v>1.8</c:v>
                </c:pt>
                <c:pt idx="357">
                  <c:v>-3.2</c:v>
                </c:pt>
                <c:pt idx="358">
                  <c:v>3.2</c:v>
                </c:pt>
                <c:pt idx="359">
                  <c:v>-1.8</c:v>
                </c:pt>
                <c:pt idx="360">
                  <c:v>-5.8</c:v>
                </c:pt>
                <c:pt idx="361">
                  <c:v>-1.5</c:v>
                </c:pt>
                <c:pt idx="362">
                  <c:v>0.3</c:v>
                </c:pt>
                <c:pt idx="363">
                  <c:v>1.2</c:v>
                </c:pt>
                <c:pt idx="364">
                  <c:v>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352256"/>
        <c:axId val="386353792"/>
      </c:lineChart>
      <c:catAx>
        <c:axId val="3863522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6353792"/>
        <c:crosses val="autoZero"/>
        <c:auto val="1"/>
        <c:lblAlgn val="ctr"/>
        <c:lblOffset val="100"/>
        <c:tickMarkSkip val="16"/>
        <c:noMultiLvlLbl val="0"/>
      </c:catAx>
      <c:valAx>
        <c:axId val="386353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6352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DataDay!$T$5:$T$369</c:f>
              <c:numCache>
                <c:formatCode>General</c:formatCode>
                <c:ptCount val="365"/>
                <c:pt idx="0">
                  <c:v>-5.7</c:v>
                </c:pt>
                <c:pt idx="1">
                  <c:v>-5.2</c:v>
                </c:pt>
                <c:pt idx="2">
                  <c:v>-3.7</c:v>
                </c:pt>
                <c:pt idx="3">
                  <c:v>-3.4</c:v>
                </c:pt>
                <c:pt idx="4">
                  <c:v>-4.3</c:v>
                </c:pt>
                <c:pt idx="5">
                  <c:v>-6.3</c:v>
                </c:pt>
                <c:pt idx="6">
                  <c:v>-10.1</c:v>
                </c:pt>
                <c:pt idx="7">
                  <c:v>-11.4</c:v>
                </c:pt>
                <c:pt idx="8">
                  <c:v>-4.0999999999999996</c:v>
                </c:pt>
                <c:pt idx="9">
                  <c:v>-2.7</c:v>
                </c:pt>
                <c:pt idx="10">
                  <c:v>-3.6</c:v>
                </c:pt>
                <c:pt idx="11">
                  <c:v>-3.4</c:v>
                </c:pt>
                <c:pt idx="12">
                  <c:v>-1.7</c:v>
                </c:pt>
                <c:pt idx="13">
                  <c:v>-1.2</c:v>
                </c:pt>
                <c:pt idx="14">
                  <c:v>-2.6</c:v>
                </c:pt>
                <c:pt idx="15">
                  <c:v>-5.3</c:v>
                </c:pt>
                <c:pt idx="16">
                  <c:v>-4.4000000000000004</c:v>
                </c:pt>
                <c:pt idx="17">
                  <c:v>-4.9000000000000004</c:v>
                </c:pt>
                <c:pt idx="18">
                  <c:v>-4.9000000000000004</c:v>
                </c:pt>
                <c:pt idx="19">
                  <c:v>-7.9</c:v>
                </c:pt>
                <c:pt idx="20">
                  <c:v>-8.9</c:v>
                </c:pt>
                <c:pt idx="21">
                  <c:v>-7.7</c:v>
                </c:pt>
                <c:pt idx="22">
                  <c:v>-6.8</c:v>
                </c:pt>
                <c:pt idx="23">
                  <c:v>-4</c:v>
                </c:pt>
                <c:pt idx="24">
                  <c:v>-2.4</c:v>
                </c:pt>
                <c:pt idx="25">
                  <c:v>2.4</c:v>
                </c:pt>
                <c:pt idx="26">
                  <c:v>-2.4</c:v>
                </c:pt>
                <c:pt idx="27">
                  <c:v>-8.1999999999999993</c:v>
                </c:pt>
                <c:pt idx="28">
                  <c:v>-5.3</c:v>
                </c:pt>
                <c:pt idx="29">
                  <c:v>-1.2</c:v>
                </c:pt>
                <c:pt idx="30">
                  <c:v>-0.1</c:v>
                </c:pt>
                <c:pt idx="31">
                  <c:v>-2.8</c:v>
                </c:pt>
                <c:pt idx="32">
                  <c:v>-4.8</c:v>
                </c:pt>
                <c:pt idx="33">
                  <c:v>-13.7</c:v>
                </c:pt>
                <c:pt idx="34">
                  <c:v>-20.8</c:v>
                </c:pt>
                <c:pt idx="35">
                  <c:v>-18.8</c:v>
                </c:pt>
                <c:pt idx="36">
                  <c:v>-19</c:v>
                </c:pt>
                <c:pt idx="37">
                  <c:v>-12.5</c:v>
                </c:pt>
                <c:pt idx="38">
                  <c:v>-15.2</c:v>
                </c:pt>
                <c:pt idx="39">
                  <c:v>-19.399999999999999</c:v>
                </c:pt>
                <c:pt idx="40">
                  <c:v>-17.5</c:v>
                </c:pt>
                <c:pt idx="41">
                  <c:v>-17.2</c:v>
                </c:pt>
                <c:pt idx="42">
                  <c:v>-12.9</c:v>
                </c:pt>
                <c:pt idx="43">
                  <c:v>-10.7</c:v>
                </c:pt>
                <c:pt idx="44">
                  <c:v>-9.6</c:v>
                </c:pt>
                <c:pt idx="45">
                  <c:v>-6.5</c:v>
                </c:pt>
                <c:pt idx="46">
                  <c:v>-7.7</c:v>
                </c:pt>
                <c:pt idx="47">
                  <c:v>-11.8</c:v>
                </c:pt>
                <c:pt idx="48">
                  <c:v>-12.8</c:v>
                </c:pt>
                <c:pt idx="49">
                  <c:v>-9.6</c:v>
                </c:pt>
                <c:pt idx="50">
                  <c:v>-10.3</c:v>
                </c:pt>
                <c:pt idx="51">
                  <c:v>-11.9</c:v>
                </c:pt>
                <c:pt idx="52">
                  <c:v>-11.3</c:v>
                </c:pt>
                <c:pt idx="53">
                  <c:v>-10.199999999999999</c:v>
                </c:pt>
                <c:pt idx="54">
                  <c:v>-11.2</c:v>
                </c:pt>
                <c:pt idx="55">
                  <c:v>-14.7</c:v>
                </c:pt>
                <c:pt idx="56">
                  <c:v>-16</c:v>
                </c:pt>
                <c:pt idx="57">
                  <c:v>-10.5</c:v>
                </c:pt>
                <c:pt idx="58">
                  <c:v>-9.9</c:v>
                </c:pt>
                <c:pt idx="59">
                  <c:v>-10.199999999999999</c:v>
                </c:pt>
                <c:pt idx="60">
                  <c:v>-14.5</c:v>
                </c:pt>
                <c:pt idx="61">
                  <c:v>-15.7</c:v>
                </c:pt>
                <c:pt idx="62">
                  <c:v>-13.9</c:v>
                </c:pt>
                <c:pt idx="63">
                  <c:v>-9.4</c:v>
                </c:pt>
                <c:pt idx="64">
                  <c:v>-6.9</c:v>
                </c:pt>
                <c:pt idx="65">
                  <c:v>-8.9</c:v>
                </c:pt>
                <c:pt idx="66">
                  <c:v>-10.8</c:v>
                </c:pt>
                <c:pt idx="67">
                  <c:v>-10.6</c:v>
                </c:pt>
                <c:pt idx="68">
                  <c:v>-8.1999999999999993</c:v>
                </c:pt>
                <c:pt idx="69">
                  <c:v>-8.4</c:v>
                </c:pt>
                <c:pt idx="70">
                  <c:v>-7.2</c:v>
                </c:pt>
                <c:pt idx="71">
                  <c:v>-7.7</c:v>
                </c:pt>
                <c:pt idx="72">
                  <c:v>-5.2</c:v>
                </c:pt>
                <c:pt idx="73">
                  <c:v>-3</c:v>
                </c:pt>
                <c:pt idx="74">
                  <c:v>-1.3</c:v>
                </c:pt>
                <c:pt idx="75">
                  <c:v>1.4</c:v>
                </c:pt>
                <c:pt idx="76">
                  <c:v>3.4</c:v>
                </c:pt>
                <c:pt idx="77">
                  <c:v>6</c:v>
                </c:pt>
                <c:pt idx="78">
                  <c:v>8</c:v>
                </c:pt>
                <c:pt idx="79">
                  <c:v>6.6</c:v>
                </c:pt>
                <c:pt idx="80">
                  <c:v>5.3</c:v>
                </c:pt>
                <c:pt idx="81">
                  <c:v>1.3</c:v>
                </c:pt>
                <c:pt idx="82">
                  <c:v>1.7</c:v>
                </c:pt>
                <c:pt idx="83">
                  <c:v>-0.7</c:v>
                </c:pt>
                <c:pt idx="84">
                  <c:v>-2.8</c:v>
                </c:pt>
                <c:pt idx="85">
                  <c:v>-2</c:v>
                </c:pt>
                <c:pt idx="86">
                  <c:v>-0.1</c:v>
                </c:pt>
                <c:pt idx="87">
                  <c:v>0.4</c:v>
                </c:pt>
                <c:pt idx="88">
                  <c:v>2</c:v>
                </c:pt>
                <c:pt idx="89">
                  <c:v>1.2</c:v>
                </c:pt>
                <c:pt idx="90">
                  <c:v>0.9</c:v>
                </c:pt>
                <c:pt idx="91">
                  <c:v>2.2000000000000002</c:v>
                </c:pt>
                <c:pt idx="92">
                  <c:v>0.3</c:v>
                </c:pt>
                <c:pt idx="93">
                  <c:v>0.8</c:v>
                </c:pt>
                <c:pt idx="94">
                  <c:v>-1</c:v>
                </c:pt>
                <c:pt idx="95">
                  <c:v>-3.5</c:v>
                </c:pt>
                <c:pt idx="96">
                  <c:v>-1.7</c:v>
                </c:pt>
                <c:pt idx="97">
                  <c:v>-1.7</c:v>
                </c:pt>
                <c:pt idx="98">
                  <c:v>-0.8</c:v>
                </c:pt>
                <c:pt idx="99">
                  <c:v>-3</c:v>
                </c:pt>
                <c:pt idx="100">
                  <c:v>-3.4</c:v>
                </c:pt>
                <c:pt idx="101">
                  <c:v>-1.9</c:v>
                </c:pt>
                <c:pt idx="102">
                  <c:v>-3.1</c:v>
                </c:pt>
                <c:pt idx="103">
                  <c:v>-3.7</c:v>
                </c:pt>
                <c:pt idx="104">
                  <c:v>-3.7</c:v>
                </c:pt>
                <c:pt idx="105">
                  <c:v>-1</c:v>
                </c:pt>
                <c:pt idx="106">
                  <c:v>1.5</c:v>
                </c:pt>
                <c:pt idx="107">
                  <c:v>2.6</c:v>
                </c:pt>
                <c:pt idx="108">
                  <c:v>2.7</c:v>
                </c:pt>
                <c:pt idx="109">
                  <c:v>-0.1</c:v>
                </c:pt>
                <c:pt idx="110">
                  <c:v>3.4</c:v>
                </c:pt>
                <c:pt idx="111">
                  <c:v>3.1</c:v>
                </c:pt>
                <c:pt idx="112">
                  <c:v>2</c:v>
                </c:pt>
                <c:pt idx="113">
                  <c:v>-0.1</c:v>
                </c:pt>
                <c:pt idx="114">
                  <c:v>1.7</c:v>
                </c:pt>
                <c:pt idx="115">
                  <c:v>1.7</c:v>
                </c:pt>
                <c:pt idx="116">
                  <c:v>-4.8</c:v>
                </c:pt>
                <c:pt idx="117">
                  <c:v>-3</c:v>
                </c:pt>
                <c:pt idx="118">
                  <c:v>-3.1</c:v>
                </c:pt>
                <c:pt idx="119">
                  <c:v>-1.2</c:v>
                </c:pt>
                <c:pt idx="120">
                  <c:v>-0.1</c:v>
                </c:pt>
                <c:pt idx="121">
                  <c:v>0.6</c:v>
                </c:pt>
                <c:pt idx="122">
                  <c:v>3.7</c:v>
                </c:pt>
                <c:pt idx="123">
                  <c:v>5.5</c:v>
                </c:pt>
                <c:pt idx="124">
                  <c:v>4.3</c:v>
                </c:pt>
                <c:pt idx="125">
                  <c:v>5.8</c:v>
                </c:pt>
                <c:pt idx="126">
                  <c:v>5.9</c:v>
                </c:pt>
                <c:pt idx="127">
                  <c:v>6.4</c:v>
                </c:pt>
                <c:pt idx="128">
                  <c:v>8.1999999999999993</c:v>
                </c:pt>
                <c:pt idx="129">
                  <c:v>10.199999999999999</c:v>
                </c:pt>
                <c:pt idx="130">
                  <c:v>12.2</c:v>
                </c:pt>
                <c:pt idx="131">
                  <c:v>10.9</c:v>
                </c:pt>
                <c:pt idx="132">
                  <c:v>8.8000000000000007</c:v>
                </c:pt>
                <c:pt idx="133">
                  <c:v>4.8</c:v>
                </c:pt>
                <c:pt idx="134">
                  <c:v>5.4</c:v>
                </c:pt>
                <c:pt idx="135">
                  <c:v>5.3</c:v>
                </c:pt>
                <c:pt idx="136">
                  <c:v>3.3</c:v>
                </c:pt>
                <c:pt idx="137">
                  <c:v>2.4</c:v>
                </c:pt>
                <c:pt idx="138">
                  <c:v>4.5999999999999996</c:v>
                </c:pt>
                <c:pt idx="139">
                  <c:v>4.0999999999999996</c:v>
                </c:pt>
                <c:pt idx="140">
                  <c:v>4</c:v>
                </c:pt>
                <c:pt idx="141">
                  <c:v>7.1</c:v>
                </c:pt>
                <c:pt idx="142">
                  <c:v>7.4</c:v>
                </c:pt>
                <c:pt idx="143">
                  <c:v>6.4</c:v>
                </c:pt>
                <c:pt idx="144">
                  <c:v>4.7</c:v>
                </c:pt>
                <c:pt idx="145">
                  <c:v>7.2</c:v>
                </c:pt>
                <c:pt idx="146">
                  <c:v>10.3</c:v>
                </c:pt>
                <c:pt idx="147">
                  <c:v>13.3</c:v>
                </c:pt>
                <c:pt idx="148">
                  <c:v>13.9</c:v>
                </c:pt>
                <c:pt idx="149">
                  <c:v>13</c:v>
                </c:pt>
                <c:pt idx="150">
                  <c:v>12.6</c:v>
                </c:pt>
                <c:pt idx="151">
                  <c:v>14</c:v>
                </c:pt>
                <c:pt idx="152">
                  <c:v>13.6</c:v>
                </c:pt>
                <c:pt idx="153">
                  <c:v>9.1</c:v>
                </c:pt>
                <c:pt idx="154">
                  <c:v>7.6</c:v>
                </c:pt>
                <c:pt idx="155">
                  <c:v>5.5</c:v>
                </c:pt>
                <c:pt idx="156">
                  <c:v>2.2999999999999998</c:v>
                </c:pt>
                <c:pt idx="157">
                  <c:v>0.7</c:v>
                </c:pt>
                <c:pt idx="158">
                  <c:v>2.6</c:v>
                </c:pt>
                <c:pt idx="159">
                  <c:v>5.9</c:v>
                </c:pt>
                <c:pt idx="160">
                  <c:v>7.2</c:v>
                </c:pt>
                <c:pt idx="161">
                  <c:v>11.9</c:v>
                </c:pt>
                <c:pt idx="162">
                  <c:v>15.2</c:v>
                </c:pt>
                <c:pt idx="163">
                  <c:v>15.4</c:v>
                </c:pt>
                <c:pt idx="164">
                  <c:v>12.4</c:v>
                </c:pt>
                <c:pt idx="165">
                  <c:v>13.8</c:v>
                </c:pt>
                <c:pt idx="166">
                  <c:v>14</c:v>
                </c:pt>
                <c:pt idx="167">
                  <c:v>14.2</c:v>
                </c:pt>
                <c:pt idx="168">
                  <c:v>10.3</c:v>
                </c:pt>
                <c:pt idx="169">
                  <c:v>2.2000000000000002</c:v>
                </c:pt>
                <c:pt idx="170">
                  <c:v>0.3</c:v>
                </c:pt>
                <c:pt idx="171">
                  <c:v>6.8</c:v>
                </c:pt>
                <c:pt idx="172">
                  <c:v>8.3000000000000007</c:v>
                </c:pt>
                <c:pt idx="173">
                  <c:v>6</c:v>
                </c:pt>
                <c:pt idx="174">
                  <c:v>5</c:v>
                </c:pt>
                <c:pt idx="175">
                  <c:v>6.7</c:v>
                </c:pt>
                <c:pt idx="176">
                  <c:v>9.1</c:v>
                </c:pt>
                <c:pt idx="177">
                  <c:v>6.4</c:v>
                </c:pt>
                <c:pt idx="178">
                  <c:v>4.9000000000000004</c:v>
                </c:pt>
                <c:pt idx="179">
                  <c:v>6.6</c:v>
                </c:pt>
                <c:pt idx="180">
                  <c:v>9.9</c:v>
                </c:pt>
                <c:pt idx="181">
                  <c:v>12.7</c:v>
                </c:pt>
                <c:pt idx="182">
                  <c:v>9.8000000000000007</c:v>
                </c:pt>
                <c:pt idx="183">
                  <c:v>11.6</c:v>
                </c:pt>
                <c:pt idx="184">
                  <c:v>9.5</c:v>
                </c:pt>
                <c:pt idx="185">
                  <c:v>8</c:v>
                </c:pt>
                <c:pt idx="186">
                  <c:v>8.4</c:v>
                </c:pt>
                <c:pt idx="187">
                  <c:v>8.1999999999999993</c:v>
                </c:pt>
                <c:pt idx="188">
                  <c:v>9.1</c:v>
                </c:pt>
                <c:pt idx="189">
                  <c:v>12</c:v>
                </c:pt>
                <c:pt idx="190">
                  <c:v>10.6</c:v>
                </c:pt>
                <c:pt idx="191">
                  <c:v>11</c:v>
                </c:pt>
                <c:pt idx="192">
                  <c:v>11.9</c:v>
                </c:pt>
                <c:pt idx="193">
                  <c:v>11.9</c:v>
                </c:pt>
                <c:pt idx="194">
                  <c:v>10.3</c:v>
                </c:pt>
                <c:pt idx="195">
                  <c:v>9.6999999999999993</c:v>
                </c:pt>
                <c:pt idx="196">
                  <c:v>10</c:v>
                </c:pt>
                <c:pt idx="197">
                  <c:v>8.6</c:v>
                </c:pt>
                <c:pt idx="198">
                  <c:v>5.2</c:v>
                </c:pt>
                <c:pt idx="199">
                  <c:v>5.4</c:v>
                </c:pt>
                <c:pt idx="200">
                  <c:v>8</c:v>
                </c:pt>
                <c:pt idx="201">
                  <c:v>13.5</c:v>
                </c:pt>
                <c:pt idx="202">
                  <c:v>16.5</c:v>
                </c:pt>
                <c:pt idx="203">
                  <c:v>14.8</c:v>
                </c:pt>
                <c:pt idx="204">
                  <c:v>7.3</c:v>
                </c:pt>
                <c:pt idx="205">
                  <c:v>12.2</c:v>
                </c:pt>
                <c:pt idx="206">
                  <c:v>15.5</c:v>
                </c:pt>
                <c:pt idx="207">
                  <c:v>11.6</c:v>
                </c:pt>
                <c:pt idx="208">
                  <c:v>11.4</c:v>
                </c:pt>
                <c:pt idx="209">
                  <c:v>14.6</c:v>
                </c:pt>
                <c:pt idx="210">
                  <c:v>13</c:v>
                </c:pt>
                <c:pt idx="211">
                  <c:v>13.4</c:v>
                </c:pt>
                <c:pt idx="212">
                  <c:v>15.1</c:v>
                </c:pt>
                <c:pt idx="213">
                  <c:v>13.8</c:v>
                </c:pt>
                <c:pt idx="214">
                  <c:v>10.199999999999999</c:v>
                </c:pt>
                <c:pt idx="215">
                  <c:v>12.9</c:v>
                </c:pt>
                <c:pt idx="216">
                  <c:v>16.100000000000001</c:v>
                </c:pt>
                <c:pt idx="217">
                  <c:v>18.899999999999999</c:v>
                </c:pt>
                <c:pt idx="218">
                  <c:v>19.3</c:v>
                </c:pt>
                <c:pt idx="219">
                  <c:v>18.8</c:v>
                </c:pt>
                <c:pt idx="220">
                  <c:v>16.399999999999999</c:v>
                </c:pt>
                <c:pt idx="221">
                  <c:v>12.3</c:v>
                </c:pt>
                <c:pt idx="222">
                  <c:v>7.9</c:v>
                </c:pt>
                <c:pt idx="223">
                  <c:v>10.199999999999999</c:v>
                </c:pt>
                <c:pt idx="224">
                  <c:v>10.199999999999999</c:v>
                </c:pt>
                <c:pt idx="225">
                  <c:v>12.7</c:v>
                </c:pt>
                <c:pt idx="226">
                  <c:v>12.9</c:v>
                </c:pt>
                <c:pt idx="227">
                  <c:v>9.6</c:v>
                </c:pt>
                <c:pt idx="228">
                  <c:v>9.1</c:v>
                </c:pt>
                <c:pt idx="229">
                  <c:v>12.3</c:v>
                </c:pt>
                <c:pt idx="230">
                  <c:v>13.3</c:v>
                </c:pt>
                <c:pt idx="231">
                  <c:v>16.2</c:v>
                </c:pt>
                <c:pt idx="232">
                  <c:v>12.8</c:v>
                </c:pt>
                <c:pt idx="233">
                  <c:v>9.6</c:v>
                </c:pt>
                <c:pt idx="234">
                  <c:v>9.5</c:v>
                </c:pt>
                <c:pt idx="235">
                  <c:v>9.1</c:v>
                </c:pt>
                <c:pt idx="236">
                  <c:v>6.9</c:v>
                </c:pt>
                <c:pt idx="237">
                  <c:v>8.1</c:v>
                </c:pt>
                <c:pt idx="238">
                  <c:v>13.6</c:v>
                </c:pt>
                <c:pt idx="239">
                  <c:v>15.1</c:v>
                </c:pt>
                <c:pt idx="240">
                  <c:v>16.2</c:v>
                </c:pt>
                <c:pt idx="241">
                  <c:v>14.2</c:v>
                </c:pt>
                <c:pt idx="242">
                  <c:v>13.8</c:v>
                </c:pt>
                <c:pt idx="243">
                  <c:v>13</c:v>
                </c:pt>
                <c:pt idx="244">
                  <c:v>12.5</c:v>
                </c:pt>
                <c:pt idx="245">
                  <c:v>13.4</c:v>
                </c:pt>
                <c:pt idx="246">
                  <c:v>11.4</c:v>
                </c:pt>
                <c:pt idx="247">
                  <c:v>14.7</c:v>
                </c:pt>
                <c:pt idx="248">
                  <c:v>15.1</c:v>
                </c:pt>
                <c:pt idx="249">
                  <c:v>13</c:v>
                </c:pt>
                <c:pt idx="250">
                  <c:v>7.8</c:v>
                </c:pt>
                <c:pt idx="251">
                  <c:v>5.9</c:v>
                </c:pt>
                <c:pt idx="252">
                  <c:v>6.5</c:v>
                </c:pt>
                <c:pt idx="253">
                  <c:v>7.8</c:v>
                </c:pt>
                <c:pt idx="254">
                  <c:v>9.1</c:v>
                </c:pt>
                <c:pt idx="255">
                  <c:v>7.2</c:v>
                </c:pt>
                <c:pt idx="256">
                  <c:v>6.4</c:v>
                </c:pt>
                <c:pt idx="257">
                  <c:v>5</c:v>
                </c:pt>
                <c:pt idx="258">
                  <c:v>4.0999999999999996</c:v>
                </c:pt>
                <c:pt idx="259">
                  <c:v>2.9</c:v>
                </c:pt>
                <c:pt idx="260">
                  <c:v>3.7</c:v>
                </c:pt>
                <c:pt idx="261">
                  <c:v>5.4</c:v>
                </c:pt>
                <c:pt idx="262">
                  <c:v>4.8</c:v>
                </c:pt>
                <c:pt idx="263">
                  <c:v>8</c:v>
                </c:pt>
                <c:pt idx="264">
                  <c:v>6.3</c:v>
                </c:pt>
                <c:pt idx="265">
                  <c:v>4.2</c:v>
                </c:pt>
                <c:pt idx="266">
                  <c:v>4.7</c:v>
                </c:pt>
                <c:pt idx="267">
                  <c:v>4.3</c:v>
                </c:pt>
                <c:pt idx="268">
                  <c:v>2.2999999999999998</c:v>
                </c:pt>
                <c:pt idx="269">
                  <c:v>-1.3</c:v>
                </c:pt>
                <c:pt idx="270">
                  <c:v>-3.2</c:v>
                </c:pt>
                <c:pt idx="271">
                  <c:v>-4.9000000000000004</c:v>
                </c:pt>
                <c:pt idx="272">
                  <c:v>-3.3</c:v>
                </c:pt>
                <c:pt idx="273">
                  <c:v>-0.9</c:v>
                </c:pt>
                <c:pt idx="274">
                  <c:v>-1</c:v>
                </c:pt>
                <c:pt idx="275">
                  <c:v>-0.6</c:v>
                </c:pt>
                <c:pt idx="276">
                  <c:v>-0.1</c:v>
                </c:pt>
                <c:pt idx="277">
                  <c:v>0.3</c:v>
                </c:pt>
                <c:pt idx="278">
                  <c:v>1.5</c:v>
                </c:pt>
                <c:pt idx="279">
                  <c:v>3.1</c:v>
                </c:pt>
                <c:pt idx="280">
                  <c:v>-5.5</c:v>
                </c:pt>
                <c:pt idx="281">
                  <c:v>-8.5</c:v>
                </c:pt>
                <c:pt idx="282">
                  <c:v>-3.9</c:v>
                </c:pt>
                <c:pt idx="283">
                  <c:v>-1.8</c:v>
                </c:pt>
                <c:pt idx="284">
                  <c:v>1</c:v>
                </c:pt>
                <c:pt idx="285">
                  <c:v>-0.5</c:v>
                </c:pt>
                <c:pt idx="286">
                  <c:v>0</c:v>
                </c:pt>
                <c:pt idx="287">
                  <c:v>0</c:v>
                </c:pt>
                <c:pt idx="288">
                  <c:v>2.1</c:v>
                </c:pt>
                <c:pt idx="289">
                  <c:v>0.5</c:v>
                </c:pt>
                <c:pt idx="290">
                  <c:v>-1.7</c:v>
                </c:pt>
                <c:pt idx="291">
                  <c:v>-2.4</c:v>
                </c:pt>
                <c:pt idx="292">
                  <c:v>-3.1</c:v>
                </c:pt>
                <c:pt idx="293">
                  <c:v>-1.8</c:v>
                </c:pt>
                <c:pt idx="294">
                  <c:v>0.6</c:v>
                </c:pt>
                <c:pt idx="295">
                  <c:v>-1.4</c:v>
                </c:pt>
                <c:pt idx="296">
                  <c:v>0.7</c:v>
                </c:pt>
                <c:pt idx="297">
                  <c:v>-3.2</c:v>
                </c:pt>
                <c:pt idx="298">
                  <c:v>-5.0999999999999996</c:v>
                </c:pt>
                <c:pt idx="299">
                  <c:v>-5.4</c:v>
                </c:pt>
                <c:pt idx="300">
                  <c:v>-7.3</c:v>
                </c:pt>
                <c:pt idx="301">
                  <c:v>-10</c:v>
                </c:pt>
                <c:pt idx="302">
                  <c:v>-4.9000000000000004</c:v>
                </c:pt>
                <c:pt idx="303">
                  <c:v>-3</c:v>
                </c:pt>
                <c:pt idx="304">
                  <c:v>-1.3</c:v>
                </c:pt>
                <c:pt idx="305">
                  <c:v>2.2000000000000002</c:v>
                </c:pt>
                <c:pt idx="306">
                  <c:v>1.1000000000000001</c:v>
                </c:pt>
                <c:pt idx="307">
                  <c:v>3.5</c:v>
                </c:pt>
                <c:pt idx="308">
                  <c:v>1.5</c:v>
                </c:pt>
                <c:pt idx="309">
                  <c:v>-1.7</c:v>
                </c:pt>
                <c:pt idx="310">
                  <c:v>0.7</c:v>
                </c:pt>
                <c:pt idx="311">
                  <c:v>4.7</c:v>
                </c:pt>
                <c:pt idx="312">
                  <c:v>1.9</c:v>
                </c:pt>
                <c:pt idx="313">
                  <c:v>-2.4</c:v>
                </c:pt>
                <c:pt idx="314">
                  <c:v>-3.2</c:v>
                </c:pt>
                <c:pt idx="315">
                  <c:v>-1.7</c:v>
                </c:pt>
                <c:pt idx="316">
                  <c:v>-0.7</c:v>
                </c:pt>
                <c:pt idx="317">
                  <c:v>-1.8</c:v>
                </c:pt>
                <c:pt idx="318">
                  <c:v>-1.4</c:v>
                </c:pt>
                <c:pt idx="319">
                  <c:v>-2.8</c:v>
                </c:pt>
                <c:pt idx="320">
                  <c:v>1.1000000000000001</c:v>
                </c:pt>
                <c:pt idx="321">
                  <c:v>-0.6</c:v>
                </c:pt>
                <c:pt idx="322">
                  <c:v>-4.0999999999999996</c:v>
                </c:pt>
                <c:pt idx="323">
                  <c:v>-5.8</c:v>
                </c:pt>
                <c:pt idx="324">
                  <c:v>-0.8</c:v>
                </c:pt>
                <c:pt idx="325">
                  <c:v>-0.2</c:v>
                </c:pt>
                <c:pt idx="326">
                  <c:v>-0.9</c:v>
                </c:pt>
                <c:pt idx="327">
                  <c:v>-3.6</c:v>
                </c:pt>
                <c:pt idx="328">
                  <c:v>-7.9</c:v>
                </c:pt>
                <c:pt idx="329">
                  <c:v>-11.1</c:v>
                </c:pt>
                <c:pt idx="330">
                  <c:v>-12.1</c:v>
                </c:pt>
                <c:pt idx="331">
                  <c:v>-13</c:v>
                </c:pt>
                <c:pt idx="332">
                  <c:v>-10.3</c:v>
                </c:pt>
                <c:pt idx="333">
                  <c:v>-8.6</c:v>
                </c:pt>
                <c:pt idx="334">
                  <c:v>-10</c:v>
                </c:pt>
                <c:pt idx="335">
                  <c:v>-4.0999999999999996</c:v>
                </c:pt>
                <c:pt idx="336">
                  <c:v>-0.2</c:v>
                </c:pt>
                <c:pt idx="337">
                  <c:v>-2.5</c:v>
                </c:pt>
                <c:pt idx="338">
                  <c:v>-4.7</c:v>
                </c:pt>
                <c:pt idx="339">
                  <c:v>-2.7</c:v>
                </c:pt>
                <c:pt idx="340">
                  <c:v>-2.2999999999999998</c:v>
                </c:pt>
                <c:pt idx="341">
                  <c:v>-8.6</c:v>
                </c:pt>
                <c:pt idx="342">
                  <c:v>-4.3</c:v>
                </c:pt>
                <c:pt idx="343">
                  <c:v>-3.8</c:v>
                </c:pt>
                <c:pt idx="344">
                  <c:v>-5.4</c:v>
                </c:pt>
                <c:pt idx="345">
                  <c:v>-5.0999999999999996</c:v>
                </c:pt>
                <c:pt idx="346">
                  <c:v>-5.5</c:v>
                </c:pt>
                <c:pt idx="347">
                  <c:v>-7.2</c:v>
                </c:pt>
                <c:pt idx="348">
                  <c:v>-9.1999999999999993</c:v>
                </c:pt>
                <c:pt idx="349">
                  <c:v>-8.1999999999999993</c:v>
                </c:pt>
                <c:pt idx="350">
                  <c:v>-7.8</c:v>
                </c:pt>
                <c:pt idx="351">
                  <c:v>-8.5</c:v>
                </c:pt>
                <c:pt idx="352">
                  <c:v>-8</c:v>
                </c:pt>
                <c:pt idx="353">
                  <c:v>-2.2000000000000002</c:v>
                </c:pt>
                <c:pt idx="354">
                  <c:v>-2.8</c:v>
                </c:pt>
                <c:pt idx="355">
                  <c:v>-6.5</c:v>
                </c:pt>
                <c:pt idx="356">
                  <c:v>-5.5</c:v>
                </c:pt>
                <c:pt idx="357">
                  <c:v>-7.8</c:v>
                </c:pt>
                <c:pt idx="358">
                  <c:v>-8.4</c:v>
                </c:pt>
                <c:pt idx="359">
                  <c:v>-10.5</c:v>
                </c:pt>
                <c:pt idx="360">
                  <c:v>-8.6999999999999993</c:v>
                </c:pt>
                <c:pt idx="361">
                  <c:v>-6</c:v>
                </c:pt>
                <c:pt idx="362">
                  <c:v>-4</c:v>
                </c:pt>
                <c:pt idx="363">
                  <c:v>-3.9</c:v>
                </c:pt>
                <c:pt idx="364">
                  <c:v>-3.7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828736"/>
        <c:axId val="382141184"/>
      </c:lineChart>
      <c:catAx>
        <c:axId val="387828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2141184"/>
        <c:crosses val="autoZero"/>
        <c:auto val="1"/>
        <c:lblAlgn val="ctr"/>
        <c:lblOffset val="100"/>
        <c:tickMarkSkip val="16"/>
        <c:noMultiLvlLbl val="0"/>
      </c:catAx>
      <c:valAx>
        <c:axId val="382141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7828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DataDay!$Y$5:$Y$369</c:f>
              <c:numCache>
                <c:formatCode>General</c:formatCode>
                <c:ptCount val="365"/>
                <c:pt idx="0">
                  <c:v>79.2</c:v>
                </c:pt>
                <c:pt idx="1">
                  <c:v>93.9</c:v>
                </c:pt>
                <c:pt idx="2">
                  <c:v>98.4</c:v>
                </c:pt>
                <c:pt idx="3">
                  <c:v>87.6</c:v>
                </c:pt>
                <c:pt idx="4">
                  <c:v>96.6</c:v>
                </c:pt>
                <c:pt idx="5">
                  <c:v>82</c:v>
                </c:pt>
                <c:pt idx="6">
                  <c:v>76.2</c:v>
                </c:pt>
                <c:pt idx="7">
                  <c:v>57.8</c:v>
                </c:pt>
                <c:pt idx="8">
                  <c:v>97.3</c:v>
                </c:pt>
                <c:pt idx="9">
                  <c:v>99.8</c:v>
                </c:pt>
                <c:pt idx="10">
                  <c:v>100</c:v>
                </c:pt>
                <c:pt idx="11">
                  <c:v>84.3</c:v>
                </c:pt>
                <c:pt idx="12">
                  <c:v>56.5</c:v>
                </c:pt>
                <c:pt idx="13">
                  <c:v>29.1</c:v>
                </c:pt>
                <c:pt idx="14">
                  <c:v>29.4</c:v>
                </c:pt>
                <c:pt idx="15">
                  <c:v>69</c:v>
                </c:pt>
                <c:pt idx="16">
                  <c:v>96.2</c:v>
                </c:pt>
                <c:pt idx="17">
                  <c:v>98.8</c:v>
                </c:pt>
                <c:pt idx="18">
                  <c:v>87.5</c:v>
                </c:pt>
                <c:pt idx="19">
                  <c:v>84</c:v>
                </c:pt>
                <c:pt idx="20">
                  <c:v>87.7</c:v>
                </c:pt>
                <c:pt idx="21">
                  <c:v>86.7</c:v>
                </c:pt>
                <c:pt idx="22">
                  <c:v>97.3</c:v>
                </c:pt>
                <c:pt idx="23">
                  <c:v>68.099999999999994</c:v>
                </c:pt>
                <c:pt idx="24">
                  <c:v>68.7</c:v>
                </c:pt>
                <c:pt idx="25">
                  <c:v>53.2</c:v>
                </c:pt>
                <c:pt idx="26">
                  <c:v>60</c:v>
                </c:pt>
                <c:pt idx="27">
                  <c:v>43.7</c:v>
                </c:pt>
                <c:pt idx="28">
                  <c:v>18</c:v>
                </c:pt>
                <c:pt idx="29">
                  <c:v>22.4</c:v>
                </c:pt>
                <c:pt idx="30">
                  <c:v>60.6</c:v>
                </c:pt>
                <c:pt idx="31">
                  <c:v>74.099999999999994</c:v>
                </c:pt>
                <c:pt idx="32">
                  <c:v>67.2</c:v>
                </c:pt>
                <c:pt idx="33">
                  <c:v>75.400000000000006</c:v>
                </c:pt>
                <c:pt idx="34">
                  <c:v>81.599999999999994</c:v>
                </c:pt>
                <c:pt idx="35">
                  <c:v>46.4</c:v>
                </c:pt>
                <c:pt idx="36">
                  <c:v>63.8</c:v>
                </c:pt>
                <c:pt idx="37">
                  <c:v>42.3</c:v>
                </c:pt>
                <c:pt idx="38">
                  <c:v>87.3</c:v>
                </c:pt>
                <c:pt idx="39">
                  <c:v>87.1</c:v>
                </c:pt>
                <c:pt idx="40">
                  <c:v>65.2</c:v>
                </c:pt>
                <c:pt idx="41">
                  <c:v>86.3</c:v>
                </c:pt>
                <c:pt idx="42">
                  <c:v>90.8</c:v>
                </c:pt>
                <c:pt idx="43">
                  <c:v>91.2</c:v>
                </c:pt>
                <c:pt idx="44">
                  <c:v>77.599999999999994</c:v>
                </c:pt>
                <c:pt idx="45">
                  <c:v>95.7</c:v>
                </c:pt>
                <c:pt idx="46">
                  <c:v>96.5</c:v>
                </c:pt>
                <c:pt idx="47">
                  <c:v>92.3</c:v>
                </c:pt>
                <c:pt idx="48">
                  <c:v>91</c:v>
                </c:pt>
                <c:pt idx="49">
                  <c:v>94.8</c:v>
                </c:pt>
                <c:pt idx="50">
                  <c:v>93.9</c:v>
                </c:pt>
                <c:pt idx="51">
                  <c:v>93.2</c:v>
                </c:pt>
                <c:pt idx="52">
                  <c:v>93.8</c:v>
                </c:pt>
                <c:pt idx="53">
                  <c:v>94.6</c:v>
                </c:pt>
                <c:pt idx="54">
                  <c:v>92.4</c:v>
                </c:pt>
                <c:pt idx="55">
                  <c:v>89.8</c:v>
                </c:pt>
                <c:pt idx="56">
                  <c:v>87.3</c:v>
                </c:pt>
                <c:pt idx="57">
                  <c:v>45.9</c:v>
                </c:pt>
                <c:pt idx="58">
                  <c:v>93.7</c:v>
                </c:pt>
                <c:pt idx="59">
                  <c:v>92.9</c:v>
                </c:pt>
                <c:pt idx="60">
                  <c:v>90.5</c:v>
                </c:pt>
                <c:pt idx="61">
                  <c:v>52.9</c:v>
                </c:pt>
                <c:pt idx="62">
                  <c:v>40.700000000000003</c:v>
                </c:pt>
                <c:pt idx="63">
                  <c:v>53.6</c:v>
                </c:pt>
                <c:pt idx="64">
                  <c:v>94.8</c:v>
                </c:pt>
                <c:pt idx="65">
                  <c:v>74.400000000000006</c:v>
                </c:pt>
                <c:pt idx="66">
                  <c:v>64</c:v>
                </c:pt>
                <c:pt idx="67">
                  <c:v>69.8</c:v>
                </c:pt>
                <c:pt idx="68">
                  <c:v>56.1</c:v>
                </c:pt>
                <c:pt idx="69">
                  <c:v>65.2</c:v>
                </c:pt>
                <c:pt idx="70">
                  <c:v>91.4</c:v>
                </c:pt>
                <c:pt idx="71">
                  <c:v>54.5</c:v>
                </c:pt>
                <c:pt idx="72">
                  <c:v>50.5</c:v>
                </c:pt>
                <c:pt idx="73">
                  <c:v>56.6</c:v>
                </c:pt>
                <c:pt idx="74">
                  <c:v>49.4</c:v>
                </c:pt>
                <c:pt idx="75">
                  <c:v>39.6</c:v>
                </c:pt>
                <c:pt idx="76">
                  <c:v>24.3</c:v>
                </c:pt>
                <c:pt idx="77">
                  <c:v>25.7</c:v>
                </c:pt>
                <c:pt idx="78">
                  <c:v>22.5</c:v>
                </c:pt>
                <c:pt idx="79">
                  <c:v>24.4</c:v>
                </c:pt>
                <c:pt idx="80">
                  <c:v>30.5</c:v>
                </c:pt>
                <c:pt idx="81">
                  <c:v>63.6</c:v>
                </c:pt>
                <c:pt idx="82">
                  <c:v>62.3</c:v>
                </c:pt>
                <c:pt idx="83">
                  <c:v>87.7</c:v>
                </c:pt>
                <c:pt idx="84">
                  <c:v>64.5</c:v>
                </c:pt>
                <c:pt idx="85">
                  <c:v>57.4</c:v>
                </c:pt>
                <c:pt idx="86">
                  <c:v>46.9</c:v>
                </c:pt>
                <c:pt idx="87">
                  <c:v>35.799999999999997</c:v>
                </c:pt>
                <c:pt idx="88">
                  <c:v>34.5</c:v>
                </c:pt>
                <c:pt idx="89">
                  <c:v>43.5</c:v>
                </c:pt>
                <c:pt idx="90">
                  <c:v>35.1</c:v>
                </c:pt>
                <c:pt idx="91">
                  <c:v>26.2</c:v>
                </c:pt>
                <c:pt idx="92">
                  <c:v>44.3</c:v>
                </c:pt>
                <c:pt idx="93">
                  <c:v>63.7</c:v>
                </c:pt>
                <c:pt idx="94">
                  <c:v>89.8</c:v>
                </c:pt>
                <c:pt idx="95">
                  <c:v>94.3</c:v>
                </c:pt>
                <c:pt idx="96">
                  <c:v>50.2</c:v>
                </c:pt>
                <c:pt idx="97">
                  <c:v>69.099999999999994</c:v>
                </c:pt>
                <c:pt idx="98">
                  <c:v>79.099999999999994</c:v>
                </c:pt>
                <c:pt idx="99">
                  <c:v>81.3</c:v>
                </c:pt>
                <c:pt idx="100">
                  <c:v>67.8</c:v>
                </c:pt>
                <c:pt idx="101">
                  <c:v>64.400000000000006</c:v>
                </c:pt>
                <c:pt idx="102">
                  <c:v>81.3</c:v>
                </c:pt>
                <c:pt idx="103">
                  <c:v>57.6</c:v>
                </c:pt>
                <c:pt idx="104">
                  <c:v>56.1</c:v>
                </c:pt>
                <c:pt idx="105">
                  <c:v>39.1</c:v>
                </c:pt>
                <c:pt idx="106">
                  <c:v>47.3</c:v>
                </c:pt>
                <c:pt idx="107">
                  <c:v>86.5</c:v>
                </c:pt>
                <c:pt idx="108">
                  <c:v>76.2</c:v>
                </c:pt>
                <c:pt idx="109">
                  <c:v>44.1</c:v>
                </c:pt>
                <c:pt idx="110">
                  <c:v>25.2</c:v>
                </c:pt>
                <c:pt idx="111">
                  <c:v>45.5</c:v>
                </c:pt>
                <c:pt idx="112">
                  <c:v>51.7</c:v>
                </c:pt>
                <c:pt idx="113">
                  <c:v>42.7</c:v>
                </c:pt>
                <c:pt idx="114">
                  <c:v>28.4</c:v>
                </c:pt>
                <c:pt idx="115">
                  <c:v>29.7</c:v>
                </c:pt>
                <c:pt idx="116">
                  <c:v>70.5</c:v>
                </c:pt>
                <c:pt idx="117">
                  <c:v>44.6</c:v>
                </c:pt>
                <c:pt idx="118">
                  <c:v>49.5</c:v>
                </c:pt>
                <c:pt idx="119">
                  <c:v>34.6</c:v>
                </c:pt>
                <c:pt idx="120">
                  <c:v>48.2</c:v>
                </c:pt>
                <c:pt idx="121">
                  <c:v>54.5</c:v>
                </c:pt>
                <c:pt idx="122">
                  <c:v>42.7</c:v>
                </c:pt>
                <c:pt idx="123">
                  <c:v>48.4</c:v>
                </c:pt>
                <c:pt idx="124">
                  <c:v>38.9</c:v>
                </c:pt>
                <c:pt idx="125">
                  <c:v>37.799999999999997</c:v>
                </c:pt>
                <c:pt idx="126">
                  <c:v>42.3</c:v>
                </c:pt>
                <c:pt idx="127">
                  <c:v>44.6</c:v>
                </c:pt>
                <c:pt idx="128">
                  <c:v>30.1</c:v>
                </c:pt>
                <c:pt idx="129">
                  <c:v>38</c:v>
                </c:pt>
                <c:pt idx="130">
                  <c:v>33.299999999999997</c:v>
                </c:pt>
                <c:pt idx="131">
                  <c:v>24.4</c:v>
                </c:pt>
                <c:pt idx="132">
                  <c:v>33.4</c:v>
                </c:pt>
                <c:pt idx="133">
                  <c:v>46.1</c:v>
                </c:pt>
                <c:pt idx="134">
                  <c:v>50.2</c:v>
                </c:pt>
                <c:pt idx="135">
                  <c:v>92</c:v>
                </c:pt>
                <c:pt idx="136">
                  <c:v>87.1</c:v>
                </c:pt>
                <c:pt idx="137">
                  <c:v>82.3</c:v>
                </c:pt>
                <c:pt idx="138">
                  <c:v>67.900000000000006</c:v>
                </c:pt>
                <c:pt idx="139">
                  <c:v>51.1</c:v>
                </c:pt>
                <c:pt idx="140">
                  <c:v>60</c:v>
                </c:pt>
                <c:pt idx="141">
                  <c:v>45.1</c:v>
                </c:pt>
                <c:pt idx="142">
                  <c:v>51.8</c:v>
                </c:pt>
                <c:pt idx="143">
                  <c:v>53.5</c:v>
                </c:pt>
                <c:pt idx="144">
                  <c:v>89.7</c:v>
                </c:pt>
                <c:pt idx="145">
                  <c:v>60.1</c:v>
                </c:pt>
                <c:pt idx="146">
                  <c:v>27.4</c:v>
                </c:pt>
                <c:pt idx="147">
                  <c:v>22</c:v>
                </c:pt>
                <c:pt idx="148">
                  <c:v>25.6</c:v>
                </c:pt>
                <c:pt idx="149">
                  <c:v>40.799999999999997</c:v>
                </c:pt>
                <c:pt idx="150">
                  <c:v>50.1</c:v>
                </c:pt>
                <c:pt idx="151">
                  <c:v>26.1</c:v>
                </c:pt>
                <c:pt idx="152">
                  <c:v>23.2</c:v>
                </c:pt>
                <c:pt idx="153">
                  <c:v>24.7</c:v>
                </c:pt>
                <c:pt idx="154">
                  <c:v>26.4</c:v>
                </c:pt>
                <c:pt idx="155">
                  <c:v>44.3</c:v>
                </c:pt>
                <c:pt idx="156">
                  <c:v>55.4</c:v>
                </c:pt>
                <c:pt idx="157">
                  <c:v>70.5</c:v>
                </c:pt>
                <c:pt idx="158">
                  <c:v>65.8</c:v>
                </c:pt>
                <c:pt idx="159">
                  <c:v>32.4</c:v>
                </c:pt>
                <c:pt idx="160">
                  <c:v>66.099999999999994</c:v>
                </c:pt>
                <c:pt idx="161">
                  <c:v>46.2</c:v>
                </c:pt>
                <c:pt idx="162">
                  <c:v>34.9</c:v>
                </c:pt>
                <c:pt idx="163">
                  <c:v>34.6</c:v>
                </c:pt>
                <c:pt idx="164">
                  <c:v>34.6</c:v>
                </c:pt>
                <c:pt idx="165">
                  <c:v>30.6</c:v>
                </c:pt>
                <c:pt idx="166">
                  <c:v>37.9</c:v>
                </c:pt>
                <c:pt idx="167">
                  <c:v>34.299999999999997</c:v>
                </c:pt>
                <c:pt idx="168">
                  <c:v>33.5</c:v>
                </c:pt>
                <c:pt idx="169">
                  <c:v>63.2</c:v>
                </c:pt>
                <c:pt idx="170">
                  <c:v>96.2</c:v>
                </c:pt>
                <c:pt idx="171">
                  <c:v>59.6</c:v>
                </c:pt>
                <c:pt idx="172">
                  <c:v>58.1</c:v>
                </c:pt>
                <c:pt idx="173">
                  <c:v>44.2</c:v>
                </c:pt>
                <c:pt idx="174">
                  <c:v>69.099999999999994</c:v>
                </c:pt>
                <c:pt idx="175">
                  <c:v>55.9</c:v>
                </c:pt>
                <c:pt idx="176">
                  <c:v>44.9</c:v>
                </c:pt>
                <c:pt idx="177">
                  <c:v>56.8</c:v>
                </c:pt>
                <c:pt idx="178">
                  <c:v>59.2</c:v>
                </c:pt>
                <c:pt idx="179">
                  <c:v>62.7</c:v>
                </c:pt>
                <c:pt idx="180">
                  <c:v>42</c:v>
                </c:pt>
                <c:pt idx="181">
                  <c:v>32.6</c:v>
                </c:pt>
                <c:pt idx="182">
                  <c:v>54.5</c:v>
                </c:pt>
                <c:pt idx="183">
                  <c:v>36.6</c:v>
                </c:pt>
                <c:pt idx="184">
                  <c:v>69.2</c:v>
                </c:pt>
                <c:pt idx="185">
                  <c:v>66.599999999999994</c:v>
                </c:pt>
                <c:pt idx="186">
                  <c:v>73</c:v>
                </c:pt>
                <c:pt idx="187">
                  <c:v>59.2</c:v>
                </c:pt>
                <c:pt idx="188">
                  <c:v>58.7</c:v>
                </c:pt>
                <c:pt idx="189">
                  <c:v>53.2</c:v>
                </c:pt>
                <c:pt idx="190">
                  <c:v>61.2</c:v>
                </c:pt>
                <c:pt idx="191">
                  <c:v>60.7</c:v>
                </c:pt>
                <c:pt idx="192">
                  <c:v>58.4</c:v>
                </c:pt>
                <c:pt idx="193">
                  <c:v>49.1</c:v>
                </c:pt>
                <c:pt idx="194">
                  <c:v>49.5</c:v>
                </c:pt>
                <c:pt idx="195">
                  <c:v>45.6</c:v>
                </c:pt>
                <c:pt idx="196">
                  <c:v>55.1</c:v>
                </c:pt>
                <c:pt idx="197">
                  <c:v>79</c:v>
                </c:pt>
                <c:pt idx="198">
                  <c:v>60.5</c:v>
                </c:pt>
                <c:pt idx="199">
                  <c:v>63.5</c:v>
                </c:pt>
                <c:pt idx="200">
                  <c:v>61.8</c:v>
                </c:pt>
                <c:pt idx="201">
                  <c:v>36.9</c:v>
                </c:pt>
                <c:pt idx="202">
                  <c:v>32.6</c:v>
                </c:pt>
                <c:pt idx="203">
                  <c:v>51.2</c:v>
                </c:pt>
                <c:pt idx="204">
                  <c:v>56.9</c:v>
                </c:pt>
                <c:pt idx="205">
                  <c:v>41.6</c:v>
                </c:pt>
                <c:pt idx="206">
                  <c:v>26.9</c:v>
                </c:pt>
                <c:pt idx="207">
                  <c:v>42.9</c:v>
                </c:pt>
                <c:pt idx="208">
                  <c:v>43.9</c:v>
                </c:pt>
                <c:pt idx="209">
                  <c:v>28.5</c:v>
                </c:pt>
                <c:pt idx="210">
                  <c:v>32.1</c:v>
                </c:pt>
                <c:pt idx="211">
                  <c:v>42.2</c:v>
                </c:pt>
                <c:pt idx="212">
                  <c:v>33.1</c:v>
                </c:pt>
                <c:pt idx="213">
                  <c:v>43.2</c:v>
                </c:pt>
                <c:pt idx="214">
                  <c:v>40.4</c:v>
                </c:pt>
                <c:pt idx="215">
                  <c:v>29.9</c:v>
                </c:pt>
                <c:pt idx="216">
                  <c:v>30.6</c:v>
                </c:pt>
                <c:pt idx="217">
                  <c:v>15.1</c:v>
                </c:pt>
                <c:pt idx="218">
                  <c:v>15.2</c:v>
                </c:pt>
                <c:pt idx="219">
                  <c:v>19.899999999999999</c:v>
                </c:pt>
                <c:pt idx="220">
                  <c:v>29.4</c:v>
                </c:pt>
                <c:pt idx="221">
                  <c:v>63.7</c:v>
                </c:pt>
                <c:pt idx="222">
                  <c:v>86.4</c:v>
                </c:pt>
                <c:pt idx="223">
                  <c:v>49.4</c:v>
                </c:pt>
                <c:pt idx="224">
                  <c:v>55.2</c:v>
                </c:pt>
                <c:pt idx="225">
                  <c:v>39.9</c:v>
                </c:pt>
                <c:pt idx="226">
                  <c:v>38.799999999999997</c:v>
                </c:pt>
                <c:pt idx="227">
                  <c:v>63</c:v>
                </c:pt>
                <c:pt idx="228">
                  <c:v>51.8</c:v>
                </c:pt>
                <c:pt idx="229">
                  <c:v>37.200000000000003</c:v>
                </c:pt>
                <c:pt idx="230">
                  <c:v>32.1</c:v>
                </c:pt>
                <c:pt idx="231">
                  <c:v>32.299999999999997</c:v>
                </c:pt>
                <c:pt idx="232">
                  <c:v>40.1</c:v>
                </c:pt>
                <c:pt idx="233">
                  <c:v>42.7</c:v>
                </c:pt>
                <c:pt idx="234">
                  <c:v>52.3</c:v>
                </c:pt>
                <c:pt idx="235">
                  <c:v>45.7</c:v>
                </c:pt>
                <c:pt idx="236">
                  <c:v>59.5</c:v>
                </c:pt>
                <c:pt idx="237">
                  <c:v>51.8</c:v>
                </c:pt>
                <c:pt idx="238">
                  <c:v>34.700000000000003</c:v>
                </c:pt>
                <c:pt idx="239">
                  <c:v>34.4</c:v>
                </c:pt>
                <c:pt idx="240">
                  <c:v>21.7</c:v>
                </c:pt>
                <c:pt idx="241">
                  <c:v>47.8</c:v>
                </c:pt>
                <c:pt idx="242">
                  <c:v>53.3</c:v>
                </c:pt>
                <c:pt idx="243">
                  <c:v>47.5</c:v>
                </c:pt>
                <c:pt idx="244">
                  <c:v>40</c:v>
                </c:pt>
                <c:pt idx="245">
                  <c:v>31.6</c:v>
                </c:pt>
                <c:pt idx="246">
                  <c:v>43.7</c:v>
                </c:pt>
                <c:pt idx="247">
                  <c:v>35.6</c:v>
                </c:pt>
                <c:pt idx="248">
                  <c:v>36.5</c:v>
                </c:pt>
                <c:pt idx="249">
                  <c:v>58.7</c:v>
                </c:pt>
                <c:pt idx="250">
                  <c:v>74.599999999999994</c:v>
                </c:pt>
                <c:pt idx="251">
                  <c:v>75.2</c:v>
                </c:pt>
                <c:pt idx="252">
                  <c:v>77.8</c:v>
                </c:pt>
                <c:pt idx="253">
                  <c:v>70.2</c:v>
                </c:pt>
                <c:pt idx="254">
                  <c:v>61.1</c:v>
                </c:pt>
                <c:pt idx="255">
                  <c:v>66.2</c:v>
                </c:pt>
                <c:pt idx="256">
                  <c:v>81.5</c:v>
                </c:pt>
                <c:pt idx="257">
                  <c:v>97.1</c:v>
                </c:pt>
                <c:pt idx="258">
                  <c:v>86.5</c:v>
                </c:pt>
                <c:pt idx="259">
                  <c:v>84.7</c:v>
                </c:pt>
                <c:pt idx="260">
                  <c:v>99.2</c:v>
                </c:pt>
                <c:pt idx="261">
                  <c:v>77.2</c:v>
                </c:pt>
                <c:pt idx="262">
                  <c:v>72.099999999999994</c:v>
                </c:pt>
                <c:pt idx="263">
                  <c:v>60.9</c:v>
                </c:pt>
                <c:pt idx="264">
                  <c:v>89.3</c:v>
                </c:pt>
                <c:pt idx="265">
                  <c:v>91.1</c:v>
                </c:pt>
                <c:pt idx="266">
                  <c:v>64.5</c:v>
                </c:pt>
                <c:pt idx="267">
                  <c:v>66.3</c:v>
                </c:pt>
                <c:pt idx="268">
                  <c:v>78.099999999999994</c:v>
                </c:pt>
                <c:pt idx="269">
                  <c:v>87.8</c:v>
                </c:pt>
                <c:pt idx="270">
                  <c:v>88.5</c:v>
                </c:pt>
                <c:pt idx="271">
                  <c:v>96</c:v>
                </c:pt>
                <c:pt idx="272">
                  <c:v>70.400000000000006</c:v>
                </c:pt>
                <c:pt idx="273">
                  <c:v>63.1</c:v>
                </c:pt>
                <c:pt idx="274">
                  <c:v>82.2</c:v>
                </c:pt>
                <c:pt idx="275">
                  <c:v>85</c:v>
                </c:pt>
                <c:pt idx="276">
                  <c:v>71</c:v>
                </c:pt>
                <c:pt idx="277">
                  <c:v>72.7</c:v>
                </c:pt>
                <c:pt idx="278">
                  <c:v>64.7</c:v>
                </c:pt>
                <c:pt idx="279">
                  <c:v>59.8</c:v>
                </c:pt>
                <c:pt idx="280">
                  <c:v>89</c:v>
                </c:pt>
                <c:pt idx="281">
                  <c:v>67.2</c:v>
                </c:pt>
                <c:pt idx="282">
                  <c:v>37.6</c:v>
                </c:pt>
                <c:pt idx="283">
                  <c:v>46.2</c:v>
                </c:pt>
                <c:pt idx="284">
                  <c:v>46.7</c:v>
                </c:pt>
                <c:pt idx="285">
                  <c:v>62.6</c:v>
                </c:pt>
                <c:pt idx="286">
                  <c:v>66.900000000000006</c:v>
                </c:pt>
                <c:pt idx="287">
                  <c:v>81.099999999999994</c:v>
                </c:pt>
                <c:pt idx="288">
                  <c:v>64.900000000000006</c:v>
                </c:pt>
                <c:pt idx="289">
                  <c:v>80.8</c:v>
                </c:pt>
                <c:pt idx="290">
                  <c:v>79.7</c:v>
                </c:pt>
                <c:pt idx="291">
                  <c:v>81.5</c:v>
                </c:pt>
                <c:pt idx="292">
                  <c:v>82.6</c:v>
                </c:pt>
                <c:pt idx="293">
                  <c:v>99.8</c:v>
                </c:pt>
                <c:pt idx="294">
                  <c:v>75.7</c:v>
                </c:pt>
                <c:pt idx="295">
                  <c:v>63.8</c:v>
                </c:pt>
                <c:pt idx="296">
                  <c:v>69.7</c:v>
                </c:pt>
                <c:pt idx="297">
                  <c:v>92.6</c:v>
                </c:pt>
                <c:pt idx="298">
                  <c:v>80.099999999999994</c:v>
                </c:pt>
                <c:pt idx="299">
                  <c:v>56.3</c:v>
                </c:pt>
                <c:pt idx="300">
                  <c:v>35.1</c:v>
                </c:pt>
                <c:pt idx="301">
                  <c:v>32.6</c:v>
                </c:pt>
                <c:pt idx="302">
                  <c:v>36.5</c:v>
                </c:pt>
                <c:pt idx="303">
                  <c:v>51.7</c:v>
                </c:pt>
                <c:pt idx="304">
                  <c:v>34.9</c:v>
                </c:pt>
                <c:pt idx="305">
                  <c:v>51.5</c:v>
                </c:pt>
                <c:pt idx="306">
                  <c:v>74.900000000000006</c:v>
                </c:pt>
                <c:pt idx="307">
                  <c:v>65.3</c:v>
                </c:pt>
                <c:pt idx="308">
                  <c:v>63.1</c:v>
                </c:pt>
                <c:pt idx="309">
                  <c:v>65.3</c:v>
                </c:pt>
                <c:pt idx="310">
                  <c:v>51.6</c:v>
                </c:pt>
                <c:pt idx="311">
                  <c:v>45.5</c:v>
                </c:pt>
                <c:pt idx="312">
                  <c:v>54.2</c:v>
                </c:pt>
                <c:pt idx="313">
                  <c:v>83.8</c:v>
                </c:pt>
                <c:pt idx="314">
                  <c:v>67.2</c:v>
                </c:pt>
                <c:pt idx="315">
                  <c:v>77.599999999999994</c:v>
                </c:pt>
                <c:pt idx="316">
                  <c:v>83.7</c:v>
                </c:pt>
                <c:pt idx="317">
                  <c:v>89</c:v>
                </c:pt>
                <c:pt idx="318">
                  <c:v>99.9</c:v>
                </c:pt>
                <c:pt idx="319">
                  <c:v>99.3</c:v>
                </c:pt>
                <c:pt idx="320">
                  <c:v>84.1</c:v>
                </c:pt>
                <c:pt idx="321">
                  <c:v>55.7</c:v>
                </c:pt>
                <c:pt idx="322">
                  <c:v>98</c:v>
                </c:pt>
                <c:pt idx="323">
                  <c:v>67.7</c:v>
                </c:pt>
                <c:pt idx="324">
                  <c:v>58.2</c:v>
                </c:pt>
                <c:pt idx="325">
                  <c:v>34</c:v>
                </c:pt>
                <c:pt idx="326">
                  <c:v>69.2</c:v>
                </c:pt>
                <c:pt idx="327">
                  <c:v>71</c:v>
                </c:pt>
                <c:pt idx="328">
                  <c:v>82.9</c:v>
                </c:pt>
                <c:pt idx="329">
                  <c:v>65.7</c:v>
                </c:pt>
                <c:pt idx="330">
                  <c:v>72.900000000000006</c:v>
                </c:pt>
                <c:pt idx="331">
                  <c:v>60.3</c:v>
                </c:pt>
                <c:pt idx="332">
                  <c:v>50.6</c:v>
                </c:pt>
                <c:pt idx="333">
                  <c:v>52</c:v>
                </c:pt>
                <c:pt idx="334">
                  <c:v>86.9</c:v>
                </c:pt>
                <c:pt idx="335">
                  <c:v>96.4</c:v>
                </c:pt>
                <c:pt idx="336">
                  <c:v>81.8</c:v>
                </c:pt>
                <c:pt idx="337">
                  <c:v>84.6</c:v>
                </c:pt>
                <c:pt idx="338">
                  <c:v>78.8</c:v>
                </c:pt>
                <c:pt idx="339">
                  <c:v>99</c:v>
                </c:pt>
                <c:pt idx="340">
                  <c:v>99.9</c:v>
                </c:pt>
                <c:pt idx="341">
                  <c:v>94.2</c:v>
                </c:pt>
                <c:pt idx="342">
                  <c:v>74.8</c:v>
                </c:pt>
                <c:pt idx="343">
                  <c:v>71.099999999999994</c:v>
                </c:pt>
                <c:pt idx="344">
                  <c:v>97</c:v>
                </c:pt>
                <c:pt idx="345">
                  <c:v>97.8</c:v>
                </c:pt>
                <c:pt idx="346">
                  <c:v>97.9</c:v>
                </c:pt>
                <c:pt idx="347">
                  <c:v>97</c:v>
                </c:pt>
                <c:pt idx="348">
                  <c:v>89.9</c:v>
                </c:pt>
                <c:pt idx="349">
                  <c:v>78.400000000000006</c:v>
                </c:pt>
                <c:pt idx="350">
                  <c:v>94.1</c:v>
                </c:pt>
                <c:pt idx="351">
                  <c:v>96.3</c:v>
                </c:pt>
                <c:pt idx="352">
                  <c:v>96.1</c:v>
                </c:pt>
                <c:pt idx="353">
                  <c:v>98.9</c:v>
                </c:pt>
                <c:pt idx="354">
                  <c:v>99</c:v>
                </c:pt>
                <c:pt idx="355">
                  <c:v>96.5</c:v>
                </c:pt>
                <c:pt idx="356">
                  <c:v>97.2</c:v>
                </c:pt>
                <c:pt idx="357">
                  <c:v>95.4</c:v>
                </c:pt>
                <c:pt idx="358">
                  <c:v>94.6</c:v>
                </c:pt>
                <c:pt idx="359">
                  <c:v>92.1</c:v>
                </c:pt>
                <c:pt idx="360">
                  <c:v>94.5</c:v>
                </c:pt>
                <c:pt idx="361">
                  <c:v>95.7</c:v>
                </c:pt>
                <c:pt idx="362">
                  <c:v>99</c:v>
                </c:pt>
                <c:pt idx="363">
                  <c:v>97.6</c:v>
                </c:pt>
                <c:pt idx="364">
                  <c:v>98.7</c:v>
                </c:pt>
              </c:numCache>
            </c:numRef>
          </c:val>
          <c:smooth val="0"/>
        </c:ser>
        <c:ser>
          <c:idx val="1"/>
          <c:order val="1"/>
          <c:tx>
            <c:v>RHmax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DataDay!$X$5:$X$369</c:f>
              <c:numCache>
                <c:formatCode>General</c:formatCode>
                <c:ptCount val="365"/>
                <c:pt idx="0">
                  <c:v>98.5</c:v>
                </c:pt>
                <c:pt idx="1">
                  <c:v>98.6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98.6</c:v>
                </c:pt>
                <c:pt idx="7">
                  <c:v>96.8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94.2</c:v>
                </c:pt>
                <c:pt idx="13">
                  <c:v>83.7</c:v>
                </c:pt>
                <c:pt idx="14">
                  <c:v>63.4</c:v>
                </c:pt>
                <c:pt idx="15">
                  <c:v>96.1</c:v>
                </c:pt>
                <c:pt idx="16">
                  <c:v>99.1</c:v>
                </c:pt>
                <c:pt idx="17">
                  <c:v>99.5</c:v>
                </c:pt>
                <c:pt idx="18">
                  <c:v>99.9</c:v>
                </c:pt>
                <c:pt idx="19">
                  <c:v>99</c:v>
                </c:pt>
                <c:pt idx="20">
                  <c:v>96.8</c:v>
                </c:pt>
                <c:pt idx="21">
                  <c:v>98.5</c:v>
                </c:pt>
                <c:pt idx="22">
                  <c:v>99</c:v>
                </c:pt>
                <c:pt idx="23">
                  <c:v>99.2</c:v>
                </c:pt>
                <c:pt idx="24">
                  <c:v>92.8</c:v>
                </c:pt>
                <c:pt idx="25">
                  <c:v>84</c:v>
                </c:pt>
                <c:pt idx="26">
                  <c:v>85.9</c:v>
                </c:pt>
                <c:pt idx="27">
                  <c:v>87.6</c:v>
                </c:pt>
                <c:pt idx="28">
                  <c:v>64.7</c:v>
                </c:pt>
                <c:pt idx="29">
                  <c:v>82.3</c:v>
                </c:pt>
                <c:pt idx="30">
                  <c:v>86.7</c:v>
                </c:pt>
                <c:pt idx="31">
                  <c:v>99.9</c:v>
                </c:pt>
                <c:pt idx="32">
                  <c:v>99.1</c:v>
                </c:pt>
                <c:pt idx="33">
                  <c:v>97</c:v>
                </c:pt>
                <c:pt idx="34">
                  <c:v>87.5</c:v>
                </c:pt>
                <c:pt idx="35">
                  <c:v>84.6</c:v>
                </c:pt>
                <c:pt idx="36">
                  <c:v>85.3</c:v>
                </c:pt>
                <c:pt idx="37">
                  <c:v>91.8</c:v>
                </c:pt>
                <c:pt idx="38">
                  <c:v>91.8</c:v>
                </c:pt>
                <c:pt idx="39">
                  <c:v>88.5</c:v>
                </c:pt>
                <c:pt idx="40">
                  <c:v>88.4</c:v>
                </c:pt>
                <c:pt idx="41">
                  <c:v>90.7</c:v>
                </c:pt>
                <c:pt idx="42">
                  <c:v>93.4</c:v>
                </c:pt>
                <c:pt idx="43">
                  <c:v>94.3</c:v>
                </c:pt>
                <c:pt idx="44">
                  <c:v>96.9</c:v>
                </c:pt>
                <c:pt idx="45">
                  <c:v>97.6</c:v>
                </c:pt>
                <c:pt idx="46">
                  <c:v>97.2</c:v>
                </c:pt>
                <c:pt idx="47">
                  <c:v>96.5</c:v>
                </c:pt>
                <c:pt idx="48">
                  <c:v>94.9</c:v>
                </c:pt>
                <c:pt idx="49">
                  <c:v>96.4</c:v>
                </c:pt>
                <c:pt idx="50">
                  <c:v>95.8</c:v>
                </c:pt>
                <c:pt idx="51">
                  <c:v>95.3</c:v>
                </c:pt>
                <c:pt idx="52">
                  <c:v>95.4</c:v>
                </c:pt>
                <c:pt idx="53">
                  <c:v>95.7</c:v>
                </c:pt>
                <c:pt idx="54">
                  <c:v>95.2</c:v>
                </c:pt>
                <c:pt idx="55">
                  <c:v>93.6</c:v>
                </c:pt>
                <c:pt idx="56">
                  <c:v>90.9</c:v>
                </c:pt>
                <c:pt idx="57">
                  <c:v>95.2</c:v>
                </c:pt>
                <c:pt idx="58">
                  <c:v>95.5</c:v>
                </c:pt>
                <c:pt idx="59">
                  <c:v>95</c:v>
                </c:pt>
                <c:pt idx="60">
                  <c:v>94</c:v>
                </c:pt>
                <c:pt idx="61">
                  <c:v>90.8</c:v>
                </c:pt>
                <c:pt idx="62">
                  <c:v>84.9</c:v>
                </c:pt>
                <c:pt idx="63">
                  <c:v>94.6</c:v>
                </c:pt>
                <c:pt idx="64">
                  <c:v>97.7</c:v>
                </c:pt>
                <c:pt idx="65">
                  <c:v>97.8</c:v>
                </c:pt>
                <c:pt idx="66">
                  <c:v>94.1</c:v>
                </c:pt>
                <c:pt idx="67">
                  <c:v>93.1</c:v>
                </c:pt>
                <c:pt idx="68">
                  <c:v>92.3</c:v>
                </c:pt>
                <c:pt idx="69">
                  <c:v>91</c:v>
                </c:pt>
                <c:pt idx="70">
                  <c:v>96.3</c:v>
                </c:pt>
                <c:pt idx="71">
                  <c:v>94.8</c:v>
                </c:pt>
                <c:pt idx="72">
                  <c:v>87.1</c:v>
                </c:pt>
                <c:pt idx="73">
                  <c:v>89.8</c:v>
                </c:pt>
                <c:pt idx="74">
                  <c:v>89.5</c:v>
                </c:pt>
                <c:pt idx="75">
                  <c:v>86.4</c:v>
                </c:pt>
                <c:pt idx="76">
                  <c:v>61</c:v>
                </c:pt>
                <c:pt idx="77">
                  <c:v>51.1</c:v>
                </c:pt>
                <c:pt idx="78">
                  <c:v>39.799999999999997</c:v>
                </c:pt>
                <c:pt idx="79">
                  <c:v>50.3</c:v>
                </c:pt>
                <c:pt idx="80">
                  <c:v>90.2</c:v>
                </c:pt>
                <c:pt idx="81">
                  <c:v>97.1</c:v>
                </c:pt>
                <c:pt idx="82">
                  <c:v>99.2</c:v>
                </c:pt>
                <c:pt idx="83">
                  <c:v>99.6</c:v>
                </c:pt>
                <c:pt idx="84">
                  <c:v>99.3</c:v>
                </c:pt>
                <c:pt idx="85">
                  <c:v>90</c:v>
                </c:pt>
                <c:pt idx="86">
                  <c:v>74.7</c:v>
                </c:pt>
                <c:pt idx="87">
                  <c:v>76.099999999999994</c:v>
                </c:pt>
                <c:pt idx="88">
                  <c:v>67.900000000000006</c:v>
                </c:pt>
                <c:pt idx="89">
                  <c:v>95.2</c:v>
                </c:pt>
                <c:pt idx="90">
                  <c:v>83.3</c:v>
                </c:pt>
                <c:pt idx="91">
                  <c:v>58.8</c:v>
                </c:pt>
                <c:pt idx="92">
                  <c:v>99.7</c:v>
                </c:pt>
                <c:pt idx="93">
                  <c:v>89.7</c:v>
                </c:pt>
                <c:pt idx="94">
                  <c:v>100</c:v>
                </c:pt>
                <c:pt idx="95">
                  <c:v>99.2</c:v>
                </c:pt>
                <c:pt idx="96">
                  <c:v>98.9</c:v>
                </c:pt>
                <c:pt idx="97">
                  <c:v>99.9</c:v>
                </c:pt>
                <c:pt idx="98">
                  <c:v>100</c:v>
                </c:pt>
                <c:pt idx="99">
                  <c:v>98.6</c:v>
                </c:pt>
                <c:pt idx="100">
                  <c:v>98.3</c:v>
                </c:pt>
                <c:pt idx="101">
                  <c:v>92.9</c:v>
                </c:pt>
                <c:pt idx="102">
                  <c:v>100</c:v>
                </c:pt>
                <c:pt idx="103">
                  <c:v>87.3</c:v>
                </c:pt>
                <c:pt idx="104">
                  <c:v>93.3</c:v>
                </c:pt>
                <c:pt idx="105">
                  <c:v>89.8</c:v>
                </c:pt>
                <c:pt idx="106">
                  <c:v>86.1</c:v>
                </c:pt>
                <c:pt idx="107">
                  <c:v>100</c:v>
                </c:pt>
                <c:pt idx="108">
                  <c:v>100</c:v>
                </c:pt>
                <c:pt idx="109">
                  <c:v>99.4</c:v>
                </c:pt>
                <c:pt idx="110">
                  <c:v>53.1</c:v>
                </c:pt>
                <c:pt idx="111">
                  <c:v>82.8</c:v>
                </c:pt>
                <c:pt idx="112">
                  <c:v>86.6</c:v>
                </c:pt>
                <c:pt idx="113">
                  <c:v>86.1</c:v>
                </c:pt>
                <c:pt idx="114">
                  <c:v>67.400000000000006</c:v>
                </c:pt>
                <c:pt idx="115">
                  <c:v>74.2</c:v>
                </c:pt>
                <c:pt idx="116">
                  <c:v>96.6</c:v>
                </c:pt>
                <c:pt idx="117">
                  <c:v>96.7</c:v>
                </c:pt>
                <c:pt idx="118">
                  <c:v>92.7</c:v>
                </c:pt>
                <c:pt idx="119">
                  <c:v>72.8</c:v>
                </c:pt>
                <c:pt idx="120">
                  <c:v>82.7</c:v>
                </c:pt>
                <c:pt idx="121">
                  <c:v>94.8</c:v>
                </c:pt>
                <c:pt idx="122">
                  <c:v>85.8</c:v>
                </c:pt>
                <c:pt idx="123">
                  <c:v>76.400000000000006</c:v>
                </c:pt>
                <c:pt idx="124">
                  <c:v>81.099999999999994</c:v>
                </c:pt>
                <c:pt idx="125">
                  <c:v>73.8</c:v>
                </c:pt>
                <c:pt idx="126">
                  <c:v>80.400000000000006</c:v>
                </c:pt>
                <c:pt idx="127">
                  <c:v>66.599999999999994</c:v>
                </c:pt>
                <c:pt idx="128">
                  <c:v>61.7</c:v>
                </c:pt>
                <c:pt idx="129">
                  <c:v>67</c:v>
                </c:pt>
                <c:pt idx="130">
                  <c:v>71.400000000000006</c:v>
                </c:pt>
                <c:pt idx="131">
                  <c:v>53.9</c:v>
                </c:pt>
                <c:pt idx="132">
                  <c:v>56.8</c:v>
                </c:pt>
                <c:pt idx="133">
                  <c:v>97.9</c:v>
                </c:pt>
                <c:pt idx="134">
                  <c:v>97</c:v>
                </c:pt>
                <c:pt idx="135">
                  <c:v>100</c:v>
                </c:pt>
                <c:pt idx="136">
                  <c:v>100</c:v>
                </c:pt>
                <c:pt idx="137">
                  <c:v>99.2</c:v>
                </c:pt>
                <c:pt idx="138">
                  <c:v>97.5</c:v>
                </c:pt>
                <c:pt idx="139">
                  <c:v>95.3</c:v>
                </c:pt>
                <c:pt idx="140">
                  <c:v>71.5</c:v>
                </c:pt>
                <c:pt idx="141">
                  <c:v>75.3</c:v>
                </c:pt>
                <c:pt idx="142">
                  <c:v>84.4</c:v>
                </c:pt>
                <c:pt idx="143">
                  <c:v>97.1</c:v>
                </c:pt>
                <c:pt idx="144">
                  <c:v>99.5</c:v>
                </c:pt>
                <c:pt idx="145">
                  <c:v>89.3</c:v>
                </c:pt>
                <c:pt idx="146">
                  <c:v>78.5</c:v>
                </c:pt>
                <c:pt idx="147">
                  <c:v>63.5</c:v>
                </c:pt>
                <c:pt idx="148">
                  <c:v>57.3</c:v>
                </c:pt>
                <c:pt idx="149">
                  <c:v>76.8</c:v>
                </c:pt>
                <c:pt idx="150">
                  <c:v>81.7</c:v>
                </c:pt>
                <c:pt idx="151">
                  <c:v>57.8</c:v>
                </c:pt>
                <c:pt idx="152">
                  <c:v>66.3</c:v>
                </c:pt>
                <c:pt idx="153">
                  <c:v>74.2</c:v>
                </c:pt>
                <c:pt idx="154">
                  <c:v>68.900000000000006</c:v>
                </c:pt>
                <c:pt idx="155">
                  <c:v>95.7</c:v>
                </c:pt>
                <c:pt idx="156">
                  <c:v>96.6</c:v>
                </c:pt>
                <c:pt idx="157">
                  <c:v>98.9</c:v>
                </c:pt>
                <c:pt idx="158">
                  <c:v>100</c:v>
                </c:pt>
                <c:pt idx="159">
                  <c:v>91.3</c:v>
                </c:pt>
                <c:pt idx="160">
                  <c:v>82.5</c:v>
                </c:pt>
                <c:pt idx="161">
                  <c:v>84.4</c:v>
                </c:pt>
                <c:pt idx="162">
                  <c:v>85.9</c:v>
                </c:pt>
                <c:pt idx="163">
                  <c:v>62.1</c:v>
                </c:pt>
                <c:pt idx="164">
                  <c:v>68.2</c:v>
                </c:pt>
                <c:pt idx="165">
                  <c:v>73.099999999999994</c:v>
                </c:pt>
                <c:pt idx="166">
                  <c:v>69.099999999999994</c:v>
                </c:pt>
                <c:pt idx="167">
                  <c:v>76.2</c:v>
                </c:pt>
                <c:pt idx="168">
                  <c:v>84.4</c:v>
                </c:pt>
                <c:pt idx="169">
                  <c:v>97.6</c:v>
                </c:pt>
                <c:pt idx="170">
                  <c:v>100</c:v>
                </c:pt>
                <c:pt idx="171">
                  <c:v>100</c:v>
                </c:pt>
                <c:pt idx="172">
                  <c:v>93.2</c:v>
                </c:pt>
                <c:pt idx="173">
                  <c:v>98.6</c:v>
                </c:pt>
                <c:pt idx="174">
                  <c:v>98.5</c:v>
                </c:pt>
                <c:pt idx="175">
                  <c:v>94.8</c:v>
                </c:pt>
                <c:pt idx="176">
                  <c:v>88.9</c:v>
                </c:pt>
                <c:pt idx="177">
                  <c:v>98.9</c:v>
                </c:pt>
                <c:pt idx="178">
                  <c:v>100</c:v>
                </c:pt>
                <c:pt idx="179">
                  <c:v>94.7</c:v>
                </c:pt>
                <c:pt idx="180">
                  <c:v>88.8</c:v>
                </c:pt>
                <c:pt idx="181">
                  <c:v>81.099999999999994</c:v>
                </c:pt>
                <c:pt idx="182">
                  <c:v>90.1</c:v>
                </c:pt>
                <c:pt idx="183">
                  <c:v>89.6</c:v>
                </c:pt>
                <c:pt idx="184">
                  <c:v>93.8</c:v>
                </c:pt>
                <c:pt idx="185">
                  <c:v>99.1</c:v>
                </c:pt>
                <c:pt idx="186">
                  <c:v>100</c:v>
                </c:pt>
                <c:pt idx="187">
                  <c:v>94.3</c:v>
                </c:pt>
                <c:pt idx="188">
                  <c:v>93.5</c:v>
                </c:pt>
                <c:pt idx="189">
                  <c:v>92.8</c:v>
                </c:pt>
                <c:pt idx="190">
                  <c:v>95.2</c:v>
                </c:pt>
                <c:pt idx="191">
                  <c:v>96.2</c:v>
                </c:pt>
                <c:pt idx="192">
                  <c:v>89.3</c:v>
                </c:pt>
                <c:pt idx="193">
                  <c:v>78</c:v>
                </c:pt>
                <c:pt idx="194">
                  <c:v>77.5</c:v>
                </c:pt>
                <c:pt idx="195">
                  <c:v>89.3</c:v>
                </c:pt>
                <c:pt idx="196">
                  <c:v>92.2</c:v>
                </c:pt>
                <c:pt idx="197">
                  <c:v>98.5</c:v>
                </c:pt>
                <c:pt idx="198">
                  <c:v>90.6</c:v>
                </c:pt>
                <c:pt idx="199">
                  <c:v>96.6</c:v>
                </c:pt>
                <c:pt idx="200">
                  <c:v>94</c:v>
                </c:pt>
                <c:pt idx="201">
                  <c:v>87.1</c:v>
                </c:pt>
                <c:pt idx="202">
                  <c:v>80.7</c:v>
                </c:pt>
                <c:pt idx="203">
                  <c:v>88.4</c:v>
                </c:pt>
                <c:pt idx="204">
                  <c:v>93.5</c:v>
                </c:pt>
                <c:pt idx="205">
                  <c:v>80.599999999999994</c:v>
                </c:pt>
                <c:pt idx="206">
                  <c:v>80.099999999999994</c:v>
                </c:pt>
                <c:pt idx="207">
                  <c:v>89.4</c:v>
                </c:pt>
                <c:pt idx="208">
                  <c:v>93.7</c:v>
                </c:pt>
                <c:pt idx="209">
                  <c:v>73.7</c:v>
                </c:pt>
                <c:pt idx="210">
                  <c:v>67.900000000000006</c:v>
                </c:pt>
                <c:pt idx="211">
                  <c:v>80.7</c:v>
                </c:pt>
                <c:pt idx="212">
                  <c:v>81.8</c:v>
                </c:pt>
                <c:pt idx="213">
                  <c:v>63.1</c:v>
                </c:pt>
                <c:pt idx="214">
                  <c:v>82.9</c:v>
                </c:pt>
                <c:pt idx="215">
                  <c:v>81.3</c:v>
                </c:pt>
                <c:pt idx="216">
                  <c:v>68.099999999999994</c:v>
                </c:pt>
                <c:pt idx="217">
                  <c:v>57.9</c:v>
                </c:pt>
                <c:pt idx="218">
                  <c:v>45.7</c:v>
                </c:pt>
                <c:pt idx="219">
                  <c:v>47.2</c:v>
                </c:pt>
                <c:pt idx="220">
                  <c:v>68.5</c:v>
                </c:pt>
                <c:pt idx="221">
                  <c:v>94.2</c:v>
                </c:pt>
                <c:pt idx="222">
                  <c:v>99.2</c:v>
                </c:pt>
                <c:pt idx="223">
                  <c:v>97.3</c:v>
                </c:pt>
                <c:pt idx="224">
                  <c:v>94.3</c:v>
                </c:pt>
                <c:pt idx="225">
                  <c:v>83.6</c:v>
                </c:pt>
                <c:pt idx="226">
                  <c:v>86.9</c:v>
                </c:pt>
                <c:pt idx="227">
                  <c:v>91.2</c:v>
                </c:pt>
                <c:pt idx="228">
                  <c:v>93.3</c:v>
                </c:pt>
                <c:pt idx="229">
                  <c:v>94.5</c:v>
                </c:pt>
                <c:pt idx="230">
                  <c:v>62.2</c:v>
                </c:pt>
                <c:pt idx="231">
                  <c:v>58.9</c:v>
                </c:pt>
                <c:pt idx="232">
                  <c:v>94.1</c:v>
                </c:pt>
                <c:pt idx="233">
                  <c:v>88.7</c:v>
                </c:pt>
                <c:pt idx="234">
                  <c:v>94</c:v>
                </c:pt>
                <c:pt idx="235">
                  <c:v>85.3</c:v>
                </c:pt>
                <c:pt idx="236">
                  <c:v>97.7</c:v>
                </c:pt>
                <c:pt idx="237">
                  <c:v>97.8</c:v>
                </c:pt>
                <c:pt idx="238">
                  <c:v>79.5</c:v>
                </c:pt>
                <c:pt idx="239">
                  <c:v>76.2</c:v>
                </c:pt>
                <c:pt idx="240">
                  <c:v>67.8</c:v>
                </c:pt>
                <c:pt idx="241">
                  <c:v>81.099999999999994</c:v>
                </c:pt>
                <c:pt idx="242">
                  <c:v>86.8</c:v>
                </c:pt>
                <c:pt idx="243">
                  <c:v>84.6</c:v>
                </c:pt>
                <c:pt idx="244">
                  <c:v>88.3</c:v>
                </c:pt>
                <c:pt idx="245">
                  <c:v>93.6</c:v>
                </c:pt>
                <c:pt idx="246">
                  <c:v>98.2</c:v>
                </c:pt>
                <c:pt idx="247">
                  <c:v>78.8</c:v>
                </c:pt>
                <c:pt idx="248">
                  <c:v>85.2</c:v>
                </c:pt>
                <c:pt idx="249">
                  <c:v>94.3</c:v>
                </c:pt>
                <c:pt idx="250">
                  <c:v>99.1</c:v>
                </c:pt>
                <c:pt idx="251">
                  <c:v>99.1</c:v>
                </c:pt>
                <c:pt idx="252">
                  <c:v>100</c:v>
                </c:pt>
                <c:pt idx="253">
                  <c:v>99.3</c:v>
                </c:pt>
                <c:pt idx="254">
                  <c:v>94.1</c:v>
                </c:pt>
                <c:pt idx="255">
                  <c:v>94.4</c:v>
                </c:pt>
                <c:pt idx="256">
                  <c:v>99.1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97.9</c:v>
                </c:pt>
                <c:pt idx="264">
                  <c:v>100</c:v>
                </c:pt>
                <c:pt idx="265">
                  <c:v>100</c:v>
                </c:pt>
                <c:pt idx="266">
                  <c:v>97</c:v>
                </c:pt>
                <c:pt idx="267">
                  <c:v>95.1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98.3</c:v>
                </c:pt>
                <c:pt idx="272">
                  <c:v>95.1</c:v>
                </c:pt>
                <c:pt idx="273">
                  <c:v>96.4</c:v>
                </c:pt>
                <c:pt idx="274">
                  <c:v>96.1</c:v>
                </c:pt>
                <c:pt idx="275">
                  <c:v>99.6</c:v>
                </c:pt>
                <c:pt idx="276">
                  <c:v>100</c:v>
                </c:pt>
                <c:pt idx="277">
                  <c:v>100</c:v>
                </c:pt>
                <c:pt idx="278">
                  <c:v>94.1</c:v>
                </c:pt>
                <c:pt idx="279">
                  <c:v>99.6</c:v>
                </c:pt>
                <c:pt idx="280">
                  <c:v>97.1</c:v>
                </c:pt>
                <c:pt idx="281">
                  <c:v>95.5</c:v>
                </c:pt>
                <c:pt idx="282">
                  <c:v>90</c:v>
                </c:pt>
                <c:pt idx="283">
                  <c:v>70.900000000000006</c:v>
                </c:pt>
                <c:pt idx="284">
                  <c:v>65.2</c:v>
                </c:pt>
                <c:pt idx="285">
                  <c:v>100</c:v>
                </c:pt>
                <c:pt idx="286">
                  <c:v>100</c:v>
                </c:pt>
                <c:pt idx="287">
                  <c:v>89.7</c:v>
                </c:pt>
                <c:pt idx="288">
                  <c:v>99.1</c:v>
                </c:pt>
                <c:pt idx="289">
                  <c:v>100</c:v>
                </c:pt>
                <c:pt idx="290">
                  <c:v>100</c:v>
                </c:pt>
                <c:pt idx="291">
                  <c:v>99.7</c:v>
                </c:pt>
                <c:pt idx="292">
                  <c:v>99.9</c:v>
                </c:pt>
                <c:pt idx="293">
                  <c:v>100</c:v>
                </c:pt>
                <c:pt idx="294">
                  <c:v>100</c:v>
                </c:pt>
                <c:pt idx="295">
                  <c:v>92.7</c:v>
                </c:pt>
                <c:pt idx="296">
                  <c:v>81.599999999999994</c:v>
                </c:pt>
                <c:pt idx="297">
                  <c:v>98.2</c:v>
                </c:pt>
                <c:pt idx="298">
                  <c:v>96.9</c:v>
                </c:pt>
                <c:pt idx="299">
                  <c:v>91.4</c:v>
                </c:pt>
                <c:pt idx="300">
                  <c:v>93.2</c:v>
                </c:pt>
                <c:pt idx="301">
                  <c:v>69.5</c:v>
                </c:pt>
                <c:pt idx="302">
                  <c:v>67.3</c:v>
                </c:pt>
                <c:pt idx="303">
                  <c:v>86.3</c:v>
                </c:pt>
                <c:pt idx="304">
                  <c:v>91.6</c:v>
                </c:pt>
                <c:pt idx="305">
                  <c:v>94.8</c:v>
                </c:pt>
                <c:pt idx="306">
                  <c:v>96.6</c:v>
                </c:pt>
                <c:pt idx="307">
                  <c:v>99.6</c:v>
                </c:pt>
                <c:pt idx="308">
                  <c:v>92.3</c:v>
                </c:pt>
                <c:pt idx="309">
                  <c:v>96.9</c:v>
                </c:pt>
                <c:pt idx="310">
                  <c:v>78.400000000000006</c:v>
                </c:pt>
                <c:pt idx="311">
                  <c:v>74.8</c:v>
                </c:pt>
                <c:pt idx="312">
                  <c:v>96.6</c:v>
                </c:pt>
                <c:pt idx="313">
                  <c:v>99.4</c:v>
                </c:pt>
                <c:pt idx="314">
                  <c:v>87.6</c:v>
                </c:pt>
                <c:pt idx="315">
                  <c:v>100</c:v>
                </c:pt>
                <c:pt idx="316">
                  <c:v>99.2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99.9</c:v>
                </c:pt>
                <c:pt idx="322">
                  <c:v>100</c:v>
                </c:pt>
                <c:pt idx="323">
                  <c:v>98</c:v>
                </c:pt>
                <c:pt idx="324">
                  <c:v>97.6</c:v>
                </c:pt>
                <c:pt idx="325">
                  <c:v>85.5</c:v>
                </c:pt>
                <c:pt idx="326">
                  <c:v>91.2</c:v>
                </c:pt>
                <c:pt idx="327">
                  <c:v>98.6</c:v>
                </c:pt>
                <c:pt idx="328">
                  <c:v>96.2</c:v>
                </c:pt>
                <c:pt idx="329">
                  <c:v>93.9</c:v>
                </c:pt>
                <c:pt idx="330">
                  <c:v>90.9</c:v>
                </c:pt>
                <c:pt idx="331">
                  <c:v>86.6</c:v>
                </c:pt>
                <c:pt idx="332">
                  <c:v>87.6</c:v>
                </c:pt>
                <c:pt idx="333">
                  <c:v>87.5</c:v>
                </c:pt>
                <c:pt idx="334">
                  <c:v>96.3</c:v>
                </c:pt>
                <c:pt idx="335">
                  <c:v>99.8</c:v>
                </c:pt>
                <c:pt idx="336">
                  <c:v>99.9</c:v>
                </c:pt>
                <c:pt idx="337">
                  <c:v>97.9</c:v>
                </c:pt>
                <c:pt idx="338">
                  <c:v>98.7</c:v>
                </c:pt>
                <c:pt idx="339">
                  <c:v>100</c:v>
                </c:pt>
                <c:pt idx="340">
                  <c:v>100</c:v>
                </c:pt>
                <c:pt idx="341">
                  <c:v>99.8</c:v>
                </c:pt>
                <c:pt idx="342">
                  <c:v>96</c:v>
                </c:pt>
                <c:pt idx="343">
                  <c:v>97.9</c:v>
                </c:pt>
                <c:pt idx="344">
                  <c:v>98.4</c:v>
                </c:pt>
                <c:pt idx="345">
                  <c:v>99</c:v>
                </c:pt>
                <c:pt idx="346">
                  <c:v>99.1</c:v>
                </c:pt>
                <c:pt idx="347">
                  <c:v>98.2</c:v>
                </c:pt>
                <c:pt idx="348">
                  <c:v>97</c:v>
                </c:pt>
                <c:pt idx="349">
                  <c:v>96.3</c:v>
                </c:pt>
                <c:pt idx="350">
                  <c:v>96.9</c:v>
                </c:pt>
                <c:pt idx="351">
                  <c:v>97.4</c:v>
                </c:pt>
                <c:pt idx="352">
                  <c:v>99.2</c:v>
                </c:pt>
                <c:pt idx="353">
                  <c:v>100</c:v>
                </c:pt>
                <c:pt idx="354">
                  <c:v>100</c:v>
                </c:pt>
                <c:pt idx="355">
                  <c:v>99.8</c:v>
                </c:pt>
                <c:pt idx="356">
                  <c:v>100</c:v>
                </c:pt>
                <c:pt idx="357">
                  <c:v>98.8</c:v>
                </c:pt>
                <c:pt idx="358">
                  <c:v>99.9</c:v>
                </c:pt>
                <c:pt idx="359">
                  <c:v>96.4</c:v>
                </c:pt>
                <c:pt idx="360">
                  <c:v>97.4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166912"/>
        <c:axId val="382168448"/>
      </c:lineChart>
      <c:catAx>
        <c:axId val="382166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2168448"/>
        <c:crosses val="autoZero"/>
        <c:auto val="1"/>
        <c:lblAlgn val="ctr"/>
        <c:lblOffset val="100"/>
        <c:tickMarkSkip val="16"/>
        <c:noMultiLvlLbl val="0"/>
      </c:catAx>
      <c:valAx>
        <c:axId val="382168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2166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relative 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RHave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DataDay!$W$5:$W$369</c:f>
              <c:numCache>
                <c:formatCode>General</c:formatCode>
                <c:ptCount val="365"/>
                <c:pt idx="0">
                  <c:v>93.2</c:v>
                </c:pt>
                <c:pt idx="1">
                  <c:v>96.8</c:v>
                </c:pt>
                <c:pt idx="2">
                  <c:v>99.8</c:v>
                </c:pt>
                <c:pt idx="3">
                  <c:v>95.7</c:v>
                </c:pt>
                <c:pt idx="4">
                  <c:v>99.5</c:v>
                </c:pt>
                <c:pt idx="5">
                  <c:v>96.4</c:v>
                </c:pt>
                <c:pt idx="6">
                  <c:v>91.5</c:v>
                </c:pt>
                <c:pt idx="7">
                  <c:v>83.8</c:v>
                </c:pt>
                <c:pt idx="8">
                  <c:v>99.5</c:v>
                </c:pt>
                <c:pt idx="9">
                  <c:v>100</c:v>
                </c:pt>
                <c:pt idx="10">
                  <c:v>100</c:v>
                </c:pt>
                <c:pt idx="11">
                  <c:v>97.7</c:v>
                </c:pt>
                <c:pt idx="12">
                  <c:v>78.400000000000006</c:v>
                </c:pt>
                <c:pt idx="13">
                  <c:v>61.7</c:v>
                </c:pt>
                <c:pt idx="14">
                  <c:v>47.6</c:v>
                </c:pt>
                <c:pt idx="15">
                  <c:v>87.5</c:v>
                </c:pt>
                <c:pt idx="16">
                  <c:v>98.3</c:v>
                </c:pt>
                <c:pt idx="17">
                  <c:v>99.2</c:v>
                </c:pt>
                <c:pt idx="18">
                  <c:v>97.4</c:v>
                </c:pt>
                <c:pt idx="19">
                  <c:v>94.2</c:v>
                </c:pt>
                <c:pt idx="20">
                  <c:v>92.7</c:v>
                </c:pt>
                <c:pt idx="21">
                  <c:v>96</c:v>
                </c:pt>
                <c:pt idx="22">
                  <c:v>98.1</c:v>
                </c:pt>
                <c:pt idx="23">
                  <c:v>88.9</c:v>
                </c:pt>
                <c:pt idx="24">
                  <c:v>83.6</c:v>
                </c:pt>
                <c:pt idx="25">
                  <c:v>66.3</c:v>
                </c:pt>
                <c:pt idx="26">
                  <c:v>70</c:v>
                </c:pt>
                <c:pt idx="27">
                  <c:v>69.3</c:v>
                </c:pt>
                <c:pt idx="28">
                  <c:v>44.4</c:v>
                </c:pt>
                <c:pt idx="29">
                  <c:v>43.5</c:v>
                </c:pt>
                <c:pt idx="30">
                  <c:v>72.400000000000006</c:v>
                </c:pt>
                <c:pt idx="31">
                  <c:v>89.6</c:v>
                </c:pt>
                <c:pt idx="32">
                  <c:v>87</c:v>
                </c:pt>
                <c:pt idx="33">
                  <c:v>90.1</c:v>
                </c:pt>
                <c:pt idx="34">
                  <c:v>85.8</c:v>
                </c:pt>
                <c:pt idx="35">
                  <c:v>65.8</c:v>
                </c:pt>
                <c:pt idx="36">
                  <c:v>77</c:v>
                </c:pt>
                <c:pt idx="37">
                  <c:v>66.099999999999994</c:v>
                </c:pt>
                <c:pt idx="38">
                  <c:v>89.7</c:v>
                </c:pt>
                <c:pt idx="39">
                  <c:v>87.7</c:v>
                </c:pt>
                <c:pt idx="40">
                  <c:v>83.2</c:v>
                </c:pt>
                <c:pt idx="41">
                  <c:v>88.4</c:v>
                </c:pt>
                <c:pt idx="42">
                  <c:v>92.2</c:v>
                </c:pt>
                <c:pt idx="43">
                  <c:v>93.1</c:v>
                </c:pt>
                <c:pt idx="44">
                  <c:v>91.7</c:v>
                </c:pt>
                <c:pt idx="45">
                  <c:v>96.8</c:v>
                </c:pt>
                <c:pt idx="46">
                  <c:v>96.8</c:v>
                </c:pt>
                <c:pt idx="47">
                  <c:v>94.5</c:v>
                </c:pt>
                <c:pt idx="48">
                  <c:v>93</c:v>
                </c:pt>
                <c:pt idx="49">
                  <c:v>95.6</c:v>
                </c:pt>
                <c:pt idx="50">
                  <c:v>95</c:v>
                </c:pt>
                <c:pt idx="51">
                  <c:v>94.3</c:v>
                </c:pt>
                <c:pt idx="52">
                  <c:v>94.6</c:v>
                </c:pt>
                <c:pt idx="53">
                  <c:v>95.2</c:v>
                </c:pt>
                <c:pt idx="54">
                  <c:v>94.3</c:v>
                </c:pt>
                <c:pt idx="55">
                  <c:v>91.7</c:v>
                </c:pt>
                <c:pt idx="56">
                  <c:v>89.8</c:v>
                </c:pt>
                <c:pt idx="57">
                  <c:v>72.599999999999994</c:v>
                </c:pt>
                <c:pt idx="58">
                  <c:v>94.8</c:v>
                </c:pt>
                <c:pt idx="59">
                  <c:v>94.2</c:v>
                </c:pt>
                <c:pt idx="60">
                  <c:v>91.8</c:v>
                </c:pt>
                <c:pt idx="61">
                  <c:v>78.900000000000006</c:v>
                </c:pt>
                <c:pt idx="62">
                  <c:v>60.5</c:v>
                </c:pt>
                <c:pt idx="63">
                  <c:v>68.3</c:v>
                </c:pt>
                <c:pt idx="64">
                  <c:v>96.3</c:v>
                </c:pt>
                <c:pt idx="65">
                  <c:v>92.8</c:v>
                </c:pt>
                <c:pt idx="66">
                  <c:v>87.7</c:v>
                </c:pt>
                <c:pt idx="67">
                  <c:v>85.2</c:v>
                </c:pt>
                <c:pt idx="68">
                  <c:v>77.3</c:v>
                </c:pt>
                <c:pt idx="69">
                  <c:v>79</c:v>
                </c:pt>
                <c:pt idx="70">
                  <c:v>95.2</c:v>
                </c:pt>
                <c:pt idx="71">
                  <c:v>80</c:v>
                </c:pt>
                <c:pt idx="72">
                  <c:v>70.400000000000006</c:v>
                </c:pt>
                <c:pt idx="73">
                  <c:v>79.7</c:v>
                </c:pt>
                <c:pt idx="74">
                  <c:v>74.099999999999994</c:v>
                </c:pt>
                <c:pt idx="75">
                  <c:v>60.4</c:v>
                </c:pt>
                <c:pt idx="76">
                  <c:v>43.4</c:v>
                </c:pt>
                <c:pt idx="77">
                  <c:v>35.5</c:v>
                </c:pt>
                <c:pt idx="78">
                  <c:v>31</c:v>
                </c:pt>
                <c:pt idx="79">
                  <c:v>34.1</c:v>
                </c:pt>
                <c:pt idx="80">
                  <c:v>45.1</c:v>
                </c:pt>
                <c:pt idx="81">
                  <c:v>80.3</c:v>
                </c:pt>
                <c:pt idx="82">
                  <c:v>80.900000000000006</c:v>
                </c:pt>
                <c:pt idx="83">
                  <c:v>95.1</c:v>
                </c:pt>
                <c:pt idx="84">
                  <c:v>90.2</c:v>
                </c:pt>
                <c:pt idx="85">
                  <c:v>75.400000000000006</c:v>
                </c:pt>
                <c:pt idx="86">
                  <c:v>60.2</c:v>
                </c:pt>
                <c:pt idx="87">
                  <c:v>55</c:v>
                </c:pt>
                <c:pt idx="88">
                  <c:v>51.3</c:v>
                </c:pt>
                <c:pt idx="89">
                  <c:v>66.900000000000006</c:v>
                </c:pt>
                <c:pt idx="90">
                  <c:v>56.3</c:v>
                </c:pt>
                <c:pt idx="91">
                  <c:v>43.6</c:v>
                </c:pt>
                <c:pt idx="92">
                  <c:v>83.1</c:v>
                </c:pt>
                <c:pt idx="93">
                  <c:v>78.3</c:v>
                </c:pt>
                <c:pt idx="94">
                  <c:v>97.2</c:v>
                </c:pt>
                <c:pt idx="95">
                  <c:v>97.6</c:v>
                </c:pt>
                <c:pt idx="96">
                  <c:v>81.2</c:v>
                </c:pt>
                <c:pt idx="97">
                  <c:v>86</c:v>
                </c:pt>
                <c:pt idx="98">
                  <c:v>94.7</c:v>
                </c:pt>
                <c:pt idx="99">
                  <c:v>95.3</c:v>
                </c:pt>
                <c:pt idx="100">
                  <c:v>88.5</c:v>
                </c:pt>
                <c:pt idx="101">
                  <c:v>80</c:v>
                </c:pt>
                <c:pt idx="102">
                  <c:v>95.5</c:v>
                </c:pt>
                <c:pt idx="103">
                  <c:v>76.599999999999994</c:v>
                </c:pt>
                <c:pt idx="104">
                  <c:v>74.2</c:v>
                </c:pt>
                <c:pt idx="105">
                  <c:v>67.8</c:v>
                </c:pt>
                <c:pt idx="106">
                  <c:v>68.3</c:v>
                </c:pt>
                <c:pt idx="107">
                  <c:v>96.5</c:v>
                </c:pt>
                <c:pt idx="108">
                  <c:v>92.6</c:v>
                </c:pt>
                <c:pt idx="109">
                  <c:v>71.7</c:v>
                </c:pt>
                <c:pt idx="110">
                  <c:v>38</c:v>
                </c:pt>
                <c:pt idx="111">
                  <c:v>62.3</c:v>
                </c:pt>
                <c:pt idx="112">
                  <c:v>75.7</c:v>
                </c:pt>
                <c:pt idx="113">
                  <c:v>65</c:v>
                </c:pt>
                <c:pt idx="114">
                  <c:v>50</c:v>
                </c:pt>
                <c:pt idx="115">
                  <c:v>53.8</c:v>
                </c:pt>
                <c:pt idx="116">
                  <c:v>87.2</c:v>
                </c:pt>
                <c:pt idx="117">
                  <c:v>77.2</c:v>
                </c:pt>
                <c:pt idx="118">
                  <c:v>68.599999999999994</c:v>
                </c:pt>
                <c:pt idx="119">
                  <c:v>53.3</c:v>
                </c:pt>
                <c:pt idx="120">
                  <c:v>60.9</c:v>
                </c:pt>
                <c:pt idx="121">
                  <c:v>72.8</c:v>
                </c:pt>
                <c:pt idx="122">
                  <c:v>64</c:v>
                </c:pt>
                <c:pt idx="123">
                  <c:v>64.3</c:v>
                </c:pt>
                <c:pt idx="124">
                  <c:v>57.4</c:v>
                </c:pt>
                <c:pt idx="125">
                  <c:v>54.7</c:v>
                </c:pt>
                <c:pt idx="126">
                  <c:v>58.9</c:v>
                </c:pt>
                <c:pt idx="127">
                  <c:v>57.5</c:v>
                </c:pt>
                <c:pt idx="128">
                  <c:v>45.6</c:v>
                </c:pt>
                <c:pt idx="129">
                  <c:v>51.8</c:v>
                </c:pt>
                <c:pt idx="130">
                  <c:v>49.9</c:v>
                </c:pt>
                <c:pt idx="131">
                  <c:v>38.9</c:v>
                </c:pt>
                <c:pt idx="132">
                  <c:v>42.5</c:v>
                </c:pt>
                <c:pt idx="133">
                  <c:v>72</c:v>
                </c:pt>
                <c:pt idx="134">
                  <c:v>73.7</c:v>
                </c:pt>
                <c:pt idx="135">
                  <c:v>97.7</c:v>
                </c:pt>
                <c:pt idx="136">
                  <c:v>94.9</c:v>
                </c:pt>
                <c:pt idx="137">
                  <c:v>93.5</c:v>
                </c:pt>
                <c:pt idx="138">
                  <c:v>82.1</c:v>
                </c:pt>
                <c:pt idx="139">
                  <c:v>64.5</c:v>
                </c:pt>
                <c:pt idx="140">
                  <c:v>66.8</c:v>
                </c:pt>
                <c:pt idx="141">
                  <c:v>61.5</c:v>
                </c:pt>
                <c:pt idx="142">
                  <c:v>70</c:v>
                </c:pt>
                <c:pt idx="143">
                  <c:v>81.7</c:v>
                </c:pt>
                <c:pt idx="144">
                  <c:v>96.4</c:v>
                </c:pt>
                <c:pt idx="145">
                  <c:v>70</c:v>
                </c:pt>
                <c:pt idx="146">
                  <c:v>49.6</c:v>
                </c:pt>
                <c:pt idx="147">
                  <c:v>37.5</c:v>
                </c:pt>
                <c:pt idx="148">
                  <c:v>43.4</c:v>
                </c:pt>
                <c:pt idx="149">
                  <c:v>55.2</c:v>
                </c:pt>
                <c:pt idx="150">
                  <c:v>65.3</c:v>
                </c:pt>
                <c:pt idx="151">
                  <c:v>41.5</c:v>
                </c:pt>
                <c:pt idx="152">
                  <c:v>44.2</c:v>
                </c:pt>
                <c:pt idx="153">
                  <c:v>45.1</c:v>
                </c:pt>
                <c:pt idx="154">
                  <c:v>44</c:v>
                </c:pt>
                <c:pt idx="155">
                  <c:v>68.900000000000006</c:v>
                </c:pt>
                <c:pt idx="156">
                  <c:v>80.400000000000006</c:v>
                </c:pt>
                <c:pt idx="157">
                  <c:v>86.4</c:v>
                </c:pt>
                <c:pt idx="158">
                  <c:v>89.9</c:v>
                </c:pt>
                <c:pt idx="159">
                  <c:v>67.8</c:v>
                </c:pt>
                <c:pt idx="160">
                  <c:v>72.3</c:v>
                </c:pt>
                <c:pt idx="161">
                  <c:v>68.099999999999994</c:v>
                </c:pt>
                <c:pt idx="162">
                  <c:v>56.5</c:v>
                </c:pt>
                <c:pt idx="163">
                  <c:v>47.3</c:v>
                </c:pt>
                <c:pt idx="164">
                  <c:v>52.7</c:v>
                </c:pt>
                <c:pt idx="165">
                  <c:v>47.9</c:v>
                </c:pt>
                <c:pt idx="166">
                  <c:v>52.7</c:v>
                </c:pt>
                <c:pt idx="167">
                  <c:v>54.5</c:v>
                </c:pt>
                <c:pt idx="168">
                  <c:v>56.8</c:v>
                </c:pt>
                <c:pt idx="169">
                  <c:v>86.8</c:v>
                </c:pt>
                <c:pt idx="170">
                  <c:v>99.1</c:v>
                </c:pt>
                <c:pt idx="171">
                  <c:v>84.2</c:v>
                </c:pt>
                <c:pt idx="172">
                  <c:v>78.2</c:v>
                </c:pt>
                <c:pt idx="173">
                  <c:v>82.3</c:v>
                </c:pt>
                <c:pt idx="174">
                  <c:v>87.5</c:v>
                </c:pt>
                <c:pt idx="175">
                  <c:v>74.599999999999994</c:v>
                </c:pt>
                <c:pt idx="176">
                  <c:v>63</c:v>
                </c:pt>
                <c:pt idx="177">
                  <c:v>84.5</c:v>
                </c:pt>
                <c:pt idx="178">
                  <c:v>87.3</c:v>
                </c:pt>
                <c:pt idx="179">
                  <c:v>76.7</c:v>
                </c:pt>
                <c:pt idx="180">
                  <c:v>65.900000000000006</c:v>
                </c:pt>
                <c:pt idx="181">
                  <c:v>55.9</c:v>
                </c:pt>
                <c:pt idx="182">
                  <c:v>76.400000000000006</c:v>
                </c:pt>
                <c:pt idx="183">
                  <c:v>63.4</c:v>
                </c:pt>
                <c:pt idx="184">
                  <c:v>84.5</c:v>
                </c:pt>
                <c:pt idx="185">
                  <c:v>89.8</c:v>
                </c:pt>
                <c:pt idx="186">
                  <c:v>87.3</c:v>
                </c:pt>
                <c:pt idx="187">
                  <c:v>81.900000000000006</c:v>
                </c:pt>
                <c:pt idx="188">
                  <c:v>79.599999999999994</c:v>
                </c:pt>
                <c:pt idx="189">
                  <c:v>68.8</c:v>
                </c:pt>
                <c:pt idx="190">
                  <c:v>84.6</c:v>
                </c:pt>
                <c:pt idx="191">
                  <c:v>80.599999999999994</c:v>
                </c:pt>
                <c:pt idx="192">
                  <c:v>73</c:v>
                </c:pt>
                <c:pt idx="193">
                  <c:v>64</c:v>
                </c:pt>
                <c:pt idx="194">
                  <c:v>65.2</c:v>
                </c:pt>
                <c:pt idx="195">
                  <c:v>68.099999999999994</c:v>
                </c:pt>
                <c:pt idx="196">
                  <c:v>80</c:v>
                </c:pt>
                <c:pt idx="197">
                  <c:v>88.5</c:v>
                </c:pt>
                <c:pt idx="198">
                  <c:v>78.7</c:v>
                </c:pt>
                <c:pt idx="199">
                  <c:v>82.1</c:v>
                </c:pt>
                <c:pt idx="200">
                  <c:v>81.2</c:v>
                </c:pt>
                <c:pt idx="201">
                  <c:v>58.7</c:v>
                </c:pt>
                <c:pt idx="202">
                  <c:v>48.9</c:v>
                </c:pt>
                <c:pt idx="203">
                  <c:v>66.599999999999994</c:v>
                </c:pt>
                <c:pt idx="204">
                  <c:v>77.400000000000006</c:v>
                </c:pt>
                <c:pt idx="205">
                  <c:v>58.8</c:v>
                </c:pt>
                <c:pt idx="206">
                  <c:v>47.7</c:v>
                </c:pt>
                <c:pt idx="207">
                  <c:v>59.4</c:v>
                </c:pt>
                <c:pt idx="208">
                  <c:v>68.400000000000006</c:v>
                </c:pt>
                <c:pt idx="209">
                  <c:v>50.1</c:v>
                </c:pt>
                <c:pt idx="210">
                  <c:v>53.5</c:v>
                </c:pt>
                <c:pt idx="211">
                  <c:v>61.7</c:v>
                </c:pt>
                <c:pt idx="212">
                  <c:v>53.8</c:v>
                </c:pt>
                <c:pt idx="213">
                  <c:v>51.5</c:v>
                </c:pt>
                <c:pt idx="214">
                  <c:v>61.7</c:v>
                </c:pt>
                <c:pt idx="215">
                  <c:v>56.4</c:v>
                </c:pt>
                <c:pt idx="216">
                  <c:v>48.3</c:v>
                </c:pt>
                <c:pt idx="217">
                  <c:v>31.7</c:v>
                </c:pt>
                <c:pt idx="218">
                  <c:v>28.3</c:v>
                </c:pt>
                <c:pt idx="219">
                  <c:v>31.6</c:v>
                </c:pt>
                <c:pt idx="220">
                  <c:v>48.3</c:v>
                </c:pt>
                <c:pt idx="221">
                  <c:v>77.7</c:v>
                </c:pt>
                <c:pt idx="222">
                  <c:v>93.8</c:v>
                </c:pt>
                <c:pt idx="223">
                  <c:v>76.099999999999994</c:v>
                </c:pt>
                <c:pt idx="224">
                  <c:v>82</c:v>
                </c:pt>
                <c:pt idx="225">
                  <c:v>66.2</c:v>
                </c:pt>
                <c:pt idx="226">
                  <c:v>59.3</c:v>
                </c:pt>
                <c:pt idx="227">
                  <c:v>80.599999999999994</c:v>
                </c:pt>
                <c:pt idx="228">
                  <c:v>75</c:v>
                </c:pt>
                <c:pt idx="229">
                  <c:v>61.2</c:v>
                </c:pt>
                <c:pt idx="230">
                  <c:v>45</c:v>
                </c:pt>
                <c:pt idx="231">
                  <c:v>42.3</c:v>
                </c:pt>
                <c:pt idx="232">
                  <c:v>66.7</c:v>
                </c:pt>
                <c:pt idx="233">
                  <c:v>66.400000000000006</c:v>
                </c:pt>
                <c:pt idx="234">
                  <c:v>75.3</c:v>
                </c:pt>
                <c:pt idx="235">
                  <c:v>60.2</c:v>
                </c:pt>
                <c:pt idx="236">
                  <c:v>86.2</c:v>
                </c:pt>
                <c:pt idx="237">
                  <c:v>74.900000000000006</c:v>
                </c:pt>
                <c:pt idx="238">
                  <c:v>54</c:v>
                </c:pt>
                <c:pt idx="239">
                  <c:v>51.1</c:v>
                </c:pt>
                <c:pt idx="240">
                  <c:v>38.4</c:v>
                </c:pt>
                <c:pt idx="241">
                  <c:v>67.900000000000006</c:v>
                </c:pt>
                <c:pt idx="242">
                  <c:v>74.7</c:v>
                </c:pt>
                <c:pt idx="243">
                  <c:v>69.400000000000006</c:v>
                </c:pt>
                <c:pt idx="244">
                  <c:v>64.099999999999994</c:v>
                </c:pt>
                <c:pt idx="245">
                  <c:v>58.5</c:v>
                </c:pt>
                <c:pt idx="246">
                  <c:v>76</c:v>
                </c:pt>
                <c:pt idx="247">
                  <c:v>54.8</c:v>
                </c:pt>
                <c:pt idx="248">
                  <c:v>53.4</c:v>
                </c:pt>
                <c:pt idx="249">
                  <c:v>75.599999999999994</c:v>
                </c:pt>
                <c:pt idx="250">
                  <c:v>92</c:v>
                </c:pt>
                <c:pt idx="251">
                  <c:v>94.4</c:v>
                </c:pt>
                <c:pt idx="252">
                  <c:v>95.5</c:v>
                </c:pt>
                <c:pt idx="253">
                  <c:v>89.9</c:v>
                </c:pt>
                <c:pt idx="254">
                  <c:v>81</c:v>
                </c:pt>
                <c:pt idx="255">
                  <c:v>82.8</c:v>
                </c:pt>
                <c:pt idx="256">
                  <c:v>92.4</c:v>
                </c:pt>
                <c:pt idx="257">
                  <c:v>99.8</c:v>
                </c:pt>
                <c:pt idx="258">
                  <c:v>95.8</c:v>
                </c:pt>
                <c:pt idx="259">
                  <c:v>97.7</c:v>
                </c:pt>
                <c:pt idx="260">
                  <c:v>99.9</c:v>
                </c:pt>
                <c:pt idx="261">
                  <c:v>92.2</c:v>
                </c:pt>
                <c:pt idx="262">
                  <c:v>92.2</c:v>
                </c:pt>
                <c:pt idx="263">
                  <c:v>83.6</c:v>
                </c:pt>
                <c:pt idx="264">
                  <c:v>96</c:v>
                </c:pt>
                <c:pt idx="265">
                  <c:v>97.3</c:v>
                </c:pt>
                <c:pt idx="266">
                  <c:v>83.8</c:v>
                </c:pt>
                <c:pt idx="267">
                  <c:v>79.5</c:v>
                </c:pt>
                <c:pt idx="268">
                  <c:v>92.5</c:v>
                </c:pt>
                <c:pt idx="269">
                  <c:v>97</c:v>
                </c:pt>
                <c:pt idx="270">
                  <c:v>96.7</c:v>
                </c:pt>
                <c:pt idx="271">
                  <c:v>97.1</c:v>
                </c:pt>
                <c:pt idx="272">
                  <c:v>87.4</c:v>
                </c:pt>
                <c:pt idx="273">
                  <c:v>85.7</c:v>
                </c:pt>
                <c:pt idx="274">
                  <c:v>91.4</c:v>
                </c:pt>
                <c:pt idx="275">
                  <c:v>94.5</c:v>
                </c:pt>
                <c:pt idx="276">
                  <c:v>93.3</c:v>
                </c:pt>
                <c:pt idx="277">
                  <c:v>90.3</c:v>
                </c:pt>
                <c:pt idx="278">
                  <c:v>77.2</c:v>
                </c:pt>
                <c:pt idx="279">
                  <c:v>86</c:v>
                </c:pt>
                <c:pt idx="280">
                  <c:v>95.5</c:v>
                </c:pt>
                <c:pt idx="281">
                  <c:v>87.5</c:v>
                </c:pt>
                <c:pt idx="282">
                  <c:v>61.3</c:v>
                </c:pt>
                <c:pt idx="283">
                  <c:v>55.8</c:v>
                </c:pt>
                <c:pt idx="284">
                  <c:v>55.3</c:v>
                </c:pt>
                <c:pt idx="285">
                  <c:v>95.7</c:v>
                </c:pt>
                <c:pt idx="286">
                  <c:v>89.5</c:v>
                </c:pt>
                <c:pt idx="287">
                  <c:v>85.9</c:v>
                </c:pt>
                <c:pt idx="288">
                  <c:v>83.9</c:v>
                </c:pt>
                <c:pt idx="289">
                  <c:v>94.2</c:v>
                </c:pt>
                <c:pt idx="290">
                  <c:v>93</c:v>
                </c:pt>
                <c:pt idx="291">
                  <c:v>94.3</c:v>
                </c:pt>
                <c:pt idx="292">
                  <c:v>95.2</c:v>
                </c:pt>
                <c:pt idx="293">
                  <c:v>100</c:v>
                </c:pt>
                <c:pt idx="294">
                  <c:v>93.6</c:v>
                </c:pt>
                <c:pt idx="295">
                  <c:v>81.7</c:v>
                </c:pt>
                <c:pt idx="296">
                  <c:v>75.8</c:v>
                </c:pt>
                <c:pt idx="297">
                  <c:v>96.4</c:v>
                </c:pt>
                <c:pt idx="298">
                  <c:v>90.4</c:v>
                </c:pt>
                <c:pt idx="299">
                  <c:v>73.400000000000006</c:v>
                </c:pt>
                <c:pt idx="300">
                  <c:v>66.3</c:v>
                </c:pt>
                <c:pt idx="301">
                  <c:v>50.4</c:v>
                </c:pt>
                <c:pt idx="302">
                  <c:v>49.7</c:v>
                </c:pt>
                <c:pt idx="303">
                  <c:v>66.2</c:v>
                </c:pt>
                <c:pt idx="304">
                  <c:v>63.5</c:v>
                </c:pt>
                <c:pt idx="305">
                  <c:v>79.599999999999994</c:v>
                </c:pt>
                <c:pt idx="306">
                  <c:v>88.2</c:v>
                </c:pt>
                <c:pt idx="307">
                  <c:v>85.7</c:v>
                </c:pt>
                <c:pt idx="308">
                  <c:v>79.400000000000006</c:v>
                </c:pt>
                <c:pt idx="309">
                  <c:v>82.5</c:v>
                </c:pt>
                <c:pt idx="310">
                  <c:v>67.400000000000006</c:v>
                </c:pt>
                <c:pt idx="311">
                  <c:v>63.6</c:v>
                </c:pt>
                <c:pt idx="312">
                  <c:v>85.6</c:v>
                </c:pt>
                <c:pt idx="313">
                  <c:v>91.8</c:v>
                </c:pt>
                <c:pt idx="314">
                  <c:v>79.900000000000006</c:v>
                </c:pt>
                <c:pt idx="315">
                  <c:v>96.9</c:v>
                </c:pt>
                <c:pt idx="316">
                  <c:v>92.9</c:v>
                </c:pt>
                <c:pt idx="317">
                  <c:v>97</c:v>
                </c:pt>
                <c:pt idx="318">
                  <c:v>100</c:v>
                </c:pt>
                <c:pt idx="319">
                  <c:v>99.9</c:v>
                </c:pt>
                <c:pt idx="320">
                  <c:v>97.4</c:v>
                </c:pt>
                <c:pt idx="321">
                  <c:v>82</c:v>
                </c:pt>
                <c:pt idx="322">
                  <c:v>99.2</c:v>
                </c:pt>
                <c:pt idx="323">
                  <c:v>91.7</c:v>
                </c:pt>
                <c:pt idx="324">
                  <c:v>85.1</c:v>
                </c:pt>
                <c:pt idx="325">
                  <c:v>54</c:v>
                </c:pt>
                <c:pt idx="326">
                  <c:v>84.5</c:v>
                </c:pt>
                <c:pt idx="327">
                  <c:v>87.9</c:v>
                </c:pt>
                <c:pt idx="328">
                  <c:v>92.6</c:v>
                </c:pt>
                <c:pt idx="329">
                  <c:v>84.6</c:v>
                </c:pt>
                <c:pt idx="330">
                  <c:v>80.5</c:v>
                </c:pt>
                <c:pt idx="331">
                  <c:v>75.3</c:v>
                </c:pt>
                <c:pt idx="332">
                  <c:v>67.8</c:v>
                </c:pt>
                <c:pt idx="333">
                  <c:v>67</c:v>
                </c:pt>
                <c:pt idx="334">
                  <c:v>92.4</c:v>
                </c:pt>
                <c:pt idx="335">
                  <c:v>98.1</c:v>
                </c:pt>
                <c:pt idx="336">
                  <c:v>90.6</c:v>
                </c:pt>
                <c:pt idx="337">
                  <c:v>92.8</c:v>
                </c:pt>
                <c:pt idx="338">
                  <c:v>90.7</c:v>
                </c:pt>
                <c:pt idx="339">
                  <c:v>99.5</c:v>
                </c:pt>
                <c:pt idx="340">
                  <c:v>100</c:v>
                </c:pt>
                <c:pt idx="341">
                  <c:v>96.2</c:v>
                </c:pt>
                <c:pt idx="342">
                  <c:v>86.2</c:v>
                </c:pt>
                <c:pt idx="343">
                  <c:v>87.7</c:v>
                </c:pt>
                <c:pt idx="344">
                  <c:v>97.9</c:v>
                </c:pt>
                <c:pt idx="345">
                  <c:v>98.4</c:v>
                </c:pt>
                <c:pt idx="346">
                  <c:v>98.4</c:v>
                </c:pt>
                <c:pt idx="347">
                  <c:v>97.7</c:v>
                </c:pt>
                <c:pt idx="348">
                  <c:v>95</c:v>
                </c:pt>
                <c:pt idx="349">
                  <c:v>91.8</c:v>
                </c:pt>
                <c:pt idx="350">
                  <c:v>96.1</c:v>
                </c:pt>
                <c:pt idx="351">
                  <c:v>96.6</c:v>
                </c:pt>
                <c:pt idx="352">
                  <c:v>97</c:v>
                </c:pt>
                <c:pt idx="353">
                  <c:v>99.9</c:v>
                </c:pt>
                <c:pt idx="354">
                  <c:v>99.8</c:v>
                </c:pt>
                <c:pt idx="355">
                  <c:v>98.7</c:v>
                </c:pt>
                <c:pt idx="356">
                  <c:v>98.9</c:v>
                </c:pt>
                <c:pt idx="357">
                  <c:v>97.6</c:v>
                </c:pt>
                <c:pt idx="358">
                  <c:v>96.6</c:v>
                </c:pt>
                <c:pt idx="359">
                  <c:v>94.6</c:v>
                </c:pt>
                <c:pt idx="360">
                  <c:v>96.3</c:v>
                </c:pt>
                <c:pt idx="361">
                  <c:v>98</c:v>
                </c:pt>
                <c:pt idx="362">
                  <c:v>99.6</c:v>
                </c:pt>
                <c:pt idx="363">
                  <c:v>99.4</c:v>
                </c:pt>
                <c:pt idx="364">
                  <c:v>99.8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193664"/>
        <c:axId val="382195200"/>
      </c:lineChart>
      <c:catAx>
        <c:axId val="3821936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2195200"/>
        <c:crosses val="autoZero"/>
        <c:auto val="1"/>
        <c:lblAlgn val="ctr"/>
        <c:lblOffset val="100"/>
        <c:tickMarkSkip val="16"/>
        <c:noMultiLvlLbl val="0"/>
      </c:catAx>
      <c:valAx>
        <c:axId val="382195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2193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DataDay!$AA$5:$AA$369</c:f>
              <c:numCache>
                <c:formatCode>General</c:formatCode>
                <c:ptCount val="365"/>
                <c:pt idx="0">
                  <c:v>0.75</c:v>
                </c:pt>
                <c:pt idx="1">
                  <c:v>1.85</c:v>
                </c:pt>
                <c:pt idx="2">
                  <c:v>1.55</c:v>
                </c:pt>
                <c:pt idx="3">
                  <c:v>1.36</c:v>
                </c:pt>
                <c:pt idx="4">
                  <c:v>2.83</c:v>
                </c:pt>
                <c:pt idx="5">
                  <c:v>3.02</c:v>
                </c:pt>
                <c:pt idx="6">
                  <c:v>3.06</c:v>
                </c:pt>
                <c:pt idx="7">
                  <c:v>3.9</c:v>
                </c:pt>
                <c:pt idx="8">
                  <c:v>2.4300000000000002</c:v>
                </c:pt>
                <c:pt idx="9">
                  <c:v>1.34</c:v>
                </c:pt>
                <c:pt idx="10">
                  <c:v>1.49</c:v>
                </c:pt>
                <c:pt idx="11">
                  <c:v>2.52</c:v>
                </c:pt>
                <c:pt idx="12">
                  <c:v>1.87</c:v>
                </c:pt>
                <c:pt idx="13">
                  <c:v>1.55</c:v>
                </c:pt>
                <c:pt idx="14">
                  <c:v>2.62</c:v>
                </c:pt>
                <c:pt idx="15">
                  <c:v>3.17</c:v>
                </c:pt>
                <c:pt idx="16">
                  <c:v>2.14</c:v>
                </c:pt>
                <c:pt idx="17">
                  <c:v>0.78</c:v>
                </c:pt>
                <c:pt idx="18">
                  <c:v>2.33</c:v>
                </c:pt>
                <c:pt idx="19">
                  <c:v>1.66</c:v>
                </c:pt>
                <c:pt idx="20">
                  <c:v>1.68</c:v>
                </c:pt>
                <c:pt idx="21">
                  <c:v>1.47</c:v>
                </c:pt>
                <c:pt idx="22">
                  <c:v>2.56</c:v>
                </c:pt>
                <c:pt idx="23">
                  <c:v>1.55</c:v>
                </c:pt>
                <c:pt idx="24">
                  <c:v>2.2400000000000002</c:v>
                </c:pt>
                <c:pt idx="25">
                  <c:v>1.57</c:v>
                </c:pt>
                <c:pt idx="26">
                  <c:v>3.86</c:v>
                </c:pt>
                <c:pt idx="27">
                  <c:v>1.28</c:v>
                </c:pt>
                <c:pt idx="28">
                  <c:v>1.07</c:v>
                </c:pt>
                <c:pt idx="29">
                  <c:v>1.1499999999999999</c:v>
                </c:pt>
                <c:pt idx="30">
                  <c:v>1.43</c:v>
                </c:pt>
                <c:pt idx="31">
                  <c:v>2.5</c:v>
                </c:pt>
                <c:pt idx="32">
                  <c:v>3.15</c:v>
                </c:pt>
                <c:pt idx="33">
                  <c:v>0.36</c:v>
                </c:pt>
                <c:pt idx="34">
                  <c:v>4.32</c:v>
                </c:pt>
                <c:pt idx="35">
                  <c:v>4.55</c:v>
                </c:pt>
                <c:pt idx="36">
                  <c:v>2.77</c:v>
                </c:pt>
                <c:pt idx="37">
                  <c:v>1.1100000000000001</c:v>
                </c:pt>
                <c:pt idx="38">
                  <c:v>1.97</c:v>
                </c:pt>
                <c:pt idx="39">
                  <c:v>4.45</c:v>
                </c:pt>
                <c:pt idx="40">
                  <c:v>1.95</c:v>
                </c:pt>
                <c:pt idx="41">
                  <c:v>2.2000000000000002</c:v>
                </c:pt>
                <c:pt idx="42">
                  <c:v>2.08</c:v>
                </c:pt>
                <c:pt idx="43">
                  <c:v>1.2</c:v>
                </c:pt>
                <c:pt idx="44">
                  <c:v>3.54</c:v>
                </c:pt>
                <c:pt idx="45">
                  <c:v>1.1499999999999999</c:v>
                </c:pt>
                <c:pt idx="46">
                  <c:v>0.73</c:v>
                </c:pt>
                <c:pt idx="47">
                  <c:v>1.51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2.2000000000000002</c:v>
                </c:pt>
                <c:pt idx="51">
                  <c:v>1.03</c:v>
                </c:pt>
                <c:pt idx="52">
                  <c:v>1.38</c:v>
                </c:pt>
                <c:pt idx="53">
                  <c:v>0.71</c:v>
                </c:pt>
                <c:pt idx="54">
                  <c:v>1.38</c:v>
                </c:pt>
                <c:pt idx="55">
                  <c:v>2.81</c:v>
                </c:pt>
                <c:pt idx="56">
                  <c:v>2.87</c:v>
                </c:pt>
                <c:pt idx="57">
                  <c:v>1.72</c:v>
                </c:pt>
                <c:pt idx="58">
                  <c:v>1.89</c:v>
                </c:pt>
                <c:pt idx="59">
                  <c:v>1.53</c:v>
                </c:pt>
                <c:pt idx="60">
                  <c:v>1.95</c:v>
                </c:pt>
                <c:pt idx="61">
                  <c:v>1.28</c:v>
                </c:pt>
                <c:pt idx="62">
                  <c:v>1.34</c:v>
                </c:pt>
                <c:pt idx="63">
                  <c:v>2.12</c:v>
                </c:pt>
                <c:pt idx="64">
                  <c:v>2.2000000000000002</c:v>
                </c:pt>
                <c:pt idx="65">
                  <c:v>2.33</c:v>
                </c:pt>
                <c:pt idx="66">
                  <c:v>1.07</c:v>
                </c:pt>
                <c:pt idx="67">
                  <c:v>0.84</c:v>
                </c:pt>
                <c:pt idx="68">
                  <c:v>1.22</c:v>
                </c:pt>
                <c:pt idx="69">
                  <c:v>4.07</c:v>
                </c:pt>
                <c:pt idx="70">
                  <c:v>1.8</c:v>
                </c:pt>
                <c:pt idx="71">
                  <c:v>1.72</c:v>
                </c:pt>
                <c:pt idx="72">
                  <c:v>1.01</c:v>
                </c:pt>
                <c:pt idx="73">
                  <c:v>2.2000000000000002</c:v>
                </c:pt>
                <c:pt idx="74">
                  <c:v>1.76</c:v>
                </c:pt>
                <c:pt idx="75">
                  <c:v>2.4300000000000002</c:v>
                </c:pt>
                <c:pt idx="76">
                  <c:v>2.14</c:v>
                </c:pt>
                <c:pt idx="77">
                  <c:v>1.99</c:v>
                </c:pt>
                <c:pt idx="78">
                  <c:v>2.06</c:v>
                </c:pt>
                <c:pt idx="79">
                  <c:v>1.7</c:v>
                </c:pt>
                <c:pt idx="80">
                  <c:v>1.97</c:v>
                </c:pt>
                <c:pt idx="81">
                  <c:v>1.34</c:v>
                </c:pt>
                <c:pt idx="82">
                  <c:v>1.76</c:v>
                </c:pt>
                <c:pt idx="83">
                  <c:v>1.45</c:v>
                </c:pt>
                <c:pt idx="84">
                  <c:v>2.77</c:v>
                </c:pt>
                <c:pt idx="85">
                  <c:v>1.59</c:v>
                </c:pt>
                <c:pt idx="86">
                  <c:v>1.3</c:v>
                </c:pt>
                <c:pt idx="87">
                  <c:v>1.76</c:v>
                </c:pt>
                <c:pt idx="88">
                  <c:v>1.2</c:v>
                </c:pt>
                <c:pt idx="89">
                  <c:v>1.24</c:v>
                </c:pt>
                <c:pt idx="90">
                  <c:v>1.64</c:v>
                </c:pt>
                <c:pt idx="91">
                  <c:v>1.32</c:v>
                </c:pt>
                <c:pt idx="92">
                  <c:v>2.1800000000000002</c:v>
                </c:pt>
                <c:pt idx="93">
                  <c:v>1.7</c:v>
                </c:pt>
                <c:pt idx="94">
                  <c:v>2.41</c:v>
                </c:pt>
                <c:pt idx="95">
                  <c:v>2.6</c:v>
                </c:pt>
                <c:pt idx="96">
                  <c:v>2.89</c:v>
                </c:pt>
                <c:pt idx="97">
                  <c:v>2.0299999999999998</c:v>
                </c:pt>
                <c:pt idx="98">
                  <c:v>2.0099999999999998</c:v>
                </c:pt>
                <c:pt idx="99">
                  <c:v>3.12</c:v>
                </c:pt>
                <c:pt idx="100">
                  <c:v>1.26</c:v>
                </c:pt>
                <c:pt idx="101">
                  <c:v>1.66</c:v>
                </c:pt>
                <c:pt idx="102">
                  <c:v>2.37</c:v>
                </c:pt>
                <c:pt idx="103">
                  <c:v>4.34</c:v>
                </c:pt>
                <c:pt idx="104">
                  <c:v>0.94</c:v>
                </c:pt>
                <c:pt idx="105">
                  <c:v>2.5</c:v>
                </c:pt>
                <c:pt idx="106">
                  <c:v>4.68</c:v>
                </c:pt>
                <c:pt idx="107">
                  <c:v>1.01</c:v>
                </c:pt>
                <c:pt idx="108">
                  <c:v>2.33</c:v>
                </c:pt>
                <c:pt idx="109">
                  <c:v>3.02</c:v>
                </c:pt>
                <c:pt idx="110">
                  <c:v>1.82</c:v>
                </c:pt>
                <c:pt idx="111">
                  <c:v>1.49</c:v>
                </c:pt>
                <c:pt idx="112">
                  <c:v>3.33</c:v>
                </c:pt>
                <c:pt idx="113">
                  <c:v>2.1</c:v>
                </c:pt>
                <c:pt idx="114">
                  <c:v>1.24</c:v>
                </c:pt>
                <c:pt idx="115">
                  <c:v>3.69</c:v>
                </c:pt>
                <c:pt idx="116">
                  <c:v>3.59</c:v>
                </c:pt>
                <c:pt idx="117">
                  <c:v>2.39</c:v>
                </c:pt>
                <c:pt idx="118">
                  <c:v>1.41</c:v>
                </c:pt>
                <c:pt idx="119">
                  <c:v>1.59</c:v>
                </c:pt>
                <c:pt idx="120">
                  <c:v>2.96</c:v>
                </c:pt>
                <c:pt idx="121">
                  <c:v>2.54</c:v>
                </c:pt>
                <c:pt idx="122">
                  <c:v>1.7</c:v>
                </c:pt>
                <c:pt idx="123">
                  <c:v>1.97</c:v>
                </c:pt>
                <c:pt idx="124">
                  <c:v>1.26</c:v>
                </c:pt>
                <c:pt idx="125">
                  <c:v>1.8</c:v>
                </c:pt>
                <c:pt idx="126">
                  <c:v>1.53</c:v>
                </c:pt>
                <c:pt idx="127">
                  <c:v>1.24</c:v>
                </c:pt>
                <c:pt idx="128">
                  <c:v>1.78</c:v>
                </c:pt>
                <c:pt idx="129">
                  <c:v>1.61</c:v>
                </c:pt>
                <c:pt idx="130">
                  <c:v>2.41</c:v>
                </c:pt>
                <c:pt idx="131">
                  <c:v>2.37</c:v>
                </c:pt>
                <c:pt idx="132">
                  <c:v>1.72</c:v>
                </c:pt>
                <c:pt idx="133">
                  <c:v>2.96</c:v>
                </c:pt>
                <c:pt idx="134">
                  <c:v>1.43</c:v>
                </c:pt>
                <c:pt idx="135">
                  <c:v>0.59</c:v>
                </c:pt>
                <c:pt idx="136">
                  <c:v>1.76</c:v>
                </c:pt>
                <c:pt idx="137">
                  <c:v>0.67</c:v>
                </c:pt>
                <c:pt idx="138">
                  <c:v>1.17</c:v>
                </c:pt>
                <c:pt idx="139">
                  <c:v>1.36</c:v>
                </c:pt>
                <c:pt idx="140">
                  <c:v>1.22</c:v>
                </c:pt>
                <c:pt idx="141">
                  <c:v>1.28</c:v>
                </c:pt>
                <c:pt idx="142">
                  <c:v>1.59</c:v>
                </c:pt>
                <c:pt idx="143">
                  <c:v>1.97</c:v>
                </c:pt>
                <c:pt idx="144">
                  <c:v>0.69</c:v>
                </c:pt>
                <c:pt idx="145">
                  <c:v>1.34</c:v>
                </c:pt>
                <c:pt idx="146">
                  <c:v>1.8</c:v>
                </c:pt>
                <c:pt idx="147">
                  <c:v>1.55</c:v>
                </c:pt>
                <c:pt idx="148">
                  <c:v>1.8</c:v>
                </c:pt>
                <c:pt idx="149">
                  <c:v>1.34</c:v>
                </c:pt>
                <c:pt idx="150">
                  <c:v>1.07</c:v>
                </c:pt>
                <c:pt idx="151">
                  <c:v>1.91</c:v>
                </c:pt>
                <c:pt idx="152">
                  <c:v>1.93</c:v>
                </c:pt>
                <c:pt idx="153">
                  <c:v>3.4</c:v>
                </c:pt>
                <c:pt idx="154">
                  <c:v>2.14</c:v>
                </c:pt>
                <c:pt idx="155">
                  <c:v>1.43</c:v>
                </c:pt>
                <c:pt idx="156">
                  <c:v>1.78</c:v>
                </c:pt>
                <c:pt idx="157">
                  <c:v>2.06</c:v>
                </c:pt>
                <c:pt idx="158">
                  <c:v>1.41</c:v>
                </c:pt>
                <c:pt idx="159">
                  <c:v>1.32</c:v>
                </c:pt>
                <c:pt idx="160">
                  <c:v>1.43</c:v>
                </c:pt>
                <c:pt idx="161">
                  <c:v>1.64</c:v>
                </c:pt>
                <c:pt idx="162">
                  <c:v>1.2</c:v>
                </c:pt>
                <c:pt idx="163">
                  <c:v>3.52</c:v>
                </c:pt>
                <c:pt idx="164">
                  <c:v>1.87</c:v>
                </c:pt>
                <c:pt idx="165">
                  <c:v>1.64</c:v>
                </c:pt>
                <c:pt idx="166">
                  <c:v>1.43</c:v>
                </c:pt>
                <c:pt idx="167">
                  <c:v>2.41</c:v>
                </c:pt>
                <c:pt idx="168">
                  <c:v>3.52</c:v>
                </c:pt>
                <c:pt idx="169">
                  <c:v>2.41</c:v>
                </c:pt>
                <c:pt idx="170">
                  <c:v>1.07</c:v>
                </c:pt>
                <c:pt idx="171">
                  <c:v>2.81</c:v>
                </c:pt>
                <c:pt idx="172">
                  <c:v>1.85</c:v>
                </c:pt>
                <c:pt idx="173">
                  <c:v>2.31</c:v>
                </c:pt>
                <c:pt idx="174">
                  <c:v>1.03</c:v>
                </c:pt>
                <c:pt idx="175">
                  <c:v>1.3</c:v>
                </c:pt>
                <c:pt idx="176">
                  <c:v>1.7</c:v>
                </c:pt>
                <c:pt idx="177">
                  <c:v>2.0099999999999998</c:v>
                </c:pt>
                <c:pt idx="178">
                  <c:v>1.89</c:v>
                </c:pt>
                <c:pt idx="179">
                  <c:v>1.05</c:v>
                </c:pt>
                <c:pt idx="180">
                  <c:v>1.26</c:v>
                </c:pt>
                <c:pt idx="181">
                  <c:v>1.89</c:v>
                </c:pt>
                <c:pt idx="182">
                  <c:v>1.76</c:v>
                </c:pt>
                <c:pt idx="183">
                  <c:v>1.41</c:v>
                </c:pt>
                <c:pt idx="184">
                  <c:v>1.59</c:v>
                </c:pt>
                <c:pt idx="185">
                  <c:v>1.51</c:v>
                </c:pt>
                <c:pt idx="186">
                  <c:v>0.99</c:v>
                </c:pt>
                <c:pt idx="187">
                  <c:v>1.17</c:v>
                </c:pt>
                <c:pt idx="188">
                  <c:v>0.75</c:v>
                </c:pt>
                <c:pt idx="189">
                  <c:v>2.08</c:v>
                </c:pt>
                <c:pt idx="190">
                  <c:v>1.57</c:v>
                </c:pt>
                <c:pt idx="191">
                  <c:v>0.73</c:v>
                </c:pt>
                <c:pt idx="192">
                  <c:v>0.9</c:v>
                </c:pt>
                <c:pt idx="193">
                  <c:v>1.24</c:v>
                </c:pt>
                <c:pt idx="194">
                  <c:v>1.8</c:v>
                </c:pt>
                <c:pt idx="195">
                  <c:v>0.94</c:v>
                </c:pt>
                <c:pt idx="196">
                  <c:v>0.96</c:v>
                </c:pt>
                <c:pt idx="197">
                  <c:v>1.7</c:v>
                </c:pt>
                <c:pt idx="198">
                  <c:v>3.36</c:v>
                </c:pt>
                <c:pt idx="199">
                  <c:v>1.57</c:v>
                </c:pt>
                <c:pt idx="200">
                  <c:v>0.76</c:v>
                </c:pt>
                <c:pt idx="201">
                  <c:v>1.53</c:v>
                </c:pt>
                <c:pt idx="202">
                  <c:v>1.49</c:v>
                </c:pt>
                <c:pt idx="203">
                  <c:v>1.91</c:v>
                </c:pt>
                <c:pt idx="204">
                  <c:v>2.91</c:v>
                </c:pt>
                <c:pt idx="205">
                  <c:v>1.78</c:v>
                </c:pt>
                <c:pt idx="206">
                  <c:v>1.7</c:v>
                </c:pt>
                <c:pt idx="207">
                  <c:v>2.5</c:v>
                </c:pt>
                <c:pt idx="208">
                  <c:v>1.28</c:v>
                </c:pt>
                <c:pt idx="209">
                  <c:v>1.76</c:v>
                </c:pt>
                <c:pt idx="210">
                  <c:v>1.99</c:v>
                </c:pt>
                <c:pt idx="211">
                  <c:v>1.53</c:v>
                </c:pt>
                <c:pt idx="212">
                  <c:v>2.12</c:v>
                </c:pt>
                <c:pt idx="213">
                  <c:v>2.73</c:v>
                </c:pt>
                <c:pt idx="214">
                  <c:v>1.87</c:v>
                </c:pt>
                <c:pt idx="215">
                  <c:v>1.57</c:v>
                </c:pt>
                <c:pt idx="216">
                  <c:v>1.47</c:v>
                </c:pt>
                <c:pt idx="217">
                  <c:v>1.7</c:v>
                </c:pt>
                <c:pt idx="218">
                  <c:v>1.87</c:v>
                </c:pt>
                <c:pt idx="219">
                  <c:v>2.0299999999999998</c:v>
                </c:pt>
                <c:pt idx="220">
                  <c:v>2.08</c:v>
                </c:pt>
                <c:pt idx="221">
                  <c:v>0.99</c:v>
                </c:pt>
                <c:pt idx="222">
                  <c:v>1.89</c:v>
                </c:pt>
                <c:pt idx="223">
                  <c:v>0.94</c:v>
                </c:pt>
                <c:pt idx="224">
                  <c:v>0.9</c:v>
                </c:pt>
                <c:pt idx="225">
                  <c:v>1.36</c:v>
                </c:pt>
                <c:pt idx="226">
                  <c:v>1.2</c:v>
                </c:pt>
                <c:pt idx="227">
                  <c:v>0.92</c:v>
                </c:pt>
                <c:pt idx="228">
                  <c:v>1.7</c:v>
                </c:pt>
                <c:pt idx="229">
                  <c:v>1.76</c:v>
                </c:pt>
                <c:pt idx="230">
                  <c:v>1.89</c:v>
                </c:pt>
                <c:pt idx="231">
                  <c:v>2.12</c:v>
                </c:pt>
                <c:pt idx="232">
                  <c:v>1.32</c:v>
                </c:pt>
                <c:pt idx="233">
                  <c:v>2.0299999999999998</c:v>
                </c:pt>
                <c:pt idx="234">
                  <c:v>1.59</c:v>
                </c:pt>
                <c:pt idx="235">
                  <c:v>3.08</c:v>
                </c:pt>
                <c:pt idx="236">
                  <c:v>1.43</c:v>
                </c:pt>
                <c:pt idx="237">
                  <c:v>0.92</c:v>
                </c:pt>
                <c:pt idx="238">
                  <c:v>1.24</c:v>
                </c:pt>
                <c:pt idx="239">
                  <c:v>1.2</c:v>
                </c:pt>
                <c:pt idx="240">
                  <c:v>1.76</c:v>
                </c:pt>
                <c:pt idx="241">
                  <c:v>1.1499999999999999</c:v>
                </c:pt>
                <c:pt idx="242">
                  <c:v>1.93</c:v>
                </c:pt>
                <c:pt idx="243">
                  <c:v>1.99</c:v>
                </c:pt>
                <c:pt idx="244">
                  <c:v>1.93</c:v>
                </c:pt>
                <c:pt idx="245">
                  <c:v>2.1</c:v>
                </c:pt>
                <c:pt idx="246">
                  <c:v>1.34</c:v>
                </c:pt>
                <c:pt idx="247">
                  <c:v>1.3</c:v>
                </c:pt>
                <c:pt idx="248">
                  <c:v>1.22</c:v>
                </c:pt>
                <c:pt idx="249">
                  <c:v>1.17</c:v>
                </c:pt>
                <c:pt idx="250">
                  <c:v>1.07</c:v>
                </c:pt>
                <c:pt idx="251">
                  <c:v>0.4</c:v>
                </c:pt>
                <c:pt idx="252">
                  <c:v>0.31</c:v>
                </c:pt>
                <c:pt idx="253">
                  <c:v>0.48</c:v>
                </c:pt>
                <c:pt idx="254">
                  <c:v>2.1800000000000002</c:v>
                </c:pt>
                <c:pt idx="255">
                  <c:v>2.0299999999999998</c:v>
                </c:pt>
                <c:pt idx="256">
                  <c:v>1.22</c:v>
                </c:pt>
                <c:pt idx="257">
                  <c:v>0.84</c:v>
                </c:pt>
                <c:pt idx="258">
                  <c:v>0.17</c:v>
                </c:pt>
                <c:pt idx="259">
                  <c:v>2.39</c:v>
                </c:pt>
                <c:pt idx="260">
                  <c:v>0.61</c:v>
                </c:pt>
                <c:pt idx="261">
                  <c:v>1.01</c:v>
                </c:pt>
                <c:pt idx="262">
                  <c:v>0.44</c:v>
                </c:pt>
                <c:pt idx="263">
                  <c:v>1.03</c:v>
                </c:pt>
                <c:pt idx="264">
                  <c:v>1.49</c:v>
                </c:pt>
                <c:pt idx="265">
                  <c:v>2.33</c:v>
                </c:pt>
                <c:pt idx="266">
                  <c:v>3.1</c:v>
                </c:pt>
                <c:pt idx="267">
                  <c:v>1.61</c:v>
                </c:pt>
                <c:pt idx="268">
                  <c:v>2.06</c:v>
                </c:pt>
                <c:pt idx="269">
                  <c:v>0.31</c:v>
                </c:pt>
                <c:pt idx="270">
                  <c:v>1.26</c:v>
                </c:pt>
                <c:pt idx="271">
                  <c:v>1.38</c:v>
                </c:pt>
                <c:pt idx="272">
                  <c:v>0.19</c:v>
                </c:pt>
                <c:pt idx="273">
                  <c:v>0.19</c:v>
                </c:pt>
                <c:pt idx="274">
                  <c:v>1.01</c:v>
                </c:pt>
                <c:pt idx="275">
                  <c:v>1.1100000000000001</c:v>
                </c:pt>
                <c:pt idx="276">
                  <c:v>0.78</c:v>
                </c:pt>
                <c:pt idx="277">
                  <c:v>1.36</c:v>
                </c:pt>
                <c:pt idx="278">
                  <c:v>1.22</c:v>
                </c:pt>
                <c:pt idx="279">
                  <c:v>2.29</c:v>
                </c:pt>
                <c:pt idx="280">
                  <c:v>1.59</c:v>
                </c:pt>
                <c:pt idx="281">
                  <c:v>1.61</c:v>
                </c:pt>
                <c:pt idx="282">
                  <c:v>0.36</c:v>
                </c:pt>
                <c:pt idx="283">
                  <c:v>1.59</c:v>
                </c:pt>
                <c:pt idx="284">
                  <c:v>1.36</c:v>
                </c:pt>
                <c:pt idx="285">
                  <c:v>0.28999999999999998</c:v>
                </c:pt>
                <c:pt idx="286">
                  <c:v>0.48</c:v>
                </c:pt>
                <c:pt idx="287">
                  <c:v>2.6</c:v>
                </c:pt>
                <c:pt idx="288">
                  <c:v>3.15</c:v>
                </c:pt>
                <c:pt idx="289">
                  <c:v>2.12</c:v>
                </c:pt>
                <c:pt idx="290">
                  <c:v>2.56</c:v>
                </c:pt>
                <c:pt idx="291">
                  <c:v>0.46</c:v>
                </c:pt>
                <c:pt idx="292">
                  <c:v>1.68</c:v>
                </c:pt>
                <c:pt idx="293">
                  <c:v>1.17</c:v>
                </c:pt>
                <c:pt idx="294">
                  <c:v>3.82</c:v>
                </c:pt>
                <c:pt idx="295">
                  <c:v>1.1299999999999999</c:v>
                </c:pt>
                <c:pt idx="296">
                  <c:v>0.45</c:v>
                </c:pt>
                <c:pt idx="297">
                  <c:v>1.69</c:v>
                </c:pt>
                <c:pt idx="298">
                  <c:v>1.59</c:v>
                </c:pt>
                <c:pt idx="299">
                  <c:v>1.93</c:v>
                </c:pt>
                <c:pt idx="300">
                  <c:v>1.53</c:v>
                </c:pt>
                <c:pt idx="301">
                  <c:v>0.59</c:v>
                </c:pt>
                <c:pt idx="302">
                  <c:v>0.38</c:v>
                </c:pt>
                <c:pt idx="303">
                  <c:v>0.82</c:v>
                </c:pt>
                <c:pt idx="304">
                  <c:v>0.36</c:v>
                </c:pt>
                <c:pt idx="305">
                  <c:v>0.31</c:v>
                </c:pt>
                <c:pt idx="306">
                  <c:v>0.88</c:v>
                </c:pt>
                <c:pt idx="307">
                  <c:v>1.01</c:v>
                </c:pt>
                <c:pt idx="308">
                  <c:v>1.07</c:v>
                </c:pt>
                <c:pt idx="309">
                  <c:v>0.84</c:v>
                </c:pt>
                <c:pt idx="310">
                  <c:v>0.13</c:v>
                </c:pt>
                <c:pt idx="311">
                  <c:v>0.28999999999999998</c:v>
                </c:pt>
                <c:pt idx="312">
                  <c:v>1.8</c:v>
                </c:pt>
                <c:pt idx="313">
                  <c:v>1.32</c:v>
                </c:pt>
                <c:pt idx="314">
                  <c:v>1.99</c:v>
                </c:pt>
                <c:pt idx="315">
                  <c:v>1.03</c:v>
                </c:pt>
                <c:pt idx="316">
                  <c:v>1.24</c:v>
                </c:pt>
                <c:pt idx="317">
                  <c:v>3.36</c:v>
                </c:pt>
                <c:pt idx="318">
                  <c:v>0.55000000000000004</c:v>
                </c:pt>
                <c:pt idx="319">
                  <c:v>0</c:v>
                </c:pt>
                <c:pt idx="320">
                  <c:v>2.4700000000000002</c:v>
                </c:pt>
                <c:pt idx="321">
                  <c:v>1.01</c:v>
                </c:pt>
                <c:pt idx="322">
                  <c:v>1.07</c:v>
                </c:pt>
                <c:pt idx="323">
                  <c:v>1.22</c:v>
                </c:pt>
                <c:pt idx="324">
                  <c:v>0.8</c:v>
                </c:pt>
                <c:pt idx="325">
                  <c:v>0.84</c:v>
                </c:pt>
                <c:pt idx="326">
                  <c:v>2.2200000000000002</c:v>
                </c:pt>
                <c:pt idx="327">
                  <c:v>3.61</c:v>
                </c:pt>
                <c:pt idx="328">
                  <c:v>0.75</c:v>
                </c:pt>
                <c:pt idx="329">
                  <c:v>0.59</c:v>
                </c:pt>
                <c:pt idx="330">
                  <c:v>2.35</c:v>
                </c:pt>
                <c:pt idx="331">
                  <c:v>1.22</c:v>
                </c:pt>
                <c:pt idx="332">
                  <c:v>2.04</c:v>
                </c:pt>
                <c:pt idx="333">
                  <c:v>1.1299999999999999</c:v>
                </c:pt>
                <c:pt idx="334">
                  <c:v>2.75</c:v>
                </c:pt>
                <c:pt idx="335">
                  <c:v>1.41</c:v>
                </c:pt>
                <c:pt idx="336">
                  <c:v>2.4500000000000002</c:v>
                </c:pt>
                <c:pt idx="337">
                  <c:v>1.57</c:v>
                </c:pt>
                <c:pt idx="338">
                  <c:v>0.92</c:v>
                </c:pt>
                <c:pt idx="339">
                  <c:v>1.0900000000000001</c:v>
                </c:pt>
                <c:pt idx="340">
                  <c:v>0.28999999999999998</c:v>
                </c:pt>
                <c:pt idx="341">
                  <c:v>0.4</c:v>
                </c:pt>
                <c:pt idx="342">
                  <c:v>0.46</c:v>
                </c:pt>
                <c:pt idx="343">
                  <c:v>1.18</c:v>
                </c:pt>
                <c:pt idx="344">
                  <c:v>1.68</c:v>
                </c:pt>
                <c:pt idx="345">
                  <c:v>1.32</c:v>
                </c:pt>
                <c:pt idx="346">
                  <c:v>1.59</c:v>
                </c:pt>
                <c:pt idx="347">
                  <c:v>0.56999999999999995</c:v>
                </c:pt>
                <c:pt idx="348">
                  <c:v>1.1299999999999999</c:v>
                </c:pt>
                <c:pt idx="349">
                  <c:v>0.46</c:v>
                </c:pt>
                <c:pt idx="350">
                  <c:v>1.45</c:v>
                </c:pt>
                <c:pt idx="351">
                  <c:v>0.19</c:v>
                </c:pt>
                <c:pt idx="352">
                  <c:v>0.02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Umax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DataDay!$AB$5:$AB$369</c:f>
              <c:numCache>
                <c:formatCode>General</c:formatCode>
                <c:ptCount val="365"/>
                <c:pt idx="0">
                  <c:v>5.03</c:v>
                </c:pt>
                <c:pt idx="1">
                  <c:v>9.56</c:v>
                </c:pt>
                <c:pt idx="2">
                  <c:v>6.04</c:v>
                </c:pt>
                <c:pt idx="3">
                  <c:v>8.56</c:v>
                </c:pt>
                <c:pt idx="4">
                  <c:v>12.08</c:v>
                </c:pt>
                <c:pt idx="5">
                  <c:v>11.58</c:v>
                </c:pt>
                <c:pt idx="6">
                  <c:v>14.09</c:v>
                </c:pt>
                <c:pt idx="7">
                  <c:v>12.08</c:v>
                </c:pt>
                <c:pt idx="8">
                  <c:v>8.0500000000000007</c:v>
                </c:pt>
                <c:pt idx="9">
                  <c:v>6.54</c:v>
                </c:pt>
                <c:pt idx="10">
                  <c:v>6.04</c:v>
                </c:pt>
                <c:pt idx="11">
                  <c:v>7.55</c:v>
                </c:pt>
                <c:pt idx="12">
                  <c:v>5.54</c:v>
                </c:pt>
                <c:pt idx="13">
                  <c:v>4.53</c:v>
                </c:pt>
                <c:pt idx="14">
                  <c:v>8.0500000000000007</c:v>
                </c:pt>
                <c:pt idx="15">
                  <c:v>9.56</c:v>
                </c:pt>
                <c:pt idx="16">
                  <c:v>10.07</c:v>
                </c:pt>
                <c:pt idx="17">
                  <c:v>5.54</c:v>
                </c:pt>
                <c:pt idx="18">
                  <c:v>11.07</c:v>
                </c:pt>
                <c:pt idx="19">
                  <c:v>8.56</c:v>
                </c:pt>
                <c:pt idx="20">
                  <c:v>8.56</c:v>
                </c:pt>
                <c:pt idx="21">
                  <c:v>7.55</c:v>
                </c:pt>
                <c:pt idx="22">
                  <c:v>8.56</c:v>
                </c:pt>
                <c:pt idx="23">
                  <c:v>7.05</c:v>
                </c:pt>
                <c:pt idx="24">
                  <c:v>12.08</c:v>
                </c:pt>
                <c:pt idx="25">
                  <c:v>12.08</c:v>
                </c:pt>
                <c:pt idx="26">
                  <c:v>14.09</c:v>
                </c:pt>
                <c:pt idx="27">
                  <c:v>6.54</c:v>
                </c:pt>
                <c:pt idx="28">
                  <c:v>4.53</c:v>
                </c:pt>
                <c:pt idx="29">
                  <c:v>7.55</c:v>
                </c:pt>
                <c:pt idx="30">
                  <c:v>7.55</c:v>
                </c:pt>
                <c:pt idx="31">
                  <c:v>8.56</c:v>
                </c:pt>
                <c:pt idx="32">
                  <c:v>11.07</c:v>
                </c:pt>
                <c:pt idx="33">
                  <c:v>5.54</c:v>
                </c:pt>
                <c:pt idx="34">
                  <c:v>14.09</c:v>
                </c:pt>
                <c:pt idx="35">
                  <c:v>12.08</c:v>
                </c:pt>
                <c:pt idx="36">
                  <c:v>8.0500000000000007</c:v>
                </c:pt>
                <c:pt idx="37">
                  <c:v>5.03</c:v>
                </c:pt>
                <c:pt idx="38">
                  <c:v>9.06</c:v>
                </c:pt>
                <c:pt idx="39">
                  <c:v>10.57</c:v>
                </c:pt>
                <c:pt idx="40">
                  <c:v>11.58</c:v>
                </c:pt>
                <c:pt idx="41">
                  <c:v>12.08</c:v>
                </c:pt>
                <c:pt idx="42">
                  <c:v>8.0500000000000007</c:v>
                </c:pt>
                <c:pt idx="43">
                  <c:v>5.03</c:v>
                </c:pt>
                <c:pt idx="44">
                  <c:v>12.08</c:v>
                </c:pt>
                <c:pt idx="45">
                  <c:v>7.05</c:v>
                </c:pt>
                <c:pt idx="46">
                  <c:v>5.54</c:v>
                </c:pt>
                <c:pt idx="47">
                  <c:v>6.54</c:v>
                </c:pt>
                <c:pt idx="48">
                  <c:v>7.55</c:v>
                </c:pt>
                <c:pt idx="49">
                  <c:v>11.07</c:v>
                </c:pt>
                <c:pt idx="50">
                  <c:v>9.06</c:v>
                </c:pt>
                <c:pt idx="51">
                  <c:v>6.04</c:v>
                </c:pt>
                <c:pt idx="52">
                  <c:v>6.04</c:v>
                </c:pt>
                <c:pt idx="53">
                  <c:v>5.03</c:v>
                </c:pt>
                <c:pt idx="54">
                  <c:v>8.0500000000000007</c:v>
                </c:pt>
                <c:pt idx="55">
                  <c:v>9.56</c:v>
                </c:pt>
                <c:pt idx="56">
                  <c:v>8.56</c:v>
                </c:pt>
                <c:pt idx="57">
                  <c:v>8.0500000000000007</c:v>
                </c:pt>
                <c:pt idx="58">
                  <c:v>7.05</c:v>
                </c:pt>
                <c:pt idx="59">
                  <c:v>7.05</c:v>
                </c:pt>
                <c:pt idx="60">
                  <c:v>5.54</c:v>
                </c:pt>
                <c:pt idx="61">
                  <c:v>5.54</c:v>
                </c:pt>
                <c:pt idx="62">
                  <c:v>8.56</c:v>
                </c:pt>
                <c:pt idx="63">
                  <c:v>10.07</c:v>
                </c:pt>
                <c:pt idx="64">
                  <c:v>8.0500000000000007</c:v>
                </c:pt>
                <c:pt idx="65">
                  <c:v>10.07</c:v>
                </c:pt>
                <c:pt idx="66">
                  <c:v>5.03</c:v>
                </c:pt>
                <c:pt idx="67">
                  <c:v>4.53</c:v>
                </c:pt>
                <c:pt idx="68">
                  <c:v>6.04</c:v>
                </c:pt>
                <c:pt idx="69">
                  <c:v>11.58</c:v>
                </c:pt>
                <c:pt idx="70">
                  <c:v>10.57</c:v>
                </c:pt>
                <c:pt idx="71">
                  <c:v>8.56</c:v>
                </c:pt>
                <c:pt idx="72">
                  <c:v>6.54</c:v>
                </c:pt>
                <c:pt idx="73">
                  <c:v>9.06</c:v>
                </c:pt>
                <c:pt idx="74">
                  <c:v>5.54</c:v>
                </c:pt>
                <c:pt idx="75">
                  <c:v>9.06</c:v>
                </c:pt>
                <c:pt idx="76">
                  <c:v>9.56</c:v>
                </c:pt>
                <c:pt idx="77">
                  <c:v>7.05</c:v>
                </c:pt>
                <c:pt idx="78">
                  <c:v>9.06</c:v>
                </c:pt>
                <c:pt idx="79">
                  <c:v>6.04</c:v>
                </c:pt>
                <c:pt idx="80">
                  <c:v>7.55</c:v>
                </c:pt>
                <c:pt idx="81">
                  <c:v>5.54</c:v>
                </c:pt>
                <c:pt idx="82">
                  <c:v>7.05</c:v>
                </c:pt>
                <c:pt idx="83">
                  <c:v>9.56</c:v>
                </c:pt>
                <c:pt idx="84">
                  <c:v>9.56</c:v>
                </c:pt>
                <c:pt idx="85">
                  <c:v>6.54</c:v>
                </c:pt>
                <c:pt idx="86">
                  <c:v>5.03</c:v>
                </c:pt>
                <c:pt idx="87">
                  <c:v>8.0500000000000007</c:v>
                </c:pt>
                <c:pt idx="88">
                  <c:v>6.04</c:v>
                </c:pt>
                <c:pt idx="89">
                  <c:v>6.54</c:v>
                </c:pt>
                <c:pt idx="90">
                  <c:v>6.54</c:v>
                </c:pt>
                <c:pt idx="91">
                  <c:v>6.04</c:v>
                </c:pt>
                <c:pt idx="92">
                  <c:v>10.07</c:v>
                </c:pt>
                <c:pt idx="93">
                  <c:v>7.05</c:v>
                </c:pt>
                <c:pt idx="94">
                  <c:v>10.07</c:v>
                </c:pt>
                <c:pt idx="95">
                  <c:v>12.58</c:v>
                </c:pt>
                <c:pt idx="96">
                  <c:v>11.58</c:v>
                </c:pt>
                <c:pt idx="97">
                  <c:v>9.06</c:v>
                </c:pt>
                <c:pt idx="98">
                  <c:v>9.56</c:v>
                </c:pt>
                <c:pt idx="99">
                  <c:v>10.57</c:v>
                </c:pt>
                <c:pt idx="100">
                  <c:v>6.04</c:v>
                </c:pt>
                <c:pt idx="101">
                  <c:v>6.54</c:v>
                </c:pt>
                <c:pt idx="102">
                  <c:v>12.08</c:v>
                </c:pt>
                <c:pt idx="103">
                  <c:v>14.09</c:v>
                </c:pt>
                <c:pt idx="104">
                  <c:v>4.53</c:v>
                </c:pt>
                <c:pt idx="105">
                  <c:v>9.06</c:v>
                </c:pt>
                <c:pt idx="106">
                  <c:v>14.09</c:v>
                </c:pt>
                <c:pt idx="107">
                  <c:v>6.04</c:v>
                </c:pt>
                <c:pt idx="108">
                  <c:v>9.06</c:v>
                </c:pt>
                <c:pt idx="109">
                  <c:v>11.58</c:v>
                </c:pt>
                <c:pt idx="110">
                  <c:v>8.56</c:v>
                </c:pt>
                <c:pt idx="111">
                  <c:v>9.06</c:v>
                </c:pt>
                <c:pt idx="112">
                  <c:v>12.58</c:v>
                </c:pt>
                <c:pt idx="113">
                  <c:v>8.56</c:v>
                </c:pt>
                <c:pt idx="114">
                  <c:v>6.54</c:v>
                </c:pt>
                <c:pt idx="115">
                  <c:v>15.1</c:v>
                </c:pt>
                <c:pt idx="116">
                  <c:v>13.59</c:v>
                </c:pt>
                <c:pt idx="117">
                  <c:v>9.56</c:v>
                </c:pt>
                <c:pt idx="118">
                  <c:v>7.05</c:v>
                </c:pt>
                <c:pt idx="119">
                  <c:v>7.55</c:v>
                </c:pt>
                <c:pt idx="120">
                  <c:v>9.06</c:v>
                </c:pt>
                <c:pt idx="121">
                  <c:v>9.56</c:v>
                </c:pt>
                <c:pt idx="122">
                  <c:v>7.05</c:v>
                </c:pt>
                <c:pt idx="123">
                  <c:v>8.56</c:v>
                </c:pt>
                <c:pt idx="124">
                  <c:v>7.05</c:v>
                </c:pt>
                <c:pt idx="125">
                  <c:v>10.07</c:v>
                </c:pt>
                <c:pt idx="126">
                  <c:v>8.56</c:v>
                </c:pt>
                <c:pt idx="127">
                  <c:v>7.55</c:v>
                </c:pt>
                <c:pt idx="128">
                  <c:v>7.55</c:v>
                </c:pt>
                <c:pt idx="129">
                  <c:v>7.05</c:v>
                </c:pt>
                <c:pt idx="130">
                  <c:v>11.58</c:v>
                </c:pt>
                <c:pt idx="131">
                  <c:v>10.07</c:v>
                </c:pt>
                <c:pt idx="132">
                  <c:v>8.56</c:v>
                </c:pt>
                <c:pt idx="133">
                  <c:v>12.58</c:v>
                </c:pt>
                <c:pt idx="134">
                  <c:v>8.56</c:v>
                </c:pt>
                <c:pt idx="135">
                  <c:v>6.04</c:v>
                </c:pt>
                <c:pt idx="136">
                  <c:v>9.06</c:v>
                </c:pt>
                <c:pt idx="137">
                  <c:v>6.54</c:v>
                </c:pt>
                <c:pt idx="138">
                  <c:v>6.04</c:v>
                </c:pt>
                <c:pt idx="139">
                  <c:v>7.55</c:v>
                </c:pt>
                <c:pt idx="140">
                  <c:v>5.54</c:v>
                </c:pt>
                <c:pt idx="141">
                  <c:v>6.04</c:v>
                </c:pt>
                <c:pt idx="142">
                  <c:v>7.05</c:v>
                </c:pt>
                <c:pt idx="143">
                  <c:v>7.05</c:v>
                </c:pt>
                <c:pt idx="144">
                  <c:v>5.03</c:v>
                </c:pt>
                <c:pt idx="145">
                  <c:v>7.55</c:v>
                </c:pt>
                <c:pt idx="146">
                  <c:v>8.0500000000000007</c:v>
                </c:pt>
                <c:pt idx="147">
                  <c:v>9.56</c:v>
                </c:pt>
                <c:pt idx="148">
                  <c:v>6.54</c:v>
                </c:pt>
                <c:pt idx="149">
                  <c:v>5.54</c:v>
                </c:pt>
                <c:pt idx="150">
                  <c:v>6.54</c:v>
                </c:pt>
                <c:pt idx="151">
                  <c:v>8.0500000000000007</c:v>
                </c:pt>
                <c:pt idx="152">
                  <c:v>8.0500000000000007</c:v>
                </c:pt>
                <c:pt idx="153">
                  <c:v>14.09</c:v>
                </c:pt>
                <c:pt idx="154">
                  <c:v>9.06</c:v>
                </c:pt>
                <c:pt idx="155">
                  <c:v>8.56</c:v>
                </c:pt>
                <c:pt idx="156">
                  <c:v>7.05</c:v>
                </c:pt>
                <c:pt idx="157">
                  <c:v>8.56</c:v>
                </c:pt>
                <c:pt idx="158">
                  <c:v>8.56</c:v>
                </c:pt>
                <c:pt idx="159">
                  <c:v>8.56</c:v>
                </c:pt>
                <c:pt idx="160">
                  <c:v>8.0500000000000007</c:v>
                </c:pt>
                <c:pt idx="161">
                  <c:v>8.0500000000000007</c:v>
                </c:pt>
                <c:pt idx="162">
                  <c:v>6.04</c:v>
                </c:pt>
                <c:pt idx="163">
                  <c:v>11.07</c:v>
                </c:pt>
                <c:pt idx="164">
                  <c:v>7.55</c:v>
                </c:pt>
                <c:pt idx="165">
                  <c:v>7.55</c:v>
                </c:pt>
                <c:pt idx="166">
                  <c:v>7.55</c:v>
                </c:pt>
                <c:pt idx="167">
                  <c:v>13.59</c:v>
                </c:pt>
                <c:pt idx="168">
                  <c:v>14.09</c:v>
                </c:pt>
                <c:pt idx="169">
                  <c:v>11.07</c:v>
                </c:pt>
                <c:pt idx="170">
                  <c:v>9.56</c:v>
                </c:pt>
                <c:pt idx="171">
                  <c:v>10.57</c:v>
                </c:pt>
                <c:pt idx="172">
                  <c:v>9.56</c:v>
                </c:pt>
                <c:pt idx="173">
                  <c:v>10.57</c:v>
                </c:pt>
                <c:pt idx="174">
                  <c:v>5.54</c:v>
                </c:pt>
                <c:pt idx="175">
                  <c:v>7.55</c:v>
                </c:pt>
                <c:pt idx="176">
                  <c:v>8.56</c:v>
                </c:pt>
                <c:pt idx="177">
                  <c:v>9.06</c:v>
                </c:pt>
                <c:pt idx="178">
                  <c:v>9.06</c:v>
                </c:pt>
                <c:pt idx="179">
                  <c:v>6.04</c:v>
                </c:pt>
                <c:pt idx="180">
                  <c:v>6.54</c:v>
                </c:pt>
                <c:pt idx="181">
                  <c:v>8.0500000000000007</c:v>
                </c:pt>
                <c:pt idx="182">
                  <c:v>7.55</c:v>
                </c:pt>
                <c:pt idx="183">
                  <c:v>6.54</c:v>
                </c:pt>
                <c:pt idx="184">
                  <c:v>6.54</c:v>
                </c:pt>
                <c:pt idx="185">
                  <c:v>8.56</c:v>
                </c:pt>
                <c:pt idx="186">
                  <c:v>5.54</c:v>
                </c:pt>
                <c:pt idx="187">
                  <c:v>6.54</c:v>
                </c:pt>
                <c:pt idx="188">
                  <c:v>5.54</c:v>
                </c:pt>
                <c:pt idx="189">
                  <c:v>10.07</c:v>
                </c:pt>
                <c:pt idx="190">
                  <c:v>9.06</c:v>
                </c:pt>
                <c:pt idx="191">
                  <c:v>7.05</c:v>
                </c:pt>
                <c:pt idx="192">
                  <c:v>5.03</c:v>
                </c:pt>
                <c:pt idx="193">
                  <c:v>7.05</c:v>
                </c:pt>
                <c:pt idx="194">
                  <c:v>8.0500000000000007</c:v>
                </c:pt>
                <c:pt idx="195">
                  <c:v>6.04</c:v>
                </c:pt>
                <c:pt idx="196">
                  <c:v>6.54</c:v>
                </c:pt>
                <c:pt idx="197">
                  <c:v>9.56</c:v>
                </c:pt>
                <c:pt idx="198">
                  <c:v>12.58</c:v>
                </c:pt>
                <c:pt idx="199">
                  <c:v>8.0500000000000007</c:v>
                </c:pt>
                <c:pt idx="200">
                  <c:v>4.53</c:v>
                </c:pt>
                <c:pt idx="201">
                  <c:v>7.55</c:v>
                </c:pt>
                <c:pt idx="202">
                  <c:v>13.59</c:v>
                </c:pt>
                <c:pt idx="203">
                  <c:v>10.07</c:v>
                </c:pt>
                <c:pt idx="204">
                  <c:v>12.08</c:v>
                </c:pt>
                <c:pt idx="205">
                  <c:v>8.0500000000000007</c:v>
                </c:pt>
                <c:pt idx="206">
                  <c:v>7.55</c:v>
                </c:pt>
                <c:pt idx="207">
                  <c:v>11.58</c:v>
                </c:pt>
                <c:pt idx="208">
                  <c:v>6.54</c:v>
                </c:pt>
                <c:pt idx="209">
                  <c:v>7.55</c:v>
                </c:pt>
                <c:pt idx="210">
                  <c:v>8.56</c:v>
                </c:pt>
                <c:pt idx="211">
                  <c:v>8.0500000000000007</c:v>
                </c:pt>
                <c:pt idx="212">
                  <c:v>7.55</c:v>
                </c:pt>
                <c:pt idx="213">
                  <c:v>10.07</c:v>
                </c:pt>
                <c:pt idx="214">
                  <c:v>7.55</c:v>
                </c:pt>
                <c:pt idx="215">
                  <c:v>6.04</c:v>
                </c:pt>
                <c:pt idx="216">
                  <c:v>7.05</c:v>
                </c:pt>
                <c:pt idx="217">
                  <c:v>8.56</c:v>
                </c:pt>
                <c:pt idx="218">
                  <c:v>8.0500000000000007</c:v>
                </c:pt>
                <c:pt idx="219">
                  <c:v>9.06</c:v>
                </c:pt>
                <c:pt idx="220">
                  <c:v>8.56</c:v>
                </c:pt>
                <c:pt idx="221">
                  <c:v>9.56</c:v>
                </c:pt>
                <c:pt idx="222">
                  <c:v>9.06</c:v>
                </c:pt>
                <c:pt idx="223">
                  <c:v>7.55</c:v>
                </c:pt>
                <c:pt idx="224">
                  <c:v>9.56</c:v>
                </c:pt>
                <c:pt idx="225">
                  <c:v>6.54</c:v>
                </c:pt>
                <c:pt idx="226">
                  <c:v>8.0500000000000007</c:v>
                </c:pt>
                <c:pt idx="227">
                  <c:v>6.04</c:v>
                </c:pt>
                <c:pt idx="228">
                  <c:v>9.56</c:v>
                </c:pt>
                <c:pt idx="229">
                  <c:v>8.56</c:v>
                </c:pt>
                <c:pt idx="230">
                  <c:v>8.0500000000000007</c:v>
                </c:pt>
                <c:pt idx="231">
                  <c:v>10.07</c:v>
                </c:pt>
                <c:pt idx="232">
                  <c:v>10.57</c:v>
                </c:pt>
                <c:pt idx="233">
                  <c:v>8.56</c:v>
                </c:pt>
                <c:pt idx="234">
                  <c:v>7.05</c:v>
                </c:pt>
                <c:pt idx="235">
                  <c:v>10.57</c:v>
                </c:pt>
                <c:pt idx="236">
                  <c:v>10.07</c:v>
                </c:pt>
                <c:pt idx="237">
                  <c:v>6.04</c:v>
                </c:pt>
                <c:pt idx="238">
                  <c:v>6.04</c:v>
                </c:pt>
                <c:pt idx="239">
                  <c:v>6.54</c:v>
                </c:pt>
                <c:pt idx="240">
                  <c:v>7.05</c:v>
                </c:pt>
                <c:pt idx="241">
                  <c:v>5.54</c:v>
                </c:pt>
                <c:pt idx="242">
                  <c:v>8.0500000000000007</c:v>
                </c:pt>
                <c:pt idx="243">
                  <c:v>6.54</c:v>
                </c:pt>
                <c:pt idx="244">
                  <c:v>6.54</c:v>
                </c:pt>
                <c:pt idx="245">
                  <c:v>9.56</c:v>
                </c:pt>
                <c:pt idx="246">
                  <c:v>5.54</c:v>
                </c:pt>
                <c:pt idx="247">
                  <c:v>6.04</c:v>
                </c:pt>
                <c:pt idx="248">
                  <c:v>6.54</c:v>
                </c:pt>
                <c:pt idx="249">
                  <c:v>6.54</c:v>
                </c:pt>
                <c:pt idx="250">
                  <c:v>7.55</c:v>
                </c:pt>
                <c:pt idx="251">
                  <c:v>5.54</c:v>
                </c:pt>
                <c:pt idx="252">
                  <c:v>5.03</c:v>
                </c:pt>
                <c:pt idx="253">
                  <c:v>5.54</c:v>
                </c:pt>
                <c:pt idx="254">
                  <c:v>10.57</c:v>
                </c:pt>
                <c:pt idx="255">
                  <c:v>10.07</c:v>
                </c:pt>
                <c:pt idx="256">
                  <c:v>6.54</c:v>
                </c:pt>
                <c:pt idx="257">
                  <c:v>6.04</c:v>
                </c:pt>
                <c:pt idx="258">
                  <c:v>4.03</c:v>
                </c:pt>
                <c:pt idx="259">
                  <c:v>10.07</c:v>
                </c:pt>
                <c:pt idx="260">
                  <c:v>5.03</c:v>
                </c:pt>
                <c:pt idx="261">
                  <c:v>7.05</c:v>
                </c:pt>
                <c:pt idx="262">
                  <c:v>6.54</c:v>
                </c:pt>
                <c:pt idx="263">
                  <c:v>6.04</c:v>
                </c:pt>
                <c:pt idx="264">
                  <c:v>9.06</c:v>
                </c:pt>
                <c:pt idx="265">
                  <c:v>9.56</c:v>
                </c:pt>
                <c:pt idx="266">
                  <c:v>12.58</c:v>
                </c:pt>
                <c:pt idx="267">
                  <c:v>10.57</c:v>
                </c:pt>
                <c:pt idx="268">
                  <c:v>12.58</c:v>
                </c:pt>
                <c:pt idx="269">
                  <c:v>6.04</c:v>
                </c:pt>
                <c:pt idx="270">
                  <c:v>6.54</c:v>
                </c:pt>
                <c:pt idx="271">
                  <c:v>6.54</c:v>
                </c:pt>
                <c:pt idx="272">
                  <c:v>4.53</c:v>
                </c:pt>
                <c:pt idx="273">
                  <c:v>4.03</c:v>
                </c:pt>
                <c:pt idx="274">
                  <c:v>6.04</c:v>
                </c:pt>
                <c:pt idx="275">
                  <c:v>6.54</c:v>
                </c:pt>
                <c:pt idx="276">
                  <c:v>6.04</c:v>
                </c:pt>
                <c:pt idx="277">
                  <c:v>7.55</c:v>
                </c:pt>
                <c:pt idx="278">
                  <c:v>6.04</c:v>
                </c:pt>
                <c:pt idx="279">
                  <c:v>14.09</c:v>
                </c:pt>
                <c:pt idx="280">
                  <c:v>11.07</c:v>
                </c:pt>
                <c:pt idx="281">
                  <c:v>8.0500000000000007</c:v>
                </c:pt>
                <c:pt idx="282">
                  <c:v>4.03</c:v>
                </c:pt>
                <c:pt idx="283">
                  <c:v>6.54</c:v>
                </c:pt>
                <c:pt idx="284">
                  <c:v>5.54</c:v>
                </c:pt>
                <c:pt idx="285">
                  <c:v>6.04</c:v>
                </c:pt>
                <c:pt idx="286">
                  <c:v>5.54</c:v>
                </c:pt>
                <c:pt idx="287">
                  <c:v>9.06</c:v>
                </c:pt>
                <c:pt idx="288">
                  <c:v>12.08</c:v>
                </c:pt>
                <c:pt idx="289">
                  <c:v>11.07</c:v>
                </c:pt>
                <c:pt idx="290">
                  <c:v>13.59</c:v>
                </c:pt>
                <c:pt idx="291">
                  <c:v>5.03</c:v>
                </c:pt>
                <c:pt idx="292">
                  <c:v>8.0500000000000007</c:v>
                </c:pt>
                <c:pt idx="293">
                  <c:v>8.0500000000000007</c:v>
                </c:pt>
                <c:pt idx="294">
                  <c:v>15.6</c:v>
                </c:pt>
                <c:pt idx="295">
                  <c:v>8.0500000000000007</c:v>
                </c:pt>
                <c:pt idx="296">
                  <c:v>5.54</c:v>
                </c:pt>
                <c:pt idx="297">
                  <c:v>10.57</c:v>
                </c:pt>
                <c:pt idx="298">
                  <c:v>9.56</c:v>
                </c:pt>
                <c:pt idx="299">
                  <c:v>10.07</c:v>
                </c:pt>
                <c:pt idx="300">
                  <c:v>10.07</c:v>
                </c:pt>
                <c:pt idx="301">
                  <c:v>5.03</c:v>
                </c:pt>
                <c:pt idx="302">
                  <c:v>4.53</c:v>
                </c:pt>
                <c:pt idx="303">
                  <c:v>6.54</c:v>
                </c:pt>
                <c:pt idx="304">
                  <c:v>4.03</c:v>
                </c:pt>
                <c:pt idx="305">
                  <c:v>5.03</c:v>
                </c:pt>
                <c:pt idx="306">
                  <c:v>7.55</c:v>
                </c:pt>
                <c:pt idx="307">
                  <c:v>7.55</c:v>
                </c:pt>
                <c:pt idx="308">
                  <c:v>6.54</c:v>
                </c:pt>
                <c:pt idx="309">
                  <c:v>7.55</c:v>
                </c:pt>
                <c:pt idx="310">
                  <c:v>3.52</c:v>
                </c:pt>
                <c:pt idx="311">
                  <c:v>6.04</c:v>
                </c:pt>
                <c:pt idx="312">
                  <c:v>10.57</c:v>
                </c:pt>
                <c:pt idx="313">
                  <c:v>10.07</c:v>
                </c:pt>
                <c:pt idx="314">
                  <c:v>6.54</c:v>
                </c:pt>
                <c:pt idx="315">
                  <c:v>8.56</c:v>
                </c:pt>
                <c:pt idx="316">
                  <c:v>7.55</c:v>
                </c:pt>
                <c:pt idx="317">
                  <c:v>8.56</c:v>
                </c:pt>
                <c:pt idx="318">
                  <c:v>9.06</c:v>
                </c:pt>
                <c:pt idx="319">
                  <c:v>0</c:v>
                </c:pt>
                <c:pt idx="320">
                  <c:v>11.07</c:v>
                </c:pt>
                <c:pt idx="321">
                  <c:v>11.07</c:v>
                </c:pt>
                <c:pt idx="322">
                  <c:v>8.0500000000000007</c:v>
                </c:pt>
                <c:pt idx="323">
                  <c:v>7.05</c:v>
                </c:pt>
                <c:pt idx="324">
                  <c:v>4.03</c:v>
                </c:pt>
                <c:pt idx="325">
                  <c:v>7.05</c:v>
                </c:pt>
                <c:pt idx="326">
                  <c:v>9.06</c:v>
                </c:pt>
                <c:pt idx="327">
                  <c:v>17.61</c:v>
                </c:pt>
                <c:pt idx="328">
                  <c:v>7.05</c:v>
                </c:pt>
                <c:pt idx="329">
                  <c:v>6.04</c:v>
                </c:pt>
                <c:pt idx="330">
                  <c:v>7.55</c:v>
                </c:pt>
                <c:pt idx="331">
                  <c:v>6.04</c:v>
                </c:pt>
                <c:pt idx="332">
                  <c:v>9.06</c:v>
                </c:pt>
                <c:pt idx="333">
                  <c:v>8.56</c:v>
                </c:pt>
                <c:pt idx="334">
                  <c:v>10.57</c:v>
                </c:pt>
                <c:pt idx="335">
                  <c:v>8.0500000000000007</c:v>
                </c:pt>
                <c:pt idx="336">
                  <c:v>9.06</c:v>
                </c:pt>
                <c:pt idx="337">
                  <c:v>8.0500000000000007</c:v>
                </c:pt>
                <c:pt idx="338">
                  <c:v>5.54</c:v>
                </c:pt>
                <c:pt idx="339">
                  <c:v>7.55</c:v>
                </c:pt>
                <c:pt idx="340">
                  <c:v>4.53</c:v>
                </c:pt>
                <c:pt idx="341">
                  <c:v>5.54</c:v>
                </c:pt>
                <c:pt idx="342">
                  <c:v>5.03</c:v>
                </c:pt>
                <c:pt idx="343">
                  <c:v>6.04</c:v>
                </c:pt>
                <c:pt idx="344">
                  <c:v>7.55</c:v>
                </c:pt>
                <c:pt idx="345">
                  <c:v>8.0500000000000007</c:v>
                </c:pt>
                <c:pt idx="346">
                  <c:v>9.06</c:v>
                </c:pt>
                <c:pt idx="347">
                  <c:v>5.03</c:v>
                </c:pt>
                <c:pt idx="348">
                  <c:v>7.55</c:v>
                </c:pt>
                <c:pt idx="349">
                  <c:v>4.03</c:v>
                </c:pt>
                <c:pt idx="350">
                  <c:v>8.56</c:v>
                </c:pt>
                <c:pt idx="351">
                  <c:v>3.52</c:v>
                </c:pt>
                <c:pt idx="352">
                  <c:v>2.52</c:v>
                </c:pt>
                <c:pt idx="353">
                  <c:v>0.5</c:v>
                </c:pt>
                <c:pt idx="354">
                  <c:v>0</c:v>
                </c:pt>
                <c:pt idx="355">
                  <c:v>0</c:v>
                </c:pt>
                <c:pt idx="356">
                  <c:v>0.5</c:v>
                </c:pt>
                <c:pt idx="357">
                  <c:v>0</c:v>
                </c:pt>
                <c:pt idx="358">
                  <c:v>0</c:v>
                </c:pt>
                <c:pt idx="359">
                  <c:v>2.0099999999999998</c:v>
                </c:pt>
                <c:pt idx="360">
                  <c:v>1.01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204544"/>
        <c:axId val="388202880"/>
      </c:lineChart>
      <c:catAx>
        <c:axId val="382204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8202880"/>
        <c:crosses val="autoZero"/>
        <c:auto val="1"/>
        <c:lblAlgn val="ctr"/>
        <c:lblOffset val="100"/>
        <c:tickMarkSkip val="16"/>
        <c:noMultiLvlLbl val="0"/>
      </c:catAx>
      <c:valAx>
        <c:axId val="388202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2204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Soil water content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0.1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DataDay!$AC$5:$AC$369</c:f>
              <c:numCache>
                <c:formatCode>General</c:formatCode>
                <c:ptCount val="365"/>
                <c:pt idx="0">
                  <c:v>0.19</c:v>
                </c:pt>
                <c:pt idx="1">
                  <c:v>0.191</c:v>
                </c:pt>
                <c:pt idx="2">
                  <c:v>0.191</c:v>
                </c:pt>
                <c:pt idx="3">
                  <c:v>0.191</c:v>
                </c:pt>
                <c:pt idx="4">
                  <c:v>0.191</c:v>
                </c:pt>
                <c:pt idx="5">
                  <c:v>0.191</c:v>
                </c:pt>
                <c:pt idx="6">
                  <c:v>0.191</c:v>
                </c:pt>
                <c:pt idx="7">
                  <c:v>0.191</c:v>
                </c:pt>
                <c:pt idx="8">
                  <c:v>0.191</c:v>
                </c:pt>
                <c:pt idx="9">
                  <c:v>0.191</c:v>
                </c:pt>
                <c:pt idx="10">
                  <c:v>0.191</c:v>
                </c:pt>
                <c:pt idx="11">
                  <c:v>0.191</c:v>
                </c:pt>
                <c:pt idx="12">
                  <c:v>0.191</c:v>
                </c:pt>
                <c:pt idx="13">
                  <c:v>0.191</c:v>
                </c:pt>
                <c:pt idx="14">
                  <c:v>0.191</c:v>
                </c:pt>
                <c:pt idx="15">
                  <c:v>0.191</c:v>
                </c:pt>
                <c:pt idx="16">
                  <c:v>0.191</c:v>
                </c:pt>
                <c:pt idx="17">
                  <c:v>0.191</c:v>
                </c:pt>
                <c:pt idx="18">
                  <c:v>0.191</c:v>
                </c:pt>
                <c:pt idx="19">
                  <c:v>0.191</c:v>
                </c:pt>
                <c:pt idx="20">
                  <c:v>0.191</c:v>
                </c:pt>
                <c:pt idx="21">
                  <c:v>0.192</c:v>
                </c:pt>
                <c:pt idx="22">
                  <c:v>0.191</c:v>
                </c:pt>
                <c:pt idx="23">
                  <c:v>0.191</c:v>
                </c:pt>
                <c:pt idx="24">
                  <c:v>0.191</c:v>
                </c:pt>
                <c:pt idx="25">
                  <c:v>0.191</c:v>
                </c:pt>
                <c:pt idx="26">
                  <c:v>0.192</c:v>
                </c:pt>
                <c:pt idx="27">
                  <c:v>0.192</c:v>
                </c:pt>
                <c:pt idx="28">
                  <c:v>0.193</c:v>
                </c:pt>
                <c:pt idx="29">
                  <c:v>0.192</c:v>
                </c:pt>
                <c:pt idx="30">
                  <c:v>0.192</c:v>
                </c:pt>
                <c:pt idx="31">
                  <c:v>0.192</c:v>
                </c:pt>
                <c:pt idx="32">
                  <c:v>0.192</c:v>
                </c:pt>
                <c:pt idx="33">
                  <c:v>0.193</c:v>
                </c:pt>
                <c:pt idx="34">
                  <c:v>0.193</c:v>
                </c:pt>
                <c:pt idx="35">
                  <c:v>0.192</c:v>
                </c:pt>
                <c:pt idx="36">
                  <c:v>0.192</c:v>
                </c:pt>
                <c:pt idx="37">
                  <c:v>0.191</c:v>
                </c:pt>
                <c:pt idx="38">
                  <c:v>0.191</c:v>
                </c:pt>
                <c:pt idx="39">
                  <c:v>0.191</c:v>
                </c:pt>
                <c:pt idx="40">
                  <c:v>0.191</c:v>
                </c:pt>
                <c:pt idx="41">
                  <c:v>0.191</c:v>
                </c:pt>
                <c:pt idx="42">
                  <c:v>0.191</c:v>
                </c:pt>
                <c:pt idx="43">
                  <c:v>0.19</c:v>
                </c:pt>
                <c:pt idx="44">
                  <c:v>0.19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</c:v>
                </c:pt>
                <c:pt idx="51">
                  <c:v>0.19</c:v>
                </c:pt>
                <c:pt idx="52">
                  <c:v>0.19</c:v>
                </c:pt>
                <c:pt idx="53">
                  <c:v>0.19</c:v>
                </c:pt>
                <c:pt idx="54">
                  <c:v>0.19</c:v>
                </c:pt>
                <c:pt idx="55">
                  <c:v>0.19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</c:v>
                </c:pt>
                <c:pt idx="62">
                  <c:v>0.19</c:v>
                </c:pt>
                <c:pt idx="63">
                  <c:v>0.19</c:v>
                </c:pt>
                <c:pt idx="64">
                  <c:v>0.19</c:v>
                </c:pt>
                <c:pt idx="65">
                  <c:v>0.19</c:v>
                </c:pt>
                <c:pt idx="66">
                  <c:v>0.191</c:v>
                </c:pt>
                <c:pt idx="67">
                  <c:v>0.19</c:v>
                </c:pt>
                <c:pt idx="68">
                  <c:v>0.19</c:v>
                </c:pt>
                <c:pt idx="69">
                  <c:v>0.189</c:v>
                </c:pt>
                <c:pt idx="70">
                  <c:v>0.189</c:v>
                </c:pt>
                <c:pt idx="71">
                  <c:v>0.189</c:v>
                </c:pt>
                <c:pt idx="72">
                  <c:v>0.189</c:v>
                </c:pt>
                <c:pt idx="73">
                  <c:v>0.189</c:v>
                </c:pt>
                <c:pt idx="74">
                  <c:v>0.189</c:v>
                </c:pt>
                <c:pt idx="75">
                  <c:v>0.19</c:v>
                </c:pt>
                <c:pt idx="76">
                  <c:v>0.191</c:v>
                </c:pt>
                <c:pt idx="77">
                  <c:v>0.19400000000000001</c:v>
                </c:pt>
                <c:pt idx="78">
                  <c:v>0.19800000000000001</c:v>
                </c:pt>
                <c:pt idx="79">
                  <c:v>0.20100000000000001</c:v>
                </c:pt>
                <c:pt idx="80">
                  <c:v>0.20399999999999999</c:v>
                </c:pt>
                <c:pt idx="81">
                  <c:v>0.20499999999999999</c:v>
                </c:pt>
                <c:pt idx="82">
                  <c:v>0.20599999999999999</c:v>
                </c:pt>
                <c:pt idx="83">
                  <c:v>0.20599999999999999</c:v>
                </c:pt>
                <c:pt idx="84">
                  <c:v>0.20599999999999999</c:v>
                </c:pt>
                <c:pt idx="85">
                  <c:v>0.20499999999999999</c:v>
                </c:pt>
                <c:pt idx="86">
                  <c:v>0.20399999999999999</c:v>
                </c:pt>
                <c:pt idx="87">
                  <c:v>0.20599999999999999</c:v>
                </c:pt>
                <c:pt idx="88">
                  <c:v>0.20599999999999999</c:v>
                </c:pt>
                <c:pt idx="89">
                  <c:v>0.20699999999999999</c:v>
                </c:pt>
                <c:pt idx="90">
                  <c:v>0.20799999999999999</c:v>
                </c:pt>
                <c:pt idx="91">
                  <c:v>0.21199999999999999</c:v>
                </c:pt>
                <c:pt idx="92">
                  <c:v>0.21099999999999999</c:v>
                </c:pt>
                <c:pt idx="93">
                  <c:v>0.21199999999999999</c:v>
                </c:pt>
                <c:pt idx="94">
                  <c:v>0.20899999999999999</c:v>
                </c:pt>
                <c:pt idx="95">
                  <c:v>0.20799999999999999</c:v>
                </c:pt>
                <c:pt idx="96">
                  <c:v>0.20899999999999999</c:v>
                </c:pt>
                <c:pt idx="97">
                  <c:v>0.20699999999999999</c:v>
                </c:pt>
                <c:pt idx="98">
                  <c:v>0.20599999999999999</c:v>
                </c:pt>
                <c:pt idx="99">
                  <c:v>0.20499999999999999</c:v>
                </c:pt>
                <c:pt idx="100">
                  <c:v>0.20399999999999999</c:v>
                </c:pt>
                <c:pt idx="101">
                  <c:v>0.20399999999999999</c:v>
                </c:pt>
                <c:pt idx="102">
                  <c:v>0.20300000000000001</c:v>
                </c:pt>
                <c:pt idx="103">
                  <c:v>0.20300000000000001</c:v>
                </c:pt>
                <c:pt idx="104">
                  <c:v>0.20200000000000001</c:v>
                </c:pt>
                <c:pt idx="105">
                  <c:v>0.20200000000000001</c:v>
                </c:pt>
                <c:pt idx="106">
                  <c:v>0.20399999999999999</c:v>
                </c:pt>
                <c:pt idx="107">
                  <c:v>0.28799999999999998</c:v>
                </c:pt>
                <c:pt idx="108">
                  <c:v>0.38500000000000001</c:v>
                </c:pt>
                <c:pt idx="109">
                  <c:v>0.309</c:v>
                </c:pt>
                <c:pt idx="110">
                  <c:v>0.31900000000000001</c:v>
                </c:pt>
                <c:pt idx="111">
                  <c:v>0.28599999999999998</c:v>
                </c:pt>
                <c:pt idx="112">
                  <c:v>0.32500000000000001</c:v>
                </c:pt>
                <c:pt idx="113">
                  <c:v>0.30499999999999999</c:v>
                </c:pt>
                <c:pt idx="114">
                  <c:v>0.29699999999999999</c:v>
                </c:pt>
                <c:pt idx="115">
                  <c:v>0.312</c:v>
                </c:pt>
                <c:pt idx="116">
                  <c:v>0.27500000000000002</c:v>
                </c:pt>
                <c:pt idx="117">
                  <c:v>0.26500000000000001</c:v>
                </c:pt>
                <c:pt idx="118">
                  <c:v>0.25700000000000001</c:v>
                </c:pt>
                <c:pt idx="119">
                  <c:v>0.255</c:v>
                </c:pt>
                <c:pt idx="120">
                  <c:v>0.25600000000000001</c:v>
                </c:pt>
                <c:pt idx="121">
                  <c:v>0.26100000000000001</c:v>
                </c:pt>
                <c:pt idx="122">
                  <c:v>0.33700000000000002</c:v>
                </c:pt>
                <c:pt idx="123">
                  <c:v>0.318</c:v>
                </c:pt>
                <c:pt idx="124">
                  <c:v>0.318</c:v>
                </c:pt>
                <c:pt idx="125">
                  <c:v>0.317</c:v>
                </c:pt>
                <c:pt idx="126">
                  <c:v>0.32200000000000001</c:v>
                </c:pt>
                <c:pt idx="127">
                  <c:v>0.31900000000000001</c:v>
                </c:pt>
                <c:pt idx="128">
                  <c:v>0.30599999999999999</c:v>
                </c:pt>
                <c:pt idx="129">
                  <c:v>0.28199999999999997</c:v>
                </c:pt>
                <c:pt idx="130">
                  <c:v>0.26400000000000001</c:v>
                </c:pt>
                <c:pt idx="131">
                  <c:v>0.255</c:v>
                </c:pt>
                <c:pt idx="132">
                  <c:v>0.246</c:v>
                </c:pt>
                <c:pt idx="133">
                  <c:v>0.24099999999999999</c:v>
                </c:pt>
                <c:pt idx="134">
                  <c:v>0.24199999999999999</c:v>
                </c:pt>
                <c:pt idx="135">
                  <c:v>0.24099999999999999</c:v>
                </c:pt>
                <c:pt idx="136">
                  <c:v>0.24399999999999999</c:v>
                </c:pt>
                <c:pt idx="137">
                  <c:v>0.23799999999999999</c:v>
                </c:pt>
                <c:pt idx="138">
                  <c:v>0.23200000000000001</c:v>
                </c:pt>
                <c:pt idx="139">
                  <c:v>0.22700000000000001</c:v>
                </c:pt>
                <c:pt idx="140">
                  <c:v>0.223</c:v>
                </c:pt>
                <c:pt idx="141">
                  <c:v>0.22</c:v>
                </c:pt>
                <c:pt idx="142">
                  <c:v>0.219</c:v>
                </c:pt>
                <c:pt idx="143">
                  <c:v>0.22</c:v>
                </c:pt>
                <c:pt idx="144">
                  <c:v>0.22800000000000001</c:v>
                </c:pt>
                <c:pt idx="145">
                  <c:v>0.223</c:v>
                </c:pt>
                <c:pt idx="146">
                  <c:v>0.22</c:v>
                </c:pt>
                <c:pt idx="147">
                  <c:v>0.217</c:v>
                </c:pt>
                <c:pt idx="148">
                  <c:v>0.215</c:v>
                </c:pt>
                <c:pt idx="149">
                  <c:v>0.217</c:v>
                </c:pt>
                <c:pt idx="150">
                  <c:v>0.223</c:v>
                </c:pt>
                <c:pt idx="151">
                  <c:v>0.216</c:v>
                </c:pt>
                <c:pt idx="152">
                  <c:v>0.21299999999999999</c:v>
                </c:pt>
                <c:pt idx="153">
                  <c:v>0.21099999999999999</c:v>
                </c:pt>
                <c:pt idx="154">
                  <c:v>0.20799999999999999</c:v>
                </c:pt>
                <c:pt idx="155">
                  <c:v>0.21299999999999999</c:v>
                </c:pt>
                <c:pt idx="156">
                  <c:v>0.21</c:v>
                </c:pt>
                <c:pt idx="157">
                  <c:v>0.20899999999999999</c:v>
                </c:pt>
                <c:pt idx="158">
                  <c:v>0.214</c:v>
                </c:pt>
                <c:pt idx="159">
                  <c:v>0.21</c:v>
                </c:pt>
                <c:pt idx="160">
                  <c:v>0.20899999999999999</c:v>
                </c:pt>
                <c:pt idx="161">
                  <c:v>0.20799999999999999</c:v>
                </c:pt>
                <c:pt idx="162">
                  <c:v>0.20699999999999999</c:v>
                </c:pt>
                <c:pt idx="163">
                  <c:v>0.20499999999999999</c:v>
                </c:pt>
                <c:pt idx="164">
                  <c:v>0.20399999999999999</c:v>
                </c:pt>
                <c:pt idx="165">
                  <c:v>0.20200000000000001</c:v>
                </c:pt>
                <c:pt idx="166">
                  <c:v>0.20100000000000001</c:v>
                </c:pt>
                <c:pt idx="167">
                  <c:v>0.2</c:v>
                </c:pt>
                <c:pt idx="168">
                  <c:v>0.19900000000000001</c:v>
                </c:pt>
                <c:pt idx="169">
                  <c:v>0.21199999999999999</c:v>
                </c:pt>
                <c:pt idx="170">
                  <c:v>0.21199999999999999</c:v>
                </c:pt>
                <c:pt idx="171">
                  <c:v>0.23799999999999999</c:v>
                </c:pt>
                <c:pt idx="172">
                  <c:v>0.22500000000000001</c:v>
                </c:pt>
                <c:pt idx="173">
                  <c:v>0.22</c:v>
                </c:pt>
                <c:pt idx="174">
                  <c:v>0.223</c:v>
                </c:pt>
                <c:pt idx="175">
                  <c:v>0.219</c:v>
                </c:pt>
                <c:pt idx="176">
                  <c:v>0.214</c:v>
                </c:pt>
                <c:pt idx="177">
                  <c:v>0.221</c:v>
                </c:pt>
                <c:pt idx="178">
                  <c:v>0.22</c:v>
                </c:pt>
                <c:pt idx="179">
                  <c:v>0.216</c:v>
                </c:pt>
                <c:pt idx="180">
                  <c:v>0.21299999999999999</c:v>
                </c:pt>
                <c:pt idx="181">
                  <c:v>0.21099999999999999</c:v>
                </c:pt>
                <c:pt idx="182">
                  <c:v>0.20899999999999999</c:v>
                </c:pt>
                <c:pt idx="183">
                  <c:v>0.20799999999999999</c:v>
                </c:pt>
                <c:pt idx="184">
                  <c:v>0.20699999999999999</c:v>
                </c:pt>
                <c:pt idx="185">
                  <c:v>0.26200000000000001</c:v>
                </c:pt>
                <c:pt idx="186">
                  <c:v>0.24199999999999999</c:v>
                </c:pt>
                <c:pt idx="187">
                  <c:v>0.23100000000000001</c:v>
                </c:pt>
                <c:pt idx="188">
                  <c:v>0.245</c:v>
                </c:pt>
                <c:pt idx="189">
                  <c:v>0.23100000000000001</c:v>
                </c:pt>
                <c:pt idx="190">
                  <c:v>0.23899999999999999</c:v>
                </c:pt>
                <c:pt idx="191">
                  <c:v>0.23300000000000001</c:v>
                </c:pt>
                <c:pt idx="192">
                  <c:v>0.22500000000000001</c:v>
                </c:pt>
                <c:pt idx="193">
                  <c:v>0.22</c:v>
                </c:pt>
                <c:pt idx="194">
                  <c:v>0.217</c:v>
                </c:pt>
                <c:pt idx="195">
                  <c:v>0.214</c:v>
                </c:pt>
                <c:pt idx="196">
                  <c:v>0.249</c:v>
                </c:pt>
                <c:pt idx="197">
                  <c:v>0.24399999999999999</c:v>
                </c:pt>
                <c:pt idx="198">
                  <c:v>0.23300000000000001</c:v>
                </c:pt>
                <c:pt idx="199">
                  <c:v>0.22500000000000001</c:v>
                </c:pt>
                <c:pt idx="200">
                  <c:v>0.222</c:v>
                </c:pt>
                <c:pt idx="201">
                  <c:v>0.217</c:v>
                </c:pt>
                <c:pt idx="202">
                  <c:v>0.215</c:v>
                </c:pt>
                <c:pt idx="203">
                  <c:v>0.21199999999999999</c:v>
                </c:pt>
                <c:pt idx="204">
                  <c:v>0.214</c:v>
                </c:pt>
                <c:pt idx="205">
                  <c:v>0.21099999999999999</c:v>
                </c:pt>
                <c:pt idx="206">
                  <c:v>0.20899999999999999</c:v>
                </c:pt>
                <c:pt idx="207">
                  <c:v>0.20699999999999999</c:v>
                </c:pt>
                <c:pt idx="208">
                  <c:v>0.20399999999999999</c:v>
                </c:pt>
                <c:pt idx="209">
                  <c:v>0.20300000000000001</c:v>
                </c:pt>
                <c:pt idx="210">
                  <c:v>0.20100000000000001</c:v>
                </c:pt>
                <c:pt idx="211">
                  <c:v>0.19900000000000001</c:v>
                </c:pt>
                <c:pt idx="212">
                  <c:v>0.19800000000000001</c:v>
                </c:pt>
                <c:pt idx="213">
                  <c:v>0.19600000000000001</c:v>
                </c:pt>
                <c:pt idx="214">
                  <c:v>0.193</c:v>
                </c:pt>
                <c:pt idx="215">
                  <c:v>0.192</c:v>
                </c:pt>
                <c:pt idx="216">
                  <c:v>0.191</c:v>
                </c:pt>
                <c:pt idx="217">
                  <c:v>0.188</c:v>
                </c:pt>
                <c:pt idx="218">
                  <c:v>0.186</c:v>
                </c:pt>
                <c:pt idx="219">
                  <c:v>0.183</c:v>
                </c:pt>
                <c:pt idx="220">
                  <c:v>0.18</c:v>
                </c:pt>
                <c:pt idx="221">
                  <c:v>0.17799999999999999</c:v>
                </c:pt>
                <c:pt idx="222">
                  <c:v>0.19</c:v>
                </c:pt>
                <c:pt idx="223">
                  <c:v>0.188</c:v>
                </c:pt>
                <c:pt idx="224">
                  <c:v>0.20899999999999999</c:v>
                </c:pt>
                <c:pt idx="225">
                  <c:v>0.19700000000000001</c:v>
                </c:pt>
                <c:pt idx="226">
                  <c:v>0.193</c:v>
                </c:pt>
                <c:pt idx="227">
                  <c:v>0.191</c:v>
                </c:pt>
                <c:pt idx="228">
                  <c:v>0.191</c:v>
                </c:pt>
                <c:pt idx="229">
                  <c:v>0.188</c:v>
                </c:pt>
                <c:pt idx="230">
                  <c:v>0.186</c:v>
                </c:pt>
                <c:pt idx="231">
                  <c:v>0.185</c:v>
                </c:pt>
                <c:pt idx="232">
                  <c:v>0.183</c:v>
                </c:pt>
                <c:pt idx="233">
                  <c:v>0.18099999999999999</c:v>
                </c:pt>
                <c:pt idx="234">
                  <c:v>0.18</c:v>
                </c:pt>
                <c:pt idx="235">
                  <c:v>0.17899999999999999</c:v>
                </c:pt>
                <c:pt idx="236">
                  <c:v>0.17599999999999999</c:v>
                </c:pt>
                <c:pt idx="237">
                  <c:v>0.17799999999999999</c:v>
                </c:pt>
                <c:pt idx="238">
                  <c:v>0.17799999999999999</c:v>
                </c:pt>
                <c:pt idx="239">
                  <c:v>0.17499999999999999</c:v>
                </c:pt>
                <c:pt idx="240">
                  <c:v>0.17299999999999999</c:v>
                </c:pt>
                <c:pt idx="241">
                  <c:v>0.17199999999999999</c:v>
                </c:pt>
                <c:pt idx="242">
                  <c:v>0.17</c:v>
                </c:pt>
                <c:pt idx="243">
                  <c:v>0.16800000000000001</c:v>
                </c:pt>
                <c:pt idx="244">
                  <c:v>0.16400000000000001</c:v>
                </c:pt>
                <c:pt idx="245">
                  <c:v>0.157</c:v>
                </c:pt>
                <c:pt idx="246">
                  <c:v>0.159</c:v>
                </c:pt>
                <c:pt idx="247">
                  <c:v>0.156</c:v>
                </c:pt>
                <c:pt idx="248">
                  <c:v>0.152</c:v>
                </c:pt>
                <c:pt idx="249">
                  <c:v>0.14899999999999999</c:v>
                </c:pt>
                <c:pt idx="250">
                  <c:v>0.14899999999999999</c:v>
                </c:pt>
                <c:pt idx="251">
                  <c:v>0.188</c:v>
                </c:pt>
                <c:pt idx="252">
                  <c:v>0.182</c:v>
                </c:pt>
                <c:pt idx="253">
                  <c:v>0.18099999999999999</c:v>
                </c:pt>
                <c:pt idx="254">
                  <c:v>0.17799999999999999</c:v>
                </c:pt>
                <c:pt idx="255">
                  <c:v>0.17499999999999999</c:v>
                </c:pt>
                <c:pt idx="256">
                  <c:v>0.17599999999999999</c:v>
                </c:pt>
                <c:pt idx="257">
                  <c:v>0.223</c:v>
                </c:pt>
                <c:pt idx="258">
                  <c:v>0.20499999999999999</c:v>
                </c:pt>
                <c:pt idx="259">
                  <c:v>0.222</c:v>
                </c:pt>
                <c:pt idx="260">
                  <c:v>0.224</c:v>
                </c:pt>
                <c:pt idx="261">
                  <c:v>0.215</c:v>
                </c:pt>
                <c:pt idx="262">
                  <c:v>0.215</c:v>
                </c:pt>
                <c:pt idx="263">
                  <c:v>0.20899999999999999</c:v>
                </c:pt>
                <c:pt idx="264">
                  <c:v>0.247</c:v>
                </c:pt>
                <c:pt idx="265">
                  <c:v>0.23400000000000001</c:v>
                </c:pt>
                <c:pt idx="266">
                  <c:v>0.218</c:v>
                </c:pt>
                <c:pt idx="267">
                  <c:v>0.21199999999999999</c:v>
                </c:pt>
                <c:pt idx="268">
                  <c:v>0.249</c:v>
                </c:pt>
                <c:pt idx="269">
                  <c:v>0.248</c:v>
                </c:pt>
                <c:pt idx="270">
                  <c:v>0.246</c:v>
                </c:pt>
                <c:pt idx="271">
                  <c:v>0.24299999999999999</c:v>
                </c:pt>
                <c:pt idx="272">
                  <c:v>0.24099999999999999</c:v>
                </c:pt>
                <c:pt idx="273">
                  <c:v>0.24199999999999999</c:v>
                </c:pt>
                <c:pt idx="274">
                  <c:v>0.24099999999999999</c:v>
                </c:pt>
                <c:pt idx="275">
                  <c:v>0.23899999999999999</c:v>
                </c:pt>
                <c:pt idx="276">
                  <c:v>0.247</c:v>
                </c:pt>
                <c:pt idx="277">
                  <c:v>0.247</c:v>
                </c:pt>
                <c:pt idx="278">
                  <c:v>0.245</c:v>
                </c:pt>
                <c:pt idx="279">
                  <c:v>0.249</c:v>
                </c:pt>
                <c:pt idx="280">
                  <c:v>0.23899999999999999</c:v>
                </c:pt>
                <c:pt idx="281">
                  <c:v>0.23599999999999999</c:v>
                </c:pt>
                <c:pt idx="282">
                  <c:v>0.23599999999999999</c:v>
                </c:pt>
                <c:pt idx="283">
                  <c:v>0.23</c:v>
                </c:pt>
                <c:pt idx="284">
                  <c:v>0.22800000000000001</c:v>
                </c:pt>
                <c:pt idx="285">
                  <c:v>0.22700000000000001</c:v>
                </c:pt>
                <c:pt idx="286">
                  <c:v>0.23100000000000001</c:v>
                </c:pt>
                <c:pt idx="287">
                  <c:v>0.22600000000000001</c:v>
                </c:pt>
                <c:pt idx="288">
                  <c:v>0.224</c:v>
                </c:pt>
                <c:pt idx="289">
                  <c:v>0.22500000000000001</c:v>
                </c:pt>
                <c:pt idx="290">
                  <c:v>0.22700000000000001</c:v>
                </c:pt>
                <c:pt idx="291">
                  <c:v>0.23</c:v>
                </c:pt>
                <c:pt idx="292">
                  <c:v>0.224</c:v>
                </c:pt>
                <c:pt idx="293">
                  <c:v>0.223</c:v>
                </c:pt>
                <c:pt idx="294">
                  <c:v>0.22500000000000001</c:v>
                </c:pt>
                <c:pt idx="295">
                  <c:v>0.22600000000000001</c:v>
                </c:pt>
                <c:pt idx="296">
                  <c:v>0.24</c:v>
                </c:pt>
                <c:pt idx="297">
                  <c:v>0.246</c:v>
                </c:pt>
                <c:pt idx="298">
                  <c:v>0.23699999999999999</c:v>
                </c:pt>
                <c:pt idx="299">
                  <c:v>0.23100000000000001</c:v>
                </c:pt>
                <c:pt idx="300">
                  <c:v>0.223</c:v>
                </c:pt>
                <c:pt idx="301">
                  <c:v>0.216</c:v>
                </c:pt>
                <c:pt idx="302">
                  <c:v>0.21299999999999999</c:v>
                </c:pt>
                <c:pt idx="303">
                  <c:v>0.21199999999999999</c:v>
                </c:pt>
                <c:pt idx="304">
                  <c:v>0.21099999999999999</c:v>
                </c:pt>
                <c:pt idx="305">
                  <c:v>0.215</c:v>
                </c:pt>
                <c:pt idx="306">
                  <c:v>0.218</c:v>
                </c:pt>
                <c:pt idx="307">
                  <c:v>0.22500000000000001</c:v>
                </c:pt>
                <c:pt idx="308">
                  <c:v>0.223</c:v>
                </c:pt>
                <c:pt idx="309">
                  <c:v>0.22</c:v>
                </c:pt>
                <c:pt idx="310">
                  <c:v>0.218</c:v>
                </c:pt>
                <c:pt idx="311">
                  <c:v>0.218</c:v>
                </c:pt>
                <c:pt idx="312">
                  <c:v>0.218</c:v>
                </c:pt>
                <c:pt idx="313">
                  <c:v>0.215</c:v>
                </c:pt>
                <c:pt idx="314">
                  <c:v>0.21199999999999999</c:v>
                </c:pt>
                <c:pt idx="315">
                  <c:v>0.21199999999999999</c:v>
                </c:pt>
                <c:pt idx="316">
                  <c:v>0.21199999999999999</c:v>
                </c:pt>
                <c:pt idx="317">
                  <c:v>0.21099999999999999</c:v>
                </c:pt>
                <c:pt idx="318">
                  <c:v>0.21099999999999999</c:v>
                </c:pt>
                <c:pt idx="319">
                  <c:v>0.21</c:v>
                </c:pt>
                <c:pt idx="320">
                  <c:v>0.214</c:v>
                </c:pt>
                <c:pt idx="321">
                  <c:v>0.21199999999999999</c:v>
                </c:pt>
                <c:pt idx="322">
                  <c:v>0.21199999999999999</c:v>
                </c:pt>
                <c:pt idx="323">
                  <c:v>0.21</c:v>
                </c:pt>
                <c:pt idx="324">
                  <c:v>0.21</c:v>
                </c:pt>
                <c:pt idx="325">
                  <c:v>0.20599999999999999</c:v>
                </c:pt>
                <c:pt idx="326">
                  <c:v>0.20499999999999999</c:v>
                </c:pt>
                <c:pt idx="327">
                  <c:v>0.20399999999999999</c:v>
                </c:pt>
                <c:pt idx="328">
                  <c:v>0.20399999999999999</c:v>
                </c:pt>
                <c:pt idx="329">
                  <c:v>0.20200000000000001</c:v>
                </c:pt>
                <c:pt idx="330">
                  <c:v>0.20200000000000001</c:v>
                </c:pt>
                <c:pt idx="331">
                  <c:v>0.2</c:v>
                </c:pt>
                <c:pt idx="332">
                  <c:v>0.19800000000000001</c:v>
                </c:pt>
                <c:pt idx="333">
                  <c:v>0.19800000000000001</c:v>
                </c:pt>
                <c:pt idx="334">
                  <c:v>0.19800000000000001</c:v>
                </c:pt>
                <c:pt idx="335">
                  <c:v>0.19800000000000001</c:v>
                </c:pt>
                <c:pt idx="336">
                  <c:v>0.19900000000000001</c:v>
                </c:pt>
                <c:pt idx="337">
                  <c:v>0.19900000000000001</c:v>
                </c:pt>
                <c:pt idx="338">
                  <c:v>0.19900000000000001</c:v>
                </c:pt>
                <c:pt idx="339">
                  <c:v>0.19900000000000001</c:v>
                </c:pt>
                <c:pt idx="340">
                  <c:v>0.19900000000000001</c:v>
                </c:pt>
                <c:pt idx="341">
                  <c:v>0.2</c:v>
                </c:pt>
                <c:pt idx="342">
                  <c:v>0.19900000000000001</c:v>
                </c:pt>
                <c:pt idx="343">
                  <c:v>0.19900000000000001</c:v>
                </c:pt>
                <c:pt idx="344">
                  <c:v>0.19900000000000001</c:v>
                </c:pt>
                <c:pt idx="345">
                  <c:v>0.19900000000000001</c:v>
                </c:pt>
                <c:pt idx="346">
                  <c:v>0.19900000000000001</c:v>
                </c:pt>
                <c:pt idx="347">
                  <c:v>0.19900000000000001</c:v>
                </c:pt>
                <c:pt idx="348">
                  <c:v>0.19900000000000001</c:v>
                </c:pt>
                <c:pt idx="349">
                  <c:v>0.19800000000000001</c:v>
                </c:pt>
                <c:pt idx="350">
                  <c:v>0.19800000000000001</c:v>
                </c:pt>
                <c:pt idx="351">
                  <c:v>0.19800000000000001</c:v>
                </c:pt>
                <c:pt idx="352">
                  <c:v>0.19700000000000001</c:v>
                </c:pt>
                <c:pt idx="353">
                  <c:v>0.19700000000000001</c:v>
                </c:pt>
                <c:pt idx="354">
                  <c:v>0.19600000000000001</c:v>
                </c:pt>
                <c:pt idx="355">
                  <c:v>0.19700000000000001</c:v>
                </c:pt>
                <c:pt idx="356">
                  <c:v>0.19700000000000001</c:v>
                </c:pt>
                <c:pt idx="357">
                  <c:v>0.19700000000000001</c:v>
                </c:pt>
                <c:pt idx="358">
                  <c:v>0.19700000000000001</c:v>
                </c:pt>
                <c:pt idx="359">
                  <c:v>0.19800000000000001</c:v>
                </c:pt>
                <c:pt idx="360">
                  <c:v>0.19700000000000001</c:v>
                </c:pt>
                <c:pt idx="361">
                  <c:v>0.19700000000000001</c:v>
                </c:pt>
                <c:pt idx="362">
                  <c:v>0.19800000000000001</c:v>
                </c:pt>
                <c:pt idx="363">
                  <c:v>0.19800000000000001</c:v>
                </c:pt>
                <c:pt idx="364">
                  <c:v>0.19800000000000001</c:v>
                </c:pt>
              </c:numCache>
            </c:numRef>
          </c:val>
          <c:smooth val="0"/>
        </c:ser>
        <c:ser>
          <c:idx val="1"/>
          <c:order val="1"/>
          <c:tx>
            <c:v>0.2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DataDay!$AD$5:$AD$369</c:f>
              <c:numCache>
                <c:formatCode>General</c:formatCode>
                <c:ptCount val="365"/>
                <c:pt idx="0">
                  <c:v>0.20100000000000001</c:v>
                </c:pt>
                <c:pt idx="1">
                  <c:v>0.20100000000000001</c:v>
                </c:pt>
                <c:pt idx="2">
                  <c:v>0.20200000000000001</c:v>
                </c:pt>
                <c:pt idx="3">
                  <c:v>0.20200000000000001</c:v>
                </c:pt>
                <c:pt idx="4">
                  <c:v>0.20300000000000001</c:v>
                </c:pt>
                <c:pt idx="5">
                  <c:v>0.20399999999999999</c:v>
                </c:pt>
                <c:pt idx="6">
                  <c:v>0.20399999999999999</c:v>
                </c:pt>
                <c:pt idx="7">
                  <c:v>0.20399999999999999</c:v>
                </c:pt>
                <c:pt idx="8">
                  <c:v>0.20399999999999999</c:v>
                </c:pt>
                <c:pt idx="9">
                  <c:v>0.20300000000000001</c:v>
                </c:pt>
                <c:pt idx="10">
                  <c:v>0.20399999999999999</c:v>
                </c:pt>
                <c:pt idx="11">
                  <c:v>0.20399999999999999</c:v>
                </c:pt>
                <c:pt idx="12">
                  <c:v>0.20399999999999999</c:v>
                </c:pt>
                <c:pt idx="13">
                  <c:v>0.20399999999999999</c:v>
                </c:pt>
                <c:pt idx="14">
                  <c:v>0.20399999999999999</c:v>
                </c:pt>
                <c:pt idx="15">
                  <c:v>0.20399999999999999</c:v>
                </c:pt>
                <c:pt idx="16">
                  <c:v>0.20399999999999999</c:v>
                </c:pt>
                <c:pt idx="17">
                  <c:v>0.20399999999999999</c:v>
                </c:pt>
                <c:pt idx="18">
                  <c:v>0.20399999999999999</c:v>
                </c:pt>
                <c:pt idx="19">
                  <c:v>0.20399999999999999</c:v>
                </c:pt>
                <c:pt idx="20">
                  <c:v>0.20399999999999999</c:v>
                </c:pt>
                <c:pt idx="21">
                  <c:v>0.20399999999999999</c:v>
                </c:pt>
                <c:pt idx="22">
                  <c:v>0.20399999999999999</c:v>
                </c:pt>
                <c:pt idx="23">
                  <c:v>0.20399999999999999</c:v>
                </c:pt>
                <c:pt idx="24">
                  <c:v>0.20399999999999999</c:v>
                </c:pt>
                <c:pt idx="25">
                  <c:v>0.20499999999999999</c:v>
                </c:pt>
                <c:pt idx="26">
                  <c:v>0.20399999999999999</c:v>
                </c:pt>
                <c:pt idx="27">
                  <c:v>0.20499999999999999</c:v>
                </c:pt>
                <c:pt idx="28">
                  <c:v>0.20499999999999999</c:v>
                </c:pt>
                <c:pt idx="29">
                  <c:v>0.20499999999999999</c:v>
                </c:pt>
                <c:pt idx="30">
                  <c:v>0.20399999999999999</c:v>
                </c:pt>
                <c:pt idx="31">
                  <c:v>0.20399999999999999</c:v>
                </c:pt>
                <c:pt idx="32">
                  <c:v>0.20499999999999999</c:v>
                </c:pt>
                <c:pt idx="33">
                  <c:v>0.20499999999999999</c:v>
                </c:pt>
                <c:pt idx="34">
                  <c:v>0.20499999999999999</c:v>
                </c:pt>
                <c:pt idx="35">
                  <c:v>0.20399999999999999</c:v>
                </c:pt>
                <c:pt idx="36">
                  <c:v>0.20399999999999999</c:v>
                </c:pt>
                <c:pt idx="37">
                  <c:v>0.20300000000000001</c:v>
                </c:pt>
                <c:pt idx="38">
                  <c:v>0.20200000000000001</c:v>
                </c:pt>
                <c:pt idx="39">
                  <c:v>0.20200000000000001</c:v>
                </c:pt>
                <c:pt idx="40">
                  <c:v>0.20100000000000001</c:v>
                </c:pt>
                <c:pt idx="41">
                  <c:v>0.20100000000000001</c:v>
                </c:pt>
                <c:pt idx="42">
                  <c:v>0.20100000000000001</c:v>
                </c:pt>
                <c:pt idx="43">
                  <c:v>0.20100000000000001</c:v>
                </c:pt>
                <c:pt idx="44">
                  <c:v>0.20100000000000001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0.19900000000000001</c:v>
                </c:pt>
                <c:pt idx="51">
                  <c:v>0.19900000000000001</c:v>
                </c:pt>
                <c:pt idx="52">
                  <c:v>0.19900000000000001</c:v>
                </c:pt>
                <c:pt idx="53">
                  <c:v>0.19900000000000001</c:v>
                </c:pt>
                <c:pt idx="54">
                  <c:v>0.19900000000000001</c:v>
                </c:pt>
                <c:pt idx="55">
                  <c:v>0.19900000000000001</c:v>
                </c:pt>
                <c:pt idx="56">
                  <c:v>0.19900000000000001</c:v>
                </c:pt>
                <c:pt idx="57">
                  <c:v>0.19900000000000001</c:v>
                </c:pt>
                <c:pt idx="58">
                  <c:v>0.19900000000000001</c:v>
                </c:pt>
                <c:pt idx="59">
                  <c:v>0.19900000000000001</c:v>
                </c:pt>
                <c:pt idx="60">
                  <c:v>0.19900000000000001</c:v>
                </c:pt>
                <c:pt idx="61">
                  <c:v>0.19900000000000001</c:v>
                </c:pt>
                <c:pt idx="62">
                  <c:v>0.19900000000000001</c:v>
                </c:pt>
                <c:pt idx="63">
                  <c:v>0.19900000000000001</c:v>
                </c:pt>
                <c:pt idx="64">
                  <c:v>0.19900000000000001</c:v>
                </c:pt>
                <c:pt idx="65">
                  <c:v>0.19900000000000001</c:v>
                </c:pt>
                <c:pt idx="66">
                  <c:v>0.19900000000000001</c:v>
                </c:pt>
                <c:pt idx="67">
                  <c:v>0.19900000000000001</c:v>
                </c:pt>
                <c:pt idx="68">
                  <c:v>0.19900000000000001</c:v>
                </c:pt>
                <c:pt idx="69">
                  <c:v>0.19900000000000001</c:v>
                </c:pt>
                <c:pt idx="70">
                  <c:v>0.19900000000000001</c:v>
                </c:pt>
                <c:pt idx="71">
                  <c:v>0.19900000000000001</c:v>
                </c:pt>
                <c:pt idx="72">
                  <c:v>0.19900000000000001</c:v>
                </c:pt>
                <c:pt idx="73">
                  <c:v>0.19900000000000001</c:v>
                </c:pt>
                <c:pt idx="74">
                  <c:v>0.19900000000000001</c:v>
                </c:pt>
                <c:pt idx="75">
                  <c:v>0.20200000000000001</c:v>
                </c:pt>
                <c:pt idx="76">
                  <c:v>0.21</c:v>
                </c:pt>
                <c:pt idx="77">
                  <c:v>0.23200000000000001</c:v>
                </c:pt>
                <c:pt idx="78">
                  <c:v>0.249</c:v>
                </c:pt>
                <c:pt idx="79">
                  <c:v>0.26300000000000001</c:v>
                </c:pt>
                <c:pt idx="80">
                  <c:v>0.27600000000000002</c:v>
                </c:pt>
                <c:pt idx="81">
                  <c:v>0.26500000000000001</c:v>
                </c:pt>
                <c:pt idx="82">
                  <c:v>0.26800000000000002</c:v>
                </c:pt>
                <c:pt idx="83">
                  <c:v>0.26100000000000001</c:v>
                </c:pt>
                <c:pt idx="84">
                  <c:v>0.25700000000000001</c:v>
                </c:pt>
                <c:pt idx="85">
                  <c:v>0.25700000000000001</c:v>
                </c:pt>
                <c:pt idx="86">
                  <c:v>0.249</c:v>
                </c:pt>
                <c:pt idx="87">
                  <c:v>0.252</c:v>
                </c:pt>
                <c:pt idx="88">
                  <c:v>0.26</c:v>
                </c:pt>
                <c:pt idx="89">
                  <c:v>0.255</c:v>
                </c:pt>
                <c:pt idx="90">
                  <c:v>0.26200000000000001</c:v>
                </c:pt>
                <c:pt idx="91">
                  <c:v>0.27</c:v>
                </c:pt>
                <c:pt idx="92">
                  <c:v>0.26400000000000001</c:v>
                </c:pt>
                <c:pt idx="93">
                  <c:v>0.26300000000000001</c:v>
                </c:pt>
                <c:pt idx="94">
                  <c:v>0.25900000000000001</c:v>
                </c:pt>
                <c:pt idx="95">
                  <c:v>0.252</c:v>
                </c:pt>
                <c:pt idx="96">
                  <c:v>0.25700000000000001</c:v>
                </c:pt>
                <c:pt idx="97">
                  <c:v>0.251</c:v>
                </c:pt>
                <c:pt idx="98">
                  <c:v>0.245</c:v>
                </c:pt>
                <c:pt idx="99">
                  <c:v>0.24199999999999999</c:v>
                </c:pt>
                <c:pt idx="100">
                  <c:v>0.23899999999999999</c:v>
                </c:pt>
                <c:pt idx="101">
                  <c:v>0.23599999999999999</c:v>
                </c:pt>
                <c:pt idx="102">
                  <c:v>0.23400000000000001</c:v>
                </c:pt>
                <c:pt idx="103">
                  <c:v>0.23200000000000001</c:v>
                </c:pt>
                <c:pt idx="104">
                  <c:v>0.23100000000000001</c:v>
                </c:pt>
                <c:pt idx="105">
                  <c:v>0.22900000000000001</c:v>
                </c:pt>
                <c:pt idx="106">
                  <c:v>0.24299999999999999</c:v>
                </c:pt>
                <c:pt idx="107">
                  <c:v>0.36299999999999999</c:v>
                </c:pt>
                <c:pt idx="108">
                  <c:v>0.35499999999999998</c:v>
                </c:pt>
                <c:pt idx="109">
                  <c:v>0.35599999999999998</c:v>
                </c:pt>
                <c:pt idx="110">
                  <c:v>0.35899999999999999</c:v>
                </c:pt>
                <c:pt idx="111">
                  <c:v>0.35699999999999998</c:v>
                </c:pt>
                <c:pt idx="112">
                  <c:v>0.35899999999999999</c:v>
                </c:pt>
                <c:pt idx="113">
                  <c:v>0.36199999999999999</c:v>
                </c:pt>
                <c:pt idx="114">
                  <c:v>0.36099999999999999</c:v>
                </c:pt>
                <c:pt idx="115">
                  <c:v>0.36199999999999999</c:v>
                </c:pt>
                <c:pt idx="116">
                  <c:v>0.33800000000000002</c:v>
                </c:pt>
                <c:pt idx="117">
                  <c:v>0.32200000000000001</c:v>
                </c:pt>
                <c:pt idx="118">
                  <c:v>0.307</c:v>
                </c:pt>
                <c:pt idx="119">
                  <c:v>0.30399999999999999</c:v>
                </c:pt>
                <c:pt idx="120">
                  <c:v>0.308</c:v>
                </c:pt>
                <c:pt idx="121">
                  <c:v>0.32400000000000001</c:v>
                </c:pt>
                <c:pt idx="122">
                  <c:v>0.34200000000000003</c:v>
                </c:pt>
                <c:pt idx="123">
                  <c:v>0.34399999999999997</c:v>
                </c:pt>
                <c:pt idx="124">
                  <c:v>0.34699999999999998</c:v>
                </c:pt>
                <c:pt idx="125">
                  <c:v>0.34799999999999998</c:v>
                </c:pt>
                <c:pt idx="126">
                  <c:v>0.34899999999999998</c:v>
                </c:pt>
                <c:pt idx="127">
                  <c:v>0.35199999999999998</c:v>
                </c:pt>
                <c:pt idx="128">
                  <c:v>0.35199999999999998</c:v>
                </c:pt>
                <c:pt idx="129">
                  <c:v>0.34899999999999998</c:v>
                </c:pt>
                <c:pt idx="130">
                  <c:v>0.316</c:v>
                </c:pt>
                <c:pt idx="131">
                  <c:v>0.29599999999999999</c:v>
                </c:pt>
                <c:pt idx="132">
                  <c:v>0.27800000000000002</c:v>
                </c:pt>
                <c:pt idx="133">
                  <c:v>0.30399999999999999</c:v>
                </c:pt>
                <c:pt idx="134">
                  <c:v>0.27300000000000002</c:v>
                </c:pt>
                <c:pt idx="135">
                  <c:v>0.28299999999999997</c:v>
                </c:pt>
                <c:pt idx="136">
                  <c:v>0.28100000000000003</c:v>
                </c:pt>
                <c:pt idx="137">
                  <c:v>0.26500000000000001</c:v>
                </c:pt>
                <c:pt idx="138">
                  <c:v>0.253</c:v>
                </c:pt>
                <c:pt idx="139">
                  <c:v>0.24399999999999999</c:v>
                </c:pt>
                <c:pt idx="140">
                  <c:v>0.23799999999999999</c:v>
                </c:pt>
                <c:pt idx="141">
                  <c:v>0.23300000000000001</c:v>
                </c:pt>
                <c:pt idx="142">
                  <c:v>0.23</c:v>
                </c:pt>
                <c:pt idx="143">
                  <c:v>0.23499999999999999</c:v>
                </c:pt>
                <c:pt idx="144">
                  <c:v>0.254</c:v>
                </c:pt>
                <c:pt idx="145">
                  <c:v>0.23699999999999999</c:v>
                </c:pt>
                <c:pt idx="146">
                  <c:v>0.23100000000000001</c:v>
                </c:pt>
                <c:pt idx="147">
                  <c:v>0.22600000000000001</c:v>
                </c:pt>
                <c:pt idx="148">
                  <c:v>0.223</c:v>
                </c:pt>
                <c:pt idx="149">
                  <c:v>0.224</c:v>
                </c:pt>
                <c:pt idx="150">
                  <c:v>0.22800000000000001</c:v>
                </c:pt>
                <c:pt idx="151">
                  <c:v>0.224</c:v>
                </c:pt>
                <c:pt idx="152">
                  <c:v>0.221</c:v>
                </c:pt>
                <c:pt idx="153">
                  <c:v>0.219</c:v>
                </c:pt>
                <c:pt idx="154">
                  <c:v>0.216</c:v>
                </c:pt>
                <c:pt idx="155">
                  <c:v>0.222</c:v>
                </c:pt>
                <c:pt idx="156">
                  <c:v>0.217</c:v>
                </c:pt>
                <c:pt idx="157">
                  <c:v>0.215</c:v>
                </c:pt>
                <c:pt idx="158">
                  <c:v>0.222</c:v>
                </c:pt>
                <c:pt idx="159">
                  <c:v>0.217</c:v>
                </c:pt>
                <c:pt idx="160">
                  <c:v>0.216</c:v>
                </c:pt>
                <c:pt idx="161">
                  <c:v>0.215</c:v>
                </c:pt>
                <c:pt idx="162">
                  <c:v>0.214</c:v>
                </c:pt>
                <c:pt idx="163">
                  <c:v>0.21199999999999999</c:v>
                </c:pt>
                <c:pt idx="164">
                  <c:v>0.21099999999999999</c:v>
                </c:pt>
                <c:pt idx="165">
                  <c:v>0.20899999999999999</c:v>
                </c:pt>
                <c:pt idx="166">
                  <c:v>0.20699999999999999</c:v>
                </c:pt>
                <c:pt idx="167">
                  <c:v>0.20699999999999999</c:v>
                </c:pt>
                <c:pt idx="168">
                  <c:v>0.20399999999999999</c:v>
                </c:pt>
                <c:pt idx="169">
                  <c:v>0.20599999999999999</c:v>
                </c:pt>
                <c:pt idx="170">
                  <c:v>0.221</c:v>
                </c:pt>
                <c:pt idx="171">
                  <c:v>0.249</c:v>
                </c:pt>
                <c:pt idx="172">
                  <c:v>0.23400000000000001</c:v>
                </c:pt>
                <c:pt idx="173">
                  <c:v>0.22900000000000001</c:v>
                </c:pt>
                <c:pt idx="174">
                  <c:v>0.23499999999999999</c:v>
                </c:pt>
                <c:pt idx="175">
                  <c:v>0.22800000000000001</c:v>
                </c:pt>
                <c:pt idx="176">
                  <c:v>0.22800000000000001</c:v>
                </c:pt>
                <c:pt idx="177">
                  <c:v>0.24299999999999999</c:v>
                </c:pt>
                <c:pt idx="178">
                  <c:v>0.23200000000000001</c:v>
                </c:pt>
                <c:pt idx="179">
                  <c:v>0.22600000000000001</c:v>
                </c:pt>
                <c:pt idx="180">
                  <c:v>0.223</c:v>
                </c:pt>
                <c:pt idx="181">
                  <c:v>0.219</c:v>
                </c:pt>
                <c:pt idx="182">
                  <c:v>0.217</c:v>
                </c:pt>
                <c:pt idx="183">
                  <c:v>0.214</c:v>
                </c:pt>
                <c:pt idx="184">
                  <c:v>0.21299999999999999</c:v>
                </c:pt>
                <c:pt idx="185">
                  <c:v>0.27800000000000002</c:v>
                </c:pt>
                <c:pt idx="186">
                  <c:v>0.26200000000000001</c:v>
                </c:pt>
                <c:pt idx="187">
                  <c:v>0.248</c:v>
                </c:pt>
                <c:pt idx="188">
                  <c:v>0.26200000000000001</c:v>
                </c:pt>
                <c:pt idx="189">
                  <c:v>0.246</c:v>
                </c:pt>
                <c:pt idx="190">
                  <c:v>0.26600000000000001</c:v>
                </c:pt>
                <c:pt idx="191">
                  <c:v>0.249</c:v>
                </c:pt>
                <c:pt idx="192">
                  <c:v>0.23799999999999999</c:v>
                </c:pt>
                <c:pt idx="193">
                  <c:v>0.23100000000000001</c:v>
                </c:pt>
                <c:pt idx="194">
                  <c:v>0.22600000000000001</c:v>
                </c:pt>
                <c:pt idx="195">
                  <c:v>0.222</c:v>
                </c:pt>
                <c:pt idx="196">
                  <c:v>0.25600000000000001</c:v>
                </c:pt>
                <c:pt idx="197">
                  <c:v>0.25700000000000001</c:v>
                </c:pt>
                <c:pt idx="198">
                  <c:v>0.245</c:v>
                </c:pt>
                <c:pt idx="199">
                  <c:v>0.23599999999999999</c:v>
                </c:pt>
                <c:pt idx="200">
                  <c:v>0.23100000000000001</c:v>
                </c:pt>
                <c:pt idx="201">
                  <c:v>0.22500000000000001</c:v>
                </c:pt>
                <c:pt idx="202">
                  <c:v>0.223</c:v>
                </c:pt>
                <c:pt idx="203">
                  <c:v>0.221</c:v>
                </c:pt>
                <c:pt idx="204">
                  <c:v>0.22</c:v>
                </c:pt>
                <c:pt idx="205">
                  <c:v>0.217</c:v>
                </c:pt>
                <c:pt idx="206">
                  <c:v>0.214</c:v>
                </c:pt>
                <c:pt idx="207">
                  <c:v>0.21199999999999999</c:v>
                </c:pt>
                <c:pt idx="208">
                  <c:v>0.20899999999999999</c:v>
                </c:pt>
                <c:pt idx="209">
                  <c:v>0.20699999999999999</c:v>
                </c:pt>
                <c:pt idx="210">
                  <c:v>0.20599999999999999</c:v>
                </c:pt>
                <c:pt idx="211">
                  <c:v>0.20399999999999999</c:v>
                </c:pt>
                <c:pt idx="212">
                  <c:v>0.20200000000000001</c:v>
                </c:pt>
                <c:pt idx="213">
                  <c:v>0.2</c:v>
                </c:pt>
                <c:pt idx="214">
                  <c:v>0.19800000000000001</c:v>
                </c:pt>
                <c:pt idx="215">
                  <c:v>0.19700000000000001</c:v>
                </c:pt>
                <c:pt idx="216">
                  <c:v>0.19500000000000001</c:v>
                </c:pt>
                <c:pt idx="217">
                  <c:v>0.193</c:v>
                </c:pt>
                <c:pt idx="218">
                  <c:v>0.19</c:v>
                </c:pt>
                <c:pt idx="219">
                  <c:v>0.186</c:v>
                </c:pt>
                <c:pt idx="220">
                  <c:v>0.183</c:v>
                </c:pt>
                <c:pt idx="221">
                  <c:v>0.18099999999999999</c:v>
                </c:pt>
                <c:pt idx="222">
                  <c:v>0.185</c:v>
                </c:pt>
                <c:pt idx="223">
                  <c:v>0.188</c:v>
                </c:pt>
                <c:pt idx="224">
                  <c:v>0.187</c:v>
                </c:pt>
                <c:pt idx="225">
                  <c:v>0.191</c:v>
                </c:pt>
                <c:pt idx="226">
                  <c:v>0.191</c:v>
                </c:pt>
                <c:pt idx="227">
                  <c:v>0.191</c:v>
                </c:pt>
                <c:pt idx="228">
                  <c:v>0.191</c:v>
                </c:pt>
                <c:pt idx="229">
                  <c:v>0.19</c:v>
                </c:pt>
                <c:pt idx="230">
                  <c:v>0.189</c:v>
                </c:pt>
                <c:pt idx="231">
                  <c:v>0.187</c:v>
                </c:pt>
                <c:pt idx="232">
                  <c:v>0.186</c:v>
                </c:pt>
                <c:pt idx="233">
                  <c:v>0.184</c:v>
                </c:pt>
                <c:pt idx="234">
                  <c:v>0.183</c:v>
                </c:pt>
                <c:pt idx="235">
                  <c:v>0.18099999999999999</c:v>
                </c:pt>
                <c:pt idx="236">
                  <c:v>0.17599999999999999</c:v>
                </c:pt>
                <c:pt idx="237">
                  <c:v>0.18</c:v>
                </c:pt>
                <c:pt idx="238">
                  <c:v>0.17899999999999999</c:v>
                </c:pt>
                <c:pt idx="239">
                  <c:v>0.17799999999999999</c:v>
                </c:pt>
                <c:pt idx="240">
                  <c:v>0.17499999999999999</c:v>
                </c:pt>
                <c:pt idx="241">
                  <c:v>0.17199999999999999</c:v>
                </c:pt>
                <c:pt idx="242">
                  <c:v>0.17100000000000001</c:v>
                </c:pt>
                <c:pt idx="243">
                  <c:v>0.16800000000000001</c:v>
                </c:pt>
                <c:pt idx="244">
                  <c:v>0.16500000000000001</c:v>
                </c:pt>
                <c:pt idx="245">
                  <c:v>0.16200000000000001</c:v>
                </c:pt>
                <c:pt idx="246">
                  <c:v>0.161</c:v>
                </c:pt>
                <c:pt idx="247">
                  <c:v>0.157</c:v>
                </c:pt>
                <c:pt idx="248">
                  <c:v>0.154</c:v>
                </c:pt>
                <c:pt idx="249">
                  <c:v>0.152</c:v>
                </c:pt>
                <c:pt idx="250">
                  <c:v>0.154</c:v>
                </c:pt>
                <c:pt idx="251">
                  <c:v>0.156</c:v>
                </c:pt>
                <c:pt idx="252">
                  <c:v>0.16300000000000001</c:v>
                </c:pt>
                <c:pt idx="253">
                  <c:v>0.16400000000000001</c:v>
                </c:pt>
                <c:pt idx="254">
                  <c:v>0.16500000000000001</c:v>
                </c:pt>
                <c:pt idx="255">
                  <c:v>0.16400000000000001</c:v>
                </c:pt>
                <c:pt idx="256">
                  <c:v>0.16500000000000001</c:v>
                </c:pt>
                <c:pt idx="257">
                  <c:v>0.191</c:v>
                </c:pt>
                <c:pt idx="258">
                  <c:v>0.186</c:v>
                </c:pt>
                <c:pt idx="259">
                  <c:v>0.20100000000000001</c:v>
                </c:pt>
                <c:pt idx="260">
                  <c:v>0.20499999999999999</c:v>
                </c:pt>
                <c:pt idx="261">
                  <c:v>0.19900000000000001</c:v>
                </c:pt>
                <c:pt idx="262">
                  <c:v>0.20100000000000001</c:v>
                </c:pt>
                <c:pt idx="263">
                  <c:v>0.19800000000000001</c:v>
                </c:pt>
                <c:pt idx="264">
                  <c:v>0.217</c:v>
                </c:pt>
                <c:pt idx="265">
                  <c:v>0.22</c:v>
                </c:pt>
                <c:pt idx="266">
                  <c:v>0.20599999999999999</c:v>
                </c:pt>
                <c:pt idx="267">
                  <c:v>0.20200000000000001</c:v>
                </c:pt>
                <c:pt idx="268">
                  <c:v>0.25800000000000001</c:v>
                </c:pt>
                <c:pt idx="269">
                  <c:v>0.26200000000000001</c:v>
                </c:pt>
                <c:pt idx="270">
                  <c:v>0.26</c:v>
                </c:pt>
                <c:pt idx="271">
                  <c:v>0.25700000000000001</c:v>
                </c:pt>
                <c:pt idx="272">
                  <c:v>0.25700000000000001</c:v>
                </c:pt>
                <c:pt idx="273">
                  <c:v>0.25700000000000001</c:v>
                </c:pt>
                <c:pt idx="274">
                  <c:v>0.255</c:v>
                </c:pt>
                <c:pt idx="275">
                  <c:v>0.255</c:v>
                </c:pt>
                <c:pt idx="276">
                  <c:v>0.26400000000000001</c:v>
                </c:pt>
                <c:pt idx="277">
                  <c:v>0.26600000000000001</c:v>
                </c:pt>
                <c:pt idx="278">
                  <c:v>0.26200000000000001</c:v>
                </c:pt>
                <c:pt idx="279">
                  <c:v>0.27600000000000002</c:v>
                </c:pt>
                <c:pt idx="280">
                  <c:v>0.26</c:v>
                </c:pt>
                <c:pt idx="281">
                  <c:v>0.252</c:v>
                </c:pt>
                <c:pt idx="282">
                  <c:v>0.253</c:v>
                </c:pt>
                <c:pt idx="283">
                  <c:v>0.34599999999999997</c:v>
                </c:pt>
                <c:pt idx="284">
                  <c:v>0.24099999999999999</c:v>
                </c:pt>
                <c:pt idx="285">
                  <c:v>0.24299999999999999</c:v>
                </c:pt>
                <c:pt idx="286">
                  <c:v>0.25</c:v>
                </c:pt>
                <c:pt idx="287">
                  <c:v>0.24199999999999999</c:v>
                </c:pt>
                <c:pt idx="288">
                  <c:v>0.24399999999999999</c:v>
                </c:pt>
                <c:pt idx="289">
                  <c:v>0.24399999999999999</c:v>
                </c:pt>
                <c:pt idx="290">
                  <c:v>0.24399999999999999</c:v>
                </c:pt>
                <c:pt idx="291">
                  <c:v>0.252</c:v>
                </c:pt>
                <c:pt idx="292">
                  <c:v>0.24099999999999999</c:v>
                </c:pt>
                <c:pt idx="293">
                  <c:v>0.23899999999999999</c:v>
                </c:pt>
                <c:pt idx="294">
                  <c:v>0.24399999999999999</c:v>
                </c:pt>
                <c:pt idx="295">
                  <c:v>0.245</c:v>
                </c:pt>
                <c:pt idx="296">
                  <c:v>0.27</c:v>
                </c:pt>
                <c:pt idx="297">
                  <c:v>0.29099999999999998</c:v>
                </c:pt>
                <c:pt idx="298">
                  <c:v>0.27300000000000002</c:v>
                </c:pt>
                <c:pt idx="299">
                  <c:v>0.255</c:v>
                </c:pt>
                <c:pt idx="300">
                  <c:v>0.24099999999999999</c:v>
                </c:pt>
                <c:pt idx="301">
                  <c:v>0.23100000000000001</c:v>
                </c:pt>
                <c:pt idx="302">
                  <c:v>0.22700000000000001</c:v>
                </c:pt>
                <c:pt idx="303">
                  <c:v>0.22500000000000001</c:v>
                </c:pt>
                <c:pt idx="304">
                  <c:v>0.22500000000000001</c:v>
                </c:pt>
                <c:pt idx="305">
                  <c:v>0.22500000000000001</c:v>
                </c:pt>
                <c:pt idx="306">
                  <c:v>0.23100000000000001</c:v>
                </c:pt>
                <c:pt idx="307">
                  <c:v>0.248</c:v>
                </c:pt>
                <c:pt idx="308">
                  <c:v>0.24199999999999999</c:v>
                </c:pt>
                <c:pt idx="309">
                  <c:v>0.23599999999999999</c:v>
                </c:pt>
                <c:pt idx="310">
                  <c:v>0.23200000000000001</c:v>
                </c:pt>
                <c:pt idx="311">
                  <c:v>0.23</c:v>
                </c:pt>
                <c:pt idx="312">
                  <c:v>0.22900000000000001</c:v>
                </c:pt>
                <c:pt idx="313">
                  <c:v>0.22700000000000001</c:v>
                </c:pt>
                <c:pt idx="314">
                  <c:v>0.222</c:v>
                </c:pt>
                <c:pt idx="315">
                  <c:v>0.221</c:v>
                </c:pt>
                <c:pt idx="316">
                  <c:v>0.222</c:v>
                </c:pt>
                <c:pt idx="317">
                  <c:v>0.221</c:v>
                </c:pt>
                <c:pt idx="318">
                  <c:v>0.221</c:v>
                </c:pt>
                <c:pt idx="319">
                  <c:v>0.22</c:v>
                </c:pt>
                <c:pt idx="320">
                  <c:v>0.24</c:v>
                </c:pt>
                <c:pt idx="321">
                  <c:v>0.23400000000000001</c:v>
                </c:pt>
                <c:pt idx="322">
                  <c:v>0.23</c:v>
                </c:pt>
                <c:pt idx="323">
                  <c:v>0.22700000000000001</c:v>
                </c:pt>
                <c:pt idx="324">
                  <c:v>0.22500000000000001</c:v>
                </c:pt>
                <c:pt idx="325">
                  <c:v>0.222</c:v>
                </c:pt>
                <c:pt idx="326">
                  <c:v>0.221</c:v>
                </c:pt>
                <c:pt idx="327">
                  <c:v>0.219</c:v>
                </c:pt>
                <c:pt idx="328">
                  <c:v>0.218</c:v>
                </c:pt>
                <c:pt idx="329">
                  <c:v>0.215</c:v>
                </c:pt>
                <c:pt idx="330">
                  <c:v>0.21199999999999999</c:v>
                </c:pt>
                <c:pt idx="331">
                  <c:v>0.21099999999999999</c:v>
                </c:pt>
                <c:pt idx="332">
                  <c:v>0.21099999999999999</c:v>
                </c:pt>
                <c:pt idx="333">
                  <c:v>0.21199999999999999</c:v>
                </c:pt>
                <c:pt idx="334">
                  <c:v>0.21199999999999999</c:v>
                </c:pt>
                <c:pt idx="335">
                  <c:v>0.21099999999999999</c:v>
                </c:pt>
                <c:pt idx="336">
                  <c:v>0.21</c:v>
                </c:pt>
                <c:pt idx="337">
                  <c:v>0.20899999999999999</c:v>
                </c:pt>
                <c:pt idx="338">
                  <c:v>0.21</c:v>
                </c:pt>
                <c:pt idx="339">
                  <c:v>0.20799999999999999</c:v>
                </c:pt>
                <c:pt idx="340">
                  <c:v>0.20699999999999999</c:v>
                </c:pt>
                <c:pt idx="341">
                  <c:v>0.20799999999999999</c:v>
                </c:pt>
                <c:pt idx="342">
                  <c:v>0.20699999999999999</c:v>
                </c:pt>
                <c:pt idx="343">
                  <c:v>0.20699999999999999</c:v>
                </c:pt>
                <c:pt idx="344">
                  <c:v>0.20699999999999999</c:v>
                </c:pt>
                <c:pt idx="345">
                  <c:v>0.20599999999999999</c:v>
                </c:pt>
                <c:pt idx="346">
                  <c:v>0.20699999999999999</c:v>
                </c:pt>
                <c:pt idx="347">
                  <c:v>0.20699999999999999</c:v>
                </c:pt>
                <c:pt idx="348">
                  <c:v>0.20699999999999999</c:v>
                </c:pt>
                <c:pt idx="349">
                  <c:v>0.20699999999999999</c:v>
                </c:pt>
                <c:pt idx="350">
                  <c:v>0.20699999999999999</c:v>
                </c:pt>
                <c:pt idx="351">
                  <c:v>0.20599999999999999</c:v>
                </c:pt>
                <c:pt idx="352">
                  <c:v>0.20599999999999999</c:v>
                </c:pt>
                <c:pt idx="353">
                  <c:v>0.20499999999999999</c:v>
                </c:pt>
                <c:pt idx="354">
                  <c:v>0.20599999999999999</c:v>
                </c:pt>
                <c:pt idx="355">
                  <c:v>0.20599999999999999</c:v>
                </c:pt>
                <c:pt idx="356">
                  <c:v>0.20699999999999999</c:v>
                </c:pt>
                <c:pt idx="357">
                  <c:v>0.20699999999999999</c:v>
                </c:pt>
                <c:pt idx="358">
                  <c:v>0.20699999999999999</c:v>
                </c:pt>
                <c:pt idx="359">
                  <c:v>0.20599999999999999</c:v>
                </c:pt>
                <c:pt idx="360">
                  <c:v>0.20599999999999999</c:v>
                </c:pt>
                <c:pt idx="361">
                  <c:v>0.20599999999999999</c:v>
                </c:pt>
                <c:pt idx="362">
                  <c:v>0.20599999999999999</c:v>
                </c:pt>
                <c:pt idx="363">
                  <c:v>0.20699999999999999</c:v>
                </c:pt>
                <c:pt idx="364">
                  <c:v>0.20699999999999999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216320"/>
        <c:axId val="388217856"/>
      </c:lineChart>
      <c:catAx>
        <c:axId val="388216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8217856"/>
        <c:crosses val="autoZero"/>
        <c:auto val="1"/>
        <c:lblAlgn val="ctr"/>
        <c:lblOffset val="100"/>
        <c:tickMarkSkip val="16"/>
        <c:noMultiLvlLbl val="0"/>
      </c:catAx>
      <c:valAx>
        <c:axId val="388217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m3/m3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8216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 at midnight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Depth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DataDay!$AE$5:$AE$369</c:f>
              <c:numCache>
                <c:formatCode>General</c:formatCode>
                <c:ptCount val="365"/>
                <c:pt idx="69">
                  <c:v>0.86599999999999999</c:v>
                </c:pt>
                <c:pt idx="70">
                  <c:v>0.878</c:v>
                </c:pt>
                <c:pt idx="71">
                  <c:v>0.89200000000000002</c:v>
                </c:pt>
                <c:pt idx="72">
                  <c:v>0.879</c:v>
                </c:pt>
                <c:pt idx="73">
                  <c:v>0.84</c:v>
                </c:pt>
                <c:pt idx="74">
                  <c:v>0.83799999999999997</c:v>
                </c:pt>
                <c:pt idx="75">
                  <c:v>0.80900000000000005</c:v>
                </c:pt>
                <c:pt idx="76">
                  <c:v>0.77100000000000002</c:v>
                </c:pt>
                <c:pt idx="77">
                  <c:v>0.70199999999999996</c:v>
                </c:pt>
                <c:pt idx="78">
                  <c:v>0.65200000000000002</c:v>
                </c:pt>
                <c:pt idx="79">
                  <c:v>0.629</c:v>
                </c:pt>
                <c:pt idx="80">
                  <c:v>0.60199999999999998</c:v>
                </c:pt>
                <c:pt idx="81">
                  <c:v>0.59399999999999997</c:v>
                </c:pt>
                <c:pt idx="82">
                  <c:v>0.59599999999999997</c:v>
                </c:pt>
                <c:pt idx="83">
                  <c:v>0.58299999999999996</c:v>
                </c:pt>
                <c:pt idx="84">
                  <c:v>0.64200000000000002</c:v>
                </c:pt>
                <c:pt idx="85">
                  <c:v>0.59199999999999997</c:v>
                </c:pt>
                <c:pt idx="86">
                  <c:v>0.57099999999999995</c:v>
                </c:pt>
                <c:pt idx="87">
                  <c:v>0.56200000000000006</c:v>
                </c:pt>
                <c:pt idx="88">
                  <c:v>0.52800000000000002</c:v>
                </c:pt>
                <c:pt idx="89">
                  <c:v>0.53600000000000003</c:v>
                </c:pt>
                <c:pt idx="90">
                  <c:v>0.53</c:v>
                </c:pt>
                <c:pt idx="91">
                  <c:v>0.51500000000000001</c:v>
                </c:pt>
                <c:pt idx="92">
                  <c:v>0.50800000000000001</c:v>
                </c:pt>
                <c:pt idx="93">
                  <c:v>0.47499999999999998</c:v>
                </c:pt>
                <c:pt idx="94">
                  <c:v>0.54900000000000004</c:v>
                </c:pt>
                <c:pt idx="95">
                  <c:v>0.53200000000000003</c:v>
                </c:pt>
                <c:pt idx="96">
                  <c:v>0.48099999999999998</c:v>
                </c:pt>
                <c:pt idx="97">
                  <c:v>0.50600000000000001</c:v>
                </c:pt>
                <c:pt idx="98">
                  <c:v>0.503</c:v>
                </c:pt>
                <c:pt idx="99">
                  <c:v>0.60099999999999998</c:v>
                </c:pt>
                <c:pt idx="100">
                  <c:v>0.54</c:v>
                </c:pt>
                <c:pt idx="101">
                  <c:v>0.49099999999999999</c:v>
                </c:pt>
                <c:pt idx="102">
                  <c:v>0.59</c:v>
                </c:pt>
                <c:pt idx="103">
                  <c:v>0.57099999999999995</c:v>
                </c:pt>
                <c:pt idx="104">
                  <c:v>0.56799999999999995</c:v>
                </c:pt>
                <c:pt idx="105">
                  <c:v>0.53900000000000003</c:v>
                </c:pt>
                <c:pt idx="106">
                  <c:v>0.51600000000000001</c:v>
                </c:pt>
                <c:pt idx="107">
                  <c:v>0.47699999999999998</c:v>
                </c:pt>
                <c:pt idx="108">
                  <c:v>0.42299999999999999</c:v>
                </c:pt>
                <c:pt idx="109">
                  <c:v>0.436</c:v>
                </c:pt>
                <c:pt idx="110">
                  <c:v>0.40200000000000002</c:v>
                </c:pt>
                <c:pt idx="111">
                  <c:v>0.40100000000000002</c:v>
                </c:pt>
                <c:pt idx="112">
                  <c:v>0.33700000000000002</c:v>
                </c:pt>
                <c:pt idx="113">
                  <c:v>0.32400000000000001</c:v>
                </c:pt>
                <c:pt idx="114">
                  <c:v>0.309</c:v>
                </c:pt>
                <c:pt idx="115">
                  <c:v>0.255</c:v>
                </c:pt>
                <c:pt idx="116">
                  <c:v>0.33200000000000002</c:v>
                </c:pt>
                <c:pt idx="117">
                  <c:v>0.27400000000000002</c:v>
                </c:pt>
                <c:pt idx="118">
                  <c:v>0.27200000000000002</c:v>
                </c:pt>
                <c:pt idx="119">
                  <c:v>0.23899999999999999</c:v>
                </c:pt>
                <c:pt idx="120">
                  <c:v>0.26100000000000001</c:v>
                </c:pt>
                <c:pt idx="121">
                  <c:v>0.217</c:v>
                </c:pt>
                <c:pt idx="122">
                  <c:v>0.183</c:v>
                </c:pt>
                <c:pt idx="123">
                  <c:v>0.156</c:v>
                </c:pt>
                <c:pt idx="124">
                  <c:v>0.105</c:v>
                </c:pt>
                <c:pt idx="125">
                  <c:v>1E-3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0.122</c:v>
                </c:pt>
                <c:pt idx="270">
                  <c:v>0.19800000000000001</c:v>
                </c:pt>
                <c:pt idx="271">
                  <c:v>0.193</c:v>
                </c:pt>
                <c:pt idx="272">
                  <c:v>0.13800000000000001</c:v>
                </c:pt>
                <c:pt idx="273">
                  <c:v>0.109</c:v>
                </c:pt>
                <c:pt idx="274">
                  <c:v>7.9000000000000001E-2</c:v>
                </c:pt>
                <c:pt idx="275">
                  <c:v>6.9000000000000006E-2</c:v>
                </c:pt>
                <c:pt idx="276">
                  <c:v>4.5999999999999999E-2</c:v>
                </c:pt>
                <c:pt idx="277">
                  <c:v>3.9E-2</c:v>
                </c:pt>
                <c:pt idx="278">
                  <c:v>0.03</c:v>
                </c:pt>
                <c:pt idx="279">
                  <c:v>0</c:v>
                </c:pt>
                <c:pt idx="280">
                  <c:v>4.8000000000000001E-2</c:v>
                </c:pt>
                <c:pt idx="281">
                  <c:v>5.0999999999999997E-2</c:v>
                </c:pt>
                <c:pt idx="282">
                  <c:v>3.2000000000000001E-2</c:v>
                </c:pt>
                <c:pt idx="283">
                  <c:v>0.02</c:v>
                </c:pt>
                <c:pt idx="284">
                  <c:v>4.0000000000000001E-3</c:v>
                </c:pt>
                <c:pt idx="285">
                  <c:v>5.2999999999999999E-2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5.5E-2</c:v>
                </c:pt>
                <c:pt idx="291">
                  <c:v>3.1E-2</c:v>
                </c:pt>
                <c:pt idx="292">
                  <c:v>0.13100000000000001</c:v>
                </c:pt>
                <c:pt idx="293">
                  <c:v>0.20699999999999999</c:v>
                </c:pt>
                <c:pt idx="294">
                  <c:v>0.161</c:v>
                </c:pt>
                <c:pt idx="295">
                  <c:v>0.14699999999999999</c:v>
                </c:pt>
                <c:pt idx="296">
                  <c:v>7.3999999999999996E-2</c:v>
                </c:pt>
                <c:pt idx="297">
                  <c:v>7.1999999999999995E-2</c:v>
                </c:pt>
                <c:pt idx="298">
                  <c:v>8.7999999999999995E-2</c:v>
                </c:pt>
                <c:pt idx="299">
                  <c:v>6.7000000000000004E-2</c:v>
                </c:pt>
                <c:pt idx="300">
                  <c:v>8.8999999999999996E-2</c:v>
                </c:pt>
                <c:pt idx="301">
                  <c:v>8.6999999999999994E-2</c:v>
                </c:pt>
                <c:pt idx="302">
                  <c:v>8.8999999999999996E-2</c:v>
                </c:pt>
                <c:pt idx="303">
                  <c:v>8.5999999999999993E-2</c:v>
                </c:pt>
                <c:pt idx="304">
                  <c:v>8.6999999999999994E-2</c:v>
                </c:pt>
                <c:pt idx="305">
                  <c:v>7.0999999999999994E-2</c:v>
                </c:pt>
                <c:pt idx="306">
                  <c:v>6.7000000000000004E-2</c:v>
                </c:pt>
                <c:pt idx="307">
                  <c:v>3.4000000000000002E-2</c:v>
                </c:pt>
                <c:pt idx="308">
                  <c:v>2.7E-2</c:v>
                </c:pt>
                <c:pt idx="309">
                  <c:v>3.1E-2</c:v>
                </c:pt>
                <c:pt idx="310">
                  <c:v>0.02</c:v>
                </c:pt>
                <c:pt idx="311">
                  <c:v>0.01</c:v>
                </c:pt>
                <c:pt idx="312">
                  <c:v>0</c:v>
                </c:pt>
                <c:pt idx="313">
                  <c:v>0</c:v>
                </c:pt>
                <c:pt idx="314">
                  <c:v>3.0000000000000001E-3</c:v>
                </c:pt>
                <c:pt idx="315">
                  <c:v>8.2000000000000003E-2</c:v>
                </c:pt>
                <c:pt idx="316">
                  <c:v>0.06</c:v>
                </c:pt>
                <c:pt idx="317">
                  <c:v>4.5999999999999999E-2</c:v>
                </c:pt>
                <c:pt idx="318">
                  <c:v>5.3999999999999999E-2</c:v>
                </c:pt>
                <c:pt idx="319">
                  <c:v>0.14299999999999999</c:v>
                </c:pt>
                <c:pt idx="320">
                  <c:v>5.2999999999999999E-2</c:v>
                </c:pt>
                <c:pt idx="321">
                  <c:v>9.8000000000000004E-2</c:v>
                </c:pt>
                <c:pt idx="322">
                  <c:v>0.153</c:v>
                </c:pt>
                <c:pt idx="323">
                  <c:v>0.13100000000000001</c:v>
                </c:pt>
                <c:pt idx="324">
                  <c:v>0.126</c:v>
                </c:pt>
                <c:pt idx="325">
                  <c:v>0.124</c:v>
                </c:pt>
                <c:pt idx="326">
                  <c:v>0.114</c:v>
                </c:pt>
                <c:pt idx="327">
                  <c:v>0.123</c:v>
                </c:pt>
                <c:pt idx="328">
                  <c:v>0.157</c:v>
                </c:pt>
                <c:pt idx="329">
                  <c:v>0.16200000000000001</c:v>
                </c:pt>
                <c:pt idx="330">
                  <c:v>0.156</c:v>
                </c:pt>
                <c:pt idx="331">
                  <c:v>0.16</c:v>
                </c:pt>
                <c:pt idx="332">
                  <c:v>0.16200000000000001</c:v>
                </c:pt>
                <c:pt idx="333">
                  <c:v>0.16700000000000001</c:v>
                </c:pt>
                <c:pt idx="334">
                  <c:v>0.17799999999999999</c:v>
                </c:pt>
                <c:pt idx="335">
                  <c:v>0.17799999999999999</c:v>
                </c:pt>
                <c:pt idx="336">
                  <c:v>0.191</c:v>
                </c:pt>
                <c:pt idx="337">
                  <c:v>0.20699999999999999</c:v>
                </c:pt>
                <c:pt idx="338">
                  <c:v>0.20599999999999999</c:v>
                </c:pt>
                <c:pt idx="339">
                  <c:v>0.19800000000000001</c:v>
                </c:pt>
                <c:pt idx="340">
                  <c:v>0.34799999999999998</c:v>
                </c:pt>
                <c:pt idx="341">
                  <c:v>0.32600000000000001</c:v>
                </c:pt>
                <c:pt idx="342">
                  <c:v>0.27700000000000002</c:v>
                </c:pt>
                <c:pt idx="343">
                  <c:v>0.31</c:v>
                </c:pt>
                <c:pt idx="344">
                  <c:v>0.46400000000000002</c:v>
                </c:pt>
                <c:pt idx="345">
                  <c:v>0.46400000000000002</c:v>
                </c:pt>
                <c:pt idx="346">
                  <c:v>0.443</c:v>
                </c:pt>
                <c:pt idx="347">
                  <c:v>0.43099999999999999</c:v>
                </c:pt>
                <c:pt idx="348">
                  <c:v>0.41299999999999998</c:v>
                </c:pt>
                <c:pt idx="349">
                  <c:v>0.434</c:v>
                </c:pt>
                <c:pt idx="350">
                  <c:v>0.41799999999999998</c:v>
                </c:pt>
                <c:pt idx="351">
                  <c:v>0.41</c:v>
                </c:pt>
                <c:pt idx="352">
                  <c:v>0.44</c:v>
                </c:pt>
                <c:pt idx="353">
                  <c:v>0.52</c:v>
                </c:pt>
                <c:pt idx="354">
                  <c:v>0.47099999999999997</c:v>
                </c:pt>
                <c:pt idx="355">
                  <c:v>0.54700000000000004</c:v>
                </c:pt>
                <c:pt idx="356">
                  <c:v>0.54</c:v>
                </c:pt>
                <c:pt idx="357">
                  <c:v>0.501</c:v>
                </c:pt>
                <c:pt idx="358">
                  <c:v>0.49</c:v>
                </c:pt>
                <c:pt idx="359">
                  <c:v>0.48199999999999998</c:v>
                </c:pt>
                <c:pt idx="360">
                  <c:v>0.52</c:v>
                </c:pt>
                <c:pt idx="361">
                  <c:v>0.51300000000000001</c:v>
                </c:pt>
                <c:pt idx="362">
                  <c:v>0.50800000000000001</c:v>
                </c:pt>
                <c:pt idx="363">
                  <c:v>0.57499999999999996</c:v>
                </c:pt>
                <c:pt idx="364">
                  <c:v>0.67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242816"/>
        <c:axId val="388244608"/>
      </c:lineChart>
      <c:catAx>
        <c:axId val="388242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8244608"/>
        <c:crosses val="autoZero"/>
        <c:auto val="1"/>
        <c:lblAlgn val="ctr"/>
        <c:lblOffset val="100"/>
        <c:tickMarkSkip val="16"/>
        <c:noMultiLvlLbl val="0"/>
      </c:catAx>
      <c:valAx>
        <c:axId val="388244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8242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Tipping bucket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9050">
              <a:solidFill>
                <a:schemeClr val="accent5">
                  <a:lumMod val="75000"/>
                </a:schemeClr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DataDay!$Z$5:$Z$369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0.2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</c:v>
                </c:pt>
                <c:pt idx="67">
                  <c:v>0</c:v>
                </c:pt>
                <c:pt idx="68">
                  <c:v>2.8</c:v>
                </c:pt>
                <c:pt idx="69">
                  <c:v>0</c:v>
                </c:pt>
                <c:pt idx="70">
                  <c:v>0</c:v>
                </c:pt>
                <c:pt idx="71">
                  <c:v>0.2</c:v>
                </c:pt>
                <c:pt idx="72">
                  <c:v>1.6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</c:v>
                </c:pt>
                <c:pt idx="82">
                  <c:v>0</c:v>
                </c:pt>
                <c:pt idx="83">
                  <c:v>5.4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1.6</c:v>
                </c:pt>
                <c:pt idx="90">
                  <c:v>0</c:v>
                </c:pt>
                <c:pt idx="91">
                  <c:v>0</c:v>
                </c:pt>
                <c:pt idx="92">
                  <c:v>1.8</c:v>
                </c:pt>
                <c:pt idx="93">
                  <c:v>0.2</c:v>
                </c:pt>
                <c:pt idx="94">
                  <c:v>0.6</c:v>
                </c:pt>
                <c:pt idx="95">
                  <c:v>0</c:v>
                </c:pt>
                <c:pt idx="96">
                  <c:v>6.8</c:v>
                </c:pt>
                <c:pt idx="97">
                  <c:v>0.6</c:v>
                </c:pt>
                <c:pt idx="98">
                  <c:v>1.8</c:v>
                </c:pt>
                <c:pt idx="99">
                  <c:v>0.6</c:v>
                </c:pt>
                <c:pt idx="100">
                  <c:v>2</c:v>
                </c:pt>
                <c:pt idx="101">
                  <c:v>0</c:v>
                </c:pt>
                <c:pt idx="102">
                  <c:v>0.4</c:v>
                </c:pt>
                <c:pt idx="103">
                  <c:v>2.4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14</c:v>
                </c:pt>
                <c:pt idx="108">
                  <c:v>6.2</c:v>
                </c:pt>
                <c:pt idx="109">
                  <c:v>0.6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0.6</c:v>
                </c:pt>
                <c:pt idx="117">
                  <c:v>1.8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6.6</c:v>
                </c:pt>
                <c:pt idx="134">
                  <c:v>0</c:v>
                </c:pt>
                <c:pt idx="135">
                  <c:v>6</c:v>
                </c:pt>
                <c:pt idx="136">
                  <c:v>4.4000000000000004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5.6</c:v>
                </c:pt>
                <c:pt idx="144">
                  <c:v>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3.8</c:v>
                </c:pt>
                <c:pt idx="150">
                  <c:v>5.2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6.6</c:v>
                </c:pt>
                <c:pt idx="156">
                  <c:v>0</c:v>
                </c:pt>
                <c:pt idx="157">
                  <c:v>1.4</c:v>
                </c:pt>
                <c:pt idx="158">
                  <c:v>5.6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7.4</c:v>
                </c:pt>
                <c:pt idx="170">
                  <c:v>4.8</c:v>
                </c:pt>
                <c:pt idx="171">
                  <c:v>17.010000000000002</c:v>
                </c:pt>
                <c:pt idx="172">
                  <c:v>0</c:v>
                </c:pt>
                <c:pt idx="173">
                  <c:v>1.6</c:v>
                </c:pt>
                <c:pt idx="174">
                  <c:v>5.2</c:v>
                </c:pt>
                <c:pt idx="175">
                  <c:v>0</c:v>
                </c:pt>
                <c:pt idx="176">
                  <c:v>2.8</c:v>
                </c:pt>
                <c:pt idx="177">
                  <c:v>5.4</c:v>
                </c:pt>
                <c:pt idx="178">
                  <c:v>0.4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26</c:v>
                </c:pt>
                <c:pt idx="186">
                  <c:v>2.4</c:v>
                </c:pt>
                <c:pt idx="187">
                  <c:v>0</c:v>
                </c:pt>
                <c:pt idx="188">
                  <c:v>8.4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13.2</c:v>
                </c:pt>
                <c:pt idx="197">
                  <c:v>4.8</c:v>
                </c:pt>
                <c:pt idx="198">
                  <c:v>0.6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1.2</c:v>
                </c:pt>
                <c:pt idx="203">
                  <c:v>1.4</c:v>
                </c:pt>
                <c:pt idx="204">
                  <c:v>2.2000000000000002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3.4</c:v>
                </c:pt>
                <c:pt idx="299">
                  <c:v>0</c:v>
                </c:pt>
                <c:pt idx="300">
                  <c:v>0.2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0.2</c:v>
                </c:pt>
                <c:pt idx="306">
                  <c:v>0</c:v>
                </c:pt>
                <c:pt idx="307">
                  <c:v>0.2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0.2</c:v>
                </c:pt>
                <c:pt idx="313">
                  <c:v>0.8</c:v>
                </c:pt>
                <c:pt idx="314">
                  <c:v>0</c:v>
                </c:pt>
                <c:pt idx="315">
                  <c:v>0.2</c:v>
                </c:pt>
                <c:pt idx="316">
                  <c:v>7.6</c:v>
                </c:pt>
                <c:pt idx="317">
                  <c:v>0</c:v>
                </c:pt>
                <c:pt idx="318">
                  <c:v>0.8</c:v>
                </c:pt>
                <c:pt idx="319">
                  <c:v>0</c:v>
                </c:pt>
                <c:pt idx="320">
                  <c:v>8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0.8</c:v>
                </c:pt>
                <c:pt idx="357">
                  <c:v>0</c:v>
                </c:pt>
                <c:pt idx="358">
                  <c:v>3.2</c:v>
                </c:pt>
                <c:pt idx="359">
                  <c:v>1.8</c:v>
                </c:pt>
                <c:pt idx="360">
                  <c:v>0</c:v>
                </c:pt>
                <c:pt idx="361">
                  <c:v>0.2</c:v>
                </c:pt>
                <c:pt idx="362">
                  <c:v>0</c:v>
                </c:pt>
                <c:pt idx="363">
                  <c:v>0.2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265856"/>
        <c:axId val="388267392"/>
      </c:barChart>
      <c:catAx>
        <c:axId val="388265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8267392"/>
        <c:crosses val="autoZero"/>
        <c:auto val="1"/>
        <c:lblAlgn val="ctr"/>
        <c:lblOffset val="100"/>
        <c:noMultiLvlLbl val="0"/>
      </c:catAx>
      <c:valAx>
        <c:axId val="388267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8265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17.682787073114827</c:v>
                </c:pt>
                <c:pt idx="1">
                  <c:v>11.00160440064176</c:v>
                </c:pt>
                <c:pt idx="2">
                  <c:v>10.795324318129728</c:v>
                </c:pt>
                <c:pt idx="3">
                  <c:v>5.68416227366491</c:v>
                </c:pt>
                <c:pt idx="4">
                  <c:v>6.7270226908090756</c:v>
                </c:pt>
                <c:pt idx="5">
                  <c:v>13.305065322026129</c:v>
                </c:pt>
                <c:pt idx="6">
                  <c:v>19.860187944075179</c:v>
                </c:pt>
                <c:pt idx="7">
                  <c:v>14.943845977538391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66336"/>
        <c:axId val="388367872"/>
      </c:radarChart>
      <c:catAx>
        <c:axId val="38836633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388367872"/>
        <c:crosses val="autoZero"/>
        <c:auto val="1"/>
        <c:lblAlgn val="ctr"/>
        <c:lblOffset val="100"/>
        <c:noMultiLvlLbl val="0"/>
      </c:catAx>
      <c:valAx>
        <c:axId val="38836787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388366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DataDay!$AH$5:$AH$369</c:f>
              <c:numCache>
                <c:formatCode>0.000</c:formatCode>
                <c:ptCount val="365"/>
                <c:pt idx="0">
                  <c:v>0.379</c:v>
                </c:pt>
                <c:pt idx="1">
                  <c:v>0.52500000000000002</c:v>
                </c:pt>
                <c:pt idx="2">
                  <c:v>0.55000000000000004</c:v>
                </c:pt>
                <c:pt idx="3">
                  <c:v>0.48299999999999998</c:v>
                </c:pt>
                <c:pt idx="4">
                  <c:v>0.46899999999999997</c:v>
                </c:pt>
                <c:pt idx="5">
                  <c:v>0.378</c:v>
                </c:pt>
                <c:pt idx="6">
                  <c:v>0.26300000000000001</c:v>
                </c:pt>
                <c:pt idx="7">
                  <c:v>0.186</c:v>
                </c:pt>
                <c:pt idx="8">
                  <c:v>0.53600000000000003</c:v>
                </c:pt>
                <c:pt idx="9">
                  <c:v>0.61799999999999999</c:v>
                </c:pt>
                <c:pt idx="10">
                  <c:v>0.55900000000000005</c:v>
                </c:pt>
                <c:pt idx="11">
                  <c:v>0.47499999999999998</c:v>
                </c:pt>
                <c:pt idx="12">
                  <c:v>0.48599999999999999</c:v>
                </c:pt>
                <c:pt idx="13">
                  <c:v>0.32300000000000001</c:v>
                </c:pt>
                <c:pt idx="14">
                  <c:v>0.192</c:v>
                </c:pt>
                <c:pt idx="15">
                  <c:v>0.33300000000000002</c:v>
                </c:pt>
                <c:pt idx="16">
                  <c:v>0.45300000000000001</c:v>
                </c:pt>
                <c:pt idx="17">
                  <c:v>0.46600000000000003</c:v>
                </c:pt>
                <c:pt idx="18">
                  <c:v>0.438</c:v>
                </c:pt>
                <c:pt idx="19">
                  <c:v>0.34799999999999998</c:v>
                </c:pt>
                <c:pt idx="20">
                  <c:v>0.33400000000000002</c:v>
                </c:pt>
                <c:pt idx="21">
                  <c:v>0.34599999999999997</c:v>
                </c:pt>
                <c:pt idx="22">
                  <c:v>0.40300000000000002</c:v>
                </c:pt>
                <c:pt idx="23">
                  <c:v>0.38600000000000001</c:v>
                </c:pt>
                <c:pt idx="24">
                  <c:v>0.45700000000000002</c:v>
                </c:pt>
                <c:pt idx="25">
                  <c:v>0.53300000000000003</c:v>
                </c:pt>
                <c:pt idx="26">
                  <c:v>0.49099999999999999</c:v>
                </c:pt>
                <c:pt idx="27">
                  <c:v>0.215</c:v>
                </c:pt>
                <c:pt idx="28">
                  <c:v>0.13400000000000001</c:v>
                </c:pt>
                <c:pt idx="29">
                  <c:v>0.159</c:v>
                </c:pt>
                <c:pt idx="30">
                  <c:v>0.43</c:v>
                </c:pt>
                <c:pt idx="31">
                  <c:v>0.42399999999999999</c:v>
                </c:pt>
                <c:pt idx="32">
                  <c:v>0.36</c:v>
                </c:pt>
                <c:pt idx="33">
                  <c:v>0.25</c:v>
                </c:pt>
                <c:pt idx="34">
                  <c:v>0.11700000000000001</c:v>
                </c:pt>
                <c:pt idx="35">
                  <c:v>9.6000000000000002E-2</c:v>
                </c:pt>
                <c:pt idx="36">
                  <c:v>0.124</c:v>
                </c:pt>
                <c:pt idx="37">
                  <c:v>0.11700000000000001</c:v>
                </c:pt>
                <c:pt idx="38">
                  <c:v>0.20399999999999999</c:v>
                </c:pt>
                <c:pt idx="39">
                  <c:v>0.13300000000000001</c:v>
                </c:pt>
                <c:pt idx="40">
                  <c:v>0.14399999999999999</c:v>
                </c:pt>
                <c:pt idx="41">
                  <c:v>0.17399999999999999</c:v>
                </c:pt>
                <c:pt idx="42">
                  <c:v>0.23400000000000001</c:v>
                </c:pt>
                <c:pt idx="43">
                  <c:v>0.34</c:v>
                </c:pt>
                <c:pt idx="44">
                  <c:v>0.29399999999999998</c:v>
                </c:pt>
                <c:pt idx="45">
                  <c:v>0.42199999999999999</c:v>
                </c:pt>
                <c:pt idx="46">
                  <c:v>0.371</c:v>
                </c:pt>
                <c:pt idx="47">
                  <c:v>0.28699999999999998</c:v>
                </c:pt>
                <c:pt idx="48">
                  <c:v>0.311</c:v>
                </c:pt>
                <c:pt idx="49">
                  <c:v>0.32200000000000001</c:v>
                </c:pt>
                <c:pt idx="50">
                  <c:v>0.30399999999999999</c:v>
                </c:pt>
                <c:pt idx="51">
                  <c:v>0.29299999999999998</c:v>
                </c:pt>
                <c:pt idx="52">
                  <c:v>0.255</c:v>
                </c:pt>
                <c:pt idx="53">
                  <c:v>0.31900000000000001</c:v>
                </c:pt>
                <c:pt idx="54">
                  <c:v>0.309</c:v>
                </c:pt>
                <c:pt idx="55">
                  <c:v>0.23100000000000001</c:v>
                </c:pt>
                <c:pt idx="56">
                  <c:v>0.20699999999999999</c:v>
                </c:pt>
                <c:pt idx="57">
                  <c:v>0.159</c:v>
                </c:pt>
                <c:pt idx="58">
                  <c:v>0.30099999999999999</c:v>
                </c:pt>
                <c:pt idx="59">
                  <c:v>0.35399999999999998</c:v>
                </c:pt>
                <c:pt idx="60">
                  <c:v>0.22900000000000001</c:v>
                </c:pt>
                <c:pt idx="61">
                  <c:v>0.14699999999999999</c:v>
                </c:pt>
                <c:pt idx="62">
                  <c:v>0.13800000000000001</c:v>
                </c:pt>
                <c:pt idx="63">
                  <c:v>0.20599999999999999</c:v>
                </c:pt>
                <c:pt idx="64">
                  <c:v>0.38400000000000001</c:v>
                </c:pt>
                <c:pt idx="65">
                  <c:v>0.28999999999999998</c:v>
                </c:pt>
                <c:pt idx="66">
                  <c:v>0.27100000000000002</c:v>
                </c:pt>
                <c:pt idx="67">
                  <c:v>0.246</c:v>
                </c:pt>
                <c:pt idx="68">
                  <c:v>0.318</c:v>
                </c:pt>
                <c:pt idx="69">
                  <c:v>0.25</c:v>
                </c:pt>
                <c:pt idx="70">
                  <c:v>0.36199999999999999</c:v>
                </c:pt>
                <c:pt idx="71">
                  <c:v>0.27700000000000002</c:v>
                </c:pt>
                <c:pt idx="72">
                  <c:v>0.28899999999999998</c:v>
                </c:pt>
                <c:pt idx="73">
                  <c:v>0.40799999999999997</c:v>
                </c:pt>
                <c:pt idx="74">
                  <c:v>0.41</c:v>
                </c:pt>
                <c:pt idx="75">
                  <c:v>0.36799999999999999</c:v>
                </c:pt>
                <c:pt idx="76">
                  <c:v>0.26800000000000002</c:v>
                </c:pt>
                <c:pt idx="77">
                  <c:v>0.34399999999999997</c:v>
                </c:pt>
                <c:pt idx="78">
                  <c:v>0.32400000000000001</c:v>
                </c:pt>
                <c:pt idx="79">
                  <c:v>0.34</c:v>
                </c:pt>
                <c:pt idx="80">
                  <c:v>0.36899999999999999</c:v>
                </c:pt>
                <c:pt idx="81">
                  <c:v>0.51300000000000001</c:v>
                </c:pt>
                <c:pt idx="82">
                  <c:v>0.56599999999999995</c:v>
                </c:pt>
                <c:pt idx="83">
                  <c:v>0.61</c:v>
                </c:pt>
                <c:pt idx="84">
                  <c:v>0.39700000000000002</c:v>
                </c:pt>
                <c:pt idx="85">
                  <c:v>0.42</c:v>
                </c:pt>
                <c:pt idx="86">
                  <c:v>0.371</c:v>
                </c:pt>
                <c:pt idx="87">
                  <c:v>0.32300000000000001</c:v>
                </c:pt>
                <c:pt idx="88">
                  <c:v>0.372</c:v>
                </c:pt>
                <c:pt idx="89">
                  <c:v>0.41199999999999998</c:v>
                </c:pt>
                <c:pt idx="90">
                  <c:v>0.31900000000000001</c:v>
                </c:pt>
                <c:pt idx="91">
                  <c:v>0.26200000000000001</c:v>
                </c:pt>
                <c:pt idx="92">
                  <c:v>0.30599999999999999</c:v>
                </c:pt>
                <c:pt idx="93">
                  <c:v>0.51400000000000001</c:v>
                </c:pt>
                <c:pt idx="94">
                  <c:v>0.56399999999999995</c:v>
                </c:pt>
                <c:pt idx="95">
                  <c:v>0.53100000000000003</c:v>
                </c:pt>
                <c:pt idx="96">
                  <c:v>0.39400000000000002</c:v>
                </c:pt>
                <c:pt idx="97">
                  <c:v>0.441</c:v>
                </c:pt>
                <c:pt idx="98">
                  <c:v>0.61599999999999999</c:v>
                </c:pt>
                <c:pt idx="99">
                  <c:v>0.441</c:v>
                </c:pt>
                <c:pt idx="100">
                  <c:v>0.42899999999999999</c:v>
                </c:pt>
                <c:pt idx="101">
                  <c:v>0.438</c:v>
                </c:pt>
                <c:pt idx="102">
                  <c:v>0.45800000000000002</c:v>
                </c:pt>
                <c:pt idx="103">
                  <c:v>0.33900000000000002</c:v>
                </c:pt>
                <c:pt idx="104">
                  <c:v>0.35299999999999998</c:v>
                </c:pt>
                <c:pt idx="105">
                  <c:v>0.29799999999999999</c:v>
                </c:pt>
                <c:pt idx="106">
                  <c:v>0.41499999999999998</c:v>
                </c:pt>
                <c:pt idx="107">
                  <c:v>0.74399999999999999</c:v>
                </c:pt>
                <c:pt idx="108">
                  <c:v>0.66</c:v>
                </c:pt>
                <c:pt idx="109">
                  <c:v>0.34899999999999998</c:v>
                </c:pt>
                <c:pt idx="110">
                  <c:v>0.27600000000000002</c:v>
                </c:pt>
                <c:pt idx="111">
                  <c:v>0.42799999999999999</c:v>
                </c:pt>
                <c:pt idx="112">
                  <c:v>0.47</c:v>
                </c:pt>
                <c:pt idx="113">
                  <c:v>0.35499999999999998</c:v>
                </c:pt>
                <c:pt idx="114">
                  <c:v>0.26200000000000001</c:v>
                </c:pt>
                <c:pt idx="115">
                  <c:v>0.26600000000000001</c:v>
                </c:pt>
                <c:pt idx="116">
                  <c:v>0.35299999999999998</c:v>
                </c:pt>
                <c:pt idx="117">
                  <c:v>0.32600000000000001</c:v>
                </c:pt>
                <c:pt idx="118">
                  <c:v>0.38</c:v>
                </c:pt>
                <c:pt idx="119">
                  <c:v>0.27300000000000002</c:v>
                </c:pt>
                <c:pt idx="120">
                  <c:v>0.38400000000000001</c:v>
                </c:pt>
                <c:pt idx="121">
                  <c:v>0.52400000000000002</c:v>
                </c:pt>
                <c:pt idx="122">
                  <c:v>0.503</c:v>
                </c:pt>
                <c:pt idx="123">
                  <c:v>0.59799999999999998</c:v>
                </c:pt>
                <c:pt idx="124">
                  <c:v>0.47399999999999998</c:v>
                </c:pt>
                <c:pt idx="125">
                  <c:v>0.499</c:v>
                </c:pt>
                <c:pt idx="126">
                  <c:v>0.53700000000000003</c:v>
                </c:pt>
                <c:pt idx="127">
                  <c:v>0.59699999999999998</c:v>
                </c:pt>
                <c:pt idx="128">
                  <c:v>0.503</c:v>
                </c:pt>
                <c:pt idx="129">
                  <c:v>0.72199999999999998</c:v>
                </c:pt>
                <c:pt idx="130">
                  <c:v>0.7</c:v>
                </c:pt>
                <c:pt idx="131">
                  <c:v>0.46400000000000002</c:v>
                </c:pt>
                <c:pt idx="132">
                  <c:v>0.53</c:v>
                </c:pt>
                <c:pt idx="133">
                  <c:v>0.53600000000000003</c:v>
                </c:pt>
                <c:pt idx="134">
                  <c:v>0.70799999999999996</c:v>
                </c:pt>
                <c:pt idx="135">
                  <c:v>0.96699999999999997</c:v>
                </c:pt>
                <c:pt idx="136">
                  <c:v>0.77</c:v>
                </c:pt>
                <c:pt idx="137">
                  <c:v>0.79600000000000004</c:v>
                </c:pt>
                <c:pt idx="138">
                  <c:v>0.72799999999999998</c:v>
                </c:pt>
                <c:pt idx="139">
                  <c:v>0.53</c:v>
                </c:pt>
                <c:pt idx="140">
                  <c:v>0.58899999999999997</c:v>
                </c:pt>
                <c:pt idx="141">
                  <c:v>0.628</c:v>
                </c:pt>
                <c:pt idx="142">
                  <c:v>0.76</c:v>
                </c:pt>
                <c:pt idx="143">
                  <c:v>0.73099999999999998</c:v>
                </c:pt>
                <c:pt idx="144">
                  <c:v>0.86799999999999999</c:v>
                </c:pt>
                <c:pt idx="145">
                  <c:v>0.72799999999999998</c:v>
                </c:pt>
                <c:pt idx="146">
                  <c:v>0.51400000000000001</c:v>
                </c:pt>
                <c:pt idx="147">
                  <c:v>0.48899999999999999</c:v>
                </c:pt>
                <c:pt idx="148">
                  <c:v>0.60199999999999998</c:v>
                </c:pt>
                <c:pt idx="149">
                  <c:v>0.84699999999999998</c:v>
                </c:pt>
                <c:pt idx="150">
                  <c:v>1.1140000000000001</c:v>
                </c:pt>
                <c:pt idx="151">
                  <c:v>0.622</c:v>
                </c:pt>
                <c:pt idx="152">
                  <c:v>0.57699999999999996</c:v>
                </c:pt>
                <c:pt idx="153">
                  <c:v>0.39500000000000002</c:v>
                </c:pt>
                <c:pt idx="154">
                  <c:v>0.41899999999999998</c:v>
                </c:pt>
                <c:pt idx="155">
                  <c:v>0.57699999999999996</c:v>
                </c:pt>
                <c:pt idx="156">
                  <c:v>0.53600000000000003</c:v>
                </c:pt>
                <c:pt idx="157">
                  <c:v>0.623</c:v>
                </c:pt>
                <c:pt idx="158">
                  <c:v>0.67300000000000004</c:v>
                </c:pt>
                <c:pt idx="159">
                  <c:v>0.47899999999999998</c:v>
                </c:pt>
                <c:pt idx="160">
                  <c:v>0.84499999999999997</c:v>
                </c:pt>
                <c:pt idx="161">
                  <c:v>0.93</c:v>
                </c:pt>
                <c:pt idx="162">
                  <c:v>0.88400000000000001</c:v>
                </c:pt>
                <c:pt idx="163">
                  <c:v>0.84499999999999997</c:v>
                </c:pt>
                <c:pt idx="164">
                  <c:v>0.70499999999999996</c:v>
                </c:pt>
                <c:pt idx="165">
                  <c:v>0.68500000000000005</c:v>
                </c:pt>
                <c:pt idx="166">
                  <c:v>0.84799999999999998</c:v>
                </c:pt>
                <c:pt idx="167">
                  <c:v>0.85299999999999998</c:v>
                </c:pt>
                <c:pt idx="168">
                  <c:v>0.60099999999999998</c:v>
                </c:pt>
                <c:pt idx="169">
                  <c:v>0.58699999999999997</c:v>
                </c:pt>
                <c:pt idx="170">
                  <c:v>0.64500000000000002</c:v>
                </c:pt>
                <c:pt idx="171">
                  <c:v>0.88100000000000001</c:v>
                </c:pt>
                <c:pt idx="172">
                  <c:v>0.88700000000000001</c:v>
                </c:pt>
                <c:pt idx="173">
                  <c:v>0.60399999999999998</c:v>
                </c:pt>
                <c:pt idx="174">
                  <c:v>0.83699999999999997</c:v>
                </c:pt>
                <c:pt idx="175">
                  <c:v>0.82099999999999995</c:v>
                </c:pt>
                <c:pt idx="176">
                  <c:v>0.74099999999999999</c:v>
                </c:pt>
                <c:pt idx="177">
                  <c:v>0.78100000000000003</c:v>
                </c:pt>
                <c:pt idx="178">
                  <c:v>0.78700000000000003</c:v>
                </c:pt>
                <c:pt idx="179">
                  <c:v>0.879</c:v>
                </c:pt>
                <c:pt idx="180">
                  <c:v>0.79800000000000004</c:v>
                </c:pt>
                <c:pt idx="181">
                  <c:v>0.72499999999999998</c:v>
                </c:pt>
                <c:pt idx="182">
                  <c:v>0.85399999999999998</c:v>
                </c:pt>
                <c:pt idx="183">
                  <c:v>0.72299999999999998</c:v>
                </c:pt>
                <c:pt idx="184">
                  <c:v>1.077</c:v>
                </c:pt>
                <c:pt idx="185">
                  <c:v>0.92800000000000005</c:v>
                </c:pt>
                <c:pt idx="186">
                  <c:v>1.0580000000000001</c:v>
                </c:pt>
                <c:pt idx="187">
                  <c:v>0.94</c:v>
                </c:pt>
                <c:pt idx="188">
                  <c:v>0.96299999999999997</c:v>
                </c:pt>
                <c:pt idx="189">
                  <c:v>0.98599999999999999</c:v>
                </c:pt>
                <c:pt idx="190">
                  <c:v>1.077</c:v>
                </c:pt>
                <c:pt idx="191">
                  <c:v>1.075</c:v>
                </c:pt>
                <c:pt idx="192">
                  <c:v>1.153</c:v>
                </c:pt>
                <c:pt idx="193">
                  <c:v>1.0069999999999999</c:v>
                </c:pt>
                <c:pt idx="194">
                  <c:v>0.91700000000000004</c:v>
                </c:pt>
                <c:pt idx="195">
                  <c:v>0.753</c:v>
                </c:pt>
                <c:pt idx="196">
                  <c:v>0.995</c:v>
                </c:pt>
                <c:pt idx="197">
                  <c:v>1.0720000000000001</c:v>
                </c:pt>
                <c:pt idx="198">
                  <c:v>0.73799999999999999</c:v>
                </c:pt>
                <c:pt idx="199">
                  <c:v>0.75900000000000001</c:v>
                </c:pt>
                <c:pt idx="200">
                  <c:v>0.93700000000000006</c:v>
                </c:pt>
                <c:pt idx="201">
                  <c:v>0.873</c:v>
                </c:pt>
                <c:pt idx="202">
                  <c:v>0.97299999999999998</c:v>
                </c:pt>
                <c:pt idx="203">
                  <c:v>1.2969999999999999</c:v>
                </c:pt>
                <c:pt idx="204">
                  <c:v>0.78200000000000003</c:v>
                </c:pt>
                <c:pt idx="205">
                  <c:v>0.93100000000000005</c:v>
                </c:pt>
                <c:pt idx="206">
                  <c:v>0.751</c:v>
                </c:pt>
                <c:pt idx="207">
                  <c:v>0.78500000000000003</c:v>
                </c:pt>
                <c:pt idx="208">
                  <c:v>0.89500000000000002</c:v>
                </c:pt>
                <c:pt idx="209">
                  <c:v>0.72199999999999998</c:v>
                </c:pt>
                <c:pt idx="210">
                  <c:v>0.72299999999999998</c:v>
                </c:pt>
                <c:pt idx="211">
                  <c:v>0.99299999999999999</c:v>
                </c:pt>
                <c:pt idx="212">
                  <c:v>0.83299999999999996</c:v>
                </c:pt>
                <c:pt idx="213">
                  <c:v>0.91400000000000003</c:v>
                </c:pt>
                <c:pt idx="214">
                  <c:v>0.73899999999999999</c:v>
                </c:pt>
                <c:pt idx="215">
                  <c:v>0.65300000000000002</c:v>
                </c:pt>
                <c:pt idx="216">
                  <c:v>0.88100000000000001</c:v>
                </c:pt>
                <c:pt idx="217">
                  <c:v>0.49299999999999999</c:v>
                </c:pt>
                <c:pt idx="218">
                  <c:v>0.499</c:v>
                </c:pt>
                <c:pt idx="219">
                  <c:v>0.65700000000000003</c:v>
                </c:pt>
                <c:pt idx="220">
                  <c:v>0.74</c:v>
                </c:pt>
                <c:pt idx="221">
                  <c:v>1.1140000000000001</c:v>
                </c:pt>
                <c:pt idx="222">
                  <c:v>1.0820000000000001</c:v>
                </c:pt>
                <c:pt idx="223">
                  <c:v>0.92700000000000005</c:v>
                </c:pt>
                <c:pt idx="224">
                  <c:v>0.95899999999999996</c:v>
                </c:pt>
                <c:pt idx="225">
                  <c:v>0.81299999999999994</c:v>
                </c:pt>
                <c:pt idx="226">
                  <c:v>0.84699999999999998</c:v>
                </c:pt>
                <c:pt idx="227">
                  <c:v>0.95599999999999996</c:v>
                </c:pt>
                <c:pt idx="228">
                  <c:v>0.85499999999999998</c:v>
                </c:pt>
                <c:pt idx="229">
                  <c:v>0.85899999999999999</c:v>
                </c:pt>
                <c:pt idx="230">
                  <c:v>0.74099999999999999</c:v>
                </c:pt>
                <c:pt idx="231">
                  <c:v>0.85399999999999998</c:v>
                </c:pt>
                <c:pt idx="232">
                  <c:v>0.82199999999999995</c:v>
                </c:pt>
                <c:pt idx="233">
                  <c:v>0.75700000000000001</c:v>
                </c:pt>
                <c:pt idx="234">
                  <c:v>0.76800000000000002</c:v>
                </c:pt>
                <c:pt idx="235">
                  <c:v>0.73499999999999999</c:v>
                </c:pt>
                <c:pt idx="236">
                  <c:v>0.84</c:v>
                </c:pt>
                <c:pt idx="237">
                  <c:v>0.78600000000000003</c:v>
                </c:pt>
                <c:pt idx="238">
                  <c:v>0.86299999999999999</c:v>
                </c:pt>
                <c:pt idx="239">
                  <c:v>0.90400000000000003</c:v>
                </c:pt>
                <c:pt idx="240">
                  <c:v>0.61299999999999999</c:v>
                </c:pt>
                <c:pt idx="241">
                  <c:v>1.044</c:v>
                </c:pt>
                <c:pt idx="242">
                  <c:v>1.2</c:v>
                </c:pt>
                <c:pt idx="243">
                  <c:v>1.0569999999999999</c:v>
                </c:pt>
                <c:pt idx="244">
                  <c:v>0.84099999999999997</c:v>
                </c:pt>
                <c:pt idx="245">
                  <c:v>0.85099999999999998</c:v>
                </c:pt>
                <c:pt idx="246">
                  <c:v>0.94199999999999995</c:v>
                </c:pt>
                <c:pt idx="247">
                  <c:v>0.91800000000000004</c:v>
                </c:pt>
                <c:pt idx="248">
                  <c:v>0.90800000000000003</c:v>
                </c:pt>
                <c:pt idx="249">
                  <c:v>1.2270000000000001</c:v>
                </c:pt>
                <c:pt idx="250">
                  <c:v>0.92200000000000004</c:v>
                </c:pt>
                <c:pt idx="251">
                  <c:v>0.92900000000000005</c:v>
                </c:pt>
                <c:pt idx="252">
                  <c:v>1.0549999999999999</c:v>
                </c:pt>
                <c:pt idx="253">
                  <c:v>0.93400000000000005</c:v>
                </c:pt>
                <c:pt idx="254">
                  <c:v>0.93300000000000005</c:v>
                </c:pt>
                <c:pt idx="255">
                  <c:v>0.92800000000000005</c:v>
                </c:pt>
                <c:pt idx="256">
                  <c:v>0.91700000000000004</c:v>
                </c:pt>
                <c:pt idx="257">
                  <c:v>0.92700000000000005</c:v>
                </c:pt>
                <c:pt idx="258">
                  <c:v>0.85399999999999998</c:v>
                </c:pt>
                <c:pt idx="259">
                  <c:v>0.78100000000000003</c:v>
                </c:pt>
                <c:pt idx="260">
                  <c:v>0.90800000000000003</c:v>
                </c:pt>
                <c:pt idx="261">
                  <c:v>0.874</c:v>
                </c:pt>
                <c:pt idx="262">
                  <c:v>0.79400000000000004</c:v>
                </c:pt>
                <c:pt idx="263">
                  <c:v>0.94199999999999995</c:v>
                </c:pt>
                <c:pt idx="264">
                  <c:v>0.997</c:v>
                </c:pt>
                <c:pt idx="265">
                  <c:v>0.78900000000000003</c:v>
                </c:pt>
                <c:pt idx="266">
                  <c:v>0.75</c:v>
                </c:pt>
                <c:pt idx="267">
                  <c:v>0.64600000000000002</c:v>
                </c:pt>
                <c:pt idx="268">
                  <c:v>0.76600000000000001</c:v>
                </c:pt>
                <c:pt idx="269">
                  <c:v>0.58499999999999996</c:v>
                </c:pt>
                <c:pt idx="270">
                  <c:v>0.48799999999999999</c:v>
                </c:pt>
                <c:pt idx="271">
                  <c:v>0.45600000000000002</c:v>
                </c:pt>
                <c:pt idx="272">
                  <c:v>0.436</c:v>
                </c:pt>
                <c:pt idx="273">
                  <c:v>0.52400000000000002</c:v>
                </c:pt>
                <c:pt idx="274">
                  <c:v>0.56299999999999994</c:v>
                </c:pt>
                <c:pt idx="275">
                  <c:v>0.60799999999999998</c:v>
                </c:pt>
                <c:pt idx="276">
                  <c:v>0.58899999999999997</c:v>
                </c:pt>
                <c:pt idx="277">
                  <c:v>0.66100000000000003</c:v>
                </c:pt>
                <c:pt idx="278">
                  <c:v>0.58399999999999996</c:v>
                </c:pt>
                <c:pt idx="279">
                  <c:v>0.53200000000000003</c:v>
                </c:pt>
                <c:pt idx="280">
                  <c:v>0.49399999999999999</c:v>
                </c:pt>
                <c:pt idx="281">
                  <c:v>0.307</c:v>
                </c:pt>
                <c:pt idx="282">
                  <c:v>0.28699999999999998</c:v>
                </c:pt>
                <c:pt idx="283">
                  <c:v>0.35199999999999998</c:v>
                </c:pt>
                <c:pt idx="284">
                  <c:v>0.39</c:v>
                </c:pt>
                <c:pt idx="285">
                  <c:v>0.40799999999999997</c:v>
                </c:pt>
                <c:pt idx="286">
                  <c:v>0.55200000000000005</c:v>
                </c:pt>
                <c:pt idx="287">
                  <c:v>0.52500000000000002</c:v>
                </c:pt>
                <c:pt idx="288">
                  <c:v>0.55000000000000004</c:v>
                </c:pt>
                <c:pt idx="289">
                  <c:v>0.63400000000000001</c:v>
                </c:pt>
                <c:pt idx="290">
                  <c:v>0.52700000000000002</c:v>
                </c:pt>
                <c:pt idx="291">
                  <c:v>0.55500000000000005</c:v>
                </c:pt>
                <c:pt idx="292">
                  <c:v>0.48299999999999998</c:v>
                </c:pt>
                <c:pt idx="293">
                  <c:v>0.60899999999999999</c:v>
                </c:pt>
                <c:pt idx="294">
                  <c:v>0.60699999999999998</c:v>
                </c:pt>
                <c:pt idx="295">
                  <c:v>0.47299999999999998</c:v>
                </c:pt>
                <c:pt idx="296">
                  <c:v>0.55900000000000005</c:v>
                </c:pt>
                <c:pt idx="297">
                  <c:v>0.48099999999999998</c:v>
                </c:pt>
                <c:pt idx="298">
                  <c:v>0.42199999999999999</c:v>
                </c:pt>
                <c:pt idx="299">
                  <c:v>0.30599999999999999</c:v>
                </c:pt>
                <c:pt idx="300">
                  <c:v>0.159</c:v>
                </c:pt>
                <c:pt idx="301">
                  <c:v>0.14899999999999999</c:v>
                </c:pt>
                <c:pt idx="302">
                  <c:v>0.22800000000000001</c:v>
                </c:pt>
                <c:pt idx="303">
                  <c:v>0.33</c:v>
                </c:pt>
                <c:pt idx="304">
                  <c:v>0.30199999999999999</c:v>
                </c:pt>
                <c:pt idx="305">
                  <c:v>0.47499999999999998</c:v>
                </c:pt>
                <c:pt idx="306">
                  <c:v>0.55500000000000005</c:v>
                </c:pt>
                <c:pt idx="307">
                  <c:v>0.72399999999999998</c:v>
                </c:pt>
                <c:pt idx="308">
                  <c:v>0.57799999999999996</c:v>
                </c:pt>
                <c:pt idx="309">
                  <c:v>0.495</c:v>
                </c:pt>
                <c:pt idx="310">
                  <c:v>0.44700000000000001</c:v>
                </c:pt>
                <c:pt idx="311">
                  <c:v>0.46500000000000002</c:v>
                </c:pt>
                <c:pt idx="312">
                  <c:v>0.42199999999999999</c:v>
                </c:pt>
                <c:pt idx="313">
                  <c:v>0.54200000000000004</c:v>
                </c:pt>
                <c:pt idx="314">
                  <c:v>0.38100000000000001</c:v>
                </c:pt>
                <c:pt idx="315">
                  <c:v>0.46700000000000003</c:v>
                </c:pt>
                <c:pt idx="316">
                  <c:v>0.621</c:v>
                </c:pt>
                <c:pt idx="317">
                  <c:v>0.56299999999999994</c:v>
                </c:pt>
                <c:pt idx="318">
                  <c:v>0.59699999999999998</c:v>
                </c:pt>
                <c:pt idx="319">
                  <c:v>0.52700000000000002</c:v>
                </c:pt>
                <c:pt idx="320">
                  <c:v>0.64200000000000002</c:v>
                </c:pt>
                <c:pt idx="321">
                  <c:v>0.41899999999999998</c:v>
                </c:pt>
                <c:pt idx="322">
                  <c:v>0.53600000000000003</c:v>
                </c:pt>
                <c:pt idx="323">
                  <c:v>0.34399999999999997</c:v>
                </c:pt>
                <c:pt idx="324">
                  <c:v>0.55200000000000005</c:v>
                </c:pt>
                <c:pt idx="325">
                  <c:v>0.27800000000000002</c:v>
                </c:pt>
                <c:pt idx="326">
                  <c:v>0.42899999999999999</c:v>
                </c:pt>
                <c:pt idx="327">
                  <c:v>0.40300000000000002</c:v>
                </c:pt>
                <c:pt idx="328">
                  <c:v>0.34399999999999997</c:v>
                </c:pt>
                <c:pt idx="329">
                  <c:v>0.245</c:v>
                </c:pt>
                <c:pt idx="330">
                  <c:v>0.20300000000000001</c:v>
                </c:pt>
                <c:pt idx="331">
                  <c:v>0.19700000000000001</c:v>
                </c:pt>
                <c:pt idx="332">
                  <c:v>0.187</c:v>
                </c:pt>
                <c:pt idx="333">
                  <c:v>0.219</c:v>
                </c:pt>
                <c:pt idx="334">
                  <c:v>0.33900000000000002</c:v>
                </c:pt>
                <c:pt idx="335">
                  <c:v>0.50800000000000001</c:v>
                </c:pt>
                <c:pt idx="336">
                  <c:v>0.58899999999999997</c:v>
                </c:pt>
                <c:pt idx="337">
                  <c:v>0.52800000000000002</c:v>
                </c:pt>
                <c:pt idx="338">
                  <c:v>0.42199999999999999</c:v>
                </c:pt>
                <c:pt idx="339">
                  <c:v>0.53400000000000003</c:v>
                </c:pt>
                <c:pt idx="340">
                  <c:v>0.55000000000000004</c:v>
                </c:pt>
                <c:pt idx="341">
                  <c:v>0.39700000000000002</c:v>
                </c:pt>
                <c:pt idx="342">
                  <c:v>0.45300000000000001</c:v>
                </c:pt>
                <c:pt idx="343">
                  <c:v>0.42499999999999999</c:v>
                </c:pt>
                <c:pt idx="344">
                  <c:v>0.45400000000000001</c:v>
                </c:pt>
                <c:pt idx="345">
                  <c:v>0.46100000000000002</c:v>
                </c:pt>
                <c:pt idx="346">
                  <c:v>0.44400000000000001</c:v>
                </c:pt>
                <c:pt idx="347">
                  <c:v>0.38100000000000001</c:v>
                </c:pt>
                <c:pt idx="348">
                  <c:v>0.34</c:v>
                </c:pt>
                <c:pt idx="349">
                  <c:v>0.36099999999999999</c:v>
                </c:pt>
                <c:pt idx="350">
                  <c:v>0.44700000000000001</c:v>
                </c:pt>
                <c:pt idx="351">
                  <c:v>0.34499999999999997</c:v>
                </c:pt>
                <c:pt idx="352">
                  <c:v>0.42</c:v>
                </c:pt>
                <c:pt idx="353">
                  <c:v>0.58599999999999997</c:v>
                </c:pt>
                <c:pt idx="354">
                  <c:v>0.6</c:v>
                </c:pt>
                <c:pt idx="355">
                  <c:v>0.42799999999999999</c:v>
                </c:pt>
                <c:pt idx="356">
                  <c:v>0.67600000000000005</c:v>
                </c:pt>
                <c:pt idx="357">
                  <c:v>0.46</c:v>
                </c:pt>
                <c:pt idx="358">
                  <c:v>0.72699999999999998</c:v>
                </c:pt>
                <c:pt idx="359">
                  <c:v>0.49299999999999999</c:v>
                </c:pt>
                <c:pt idx="360">
                  <c:v>0.374</c:v>
                </c:pt>
                <c:pt idx="361">
                  <c:v>0.52300000000000002</c:v>
                </c:pt>
                <c:pt idx="362">
                  <c:v>0.61799999999999999</c:v>
                </c:pt>
                <c:pt idx="363">
                  <c:v>0.65</c:v>
                </c:pt>
                <c:pt idx="364">
                  <c:v>0.52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DataDay!$AI$5:$AI$369</c:f>
              <c:numCache>
                <c:formatCode>0.000</c:formatCode>
                <c:ptCount val="365"/>
                <c:pt idx="0">
                  <c:v>0.1</c:v>
                </c:pt>
                <c:pt idx="1">
                  <c:v>3.4000000000000002E-2</c:v>
                </c:pt>
                <c:pt idx="2">
                  <c:v>8.9999999999999993E-3</c:v>
                </c:pt>
                <c:pt idx="3">
                  <c:v>6.8000000000000005E-2</c:v>
                </c:pt>
                <c:pt idx="4">
                  <c:v>1.7000000000000001E-2</c:v>
                </c:pt>
                <c:pt idx="5">
                  <c:v>8.3000000000000004E-2</c:v>
                </c:pt>
                <c:pt idx="6">
                  <c:v>8.2000000000000003E-2</c:v>
                </c:pt>
                <c:pt idx="7">
                  <c:v>0.13600000000000001</c:v>
                </c:pt>
                <c:pt idx="8">
                  <c:v>1.4999999999999999E-2</c:v>
                </c:pt>
                <c:pt idx="9">
                  <c:v>1E-3</c:v>
                </c:pt>
                <c:pt idx="10">
                  <c:v>0</c:v>
                </c:pt>
                <c:pt idx="11">
                  <c:v>8.7999999999999995E-2</c:v>
                </c:pt>
                <c:pt idx="12">
                  <c:v>0.374</c:v>
                </c:pt>
                <c:pt idx="13">
                  <c:v>0.78700000000000003</c:v>
                </c:pt>
                <c:pt idx="14">
                  <c:v>0.46100000000000002</c:v>
                </c:pt>
                <c:pt idx="15">
                  <c:v>0.15</c:v>
                </c:pt>
                <c:pt idx="16">
                  <c:v>1.7999999999999999E-2</c:v>
                </c:pt>
                <c:pt idx="17">
                  <c:v>6.0000000000000001E-3</c:v>
                </c:pt>
                <c:pt idx="18">
                  <c:v>6.3E-2</c:v>
                </c:pt>
                <c:pt idx="19">
                  <c:v>6.6000000000000003E-2</c:v>
                </c:pt>
                <c:pt idx="20">
                  <c:v>4.7E-2</c:v>
                </c:pt>
                <c:pt idx="21">
                  <c:v>5.2999999999999999E-2</c:v>
                </c:pt>
                <c:pt idx="22">
                  <c:v>1.0999999999999999E-2</c:v>
                </c:pt>
                <c:pt idx="23">
                  <c:v>0.18099999999999999</c:v>
                </c:pt>
                <c:pt idx="24">
                  <c:v>0.20799999999999999</c:v>
                </c:pt>
                <c:pt idx="25">
                  <c:v>0.46899999999999997</c:v>
                </c:pt>
                <c:pt idx="26">
                  <c:v>0.32700000000000001</c:v>
                </c:pt>
                <c:pt idx="27">
                  <c:v>0.27700000000000002</c:v>
                </c:pt>
                <c:pt idx="28">
                  <c:v>0.61</c:v>
                </c:pt>
                <c:pt idx="29">
                  <c:v>0.55100000000000005</c:v>
                </c:pt>
                <c:pt idx="30">
                  <c:v>0.28000000000000003</c:v>
                </c:pt>
                <c:pt idx="31">
                  <c:v>0.14799999999999999</c:v>
                </c:pt>
                <c:pt idx="32">
                  <c:v>0.17599999999999999</c:v>
                </c:pt>
                <c:pt idx="33">
                  <c:v>8.2000000000000003E-2</c:v>
                </c:pt>
                <c:pt idx="34">
                  <c:v>2.5999999999999999E-2</c:v>
                </c:pt>
                <c:pt idx="35">
                  <c:v>0.111</c:v>
                </c:pt>
                <c:pt idx="36">
                  <c:v>7.0000000000000007E-2</c:v>
                </c:pt>
                <c:pt idx="37">
                  <c:v>0.16</c:v>
                </c:pt>
                <c:pt idx="38">
                  <c:v>0.03</c:v>
                </c:pt>
                <c:pt idx="39">
                  <c:v>0.02</c:v>
                </c:pt>
                <c:pt idx="40">
                  <c:v>7.6999999999999999E-2</c:v>
                </c:pt>
                <c:pt idx="41">
                  <c:v>2.8000000000000001E-2</c:v>
                </c:pt>
                <c:pt idx="42">
                  <c:v>2.4E-2</c:v>
                </c:pt>
                <c:pt idx="43">
                  <c:v>3.3000000000000002E-2</c:v>
                </c:pt>
                <c:pt idx="44">
                  <c:v>8.5000000000000006E-2</c:v>
                </c:pt>
                <c:pt idx="45">
                  <c:v>1.9E-2</c:v>
                </c:pt>
                <c:pt idx="46">
                  <c:v>1.2999999999999999E-2</c:v>
                </c:pt>
                <c:pt idx="47">
                  <c:v>2.4E-2</c:v>
                </c:pt>
                <c:pt idx="48">
                  <c:v>3.1E-2</c:v>
                </c:pt>
                <c:pt idx="49">
                  <c:v>1.7999999999999999E-2</c:v>
                </c:pt>
                <c:pt idx="50">
                  <c:v>0.02</c:v>
                </c:pt>
                <c:pt idx="51">
                  <c:v>2.1000000000000001E-2</c:v>
                </c:pt>
                <c:pt idx="52">
                  <c:v>1.7000000000000001E-2</c:v>
                </c:pt>
                <c:pt idx="53">
                  <c:v>1.7999999999999999E-2</c:v>
                </c:pt>
                <c:pt idx="54">
                  <c:v>2.5000000000000001E-2</c:v>
                </c:pt>
                <c:pt idx="55">
                  <c:v>2.5999999999999999E-2</c:v>
                </c:pt>
                <c:pt idx="56">
                  <c:v>0.03</c:v>
                </c:pt>
                <c:pt idx="57">
                  <c:v>0.187</c:v>
                </c:pt>
                <c:pt idx="58">
                  <c:v>0.02</c:v>
                </c:pt>
                <c:pt idx="59">
                  <c:v>2.7E-2</c:v>
                </c:pt>
                <c:pt idx="60">
                  <c:v>2.4E-2</c:v>
                </c:pt>
                <c:pt idx="61">
                  <c:v>0.13100000000000001</c:v>
                </c:pt>
                <c:pt idx="62">
                  <c:v>0.20100000000000001</c:v>
                </c:pt>
                <c:pt idx="63">
                  <c:v>0.17799999999999999</c:v>
                </c:pt>
                <c:pt idx="64">
                  <c:v>2.1000000000000001E-2</c:v>
                </c:pt>
                <c:pt idx="65">
                  <c:v>0.1</c:v>
                </c:pt>
                <c:pt idx="66">
                  <c:v>0.152</c:v>
                </c:pt>
                <c:pt idx="67">
                  <c:v>0.106</c:v>
                </c:pt>
                <c:pt idx="68">
                  <c:v>0.249</c:v>
                </c:pt>
                <c:pt idx="69">
                  <c:v>0.13300000000000001</c:v>
                </c:pt>
                <c:pt idx="70">
                  <c:v>3.4000000000000002E-2</c:v>
                </c:pt>
                <c:pt idx="71">
                  <c:v>0.23100000000000001</c:v>
                </c:pt>
                <c:pt idx="72">
                  <c:v>0.28299999999999997</c:v>
                </c:pt>
                <c:pt idx="73">
                  <c:v>0.313</c:v>
                </c:pt>
                <c:pt idx="74">
                  <c:v>0.42</c:v>
                </c:pt>
                <c:pt idx="75">
                  <c:v>0.56100000000000005</c:v>
                </c:pt>
                <c:pt idx="76">
                  <c:v>0.83499999999999996</c:v>
                </c:pt>
                <c:pt idx="77">
                  <c:v>0.995</c:v>
                </c:pt>
                <c:pt idx="78">
                  <c:v>1.1160000000000001</c:v>
                </c:pt>
                <c:pt idx="79">
                  <c:v>1.0529999999999999</c:v>
                </c:pt>
                <c:pt idx="80">
                  <c:v>0.84099999999999997</c:v>
                </c:pt>
                <c:pt idx="81">
                  <c:v>0.29399999999999998</c:v>
                </c:pt>
                <c:pt idx="82">
                  <c:v>0.34300000000000003</c:v>
                </c:pt>
                <c:pt idx="83">
                  <c:v>8.5999999999999993E-2</c:v>
                </c:pt>
                <c:pt idx="84">
                  <c:v>0.219</c:v>
                </c:pt>
                <c:pt idx="85">
                  <c:v>0.312</c:v>
                </c:pt>
                <c:pt idx="86">
                  <c:v>0.42</c:v>
                </c:pt>
                <c:pt idx="87">
                  <c:v>0.57899999999999996</c:v>
                </c:pt>
                <c:pt idx="88">
                  <c:v>0.70599999999999996</c:v>
                </c:pt>
                <c:pt idx="89">
                  <c:v>0.53500000000000003</c:v>
                </c:pt>
                <c:pt idx="90">
                  <c:v>0.59</c:v>
                </c:pt>
                <c:pt idx="91">
                  <c:v>0.73799999999999999</c:v>
                </c:pt>
                <c:pt idx="92">
                  <c:v>0.38500000000000001</c:v>
                </c:pt>
                <c:pt idx="93">
                  <c:v>0.29299999999999998</c:v>
                </c:pt>
                <c:pt idx="94">
                  <c:v>6.4000000000000001E-2</c:v>
                </c:pt>
                <c:pt idx="95">
                  <c:v>3.2000000000000001E-2</c:v>
                </c:pt>
                <c:pt idx="96">
                  <c:v>0.39100000000000001</c:v>
                </c:pt>
                <c:pt idx="97">
                  <c:v>0.19700000000000001</c:v>
                </c:pt>
                <c:pt idx="98">
                  <c:v>0.16300000000000001</c:v>
                </c:pt>
                <c:pt idx="99">
                  <c:v>0.10100000000000001</c:v>
                </c:pt>
                <c:pt idx="100">
                  <c:v>0.20399999999999999</c:v>
                </c:pt>
                <c:pt idx="101">
                  <c:v>0.24199999999999999</c:v>
                </c:pt>
                <c:pt idx="102">
                  <c:v>0.105</c:v>
                </c:pt>
                <c:pt idx="103">
                  <c:v>0.25</c:v>
                </c:pt>
                <c:pt idx="104">
                  <c:v>0.27600000000000002</c:v>
                </c:pt>
                <c:pt idx="105">
                  <c:v>0.46400000000000002</c:v>
                </c:pt>
                <c:pt idx="106">
                  <c:v>0.46200000000000002</c:v>
                </c:pt>
                <c:pt idx="107">
                  <c:v>0.11600000000000001</c:v>
                </c:pt>
                <c:pt idx="108">
                  <c:v>0.20599999999999999</c:v>
                </c:pt>
                <c:pt idx="109">
                  <c:v>0.442</c:v>
                </c:pt>
                <c:pt idx="110">
                  <c:v>0.81899999999999995</c:v>
                </c:pt>
                <c:pt idx="111">
                  <c:v>0.51300000000000001</c:v>
                </c:pt>
                <c:pt idx="112">
                  <c:v>0.439</c:v>
                </c:pt>
                <c:pt idx="113">
                  <c:v>0.47599999999999998</c:v>
                </c:pt>
                <c:pt idx="114">
                  <c:v>0.66100000000000003</c:v>
                </c:pt>
                <c:pt idx="115">
                  <c:v>0.63</c:v>
                </c:pt>
                <c:pt idx="116">
                  <c:v>0.14799999999999999</c:v>
                </c:pt>
                <c:pt idx="117">
                  <c:v>0.40500000000000003</c:v>
                </c:pt>
                <c:pt idx="118">
                  <c:v>0.38800000000000001</c:v>
                </c:pt>
                <c:pt idx="119">
                  <c:v>0.51600000000000001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0.67500000000000004</c:v>
                </c:pt>
                <c:pt idx="123">
                  <c:v>0.63800000000000001</c:v>
                </c:pt>
                <c:pt idx="124">
                  <c:v>0.745</c:v>
                </c:pt>
                <c:pt idx="125">
                  <c:v>0.82099999999999995</c:v>
                </c:pt>
                <c:pt idx="126">
                  <c:v>0.73299999999999998</c:v>
                </c:pt>
                <c:pt idx="127">
                  <c:v>0.74199999999999999</c:v>
                </c:pt>
                <c:pt idx="128">
                  <c:v>1.1679999999999999</c:v>
                </c:pt>
                <c:pt idx="129">
                  <c:v>1.1779999999999999</c:v>
                </c:pt>
                <c:pt idx="130">
                  <c:v>1.4019999999999999</c:v>
                </c:pt>
                <c:pt idx="131">
                  <c:v>1.4379999999999999</c:v>
                </c:pt>
                <c:pt idx="132">
                  <c:v>1.0569999999999999</c:v>
                </c:pt>
                <c:pt idx="133">
                  <c:v>0.627</c:v>
                </c:pt>
                <c:pt idx="134">
                  <c:v>0.70199999999999996</c:v>
                </c:pt>
                <c:pt idx="135">
                  <c:v>8.4000000000000005E-2</c:v>
                </c:pt>
                <c:pt idx="136">
                  <c:v>0.114</c:v>
                </c:pt>
                <c:pt idx="137">
                  <c:v>0.17100000000000001</c:v>
                </c:pt>
                <c:pt idx="138">
                  <c:v>0.34399999999999997</c:v>
                </c:pt>
                <c:pt idx="139">
                  <c:v>0.50700000000000001</c:v>
                </c:pt>
                <c:pt idx="140">
                  <c:v>0.39300000000000002</c:v>
                </c:pt>
                <c:pt idx="141">
                  <c:v>0.76400000000000001</c:v>
                </c:pt>
                <c:pt idx="142">
                  <c:v>0.70699999999999996</c:v>
                </c:pt>
                <c:pt idx="143">
                  <c:v>0.63500000000000001</c:v>
                </c:pt>
                <c:pt idx="144">
                  <c:v>0.1</c:v>
                </c:pt>
                <c:pt idx="145">
                  <c:v>0.48299999999999998</c:v>
                </c:pt>
                <c:pt idx="146">
                  <c:v>1.3620000000000001</c:v>
                </c:pt>
                <c:pt idx="147">
                  <c:v>1.734</c:v>
                </c:pt>
                <c:pt idx="148">
                  <c:v>1.75</c:v>
                </c:pt>
                <c:pt idx="149">
                  <c:v>1.2290000000000001</c:v>
                </c:pt>
                <c:pt idx="150">
                  <c:v>1.1100000000000001</c:v>
                </c:pt>
                <c:pt idx="151">
                  <c:v>1.7609999999999999</c:v>
                </c:pt>
                <c:pt idx="152">
                  <c:v>1.91</c:v>
                </c:pt>
                <c:pt idx="153">
                  <c:v>1.204</c:v>
                </c:pt>
                <c:pt idx="154">
                  <c:v>1.1679999999999999</c:v>
                </c:pt>
                <c:pt idx="155">
                  <c:v>0.72499999999999998</c:v>
                </c:pt>
                <c:pt idx="156">
                  <c:v>0.432</c:v>
                </c:pt>
                <c:pt idx="157">
                  <c:v>0.26100000000000001</c:v>
                </c:pt>
                <c:pt idx="158">
                  <c:v>0.35</c:v>
                </c:pt>
                <c:pt idx="159">
                  <c:v>0.999</c:v>
                </c:pt>
                <c:pt idx="160">
                  <c:v>0.433</c:v>
                </c:pt>
                <c:pt idx="161">
                  <c:v>1.083</c:v>
                </c:pt>
                <c:pt idx="162">
                  <c:v>1.649</c:v>
                </c:pt>
                <c:pt idx="163">
                  <c:v>1.597</c:v>
                </c:pt>
                <c:pt idx="164">
                  <c:v>1.333</c:v>
                </c:pt>
                <c:pt idx="165">
                  <c:v>1.554</c:v>
                </c:pt>
                <c:pt idx="166">
                  <c:v>1.389</c:v>
                </c:pt>
                <c:pt idx="167">
                  <c:v>1.6339999999999999</c:v>
                </c:pt>
                <c:pt idx="168">
                  <c:v>1.1930000000000001</c:v>
                </c:pt>
                <c:pt idx="169">
                  <c:v>0.34200000000000003</c:v>
                </c:pt>
                <c:pt idx="170">
                  <c:v>2.5000000000000001E-2</c:v>
                </c:pt>
                <c:pt idx="171">
                  <c:v>0.59699999999999998</c:v>
                </c:pt>
                <c:pt idx="172">
                  <c:v>0.64</c:v>
                </c:pt>
                <c:pt idx="173">
                  <c:v>0.76300000000000001</c:v>
                </c:pt>
                <c:pt idx="174">
                  <c:v>0.374</c:v>
                </c:pt>
                <c:pt idx="175">
                  <c:v>0.64800000000000002</c:v>
                </c:pt>
                <c:pt idx="176">
                  <c:v>0.90900000000000003</c:v>
                </c:pt>
                <c:pt idx="177">
                  <c:v>0.59399999999999997</c:v>
                </c:pt>
                <c:pt idx="178">
                  <c:v>0.54200000000000004</c:v>
                </c:pt>
                <c:pt idx="179">
                  <c:v>0.52300000000000002</c:v>
                </c:pt>
                <c:pt idx="180">
                  <c:v>1.1020000000000001</c:v>
                </c:pt>
                <c:pt idx="181">
                  <c:v>1.4990000000000001</c:v>
                </c:pt>
                <c:pt idx="182">
                  <c:v>0.71299999999999997</c:v>
                </c:pt>
                <c:pt idx="183">
                  <c:v>1.252</c:v>
                </c:pt>
                <c:pt idx="184">
                  <c:v>0.47899999999999998</c:v>
                </c:pt>
                <c:pt idx="185">
                  <c:v>0.46500000000000002</c:v>
                </c:pt>
                <c:pt idx="186">
                  <c:v>0.39100000000000001</c:v>
                </c:pt>
                <c:pt idx="187">
                  <c:v>0.64800000000000002</c:v>
                </c:pt>
                <c:pt idx="188">
                  <c:v>0.67800000000000005</c:v>
                </c:pt>
                <c:pt idx="189">
                  <c:v>0.86699999999999999</c:v>
                </c:pt>
                <c:pt idx="190">
                  <c:v>0.68300000000000005</c:v>
                </c:pt>
                <c:pt idx="191">
                  <c:v>0.69599999999999995</c:v>
                </c:pt>
                <c:pt idx="192">
                  <c:v>0.82099999999999995</c:v>
                </c:pt>
                <c:pt idx="193">
                  <c:v>1.044</c:v>
                </c:pt>
                <c:pt idx="194">
                  <c:v>0.93600000000000005</c:v>
                </c:pt>
                <c:pt idx="195">
                  <c:v>0.89800000000000002</c:v>
                </c:pt>
                <c:pt idx="196">
                  <c:v>0.81100000000000005</c:v>
                </c:pt>
                <c:pt idx="197">
                  <c:v>0.28499999999999998</c:v>
                </c:pt>
                <c:pt idx="198">
                  <c:v>0.48199999999999998</c:v>
                </c:pt>
                <c:pt idx="199">
                  <c:v>0.436</c:v>
                </c:pt>
                <c:pt idx="200">
                  <c:v>0.57899999999999996</c:v>
                </c:pt>
                <c:pt idx="201">
                  <c:v>1.4930000000000001</c:v>
                </c:pt>
                <c:pt idx="202">
                  <c:v>2.012</c:v>
                </c:pt>
                <c:pt idx="203">
                  <c:v>1.236</c:v>
                </c:pt>
                <c:pt idx="204">
                  <c:v>0.59199999999999997</c:v>
                </c:pt>
                <c:pt idx="205">
                  <c:v>1.3069999999999999</c:v>
                </c:pt>
                <c:pt idx="206">
                  <c:v>2.0409999999999999</c:v>
                </c:pt>
                <c:pt idx="207">
                  <c:v>1.0449999999999999</c:v>
                </c:pt>
                <c:pt idx="208">
                  <c:v>1.1439999999999999</c:v>
                </c:pt>
                <c:pt idx="209">
                  <c:v>1.8109999999999999</c:v>
                </c:pt>
                <c:pt idx="210">
                  <c:v>1.5289999999999999</c:v>
                </c:pt>
                <c:pt idx="211">
                  <c:v>1.36</c:v>
                </c:pt>
                <c:pt idx="212">
                  <c:v>1.6839999999999999</c:v>
                </c:pt>
                <c:pt idx="213">
                  <c:v>1.202</c:v>
                </c:pt>
                <c:pt idx="214">
                  <c:v>1.0900000000000001</c:v>
                </c:pt>
                <c:pt idx="215">
                  <c:v>1.5309999999999999</c:v>
                </c:pt>
                <c:pt idx="216">
                  <c:v>1.998</c:v>
                </c:pt>
                <c:pt idx="217">
                  <c:v>2.7719999999999998</c:v>
                </c:pt>
                <c:pt idx="218">
                  <c:v>2.7839999999999998</c:v>
                </c:pt>
                <c:pt idx="219">
                  <c:v>2.645</c:v>
                </c:pt>
                <c:pt idx="220">
                  <c:v>1.7769999999999999</c:v>
                </c:pt>
                <c:pt idx="221">
                  <c:v>0.63500000000000001</c:v>
                </c:pt>
                <c:pt idx="222">
                  <c:v>0.17</c:v>
                </c:pt>
                <c:pt idx="223">
                  <c:v>0.95</c:v>
                </c:pt>
                <c:pt idx="224">
                  <c:v>0.77800000000000002</c:v>
                </c:pt>
                <c:pt idx="225">
                  <c:v>1.2250000000000001</c:v>
                </c:pt>
                <c:pt idx="226">
                  <c:v>1.3360000000000001</c:v>
                </c:pt>
                <c:pt idx="227">
                  <c:v>0.56100000000000005</c:v>
                </c:pt>
                <c:pt idx="228">
                  <c:v>0.79600000000000004</c:v>
                </c:pt>
                <c:pt idx="229">
                  <c:v>1.45</c:v>
                </c:pt>
                <c:pt idx="230">
                  <c:v>1.5669999999999999</c:v>
                </c:pt>
                <c:pt idx="231">
                  <c:v>1.79</c:v>
                </c:pt>
                <c:pt idx="232">
                  <c:v>1.228</c:v>
                </c:pt>
                <c:pt idx="233">
                  <c:v>1.016</c:v>
                </c:pt>
                <c:pt idx="234">
                  <c:v>0.7</c:v>
                </c:pt>
                <c:pt idx="235">
                  <c:v>0.873</c:v>
                </c:pt>
                <c:pt idx="236">
                  <c:v>0.57199999999999995</c:v>
                </c:pt>
                <c:pt idx="237">
                  <c:v>0.73099999999999998</c:v>
                </c:pt>
                <c:pt idx="238">
                  <c:v>1.6240000000000001</c:v>
                </c:pt>
                <c:pt idx="239">
                  <c:v>1.724</c:v>
                </c:pt>
                <c:pt idx="240">
                  <c:v>2.2120000000000002</c:v>
                </c:pt>
                <c:pt idx="241">
                  <c:v>1.1399999999999999</c:v>
                </c:pt>
                <c:pt idx="242">
                  <c:v>1.0509999999999999</c:v>
                </c:pt>
                <c:pt idx="243">
                  <c:v>1.1679999999999999</c:v>
                </c:pt>
                <c:pt idx="244">
                  <c:v>1.262</c:v>
                </c:pt>
                <c:pt idx="245">
                  <c:v>1.8420000000000001</c:v>
                </c:pt>
                <c:pt idx="246">
                  <c:v>1.214</c:v>
                </c:pt>
                <c:pt idx="247">
                  <c:v>1.661</c:v>
                </c:pt>
                <c:pt idx="248">
                  <c:v>1.58</c:v>
                </c:pt>
                <c:pt idx="249">
                  <c:v>0.86299999999999999</c:v>
                </c:pt>
                <c:pt idx="250">
                  <c:v>0.314</c:v>
                </c:pt>
                <c:pt idx="251">
                  <c:v>0.30599999999999999</c:v>
                </c:pt>
                <c:pt idx="252">
                  <c:v>0.30099999999999999</c:v>
                </c:pt>
                <c:pt idx="253">
                  <c:v>0.39600000000000002</c:v>
                </c:pt>
                <c:pt idx="254">
                  <c:v>0.59399999999999997</c:v>
                </c:pt>
                <c:pt idx="255">
                  <c:v>0.47399999999999998</c:v>
                </c:pt>
                <c:pt idx="256">
                  <c:v>0.20799999999999999</c:v>
                </c:pt>
                <c:pt idx="257">
                  <c:v>2.8000000000000001E-2</c:v>
                </c:pt>
                <c:pt idx="258">
                  <c:v>0.13300000000000001</c:v>
                </c:pt>
                <c:pt idx="259">
                  <c:v>0.14099999999999999</c:v>
                </c:pt>
                <c:pt idx="260">
                  <c:v>7.0000000000000001E-3</c:v>
                </c:pt>
                <c:pt idx="261">
                  <c:v>0.25800000000000001</c:v>
                </c:pt>
                <c:pt idx="262">
                  <c:v>0.307</c:v>
                </c:pt>
                <c:pt idx="263">
                  <c:v>0.60499999999999998</c:v>
                </c:pt>
                <c:pt idx="264">
                  <c:v>0.11899999999999999</c:v>
                </c:pt>
                <c:pt idx="265">
                  <c:v>7.6999999999999999E-2</c:v>
                </c:pt>
                <c:pt idx="266">
                  <c:v>0.41299999999999998</c:v>
                </c:pt>
                <c:pt idx="267">
                  <c:v>0.32800000000000001</c:v>
                </c:pt>
                <c:pt idx="268">
                  <c:v>0.215</c:v>
                </c:pt>
                <c:pt idx="269">
                  <c:v>8.1000000000000003E-2</c:v>
                </c:pt>
                <c:pt idx="270">
                  <c:v>6.3E-2</c:v>
                </c:pt>
                <c:pt idx="271">
                  <c:v>1.9E-2</c:v>
                </c:pt>
                <c:pt idx="272">
                  <c:v>0.183</c:v>
                </c:pt>
                <c:pt idx="273">
                  <c:v>0.30599999999999999</c:v>
                </c:pt>
                <c:pt idx="274">
                  <c:v>0.122</c:v>
                </c:pt>
                <c:pt idx="275">
                  <c:v>0.107</c:v>
                </c:pt>
                <c:pt idx="276">
                  <c:v>0.24099999999999999</c:v>
                </c:pt>
                <c:pt idx="277">
                  <c:v>0.248</c:v>
                </c:pt>
                <c:pt idx="278">
                  <c:v>0.31900000000000001</c:v>
                </c:pt>
                <c:pt idx="279">
                  <c:v>0.35799999999999998</c:v>
                </c:pt>
                <c:pt idx="280">
                  <c:v>6.0999999999999999E-2</c:v>
                </c:pt>
                <c:pt idx="281">
                  <c:v>0.15</c:v>
                </c:pt>
                <c:pt idx="282">
                  <c:v>0.47599999999999998</c:v>
                </c:pt>
                <c:pt idx="283">
                  <c:v>0.41</c:v>
                </c:pt>
                <c:pt idx="284">
                  <c:v>0.44500000000000001</c:v>
                </c:pt>
                <c:pt idx="285">
                  <c:v>0.24399999999999999</c:v>
                </c:pt>
                <c:pt idx="286">
                  <c:v>0.27300000000000002</c:v>
                </c:pt>
                <c:pt idx="287">
                  <c:v>0.122</c:v>
                </c:pt>
                <c:pt idx="288">
                  <c:v>0.29699999999999999</c:v>
                </c:pt>
                <c:pt idx="289">
                  <c:v>0.151</c:v>
                </c:pt>
                <c:pt idx="290">
                  <c:v>0.13400000000000001</c:v>
                </c:pt>
                <c:pt idx="291">
                  <c:v>0.126</c:v>
                </c:pt>
                <c:pt idx="292">
                  <c:v>0.10199999999999999</c:v>
                </c:pt>
                <c:pt idx="293">
                  <c:v>1E-3</c:v>
                </c:pt>
                <c:pt idx="294">
                  <c:v>0.19500000000000001</c:v>
                </c:pt>
                <c:pt idx="295">
                  <c:v>0.26800000000000002</c:v>
                </c:pt>
                <c:pt idx="296">
                  <c:v>0.24299999999999999</c:v>
                </c:pt>
                <c:pt idx="297">
                  <c:v>3.7999999999999999E-2</c:v>
                </c:pt>
                <c:pt idx="298">
                  <c:v>0.105</c:v>
                </c:pt>
                <c:pt idx="299">
                  <c:v>0.23799999999999999</c:v>
                </c:pt>
                <c:pt idx="300">
                  <c:v>0.29399999999999998</c:v>
                </c:pt>
                <c:pt idx="301">
                  <c:v>0.308</c:v>
                </c:pt>
                <c:pt idx="302">
                  <c:v>0.39700000000000002</c:v>
                </c:pt>
                <c:pt idx="303">
                  <c:v>0.308</c:v>
                </c:pt>
                <c:pt idx="304">
                  <c:v>0.56299999999999994</c:v>
                </c:pt>
                <c:pt idx="305">
                  <c:v>0.44700000000000001</c:v>
                </c:pt>
                <c:pt idx="306">
                  <c:v>0.186</c:v>
                </c:pt>
                <c:pt idx="307">
                  <c:v>0.38500000000000001</c:v>
                </c:pt>
                <c:pt idx="308">
                  <c:v>0.33800000000000002</c:v>
                </c:pt>
                <c:pt idx="309">
                  <c:v>0.26300000000000001</c:v>
                </c:pt>
                <c:pt idx="310">
                  <c:v>0.41899999999999998</c:v>
                </c:pt>
                <c:pt idx="311">
                  <c:v>0.55700000000000005</c:v>
                </c:pt>
                <c:pt idx="312">
                  <c:v>0.35699999999999998</c:v>
                </c:pt>
                <c:pt idx="313">
                  <c:v>0.105</c:v>
                </c:pt>
                <c:pt idx="314">
                  <c:v>0.186</c:v>
                </c:pt>
                <c:pt idx="315">
                  <c:v>0.13500000000000001</c:v>
                </c:pt>
                <c:pt idx="316">
                  <c:v>0.121</c:v>
                </c:pt>
                <c:pt idx="317">
                  <c:v>7.0000000000000007E-2</c:v>
                </c:pt>
                <c:pt idx="318">
                  <c:v>1E-3</c:v>
                </c:pt>
                <c:pt idx="319">
                  <c:v>4.0000000000000001E-3</c:v>
                </c:pt>
                <c:pt idx="320">
                  <c:v>0.121</c:v>
                </c:pt>
                <c:pt idx="321">
                  <c:v>0.33300000000000002</c:v>
                </c:pt>
                <c:pt idx="322">
                  <c:v>1.0999999999999999E-2</c:v>
                </c:pt>
                <c:pt idx="323">
                  <c:v>0.16400000000000001</c:v>
                </c:pt>
                <c:pt idx="324">
                  <c:v>0.39600000000000002</c:v>
                </c:pt>
                <c:pt idx="325">
                  <c:v>0.54</c:v>
                </c:pt>
                <c:pt idx="326">
                  <c:v>0.191</c:v>
                </c:pt>
                <c:pt idx="327">
                  <c:v>0.16500000000000001</c:v>
                </c:pt>
                <c:pt idx="328">
                  <c:v>7.0999999999999994E-2</c:v>
                </c:pt>
                <c:pt idx="329">
                  <c:v>0.128</c:v>
                </c:pt>
                <c:pt idx="330">
                  <c:v>7.4999999999999997E-2</c:v>
                </c:pt>
                <c:pt idx="331">
                  <c:v>0.13</c:v>
                </c:pt>
                <c:pt idx="332">
                  <c:v>0.183</c:v>
                </c:pt>
                <c:pt idx="333">
                  <c:v>0.20200000000000001</c:v>
                </c:pt>
                <c:pt idx="334">
                  <c:v>5.0999999999999997E-2</c:v>
                </c:pt>
                <c:pt idx="335">
                  <c:v>1.9E-2</c:v>
                </c:pt>
                <c:pt idx="336">
                  <c:v>0.13100000000000001</c:v>
                </c:pt>
                <c:pt idx="337">
                  <c:v>9.6000000000000002E-2</c:v>
                </c:pt>
                <c:pt idx="338">
                  <c:v>0.114</c:v>
                </c:pt>
                <c:pt idx="339">
                  <c:v>5.0000000000000001E-3</c:v>
                </c:pt>
                <c:pt idx="340">
                  <c:v>1E-3</c:v>
                </c:pt>
                <c:pt idx="341">
                  <c:v>2.4E-2</c:v>
                </c:pt>
                <c:pt idx="342">
                  <c:v>0.153</c:v>
                </c:pt>
                <c:pt idx="343">
                  <c:v>0.17299999999999999</c:v>
                </c:pt>
                <c:pt idx="344">
                  <c:v>1.4E-2</c:v>
                </c:pt>
                <c:pt idx="345">
                  <c:v>0.01</c:v>
                </c:pt>
                <c:pt idx="346">
                  <c:v>0.01</c:v>
                </c:pt>
                <c:pt idx="347">
                  <c:v>1.2E-2</c:v>
                </c:pt>
                <c:pt idx="348">
                  <c:v>3.7999999999999999E-2</c:v>
                </c:pt>
                <c:pt idx="349">
                  <c:v>9.9000000000000005E-2</c:v>
                </c:pt>
                <c:pt idx="350">
                  <c:v>2.8000000000000001E-2</c:v>
                </c:pt>
                <c:pt idx="351">
                  <c:v>1.2999999999999999E-2</c:v>
                </c:pt>
                <c:pt idx="352">
                  <c:v>1.7000000000000001E-2</c:v>
                </c:pt>
                <c:pt idx="353">
                  <c:v>7.0000000000000001E-3</c:v>
                </c:pt>
                <c:pt idx="354">
                  <c:v>6.0000000000000001E-3</c:v>
                </c:pt>
                <c:pt idx="355">
                  <c:v>1.6E-2</c:v>
                </c:pt>
                <c:pt idx="356">
                  <c:v>1.9E-2</c:v>
                </c:pt>
                <c:pt idx="357">
                  <c:v>2.1999999999999999E-2</c:v>
                </c:pt>
                <c:pt idx="358">
                  <c:v>4.1000000000000002E-2</c:v>
                </c:pt>
                <c:pt idx="359">
                  <c:v>4.2000000000000003E-2</c:v>
                </c:pt>
                <c:pt idx="360">
                  <c:v>2.1999999999999999E-2</c:v>
                </c:pt>
                <c:pt idx="361">
                  <c:v>2.3E-2</c:v>
                </c:pt>
                <c:pt idx="362">
                  <c:v>6.0000000000000001E-3</c:v>
                </c:pt>
                <c:pt idx="363">
                  <c:v>1.6E-2</c:v>
                </c:pt>
                <c:pt idx="364">
                  <c:v>7.0000000000000001E-3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396928"/>
        <c:axId val="388398464"/>
      </c:lineChart>
      <c:catAx>
        <c:axId val="3883969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8398464"/>
        <c:crosses val="autoZero"/>
        <c:auto val="1"/>
        <c:lblAlgn val="ctr"/>
        <c:lblOffset val="100"/>
        <c:tickMarkSkip val="16"/>
        <c:noMultiLvlLbl val="0"/>
      </c:catAx>
      <c:valAx>
        <c:axId val="388398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crossAx val="388396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</a:t>
            </a:r>
            <a:r>
              <a:rPr lang="en-US" baseline="0"/>
              <a:t> from snow and rain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2700">
              <a:solidFill>
                <a:schemeClr val="tx2"/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DataDay!$AG$5:$AG$369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 formatCode="0.0">
                  <c:v>1.6</c:v>
                </c:pt>
                <c:pt idx="71" formatCode="0.0">
                  <c:v>1.8</c:v>
                </c:pt>
                <c:pt idx="72" formatCode="0.0">
                  <c:v>0</c:v>
                </c:pt>
                <c:pt idx="73" formatCode="0.0">
                  <c:v>0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79" formatCode="0.0">
                  <c:v>0</c:v>
                </c:pt>
                <c:pt idx="80" formatCode="0.0">
                  <c:v>0</c:v>
                </c:pt>
                <c:pt idx="81" formatCode="0.0">
                  <c:v>0</c:v>
                </c:pt>
                <c:pt idx="82" formatCode="0.0">
                  <c:v>0.3</c:v>
                </c:pt>
                <c:pt idx="83" formatCode="0.0">
                  <c:v>0</c:v>
                </c:pt>
                <c:pt idx="84" formatCode="0.0">
                  <c:v>7.7</c:v>
                </c:pt>
                <c:pt idx="85" formatCode="0.0">
                  <c:v>0</c:v>
                </c:pt>
                <c:pt idx="86" formatCode="0.0">
                  <c:v>0</c:v>
                </c:pt>
                <c:pt idx="87" formatCode="0.0">
                  <c:v>0</c:v>
                </c:pt>
                <c:pt idx="88" formatCode="0.0">
                  <c:v>0</c:v>
                </c:pt>
                <c:pt idx="89" formatCode="0.0">
                  <c:v>1</c:v>
                </c:pt>
                <c:pt idx="90" formatCode="0.0">
                  <c:v>0</c:v>
                </c:pt>
                <c:pt idx="91" formatCode="0.0">
                  <c:v>0</c:v>
                </c:pt>
                <c:pt idx="92" formatCode="0.0">
                  <c:v>0</c:v>
                </c:pt>
                <c:pt idx="93" formatCode="0.0">
                  <c:v>0</c:v>
                </c:pt>
                <c:pt idx="94" formatCode="0.0">
                  <c:v>9.6</c:v>
                </c:pt>
                <c:pt idx="95" formatCode="0.0">
                  <c:v>0</c:v>
                </c:pt>
                <c:pt idx="96" formatCode="0.0">
                  <c:v>0</c:v>
                </c:pt>
                <c:pt idx="97" formatCode="0.0">
                  <c:v>3.3</c:v>
                </c:pt>
                <c:pt idx="98" formatCode="0.0">
                  <c:v>0</c:v>
                </c:pt>
                <c:pt idx="99" formatCode="0.0">
                  <c:v>12.7</c:v>
                </c:pt>
                <c:pt idx="100" formatCode="0.0">
                  <c:v>0</c:v>
                </c:pt>
                <c:pt idx="101" formatCode="0.0">
                  <c:v>0</c:v>
                </c:pt>
                <c:pt idx="102" formatCode="0.0">
                  <c:v>12.9</c:v>
                </c:pt>
                <c:pt idx="103" formatCode="0.0">
                  <c:v>0</c:v>
                </c:pt>
                <c:pt idx="104" formatCode="0.0">
                  <c:v>0</c:v>
                </c:pt>
                <c:pt idx="105" formatCode="0.0">
                  <c:v>0</c:v>
                </c:pt>
                <c:pt idx="106" formatCode="0.0">
                  <c:v>0</c:v>
                </c:pt>
                <c:pt idx="107" formatCode="0.0">
                  <c:v>0</c:v>
                </c:pt>
                <c:pt idx="108" formatCode="0.0">
                  <c:v>0</c:v>
                </c:pt>
                <c:pt idx="109" formatCode="0.0">
                  <c:v>1.7</c:v>
                </c:pt>
                <c:pt idx="110" formatCode="0.0">
                  <c:v>0</c:v>
                </c:pt>
                <c:pt idx="111" formatCode="0.0">
                  <c:v>0</c:v>
                </c:pt>
                <c:pt idx="112" formatCode="0.0">
                  <c:v>0</c:v>
                </c:pt>
                <c:pt idx="113" formatCode="0.0">
                  <c:v>0</c:v>
                </c:pt>
                <c:pt idx="114" formatCode="0.0">
                  <c:v>0</c:v>
                </c:pt>
                <c:pt idx="115" formatCode="0.0">
                  <c:v>0</c:v>
                </c:pt>
                <c:pt idx="116" formatCode="0.0">
                  <c:v>10</c:v>
                </c:pt>
                <c:pt idx="117" formatCode="0.0">
                  <c:v>0</c:v>
                </c:pt>
                <c:pt idx="118" formatCode="0.0">
                  <c:v>0</c:v>
                </c:pt>
                <c:pt idx="119" formatCode="0.0">
                  <c:v>0</c:v>
                </c:pt>
                <c:pt idx="120" formatCode="0.0">
                  <c:v>2.9</c:v>
                </c:pt>
                <c:pt idx="121" formatCode="0.0">
                  <c:v>0</c:v>
                </c:pt>
                <c:pt idx="122" formatCode="0.0">
                  <c:v>0</c:v>
                </c:pt>
                <c:pt idx="123" formatCode="0.0">
                  <c:v>0</c:v>
                </c:pt>
                <c:pt idx="124" formatCode="0.0">
                  <c:v>0</c:v>
                </c:pt>
                <c:pt idx="125" formatCode="0.0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6.6</c:v>
                </c:pt>
                <c:pt idx="134">
                  <c:v>0</c:v>
                </c:pt>
                <c:pt idx="135">
                  <c:v>6</c:v>
                </c:pt>
                <c:pt idx="136">
                  <c:v>4.4000000000000004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5.6</c:v>
                </c:pt>
                <c:pt idx="144">
                  <c:v>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3.8</c:v>
                </c:pt>
                <c:pt idx="150">
                  <c:v>5.2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6.6</c:v>
                </c:pt>
                <c:pt idx="156">
                  <c:v>0</c:v>
                </c:pt>
                <c:pt idx="157">
                  <c:v>1.4</c:v>
                </c:pt>
                <c:pt idx="158">
                  <c:v>5.6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7.4</c:v>
                </c:pt>
                <c:pt idx="170">
                  <c:v>4.8</c:v>
                </c:pt>
                <c:pt idx="171">
                  <c:v>17.010000000000002</c:v>
                </c:pt>
                <c:pt idx="172">
                  <c:v>0</c:v>
                </c:pt>
                <c:pt idx="173">
                  <c:v>1.6</c:v>
                </c:pt>
                <c:pt idx="174">
                  <c:v>5.2</c:v>
                </c:pt>
                <c:pt idx="175">
                  <c:v>0</c:v>
                </c:pt>
                <c:pt idx="176">
                  <c:v>2.8</c:v>
                </c:pt>
                <c:pt idx="177">
                  <c:v>5.4</c:v>
                </c:pt>
                <c:pt idx="178">
                  <c:v>0.4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26</c:v>
                </c:pt>
                <c:pt idx="186">
                  <c:v>2.4</c:v>
                </c:pt>
                <c:pt idx="187">
                  <c:v>0</c:v>
                </c:pt>
                <c:pt idx="188">
                  <c:v>8.4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13.2</c:v>
                </c:pt>
                <c:pt idx="197">
                  <c:v>4.8</c:v>
                </c:pt>
                <c:pt idx="198">
                  <c:v>0.6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1.2</c:v>
                </c:pt>
                <c:pt idx="203">
                  <c:v>1.4</c:v>
                </c:pt>
                <c:pt idx="204">
                  <c:v>2.2000000000000002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 formatCode="0.0">
                  <c:v>15.9</c:v>
                </c:pt>
                <c:pt idx="270" formatCode="0.0">
                  <c:v>9.9</c:v>
                </c:pt>
                <c:pt idx="271" formatCode="0.0">
                  <c:v>0</c:v>
                </c:pt>
                <c:pt idx="272" formatCode="0.0">
                  <c:v>0</c:v>
                </c:pt>
                <c:pt idx="273" formatCode="0.0">
                  <c:v>0</c:v>
                </c:pt>
                <c:pt idx="274" formatCode="0.0">
                  <c:v>0</c:v>
                </c:pt>
                <c:pt idx="275" formatCode="0.0">
                  <c:v>0</c:v>
                </c:pt>
                <c:pt idx="276" formatCode="0.0">
                  <c:v>0</c:v>
                </c:pt>
                <c:pt idx="277" formatCode="0.0">
                  <c:v>0</c:v>
                </c:pt>
                <c:pt idx="278" formatCode="0.0">
                  <c:v>0</c:v>
                </c:pt>
                <c:pt idx="279" formatCode="0.0">
                  <c:v>0</c:v>
                </c:pt>
                <c:pt idx="280" formatCode="0.0">
                  <c:v>6.2</c:v>
                </c:pt>
                <c:pt idx="281" formatCode="0.0">
                  <c:v>0.4</c:v>
                </c:pt>
                <c:pt idx="282" formatCode="0.0">
                  <c:v>0</c:v>
                </c:pt>
                <c:pt idx="283" formatCode="0.0">
                  <c:v>0</c:v>
                </c:pt>
                <c:pt idx="284" formatCode="0.0">
                  <c:v>0</c:v>
                </c:pt>
                <c:pt idx="285" formatCode="0.0">
                  <c:v>6.4</c:v>
                </c:pt>
                <c:pt idx="286" formatCode="0.0">
                  <c:v>0</c:v>
                </c:pt>
                <c:pt idx="287" formatCode="0.0">
                  <c:v>0</c:v>
                </c:pt>
                <c:pt idx="288" formatCode="0.0">
                  <c:v>0</c:v>
                </c:pt>
                <c:pt idx="289" formatCode="0.0">
                  <c:v>0</c:v>
                </c:pt>
                <c:pt idx="290" formatCode="0.0">
                  <c:v>7.2</c:v>
                </c:pt>
                <c:pt idx="291" formatCode="0.0">
                  <c:v>0</c:v>
                </c:pt>
                <c:pt idx="292" formatCode="0.0">
                  <c:v>13</c:v>
                </c:pt>
                <c:pt idx="293" formatCode="0.0">
                  <c:v>9.9</c:v>
                </c:pt>
                <c:pt idx="294" formatCode="0.0">
                  <c:v>0</c:v>
                </c:pt>
                <c:pt idx="295" formatCode="0.0">
                  <c:v>0</c:v>
                </c:pt>
                <c:pt idx="296" formatCode="0.0">
                  <c:v>0</c:v>
                </c:pt>
                <c:pt idx="297" formatCode="0.0">
                  <c:v>0</c:v>
                </c:pt>
                <c:pt idx="298" formatCode="0.0">
                  <c:v>2.1</c:v>
                </c:pt>
                <c:pt idx="299" formatCode="0.0">
                  <c:v>0</c:v>
                </c:pt>
                <c:pt idx="300" formatCode="0.0">
                  <c:v>2.9</c:v>
                </c:pt>
                <c:pt idx="301" formatCode="0.0">
                  <c:v>0</c:v>
                </c:pt>
                <c:pt idx="302" formatCode="0.0">
                  <c:v>0.3</c:v>
                </c:pt>
                <c:pt idx="303" formatCode="0.0">
                  <c:v>0</c:v>
                </c:pt>
                <c:pt idx="304" formatCode="0.0">
                  <c:v>0.1</c:v>
                </c:pt>
                <c:pt idx="305" formatCode="0.0">
                  <c:v>0</c:v>
                </c:pt>
                <c:pt idx="306" formatCode="0.0">
                  <c:v>0</c:v>
                </c:pt>
                <c:pt idx="307" formatCode="0.0">
                  <c:v>0</c:v>
                </c:pt>
                <c:pt idx="308" formatCode="0.0">
                  <c:v>0</c:v>
                </c:pt>
                <c:pt idx="309" formatCode="0.0">
                  <c:v>0.5</c:v>
                </c:pt>
                <c:pt idx="310" formatCode="0.0">
                  <c:v>0</c:v>
                </c:pt>
                <c:pt idx="311" formatCode="0.0">
                  <c:v>0</c:v>
                </c:pt>
                <c:pt idx="312" formatCode="0.0">
                  <c:v>0</c:v>
                </c:pt>
                <c:pt idx="313" formatCode="0.0">
                  <c:v>0</c:v>
                </c:pt>
                <c:pt idx="314" formatCode="0.0">
                  <c:v>0.4</c:v>
                </c:pt>
                <c:pt idx="315" formatCode="0.0">
                  <c:v>10.3</c:v>
                </c:pt>
                <c:pt idx="316" formatCode="0.0">
                  <c:v>0</c:v>
                </c:pt>
                <c:pt idx="317" formatCode="0.0">
                  <c:v>0</c:v>
                </c:pt>
                <c:pt idx="318" formatCode="0.0">
                  <c:v>1</c:v>
                </c:pt>
                <c:pt idx="319" formatCode="0.0">
                  <c:v>11.6</c:v>
                </c:pt>
                <c:pt idx="320" formatCode="0.0">
                  <c:v>0</c:v>
                </c:pt>
                <c:pt idx="321" formatCode="0.0">
                  <c:v>5.9</c:v>
                </c:pt>
                <c:pt idx="322" formatCode="0.0">
                  <c:v>7.2</c:v>
                </c:pt>
                <c:pt idx="323" formatCode="0.0">
                  <c:v>0</c:v>
                </c:pt>
                <c:pt idx="324" formatCode="0.0">
                  <c:v>0</c:v>
                </c:pt>
                <c:pt idx="325" formatCode="0.0">
                  <c:v>0</c:v>
                </c:pt>
                <c:pt idx="326" formatCode="0.0">
                  <c:v>0</c:v>
                </c:pt>
                <c:pt idx="327" formatCode="0.0">
                  <c:v>1.2</c:v>
                </c:pt>
                <c:pt idx="328" formatCode="0.0">
                  <c:v>4.4000000000000004</c:v>
                </c:pt>
                <c:pt idx="329" formatCode="0.0">
                  <c:v>0.7</c:v>
                </c:pt>
                <c:pt idx="330" formatCode="0.0">
                  <c:v>0</c:v>
                </c:pt>
                <c:pt idx="331" formatCode="0.0">
                  <c:v>0.5</c:v>
                </c:pt>
                <c:pt idx="332" formatCode="0.0">
                  <c:v>0.3</c:v>
                </c:pt>
                <c:pt idx="333" formatCode="0.0">
                  <c:v>0.7</c:v>
                </c:pt>
                <c:pt idx="334" formatCode="0.0">
                  <c:v>1.4</c:v>
                </c:pt>
                <c:pt idx="335" formatCode="0.0">
                  <c:v>0</c:v>
                </c:pt>
                <c:pt idx="336" formatCode="0.0">
                  <c:v>1.7</c:v>
                </c:pt>
                <c:pt idx="337" formatCode="0.0">
                  <c:v>2.1</c:v>
                </c:pt>
                <c:pt idx="338" formatCode="0.0">
                  <c:v>0</c:v>
                </c:pt>
                <c:pt idx="339" formatCode="0.0">
                  <c:v>0</c:v>
                </c:pt>
                <c:pt idx="340" formatCode="0.0">
                  <c:v>19.5</c:v>
                </c:pt>
                <c:pt idx="341" formatCode="0.0">
                  <c:v>0</c:v>
                </c:pt>
                <c:pt idx="342" formatCode="0.0">
                  <c:v>0</c:v>
                </c:pt>
                <c:pt idx="343" formatCode="0.0">
                  <c:v>4.3</c:v>
                </c:pt>
                <c:pt idx="344" formatCode="0.0">
                  <c:v>20</c:v>
                </c:pt>
                <c:pt idx="345" formatCode="0.0">
                  <c:v>0</c:v>
                </c:pt>
                <c:pt idx="346" formatCode="0.0">
                  <c:v>0</c:v>
                </c:pt>
                <c:pt idx="347" formatCode="0.0">
                  <c:v>0</c:v>
                </c:pt>
                <c:pt idx="348" formatCode="0.0">
                  <c:v>0</c:v>
                </c:pt>
                <c:pt idx="349" formatCode="0.0">
                  <c:v>2.7</c:v>
                </c:pt>
                <c:pt idx="350" formatCode="0.0">
                  <c:v>0</c:v>
                </c:pt>
                <c:pt idx="351" formatCode="0.0">
                  <c:v>0</c:v>
                </c:pt>
                <c:pt idx="352" formatCode="0.0">
                  <c:v>3.9</c:v>
                </c:pt>
                <c:pt idx="353" formatCode="0.0">
                  <c:v>10.4</c:v>
                </c:pt>
                <c:pt idx="354" formatCode="0.0">
                  <c:v>0</c:v>
                </c:pt>
                <c:pt idx="355" formatCode="0.0">
                  <c:v>9.9</c:v>
                </c:pt>
                <c:pt idx="356" formatCode="0.0">
                  <c:v>0</c:v>
                </c:pt>
                <c:pt idx="357" formatCode="0.0">
                  <c:v>0</c:v>
                </c:pt>
                <c:pt idx="358" formatCode="0.0">
                  <c:v>0</c:v>
                </c:pt>
                <c:pt idx="359" formatCode="0.0">
                  <c:v>0</c:v>
                </c:pt>
                <c:pt idx="360" formatCode="0.0">
                  <c:v>4.9000000000000004</c:v>
                </c:pt>
                <c:pt idx="361" formatCode="0.0">
                  <c:v>0</c:v>
                </c:pt>
                <c:pt idx="362" formatCode="0.0">
                  <c:v>0</c:v>
                </c:pt>
                <c:pt idx="363" formatCode="0.0">
                  <c:v>8.6999999999999993</c:v>
                </c:pt>
                <c:pt idx="364" formatCode="0.0">
                  <c:v>12.4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427776"/>
        <c:axId val="388429312"/>
      </c:barChart>
      <c:catAx>
        <c:axId val="3884277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88429312"/>
        <c:crosses val="autoZero"/>
        <c:auto val="1"/>
        <c:lblAlgn val="ctr"/>
        <c:lblOffset val="100"/>
        <c:noMultiLvlLbl val="0"/>
      </c:catAx>
      <c:valAx>
        <c:axId val="388429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88427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DataDay!$AK$5:$AK$369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DataDay!$S$5:$S$369</c:f>
              <c:numCache>
                <c:formatCode>General</c:formatCode>
                <c:ptCount val="365"/>
                <c:pt idx="0">
                  <c:v>2.34</c:v>
                </c:pt>
                <c:pt idx="1">
                  <c:v>1.42</c:v>
                </c:pt>
                <c:pt idx="2">
                  <c:v>1.76</c:v>
                </c:pt>
                <c:pt idx="3">
                  <c:v>4.6900000000000004</c:v>
                </c:pt>
                <c:pt idx="4">
                  <c:v>2.25</c:v>
                </c:pt>
                <c:pt idx="5">
                  <c:v>5.16</c:v>
                </c:pt>
                <c:pt idx="6">
                  <c:v>5.99</c:v>
                </c:pt>
                <c:pt idx="7">
                  <c:v>2.0699999999999998</c:v>
                </c:pt>
                <c:pt idx="8">
                  <c:v>1.58</c:v>
                </c:pt>
                <c:pt idx="9">
                  <c:v>3.71</c:v>
                </c:pt>
                <c:pt idx="10">
                  <c:v>3.01</c:v>
                </c:pt>
                <c:pt idx="11">
                  <c:v>5.25</c:v>
                </c:pt>
                <c:pt idx="12">
                  <c:v>6.97</c:v>
                </c:pt>
                <c:pt idx="13">
                  <c:v>7.4</c:v>
                </c:pt>
                <c:pt idx="14">
                  <c:v>6.25</c:v>
                </c:pt>
                <c:pt idx="15">
                  <c:v>2.2000000000000002</c:v>
                </c:pt>
                <c:pt idx="16">
                  <c:v>1.81</c:v>
                </c:pt>
                <c:pt idx="17">
                  <c:v>2.82</c:v>
                </c:pt>
                <c:pt idx="18">
                  <c:v>7.37</c:v>
                </c:pt>
                <c:pt idx="19">
                  <c:v>3.46</c:v>
                </c:pt>
                <c:pt idx="20">
                  <c:v>9.16</c:v>
                </c:pt>
                <c:pt idx="21">
                  <c:v>1.82</c:v>
                </c:pt>
                <c:pt idx="22">
                  <c:v>3.47</c:v>
                </c:pt>
                <c:pt idx="23">
                  <c:v>6.96</c:v>
                </c:pt>
                <c:pt idx="24">
                  <c:v>7.26</c:v>
                </c:pt>
                <c:pt idx="25">
                  <c:v>8</c:v>
                </c:pt>
                <c:pt idx="26">
                  <c:v>8.6999999999999993</c:v>
                </c:pt>
                <c:pt idx="27">
                  <c:v>5.01</c:v>
                </c:pt>
                <c:pt idx="28">
                  <c:v>9.0399999999999991</c:v>
                </c:pt>
                <c:pt idx="29">
                  <c:v>4.6500000000000004</c:v>
                </c:pt>
                <c:pt idx="30">
                  <c:v>2.5499999999999998</c:v>
                </c:pt>
                <c:pt idx="31">
                  <c:v>4.38</c:v>
                </c:pt>
                <c:pt idx="32">
                  <c:v>8.1</c:v>
                </c:pt>
                <c:pt idx="33">
                  <c:v>5.66</c:v>
                </c:pt>
                <c:pt idx="34">
                  <c:v>7.88</c:v>
                </c:pt>
                <c:pt idx="35">
                  <c:v>8.56</c:v>
                </c:pt>
                <c:pt idx="36">
                  <c:v>9.9499999999999993</c:v>
                </c:pt>
                <c:pt idx="37">
                  <c:v>4.24</c:v>
                </c:pt>
                <c:pt idx="38">
                  <c:v>5.92</c:v>
                </c:pt>
                <c:pt idx="39">
                  <c:v>7.07</c:v>
                </c:pt>
                <c:pt idx="40">
                  <c:v>9.1</c:v>
                </c:pt>
                <c:pt idx="41">
                  <c:v>7.97</c:v>
                </c:pt>
                <c:pt idx="42">
                  <c:v>3.81</c:v>
                </c:pt>
                <c:pt idx="43">
                  <c:v>10.5</c:v>
                </c:pt>
                <c:pt idx="44">
                  <c:v>5.88</c:v>
                </c:pt>
                <c:pt idx="45">
                  <c:v>7.85</c:v>
                </c:pt>
                <c:pt idx="46">
                  <c:v>3.54</c:v>
                </c:pt>
                <c:pt idx="47">
                  <c:v>4.32</c:v>
                </c:pt>
                <c:pt idx="48">
                  <c:v>12.34</c:v>
                </c:pt>
                <c:pt idx="49">
                  <c:v>5.59</c:v>
                </c:pt>
                <c:pt idx="50">
                  <c:v>6.63</c:v>
                </c:pt>
                <c:pt idx="51">
                  <c:v>6.82</c:v>
                </c:pt>
                <c:pt idx="52">
                  <c:v>4.03</c:v>
                </c:pt>
                <c:pt idx="53">
                  <c:v>4.4800000000000004</c:v>
                </c:pt>
                <c:pt idx="54">
                  <c:v>13.09</c:v>
                </c:pt>
                <c:pt idx="55">
                  <c:v>13</c:v>
                </c:pt>
                <c:pt idx="56">
                  <c:v>12.56</c:v>
                </c:pt>
                <c:pt idx="57">
                  <c:v>5.36</c:v>
                </c:pt>
                <c:pt idx="58">
                  <c:v>4.51</c:v>
                </c:pt>
                <c:pt idx="59">
                  <c:v>11.25</c:v>
                </c:pt>
                <c:pt idx="60">
                  <c:v>5.95</c:v>
                </c:pt>
                <c:pt idx="61">
                  <c:v>15.2</c:v>
                </c:pt>
                <c:pt idx="62">
                  <c:v>15.57</c:v>
                </c:pt>
                <c:pt idx="63">
                  <c:v>14.56</c:v>
                </c:pt>
                <c:pt idx="64">
                  <c:v>6.18</c:v>
                </c:pt>
                <c:pt idx="65">
                  <c:v>9.91</c:v>
                </c:pt>
                <c:pt idx="66">
                  <c:v>15.06</c:v>
                </c:pt>
                <c:pt idx="67">
                  <c:v>7.13</c:v>
                </c:pt>
                <c:pt idx="68">
                  <c:v>16.45</c:v>
                </c:pt>
                <c:pt idx="69">
                  <c:v>6.96</c:v>
                </c:pt>
                <c:pt idx="70">
                  <c:v>7.13</c:v>
                </c:pt>
                <c:pt idx="71">
                  <c:v>13.77</c:v>
                </c:pt>
                <c:pt idx="72">
                  <c:v>12.92</c:v>
                </c:pt>
                <c:pt idx="73">
                  <c:v>12.54</c:v>
                </c:pt>
                <c:pt idx="74">
                  <c:v>16.25</c:v>
                </c:pt>
                <c:pt idx="75">
                  <c:v>17.96</c:v>
                </c:pt>
                <c:pt idx="76">
                  <c:v>18.39</c:v>
                </c:pt>
                <c:pt idx="77">
                  <c:v>18.55</c:v>
                </c:pt>
                <c:pt idx="78">
                  <c:v>18.829999999999998</c:v>
                </c:pt>
                <c:pt idx="79">
                  <c:v>18.53</c:v>
                </c:pt>
                <c:pt idx="80">
                  <c:v>18.579999999999998</c:v>
                </c:pt>
                <c:pt idx="81">
                  <c:v>7.52</c:v>
                </c:pt>
                <c:pt idx="82">
                  <c:v>8.4499999999999993</c:v>
                </c:pt>
                <c:pt idx="83">
                  <c:v>7.69</c:v>
                </c:pt>
                <c:pt idx="84">
                  <c:v>10.63</c:v>
                </c:pt>
                <c:pt idx="85">
                  <c:v>19.13</c:v>
                </c:pt>
                <c:pt idx="86">
                  <c:v>15.53</c:v>
                </c:pt>
                <c:pt idx="87">
                  <c:v>15.41</c:v>
                </c:pt>
                <c:pt idx="88">
                  <c:v>17.93</c:v>
                </c:pt>
                <c:pt idx="89">
                  <c:v>16.89</c:v>
                </c:pt>
                <c:pt idx="90">
                  <c:v>21.67</c:v>
                </c:pt>
                <c:pt idx="91">
                  <c:v>21.29</c:v>
                </c:pt>
                <c:pt idx="92">
                  <c:v>6.83</c:v>
                </c:pt>
                <c:pt idx="93">
                  <c:v>12.52</c:v>
                </c:pt>
                <c:pt idx="94">
                  <c:v>4.7</c:v>
                </c:pt>
                <c:pt idx="95">
                  <c:v>10.64</c:v>
                </c:pt>
                <c:pt idx="96">
                  <c:v>16.02</c:v>
                </c:pt>
                <c:pt idx="97">
                  <c:v>7.57</c:v>
                </c:pt>
                <c:pt idx="98">
                  <c:v>10.59</c:v>
                </c:pt>
                <c:pt idx="99">
                  <c:v>9.4700000000000006</c:v>
                </c:pt>
                <c:pt idx="100">
                  <c:v>12.88</c:v>
                </c:pt>
                <c:pt idx="101">
                  <c:v>13.02</c:v>
                </c:pt>
                <c:pt idx="102">
                  <c:v>5.72</c:v>
                </c:pt>
                <c:pt idx="103">
                  <c:v>18.91</c:v>
                </c:pt>
                <c:pt idx="104">
                  <c:v>17.71</c:v>
                </c:pt>
                <c:pt idx="105">
                  <c:v>16.03</c:v>
                </c:pt>
                <c:pt idx="106">
                  <c:v>21.05</c:v>
                </c:pt>
                <c:pt idx="107">
                  <c:v>10.54</c:v>
                </c:pt>
                <c:pt idx="108">
                  <c:v>9.32</c:v>
                </c:pt>
                <c:pt idx="109">
                  <c:v>24.22</c:v>
                </c:pt>
                <c:pt idx="110">
                  <c:v>24.69</c:v>
                </c:pt>
                <c:pt idx="111">
                  <c:v>8.84</c:v>
                </c:pt>
                <c:pt idx="112">
                  <c:v>19.52</c:v>
                </c:pt>
                <c:pt idx="113">
                  <c:v>22.06</c:v>
                </c:pt>
                <c:pt idx="114">
                  <c:v>20.25</c:v>
                </c:pt>
                <c:pt idx="115">
                  <c:v>20.73</c:v>
                </c:pt>
                <c:pt idx="116">
                  <c:v>12.92</c:v>
                </c:pt>
                <c:pt idx="117">
                  <c:v>24.94</c:v>
                </c:pt>
                <c:pt idx="118">
                  <c:v>16.78</c:v>
                </c:pt>
                <c:pt idx="119">
                  <c:v>23.96</c:v>
                </c:pt>
                <c:pt idx="120">
                  <c:v>18.559999999999999</c:v>
                </c:pt>
                <c:pt idx="121">
                  <c:v>15.7</c:v>
                </c:pt>
                <c:pt idx="122">
                  <c:v>28.19</c:v>
                </c:pt>
                <c:pt idx="123">
                  <c:v>20.92</c:v>
                </c:pt>
                <c:pt idx="124">
                  <c:v>29.05</c:v>
                </c:pt>
                <c:pt idx="125">
                  <c:v>26.17</c:v>
                </c:pt>
                <c:pt idx="126">
                  <c:v>27.24</c:v>
                </c:pt>
                <c:pt idx="127">
                  <c:v>22.71</c:v>
                </c:pt>
                <c:pt idx="128">
                  <c:v>27.95</c:v>
                </c:pt>
                <c:pt idx="129">
                  <c:v>27.59</c:v>
                </c:pt>
                <c:pt idx="130">
                  <c:v>24.78</c:v>
                </c:pt>
                <c:pt idx="131">
                  <c:v>26.78</c:v>
                </c:pt>
                <c:pt idx="132">
                  <c:v>22.06</c:v>
                </c:pt>
                <c:pt idx="133">
                  <c:v>9.74</c:v>
                </c:pt>
                <c:pt idx="134">
                  <c:v>23.58</c:v>
                </c:pt>
                <c:pt idx="135">
                  <c:v>5.53</c:v>
                </c:pt>
                <c:pt idx="136">
                  <c:v>10.85</c:v>
                </c:pt>
                <c:pt idx="137">
                  <c:v>9.8000000000000007</c:v>
                </c:pt>
                <c:pt idx="138">
                  <c:v>14.04</c:v>
                </c:pt>
                <c:pt idx="139">
                  <c:v>21.69</c:v>
                </c:pt>
                <c:pt idx="140">
                  <c:v>10.16</c:v>
                </c:pt>
                <c:pt idx="141">
                  <c:v>16.27</c:v>
                </c:pt>
                <c:pt idx="142">
                  <c:v>18.63</c:v>
                </c:pt>
                <c:pt idx="143">
                  <c:v>21.72</c:v>
                </c:pt>
                <c:pt idx="144">
                  <c:v>6.69</c:v>
                </c:pt>
                <c:pt idx="145">
                  <c:v>13.65</c:v>
                </c:pt>
                <c:pt idx="146">
                  <c:v>30.16</c:v>
                </c:pt>
                <c:pt idx="147">
                  <c:v>23.15</c:v>
                </c:pt>
                <c:pt idx="148">
                  <c:v>23.79</c:v>
                </c:pt>
                <c:pt idx="149">
                  <c:v>17.37</c:v>
                </c:pt>
                <c:pt idx="150">
                  <c:v>23.63</c:v>
                </c:pt>
                <c:pt idx="151">
                  <c:v>29.03</c:v>
                </c:pt>
                <c:pt idx="152">
                  <c:v>26.7</c:v>
                </c:pt>
                <c:pt idx="153">
                  <c:v>28.95</c:v>
                </c:pt>
                <c:pt idx="154">
                  <c:v>28.08</c:v>
                </c:pt>
                <c:pt idx="155">
                  <c:v>12.13</c:v>
                </c:pt>
                <c:pt idx="156">
                  <c:v>14.99</c:v>
                </c:pt>
                <c:pt idx="157">
                  <c:v>19.54</c:v>
                </c:pt>
                <c:pt idx="158">
                  <c:v>13.41</c:v>
                </c:pt>
                <c:pt idx="159">
                  <c:v>19.559999999999999</c:v>
                </c:pt>
                <c:pt idx="160">
                  <c:v>13.72</c:v>
                </c:pt>
                <c:pt idx="161">
                  <c:v>32.630000000000003</c:v>
                </c:pt>
                <c:pt idx="162">
                  <c:v>26.89</c:v>
                </c:pt>
                <c:pt idx="163">
                  <c:v>26.61</c:v>
                </c:pt>
                <c:pt idx="164">
                  <c:v>27.56</c:v>
                </c:pt>
                <c:pt idx="165">
                  <c:v>29.78</c:v>
                </c:pt>
                <c:pt idx="166">
                  <c:v>16.59</c:v>
                </c:pt>
                <c:pt idx="167">
                  <c:v>28.01</c:v>
                </c:pt>
                <c:pt idx="168">
                  <c:v>29.99</c:v>
                </c:pt>
                <c:pt idx="169">
                  <c:v>15.39</c:v>
                </c:pt>
                <c:pt idx="170">
                  <c:v>4.26</c:v>
                </c:pt>
                <c:pt idx="171">
                  <c:v>30.08</c:v>
                </c:pt>
                <c:pt idx="172">
                  <c:v>22.78</c:v>
                </c:pt>
                <c:pt idx="173">
                  <c:v>14.94</c:v>
                </c:pt>
                <c:pt idx="174">
                  <c:v>17.190000000000001</c:v>
                </c:pt>
                <c:pt idx="175">
                  <c:v>13.67</c:v>
                </c:pt>
                <c:pt idx="176">
                  <c:v>25.07</c:v>
                </c:pt>
                <c:pt idx="177">
                  <c:v>14.6</c:v>
                </c:pt>
                <c:pt idx="178">
                  <c:v>17.72</c:v>
                </c:pt>
                <c:pt idx="179">
                  <c:v>17.579999999999998</c:v>
                </c:pt>
                <c:pt idx="180">
                  <c:v>20.2</c:v>
                </c:pt>
                <c:pt idx="181">
                  <c:v>26.13</c:v>
                </c:pt>
                <c:pt idx="182">
                  <c:v>15.37</c:v>
                </c:pt>
                <c:pt idx="183">
                  <c:v>21.04</c:v>
                </c:pt>
                <c:pt idx="184">
                  <c:v>11.28</c:v>
                </c:pt>
                <c:pt idx="185">
                  <c:v>10.83</c:v>
                </c:pt>
                <c:pt idx="186">
                  <c:v>17.899999999999999</c:v>
                </c:pt>
                <c:pt idx="187">
                  <c:v>14.25</c:v>
                </c:pt>
                <c:pt idx="188">
                  <c:v>16.32</c:v>
                </c:pt>
                <c:pt idx="189">
                  <c:v>15.61</c:v>
                </c:pt>
                <c:pt idx="190">
                  <c:v>11.35</c:v>
                </c:pt>
                <c:pt idx="191">
                  <c:v>18.41</c:v>
                </c:pt>
                <c:pt idx="192">
                  <c:v>21.71</c:v>
                </c:pt>
                <c:pt idx="193">
                  <c:v>19.940000000000001</c:v>
                </c:pt>
                <c:pt idx="194">
                  <c:v>17.04</c:v>
                </c:pt>
                <c:pt idx="195">
                  <c:v>18.29</c:v>
                </c:pt>
                <c:pt idx="196">
                  <c:v>15.68</c:v>
                </c:pt>
                <c:pt idx="197">
                  <c:v>7.04</c:v>
                </c:pt>
                <c:pt idx="198">
                  <c:v>17.41</c:v>
                </c:pt>
                <c:pt idx="199">
                  <c:v>13.03</c:v>
                </c:pt>
                <c:pt idx="200">
                  <c:v>16.579999999999998</c:v>
                </c:pt>
                <c:pt idx="201">
                  <c:v>28.83</c:v>
                </c:pt>
                <c:pt idx="202">
                  <c:v>26.24</c:v>
                </c:pt>
                <c:pt idx="203">
                  <c:v>16.190000000000001</c:v>
                </c:pt>
                <c:pt idx="204">
                  <c:v>13.24</c:v>
                </c:pt>
                <c:pt idx="205">
                  <c:v>27.65</c:v>
                </c:pt>
                <c:pt idx="206">
                  <c:v>29.19</c:v>
                </c:pt>
                <c:pt idx="207">
                  <c:v>25.14</c:v>
                </c:pt>
                <c:pt idx="208">
                  <c:v>23.37</c:v>
                </c:pt>
                <c:pt idx="209">
                  <c:v>27.04</c:v>
                </c:pt>
                <c:pt idx="210">
                  <c:v>25.1</c:v>
                </c:pt>
                <c:pt idx="211">
                  <c:v>25.74</c:v>
                </c:pt>
                <c:pt idx="212">
                  <c:v>23.72</c:v>
                </c:pt>
                <c:pt idx="213">
                  <c:v>22.93</c:v>
                </c:pt>
                <c:pt idx="214">
                  <c:v>26.92</c:v>
                </c:pt>
                <c:pt idx="215">
                  <c:v>27.64</c:v>
                </c:pt>
                <c:pt idx="216">
                  <c:v>27.09</c:v>
                </c:pt>
                <c:pt idx="217">
                  <c:v>27.6</c:v>
                </c:pt>
                <c:pt idx="218">
                  <c:v>27.48</c:v>
                </c:pt>
                <c:pt idx="219">
                  <c:v>27.76</c:v>
                </c:pt>
                <c:pt idx="220">
                  <c:v>21.76</c:v>
                </c:pt>
                <c:pt idx="221">
                  <c:v>8.16</c:v>
                </c:pt>
                <c:pt idx="222">
                  <c:v>5.65</c:v>
                </c:pt>
                <c:pt idx="223">
                  <c:v>16.88</c:v>
                </c:pt>
                <c:pt idx="224">
                  <c:v>11.7</c:v>
                </c:pt>
                <c:pt idx="225">
                  <c:v>23.28</c:v>
                </c:pt>
                <c:pt idx="226">
                  <c:v>21.73</c:v>
                </c:pt>
                <c:pt idx="227">
                  <c:v>7.03</c:v>
                </c:pt>
                <c:pt idx="228">
                  <c:v>18.850000000000001</c:v>
                </c:pt>
                <c:pt idx="229">
                  <c:v>25.24</c:v>
                </c:pt>
                <c:pt idx="230">
                  <c:v>25.12</c:v>
                </c:pt>
                <c:pt idx="231">
                  <c:v>23.21</c:v>
                </c:pt>
                <c:pt idx="232">
                  <c:v>9.7899999999999991</c:v>
                </c:pt>
                <c:pt idx="233">
                  <c:v>24.75</c:v>
                </c:pt>
                <c:pt idx="234">
                  <c:v>9.2799999999999994</c:v>
                </c:pt>
                <c:pt idx="235">
                  <c:v>22.18</c:v>
                </c:pt>
                <c:pt idx="236">
                  <c:v>13.15</c:v>
                </c:pt>
                <c:pt idx="237">
                  <c:v>15.57</c:v>
                </c:pt>
                <c:pt idx="238">
                  <c:v>23.21</c:v>
                </c:pt>
                <c:pt idx="239">
                  <c:v>23.48</c:v>
                </c:pt>
                <c:pt idx="240">
                  <c:v>20.07</c:v>
                </c:pt>
                <c:pt idx="241">
                  <c:v>12.62</c:v>
                </c:pt>
                <c:pt idx="242">
                  <c:v>9.56</c:v>
                </c:pt>
                <c:pt idx="243">
                  <c:v>18.47</c:v>
                </c:pt>
                <c:pt idx="244">
                  <c:v>22.47</c:v>
                </c:pt>
                <c:pt idx="245">
                  <c:v>22.02</c:v>
                </c:pt>
                <c:pt idx="246">
                  <c:v>19.47</c:v>
                </c:pt>
                <c:pt idx="247">
                  <c:v>22.3</c:v>
                </c:pt>
                <c:pt idx="248">
                  <c:v>15.8</c:v>
                </c:pt>
                <c:pt idx="249">
                  <c:v>13.72</c:v>
                </c:pt>
                <c:pt idx="250">
                  <c:v>4.79</c:v>
                </c:pt>
                <c:pt idx="251">
                  <c:v>6.48</c:v>
                </c:pt>
                <c:pt idx="252">
                  <c:v>12.81</c:v>
                </c:pt>
                <c:pt idx="253">
                  <c:v>11.53</c:v>
                </c:pt>
                <c:pt idx="254">
                  <c:v>14.35</c:v>
                </c:pt>
                <c:pt idx="255">
                  <c:v>11.15</c:v>
                </c:pt>
                <c:pt idx="256">
                  <c:v>6.97</c:v>
                </c:pt>
                <c:pt idx="257">
                  <c:v>2.7</c:v>
                </c:pt>
                <c:pt idx="258">
                  <c:v>6.89</c:v>
                </c:pt>
                <c:pt idx="259">
                  <c:v>4.8600000000000003</c:v>
                </c:pt>
                <c:pt idx="260">
                  <c:v>4.42</c:v>
                </c:pt>
                <c:pt idx="261">
                  <c:v>11.14</c:v>
                </c:pt>
                <c:pt idx="262">
                  <c:v>6.93</c:v>
                </c:pt>
                <c:pt idx="263">
                  <c:v>17.489999999999998</c:v>
                </c:pt>
                <c:pt idx="264">
                  <c:v>5.38</c:v>
                </c:pt>
                <c:pt idx="265">
                  <c:v>3.01</c:v>
                </c:pt>
                <c:pt idx="266">
                  <c:v>20.16</c:v>
                </c:pt>
                <c:pt idx="267">
                  <c:v>9.6</c:v>
                </c:pt>
                <c:pt idx="268">
                  <c:v>7.1</c:v>
                </c:pt>
                <c:pt idx="269">
                  <c:v>4.78</c:v>
                </c:pt>
                <c:pt idx="270">
                  <c:v>4.5999999999999996</c:v>
                </c:pt>
                <c:pt idx="271">
                  <c:v>6.95</c:v>
                </c:pt>
                <c:pt idx="272">
                  <c:v>10.92</c:v>
                </c:pt>
                <c:pt idx="273">
                  <c:v>9.83</c:v>
                </c:pt>
                <c:pt idx="274">
                  <c:v>7.38</c:v>
                </c:pt>
                <c:pt idx="275">
                  <c:v>6.41</c:v>
                </c:pt>
                <c:pt idx="276">
                  <c:v>10</c:v>
                </c:pt>
                <c:pt idx="277">
                  <c:v>10.15</c:v>
                </c:pt>
                <c:pt idx="278">
                  <c:v>13.67</c:v>
                </c:pt>
                <c:pt idx="279">
                  <c:v>4.6900000000000004</c:v>
                </c:pt>
                <c:pt idx="280">
                  <c:v>4.54</c:v>
                </c:pt>
                <c:pt idx="281">
                  <c:v>13.79</c:v>
                </c:pt>
                <c:pt idx="282">
                  <c:v>14.54</c:v>
                </c:pt>
                <c:pt idx="283">
                  <c:v>14.38</c:v>
                </c:pt>
                <c:pt idx="284">
                  <c:v>9.06</c:v>
                </c:pt>
                <c:pt idx="285">
                  <c:v>2.16</c:v>
                </c:pt>
                <c:pt idx="286">
                  <c:v>10.55</c:v>
                </c:pt>
                <c:pt idx="287">
                  <c:v>4.54</c:v>
                </c:pt>
                <c:pt idx="288">
                  <c:v>6.41</c:v>
                </c:pt>
                <c:pt idx="289">
                  <c:v>9.2200000000000006</c:v>
                </c:pt>
                <c:pt idx="290">
                  <c:v>7.8</c:v>
                </c:pt>
                <c:pt idx="291">
                  <c:v>7.88</c:v>
                </c:pt>
                <c:pt idx="292">
                  <c:v>3.9</c:v>
                </c:pt>
                <c:pt idx="293">
                  <c:v>1.99</c:v>
                </c:pt>
                <c:pt idx="294">
                  <c:v>8.9700000000000006</c:v>
                </c:pt>
                <c:pt idx="295">
                  <c:v>11.43</c:v>
                </c:pt>
                <c:pt idx="296">
                  <c:v>1.42</c:v>
                </c:pt>
                <c:pt idx="297">
                  <c:v>0.65</c:v>
                </c:pt>
                <c:pt idx="298">
                  <c:v>7.1</c:v>
                </c:pt>
                <c:pt idx="299">
                  <c:v>11.49</c:v>
                </c:pt>
                <c:pt idx="300">
                  <c:v>3.81</c:v>
                </c:pt>
                <c:pt idx="301">
                  <c:v>11.5</c:v>
                </c:pt>
                <c:pt idx="302">
                  <c:v>9.51</c:v>
                </c:pt>
                <c:pt idx="303">
                  <c:v>7.14</c:v>
                </c:pt>
                <c:pt idx="304">
                  <c:v>9.91</c:v>
                </c:pt>
                <c:pt idx="305">
                  <c:v>5.88</c:v>
                </c:pt>
                <c:pt idx="306">
                  <c:v>4.6100000000000003</c:v>
                </c:pt>
                <c:pt idx="307">
                  <c:v>10.15</c:v>
                </c:pt>
                <c:pt idx="308">
                  <c:v>9.16</c:v>
                </c:pt>
                <c:pt idx="309">
                  <c:v>9.1199999999999992</c:v>
                </c:pt>
                <c:pt idx="310">
                  <c:v>7.16</c:v>
                </c:pt>
                <c:pt idx="311">
                  <c:v>1.56</c:v>
                </c:pt>
                <c:pt idx="312">
                  <c:v>3.04</c:v>
                </c:pt>
                <c:pt idx="313">
                  <c:v>5.28</c:v>
                </c:pt>
                <c:pt idx="314">
                  <c:v>5.19</c:v>
                </c:pt>
                <c:pt idx="315">
                  <c:v>0.73</c:v>
                </c:pt>
                <c:pt idx="316">
                  <c:v>5.46</c:v>
                </c:pt>
                <c:pt idx="317">
                  <c:v>4.47</c:v>
                </c:pt>
                <c:pt idx="318">
                  <c:v>2.48</c:v>
                </c:pt>
                <c:pt idx="319">
                  <c:v>1.39</c:v>
                </c:pt>
                <c:pt idx="320">
                  <c:v>2.42</c:v>
                </c:pt>
                <c:pt idx="321">
                  <c:v>2.2799999999999998</c:v>
                </c:pt>
                <c:pt idx="322">
                  <c:v>1.56</c:v>
                </c:pt>
                <c:pt idx="323">
                  <c:v>7.85</c:v>
                </c:pt>
                <c:pt idx="324">
                  <c:v>7.58</c:v>
                </c:pt>
                <c:pt idx="325">
                  <c:v>7.56</c:v>
                </c:pt>
                <c:pt idx="326">
                  <c:v>1.73</c:v>
                </c:pt>
                <c:pt idx="327">
                  <c:v>6.08</c:v>
                </c:pt>
                <c:pt idx="328">
                  <c:v>3.64</c:v>
                </c:pt>
                <c:pt idx="329">
                  <c:v>7.35</c:v>
                </c:pt>
                <c:pt idx="330">
                  <c:v>3.9</c:v>
                </c:pt>
                <c:pt idx="331">
                  <c:v>6.82</c:v>
                </c:pt>
                <c:pt idx="332">
                  <c:v>6.81</c:v>
                </c:pt>
                <c:pt idx="333">
                  <c:v>5.67</c:v>
                </c:pt>
                <c:pt idx="334">
                  <c:v>2.08</c:v>
                </c:pt>
                <c:pt idx="335">
                  <c:v>1.96</c:v>
                </c:pt>
                <c:pt idx="336">
                  <c:v>4.6500000000000004</c:v>
                </c:pt>
                <c:pt idx="337">
                  <c:v>1.97</c:v>
                </c:pt>
                <c:pt idx="338">
                  <c:v>3.56</c:v>
                </c:pt>
                <c:pt idx="339">
                  <c:v>2.2400000000000002</c:v>
                </c:pt>
                <c:pt idx="340">
                  <c:v>0.9</c:v>
                </c:pt>
                <c:pt idx="341">
                  <c:v>8.16</c:v>
                </c:pt>
                <c:pt idx="342">
                  <c:v>5.74</c:v>
                </c:pt>
                <c:pt idx="343">
                  <c:v>4.9400000000000004</c:v>
                </c:pt>
                <c:pt idx="344">
                  <c:v>2.12</c:v>
                </c:pt>
                <c:pt idx="345">
                  <c:v>2.58</c:v>
                </c:pt>
                <c:pt idx="346">
                  <c:v>3.74</c:v>
                </c:pt>
                <c:pt idx="347">
                  <c:v>2.35</c:v>
                </c:pt>
                <c:pt idx="348">
                  <c:v>4.79</c:v>
                </c:pt>
                <c:pt idx="349">
                  <c:v>1.8</c:v>
                </c:pt>
                <c:pt idx="350">
                  <c:v>2.2999999999999998</c:v>
                </c:pt>
                <c:pt idx="351">
                  <c:v>1.08</c:v>
                </c:pt>
                <c:pt idx="352">
                  <c:v>2.12</c:v>
                </c:pt>
                <c:pt idx="353">
                  <c:v>0.97</c:v>
                </c:pt>
                <c:pt idx="354">
                  <c:v>1.1299999999999999</c:v>
                </c:pt>
                <c:pt idx="355">
                  <c:v>1.87</c:v>
                </c:pt>
                <c:pt idx="356">
                  <c:v>2.98</c:v>
                </c:pt>
                <c:pt idx="357">
                  <c:v>2.85</c:v>
                </c:pt>
                <c:pt idx="358">
                  <c:v>4.8600000000000003</c:v>
                </c:pt>
                <c:pt idx="359">
                  <c:v>5.84</c:v>
                </c:pt>
                <c:pt idx="360">
                  <c:v>2.86</c:v>
                </c:pt>
                <c:pt idx="361">
                  <c:v>2.57</c:v>
                </c:pt>
                <c:pt idx="362">
                  <c:v>1.82</c:v>
                </c:pt>
                <c:pt idx="363">
                  <c:v>2.94</c:v>
                </c:pt>
                <c:pt idx="364">
                  <c:v>1.21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DataDay!$AO$5:$AO$369</c:f>
              <c:numCache>
                <c:formatCode>General</c:formatCode>
                <c:ptCount val="365"/>
                <c:pt idx="0">
                  <c:v>1.7</c:v>
                </c:pt>
                <c:pt idx="1">
                  <c:v>1.28</c:v>
                </c:pt>
                <c:pt idx="2">
                  <c:v>1.1499999999999999</c:v>
                </c:pt>
                <c:pt idx="3">
                  <c:v>4.38</c:v>
                </c:pt>
                <c:pt idx="4">
                  <c:v>1.68</c:v>
                </c:pt>
                <c:pt idx="5">
                  <c:v>4.08</c:v>
                </c:pt>
                <c:pt idx="6">
                  <c:v>5.05</c:v>
                </c:pt>
                <c:pt idx="7">
                  <c:v>1.86</c:v>
                </c:pt>
                <c:pt idx="8">
                  <c:v>1.3</c:v>
                </c:pt>
                <c:pt idx="9">
                  <c:v>4.67</c:v>
                </c:pt>
                <c:pt idx="10">
                  <c:v>2.44</c:v>
                </c:pt>
                <c:pt idx="11">
                  <c:v>4.83</c:v>
                </c:pt>
                <c:pt idx="12">
                  <c:v>5.89</c:v>
                </c:pt>
                <c:pt idx="13">
                  <c:v>6.26</c:v>
                </c:pt>
                <c:pt idx="14">
                  <c:v>5.64</c:v>
                </c:pt>
                <c:pt idx="15">
                  <c:v>2.37</c:v>
                </c:pt>
                <c:pt idx="16">
                  <c:v>1.53</c:v>
                </c:pt>
                <c:pt idx="17">
                  <c:v>2.37</c:v>
                </c:pt>
                <c:pt idx="18">
                  <c:v>5.19</c:v>
                </c:pt>
                <c:pt idx="19">
                  <c:v>3.03</c:v>
                </c:pt>
                <c:pt idx="20">
                  <c:v>6.89</c:v>
                </c:pt>
                <c:pt idx="21">
                  <c:v>1.43</c:v>
                </c:pt>
                <c:pt idx="22">
                  <c:v>2.81</c:v>
                </c:pt>
                <c:pt idx="23">
                  <c:v>5.49</c:v>
                </c:pt>
                <c:pt idx="24">
                  <c:v>7.12</c:v>
                </c:pt>
                <c:pt idx="25">
                  <c:v>6.65</c:v>
                </c:pt>
                <c:pt idx="26">
                  <c:v>7.33</c:v>
                </c:pt>
                <c:pt idx="27">
                  <c:v>5.24</c:v>
                </c:pt>
                <c:pt idx="28">
                  <c:v>7.72</c:v>
                </c:pt>
                <c:pt idx="29">
                  <c:v>4.3499999999999996</c:v>
                </c:pt>
                <c:pt idx="30">
                  <c:v>2.58</c:v>
                </c:pt>
                <c:pt idx="31">
                  <c:v>3.99</c:v>
                </c:pt>
                <c:pt idx="32">
                  <c:v>6.92</c:v>
                </c:pt>
                <c:pt idx="33">
                  <c:v>5.14</c:v>
                </c:pt>
                <c:pt idx="34">
                  <c:v>7.29</c:v>
                </c:pt>
                <c:pt idx="35">
                  <c:v>7.39</c:v>
                </c:pt>
                <c:pt idx="36">
                  <c:v>8.07</c:v>
                </c:pt>
                <c:pt idx="37">
                  <c:v>3.88</c:v>
                </c:pt>
                <c:pt idx="38">
                  <c:v>4.78</c:v>
                </c:pt>
                <c:pt idx="39">
                  <c:v>7.73</c:v>
                </c:pt>
                <c:pt idx="40">
                  <c:v>7.62</c:v>
                </c:pt>
                <c:pt idx="41">
                  <c:v>5.74</c:v>
                </c:pt>
                <c:pt idx="42">
                  <c:v>3.12</c:v>
                </c:pt>
                <c:pt idx="43">
                  <c:v>6.65</c:v>
                </c:pt>
                <c:pt idx="44">
                  <c:v>4.32</c:v>
                </c:pt>
                <c:pt idx="45">
                  <c:v>5.51</c:v>
                </c:pt>
                <c:pt idx="46">
                  <c:v>3.84</c:v>
                </c:pt>
                <c:pt idx="47">
                  <c:v>4.2</c:v>
                </c:pt>
                <c:pt idx="48">
                  <c:v>8.92</c:v>
                </c:pt>
                <c:pt idx="49">
                  <c:v>4.05</c:v>
                </c:pt>
                <c:pt idx="50">
                  <c:v>6.59</c:v>
                </c:pt>
                <c:pt idx="51">
                  <c:v>6.28</c:v>
                </c:pt>
                <c:pt idx="52">
                  <c:v>4</c:v>
                </c:pt>
                <c:pt idx="53">
                  <c:v>3.85</c:v>
                </c:pt>
                <c:pt idx="54">
                  <c:v>10.57</c:v>
                </c:pt>
                <c:pt idx="55">
                  <c:v>10.47</c:v>
                </c:pt>
                <c:pt idx="56">
                  <c:v>8.74</c:v>
                </c:pt>
                <c:pt idx="57">
                  <c:v>4.26</c:v>
                </c:pt>
                <c:pt idx="58">
                  <c:v>5.0599999999999996</c:v>
                </c:pt>
                <c:pt idx="59">
                  <c:v>9.1</c:v>
                </c:pt>
                <c:pt idx="60">
                  <c:v>7.41</c:v>
                </c:pt>
                <c:pt idx="61">
                  <c:v>12.12</c:v>
                </c:pt>
                <c:pt idx="62">
                  <c:v>14.39</c:v>
                </c:pt>
                <c:pt idx="63">
                  <c:v>12.2</c:v>
                </c:pt>
                <c:pt idx="64">
                  <c:v>4.47</c:v>
                </c:pt>
                <c:pt idx="65">
                  <c:v>8.76</c:v>
                </c:pt>
                <c:pt idx="66">
                  <c:v>9.76</c:v>
                </c:pt>
                <c:pt idx="67">
                  <c:v>6.81</c:v>
                </c:pt>
                <c:pt idx="68">
                  <c:v>13.8</c:v>
                </c:pt>
                <c:pt idx="69">
                  <c:v>7.33</c:v>
                </c:pt>
                <c:pt idx="70">
                  <c:v>4.9800000000000004</c:v>
                </c:pt>
                <c:pt idx="71">
                  <c:v>12.44</c:v>
                </c:pt>
                <c:pt idx="72">
                  <c:v>11.92</c:v>
                </c:pt>
                <c:pt idx="73">
                  <c:v>10.98</c:v>
                </c:pt>
                <c:pt idx="74">
                  <c:v>15.21</c:v>
                </c:pt>
                <c:pt idx="75">
                  <c:v>16.43</c:v>
                </c:pt>
                <c:pt idx="76">
                  <c:v>16.940000000000001</c:v>
                </c:pt>
                <c:pt idx="77">
                  <c:v>17.18</c:v>
                </c:pt>
                <c:pt idx="78">
                  <c:v>17.440000000000001</c:v>
                </c:pt>
                <c:pt idx="79">
                  <c:v>17.2</c:v>
                </c:pt>
                <c:pt idx="80">
                  <c:v>16.84</c:v>
                </c:pt>
                <c:pt idx="81">
                  <c:v>7.48</c:v>
                </c:pt>
                <c:pt idx="82">
                  <c:v>7.87</c:v>
                </c:pt>
                <c:pt idx="83">
                  <c:v>6.45</c:v>
                </c:pt>
                <c:pt idx="84">
                  <c:v>10.68</c:v>
                </c:pt>
                <c:pt idx="85">
                  <c:v>17.89</c:v>
                </c:pt>
                <c:pt idx="86">
                  <c:v>13.66</c:v>
                </c:pt>
                <c:pt idx="87">
                  <c:v>17.690000000000001</c:v>
                </c:pt>
                <c:pt idx="88">
                  <c:v>15.96</c:v>
                </c:pt>
                <c:pt idx="89">
                  <c:v>12.4</c:v>
                </c:pt>
                <c:pt idx="90">
                  <c:v>20.010000000000002</c:v>
                </c:pt>
                <c:pt idx="91">
                  <c:v>19.52</c:v>
                </c:pt>
                <c:pt idx="92">
                  <c:v>6.7</c:v>
                </c:pt>
                <c:pt idx="93">
                  <c:v>13.19</c:v>
                </c:pt>
                <c:pt idx="94">
                  <c:v>4.22</c:v>
                </c:pt>
                <c:pt idx="95">
                  <c:v>8.59</c:v>
                </c:pt>
                <c:pt idx="96">
                  <c:v>15.99</c:v>
                </c:pt>
                <c:pt idx="97">
                  <c:v>6.32</c:v>
                </c:pt>
                <c:pt idx="98">
                  <c:v>8.58</c:v>
                </c:pt>
                <c:pt idx="99">
                  <c:v>8.3000000000000007</c:v>
                </c:pt>
                <c:pt idx="100">
                  <c:v>12.03</c:v>
                </c:pt>
                <c:pt idx="101">
                  <c:v>13.01</c:v>
                </c:pt>
                <c:pt idx="102">
                  <c:v>4.28</c:v>
                </c:pt>
                <c:pt idx="103">
                  <c:v>16.829999999999998</c:v>
                </c:pt>
                <c:pt idx="104">
                  <c:v>14.7</c:v>
                </c:pt>
                <c:pt idx="105">
                  <c:v>16.940000000000001</c:v>
                </c:pt>
                <c:pt idx="106">
                  <c:v>20.55</c:v>
                </c:pt>
                <c:pt idx="107">
                  <c:v>9.6999999999999993</c:v>
                </c:pt>
                <c:pt idx="108">
                  <c:v>10.119999999999999</c:v>
                </c:pt>
                <c:pt idx="109">
                  <c:v>21.97</c:v>
                </c:pt>
                <c:pt idx="110">
                  <c:v>22.52</c:v>
                </c:pt>
                <c:pt idx="111">
                  <c:v>7.32</c:v>
                </c:pt>
                <c:pt idx="112">
                  <c:v>18.07</c:v>
                </c:pt>
                <c:pt idx="113">
                  <c:v>18.47</c:v>
                </c:pt>
                <c:pt idx="114">
                  <c:v>19.82</c:v>
                </c:pt>
                <c:pt idx="115">
                  <c:v>21.8</c:v>
                </c:pt>
                <c:pt idx="116">
                  <c:v>11.17</c:v>
                </c:pt>
                <c:pt idx="117">
                  <c:v>22.08</c:v>
                </c:pt>
                <c:pt idx="118">
                  <c:v>16.32</c:v>
                </c:pt>
                <c:pt idx="119">
                  <c:v>22.32</c:v>
                </c:pt>
                <c:pt idx="120">
                  <c:v>16.68</c:v>
                </c:pt>
                <c:pt idx="121">
                  <c:v>15.01</c:v>
                </c:pt>
                <c:pt idx="122">
                  <c:v>24.34</c:v>
                </c:pt>
                <c:pt idx="123">
                  <c:v>18.72</c:v>
                </c:pt>
                <c:pt idx="124">
                  <c:v>22.33</c:v>
                </c:pt>
                <c:pt idx="125">
                  <c:v>23.35</c:v>
                </c:pt>
                <c:pt idx="126">
                  <c:v>26.04</c:v>
                </c:pt>
                <c:pt idx="127">
                  <c:v>22.49</c:v>
                </c:pt>
                <c:pt idx="128">
                  <c:v>26.77</c:v>
                </c:pt>
                <c:pt idx="129">
                  <c:v>24.08</c:v>
                </c:pt>
                <c:pt idx="130">
                  <c:v>21.64</c:v>
                </c:pt>
                <c:pt idx="131">
                  <c:v>25.6</c:v>
                </c:pt>
                <c:pt idx="132">
                  <c:v>20.64</c:v>
                </c:pt>
                <c:pt idx="133">
                  <c:v>8.1199999999999992</c:v>
                </c:pt>
                <c:pt idx="134">
                  <c:v>22.32</c:v>
                </c:pt>
                <c:pt idx="135">
                  <c:v>6.55</c:v>
                </c:pt>
                <c:pt idx="136">
                  <c:v>9.82</c:v>
                </c:pt>
                <c:pt idx="137">
                  <c:v>9.67</c:v>
                </c:pt>
                <c:pt idx="138">
                  <c:v>14.25</c:v>
                </c:pt>
                <c:pt idx="139">
                  <c:v>17.399999999999999</c:v>
                </c:pt>
                <c:pt idx="140">
                  <c:v>9.61</c:v>
                </c:pt>
                <c:pt idx="141">
                  <c:v>16.68</c:v>
                </c:pt>
                <c:pt idx="142">
                  <c:v>18.510000000000002</c:v>
                </c:pt>
                <c:pt idx="143">
                  <c:v>21.81</c:v>
                </c:pt>
                <c:pt idx="144">
                  <c:v>7.6</c:v>
                </c:pt>
                <c:pt idx="145">
                  <c:v>15.55</c:v>
                </c:pt>
                <c:pt idx="146">
                  <c:v>28.57</c:v>
                </c:pt>
                <c:pt idx="147">
                  <c:v>23.83</c:v>
                </c:pt>
                <c:pt idx="148">
                  <c:v>25.7</c:v>
                </c:pt>
                <c:pt idx="149">
                  <c:v>15.68</c:v>
                </c:pt>
                <c:pt idx="150">
                  <c:v>16.670000000000002</c:v>
                </c:pt>
                <c:pt idx="151">
                  <c:v>27.84</c:v>
                </c:pt>
                <c:pt idx="152">
                  <c:v>26.56</c:v>
                </c:pt>
                <c:pt idx="153">
                  <c:v>27.83</c:v>
                </c:pt>
                <c:pt idx="154">
                  <c:v>26.77</c:v>
                </c:pt>
                <c:pt idx="155">
                  <c:v>11.86</c:v>
                </c:pt>
                <c:pt idx="156">
                  <c:v>14.03</c:v>
                </c:pt>
                <c:pt idx="157">
                  <c:v>16.96</c:v>
                </c:pt>
                <c:pt idx="158">
                  <c:v>11.21</c:v>
                </c:pt>
                <c:pt idx="159">
                  <c:v>20.49</c:v>
                </c:pt>
                <c:pt idx="160">
                  <c:v>14.39</c:v>
                </c:pt>
                <c:pt idx="161">
                  <c:v>28.58</c:v>
                </c:pt>
                <c:pt idx="162">
                  <c:v>25.58</c:v>
                </c:pt>
                <c:pt idx="163">
                  <c:v>23.91</c:v>
                </c:pt>
                <c:pt idx="164">
                  <c:v>26.28</c:v>
                </c:pt>
                <c:pt idx="165">
                  <c:v>26.49</c:v>
                </c:pt>
                <c:pt idx="166">
                  <c:v>13.72</c:v>
                </c:pt>
                <c:pt idx="167">
                  <c:v>24.86</c:v>
                </c:pt>
                <c:pt idx="168">
                  <c:v>26.02</c:v>
                </c:pt>
                <c:pt idx="169">
                  <c:v>14.48</c:v>
                </c:pt>
                <c:pt idx="170">
                  <c:v>3.11</c:v>
                </c:pt>
                <c:pt idx="171">
                  <c:v>24.62</c:v>
                </c:pt>
                <c:pt idx="172">
                  <c:v>21</c:v>
                </c:pt>
                <c:pt idx="173">
                  <c:v>15.21</c:v>
                </c:pt>
                <c:pt idx="174">
                  <c:v>14.6</c:v>
                </c:pt>
                <c:pt idx="175">
                  <c:v>17.46</c:v>
                </c:pt>
                <c:pt idx="176">
                  <c:v>22.98</c:v>
                </c:pt>
                <c:pt idx="177">
                  <c:v>13.09</c:v>
                </c:pt>
                <c:pt idx="178">
                  <c:v>21.64</c:v>
                </c:pt>
                <c:pt idx="179">
                  <c:v>15.68</c:v>
                </c:pt>
                <c:pt idx="180">
                  <c:v>18.53</c:v>
                </c:pt>
                <c:pt idx="181">
                  <c:v>24.65</c:v>
                </c:pt>
                <c:pt idx="182">
                  <c:v>13.58</c:v>
                </c:pt>
                <c:pt idx="183">
                  <c:v>19.73</c:v>
                </c:pt>
                <c:pt idx="184">
                  <c:v>10.91</c:v>
                </c:pt>
                <c:pt idx="185">
                  <c:v>10.71</c:v>
                </c:pt>
                <c:pt idx="186">
                  <c:v>15.93</c:v>
                </c:pt>
                <c:pt idx="187">
                  <c:v>16.41</c:v>
                </c:pt>
                <c:pt idx="188">
                  <c:v>17.13</c:v>
                </c:pt>
                <c:pt idx="189">
                  <c:v>15.32</c:v>
                </c:pt>
                <c:pt idx="190">
                  <c:v>11.65</c:v>
                </c:pt>
                <c:pt idx="191">
                  <c:v>14.35</c:v>
                </c:pt>
                <c:pt idx="192">
                  <c:v>18.3</c:v>
                </c:pt>
                <c:pt idx="193">
                  <c:v>19.36</c:v>
                </c:pt>
                <c:pt idx="194">
                  <c:v>18.149999999999999</c:v>
                </c:pt>
                <c:pt idx="195">
                  <c:v>16.350000000000001</c:v>
                </c:pt>
                <c:pt idx="196">
                  <c:v>12.52</c:v>
                </c:pt>
                <c:pt idx="197">
                  <c:v>8.42</c:v>
                </c:pt>
                <c:pt idx="198">
                  <c:v>20.48</c:v>
                </c:pt>
                <c:pt idx="199">
                  <c:v>16.25</c:v>
                </c:pt>
                <c:pt idx="200">
                  <c:v>16.46</c:v>
                </c:pt>
                <c:pt idx="201">
                  <c:v>28.11</c:v>
                </c:pt>
                <c:pt idx="202">
                  <c:v>20.84</c:v>
                </c:pt>
                <c:pt idx="203">
                  <c:v>13.78</c:v>
                </c:pt>
                <c:pt idx="204">
                  <c:v>15.24</c:v>
                </c:pt>
                <c:pt idx="205">
                  <c:v>25.68</c:v>
                </c:pt>
                <c:pt idx="206">
                  <c:v>26.11</c:v>
                </c:pt>
                <c:pt idx="207">
                  <c:v>23.88</c:v>
                </c:pt>
                <c:pt idx="208">
                  <c:v>25.27</c:v>
                </c:pt>
                <c:pt idx="209">
                  <c:v>24.11</c:v>
                </c:pt>
                <c:pt idx="210">
                  <c:v>24.34</c:v>
                </c:pt>
                <c:pt idx="211">
                  <c:v>22.89</c:v>
                </c:pt>
                <c:pt idx="212">
                  <c:v>23.13</c:v>
                </c:pt>
                <c:pt idx="213">
                  <c:v>19.73</c:v>
                </c:pt>
                <c:pt idx="214">
                  <c:v>26.13</c:v>
                </c:pt>
                <c:pt idx="215">
                  <c:v>25.87</c:v>
                </c:pt>
                <c:pt idx="216">
                  <c:v>25.41</c:v>
                </c:pt>
                <c:pt idx="217">
                  <c:v>25.95</c:v>
                </c:pt>
                <c:pt idx="218">
                  <c:v>25.83</c:v>
                </c:pt>
                <c:pt idx="219">
                  <c:v>25.57</c:v>
                </c:pt>
                <c:pt idx="220">
                  <c:v>20.48</c:v>
                </c:pt>
                <c:pt idx="221">
                  <c:v>10.35</c:v>
                </c:pt>
                <c:pt idx="222">
                  <c:v>5.12</c:v>
                </c:pt>
                <c:pt idx="223">
                  <c:v>22.35</c:v>
                </c:pt>
                <c:pt idx="224">
                  <c:v>11.71</c:v>
                </c:pt>
                <c:pt idx="225">
                  <c:v>22.99</c:v>
                </c:pt>
                <c:pt idx="226">
                  <c:v>22.01</c:v>
                </c:pt>
                <c:pt idx="227">
                  <c:v>6.88</c:v>
                </c:pt>
                <c:pt idx="228">
                  <c:v>17.309999999999999</c:v>
                </c:pt>
                <c:pt idx="229">
                  <c:v>23.3</c:v>
                </c:pt>
                <c:pt idx="230">
                  <c:v>22.99</c:v>
                </c:pt>
                <c:pt idx="231">
                  <c:v>21.38</c:v>
                </c:pt>
                <c:pt idx="232">
                  <c:v>9.5</c:v>
                </c:pt>
                <c:pt idx="233">
                  <c:v>22.34</c:v>
                </c:pt>
                <c:pt idx="234">
                  <c:v>8.1</c:v>
                </c:pt>
                <c:pt idx="235">
                  <c:v>17.670000000000002</c:v>
                </c:pt>
                <c:pt idx="236">
                  <c:v>13.77</c:v>
                </c:pt>
                <c:pt idx="237">
                  <c:v>19.809999999999999</c:v>
                </c:pt>
                <c:pt idx="238">
                  <c:v>21.61</c:v>
                </c:pt>
                <c:pt idx="239">
                  <c:v>21.67</c:v>
                </c:pt>
                <c:pt idx="240">
                  <c:v>21.14</c:v>
                </c:pt>
                <c:pt idx="241">
                  <c:v>14.65</c:v>
                </c:pt>
                <c:pt idx="242">
                  <c:v>10.97</c:v>
                </c:pt>
                <c:pt idx="243">
                  <c:v>16.77</c:v>
                </c:pt>
                <c:pt idx="244">
                  <c:v>20.67</c:v>
                </c:pt>
                <c:pt idx="245">
                  <c:v>20.440000000000001</c:v>
                </c:pt>
                <c:pt idx="246">
                  <c:v>16.559999999999999</c:v>
                </c:pt>
                <c:pt idx="247">
                  <c:v>20.010000000000002</c:v>
                </c:pt>
                <c:pt idx="248">
                  <c:v>14.63</c:v>
                </c:pt>
                <c:pt idx="249">
                  <c:v>13.79</c:v>
                </c:pt>
                <c:pt idx="250">
                  <c:v>4.17</c:v>
                </c:pt>
                <c:pt idx="251">
                  <c:v>6.11</c:v>
                </c:pt>
                <c:pt idx="252">
                  <c:v>10.029999999999999</c:v>
                </c:pt>
                <c:pt idx="253">
                  <c:v>12.08</c:v>
                </c:pt>
                <c:pt idx="254">
                  <c:v>12.2</c:v>
                </c:pt>
                <c:pt idx="255">
                  <c:v>9.65</c:v>
                </c:pt>
                <c:pt idx="256">
                  <c:v>6.97</c:v>
                </c:pt>
                <c:pt idx="257">
                  <c:v>2.57</c:v>
                </c:pt>
                <c:pt idx="258">
                  <c:v>7.48</c:v>
                </c:pt>
                <c:pt idx="259">
                  <c:v>4.6100000000000003</c:v>
                </c:pt>
                <c:pt idx="260">
                  <c:v>5.29</c:v>
                </c:pt>
                <c:pt idx="261">
                  <c:v>12.39</c:v>
                </c:pt>
                <c:pt idx="262">
                  <c:v>7.45</c:v>
                </c:pt>
                <c:pt idx="263">
                  <c:v>16.399999999999999</c:v>
                </c:pt>
                <c:pt idx="264">
                  <c:v>5.5</c:v>
                </c:pt>
                <c:pt idx="265">
                  <c:v>2.99</c:v>
                </c:pt>
                <c:pt idx="266">
                  <c:v>14.13</c:v>
                </c:pt>
                <c:pt idx="267">
                  <c:v>8.58</c:v>
                </c:pt>
                <c:pt idx="268">
                  <c:v>6.94</c:v>
                </c:pt>
                <c:pt idx="269">
                  <c:v>4.5199999999999996</c:v>
                </c:pt>
                <c:pt idx="270">
                  <c:v>3.67</c:v>
                </c:pt>
                <c:pt idx="271">
                  <c:v>4.62</c:v>
                </c:pt>
                <c:pt idx="272">
                  <c:v>6.73</c:v>
                </c:pt>
                <c:pt idx="273">
                  <c:v>9.9600000000000009</c:v>
                </c:pt>
                <c:pt idx="274">
                  <c:v>6.53</c:v>
                </c:pt>
                <c:pt idx="275">
                  <c:v>6.25</c:v>
                </c:pt>
                <c:pt idx="276">
                  <c:v>7.41</c:v>
                </c:pt>
                <c:pt idx="277">
                  <c:v>6.82</c:v>
                </c:pt>
                <c:pt idx="278">
                  <c:v>11.46</c:v>
                </c:pt>
                <c:pt idx="279">
                  <c:v>3.93</c:v>
                </c:pt>
                <c:pt idx="280">
                  <c:v>3.6</c:v>
                </c:pt>
                <c:pt idx="281">
                  <c:v>13.49</c:v>
                </c:pt>
                <c:pt idx="282">
                  <c:v>12.98</c:v>
                </c:pt>
                <c:pt idx="283">
                  <c:v>12.76</c:v>
                </c:pt>
                <c:pt idx="284">
                  <c:v>8.09</c:v>
                </c:pt>
                <c:pt idx="285">
                  <c:v>1.32</c:v>
                </c:pt>
                <c:pt idx="286">
                  <c:v>7.97</c:v>
                </c:pt>
                <c:pt idx="287">
                  <c:v>4.3099999999999996</c:v>
                </c:pt>
                <c:pt idx="288">
                  <c:v>5.13</c:v>
                </c:pt>
                <c:pt idx="289">
                  <c:v>6.68</c:v>
                </c:pt>
                <c:pt idx="290">
                  <c:v>6.68</c:v>
                </c:pt>
                <c:pt idx="291">
                  <c:v>7.4</c:v>
                </c:pt>
                <c:pt idx="292">
                  <c:v>2.98</c:v>
                </c:pt>
                <c:pt idx="293">
                  <c:v>1.38</c:v>
                </c:pt>
                <c:pt idx="294">
                  <c:v>6.95</c:v>
                </c:pt>
                <c:pt idx="295">
                  <c:v>10.210000000000001</c:v>
                </c:pt>
                <c:pt idx="296">
                  <c:v>8.64</c:v>
                </c:pt>
                <c:pt idx="297">
                  <c:v>2.81</c:v>
                </c:pt>
                <c:pt idx="298">
                  <c:v>5.94</c:v>
                </c:pt>
                <c:pt idx="299">
                  <c:v>9.51</c:v>
                </c:pt>
                <c:pt idx="300">
                  <c:v>3.26</c:v>
                </c:pt>
                <c:pt idx="301">
                  <c:v>9.66</c:v>
                </c:pt>
                <c:pt idx="302">
                  <c:v>7.79</c:v>
                </c:pt>
                <c:pt idx="303">
                  <c:v>6.7</c:v>
                </c:pt>
                <c:pt idx="304">
                  <c:v>8.3800000000000008</c:v>
                </c:pt>
                <c:pt idx="305">
                  <c:v>5.38</c:v>
                </c:pt>
                <c:pt idx="306">
                  <c:v>4.22</c:v>
                </c:pt>
                <c:pt idx="307">
                  <c:v>7.26</c:v>
                </c:pt>
                <c:pt idx="308">
                  <c:v>8.27</c:v>
                </c:pt>
                <c:pt idx="309">
                  <c:v>7.38</c:v>
                </c:pt>
                <c:pt idx="310">
                  <c:v>6.17</c:v>
                </c:pt>
                <c:pt idx="311">
                  <c:v>1.61</c:v>
                </c:pt>
                <c:pt idx="312">
                  <c:v>2.61</c:v>
                </c:pt>
                <c:pt idx="313">
                  <c:v>4.6900000000000004</c:v>
                </c:pt>
                <c:pt idx="314">
                  <c:v>4.74</c:v>
                </c:pt>
                <c:pt idx="315">
                  <c:v>0.76</c:v>
                </c:pt>
                <c:pt idx="316">
                  <c:v>5.27</c:v>
                </c:pt>
                <c:pt idx="317">
                  <c:v>4.24</c:v>
                </c:pt>
                <c:pt idx="318">
                  <c:v>2.04</c:v>
                </c:pt>
                <c:pt idx="319">
                  <c:v>1.1200000000000001</c:v>
                </c:pt>
                <c:pt idx="320">
                  <c:v>2.65</c:v>
                </c:pt>
                <c:pt idx="321">
                  <c:v>2.2000000000000002</c:v>
                </c:pt>
                <c:pt idx="322">
                  <c:v>0.69</c:v>
                </c:pt>
                <c:pt idx="323">
                  <c:v>3.5</c:v>
                </c:pt>
                <c:pt idx="324">
                  <c:v>5.12</c:v>
                </c:pt>
                <c:pt idx="325">
                  <c:v>6.24</c:v>
                </c:pt>
                <c:pt idx="326">
                  <c:v>1.38</c:v>
                </c:pt>
                <c:pt idx="327">
                  <c:v>5.38</c:v>
                </c:pt>
                <c:pt idx="328">
                  <c:v>3.08</c:v>
                </c:pt>
                <c:pt idx="329">
                  <c:v>4.6900000000000004</c:v>
                </c:pt>
                <c:pt idx="330">
                  <c:v>2.81</c:v>
                </c:pt>
                <c:pt idx="331">
                  <c:v>7.47</c:v>
                </c:pt>
                <c:pt idx="332">
                  <c:v>6.13</c:v>
                </c:pt>
                <c:pt idx="333">
                  <c:v>5.05</c:v>
                </c:pt>
                <c:pt idx="334">
                  <c:v>1.68</c:v>
                </c:pt>
                <c:pt idx="335">
                  <c:v>1.19</c:v>
                </c:pt>
                <c:pt idx="336">
                  <c:v>2.74</c:v>
                </c:pt>
                <c:pt idx="337">
                  <c:v>1.71</c:v>
                </c:pt>
                <c:pt idx="338">
                  <c:v>3.14</c:v>
                </c:pt>
                <c:pt idx="339">
                  <c:v>2.2000000000000002</c:v>
                </c:pt>
                <c:pt idx="340">
                  <c:v>0.91</c:v>
                </c:pt>
                <c:pt idx="341">
                  <c:v>2.86</c:v>
                </c:pt>
                <c:pt idx="342">
                  <c:v>2.74</c:v>
                </c:pt>
                <c:pt idx="343">
                  <c:v>3.94</c:v>
                </c:pt>
                <c:pt idx="344">
                  <c:v>1.9</c:v>
                </c:pt>
                <c:pt idx="345">
                  <c:v>1.95</c:v>
                </c:pt>
                <c:pt idx="346">
                  <c:v>2.38</c:v>
                </c:pt>
                <c:pt idx="347">
                  <c:v>1.97</c:v>
                </c:pt>
                <c:pt idx="348">
                  <c:v>3.23</c:v>
                </c:pt>
                <c:pt idx="349">
                  <c:v>1.32</c:v>
                </c:pt>
                <c:pt idx="350">
                  <c:v>1.88</c:v>
                </c:pt>
                <c:pt idx="351">
                  <c:v>1.19</c:v>
                </c:pt>
                <c:pt idx="352">
                  <c:v>1.94</c:v>
                </c:pt>
                <c:pt idx="353">
                  <c:v>0.75</c:v>
                </c:pt>
                <c:pt idx="354">
                  <c:v>0.68</c:v>
                </c:pt>
                <c:pt idx="355">
                  <c:v>1.43</c:v>
                </c:pt>
                <c:pt idx="356">
                  <c:v>1.88</c:v>
                </c:pt>
                <c:pt idx="357">
                  <c:v>2.19</c:v>
                </c:pt>
                <c:pt idx="358">
                  <c:v>2.76</c:v>
                </c:pt>
                <c:pt idx="359">
                  <c:v>2.64</c:v>
                </c:pt>
                <c:pt idx="360">
                  <c:v>2.88</c:v>
                </c:pt>
                <c:pt idx="361">
                  <c:v>1.68</c:v>
                </c:pt>
                <c:pt idx="362">
                  <c:v>1.82</c:v>
                </c:pt>
                <c:pt idx="363">
                  <c:v>1.59</c:v>
                </c:pt>
                <c:pt idx="364">
                  <c:v>1.1299999999999999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945088"/>
        <c:axId val="393946624"/>
      </c:lineChart>
      <c:catAx>
        <c:axId val="3939450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3946624"/>
        <c:crosses val="autoZero"/>
        <c:auto val="1"/>
        <c:lblAlgn val="ctr"/>
        <c:lblOffset val="100"/>
        <c:tickMarkSkip val="14"/>
        <c:noMultiLvlLbl val="0"/>
      </c:catAx>
      <c:valAx>
        <c:axId val="393946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(W.m2)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393945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4.953412073490814E-3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DataDay!$S$5:$S$166</c:f>
              <c:numCache>
                <c:formatCode>General</c:formatCode>
                <c:ptCount val="162"/>
                <c:pt idx="0">
                  <c:v>2.34</c:v>
                </c:pt>
                <c:pt idx="1">
                  <c:v>1.42</c:v>
                </c:pt>
                <c:pt idx="2">
                  <c:v>1.76</c:v>
                </c:pt>
                <c:pt idx="3">
                  <c:v>4.6900000000000004</c:v>
                </c:pt>
                <c:pt idx="4">
                  <c:v>2.25</c:v>
                </c:pt>
                <c:pt idx="5">
                  <c:v>5.16</c:v>
                </c:pt>
                <c:pt idx="6">
                  <c:v>5.99</c:v>
                </c:pt>
                <c:pt idx="7">
                  <c:v>2.0699999999999998</c:v>
                </c:pt>
                <c:pt idx="8">
                  <c:v>1.58</c:v>
                </c:pt>
                <c:pt idx="9">
                  <c:v>3.71</c:v>
                </c:pt>
                <c:pt idx="10">
                  <c:v>3.01</c:v>
                </c:pt>
                <c:pt idx="11">
                  <c:v>5.25</c:v>
                </c:pt>
                <c:pt idx="12">
                  <c:v>6.97</c:v>
                </c:pt>
                <c:pt idx="13">
                  <c:v>7.4</c:v>
                </c:pt>
                <c:pt idx="14">
                  <c:v>6.25</c:v>
                </c:pt>
                <c:pt idx="15">
                  <c:v>2.2000000000000002</c:v>
                </c:pt>
                <c:pt idx="16">
                  <c:v>1.81</c:v>
                </c:pt>
                <c:pt idx="17">
                  <c:v>2.82</c:v>
                </c:pt>
                <c:pt idx="18">
                  <c:v>7.37</c:v>
                </c:pt>
                <c:pt idx="19">
                  <c:v>3.46</c:v>
                </c:pt>
                <c:pt idx="20">
                  <c:v>9.16</c:v>
                </c:pt>
                <c:pt idx="21">
                  <c:v>1.82</c:v>
                </c:pt>
                <c:pt idx="22">
                  <c:v>3.47</c:v>
                </c:pt>
                <c:pt idx="23">
                  <c:v>6.96</c:v>
                </c:pt>
                <c:pt idx="24">
                  <c:v>7.26</c:v>
                </c:pt>
                <c:pt idx="25">
                  <c:v>8</c:v>
                </c:pt>
                <c:pt idx="26">
                  <c:v>8.6999999999999993</c:v>
                </c:pt>
                <c:pt idx="27">
                  <c:v>5.01</c:v>
                </c:pt>
                <c:pt idx="28">
                  <c:v>9.0399999999999991</c:v>
                </c:pt>
                <c:pt idx="29">
                  <c:v>4.6500000000000004</c:v>
                </c:pt>
                <c:pt idx="30">
                  <c:v>2.5499999999999998</c:v>
                </c:pt>
                <c:pt idx="31">
                  <c:v>4.38</c:v>
                </c:pt>
                <c:pt idx="32">
                  <c:v>8.1</c:v>
                </c:pt>
                <c:pt idx="33">
                  <c:v>5.66</c:v>
                </c:pt>
                <c:pt idx="34">
                  <c:v>7.88</c:v>
                </c:pt>
                <c:pt idx="35">
                  <c:v>8.56</c:v>
                </c:pt>
                <c:pt idx="36">
                  <c:v>9.9499999999999993</c:v>
                </c:pt>
                <c:pt idx="37">
                  <c:v>4.24</c:v>
                </c:pt>
                <c:pt idx="38">
                  <c:v>5.92</c:v>
                </c:pt>
                <c:pt idx="39">
                  <c:v>7.07</c:v>
                </c:pt>
                <c:pt idx="40">
                  <c:v>9.1</c:v>
                </c:pt>
                <c:pt idx="41">
                  <c:v>7.97</c:v>
                </c:pt>
                <c:pt idx="42">
                  <c:v>3.81</c:v>
                </c:pt>
                <c:pt idx="43">
                  <c:v>10.5</c:v>
                </c:pt>
                <c:pt idx="44">
                  <c:v>5.88</c:v>
                </c:pt>
                <c:pt idx="45">
                  <c:v>7.85</c:v>
                </c:pt>
                <c:pt idx="46">
                  <c:v>3.54</c:v>
                </c:pt>
                <c:pt idx="47">
                  <c:v>4.32</c:v>
                </c:pt>
                <c:pt idx="48">
                  <c:v>12.34</c:v>
                </c:pt>
                <c:pt idx="49">
                  <c:v>5.59</c:v>
                </c:pt>
                <c:pt idx="50">
                  <c:v>6.63</c:v>
                </c:pt>
                <c:pt idx="51">
                  <c:v>6.82</c:v>
                </c:pt>
                <c:pt idx="52">
                  <c:v>4.03</c:v>
                </c:pt>
                <c:pt idx="53">
                  <c:v>4.4800000000000004</c:v>
                </c:pt>
                <c:pt idx="54">
                  <c:v>13.09</c:v>
                </c:pt>
                <c:pt idx="55">
                  <c:v>13</c:v>
                </c:pt>
                <c:pt idx="56">
                  <c:v>12.56</c:v>
                </c:pt>
                <c:pt idx="57">
                  <c:v>5.36</c:v>
                </c:pt>
                <c:pt idx="58">
                  <c:v>4.51</c:v>
                </c:pt>
                <c:pt idx="59">
                  <c:v>11.25</c:v>
                </c:pt>
                <c:pt idx="60">
                  <c:v>5.95</c:v>
                </c:pt>
                <c:pt idx="61">
                  <c:v>15.2</c:v>
                </c:pt>
                <c:pt idx="62">
                  <c:v>15.57</c:v>
                </c:pt>
                <c:pt idx="63">
                  <c:v>14.56</c:v>
                </c:pt>
                <c:pt idx="64">
                  <c:v>6.18</c:v>
                </c:pt>
                <c:pt idx="65">
                  <c:v>9.91</c:v>
                </c:pt>
                <c:pt idx="66">
                  <c:v>15.06</c:v>
                </c:pt>
                <c:pt idx="67">
                  <c:v>7.13</c:v>
                </c:pt>
                <c:pt idx="68">
                  <c:v>16.45</c:v>
                </c:pt>
                <c:pt idx="69">
                  <c:v>6.96</c:v>
                </c:pt>
                <c:pt idx="70">
                  <c:v>7.13</c:v>
                </c:pt>
                <c:pt idx="71">
                  <c:v>13.77</c:v>
                </c:pt>
                <c:pt idx="72">
                  <c:v>12.92</c:v>
                </c:pt>
                <c:pt idx="73">
                  <c:v>12.54</c:v>
                </c:pt>
                <c:pt idx="74">
                  <c:v>16.25</c:v>
                </c:pt>
                <c:pt idx="75">
                  <c:v>17.96</c:v>
                </c:pt>
                <c:pt idx="76">
                  <c:v>18.39</c:v>
                </c:pt>
                <c:pt idx="77">
                  <c:v>18.55</c:v>
                </c:pt>
                <c:pt idx="78">
                  <c:v>18.829999999999998</c:v>
                </c:pt>
                <c:pt idx="79">
                  <c:v>18.53</c:v>
                </c:pt>
                <c:pt idx="80">
                  <c:v>18.579999999999998</c:v>
                </c:pt>
                <c:pt idx="81">
                  <c:v>7.52</c:v>
                </c:pt>
                <c:pt idx="82">
                  <c:v>8.4499999999999993</c:v>
                </c:pt>
                <c:pt idx="83">
                  <c:v>7.69</c:v>
                </c:pt>
                <c:pt idx="84">
                  <c:v>10.63</c:v>
                </c:pt>
                <c:pt idx="85">
                  <c:v>19.13</c:v>
                </c:pt>
                <c:pt idx="86">
                  <c:v>15.53</c:v>
                </c:pt>
                <c:pt idx="87">
                  <c:v>15.41</c:v>
                </c:pt>
                <c:pt idx="88">
                  <c:v>17.93</c:v>
                </c:pt>
                <c:pt idx="89">
                  <c:v>16.89</c:v>
                </c:pt>
                <c:pt idx="90">
                  <c:v>21.67</c:v>
                </c:pt>
                <c:pt idx="91">
                  <c:v>21.29</c:v>
                </c:pt>
                <c:pt idx="92">
                  <c:v>6.83</c:v>
                </c:pt>
                <c:pt idx="93">
                  <c:v>12.52</c:v>
                </c:pt>
                <c:pt idx="94">
                  <c:v>4.7</c:v>
                </c:pt>
                <c:pt idx="95">
                  <c:v>10.64</c:v>
                </c:pt>
                <c:pt idx="96">
                  <c:v>16.02</c:v>
                </c:pt>
                <c:pt idx="97">
                  <c:v>7.57</c:v>
                </c:pt>
                <c:pt idx="98">
                  <c:v>10.59</c:v>
                </c:pt>
                <c:pt idx="99">
                  <c:v>9.4700000000000006</c:v>
                </c:pt>
                <c:pt idx="100">
                  <c:v>12.88</c:v>
                </c:pt>
                <c:pt idx="101">
                  <c:v>13.02</c:v>
                </c:pt>
                <c:pt idx="102">
                  <c:v>5.72</c:v>
                </c:pt>
                <c:pt idx="103">
                  <c:v>18.91</c:v>
                </c:pt>
                <c:pt idx="104">
                  <c:v>17.71</c:v>
                </c:pt>
                <c:pt idx="105">
                  <c:v>16.03</c:v>
                </c:pt>
                <c:pt idx="106">
                  <c:v>21.05</c:v>
                </c:pt>
                <c:pt idx="107">
                  <c:v>10.54</c:v>
                </c:pt>
                <c:pt idx="108">
                  <c:v>9.32</c:v>
                </c:pt>
                <c:pt idx="109">
                  <c:v>24.22</c:v>
                </c:pt>
                <c:pt idx="110">
                  <c:v>24.69</c:v>
                </c:pt>
                <c:pt idx="111">
                  <c:v>8.84</c:v>
                </c:pt>
                <c:pt idx="112">
                  <c:v>19.52</c:v>
                </c:pt>
                <c:pt idx="113">
                  <c:v>22.06</c:v>
                </c:pt>
                <c:pt idx="114">
                  <c:v>20.25</c:v>
                </c:pt>
                <c:pt idx="115">
                  <c:v>20.73</c:v>
                </c:pt>
                <c:pt idx="116">
                  <c:v>12.92</c:v>
                </c:pt>
                <c:pt idx="117">
                  <c:v>24.94</c:v>
                </c:pt>
                <c:pt idx="118">
                  <c:v>16.78</c:v>
                </c:pt>
                <c:pt idx="119">
                  <c:v>23.96</c:v>
                </c:pt>
                <c:pt idx="120">
                  <c:v>18.559999999999999</c:v>
                </c:pt>
                <c:pt idx="121">
                  <c:v>15.7</c:v>
                </c:pt>
                <c:pt idx="122">
                  <c:v>28.19</c:v>
                </c:pt>
                <c:pt idx="123">
                  <c:v>20.92</c:v>
                </c:pt>
                <c:pt idx="124">
                  <c:v>29.05</c:v>
                </c:pt>
                <c:pt idx="125">
                  <c:v>26.17</c:v>
                </c:pt>
                <c:pt idx="126">
                  <c:v>27.24</c:v>
                </c:pt>
                <c:pt idx="127">
                  <c:v>22.71</c:v>
                </c:pt>
                <c:pt idx="128">
                  <c:v>27.95</c:v>
                </c:pt>
                <c:pt idx="129">
                  <c:v>27.59</c:v>
                </c:pt>
                <c:pt idx="130">
                  <c:v>24.78</c:v>
                </c:pt>
                <c:pt idx="131">
                  <c:v>26.78</c:v>
                </c:pt>
                <c:pt idx="132">
                  <c:v>22.06</c:v>
                </c:pt>
                <c:pt idx="133">
                  <c:v>9.74</c:v>
                </c:pt>
                <c:pt idx="134">
                  <c:v>23.58</c:v>
                </c:pt>
                <c:pt idx="135">
                  <c:v>5.53</c:v>
                </c:pt>
                <c:pt idx="136">
                  <c:v>10.85</c:v>
                </c:pt>
                <c:pt idx="137">
                  <c:v>9.8000000000000007</c:v>
                </c:pt>
                <c:pt idx="138">
                  <c:v>14.04</c:v>
                </c:pt>
                <c:pt idx="139">
                  <c:v>21.69</c:v>
                </c:pt>
                <c:pt idx="140">
                  <c:v>10.16</c:v>
                </c:pt>
                <c:pt idx="141">
                  <c:v>16.27</c:v>
                </c:pt>
                <c:pt idx="142">
                  <c:v>18.63</c:v>
                </c:pt>
                <c:pt idx="143">
                  <c:v>21.72</c:v>
                </c:pt>
                <c:pt idx="144">
                  <c:v>6.69</c:v>
                </c:pt>
                <c:pt idx="145">
                  <c:v>13.65</c:v>
                </c:pt>
                <c:pt idx="146">
                  <c:v>30.16</c:v>
                </c:pt>
                <c:pt idx="147">
                  <c:v>23.15</c:v>
                </c:pt>
                <c:pt idx="148">
                  <c:v>23.79</c:v>
                </c:pt>
                <c:pt idx="149">
                  <c:v>17.37</c:v>
                </c:pt>
                <c:pt idx="150">
                  <c:v>23.63</c:v>
                </c:pt>
                <c:pt idx="151">
                  <c:v>29.03</c:v>
                </c:pt>
                <c:pt idx="152">
                  <c:v>26.7</c:v>
                </c:pt>
                <c:pt idx="153">
                  <c:v>28.95</c:v>
                </c:pt>
                <c:pt idx="154">
                  <c:v>28.08</c:v>
                </c:pt>
                <c:pt idx="155">
                  <c:v>12.13</c:v>
                </c:pt>
                <c:pt idx="156">
                  <c:v>14.99</c:v>
                </c:pt>
                <c:pt idx="157">
                  <c:v>19.54</c:v>
                </c:pt>
                <c:pt idx="158">
                  <c:v>13.41</c:v>
                </c:pt>
                <c:pt idx="159">
                  <c:v>19.559999999999999</c:v>
                </c:pt>
                <c:pt idx="160">
                  <c:v>13.72</c:v>
                </c:pt>
                <c:pt idx="161">
                  <c:v>32.630000000000003</c:v>
                </c:pt>
              </c:numCache>
            </c:numRef>
          </c:xVal>
          <c:yVal>
            <c:numRef>
              <c:f>DataDay!$AO$5:$AO$166</c:f>
              <c:numCache>
                <c:formatCode>General</c:formatCode>
                <c:ptCount val="162"/>
                <c:pt idx="0">
                  <c:v>1.7</c:v>
                </c:pt>
                <c:pt idx="1">
                  <c:v>1.28</c:v>
                </c:pt>
                <c:pt idx="2">
                  <c:v>1.1499999999999999</c:v>
                </c:pt>
                <c:pt idx="3">
                  <c:v>4.38</c:v>
                </c:pt>
                <c:pt idx="4">
                  <c:v>1.68</c:v>
                </c:pt>
                <c:pt idx="5">
                  <c:v>4.08</c:v>
                </c:pt>
                <c:pt idx="6">
                  <c:v>5.05</c:v>
                </c:pt>
                <c:pt idx="7">
                  <c:v>1.86</c:v>
                </c:pt>
                <c:pt idx="8">
                  <c:v>1.3</c:v>
                </c:pt>
                <c:pt idx="9">
                  <c:v>4.67</c:v>
                </c:pt>
                <c:pt idx="10">
                  <c:v>2.44</c:v>
                </c:pt>
                <c:pt idx="11">
                  <c:v>4.83</c:v>
                </c:pt>
                <c:pt idx="12">
                  <c:v>5.89</c:v>
                </c:pt>
                <c:pt idx="13">
                  <c:v>6.26</c:v>
                </c:pt>
                <c:pt idx="14">
                  <c:v>5.64</c:v>
                </c:pt>
                <c:pt idx="15">
                  <c:v>2.37</c:v>
                </c:pt>
                <c:pt idx="16">
                  <c:v>1.53</c:v>
                </c:pt>
                <c:pt idx="17">
                  <c:v>2.37</c:v>
                </c:pt>
                <c:pt idx="18">
                  <c:v>5.19</c:v>
                </c:pt>
                <c:pt idx="19">
                  <c:v>3.03</c:v>
                </c:pt>
                <c:pt idx="20">
                  <c:v>6.89</c:v>
                </c:pt>
                <c:pt idx="21">
                  <c:v>1.43</c:v>
                </c:pt>
                <c:pt idx="22">
                  <c:v>2.81</c:v>
                </c:pt>
                <c:pt idx="23">
                  <c:v>5.49</c:v>
                </c:pt>
                <c:pt idx="24">
                  <c:v>7.12</c:v>
                </c:pt>
                <c:pt idx="25">
                  <c:v>6.65</c:v>
                </c:pt>
                <c:pt idx="26">
                  <c:v>7.33</c:v>
                </c:pt>
                <c:pt idx="27">
                  <c:v>5.24</c:v>
                </c:pt>
                <c:pt idx="28">
                  <c:v>7.72</c:v>
                </c:pt>
                <c:pt idx="29">
                  <c:v>4.3499999999999996</c:v>
                </c:pt>
                <c:pt idx="30">
                  <c:v>2.58</c:v>
                </c:pt>
                <c:pt idx="31">
                  <c:v>3.99</c:v>
                </c:pt>
                <c:pt idx="32">
                  <c:v>6.92</c:v>
                </c:pt>
                <c:pt idx="33">
                  <c:v>5.14</c:v>
                </c:pt>
                <c:pt idx="34">
                  <c:v>7.29</c:v>
                </c:pt>
                <c:pt idx="35">
                  <c:v>7.39</c:v>
                </c:pt>
                <c:pt idx="36">
                  <c:v>8.07</c:v>
                </c:pt>
                <c:pt idx="37">
                  <c:v>3.88</c:v>
                </c:pt>
                <c:pt idx="38">
                  <c:v>4.78</c:v>
                </c:pt>
                <c:pt idx="39">
                  <c:v>7.73</c:v>
                </c:pt>
                <c:pt idx="40">
                  <c:v>7.62</c:v>
                </c:pt>
                <c:pt idx="41">
                  <c:v>5.74</c:v>
                </c:pt>
                <c:pt idx="42">
                  <c:v>3.12</c:v>
                </c:pt>
                <c:pt idx="43">
                  <c:v>6.65</c:v>
                </c:pt>
                <c:pt idx="44">
                  <c:v>4.32</c:v>
                </c:pt>
                <c:pt idx="45">
                  <c:v>5.51</c:v>
                </c:pt>
                <c:pt idx="46">
                  <c:v>3.84</c:v>
                </c:pt>
                <c:pt idx="47">
                  <c:v>4.2</c:v>
                </c:pt>
                <c:pt idx="48">
                  <c:v>8.92</c:v>
                </c:pt>
                <c:pt idx="49">
                  <c:v>4.05</c:v>
                </c:pt>
                <c:pt idx="50">
                  <c:v>6.59</c:v>
                </c:pt>
                <c:pt idx="51">
                  <c:v>6.28</c:v>
                </c:pt>
                <c:pt idx="52">
                  <c:v>4</c:v>
                </c:pt>
                <c:pt idx="53">
                  <c:v>3.85</c:v>
                </c:pt>
                <c:pt idx="54">
                  <c:v>10.57</c:v>
                </c:pt>
                <c:pt idx="55">
                  <c:v>10.47</c:v>
                </c:pt>
                <c:pt idx="56">
                  <c:v>8.74</c:v>
                </c:pt>
                <c:pt idx="57">
                  <c:v>4.26</c:v>
                </c:pt>
                <c:pt idx="58">
                  <c:v>5.0599999999999996</c:v>
                </c:pt>
                <c:pt idx="59">
                  <c:v>9.1</c:v>
                </c:pt>
                <c:pt idx="60">
                  <c:v>7.41</c:v>
                </c:pt>
                <c:pt idx="61">
                  <c:v>12.12</c:v>
                </c:pt>
                <c:pt idx="62">
                  <c:v>14.39</c:v>
                </c:pt>
                <c:pt idx="63">
                  <c:v>12.2</c:v>
                </c:pt>
                <c:pt idx="64">
                  <c:v>4.47</c:v>
                </c:pt>
                <c:pt idx="65">
                  <c:v>8.76</c:v>
                </c:pt>
                <c:pt idx="66">
                  <c:v>9.76</c:v>
                </c:pt>
                <c:pt idx="67">
                  <c:v>6.81</c:v>
                </c:pt>
                <c:pt idx="68">
                  <c:v>13.8</c:v>
                </c:pt>
                <c:pt idx="69">
                  <c:v>7.33</c:v>
                </c:pt>
                <c:pt idx="70">
                  <c:v>4.9800000000000004</c:v>
                </c:pt>
                <c:pt idx="71">
                  <c:v>12.44</c:v>
                </c:pt>
                <c:pt idx="72">
                  <c:v>11.92</c:v>
                </c:pt>
                <c:pt idx="73">
                  <c:v>10.98</c:v>
                </c:pt>
                <c:pt idx="74">
                  <c:v>15.21</c:v>
                </c:pt>
                <c:pt idx="75">
                  <c:v>16.43</c:v>
                </c:pt>
                <c:pt idx="76">
                  <c:v>16.940000000000001</c:v>
                </c:pt>
                <c:pt idx="77">
                  <c:v>17.18</c:v>
                </c:pt>
                <c:pt idx="78">
                  <c:v>17.440000000000001</c:v>
                </c:pt>
                <c:pt idx="79">
                  <c:v>17.2</c:v>
                </c:pt>
                <c:pt idx="80">
                  <c:v>16.84</c:v>
                </c:pt>
                <c:pt idx="81">
                  <c:v>7.48</c:v>
                </c:pt>
                <c:pt idx="82">
                  <c:v>7.87</c:v>
                </c:pt>
                <c:pt idx="83">
                  <c:v>6.45</c:v>
                </c:pt>
                <c:pt idx="84">
                  <c:v>10.68</c:v>
                </c:pt>
                <c:pt idx="85">
                  <c:v>17.89</c:v>
                </c:pt>
                <c:pt idx="86">
                  <c:v>13.66</c:v>
                </c:pt>
                <c:pt idx="87">
                  <c:v>17.690000000000001</c:v>
                </c:pt>
                <c:pt idx="88">
                  <c:v>15.96</c:v>
                </c:pt>
                <c:pt idx="89">
                  <c:v>12.4</c:v>
                </c:pt>
                <c:pt idx="90">
                  <c:v>20.010000000000002</c:v>
                </c:pt>
                <c:pt idx="91">
                  <c:v>19.52</c:v>
                </c:pt>
                <c:pt idx="92">
                  <c:v>6.7</c:v>
                </c:pt>
                <c:pt idx="93">
                  <c:v>13.19</c:v>
                </c:pt>
                <c:pt idx="94">
                  <c:v>4.22</c:v>
                </c:pt>
                <c:pt idx="95">
                  <c:v>8.59</c:v>
                </c:pt>
                <c:pt idx="96">
                  <c:v>15.99</c:v>
                </c:pt>
                <c:pt idx="97">
                  <c:v>6.32</c:v>
                </c:pt>
                <c:pt idx="98">
                  <c:v>8.58</c:v>
                </c:pt>
                <c:pt idx="99">
                  <c:v>8.3000000000000007</c:v>
                </c:pt>
                <c:pt idx="100">
                  <c:v>12.03</c:v>
                </c:pt>
                <c:pt idx="101">
                  <c:v>13.01</c:v>
                </c:pt>
                <c:pt idx="102">
                  <c:v>4.28</c:v>
                </c:pt>
                <c:pt idx="103">
                  <c:v>16.829999999999998</c:v>
                </c:pt>
                <c:pt idx="104">
                  <c:v>14.7</c:v>
                </c:pt>
                <c:pt idx="105">
                  <c:v>16.940000000000001</c:v>
                </c:pt>
                <c:pt idx="106">
                  <c:v>20.55</c:v>
                </c:pt>
                <c:pt idx="107">
                  <c:v>9.6999999999999993</c:v>
                </c:pt>
                <c:pt idx="108">
                  <c:v>10.119999999999999</c:v>
                </c:pt>
                <c:pt idx="109">
                  <c:v>21.97</c:v>
                </c:pt>
                <c:pt idx="110">
                  <c:v>22.52</c:v>
                </c:pt>
                <c:pt idx="111">
                  <c:v>7.32</c:v>
                </c:pt>
                <c:pt idx="112">
                  <c:v>18.07</c:v>
                </c:pt>
                <c:pt idx="113">
                  <c:v>18.47</c:v>
                </c:pt>
                <c:pt idx="114">
                  <c:v>19.82</c:v>
                </c:pt>
                <c:pt idx="115">
                  <c:v>21.8</c:v>
                </c:pt>
                <c:pt idx="116">
                  <c:v>11.17</c:v>
                </c:pt>
                <c:pt idx="117">
                  <c:v>22.08</c:v>
                </c:pt>
                <c:pt idx="118">
                  <c:v>16.32</c:v>
                </c:pt>
                <c:pt idx="119">
                  <c:v>22.32</c:v>
                </c:pt>
                <c:pt idx="120">
                  <c:v>16.68</c:v>
                </c:pt>
                <c:pt idx="121">
                  <c:v>15.01</c:v>
                </c:pt>
                <c:pt idx="122">
                  <c:v>24.34</c:v>
                </c:pt>
                <c:pt idx="123">
                  <c:v>18.72</c:v>
                </c:pt>
                <c:pt idx="124">
                  <c:v>22.33</c:v>
                </c:pt>
                <c:pt idx="125">
                  <c:v>23.35</c:v>
                </c:pt>
                <c:pt idx="126">
                  <c:v>26.04</c:v>
                </c:pt>
                <c:pt idx="127">
                  <c:v>22.49</c:v>
                </c:pt>
                <c:pt idx="128">
                  <c:v>26.77</c:v>
                </c:pt>
                <c:pt idx="129">
                  <c:v>24.08</c:v>
                </c:pt>
                <c:pt idx="130">
                  <c:v>21.64</c:v>
                </c:pt>
                <c:pt idx="131">
                  <c:v>25.6</c:v>
                </c:pt>
                <c:pt idx="132">
                  <c:v>20.64</c:v>
                </c:pt>
                <c:pt idx="133">
                  <c:v>8.1199999999999992</c:v>
                </c:pt>
                <c:pt idx="134">
                  <c:v>22.32</c:v>
                </c:pt>
                <c:pt idx="135">
                  <c:v>6.55</c:v>
                </c:pt>
                <c:pt idx="136">
                  <c:v>9.82</c:v>
                </c:pt>
                <c:pt idx="137">
                  <c:v>9.67</c:v>
                </c:pt>
                <c:pt idx="138">
                  <c:v>14.25</c:v>
                </c:pt>
                <c:pt idx="139">
                  <c:v>17.399999999999999</c:v>
                </c:pt>
                <c:pt idx="140">
                  <c:v>9.61</c:v>
                </c:pt>
                <c:pt idx="141">
                  <c:v>16.68</c:v>
                </c:pt>
                <c:pt idx="142">
                  <c:v>18.510000000000002</c:v>
                </c:pt>
                <c:pt idx="143">
                  <c:v>21.81</c:v>
                </c:pt>
                <c:pt idx="144">
                  <c:v>7.6</c:v>
                </c:pt>
                <c:pt idx="145">
                  <c:v>15.55</c:v>
                </c:pt>
                <c:pt idx="146">
                  <c:v>28.57</c:v>
                </c:pt>
                <c:pt idx="147">
                  <c:v>23.83</c:v>
                </c:pt>
                <c:pt idx="148">
                  <c:v>25.7</c:v>
                </c:pt>
                <c:pt idx="149">
                  <c:v>15.68</c:v>
                </c:pt>
                <c:pt idx="150">
                  <c:v>16.670000000000002</c:v>
                </c:pt>
                <c:pt idx="151">
                  <c:v>27.84</c:v>
                </c:pt>
                <c:pt idx="152">
                  <c:v>26.56</c:v>
                </c:pt>
                <c:pt idx="153">
                  <c:v>27.83</c:v>
                </c:pt>
                <c:pt idx="154">
                  <c:v>26.77</c:v>
                </c:pt>
                <c:pt idx="155">
                  <c:v>11.86</c:v>
                </c:pt>
                <c:pt idx="156">
                  <c:v>14.03</c:v>
                </c:pt>
                <c:pt idx="157">
                  <c:v>16.96</c:v>
                </c:pt>
                <c:pt idx="158">
                  <c:v>11.21</c:v>
                </c:pt>
                <c:pt idx="159">
                  <c:v>20.49</c:v>
                </c:pt>
                <c:pt idx="160">
                  <c:v>14.39</c:v>
                </c:pt>
                <c:pt idx="161">
                  <c:v>28.58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972352"/>
        <c:axId val="393978624"/>
      </c:scatterChart>
      <c:valAx>
        <c:axId val="39397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(MJ/m2/d)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3978624"/>
        <c:crosses val="autoZero"/>
        <c:crossBetween val="midCat"/>
      </c:valAx>
      <c:valAx>
        <c:axId val="393978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(MJ/m2/d)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3972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</a:t>
            </a:r>
            <a:r>
              <a:rPr lang="en-CA" baseline="0"/>
              <a:t> temperature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2877803448221667"/>
                  <c:y val="-0.17054594863744926"/>
                </c:manualLayout>
              </c:layout>
              <c:numFmt formatCode="General" sourceLinked="0"/>
            </c:trendlineLbl>
          </c:trendline>
          <c:xVal>
            <c:numRef>
              <c:f>DataDay!$T$5:$T$166</c:f>
              <c:numCache>
                <c:formatCode>General</c:formatCode>
                <c:ptCount val="162"/>
                <c:pt idx="0">
                  <c:v>-5.7</c:v>
                </c:pt>
                <c:pt idx="1">
                  <c:v>-5.2</c:v>
                </c:pt>
                <c:pt idx="2">
                  <c:v>-3.7</c:v>
                </c:pt>
                <c:pt idx="3">
                  <c:v>-3.4</c:v>
                </c:pt>
                <c:pt idx="4">
                  <c:v>-4.3</c:v>
                </c:pt>
                <c:pt idx="5">
                  <c:v>-6.3</c:v>
                </c:pt>
                <c:pt idx="6">
                  <c:v>-10.1</c:v>
                </c:pt>
                <c:pt idx="7">
                  <c:v>-11.4</c:v>
                </c:pt>
                <c:pt idx="8">
                  <c:v>-4.0999999999999996</c:v>
                </c:pt>
                <c:pt idx="9">
                  <c:v>-2.7</c:v>
                </c:pt>
                <c:pt idx="10">
                  <c:v>-3.6</c:v>
                </c:pt>
                <c:pt idx="11">
                  <c:v>-3.4</c:v>
                </c:pt>
                <c:pt idx="12">
                  <c:v>-1.7</c:v>
                </c:pt>
                <c:pt idx="13">
                  <c:v>-1.2</c:v>
                </c:pt>
                <c:pt idx="14">
                  <c:v>-2.6</c:v>
                </c:pt>
                <c:pt idx="15">
                  <c:v>-5.3</c:v>
                </c:pt>
                <c:pt idx="16">
                  <c:v>-4.4000000000000004</c:v>
                </c:pt>
                <c:pt idx="17">
                  <c:v>-4.9000000000000004</c:v>
                </c:pt>
                <c:pt idx="18">
                  <c:v>-4.9000000000000004</c:v>
                </c:pt>
                <c:pt idx="19">
                  <c:v>-7.9</c:v>
                </c:pt>
                <c:pt idx="20">
                  <c:v>-8.9</c:v>
                </c:pt>
                <c:pt idx="21">
                  <c:v>-7.7</c:v>
                </c:pt>
                <c:pt idx="22">
                  <c:v>-6.8</c:v>
                </c:pt>
                <c:pt idx="23">
                  <c:v>-4</c:v>
                </c:pt>
                <c:pt idx="24">
                  <c:v>-2.4</c:v>
                </c:pt>
                <c:pt idx="25">
                  <c:v>2.4</c:v>
                </c:pt>
                <c:pt idx="26">
                  <c:v>-2.4</c:v>
                </c:pt>
                <c:pt idx="27">
                  <c:v>-8.1999999999999993</c:v>
                </c:pt>
                <c:pt idx="28">
                  <c:v>-5.3</c:v>
                </c:pt>
                <c:pt idx="29">
                  <c:v>-1.2</c:v>
                </c:pt>
                <c:pt idx="30">
                  <c:v>-0.1</c:v>
                </c:pt>
                <c:pt idx="31">
                  <c:v>-2.8</c:v>
                </c:pt>
                <c:pt idx="32">
                  <c:v>-4.8</c:v>
                </c:pt>
                <c:pt idx="33">
                  <c:v>-13.7</c:v>
                </c:pt>
                <c:pt idx="34">
                  <c:v>-20.8</c:v>
                </c:pt>
                <c:pt idx="35">
                  <c:v>-18.8</c:v>
                </c:pt>
                <c:pt idx="36">
                  <c:v>-19</c:v>
                </c:pt>
                <c:pt idx="37">
                  <c:v>-12.5</c:v>
                </c:pt>
                <c:pt idx="38">
                  <c:v>-15.2</c:v>
                </c:pt>
                <c:pt idx="39">
                  <c:v>-19.399999999999999</c:v>
                </c:pt>
                <c:pt idx="40">
                  <c:v>-17.5</c:v>
                </c:pt>
                <c:pt idx="41">
                  <c:v>-17.2</c:v>
                </c:pt>
                <c:pt idx="42">
                  <c:v>-12.9</c:v>
                </c:pt>
                <c:pt idx="43">
                  <c:v>-10.7</c:v>
                </c:pt>
                <c:pt idx="44">
                  <c:v>-9.6</c:v>
                </c:pt>
                <c:pt idx="45">
                  <c:v>-6.5</c:v>
                </c:pt>
                <c:pt idx="46">
                  <c:v>-7.7</c:v>
                </c:pt>
                <c:pt idx="47">
                  <c:v>-11.8</c:v>
                </c:pt>
                <c:pt idx="48">
                  <c:v>-12.8</c:v>
                </c:pt>
                <c:pt idx="49">
                  <c:v>-9.6</c:v>
                </c:pt>
                <c:pt idx="50">
                  <c:v>-10.3</c:v>
                </c:pt>
                <c:pt idx="51">
                  <c:v>-11.9</c:v>
                </c:pt>
                <c:pt idx="52">
                  <c:v>-11.3</c:v>
                </c:pt>
                <c:pt idx="53">
                  <c:v>-10.199999999999999</c:v>
                </c:pt>
                <c:pt idx="54">
                  <c:v>-11.2</c:v>
                </c:pt>
                <c:pt idx="55">
                  <c:v>-14.7</c:v>
                </c:pt>
                <c:pt idx="56">
                  <c:v>-16</c:v>
                </c:pt>
                <c:pt idx="57">
                  <c:v>-10.5</c:v>
                </c:pt>
                <c:pt idx="58">
                  <c:v>-9.9</c:v>
                </c:pt>
                <c:pt idx="59">
                  <c:v>-10.199999999999999</c:v>
                </c:pt>
                <c:pt idx="60">
                  <c:v>-14.5</c:v>
                </c:pt>
                <c:pt idx="61">
                  <c:v>-15.7</c:v>
                </c:pt>
                <c:pt idx="62">
                  <c:v>-13.9</c:v>
                </c:pt>
                <c:pt idx="63">
                  <c:v>-9.4</c:v>
                </c:pt>
                <c:pt idx="64">
                  <c:v>-6.9</c:v>
                </c:pt>
                <c:pt idx="65">
                  <c:v>-8.9</c:v>
                </c:pt>
                <c:pt idx="66">
                  <c:v>-10.8</c:v>
                </c:pt>
                <c:pt idx="67">
                  <c:v>-10.6</c:v>
                </c:pt>
                <c:pt idx="68">
                  <c:v>-8.1999999999999993</c:v>
                </c:pt>
                <c:pt idx="69">
                  <c:v>-8.4</c:v>
                </c:pt>
                <c:pt idx="70">
                  <c:v>-7.2</c:v>
                </c:pt>
                <c:pt idx="71">
                  <c:v>-7.7</c:v>
                </c:pt>
                <c:pt idx="72">
                  <c:v>-5.2</c:v>
                </c:pt>
                <c:pt idx="73">
                  <c:v>-3</c:v>
                </c:pt>
                <c:pt idx="74">
                  <c:v>-1.3</c:v>
                </c:pt>
                <c:pt idx="75">
                  <c:v>1.4</c:v>
                </c:pt>
                <c:pt idx="76">
                  <c:v>3.4</c:v>
                </c:pt>
                <c:pt idx="77">
                  <c:v>6</c:v>
                </c:pt>
                <c:pt idx="78">
                  <c:v>8</c:v>
                </c:pt>
                <c:pt idx="79">
                  <c:v>6.6</c:v>
                </c:pt>
                <c:pt idx="80">
                  <c:v>5.3</c:v>
                </c:pt>
                <c:pt idx="81">
                  <c:v>1.3</c:v>
                </c:pt>
                <c:pt idx="82">
                  <c:v>1.7</c:v>
                </c:pt>
                <c:pt idx="83">
                  <c:v>-0.7</c:v>
                </c:pt>
                <c:pt idx="84">
                  <c:v>-2.8</c:v>
                </c:pt>
                <c:pt idx="85">
                  <c:v>-2</c:v>
                </c:pt>
                <c:pt idx="86">
                  <c:v>-0.1</c:v>
                </c:pt>
                <c:pt idx="87">
                  <c:v>0.4</c:v>
                </c:pt>
                <c:pt idx="88">
                  <c:v>2</c:v>
                </c:pt>
                <c:pt idx="89">
                  <c:v>1.2</c:v>
                </c:pt>
                <c:pt idx="90">
                  <c:v>0.9</c:v>
                </c:pt>
                <c:pt idx="91">
                  <c:v>2.2000000000000002</c:v>
                </c:pt>
                <c:pt idx="92">
                  <c:v>0.3</c:v>
                </c:pt>
                <c:pt idx="93">
                  <c:v>0.8</c:v>
                </c:pt>
                <c:pt idx="94">
                  <c:v>-1</c:v>
                </c:pt>
                <c:pt idx="95">
                  <c:v>-3.5</c:v>
                </c:pt>
                <c:pt idx="96">
                  <c:v>-1.7</c:v>
                </c:pt>
                <c:pt idx="97">
                  <c:v>-1.7</c:v>
                </c:pt>
                <c:pt idx="98">
                  <c:v>-0.8</c:v>
                </c:pt>
                <c:pt idx="99">
                  <c:v>-3</c:v>
                </c:pt>
                <c:pt idx="100">
                  <c:v>-3.4</c:v>
                </c:pt>
                <c:pt idx="101">
                  <c:v>-1.9</c:v>
                </c:pt>
                <c:pt idx="102">
                  <c:v>-3.1</c:v>
                </c:pt>
                <c:pt idx="103">
                  <c:v>-3.7</c:v>
                </c:pt>
                <c:pt idx="104">
                  <c:v>-3.7</c:v>
                </c:pt>
                <c:pt idx="105">
                  <c:v>-1</c:v>
                </c:pt>
                <c:pt idx="106">
                  <c:v>1.5</c:v>
                </c:pt>
                <c:pt idx="107">
                  <c:v>2.6</c:v>
                </c:pt>
                <c:pt idx="108">
                  <c:v>2.7</c:v>
                </c:pt>
                <c:pt idx="109">
                  <c:v>-0.1</c:v>
                </c:pt>
                <c:pt idx="110">
                  <c:v>3.4</c:v>
                </c:pt>
                <c:pt idx="111">
                  <c:v>3.1</c:v>
                </c:pt>
                <c:pt idx="112">
                  <c:v>2</c:v>
                </c:pt>
                <c:pt idx="113">
                  <c:v>-0.1</c:v>
                </c:pt>
                <c:pt idx="114">
                  <c:v>1.7</c:v>
                </c:pt>
                <c:pt idx="115">
                  <c:v>1.7</c:v>
                </c:pt>
                <c:pt idx="116">
                  <c:v>-4.8</c:v>
                </c:pt>
                <c:pt idx="117">
                  <c:v>-3</c:v>
                </c:pt>
                <c:pt idx="118">
                  <c:v>-3.1</c:v>
                </c:pt>
                <c:pt idx="119">
                  <c:v>-1.2</c:v>
                </c:pt>
                <c:pt idx="120">
                  <c:v>-0.1</c:v>
                </c:pt>
                <c:pt idx="121">
                  <c:v>0.6</c:v>
                </c:pt>
                <c:pt idx="122">
                  <c:v>3.7</c:v>
                </c:pt>
                <c:pt idx="123">
                  <c:v>5.5</c:v>
                </c:pt>
                <c:pt idx="124">
                  <c:v>4.3</c:v>
                </c:pt>
                <c:pt idx="125">
                  <c:v>5.8</c:v>
                </c:pt>
                <c:pt idx="126">
                  <c:v>5.9</c:v>
                </c:pt>
                <c:pt idx="127">
                  <c:v>6.4</c:v>
                </c:pt>
                <c:pt idx="128">
                  <c:v>8.1999999999999993</c:v>
                </c:pt>
                <c:pt idx="129">
                  <c:v>10.199999999999999</c:v>
                </c:pt>
                <c:pt idx="130">
                  <c:v>12.2</c:v>
                </c:pt>
                <c:pt idx="131">
                  <c:v>10.9</c:v>
                </c:pt>
                <c:pt idx="132">
                  <c:v>8.8000000000000007</c:v>
                </c:pt>
                <c:pt idx="133">
                  <c:v>4.8</c:v>
                </c:pt>
                <c:pt idx="134">
                  <c:v>5.4</c:v>
                </c:pt>
                <c:pt idx="135">
                  <c:v>5.3</c:v>
                </c:pt>
                <c:pt idx="136">
                  <c:v>3.3</c:v>
                </c:pt>
                <c:pt idx="137">
                  <c:v>2.4</c:v>
                </c:pt>
                <c:pt idx="138">
                  <c:v>4.5999999999999996</c:v>
                </c:pt>
                <c:pt idx="139">
                  <c:v>4.0999999999999996</c:v>
                </c:pt>
                <c:pt idx="140">
                  <c:v>4</c:v>
                </c:pt>
                <c:pt idx="141">
                  <c:v>7.1</c:v>
                </c:pt>
                <c:pt idx="142">
                  <c:v>7.4</c:v>
                </c:pt>
                <c:pt idx="143">
                  <c:v>6.4</c:v>
                </c:pt>
                <c:pt idx="144">
                  <c:v>4.7</c:v>
                </c:pt>
                <c:pt idx="145">
                  <c:v>7.2</c:v>
                </c:pt>
                <c:pt idx="146">
                  <c:v>10.3</c:v>
                </c:pt>
                <c:pt idx="147">
                  <c:v>13.3</c:v>
                </c:pt>
                <c:pt idx="148">
                  <c:v>13.9</c:v>
                </c:pt>
                <c:pt idx="149">
                  <c:v>13</c:v>
                </c:pt>
                <c:pt idx="150">
                  <c:v>12.6</c:v>
                </c:pt>
                <c:pt idx="151">
                  <c:v>14</c:v>
                </c:pt>
                <c:pt idx="152">
                  <c:v>13.6</c:v>
                </c:pt>
                <c:pt idx="153">
                  <c:v>9.1</c:v>
                </c:pt>
                <c:pt idx="154">
                  <c:v>7.6</c:v>
                </c:pt>
                <c:pt idx="155">
                  <c:v>5.5</c:v>
                </c:pt>
                <c:pt idx="156">
                  <c:v>2.2999999999999998</c:v>
                </c:pt>
                <c:pt idx="157">
                  <c:v>0.7</c:v>
                </c:pt>
                <c:pt idx="158">
                  <c:v>2.6</c:v>
                </c:pt>
                <c:pt idx="159">
                  <c:v>5.9</c:v>
                </c:pt>
                <c:pt idx="160">
                  <c:v>7.2</c:v>
                </c:pt>
                <c:pt idx="161">
                  <c:v>11.9</c:v>
                </c:pt>
              </c:numCache>
            </c:numRef>
          </c:xVal>
          <c:yVal>
            <c:numRef>
              <c:f>DataDay!$AP$5:$AP$166</c:f>
              <c:numCache>
                <c:formatCode>General</c:formatCode>
                <c:ptCount val="162"/>
                <c:pt idx="0">
                  <c:v>-5.3</c:v>
                </c:pt>
                <c:pt idx="1">
                  <c:v>-4.0999999999999996</c:v>
                </c:pt>
                <c:pt idx="2">
                  <c:v>-2.8</c:v>
                </c:pt>
                <c:pt idx="3">
                  <c:v>-3.4</c:v>
                </c:pt>
                <c:pt idx="4">
                  <c:v>-4.3</c:v>
                </c:pt>
                <c:pt idx="5">
                  <c:v>-6.3</c:v>
                </c:pt>
                <c:pt idx="6">
                  <c:v>-10.199999999999999</c:v>
                </c:pt>
                <c:pt idx="7">
                  <c:v>-11.4</c:v>
                </c:pt>
                <c:pt idx="8">
                  <c:v>-3.7</c:v>
                </c:pt>
                <c:pt idx="9">
                  <c:v>-2.5</c:v>
                </c:pt>
                <c:pt idx="10">
                  <c:v>-3.5</c:v>
                </c:pt>
                <c:pt idx="11">
                  <c:v>-3.3</c:v>
                </c:pt>
                <c:pt idx="12">
                  <c:v>-0.9</c:v>
                </c:pt>
                <c:pt idx="13">
                  <c:v>0.2</c:v>
                </c:pt>
                <c:pt idx="14">
                  <c:v>-2.1</c:v>
                </c:pt>
                <c:pt idx="15">
                  <c:v>-5.2</c:v>
                </c:pt>
                <c:pt idx="16">
                  <c:v>-4.3</c:v>
                </c:pt>
                <c:pt idx="17">
                  <c:v>-4.5</c:v>
                </c:pt>
                <c:pt idx="18">
                  <c:v>-4.8</c:v>
                </c:pt>
                <c:pt idx="19">
                  <c:v>-7.9</c:v>
                </c:pt>
                <c:pt idx="20">
                  <c:v>-9.1</c:v>
                </c:pt>
                <c:pt idx="21">
                  <c:v>-7.2</c:v>
                </c:pt>
                <c:pt idx="22">
                  <c:v>-6.8</c:v>
                </c:pt>
                <c:pt idx="23">
                  <c:v>-4.2</c:v>
                </c:pt>
                <c:pt idx="24">
                  <c:v>-2.5</c:v>
                </c:pt>
                <c:pt idx="25">
                  <c:v>2.6</c:v>
                </c:pt>
                <c:pt idx="26">
                  <c:v>-2.6</c:v>
                </c:pt>
                <c:pt idx="27">
                  <c:v>-7.4</c:v>
                </c:pt>
                <c:pt idx="28">
                  <c:v>-4</c:v>
                </c:pt>
                <c:pt idx="29">
                  <c:v>-0.6</c:v>
                </c:pt>
                <c:pt idx="30">
                  <c:v>0.3</c:v>
                </c:pt>
                <c:pt idx="31">
                  <c:v>-2</c:v>
                </c:pt>
                <c:pt idx="32">
                  <c:v>-4.7</c:v>
                </c:pt>
                <c:pt idx="33">
                  <c:v>-12.4</c:v>
                </c:pt>
                <c:pt idx="34">
                  <c:v>-21.8</c:v>
                </c:pt>
                <c:pt idx="35">
                  <c:v>-19.399999999999999</c:v>
                </c:pt>
                <c:pt idx="36">
                  <c:v>-19</c:v>
                </c:pt>
                <c:pt idx="37">
                  <c:v>-12.1</c:v>
                </c:pt>
                <c:pt idx="38">
                  <c:v>-15.3</c:v>
                </c:pt>
                <c:pt idx="39">
                  <c:v>-19.399999999999999</c:v>
                </c:pt>
                <c:pt idx="40">
                  <c:v>-16.8</c:v>
                </c:pt>
                <c:pt idx="41">
                  <c:v>-16.7</c:v>
                </c:pt>
                <c:pt idx="42">
                  <c:v>-12.3</c:v>
                </c:pt>
                <c:pt idx="43">
                  <c:v>-10.7</c:v>
                </c:pt>
                <c:pt idx="44">
                  <c:v>-9.6</c:v>
                </c:pt>
                <c:pt idx="45">
                  <c:v>-6</c:v>
                </c:pt>
                <c:pt idx="46">
                  <c:v>-7.6</c:v>
                </c:pt>
                <c:pt idx="47">
                  <c:v>-12.1</c:v>
                </c:pt>
                <c:pt idx="48">
                  <c:v>-13.1</c:v>
                </c:pt>
                <c:pt idx="49">
                  <c:v>-9.4</c:v>
                </c:pt>
                <c:pt idx="50">
                  <c:v>-10.3</c:v>
                </c:pt>
                <c:pt idx="51">
                  <c:v>-11.5</c:v>
                </c:pt>
                <c:pt idx="52">
                  <c:v>-11</c:v>
                </c:pt>
                <c:pt idx="53">
                  <c:v>-9.8000000000000007</c:v>
                </c:pt>
                <c:pt idx="54">
                  <c:v>-11.3</c:v>
                </c:pt>
                <c:pt idx="55">
                  <c:v>-14.9</c:v>
                </c:pt>
                <c:pt idx="56">
                  <c:v>-16.3</c:v>
                </c:pt>
                <c:pt idx="57">
                  <c:v>-10.5</c:v>
                </c:pt>
                <c:pt idx="58">
                  <c:v>-9.8000000000000007</c:v>
                </c:pt>
                <c:pt idx="59">
                  <c:v>-10.199999999999999</c:v>
                </c:pt>
                <c:pt idx="60">
                  <c:v>-14.7</c:v>
                </c:pt>
                <c:pt idx="61">
                  <c:v>-15.3</c:v>
                </c:pt>
                <c:pt idx="62">
                  <c:v>-13.4</c:v>
                </c:pt>
                <c:pt idx="63">
                  <c:v>-9.3000000000000007</c:v>
                </c:pt>
                <c:pt idx="64">
                  <c:v>-6.7</c:v>
                </c:pt>
                <c:pt idx="65">
                  <c:v>-8.6</c:v>
                </c:pt>
                <c:pt idx="66">
                  <c:v>-10.9</c:v>
                </c:pt>
                <c:pt idx="67">
                  <c:v>-10.5</c:v>
                </c:pt>
                <c:pt idx="68">
                  <c:v>-7.4</c:v>
                </c:pt>
                <c:pt idx="69">
                  <c:v>-7.9</c:v>
                </c:pt>
                <c:pt idx="70">
                  <c:v>-7.2</c:v>
                </c:pt>
                <c:pt idx="71">
                  <c:v>-7.8</c:v>
                </c:pt>
                <c:pt idx="72">
                  <c:v>-4.4000000000000004</c:v>
                </c:pt>
                <c:pt idx="73">
                  <c:v>-2.2000000000000002</c:v>
                </c:pt>
                <c:pt idx="74">
                  <c:v>-0.3</c:v>
                </c:pt>
                <c:pt idx="75">
                  <c:v>1.5</c:v>
                </c:pt>
                <c:pt idx="76">
                  <c:v>4.3</c:v>
                </c:pt>
                <c:pt idx="77">
                  <c:v>6.7</c:v>
                </c:pt>
                <c:pt idx="78">
                  <c:v>8.3000000000000007</c:v>
                </c:pt>
                <c:pt idx="79">
                  <c:v>7.7</c:v>
                </c:pt>
                <c:pt idx="80">
                  <c:v>6.1</c:v>
                </c:pt>
                <c:pt idx="81">
                  <c:v>1.5</c:v>
                </c:pt>
                <c:pt idx="82">
                  <c:v>1.9</c:v>
                </c:pt>
                <c:pt idx="83">
                  <c:v>-0.5</c:v>
                </c:pt>
                <c:pt idx="84">
                  <c:v>-2.5</c:v>
                </c:pt>
                <c:pt idx="85">
                  <c:v>-2</c:v>
                </c:pt>
                <c:pt idx="86">
                  <c:v>0</c:v>
                </c:pt>
                <c:pt idx="87">
                  <c:v>0.9</c:v>
                </c:pt>
                <c:pt idx="88">
                  <c:v>2</c:v>
                </c:pt>
                <c:pt idx="89">
                  <c:v>1.3</c:v>
                </c:pt>
                <c:pt idx="90">
                  <c:v>1.1000000000000001</c:v>
                </c:pt>
                <c:pt idx="91">
                  <c:v>2.2000000000000002</c:v>
                </c:pt>
                <c:pt idx="92">
                  <c:v>0.5</c:v>
                </c:pt>
                <c:pt idx="93">
                  <c:v>1.3</c:v>
                </c:pt>
                <c:pt idx="94">
                  <c:v>-0.9</c:v>
                </c:pt>
                <c:pt idx="95">
                  <c:v>-3.2</c:v>
                </c:pt>
                <c:pt idx="96">
                  <c:v>-1.7</c:v>
                </c:pt>
                <c:pt idx="97">
                  <c:v>-1.6</c:v>
                </c:pt>
                <c:pt idx="98">
                  <c:v>-1.1000000000000001</c:v>
                </c:pt>
                <c:pt idx="99">
                  <c:v>-3</c:v>
                </c:pt>
                <c:pt idx="100">
                  <c:v>-3.4</c:v>
                </c:pt>
                <c:pt idx="101">
                  <c:v>-2.1</c:v>
                </c:pt>
                <c:pt idx="102">
                  <c:v>-2.9</c:v>
                </c:pt>
                <c:pt idx="103">
                  <c:v>-3.5</c:v>
                </c:pt>
                <c:pt idx="104">
                  <c:v>-3.2</c:v>
                </c:pt>
                <c:pt idx="105">
                  <c:v>-0.2</c:v>
                </c:pt>
                <c:pt idx="106">
                  <c:v>1.9</c:v>
                </c:pt>
                <c:pt idx="107">
                  <c:v>3</c:v>
                </c:pt>
                <c:pt idx="108">
                  <c:v>3</c:v>
                </c:pt>
                <c:pt idx="109">
                  <c:v>-0.1</c:v>
                </c:pt>
                <c:pt idx="110">
                  <c:v>3.7</c:v>
                </c:pt>
                <c:pt idx="111">
                  <c:v>3.3</c:v>
                </c:pt>
                <c:pt idx="112">
                  <c:v>2.2999999999999998</c:v>
                </c:pt>
                <c:pt idx="113">
                  <c:v>-0.1</c:v>
                </c:pt>
                <c:pt idx="114">
                  <c:v>2.2999999999999998</c:v>
                </c:pt>
                <c:pt idx="115">
                  <c:v>1.9</c:v>
                </c:pt>
                <c:pt idx="116">
                  <c:v>-4.9000000000000004</c:v>
                </c:pt>
                <c:pt idx="117">
                  <c:v>-3.1</c:v>
                </c:pt>
                <c:pt idx="118">
                  <c:v>-2.7</c:v>
                </c:pt>
                <c:pt idx="119">
                  <c:v>-1</c:v>
                </c:pt>
                <c:pt idx="120">
                  <c:v>0.2</c:v>
                </c:pt>
                <c:pt idx="121">
                  <c:v>0.8</c:v>
                </c:pt>
                <c:pt idx="122">
                  <c:v>4</c:v>
                </c:pt>
                <c:pt idx="123">
                  <c:v>5.6</c:v>
                </c:pt>
                <c:pt idx="124">
                  <c:v>4.2</c:v>
                </c:pt>
                <c:pt idx="125">
                  <c:v>5.9</c:v>
                </c:pt>
                <c:pt idx="126">
                  <c:v>5.8</c:v>
                </c:pt>
                <c:pt idx="127">
                  <c:v>6.2</c:v>
                </c:pt>
                <c:pt idx="128">
                  <c:v>8.4</c:v>
                </c:pt>
                <c:pt idx="129">
                  <c:v>10.8</c:v>
                </c:pt>
                <c:pt idx="130">
                  <c:v>12.6</c:v>
                </c:pt>
                <c:pt idx="131">
                  <c:v>10.5</c:v>
                </c:pt>
                <c:pt idx="132">
                  <c:v>8.4</c:v>
                </c:pt>
                <c:pt idx="133">
                  <c:v>4.8</c:v>
                </c:pt>
                <c:pt idx="134">
                  <c:v>5.4</c:v>
                </c:pt>
                <c:pt idx="135">
                  <c:v>5.4</c:v>
                </c:pt>
                <c:pt idx="136">
                  <c:v>3.3</c:v>
                </c:pt>
                <c:pt idx="137">
                  <c:v>2.6</c:v>
                </c:pt>
                <c:pt idx="138">
                  <c:v>4.5</c:v>
                </c:pt>
                <c:pt idx="139">
                  <c:v>4.0999999999999996</c:v>
                </c:pt>
                <c:pt idx="140">
                  <c:v>3.8</c:v>
                </c:pt>
                <c:pt idx="141">
                  <c:v>7.1</c:v>
                </c:pt>
                <c:pt idx="142">
                  <c:v>7.4</c:v>
                </c:pt>
                <c:pt idx="143">
                  <c:v>6.1</c:v>
                </c:pt>
                <c:pt idx="144">
                  <c:v>4.7</c:v>
                </c:pt>
                <c:pt idx="145">
                  <c:v>7</c:v>
                </c:pt>
                <c:pt idx="146">
                  <c:v>10.199999999999999</c:v>
                </c:pt>
                <c:pt idx="147">
                  <c:v>13.6</c:v>
                </c:pt>
                <c:pt idx="148">
                  <c:v>14</c:v>
                </c:pt>
                <c:pt idx="149">
                  <c:v>12.8</c:v>
                </c:pt>
                <c:pt idx="150">
                  <c:v>12.8</c:v>
                </c:pt>
                <c:pt idx="151">
                  <c:v>14.2</c:v>
                </c:pt>
                <c:pt idx="152">
                  <c:v>13.7</c:v>
                </c:pt>
                <c:pt idx="153">
                  <c:v>8.8000000000000007</c:v>
                </c:pt>
                <c:pt idx="154">
                  <c:v>7.3</c:v>
                </c:pt>
                <c:pt idx="155">
                  <c:v>5.6</c:v>
                </c:pt>
                <c:pt idx="156">
                  <c:v>2.2000000000000002</c:v>
                </c:pt>
                <c:pt idx="157">
                  <c:v>0.7</c:v>
                </c:pt>
                <c:pt idx="158">
                  <c:v>2.2000000000000002</c:v>
                </c:pt>
                <c:pt idx="159">
                  <c:v>5.8</c:v>
                </c:pt>
                <c:pt idx="160">
                  <c:v>7</c:v>
                </c:pt>
                <c:pt idx="161">
                  <c:v>11.7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073600"/>
        <c:axId val="394075520"/>
      </c:scatterChart>
      <c:valAx>
        <c:axId val="39407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075520"/>
        <c:crosses val="autoZero"/>
        <c:crossBetween val="midCat"/>
      </c:valAx>
      <c:valAx>
        <c:axId val="394075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073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</a:t>
            </a:r>
            <a:r>
              <a:rPr lang="en-CA" baseline="0"/>
              <a:t> temperature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7816713030631651"/>
                  <c:y val="-0.17182233249782683"/>
                </c:manualLayout>
              </c:layout>
              <c:numFmt formatCode="General" sourceLinked="0"/>
            </c:trendlineLbl>
          </c:trendline>
          <c:xVal>
            <c:numRef>
              <c:f>DataDay!$U$5:$U$166</c:f>
              <c:numCache>
                <c:formatCode>General</c:formatCode>
                <c:ptCount val="162"/>
                <c:pt idx="0">
                  <c:v>-3.3</c:v>
                </c:pt>
                <c:pt idx="1">
                  <c:v>-1.2</c:v>
                </c:pt>
                <c:pt idx="2">
                  <c:v>-1.2</c:v>
                </c:pt>
                <c:pt idx="3">
                  <c:v>-1.4</c:v>
                </c:pt>
                <c:pt idx="4">
                  <c:v>-3.1</c:v>
                </c:pt>
                <c:pt idx="5">
                  <c:v>-3.8</c:v>
                </c:pt>
                <c:pt idx="6">
                  <c:v>-7.6</c:v>
                </c:pt>
                <c:pt idx="7">
                  <c:v>-8.5</c:v>
                </c:pt>
                <c:pt idx="8">
                  <c:v>-1.4</c:v>
                </c:pt>
                <c:pt idx="9">
                  <c:v>0.2</c:v>
                </c:pt>
                <c:pt idx="10">
                  <c:v>-1.2</c:v>
                </c:pt>
                <c:pt idx="11">
                  <c:v>-1.1000000000000001</c:v>
                </c:pt>
                <c:pt idx="12">
                  <c:v>4.8</c:v>
                </c:pt>
                <c:pt idx="13">
                  <c:v>8.5</c:v>
                </c:pt>
                <c:pt idx="14">
                  <c:v>0.9</c:v>
                </c:pt>
                <c:pt idx="15">
                  <c:v>-3.2</c:v>
                </c:pt>
                <c:pt idx="16">
                  <c:v>-3.5</c:v>
                </c:pt>
                <c:pt idx="17">
                  <c:v>-3.5</c:v>
                </c:pt>
                <c:pt idx="18">
                  <c:v>-2.7</c:v>
                </c:pt>
                <c:pt idx="19">
                  <c:v>-5.2</c:v>
                </c:pt>
                <c:pt idx="20">
                  <c:v>-6.3</c:v>
                </c:pt>
                <c:pt idx="21">
                  <c:v>-5.7</c:v>
                </c:pt>
                <c:pt idx="22">
                  <c:v>-5.2</c:v>
                </c:pt>
                <c:pt idx="23">
                  <c:v>-1</c:v>
                </c:pt>
                <c:pt idx="24">
                  <c:v>1.2</c:v>
                </c:pt>
                <c:pt idx="25">
                  <c:v>7</c:v>
                </c:pt>
                <c:pt idx="26">
                  <c:v>4.0999999999999996</c:v>
                </c:pt>
                <c:pt idx="27">
                  <c:v>-2.9</c:v>
                </c:pt>
                <c:pt idx="28">
                  <c:v>2.8</c:v>
                </c:pt>
                <c:pt idx="29">
                  <c:v>2.1</c:v>
                </c:pt>
                <c:pt idx="30">
                  <c:v>2.1</c:v>
                </c:pt>
                <c:pt idx="31">
                  <c:v>-0.9</c:v>
                </c:pt>
                <c:pt idx="32">
                  <c:v>-1.8</c:v>
                </c:pt>
                <c:pt idx="33">
                  <c:v>-8.1</c:v>
                </c:pt>
                <c:pt idx="34">
                  <c:v>-18.399999999999999</c:v>
                </c:pt>
                <c:pt idx="35">
                  <c:v>-14</c:v>
                </c:pt>
                <c:pt idx="36">
                  <c:v>-14.7</c:v>
                </c:pt>
                <c:pt idx="37">
                  <c:v>-10.4</c:v>
                </c:pt>
                <c:pt idx="38">
                  <c:v>-12.5</c:v>
                </c:pt>
                <c:pt idx="39">
                  <c:v>-17.600000000000001</c:v>
                </c:pt>
                <c:pt idx="40">
                  <c:v>-13.2</c:v>
                </c:pt>
                <c:pt idx="41">
                  <c:v>-14.3</c:v>
                </c:pt>
                <c:pt idx="42">
                  <c:v>-11.3</c:v>
                </c:pt>
                <c:pt idx="43">
                  <c:v>-6.6</c:v>
                </c:pt>
                <c:pt idx="44">
                  <c:v>-6.4</c:v>
                </c:pt>
                <c:pt idx="45">
                  <c:v>-4.4000000000000004</c:v>
                </c:pt>
                <c:pt idx="46">
                  <c:v>-6.2</c:v>
                </c:pt>
                <c:pt idx="47">
                  <c:v>-8.9</c:v>
                </c:pt>
                <c:pt idx="48">
                  <c:v>-7.7</c:v>
                </c:pt>
                <c:pt idx="49">
                  <c:v>-7.8</c:v>
                </c:pt>
                <c:pt idx="50">
                  <c:v>-8.4</c:v>
                </c:pt>
                <c:pt idx="51">
                  <c:v>-8.8000000000000007</c:v>
                </c:pt>
                <c:pt idx="52">
                  <c:v>-10.6</c:v>
                </c:pt>
                <c:pt idx="53">
                  <c:v>-7.9</c:v>
                </c:pt>
                <c:pt idx="54">
                  <c:v>-8</c:v>
                </c:pt>
                <c:pt idx="55">
                  <c:v>-11.3</c:v>
                </c:pt>
                <c:pt idx="56">
                  <c:v>-12.3</c:v>
                </c:pt>
                <c:pt idx="57">
                  <c:v>-7.5</c:v>
                </c:pt>
                <c:pt idx="58">
                  <c:v>-8.5</c:v>
                </c:pt>
                <c:pt idx="59">
                  <c:v>-6.3</c:v>
                </c:pt>
                <c:pt idx="60">
                  <c:v>-11.5</c:v>
                </c:pt>
                <c:pt idx="61">
                  <c:v>-10.3</c:v>
                </c:pt>
                <c:pt idx="62">
                  <c:v>-7.8</c:v>
                </c:pt>
                <c:pt idx="63">
                  <c:v>-6.2</c:v>
                </c:pt>
                <c:pt idx="64">
                  <c:v>-5.5</c:v>
                </c:pt>
                <c:pt idx="65">
                  <c:v>-6</c:v>
                </c:pt>
                <c:pt idx="66">
                  <c:v>-4.9000000000000004</c:v>
                </c:pt>
                <c:pt idx="67">
                  <c:v>-7.3</c:v>
                </c:pt>
                <c:pt idx="68">
                  <c:v>-1</c:v>
                </c:pt>
                <c:pt idx="69">
                  <c:v>-6.2</c:v>
                </c:pt>
                <c:pt idx="70">
                  <c:v>-5.8</c:v>
                </c:pt>
                <c:pt idx="71">
                  <c:v>-2.5</c:v>
                </c:pt>
                <c:pt idx="72">
                  <c:v>-0.9</c:v>
                </c:pt>
                <c:pt idx="73">
                  <c:v>2.2999999999999998</c:v>
                </c:pt>
                <c:pt idx="74">
                  <c:v>4.3</c:v>
                </c:pt>
                <c:pt idx="75">
                  <c:v>5.9</c:v>
                </c:pt>
                <c:pt idx="76">
                  <c:v>8.4</c:v>
                </c:pt>
                <c:pt idx="77">
                  <c:v>11.3</c:v>
                </c:pt>
                <c:pt idx="78">
                  <c:v>12.4</c:v>
                </c:pt>
                <c:pt idx="79">
                  <c:v>11.9</c:v>
                </c:pt>
                <c:pt idx="80">
                  <c:v>9.8000000000000007</c:v>
                </c:pt>
                <c:pt idx="81">
                  <c:v>3.9</c:v>
                </c:pt>
                <c:pt idx="82">
                  <c:v>5.6</c:v>
                </c:pt>
                <c:pt idx="83">
                  <c:v>1.8</c:v>
                </c:pt>
                <c:pt idx="84">
                  <c:v>0.1</c:v>
                </c:pt>
                <c:pt idx="85">
                  <c:v>2.5</c:v>
                </c:pt>
                <c:pt idx="86">
                  <c:v>3.6</c:v>
                </c:pt>
                <c:pt idx="87">
                  <c:v>5.5</c:v>
                </c:pt>
                <c:pt idx="88">
                  <c:v>8.1</c:v>
                </c:pt>
                <c:pt idx="89">
                  <c:v>6.2</c:v>
                </c:pt>
                <c:pt idx="90">
                  <c:v>5.6</c:v>
                </c:pt>
                <c:pt idx="91">
                  <c:v>7</c:v>
                </c:pt>
                <c:pt idx="92">
                  <c:v>1.7</c:v>
                </c:pt>
                <c:pt idx="93">
                  <c:v>3.9</c:v>
                </c:pt>
                <c:pt idx="94">
                  <c:v>0.4</c:v>
                </c:pt>
                <c:pt idx="95">
                  <c:v>-1.1000000000000001</c:v>
                </c:pt>
                <c:pt idx="96">
                  <c:v>3.5</c:v>
                </c:pt>
                <c:pt idx="97">
                  <c:v>0.6</c:v>
                </c:pt>
                <c:pt idx="98">
                  <c:v>3.4</c:v>
                </c:pt>
                <c:pt idx="99">
                  <c:v>-1.6</c:v>
                </c:pt>
                <c:pt idx="100">
                  <c:v>0.5</c:v>
                </c:pt>
                <c:pt idx="101">
                  <c:v>1.5</c:v>
                </c:pt>
                <c:pt idx="102">
                  <c:v>-1.1000000000000001</c:v>
                </c:pt>
                <c:pt idx="103">
                  <c:v>-0.5</c:v>
                </c:pt>
                <c:pt idx="104">
                  <c:v>0.4</c:v>
                </c:pt>
                <c:pt idx="105">
                  <c:v>3.1</c:v>
                </c:pt>
                <c:pt idx="106">
                  <c:v>5.0999999999999996</c:v>
                </c:pt>
                <c:pt idx="107">
                  <c:v>4.8</c:v>
                </c:pt>
                <c:pt idx="108">
                  <c:v>4.9000000000000004</c:v>
                </c:pt>
                <c:pt idx="109">
                  <c:v>3.6</c:v>
                </c:pt>
                <c:pt idx="110">
                  <c:v>8.3000000000000007</c:v>
                </c:pt>
                <c:pt idx="111">
                  <c:v>6.1</c:v>
                </c:pt>
                <c:pt idx="112">
                  <c:v>5.6</c:v>
                </c:pt>
                <c:pt idx="113">
                  <c:v>4.3</c:v>
                </c:pt>
                <c:pt idx="114">
                  <c:v>5.8</c:v>
                </c:pt>
                <c:pt idx="115">
                  <c:v>5.4</c:v>
                </c:pt>
                <c:pt idx="116">
                  <c:v>-2.7</c:v>
                </c:pt>
                <c:pt idx="117">
                  <c:v>2.5</c:v>
                </c:pt>
                <c:pt idx="118">
                  <c:v>3.2</c:v>
                </c:pt>
                <c:pt idx="119">
                  <c:v>3.6</c:v>
                </c:pt>
                <c:pt idx="120">
                  <c:v>3.7</c:v>
                </c:pt>
                <c:pt idx="121">
                  <c:v>6.4</c:v>
                </c:pt>
                <c:pt idx="122">
                  <c:v>9.4</c:v>
                </c:pt>
                <c:pt idx="123">
                  <c:v>10.1</c:v>
                </c:pt>
                <c:pt idx="124">
                  <c:v>9.9</c:v>
                </c:pt>
                <c:pt idx="125">
                  <c:v>11.1</c:v>
                </c:pt>
                <c:pt idx="126">
                  <c:v>10.5</c:v>
                </c:pt>
                <c:pt idx="127">
                  <c:v>11.3</c:v>
                </c:pt>
                <c:pt idx="128">
                  <c:v>14.7</c:v>
                </c:pt>
                <c:pt idx="129">
                  <c:v>16.7</c:v>
                </c:pt>
                <c:pt idx="130">
                  <c:v>18.3</c:v>
                </c:pt>
                <c:pt idx="131">
                  <c:v>16.7</c:v>
                </c:pt>
                <c:pt idx="132">
                  <c:v>13.9</c:v>
                </c:pt>
                <c:pt idx="133">
                  <c:v>9.1999999999999993</c:v>
                </c:pt>
                <c:pt idx="134">
                  <c:v>12.1</c:v>
                </c:pt>
                <c:pt idx="135">
                  <c:v>7.7</c:v>
                </c:pt>
                <c:pt idx="136">
                  <c:v>5.2</c:v>
                </c:pt>
                <c:pt idx="137">
                  <c:v>6.5</c:v>
                </c:pt>
                <c:pt idx="138">
                  <c:v>8</c:v>
                </c:pt>
                <c:pt idx="139">
                  <c:v>7.5</c:v>
                </c:pt>
                <c:pt idx="140">
                  <c:v>6.7</c:v>
                </c:pt>
                <c:pt idx="141">
                  <c:v>11.9</c:v>
                </c:pt>
                <c:pt idx="142">
                  <c:v>12.7</c:v>
                </c:pt>
                <c:pt idx="143">
                  <c:v>11.6</c:v>
                </c:pt>
                <c:pt idx="144">
                  <c:v>6.5</c:v>
                </c:pt>
                <c:pt idx="145">
                  <c:v>9.8000000000000007</c:v>
                </c:pt>
                <c:pt idx="146">
                  <c:v>16.5</c:v>
                </c:pt>
                <c:pt idx="147">
                  <c:v>19.2</c:v>
                </c:pt>
                <c:pt idx="148">
                  <c:v>20.100000000000001</c:v>
                </c:pt>
                <c:pt idx="149">
                  <c:v>18.100000000000001</c:v>
                </c:pt>
                <c:pt idx="150">
                  <c:v>19.2</c:v>
                </c:pt>
                <c:pt idx="151">
                  <c:v>20.3</c:v>
                </c:pt>
                <c:pt idx="152">
                  <c:v>21</c:v>
                </c:pt>
                <c:pt idx="153">
                  <c:v>14</c:v>
                </c:pt>
                <c:pt idx="154">
                  <c:v>13.9</c:v>
                </c:pt>
                <c:pt idx="155">
                  <c:v>10.9</c:v>
                </c:pt>
                <c:pt idx="156">
                  <c:v>6.5</c:v>
                </c:pt>
                <c:pt idx="157">
                  <c:v>5.2</c:v>
                </c:pt>
                <c:pt idx="158">
                  <c:v>7.3</c:v>
                </c:pt>
                <c:pt idx="159">
                  <c:v>12.8</c:v>
                </c:pt>
                <c:pt idx="160">
                  <c:v>10.6</c:v>
                </c:pt>
                <c:pt idx="161">
                  <c:v>17.600000000000001</c:v>
                </c:pt>
              </c:numCache>
            </c:numRef>
          </c:xVal>
          <c:yVal>
            <c:numRef>
              <c:f>DataDay!$AQ$5:$AQ$166</c:f>
              <c:numCache>
                <c:formatCode>General</c:formatCode>
                <c:ptCount val="162"/>
                <c:pt idx="0">
                  <c:v>-2.8</c:v>
                </c:pt>
                <c:pt idx="1">
                  <c:v>-1.4</c:v>
                </c:pt>
                <c:pt idx="2">
                  <c:v>-1.3</c:v>
                </c:pt>
                <c:pt idx="3">
                  <c:v>-0.4</c:v>
                </c:pt>
                <c:pt idx="4">
                  <c:v>-2.5</c:v>
                </c:pt>
                <c:pt idx="5">
                  <c:v>-3.8</c:v>
                </c:pt>
                <c:pt idx="6">
                  <c:v>-7.5</c:v>
                </c:pt>
                <c:pt idx="7">
                  <c:v>-7.7</c:v>
                </c:pt>
                <c:pt idx="8">
                  <c:v>-1.7</c:v>
                </c:pt>
                <c:pt idx="9">
                  <c:v>1.3</c:v>
                </c:pt>
                <c:pt idx="10">
                  <c:v>-0.7</c:v>
                </c:pt>
                <c:pt idx="11">
                  <c:v>-1.2</c:v>
                </c:pt>
                <c:pt idx="12">
                  <c:v>7</c:v>
                </c:pt>
                <c:pt idx="13">
                  <c:v>8.8000000000000007</c:v>
                </c:pt>
                <c:pt idx="14">
                  <c:v>3.3</c:v>
                </c:pt>
                <c:pt idx="15">
                  <c:v>-2.9</c:v>
                </c:pt>
                <c:pt idx="16">
                  <c:v>-3.3</c:v>
                </c:pt>
                <c:pt idx="17">
                  <c:v>-2.5</c:v>
                </c:pt>
                <c:pt idx="18">
                  <c:v>-2.5</c:v>
                </c:pt>
                <c:pt idx="19">
                  <c:v>-5.5</c:v>
                </c:pt>
                <c:pt idx="20">
                  <c:v>-6.8</c:v>
                </c:pt>
                <c:pt idx="21">
                  <c:v>-5.0999999999999996</c:v>
                </c:pt>
                <c:pt idx="22">
                  <c:v>-5.4</c:v>
                </c:pt>
                <c:pt idx="23">
                  <c:v>-1.6</c:v>
                </c:pt>
                <c:pt idx="24">
                  <c:v>0.4</c:v>
                </c:pt>
                <c:pt idx="25">
                  <c:v>9.3000000000000007</c:v>
                </c:pt>
                <c:pt idx="26">
                  <c:v>3.9</c:v>
                </c:pt>
                <c:pt idx="27">
                  <c:v>-1.8</c:v>
                </c:pt>
                <c:pt idx="28">
                  <c:v>4.3</c:v>
                </c:pt>
                <c:pt idx="29">
                  <c:v>3.3</c:v>
                </c:pt>
                <c:pt idx="30">
                  <c:v>2.4</c:v>
                </c:pt>
                <c:pt idx="31">
                  <c:v>-0.6</c:v>
                </c:pt>
                <c:pt idx="32">
                  <c:v>-0.3</c:v>
                </c:pt>
                <c:pt idx="33">
                  <c:v>-7.3</c:v>
                </c:pt>
                <c:pt idx="34">
                  <c:v>-19.7</c:v>
                </c:pt>
                <c:pt idx="35">
                  <c:v>-15</c:v>
                </c:pt>
                <c:pt idx="36">
                  <c:v>-14.8</c:v>
                </c:pt>
                <c:pt idx="37">
                  <c:v>-9.6999999999999993</c:v>
                </c:pt>
                <c:pt idx="38">
                  <c:v>-11.9</c:v>
                </c:pt>
                <c:pt idx="39">
                  <c:v>-16.7</c:v>
                </c:pt>
                <c:pt idx="40">
                  <c:v>-10.1</c:v>
                </c:pt>
                <c:pt idx="41">
                  <c:v>-11.5</c:v>
                </c:pt>
                <c:pt idx="42">
                  <c:v>-10.8</c:v>
                </c:pt>
                <c:pt idx="43">
                  <c:v>-7.1</c:v>
                </c:pt>
                <c:pt idx="44">
                  <c:v>-6.5</c:v>
                </c:pt>
                <c:pt idx="45">
                  <c:v>-2.9</c:v>
                </c:pt>
                <c:pt idx="46">
                  <c:v>-6.1</c:v>
                </c:pt>
                <c:pt idx="47">
                  <c:v>-9</c:v>
                </c:pt>
                <c:pt idx="48">
                  <c:v>-9.8000000000000007</c:v>
                </c:pt>
                <c:pt idx="49">
                  <c:v>-7.3</c:v>
                </c:pt>
                <c:pt idx="50">
                  <c:v>-9.1</c:v>
                </c:pt>
                <c:pt idx="51">
                  <c:v>-8.4</c:v>
                </c:pt>
                <c:pt idx="52">
                  <c:v>-9.6</c:v>
                </c:pt>
                <c:pt idx="53">
                  <c:v>-6.8</c:v>
                </c:pt>
                <c:pt idx="54">
                  <c:v>-8.9</c:v>
                </c:pt>
                <c:pt idx="55">
                  <c:v>-11.9</c:v>
                </c:pt>
                <c:pt idx="56">
                  <c:v>-12</c:v>
                </c:pt>
                <c:pt idx="57">
                  <c:v>-7.4</c:v>
                </c:pt>
                <c:pt idx="58">
                  <c:v>-8.8000000000000007</c:v>
                </c:pt>
                <c:pt idx="59">
                  <c:v>-7.2</c:v>
                </c:pt>
                <c:pt idx="60">
                  <c:v>-11.8</c:v>
                </c:pt>
                <c:pt idx="61">
                  <c:v>-8.1999999999999993</c:v>
                </c:pt>
                <c:pt idx="62">
                  <c:v>-5.6</c:v>
                </c:pt>
                <c:pt idx="63">
                  <c:v>-5.2</c:v>
                </c:pt>
                <c:pt idx="64">
                  <c:v>-5.3</c:v>
                </c:pt>
                <c:pt idx="65">
                  <c:v>-5.9</c:v>
                </c:pt>
                <c:pt idx="66">
                  <c:v>-6</c:v>
                </c:pt>
                <c:pt idx="67">
                  <c:v>-7.2</c:v>
                </c:pt>
                <c:pt idx="68">
                  <c:v>0.2</c:v>
                </c:pt>
                <c:pt idx="69">
                  <c:v>-5.6</c:v>
                </c:pt>
                <c:pt idx="70">
                  <c:v>-5.7</c:v>
                </c:pt>
                <c:pt idx="71">
                  <c:v>-2.5</c:v>
                </c:pt>
                <c:pt idx="72">
                  <c:v>1.6</c:v>
                </c:pt>
                <c:pt idx="73">
                  <c:v>5</c:v>
                </c:pt>
                <c:pt idx="74">
                  <c:v>7.8</c:v>
                </c:pt>
                <c:pt idx="75">
                  <c:v>6.1</c:v>
                </c:pt>
                <c:pt idx="76">
                  <c:v>11.2</c:v>
                </c:pt>
                <c:pt idx="77">
                  <c:v>12.9</c:v>
                </c:pt>
                <c:pt idx="78">
                  <c:v>14.7</c:v>
                </c:pt>
                <c:pt idx="79">
                  <c:v>14.7</c:v>
                </c:pt>
                <c:pt idx="80">
                  <c:v>12.5</c:v>
                </c:pt>
                <c:pt idx="81">
                  <c:v>4.8</c:v>
                </c:pt>
                <c:pt idx="82">
                  <c:v>6.9</c:v>
                </c:pt>
                <c:pt idx="83">
                  <c:v>1.9</c:v>
                </c:pt>
                <c:pt idx="84">
                  <c:v>0.7</c:v>
                </c:pt>
                <c:pt idx="85">
                  <c:v>4.0999999999999996</c:v>
                </c:pt>
                <c:pt idx="86">
                  <c:v>4.5</c:v>
                </c:pt>
                <c:pt idx="87">
                  <c:v>5.7</c:v>
                </c:pt>
                <c:pt idx="88">
                  <c:v>7.3</c:v>
                </c:pt>
                <c:pt idx="89">
                  <c:v>6.1</c:v>
                </c:pt>
                <c:pt idx="90">
                  <c:v>5.6</c:v>
                </c:pt>
                <c:pt idx="91">
                  <c:v>7.2</c:v>
                </c:pt>
                <c:pt idx="92">
                  <c:v>2.9</c:v>
                </c:pt>
                <c:pt idx="93">
                  <c:v>5.6</c:v>
                </c:pt>
                <c:pt idx="94">
                  <c:v>0.5</c:v>
                </c:pt>
                <c:pt idx="95">
                  <c:v>-0.5</c:v>
                </c:pt>
                <c:pt idx="96">
                  <c:v>2.8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-1.6</c:v>
                </c:pt>
                <c:pt idx="100">
                  <c:v>0.1</c:v>
                </c:pt>
                <c:pt idx="101">
                  <c:v>1.6</c:v>
                </c:pt>
                <c:pt idx="102">
                  <c:v>-0.6</c:v>
                </c:pt>
                <c:pt idx="103">
                  <c:v>1.6</c:v>
                </c:pt>
                <c:pt idx="104">
                  <c:v>1.5</c:v>
                </c:pt>
                <c:pt idx="105">
                  <c:v>5.3</c:v>
                </c:pt>
                <c:pt idx="106">
                  <c:v>6.6</c:v>
                </c:pt>
                <c:pt idx="107">
                  <c:v>6.1</c:v>
                </c:pt>
                <c:pt idx="108">
                  <c:v>5.5</c:v>
                </c:pt>
                <c:pt idx="109">
                  <c:v>3.7</c:v>
                </c:pt>
                <c:pt idx="110">
                  <c:v>9.8000000000000007</c:v>
                </c:pt>
                <c:pt idx="111">
                  <c:v>6.6</c:v>
                </c:pt>
                <c:pt idx="112">
                  <c:v>6.7</c:v>
                </c:pt>
                <c:pt idx="113">
                  <c:v>4.2</c:v>
                </c:pt>
                <c:pt idx="114">
                  <c:v>8.3000000000000007</c:v>
                </c:pt>
                <c:pt idx="115">
                  <c:v>7</c:v>
                </c:pt>
                <c:pt idx="116">
                  <c:v>-2.6</c:v>
                </c:pt>
                <c:pt idx="117">
                  <c:v>1.4</c:v>
                </c:pt>
                <c:pt idx="118">
                  <c:v>2.2000000000000002</c:v>
                </c:pt>
                <c:pt idx="119">
                  <c:v>3.5</c:v>
                </c:pt>
                <c:pt idx="120">
                  <c:v>4.3</c:v>
                </c:pt>
                <c:pt idx="121">
                  <c:v>6.7</c:v>
                </c:pt>
                <c:pt idx="122">
                  <c:v>9.8000000000000007</c:v>
                </c:pt>
                <c:pt idx="123">
                  <c:v>10.1</c:v>
                </c:pt>
                <c:pt idx="124">
                  <c:v>8.9</c:v>
                </c:pt>
                <c:pt idx="125">
                  <c:v>11</c:v>
                </c:pt>
                <c:pt idx="126">
                  <c:v>10.5</c:v>
                </c:pt>
                <c:pt idx="127">
                  <c:v>10.9</c:v>
                </c:pt>
                <c:pt idx="128">
                  <c:v>14.2</c:v>
                </c:pt>
                <c:pt idx="129">
                  <c:v>15.6</c:v>
                </c:pt>
                <c:pt idx="130">
                  <c:v>17.8</c:v>
                </c:pt>
                <c:pt idx="131">
                  <c:v>16.3</c:v>
                </c:pt>
                <c:pt idx="132">
                  <c:v>13.4</c:v>
                </c:pt>
                <c:pt idx="133">
                  <c:v>8.9</c:v>
                </c:pt>
                <c:pt idx="134">
                  <c:v>10.8</c:v>
                </c:pt>
                <c:pt idx="135">
                  <c:v>8.8000000000000007</c:v>
                </c:pt>
                <c:pt idx="136">
                  <c:v>4.7</c:v>
                </c:pt>
                <c:pt idx="137">
                  <c:v>7</c:v>
                </c:pt>
                <c:pt idx="138">
                  <c:v>7.9</c:v>
                </c:pt>
                <c:pt idx="139">
                  <c:v>7.5</c:v>
                </c:pt>
                <c:pt idx="140">
                  <c:v>6.4</c:v>
                </c:pt>
                <c:pt idx="141">
                  <c:v>11.1</c:v>
                </c:pt>
                <c:pt idx="142">
                  <c:v>11.7</c:v>
                </c:pt>
                <c:pt idx="143">
                  <c:v>11.3</c:v>
                </c:pt>
                <c:pt idx="144">
                  <c:v>6.4</c:v>
                </c:pt>
                <c:pt idx="145">
                  <c:v>10.199999999999999</c:v>
                </c:pt>
                <c:pt idx="146">
                  <c:v>16.2</c:v>
                </c:pt>
                <c:pt idx="147">
                  <c:v>19</c:v>
                </c:pt>
                <c:pt idx="148">
                  <c:v>19.100000000000001</c:v>
                </c:pt>
                <c:pt idx="149">
                  <c:v>17</c:v>
                </c:pt>
                <c:pt idx="150">
                  <c:v>18.2</c:v>
                </c:pt>
                <c:pt idx="151">
                  <c:v>20.399999999999999</c:v>
                </c:pt>
                <c:pt idx="152">
                  <c:v>20.5</c:v>
                </c:pt>
                <c:pt idx="153">
                  <c:v>13.4</c:v>
                </c:pt>
                <c:pt idx="154">
                  <c:v>13.7</c:v>
                </c:pt>
                <c:pt idx="155">
                  <c:v>11.2</c:v>
                </c:pt>
                <c:pt idx="156">
                  <c:v>6.3</c:v>
                </c:pt>
                <c:pt idx="157">
                  <c:v>4.2</c:v>
                </c:pt>
                <c:pt idx="158">
                  <c:v>7.2</c:v>
                </c:pt>
                <c:pt idx="159">
                  <c:v>12.9</c:v>
                </c:pt>
                <c:pt idx="160">
                  <c:v>10.6</c:v>
                </c:pt>
                <c:pt idx="161">
                  <c:v>17.2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125696"/>
        <c:axId val="394127616"/>
      </c:scatterChart>
      <c:valAx>
        <c:axId val="39412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127616"/>
        <c:crosses val="autoZero"/>
        <c:crossBetween val="midCat"/>
      </c:valAx>
      <c:valAx>
        <c:axId val="394127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125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Minimum</a:t>
            </a:r>
            <a:r>
              <a:rPr lang="en-CA" baseline="0"/>
              <a:t> temperature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4090831460438702"/>
                  <c:y val="-0.17182233249782683"/>
                </c:manualLayout>
              </c:layout>
              <c:numFmt formatCode="General" sourceLinked="0"/>
            </c:trendlineLbl>
          </c:trendline>
          <c:xVal>
            <c:numRef>
              <c:f>DataDay!$V$5:$V$166</c:f>
              <c:numCache>
                <c:formatCode>General</c:formatCode>
                <c:ptCount val="162"/>
                <c:pt idx="0">
                  <c:v>-9.1</c:v>
                </c:pt>
                <c:pt idx="1">
                  <c:v>-9.5</c:v>
                </c:pt>
                <c:pt idx="2">
                  <c:v>-8.1</c:v>
                </c:pt>
                <c:pt idx="3">
                  <c:v>-5.6</c:v>
                </c:pt>
                <c:pt idx="4">
                  <c:v>-5.4</c:v>
                </c:pt>
                <c:pt idx="5">
                  <c:v>-10.4</c:v>
                </c:pt>
                <c:pt idx="6">
                  <c:v>-15.1</c:v>
                </c:pt>
                <c:pt idx="7">
                  <c:v>-15.4</c:v>
                </c:pt>
                <c:pt idx="8">
                  <c:v>-7.6</c:v>
                </c:pt>
                <c:pt idx="9">
                  <c:v>-4.4000000000000004</c:v>
                </c:pt>
                <c:pt idx="10">
                  <c:v>-4.9000000000000004</c:v>
                </c:pt>
                <c:pt idx="11">
                  <c:v>-4.5999999999999996</c:v>
                </c:pt>
                <c:pt idx="12">
                  <c:v>-5</c:v>
                </c:pt>
                <c:pt idx="13">
                  <c:v>-5.8</c:v>
                </c:pt>
                <c:pt idx="14">
                  <c:v>-5.4</c:v>
                </c:pt>
                <c:pt idx="15">
                  <c:v>-7.5</c:v>
                </c:pt>
                <c:pt idx="16">
                  <c:v>-5</c:v>
                </c:pt>
                <c:pt idx="17">
                  <c:v>-6.1</c:v>
                </c:pt>
                <c:pt idx="18">
                  <c:v>-7.3</c:v>
                </c:pt>
                <c:pt idx="19">
                  <c:v>-10</c:v>
                </c:pt>
                <c:pt idx="20">
                  <c:v>-10.5</c:v>
                </c:pt>
                <c:pt idx="21">
                  <c:v>-9</c:v>
                </c:pt>
                <c:pt idx="22">
                  <c:v>-8.3000000000000007</c:v>
                </c:pt>
                <c:pt idx="23">
                  <c:v>-6.8</c:v>
                </c:pt>
                <c:pt idx="24">
                  <c:v>-5.5</c:v>
                </c:pt>
                <c:pt idx="25">
                  <c:v>-1.4</c:v>
                </c:pt>
                <c:pt idx="26">
                  <c:v>-8.8000000000000007</c:v>
                </c:pt>
                <c:pt idx="27">
                  <c:v>-11.5</c:v>
                </c:pt>
                <c:pt idx="28">
                  <c:v>-11.1</c:v>
                </c:pt>
                <c:pt idx="29">
                  <c:v>-6.4</c:v>
                </c:pt>
                <c:pt idx="30">
                  <c:v>-2</c:v>
                </c:pt>
                <c:pt idx="31">
                  <c:v>-5.9</c:v>
                </c:pt>
                <c:pt idx="32">
                  <c:v>-8.4</c:v>
                </c:pt>
                <c:pt idx="33">
                  <c:v>-21.5</c:v>
                </c:pt>
                <c:pt idx="34">
                  <c:v>-23.4</c:v>
                </c:pt>
                <c:pt idx="35">
                  <c:v>-22.7</c:v>
                </c:pt>
                <c:pt idx="36">
                  <c:v>-23.2</c:v>
                </c:pt>
                <c:pt idx="37">
                  <c:v>-16.5</c:v>
                </c:pt>
                <c:pt idx="38">
                  <c:v>-18.8</c:v>
                </c:pt>
                <c:pt idx="39">
                  <c:v>-20.5</c:v>
                </c:pt>
                <c:pt idx="40">
                  <c:v>-20.100000000000001</c:v>
                </c:pt>
                <c:pt idx="41">
                  <c:v>-22</c:v>
                </c:pt>
                <c:pt idx="42">
                  <c:v>-14.9</c:v>
                </c:pt>
                <c:pt idx="43">
                  <c:v>-13.4</c:v>
                </c:pt>
                <c:pt idx="44">
                  <c:v>-12.6</c:v>
                </c:pt>
                <c:pt idx="45">
                  <c:v>-8.4</c:v>
                </c:pt>
                <c:pt idx="46">
                  <c:v>-8.9</c:v>
                </c:pt>
                <c:pt idx="47">
                  <c:v>-15.7</c:v>
                </c:pt>
                <c:pt idx="48">
                  <c:v>-17.899999999999999</c:v>
                </c:pt>
                <c:pt idx="49">
                  <c:v>-11.8</c:v>
                </c:pt>
                <c:pt idx="50">
                  <c:v>-11.4</c:v>
                </c:pt>
                <c:pt idx="51">
                  <c:v>-14.7</c:v>
                </c:pt>
                <c:pt idx="52">
                  <c:v>-12.2</c:v>
                </c:pt>
                <c:pt idx="53">
                  <c:v>-11.9</c:v>
                </c:pt>
                <c:pt idx="54">
                  <c:v>-13.4</c:v>
                </c:pt>
                <c:pt idx="55">
                  <c:v>-17.8</c:v>
                </c:pt>
                <c:pt idx="56">
                  <c:v>-19.8</c:v>
                </c:pt>
                <c:pt idx="57">
                  <c:v>-15.2</c:v>
                </c:pt>
                <c:pt idx="58">
                  <c:v>-11</c:v>
                </c:pt>
                <c:pt idx="59">
                  <c:v>-12.2</c:v>
                </c:pt>
                <c:pt idx="60">
                  <c:v>-18.100000000000001</c:v>
                </c:pt>
                <c:pt idx="61">
                  <c:v>-19.7</c:v>
                </c:pt>
                <c:pt idx="62">
                  <c:v>-19.8</c:v>
                </c:pt>
                <c:pt idx="63">
                  <c:v>-13.8</c:v>
                </c:pt>
                <c:pt idx="64">
                  <c:v>-8.4</c:v>
                </c:pt>
                <c:pt idx="65">
                  <c:v>-12.8</c:v>
                </c:pt>
                <c:pt idx="66">
                  <c:v>-15.6</c:v>
                </c:pt>
                <c:pt idx="67">
                  <c:v>-14</c:v>
                </c:pt>
                <c:pt idx="68">
                  <c:v>-14.5</c:v>
                </c:pt>
                <c:pt idx="69">
                  <c:v>-10.4</c:v>
                </c:pt>
                <c:pt idx="70">
                  <c:v>-9.6</c:v>
                </c:pt>
                <c:pt idx="71">
                  <c:v>-11</c:v>
                </c:pt>
                <c:pt idx="72">
                  <c:v>-10.4</c:v>
                </c:pt>
                <c:pt idx="73">
                  <c:v>-6</c:v>
                </c:pt>
                <c:pt idx="74">
                  <c:v>-6.4</c:v>
                </c:pt>
                <c:pt idx="75">
                  <c:v>-3.6</c:v>
                </c:pt>
                <c:pt idx="76">
                  <c:v>-2.2999999999999998</c:v>
                </c:pt>
                <c:pt idx="77">
                  <c:v>0.8</c:v>
                </c:pt>
                <c:pt idx="78">
                  <c:v>2.9</c:v>
                </c:pt>
                <c:pt idx="79">
                  <c:v>2.4</c:v>
                </c:pt>
                <c:pt idx="80">
                  <c:v>0.6</c:v>
                </c:pt>
                <c:pt idx="81">
                  <c:v>-0.5</c:v>
                </c:pt>
                <c:pt idx="82">
                  <c:v>-0.7</c:v>
                </c:pt>
                <c:pt idx="83">
                  <c:v>-1.4</c:v>
                </c:pt>
                <c:pt idx="84">
                  <c:v>-5.7</c:v>
                </c:pt>
                <c:pt idx="85">
                  <c:v>-7.9</c:v>
                </c:pt>
                <c:pt idx="86">
                  <c:v>-3.9</c:v>
                </c:pt>
                <c:pt idx="87">
                  <c:v>-3.7</c:v>
                </c:pt>
                <c:pt idx="88">
                  <c:v>-3.2</c:v>
                </c:pt>
                <c:pt idx="89">
                  <c:v>-3.1</c:v>
                </c:pt>
                <c:pt idx="90">
                  <c:v>-3.4</c:v>
                </c:pt>
                <c:pt idx="91">
                  <c:v>-1.8</c:v>
                </c:pt>
                <c:pt idx="92">
                  <c:v>-1.2</c:v>
                </c:pt>
                <c:pt idx="93">
                  <c:v>-2</c:v>
                </c:pt>
                <c:pt idx="94">
                  <c:v>-3.3</c:v>
                </c:pt>
                <c:pt idx="95">
                  <c:v>-5.5</c:v>
                </c:pt>
                <c:pt idx="96">
                  <c:v>-5.3</c:v>
                </c:pt>
                <c:pt idx="97">
                  <c:v>-6.3</c:v>
                </c:pt>
                <c:pt idx="98">
                  <c:v>-2.2999999999999998</c:v>
                </c:pt>
                <c:pt idx="99">
                  <c:v>-4.8</c:v>
                </c:pt>
                <c:pt idx="100">
                  <c:v>-6.3</c:v>
                </c:pt>
                <c:pt idx="101">
                  <c:v>-5.7</c:v>
                </c:pt>
                <c:pt idx="102">
                  <c:v>-5.7</c:v>
                </c:pt>
                <c:pt idx="103">
                  <c:v>-6.4</c:v>
                </c:pt>
                <c:pt idx="104">
                  <c:v>-8.6</c:v>
                </c:pt>
                <c:pt idx="105">
                  <c:v>-6.7</c:v>
                </c:pt>
                <c:pt idx="106">
                  <c:v>-1.9</c:v>
                </c:pt>
                <c:pt idx="107">
                  <c:v>-0.3</c:v>
                </c:pt>
                <c:pt idx="108">
                  <c:v>-0.8</c:v>
                </c:pt>
                <c:pt idx="109">
                  <c:v>-2.9</c:v>
                </c:pt>
                <c:pt idx="110">
                  <c:v>-1.8</c:v>
                </c:pt>
                <c:pt idx="111">
                  <c:v>-0.8</c:v>
                </c:pt>
                <c:pt idx="112">
                  <c:v>-3</c:v>
                </c:pt>
                <c:pt idx="113">
                  <c:v>-3.2</c:v>
                </c:pt>
                <c:pt idx="114">
                  <c:v>-4.5999999999999996</c:v>
                </c:pt>
                <c:pt idx="115">
                  <c:v>-2.1</c:v>
                </c:pt>
                <c:pt idx="116">
                  <c:v>-6.7</c:v>
                </c:pt>
                <c:pt idx="117">
                  <c:v>-6.6</c:v>
                </c:pt>
                <c:pt idx="118">
                  <c:v>-7.5</c:v>
                </c:pt>
                <c:pt idx="119">
                  <c:v>-6.9</c:v>
                </c:pt>
                <c:pt idx="120">
                  <c:v>-3</c:v>
                </c:pt>
                <c:pt idx="121">
                  <c:v>-3.3</c:v>
                </c:pt>
                <c:pt idx="122">
                  <c:v>-2.6</c:v>
                </c:pt>
                <c:pt idx="123">
                  <c:v>1.3</c:v>
                </c:pt>
                <c:pt idx="124">
                  <c:v>-0.4</c:v>
                </c:pt>
                <c:pt idx="125">
                  <c:v>1.3</c:v>
                </c:pt>
                <c:pt idx="126">
                  <c:v>1.5</c:v>
                </c:pt>
                <c:pt idx="127">
                  <c:v>2.2999999999999998</c:v>
                </c:pt>
                <c:pt idx="128">
                  <c:v>2.4</c:v>
                </c:pt>
                <c:pt idx="129">
                  <c:v>3.7</c:v>
                </c:pt>
                <c:pt idx="130">
                  <c:v>5.8</c:v>
                </c:pt>
                <c:pt idx="131">
                  <c:v>6.6</c:v>
                </c:pt>
                <c:pt idx="132">
                  <c:v>1.9</c:v>
                </c:pt>
                <c:pt idx="133">
                  <c:v>0.6</c:v>
                </c:pt>
                <c:pt idx="134">
                  <c:v>-0.8</c:v>
                </c:pt>
                <c:pt idx="135">
                  <c:v>3.8</c:v>
                </c:pt>
                <c:pt idx="136">
                  <c:v>-0.7</c:v>
                </c:pt>
                <c:pt idx="137">
                  <c:v>-0.5</c:v>
                </c:pt>
                <c:pt idx="138">
                  <c:v>1.2</c:v>
                </c:pt>
                <c:pt idx="139">
                  <c:v>0.7</c:v>
                </c:pt>
                <c:pt idx="140">
                  <c:v>0.9</c:v>
                </c:pt>
                <c:pt idx="141">
                  <c:v>2.9</c:v>
                </c:pt>
                <c:pt idx="142">
                  <c:v>3.5</c:v>
                </c:pt>
                <c:pt idx="143">
                  <c:v>3.7</c:v>
                </c:pt>
                <c:pt idx="144">
                  <c:v>3.6</c:v>
                </c:pt>
                <c:pt idx="145">
                  <c:v>5.0999999999999996</c:v>
                </c:pt>
                <c:pt idx="146">
                  <c:v>2.5</c:v>
                </c:pt>
                <c:pt idx="147">
                  <c:v>6.4</c:v>
                </c:pt>
                <c:pt idx="148">
                  <c:v>7.8</c:v>
                </c:pt>
                <c:pt idx="149">
                  <c:v>8.1</c:v>
                </c:pt>
                <c:pt idx="150">
                  <c:v>7.2</c:v>
                </c:pt>
                <c:pt idx="151">
                  <c:v>8.3000000000000007</c:v>
                </c:pt>
                <c:pt idx="152">
                  <c:v>6.1</c:v>
                </c:pt>
                <c:pt idx="153">
                  <c:v>4.2</c:v>
                </c:pt>
                <c:pt idx="154">
                  <c:v>1.2</c:v>
                </c:pt>
                <c:pt idx="155">
                  <c:v>2.1</c:v>
                </c:pt>
                <c:pt idx="156">
                  <c:v>-1.5</c:v>
                </c:pt>
                <c:pt idx="157">
                  <c:v>-2.6</c:v>
                </c:pt>
                <c:pt idx="158">
                  <c:v>-0.6</c:v>
                </c:pt>
                <c:pt idx="159">
                  <c:v>-0.8</c:v>
                </c:pt>
                <c:pt idx="160">
                  <c:v>1.9</c:v>
                </c:pt>
                <c:pt idx="161">
                  <c:v>6.5</c:v>
                </c:pt>
              </c:numCache>
            </c:numRef>
          </c:xVal>
          <c:yVal>
            <c:numRef>
              <c:f>DataDay!$AR$5:$AR$166</c:f>
              <c:numCache>
                <c:formatCode>General</c:formatCode>
                <c:ptCount val="162"/>
                <c:pt idx="0">
                  <c:v>-8.5</c:v>
                </c:pt>
                <c:pt idx="1">
                  <c:v>-8.6</c:v>
                </c:pt>
                <c:pt idx="2">
                  <c:v>-4.7</c:v>
                </c:pt>
                <c:pt idx="3">
                  <c:v>-6.4</c:v>
                </c:pt>
                <c:pt idx="4">
                  <c:v>-5.3</c:v>
                </c:pt>
                <c:pt idx="5">
                  <c:v>-9.9</c:v>
                </c:pt>
                <c:pt idx="6">
                  <c:v>-15</c:v>
                </c:pt>
                <c:pt idx="7">
                  <c:v>-15.3</c:v>
                </c:pt>
                <c:pt idx="8">
                  <c:v>-7.2</c:v>
                </c:pt>
                <c:pt idx="9">
                  <c:v>-4.4000000000000004</c:v>
                </c:pt>
                <c:pt idx="10">
                  <c:v>-4.9000000000000004</c:v>
                </c:pt>
                <c:pt idx="11">
                  <c:v>-4.3</c:v>
                </c:pt>
                <c:pt idx="12">
                  <c:v>-4.4000000000000004</c:v>
                </c:pt>
                <c:pt idx="13">
                  <c:v>-3.7</c:v>
                </c:pt>
                <c:pt idx="14">
                  <c:v>-5.5</c:v>
                </c:pt>
                <c:pt idx="15">
                  <c:v>-6.8</c:v>
                </c:pt>
                <c:pt idx="16">
                  <c:v>-5.0999999999999996</c:v>
                </c:pt>
                <c:pt idx="17">
                  <c:v>-5.6</c:v>
                </c:pt>
                <c:pt idx="18">
                  <c:v>-7.2</c:v>
                </c:pt>
                <c:pt idx="19">
                  <c:v>-9.6999999999999993</c:v>
                </c:pt>
                <c:pt idx="20">
                  <c:v>-10.8</c:v>
                </c:pt>
                <c:pt idx="21">
                  <c:v>-9.1</c:v>
                </c:pt>
                <c:pt idx="22">
                  <c:v>-8.3000000000000007</c:v>
                </c:pt>
                <c:pt idx="23">
                  <c:v>-6.7</c:v>
                </c:pt>
                <c:pt idx="24">
                  <c:v>-5.4</c:v>
                </c:pt>
                <c:pt idx="25">
                  <c:v>-0.8</c:v>
                </c:pt>
                <c:pt idx="26">
                  <c:v>-9.3000000000000007</c:v>
                </c:pt>
                <c:pt idx="27">
                  <c:v>-10.6</c:v>
                </c:pt>
                <c:pt idx="28">
                  <c:v>-9.5</c:v>
                </c:pt>
                <c:pt idx="29">
                  <c:v>-5.8</c:v>
                </c:pt>
                <c:pt idx="30">
                  <c:v>-1.2</c:v>
                </c:pt>
                <c:pt idx="31">
                  <c:v>-3.3</c:v>
                </c:pt>
                <c:pt idx="32">
                  <c:v>-8.3000000000000007</c:v>
                </c:pt>
                <c:pt idx="33">
                  <c:v>-20.7</c:v>
                </c:pt>
                <c:pt idx="34">
                  <c:v>-25.3</c:v>
                </c:pt>
                <c:pt idx="35">
                  <c:v>-22.6</c:v>
                </c:pt>
                <c:pt idx="36">
                  <c:v>-23.3</c:v>
                </c:pt>
                <c:pt idx="37">
                  <c:v>-15.5</c:v>
                </c:pt>
                <c:pt idx="38">
                  <c:v>-18.8</c:v>
                </c:pt>
                <c:pt idx="39">
                  <c:v>-21</c:v>
                </c:pt>
                <c:pt idx="40">
                  <c:v>-19.7</c:v>
                </c:pt>
                <c:pt idx="41">
                  <c:v>-22.1</c:v>
                </c:pt>
                <c:pt idx="42">
                  <c:v>-14.5</c:v>
                </c:pt>
                <c:pt idx="43">
                  <c:v>-14.2</c:v>
                </c:pt>
                <c:pt idx="44">
                  <c:v>-12.6</c:v>
                </c:pt>
                <c:pt idx="45">
                  <c:v>-8.3000000000000007</c:v>
                </c:pt>
                <c:pt idx="46">
                  <c:v>-8.9</c:v>
                </c:pt>
                <c:pt idx="47">
                  <c:v>-15.9</c:v>
                </c:pt>
                <c:pt idx="48">
                  <c:v>-17.7</c:v>
                </c:pt>
                <c:pt idx="49">
                  <c:v>-11.4</c:v>
                </c:pt>
                <c:pt idx="50">
                  <c:v>-11.2</c:v>
                </c:pt>
                <c:pt idx="51">
                  <c:v>-14.5</c:v>
                </c:pt>
                <c:pt idx="52">
                  <c:v>-12.2</c:v>
                </c:pt>
                <c:pt idx="53">
                  <c:v>-11.7</c:v>
                </c:pt>
                <c:pt idx="54">
                  <c:v>-13.4</c:v>
                </c:pt>
                <c:pt idx="55">
                  <c:v>-18</c:v>
                </c:pt>
                <c:pt idx="56">
                  <c:v>-19.899999999999999</c:v>
                </c:pt>
                <c:pt idx="57">
                  <c:v>-15.6</c:v>
                </c:pt>
                <c:pt idx="58">
                  <c:v>-10.9</c:v>
                </c:pt>
                <c:pt idx="59">
                  <c:v>-12.3</c:v>
                </c:pt>
                <c:pt idx="60">
                  <c:v>-18.100000000000001</c:v>
                </c:pt>
                <c:pt idx="61">
                  <c:v>-19.600000000000001</c:v>
                </c:pt>
                <c:pt idx="62">
                  <c:v>-19.8</c:v>
                </c:pt>
                <c:pt idx="63">
                  <c:v>-14.5</c:v>
                </c:pt>
                <c:pt idx="64">
                  <c:v>-8.1999999999999993</c:v>
                </c:pt>
                <c:pt idx="65">
                  <c:v>-12.6</c:v>
                </c:pt>
                <c:pt idx="66">
                  <c:v>-14.9</c:v>
                </c:pt>
                <c:pt idx="67">
                  <c:v>-13.5</c:v>
                </c:pt>
                <c:pt idx="68">
                  <c:v>-14</c:v>
                </c:pt>
                <c:pt idx="69">
                  <c:v>-10</c:v>
                </c:pt>
                <c:pt idx="70">
                  <c:v>-9.9</c:v>
                </c:pt>
                <c:pt idx="71">
                  <c:v>-11.1</c:v>
                </c:pt>
                <c:pt idx="72">
                  <c:v>-10.1</c:v>
                </c:pt>
                <c:pt idx="73">
                  <c:v>-6.1</c:v>
                </c:pt>
                <c:pt idx="74">
                  <c:v>-5.5</c:v>
                </c:pt>
                <c:pt idx="75">
                  <c:v>-2.9</c:v>
                </c:pt>
                <c:pt idx="76">
                  <c:v>-1.9</c:v>
                </c:pt>
                <c:pt idx="77">
                  <c:v>1.3</c:v>
                </c:pt>
                <c:pt idx="78">
                  <c:v>3.5</c:v>
                </c:pt>
                <c:pt idx="79">
                  <c:v>2.4</c:v>
                </c:pt>
                <c:pt idx="80">
                  <c:v>0.6</c:v>
                </c:pt>
                <c:pt idx="81">
                  <c:v>-0.5</c:v>
                </c:pt>
                <c:pt idx="82">
                  <c:v>-0.7</c:v>
                </c:pt>
                <c:pt idx="83">
                  <c:v>-1.5</c:v>
                </c:pt>
                <c:pt idx="84">
                  <c:v>-5.6</c:v>
                </c:pt>
                <c:pt idx="85">
                  <c:v>-7.7</c:v>
                </c:pt>
                <c:pt idx="86">
                  <c:v>-4.5999999999999996</c:v>
                </c:pt>
                <c:pt idx="87">
                  <c:v>-2.9</c:v>
                </c:pt>
                <c:pt idx="88">
                  <c:v>-2.8</c:v>
                </c:pt>
                <c:pt idx="89">
                  <c:v>-2.5</c:v>
                </c:pt>
                <c:pt idx="90">
                  <c:v>-3.4</c:v>
                </c:pt>
                <c:pt idx="91">
                  <c:v>-2.7</c:v>
                </c:pt>
                <c:pt idx="92">
                  <c:v>-1.3</c:v>
                </c:pt>
                <c:pt idx="93">
                  <c:v>-1.9</c:v>
                </c:pt>
                <c:pt idx="94">
                  <c:v>-3.3</c:v>
                </c:pt>
                <c:pt idx="95">
                  <c:v>-5.4</c:v>
                </c:pt>
                <c:pt idx="96">
                  <c:v>-4.5999999999999996</c:v>
                </c:pt>
                <c:pt idx="97">
                  <c:v>-5.6</c:v>
                </c:pt>
                <c:pt idx="98">
                  <c:v>-2.2999999999999998</c:v>
                </c:pt>
                <c:pt idx="99">
                  <c:v>-4.5999999999999996</c:v>
                </c:pt>
                <c:pt idx="100">
                  <c:v>-5.7</c:v>
                </c:pt>
                <c:pt idx="101">
                  <c:v>-5.7</c:v>
                </c:pt>
                <c:pt idx="102">
                  <c:v>-6.1</c:v>
                </c:pt>
                <c:pt idx="103">
                  <c:v>-6.4</c:v>
                </c:pt>
                <c:pt idx="104">
                  <c:v>-8.6</c:v>
                </c:pt>
                <c:pt idx="105">
                  <c:v>-6.7</c:v>
                </c:pt>
                <c:pt idx="106">
                  <c:v>-1.9</c:v>
                </c:pt>
                <c:pt idx="107">
                  <c:v>-0.1</c:v>
                </c:pt>
                <c:pt idx="108">
                  <c:v>-0.7</c:v>
                </c:pt>
                <c:pt idx="109">
                  <c:v>-2.9</c:v>
                </c:pt>
                <c:pt idx="110">
                  <c:v>-1.8</c:v>
                </c:pt>
                <c:pt idx="111">
                  <c:v>-0.3</c:v>
                </c:pt>
                <c:pt idx="112">
                  <c:v>-3.2</c:v>
                </c:pt>
                <c:pt idx="113">
                  <c:v>-3</c:v>
                </c:pt>
                <c:pt idx="114">
                  <c:v>-4.3</c:v>
                </c:pt>
                <c:pt idx="115">
                  <c:v>-2.2000000000000002</c:v>
                </c:pt>
                <c:pt idx="116">
                  <c:v>-6.8</c:v>
                </c:pt>
                <c:pt idx="117">
                  <c:v>-6.9</c:v>
                </c:pt>
                <c:pt idx="118">
                  <c:v>-7.5</c:v>
                </c:pt>
                <c:pt idx="119">
                  <c:v>-5.6</c:v>
                </c:pt>
                <c:pt idx="120">
                  <c:v>-3.1</c:v>
                </c:pt>
                <c:pt idx="121">
                  <c:v>-3.2</c:v>
                </c:pt>
                <c:pt idx="122">
                  <c:v>-2</c:v>
                </c:pt>
                <c:pt idx="123">
                  <c:v>1.9</c:v>
                </c:pt>
                <c:pt idx="124">
                  <c:v>-0.4</c:v>
                </c:pt>
                <c:pt idx="125">
                  <c:v>1</c:v>
                </c:pt>
                <c:pt idx="126">
                  <c:v>1.1000000000000001</c:v>
                </c:pt>
                <c:pt idx="127">
                  <c:v>2.8</c:v>
                </c:pt>
                <c:pt idx="128">
                  <c:v>2.8</c:v>
                </c:pt>
                <c:pt idx="129">
                  <c:v>5.8</c:v>
                </c:pt>
                <c:pt idx="130">
                  <c:v>7.4</c:v>
                </c:pt>
                <c:pt idx="131">
                  <c:v>6.6</c:v>
                </c:pt>
                <c:pt idx="132">
                  <c:v>2.8</c:v>
                </c:pt>
                <c:pt idx="133">
                  <c:v>0.8</c:v>
                </c:pt>
                <c:pt idx="134">
                  <c:v>-0.6</c:v>
                </c:pt>
                <c:pt idx="135">
                  <c:v>3.7</c:v>
                </c:pt>
                <c:pt idx="136">
                  <c:v>-0.2</c:v>
                </c:pt>
                <c:pt idx="137">
                  <c:v>0</c:v>
                </c:pt>
                <c:pt idx="138">
                  <c:v>1.2</c:v>
                </c:pt>
                <c:pt idx="139">
                  <c:v>0.3</c:v>
                </c:pt>
                <c:pt idx="140">
                  <c:v>0.7</c:v>
                </c:pt>
                <c:pt idx="141">
                  <c:v>2.4</c:v>
                </c:pt>
                <c:pt idx="142">
                  <c:v>3.9</c:v>
                </c:pt>
                <c:pt idx="143">
                  <c:v>3.7</c:v>
                </c:pt>
                <c:pt idx="144">
                  <c:v>3.5</c:v>
                </c:pt>
                <c:pt idx="145">
                  <c:v>4.2</c:v>
                </c:pt>
                <c:pt idx="146">
                  <c:v>3.6</c:v>
                </c:pt>
                <c:pt idx="147">
                  <c:v>8.1</c:v>
                </c:pt>
                <c:pt idx="148">
                  <c:v>9.6</c:v>
                </c:pt>
                <c:pt idx="149">
                  <c:v>9.1999999999999993</c:v>
                </c:pt>
                <c:pt idx="150">
                  <c:v>8.1999999999999993</c:v>
                </c:pt>
                <c:pt idx="151">
                  <c:v>8.6999999999999993</c:v>
                </c:pt>
                <c:pt idx="152">
                  <c:v>6.7</c:v>
                </c:pt>
                <c:pt idx="153">
                  <c:v>4.3</c:v>
                </c:pt>
                <c:pt idx="154">
                  <c:v>1.7</c:v>
                </c:pt>
                <c:pt idx="155">
                  <c:v>2.2000000000000002</c:v>
                </c:pt>
                <c:pt idx="156">
                  <c:v>-1.2</c:v>
                </c:pt>
                <c:pt idx="157">
                  <c:v>-2.1</c:v>
                </c:pt>
                <c:pt idx="158">
                  <c:v>-0.5</c:v>
                </c:pt>
                <c:pt idx="159">
                  <c:v>-0.5</c:v>
                </c:pt>
                <c:pt idx="160">
                  <c:v>2.6</c:v>
                </c:pt>
                <c:pt idx="161">
                  <c:v>7.1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14400"/>
        <c:axId val="394224768"/>
      </c:scatterChart>
      <c:valAx>
        <c:axId val="394214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224768"/>
        <c:crosses val="autoZero"/>
        <c:crossBetween val="midCat"/>
      </c:valAx>
      <c:valAx>
        <c:axId val="394224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214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wind speed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0167591326533292E-2"/>
                  <c:y val="-0.40420352600619458"/>
                </c:manualLayout>
              </c:layout>
              <c:numFmt formatCode="General" sourceLinked="0"/>
            </c:trendlineLbl>
          </c:trendline>
          <c:xVal>
            <c:numRef>
              <c:f>DataDay!$AA$5:$AA$166</c:f>
              <c:numCache>
                <c:formatCode>General</c:formatCode>
                <c:ptCount val="162"/>
                <c:pt idx="0">
                  <c:v>0.75</c:v>
                </c:pt>
                <c:pt idx="1">
                  <c:v>1.85</c:v>
                </c:pt>
                <c:pt idx="2">
                  <c:v>1.55</c:v>
                </c:pt>
                <c:pt idx="3">
                  <c:v>1.36</c:v>
                </c:pt>
                <c:pt idx="4">
                  <c:v>2.83</c:v>
                </c:pt>
                <c:pt idx="5">
                  <c:v>3.02</c:v>
                </c:pt>
                <c:pt idx="6">
                  <c:v>3.06</c:v>
                </c:pt>
                <c:pt idx="7">
                  <c:v>3.9</c:v>
                </c:pt>
                <c:pt idx="8">
                  <c:v>2.4300000000000002</c:v>
                </c:pt>
                <c:pt idx="9">
                  <c:v>1.34</c:v>
                </c:pt>
                <c:pt idx="10">
                  <c:v>1.49</c:v>
                </c:pt>
                <c:pt idx="11">
                  <c:v>2.52</c:v>
                </c:pt>
                <c:pt idx="12">
                  <c:v>1.87</c:v>
                </c:pt>
                <c:pt idx="13">
                  <c:v>1.55</c:v>
                </c:pt>
                <c:pt idx="14">
                  <c:v>2.62</c:v>
                </c:pt>
                <c:pt idx="15">
                  <c:v>3.17</c:v>
                </c:pt>
                <c:pt idx="16">
                  <c:v>2.14</c:v>
                </c:pt>
                <c:pt idx="17">
                  <c:v>0.78</c:v>
                </c:pt>
                <c:pt idx="18">
                  <c:v>2.33</c:v>
                </c:pt>
                <c:pt idx="19">
                  <c:v>1.66</c:v>
                </c:pt>
                <c:pt idx="20">
                  <c:v>1.68</c:v>
                </c:pt>
                <c:pt idx="21">
                  <c:v>1.47</c:v>
                </c:pt>
                <c:pt idx="22">
                  <c:v>2.56</c:v>
                </c:pt>
                <c:pt idx="23">
                  <c:v>1.55</c:v>
                </c:pt>
                <c:pt idx="24">
                  <c:v>2.2400000000000002</c:v>
                </c:pt>
                <c:pt idx="25">
                  <c:v>1.57</c:v>
                </c:pt>
                <c:pt idx="26">
                  <c:v>3.86</c:v>
                </c:pt>
                <c:pt idx="27">
                  <c:v>1.28</c:v>
                </c:pt>
                <c:pt idx="28">
                  <c:v>1.07</c:v>
                </c:pt>
                <c:pt idx="29">
                  <c:v>1.1499999999999999</c:v>
                </c:pt>
                <c:pt idx="30">
                  <c:v>1.43</c:v>
                </c:pt>
                <c:pt idx="31">
                  <c:v>2.5</c:v>
                </c:pt>
                <c:pt idx="32">
                  <c:v>3.15</c:v>
                </c:pt>
                <c:pt idx="33">
                  <c:v>0.36</c:v>
                </c:pt>
                <c:pt idx="34">
                  <c:v>4.32</c:v>
                </c:pt>
                <c:pt idx="35">
                  <c:v>4.55</c:v>
                </c:pt>
                <c:pt idx="36">
                  <c:v>2.77</c:v>
                </c:pt>
                <c:pt idx="37">
                  <c:v>1.1100000000000001</c:v>
                </c:pt>
                <c:pt idx="38">
                  <c:v>1.97</c:v>
                </c:pt>
                <c:pt idx="39">
                  <c:v>4.45</c:v>
                </c:pt>
                <c:pt idx="40">
                  <c:v>1.95</c:v>
                </c:pt>
                <c:pt idx="41">
                  <c:v>2.2000000000000002</c:v>
                </c:pt>
                <c:pt idx="42">
                  <c:v>2.08</c:v>
                </c:pt>
                <c:pt idx="43">
                  <c:v>1.2</c:v>
                </c:pt>
                <c:pt idx="44">
                  <c:v>3.54</c:v>
                </c:pt>
                <c:pt idx="45">
                  <c:v>1.1499999999999999</c:v>
                </c:pt>
                <c:pt idx="46">
                  <c:v>0.73</c:v>
                </c:pt>
                <c:pt idx="47">
                  <c:v>1.51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2.2000000000000002</c:v>
                </c:pt>
                <c:pt idx="51">
                  <c:v>1.03</c:v>
                </c:pt>
                <c:pt idx="52">
                  <c:v>1.38</c:v>
                </c:pt>
                <c:pt idx="53">
                  <c:v>0.71</c:v>
                </c:pt>
                <c:pt idx="54">
                  <c:v>1.38</c:v>
                </c:pt>
                <c:pt idx="55">
                  <c:v>2.81</c:v>
                </c:pt>
                <c:pt idx="56">
                  <c:v>2.87</c:v>
                </c:pt>
                <c:pt idx="57">
                  <c:v>1.72</c:v>
                </c:pt>
                <c:pt idx="58">
                  <c:v>1.89</c:v>
                </c:pt>
                <c:pt idx="59">
                  <c:v>1.53</c:v>
                </c:pt>
                <c:pt idx="60">
                  <c:v>1.95</c:v>
                </c:pt>
                <c:pt idx="61">
                  <c:v>1.28</c:v>
                </c:pt>
                <c:pt idx="62">
                  <c:v>1.34</c:v>
                </c:pt>
                <c:pt idx="63">
                  <c:v>2.12</c:v>
                </c:pt>
                <c:pt idx="64">
                  <c:v>2.2000000000000002</c:v>
                </c:pt>
                <c:pt idx="65">
                  <c:v>2.33</c:v>
                </c:pt>
                <c:pt idx="66">
                  <c:v>1.07</c:v>
                </c:pt>
                <c:pt idx="67">
                  <c:v>0.84</c:v>
                </c:pt>
                <c:pt idx="68">
                  <c:v>1.22</c:v>
                </c:pt>
                <c:pt idx="69">
                  <c:v>4.07</c:v>
                </c:pt>
                <c:pt idx="70">
                  <c:v>1.8</c:v>
                </c:pt>
                <c:pt idx="71">
                  <c:v>1.72</c:v>
                </c:pt>
                <c:pt idx="72">
                  <c:v>1.01</c:v>
                </c:pt>
                <c:pt idx="73">
                  <c:v>2.2000000000000002</c:v>
                </c:pt>
                <c:pt idx="74">
                  <c:v>1.76</c:v>
                </c:pt>
                <c:pt idx="75">
                  <c:v>2.4300000000000002</c:v>
                </c:pt>
                <c:pt idx="76">
                  <c:v>2.14</c:v>
                </c:pt>
                <c:pt idx="77">
                  <c:v>1.99</c:v>
                </c:pt>
                <c:pt idx="78">
                  <c:v>2.06</c:v>
                </c:pt>
                <c:pt idx="79">
                  <c:v>1.7</c:v>
                </c:pt>
                <c:pt idx="80">
                  <c:v>1.97</c:v>
                </c:pt>
                <c:pt idx="81">
                  <c:v>1.34</c:v>
                </c:pt>
                <c:pt idx="82">
                  <c:v>1.76</c:v>
                </c:pt>
                <c:pt idx="83">
                  <c:v>1.45</c:v>
                </c:pt>
                <c:pt idx="84">
                  <c:v>2.77</c:v>
                </c:pt>
                <c:pt idx="85">
                  <c:v>1.59</c:v>
                </c:pt>
                <c:pt idx="86">
                  <c:v>1.3</c:v>
                </c:pt>
                <c:pt idx="87">
                  <c:v>1.76</c:v>
                </c:pt>
                <c:pt idx="88">
                  <c:v>1.2</c:v>
                </c:pt>
                <c:pt idx="89">
                  <c:v>1.24</c:v>
                </c:pt>
                <c:pt idx="90">
                  <c:v>1.64</c:v>
                </c:pt>
                <c:pt idx="91">
                  <c:v>1.32</c:v>
                </c:pt>
                <c:pt idx="92">
                  <c:v>2.1800000000000002</c:v>
                </c:pt>
                <c:pt idx="93">
                  <c:v>1.7</c:v>
                </c:pt>
                <c:pt idx="94">
                  <c:v>2.41</c:v>
                </c:pt>
                <c:pt idx="95">
                  <c:v>2.6</c:v>
                </c:pt>
                <c:pt idx="96">
                  <c:v>2.89</c:v>
                </c:pt>
                <c:pt idx="97">
                  <c:v>2.0299999999999998</c:v>
                </c:pt>
                <c:pt idx="98">
                  <c:v>2.0099999999999998</c:v>
                </c:pt>
                <c:pt idx="99">
                  <c:v>3.12</c:v>
                </c:pt>
                <c:pt idx="100">
                  <c:v>1.26</c:v>
                </c:pt>
                <c:pt idx="101">
                  <c:v>1.66</c:v>
                </c:pt>
                <c:pt idx="102">
                  <c:v>2.37</c:v>
                </c:pt>
                <c:pt idx="103">
                  <c:v>4.34</c:v>
                </c:pt>
                <c:pt idx="104">
                  <c:v>0.94</c:v>
                </c:pt>
                <c:pt idx="105">
                  <c:v>2.5</c:v>
                </c:pt>
                <c:pt idx="106">
                  <c:v>4.68</c:v>
                </c:pt>
                <c:pt idx="107">
                  <c:v>1.01</c:v>
                </c:pt>
                <c:pt idx="108">
                  <c:v>2.33</c:v>
                </c:pt>
                <c:pt idx="109">
                  <c:v>3.02</c:v>
                </c:pt>
                <c:pt idx="110">
                  <c:v>1.82</c:v>
                </c:pt>
                <c:pt idx="111">
                  <c:v>1.49</c:v>
                </c:pt>
                <c:pt idx="112">
                  <c:v>3.33</c:v>
                </c:pt>
                <c:pt idx="113">
                  <c:v>2.1</c:v>
                </c:pt>
                <c:pt idx="114">
                  <c:v>1.24</c:v>
                </c:pt>
                <c:pt idx="115">
                  <c:v>3.69</c:v>
                </c:pt>
                <c:pt idx="116">
                  <c:v>3.59</c:v>
                </c:pt>
                <c:pt idx="117">
                  <c:v>2.39</c:v>
                </c:pt>
                <c:pt idx="118">
                  <c:v>1.41</c:v>
                </c:pt>
                <c:pt idx="119">
                  <c:v>1.59</c:v>
                </c:pt>
                <c:pt idx="120">
                  <c:v>2.96</c:v>
                </c:pt>
                <c:pt idx="121">
                  <c:v>2.54</c:v>
                </c:pt>
                <c:pt idx="122">
                  <c:v>1.7</c:v>
                </c:pt>
                <c:pt idx="123">
                  <c:v>1.97</c:v>
                </c:pt>
                <c:pt idx="124">
                  <c:v>1.26</c:v>
                </c:pt>
                <c:pt idx="125">
                  <c:v>1.8</c:v>
                </c:pt>
                <c:pt idx="126">
                  <c:v>1.53</c:v>
                </c:pt>
                <c:pt idx="127">
                  <c:v>1.24</c:v>
                </c:pt>
                <c:pt idx="128">
                  <c:v>1.78</c:v>
                </c:pt>
                <c:pt idx="129">
                  <c:v>1.61</c:v>
                </c:pt>
                <c:pt idx="130">
                  <c:v>2.41</c:v>
                </c:pt>
                <c:pt idx="131">
                  <c:v>2.37</c:v>
                </c:pt>
                <c:pt idx="132">
                  <c:v>1.72</c:v>
                </c:pt>
                <c:pt idx="133">
                  <c:v>2.96</c:v>
                </c:pt>
                <c:pt idx="134">
                  <c:v>1.43</c:v>
                </c:pt>
                <c:pt idx="135">
                  <c:v>0.59</c:v>
                </c:pt>
                <c:pt idx="136">
                  <c:v>1.76</c:v>
                </c:pt>
                <c:pt idx="137">
                  <c:v>0.67</c:v>
                </c:pt>
                <c:pt idx="138">
                  <c:v>1.17</c:v>
                </c:pt>
                <c:pt idx="139">
                  <c:v>1.36</c:v>
                </c:pt>
                <c:pt idx="140">
                  <c:v>1.22</c:v>
                </c:pt>
                <c:pt idx="141">
                  <c:v>1.28</c:v>
                </c:pt>
                <c:pt idx="142">
                  <c:v>1.59</c:v>
                </c:pt>
                <c:pt idx="143">
                  <c:v>1.97</c:v>
                </c:pt>
                <c:pt idx="144">
                  <c:v>0.69</c:v>
                </c:pt>
                <c:pt idx="145">
                  <c:v>1.34</c:v>
                </c:pt>
                <c:pt idx="146">
                  <c:v>1.8</c:v>
                </c:pt>
                <c:pt idx="147">
                  <c:v>1.55</c:v>
                </c:pt>
                <c:pt idx="148">
                  <c:v>1.8</c:v>
                </c:pt>
                <c:pt idx="149">
                  <c:v>1.34</c:v>
                </c:pt>
                <c:pt idx="150">
                  <c:v>1.07</c:v>
                </c:pt>
                <c:pt idx="151">
                  <c:v>1.91</c:v>
                </c:pt>
                <c:pt idx="152">
                  <c:v>1.93</c:v>
                </c:pt>
                <c:pt idx="153">
                  <c:v>3.4</c:v>
                </c:pt>
                <c:pt idx="154">
                  <c:v>2.14</c:v>
                </c:pt>
                <c:pt idx="155">
                  <c:v>1.43</c:v>
                </c:pt>
                <c:pt idx="156">
                  <c:v>1.78</c:v>
                </c:pt>
                <c:pt idx="157">
                  <c:v>2.06</c:v>
                </c:pt>
                <c:pt idx="158">
                  <c:v>1.41</c:v>
                </c:pt>
                <c:pt idx="159">
                  <c:v>1.32</c:v>
                </c:pt>
                <c:pt idx="160">
                  <c:v>1.43</c:v>
                </c:pt>
                <c:pt idx="161">
                  <c:v>1.64</c:v>
                </c:pt>
              </c:numCache>
            </c:numRef>
          </c:xVal>
          <c:yVal>
            <c:numRef>
              <c:f>DataDay!$AW$5:$AW$166</c:f>
              <c:numCache>
                <c:formatCode>General</c:formatCode>
                <c:ptCount val="162"/>
                <c:pt idx="0">
                  <c:v>0.72</c:v>
                </c:pt>
                <c:pt idx="1">
                  <c:v>1.1000000000000001</c:v>
                </c:pt>
                <c:pt idx="2">
                  <c:v>1.93</c:v>
                </c:pt>
                <c:pt idx="3">
                  <c:v>1.78</c:v>
                </c:pt>
                <c:pt idx="4">
                  <c:v>2.2400000000000002</c:v>
                </c:pt>
                <c:pt idx="5">
                  <c:v>1.91</c:v>
                </c:pt>
                <c:pt idx="6">
                  <c:v>1.55</c:v>
                </c:pt>
                <c:pt idx="7">
                  <c:v>2.37</c:v>
                </c:pt>
                <c:pt idx="8">
                  <c:v>2.14</c:v>
                </c:pt>
                <c:pt idx="9">
                  <c:v>1.22</c:v>
                </c:pt>
                <c:pt idx="10">
                  <c:v>1.71</c:v>
                </c:pt>
                <c:pt idx="11">
                  <c:v>1.67</c:v>
                </c:pt>
                <c:pt idx="12">
                  <c:v>1.24</c:v>
                </c:pt>
                <c:pt idx="13">
                  <c:v>1.08</c:v>
                </c:pt>
                <c:pt idx="14">
                  <c:v>1.55</c:v>
                </c:pt>
                <c:pt idx="15">
                  <c:v>2.2799999999999998</c:v>
                </c:pt>
                <c:pt idx="16">
                  <c:v>1.45</c:v>
                </c:pt>
                <c:pt idx="17">
                  <c:v>1.27</c:v>
                </c:pt>
                <c:pt idx="18">
                  <c:v>2.0299999999999998</c:v>
                </c:pt>
                <c:pt idx="19">
                  <c:v>1.26</c:v>
                </c:pt>
                <c:pt idx="20">
                  <c:v>1.08</c:v>
                </c:pt>
                <c:pt idx="21">
                  <c:v>1.05</c:v>
                </c:pt>
                <c:pt idx="22">
                  <c:v>1.23</c:v>
                </c:pt>
                <c:pt idx="23">
                  <c:v>1.01</c:v>
                </c:pt>
                <c:pt idx="24">
                  <c:v>1.25</c:v>
                </c:pt>
                <c:pt idx="25">
                  <c:v>1.03</c:v>
                </c:pt>
                <c:pt idx="26">
                  <c:v>1.85</c:v>
                </c:pt>
                <c:pt idx="27">
                  <c:v>0.87</c:v>
                </c:pt>
                <c:pt idx="28">
                  <c:v>0.8</c:v>
                </c:pt>
                <c:pt idx="29">
                  <c:v>1.05</c:v>
                </c:pt>
                <c:pt idx="30">
                  <c:v>1.0900000000000001</c:v>
                </c:pt>
                <c:pt idx="31">
                  <c:v>1.76</c:v>
                </c:pt>
                <c:pt idx="32">
                  <c:v>1.67</c:v>
                </c:pt>
                <c:pt idx="33">
                  <c:v>0.61</c:v>
                </c:pt>
                <c:pt idx="34">
                  <c:v>4.8499999999999996</c:v>
                </c:pt>
                <c:pt idx="35">
                  <c:v>3.39</c:v>
                </c:pt>
                <c:pt idx="36">
                  <c:v>1.79</c:v>
                </c:pt>
                <c:pt idx="37">
                  <c:v>0.78</c:v>
                </c:pt>
                <c:pt idx="38">
                  <c:v>1.59</c:v>
                </c:pt>
                <c:pt idx="39">
                  <c:v>3.16</c:v>
                </c:pt>
                <c:pt idx="40">
                  <c:v>1.61</c:v>
                </c:pt>
                <c:pt idx="41">
                  <c:v>1.33</c:v>
                </c:pt>
                <c:pt idx="42">
                  <c:v>1.05</c:v>
                </c:pt>
                <c:pt idx="43">
                  <c:v>0.83</c:v>
                </c:pt>
                <c:pt idx="44">
                  <c:v>2.14</c:v>
                </c:pt>
                <c:pt idx="45">
                  <c:v>0.82</c:v>
                </c:pt>
                <c:pt idx="46">
                  <c:v>0.68</c:v>
                </c:pt>
                <c:pt idx="47">
                  <c:v>1.38</c:v>
                </c:pt>
                <c:pt idx="48">
                  <c:v>1.55</c:v>
                </c:pt>
                <c:pt idx="49">
                  <c:v>1.32</c:v>
                </c:pt>
                <c:pt idx="50">
                  <c:v>1.55</c:v>
                </c:pt>
                <c:pt idx="51">
                  <c:v>0.93</c:v>
                </c:pt>
                <c:pt idx="52">
                  <c:v>0.95</c:v>
                </c:pt>
                <c:pt idx="53">
                  <c:v>0.51</c:v>
                </c:pt>
                <c:pt idx="54">
                  <c:v>0.99</c:v>
                </c:pt>
                <c:pt idx="55">
                  <c:v>1.83</c:v>
                </c:pt>
                <c:pt idx="56">
                  <c:v>1.82</c:v>
                </c:pt>
                <c:pt idx="57">
                  <c:v>0.94</c:v>
                </c:pt>
                <c:pt idx="58">
                  <c:v>1.1399999999999999</c:v>
                </c:pt>
                <c:pt idx="59">
                  <c:v>1</c:v>
                </c:pt>
                <c:pt idx="60">
                  <c:v>1.49</c:v>
                </c:pt>
                <c:pt idx="61">
                  <c:v>0.99</c:v>
                </c:pt>
                <c:pt idx="62">
                  <c:v>1.02</c:v>
                </c:pt>
                <c:pt idx="63">
                  <c:v>1.91</c:v>
                </c:pt>
                <c:pt idx="64">
                  <c:v>1.61</c:v>
                </c:pt>
                <c:pt idx="65">
                  <c:v>1.32</c:v>
                </c:pt>
                <c:pt idx="66">
                  <c:v>0.9</c:v>
                </c:pt>
                <c:pt idx="67">
                  <c:v>0.78</c:v>
                </c:pt>
                <c:pt idx="68">
                  <c:v>0.94</c:v>
                </c:pt>
                <c:pt idx="69">
                  <c:v>1.87</c:v>
                </c:pt>
                <c:pt idx="70">
                  <c:v>1.1299999999999999</c:v>
                </c:pt>
                <c:pt idx="71">
                  <c:v>1.0900000000000001</c:v>
                </c:pt>
                <c:pt idx="72">
                  <c:v>0.91</c:v>
                </c:pt>
                <c:pt idx="73">
                  <c:v>1.23</c:v>
                </c:pt>
                <c:pt idx="74">
                  <c:v>0.99</c:v>
                </c:pt>
                <c:pt idx="75">
                  <c:v>1.76</c:v>
                </c:pt>
                <c:pt idx="76">
                  <c:v>1.39</c:v>
                </c:pt>
                <c:pt idx="77">
                  <c:v>1.21</c:v>
                </c:pt>
                <c:pt idx="78">
                  <c:v>1.6</c:v>
                </c:pt>
                <c:pt idx="79">
                  <c:v>1.1200000000000001</c:v>
                </c:pt>
                <c:pt idx="80">
                  <c:v>1.27</c:v>
                </c:pt>
                <c:pt idx="81">
                  <c:v>1.08</c:v>
                </c:pt>
                <c:pt idx="82">
                  <c:v>1.32</c:v>
                </c:pt>
                <c:pt idx="83">
                  <c:v>1.1499999999999999</c:v>
                </c:pt>
                <c:pt idx="84">
                  <c:v>1.55</c:v>
                </c:pt>
                <c:pt idx="85">
                  <c:v>1.19</c:v>
                </c:pt>
                <c:pt idx="86">
                  <c:v>0.84</c:v>
                </c:pt>
                <c:pt idx="87">
                  <c:v>1.25</c:v>
                </c:pt>
                <c:pt idx="88">
                  <c:v>0.87</c:v>
                </c:pt>
                <c:pt idx="89">
                  <c:v>0.92</c:v>
                </c:pt>
                <c:pt idx="90">
                  <c:v>1.1499999999999999</c:v>
                </c:pt>
                <c:pt idx="91">
                  <c:v>1.04</c:v>
                </c:pt>
                <c:pt idx="92">
                  <c:v>1.53</c:v>
                </c:pt>
                <c:pt idx="93">
                  <c:v>1.1000000000000001</c:v>
                </c:pt>
                <c:pt idx="94">
                  <c:v>1.8</c:v>
                </c:pt>
                <c:pt idx="95">
                  <c:v>1.94</c:v>
                </c:pt>
                <c:pt idx="96">
                  <c:v>1.74</c:v>
                </c:pt>
                <c:pt idx="97">
                  <c:v>1.36</c:v>
                </c:pt>
                <c:pt idx="98">
                  <c:v>1.2</c:v>
                </c:pt>
                <c:pt idx="99">
                  <c:v>1.57</c:v>
                </c:pt>
                <c:pt idx="100">
                  <c:v>0.92</c:v>
                </c:pt>
                <c:pt idx="101">
                  <c:v>1.0900000000000001</c:v>
                </c:pt>
                <c:pt idx="102">
                  <c:v>1.58</c:v>
                </c:pt>
                <c:pt idx="103">
                  <c:v>2.13</c:v>
                </c:pt>
                <c:pt idx="104">
                  <c:v>0.78</c:v>
                </c:pt>
                <c:pt idx="105">
                  <c:v>1.5</c:v>
                </c:pt>
                <c:pt idx="106">
                  <c:v>2.25</c:v>
                </c:pt>
                <c:pt idx="107">
                  <c:v>1.08</c:v>
                </c:pt>
                <c:pt idx="108">
                  <c:v>1.49</c:v>
                </c:pt>
                <c:pt idx="109">
                  <c:v>1.95</c:v>
                </c:pt>
                <c:pt idx="110">
                  <c:v>1.49</c:v>
                </c:pt>
                <c:pt idx="111">
                  <c:v>1.28</c:v>
                </c:pt>
                <c:pt idx="112">
                  <c:v>1.75</c:v>
                </c:pt>
                <c:pt idx="113">
                  <c:v>1.31</c:v>
                </c:pt>
                <c:pt idx="114">
                  <c:v>1.03</c:v>
                </c:pt>
                <c:pt idx="115">
                  <c:v>2.1</c:v>
                </c:pt>
                <c:pt idx="116">
                  <c:v>1.92</c:v>
                </c:pt>
                <c:pt idx="117">
                  <c:v>1.49</c:v>
                </c:pt>
                <c:pt idx="118">
                  <c:v>0.91</c:v>
                </c:pt>
                <c:pt idx="119">
                  <c:v>1.1399999999999999</c:v>
                </c:pt>
                <c:pt idx="120">
                  <c:v>1.71</c:v>
                </c:pt>
                <c:pt idx="121">
                  <c:v>1.5</c:v>
                </c:pt>
                <c:pt idx="122">
                  <c:v>1.24</c:v>
                </c:pt>
                <c:pt idx="123">
                  <c:v>1.39</c:v>
                </c:pt>
                <c:pt idx="124">
                  <c:v>0.99</c:v>
                </c:pt>
                <c:pt idx="125">
                  <c:v>1.25</c:v>
                </c:pt>
                <c:pt idx="126">
                  <c:v>1.1200000000000001</c:v>
                </c:pt>
                <c:pt idx="127">
                  <c:v>0.98</c:v>
                </c:pt>
                <c:pt idx="128">
                  <c:v>1.28</c:v>
                </c:pt>
                <c:pt idx="129">
                  <c:v>1.03</c:v>
                </c:pt>
                <c:pt idx="130">
                  <c:v>1.32</c:v>
                </c:pt>
                <c:pt idx="131">
                  <c:v>1.39</c:v>
                </c:pt>
                <c:pt idx="132">
                  <c:v>1.18</c:v>
                </c:pt>
                <c:pt idx="133">
                  <c:v>1.84</c:v>
                </c:pt>
                <c:pt idx="134">
                  <c:v>1.1399999999999999</c:v>
                </c:pt>
                <c:pt idx="135">
                  <c:v>0.94</c:v>
                </c:pt>
                <c:pt idx="136">
                  <c:v>1.44</c:v>
                </c:pt>
                <c:pt idx="137">
                  <c:v>1.06</c:v>
                </c:pt>
                <c:pt idx="138">
                  <c:v>0.77</c:v>
                </c:pt>
                <c:pt idx="139">
                  <c:v>1.22</c:v>
                </c:pt>
                <c:pt idx="140">
                  <c:v>0.88</c:v>
                </c:pt>
                <c:pt idx="141">
                  <c:v>0.98</c:v>
                </c:pt>
                <c:pt idx="142">
                  <c:v>1.22</c:v>
                </c:pt>
                <c:pt idx="143">
                  <c:v>1.36</c:v>
                </c:pt>
                <c:pt idx="144">
                  <c:v>0.75</c:v>
                </c:pt>
                <c:pt idx="145">
                  <c:v>1.07</c:v>
                </c:pt>
                <c:pt idx="146">
                  <c:v>1.27</c:v>
                </c:pt>
                <c:pt idx="147">
                  <c:v>1.22</c:v>
                </c:pt>
                <c:pt idx="148">
                  <c:v>1.35</c:v>
                </c:pt>
                <c:pt idx="149">
                  <c:v>1.0900000000000001</c:v>
                </c:pt>
                <c:pt idx="150">
                  <c:v>0.74</c:v>
                </c:pt>
                <c:pt idx="151">
                  <c:v>1.35</c:v>
                </c:pt>
                <c:pt idx="152">
                  <c:v>1.36</c:v>
                </c:pt>
                <c:pt idx="153">
                  <c:v>1.93</c:v>
                </c:pt>
                <c:pt idx="154">
                  <c:v>1.4</c:v>
                </c:pt>
                <c:pt idx="155">
                  <c:v>1.07</c:v>
                </c:pt>
                <c:pt idx="156">
                  <c:v>1.28</c:v>
                </c:pt>
                <c:pt idx="157">
                  <c:v>1.26</c:v>
                </c:pt>
                <c:pt idx="158">
                  <c:v>1.04</c:v>
                </c:pt>
                <c:pt idx="159">
                  <c:v>1.1299999999999999</c:v>
                </c:pt>
                <c:pt idx="160">
                  <c:v>0.98</c:v>
                </c:pt>
                <c:pt idx="161">
                  <c:v>1.1200000000000001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54208"/>
        <c:axId val="394256384"/>
      </c:scatterChart>
      <c:valAx>
        <c:axId val="39425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(m/s)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256384"/>
        <c:crosses val="autoZero"/>
        <c:crossBetween val="midCat"/>
      </c:valAx>
      <c:valAx>
        <c:axId val="394256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254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wind speed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0167591326533292E-2"/>
                  <c:y val="-0.40420352600619458"/>
                </c:manualLayout>
              </c:layout>
              <c:numFmt formatCode="General" sourceLinked="0"/>
            </c:trendlineLbl>
          </c:trendline>
          <c:xVal>
            <c:numRef>
              <c:f>DataDay!$AB$5:$AB$166</c:f>
              <c:numCache>
                <c:formatCode>General</c:formatCode>
                <c:ptCount val="162"/>
                <c:pt idx="0">
                  <c:v>5.03</c:v>
                </c:pt>
                <c:pt idx="1">
                  <c:v>9.56</c:v>
                </c:pt>
                <c:pt idx="2">
                  <c:v>6.04</c:v>
                </c:pt>
                <c:pt idx="3">
                  <c:v>8.56</c:v>
                </c:pt>
                <c:pt idx="4">
                  <c:v>12.08</c:v>
                </c:pt>
                <c:pt idx="5">
                  <c:v>11.58</c:v>
                </c:pt>
                <c:pt idx="6">
                  <c:v>14.09</c:v>
                </c:pt>
                <c:pt idx="7">
                  <c:v>12.08</c:v>
                </c:pt>
                <c:pt idx="8">
                  <c:v>8.0500000000000007</c:v>
                </c:pt>
                <c:pt idx="9">
                  <c:v>6.54</c:v>
                </c:pt>
                <c:pt idx="10">
                  <c:v>6.04</c:v>
                </c:pt>
                <c:pt idx="11">
                  <c:v>7.55</c:v>
                </c:pt>
                <c:pt idx="12">
                  <c:v>5.54</c:v>
                </c:pt>
                <c:pt idx="13">
                  <c:v>4.53</c:v>
                </c:pt>
                <c:pt idx="14">
                  <c:v>8.0500000000000007</c:v>
                </c:pt>
                <c:pt idx="15">
                  <c:v>9.56</c:v>
                </c:pt>
                <c:pt idx="16">
                  <c:v>10.07</c:v>
                </c:pt>
                <c:pt idx="17">
                  <c:v>5.54</c:v>
                </c:pt>
                <c:pt idx="18">
                  <c:v>11.07</c:v>
                </c:pt>
                <c:pt idx="19">
                  <c:v>8.56</c:v>
                </c:pt>
                <c:pt idx="20">
                  <c:v>8.56</c:v>
                </c:pt>
                <c:pt idx="21">
                  <c:v>7.55</c:v>
                </c:pt>
                <c:pt idx="22">
                  <c:v>8.56</c:v>
                </c:pt>
                <c:pt idx="23">
                  <c:v>7.05</c:v>
                </c:pt>
                <c:pt idx="24">
                  <c:v>12.08</c:v>
                </c:pt>
                <c:pt idx="25">
                  <c:v>12.08</c:v>
                </c:pt>
                <c:pt idx="26">
                  <c:v>14.09</c:v>
                </c:pt>
                <c:pt idx="27">
                  <c:v>6.54</c:v>
                </c:pt>
                <c:pt idx="28">
                  <c:v>4.53</c:v>
                </c:pt>
                <c:pt idx="29">
                  <c:v>7.55</c:v>
                </c:pt>
                <c:pt idx="30">
                  <c:v>7.55</c:v>
                </c:pt>
                <c:pt idx="31">
                  <c:v>8.56</c:v>
                </c:pt>
                <c:pt idx="32">
                  <c:v>11.07</c:v>
                </c:pt>
                <c:pt idx="33">
                  <c:v>5.54</c:v>
                </c:pt>
                <c:pt idx="34">
                  <c:v>14.09</c:v>
                </c:pt>
                <c:pt idx="35">
                  <c:v>12.08</c:v>
                </c:pt>
                <c:pt idx="36">
                  <c:v>8.0500000000000007</c:v>
                </c:pt>
                <c:pt idx="37">
                  <c:v>5.03</c:v>
                </c:pt>
                <c:pt idx="38">
                  <c:v>9.06</c:v>
                </c:pt>
                <c:pt idx="39">
                  <c:v>10.57</c:v>
                </c:pt>
                <c:pt idx="40">
                  <c:v>11.58</c:v>
                </c:pt>
                <c:pt idx="41">
                  <c:v>12.08</c:v>
                </c:pt>
                <c:pt idx="42">
                  <c:v>8.0500000000000007</c:v>
                </c:pt>
                <c:pt idx="43">
                  <c:v>5.03</c:v>
                </c:pt>
                <c:pt idx="44">
                  <c:v>12.08</c:v>
                </c:pt>
                <c:pt idx="45">
                  <c:v>7.05</c:v>
                </c:pt>
                <c:pt idx="46">
                  <c:v>5.54</c:v>
                </c:pt>
                <c:pt idx="47">
                  <c:v>6.54</c:v>
                </c:pt>
                <c:pt idx="48">
                  <c:v>7.55</c:v>
                </c:pt>
                <c:pt idx="49">
                  <c:v>11.07</c:v>
                </c:pt>
                <c:pt idx="50">
                  <c:v>9.06</c:v>
                </c:pt>
                <c:pt idx="51">
                  <c:v>6.04</c:v>
                </c:pt>
                <c:pt idx="52">
                  <c:v>6.04</c:v>
                </c:pt>
                <c:pt idx="53">
                  <c:v>5.03</c:v>
                </c:pt>
                <c:pt idx="54">
                  <c:v>8.0500000000000007</c:v>
                </c:pt>
                <c:pt idx="55">
                  <c:v>9.56</c:v>
                </c:pt>
                <c:pt idx="56">
                  <c:v>8.56</c:v>
                </c:pt>
                <c:pt idx="57">
                  <c:v>8.0500000000000007</c:v>
                </c:pt>
                <c:pt idx="58">
                  <c:v>7.05</c:v>
                </c:pt>
                <c:pt idx="59">
                  <c:v>7.05</c:v>
                </c:pt>
                <c:pt idx="60">
                  <c:v>5.54</c:v>
                </c:pt>
                <c:pt idx="61">
                  <c:v>5.54</c:v>
                </c:pt>
                <c:pt idx="62">
                  <c:v>8.56</c:v>
                </c:pt>
                <c:pt idx="63">
                  <c:v>10.07</c:v>
                </c:pt>
                <c:pt idx="64">
                  <c:v>8.0500000000000007</c:v>
                </c:pt>
                <c:pt idx="65">
                  <c:v>10.07</c:v>
                </c:pt>
                <c:pt idx="66">
                  <c:v>5.03</c:v>
                </c:pt>
                <c:pt idx="67">
                  <c:v>4.53</c:v>
                </c:pt>
                <c:pt idx="68">
                  <c:v>6.04</c:v>
                </c:pt>
                <c:pt idx="69">
                  <c:v>11.58</c:v>
                </c:pt>
                <c:pt idx="70">
                  <c:v>10.57</c:v>
                </c:pt>
                <c:pt idx="71">
                  <c:v>8.56</c:v>
                </c:pt>
                <c:pt idx="72">
                  <c:v>6.54</c:v>
                </c:pt>
                <c:pt idx="73">
                  <c:v>9.06</c:v>
                </c:pt>
                <c:pt idx="74">
                  <c:v>5.54</c:v>
                </c:pt>
                <c:pt idx="75">
                  <c:v>9.06</c:v>
                </c:pt>
                <c:pt idx="76">
                  <c:v>9.56</c:v>
                </c:pt>
                <c:pt idx="77">
                  <c:v>7.05</c:v>
                </c:pt>
                <c:pt idx="78">
                  <c:v>9.06</c:v>
                </c:pt>
                <c:pt idx="79">
                  <c:v>6.04</c:v>
                </c:pt>
                <c:pt idx="80">
                  <c:v>7.55</c:v>
                </c:pt>
                <c:pt idx="81">
                  <c:v>5.54</c:v>
                </c:pt>
                <c:pt idx="82">
                  <c:v>7.05</c:v>
                </c:pt>
                <c:pt idx="83">
                  <c:v>9.56</c:v>
                </c:pt>
                <c:pt idx="84">
                  <c:v>9.56</c:v>
                </c:pt>
                <c:pt idx="85">
                  <c:v>6.54</c:v>
                </c:pt>
                <c:pt idx="86">
                  <c:v>5.03</c:v>
                </c:pt>
                <c:pt idx="87">
                  <c:v>8.0500000000000007</c:v>
                </c:pt>
                <c:pt idx="88">
                  <c:v>6.04</c:v>
                </c:pt>
                <c:pt idx="89">
                  <c:v>6.54</c:v>
                </c:pt>
                <c:pt idx="90">
                  <c:v>6.54</c:v>
                </c:pt>
                <c:pt idx="91">
                  <c:v>6.04</c:v>
                </c:pt>
                <c:pt idx="92">
                  <c:v>10.07</c:v>
                </c:pt>
                <c:pt idx="93">
                  <c:v>7.05</c:v>
                </c:pt>
                <c:pt idx="94">
                  <c:v>10.07</c:v>
                </c:pt>
                <c:pt idx="95">
                  <c:v>12.58</c:v>
                </c:pt>
                <c:pt idx="96">
                  <c:v>11.58</c:v>
                </c:pt>
                <c:pt idx="97">
                  <c:v>9.06</c:v>
                </c:pt>
                <c:pt idx="98">
                  <c:v>9.56</c:v>
                </c:pt>
                <c:pt idx="99">
                  <c:v>10.57</c:v>
                </c:pt>
                <c:pt idx="100">
                  <c:v>6.04</c:v>
                </c:pt>
                <c:pt idx="101">
                  <c:v>6.54</c:v>
                </c:pt>
                <c:pt idx="102">
                  <c:v>12.08</c:v>
                </c:pt>
                <c:pt idx="103">
                  <c:v>14.09</c:v>
                </c:pt>
                <c:pt idx="104">
                  <c:v>4.53</c:v>
                </c:pt>
                <c:pt idx="105">
                  <c:v>9.06</c:v>
                </c:pt>
                <c:pt idx="106">
                  <c:v>14.09</c:v>
                </c:pt>
                <c:pt idx="107">
                  <c:v>6.04</c:v>
                </c:pt>
                <c:pt idx="108">
                  <c:v>9.06</c:v>
                </c:pt>
                <c:pt idx="109">
                  <c:v>11.58</c:v>
                </c:pt>
                <c:pt idx="110">
                  <c:v>8.56</c:v>
                </c:pt>
                <c:pt idx="111">
                  <c:v>9.06</c:v>
                </c:pt>
                <c:pt idx="112">
                  <c:v>12.58</c:v>
                </c:pt>
                <c:pt idx="113">
                  <c:v>8.56</c:v>
                </c:pt>
                <c:pt idx="114">
                  <c:v>6.54</c:v>
                </c:pt>
                <c:pt idx="115">
                  <c:v>15.1</c:v>
                </c:pt>
                <c:pt idx="116">
                  <c:v>13.59</c:v>
                </c:pt>
                <c:pt idx="117">
                  <c:v>9.56</c:v>
                </c:pt>
                <c:pt idx="118">
                  <c:v>7.05</c:v>
                </c:pt>
                <c:pt idx="119">
                  <c:v>7.55</c:v>
                </c:pt>
                <c:pt idx="120">
                  <c:v>9.06</c:v>
                </c:pt>
                <c:pt idx="121">
                  <c:v>9.56</c:v>
                </c:pt>
                <c:pt idx="122">
                  <c:v>7.05</c:v>
                </c:pt>
                <c:pt idx="123">
                  <c:v>8.56</c:v>
                </c:pt>
                <c:pt idx="124">
                  <c:v>7.05</c:v>
                </c:pt>
                <c:pt idx="125">
                  <c:v>10.07</c:v>
                </c:pt>
                <c:pt idx="126">
                  <c:v>8.56</c:v>
                </c:pt>
                <c:pt idx="127">
                  <c:v>7.55</c:v>
                </c:pt>
                <c:pt idx="128">
                  <c:v>7.55</c:v>
                </c:pt>
                <c:pt idx="129">
                  <c:v>7.05</c:v>
                </c:pt>
                <c:pt idx="130">
                  <c:v>11.58</c:v>
                </c:pt>
                <c:pt idx="131">
                  <c:v>10.07</c:v>
                </c:pt>
                <c:pt idx="132">
                  <c:v>8.56</c:v>
                </c:pt>
                <c:pt idx="133">
                  <c:v>12.58</c:v>
                </c:pt>
                <c:pt idx="134">
                  <c:v>8.56</c:v>
                </c:pt>
                <c:pt idx="135">
                  <c:v>6.04</c:v>
                </c:pt>
                <c:pt idx="136">
                  <c:v>9.06</c:v>
                </c:pt>
                <c:pt idx="137">
                  <c:v>6.54</c:v>
                </c:pt>
                <c:pt idx="138">
                  <c:v>6.04</c:v>
                </c:pt>
                <c:pt idx="139">
                  <c:v>7.55</c:v>
                </c:pt>
                <c:pt idx="140">
                  <c:v>5.54</c:v>
                </c:pt>
                <c:pt idx="141">
                  <c:v>6.04</c:v>
                </c:pt>
                <c:pt idx="142">
                  <c:v>7.05</c:v>
                </c:pt>
                <c:pt idx="143">
                  <c:v>7.05</c:v>
                </c:pt>
                <c:pt idx="144">
                  <c:v>5.03</c:v>
                </c:pt>
                <c:pt idx="145">
                  <c:v>7.55</c:v>
                </c:pt>
                <c:pt idx="146">
                  <c:v>8.0500000000000007</c:v>
                </c:pt>
                <c:pt idx="147">
                  <c:v>9.56</c:v>
                </c:pt>
                <c:pt idx="148">
                  <c:v>6.54</c:v>
                </c:pt>
                <c:pt idx="149">
                  <c:v>5.54</c:v>
                </c:pt>
                <c:pt idx="150">
                  <c:v>6.54</c:v>
                </c:pt>
                <c:pt idx="151">
                  <c:v>8.0500000000000007</c:v>
                </c:pt>
                <c:pt idx="152">
                  <c:v>8.0500000000000007</c:v>
                </c:pt>
                <c:pt idx="153">
                  <c:v>14.09</c:v>
                </c:pt>
                <c:pt idx="154">
                  <c:v>9.06</c:v>
                </c:pt>
                <c:pt idx="155">
                  <c:v>8.56</c:v>
                </c:pt>
                <c:pt idx="156">
                  <c:v>7.05</c:v>
                </c:pt>
                <c:pt idx="157">
                  <c:v>8.56</c:v>
                </c:pt>
                <c:pt idx="158">
                  <c:v>8.56</c:v>
                </c:pt>
                <c:pt idx="159">
                  <c:v>8.56</c:v>
                </c:pt>
                <c:pt idx="160">
                  <c:v>8.0500000000000007</c:v>
                </c:pt>
                <c:pt idx="161">
                  <c:v>8.0500000000000007</c:v>
                </c:pt>
              </c:numCache>
            </c:numRef>
          </c:xVal>
          <c:yVal>
            <c:numRef>
              <c:f>DataDay!$AX$5:$AX$166</c:f>
              <c:numCache>
                <c:formatCode>General</c:formatCode>
                <c:ptCount val="162"/>
                <c:pt idx="0">
                  <c:v>3.07</c:v>
                </c:pt>
                <c:pt idx="1">
                  <c:v>3.87</c:v>
                </c:pt>
                <c:pt idx="2">
                  <c:v>5.09</c:v>
                </c:pt>
                <c:pt idx="3">
                  <c:v>5.12</c:v>
                </c:pt>
                <c:pt idx="4">
                  <c:v>6.49</c:v>
                </c:pt>
                <c:pt idx="5">
                  <c:v>5.37</c:v>
                </c:pt>
                <c:pt idx="6">
                  <c:v>5.53</c:v>
                </c:pt>
                <c:pt idx="7">
                  <c:v>6.07</c:v>
                </c:pt>
                <c:pt idx="8">
                  <c:v>5.25</c:v>
                </c:pt>
                <c:pt idx="9">
                  <c:v>3.65</c:v>
                </c:pt>
                <c:pt idx="10">
                  <c:v>4.37</c:v>
                </c:pt>
                <c:pt idx="11">
                  <c:v>3.92</c:v>
                </c:pt>
                <c:pt idx="12">
                  <c:v>2.84</c:v>
                </c:pt>
                <c:pt idx="13">
                  <c:v>2.5499999999999998</c:v>
                </c:pt>
                <c:pt idx="14">
                  <c:v>4.3099999999999996</c:v>
                </c:pt>
                <c:pt idx="15">
                  <c:v>5.22</c:v>
                </c:pt>
                <c:pt idx="16">
                  <c:v>4.1100000000000003</c:v>
                </c:pt>
                <c:pt idx="17">
                  <c:v>5.64</c:v>
                </c:pt>
                <c:pt idx="18">
                  <c:v>6.38</c:v>
                </c:pt>
                <c:pt idx="19">
                  <c:v>4.17</c:v>
                </c:pt>
                <c:pt idx="20">
                  <c:v>4.26</c:v>
                </c:pt>
                <c:pt idx="21">
                  <c:v>3.23</c:v>
                </c:pt>
                <c:pt idx="22">
                  <c:v>4.1100000000000003</c:v>
                </c:pt>
                <c:pt idx="23">
                  <c:v>3.45</c:v>
                </c:pt>
                <c:pt idx="24">
                  <c:v>3.95</c:v>
                </c:pt>
                <c:pt idx="25">
                  <c:v>5.79</c:v>
                </c:pt>
                <c:pt idx="26">
                  <c:v>6.82</c:v>
                </c:pt>
                <c:pt idx="27">
                  <c:v>3.49</c:v>
                </c:pt>
                <c:pt idx="28">
                  <c:v>2.08</c:v>
                </c:pt>
                <c:pt idx="29">
                  <c:v>3.7</c:v>
                </c:pt>
                <c:pt idx="30">
                  <c:v>2.93</c:v>
                </c:pt>
                <c:pt idx="31">
                  <c:v>4.4000000000000004</c:v>
                </c:pt>
                <c:pt idx="32">
                  <c:v>5.41</c:v>
                </c:pt>
                <c:pt idx="33">
                  <c:v>4.41</c:v>
                </c:pt>
                <c:pt idx="34">
                  <c:v>7.77</c:v>
                </c:pt>
                <c:pt idx="35">
                  <c:v>6.95</c:v>
                </c:pt>
                <c:pt idx="36">
                  <c:v>4.2300000000000004</c:v>
                </c:pt>
                <c:pt idx="37">
                  <c:v>3.03</c:v>
                </c:pt>
                <c:pt idx="38">
                  <c:v>4.68</c:v>
                </c:pt>
                <c:pt idx="39">
                  <c:v>6.01</c:v>
                </c:pt>
                <c:pt idx="40">
                  <c:v>5.65</c:v>
                </c:pt>
                <c:pt idx="41">
                  <c:v>5.35</c:v>
                </c:pt>
                <c:pt idx="42">
                  <c:v>4.75</c:v>
                </c:pt>
                <c:pt idx="43">
                  <c:v>2.7</c:v>
                </c:pt>
                <c:pt idx="44">
                  <c:v>5.89</c:v>
                </c:pt>
                <c:pt idx="45">
                  <c:v>2.76</c:v>
                </c:pt>
                <c:pt idx="46">
                  <c:v>2.27</c:v>
                </c:pt>
                <c:pt idx="47">
                  <c:v>3.59</c:v>
                </c:pt>
                <c:pt idx="48">
                  <c:v>3.86</c:v>
                </c:pt>
                <c:pt idx="49">
                  <c:v>5.07</c:v>
                </c:pt>
                <c:pt idx="50">
                  <c:v>4.38</c:v>
                </c:pt>
                <c:pt idx="51">
                  <c:v>3.24</c:v>
                </c:pt>
                <c:pt idx="52">
                  <c:v>3.09</c:v>
                </c:pt>
                <c:pt idx="53">
                  <c:v>2.04</c:v>
                </c:pt>
                <c:pt idx="54">
                  <c:v>3.79</c:v>
                </c:pt>
                <c:pt idx="55">
                  <c:v>5.0599999999999996</c:v>
                </c:pt>
                <c:pt idx="56">
                  <c:v>4.54</c:v>
                </c:pt>
                <c:pt idx="57">
                  <c:v>3.64</c:v>
                </c:pt>
                <c:pt idx="58">
                  <c:v>3.7</c:v>
                </c:pt>
                <c:pt idx="59">
                  <c:v>3.16</c:v>
                </c:pt>
                <c:pt idx="60">
                  <c:v>3.57</c:v>
                </c:pt>
                <c:pt idx="61">
                  <c:v>3.19</c:v>
                </c:pt>
                <c:pt idx="62">
                  <c:v>4.3499999999999996</c:v>
                </c:pt>
                <c:pt idx="63">
                  <c:v>4.8</c:v>
                </c:pt>
                <c:pt idx="64">
                  <c:v>3.98</c:v>
                </c:pt>
                <c:pt idx="65">
                  <c:v>4.97</c:v>
                </c:pt>
                <c:pt idx="66">
                  <c:v>3.25</c:v>
                </c:pt>
                <c:pt idx="67">
                  <c:v>2.65</c:v>
                </c:pt>
                <c:pt idx="68">
                  <c:v>3.1</c:v>
                </c:pt>
                <c:pt idx="69">
                  <c:v>4.6399999999999997</c:v>
                </c:pt>
                <c:pt idx="70">
                  <c:v>5.24</c:v>
                </c:pt>
                <c:pt idx="71">
                  <c:v>3.83</c:v>
                </c:pt>
                <c:pt idx="72">
                  <c:v>3.57</c:v>
                </c:pt>
                <c:pt idx="73">
                  <c:v>4.09</c:v>
                </c:pt>
                <c:pt idx="74">
                  <c:v>2.92</c:v>
                </c:pt>
                <c:pt idx="75">
                  <c:v>4.9400000000000004</c:v>
                </c:pt>
                <c:pt idx="76">
                  <c:v>4.28</c:v>
                </c:pt>
                <c:pt idx="77">
                  <c:v>3.53</c:v>
                </c:pt>
                <c:pt idx="78">
                  <c:v>4.09</c:v>
                </c:pt>
                <c:pt idx="79">
                  <c:v>3.29</c:v>
                </c:pt>
                <c:pt idx="80">
                  <c:v>3.94</c:v>
                </c:pt>
                <c:pt idx="81">
                  <c:v>3.41</c:v>
                </c:pt>
                <c:pt idx="82">
                  <c:v>3.66</c:v>
                </c:pt>
                <c:pt idx="83">
                  <c:v>4.5599999999999996</c:v>
                </c:pt>
                <c:pt idx="84">
                  <c:v>4.7699999999999996</c:v>
                </c:pt>
                <c:pt idx="85">
                  <c:v>3.69</c:v>
                </c:pt>
                <c:pt idx="86">
                  <c:v>6</c:v>
                </c:pt>
                <c:pt idx="87">
                  <c:v>3.45</c:v>
                </c:pt>
                <c:pt idx="88">
                  <c:v>3.06</c:v>
                </c:pt>
                <c:pt idx="89">
                  <c:v>4.0199999999999996</c:v>
                </c:pt>
                <c:pt idx="90">
                  <c:v>3.78</c:v>
                </c:pt>
                <c:pt idx="91">
                  <c:v>3.3</c:v>
                </c:pt>
                <c:pt idx="92">
                  <c:v>4.5</c:v>
                </c:pt>
                <c:pt idx="93">
                  <c:v>3.68</c:v>
                </c:pt>
                <c:pt idx="94">
                  <c:v>4.4000000000000004</c:v>
                </c:pt>
                <c:pt idx="95">
                  <c:v>5.84</c:v>
                </c:pt>
                <c:pt idx="96">
                  <c:v>6.25</c:v>
                </c:pt>
                <c:pt idx="97">
                  <c:v>4.84</c:v>
                </c:pt>
                <c:pt idx="98">
                  <c:v>4.75</c:v>
                </c:pt>
                <c:pt idx="99">
                  <c:v>5.91</c:v>
                </c:pt>
                <c:pt idx="100">
                  <c:v>3.21</c:v>
                </c:pt>
                <c:pt idx="101">
                  <c:v>2.97</c:v>
                </c:pt>
                <c:pt idx="102">
                  <c:v>6.21</c:v>
                </c:pt>
                <c:pt idx="103">
                  <c:v>6.04</c:v>
                </c:pt>
                <c:pt idx="104">
                  <c:v>3.44</c:v>
                </c:pt>
                <c:pt idx="105">
                  <c:v>4.6900000000000004</c:v>
                </c:pt>
                <c:pt idx="106">
                  <c:v>6.65</c:v>
                </c:pt>
                <c:pt idx="107">
                  <c:v>3.69</c:v>
                </c:pt>
                <c:pt idx="108">
                  <c:v>5.12</c:v>
                </c:pt>
                <c:pt idx="109">
                  <c:v>5</c:v>
                </c:pt>
                <c:pt idx="110">
                  <c:v>3.97</c:v>
                </c:pt>
                <c:pt idx="111">
                  <c:v>4.0999999999999996</c:v>
                </c:pt>
                <c:pt idx="112">
                  <c:v>5.15</c:v>
                </c:pt>
                <c:pt idx="113">
                  <c:v>4.75</c:v>
                </c:pt>
                <c:pt idx="114">
                  <c:v>3.42</c:v>
                </c:pt>
                <c:pt idx="115">
                  <c:v>7.2</c:v>
                </c:pt>
                <c:pt idx="116">
                  <c:v>6.05</c:v>
                </c:pt>
                <c:pt idx="117">
                  <c:v>4.43</c:v>
                </c:pt>
                <c:pt idx="118">
                  <c:v>3.58</c:v>
                </c:pt>
                <c:pt idx="119">
                  <c:v>4.7</c:v>
                </c:pt>
                <c:pt idx="120">
                  <c:v>5.41</c:v>
                </c:pt>
                <c:pt idx="121">
                  <c:v>4.6900000000000004</c:v>
                </c:pt>
                <c:pt idx="122">
                  <c:v>3.53</c:v>
                </c:pt>
                <c:pt idx="123">
                  <c:v>3.96</c:v>
                </c:pt>
                <c:pt idx="124">
                  <c:v>4.05</c:v>
                </c:pt>
                <c:pt idx="125">
                  <c:v>4.4400000000000004</c:v>
                </c:pt>
                <c:pt idx="126">
                  <c:v>4.8</c:v>
                </c:pt>
                <c:pt idx="127">
                  <c:v>4.4400000000000004</c:v>
                </c:pt>
                <c:pt idx="128">
                  <c:v>4.2</c:v>
                </c:pt>
                <c:pt idx="129">
                  <c:v>3.73</c:v>
                </c:pt>
                <c:pt idx="130">
                  <c:v>4.5599999999999996</c:v>
                </c:pt>
                <c:pt idx="131">
                  <c:v>5.19</c:v>
                </c:pt>
                <c:pt idx="132">
                  <c:v>4.58</c:v>
                </c:pt>
                <c:pt idx="133">
                  <c:v>6.42</c:v>
                </c:pt>
                <c:pt idx="134">
                  <c:v>4.55</c:v>
                </c:pt>
                <c:pt idx="135">
                  <c:v>3.33</c:v>
                </c:pt>
                <c:pt idx="136">
                  <c:v>4.43</c:v>
                </c:pt>
                <c:pt idx="137">
                  <c:v>3.98</c:v>
                </c:pt>
                <c:pt idx="138">
                  <c:v>3.33</c:v>
                </c:pt>
                <c:pt idx="139">
                  <c:v>3.87</c:v>
                </c:pt>
                <c:pt idx="140">
                  <c:v>2.84</c:v>
                </c:pt>
                <c:pt idx="141">
                  <c:v>3.79</c:v>
                </c:pt>
                <c:pt idx="142">
                  <c:v>4.16</c:v>
                </c:pt>
                <c:pt idx="143">
                  <c:v>3.53</c:v>
                </c:pt>
                <c:pt idx="144">
                  <c:v>2.79</c:v>
                </c:pt>
                <c:pt idx="145">
                  <c:v>4.07</c:v>
                </c:pt>
                <c:pt idx="146">
                  <c:v>4.37</c:v>
                </c:pt>
                <c:pt idx="147">
                  <c:v>3.84</c:v>
                </c:pt>
                <c:pt idx="148">
                  <c:v>4.01</c:v>
                </c:pt>
                <c:pt idx="149">
                  <c:v>3.03</c:v>
                </c:pt>
                <c:pt idx="150">
                  <c:v>3</c:v>
                </c:pt>
                <c:pt idx="151">
                  <c:v>3.98</c:v>
                </c:pt>
                <c:pt idx="152">
                  <c:v>4.41</c:v>
                </c:pt>
                <c:pt idx="153">
                  <c:v>5.18</c:v>
                </c:pt>
                <c:pt idx="154">
                  <c:v>6.03</c:v>
                </c:pt>
                <c:pt idx="155">
                  <c:v>4.2300000000000004</c:v>
                </c:pt>
                <c:pt idx="156">
                  <c:v>3.85</c:v>
                </c:pt>
                <c:pt idx="157">
                  <c:v>5.5</c:v>
                </c:pt>
                <c:pt idx="158">
                  <c:v>4.13</c:v>
                </c:pt>
                <c:pt idx="159">
                  <c:v>3.74</c:v>
                </c:pt>
                <c:pt idx="160">
                  <c:v>4.5599999999999996</c:v>
                </c:pt>
                <c:pt idx="161">
                  <c:v>3.79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85824"/>
        <c:axId val="394287744"/>
      </c:scatterChart>
      <c:valAx>
        <c:axId val="39428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(m/s)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287744"/>
        <c:crosses val="autoZero"/>
        <c:crossBetween val="midCat"/>
      </c:valAx>
      <c:valAx>
        <c:axId val="394287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285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</a:t>
            </a:r>
            <a:r>
              <a:rPr lang="en-CA" baseline="0"/>
              <a:t> RH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3182453989658479E-2"/>
                  <c:y val="-0.17013714121747645"/>
                </c:manualLayout>
              </c:layout>
              <c:numFmt formatCode="General" sourceLinked="0"/>
            </c:trendlineLbl>
          </c:trendline>
          <c:xVal>
            <c:numRef>
              <c:f>DataDay!$W$5:$W$166</c:f>
              <c:numCache>
                <c:formatCode>General</c:formatCode>
                <c:ptCount val="162"/>
                <c:pt idx="0">
                  <c:v>93.2</c:v>
                </c:pt>
                <c:pt idx="1">
                  <c:v>96.8</c:v>
                </c:pt>
                <c:pt idx="2">
                  <c:v>99.8</c:v>
                </c:pt>
                <c:pt idx="3">
                  <c:v>95.7</c:v>
                </c:pt>
                <c:pt idx="4">
                  <c:v>99.5</c:v>
                </c:pt>
                <c:pt idx="5">
                  <c:v>96.4</c:v>
                </c:pt>
                <c:pt idx="6">
                  <c:v>91.5</c:v>
                </c:pt>
                <c:pt idx="7">
                  <c:v>83.8</c:v>
                </c:pt>
                <c:pt idx="8">
                  <c:v>99.5</c:v>
                </c:pt>
                <c:pt idx="9">
                  <c:v>100</c:v>
                </c:pt>
                <c:pt idx="10">
                  <c:v>100</c:v>
                </c:pt>
                <c:pt idx="11">
                  <c:v>97.7</c:v>
                </c:pt>
                <c:pt idx="12">
                  <c:v>78.400000000000006</c:v>
                </c:pt>
                <c:pt idx="13">
                  <c:v>61.7</c:v>
                </c:pt>
                <c:pt idx="14">
                  <c:v>47.6</c:v>
                </c:pt>
                <c:pt idx="15">
                  <c:v>87.5</c:v>
                </c:pt>
                <c:pt idx="16">
                  <c:v>98.3</c:v>
                </c:pt>
                <c:pt idx="17">
                  <c:v>99.2</c:v>
                </c:pt>
                <c:pt idx="18">
                  <c:v>97.4</c:v>
                </c:pt>
                <c:pt idx="19">
                  <c:v>94.2</c:v>
                </c:pt>
                <c:pt idx="20">
                  <c:v>92.7</c:v>
                </c:pt>
                <c:pt idx="21">
                  <c:v>96</c:v>
                </c:pt>
                <c:pt idx="22">
                  <c:v>98.1</c:v>
                </c:pt>
                <c:pt idx="23">
                  <c:v>88.9</c:v>
                </c:pt>
                <c:pt idx="24">
                  <c:v>83.6</c:v>
                </c:pt>
                <c:pt idx="25">
                  <c:v>66.3</c:v>
                </c:pt>
                <c:pt idx="26">
                  <c:v>70</c:v>
                </c:pt>
                <c:pt idx="27">
                  <c:v>69.3</c:v>
                </c:pt>
                <c:pt idx="28">
                  <c:v>44.4</c:v>
                </c:pt>
                <c:pt idx="29">
                  <c:v>43.5</c:v>
                </c:pt>
                <c:pt idx="30">
                  <c:v>72.400000000000006</c:v>
                </c:pt>
                <c:pt idx="31">
                  <c:v>89.6</c:v>
                </c:pt>
                <c:pt idx="32">
                  <c:v>87</c:v>
                </c:pt>
                <c:pt idx="33">
                  <c:v>90.1</c:v>
                </c:pt>
                <c:pt idx="34">
                  <c:v>85.8</c:v>
                </c:pt>
                <c:pt idx="35">
                  <c:v>65.8</c:v>
                </c:pt>
                <c:pt idx="36">
                  <c:v>77</c:v>
                </c:pt>
                <c:pt idx="37">
                  <c:v>66.099999999999994</c:v>
                </c:pt>
                <c:pt idx="38">
                  <c:v>89.7</c:v>
                </c:pt>
                <c:pt idx="39">
                  <c:v>87.7</c:v>
                </c:pt>
                <c:pt idx="40">
                  <c:v>83.2</c:v>
                </c:pt>
                <c:pt idx="41">
                  <c:v>88.4</c:v>
                </c:pt>
                <c:pt idx="42">
                  <c:v>92.2</c:v>
                </c:pt>
                <c:pt idx="43">
                  <c:v>93.1</c:v>
                </c:pt>
                <c:pt idx="44">
                  <c:v>91.7</c:v>
                </c:pt>
                <c:pt idx="45">
                  <c:v>96.8</c:v>
                </c:pt>
                <c:pt idx="46">
                  <c:v>96.8</c:v>
                </c:pt>
                <c:pt idx="47">
                  <c:v>94.5</c:v>
                </c:pt>
                <c:pt idx="48">
                  <c:v>93</c:v>
                </c:pt>
                <c:pt idx="49">
                  <c:v>95.6</c:v>
                </c:pt>
                <c:pt idx="50">
                  <c:v>95</c:v>
                </c:pt>
                <c:pt idx="51">
                  <c:v>94.3</c:v>
                </c:pt>
                <c:pt idx="52">
                  <c:v>94.6</c:v>
                </c:pt>
                <c:pt idx="53">
                  <c:v>95.2</c:v>
                </c:pt>
                <c:pt idx="54">
                  <c:v>94.3</c:v>
                </c:pt>
                <c:pt idx="55">
                  <c:v>91.7</c:v>
                </c:pt>
                <c:pt idx="56">
                  <c:v>89.8</c:v>
                </c:pt>
                <c:pt idx="57">
                  <c:v>72.599999999999994</c:v>
                </c:pt>
                <c:pt idx="58">
                  <c:v>94.8</c:v>
                </c:pt>
                <c:pt idx="59">
                  <c:v>94.2</c:v>
                </c:pt>
                <c:pt idx="60">
                  <c:v>91.8</c:v>
                </c:pt>
                <c:pt idx="61">
                  <c:v>78.900000000000006</c:v>
                </c:pt>
                <c:pt idx="62">
                  <c:v>60.5</c:v>
                </c:pt>
                <c:pt idx="63">
                  <c:v>68.3</c:v>
                </c:pt>
                <c:pt idx="64">
                  <c:v>96.3</c:v>
                </c:pt>
                <c:pt idx="65">
                  <c:v>92.8</c:v>
                </c:pt>
                <c:pt idx="66">
                  <c:v>87.7</c:v>
                </c:pt>
                <c:pt idx="67">
                  <c:v>85.2</c:v>
                </c:pt>
                <c:pt idx="68">
                  <c:v>77.3</c:v>
                </c:pt>
                <c:pt idx="69">
                  <c:v>79</c:v>
                </c:pt>
                <c:pt idx="70">
                  <c:v>95.2</c:v>
                </c:pt>
                <c:pt idx="71">
                  <c:v>80</c:v>
                </c:pt>
                <c:pt idx="72">
                  <c:v>70.400000000000006</c:v>
                </c:pt>
                <c:pt idx="73">
                  <c:v>79.7</c:v>
                </c:pt>
                <c:pt idx="74">
                  <c:v>74.099999999999994</c:v>
                </c:pt>
                <c:pt idx="75">
                  <c:v>60.4</c:v>
                </c:pt>
                <c:pt idx="76">
                  <c:v>43.4</c:v>
                </c:pt>
                <c:pt idx="77">
                  <c:v>35.5</c:v>
                </c:pt>
                <c:pt idx="78">
                  <c:v>31</c:v>
                </c:pt>
                <c:pt idx="79">
                  <c:v>34.1</c:v>
                </c:pt>
                <c:pt idx="80">
                  <c:v>45.1</c:v>
                </c:pt>
                <c:pt idx="81">
                  <c:v>80.3</c:v>
                </c:pt>
                <c:pt idx="82">
                  <c:v>80.900000000000006</c:v>
                </c:pt>
                <c:pt idx="83">
                  <c:v>95.1</c:v>
                </c:pt>
                <c:pt idx="84">
                  <c:v>90.2</c:v>
                </c:pt>
                <c:pt idx="85">
                  <c:v>75.400000000000006</c:v>
                </c:pt>
                <c:pt idx="86">
                  <c:v>60.2</c:v>
                </c:pt>
                <c:pt idx="87">
                  <c:v>55</c:v>
                </c:pt>
                <c:pt idx="88">
                  <c:v>51.3</c:v>
                </c:pt>
                <c:pt idx="89">
                  <c:v>66.900000000000006</c:v>
                </c:pt>
                <c:pt idx="90">
                  <c:v>56.3</c:v>
                </c:pt>
                <c:pt idx="91">
                  <c:v>43.6</c:v>
                </c:pt>
                <c:pt idx="92">
                  <c:v>83.1</c:v>
                </c:pt>
                <c:pt idx="93">
                  <c:v>78.3</c:v>
                </c:pt>
                <c:pt idx="94">
                  <c:v>97.2</c:v>
                </c:pt>
                <c:pt idx="95">
                  <c:v>97.6</c:v>
                </c:pt>
                <c:pt idx="96">
                  <c:v>81.2</c:v>
                </c:pt>
                <c:pt idx="97">
                  <c:v>86</c:v>
                </c:pt>
                <c:pt idx="98">
                  <c:v>94.7</c:v>
                </c:pt>
                <c:pt idx="99">
                  <c:v>95.3</c:v>
                </c:pt>
                <c:pt idx="100">
                  <c:v>88.5</c:v>
                </c:pt>
                <c:pt idx="101">
                  <c:v>80</c:v>
                </c:pt>
                <c:pt idx="102">
                  <c:v>95.5</c:v>
                </c:pt>
                <c:pt idx="103">
                  <c:v>76.599999999999994</c:v>
                </c:pt>
                <c:pt idx="104">
                  <c:v>74.2</c:v>
                </c:pt>
                <c:pt idx="105">
                  <c:v>67.8</c:v>
                </c:pt>
                <c:pt idx="106">
                  <c:v>68.3</c:v>
                </c:pt>
                <c:pt idx="107">
                  <c:v>96.5</c:v>
                </c:pt>
                <c:pt idx="108">
                  <c:v>92.6</c:v>
                </c:pt>
                <c:pt idx="109">
                  <c:v>71.7</c:v>
                </c:pt>
                <c:pt idx="110">
                  <c:v>38</c:v>
                </c:pt>
                <c:pt idx="111">
                  <c:v>62.3</c:v>
                </c:pt>
                <c:pt idx="112">
                  <c:v>75.7</c:v>
                </c:pt>
                <c:pt idx="113">
                  <c:v>65</c:v>
                </c:pt>
                <c:pt idx="114">
                  <c:v>50</c:v>
                </c:pt>
                <c:pt idx="115">
                  <c:v>53.8</c:v>
                </c:pt>
                <c:pt idx="116">
                  <c:v>87.2</c:v>
                </c:pt>
                <c:pt idx="117">
                  <c:v>77.2</c:v>
                </c:pt>
                <c:pt idx="118">
                  <c:v>68.599999999999994</c:v>
                </c:pt>
                <c:pt idx="119">
                  <c:v>53.3</c:v>
                </c:pt>
                <c:pt idx="120">
                  <c:v>60.9</c:v>
                </c:pt>
                <c:pt idx="121">
                  <c:v>72.8</c:v>
                </c:pt>
                <c:pt idx="122">
                  <c:v>64</c:v>
                </c:pt>
                <c:pt idx="123">
                  <c:v>64.3</c:v>
                </c:pt>
                <c:pt idx="124">
                  <c:v>57.4</c:v>
                </c:pt>
                <c:pt idx="125">
                  <c:v>54.7</c:v>
                </c:pt>
                <c:pt idx="126">
                  <c:v>58.9</c:v>
                </c:pt>
                <c:pt idx="127">
                  <c:v>57.5</c:v>
                </c:pt>
                <c:pt idx="128">
                  <c:v>45.6</c:v>
                </c:pt>
                <c:pt idx="129">
                  <c:v>51.8</c:v>
                </c:pt>
                <c:pt idx="130">
                  <c:v>49.9</c:v>
                </c:pt>
                <c:pt idx="131">
                  <c:v>38.9</c:v>
                </c:pt>
                <c:pt idx="132">
                  <c:v>42.5</c:v>
                </c:pt>
                <c:pt idx="133">
                  <c:v>72</c:v>
                </c:pt>
                <c:pt idx="134">
                  <c:v>73.7</c:v>
                </c:pt>
                <c:pt idx="135">
                  <c:v>97.7</c:v>
                </c:pt>
                <c:pt idx="136">
                  <c:v>94.9</c:v>
                </c:pt>
                <c:pt idx="137">
                  <c:v>93.5</c:v>
                </c:pt>
                <c:pt idx="138">
                  <c:v>82.1</c:v>
                </c:pt>
                <c:pt idx="139">
                  <c:v>64.5</c:v>
                </c:pt>
                <c:pt idx="140">
                  <c:v>66.8</c:v>
                </c:pt>
                <c:pt idx="141">
                  <c:v>61.5</c:v>
                </c:pt>
                <c:pt idx="142">
                  <c:v>70</c:v>
                </c:pt>
                <c:pt idx="143">
                  <c:v>81.7</c:v>
                </c:pt>
                <c:pt idx="144">
                  <c:v>96.4</c:v>
                </c:pt>
                <c:pt idx="145">
                  <c:v>70</c:v>
                </c:pt>
                <c:pt idx="146">
                  <c:v>49.6</c:v>
                </c:pt>
                <c:pt idx="147">
                  <c:v>37.5</c:v>
                </c:pt>
                <c:pt idx="148">
                  <c:v>43.4</c:v>
                </c:pt>
                <c:pt idx="149">
                  <c:v>55.2</c:v>
                </c:pt>
                <c:pt idx="150">
                  <c:v>65.3</c:v>
                </c:pt>
                <c:pt idx="151">
                  <c:v>41.5</c:v>
                </c:pt>
                <c:pt idx="152">
                  <c:v>44.2</c:v>
                </c:pt>
                <c:pt idx="153">
                  <c:v>45.1</c:v>
                </c:pt>
                <c:pt idx="154">
                  <c:v>44</c:v>
                </c:pt>
                <c:pt idx="155">
                  <c:v>68.900000000000006</c:v>
                </c:pt>
                <c:pt idx="156">
                  <c:v>80.400000000000006</c:v>
                </c:pt>
                <c:pt idx="157">
                  <c:v>86.4</c:v>
                </c:pt>
                <c:pt idx="158">
                  <c:v>89.9</c:v>
                </c:pt>
                <c:pt idx="159">
                  <c:v>67.8</c:v>
                </c:pt>
                <c:pt idx="160">
                  <c:v>72.3</c:v>
                </c:pt>
                <c:pt idx="161">
                  <c:v>68.099999999999994</c:v>
                </c:pt>
              </c:numCache>
            </c:numRef>
          </c:xVal>
          <c:yVal>
            <c:numRef>
              <c:f>DataDay!$AS$5:$AS$166</c:f>
              <c:numCache>
                <c:formatCode>General</c:formatCode>
                <c:ptCount val="162"/>
                <c:pt idx="0">
                  <c:v>92.5</c:v>
                </c:pt>
                <c:pt idx="1">
                  <c:v>93.6</c:v>
                </c:pt>
                <c:pt idx="2">
                  <c:v>94.7</c:v>
                </c:pt>
                <c:pt idx="3">
                  <c:v>93.5</c:v>
                </c:pt>
                <c:pt idx="4">
                  <c:v>93.6</c:v>
                </c:pt>
                <c:pt idx="5">
                  <c:v>90.4</c:v>
                </c:pt>
                <c:pt idx="6">
                  <c:v>83.7</c:v>
                </c:pt>
                <c:pt idx="7">
                  <c:v>78.7</c:v>
                </c:pt>
                <c:pt idx="8">
                  <c:v>94</c:v>
                </c:pt>
                <c:pt idx="9">
                  <c:v>94.6</c:v>
                </c:pt>
                <c:pt idx="10">
                  <c:v>94.1</c:v>
                </c:pt>
                <c:pt idx="11">
                  <c:v>85.4</c:v>
                </c:pt>
                <c:pt idx="12">
                  <c:v>67.599999999999994</c:v>
                </c:pt>
                <c:pt idx="13">
                  <c:v>44</c:v>
                </c:pt>
                <c:pt idx="14">
                  <c:v>45.6</c:v>
                </c:pt>
                <c:pt idx="15">
                  <c:v>85</c:v>
                </c:pt>
                <c:pt idx="16">
                  <c:v>93.5</c:v>
                </c:pt>
                <c:pt idx="17">
                  <c:v>92.7</c:v>
                </c:pt>
                <c:pt idx="18">
                  <c:v>93</c:v>
                </c:pt>
                <c:pt idx="19">
                  <c:v>90.8</c:v>
                </c:pt>
                <c:pt idx="20">
                  <c:v>89.6</c:v>
                </c:pt>
                <c:pt idx="21">
                  <c:v>91.1</c:v>
                </c:pt>
                <c:pt idx="22">
                  <c:v>91.5</c:v>
                </c:pt>
                <c:pt idx="23">
                  <c:v>87.5</c:v>
                </c:pt>
                <c:pt idx="24">
                  <c:v>79.2</c:v>
                </c:pt>
                <c:pt idx="25">
                  <c:v>61.5</c:v>
                </c:pt>
                <c:pt idx="26">
                  <c:v>66.8</c:v>
                </c:pt>
                <c:pt idx="27">
                  <c:v>57.7</c:v>
                </c:pt>
                <c:pt idx="28">
                  <c:v>29.6</c:v>
                </c:pt>
                <c:pt idx="29">
                  <c:v>39.4</c:v>
                </c:pt>
                <c:pt idx="30">
                  <c:v>66.099999999999994</c:v>
                </c:pt>
                <c:pt idx="31">
                  <c:v>83.7</c:v>
                </c:pt>
                <c:pt idx="32">
                  <c:v>81.3</c:v>
                </c:pt>
                <c:pt idx="33">
                  <c:v>81.599999999999994</c:v>
                </c:pt>
                <c:pt idx="34">
                  <c:v>74.2</c:v>
                </c:pt>
                <c:pt idx="35">
                  <c:v>61.8</c:v>
                </c:pt>
                <c:pt idx="36">
                  <c:v>69</c:v>
                </c:pt>
                <c:pt idx="37">
                  <c:v>60.9</c:v>
                </c:pt>
                <c:pt idx="38">
                  <c:v>82.4</c:v>
                </c:pt>
                <c:pt idx="39">
                  <c:v>78.8</c:v>
                </c:pt>
                <c:pt idx="40">
                  <c:v>80.8</c:v>
                </c:pt>
                <c:pt idx="41">
                  <c:v>80.8</c:v>
                </c:pt>
                <c:pt idx="42">
                  <c:v>86.1</c:v>
                </c:pt>
                <c:pt idx="43">
                  <c:v>86.9</c:v>
                </c:pt>
                <c:pt idx="44">
                  <c:v>87.5</c:v>
                </c:pt>
                <c:pt idx="45">
                  <c:v>90.8</c:v>
                </c:pt>
                <c:pt idx="46">
                  <c:v>89.6</c:v>
                </c:pt>
                <c:pt idx="47">
                  <c:v>86.5</c:v>
                </c:pt>
                <c:pt idx="48">
                  <c:v>84.3</c:v>
                </c:pt>
                <c:pt idx="49">
                  <c:v>88.4</c:v>
                </c:pt>
                <c:pt idx="50">
                  <c:v>87.6</c:v>
                </c:pt>
                <c:pt idx="51">
                  <c:v>86.1</c:v>
                </c:pt>
                <c:pt idx="52">
                  <c:v>87.1</c:v>
                </c:pt>
                <c:pt idx="53">
                  <c:v>88.3</c:v>
                </c:pt>
                <c:pt idx="54">
                  <c:v>85.8</c:v>
                </c:pt>
                <c:pt idx="55">
                  <c:v>82.4</c:v>
                </c:pt>
                <c:pt idx="56">
                  <c:v>79.5</c:v>
                </c:pt>
                <c:pt idx="57">
                  <c:v>73.3</c:v>
                </c:pt>
                <c:pt idx="58">
                  <c:v>87.3</c:v>
                </c:pt>
                <c:pt idx="59">
                  <c:v>85.1</c:v>
                </c:pt>
                <c:pt idx="60">
                  <c:v>82.4</c:v>
                </c:pt>
                <c:pt idx="61">
                  <c:v>69.099999999999994</c:v>
                </c:pt>
                <c:pt idx="62">
                  <c:v>54.9</c:v>
                </c:pt>
                <c:pt idx="63">
                  <c:v>65</c:v>
                </c:pt>
                <c:pt idx="64">
                  <c:v>91</c:v>
                </c:pt>
                <c:pt idx="65">
                  <c:v>89.3</c:v>
                </c:pt>
                <c:pt idx="66">
                  <c:v>85.2</c:v>
                </c:pt>
                <c:pt idx="67">
                  <c:v>83.2</c:v>
                </c:pt>
                <c:pt idx="68">
                  <c:v>70.7</c:v>
                </c:pt>
                <c:pt idx="69">
                  <c:v>73.2</c:v>
                </c:pt>
                <c:pt idx="70">
                  <c:v>88.6</c:v>
                </c:pt>
                <c:pt idx="71">
                  <c:v>72</c:v>
                </c:pt>
                <c:pt idx="72">
                  <c:v>62.4</c:v>
                </c:pt>
                <c:pt idx="73">
                  <c:v>72.7</c:v>
                </c:pt>
                <c:pt idx="74">
                  <c:v>65.8</c:v>
                </c:pt>
                <c:pt idx="75">
                  <c:v>54.5</c:v>
                </c:pt>
                <c:pt idx="76">
                  <c:v>38.799999999999997</c:v>
                </c:pt>
                <c:pt idx="77">
                  <c:v>31.6</c:v>
                </c:pt>
                <c:pt idx="78">
                  <c:v>30.1</c:v>
                </c:pt>
                <c:pt idx="79">
                  <c:v>29.4</c:v>
                </c:pt>
                <c:pt idx="80">
                  <c:v>42.8</c:v>
                </c:pt>
                <c:pt idx="81">
                  <c:v>76.599999999999994</c:v>
                </c:pt>
                <c:pt idx="82">
                  <c:v>77.900000000000006</c:v>
                </c:pt>
                <c:pt idx="83">
                  <c:v>90.6</c:v>
                </c:pt>
                <c:pt idx="84">
                  <c:v>83.8</c:v>
                </c:pt>
                <c:pt idx="85">
                  <c:v>73.5</c:v>
                </c:pt>
                <c:pt idx="86">
                  <c:v>56.5</c:v>
                </c:pt>
                <c:pt idx="87">
                  <c:v>49.3</c:v>
                </c:pt>
                <c:pt idx="88">
                  <c:v>46.9</c:v>
                </c:pt>
                <c:pt idx="89">
                  <c:v>63.8</c:v>
                </c:pt>
                <c:pt idx="90">
                  <c:v>52.2</c:v>
                </c:pt>
                <c:pt idx="91">
                  <c:v>41.2</c:v>
                </c:pt>
                <c:pt idx="92">
                  <c:v>79.400000000000006</c:v>
                </c:pt>
                <c:pt idx="93">
                  <c:v>72</c:v>
                </c:pt>
                <c:pt idx="94">
                  <c:v>93.2</c:v>
                </c:pt>
                <c:pt idx="95">
                  <c:v>93.5</c:v>
                </c:pt>
                <c:pt idx="96">
                  <c:v>78.3</c:v>
                </c:pt>
                <c:pt idx="97">
                  <c:v>82.9</c:v>
                </c:pt>
                <c:pt idx="98">
                  <c:v>90.3</c:v>
                </c:pt>
                <c:pt idx="99">
                  <c:v>89.4</c:v>
                </c:pt>
                <c:pt idx="100">
                  <c:v>84.9</c:v>
                </c:pt>
                <c:pt idx="101">
                  <c:v>75.2</c:v>
                </c:pt>
                <c:pt idx="102">
                  <c:v>90.1</c:v>
                </c:pt>
                <c:pt idx="103">
                  <c:v>69.3</c:v>
                </c:pt>
                <c:pt idx="104">
                  <c:v>67.7</c:v>
                </c:pt>
                <c:pt idx="105">
                  <c:v>60.6</c:v>
                </c:pt>
                <c:pt idx="106">
                  <c:v>62.5</c:v>
                </c:pt>
                <c:pt idx="107">
                  <c:v>92.6</c:v>
                </c:pt>
                <c:pt idx="108">
                  <c:v>87</c:v>
                </c:pt>
                <c:pt idx="109">
                  <c:v>66.2</c:v>
                </c:pt>
                <c:pt idx="110">
                  <c:v>33.9</c:v>
                </c:pt>
                <c:pt idx="111">
                  <c:v>58.5</c:v>
                </c:pt>
                <c:pt idx="112">
                  <c:v>70.7</c:v>
                </c:pt>
                <c:pt idx="113">
                  <c:v>59.7</c:v>
                </c:pt>
                <c:pt idx="114">
                  <c:v>44.8</c:v>
                </c:pt>
                <c:pt idx="115">
                  <c:v>49.3</c:v>
                </c:pt>
                <c:pt idx="116">
                  <c:v>81.599999999999994</c:v>
                </c:pt>
                <c:pt idx="117">
                  <c:v>72.900000000000006</c:v>
                </c:pt>
                <c:pt idx="118">
                  <c:v>63.5</c:v>
                </c:pt>
                <c:pt idx="119">
                  <c:v>48.3</c:v>
                </c:pt>
                <c:pt idx="120">
                  <c:v>55.3</c:v>
                </c:pt>
                <c:pt idx="121">
                  <c:v>68</c:v>
                </c:pt>
                <c:pt idx="122">
                  <c:v>58.9</c:v>
                </c:pt>
                <c:pt idx="123">
                  <c:v>60.7</c:v>
                </c:pt>
                <c:pt idx="124">
                  <c:v>53.6</c:v>
                </c:pt>
                <c:pt idx="125">
                  <c:v>51.4</c:v>
                </c:pt>
                <c:pt idx="126">
                  <c:v>55.9</c:v>
                </c:pt>
                <c:pt idx="127">
                  <c:v>55.4</c:v>
                </c:pt>
                <c:pt idx="128">
                  <c:v>40.700000000000003</c:v>
                </c:pt>
                <c:pt idx="129">
                  <c:v>46.2</c:v>
                </c:pt>
                <c:pt idx="130">
                  <c:v>45.6</c:v>
                </c:pt>
                <c:pt idx="131">
                  <c:v>38.1</c:v>
                </c:pt>
                <c:pt idx="132">
                  <c:v>42.1</c:v>
                </c:pt>
                <c:pt idx="133">
                  <c:v>70.5</c:v>
                </c:pt>
                <c:pt idx="134">
                  <c:v>70.2</c:v>
                </c:pt>
                <c:pt idx="135">
                  <c:v>95</c:v>
                </c:pt>
                <c:pt idx="136">
                  <c:v>90</c:v>
                </c:pt>
                <c:pt idx="137">
                  <c:v>88.3</c:v>
                </c:pt>
                <c:pt idx="138">
                  <c:v>77</c:v>
                </c:pt>
                <c:pt idx="139">
                  <c:v>61.2</c:v>
                </c:pt>
                <c:pt idx="140">
                  <c:v>63.9</c:v>
                </c:pt>
                <c:pt idx="141">
                  <c:v>58.7</c:v>
                </c:pt>
                <c:pt idx="142">
                  <c:v>67.8</c:v>
                </c:pt>
                <c:pt idx="143">
                  <c:v>81.400000000000006</c:v>
                </c:pt>
                <c:pt idx="144">
                  <c:v>93.2</c:v>
                </c:pt>
                <c:pt idx="145">
                  <c:v>66.2</c:v>
                </c:pt>
                <c:pt idx="146">
                  <c:v>46.3</c:v>
                </c:pt>
                <c:pt idx="147">
                  <c:v>34.299999999999997</c:v>
                </c:pt>
                <c:pt idx="148">
                  <c:v>41.7</c:v>
                </c:pt>
                <c:pt idx="149">
                  <c:v>54.5</c:v>
                </c:pt>
                <c:pt idx="150">
                  <c:v>60.8</c:v>
                </c:pt>
                <c:pt idx="151">
                  <c:v>39.4</c:v>
                </c:pt>
                <c:pt idx="152">
                  <c:v>42.4</c:v>
                </c:pt>
                <c:pt idx="153">
                  <c:v>43.8</c:v>
                </c:pt>
                <c:pt idx="154">
                  <c:v>44.2</c:v>
                </c:pt>
                <c:pt idx="155">
                  <c:v>69</c:v>
                </c:pt>
                <c:pt idx="156">
                  <c:v>77.099999999999994</c:v>
                </c:pt>
                <c:pt idx="157">
                  <c:v>82.1</c:v>
                </c:pt>
                <c:pt idx="158">
                  <c:v>86.1</c:v>
                </c:pt>
                <c:pt idx="159">
                  <c:v>64.099999999999994</c:v>
                </c:pt>
                <c:pt idx="160">
                  <c:v>70.900000000000006</c:v>
                </c:pt>
                <c:pt idx="161">
                  <c:v>66.2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325376"/>
        <c:axId val="394401280"/>
      </c:scatterChart>
      <c:valAx>
        <c:axId val="39432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(%)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401280"/>
        <c:crosses val="autoZero"/>
        <c:crossBetween val="midCat"/>
      </c:valAx>
      <c:valAx>
        <c:axId val="394401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325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</a:t>
            </a:r>
            <a:r>
              <a:rPr lang="en-CA" baseline="0"/>
              <a:t> RH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3182453989658479E-2"/>
                  <c:y val="-0.17013714121747645"/>
                </c:manualLayout>
              </c:layout>
              <c:numFmt formatCode="General" sourceLinked="0"/>
            </c:trendlineLbl>
          </c:trendline>
          <c:xVal>
            <c:numRef>
              <c:f>DataDay!$X$5:$X$166</c:f>
              <c:numCache>
                <c:formatCode>General</c:formatCode>
                <c:ptCount val="162"/>
                <c:pt idx="0">
                  <c:v>98.5</c:v>
                </c:pt>
                <c:pt idx="1">
                  <c:v>98.6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98.6</c:v>
                </c:pt>
                <c:pt idx="7">
                  <c:v>96.8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94.2</c:v>
                </c:pt>
                <c:pt idx="13">
                  <c:v>83.7</c:v>
                </c:pt>
                <c:pt idx="14">
                  <c:v>63.4</c:v>
                </c:pt>
                <c:pt idx="15">
                  <c:v>96.1</c:v>
                </c:pt>
                <c:pt idx="16">
                  <c:v>99.1</c:v>
                </c:pt>
                <c:pt idx="17">
                  <c:v>99.5</c:v>
                </c:pt>
                <c:pt idx="18">
                  <c:v>99.9</c:v>
                </c:pt>
                <c:pt idx="19">
                  <c:v>99</c:v>
                </c:pt>
                <c:pt idx="20">
                  <c:v>96.8</c:v>
                </c:pt>
                <c:pt idx="21">
                  <c:v>98.5</c:v>
                </c:pt>
                <c:pt idx="22">
                  <c:v>99</c:v>
                </c:pt>
                <c:pt idx="23">
                  <c:v>99.2</c:v>
                </c:pt>
                <c:pt idx="24">
                  <c:v>92.8</c:v>
                </c:pt>
                <c:pt idx="25">
                  <c:v>84</c:v>
                </c:pt>
                <c:pt idx="26">
                  <c:v>85.9</c:v>
                </c:pt>
                <c:pt idx="27">
                  <c:v>87.6</c:v>
                </c:pt>
                <c:pt idx="28">
                  <c:v>64.7</c:v>
                </c:pt>
                <c:pt idx="29">
                  <c:v>82.3</c:v>
                </c:pt>
                <c:pt idx="30">
                  <c:v>86.7</c:v>
                </c:pt>
                <c:pt idx="31">
                  <c:v>99.9</c:v>
                </c:pt>
                <c:pt idx="32">
                  <c:v>99.1</c:v>
                </c:pt>
                <c:pt idx="33">
                  <c:v>97</c:v>
                </c:pt>
                <c:pt idx="34">
                  <c:v>87.5</c:v>
                </c:pt>
                <c:pt idx="35">
                  <c:v>84.6</c:v>
                </c:pt>
                <c:pt idx="36">
                  <c:v>85.3</c:v>
                </c:pt>
                <c:pt idx="37">
                  <c:v>91.8</c:v>
                </c:pt>
                <c:pt idx="38">
                  <c:v>91.8</c:v>
                </c:pt>
                <c:pt idx="39">
                  <c:v>88.5</c:v>
                </c:pt>
                <c:pt idx="40">
                  <c:v>88.4</c:v>
                </c:pt>
                <c:pt idx="41">
                  <c:v>90.7</c:v>
                </c:pt>
                <c:pt idx="42">
                  <c:v>93.4</c:v>
                </c:pt>
                <c:pt idx="43">
                  <c:v>94.3</c:v>
                </c:pt>
                <c:pt idx="44">
                  <c:v>96.9</c:v>
                </c:pt>
                <c:pt idx="45">
                  <c:v>97.6</c:v>
                </c:pt>
                <c:pt idx="46">
                  <c:v>97.2</c:v>
                </c:pt>
                <c:pt idx="47">
                  <c:v>96.5</c:v>
                </c:pt>
                <c:pt idx="48">
                  <c:v>94.9</c:v>
                </c:pt>
                <c:pt idx="49">
                  <c:v>96.4</c:v>
                </c:pt>
                <c:pt idx="50">
                  <c:v>95.8</c:v>
                </c:pt>
                <c:pt idx="51">
                  <c:v>95.3</c:v>
                </c:pt>
                <c:pt idx="52">
                  <c:v>95.4</c:v>
                </c:pt>
                <c:pt idx="53">
                  <c:v>95.7</c:v>
                </c:pt>
                <c:pt idx="54">
                  <c:v>95.2</c:v>
                </c:pt>
                <c:pt idx="55">
                  <c:v>93.6</c:v>
                </c:pt>
                <c:pt idx="56">
                  <c:v>90.9</c:v>
                </c:pt>
                <c:pt idx="57">
                  <c:v>95.2</c:v>
                </c:pt>
                <c:pt idx="58">
                  <c:v>95.5</c:v>
                </c:pt>
                <c:pt idx="59">
                  <c:v>95</c:v>
                </c:pt>
                <c:pt idx="60">
                  <c:v>94</c:v>
                </c:pt>
                <c:pt idx="61">
                  <c:v>90.8</c:v>
                </c:pt>
                <c:pt idx="62">
                  <c:v>84.9</c:v>
                </c:pt>
                <c:pt idx="63">
                  <c:v>94.6</c:v>
                </c:pt>
                <c:pt idx="64">
                  <c:v>97.7</c:v>
                </c:pt>
                <c:pt idx="65">
                  <c:v>97.8</c:v>
                </c:pt>
                <c:pt idx="66">
                  <c:v>94.1</c:v>
                </c:pt>
                <c:pt idx="67">
                  <c:v>93.1</c:v>
                </c:pt>
                <c:pt idx="68">
                  <c:v>92.3</c:v>
                </c:pt>
                <c:pt idx="69">
                  <c:v>91</c:v>
                </c:pt>
                <c:pt idx="70">
                  <c:v>96.3</c:v>
                </c:pt>
                <c:pt idx="71">
                  <c:v>94.8</c:v>
                </c:pt>
                <c:pt idx="72">
                  <c:v>87.1</c:v>
                </c:pt>
                <c:pt idx="73">
                  <c:v>89.8</c:v>
                </c:pt>
                <c:pt idx="74">
                  <c:v>89.5</c:v>
                </c:pt>
                <c:pt idx="75">
                  <c:v>86.4</c:v>
                </c:pt>
                <c:pt idx="76">
                  <c:v>61</c:v>
                </c:pt>
                <c:pt idx="77">
                  <c:v>51.1</c:v>
                </c:pt>
                <c:pt idx="78">
                  <c:v>39.799999999999997</c:v>
                </c:pt>
                <c:pt idx="79">
                  <c:v>50.3</c:v>
                </c:pt>
                <c:pt idx="80">
                  <c:v>90.2</c:v>
                </c:pt>
                <c:pt idx="81">
                  <c:v>97.1</c:v>
                </c:pt>
                <c:pt idx="82">
                  <c:v>99.2</c:v>
                </c:pt>
                <c:pt idx="83">
                  <c:v>99.6</c:v>
                </c:pt>
                <c:pt idx="84">
                  <c:v>99.3</c:v>
                </c:pt>
                <c:pt idx="85">
                  <c:v>90</c:v>
                </c:pt>
                <c:pt idx="86">
                  <c:v>74.7</c:v>
                </c:pt>
                <c:pt idx="87">
                  <c:v>76.099999999999994</c:v>
                </c:pt>
                <c:pt idx="88">
                  <c:v>67.900000000000006</c:v>
                </c:pt>
                <c:pt idx="89">
                  <c:v>95.2</c:v>
                </c:pt>
                <c:pt idx="90">
                  <c:v>83.3</c:v>
                </c:pt>
                <c:pt idx="91">
                  <c:v>58.8</c:v>
                </c:pt>
                <c:pt idx="92">
                  <c:v>99.7</c:v>
                </c:pt>
                <c:pt idx="93">
                  <c:v>89.7</c:v>
                </c:pt>
                <c:pt idx="94">
                  <c:v>100</c:v>
                </c:pt>
                <c:pt idx="95">
                  <c:v>99.2</c:v>
                </c:pt>
                <c:pt idx="96">
                  <c:v>98.9</c:v>
                </c:pt>
                <c:pt idx="97">
                  <c:v>99.9</c:v>
                </c:pt>
                <c:pt idx="98">
                  <c:v>100</c:v>
                </c:pt>
                <c:pt idx="99">
                  <c:v>98.6</c:v>
                </c:pt>
                <c:pt idx="100">
                  <c:v>98.3</c:v>
                </c:pt>
                <c:pt idx="101">
                  <c:v>92.9</c:v>
                </c:pt>
                <c:pt idx="102">
                  <c:v>100</c:v>
                </c:pt>
                <c:pt idx="103">
                  <c:v>87.3</c:v>
                </c:pt>
                <c:pt idx="104">
                  <c:v>93.3</c:v>
                </c:pt>
                <c:pt idx="105">
                  <c:v>89.8</c:v>
                </c:pt>
                <c:pt idx="106">
                  <c:v>86.1</c:v>
                </c:pt>
                <c:pt idx="107">
                  <c:v>100</c:v>
                </c:pt>
                <c:pt idx="108">
                  <c:v>100</c:v>
                </c:pt>
                <c:pt idx="109">
                  <c:v>99.4</c:v>
                </c:pt>
                <c:pt idx="110">
                  <c:v>53.1</c:v>
                </c:pt>
                <c:pt idx="111">
                  <c:v>82.8</c:v>
                </c:pt>
                <c:pt idx="112">
                  <c:v>86.6</c:v>
                </c:pt>
                <c:pt idx="113">
                  <c:v>86.1</c:v>
                </c:pt>
                <c:pt idx="114">
                  <c:v>67.400000000000006</c:v>
                </c:pt>
                <c:pt idx="115">
                  <c:v>74.2</c:v>
                </c:pt>
                <c:pt idx="116">
                  <c:v>96.6</c:v>
                </c:pt>
                <c:pt idx="117">
                  <c:v>96.7</c:v>
                </c:pt>
                <c:pt idx="118">
                  <c:v>92.7</c:v>
                </c:pt>
                <c:pt idx="119">
                  <c:v>72.8</c:v>
                </c:pt>
                <c:pt idx="120">
                  <c:v>82.7</c:v>
                </c:pt>
                <c:pt idx="121">
                  <c:v>94.8</c:v>
                </c:pt>
                <c:pt idx="122">
                  <c:v>85.8</c:v>
                </c:pt>
                <c:pt idx="123">
                  <c:v>76.400000000000006</c:v>
                </c:pt>
                <c:pt idx="124">
                  <c:v>81.099999999999994</c:v>
                </c:pt>
                <c:pt idx="125">
                  <c:v>73.8</c:v>
                </c:pt>
                <c:pt idx="126">
                  <c:v>80.400000000000006</c:v>
                </c:pt>
                <c:pt idx="127">
                  <c:v>66.599999999999994</c:v>
                </c:pt>
                <c:pt idx="128">
                  <c:v>61.7</c:v>
                </c:pt>
                <c:pt idx="129">
                  <c:v>67</c:v>
                </c:pt>
                <c:pt idx="130">
                  <c:v>71.400000000000006</c:v>
                </c:pt>
                <c:pt idx="131">
                  <c:v>53.9</c:v>
                </c:pt>
                <c:pt idx="132">
                  <c:v>56.8</c:v>
                </c:pt>
                <c:pt idx="133">
                  <c:v>97.9</c:v>
                </c:pt>
                <c:pt idx="134">
                  <c:v>97</c:v>
                </c:pt>
                <c:pt idx="135">
                  <c:v>100</c:v>
                </c:pt>
                <c:pt idx="136">
                  <c:v>100</c:v>
                </c:pt>
                <c:pt idx="137">
                  <c:v>99.2</c:v>
                </c:pt>
                <c:pt idx="138">
                  <c:v>97.5</c:v>
                </c:pt>
                <c:pt idx="139">
                  <c:v>95.3</c:v>
                </c:pt>
                <c:pt idx="140">
                  <c:v>71.5</c:v>
                </c:pt>
                <c:pt idx="141">
                  <c:v>75.3</c:v>
                </c:pt>
                <c:pt idx="142">
                  <c:v>84.4</c:v>
                </c:pt>
                <c:pt idx="143">
                  <c:v>97.1</c:v>
                </c:pt>
                <c:pt idx="144">
                  <c:v>99.5</c:v>
                </c:pt>
                <c:pt idx="145">
                  <c:v>89.3</c:v>
                </c:pt>
                <c:pt idx="146">
                  <c:v>78.5</c:v>
                </c:pt>
                <c:pt idx="147">
                  <c:v>63.5</c:v>
                </c:pt>
                <c:pt idx="148">
                  <c:v>57.3</c:v>
                </c:pt>
                <c:pt idx="149">
                  <c:v>76.8</c:v>
                </c:pt>
                <c:pt idx="150">
                  <c:v>81.7</c:v>
                </c:pt>
                <c:pt idx="151">
                  <c:v>57.8</c:v>
                </c:pt>
                <c:pt idx="152">
                  <c:v>66.3</c:v>
                </c:pt>
                <c:pt idx="153">
                  <c:v>74.2</c:v>
                </c:pt>
                <c:pt idx="154">
                  <c:v>68.900000000000006</c:v>
                </c:pt>
                <c:pt idx="155">
                  <c:v>95.7</c:v>
                </c:pt>
                <c:pt idx="156">
                  <c:v>96.6</c:v>
                </c:pt>
                <c:pt idx="157">
                  <c:v>98.9</c:v>
                </c:pt>
                <c:pt idx="158">
                  <c:v>100</c:v>
                </c:pt>
                <c:pt idx="159">
                  <c:v>91.3</c:v>
                </c:pt>
                <c:pt idx="160">
                  <c:v>82.5</c:v>
                </c:pt>
                <c:pt idx="161">
                  <c:v>84.4</c:v>
                </c:pt>
              </c:numCache>
            </c:numRef>
          </c:xVal>
          <c:yVal>
            <c:numRef>
              <c:f>DataDay!$AT$5:$AT$166</c:f>
              <c:numCache>
                <c:formatCode>General</c:formatCode>
                <c:ptCount val="162"/>
                <c:pt idx="0">
                  <c:v>94</c:v>
                </c:pt>
                <c:pt idx="1">
                  <c:v>95.6</c:v>
                </c:pt>
                <c:pt idx="2">
                  <c:v>96.1</c:v>
                </c:pt>
                <c:pt idx="3">
                  <c:v>95.3</c:v>
                </c:pt>
                <c:pt idx="4">
                  <c:v>94</c:v>
                </c:pt>
                <c:pt idx="5">
                  <c:v>94.2</c:v>
                </c:pt>
                <c:pt idx="6">
                  <c:v>91</c:v>
                </c:pt>
                <c:pt idx="7">
                  <c:v>91.1</c:v>
                </c:pt>
                <c:pt idx="8">
                  <c:v>95.6</c:v>
                </c:pt>
                <c:pt idx="9">
                  <c:v>96.3</c:v>
                </c:pt>
                <c:pt idx="10">
                  <c:v>95</c:v>
                </c:pt>
                <c:pt idx="11">
                  <c:v>93.5</c:v>
                </c:pt>
                <c:pt idx="12">
                  <c:v>85</c:v>
                </c:pt>
                <c:pt idx="13">
                  <c:v>63.2</c:v>
                </c:pt>
                <c:pt idx="14">
                  <c:v>68.2</c:v>
                </c:pt>
                <c:pt idx="15">
                  <c:v>93.3</c:v>
                </c:pt>
                <c:pt idx="16">
                  <c:v>94.7</c:v>
                </c:pt>
                <c:pt idx="17">
                  <c:v>93.5</c:v>
                </c:pt>
                <c:pt idx="18">
                  <c:v>94.5</c:v>
                </c:pt>
                <c:pt idx="19">
                  <c:v>92</c:v>
                </c:pt>
                <c:pt idx="20">
                  <c:v>90.7</c:v>
                </c:pt>
                <c:pt idx="21">
                  <c:v>92.8</c:v>
                </c:pt>
                <c:pt idx="22">
                  <c:v>92.5</c:v>
                </c:pt>
                <c:pt idx="23">
                  <c:v>92.2</c:v>
                </c:pt>
                <c:pt idx="24">
                  <c:v>90</c:v>
                </c:pt>
                <c:pt idx="25">
                  <c:v>76.400000000000006</c:v>
                </c:pt>
                <c:pt idx="26">
                  <c:v>84.4</c:v>
                </c:pt>
                <c:pt idx="27">
                  <c:v>86.7</c:v>
                </c:pt>
                <c:pt idx="28">
                  <c:v>50.6</c:v>
                </c:pt>
                <c:pt idx="29">
                  <c:v>80.599999999999994</c:v>
                </c:pt>
                <c:pt idx="30">
                  <c:v>84.2</c:v>
                </c:pt>
                <c:pt idx="31">
                  <c:v>96.2</c:v>
                </c:pt>
                <c:pt idx="32">
                  <c:v>94.4</c:v>
                </c:pt>
                <c:pt idx="33">
                  <c:v>93.5</c:v>
                </c:pt>
                <c:pt idx="34">
                  <c:v>79.8</c:v>
                </c:pt>
                <c:pt idx="35">
                  <c:v>78.2</c:v>
                </c:pt>
                <c:pt idx="36">
                  <c:v>77.2</c:v>
                </c:pt>
                <c:pt idx="37">
                  <c:v>87.1</c:v>
                </c:pt>
                <c:pt idx="38">
                  <c:v>86.5</c:v>
                </c:pt>
                <c:pt idx="39">
                  <c:v>80</c:v>
                </c:pt>
                <c:pt idx="40">
                  <c:v>85.3</c:v>
                </c:pt>
                <c:pt idx="41">
                  <c:v>83.6</c:v>
                </c:pt>
                <c:pt idx="42">
                  <c:v>87.4</c:v>
                </c:pt>
                <c:pt idx="43">
                  <c:v>88.3</c:v>
                </c:pt>
                <c:pt idx="44">
                  <c:v>91.4</c:v>
                </c:pt>
                <c:pt idx="45">
                  <c:v>91.7</c:v>
                </c:pt>
                <c:pt idx="46">
                  <c:v>91.4</c:v>
                </c:pt>
                <c:pt idx="47">
                  <c:v>90.3</c:v>
                </c:pt>
                <c:pt idx="48">
                  <c:v>87.6</c:v>
                </c:pt>
                <c:pt idx="49">
                  <c:v>89.4</c:v>
                </c:pt>
                <c:pt idx="50">
                  <c:v>88.8</c:v>
                </c:pt>
                <c:pt idx="51">
                  <c:v>87.9</c:v>
                </c:pt>
                <c:pt idx="52">
                  <c:v>88</c:v>
                </c:pt>
                <c:pt idx="53">
                  <c:v>90.1</c:v>
                </c:pt>
                <c:pt idx="54">
                  <c:v>87.7</c:v>
                </c:pt>
                <c:pt idx="55">
                  <c:v>85.1</c:v>
                </c:pt>
                <c:pt idx="56">
                  <c:v>81.3</c:v>
                </c:pt>
                <c:pt idx="57">
                  <c:v>90.2</c:v>
                </c:pt>
                <c:pt idx="58">
                  <c:v>89.6</c:v>
                </c:pt>
                <c:pt idx="59">
                  <c:v>89.4</c:v>
                </c:pt>
                <c:pt idx="60">
                  <c:v>85.9</c:v>
                </c:pt>
                <c:pt idx="61">
                  <c:v>79.900000000000006</c:v>
                </c:pt>
                <c:pt idx="62">
                  <c:v>78.3</c:v>
                </c:pt>
                <c:pt idx="63">
                  <c:v>90</c:v>
                </c:pt>
                <c:pt idx="64">
                  <c:v>91.9</c:v>
                </c:pt>
                <c:pt idx="65">
                  <c:v>91.8</c:v>
                </c:pt>
                <c:pt idx="66">
                  <c:v>90.2</c:v>
                </c:pt>
                <c:pt idx="67">
                  <c:v>87.3</c:v>
                </c:pt>
                <c:pt idx="68">
                  <c:v>86</c:v>
                </c:pt>
                <c:pt idx="69">
                  <c:v>87</c:v>
                </c:pt>
                <c:pt idx="70">
                  <c:v>91.1</c:v>
                </c:pt>
                <c:pt idx="71">
                  <c:v>85.5</c:v>
                </c:pt>
                <c:pt idx="72">
                  <c:v>84</c:v>
                </c:pt>
                <c:pt idx="73">
                  <c:v>87.8</c:v>
                </c:pt>
                <c:pt idx="74">
                  <c:v>85</c:v>
                </c:pt>
                <c:pt idx="75">
                  <c:v>78.7</c:v>
                </c:pt>
                <c:pt idx="76">
                  <c:v>55.1</c:v>
                </c:pt>
                <c:pt idx="77">
                  <c:v>47</c:v>
                </c:pt>
                <c:pt idx="78">
                  <c:v>41.7</c:v>
                </c:pt>
                <c:pt idx="79">
                  <c:v>42.2</c:v>
                </c:pt>
                <c:pt idx="80">
                  <c:v>92.1</c:v>
                </c:pt>
                <c:pt idx="81">
                  <c:v>95.2</c:v>
                </c:pt>
                <c:pt idx="82">
                  <c:v>96.5</c:v>
                </c:pt>
                <c:pt idx="83">
                  <c:v>96.4</c:v>
                </c:pt>
                <c:pt idx="84">
                  <c:v>95.2</c:v>
                </c:pt>
                <c:pt idx="85">
                  <c:v>87.2</c:v>
                </c:pt>
                <c:pt idx="86">
                  <c:v>72.099999999999994</c:v>
                </c:pt>
                <c:pt idx="87">
                  <c:v>69.400000000000006</c:v>
                </c:pt>
                <c:pt idx="88">
                  <c:v>61.9</c:v>
                </c:pt>
                <c:pt idx="89">
                  <c:v>92.7</c:v>
                </c:pt>
                <c:pt idx="90">
                  <c:v>77.8</c:v>
                </c:pt>
                <c:pt idx="91">
                  <c:v>59.3</c:v>
                </c:pt>
                <c:pt idx="92">
                  <c:v>95.6</c:v>
                </c:pt>
                <c:pt idx="93">
                  <c:v>88</c:v>
                </c:pt>
                <c:pt idx="94">
                  <c:v>96.7</c:v>
                </c:pt>
                <c:pt idx="95">
                  <c:v>94.4</c:v>
                </c:pt>
                <c:pt idx="96">
                  <c:v>93.8</c:v>
                </c:pt>
                <c:pt idx="97">
                  <c:v>96</c:v>
                </c:pt>
                <c:pt idx="98">
                  <c:v>96.1</c:v>
                </c:pt>
                <c:pt idx="99">
                  <c:v>93.5</c:v>
                </c:pt>
                <c:pt idx="100">
                  <c:v>92.7</c:v>
                </c:pt>
                <c:pt idx="101">
                  <c:v>90.1</c:v>
                </c:pt>
                <c:pt idx="102">
                  <c:v>95.6</c:v>
                </c:pt>
                <c:pt idx="103">
                  <c:v>81.5</c:v>
                </c:pt>
                <c:pt idx="104">
                  <c:v>90.3</c:v>
                </c:pt>
                <c:pt idx="105">
                  <c:v>87.2</c:v>
                </c:pt>
                <c:pt idx="106">
                  <c:v>83.8</c:v>
                </c:pt>
                <c:pt idx="107">
                  <c:v>97.4</c:v>
                </c:pt>
                <c:pt idx="108">
                  <c:v>97.5</c:v>
                </c:pt>
                <c:pt idx="109">
                  <c:v>96.4</c:v>
                </c:pt>
                <c:pt idx="110">
                  <c:v>49.6</c:v>
                </c:pt>
                <c:pt idx="111">
                  <c:v>80.400000000000006</c:v>
                </c:pt>
                <c:pt idx="112">
                  <c:v>85.3</c:v>
                </c:pt>
                <c:pt idx="113">
                  <c:v>82</c:v>
                </c:pt>
                <c:pt idx="114">
                  <c:v>62.4</c:v>
                </c:pt>
                <c:pt idx="115">
                  <c:v>67.599999999999994</c:v>
                </c:pt>
                <c:pt idx="116">
                  <c:v>92.5</c:v>
                </c:pt>
                <c:pt idx="117">
                  <c:v>92.3</c:v>
                </c:pt>
                <c:pt idx="118">
                  <c:v>92.9</c:v>
                </c:pt>
                <c:pt idx="119">
                  <c:v>73.099999999999994</c:v>
                </c:pt>
                <c:pt idx="120">
                  <c:v>82.5</c:v>
                </c:pt>
                <c:pt idx="121">
                  <c:v>89.7</c:v>
                </c:pt>
                <c:pt idx="122">
                  <c:v>83.6</c:v>
                </c:pt>
                <c:pt idx="123">
                  <c:v>75</c:v>
                </c:pt>
                <c:pt idx="124">
                  <c:v>78.7</c:v>
                </c:pt>
                <c:pt idx="125">
                  <c:v>73.400000000000006</c:v>
                </c:pt>
                <c:pt idx="126">
                  <c:v>80.7</c:v>
                </c:pt>
                <c:pt idx="127">
                  <c:v>65.7</c:v>
                </c:pt>
                <c:pt idx="128">
                  <c:v>55.3</c:v>
                </c:pt>
                <c:pt idx="129">
                  <c:v>58.4</c:v>
                </c:pt>
                <c:pt idx="130">
                  <c:v>62.5</c:v>
                </c:pt>
                <c:pt idx="131">
                  <c:v>52.8</c:v>
                </c:pt>
                <c:pt idx="132">
                  <c:v>51.7</c:v>
                </c:pt>
                <c:pt idx="133">
                  <c:v>96.7</c:v>
                </c:pt>
                <c:pt idx="134">
                  <c:v>93.4</c:v>
                </c:pt>
                <c:pt idx="135">
                  <c:v>97.4</c:v>
                </c:pt>
                <c:pt idx="136">
                  <c:v>97.5</c:v>
                </c:pt>
                <c:pt idx="137">
                  <c:v>95.1</c:v>
                </c:pt>
                <c:pt idx="138">
                  <c:v>93.8</c:v>
                </c:pt>
                <c:pt idx="139">
                  <c:v>94.8</c:v>
                </c:pt>
                <c:pt idx="140">
                  <c:v>68.5</c:v>
                </c:pt>
                <c:pt idx="141">
                  <c:v>70.599999999999994</c:v>
                </c:pt>
                <c:pt idx="142">
                  <c:v>81.7</c:v>
                </c:pt>
                <c:pt idx="143">
                  <c:v>96.7</c:v>
                </c:pt>
                <c:pt idx="144">
                  <c:v>96.4</c:v>
                </c:pt>
                <c:pt idx="145">
                  <c:v>86.1</c:v>
                </c:pt>
                <c:pt idx="146">
                  <c:v>68.400000000000006</c:v>
                </c:pt>
                <c:pt idx="147">
                  <c:v>57.2</c:v>
                </c:pt>
                <c:pt idx="148">
                  <c:v>51.3</c:v>
                </c:pt>
                <c:pt idx="149">
                  <c:v>84</c:v>
                </c:pt>
                <c:pt idx="150">
                  <c:v>78</c:v>
                </c:pt>
                <c:pt idx="151">
                  <c:v>58.6</c:v>
                </c:pt>
                <c:pt idx="152">
                  <c:v>68.3</c:v>
                </c:pt>
                <c:pt idx="153">
                  <c:v>73.5</c:v>
                </c:pt>
                <c:pt idx="154">
                  <c:v>69.5</c:v>
                </c:pt>
                <c:pt idx="155">
                  <c:v>95.1</c:v>
                </c:pt>
                <c:pt idx="156">
                  <c:v>94.3</c:v>
                </c:pt>
                <c:pt idx="157">
                  <c:v>95.7</c:v>
                </c:pt>
                <c:pt idx="158">
                  <c:v>96.4</c:v>
                </c:pt>
                <c:pt idx="159">
                  <c:v>87.2</c:v>
                </c:pt>
                <c:pt idx="160">
                  <c:v>83.8</c:v>
                </c:pt>
                <c:pt idx="161">
                  <c:v>83.2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426624"/>
        <c:axId val="394441088"/>
      </c:scatterChart>
      <c:valAx>
        <c:axId val="394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(%)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441088"/>
        <c:crosses val="autoZero"/>
        <c:crossBetween val="midCat"/>
      </c:valAx>
      <c:valAx>
        <c:axId val="394441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426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Minimum</a:t>
            </a:r>
            <a:r>
              <a:rPr lang="en-CA" baseline="0"/>
              <a:t> RH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3182453989658479E-2"/>
                  <c:y val="-0.17013714121747645"/>
                </c:manualLayout>
              </c:layout>
              <c:numFmt formatCode="General" sourceLinked="0"/>
            </c:trendlineLbl>
          </c:trendline>
          <c:xVal>
            <c:numRef>
              <c:f>DataDay!$Y$5:$Y$166</c:f>
              <c:numCache>
                <c:formatCode>General</c:formatCode>
                <c:ptCount val="162"/>
                <c:pt idx="0">
                  <c:v>79.2</c:v>
                </c:pt>
                <c:pt idx="1">
                  <c:v>93.9</c:v>
                </c:pt>
                <c:pt idx="2">
                  <c:v>98.4</c:v>
                </c:pt>
                <c:pt idx="3">
                  <c:v>87.6</c:v>
                </c:pt>
                <c:pt idx="4">
                  <c:v>96.6</c:v>
                </c:pt>
                <c:pt idx="5">
                  <c:v>82</c:v>
                </c:pt>
                <c:pt idx="6">
                  <c:v>76.2</c:v>
                </c:pt>
                <c:pt idx="7">
                  <c:v>57.8</c:v>
                </c:pt>
                <c:pt idx="8">
                  <c:v>97.3</c:v>
                </c:pt>
                <c:pt idx="9">
                  <c:v>99.8</c:v>
                </c:pt>
                <c:pt idx="10">
                  <c:v>100</c:v>
                </c:pt>
                <c:pt idx="11">
                  <c:v>84.3</c:v>
                </c:pt>
                <c:pt idx="12">
                  <c:v>56.5</c:v>
                </c:pt>
                <c:pt idx="13">
                  <c:v>29.1</c:v>
                </c:pt>
                <c:pt idx="14">
                  <c:v>29.4</c:v>
                </c:pt>
                <c:pt idx="15">
                  <c:v>69</c:v>
                </c:pt>
                <c:pt idx="16">
                  <c:v>96.2</c:v>
                </c:pt>
                <c:pt idx="17">
                  <c:v>98.8</c:v>
                </c:pt>
                <c:pt idx="18">
                  <c:v>87.5</c:v>
                </c:pt>
                <c:pt idx="19">
                  <c:v>84</c:v>
                </c:pt>
                <c:pt idx="20">
                  <c:v>87.7</c:v>
                </c:pt>
                <c:pt idx="21">
                  <c:v>86.7</c:v>
                </c:pt>
                <c:pt idx="22">
                  <c:v>97.3</c:v>
                </c:pt>
                <c:pt idx="23">
                  <c:v>68.099999999999994</c:v>
                </c:pt>
                <c:pt idx="24">
                  <c:v>68.7</c:v>
                </c:pt>
                <c:pt idx="25">
                  <c:v>53.2</c:v>
                </c:pt>
                <c:pt idx="26">
                  <c:v>60</c:v>
                </c:pt>
                <c:pt idx="27">
                  <c:v>43.7</c:v>
                </c:pt>
                <c:pt idx="28">
                  <c:v>18</c:v>
                </c:pt>
                <c:pt idx="29">
                  <c:v>22.4</c:v>
                </c:pt>
                <c:pt idx="30">
                  <c:v>60.6</c:v>
                </c:pt>
                <c:pt idx="31">
                  <c:v>74.099999999999994</c:v>
                </c:pt>
                <c:pt idx="32">
                  <c:v>67.2</c:v>
                </c:pt>
                <c:pt idx="33">
                  <c:v>75.400000000000006</c:v>
                </c:pt>
                <c:pt idx="34">
                  <c:v>81.599999999999994</c:v>
                </c:pt>
                <c:pt idx="35">
                  <c:v>46.4</c:v>
                </c:pt>
                <c:pt idx="36">
                  <c:v>63.8</c:v>
                </c:pt>
                <c:pt idx="37">
                  <c:v>42.3</c:v>
                </c:pt>
                <c:pt idx="38">
                  <c:v>87.3</c:v>
                </c:pt>
                <c:pt idx="39">
                  <c:v>87.1</c:v>
                </c:pt>
                <c:pt idx="40">
                  <c:v>65.2</c:v>
                </c:pt>
                <c:pt idx="41">
                  <c:v>86.3</c:v>
                </c:pt>
                <c:pt idx="42">
                  <c:v>90.8</c:v>
                </c:pt>
                <c:pt idx="43">
                  <c:v>91.2</c:v>
                </c:pt>
                <c:pt idx="44">
                  <c:v>77.599999999999994</c:v>
                </c:pt>
                <c:pt idx="45">
                  <c:v>95.7</c:v>
                </c:pt>
                <c:pt idx="46">
                  <c:v>96.5</c:v>
                </c:pt>
                <c:pt idx="47">
                  <c:v>92.3</c:v>
                </c:pt>
                <c:pt idx="48">
                  <c:v>91</c:v>
                </c:pt>
                <c:pt idx="49">
                  <c:v>94.8</c:v>
                </c:pt>
                <c:pt idx="50">
                  <c:v>93.9</c:v>
                </c:pt>
                <c:pt idx="51">
                  <c:v>93.2</c:v>
                </c:pt>
                <c:pt idx="52">
                  <c:v>93.8</c:v>
                </c:pt>
                <c:pt idx="53">
                  <c:v>94.6</c:v>
                </c:pt>
                <c:pt idx="54">
                  <c:v>92.4</c:v>
                </c:pt>
                <c:pt idx="55">
                  <c:v>89.8</c:v>
                </c:pt>
                <c:pt idx="56">
                  <c:v>87.3</c:v>
                </c:pt>
                <c:pt idx="57">
                  <c:v>45.9</c:v>
                </c:pt>
                <c:pt idx="58">
                  <c:v>93.7</c:v>
                </c:pt>
                <c:pt idx="59">
                  <c:v>92.9</c:v>
                </c:pt>
                <c:pt idx="60">
                  <c:v>90.5</c:v>
                </c:pt>
                <c:pt idx="61">
                  <c:v>52.9</c:v>
                </c:pt>
                <c:pt idx="62">
                  <c:v>40.700000000000003</c:v>
                </c:pt>
                <c:pt idx="63">
                  <c:v>53.6</c:v>
                </c:pt>
                <c:pt idx="64">
                  <c:v>94.8</c:v>
                </c:pt>
                <c:pt idx="65">
                  <c:v>74.400000000000006</c:v>
                </c:pt>
                <c:pt idx="66">
                  <c:v>64</c:v>
                </c:pt>
                <c:pt idx="67">
                  <c:v>69.8</c:v>
                </c:pt>
                <c:pt idx="68">
                  <c:v>56.1</c:v>
                </c:pt>
                <c:pt idx="69">
                  <c:v>65.2</c:v>
                </c:pt>
                <c:pt idx="70">
                  <c:v>91.4</c:v>
                </c:pt>
                <c:pt idx="71">
                  <c:v>54.5</c:v>
                </c:pt>
                <c:pt idx="72">
                  <c:v>50.5</c:v>
                </c:pt>
                <c:pt idx="73">
                  <c:v>56.6</c:v>
                </c:pt>
                <c:pt idx="74">
                  <c:v>49.4</c:v>
                </c:pt>
                <c:pt idx="75">
                  <c:v>39.6</c:v>
                </c:pt>
                <c:pt idx="76">
                  <c:v>24.3</c:v>
                </c:pt>
                <c:pt idx="77">
                  <c:v>25.7</c:v>
                </c:pt>
                <c:pt idx="78">
                  <c:v>22.5</c:v>
                </c:pt>
                <c:pt idx="79">
                  <c:v>24.4</c:v>
                </c:pt>
                <c:pt idx="80">
                  <c:v>30.5</c:v>
                </c:pt>
                <c:pt idx="81">
                  <c:v>63.6</c:v>
                </c:pt>
                <c:pt idx="82">
                  <c:v>62.3</c:v>
                </c:pt>
                <c:pt idx="83">
                  <c:v>87.7</c:v>
                </c:pt>
                <c:pt idx="84">
                  <c:v>64.5</c:v>
                </c:pt>
                <c:pt idx="85">
                  <c:v>57.4</c:v>
                </c:pt>
                <c:pt idx="86">
                  <c:v>46.9</c:v>
                </c:pt>
                <c:pt idx="87">
                  <c:v>35.799999999999997</c:v>
                </c:pt>
                <c:pt idx="88">
                  <c:v>34.5</c:v>
                </c:pt>
                <c:pt idx="89">
                  <c:v>43.5</c:v>
                </c:pt>
                <c:pt idx="90">
                  <c:v>35.1</c:v>
                </c:pt>
                <c:pt idx="91">
                  <c:v>26.2</c:v>
                </c:pt>
                <c:pt idx="92">
                  <c:v>44.3</c:v>
                </c:pt>
                <c:pt idx="93">
                  <c:v>63.7</c:v>
                </c:pt>
                <c:pt idx="94">
                  <c:v>89.8</c:v>
                </c:pt>
                <c:pt idx="95">
                  <c:v>94.3</c:v>
                </c:pt>
                <c:pt idx="96">
                  <c:v>50.2</c:v>
                </c:pt>
                <c:pt idx="97">
                  <c:v>69.099999999999994</c:v>
                </c:pt>
                <c:pt idx="98">
                  <c:v>79.099999999999994</c:v>
                </c:pt>
                <c:pt idx="99">
                  <c:v>81.3</c:v>
                </c:pt>
                <c:pt idx="100">
                  <c:v>67.8</c:v>
                </c:pt>
                <c:pt idx="101">
                  <c:v>64.400000000000006</c:v>
                </c:pt>
                <c:pt idx="102">
                  <c:v>81.3</c:v>
                </c:pt>
                <c:pt idx="103">
                  <c:v>57.6</c:v>
                </c:pt>
                <c:pt idx="104">
                  <c:v>56.1</c:v>
                </c:pt>
                <c:pt idx="105">
                  <c:v>39.1</c:v>
                </c:pt>
                <c:pt idx="106">
                  <c:v>47.3</c:v>
                </c:pt>
                <c:pt idx="107">
                  <c:v>86.5</c:v>
                </c:pt>
                <c:pt idx="108">
                  <c:v>76.2</c:v>
                </c:pt>
                <c:pt idx="109">
                  <c:v>44.1</c:v>
                </c:pt>
                <c:pt idx="110">
                  <c:v>25.2</c:v>
                </c:pt>
                <c:pt idx="111">
                  <c:v>45.5</c:v>
                </c:pt>
                <c:pt idx="112">
                  <c:v>51.7</c:v>
                </c:pt>
                <c:pt idx="113">
                  <c:v>42.7</c:v>
                </c:pt>
                <c:pt idx="114">
                  <c:v>28.4</c:v>
                </c:pt>
                <c:pt idx="115">
                  <c:v>29.7</c:v>
                </c:pt>
                <c:pt idx="116">
                  <c:v>70.5</c:v>
                </c:pt>
                <c:pt idx="117">
                  <c:v>44.6</c:v>
                </c:pt>
                <c:pt idx="118">
                  <c:v>49.5</c:v>
                </c:pt>
                <c:pt idx="119">
                  <c:v>34.6</c:v>
                </c:pt>
                <c:pt idx="120">
                  <c:v>48.2</c:v>
                </c:pt>
                <c:pt idx="121">
                  <c:v>54.5</c:v>
                </c:pt>
                <c:pt idx="122">
                  <c:v>42.7</c:v>
                </c:pt>
                <c:pt idx="123">
                  <c:v>48.4</c:v>
                </c:pt>
                <c:pt idx="124">
                  <c:v>38.9</c:v>
                </c:pt>
                <c:pt idx="125">
                  <c:v>37.799999999999997</c:v>
                </c:pt>
                <c:pt idx="126">
                  <c:v>42.3</c:v>
                </c:pt>
                <c:pt idx="127">
                  <c:v>44.6</c:v>
                </c:pt>
                <c:pt idx="128">
                  <c:v>30.1</c:v>
                </c:pt>
                <c:pt idx="129">
                  <c:v>38</c:v>
                </c:pt>
                <c:pt idx="130">
                  <c:v>33.299999999999997</c:v>
                </c:pt>
                <c:pt idx="131">
                  <c:v>24.4</c:v>
                </c:pt>
                <c:pt idx="132">
                  <c:v>33.4</c:v>
                </c:pt>
                <c:pt idx="133">
                  <c:v>46.1</c:v>
                </c:pt>
                <c:pt idx="134">
                  <c:v>50.2</c:v>
                </c:pt>
                <c:pt idx="135">
                  <c:v>92</c:v>
                </c:pt>
                <c:pt idx="136">
                  <c:v>87.1</c:v>
                </c:pt>
                <c:pt idx="137">
                  <c:v>82.3</c:v>
                </c:pt>
                <c:pt idx="138">
                  <c:v>67.900000000000006</c:v>
                </c:pt>
                <c:pt idx="139">
                  <c:v>51.1</c:v>
                </c:pt>
                <c:pt idx="140">
                  <c:v>60</c:v>
                </c:pt>
                <c:pt idx="141">
                  <c:v>45.1</c:v>
                </c:pt>
                <c:pt idx="142">
                  <c:v>51.8</c:v>
                </c:pt>
                <c:pt idx="143">
                  <c:v>53.5</c:v>
                </c:pt>
                <c:pt idx="144">
                  <c:v>89.7</c:v>
                </c:pt>
                <c:pt idx="145">
                  <c:v>60.1</c:v>
                </c:pt>
                <c:pt idx="146">
                  <c:v>27.4</c:v>
                </c:pt>
                <c:pt idx="147">
                  <c:v>22</c:v>
                </c:pt>
                <c:pt idx="148">
                  <c:v>25.6</c:v>
                </c:pt>
                <c:pt idx="149">
                  <c:v>40.799999999999997</c:v>
                </c:pt>
                <c:pt idx="150">
                  <c:v>50.1</c:v>
                </c:pt>
                <c:pt idx="151">
                  <c:v>26.1</c:v>
                </c:pt>
                <c:pt idx="152">
                  <c:v>23.2</c:v>
                </c:pt>
                <c:pt idx="153">
                  <c:v>24.7</c:v>
                </c:pt>
                <c:pt idx="154">
                  <c:v>26.4</c:v>
                </c:pt>
                <c:pt idx="155">
                  <c:v>44.3</c:v>
                </c:pt>
                <c:pt idx="156">
                  <c:v>55.4</c:v>
                </c:pt>
                <c:pt idx="157">
                  <c:v>70.5</c:v>
                </c:pt>
                <c:pt idx="158">
                  <c:v>65.8</c:v>
                </c:pt>
                <c:pt idx="159">
                  <c:v>32.4</c:v>
                </c:pt>
                <c:pt idx="160">
                  <c:v>66.099999999999994</c:v>
                </c:pt>
                <c:pt idx="161">
                  <c:v>46.2</c:v>
                </c:pt>
              </c:numCache>
            </c:numRef>
          </c:xVal>
          <c:yVal>
            <c:numRef>
              <c:f>DataDay!$AU$5:$AU$166</c:f>
              <c:numCache>
                <c:formatCode>General</c:formatCode>
                <c:ptCount val="162"/>
                <c:pt idx="0">
                  <c:v>90.1</c:v>
                </c:pt>
                <c:pt idx="1">
                  <c:v>90.5</c:v>
                </c:pt>
                <c:pt idx="2">
                  <c:v>93.3</c:v>
                </c:pt>
                <c:pt idx="3">
                  <c:v>91.9</c:v>
                </c:pt>
                <c:pt idx="4">
                  <c:v>93.2</c:v>
                </c:pt>
                <c:pt idx="5">
                  <c:v>79.2</c:v>
                </c:pt>
                <c:pt idx="6">
                  <c:v>68.2</c:v>
                </c:pt>
                <c:pt idx="7">
                  <c:v>55</c:v>
                </c:pt>
                <c:pt idx="8">
                  <c:v>91.5</c:v>
                </c:pt>
                <c:pt idx="9">
                  <c:v>92.6</c:v>
                </c:pt>
                <c:pt idx="10">
                  <c:v>93.4</c:v>
                </c:pt>
                <c:pt idx="11">
                  <c:v>71</c:v>
                </c:pt>
                <c:pt idx="12">
                  <c:v>45.2</c:v>
                </c:pt>
                <c:pt idx="13">
                  <c:v>15.5</c:v>
                </c:pt>
                <c:pt idx="14">
                  <c:v>31.3</c:v>
                </c:pt>
                <c:pt idx="15">
                  <c:v>72.5</c:v>
                </c:pt>
                <c:pt idx="16">
                  <c:v>92.9</c:v>
                </c:pt>
                <c:pt idx="17">
                  <c:v>90.5</c:v>
                </c:pt>
                <c:pt idx="18">
                  <c:v>91.4</c:v>
                </c:pt>
                <c:pt idx="19">
                  <c:v>89.6</c:v>
                </c:pt>
                <c:pt idx="20">
                  <c:v>88.6</c:v>
                </c:pt>
                <c:pt idx="21">
                  <c:v>89.6</c:v>
                </c:pt>
                <c:pt idx="22">
                  <c:v>90.5</c:v>
                </c:pt>
                <c:pt idx="23">
                  <c:v>78.2</c:v>
                </c:pt>
                <c:pt idx="24">
                  <c:v>64.2</c:v>
                </c:pt>
                <c:pt idx="25">
                  <c:v>44.1</c:v>
                </c:pt>
                <c:pt idx="26">
                  <c:v>53.5</c:v>
                </c:pt>
                <c:pt idx="27">
                  <c:v>31.9</c:v>
                </c:pt>
                <c:pt idx="28">
                  <c:v>9.6999999999999993</c:v>
                </c:pt>
                <c:pt idx="29">
                  <c:v>19.600000000000001</c:v>
                </c:pt>
                <c:pt idx="30">
                  <c:v>52.9</c:v>
                </c:pt>
                <c:pt idx="31">
                  <c:v>68.900000000000006</c:v>
                </c:pt>
                <c:pt idx="32">
                  <c:v>55.6</c:v>
                </c:pt>
                <c:pt idx="33">
                  <c:v>56</c:v>
                </c:pt>
                <c:pt idx="34">
                  <c:v>64.900000000000006</c:v>
                </c:pt>
                <c:pt idx="35">
                  <c:v>46.2</c:v>
                </c:pt>
                <c:pt idx="36">
                  <c:v>57.2</c:v>
                </c:pt>
                <c:pt idx="37">
                  <c:v>36.1</c:v>
                </c:pt>
                <c:pt idx="38">
                  <c:v>79.7</c:v>
                </c:pt>
                <c:pt idx="39">
                  <c:v>77.8</c:v>
                </c:pt>
                <c:pt idx="40">
                  <c:v>78.8</c:v>
                </c:pt>
                <c:pt idx="41">
                  <c:v>77.400000000000006</c:v>
                </c:pt>
                <c:pt idx="42">
                  <c:v>84.1</c:v>
                </c:pt>
                <c:pt idx="43">
                  <c:v>84.6</c:v>
                </c:pt>
                <c:pt idx="44">
                  <c:v>83.9</c:v>
                </c:pt>
                <c:pt idx="45">
                  <c:v>89.8</c:v>
                </c:pt>
                <c:pt idx="46">
                  <c:v>87.7</c:v>
                </c:pt>
                <c:pt idx="47">
                  <c:v>83</c:v>
                </c:pt>
                <c:pt idx="48">
                  <c:v>81.2</c:v>
                </c:pt>
                <c:pt idx="49">
                  <c:v>87.4</c:v>
                </c:pt>
                <c:pt idx="50">
                  <c:v>86</c:v>
                </c:pt>
                <c:pt idx="51">
                  <c:v>84.2</c:v>
                </c:pt>
                <c:pt idx="52">
                  <c:v>85.9</c:v>
                </c:pt>
                <c:pt idx="53">
                  <c:v>87</c:v>
                </c:pt>
                <c:pt idx="54">
                  <c:v>82.2</c:v>
                </c:pt>
                <c:pt idx="55">
                  <c:v>80.2</c:v>
                </c:pt>
                <c:pt idx="56">
                  <c:v>76.7</c:v>
                </c:pt>
                <c:pt idx="57">
                  <c:v>51.4</c:v>
                </c:pt>
                <c:pt idx="58">
                  <c:v>81.900000000000006</c:v>
                </c:pt>
                <c:pt idx="59">
                  <c:v>73.400000000000006</c:v>
                </c:pt>
                <c:pt idx="60">
                  <c:v>77.400000000000006</c:v>
                </c:pt>
                <c:pt idx="61">
                  <c:v>45.7</c:v>
                </c:pt>
                <c:pt idx="62">
                  <c:v>32.799999999999997</c:v>
                </c:pt>
                <c:pt idx="63">
                  <c:v>45.7</c:v>
                </c:pt>
                <c:pt idx="64">
                  <c:v>89.9</c:v>
                </c:pt>
                <c:pt idx="65">
                  <c:v>86.4</c:v>
                </c:pt>
                <c:pt idx="66">
                  <c:v>78.099999999999994</c:v>
                </c:pt>
                <c:pt idx="67">
                  <c:v>73.900000000000006</c:v>
                </c:pt>
                <c:pt idx="68">
                  <c:v>38.9</c:v>
                </c:pt>
                <c:pt idx="69">
                  <c:v>62.5</c:v>
                </c:pt>
                <c:pt idx="70">
                  <c:v>82.9</c:v>
                </c:pt>
                <c:pt idx="71">
                  <c:v>48.5</c:v>
                </c:pt>
                <c:pt idx="72">
                  <c:v>38.5</c:v>
                </c:pt>
                <c:pt idx="73">
                  <c:v>42.2</c:v>
                </c:pt>
                <c:pt idx="74">
                  <c:v>34.9</c:v>
                </c:pt>
                <c:pt idx="75">
                  <c:v>36.200000000000003</c:v>
                </c:pt>
                <c:pt idx="76">
                  <c:v>18.5</c:v>
                </c:pt>
                <c:pt idx="77">
                  <c:v>20.2</c:v>
                </c:pt>
                <c:pt idx="78">
                  <c:v>18.399999999999999</c:v>
                </c:pt>
                <c:pt idx="79">
                  <c:v>20.3</c:v>
                </c:pt>
                <c:pt idx="80">
                  <c:v>23.9</c:v>
                </c:pt>
                <c:pt idx="81">
                  <c:v>57</c:v>
                </c:pt>
                <c:pt idx="82">
                  <c:v>52.8</c:v>
                </c:pt>
                <c:pt idx="83">
                  <c:v>80.7</c:v>
                </c:pt>
                <c:pt idx="84">
                  <c:v>59.7</c:v>
                </c:pt>
                <c:pt idx="85">
                  <c:v>50.8</c:v>
                </c:pt>
                <c:pt idx="86">
                  <c:v>41.5</c:v>
                </c:pt>
                <c:pt idx="87">
                  <c:v>31.8</c:v>
                </c:pt>
                <c:pt idx="88">
                  <c:v>31.1</c:v>
                </c:pt>
                <c:pt idx="89">
                  <c:v>36.200000000000003</c:v>
                </c:pt>
                <c:pt idx="90">
                  <c:v>31.3</c:v>
                </c:pt>
                <c:pt idx="91">
                  <c:v>22.8</c:v>
                </c:pt>
                <c:pt idx="92">
                  <c:v>43.6</c:v>
                </c:pt>
                <c:pt idx="93">
                  <c:v>53.4</c:v>
                </c:pt>
                <c:pt idx="94">
                  <c:v>86.5</c:v>
                </c:pt>
                <c:pt idx="95">
                  <c:v>92.8</c:v>
                </c:pt>
                <c:pt idx="96">
                  <c:v>45.5</c:v>
                </c:pt>
                <c:pt idx="97">
                  <c:v>66.400000000000006</c:v>
                </c:pt>
                <c:pt idx="98">
                  <c:v>73</c:v>
                </c:pt>
                <c:pt idx="99">
                  <c:v>73.7</c:v>
                </c:pt>
                <c:pt idx="100">
                  <c:v>69.8</c:v>
                </c:pt>
                <c:pt idx="101">
                  <c:v>57.2</c:v>
                </c:pt>
                <c:pt idx="102">
                  <c:v>80.900000000000006</c:v>
                </c:pt>
                <c:pt idx="103">
                  <c:v>44.7</c:v>
                </c:pt>
                <c:pt idx="104">
                  <c:v>46</c:v>
                </c:pt>
                <c:pt idx="105">
                  <c:v>31.2</c:v>
                </c:pt>
                <c:pt idx="106">
                  <c:v>40</c:v>
                </c:pt>
                <c:pt idx="107">
                  <c:v>85.8</c:v>
                </c:pt>
                <c:pt idx="108">
                  <c:v>67.5</c:v>
                </c:pt>
                <c:pt idx="109">
                  <c:v>38.4</c:v>
                </c:pt>
                <c:pt idx="110">
                  <c:v>19.100000000000001</c:v>
                </c:pt>
                <c:pt idx="111">
                  <c:v>41.8</c:v>
                </c:pt>
                <c:pt idx="112">
                  <c:v>43.7</c:v>
                </c:pt>
                <c:pt idx="113">
                  <c:v>36.6</c:v>
                </c:pt>
                <c:pt idx="114">
                  <c:v>23.1</c:v>
                </c:pt>
                <c:pt idx="115">
                  <c:v>23.1</c:v>
                </c:pt>
                <c:pt idx="116">
                  <c:v>67.099999999999994</c:v>
                </c:pt>
                <c:pt idx="117">
                  <c:v>40.4</c:v>
                </c:pt>
                <c:pt idx="118">
                  <c:v>37.4</c:v>
                </c:pt>
                <c:pt idx="119">
                  <c:v>30.7</c:v>
                </c:pt>
                <c:pt idx="120">
                  <c:v>42.3</c:v>
                </c:pt>
                <c:pt idx="121">
                  <c:v>47.1</c:v>
                </c:pt>
                <c:pt idx="122">
                  <c:v>38.9</c:v>
                </c:pt>
                <c:pt idx="123">
                  <c:v>43.6</c:v>
                </c:pt>
                <c:pt idx="124">
                  <c:v>34.799999999999997</c:v>
                </c:pt>
                <c:pt idx="125">
                  <c:v>34.1</c:v>
                </c:pt>
                <c:pt idx="126">
                  <c:v>39</c:v>
                </c:pt>
                <c:pt idx="127">
                  <c:v>41.3</c:v>
                </c:pt>
                <c:pt idx="128">
                  <c:v>27.1</c:v>
                </c:pt>
                <c:pt idx="129">
                  <c:v>37.200000000000003</c:v>
                </c:pt>
                <c:pt idx="130">
                  <c:v>32.200000000000003</c:v>
                </c:pt>
                <c:pt idx="131">
                  <c:v>24</c:v>
                </c:pt>
                <c:pt idx="132">
                  <c:v>32.5</c:v>
                </c:pt>
                <c:pt idx="133">
                  <c:v>45.4</c:v>
                </c:pt>
                <c:pt idx="134">
                  <c:v>47.5</c:v>
                </c:pt>
                <c:pt idx="135">
                  <c:v>87.7</c:v>
                </c:pt>
                <c:pt idx="136">
                  <c:v>77.7</c:v>
                </c:pt>
                <c:pt idx="137">
                  <c:v>74</c:v>
                </c:pt>
                <c:pt idx="138">
                  <c:v>60.8</c:v>
                </c:pt>
                <c:pt idx="139">
                  <c:v>47.4</c:v>
                </c:pt>
                <c:pt idx="140">
                  <c:v>55.9</c:v>
                </c:pt>
                <c:pt idx="141">
                  <c:v>43.5</c:v>
                </c:pt>
                <c:pt idx="142">
                  <c:v>52.2</c:v>
                </c:pt>
                <c:pt idx="143">
                  <c:v>55.5</c:v>
                </c:pt>
                <c:pt idx="144">
                  <c:v>86.3</c:v>
                </c:pt>
                <c:pt idx="145">
                  <c:v>55.1</c:v>
                </c:pt>
                <c:pt idx="146">
                  <c:v>26.6</c:v>
                </c:pt>
                <c:pt idx="147">
                  <c:v>22</c:v>
                </c:pt>
                <c:pt idx="148">
                  <c:v>25.4</c:v>
                </c:pt>
                <c:pt idx="149">
                  <c:v>38.799999999999997</c:v>
                </c:pt>
                <c:pt idx="150">
                  <c:v>45.7</c:v>
                </c:pt>
                <c:pt idx="151">
                  <c:v>25.7</c:v>
                </c:pt>
                <c:pt idx="152">
                  <c:v>23.3</c:v>
                </c:pt>
                <c:pt idx="153">
                  <c:v>24</c:v>
                </c:pt>
                <c:pt idx="154">
                  <c:v>25.6</c:v>
                </c:pt>
                <c:pt idx="155">
                  <c:v>41.4</c:v>
                </c:pt>
                <c:pt idx="156">
                  <c:v>51.5</c:v>
                </c:pt>
                <c:pt idx="157">
                  <c:v>64</c:v>
                </c:pt>
                <c:pt idx="158">
                  <c:v>57.9</c:v>
                </c:pt>
                <c:pt idx="159">
                  <c:v>30.6</c:v>
                </c:pt>
                <c:pt idx="160">
                  <c:v>62.8</c:v>
                </c:pt>
                <c:pt idx="161">
                  <c:v>46.2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462720"/>
        <c:axId val="394464640"/>
      </c:scatterChart>
      <c:valAx>
        <c:axId val="39446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(%)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464640"/>
        <c:crosses val="autoZero"/>
        <c:crossBetween val="midCat"/>
      </c:valAx>
      <c:valAx>
        <c:axId val="394464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462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 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PL</c:v>
          </c:tx>
          <c:marker>
            <c:symbol val="none"/>
          </c:marker>
          <c:cat>
            <c:numRef>
              <c:f>DataDay!$Q$5:$Q$166</c:f>
              <c:numCache>
                <c:formatCode>General</c:formatCode>
                <c:ptCount val="1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</c:numCache>
            </c:numRef>
          </c:cat>
          <c:val>
            <c:numRef>
              <c:f>DataDay!$AE$5:$AE$144</c:f>
              <c:numCache>
                <c:formatCode>General</c:formatCode>
                <c:ptCount val="140"/>
                <c:pt idx="69">
                  <c:v>0.86599999999999999</c:v>
                </c:pt>
                <c:pt idx="70">
                  <c:v>0.878</c:v>
                </c:pt>
                <c:pt idx="71">
                  <c:v>0.89200000000000002</c:v>
                </c:pt>
                <c:pt idx="72">
                  <c:v>0.879</c:v>
                </c:pt>
                <c:pt idx="73">
                  <c:v>0.84</c:v>
                </c:pt>
                <c:pt idx="74">
                  <c:v>0.83799999999999997</c:v>
                </c:pt>
                <c:pt idx="75">
                  <c:v>0.80900000000000005</c:v>
                </c:pt>
                <c:pt idx="76">
                  <c:v>0.77100000000000002</c:v>
                </c:pt>
                <c:pt idx="77">
                  <c:v>0.70199999999999996</c:v>
                </c:pt>
                <c:pt idx="78">
                  <c:v>0.65200000000000002</c:v>
                </c:pt>
                <c:pt idx="79">
                  <c:v>0.629</c:v>
                </c:pt>
                <c:pt idx="80">
                  <c:v>0.60199999999999998</c:v>
                </c:pt>
                <c:pt idx="81">
                  <c:v>0.59399999999999997</c:v>
                </c:pt>
                <c:pt idx="82">
                  <c:v>0.59599999999999997</c:v>
                </c:pt>
                <c:pt idx="83">
                  <c:v>0.58299999999999996</c:v>
                </c:pt>
                <c:pt idx="84">
                  <c:v>0.64200000000000002</c:v>
                </c:pt>
                <c:pt idx="85">
                  <c:v>0.59199999999999997</c:v>
                </c:pt>
                <c:pt idx="86">
                  <c:v>0.57099999999999995</c:v>
                </c:pt>
                <c:pt idx="87">
                  <c:v>0.56200000000000006</c:v>
                </c:pt>
                <c:pt idx="88">
                  <c:v>0.52800000000000002</c:v>
                </c:pt>
                <c:pt idx="89">
                  <c:v>0.53600000000000003</c:v>
                </c:pt>
                <c:pt idx="90">
                  <c:v>0.53</c:v>
                </c:pt>
                <c:pt idx="91">
                  <c:v>0.51500000000000001</c:v>
                </c:pt>
                <c:pt idx="92">
                  <c:v>0.50800000000000001</c:v>
                </c:pt>
                <c:pt idx="93">
                  <c:v>0.47499999999999998</c:v>
                </c:pt>
                <c:pt idx="94">
                  <c:v>0.54900000000000004</c:v>
                </c:pt>
                <c:pt idx="95">
                  <c:v>0.53200000000000003</c:v>
                </c:pt>
                <c:pt idx="96">
                  <c:v>0.48099999999999998</c:v>
                </c:pt>
                <c:pt idx="97">
                  <c:v>0.50600000000000001</c:v>
                </c:pt>
                <c:pt idx="98">
                  <c:v>0.503</c:v>
                </c:pt>
                <c:pt idx="99">
                  <c:v>0.60099999999999998</c:v>
                </c:pt>
                <c:pt idx="100">
                  <c:v>0.54</c:v>
                </c:pt>
                <c:pt idx="101">
                  <c:v>0.49099999999999999</c:v>
                </c:pt>
                <c:pt idx="102">
                  <c:v>0.59</c:v>
                </c:pt>
                <c:pt idx="103">
                  <c:v>0.57099999999999995</c:v>
                </c:pt>
                <c:pt idx="104">
                  <c:v>0.56799999999999995</c:v>
                </c:pt>
                <c:pt idx="105">
                  <c:v>0.53900000000000003</c:v>
                </c:pt>
                <c:pt idx="106">
                  <c:v>0.51600000000000001</c:v>
                </c:pt>
                <c:pt idx="107">
                  <c:v>0.47699999999999998</c:v>
                </c:pt>
                <c:pt idx="108">
                  <c:v>0.42299999999999999</c:v>
                </c:pt>
                <c:pt idx="109">
                  <c:v>0.436</c:v>
                </c:pt>
                <c:pt idx="110">
                  <c:v>0.40200000000000002</c:v>
                </c:pt>
                <c:pt idx="111">
                  <c:v>0.40100000000000002</c:v>
                </c:pt>
                <c:pt idx="112">
                  <c:v>0.33700000000000002</c:v>
                </c:pt>
                <c:pt idx="113">
                  <c:v>0.32400000000000001</c:v>
                </c:pt>
                <c:pt idx="114">
                  <c:v>0.309</c:v>
                </c:pt>
                <c:pt idx="115">
                  <c:v>0.255</c:v>
                </c:pt>
                <c:pt idx="116">
                  <c:v>0.33200000000000002</c:v>
                </c:pt>
                <c:pt idx="117">
                  <c:v>0.27400000000000002</c:v>
                </c:pt>
                <c:pt idx="118">
                  <c:v>0.27200000000000002</c:v>
                </c:pt>
                <c:pt idx="119">
                  <c:v>0.23899999999999999</c:v>
                </c:pt>
                <c:pt idx="120">
                  <c:v>0.26100000000000001</c:v>
                </c:pt>
                <c:pt idx="121">
                  <c:v>0.217</c:v>
                </c:pt>
                <c:pt idx="122">
                  <c:v>0.183</c:v>
                </c:pt>
                <c:pt idx="123">
                  <c:v>0.156</c:v>
                </c:pt>
                <c:pt idx="124">
                  <c:v>0.105</c:v>
                </c:pt>
                <c:pt idx="125">
                  <c:v>1E-3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</c:ser>
        <c:ser>
          <c:idx val="2"/>
          <c:order val="1"/>
          <c:tx>
            <c:v>PB</c:v>
          </c:tx>
          <c:marker>
            <c:symbol val="none"/>
          </c:marker>
          <c:val>
            <c:numRef>
              <c:f>DataDay!$AY$5:$AY$144</c:f>
              <c:numCache>
                <c:formatCode>General</c:formatCode>
                <c:ptCount val="140"/>
                <c:pt idx="0">
                  <c:v>0.85399999999999987</c:v>
                </c:pt>
                <c:pt idx="1">
                  <c:v>0.83099999999999974</c:v>
                </c:pt>
                <c:pt idx="2">
                  <c:v>0.82299999999999973</c:v>
                </c:pt>
                <c:pt idx="3">
                  <c:v>0.80099999999999971</c:v>
                </c:pt>
                <c:pt idx="4">
                  <c:v>0.78899999999999992</c:v>
                </c:pt>
                <c:pt idx="5">
                  <c:v>0.78099999999999992</c:v>
                </c:pt>
                <c:pt idx="6">
                  <c:v>0.78299999999999992</c:v>
                </c:pt>
                <c:pt idx="7">
                  <c:v>0.81599999999999984</c:v>
                </c:pt>
                <c:pt idx="8">
                  <c:v>0.80899999999999972</c:v>
                </c:pt>
                <c:pt idx="9">
                  <c:v>0.80399999999999983</c:v>
                </c:pt>
                <c:pt idx="10">
                  <c:v>0.80299999999999971</c:v>
                </c:pt>
                <c:pt idx="11">
                  <c:v>0.7759999999999998</c:v>
                </c:pt>
                <c:pt idx="12">
                  <c:v>0.76899999999999991</c:v>
                </c:pt>
                <c:pt idx="13">
                  <c:v>0.7609999999999999</c:v>
                </c:pt>
                <c:pt idx="14">
                  <c:v>0.75599999999999978</c:v>
                </c:pt>
                <c:pt idx="15">
                  <c:v>0.74699999999999989</c:v>
                </c:pt>
                <c:pt idx="16">
                  <c:v>0.78799999999999981</c:v>
                </c:pt>
                <c:pt idx="17">
                  <c:v>0.82299999999999973</c:v>
                </c:pt>
                <c:pt idx="18">
                  <c:v>0.83799999999999986</c:v>
                </c:pt>
                <c:pt idx="19">
                  <c:v>0.82499999999999973</c:v>
                </c:pt>
                <c:pt idx="20">
                  <c:v>0.80899999999999972</c:v>
                </c:pt>
                <c:pt idx="21">
                  <c:v>0.9029999999999998</c:v>
                </c:pt>
                <c:pt idx="22">
                  <c:v>0.95299999999999985</c:v>
                </c:pt>
                <c:pt idx="23">
                  <c:v>0.91999999999999993</c:v>
                </c:pt>
                <c:pt idx="24">
                  <c:v>0.90899999999999981</c:v>
                </c:pt>
                <c:pt idx="25">
                  <c:v>0.8949999999999998</c:v>
                </c:pt>
                <c:pt idx="26">
                  <c:v>0.8839999999999999</c:v>
                </c:pt>
                <c:pt idx="27">
                  <c:v>0.86599999999999988</c:v>
                </c:pt>
                <c:pt idx="28">
                  <c:v>0.85699999999999976</c:v>
                </c:pt>
                <c:pt idx="29">
                  <c:v>0.85799999999999987</c:v>
                </c:pt>
                <c:pt idx="30">
                  <c:v>0.83199999999999985</c:v>
                </c:pt>
                <c:pt idx="31">
                  <c:v>0.84699999999999975</c:v>
                </c:pt>
                <c:pt idx="32">
                  <c:v>0.85799999999999987</c:v>
                </c:pt>
                <c:pt idx="33">
                  <c:v>0.85399999999999987</c:v>
                </c:pt>
                <c:pt idx="34">
                  <c:v>0.85299999999999976</c:v>
                </c:pt>
                <c:pt idx="35">
                  <c:v>0.84399999999999986</c:v>
                </c:pt>
                <c:pt idx="36">
                  <c:v>0.83699999999999974</c:v>
                </c:pt>
                <c:pt idx="37">
                  <c:v>0.83399999999999985</c:v>
                </c:pt>
                <c:pt idx="38">
                  <c:v>0.94099999999999984</c:v>
                </c:pt>
                <c:pt idx="39">
                  <c:v>0.91199999999999992</c:v>
                </c:pt>
                <c:pt idx="40">
                  <c:v>0.90799999999999992</c:v>
                </c:pt>
                <c:pt idx="41">
                  <c:v>0.90899999999999981</c:v>
                </c:pt>
                <c:pt idx="42">
                  <c:v>0.99699999999999989</c:v>
                </c:pt>
                <c:pt idx="43">
                  <c:v>0.96799999999999975</c:v>
                </c:pt>
                <c:pt idx="44">
                  <c:v>1.0069999999999999</c:v>
                </c:pt>
                <c:pt idx="45">
                  <c:v>1.0249999999999999</c:v>
                </c:pt>
                <c:pt idx="46">
                  <c:v>1.0089999999999999</c:v>
                </c:pt>
                <c:pt idx="47">
                  <c:v>1.0609999999999997</c:v>
                </c:pt>
                <c:pt idx="48">
                  <c:v>1.0439999999999998</c:v>
                </c:pt>
                <c:pt idx="49">
                  <c:v>1.1059999999999999</c:v>
                </c:pt>
                <c:pt idx="50">
                  <c:v>1.0819999999999999</c:v>
                </c:pt>
                <c:pt idx="51">
                  <c:v>1.0769999999999997</c:v>
                </c:pt>
                <c:pt idx="52">
                  <c:v>1.1919999999999997</c:v>
                </c:pt>
                <c:pt idx="53">
                  <c:v>1.1999999999999997</c:v>
                </c:pt>
                <c:pt idx="54">
                  <c:v>1.1239999999999999</c:v>
                </c:pt>
                <c:pt idx="55">
                  <c:v>1.0929999999999997</c:v>
                </c:pt>
                <c:pt idx="56">
                  <c:v>1.0669999999999997</c:v>
                </c:pt>
                <c:pt idx="57">
                  <c:v>1.0609999999999997</c:v>
                </c:pt>
                <c:pt idx="58">
                  <c:v>1.1519999999999999</c:v>
                </c:pt>
                <c:pt idx="59">
                  <c:v>1.1029999999999998</c:v>
                </c:pt>
                <c:pt idx="60">
                  <c:v>1.0939999999999999</c:v>
                </c:pt>
                <c:pt idx="61">
                  <c:v>1.0689999999999997</c:v>
                </c:pt>
                <c:pt idx="62">
                  <c:v>1.0479999999999998</c:v>
                </c:pt>
                <c:pt idx="63">
                  <c:v>1.0619999999999998</c:v>
                </c:pt>
                <c:pt idx="64">
                  <c:v>1.1559999999999999</c:v>
                </c:pt>
                <c:pt idx="65">
                  <c:v>1.1979999999999997</c:v>
                </c:pt>
                <c:pt idx="66">
                  <c:v>1.1629999999999998</c:v>
                </c:pt>
                <c:pt idx="67">
                  <c:v>1.1549999999999998</c:v>
                </c:pt>
                <c:pt idx="68">
                  <c:v>1.1419999999999999</c:v>
                </c:pt>
                <c:pt idx="69">
                  <c:v>1.1259999999999999</c:v>
                </c:pt>
                <c:pt idx="70">
                  <c:v>1.1369999999999998</c:v>
                </c:pt>
                <c:pt idx="71">
                  <c:v>1.1269999999999998</c:v>
                </c:pt>
                <c:pt idx="72">
                  <c:v>1.1169999999999998</c:v>
                </c:pt>
                <c:pt idx="73">
                  <c:v>1.0899999999999999</c:v>
                </c:pt>
                <c:pt idx="74">
                  <c:v>1.0659999999999998</c:v>
                </c:pt>
                <c:pt idx="75">
                  <c:v>1.0389999999999999</c:v>
                </c:pt>
                <c:pt idx="76">
                  <c:v>1.0079999999999998</c:v>
                </c:pt>
                <c:pt idx="77">
                  <c:v>0.97399999999999975</c:v>
                </c:pt>
                <c:pt idx="78">
                  <c:v>0.93799999999999972</c:v>
                </c:pt>
                <c:pt idx="79">
                  <c:v>0.91699999999999982</c:v>
                </c:pt>
                <c:pt idx="80">
                  <c:v>0.89299999999999979</c:v>
                </c:pt>
                <c:pt idx="81">
                  <c:v>0.89099999999999979</c:v>
                </c:pt>
                <c:pt idx="82">
                  <c:v>0.92599999999999971</c:v>
                </c:pt>
                <c:pt idx="83">
                  <c:v>0.89799999999999991</c:v>
                </c:pt>
                <c:pt idx="84">
                  <c:v>0.97299999999999986</c:v>
                </c:pt>
                <c:pt idx="85">
                  <c:v>0.92299999999999982</c:v>
                </c:pt>
                <c:pt idx="86">
                  <c:v>0.90899999999999981</c:v>
                </c:pt>
                <c:pt idx="87">
                  <c:v>0.8989999999999998</c:v>
                </c:pt>
                <c:pt idx="88">
                  <c:v>0.87999999999999989</c:v>
                </c:pt>
                <c:pt idx="89">
                  <c:v>0.87999999999999989</c:v>
                </c:pt>
                <c:pt idx="90">
                  <c:v>0.87299999999999978</c:v>
                </c:pt>
                <c:pt idx="91">
                  <c:v>0.85799999999999987</c:v>
                </c:pt>
                <c:pt idx="92">
                  <c:v>0.86599999999999988</c:v>
                </c:pt>
                <c:pt idx="93">
                  <c:v>0.84299999999999975</c:v>
                </c:pt>
                <c:pt idx="94">
                  <c:v>0.95299999999999985</c:v>
                </c:pt>
                <c:pt idx="95">
                  <c:v>0.91399999999999992</c:v>
                </c:pt>
                <c:pt idx="96">
                  <c:v>0.87999999999999989</c:v>
                </c:pt>
                <c:pt idx="97">
                  <c:v>0.89599999999999991</c:v>
                </c:pt>
                <c:pt idx="98">
                  <c:v>0.8969999999999998</c:v>
                </c:pt>
                <c:pt idx="99">
                  <c:v>0.97099999999999986</c:v>
                </c:pt>
                <c:pt idx="100">
                  <c:v>0.92899999999999983</c:v>
                </c:pt>
                <c:pt idx="101">
                  <c:v>0.90599999999999992</c:v>
                </c:pt>
                <c:pt idx="102">
                  <c:v>0.99099999999999988</c:v>
                </c:pt>
                <c:pt idx="103">
                  <c:v>0.97199999999999975</c:v>
                </c:pt>
                <c:pt idx="104">
                  <c:v>0.94399999999999973</c:v>
                </c:pt>
                <c:pt idx="105">
                  <c:v>0.92799999999999971</c:v>
                </c:pt>
                <c:pt idx="106">
                  <c:v>0.86799999999999988</c:v>
                </c:pt>
                <c:pt idx="107">
                  <c:v>0.85199999999999987</c:v>
                </c:pt>
                <c:pt idx="108">
                  <c:v>0.81199999999999983</c:v>
                </c:pt>
                <c:pt idx="109">
                  <c:v>0.79999999999999982</c:v>
                </c:pt>
                <c:pt idx="110">
                  <c:v>0.75999999999999979</c:v>
                </c:pt>
                <c:pt idx="111">
                  <c:v>0.74499999999999988</c:v>
                </c:pt>
                <c:pt idx="112">
                  <c:v>0.69499999999999984</c:v>
                </c:pt>
                <c:pt idx="113">
                  <c:v>0.68299999999999983</c:v>
                </c:pt>
                <c:pt idx="114">
                  <c:v>0.66099999999999981</c:v>
                </c:pt>
                <c:pt idx="115">
                  <c:v>0.63099999999999978</c:v>
                </c:pt>
                <c:pt idx="116">
                  <c:v>0.67799999999999971</c:v>
                </c:pt>
                <c:pt idx="117">
                  <c:v>0.63299999999999979</c:v>
                </c:pt>
                <c:pt idx="118">
                  <c:v>0.63899999999999979</c:v>
                </c:pt>
                <c:pt idx="119">
                  <c:v>0.63299999999999979</c:v>
                </c:pt>
                <c:pt idx="120">
                  <c:v>0.62399999999999989</c:v>
                </c:pt>
                <c:pt idx="121">
                  <c:v>0.60199999999999987</c:v>
                </c:pt>
                <c:pt idx="122">
                  <c:v>0.56299999999999972</c:v>
                </c:pt>
                <c:pt idx="123">
                  <c:v>0.52400000000000002</c:v>
                </c:pt>
                <c:pt idx="124">
                  <c:v>0.49099999999999966</c:v>
                </c:pt>
                <c:pt idx="125">
                  <c:v>0.44399999999999995</c:v>
                </c:pt>
                <c:pt idx="126">
                  <c:v>0.38499999999999979</c:v>
                </c:pt>
                <c:pt idx="127">
                  <c:v>0.31699999999999973</c:v>
                </c:pt>
                <c:pt idx="128">
                  <c:v>0.25999999999999979</c:v>
                </c:pt>
                <c:pt idx="129">
                  <c:v>0.18699999999999983</c:v>
                </c:pt>
                <c:pt idx="130">
                  <c:v>9.8999999999999755E-2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510720"/>
        <c:axId val="394512256"/>
      </c:lineChart>
      <c:catAx>
        <c:axId val="3945107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4512256"/>
        <c:crosses val="autoZero"/>
        <c:auto val="1"/>
        <c:lblAlgn val="ctr"/>
        <c:lblOffset val="100"/>
        <c:tickMarkSkip val="7"/>
        <c:noMultiLvlLbl val="0"/>
      </c:catAx>
      <c:valAx>
        <c:axId val="394512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Depth</a:t>
                </a:r>
                <a:r>
                  <a:rPr lang="en-CA" baseline="0"/>
                  <a:t> (m)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510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DataHour!$C$3605:$C$3892</c:f>
              <c:numCache>
                <c:formatCode>General</c:formatCode>
                <c:ptCount val="28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  <c:pt idx="48">
                  <c:v>100</c:v>
                </c:pt>
                <c:pt idx="49">
                  <c:v>200</c:v>
                </c:pt>
                <c:pt idx="50">
                  <c:v>300</c:v>
                </c:pt>
                <c:pt idx="51">
                  <c:v>400</c:v>
                </c:pt>
                <c:pt idx="52">
                  <c:v>500</c:v>
                </c:pt>
                <c:pt idx="53">
                  <c:v>600</c:v>
                </c:pt>
                <c:pt idx="54">
                  <c:v>700</c:v>
                </c:pt>
                <c:pt idx="55">
                  <c:v>800</c:v>
                </c:pt>
                <c:pt idx="56">
                  <c:v>900</c:v>
                </c:pt>
                <c:pt idx="57">
                  <c:v>1000</c:v>
                </c:pt>
                <c:pt idx="58">
                  <c:v>1100</c:v>
                </c:pt>
                <c:pt idx="59">
                  <c:v>1200</c:v>
                </c:pt>
                <c:pt idx="60">
                  <c:v>1300</c:v>
                </c:pt>
                <c:pt idx="61">
                  <c:v>1400</c:v>
                </c:pt>
                <c:pt idx="62">
                  <c:v>1500</c:v>
                </c:pt>
                <c:pt idx="63">
                  <c:v>1600</c:v>
                </c:pt>
                <c:pt idx="64">
                  <c:v>1700</c:v>
                </c:pt>
                <c:pt idx="65">
                  <c:v>1800</c:v>
                </c:pt>
                <c:pt idx="66">
                  <c:v>1900</c:v>
                </c:pt>
                <c:pt idx="67">
                  <c:v>2000</c:v>
                </c:pt>
                <c:pt idx="68">
                  <c:v>2100</c:v>
                </c:pt>
                <c:pt idx="69">
                  <c:v>2200</c:v>
                </c:pt>
                <c:pt idx="70">
                  <c:v>2300</c:v>
                </c:pt>
                <c:pt idx="71">
                  <c:v>2400</c:v>
                </c:pt>
                <c:pt idx="72">
                  <c:v>100</c:v>
                </c:pt>
                <c:pt idx="73">
                  <c:v>200</c:v>
                </c:pt>
                <c:pt idx="74">
                  <c:v>300</c:v>
                </c:pt>
                <c:pt idx="75">
                  <c:v>400</c:v>
                </c:pt>
                <c:pt idx="76">
                  <c:v>500</c:v>
                </c:pt>
                <c:pt idx="77">
                  <c:v>600</c:v>
                </c:pt>
                <c:pt idx="78">
                  <c:v>700</c:v>
                </c:pt>
                <c:pt idx="79">
                  <c:v>800</c:v>
                </c:pt>
                <c:pt idx="80">
                  <c:v>900</c:v>
                </c:pt>
                <c:pt idx="81">
                  <c:v>1000</c:v>
                </c:pt>
                <c:pt idx="82">
                  <c:v>1100</c:v>
                </c:pt>
                <c:pt idx="83">
                  <c:v>1200</c:v>
                </c:pt>
                <c:pt idx="84">
                  <c:v>1300</c:v>
                </c:pt>
                <c:pt idx="85">
                  <c:v>1400</c:v>
                </c:pt>
                <c:pt idx="86">
                  <c:v>1500</c:v>
                </c:pt>
                <c:pt idx="87">
                  <c:v>1600</c:v>
                </c:pt>
                <c:pt idx="88">
                  <c:v>1700</c:v>
                </c:pt>
                <c:pt idx="89">
                  <c:v>1800</c:v>
                </c:pt>
                <c:pt idx="90">
                  <c:v>1900</c:v>
                </c:pt>
                <c:pt idx="91">
                  <c:v>2000</c:v>
                </c:pt>
                <c:pt idx="92">
                  <c:v>2100</c:v>
                </c:pt>
                <c:pt idx="93">
                  <c:v>2200</c:v>
                </c:pt>
                <c:pt idx="94">
                  <c:v>2300</c:v>
                </c:pt>
                <c:pt idx="95">
                  <c:v>2400</c:v>
                </c:pt>
                <c:pt idx="96">
                  <c:v>100</c:v>
                </c:pt>
                <c:pt idx="97">
                  <c:v>200</c:v>
                </c:pt>
                <c:pt idx="98">
                  <c:v>300</c:v>
                </c:pt>
                <c:pt idx="99">
                  <c:v>400</c:v>
                </c:pt>
                <c:pt idx="100">
                  <c:v>500</c:v>
                </c:pt>
                <c:pt idx="101">
                  <c:v>600</c:v>
                </c:pt>
                <c:pt idx="102">
                  <c:v>700</c:v>
                </c:pt>
                <c:pt idx="103">
                  <c:v>800</c:v>
                </c:pt>
                <c:pt idx="104">
                  <c:v>900</c:v>
                </c:pt>
                <c:pt idx="105">
                  <c:v>1000</c:v>
                </c:pt>
                <c:pt idx="106">
                  <c:v>1100</c:v>
                </c:pt>
                <c:pt idx="107">
                  <c:v>1200</c:v>
                </c:pt>
                <c:pt idx="108">
                  <c:v>1300</c:v>
                </c:pt>
                <c:pt idx="109">
                  <c:v>1400</c:v>
                </c:pt>
                <c:pt idx="110">
                  <c:v>1500</c:v>
                </c:pt>
                <c:pt idx="111">
                  <c:v>1600</c:v>
                </c:pt>
                <c:pt idx="112">
                  <c:v>1700</c:v>
                </c:pt>
                <c:pt idx="113">
                  <c:v>1800</c:v>
                </c:pt>
                <c:pt idx="114">
                  <c:v>1900</c:v>
                </c:pt>
                <c:pt idx="115">
                  <c:v>2000</c:v>
                </c:pt>
                <c:pt idx="116">
                  <c:v>2100</c:v>
                </c:pt>
                <c:pt idx="117">
                  <c:v>2200</c:v>
                </c:pt>
                <c:pt idx="118">
                  <c:v>2300</c:v>
                </c:pt>
                <c:pt idx="119">
                  <c:v>2400</c:v>
                </c:pt>
                <c:pt idx="120">
                  <c:v>100</c:v>
                </c:pt>
                <c:pt idx="121">
                  <c:v>200</c:v>
                </c:pt>
                <c:pt idx="122">
                  <c:v>300</c:v>
                </c:pt>
                <c:pt idx="123">
                  <c:v>400</c:v>
                </c:pt>
                <c:pt idx="124">
                  <c:v>500</c:v>
                </c:pt>
                <c:pt idx="125">
                  <c:v>600</c:v>
                </c:pt>
                <c:pt idx="126">
                  <c:v>700</c:v>
                </c:pt>
                <c:pt idx="127">
                  <c:v>800</c:v>
                </c:pt>
                <c:pt idx="128">
                  <c:v>900</c:v>
                </c:pt>
                <c:pt idx="129">
                  <c:v>1000</c:v>
                </c:pt>
                <c:pt idx="130">
                  <c:v>1100</c:v>
                </c:pt>
                <c:pt idx="131">
                  <c:v>1200</c:v>
                </c:pt>
                <c:pt idx="132">
                  <c:v>1300</c:v>
                </c:pt>
                <c:pt idx="133">
                  <c:v>1400</c:v>
                </c:pt>
                <c:pt idx="134">
                  <c:v>1500</c:v>
                </c:pt>
                <c:pt idx="135">
                  <c:v>1600</c:v>
                </c:pt>
                <c:pt idx="136">
                  <c:v>1700</c:v>
                </c:pt>
                <c:pt idx="137">
                  <c:v>1800</c:v>
                </c:pt>
                <c:pt idx="138">
                  <c:v>1900</c:v>
                </c:pt>
                <c:pt idx="139">
                  <c:v>2000</c:v>
                </c:pt>
                <c:pt idx="140">
                  <c:v>2100</c:v>
                </c:pt>
                <c:pt idx="141">
                  <c:v>2200</c:v>
                </c:pt>
                <c:pt idx="142">
                  <c:v>2300</c:v>
                </c:pt>
                <c:pt idx="143">
                  <c:v>2400</c:v>
                </c:pt>
                <c:pt idx="144">
                  <c:v>100</c:v>
                </c:pt>
                <c:pt idx="145">
                  <c:v>200</c:v>
                </c:pt>
                <c:pt idx="146">
                  <c:v>300</c:v>
                </c:pt>
                <c:pt idx="147">
                  <c:v>400</c:v>
                </c:pt>
                <c:pt idx="148">
                  <c:v>500</c:v>
                </c:pt>
                <c:pt idx="149">
                  <c:v>600</c:v>
                </c:pt>
                <c:pt idx="150">
                  <c:v>700</c:v>
                </c:pt>
                <c:pt idx="151">
                  <c:v>800</c:v>
                </c:pt>
                <c:pt idx="152">
                  <c:v>900</c:v>
                </c:pt>
                <c:pt idx="153">
                  <c:v>1000</c:v>
                </c:pt>
                <c:pt idx="154">
                  <c:v>1100</c:v>
                </c:pt>
                <c:pt idx="155">
                  <c:v>1200</c:v>
                </c:pt>
                <c:pt idx="156">
                  <c:v>1300</c:v>
                </c:pt>
                <c:pt idx="157">
                  <c:v>1400</c:v>
                </c:pt>
                <c:pt idx="158">
                  <c:v>1500</c:v>
                </c:pt>
                <c:pt idx="159">
                  <c:v>1600</c:v>
                </c:pt>
                <c:pt idx="160">
                  <c:v>1700</c:v>
                </c:pt>
                <c:pt idx="161">
                  <c:v>1800</c:v>
                </c:pt>
                <c:pt idx="162">
                  <c:v>1900</c:v>
                </c:pt>
                <c:pt idx="163">
                  <c:v>2000</c:v>
                </c:pt>
                <c:pt idx="164">
                  <c:v>2100</c:v>
                </c:pt>
                <c:pt idx="165">
                  <c:v>2200</c:v>
                </c:pt>
                <c:pt idx="166">
                  <c:v>2300</c:v>
                </c:pt>
                <c:pt idx="167">
                  <c:v>2400</c:v>
                </c:pt>
                <c:pt idx="168">
                  <c:v>100</c:v>
                </c:pt>
                <c:pt idx="169">
                  <c:v>200</c:v>
                </c:pt>
                <c:pt idx="170">
                  <c:v>300</c:v>
                </c:pt>
                <c:pt idx="171">
                  <c:v>400</c:v>
                </c:pt>
                <c:pt idx="172">
                  <c:v>500</c:v>
                </c:pt>
                <c:pt idx="173">
                  <c:v>600</c:v>
                </c:pt>
                <c:pt idx="174">
                  <c:v>700</c:v>
                </c:pt>
                <c:pt idx="175">
                  <c:v>800</c:v>
                </c:pt>
                <c:pt idx="176">
                  <c:v>900</c:v>
                </c:pt>
                <c:pt idx="177">
                  <c:v>1000</c:v>
                </c:pt>
                <c:pt idx="178">
                  <c:v>1100</c:v>
                </c:pt>
                <c:pt idx="179">
                  <c:v>1200</c:v>
                </c:pt>
                <c:pt idx="180">
                  <c:v>1300</c:v>
                </c:pt>
                <c:pt idx="181">
                  <c:v>1400</c:v>
                </c:pt>
                <c:pt idx="182">
                  <c:v>1500</c:v>
                </c:pt>
                <c:pt idx="183">
                  <c:v>1600</c:v>
                </c:pt>
                <c:pt idx="184">
                  <c:v>1700</c:v>
                </c:pt>
                <c:pt idx="185">
                  <c:v>1800</c:v>
                </c:pt>
                <c:pt idx="186">
                  <c:v>1900</c:v>
                </c:pt>
                <c:pt idx="187">
                  <c:v>2000</c:v>
                </c:pt>
                <c:pt idx="188">
                  <c:v>2100</c:v>
                </c:pt>
                <c:pt idx="189">
                  <c:v>2200</c:v>
                </c:pt>
                <c:pt idx="190">
                  <c:v>2300</c:v>
                </c:pt>
                <c:pt idx="191">
                  <c:v>2400</c:v>
                </c:pt>
                <c:pt idx="192">
                  <c:v>100</c:v>
                </c:pt>
                <c:pt idx="193">
                  <c:v>200</c:v>
                </c:pt>
                <c:pt idx="194">
                  <c:v>300</c:v>
                </c:pt>
                <c:pt idx="195">
                  <c:v>400</c:v>
                </c:pt>
                <c:pt idx="196">
                  <c:v>500</c:v>
                </c:pt>
                <c:pt idx="197">
                  <c:v>600</c:v>
                </c:pt>
                <c:pt idx="198">
                  <c:v>700</c:v>
                </c:pt>
                <c:pt idx="199">
                  <c:v>800</c:v>
                </c:pt>
                <c:pt idx="200">
                  <c:v>900</c:v>
                </c:pt>
                <c:pt idx="201">
                  <c:v>1000</c:v>
                </c:pt>
                <c:pt idx="202">
                  <c:v>1100</c:v>
                </c:pt>
                <c:pt idx="203">
                  <c:v>1200</c:v>
                </c:pt>
                <c:pt idx="204">
                  <c:v>1300</c:v>
                </c:pt>
                <c:pt idx="205">
                  <c:v>1400</c:v>
                </c:pt>
                <c:pt idx="206">
                  <c:v>1500</c:v>
                </c:pt>
                <c:pt idx="207">
                  <c:v>1600</c:v>
                </c:pt>
                <c:pt idx="208">
                  <c:v>1700</c:v>
                </c:pt>
                <c:pt idx="209">
                  <c:v>1800</c:v>
                </c:pt>
                <c:pt idx="210">
                  <c:v>1900</c:v>
                </c:pt>
                <c:pt idx="211">
                  <c:v>2000</c:v>
                </c:pt>
                <c:pt idx="212">
                  <c:v>2100</c:v>
                </c:pt>
                <c:pt idx="213">
                  <c:v>2200</c:v>
                </c:pt>
                <c:pt idx="214">
                  <c:v>2300</c:v>
                </c:pt>
                <c:pt idx="215">
                  <c:v>2400</c:v>
                </c:pt>
                <c:pt idx="216">
                  <c:v>100</c:v>
                </c:pt>
                <c:pt idx="217">
                  <c:v>200</c:v>
                </c:pt>
                <c:pt idx="218">
                  <c:v>300</c:v>
                </c:pt>
                <c:pt idx="219">
                  <c:v>400</c:v>
                </c:pt>
                <c:pt idx="220">
                  <c:v>500</c:v>
                </c:pt>
                <c:pt idx="221">
                  <c:v>600</c:v>
                </c:pt>
                <c:pt idx="222">
                  <c:v>700</c:v>
                </c:pt>
                <c:pt idx="223">
                  <c:v>800</c:v>
                </c:pt>
                <c:pt idx="224">
                  <c:v>900</c:v>
                </c:pt>
                <c:pt idx="225">
                  <c:v>1000</c:v>
                </c:pt>
                <c:pt idx="226">
                  <c:v>1100</c:v>
                </c:pt>
                <c:pt idx="227">
                  <c:v>1200</c:v>
                </c:pt>
                <c:pt idx="228">
                  <c:v>1300</c:v>
                </c:pt>
                <c:pt idx="229">
                  <c:v>1400</c:v>
                </c:pt>
                <c:pt idx="230">
                  <c:v>1500</c:v>
                </c:pt>
                <c:pt idx="231">
                  <c:v>1600</c:v>
                </c:pt>
                <c:pt idx="232">
                  <c:v>1700</c:v>
                </c:pt>
                <c:pt idx="233">
                  <c:v>1800</c:v>
                </c:pt>
                <c:pt idx="234">
                  <c:v>1900</c:v>
                </c:pt>
                <c:pt idx="235">
                  <c:v>2000</c:v>
                </c:pt>
                <c:pt idx="236">
                  <c:v>2100</c:v>
                </c:pt>
                <c:pt idx="237">
                  <c:v>2200</c:v>
                </c:pt>
                <c:pt idx="238">
                  <c:v>2300</c:v>
                </c:pt>
                <c:pt idx="239">
                  <c:v>2400</c:v>
                </c:pt>
                <c:pt idx="240">
                  <c:v>100</c:v>
                </c:pt>
                <c:pt idx="241">
                  <c:v>200</c:v>
                </c:pt>
                <c:pt idx="242">
                  <c:v>300</c:v>
                </c:pt>
                <c:pt idx="243">
                  <c:v>400</c:v>
                </c:pt>
                <c:pt idx="244">
                  <c:v>500</c:v>
                </c:pt>
                <c:pt idx="245">
                  <c:v>600</c:v>
                </c:pt>
                <c:pt idx="246">
                  <c:v>700</c:v>
                </c:pt>
                <c:pt idx="247">
                  <c:v>800</c:v>
                </c:pt>
                <c:pt idx="248">
                  <c:v>900</c:v>
                </c:pt>
                <c:pt idx="249">
                  <c:v>1000</c:v>
                </c:pt>
                <c:pt idx="250">
                  <c:v>1100</c:v>
                </c:pt>
                <c:pt idx="251">
                  <c:v>1200</c:v>
                </c:pt>
                <c:pt idx="252">
                  <c:v>1300</c:v>
                </c:pt>
                <c:pt idx="253">
                  <c:v>1400</c:v>
                </c:pt>
                <c:pt idx="254">
                  <c:v>1500</c:v>
                </c:pt>
                <c:pt idx="255">
                  <c:v>1600</c:v>
                </c:pt>
                <c:pt idx="256">
                  <c:v>1700</c:v>
                </c:pt>
                <c:pt idx="257">
                  <c:v>1800</c:v>
                </c:pt>
                <c:pt idx="258">
                  <c:v>1900</c:v>
                </c:pt>
                <c:pt idx="259">
                  <c:v>2000</c:v>
                </c:pt>
                <c:pt idx="260">
                  <c:v>2100</c:v>
                </c:pt>
                <c:pt idx="261">
                  <c:v>2200</c:v>
                </c:pt>
                <c:pt idx="262">
                  <c:v>2300</c:v>
                </c:pt>
                <c:pt idx="263">
                  <c:v>2400</c:v>
                </c:pt>
                <c:pt idx="264">
                  <c:v>100</c:v>
                </c:pt>
                <c:pt idx="265">
                  <c:v>200</c:v>
                </c:pt>
                <c:pt idx="266">
                  <c:v>300</c:v>
                </c:pt>
                <c:pt idx="267">
                  <c:v>400</c:v>
                </c:pt>
                <c:pt idx="268">
                  <c:v>500</c:v>
                </c:pt>
                <c:pt idx="269">
                  <c:v>600</c:v>
                </c:pt>
                <c:pt idx="270">
                  <c:v>700</c:v>
                </c:pt>
                <c:pt idx="271">
                  <c:v>800</c:v>
                </c:pt>
                <c:pt idx="272">
                  <c:v>900</c:v>
                </c:pt>
                <c:pt idx="273">
                  <c:v>1000</c:v>
                </c:pt>
                <c:pt idx="274">
                  <c:v>1100</c:v>
                </c:pt>
                <c:pt idx="275">
                  <c:v>1200</c:v>
                </c:pt>
                <c:pt idx="276">
                  <c:v>1300</c:v>
                </c:pt>
                <c:pt idx="277">
                  <c:v>1400</c:v>
                </c:pt>
                <c:pt idx="278">
                  <c:v>1500</c:v>
                </c:pt>
                <c:pt idx="279">
                  <c:v>1600</c:v>
                </c:pt>
                <c:pt idx="280">
                  <c:v>1700</c:v>
                </c:pt>
                <c:pt idx="281">
                  <c:v>1800</c:v>
                </c:pt>
                <c:pt idx="282">
                  <c:v>1900</c:v>
                </c:pt>
                <c:pt idx="283">
                  <c:v>2000</c:v>
                </c:pt>
                <c:pt idx="284">
                  <c:v>2100</c:v>
                </c:pt>
                <c:pt idx="285">
                  <c:v>2200</c:v>
                </c:pt>
                <c:pt idx="286">
                  <c:v>2300</c:v>
                </c:pt>
                <c:pt idx="287">
                  <c:v>2400</c:v>
                </c:pt>
              </c:numCache>
            </c:numRef>
          </c:cat>
          <c:val>
            <c:numRef>
              <c:f>DataHour!$U$3605:$U$3892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24.2</c:v>
                </c:pt>
                <c:pt idx="5">
                  <c:v>160.30000000000001</c:v>
                </c:pt>
                <c:pt idx="6">
                  <c:v>337</c:v>
                </c:pt>
                <c:pt idx="7">
                  <c:v>518.5</c:v>
                </c:pt>
                <c:pt idx="8">
                  <c:v>686.7</c:v>
                </c:pt>
                <c:pt idx="9">
                  <c:v>826.8</c:v>
                </c:pt>
                <c:pt idx="10">
                  <c:v>928.2</c:v>
                </c:pt>
                <c:pt idx="11">
                  <c:v>983</c:v>
                </c:pt>
                <c:pt idx="12">
                  <c:v>987.5</c:v>
                </c:pt>
                <c:pt idx="13">
                  <c:v>941.2</c:v>
                </c:pt>
                <c:pt idx="14">
                  <c:v>847.5</c:v>
                </c:pt>
                <c:pt idx="15">
                  <c:v>713.5</c:v>
                </c:pt>
                <c:pt idx="16">
                  <c:v>549.5</c:v>
                </c:pt>
                <c:pt idx="17">
                  <c:v>368.8</c:v>
                </c:pt>
                <c:pt idx="18">
                  <c:v>189.3</c:v>
                </c:pt>
                <c:pt idx="19">
                  <c:v>40.700000000000003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25</c:v>
                </c:pt>
                <c:pt idx="29">
                  <c:v>161.30000000000001</c:v>
                </c:pt>
                <c:pt idx="30">
                  <c:v>338.2</c:v>
                </c:pt>
                <c:pt idx="31">
                  <c:v>519.5</c:v>
                </c:pt>
                <c:pt idx="32">
                  <c:v>687.5</c:v>
                </c:pt>
                <c:pt idx="33">
                  <c:v>827.5</c:v>
                </c:pt>
                <c:pt idx="34">
                  <c:v>928.8</c:v>
                </c:pt>
                <c:pt idx="35">
                  <c:v>983.8</c:v>
                </c:pt>
                <c:pt idx="36">
                  <c:v>988.5</c:v>
                </c:pt>
                <c:pt idx="37">
                  <c:v>942.5</c:v>
                </c:pt>
                <c:pt idx="38">
                  <c:v>848.8</c:v>
                </c:pt>
                <c:pt idx="39">
                  <c:v>715.3</c:v>
                </c:pt>
                <c:pt idx="40">
                  <c:v>551.70000000000005</c:v>
                </c:pt>
                <c:pt idx="41">
                  <c:v>371.3</c:v>
                </c:pt>
                <c:pt idx="42">
                  <c:v>192.2</c:v>
                </c:pt>
                <c:pt idx="43">
                  <c:v>42.2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25.5</c:v>
                </c:pt>
                <c:pt idx="53">
                  <c:v>162.5</c:v>
                </c:pt>
                <c:pt idx="54">
                  <c:v>339.2</c:v>
                </c:pt>
                <c:pt idx="55">
                  <c:v>520.5</c:v>
                </c:pt>
                <c:pt idx="56">
                  <c:v>688</c:v>
                </c:pt>
                <c:pt idx="57">
                  <c:v>828</c:v>
                </c:pt>
                <c:pt idx="58">
                  <c:v>929.3</c:v>
                </c:pt>
                <c:pt idx="59">
                  <c:v>984.7</c:v>
                </c:pt>
                <c:pt idx="60">
                  <c:v>989.5</c:v>
                </c:pt>
                <c:pt idx="61">
                  <c:v>943.5</c:v>
                </c:pt>
                <c:pt idx="62">
                  <c:v>850.2</c:v>
                </c:pt>
                <c:pt idx="63">
                  <c:v>717</c:v>
                </c:pt>
                <c:pt idx="64">
                  <c:v>553.5</c:v>
                </c:pt>
                <c:pt idx="65">
                  <c:v>373.5</c:v>
                </c:pt>
                <c:pt idx="66">
                  <c:v>194.3</c:v>
                </c:pt>
                <c:pt idx="67">
                  <c:v>43.7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26.3</c:v>
                </c:pt>
                <c:pt idx="77">
                  <c:v>163.5</c:v>
                </c:pt>
                <c:pt idx="78">
                  <c:v>340</c:v>
                </c:pt>
                <c:pt idx="79">
                  <c:v>521.29999999999995</c:v>
                </c:pt>
                <c:pt idx="80">
                  <c:v>688.7</c:v>
                </c:pt>
                <c:pt idx="81">
                  <c:v>828.5</c:v>
                </c:pt>
                <c:pt idx="82">
                  <c:v>929.8</c:v>
                </c:pt>
                <c:pt idx="83">
                  <c:v>985.3</c:v>
                </c:pt>
                <c:pt idx="84">
                  <c:v>990.3</c:v>
                </c:pt>
                <c:pt idx="85">
                  <c:v>944.7</c:v>
                </c:pt>
                <c:pt idx="86">
                  <c:v>851.8</c:v>
                </c:pt>
                <c:pt idx="87">
                  <c:v>718.7</c:v>
                </c:pt>
                <c:pt idx="88">
                  <c:v>555.5</c:v>
                </c:pt>
                <c:pt idx="89">
                  <c:v>375.7</c:v>
                </c:pt>
                <c:pt idx="90">
                  <c:v>196.3</c:v>
                </c:pt>
                <c:pt idx="91">
                  <c:v>45.8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27</c:v>
                </c:pt>
                <c:pt idx="101">
                  <c:v>164.5</c:v>
                </c:pt>
                <c:pt idx="102">
                  <c:v>341</c:v>
                </c:pt>
                <c:pt idx="103">
                  <c:v>521.70000000000005</c:v>
                </c:pt>
                <c:pt idx="104">
                  <c:v>689</c:v>
                </c:pt>
                <c:pt idx="105">
                  <c:v>829</c:v>
                </c:pt>
                <c:pt idx="106">
                  <c:v>930.5</c:v>
                </c:pt>
                <c:pt idx="107">
                  <c:v>985.8</c:v>
                </c:pt>
                <c:pt idx="108">
                  <c:v>991</c:v>
                </c:pt>
                <c:pt idx="109">
                  <c:v>945.5</c:v>
                </c:pt>
                <c:pt idx="110">
                  <c:v>853</c:v>
                </c:pt>
                <c:pt idx="111">
                  <c:v>720.2</c:v>
                </c:pt>
                <c:pt idx="112">
                  <c:v>557.20000000000005</c:v>
                </c:pt>
                <c:pt idx="113">
                  <c:v>378</c:v>
                </c:pt>
                <c:pt idx="114">
                  <c:v>198.5</c:v>
                </c:pt>
                <c:pt idx="115">
                  <c:v>47.5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27.3</c:v>
                </c:pt>
                <c:pt idx="125">
                  <c:v>165.5</c:v>
                </c:pt>
                <c:pt idx="126">
                  <c:v>341.7</c:v>
                </c:pt>
                <c:pt idx="127">
                  <c:v>522.29999999999995</c:v>
                </c:pt>
                <c:pt idx="128">
                  <c:v>689.7</c:v>
                </c:pt>
                <c:pt idx="129">
                  <c:v>829.3</c:v>
                </c:pt>
                <c:pt idx="130">
                  <c:v>930.8</c:v>
                </c:pt>
                <c:pt idx="131">
                  <c:v>986.3</c:v>
                </c:pt>
                <c:pt idx="132">
                  <c:v>991.7</c:v>
                </c:pt>
                <c:pt idx="133">
                  <c:v>946.2</c:v>
                </c:pt>
                <c:pt idx="134">
                  <c:v>854.2</c:v>
                </c:pt>
                <c:pt idx="135">
                  <c:v>721.3</c:v>
                </c:pt>
                <c:pt idx="136">
                  <c:v>559.20000000000005</c:v>
                </c:pt>
                <c:pt idx="137">
                  <c:v>380</c:v>
                </c:pt>
                <c:pt idx="138">
                  <c:v>200.8</c:v>
                </c:pt>
                <c:pt idx="139">
                  <c:v>49.2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28.5</c:v>
                </c:pt>
                <c:pt idx="149">
                  <c:v>166.2</c:v>
                </c:pt>
                <c:pt idx="150">
                  <c:v>342.2</c:v>
                </c:pt>
                <c:pt idx="151">
                  <c:v>523</c:v>
                </c:pt>
                <c:pt idx="152">
                  <c:v>689.8</c:v>
                </c:pt>
                <c:pt idx="153">
                  <c:v>829.7</c:v>
                </c:pt>
                <c:pt idx="154">
                  <c:v>931.3</c:v>
                </c:pt>
                <c:pt idx="155">
                  <c:v>986.8</c:v>
                </c:pt>
                <c:pt idx="156">
                  <c:v>992.5</c:v>
                </c:pt>
                <c:pt idx="157">
                  <c:v>947.2</c:v>
                </c:pt>
                <c:pt idx="158">
                  <c:v>855.2</c:v>
                </c:pt>
                <c:pt idx="159">
                  <c:v>723.2</c:v>
                </c:pt>
                <c:pt idx="160">
                  <c:v>560.79999999999995</c:v>
                </c:pt>
                <c:pt idx="161">
                  <c:v>381.8</c:v>
                </c:pt>
                <c:pt idx="162">
                  <c:v>203</c:v>
                </c:pt>
                <c:pt idx="163">
                  <c:v>50.5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29.2</c:v>
                </c:pt>
                <c:pt idx="173">
                  <c:v>166.8</c:v>
                </c:pt>
                <c:pt idx="174">
                  <c:v>342.7</c:v>
                </c:pt>
                <c:pt idx="175">
                  <c:v>523</c:v>
                </c:pt>
                <c:pt idx="176">
                  <c:v>690</c:v>
                </c:pt>
                <c:pt idx="177">
                  <c:v>829.8</c:v>
                </c:pt>
                <c:pt idx="178">
                  <c:v>931.3</c:v>
                </c:pt>
                <c:pt idx="179">
                  <c:v>987.2</c:v>
                </c:pt>
                <c:pt idx="180">
                  <c:v>992.7</c:v>
                </c:pt>
                <c:pt idx="181">
                  <c:v>948.2</c:v>
                </c:pt>
                <c:pt idx="182">
                  <c:v>856.2</c:v>
                </c:pt>
                <c:pt idx="183">
                  <c:v>724.3</c:v>
                </c:pt>
                <c:pt idx="184">
                  <c:v>562.29999999999995</c:v>
                </c:pt>
                <c:pt idx="185">
                  <c:v>383.5</c:v>
                </c:pt>
                <c:pt idx="186">
                  <c:v>204.5</c:v>
                </c:pt>
                <c:pt idx="187">
                  <c:v>52.2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29.3</c:v>
                </c:pt>
                <c:pt idx="197">
                  <c:v>167.5</c:v>
                </c:pt>
                <c:pt idx="198">
                  <c:v>343.2</c:v>
                </c:pt>
                <c:pt idx="199">
                  <c:v>523.29999999999995</c:v>
                </c:pt>
                <c:pt idx="200">
                  <c:v>690.2</c:v>
                </c:pt>
                <c:pt idx="201">
                  <c:v>830</c:v>
                </c:pt>
                <c:pt idx="202">
                  <c:v>931.7</c:v>
                </c:pt>
                <c:pt idx="203">
                  <c:v>987.5</c:v>
                </c:pt>
                <c:pt idx="204">
                  <c:v>993.5</c:v>
                </c:pt>
                <c:pt idx="205">
                  <c:v>948.8</c:v>
                </c:pt>
                <c:pt idx="206">
                  <c:v>857.2</c:v>
                </c:pt>
                <c:pt idx="207">
                  <c:v>725.5</c:v>
                </c:pt>
                <c:pt idx="208">
                  <c:v>563.79999999999995</c:v>
                </c:pt>
                <c:pt idx="209">
                  <c:v>385.3</c:v>
                </c:pt>
                <c:pt idx="210">
                  <c:v>206.5</c:v>
                </c:pt>
                <c:pt idx="211">
                  <c:v>53.8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29.8</c:v>
                </c:pt>
                <c:pt idx="221">
                  <c:v>168</c:v>
                </c:pt>
                <c:pt idx="222">
                  <c:v>343.5</c:v>
                </c:pt>
                <c:pt idx="223">
                  <c:v>523.5</c:v>
                </c:pt>
                <c:pt idx="224">
                  <c:v>690.3</c:v>
                </c:pt>
                <c:pt idx="225">
                  <c:v>830</c:v>
                </c:pt>
                <c:pt idx="226">
                  <c:v>931.7</c:v>
                </c:pt>
                <c:pt idx="227">
                  <c:v>987.5</c:v>
                </c:pt>
                <c:pt idx="228">
                  <c:v>993.5</c:v>
                </c:pt>
                <c:pt idx="229">
                  <c:v>949.7</c:v>
                </c:pt>
                <c:pt idx="230">
                  <c:v>858</c:v>
                </c:pt>
                <c:pt idx="231">
                  <c:v>726.8</c:v>
                </c:pt>
                <c:pt idx="232">
                  <c:v>565.29999999999995</c:v>
                </c:pt>
                <c:pt idx="233">
                  <c:v>387</c:v>
                </c:pt>
                <c:pt idx="234">
                  <c:v>208.3</c:v>
                </c:pt>
                <c:pt idx="235">
                  <c:v>55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30</c:v>
                </c:pt>
                <c:pt idx="245">
                  <c:v>168.3</c:v>
                </c:pt>
                <c:pt idx="246">
                  <c:v>343.5</c:v>
                </c:pt>
                <c:pt idx="247">
                  <c:v>523.70000000000005</c:v>
                </c:pt>
                <c:pt idx="248">
                  <c:v>690.5</c:v>
                </c:pt>
                <c:pt idx="249">
                  <c:v>830</c:v>
                </c:pt>
                <c:pt idx="250">
                  <c:v>931.7</c:v>
                </c:pt>
                <c:pt idx="251">
                  <c:v>987.7</c:v>
                </c:pt>
                <c:pt idx="252">
                  <c:v>994.2</c:v>
                </c:pt>
                <c:pt idx="253">
                  <c:v>950</c:v>
                </c:pt>
                <c:pt idx="254">
                  <c:v>859</c:v>
                </c:pt>
                <c:pt idx="255">
                  <c:v>727.8</c:v>
                </c:pt>
                <c:pt idx="256">
                  <c:v>566.79999999999995</c:v>
                </c:pt>
                <c:pt idx="257">
                  <c:v>388.5</c:v>
                </c:pt>
                <c:pt idx="258">
                  <c:v>210.3</c:v>
                </c:pt>
                <c:pt idx="259">
                  <c:v>56.5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30.5</c:v>
                </c:pt>
                <c:pt idx="269">
                  <c:v>168.7</c:v>
                </c:pt>
                <c:pt idx="270">
                  <c:v>343.7</c:v>
                </c:pt>
                <c:pt idx="271">
                  <c:v>523.70000000000005</c:v>
                </c:pt>
                <c:pt idx="272">
                  <c:v>690.2</c:v>
                </c:pt>
                <c:pt idx="273">
                  <c:v>830</c:v>
                </c:pt>
                <c:pt idx="274">
                  <c:v>931.7</c:v>
                </c:pt>
                <c:pt idx="275">
                  <c:v>987.7</c:v>
                </c:pt>
                <c:pt idx="276">
                  <c:v>994.5</c:v>
                </c:pt>
                <c:pt idx="277">
                  <c:v>950.7</c:v>
                </c:pt>
                <c:pt idx="278">
                  <c:v>859.8</c:v>
                </c:pt>
                <c:pt idx="279">
                  <c:v>728.8</c:v>
                </c:pt>
                <c:pt idx="280">
                  <c:v>568</c:v>
                </c:pt>
                <c:pt idx="281">
                  <c:v>390.2</c:v>
                </c:pt>
                <c:pt idx="282">
                  <c:v>211.5</c:v>
                </c:pt>
                <c:pt idx="283">
                  <c:v>57.8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DataHour!$C$3605:$C$3892</c:f>
              <c:numCache>
                <c:formatCode>General</c:formatCode>
                <c:ptCount val="28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  <c:pt idx="48">
                  <c:v>100</c:v>
                </c:pt>
                <c:pt idx="49">
                  <c:v>200</c:v>
                </c:pt>
                <c:pt idx="50">
                  <c:v>300</c:v>
                </c:pt>
                <c:pt idx="51">
                  <c:v>400</c:v>
                </c:pt>
                <c:pt idx="52">
                  <c:v>500</c:v>
                </c:pt>
                <c:pt idx="53">
                  <c:v>600</c:v>
                </c:pt>
                <c:pt idx="54">
                  <c:v>700</c:v>
                </c:pt>
                <c:pt idx="55">
                  <c:v>800</c:v>
                </c:pt>
                <c:pt idx="56">
                  <c:v>900</c:v>
                </c:pt>
                <c:pt idx="57">
                  <c:v>1000</c:v>
                </c:pt>
                <c:pt idx="58">
                  <c:v>1100</c:v>
                </c:pt>
                <c:pt idx="59">
                  <c:v>1200</c:v>
                </c:pt>
                <c:pt idx="60">
                  <c:v>1300</c:v>
                </c:pt>
                <c:pt idx="61">
                  <c:v>1400</c:v>
                </c:pt>
                <c:pt idx="62">
                  <c:v>1500</c:v>
                </c:pt>
                <c:pt idx="63">
                  <c:v>1600</c:v>
                </c:pt>
                <c:pt idx="64">
                  <c:v>1700</c:v>
                </c:pt>
                <c:pt idx="65">
                  <c:v>1800</c:v>
                </c:pt>
                <c:pt idx="66">
                  <c:v>1900</c:v>
                </c:pt>
                <c:pt idx="67">
                  <c:v>2000</c:v>
                </c:pt>
                <c:pt idx="68">
                  <c:v>2100</c:v>
                </c:pt>
                <c:pt idx="69">
                  <c:v>2200</c:v>
                </c:pt>
                <c:pt idx="70">
                  <c:v>2300</c:v>
                </c:pt>
                <c:pt idx="71">
                  <c:v>2400</c:v>
                </c:pt>
                <c:pt idx="72">
                  <c:v>100</c:v>
                </c:pt>
                <c:pt idx="73">
                  <c:v>200</c:v>
                </c:pt>
                <c:pt idx="74">
                  <c:v>300</c:v>
                </c:pt>
                <c:pt idx="75">
                  <c:v>400</c:v>
                </c:pt>
                <c:pt idx="76">
                  <c:v>500</c:v>
                </c:pt>
                <c:pt idx="77">
                  <c:v>600</c:v>
                </c:pt>
                <c:pt idx="78">
                  <c:v>700</c:v>
                </c:pt>
                <c:pt idx="79">
                  <c:v>800</c:v>
                </c:pt>
                <c:pt idx="80">
                  <c:v>900</c:v>
                </c:pt>
                <c:pt idx="81">
                  <c:v>1000</c:v>
                </c:pt>
                <c:pt idx="82">
                  <c:v>1100</c:v>
                </c:pt>
                <c:pt idx="83">
                  <c:v>1200</c:v>
                </c:pt>
                <c:pt idx="84">
                  <c:v>1300</c:v>
                </c:pt>
                <c:pt idx="85">
                  <c:v>1400</c:v>
                </c:pt>
                <c:pt idx="86">
                  <c:v>1500</c:v>
                </c:pt>
                <c:pt idx="87">
                  <c:v>1600</c:v>
                </c:pt>
                <c:pt idx="88">
                  <c:v>1700</c:v>
                </c:pt>
                <c:pt idx="89">
                  <c:v>1800</c:v>
                </c:pt>
                <c:pt idx="90">
                  <c:v>1900</c:v>
                </c:pt>
                <c:pt idx="91">
                  <c:v>2000</c:v>
                </c:pt>
                <c:pt idx="92">
                  <c:v>2100</c:v>
                </c:pt>
                <c:pt idx="93">
                  <c:v>2200</c:v>
                </c:pt>
                <c:pt idx="94">
                  <c:v>2300</c:v>
                </c:pt>
                <c:pt idx="95">
                  <c:v>2400</c:v>
                </c:pt>
                <c:pt idx="96">
                  <c:v>100</c:v>
                </c:pt>
                <c:pt idx="97">
                  <c:v>200</c:v>
                </c:pt>
                <c:pt idx="98">
                  <c:v>300</c:v>
                </c:pt>
                <c:pt idx="99">
                  <c:v>400</c:v>
                </c:pt>
                <c:pt idx="100">
                  <c:v>500</c:v>
                </c:pt>
                <c:pt idx="101">
                  <c:v>600</c:v>
                </c:pt>
                <c:pt idx="102">
                  <c:v>700</c:v>
                </c:pt>
                <c:pt idx="103">
                  <c:v>800</c:v>
                </c:pt>
                <c:pt idx="104">
                  <c:v>900</c:v>
                </c:pt>
                <c:pt idx="105">
                  <c:v>1000</c:v>
                </c:pt>
                <c:pt idx="106">
                  <c:v>1100</c:v>
                </c:pt>
                <c:pt idx="107">
                  <c:v>1200</c:v>
                </c:pt>
                <c:pt idx="108">
                  <c:v>1300</c:v>
                </c:pt>
                <c:pt idx="109">
                  <c:v>1400</c:v>
                </c:pt>
                <c:pt idx="110">
                  <c:v>1500</c:v>
                </c:pt>
                <c:pt idx="111">
                  <c:v>1600</c:v>
                </c:pt>
                <c:pt idx="112">
                  <c:v>1700</c:v>
                </c:pt>
                <c:pt idx="113">
                  <c:v>1800</c:v>
                </c:pt>
                <c:pt idx="114">
                  <c:v>1900</c:v>
                </c:pt>
                <c:pt idx="115">
                  <c:v>2000</c:v>
                </c:pt>
                <c:pt idx="116">
                  <c:v>2100</c:v>
                </c:pt>
                <c:pt idx="117">
                  <c:v>2200</c:v>
                </c:pt>
                <c:pt idx="118">
                  <c:v>2300</c:v>
                </c:pt>
                <c:pt idx="119">
                  <c:v>2400</c:v>
                </c:pt>
                <c:pt idx="120">
                  <c:v>100</c:v>
                </c:pt>
                <c:pt idx="121">
                  <c:v>200</c:v>
                </c:pt>
                <c:pt idx="122">
                  <c:v>300</c:v>
                </c:pt>
                <c:pt idx="123">
                  <c:v>400</c:v>
                </c:pt>
                <c:pt idx="124">
                  <c:v>500</c:v>
                </c:pt>
                <c:pt idx="125">
                  <c:v>600</c:v>
                </c:pt>
                <c:pt idx="126">
                  <c:v>700</c:v>
                </c:pt>
                <c:pt idx="127">
                  <c:v>800</c:v>
                </c:pt>
                <c:pt idx="128">
                  <c:v>900</c:v>
                </c:pt>
                <c:pt idx="129">
                  <c:v>1000</c:v>
                </c:pt>
                <c:pt idx="130">
                  <c:v>1100</c:v>
                </c:pt>
                <c:pt idx="131">
                  <c:v>1200</c:v>
                </c:pt>
                <c:pt idx="132">
                  <c:v>1300</c:v>
                </c:pt>
                <c:pt idx="133">
                  <c:v>1400</c:v>
                </c:pt>
                <c:pt idx="134">
                  <c:v>1500</c:v>
                </c:pt>
                <c:pt idx="135">
                  <c:v>1600</c:v>
                </c:pt>
                <c:pt idx="136">
                  <c:v>1700</c:v>
                </c:pt>
                <c:pt idx="137">
                  <c:v>1800</c:v>
                </c:pt>
                <c:pt idx="138">
                  <c:v>1900</c:v>
                </c:pt>
                <c:pt idx="139">
                  <c:v>2000</c:v>
                </c:pt>
                <c:pt idx="140">
                  <c:v>2100</c:v>
                </c:pt>
                <c:pt idx="141">
                  <c:v>2200</c:v>
                </c:pt>
                <c:pt idx="142">
                  <c:v>2300</c:v>
                </c:pt>
                <c:pt idx="143">
                  <c:v>2400</c:v>
                </c:pt>
                <c:pt idx="144">
                  <c:v>100</c:v>
                </c:pt>
                <c:pt idx="145">
                  <c:v>200</c:v>
                </c:pt>
                <c:pt idx="146">
                  <c:v>300</c:v>
                </c:pt>
                <c:pt idx="147">
                  <c:v>400</c:v>
                </c:pt>
                <c:pt idx="148">
                  <c:v>500</c:v>
                </c:pt>
                <c:pt idx="149">
                  <c:v>600</c:v>
                </c:pt>
                <c:pt idx="150">
                  <c:v>700</c:v>
                </c:pt>
                <c:pt idx="151">
                  <c:v>800</c:v>
                </c:pt>
                <c:pt idx="152">
                  <c:v>900</c:v>
                </c:pt>
                <c:pt idx="153">
                  <c:v>1000</c:v>
                </c:pt>
                <c:pt idx="154">
                  <c:v>1100</c:v>
                </c:pt>
                <c:pt idx="155">
                  <c:v>1200</c:v>
                </c:pt>
                <c:pt idx="156">
                  <c:v>1300</c:v>
                </c:pt>
                <c:pt idx="157">
                  <c:v>1400</c:v>
                </c:pt>
                <c:pt idx="158">
                  <c:v>1500</c:v>
                </c:pt>
                <c:pt idx="159">
                  <c:v>1600</c:v>
                </c:pt>
                <c:pt idx="160">
                  <c:v>1700</c:v>
                </c:pt>
                <c:pt idx="161">
                  <c:v>1800</c:v>
                </c:pt>
                <c:pt idx="162">
                  <c:v>1900</c:v>
                </c:pt>
                <c:pt idx="163">
                  <c:v>2000</c:v>
                </c:pt>
                <c:pt idx="164">
                  <c:v>2100</c:v>
                </c:pt>
                <c:pt idx="165">
                  <c:v>2200</c:v>
                </c:pt>
                <c:pt idx="166">
                  <c:v>2300</c:v>
                </c:pt>
                <c:pt idx="167">
                  <c:v>2400</c:v>
                </c:pt>
                <c:pt idx="168">
                  <c:v>100</c:v>
                </c:pt>
                <c:pt idx="169">
                  <c:v>200</c:v>
                </c:pt>
                <c:pt idx="170">
                  <c:v>300</c:v>
                </c:pt>
                <c:pt idx="171">
                  <c:v>400</c:v>
                </c:pt>
                <c:pt idx="172">
                  <c:v>500</c:v>
                </c:pt>
                <c:pt idx="173">
                  <c:v>600</c:v>
                </c:pt>
                <c:pt idx="174">
                  <c:v>700</c:v>
                </c:pt>
                <c:pt idx="175">
                  <c:v>800</c:v>
                </c:pt>
                <c:pt idx="176">
                  <c:v>900</c:v>
                </c:pt>
                <c:pt idx="177">
                  <c:v>1000</c:v>
                </c:pt>
                <c:pt idx="178">
                  <c:v>1100</c:v>
                </c:pt>
                <c:pt idx="179">
                  <c:v>1200</c:v>
                </c:pt>
                <c:pt idx="180">
                  <c:v>1300</c:v>
                </c:pt>
                <c:pt idx="181">
                  <c:v>1400</c:v>
                </c:pt>
                <c:pt idx="182">
                  <c:v>1500</c:v>
                </c:pt>
                <c:pt idx="183">
                  <c:v>1600</c:v>
                </c:pt>
                <c:pt idx="184">
                  <c:v>1700</c:v>
                </c:pt>
                <c:pt idx="185">
                  <c:v>1800</c:v>
                </c:pt>
                <c:pt idx="186">
                  <c:v>1900</c:v>
                </c:pt>
                <c:pt idx="187">
                  <c:v>2000</c:v>
                </c:pt>
                <c:pt idx="188">
                  <c:v>2100</c:v>
                </c:pt>
                <c:pt idx="189">
                  <c:v>2200</c:v>
                </c:pt>
                <c:pt idx="190">
                  <c:v>2300</c:v>
                </c:pt>
                <c:pt idx="191">
                  <c:v>2400</c:v>
                </c:pt>
                <c:pt idx="192">
                  <c:v>100</c:v>
                </c:pt>
                <c:pt idx="193">
                  <c:v>200</c:v>
                </c:pt>
                <c:pt idx="194">
                  <c:v>300</c:v>
                </c:pt>
                <c:pt idx="195">
                  <c:v>400</c:v>
                </c:pt>
                <c:pt idx="196">
                  <c:v>500</c:v>
                </c:pt>
                <c:pt idx="197">
                  <c:v>600</c:v>
                </c:pt>
                <c:pt idx="198">
                  <c:v>700</c:v>
                </c:pt>
                <c:pt idx="199">
                  <c:v>800</c:v>
                </c:pt>
                <c:pt idx="200">
                  <c:v>900</c:v>
                </c:pt>
                <c:pt idx="201">
                  <c:v>1000</c:v>
                </c:pt>
                <c:pt idx="202">
                  <c:v>1100</c:v>
                </c:pt>
                <c:pt idx="203">
                  <c:v>1200</c:v>
                </c:pt>
                <c:pt idx="204">
                  <c:v>1300</c:v>
                </c:pt>
                <c:pt idx="205">
                  <c:v>1400</c:v>
                </c:pt>
                <c:pt idx="206">
                  <c:v>1500</c:v>
                </c:pt>
                <c:pt idx="207">
                  <c:v>1600</c:v>
                </c:pt>
                <c:pt idx="208">
                  <c:v>1700</c:v>
                </c:pt>
                <c:pt idx="209">
                  <c:v>1800</c:v>
                </c:pt>
                <c:pt idx="210">
                  <c:v>1900</c:v>
                </c:pt>
                <c:pt idx="211">
                  <c:v>2000</c:v>
                </c:pt>
                <c:pt idx="212">
                  <c:v>2100</c:v>
                </c:pt>
                <c:pt idx="213">
                  <c:v>2200</c:v>
                </c:pt>
                <c:pt idx="214">
                  <c:v>2300</c:v>
                </c:pt>
                <c:pt idx="215">
                  <c:v>2400</c:v>
                </c:pt>
                <c:pt idx="216">
                  <c:v>100</c:v>
                </c:pt>
                <c:pt idx="217">
                  <c:v>200</c:v>
                </c:pt>
                <c:pt idx="218">
                  <c:v>300</c:v>
                </c:pt>
                <c:pt idx="219">
                  <c:v>400</c:v>
                </c:pt>
                <c:pt idx="220">
                  <c:v>500</c:v>
                </c:pt>
                <c:pt idx="221">
                  <c:v>600</c:v>
                </c:pt>
                <c:pt idx="222">
                  <c:v>700</c:v>
                </c:pt>
                <c:pt idx="223">
                  <c:v>800</c:v>
                </c:pt>
                <c:pt idx="224">
                  <c:v>900</c:v>
                </c:pt>
                <c:pt idx="225">
                  <c:v>1000</c:v>
                </c:pt>
                <c:pt idx="226">
                  <c:v>1100</c:v>
                </c:pt>
                <c:pt idx="227">
                  <c:v>1200</c:v>
                </c:pt>
                <c:pt idx="228">
                  <c:v>1300</c:v>
                </c:pt>
                <c:pt idx="229">
                  <c:v>1400</c:v>
                </c:pt>
                <c:pt idx="230">
                  <c:v>1500</c:v>
                </c:pt>
                <c:pt idx="231">
                  <c:v>1600</c:v>
                </c:pt>
                <c:pt idx="232">
                  <c:v>1700</c:v>
                </c:pt>
                <c:pt idx="233">
                  <c:v>1800</c:v>
                </c:pt>
                <c:pt idx="234">
                  <c:v>1900</c:v>
                </c:pt>
                <c:pt idx="235">
                  <c:v>2000</c:v>
                </c:pt>
                <c:pt idx="236">
                  <c:v>2100</c:v>
                </c:pt>
                <c:pt idx="237">
                  <c:v>2200</c:v>
                </c:pt>
                <c:pt idx="238">
                  <c:v>2300</c:v>
                </c:pt>
                <c:pt idx="239">
                  <c:v>2400</c:v>
                </c:pt>
                <c:pt idx="240">
                  <c:v>100</c:v>
                </c:pt>
                <c:pt idx="241">
                  <c:v>200</c:v>
                </c:pt>
                <c:pt idx="242">
                  <c:v>300</c:v>
                </c:pt>
                <c:pt idx="243">
                  <c:v>400</c:v>
                </c:pt>
                <c:pt idx="244">
                  <c:v>500</c:v>
                </c:pt>
                <c:pt idx="245">
                  <c:v>600</c:v>
                </c:pt>
                <c:pt idx="246">
                  <c:v>700</c:v>
                </c:pt>
                <c:pt idx="247">
                  <c:v>800</c:v>
                </c:pt>
                <c:pt idx="248">
                  <c:v>900</c:v>
                </c:pt>
                <c:pt idx="249">
                  <c:v>1000</c:v>
                </c:pt>
                <c:pt idx="250">
                  <c:v>1100</c:v>
                </c:pt>
                <c:pt idx="251">
                  <c:v>1200</c:v>
                </c:pt>
                <c:pt idx="252">
                  <c:v>1300</c:v>
                </c:pt>
                <c:pt idx="253">
                  <c:v>1400</c:v>
                </c:pt>
                <c:pt idx="254">
                  <c:v>1500</c:v>
                </c:pt>
                <c:pt idx="255">
                  <c:v>1600</c:v>
                </c:pt>
                <c:pt idx="256">
                  <c:v>1700</c:v>
                </c:pt>
                <c:pt idx="257">
                  <c:v>1800</c:v>
                </c:pt>
                <c:pt idx="258">
                  <c:v>1900</c:v>
                </c:pt>
                <c:pt idx="259">
                  <c:v>2000</c:v>
                </c:pt>
                <c:pt idx="260">
                  <c:v>2100</c:v>
                </c:pt>
                <c:pt idx="261">
                  <c:v>2200</c:v>
                </c:pt>
                <c:pt idx="262">
                  <c:v>2300</c:v>
                </c:pt>
                <c:pt idx="263">
                  <c:v>2400</c:v>
                </c:pt>
                <c:pt idx="264">
                  <c:v>100</c:v>
                </c:pt>
                <c:pt idx="265">
                  <c:v>200</c:v>
                </c:pt>
                <c:pt idx="266">
                  <c:v>300</c:v>
                </c:pt>
                <c:pt idx="267">
                  <c:v>400</c:v>
                </c:pt>
                <c:pt idx="268">
                  <c:v>500</c:v>
                </c:pt>
                <c:pt idx="269">
                  <c:v>600</c:v>
                </c:pt>
                <c:pt idx="270">
                  <c:v>700</c:v>
                </c:pt>
                <c:pt idx="271">
                  <c:v>800</c:v>
                </c:pt>
                <c:pt idx="272">
                  <c:v>900</c:v>
                </c:pt>
                <c:pt idx="273">
                  <c:v>1000</c:v>
                </c:pt>
                <c:pt idx="274">
                  <c:v>1100</c:v>
                </c:pt>
                <c:pt idx="275">
                  <c:v>1200</c:v>
                </c:pt>
                <c:pt idx="276">
                  <c:v>1300</c:v>
                </c:pt>
                <c:pt idx="277">
                  <c:v>1400</c:v>
                </c:pt>
                <c:pt idx="278">
                  <c:v>1500</c:v>
                </c:pt>
                <c:pt idx="279">
                  <c:v>1600</c:v>
                </c:pt>
                <c:pt idx="280">
                  <c:v>1700</c:v>
                </c:pt>
                <c:pt idx="281">
                  <c:v>1800</c:v>
                </c:pt>
                <c:pt idx="282">
                  <c:v>1900</c:v>
                </c:pt>
                <c:pt idx="283">
                  <c:v>2000</c:v>
                </c:pt>
                <c:pt idx="284">
                  <c:v>2100</c:v>
                </c:pt>
                <c:pt idx="285">
                  <c:v>2200</c:v>
                </c:pt>
                <c:pt idx="286">
                  <c:v>2300</c:v>
                </c:pt>
                <c:pt idx="287">
                  <c:v>2400</c:v>
                </c:pt>
              </c:numCache>
            </c:numRef>
          </c:cat>
          <c:val>
            <c:numRef>
              <c:f>DataHour!$V$3605:$V$3892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25.6</c:v>
                </c:pt>
                <c:pt idx="5">
                  <c:v>190.6</c:v>
                </c:pt>
                <c:pt idx="6">
                  <c:v>358.1</c:v>
                </c:pt>
                <c:pt idx="7">
                  <c:v>518.1</c:v>
                </c:pt>
                <c:pt idx="8">
                  <c:v>693.1</c:v>
                </c:pt>
                <c:pt idx="9">
                  <c:v>840.6</c:v>
                </c:pt>
                <c:pt idx="10">
                  <c:v>156.9</c:v>
                </c:pt>
                <c:pt idx="11">
                  <c:v>1106.9000000000001</c:v>
                </c:pt>
                <c:pt idx="12">
                  <c:v>118.1</c:v>
                </c:pt>
                <c:pt idx="13">
                  <c:v>899.4</c:v>
                </c:pt>
                <c:pt idx="14">
                  <c:v>835.6</c:v>
                </c:pt>
                <c:pt idx="15">
                  <c:v>176.9</c:v>
                </c:pt>
                <c:pt idx="16">
                  <c:v>469.4</c:v>
                </c:pt>
                <c:pt idx="17">
                  <c:v>64.400000000000006</c:v>
                </c:pt>
                <c:pt idx="18">
                  <c:v>100.6</c:v>
                </c:pt>
                <c:pt idx="19">
                  <c:v>9.4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19.399999999999999</c:v>
                </c:pt>
                <c:pt idx="29">
                  <c:v>214.4</c:v>
                </c:pt>
                <c:pt idx="30">
                  <c:v>353.1</c:v>
                </c:pt>
                <c:pt idx="31">
                  <c:v>544.4</c:v>
                </c:pt>
                <c:pt idx="32">
                  <c:v>670.6</c:v>
                </c:pt>
                <c:pt idx="33">
                  <c:v>808.1</c:v>
                </c:pt>
                <c:pt idx="34">
                  <c:v>901.9</c:v>
                </c:pt>
                <c:pt idx="35">
                  <c:v>869.4</c:v>
                </c:pt>
                <c:pt idx="36">
                  <c:v>964.4</c:v>
                </c:pt>
                <c:pt idx="37">
                  <c:v>883.1</c:v>
                </c:pt>
                <c:pt idx="38">
                  <c:v>794.4</c:v>
                </c:pt>
                <c:pt idx="39">
                  <c:v>549.4</c:v>
                </c:pt>
                <c:pt idx="40">
                  <c:v>275.60000000000002</c:v>
                </c:pt>
                <c:pt idx="41">
                  <c:v>91.9</c:v>
                </c:pt>
                <c:pt idx="42">
                  <c:v>113.1</c:v>
                </c:pt>
                <c:pt idx="43">
                  <c:v>11.9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18.100000000000001</c:v>
                </c:pt>
                <c:pt idx="53">
                  <c:v>231.9</c:v>
                </c:pt>
                <c:pt idx="54">
                  <c:v>215.6</c:v>
                </c:pt>
                <c:pt idx="55">
                  <c:v>580.6</c:v>
                </c:pt>
                <c:pt idx="56">
                  <c:v>715.6</c:v>
                </c:pt>
                <c:pt idx="57">
                  <c:v>830.6</c:v>
                </c:pt>
                <c:pt idx="58">
                  <c:v>908.1</c:v>
                </c:pt>
                <c:pt idx="59">
                  <c:v>785.6</c:v>
                </c:pt>
                <c:pt idx="60">
                  <c:v>958.1</c:v>
                </c:pt>
                <c:pt idx="61">
                  <c:v>826.9</c:v>
                </c:pt>
                <c:pt idx="62">
                  <c:v>721.9</c:v>
                </c:pt>
                <c:pt idx="63">
                  <c:v>204.4</c:v>
                </c:pt>
                <c:pt idx="64">
                  <c:v>174.4</c:v>
                </c:pt>
                <c:pt idx="65">
                  <c:v>144.4</c:v>
                </c:pt>
                <c:pt idx="66">
                  <c:v>91.9</c:v>
                </c:pt>
                <c:pt idx="67">
                  <c:v>9.4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19.399999999999999</c:v>
                </c:pt>
                <c:pt idx="77">
                  <c:v>55.6</c:v>
                </c:pt>
                <c:pt idx="78">
                  <c:v>121.9</c:v>
                </c:pt>
                <c:pt idx="79">
                  <c:v>516.9</c:v>
                </c:pt>
                <c:pt idx="80">
                  <c:v>710.6</c:v>
                </c:pt>
                <c:pt idx="81">
                  <c:v>629.4</c:v>
                </c:pt>
                <c:pt idx="82">
                  <c:v>939.4</c:v>
                </c:pt>
                <c:pt idx="83">
                  <c:v>989.4</c:v>
                </c:pt>
                <c:pt idx="84">
                  <c:v>965.6</c:v>
                </c:pt>
                <c:pt idx="85">
                  <c:v>871.9</c:v>
                </c:pt>
                <c:pt idx="86">
                  <c:v>759.4</c:v>
                </c:pt>
                <c:pt idx="87">
                  <c:v>613.1</c:v>
                </c:pt>
                <c:pt idx="88">
                  <c:v>448.1</c:v>
                </c:pt>
                <c:pt idx="89">
                  <c:v>273.10000000000002</c:v>
                </c:pt>
                <c:pt idx="90">
                  <c:v>119.4</c:v>
                </c:pt>
                <c:pt idx="91">
                  <c:v>9.4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18.100000000000001</c:v>
                </c:pt>
                <c:pt idx="101">
                  <c:v>225.6</c:v>
                </c:pt>
                <c:pt idx="102">
                  <c:v>394.4</c:v>
                </c:pt>
                <c:pt idx="103">
                  <c:v>560.6</c:v>
                </c:pt>
                <c:pt idx="104">
                  <c:v>710.6</c:v>
                </c:pt>
                <c:pt idx="105">
                  <c:v>849.4</c:v>
                </c:pt>
                <c:pt idx="106">
                  <c:v>986.9</c:v>
                </c:pt>
                <c:pt idx="107">
                  <c:v>853.1</c:v>
                </c:pt>
                <c:pt idx="108">
                  <c:v>919.4</c:v>
                </c:pt>
                <c:pt idx="109">
                  <c:v>865.6</c:v>
                </c:pt>
                <c:pt idx="110">
                  <c:v>574.4</c:v>
                </c:pt>
                <c:pt idx="111">
                  <c:v>373.1</c:v>
                </c:pt>
                <c:pt idx="112">
                  <c:v>241.9</c:v>
                </c:pt>
                <c:pt idx="113">
                  <c:v>168.1</c:v>
                </c:pt>
                <c:pt idx="114">
                  <c:v>48.1</c:v>
                </c:pt>
                <c:pt idx="115">
                  <c:v>9.4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14.4</c:v>
                </c:pt>
                <c:pt idx="125">
                  <c:v>76.900000000000006</c:v>
                </c:pt>
                <c:pt idx="126">
                  <c:v>121.9</c:v>
                </c:pt>
                <c:pt idx="127">
                  <c:v>233.1</c:v>
                </c:pt>
                <c:pt idx="128">
                  <c:v>340.6</c:v>
                </c:pt>
                <c:pt idx="129">
                  <c:v>330.6</c:v>
                </c:pt>
                <c:pt idx="130">
                  <c:v>350.6</c:v>
                </c:pt>
                <c:pt idx="131">
                  <c:v>381.9</c:v>
                </c:pt>
                <c:pt idx="132">
                  <c:v>686.9</c:v>
                </c:pt>
                <c:pt idx="133">
                  <c:v>379.4</c:v>
                </c:pt>
                <c:pt idx="134">
                  <c:v>136.9</c:v>
                </c:pt>
                <c:pt idx="135">
                  <c:v>109.4</c:v>
                </c:pt>
                <c:pt idx="136">
                  <c:v>70.599999999999994</c:v>
                </c:pt>
                <c:pt idx="137">
                  <c:v>74.400000000000006</c:v>
                </c:pt>
                <c:pt idx="138">
                  <c:v>58.1</c:v>
                </c:pt>
                <c:pt idx="139">
                  <c:v>3.1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24.4</c:v>
                </c:pt>
                <c:pt idx="149">
                  <c:v>81.900000000000006</c:v>
                </c:pt>
                <c:pt idx="150">
                  <c:v>119.4</c:v>
                </c:pt>
                <c:pt idx="151">
                  <c:v>375.6</c:v>
                </c:pt>
                <c:pt idx="152">
                  <c:v>474.4</c:v>
                </c:pt>
                <c:pt idx="153">
                  <c:v>295.60000000000002</c:v>
                </c:pt>
                <c:pt idx="154">
                  <c:v>375.6</c:v>
                </c:pt>
                <c:pt idx="155">
                  <c:v>663.1</c:v>
                </c:pt>
                <c:pt idx="156">
                  <c:v>690.6</c:v>
                </c:pt>
                <c:pt idx="157">
                  <c:v>374.4</c:v>
                </c:pt>
                <c:pt idx="158">
                  <c:v>290.60000000000002</c:v>
                </c:pt>
                <c:pt idx="159">
                  <c:v>239.4</c:v>
                </c:pt>
                <c:pt idx="160">
                  <c:v>40.6</c:v>
                </c:pt>
                <c:pt idx="161">
                  <c:v>54.4</c:v>
                </c:pt>
                <c:pt idx="162">
                  <c:v>46.9</c:v>
                </c:pt>
                <c:pt idx="163">
                  <c:v>16.899999999999999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90.6</c:v>
                </c:pt>
                <c:pt idx="173">
                  <c:v>123.1</c:v>
                </c:pt>
                <c:pt idx="174">
                  <c:v>53.1</c:v>
                </c:pt>
                <c:pt idx="175">
                  <c:v>196.9</c:v>
                </c:pt>
                <c:pt idx="176">
                  <c:v>625.6</c:v>
                </c:pt>
                <c:pt idx="177">
                  <c:v>433.1</c:v>
                </c:pt>
                <c:pt idx="178">
                  <c:v>1228.0999999999999</c:v>
                </c:pt>
                <c:pt idx="179">
                  <c:v>358.1</c:v>
                </c:pt>
                <c:pt idx="180">
                  <c:v>906.9</c:v>
                </c:pt>
                <c:pt idx="181">
                  <c:v>229.4</c:v>
                </c:pt>
                <c:pt idx="182">
                  <c:v>448.1</c:v>
                </c:pt>
                <c:pt idx="183">
                  <c:v>376.9</c:v>
                </c:pt>
                <c:pt idx="184">
                  <c:v>226.9</c:v>
                </c:pt>
                <c:pt idx="185">
                  <c:v>51.9</c:v>
                </c:pt>
                <c:pt idx="186">
                  <c:v>78.099999999999994</c:v>
                </c:pt>
                <c:pt idx="187">
                  <c:v>1.9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6.9</c:v>
                </c:pt>
                <c:pt idx="198">
                  <c:v>39.4</c:v>
                </c:pt>
                <c:pt idx="199">
                  <c:v>105.6</c:v>
                </c:pt>
                <c:pt idx="200">
                  <c:v>273.10000000000002</c:v>
                </c:pt>
                <c:pt idx="201">
                  <c:v>214.4</c:v>
                </c:pt>
                <c:pt idx="202">
                  <c:v>409.4</c:v>
                </c:pt>
                <c:pt idx="203">
                  <c:v>248.1</c:v>
                </c:pt>
                <c:pt idx="204">
                  <c:v>981.9</c:v>
                </c:pt>
                <c:pt idx="205">
                  <c:v>353.1</c:v>
                </c:pt>
                <c:pt idx="206">
                  <c:v>43.1</c:v>
                </c:pt>
                <c:pt idx="207">
                  <c:v>680.6</c:v>
                </c:pt>
                <c:pt idx="208">
                  <c:v>225.6</c:v>
                </c:pt>
                <c:pt idx="209">
                  <c:v>71.900000000000006</c:v>
                </c:pt>
                <c:pt idx="210">
                  <c:v>58.1</c:v>
                </c:pt>
                <c:pt idx="211">
                  <c:v>13.1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3.1</c:v>
                </c:pt>
                <c:pt idx="220">
                  <c:v>34.4</c:v>
                </c:pt>
                <c:pt idx="221">
                  <c:v>155.6</c:v>
                </c:pt>
                <c:pt idx="222">
                  <c:v>388.1</c:v>
                </c:pt>
                <c:pt idx="223">
                  <c:v>558.1</c:v>
                </c:pt>
                <c:pt idx="224">
                  <c:v>763.1</c:v>
                </c:pt>
                <c:pt idx="225">
                  <c:v>245.6</c:v>
                </c:pt>
                <c:pt idx="226">
                  <c:v>320.60000000000002</c:v>
                </c:pt>
                <c:pt idx="227">
                  <c:v>314.39999999999998</c:v>
                </c:pt>
                <c:pt idx="228">
                  <c:v>800.6</c:v>
                </c:pt>
                <c:pt idx="229">
                  <c:v>958.1</c:v>
                </c:pt>
                <c:pt idx="230">
                  <c:v>360.6</c:v>
                </c:pt>
                <c:pt idx="231">
                  <c:v>299.39999999999998</c:v>
                </c:pt>
                <c:pt idx="232">
                  <c:v>78.099999999999994</c:v>
                </c:pt>
                <c:pt idx="233">
                  <c:v>101.9</c:v>
                </c:pt>
                <c:pt idx="234">
                  <c:v>41.9</c:v>
                </c:pt>
                <c:pt idx="235">
                  <c:v>9.4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49.4</c:v>
                </c:pt>
                <c:pt idx="245">
                  <c:v>135.6</c:v>
                </c:pt>
                <c:pt idx="246">
                  <c:v>205.6</c:v>
                </c:pt>
                <c:pt idx="247">
                  <c:v>289.39999999999998</c:v>
                </c:pt>
                <c:pt idx="248">
                  <c:v>585.6</c:v>
                </c:pt>
                <c:pt idx="249">
                  <c:v>313.10000000000002</c:v>
                </c:pt>
                <c:pt idx="250">
                  <c:v>235.6</c:v>
                </c:pt>
                <c:pt idx="251">
                  <c:v>323.10000000000002</c:v>
                </c:pt>
                <c:pt idx="252">
                  <c:v>235.6</c:v>
                </c:pt>
                <c:pt idx="253">
                  <c:v>509.4</c:v>
                </c:pt>
                <c:pt idx="254">
                  <c:v>369.4</c:v>
                </c:pt>
                <c:pt idx="255">
                  <c:v>245.6</c:v>
                </c:pt>
                <c:pt idx="256">
                  <c:v>130.6</c:v>
                </c:pt>
                <c:pt idx="257">
                  <c:v>90.6</c:v>
                </c:pt>
                <c:pt idx="258">
                  <c:v>84.4</c:v>
                </c:pt>
                <c:pt idx="259">
                  <c:v>8.1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19.399999999999999</c:v>
                </c:pt>
                <c:pt idx="269">
                  <c:v>71.900000000000006</c:v>
                </c:pt>
                <c:pt idx="270">
                  <c:v>369.4</c:v>
                </c:pt>
                <c:pt idx="271">
                  <c:v>593.1</c:v>
                </c:pt>
                <c:pt idx="272">
                  <c:v>705.6</c:v>
                </c:pt>
                <c:pt idx="273">
                  <c:v>1144.4000000000001</c:v>
                </c:pt>
                <c:pt idx="274">
                  <c:v>1171.9000000000001</c:v>
                </c:pt>
                <c:pt idx="275">
                  <c:v>980.6</c:v>
                </c:pt>
                <c:pt idx="276">
                  <c:v>971.9</c:v>
                </c:pt>
                <c:pt idx="277">
                  <c:v>863.1</c:v>
                </c:pt>
                <c:pt idx="278">
                  <c:v>743.1</c:v>
                </c:pt>
                <c:pt idx="279">
                  <c:v>611.9</c:v>
                </c:pt>
                <c:pt idx="280">
                  <c:v>450.6</c:v>
                </c:pt>
                <c:pt idx="281">
                  <c:v>250.6</c:v>
                </c:pt>
                <c:pt idx="282">
                  <c:v>108.1</c:v>
                </c:pt>
                <c:pt idx="283">
                  <c:v>6.9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521600"/>
        <c:axId val="394617600"/>
      </c:lineChart>
      <c:catAx>
        <c:axId val="3945216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4617600"/>
        <c:crosses val="autoZero"/>
        <c:auto val="1"/>
        <c:lblAlgn val="ctr"/>
        <c:lblOffset val="100"/>
        <c:tickMarkSkip val="5"/>
        <c:noMultiLvlLbl val="0"/>
      </c:catAx>
      <c:valAx>
        <c:axId val="394617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W/m2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521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3890137066200059"/>
                  <c:y val="-0.1908384368620589"/>
                </c:manualLayout>
              </c:layout>
              <c:numFmt formatCode="General" sourceLinked="0"/>
            </c:trendlineLbl>
          </c:trendline>
          <c:xVal>
            <c:numRef>
              <c:f>DataDay!$Z$132:$Z$166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</c:v>
                </c:pt>
                <c:pt idx="7">
                  <c:v>0</c:v>
                </c:pt>
                <c:pt idx="8">
                  <c:v>6</c:v>
                </c:pt>
                <c:pt idx="9">
                  <c:v>4.4000000000000004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5.6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3.8</c:v>
                </c:pt>
                <c:pt idx="23">
                  <c:v>5.2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</c:v>
                </c:pt>
                <c:pt idx="29">
                  <c:v>0</c:v>
                </c:pt>
                <c:pt idx="30">
                  <c:v>1.4</c:v>
                </c:pt>
                <c:pt idx="31">
                  <c:v>5.6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DataDay!$AV$132:$AV$166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8.1300000000000008</c:v>
                </c:pt>
                <c:pt idx="7">
                  <c:v>0.254</c:v>
                </c:pt>
                <c:pt idx="8">
                  <c:v>7.1120000000000001</c:v>
                </c:pt>
                <c:pt idx="9">
                  <c:v>4.0640000000000001</c:v>
                </c:pt>
                <c:pt idx="10">
                  <c:v>1.27</c:v>
                </c:pt>
                <c:pt idx="11">
                  <c:v>0</c:v>
                </c:pt>
                <c:pt idx="12">
                  <c:v>0.254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5.5880000000000001</c:v>
                </c:pt>
                <c:pt idx="17">
                  <c:v>6.8579999999999997</c:v>
                </c:pt>
                <c:pt idx="18">
                  <c:v>0.254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4.0640000000000001</c:v>
                </c:pt>
                <c:pt idx="23">
                  <c:v>4.3179999999999996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7.1</c:v>
                </c:pt>
                <c:pt idx="29">
                  <c:v>0</c:v>
                </c:pt>
                <c:pt idx="30">
                  <c:v>1</c:v>
                </c:pt>
                <c:pt idx="31">
                  <c:v>6.6</c:v>
                </c:pt>
                <c:pt idx="32">
                  <c:v>0.3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47424"/>
        <c:axId val="394649600"/>
      </c:scatterChart>
      <c:valAx>
        <c:axId val="39464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(mm/d)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394649600"/>
        <c:crosses val="autoZero"/>
        <c:crossBetween val="midCat"/>
      </c:valAx>
      <c:valAx>
        <c:axId val="394649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</a:t>
                </a:r>
                <a:r>
                  <a:rPr lang="en-CA" baseline="0"/>
                  <a:t> </a:t>
                </a:r>
                <a:r>
                  <a:rPr lang="en-CA"/>
                  <a:t>(mm/d)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647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PL</c:v>
          </c:tx>
          <c:marker>
            <c:symbol val="none"/>
          </c:marker>
          <c:cat>
            <c:numRef>
              <c:f>DataDay!$Q$269:$Q$369</c:f>
              <c:numCache>
                <c:formatCode>General</c:formatCode>
                <c:ptCount val="101"/>
                <c:pt idx="0">
                  <c:v>265</c:v>
                </c:pt>
                <c:pt idx="1">
                  <c:v>266</c:v>
                </c:pt>
                <c:pt idx="2">
                  <c:v>267</c:v>
                </c:pt>
                <c:pt idx="3">
                  <c:v>268</c:v>
                </c:pt>
                <c:pt idx="4">
                  <c:v>269</c:v>
                </c:pt>
                <c:pt idx="5">
                  <c:v>270</c:v>
                </c:pt>
                <c:pt idx="6">
                  <c:v>271</c:v>
                </c:pt>
                <c:pt idx="7">
                  <c:v>272</c:v>
                </c:pt>
                <c:pt idx="8">
                  <c:v>273</c:v>
                </c:pt>
                <c:pt idx="9">
                  <c:v>274</c:v>
                </c:pt>
                <c:pt idx="10">
                  <c:v>275</c:v>
                </c:pt>
                <c:pt idx="11">
                  <c:v>276</c:v>
                </c:pt>
                <c:pt idx="12">
                  <c:v>277</c:v>
                </c:pt>
                <c:pt idx="13">
                  <c:v>278</c:v>
                </c:pt>
                <c:pt idx="14">
                  <c:v>279</c:v>
                </c:pt>
                <c:pt idx="15">
                  <c:v>280</c:v>
                </c:pt>
                <c:pt idx="16">
                  <c:v>281</c:v>
                </c:pt>
                <c:pt idx="17">
                  <c:v>282</c:v>
                </c:pt>
                <c:pt idx="18">
                  <c:v>283</c:v>
                </c:pt>
                <c:pt idx="19">
                  <c:v>284</c:v>
                </c:pt>
                <c:pt idx="20">
                  <c:v>285</c:v>
                </c:pt>
                <c:pt idx="21">
                  <c:v>286</c:v>
                </c:pt>
                <c:pt idx="22">
                  <c:v>287</c:v>
                </c:pt>
                <c:pt idx="23">
                  <c:v>288</c:v>
                </c:pt>
                <c:pt idx="24">
                  <c:v>289</c:v>
                </c:pt>
                <c:pt idx="25">
                  <c:v>290</c:v>
                </c:pt>
                <c:pt idx="26">
                  <c:v>291</c:v>
                </c:pt>
                <c:pt idx="27">
                  <c:v>292</c:v>
                </c:pt>
                <c:pt idx="28">
                  <c:v>293</c:v>
                </c:pt>
                <c:pt idx="29">
                  <c:v>294</c:v>
                </c:pt>
                <c:pt idx="30">
                  <c:v>295</c:v>
                </c:pt>
                <c:pt idx="31">
                  <c:v>296</c:v>
                </c:pt>
                <c:pt idx="32">
                  <c:v>297</c:v>
                </c:pt>
                <c:pt idx="33">
                  <c:v>298</c:v>
                </c:pt>
                <c:pt idx="34">
                  <c:v>299</c:v>
                </c:pt>
                <c:pt idx="35">
                  <c:v>300</c:v>
                </c:pt>
                <c:pt idx="36">
                  <c:v>301</c:v>
                </c:pt>
                <c:pt idx="37">
                  <c:v>302</c:v>
                </c:pt>
                <c:pt idx="38">
                  <c:v>303</c:v>
                </c:pt>
                <c:pt idx="39">
                  <c:v>304</c:v>
                </c:pt>
                <c:pt idx="40">
                  <c:v>305</c:v>
                </c:pt>
                <c:pt idx="41">
                  <c:v>306</c:v>
                </c:pt>
                <c:pt idx="42">
                  <c:v>307</c:v>
                </c:pt>
                <c:pt idx="43">
                  <c:v>308</c:v>
                </c:pt>
                <c:pt idx="44">
                  <c:v>309</c:v>
                </c:pt>
                <c:pt idx="45">
                  <c:v>310</c:v>
                </c:pt>
                <c:pt idx="46">
                  <c:v>311</c:v>
                </c:pt>
                <c:pt idx="47">
                  <c:v>312</c:v>
                </c:pt>
                <c:pt idx="48">
                  <c:v>313</c:v>
                </c:pt>
                <c:pt idx="49">
                  <c:v>314</c:v>
                </c:pt>
                <c:pt idx="50">
                  <c:v>315</c:v>
                </c:pt>
                <c:pt idx="51">
                  <c:v>316</c:v>
                </c:pt>
                <c:pt idx="52">
                  <c:v>317</c:v>
                </c:pt>
                <c:pt idx="53">
                  <c:v>318</c:v>
                </c:pt>
                <c:pt idx="54">
                  <c:v>319</c:v>
                </c:pt>
                <c:pt idx="55">
                  <c:v>320</c:v>
                </c:pt>
                <c:pt idx="56">
                  <c:v>321</c:v>
                </c:pt>
                <c:pt idx="57">
                  <c:v>322</c:v>
                </c:pt>
                <c:pt idx="58">
                  <c:v>323</c:v>
                </c:pt>
                <c:pt idx="59">
                  <c:v>324</c:v>
                </c:pt>
                <c:pt idx="60">
                  <c:v>325</c:v>
                </c:pt>
                <c:pt idx="61">
                  <c:v>326</c:v>
                </c:pt>
                <c:pt idx="62">
                  <c:v>327</c:v>
                </c:pt>
                <c:pt idx="63">
                  <c:v>328</c:v>
                </c:pt>
                <c:pt idx="64">
                  <c:v>329</c:v>
                </c:pt>
                <c:pt idx="65">
                  <c:v>330</c:v>
                </c:pt>
                <c:pt idx="66">
                  <c:v>331</c:v>
                </c:pt>
                <c:pt idx="67">
                  <c:v>332</c:v>
                </c:pt>
                <c:pt idx="68">
                  <c:v>333</c:v>
                </c:pt>
                <c:pt idx="69">
                  <c:v>334</c:v>
                </c:pt>
                <c:pt idx="70">
                  <c:v>335</c:v>
                </c:pt>
                <c:pt idx="71">
                  <c:v>336</c:v>
                </c:pt>
                <c:pt idx="72">
                  <c:v>337</c:v>
                </c:pt>
                <c:pt idx="73">
                  <c:v>338</c:v>
                </c:pt>
                <c:pt idx="74">
                  <c:v>339</c:v>
                </c:pt>
                <c:pt idx="75">
                  <c:v>340</c:v>
                </c:pt>
                <c:pt idx="76">
                  <c:v>341</c:v>
                </c:pt>
                <c:pt idx="77">
                  <c:v>342</c:v>
                </c:pt>
                <c:pt idx="78">
                  <c:v>343</c:v>
                </c:pt>
                <c:pt idx="79">
                  <c:v>344</c:v>
                </c:pt>
                <c:pt idx="80">
                  <c:v>345</c:v>
                </c:pt>
                <c:pt idx="81">
                  <c:v>346</c:v>
                </c:pt>
                <c:pt idx="82">
                  <c:v>347</c:v>
                </c:pt>
                <c:pt idx="83">
                  <c:v>348</c:v>
                </c:pt>
                <c:pt idx="84">
                  <c:v>349</c:v>
                </c:pt>
                <c:pt idx="85">
                  <c:v>350</c:v>
                </c:pt>
                <c:pt idx="86">
                  <c:v>351</c:v>
                </c:pt>
                <c:pt idx="87">
                  <c:v>352</c:v>
                </c:pt>
                <c:pt idx="88">
                  <c:v>353</c:v>
                </c:pt>
                <c:pt idx="89">
                  <c:v>354</c:v>
                </c:pt>
                <c:pt idx="90">
                  <c:v>355</c:v>
                </c:pt>
                <c:pt idx="91">
                  <c:v>356</c:v>
                </c:pt>
                <c:pt idx="92">
                  <c:v>357</c:v>
                </c:pt>
                <c:pt idx="93">
                  <c:v>358</c:v>
                </c:pt>
                <c:pt idx="94">
                  <c:v>359</c:v>
                </c:pt>
                <c:pt idx="95">
                  <c:v>360</c:v>
                </c:pt>
                <c:pt idx="96">
                  <c:v>361</c:v>
                </c:pt>
                <c:pt idx="97">
                  <c:v>362</c:v>
                </c:pt>
                <c:pt idx="98">
                  <c:v>363</c:v>
                </c:pt>
                <c:pt idx="99">
                  <c:v>364</c:v>
                </c:pt>
                <c:pt idx="100">
                  <c:v>365</c:v>
                </c:pt>
              </c:numCache>
            </c:numRef>
          </c:cat>
          <c:val>
            <c:numRef>
              <c:f>DataDay!$AE$269:$AE$369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0.122</c:v>
                </c:pt>
                <c:pt idx="6">
                  <c:v>0.19800000000000001</c:v>
                </c:pt>
                <c:pt idx="7">
                  <c:v>0.193</c:v>
                </c:pt>
                <c:pt idx="8">
                  <c:v>0.13800000000000001</c:v>
                </c:pt>
                <c:pt idx="9">
                  <c:v>0.109</c:v>
                </c:pt>
                <c:pt idx="10">
                  <c:v>7.9000000000000001E-2</c:v>
                </c:pt>
                <c:pt idx="11">
                  <c:v>6.9000000000000006E-2</c:v>
                </c:pt>
                <c:pt idx="12">
                  <c:v>4.5999999999999999E-2</c:v>
                </c:pt>
                <c:pt idx="13">
                  <c:v>3.9E-2</c:v>
                </c:pt>
                <c:pt idx="14">
                  <c:v>0.03</c:v>
                </c:pt>
                <c:pt idx="15">
                  <c:v>0</c:v>
                </c:pt>
                <c:pt idx="16">
                  <c:v>4.8000000000000001E-2</c:v>
                </c:pt>
                <c:pt idx="17">
                  <c:v>5.0999999999999997E-2</c:v>
                </c:pt>
                <c:pt idx="18">
                  <c:v>3.2000000000000001E-2</c:v>
                </c:pt>
                <c:pt idx="19">
                  <c:v>0.02</c:v>
                </c:pt>
                <c:pt idx="20">
                  <c:v>4.0000000000000001E-3</c:v>
                </c:pt>
                <c:pt idx="21">
                  <c:v>5.2999999999999999E-2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5.5E-2</c:v>
                </c:pt>
                <c:pt idx="27">
                  <c:v>3.1E-2</c:v>
                </c:pt>
                <c:pt idx="28">
                  <c:v>0.13100000000000001</c:v>
                </c:pt>
                <c:pt idx="29">
                  <c:v>0.20699999999999999</c:v>
                </c:pt>
                <c:pt idx="30">
                  <c:v>0.161</c:v>
                </c:pt>
                <c:pt idx="31">
                  <c:v>0.14699999999999999</c:v>
                </c:pt>
                <c:pt idx="32">
                  <c:v>7.3999999999999996E-2</c:v>
                </c:pt>
                <c:pt idx="33">
                  <c:v>7.1999999999999995E-2</c:v>
                </c:pt>
                <c:pt idx="34">
                  <c:v>8.7999999999999995E-2</c:v>
                </c:pt>
                <c:pt idx="35">
                  <c:v>6.7000000000000004E-2</c:v>
                </c:pt>
                <c:pt idx="36">
                  <c:v>8.8999999999999996E-2</c:v>
                </c:pt>
                <c:pt idx="37">
                  <c:v>8.6999999999999994E-2</c:v>
                </c:pt>
                <c:pt idx="38">
                  <c:v>8.8999999999999996E-2</c:v>
                </c:pt>
                <c:pt idx="39">
                  <c:v>8.5999999999999993E-2</c:v>
                </c:pt>
                <c:pt idx="40">
                  <c:v>8.6999999999999994E-2</c:v>
                </c:pt>
                <c:pt idx="41">
                  <c:v>7.0999999999999994E-2</c:v>
                </c:pt>
                <c:pt idx="42">
                  <c:v>6.7000000000000004E-2</c:v>
                </c:pt>
                <c:pt idx="43">
                  <c:v>3.4000000000000002E-2</c:v>
                </c:pt>
                <c:pt idx="44">
                  <c:v>2.7E-2</c:v>
                </c:pt>
                <c:pt idx="45">
                  <c:v>3.1E-2</c:v>
                </c:pt>
                <c:pt idx="46">
                  <c:v>0.02</c:v>
                </c:pt>
                <c:pt idx="47">
                  <c:v>0.01</c:v>
                </c:pt>
                <c:pt idx="48">
                  <c:v>0</c:v>
                </c:pt>
                <c:pt idx="49">
                  <c:v>0</c:v>
                </c:pt>
                <c:pt idx="50">
                  <c:v>3.0000000000000001E-3</c:v>
                </c:pt>
                <c:pt idx="51">
                  <c:v>8.2000000000000003E-2</c:v>
                </c:pt>
                <c:pt idx="52">
                  <c:v>0.06</c:v>
                </c:pt>
                <c:pt idx="53">
                  <c:v>4.5999999999999999E-2</c:v>
                </c:pt>
                <c:pt idx="54">
                  <c:v>5.3999999999999999E-2</c:v>
                </c:pt>
                <c:pt idx="55">
                  <c:v>0.14299999999999999</c:v>
                </c:pt>
                <c:pt idx="56">
                  <c:v>5.2999999999999999E-2</c:v>
                </c:pt>
                <c:pt idx="57">
                  <c:v>9.8000000000000004E-2</c:v>
                </c:pt>
                <c:pt idx="58">
                  <c:v>0.153</c:v>
                </c:pt>
                <c:pt idx="59">
                  <c:v>0.13100000000000001</c:v>
                </c:pt>
                <c:pt idx="60">
                  <c:v>0.126</c:v>
                </c:pt>
                <c:pt idx="61">
                  <c:v>0.124</c:v>
                </c:pt>
                <c:pt idx="62">
                  <c:v>0.114</c:v>
                </c:pt>
                <c:pt idx="63">
                  <c:v>0.123</c:v>
                </c:pt>
                <c:pt idx="64">
                  <c:v>0.157</c:v>
                </c:pt>
                <c:pt idx="65">
                  <c:v>0.16200000000000001</c:v>
                </c:pt>
                <c:pt idx="66">
                  <c:v>0.156</c:v>
                </c:pt>
                <c:pt idx="67">
                  <c:v>0.16</c:v>
                </c:pt>
                <c:pt idx="68">
                  <c:v>0.16200000000000001</c:v>
                </c:pt>
                <c:pt idx="69">
                  <c:v>0.16700000000000001</c:v>
                </c:pt>
                <c:pt idx="70">
                  <c:v>0.17799999999999999</c:v>
                </c:pt>
                <c:pt idx="71">
                  <c:v>0.17799999999999999</c:v>
                </c:pt>
                <c:pt idx="72">
                  <c:v>0.191</c:v>
                </c:pt>
                <c:pt idx="73">
                  <c:v>0.20699999999999999</c:v>
                </c:pt>
                <c:pt idx="74">
                  <c:v>0.20599999999999999</c:v>
                </c:pt>
                <c:pt idx="75">
                  <c:v>0.19800000000000001</c:v>
                </c:pt>
                <c:pt idx="76">
                  <c:v>0.34799999999999998</c:v>
                </c:pt>
                <c:pt idx="77">
                  <c:v>0.32600000000000001</c:v>
                </c:pt>
                <c:pt idx="78">
                  <c:v>0.27700000000000002</c:v>
                </c:pt>
                <c:pt idx="79">
                  <c:v>0.31</c:v>
                </c:pt>
                <c:pt idx="80">
                  <c:v>0.46400000000000002</c:v>
                </c:pt>
                <c:pt idx="81">
                  <c:v>0.46400000000000002</c:v>
                </c:pt>
                <c:pt idx="82">
                  <c:v>0.443</c:v>
                </c:pt>
                <c:pt idx="83">
                  <c:v>0.43099999999999999</c:v>
                </c:pt>
                <c:pt idx="84">
                  <c:v>0.41299999999999998</c:v>
                </c:pt>
                <c:pt idx="85">
                  <c:v>0.434</c:v>
                </c:pt>
                <c:pt idx="86">
                  <c:v>0.41799999999999998</c:v>
                </c:pt>
                <c:pt idx="87">
                  <c:v>0.41</c:v>
                </c:pt>
                <c:pt idx="88">
                  <c:v>0.44</c:v>
                </c:pt>
                <c:pt idx="89">
                  <c:v>0.52</c:v>
                </c:pt>
                <c:pt idx="90">
                  <c:v>0.47099999999999997</c:v>
                </c:pt>
                <c:pt idx="91">
                  <c:v>0.54700000000000004</c:v>
                </c:pt>
                <c:pt idx="92">
                  <c:v>0.54</c:v>
                </c:pt>
                <c:pt idx="93">
                  <c:v>0.501</c:v>
                </c:pt>
                <c:pt idx="94">
                  <c:v>0.49</c:v>
                </c:pt>
                <c:pt idx="95">
                  <c:v>0.48199999999999998</c:v>
                </c:pt>
                <c:pt idx="96">
                  <c:v>0.52</c:v>
                </c:pt>
                <c:pt idx="97">
                  <c:v>0.51300000000000001</c:v>
                </c:pt>
                <c:pt idx="98">
                  <c:v>0.50800000000000001</c:v>
                </c:pt>
                <c:pt idx="99">
                  <c:v>0.57499999999999996</c:v>
                </c:pt>
                <c:pt idx="100">
                  <c:v>0.67</c:v>
                </c:pt>
              </c:numCache>
            </c:numRef>
          </c:val>
          <c:smooth val="0"/>
        </c:ser>
        <c:ser>
          <c:idx val="2"/>
          <c:order val="1"/>
          <c:tx>
            <c:v>PB</c:v>
          </c:tx>
          <c:marker>
            <c:symbol val="none"/>
          </c:marker>
          <c:val>
            <c:numRef>
              <c:f>DataDay!$AY$269:$AY$369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0.12299999999999978</c:v>
                </c:pt>
                <c:pt idx="6">
                  <c:v>0.19999999999999973</c:v>
                </c:pt>
                <c:pt idx="7">
                  <c:v>0.21899999999999986</c:v>
                </c:pt>
                <c:pt idx="8">
                  <c:v>0.18099999999999961</c:v>
                </c:pt>
                <c:pt idx="9">
                  <c:v>0.14799999999999969</c:v>
                </c:pt>
                <c:pt idx="10">
                  <c:v>0.10799999999999965</c:v>
                </c:pt>
                <c:pt idx="11">
                  <c:v>9.4999999999999751E-2</c:v>
                </c:pt>
                <c:pt idx="12">
                  <c:v>6.6999999999999726E-2</c:v>
                </c:pt>
                <c:pt idx="13">
                  <c:v>8.0999999999999961E-2</c:v>
                </c:pt>
                <c:pt idx="14">
                  <c:v>7.4999999999999734E-2</c:v>
                </c:pt>
                <c:pt idx="15">
                  <c:v>4.6999999999999709E-2</c:v>
                </c:pt>
                <c:pt idx="16">
                  <c:v>0.10299999999999976</c:v>
                </c:pt>
                <c:pt idx="17">
                  <c:v>9.2999999999999972E-2</c:v>
                </c:pt>
                <c:pt idx="18">
                  <c:v>9.5999999999999641E-2</c:v>
                </c:pt>
                <c:pt idx="19">
                  <c:v>9.7999999999999865E-2</c:v>
                </c:pt>
                <c:pt idx="20">
                  <c:v>8.5999999999999854E-2</c:v>
                </c:pt>
                <c:pt idx="21">
                  <c:v>0.12999999999999989</c:v>
                </c:pt>
                <c:pt idx="22">
                  <c:v>0.11899999999999977</c:v>
                </c:pt>
                <c:pt idx="23">
                  <c:v>0.11599999999999966</c:v>
                </c:pt>
                <c:pt idx="24">
                  <c:v>9.8999999999999755E-2</c:v>
                </c:pt>
                <c:pt idx="25">
                  <c:v>0.13300000000000001</c:v>
                </c:pt>
                <c:pt idx="26">
                  <c:v>0.17499999999999982</c:v>
                </c:pt>
                <c:pt idx="27">
                  <c:v>0.14900000000000002</c:v>
                </c:pt>
                <c:pt idx="28">
                  <c:v>0.25999999999999979</c:v>
                </c:pt>
                <c:pt idx="29">
                  <c:v>0.32799999999999985</c:v>
                </c:pt>
                <c:pt idx="30">
                  <c:v>0.31799999999999962</c:v>
                </c:pt>
                <c:pt idx="31">
                  <c:v>0.30699999999999994</c:v>
                </c:pt>
                <c:pt idx="32">
                  <c:v>0.26200000000000001</c:v>
                </c:pt>
                <c:pt idx="33">
                  <c:v>0.21699999999999964</c:v>
                </c:pt>
                <c:pt idx="34">
                  <c:v>0.24699999999999989</c:v>
                </c:pt>
                <c:pt idx="35">
                  <c:v>0.22899999999999965</c:v>
                </c:pt>
                <c:pt idx="36">
                  <c:v>0.24799999999999978</c:v>
                </c:pt>
                <c:pt idx="37">
                  <c:v>0.24199999999999999</c:v>
                </c:pt>
                <c:pt idx="38">
                  <c:v>0.24299999999999988</c:v>
                </c:pt>
                <c:pt idx="39">
                  <c:v>0.24399999999999977</c:v>
                </c:pt>
                <c:pt idx="40">
                  <c:v>0.23999999999999977</c:v>
                </c:pt>
                <c:pt idx="41">
                  <c:v>0.22199999999999998</c:v>
                </c:pt>
                <c:pt idx="42">
                  <c:v>0.21399999999999997</c:v>
                </c:pt>
                <c:pt idx="43">
                  <c:v>0.18899999999999961</c:v>
                </c:pt>
                <c:pt idx="44">
                  <c:v>0.19399999999999995</c:v>
                </c:pt>
                <c:pt idx="45">
                  <c:v>0.18899999999999961</c:v>
                </c:pt>
                <c:pt idx="46">
                  <c:v>0.18799999999999972</c:v>
                </c:pt>
                <c:pt idx="47">
                  <c:v>0.19399999999999995</c:v>
                </c:pt>
                <c:pt idx="48">
                  <c:v>0.19299999999999962</c:v>
                </c:pt>
                <c:pt idx="49">
                  <c:v>0.1769999999999996</c:v>
                </c:pt>
                <c:pt idx="50">
                  <c:v>0.17999999999999972</c:v>
                </c:pt>
                <c:pt idx="51">
                  <c:v>0.26399999999999979</c:v>
                </c:pt>
                <c:pt idx="52">
                  <c:v>0.26399999999999979</c:v>
                </c:pt>
                <c:pt idx="53">
                  <c:v>0.25599999999999978</c:v>
                </c:pt>
                <c:pt idx="54">
                  <c:v>0.24199999999999999</c:v>
                </c:pt>
                <c:pt idx="55">
                  <c:v>0.34399999999999986</c:v>
                </c:pt>
                <c:pt idx="56">
                  <c:v>0.27899999999999991</c:v>
                </c:pt>
                <c:pt idx="57">
                  <c:v>0.32399999999999984</c:v>
                </c:pt>
                <c:pt idx="58">
                  <c:v>0.371</c:v>
                </c:pt>
                <c:pt idx="59">
                  <c:v>0.34399999999999986</c:v>
                </c:pt>
                <c:pt idx="60">
                  <c:v>0.33899999999999997</c:v>
                </c:pt>
                <c:pt idx="61">
                  <c:v>0.33299999999999974</c:v>
                </c:pt>
                <c:pt idx="62">
                  <c:v>0.33399999999999963</c:v>
                </c:pt>
                <c:pt idx="63">
                  <c:v>0.33599999999999985</c:v>
                </c:pt>
                <c:pt idx="64">
                  <c:v>0.36199999999999966</c:v>
                </c:pt>
                <c:pt idx="65">
                  <c:v>0.36499999999999977</c:v>
                </c:pt>
                <c:pt idx="66">
                  <c:v>0.371</c:v>
                </c:pt>
                <c:pt idx="67">
                  <c:v>0.36299999999999999</c:v>
                </c:pt>
                <c:pt idx="68">
                  <c:v>0.36099999999999977</c:v>
                </c:pt>
                <c:pt idx="69">
                  <c:v>0.35999999999999988</c:v>
                </c:pt>
                <c:pt idx="70">
                  <c:v>0.38199999999999967</c:v>
                </c:pt>
                <c:pt idx="71">
                  <c:v>0.379</c:v>
                </c:pt>
                <c:pt idx="72">
                  <c:v>0.3839999999999999</c:v>
                </c:pt>
                <c:pt idx="73">
                  <c:v>0.39900000000000002</c:v>
                </c:pt>
                <c:pt idx="74">
                  <c:v>0.39900000000000002</c:v>
                </c:pt>
                <c:pt idx="75">
                  <c:v>0.39399999999999968</c:v>
                </c:pt>
                <c:pt idx="76">
                  <c:v>0.52800000000000002</c:v>
                </c:pt>
                <c:pt idx="77">
                  <c:v>0.50599999999999978</c:v>
                </c:pt>
                <c:pt idx="78">
                  <c:v>0.48999999999999977</c:v>
                </c:pt>
                <c:pt idx="79">
                  <c:v>0.49799999999999978</c:v>
                </c:pt>
                <c:pt idx="80">
                  <c:v>0.50999999999999979</c:v>
                </c:pt>
                <c:pt idx="81">
                  <c:v>0.67699999999999982</c:v>
                </c:pt>
                <c:pt idx="82">
                  <c:v>0.64599999999999991</c:v>
                </c:pt>
                <c:pt idx="83">
                  <c:v>0.64799999999999991</c:v>
                </c:pt>
                <c:pt idx="84">
                  <c:v>0.6339999999999999</c:v>
                </c:pt>
                <c:pt idx="85">
                  <c:v>0.63499999999999979</c:v>
                </c:pt>
                <c:pt idx="86">
                  <c:v>0.61899999999999977</c:v>
                </c:pt>
                <c:pt idx="87">
                  <c:v>0.60799999999999987</c:v>
                </c:pt>
                <c:pt idx="88">
                  <c:v>0.74399999999999977</c:v>
                </c:pt>
                <c:pt idx="89">
                  <c:v>0.81299999999999972</c:v>
                </c:pt>
                <c:pt idx="90">
                  <c:v>0.80699999999999972</c:v>
                </c:pt>
                <c:pt idx="91">
                  <c:v>0.81399999999999983</c:v>
                </c:pt>
                <c:pt idx="92">
                  <c:v>0.80299999999999971</c:v>
                </c:pt>
                <c:pt idx="93">
                  <c:v>0.78399999999999981</c:v>
                </c:pt>
                <c:pt idx="94">
                  <c:v>0.7719999999999998</c:v>
                </c:pt>
                <c:pt idx="95">
                  <c:v>0.75099999999999989</c:v>
                </c:pt>
                <c:pt idx="96">
                  <c:v>0.78599999999999981</c:v>
                </c:pt>
                <c:pt idx="97">
                  <c:v>0.78699999999999992</c:v>
                </c:pt>
                <c:pt idx="98">
                  <c:v>0.76599999999999979</c:v>
                </c:pt>
                <c:pt idx="99">
                  <c:v>0.83699999999999974</c:v>
                </c:pt>
                <c:pt idx="100">
                  <c:v>0.90999999999999992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683136"/>
        <c:axId val="394684672"/>
      </c:lineChart>
      <c:catAx>
        <c:axId val="3946831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94684672"/>
        <c:crosses val="autoZero"/>
        <c:auto val="1"/>
        <c:lblAlgn val="ctr"/>
        <c:lblOffset val="100"/>
        <c:tickMarkSkip val="6"/>
        <c:noMultiLvlLbl val="0"/>
      </c:catAx>
      <c:valAx>
        <c:axId val="394684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94683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3867</xdr:row>
      <xdr:rowOff>0</xdr:rowOff>
    </xdr:from>
    <xdr:to>
      <xdr:col>31</xdr:col>
      <xdr:colOff>1038225</xdr:colOff>
      <xdr:row>3881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333375</xdr:colOff>
      <xdr:row>17</xdr:row>
      <xdr:rowOff>152400</xdr:rowOff>
    </xdr:from>
    <xdr:to>
      <xdr:col>38</xdr:col>
      <xdr:colOff>428625</xdr:colOff>
      <xdr:row>32</xdr:row>
      <xdr:rowOff>38100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123826</xdr:colOff>
      <xdr:row>6</xdr:row>
      <xdr:rowOff>95250</xdr:rowOff>
    </xdr:from>
    <xdr:to>
      <xdr:col>55</xdr:col>
      <xdr:colOff>123826</xdr:colOff>
      <xdr:row>26</xdr:row>
      <xdr:rowOff>38099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486</xdr:row>
      <xdr:rowOff>42862</xdr:rowOff>
    </xdr:from>
    <xdr:to>
      <xdr:col>4</xdr:col>
      <xdr:colOff>466724</xdr:colOff>
      <xdr:row>501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3867</xdr:row>
      <xdr:rowOff>0</xdr:rowOff>
    </xdr:from>
    <xdr:to>
      <xdr:col>3</xdr:col>
      <xdr:colOff>1038225</xdr:colOff>
      <xdr:row>3881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2980</xdr:row>
      <xdr:rowOff>119062</xdr:rowOff>
    </xdr:from>
    <xdr:to>
      <xdr:col>3</xdr:col>
      <xdr:colOff>1109662</xdr:colOff>
      <xdr:row>2995</xdr:row>
      <xdr:rowOff>4762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2962</xdr:row>
      <xdr:rowOff>171450</xdr:rowOff>
    </xdr:from>
    <xdr:to>
      <xdr:col>3</xdr:col>
      <xdr:colOff>1219200</xdr:colOff>
      <xdr:row>2977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3003</xdr:row>
      <xdr:rowOff>171450</xdr:rowOff>
    </xdr:from>
    <xdr:to>
      <xdr:col>3</xdr:col>
      <xdr:colOff>1123950</xdr:colOff>
      <xdr:row>3018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361950</xdr:colOff>
      <xdr:row>16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361950</xdr:colOff>
      <xdr:row>16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171450</xdr:rowOff>
    </xdr:from>
    <xdr:to>
      <xdr:col>8</xdr:col>
      <xdr:colOff>371475</xdr:colOff>
      <xdr:row>33</xdr:row>
      <xdr:rowOff>142874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17</xdr:col>
      <xdr:colOff>371475</xdr:colOff>
      <xdr:row>33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34</xdr:row>
      <xdr:rowOff>38100</xdr:rowOff>
    </xdr:from>
    <xdr:to>
      <xdr:col>8</xdr:col>
      <xdr:colOff>419100</xdr:colOff>
      <xdr:row>51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34</xdr:row>
      <xdr:rowOff>76200</xdr:rowOff>
    </xdr:from>
    <xdr:to>
      <xdr:col>17</xdr:col>
      <xdr:colOff>400050</xdr:colOff>
      <xdr:row>51</xdr:row>
      <xdr:rowOff>47624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68</xdr:row>
      <xdr:rowOff>114300</xdr:rowOff>
    </xdr:from>
    <xdr:to>
      <xdr:col>8</xdr:col>
      <xdr:colOff>400050</xdr:colOff>
      <xdr:row>85</xdr:row>
      <xdr:rowOff>85724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38100</xdr:colOff>
      <xdr:row>51</xdr:row>
      <xdr:rowOff>76200</xdr:rowOff>
    </xdr:from>
    <xdr:to>
      <xdr:col>17</xdr:col>
      <xdr:colOff>400050</xdr:colOff>
      <xdr:row>68</xdr:row>
      <xdr:rowOff>47624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</xdr:colOff>
      <xdr:row>51</xdr:row>
      <xdr:rowOff>66675</xdr:rowOff>
    </xdr:from>
    <xdr:to>
      <xdr:col>8</xdr:col>
      <xdr:colOff>381000</xdr:colOff>
      <xdr:row>68</xdr:row>
      <xdr:rowOff>38099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600075</xdr:colOff>
      <xdr:row>86</xdr:row>
      <xdr:rowOff>0</xdr:rowOff>
    </xdr:from>
    <xdr:to>
      <xdr:col>17</xdr:col>
      <xdr:colOff>333374</xdr:colOff>
      <xdr:row>102</xdr:row>
      <xdr:rowOff>38100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8</xdr:col>
      <xdr:colOff>361950</xdr:colOff>
      <xdr:row>102</xdr:row>
      <xdr:rowOff>161924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17</xdr:col>
      <xdr:colOff>361950</xdr:colOff>
      <xdr:row>85</xdr:row>
      <xdr:rowOff>161924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190499</xdr:rowOff>
    </xdr:from>
    <xdr:to>
      <xdr:col>10</xdr:col>
      <xdr:colOff>123824</xdr:colOff>
      <xdr:row>21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447674</xdr:colOff>
      <xdr:row>2</xdr:row>
      <xdr:rowOff>57149</xdr:rowOff>
    </xdr:from>
    <xdr:to>
      <xdr:col>18</xdr:col>
      <xdr:colOff>342899</xdr:colOff>
      <xdr:row>17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361950</xdr:colOff>
      <xdr:row>21</xdr:row>
      <xdr:rowOff>133350</xdr:rowOff>
    </xdr:from>
    <xdr:to>
      <xdr:col>18</xdr:col>
      <xdr:colOff>257175</xdr:colOff>
      <xdr:row>37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47625</xdr:colOff>
      <xdr:row>38</xdr:row>
      <xdr:rowOff>114300</xdr:rowOff>
    </xdr:from>
    <xdr:to>
      <xdr:col>9</xdr:col>
      <xdr:colOff>552450</xdr:colOff>
      <xdr:row>54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19050</xdr:colOff>
      <xdr:row>38</xdr:row>
      <xdr:rowOff>95250</xdr:rowOff>
    </xdr:from>
    <xdr:to>
      <xdr:col>17</xdr:col>
      <xdr:colOff>523875</xdr:colOff>
      <xdr:row>54</xdr:row>
      <xdr:rowOff>9525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504825</xdr:colOff>
      <xdr:row>17</xdr:row>
      <xdr:rowOff>104775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2</xdr:row>
      <xdr:rowOff>9525</xdr:rowOff>
    </xdr:from>
    <xdr:to>
      <xdr:col>34</xdr:col>
      <xdr:colOff>504825</xdr:colOff>
      <xdr:row>17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190500</xdr:colOff>
      <xdr:row>22</xdr:row>
      <xdr:rowOff>133350</xdr:rowOff>
    </xdr:from>
    <xdr:to>
      <xdr:col>10</xdr:col>
      <xdr:colOff>85725</xdr:colOff>
      <xdr:row>38</xdr:row>
      <xdr:rowOff>47625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57150</xdr:colOff>
      <xdr:row>54</xdr:row>
      <xdr:rowOff>171450</xdr:rowOff>
    </xdr:from>
    <xdr:to>
      <xdr:col>9</xdr:col>
      <xdr:colOff>561975</xdr:colOff>
      <xdr:row>70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28575</xdr:colOff>
      <xdr:row>55</xdr:row>
      <xdr:rowOff>19050</xdr:rowOff>
    </xdr:from>
    <xdr:to>
      <xdr:col>17</xdr:col>
      <xdr:colOff>533400</xdr:colOff>
      <xdr:row>70</xdr:row>
      <xdr:rowOff>123825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590549</xdr:colOff>
      <xdr:row>21</xdr:row>
      <xdr:rowOff>161925</xdr:rowOff>
    </xdr:from>
    <xdr:to>
      <xdr:col>26</xdr:col>
      <xdr:colOff>561974</xdr:colOff>
      <xdr:row>37</xdr:row>
      <xdr:rowOff>66675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171450</xdr:colOff>
      <xdr:row>70</xdr:row>
      <xdr:rowOff>190499</xdr:rowOff>
    </xdr:from>
    <xdr:to>
      <xdr:col>18</xdr:col>
      <xdr:colOff>552450</xdr:colOff>
      <xdr:row>95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0</xdr:colOff>
      <xdr:row>39</xdr:row>
      <xdr:rowOff>0</xdr:rowOff>
    </xdr:from>
    <xdr:to>
      <xdr:col>26</xdr:col>
      <xdr:colOff>19050</xdr:colOff>
      <xdr:row>53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0</xdr:colOff>
      <xdr:row>22</xdr:row>
      <xdr:rowOff>0</xdr:rowOff>
    </xdr:from>
    <xdr:to>
      <xdr:col>34</xdr:col>
      <xdr:colOff>304800</xdr:colOff>
      <xdr:row>36</xdr:row>
      <xdr:rowOff>76200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954.860442939818" createdVersion="4" refreshedVersion="4" minRefreshableVersion="3" recordCount="8760">
  <cacheSource type="worksheet">
    <worksheetSource ref="A4:Y8764" sheet="DataHour"/>
  </cacheSource>
  <cacheFields count="25">
    <cacheField name="Date" numFmtId="15">
      <sharedItems containsSemiMixedTypes="0" containsNonDate="0" containsDate="1" containsString="0" minDate="2019-01-01T00:00:00" maxDate="2020-01-01T00:00:00"/>
    </cacheField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PST" numFmtId="0">
      <sharedItems containsSemiMixedTypes="0" containsString="0" containsNumber="1" containsInteger="1" minValue="100" maxValue="2400"/>
    </cacheField>
    <cacheField name="HoboTime" numFmtId="0">
      <sharedItems containsNonDate="0" containsDate="1" containsString="0" containsBlank="1" minDate="1899-12-30T00:04:51" maxDate="1901-01-27T00:25:14"/>
    </cacheField>
    <cacheField name="Depth" numFmtId="0">
      <sharedItems containsString="0" containsBlank="1" containsNumber="1" minValue="51.79" maxValue="299.24"/>
    </cacheField>
    <cacheField name="AdjSnow" numFmtId="0">
      <sharedItems containsString="0" containsBlank="1" containsNumber="1" minValue="0" maxValue="243.74"/>
    </cacheField>
    <cacheField name="Wind" numFmtId="0">
      <sharedItems containsString="0" containsBlank="1" containsNumber="1" minValue="0" maxValue="8.0519999999999996"/>
    </cacheField>
    <cacheField name="Gust" numFmtId="0">
      <sharedItems containsString="0" containsBlank="1" containsNumber="1" minValue="0" maxValue="17.61"/>
    </cacheField>
    <cacheField name="WindDir" numFmtId="0">
      <sharedItems containsString="0" containsBlank="1" containsNumber="1" minValue="0" maxValue="355.2"/>
    </cacheField>
    <cacheField name="Temperature" numFmtId="0">
      <sharedItems containsString="0" containsBlank="1" containsNumber="1" minValue="-23.408999999999999" maxValue="25.670999999999999"/>
    </cacheField>
    <cacheField name="RH" numFmtId="0">
      <sharedItems containsString="0" containsBlank="1" containsNumber="1" minValue="15.1" maxValue="100"/>
    </cacheField>
    <cacheField name="vol10" numFmtId="0">
      <sharedItems containsString="0" containsBlank="1" containsNumber="1" minValue="0.14699999999999999" maxValue="0.40300000000000002"/>
    </cacheField>
    <cacheField name="vol20" numFmtId="0">
      <sharedItems containsString="0" containsBlank="1" containsNumber="1" minValue="0.14499999999999999" maxValue="0.36399999999999999"/>
    </cacheField>
    <cacheField name="Rain" numFmtId="0">
      <sharedItems containsString="0" containsBlank="1" containsNumber="1" minValue="0" maxValue="8.0020000000000007"/>
    </cacheField>
    <cacheField name="Solar" numFmtId="0">
      <sharedItems containsString="0" containsBlank="1" containsNumber="1" minValue="0" maxValue="1276.875"/>
    </cacheField>
    <cacheField name="DewPt, °C (LGR S/N: 10688092, SEN S/N: 20367744)" numFmtId="0">
      <sharedItems containsNonDate="0" containsString="0" containsBlank="1"/>
    </cacheField>
    <cacheField name="Backup Batteries_10688092_V" numFmtId="0">
      <sharedItems containsNonDate="0" containsString="0" containsBlank="1"/>
    </cacheField>
    <cacheField name="Batt, V (LGR S/N: 20468345)" numFmtId="0">
      <sharedItems containsString="0" containsBlank="1" containsNumber="1" minValue="12.32" maxValue="14.14"/>
    </cacheField>
    <cacheField name="blnk" numFmtId="0">
      <sharedItems containsNonDate="0" containsString="0" containsBlank="1"/>
    </cacheField>
    <cacheField name="DyTime" numFmtId="0">
      <sharedItems containsSemiMixedTypes="0" containsString="0" containsNumber="1" containsInteger="1" minValue="10100" maxValue="3652400"/>
    </cacheField>
    <cacheField name="Kmax" numFmtId="0">
      <sharedItems containsSemiMixedTypes="0" containsString="0" containsNumber="1" minValue="0" maxValue="995.3"/>
    </cacheField>
    <cacheField name="SolAdj" numFmtId="0">
      <sharedItems containsSemiMixedTypes="0" containsString="0" containsNumber="1" minValue="0" maxValue="1276.9000000000001"/>
    </cacheField>
    <cacheField name="vol10_2400" numFmtId="0">
      <sharedItems containsMixedTypes="1" containsNumber="1" minValue="0.14899999999999999" maxValue="0.38500000000000001"/>
    </cacheField>
    <cacheField name="vol20_2400" numFmtId="0">
      <sharedItems containsMixedTypes="1" containsNumber="1" minValue="0.152" maxValue="0.36299999999999999"/>
    </cacheField>
    <cacheField name="Snw2400" numFmtId="0">
      <sharedItems containsBlank="1" containsMixedTypes="1" containsNumber="1" minValue="0" maxValue="1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d v="2019-01-01T00:00:00"/>
    <x v="0"/>
    <n v="100"/>
    <d v="1899-12-30T00:04:51"/>
    <m/>
    <m/>
    <n v="0"/>
    <n v="1.51"/>
    <n v="219.012"/>
    <n v="-9.1340000000000003"/>
    <n v="95.4"/>
    <n v="0.191"/>
    <n v="0.20100000000000001"/>
    <n v="0"/>
    <n v="0.625"/>
    <m/>
    <m/>
    <n v="12.53"/>
    <m/>
    <n v="10100"/>
    <n v="0"/>
    <n v="0"/>
    <s v=""/>
    <s v=""/>
    <m/>
  </r>
  <r>
    <d v="2019-01-01T00:00:00"/>
    <x v="0"/>
    <n v="200"/>
    <d v="1899-12-30T01:04:51"/>
    <m/>
    <m/>
    <n v="1.0069999999999999"/>
    <n v="4.5289999999999999"/>
    <n v="242.87799999999999"/>
    <n v="-8"/>
    <n v="87.4"/>
    <n v="0.19"/>
    <n v="0.20100000000000001"/>
    <n v="0"/>
    <n v="0.625"/>
    <m/>
    <m/>
    <n v="12.53"/>
    <m/>
    <n v="10200"/>
    <n v="0"/>
    <n v="0"/>
    <s v=""/>
    <s v=""/>
    <m/>
  </r>
  <r>
    <d v="2019-01-01T00:00:00"/>
    <x v="0"/>
    <n v="300"/>
    <d v="1899-12-30T02:04:51"/>
    <m/>
    <m/>
    <n v="1.51"/>
    <n v="4.5289999999999999"/>
    <n v="242.87799999999999"/>
    <n v="-7.968"/>
    <n v="79.2"/>
    <n v="0.19"/>
    <n v="0.20100000000000001"/>
    <n v="0"/>
    <n v="0.625"/>
    <m/>
    <m/>
    <n v="12.43"/>
    <m/>
    <n v="10300"/>
    <n v="0"/>
    <n v="0"/>
    <s v=""/>
    <s v=""/>
    <m/>
  </r>
  <r>
    <d v="2019-01-01T00:00:00"/>
    <x v="0"/>
    <n v="400"/>
    <d v="1899-12-30T03:04:51"/>
    <m/>
    <m/>
    <n v="1.0069999999999999"/>
    <n v="2.516"/>
    <n v="244.28200000000001"/>
    <n v="-7.8040000000000003"/>
    <n v="79.599999999999994"/>
    <n v="0.19"/>
    <n v="0.20100000000000001"/>
    <n v="0"/>
    <n v="0.625"/>
    <m/>
    <m/>
    <n v="12.43"/>
    <m/>
    <n v="10400"/>
    <n v="0"/>
    <n v="0"/>
    <s v=""/>
    <s v=""/>
    <m/>
  </r>
  <r>
    <d v="2019-01-01T00:00:00"/>
    <x v="0"/>
    <n v="500"/>
    <d v="1899-12-30T04:04:51"/>
    <m/>
    <m/>
    <n v="1.0069999999999999"/>
    <n v="3.02"/>
    <n v="251.30199999999999"/>
    <n v="-8.7639999999999993"/>
    <n v="81.599999999999994"/>
    <n v="0.19"/>
    <n v="0.20100000000000001"/>
    <n v="0"/>
    <n v="0.625"/>
    <m/>
    <m/>
    <n v="12.43"/>
    <m/>
    <n v="10500"/>
    <n v="0"/>
    <n v="0"/>
    <s v=""/>
    <s v=""/>
    <m/>
  </r>
  <r>
    <d v="2019-01-01T00:00:00"/>
    <x v="0"/>
    <n v="600"/>
    <d v="1899-12-30T05:04:51"/>
    <m/>
    <m/>
    <n v="0.503"/>
    <n v="2.516"/>
    <n v="240.071"/>
    <n v="-8.2970000000000006"/>
    <n v="94.3"/>
    <n v="0.19"/>
    <n v="0.20100000000000001"/>
    <n v="0"/>
    <n v="0.625"/>
    <m/>
    <m/>
    <n v="12.43"/>
    <m/>
    <n v="10600"/>
    <n v="0"/>
    <n v="0"/>
    <s v=""/>
    <s v=""/>
    <m/>
  </r>
  <r>
    <d v="2019-01-01T00:00:00"/>
    <x v="0"/>
    <n v="700"/>
    <d v="1899-12-30T06:04:51"/>
    <m/>
    <m/>
    <n v="0.503"/>
    <n v="3.5230000000000001"/>
    <n v="234.45500000000001"/>
    <n v="-6.8339999999999996"/>
    <n v="95.3"/>
    <n v="0.19"/>
    <n v="0.20100000000000001"/>
    <n v="0"/>
    <n v="0.625"/>
    <m/>
    <m/>
    <n v="12.43"/>
    <m/>
    <n v="10700"/>
    <n v="0"/>
    <n v="0"/>
    <s v=""/>
    <s v=""/>
    <m/>
  </r>
  <r>
    <d v="2019-01-01T00:00:00"/>
    <x v="0"/>
    <n v="800"/>
    <d v="1899-12-30T07:04:51"/>
    <m/>
    <m/>
    <n v="1.51"/>
    <n v="4.0259999999999998"/>
    <n v="251.30199999999999"/>
    <n v="-6.5469999999999997"/>
    <n v="92.2"/>
    <n v="0.19"/>
    <n v="0.20100000000000001"/>
    <n v="0"/>
    <n v="0.625"/>
    <m/>
    <m/>
    <n v="12.43"/>
    <m/>
    <n v="10800"/>
    <n v="0"/>
    <n v="0"/>
    <s v=""/>
    <s v=""/>
    <m/>
  </r>
  <r>
    <d v="2019-01-01T00:00:00"/>
    <x v="0"/>
    <n v="900"/>
    <d v="1899-12-30T08:04:51"/>
    <m/>
    <m/>
    <n v="0.503"/>
    <n v="3.02"/>
    <n v="214.8"/>
    <n v="-7.1870000000000003"/>
    <n v="92"/>
    <n v="0.19"/>
    <n v="0.20100000000000001"/>
    <n v="0"/>
    <n v="1.875"/>
    <m/>
    <m/>
    <n v="12.43"/>
    <m/>
    <n v="10900"/>
    <n v="55"/>
    <n v="1.9"/>
    <s v=""/>
    <s v=""/>
    <m/>
  </r>
  <r>
    <d v="2019-01-01T00:00:00"/>
    <x v="0"/>
    <n v="1000"/>
    <d v="1899-12-30T09:04:51"/>
    <m/>
    <m/>
    <n v="1.0069999999999999"/>
    <n v="5.0330000000000004"/>
    <n v="240.071"/>
    <n v="-5.3570000000000002"/>
    <n v="94.1"/>
    <n v="0.19"/>
    <n v="0.20100000000000001"/>
    <n v="0"/>
    <n v="56.875"/>
    <m/>
    <m/>
    <n v="13.18"/>
    <m/>
    <n v="11000"/>
    <n v="166.2"/>
    <n v="56.9"/>
    <s v=""/>
    <s v=""/>
    <m/>
  </r>
  <r>
    <d v="2019-01-01T00:00:00"/>
    <x v="0"/>
    <n v="1100"/>
    <d v="1899-12-30T10:04:51"/>
    <m/>
    <m/>
    <n v="1.0069999999999999"/>
    <n v="4.0259999999999998"/>
    <n v="231.64699999999999"/>
    <n v="-4.5599999999999996"/>
    <n v="96.2"/>
    <n v="0.191"/>
    <n v="0.20100000000000001"/>
    <n v="0"/>
    <n v="154.375"/>
    <m/>
    <m/>
    <n v="13.39"/>
    <m/>
    <n v="11100"/>
    <n v="251.7"/>
    <n v="154.4"/>
    <s v=""/>
    <s v=""/>
    <m/>
  </r>
  <r>
    <d v="2019-01-01T00:00:00"/>
    <x v="0"/>
    <n v="1200"/>
    <d v="1899-12-30T11:04:51"/>
    <m/>
    <m/>
    <n v="1.51"/>
    <n v="5.0330000000000004"/>
    <n v="241.47499999999999"/>
    <n v="-5.202"/>
    <n v="97.5"/>
    <n v="0.191"/>
    <n v="0.20100000000000001"/>
    <n v="0"/>
    <n v="84.375"/>
    <m/>
    <m/>
    <n v="13.28"/>
    <m/>
    <n v="11200"/>
    <n v="293.3"/>
    <n v="84.4"/>
    <s v=""/>
    <s v=""/>
    <m/>
  </r>
  <r>
    <d v="2019-01-01T00:00:00"/>
    <x v="0"/>
    <n v="1300"/>
    <d v="1899-12-30T12:04:51"/>
    <m/>
    <m/>
    <n v="0.503"/>
    <n v="2.0129999999999999"/>
    <n v="204.97300000000001"/>
    <n v="-4.8650000000000002"/>
    <n v="98.2"/>
    <n v="0.191"/>
    <n v="0.20100000000000001"/>
    <n v="0"/>
    <n v="121.875"/>
    <m/>
    <m/>
    <n v="13.5"/>
    <m/>
    <n v="11300"/>
    <n v="285.3"/>
    <n v="121.9"/>
    <s v=""/>
    <s v=""/>
    <m/>
  </r>
  <r>
    <d v="2019-01-01T00:00:00"/>
    <x v="0"/>
    <n v="1400"/>
    <d v="1899-12-30T13:04:51"/>
    <m/>
    <m/>
    <n v="0.503"/>
    <n v="4.0259999999999998"/>
    <n v="197.953"/>
    <n v="-4.1059999999999999"/>
    <n v="98.5"/>
    <n v="0.19"/>
    <n v="0.20100000000000001"/>
    <n v="0"/>
    <n v="95.625"/>
    <m/>
    <m/>
    <n v="13.28"/>
    <m/>
    <n v="11400"/>
    <n v="229"/>
    <n v="95.6"/>
    <s v=""/>
    <s v=""/>
    <m/>
  </r>
  <r>
    <d v="2019-01-01T00:00:00"/>
    <x v="0"/>
    <n v="1500"/>
    <d v="1899-12-30T14:04:51"/>
    <m/>
    <m/>
    <n v="0"/>
    <n v="1.51"/>
    <n v="207.78"/>
    <n v="-3.6269999999999998"/>
    <n v="96.3"/>
    <n v="0.19"/>
    <n v="0.20100000000000001"/>
    <n v="0"/>
    <n v="49.375"/>
    <m/>
    <m/>
    <n v="13.61"/>
    <m/>
    <n v="11500"/>
    <n v="132.80000000000001"/>
    <n v="49.4"/>
    <s v=""/>
    <s v=""/>
    <m/>
  </r>
  <r>
    <d v="2019-01-01T00:00:00"/>
    <x v="0"/>
    <n v="1600"/>
    <d v="1899-12-30T15:04:51"/>
    <m/>
    <m/>
    <n v="0"/>
    <n v="2.516"/>
    <n v="186.72200000000001"/>
    <n v="-3.33"/>
    <n v="96.1"/>
    <n v="0.191"/>
    <n v="0.20100000000000001"/>
    <n v="0"/>
    <n v="84.375"/>
    <m/>
    <m/>
    <n v="14.04"/>
    <m/>
    <n v="11600"/>
    <n v="25.3"/>
    <n v="84.4"/>
    <s v=""/>
    <s v=""/>
    <m/>
  </r>
  <r>
    <d v="2019-01-01T00:00:00"/>
    <x v="0"/>
    <n v="1700"/>
    <d v="1899-12-30T16:04:51"/>
    <m/>
    <m/>
    <n v="1.0069999999999999"/>
    <n v="3.02"/>
    <n v="200.761"/>
    <n v="-4.0759999999999996"/>
    <n v="97"/>
    <n v="0.19"/>
    <n v="0.20100000000000001"/>
    <n v="0"/>
    <n v="0.625"/>
    <m/>
    <m/>
    <n v="13.07"/>
    <m/>
    <n v="11700"/>
    <n v="0"/>
    <n v="0"/>
    <s v=""/>
    <s v=""/>
    <m/>
  </r>
  <r>
    <d v="2019-01-01T00:00:00"/>
    <x v="0"/>
    <n v="1800"/>
    <d v="1899-12-30T17:04:51"/>
    <m/>
    <m/>
    <n v="1.0069999999999999"/>
    <n v="3.02"/>
    <n v="230.24299999999999"/>
    <n v="-4.7119999999999997"/>
    <n v="96.5"/>
    <n v="0.19"/>
    <n v="0.20100000000000001"/>
    <n v="0"/>
    <n v="0.625"/>
    <m/>
    <m/>
    <n v="12.86"/>
    <m/>
    <n v="11800"/>
    <n v="0"/>
    <n v="0"/>
    <s v=""/>
    <s v=""/>
    <m/>
  </r>
  <r>
    <d v="2019-01-01T00:00:00"/>
    <x v="0"/>
    <n v="1900"/>
    <d v="1899-12-30T18:04:51"/>
    <m/>
    <m/>
    <n v="0.503"/>
    <n v="2.516"/>
    <n v="248.494"/>
    <n v="-5.0179999999999998"/>
    <n v="96.5"/>
    <n v="0.19"/>
    <n v="0.20100000000000001"/>
    <n v="0"/>
    <n v="0.625"/>
    <m/>
    <m/>
    <n v="12.75"/>
    <m/>
    <n v="11900"/>
    <n v="0"/>
    <n v="0"/>
    <s v=""/>
    <s v=""/>
    <m/>
  </r>
  <r>
    <d v="2019-01-01T00:00:00"/>
    <x v="0"/>
    <n v="2000"/>
    <d v="1899-12-30T19:04:51"/>
    <m/>
    <m/>
    <n v="1.51"/>
    <n v="3.5230000000000001"/>
    <n v="238.667"/>
    <n v="-5.0179999999999998"/>
    <n v="95.7"/>
    <n v="0.19"/>
    <n v="0.20100000000000001"/>
    <n v="0"/>
    <n v="0.625"/>
    <m/>
    <m/>
    <n v="12.75"/>
    <m/>
    <n v="12000"/>
    <n v="0"/>
    <n v="0"/>
    <s v=""/>
    <s v=""/>
    <m/>
  </r>
  <r>
    <d v="2019-01-01T00:00:00"/>
    <x v="0"/>
    <n v="2100"/>
    <d v="1899-12-30T20:04:51"/>
    <m/>
    <m/>
    <n v="0.503"/>
    <n v="2.516"/>
    <n v="259.72500000000002"/>
    <n v="-4.4390000000000001"/>
    <n v="94.1"/>
    <n v="0.191"/>
    <n v="0.20100000000000001"/>
    <n v="0"/>
    <n v="0.625"/>
    <m/>
    <m/>
    <n v="12.64"/>
    <m/>
    <n v="12100"/>
    <n v="0"/>
    <n v="0"/>
    <s v=""/>
    <s v=""/>
    <m/>
  </r>
  <r>
    <d v="2019-01-01T00:00:00"/>
    <x v="0"/>
    <n v="2200"/>
    <d v="1899-12-30T21:04:51"/>
    <m/>
    <m/>
    <n v="0.503"/>
    <n v="4.0259999999999998"/>
    <n v="286.39999999999998"/>
    <n v="-3.7770000000000001"/>
    <n v="93.9"/>
    <n v="0.191"/>
    <n v="0.20100000000000001"/>
    <n v="0"/>
    <n v="0.625"/>
    <m/>
    <m/>
    <n v="12.64"/>
    <m/>
    <n v="12200"/>
    <n v="0"/>
    <n v="0"/>
    <s v=""/>
    <s v=""/>
    <m/>
  </r>
  <r>
    <d v="2019-01-01T00:00:00"/>
    <x v="0"/>
    <n v="2300"/>
    <d v="1899-12-30T22:04:51"/>
    <m/>
    <m/>
    <n v="0.503"/>
    <n v="2.516"/>
    <n v="301.84300000000002"/>
    <n v="-3.5379999999999998"/>
    <n v="95.1"/>
    <n v="0.191"/>
    <n v="0.20100000000000001"/>
    <n v="0"/>
    <n v="0.625"/>
    <m/>
    <m/>
    <n v="12.53"/>
    <m/>
    <n v="12300"/>
    <n v="0"/>
    <n v="0"/>
    <s v=""/>
    <s v=""/>
    <m/>
  </r>
  <r>
    <d v="2019-01-01T00:00:00"/>
    <x v="0"/>
    <n v="2400"/>
    <d v="1899-12-30T23:04:51"/>
    <m/>
    <m/>
    <n v="0.503"/>
    <n v="3.02"/>
    <n v="249.898"/>
    <n v="-3.9860000000000002"/>
    <n v="93.8"/>
    <n v="0.19"/>
    <n v="0.20100000000000001"/>
    <n v="0"/>
    <n v="0.625"/>
    <m/>
    <m/>
    <n v="12.53"/>
    <m/>
    <n v="12400"/>
    <n v="0"/>
    <n v="0"/>
    <n v="0.19"/>
    <n v="0.20100000000000001"/>
    <m/>
  </r>
  <r>
    <d v="2019-01-02T00:00:00"/>
    <x v="1"/>
    <n v="100"/>
    <d v="1899-12-30T00:04:51"/>
    <m/>
    <m/>
    <n v="0.503"/>
    <n v="4.5289999999999999"/>
    <n v="261.12900000000002"/>
    <n v="-3.36"/>
    <n v="94.7"/>
    <n v="0.191"/>
    <n v="0.20100000000000001"/>
    <n v="0"/>
    <n v="0.625"/>
    <m/>
    <m/>
    <n v="12.53"/>
    <m/>
    <n v="20100"/>
    <n v="0"/>
    <n v="0"/>
    <s v=""/>
    <s v=""/>
    <m/>
  </r>
  <r>
    <d v="2019-01-02T00:00:00"/>
    <x v="1"/>
    <n v="200"/>
    <d v="1899-12-30T01:04:51"/>
    <m/>
    <m/>
    <n v="1.51"/>
    <n v="4.0259999999999998"/>
    <n v="238.667"/>
    <n v="-2.8879999999999999"/>
    <n v="94.2"/>
    <n v="0.191"/>
    <n v="0.20100000000000001"/>
    <n v="0"/>
    <n v="0.625"/>
    <m/>
    <m/>
    <n v="12.53"/>
    <m/>
    <n v="20200"/>
    <n v="0"/>
    <n v="0"/>
    <s v=""/>
    <s v=""/>
    <m/>
  </r>
  <r>
    <d v="2019-01-02T00:00:00"/>
    <x v="1"/>
    <n v="300"/>
    <d v="1899-12-30T02:04:51"/>
    <m/>
    <m/>
    <n v="1.51"/>
    <n v="4.0259999999999998"/>
    <n v="228.839"/>
    <n v="-3.3010000000000002"/>
    <n v="94.4"/>
    <n v="0.191"/>
    <n v="0.20100000000000001"/>
    <n v="0"/>
    <n v="0.625"/>
    <m/>
    <m/>
    <n v="12.53"/>
    <m/>
    <n v="20300"/>
    <n v="0"/>
    <n v="0"/>
    <s v=""/>
    <s v=""/>
    <m/>
  </r>
  <r>
    <d v="2019-01-02T00:00:00"/>
    <x v="1"/>
    <n v="400"/>
    <d v="1899-12-30T03:04:51"/>
    <m/>
    <m/>
    <n v="0.503"/>
    <n v="3.02"/>
    <n v="219.012"/>
    <n v="-2.9180000000000001"/>
    <n v="96.5"/>
    <n v="0.191"/>
    <n v="0.20100000000000001"/>
    <n v="0"/>
    <n v="0.625"/>
    <m/>
    <m/>
    <n v="12.53"/>
    <m/>
    <n v="20400"/>
    <n v="0"/>
    <n v="0"/>
    <s v=""/>
    <s v=""/>
    <m/>
  </r>
  <r>
    <d v="2019-01-02T00:00:00"/>
    <x v="1"/>
    <n v="500"/>
    <d v="1899-12-30T04:04:51"/>
    <m/>
    <m/>
    <n v="0.503"/>
    <n v="3.02"/>
    <n v="224.62700000000001"/>
    <n v="-1.27"/>
    <n v="97"/>
    <n v="0.191"/>
    <n v="0.20100000000000001"/>
    <n v="0"/>
    <n v="0.625"/>
    <m/>
    <m/>
    <n v="12.53"/>
    <m/>
    <n v="20500"/>
    <n v="0"/>
    <n v="0"/>
    <s v=""/>
    <s v=""/>
    <m/>
  </r>
  <r>
    <d v="2019-01-02T00:00:00"/>
    <x v="1"/>
    <n v="600"/>
    <d v="1899-12-30T05:04:51"/>
    <m/>
    <m/>
    <n v="1.51"/>
    <n v="4.0259999999999998"/>
    <n v="46.329000000000001"/>
    <n v="-3.5979999999999999"/>
    <n v="96.7"/>
    <n v="0.191"/>
    <n v="0.20100000000000001"/>
    <n v="0"/>
    <n v="0.625"/>
    <m/>
    <m/>
    <n v="12.43"/>
    <m/>
    <n v="20600"/>
    <n v="0"/>
    <n v="0"/>
    <s v=""/>
    <s v=""/>
    <m/>
  </r>
  <r>
    <d v="2019-01-02T00:00:00"/>
    <x v="1"/>
    <n v="700"/>
    <d v="1899-12-30T06:04:51"/>
    <m/>
    <m/>
    <n v="0.503"/>
    <n v="3.5230000000000001"/>
    <n v="94.063000000000002"/>
    <n v="-1.1850000000000001"/>
    <n v="96.5"/>
    <n v="0.191"/>
    <n v="0.20100000000000001"/>
    <n v="0"/>
    <n v="0.625"/>
    <m/>
    <m/>
    <n v="12.43"/>
    <m/>
    <n v="20700"/>
    <n v="0"/>
    <n v="0"/>
    <s v=""/>
    <s v=""/>
    <m/>
  </r>
  <r>
    <d v="2019-01-02T00:00:00"/>
    <x v="1"/>
    <n v="800"/>
    <d v="1899-12-30T07:04:51"/>
    <m/>
    <m/>
    <n v="0.503"/>
    <n v="2.516"/>
    <n v="164.25899999999999"/>
    <n v="-1.929"/>
    <n v="93.9"/>
    <n v="0.191"/>
    <n v="0.20100000000000001"/>
    <n v="0"/>
    <n v="0.625"/>
    <m/>
    <m/>
    <n v="12.53"/>
    <m/>
    <n v="20800"/>
    <n v="0"/>
    <n v="0"/>
    <s v=""/>
    <s v=""/>
    <m/>
  </r>
  <r>
    <d v="2019-01-02T00:00:00"/>
    <x v="1"/>
    <n v="900"/>
    <d v="1899-12-30T08:04:51"/>
    <m/>
    <m/>
    <n v="1.0069999999999999"/>
    <n v="3.5230000000000001"/>
    <n v="92.659000000000006"/>
    <n v="-3.657"/>
    <n v="95.8"/>
    <n v="0.191"/>
    <n v="0.20100000000000001"/>
    <n v="0"/>
    <n v="0.625"/>
    <m/>
    <m/>
    <n v="12.53"/>
    <m/>
    <n v="20900"/>
    <n v="55.2"/>
    <n v="0"/>
    <s v=""/>
    <s v=""/>
    <m/>
  </r>
  <r>
    <d v="2019-01-02T00:00:00"/>
    <x v="1"/>
    <n v="1000"/>
    <d v="1899-12-30T09:04:51"/>
    <m/>
    <m/>
    <n v="0.503"/>
    <n v="4.0259999999999998"/>
    <n v="153.02699999999999"/>
    <n v="-4.1669999999999998"/>
    <n v="97.3"/>
    <n v="0.191"/>
    <n v="0.20100000000000001"/>
    <n v="0"/>
    <n v="18.125"/>
    <m/>
    <m/>
    <n v="12.64"/>
    <m/>
    <n v="21000"/>
    <n v="166.8"/>
    <n v="18.100000000000001"/>
    <s v=""/>
    <s v=""/>
    <m/>
  </r>
  <r>
    <d v="2019-01-02T00:00:00"/>
    <x v="1"/>
    <n v="1100"/>
    <d v="1899-12-30T10:04:51"/>
    <m/>
    <m/>
    <n v="0.503"/>
    <n v="4.0259999999999998"/>
    <n v="85.638999999999996"/>
    <n v="-3.8359999999999999"/>
    <n v="98.1"/>
    <n v="0.191"/>
    <n v="0.20100000000000001"/>
    <n v="0"/>
    <n v="46.875"/>
    <m/>
    <m/>
    <n v="13.07"/>
    <m/>
    <n v="21100"/>
    <n v="252.8"/>
    <n v="46.9"/>
    <s v=""/>
    <s v=""/>
    <m/>
  </r>
  <r>
    <d v="2019-01-02T00:00:00"/>
    <x v="1"/>
    <n v="1200"/>
    <d v="1899-12-30T11:04:51"/>
    <m/>
    <m/>
    <n v="1.0069999999999999"/>
    <n v="4.0259999999999998"/>
    <n v="92.659000000000006"/>
    <n v="-3.6269999999999998"/>
    <n v="97.5"/>
    <n v="0.191"/>
    <n v="0.20100000000000001"/>
    <n v="0"/>
    <n v="58.125"/>
    <m/>
    <m/>
    <n v="13.93"/>
    <m/>
    <n v="21200"/>
    <n v="294.8"/>
    <n v="58.1"/>
    <s v=""/>
    <s v=""/>
    <m/>
  </r>
  <r>
    <d v="2019-01-02T00:00:00"/>
    <x v="1"/>
    <n v="1300"/>
    <d v="1899-12-30T12:04:51"/>
    <m/>
    <m/>
    <n v="2.516"/>
    <n v="8.0519999999999996"/>
    <n v="49.137"/>
    <n v="-5.5110000000000001"/>
    <n v="95.9"/>
    <n v="0.19"/>
    <n v="0.20100000000000001"/>
    <n v="0"/>
    <n v="64.375"/>
    <m/>
    <m/>
    <n v="13.71"/>
    <m/>
    <n v="21300"/>
    <n v="287.3"/>
    <n v="64.400000000000006"/>
    <s v=""/>
    <s v=""/>
    <m/>
  </r>
  <r>
    <d v="2019-01-02T00:00:00"/>
    <x v="1"/>
    <n v="1400"/>
    <d v="1899-12-30T13:04:51"/>
    <m/>
    <m/>
    <n v="3.02"/>
    <n v="6.5430000000000001"/>
    <n v="39.31"/>
    <n v="-5.6050000000000004"/>
    <n v="96.7"/>
    <n v="0.191"/>
    <n v="0.20100000000000001"/>
    <n v="0"/>
    <n v="95.625"/>
    <m/>
    <m/>
    <n v="13.39"/>
    <m/>
    <n v="21400"/>
    <n v="231"/>
    <n v="95.6"/>
    <s v=""/>
    <s v=""/>
    <m/>
  </r>
  <r>
    <d v="2019-01-02T00:00:00"/>
    <x v="1"/>
    <n v="1500"/>
    <d v="1899-12-30T14:04:51"/>
    <m/>
    <m/>
    <n v="2.0129999999999999"/>
    <n v="7.0460000000000003"/>
    <n v="50.540999999999997"/>
    <n v="-6.1360000000000001"/>
    <n v="97.1"/>
    <n v="0.191"/>
    <n v="0.20100000000000001"/>
    <n v="0"/>
    <n v="74.375"/>
    <m/>
    <m/>
    <n v="14.04"/>
    <m/>
    <n v="21500"/>
    <n v="134.80000000000001"/>
    <n v="74.400000000000006"/>
    <s v=""/>
    <s v=""/>
    <m/>
  </r>
  <r>
    <d v="2019-01-02T00:00:00"/>
    <x v="1"/>
    <n v="1600"/>
    <d v="1899-12-30T15:04:51"/>
    <m/>
    <m/>
    <n v="3.5230000000000001"/>
    <n v="6.5430000000000001"/>
    <n v="44.924999999999997"/>
    <n v="-7.9349999999999996"/>
    <n v="97.1"/>
    <n v="0.191"/>
    <n v="0.20100000000000001"/>
    <n v="0"/>
    <n v="35.625"/>
    <m/>
    <m/>
    <n v="13.71"/>
    <m/>
    <n v="21600"/>
    <n v="27.3"/>
    <n v="35.6"/>
    <s v=""/>
    <s v=""/>
    <m/>
  </r>
  <r>
    <d v="2019-01-02T00:00:00"/>
    <x v="1"/>
    <n v="1700"/>
    <d v="1899-12-30T16:04:51"/>
    <m/>
    <m/>
    <n v="2.516"/>
    <n v="8.0519999999999996"/>
    <n v="58.965000000000003"/>
    <n v="-5.5419999999999998"/>
    <n v="97.9"/>
    <n v="0.191"/>
    <n v="0.20100000000000001"/>
    <n v="0"/>
    <n v="0.625"/>
    <m/>
    <m/>
    <n v="13.18"/>
    <m/>
    <n v="21700"/>
    <n v="0"/>
    <n v="0"/>
    <s v=""/>
    <s v=""/>
    <m/>
  </r>
  <r>
    <d v="2019-01-02T00:00:00"/>
    <x v="1"/>
    <n v="1800"/>
    <d v="1899-12-30T17:04:51"/>
    <m/>
    <m/>
    <n v="1.0069999999999999"/>
    <n v="5.0330000000000004"/>
    <n v="64.58"/>
    <n v="-7.3159999999999998"/>
    <n v="98.6"/>
    <n v="0.191"/>
    <n v="0.20100000000000001"/>
    <n v="0"/>
    <n v="0.625"/>
    <m/>
    <m/>
    <n v="12.96"/>
    <m/>
    <n v="21800"/>
    <n v="0"/>
    <n v="0"/>
    <s v=""/>
    <s v=""/>
    <m/>
  </r>
  <r>
    <d v="2019-01-02T00:00:00"/>
    <x v="1"/>
    <n v="1900"/>
    <d v="1899-12-30T18:04:51"/>
    <m/>
    <m/>
    <n v="3.02"/>
    <n v="7.5490000000000004"/>
    <n v="53.348999999999997"/>
    <n v="-7.2190000000000003"/>
    <n v="98.3"/>
    <n v="0.19"/>
    <n v="0.20100000000000001"/>
    <n v="0"/>
    <n v="0.625"/>
    <m/>
    <m/>
    <n v="12.86"/>
    <m/>
    <n v="21900"/>
    <n v="0"/>
    <n v="0"/>
    <s v=""/>
    <s v=""/>
    <m/>
  </r>
  <r>
    <d v="2019-01-02T00:00:00"/>
    <x v="1"/>
    <n v="2000"/>
    <d v="1899-12-30T19:04:51"/>
    <m/>
    <m/>
    <n v="2.516"/>
    <n v="5.5359999999999996"/>
    <n v="65.983999999999995"/>
    <n v="-7.7380000000000004"/>
    <n v="98.6"/>
    <n v="0.191"/>
    <n v="0.20100000000000001"/>
    <n v="0"/>
    <n v="0.625"/>
    <m/>
    <m/>
    <n v="12.75"/>
    <m/>
    <n v="22000"/>
    <n v="0"/>
    <n v="0"/>
    <s v=""/>
    <s v=""/>
    <m/>
  </r>
  <r>
    <d v="2019-01-02T00:00:00"/>
    <x v="1"/>
    <n v="2100"/>
    <d v="1899-12-30T20:04:51"/>
    <m/>
    <m/>
    <n v="3.02"/>
    <n v="8.5559999999999992"/>
    <n v="53.348999999999997"/>
    <n v="-9.4730000000000008"/>
    <n v="98.2"/>
    <n v="0.191"/>
    <n v="0.20100000000000001"/>
    <n v="0"/>
    <n v="0.625"/>
    <m/>
    <m/>
    <n v="12.64"/>
    <m/>
    <n v="22100"/>
    <n v="0"/>
    <n v="0"/>
    <s v=""/>
    <s v=""/>
    <m/>
  </r>
  <r>
    <d v="2019-01-02T00:00:00"/>
    <x v="1"/>
    <n v="2200"/>
    <d v="1899-12-30T21:04:51"/>
    <m/>
    <m/>
    <n v="5.0330000000000004"/>
    <n v="9.5619999999999994"/>
    <n v="40.713999999999999"/>
    <n v="-9.5079999999999991"/>
    <n v="97.6"/>
    <n v="0.191"/>
    <n v="0.20100000000000001"/>
    <n v="0"/>
    <n v="0.625"/>
    <m/>
    <m/>
    <n v="12.64"/>
    <m/>
    <n v="22200"/>
    <n v="0"/>
    <n v="0"/>
    <s v=""/>
    <s v=""/>
    <m/>
  </r>
  <r>
    <d v="2019-01-02T00:00:00"/>
    <x v="1"/>
    <n v="2300"/>
    <d v="1899-12-30T22:04:51"/>
    <m/>
    <m/>
    <n v="3.5230000000000001"/>
    <n v="7.5490000000000004"/>
    <n v="40.713999999999999"/>
    <n v="-9.1679999999999993"/>
    <n v="97.4"/>
    <n v="0.191"/>
    <n v="0.20100000000000001"/>
    <n v="0"/>
    <n v="0.625"/>
    <m/>
    <m/>
    <n v="12.64"/>
    <m/>
    <n v="22300"/>
    <n v="0"/>
    <n v="0"/>
    <s v=""/>
    <s v=""/>
    <m/>
  </r>
  <r>
    <d v="2019-01-02T00:00:00"/>
    <x v="1"/>
    <n v="2400"/>
    <d v="1899-12-30T23:04:51"/>
    <m/>
    <m/>
    <n v="2.516"/>
    <n v="6.5430000000000001"/>
    <n v="46.329000000000001"/>
    <n v="-8.0990000000000002"/>
    <n v="97.8"/>
    <n v="0.191"/>
    <n v="0.20100000000000001"/>
    <n v="0"/>
    <n v="0.625"/>
    <m/>
    <m/>
    <n v="12.53"/>
    <m/>
    <n v="22400"/>
    <n v="0"/>
    <n v="0"/>
    <n v="0.191"/>
    <n v="0.20100000000000001"/>
    <m/>
  </r>
  <r>
    <d v="2019-01-03T00:00:00"/>
    <x v="2"/>
    <n v="100"/>
    <d v="1899-12-30T00:04:51"/>
    <m/>
    <m/>
    <n v="2.0129999999999999"/>
    <n v="5.5359999999999996"/>
    <n v="53.348999999999997"/>
    <n v="-8.0990000000000002"/>
    <n v="98.4"/>
    <n v="0.191"/>
    <n v="0.20100000000000001"/>
    <n v="0"/>
    <n v="0.625"/>
    <m/>
    <m/>
    <n v="12.53"/>
    <m/>
    <n v="30100"/>
    <n v="0"/>
    <n v="0"/>
    <s v=""/>
    <s v=""/>
    <m/>
  </r>
  <r>
    <d v="2019-01-03T00:00:00"/>
    <x v="2"/>
    <n v="200"/>
    <d v="1899-12-30T01:04:51"/>
    <m/>
    <m/>
    <n v="2.0129999999999999"/>
    <n v="4.5289999999999999"/>
    <n v="58.965000000000003"/>
    <n v="-6.0730000000000004"/>
    <n v="99.2"/>
    <n v="0.191"/>
    <n v="0.20100000000000001"/>
    <n v="0"/>
    <n v="0.625"/>
    <m/>
    <m/>
    <n v="12.53"/>
    <m/>
    <n v="30200"/>
    <n v="0"/>
    <n v="0"/>
    <s v=""/>
    <s v=""/>
    <m/>
  </r>
  <r>
    <d v="2019-01-03T00:00:00"/>
    <x v="2"/>
    <n v="300"/>
    <d v="1899-12-30T02:04:51"/>
    <m/>
    <m/>
    <n v="1.51"/>
    <n v="5.0330000000000004"/>
    <n v="60.369"/>
    <n v="-4.8650000000000002"/>
    <n v="99.7"/>
    <n v="0.191"/>
    <n v="0.20100000000000001"/>
    <n v="0"/>
    <n v="0.625"/>
    <m/>
    <m/>
    <n v="12.53"/>
    <m/>
    <n v="30300"/>
    <n v="0"/>
    <n v="0"/>
    <s v=""/>
    <s v=""/>
    <m/>
  </r>
  <r>
    <d v="2019-01-03T00:00:00"/>
    <x v="2"/>
    <n v="400"/>
    <d v="1899-12-30T03:04:51"/>
    <m/>
    <m/>
    <n v="2.516"/>
    <n v="5.0330000000000004"/>
    <n v="49.137"/>
    <n v="-5.6980000000000004"/>
    <n v="99.5"/>
    <n v="0.191"/>
    <n v="0.20100000000000001"/>
    <n v="0"/>
    <n v="0.625"/>
    <m/>
    <m/>
    <n v="12.53"/>
    <m/>
    <n v="30400"/>
    <n v="0"/>
    <n v="0"/>
    <s v=""/>
    <s v=""/>
    <m/>
  </r>
  <r>
    <d v="2019-01-03T00:00:00"/>
    <x v="2"/>
    <n v="500"/>
    <d v="1899-12-30T04:04:51"/>
    <m/>
    <m/>
    <n v="1.51"/>
    <n v="4.5289999999999999"/>
    <n v="58.965000000000003"/>
    <n v="-3.5379999999999998"/>
    <n v="99.8"/>
    <n v="0.191"/>
    <n v="0.20100000000000001"/>
    <n v="0"/>
    <n v="0.625"/>
    <m/>
    <m/>
    <n v="12.53"/>
    <m/>
    <n v="30500"/>
    <n v="0"/>
    <n v="0"/>
    <s v=""/>
    <s v=""/>
    <m/>
  </r>
  <r>
    <d v="2019-01-03T00:00:00"/>
    <x v="2"/>
    <n v="600"/>
    <d v="1899-12-30T05:04:51"/>
    <m/>
    <m/>
    <n v="1.0069999999999999"/>
    <n v="3.5230000000000001"/>
    <n v="74.408000000000001"/>
    <n v="-4.2270000000000003"/>
    <n v="100"/>
    <n v="0.191"/>
    <n v="0.20100000000000001"/>
    <n v="0"/>
    <n v="0.625"/>
    <m/>
    <m/>
    <n v="12.43"/>
    <m/>
    <n v="30600"/>
    <n v="0"/>
    <n v="0"/>
    <s v=""/>
    <s v=""/>
    <m/>
  </r>
  <r>
    <d v="2019-01-03T00:00:00"/>
    <x v="2"/>
    <n v="700"/>
    <d v="1899-12-30T06:04:51"/>
    <m/>
    <m/>
    <n v="1.0069999999999999"/>
    <n v="3.5230000000000001"/>
    <n v="85.638999999999996"/>
    <n v="-3.0939999999999999"/>
    <n v="100"/>
    <n v="0.191"/>
    <n v="0.20100000000000001"/>
    <n v="0"/>
    <n v="0.625"/>
    <m/>
    <m/>
    <n v="12.53"/>
    <m/>
    <n v="30700"/>
    <n v="0"/>
    <n v="0"/>
    <s v=""/>
    <s v=""/>
    <m/>
  </r>
  <r>
    <d v="2019-01-03T00:00:00"/>
    <x v="2"/>
    <n v="800"/>
    <d v="1899-12-30T07:04:51"/>
    <m/>
    <m/>
    <n v="1.0069999999999999"/>
    <n v="3.5230000000000001"/>
    <n v="78.62"/>
    <n v="-3.508"/>
    <n v="100"/>
    <n v="0.191"/>
    <n v="0.20100000000000001"/>
    <n v="0"/>
    <n v="0.625"/>
    <m/>
    <m/>
    <n v="12.53"/>
    <m/>
    <n v="30800"/>
    <n v="0"/>
    <n v="0"/>
    <s v=""/>
    <s v=""/>
    <m/>
  </r>
  <r>
    <d v="2019-01-03T00:00:00"/>
    <x v="2"/>
    <n v="900"/>
    <d v="1899-12-30T08:04:51"/>
    <m/>
    <m/>
    <n v="1.51"/>
    <n v="4.0259999999999998"/>
    <n v="82.831000000000003"/>
    <n v="-4.4390000000000001"/>
    <n v="100"/>
    <n v="0.191"/>
    <n v="0.20100000000000001"/>
    <n v="0"/>
    <n v="1.875"/>
    <m/>
    <m/>
    <n v="12.53"/>
    <m/>
    <n v="30900"/>
    <n v="55.8"/>
    <n v="1.9"/>
    <s v=""/>
    <s v=""/>
    <m/>
  </r>
  <r>
    <d v="2019-01-03T00:00:00"/>
    <x v="2"/>
    <n v="1000"/>
    <d v="1899-12-30T09:04:51"/>
    <m/>
    <m/>
    <n v="2.516"/>
    <n v="6.0389999999999997"/>
    <n v="50.540999999999997"/>
    <n v="-6.1050000000000004"/>
    <n v="99.8"/>
    <n v="0.191"/>
    <n v="0.20100000000000001"/>
    <n v="0"/>
    <n v="30.625"/>
    <m/>
    <m/>
    <n v="12.75"/>
    <m/>
    <n v="31000"/>
    <n v="167.5"/>
    <n v="30.6"/>
    <s v=""/>
    <s v=""/>
    <m/>
  </r>
  <r>
    <d v="2019-01-03T00:00:00"/>
    <x v="2"/>
    <n v="1100"/>
    <d v="1899-12-30T10:04:51"/>
    <m/>
    <m/>
    <n v="2.516"/>
    <n v="5.5359999999999996"/>
    <n v="57.561"/>
    <n v="-6.2939999999999996"/>
    <n v="99.5"/>
    <n v="0.191"/>
    <n v="0.20100000000000001"/>
    <n v="0"/>
    <n v="58.125"/>
    <m/>
    <m/>
    <n v="13.28"/>
    <m/>
    <n v="31100"/>
    <n v="253.8"/>
    <n v="58.1"/>
    <s v=""/>
    <s v=""/>
    <m/>
  </r>
  <r>
    <d v="2019-01-03T00:00:00"/>
    <x v="2"/>
    <n v="1200"/>
    <d v="1899-12-30T11:04:51"/>
    <m/>
    <m/>
    <n v="2.0129999999999999"/>
    <n v="4.5289999999999999"/>
    <n v="50.540999999999997"/>
    <n v="-5.1100000000000003"/>
    <n v="99.5"/>
    <n v="0.191"/>
    <n v="0.20100000000000001"/>
    <n v="0"/>
    <n v="68.125"/>
    <m/>
    <m/>
    <n v="13.28"/>
    <m/>
    <n v="31200"/>
    <n v="296.3"/>
    <n v="68.099999999999994"/>
    <s v=""/>
    <s v=""/>
    <m/>
  </r>
  <r>
    <d v="2019-01-03T00:00:00"/>
    <x v="2"/>
    <n v="1300"/>
    <d v="1899-12-30T12:04:51"/>
    <m/>
    <m/>
    <n v="1.51"/>
    <n v="3.5230000000000001"/>
    <n v="105.294"/>
    <n v="-2.976"/>
    <n v="100"/>
    <n v="0.191"/>
    <n v="0.20100000000000001"/>
    <n v="0"/>
    <n v="66.875"/>
    <m/>
    <m/>
    <n v="13.28"/>
    <m/>
    <n v="31300"/>
    <n v="289.3"/>
    <n v="66.900000000000006"/>
    <s v=""/>
    <s v=""/>
    <m/>
  </r>
  <r>
    <d v="2019-01-03T00:00:00"/>
    <x v="2"/>
    <n v="1400"/>
    <d v="1899-12-30T13:04:51"/>
    <m/>
    <m/>
    <n v="0.503"/>
    <n v="2.0129999999999999"/>
    <n v="115.122"/>
    <n v="-2.044"/>
    <n v="100"/>
    <n v="0.191"/>
    <n v="0.20100000000000001"/>
    <n v="0"/>
    <n v="96.875"/>
    <m/>
    <m/>
    <n v="13.28"/>
    <m/>
    <n v="31400"/>
    <n v="233.3"/>
    <n v="96.9"/>
    <s v=""/>
    <s v=""/>
    <m/>
  </r>
  <r>
    <d v="2019-01-03T00:00:00"/>
    <x v="2"/>
    <n v="1500"/>
    <d v="1899-12-30T14:04:51"/>
    <m/>
    <m/>
    <n v="0.503"/>
    <n v="2.516"/>
    <n v="129.161"/>
    <n v="-1.6990000000000001"/>
    <n v="100"/>
    <n v="0.191"/>
    <n v="0.20100000000000001"/>
    <n v="0"/>
    <n v="135.625"/>
    <m/>
    <m/>
    <n v="13.93"/>
    <m/>
    <n v="31500"/>
    <n v="137.5"/>
    <n v="135.6"/>
    <s v=""/>
    <s v=""/>
    <m/>
  </r>
  <r>
    <d v="2019-01-03T00:00:00"/>
    <x v="2"/>
    <n v="1600"/>
    <d v="1899-12-30T15:04:51"/>
    <m/>
    <m/>
    <n v="2.0129999999999999"/>
    <n v="5.5359999999999996"/>
    <n v="99.677999999999997"/>
    <n v="-3.153"/>
    <n v="100"/>
    <n v="0.191"/>
    <n v="0.20200000000000001"/>
    <n v="0"/>
    <n v="31.875"/>
    <m/>
    <m/>
    <n v="13.28"/>
    <m/>
    <n v="31600"/>
    <n v="28.8"/>
    <n v="31.9"/>
    <s v=""/>
    <s v=""/>
    <m/>
  </r>
  <r>
    <d v="2019-01-03T00:00:00"/>
    <x v="2"/>
    <n v="1700"/>
    <d v="1899-12-30T16:04:51"/>
    <m/>
    <m/>
    <n v="1.51"/>
    <n v="5.0330000000000004"/>
    <n v="81.427000000000007"/>
    <n v="-2.976"/>
    <n v="100"/>
    <n v="0.191"/>
    <n v="0.20200000000000001"/>
    <n v="0"/>
    <n v="0.625"/>
    <m/>
    <m/>
    <n v="13.07"/>
    <m/>
    <n v="31700"/>
    <n v="0"/>
    <n v="0"/>
    <s v=""/>
    <s v=""/>
    <m/>
  </r>
  <r>
    <d v="2019-01-03T00:00:00"/>
    <x v="2"/>
    <n v="1800"/>
    <d v="1899-12-30T17:04:51"/>
    <m/>
    <m/>
    <n v="1.51"/>
    <n v="4.5289999999999999"/>
    <n v="64.58"/>
    <n v="-3.8959999999999999"/>
    <n v="100"/>
    <n v="0.191"/>
    <n v="0.20200000000000001"/>
    <n v="0"/>
    <n v="0.625"/>
    <m/>
    <m/>
    <n v="12.86"/>
    <m/>
    <n v="31800"/>
    <n v="0"/>
    <n v="0"/>
    <s v=""/>
    <s v=""/>
    <m/>
  </r>
  <r>
    <d v="2019-01-03T00:00:00"/>
    <x v="2"/>
    <n v="1900"/>
    <d v="1899-12-30T18:04:51"/>
    <m/>
    <m/>
    <n v="1.51"/>
    <n v="4.5289999999999999"/>
    <n v="75.811999999999998"/>
    <n v="-2.3050000000000002"/>
    <n v="100"/>
    <n v="0.191"/>
    <n v="0.20100000000000001"/>
    <n v="0"/>
    <n v="0.625"/>
    <m/>
    <m/>
    <n v="12.75"/>
    <m/>
    <n v="31900"/>
    <n v="0"/>
    <n v="0"/>
    <s v=""/>
    <s v=""/>
    <m/>
  </r>
  <r>
    <d v="2019-01-03T00:00:00"/>
    <x v="2"/>
    <n v="2000"/>
    <d v="1899-12-30T19:04:51"/>
    <m/>
    <m/>
    <n v="1.51"/>
    <n v="4.0259999999999998"/>
    <n v="95.466999999999999"/>
    <n v="-2.83"/>
    <n v="100"/>
    <n v="0.191"/>
    <n v="0.20100000000000001"/>
    <n v="0"/>
    <n v="0.625"/>
    <m/>
    <m/>
    <n v="12.75"/>
    <m/>
    <n v="32000"/>
    <n v="0"/>
    <n v="0"/>
    <s v=""/>
    <s v=""/>
    <m/>
  </r>
  <r>
    <d v="2019-01-03T00:00:00"/>
    <x v="2"/>
    <n v="2100"/>
    <d v="1899-12-30T20:04:51"/>
    <m/>
    <m/>
    <n v="1.51"/>
    <n v="4.0259999999999998"/>
    <n v="91.254999999999995"/>
    <n v="-2.363"/>
    <n v="100"/>
    <n v="0.191"/>
    <n v="0.20200000000000001"/>
    <n v="0"/>
    <n v="0.625"/>
    <m/>
    <m/>
    <n v="12.64"/>
    <m/>
    <n v="32100"/>
    <n v="0"/>
    <n v="0"/>
    <s v=""/>
    <s v=""/>
    <m/>
  </r>
  <r>
    <d v="2019-01-03T00:00:00"/>
    <x v="2"/>
    <n v="2200"/>
    <d v="1899-12-30T21:04:51"/>
    <m/>
    <m/>
    <n v="1.51"/>
    <n v="4.5289999999999999"/>
    <n v="105.294"/>
    <n v="-1.9"/>
    <n v="100"/>
    <n v="0.191"/>
    <n v="0.20200000000000001"/>
    <n v="0"/>
    <n v="0.625"/>
    <m/>
    <m/>
    <n v="12.64"/>
    <m/>
    <n v="32200"/>
    <n v="0"/>
    <n v="0"/>
    <s v=""/>
    <s v=""/>
    <m/>
  </r>
  <r>
    <d v="2019-01-03T00:00:00"/>
    <x v="2"/>
    <n v="2300"/>
    <d v="1899-12-30T22:04:51"/>
    <m/>
    <m/>
    <n v="1.0069999999999999"/>
    <n v="4.5289999999999999"/>
    <n v="124.949"/>
    <n v="-1.157"/>
    <n v="100"/>
    <n v="0.191"/>
    <n v="0.20100000000000001"/>
    <n v="0"/>
    <n v="0.625"/>
    <m/>
    <m/>
    <n v="12.64"/>
    <m/>
    <n v="32300"/>
    <n v="0"/>
    <n v="0"/>
    <s v=""/>
    <s v=""/>
    <m/>
  </r>
  <r>
    <d v="2019-01-03T00:00:00"/>
    <x v="2"/>
    <n v="2400"/>
    <d v="1899-12-30T23:04:51"/>
    <m/>
    <m/>
    <n v="1.51"/>
    <n v="3.5230000000000001"/>
    <n v="164.25899999999999"/>
    <n v="-1.641"/>
    <n v="100"/>
    <n v="0.191"/>
    <n v="0.20200000000000001"/>
    <n v="0"/>
    <n v="0.625"/>
    <m/>
    <m/>
    <n v="12.53"/>
    <m/>
    <n v="32400"/>
    <n v="0"/>
    <n v="0"/>
    <n v="0.191"/>
    <n v="0.20200000000000001"/>
    <m/>
  </r>
  <r>
    <d v="2019-01-04T00:00:00"/>
    <x v="3"/>
    <n v="100"/>
    <d v="1899-12-30T00:04:51"/>
    <m/>
    <m/>
    <n v="1.0069999999999999"/>
    <n v="4.5289999999999999"/>
    <n v="158.643"/>
    <n v="-2.16"/>
    <n v="100"/>
    <n v="0.191"/>
    <n v="0.20200000000000001"/>
    <n v="0"/>
    <n v="0.625"/>
    <m/>
    <m/>
    <n v="12.53"/>
    <m/>
    <n v="40100"/>
    <n v="0"/>
    <n v="0"/>
    <s v=""/>
    <s v=""/>
    <m/>
  </r>
  <r>
    <d v="2019-01-04T00:00:00"/>
    <x v="3"/>
    <n v="200"/>
    <d v="1899-12-30T01:04:51"/>
    <m/>
    <m/>
    <n v="1.51"/>
    <n v="5.0330000000000004"/>
    <n v="146.00800000000001"/>
    <n v="-2.4500000000000002"/>
    <n v="100"/>
    <n v="0.191"/>
    <n v="0.20200000000000001"/>
    <n v="0"/>
    <n v="0.625"/>
    <m/>
    <m/>
    <n v="12.53"/>
    <m/>
    <n v="40200"/>
    <n v="0"/>
    <n v="0"/>
    <s v=""/>
    <s v=""/>
    <m/>
  </r>
  <r>
    <d v="2019-01-04T00:00:00"/>
    <x v="3"/>
    <n v="300"/>
    <d v="1899-12-30T02:04:51"/>
    <m/>
    <m/>
    <n v="1.51"/>
    <n v="4.5289999999999999"/>
    <n v="157.239"/>
    <n v="-2.5960000000000001"/>
    <n v="100"/>
    <n v="0.191"/>
    <n v="0.20200000000000001"/>
    <n v="0"/>
    <n v="0.625"/>
    <m/>
    <m/>
    <n v="12.53"/>
    <m/>
    <n v="40300"/>
    <n v="0"/>
    <n v="0"/>
    <s v=""/>
    <s v=""/>
    <m/>
  </r>
  <r>
    <d v="2019-01-04T00:00:00"/>
    <x v="3"/>
    <n v="400"/>
    <d v="1899-12-30T03:04:51"/>
    <m/>
    <m/>
    <n v="1.0069999999999999"/>
    <n v="4.0259999999999998"/>
    <n v="160.047"/>
    <n v="-2.5369999999999999"/>
    <n v="100"/>
    <n v="0.191"/>
    <n v="0.20200000000000001"/>
    <n v="0"/>
    <n v="0.625"/>
    <m/>
    <m/>
    <n v="12.53"/>
    <m/>
    <n v="40400"/>
    <n v="0"/>
    <n v="0"/>
    <s v=""/>
    <s v=""/>
    <m/>
  </r>
  <r>
    <d v="2019-01-04T00:00:00"/>
    <x v="3"/>
    <n v="500"/>
    <d v="1899-12-30T04:04:51"/>
    <m/>
    <m/>
    <n v="0.503"/>
    <n v="3.5230000000000001"/>
    <n v="168.471"/>
    <n v="-2.83"/>
    <n v="100"/>
    <n v="0.191"/>
    <n v="0.20200000000000001"/>
    <n v="0"/>
    <n v="0.625"/>
    <m/>
    <m/>
    <n v="12.53"/>
    <m/>
    <n v="40500"/>
    <n v="0"/>
    <n v="0"/>
    <s v=""/>
    <s v=""/>
    <m/>
  </r>
  <r>
    <d v="2019-01-04T00:00:00"/>
    <x v="3"/>
    <n v="600"/>
    <d v="1899-12-30T05:04:51"/>
    <m/>
    <m/>
    <n v="0"/>
    <n v="2.0129999999999999"/>
    <n v="190.93299999999999"/>
    <n v="-3.36"/>
    <n v="100"/>
    <n v="0.191"/>
    <n v="0.20200000000000001"/>
    <n v="0"/>
    <n v="0.625"/>
    <m/>
    <m/>
    <n v="12.43"/>
    <m/>
    <n v="40600"/>
    <n v="0"/>
    <n v="0"/>
    <s v=""/>
    <s v=""/>
    <m/>
  </r>
  <r>
    <d v="2019-01-04T00:00:00"/>
    <x v="3"/>
    <n v="700"/>
    <d v="1899-12-30T06:04:51"/>
    <m/>
    <m/>
    <n v="0"/>
    <n v="1.51"/>
    <n v="171.27799999999999"/>
    <n v="-4.2869999999999999"/>
    <n v="100"/>
    <n v="0.191"/>
    <n v="0.20200000000000001"/>
    <n v="0"/>
    <n v="0.625"/>
    <m/>
    <m/>
    <n v="12.53"/>
    <m/>
    <n v="40700"/>
    <n v="0"/>
    <n v="0"/>
    <s v=""/>
    <s v=""/>
    <m/>
  </r>
  <r>
    <d v="2019-01-04T00:00:00"/>
    <x v="3"/>
    <n v="800"/>
    <d v="1899-12-30T07:04:51"/>
    <m/>
    <m/>
    <n v="0"/>
    <n v="2.0129999999999999"/>
    <n v="189.529"/>
    <n v="-4.8949999999999996"/>
    <n v="100"/>
    <n v="0.191"/>
    <n v="0.20200000000000001"/>
    <n v="0"/>
    <n v="0.625"/>
    <m/>
    <m/>
    <n v="12.53"/>
    <m/>
    <n v="40800"/>
    <n v="0"/>
    <n v="0"/>
    <s v=""/>
    <s v=""/>
    <m/>
  </r>
  <r>
    <d v="2019-01-04T00:00:00"/>
    <x v="3"/>
    <n v="900"/>
    <d v="1899-12-30T08:04:51"/>
    <m/>
    <m/>
    <n v="0"/>
    <n v="2.0129999999999999"/>
    <n v="197.953"/>
    <n v="-4.7729999999999997"/>
    <n v="100"/>
    <n v="0.191"/>
    <n v="0.20200000000000001"/>
    <n v="0"/>
    <n v="5.625"/>
    <m/>
    <m/>
    <n v="12.53"/>
    <m/>
    <n v="40900"/>
    <n v="55.8"/>
    <n v="5.6"/>
    <s v=""/>
    <s v=""/>
    <m/>
  </r>
  <r>
    <d v="2019-01-04T00:00:00"/>
    <x v="3"/>
    <n v="1000"/>
    <d v="1899-12-30T09:04:51"/>
    <m/>
    <m/>
    <n v="0"/>
    <n v="2.516"/>
    <n v="188.125"/>
    <n v="-3.7469999999999999"/>
    <n v="100"/>
    <n v="0.191"/>
    <n v="0.20200000000000001"/>
    <n v="0"/>
    <n v="179.375"/>
    <m/>
    <m/>
    <n v="13.5"/>
    <m/>
    <n v="41000"/>
    <n v="168.5"/>
    <n v="179.4"/>
    <s v=""/>
    <s v=""/>
    <m/>
  </r>
  <r>
    <d v="2019-01-04T00:00:00"/>
    <x v="3"/>
    <n v="1100"/>
    <d v="1899-12-30T10:04:51"/>
    <m/>
    <m/>
    <n v="0"/>
    <n v="2.516"/>
    <n v="165.66300000000001"/>
    <n v="-3.2120000000000002"/>
    <n v="100"/>
    <n v="0.191"/>
    <n v="0.20200000000000001"/>
    <n v="0"/>
    <n v="276.875"/>
    <m/>
    <m/>
    <n v="13.39"/>
    <m/>
    <n v="41100"/>
    <n v="255"/>
    <n v="276.89999999999998"/>
    <s v=""/>
    <s v=""/>
    <m/>
  </r>
  <r>
    <d v="2019-01-04T00:00:00"/>
    <x v="3"/>
    <n v="1200"/>
    <d v="1899-12-30T11:04:51"/>
    <m/>
    <m/>
    <n v="1.51"/>
    <n v="5.0330000000000004"/>
    <n v="167.06700000000001"/>
    <n v="-2.218"/>
    <n v="99.8"/>
    <n v="0.191"/>
    <n v="0.20200000000000001"/>
    <n v="0"/>
    <n v="86.875"/>
    <m/>
    <m/>
    <n v="13.61"/>
    <m/>
    <n v="41200"/>
    <n v="298.3"/>
    <n v="86.9"/>
    <s v=""/>
    <s v=""/>
    <m/>
  </r>
  <r>
    <d v="2019-01-04T00:00:00"/>
    <x v="3"/>
    <n v="1300"/>
    <d v="1899-12-30T12:04:51"/>
    <m/>
    <m/>
    <n v="4.0259999999999998"/>
    <n v="8.5559999999999992"/>
    <n v="160.047"/>
    <n v="-1.3560000000000001"/>
    <n v="98.3"/>
    <n v="0.191"/>
    <n v="0.20200000000000001"/>
    <n v="0"/>
    <n v="389.375"/>
    <m/>
    <m/>
    <n v="13.28"/>
    <m/>
    <n v="41300"/>
    <n v="291.5"/>
    <n v="389.4"/>
    <s v=""/>
    <s v=""/>
    <m/>
  </r>
  <r>
    <d v="2019-01-04T00:00:00"/>
    <x v="3"/>
    <n v="1400"/>
    <d v="1899-12-30T13:04:51"/>
    <m/>
    <m/>
    <n v="4.0259999999999998"/>
    <n v="8.5559999999999992"/>
    <n v="162.85499999999999"/>
    <n v="-1.958"/>
    <n v="91.4"/>
    <n v="0.191"/>
    <n v="0.20200000000000001"/>
    <n v="0"/>
    <n v="144.375"/>
    <m/>
    <m/>
    <n v="13.18"/>
    <m/>
    <n v="41400"/>
    <n v="236"/>
    <n v="144.4"/>
    <s v=""/>
    <s v=""/>
    <m/>
  </r>
  <r>
    <d v="2019-01-04T00:00:00"/>
    <x v="3"/>
    <n v="1500"/>
    <d v="1899-12-30T14:04:51"/>
    <m/>
    <m/>
    <n v="3.5230000000000001"/>
    <n v="7.0460000000000003"/>
    <n v="161.45099999999999"/>
    <n v="-1.756"/>
    <n v="88.8"/>
    <n v="0.191"/>
    <n v="0.20200000000000001"/>
    <n v="0"/>
    <n v="45.625"/>
    <m/>
    <m/>
    <n v="13.61"/>
    <m/>
    <n v="41500"/>
    <n v="139.80000000000001"/>
    <n v="45.6"/>
    <s v=""/>
    <s v=""/>
    <m/>
  </r>
  <r>
    <d v="2019-01-04T00:00:00"/>
    <x v="3"/>
    <n v="1600"/>
    <d v="1899-12-30T15:04:51"/>
    <m/>
    <m/>
    <n v="2.0129999999999999"/>
    <n v="5.5359999999999996"/>
    <n v="153.02699999999999"/>
    <n v="-1.498"/>
    <n v="88.6"/>
    <n v="0.191"/>
    <n v="0.20200000000000001"/>
    <n v="0"/>
    <n v="160.625"/>
    <m/>
    <m/>
    <n v="13.39"/>
    <m/>
    <n v="41600"/>
    <n v="30.2"/>
    <n v="160.6"/>
    <s v=""/>
    <s v=""/>
    <m/>
  </r>
  <r>
    <d v="2019-01-04T00:00:00"/>
    <x v="3"/>
    <n v="1700"/>
    <d v="1899-12-30T16:04:51"/>
    <m/>
    <m/>
    <n v="2.0129999999999999"/>
    <n v="7.5490000000000004"/>
    <n v="78.62"/>
    <n v="-2.9180000000000001"/>
    <n v="91.9"/>
    <n v="0.191"/>
    <n v="0.20200000000000001"/>
    <n v="0"/>
    <n v="13.125"/>
    <m/>
    <m/>
    <n v="13.61"/>
    <m/>
    <n v="41700"/>
    <n v="0"/>
    <n v="13.1"/>
    <s v=""/>
    <s v=""/>
    <m/>
  </r>
  <r>
    <d v="2019-01-04T00:00:00"/>
    <x v="3"/>
    <n v="1800"/>
    <d v="1899-12-30T17:04:51"/>
    <m/>
    <m/>
    <n v="2.0129999999999999"/>
    <n v="6.0389999999999997"/>
    <n v="84.234999999999999"/>
    <n v="-3.7469999999999999"/>
    <n v="94.6"/>
    <n v="0.191"/>
    <n v="0.20200000000000001"/>
    <n v="0"/>
    <n v="0.625"/>
    <m/>
    <m/>
    <n v="12.96"/>
    <m/>
    <n v="41800"/>
    <n v="0"/>
    <n v="0"/>
    <s v=""/>
    <s v=""/>
    <m/>
  </r>
  <r>
    <d v="2019-01-04T00:00:00"/>
    <x v="3"/>
    <n v="1900"/>
    <d v="1899-12-30T18:04:51"/>
    <m/>
    <m/>
    <n v="2.0129999999999999"/>
    <n v="6.5430000000000001"/>
    <n v="144.60400000000001"/>
    <n v="-3.7469999999999999"/>
    <n v="88"/>
    <n v="0.191"/>
    <n v="0.20200000000000001"/>
    <n v="0"/>
    <n v="0.625"/>
    <m/>
    <m/>
    <n v="12.86"/>
    <m/>
    <n v="41900"/>
    <n v="0"/>
    <n v="0"/>
    <s v=""/>
    <s v=""/>
    <m/>
  </r>
  <r>
    <d v="2019-01-04T00:00:00"/>
    <x v="3"/>
    <n v="2000"/>
    <d v="1899-12-30T19:04:51"/>
    <m/>
    <m/>
    <n v="1.51"/>
    <n v="5.0330000000000004"/>
    <n v="129.161"/>
    <n v="-4.53"/>
    <n v="87.6"/>
    <n v="0.191"/>
    <n v="0.20200000000000001"/>
    <n v="0"/>
    <n v="0.625"/>
    <m/>
    <m/>
    <n v="12.75"/>
    <m/>
    <n v="42000"/>
    <n v="0"/>
    <n v="0"/>
    <s v=""/>
    <s v=""/>
    <m/>
  </r>
  <r>
    <d v="2019-01-04T00:00:00"/>
    <x v="3"/>
    <n v="2100"/>
    <d v="1899-12-30T20:04:51"/>
    <m/>
    <m/>
    <n v="0.503"/>
    <n v="3.02"/>
    <n v="167.06700000000001"/>
    <n v="-4.9260000000000002"/>
    <n v="90.1"/>
    <n v="0.191"/>
    <n v="0.20200000000000001"/>
    <n v="0"/>
    <n v="0.625"/>
    <m/>
    <m/>
    <n v="12.64"/>
    <m/>
    <n v="42100"/>
    <n v="0"/>
    <n v="0"/>
    <s v=""/>
    <s v=""/>
    <m/>
  </r>
  <r>
    <d v="2019-01-04T00:00:00"/>
    <x v="3"/>
    <n v="2200"/>
    <d v="1899-12-30T21:04:51"/>
    <m/>
    <m/>
    <n v="1.0069999999999999"/>
    <n v="4.5289999999999999"/>
    <n v="189.529"/>
    <n v="-5.6360000000000001"/>
    <n v="88.6"/>
    <n v="0.191"/>
    <n v="0.20200000000000001"/>
    <n v="0"/>
    <n v="0.625"/>
    <m/>
    <m/>
    <n v="12.64"/>
    <m/>
    <n v="42200"/>
    <n v="0"/>
    <n v="0"/>
    <s v=""/>
    <s v=""/>
    <m/>
  </r>
  <r>
    <d v="2019-01-04T00:00:00"/>
    <x v="3"/>
    <n v="2300"/>
    <d v="1899-12-30T22:04:51"/>
    <m/>
    <m/>
    <n v="0.503"/>
    <n v="3.02"/>
    <n v="74.408000000000001"/>
    <n v="-5.3259999999999996"/>
    <n v="92.9"/>
    <n v="0.191"/>
    <n v="0.20200000000000001"/>
    <n v="0"/>
    <n v="0.625"/>
    <m/>
    <m/>
    <n v="12.64"/>
    <m/>
    <n v="42300"/>
    <n v="0"/>
    <n v="0"/>
    <s v=""/>
    <s v=""/>
    <m/>
  </r>
  <r>
    <d v="2019-01-04T00:00:00"/>
    <x v="3"/>
    <n v="2400"/>
    <d v="1899-12-30T23:04:51"/>
    <m/>
    <m/>
    <n v="2.516"/>
    <n v="5.0330000000000004"/>
    <n v="44.924999999999997"/>
    <n v="-5.5739999999999998"/>
    <n v="95.4"/>
    <n v="0.191"/>
    <n v="0.20200000000000001"/>
    <n v="0"/>
    <n v="0.625"/>
    <m/>
    <m/>
    <n v="12.53"/>
    <m/>
    <n v="42400"/>
    <n v="0"/>
    <n v="0"/>
    <n v="0.191"/>
    <n v="0.20200000000000001"/>
    <m/>
  </r>
  <r>
    <d v="2019-01-05T00:00:00"/>
    <x v="4"/>
    <n v="100"/>
    <d v="1899-12-30T00:04:51"/>
    <m/>
    <m/>
    <n v="2.516"/>
    <n v="5.5359999999999996"/>
    <n v="51.945"/>
    <n v="-5.3879999999999999"/>
    <n v="98.8"/>
    <n v="0.191"/>
    <n v="0.20200000000000001"/>
    <n v="0"/>
    <n v="0.625"/>
    <m/>
    <m/>
    <n v="12.53"/>
    <m/>
    <n v="50100"/>
    <n v="0"/>
    <n v="0"/>
    <s v=""/>
    <s v=""/>
    <m/>
  </r>
  <r>
    <d v="2019-01-05T00:00:00"/>
    <x v="4"/>
    <n v="200"/>
    <d v="1899-12-30T01:04:51"/>
    <m/>
    <m/>
    <n v="2.516"/>
    <n v="5.5359999999999996"/>
    <n v="56.156999999999996"/>
    <n v="-5.1719999999999997"/>
    <n v="99.8"/>
    <n v="0.191"/>
    <n v="0.20200000000000001"/>
    <n v="0"/>
    <n v="0.625"/>
    <m/>
    <m/>
    <n v="12.53"/>
    <m/>
    <n v="50200"/>
    <n v="0"/>
    <n v="0"/>
    <s v=""/>
    <s v=""/>
    <m/>
  </r>
  <r>
    <d v="2019-01-05T00:00:00"/>
    <x v="4"/>
    <n v="300"/>
    <d v="1899-12-30T02:04:51"/>
    <m/>
    <m/>
    <n v="3.02"/>
    <n v="5.5359999999999996"/>
    <n v="57.561"/>
    <n v="-5.202"/>
    <n v="99.8"/>
    <n v="0.191"/>
    <n v="0.20200000000000001"/>
    <n v="0"/>
    <n v="0.625"/>
    <m/>
    <m/>
    <n v="12.53"/>
    <m/>
    <n v="50300"/>
    <n v="0"/>
    <n v="0"/>
    <s v=""/>
    <s v=""/>
    <m/>
  </r>
  <r>
    <d v="2019-01-05T00:00:00"/>
    <x v="4"/>
    <n v="400"/>
    <d v="1899-12-30T03:04:51"/>
    <m/>
    <m/>
    <n v="2.516"/>
    <n v="6.0389999999999997"/>
    <n v="67.388000000000005"/>
    <n v="-5.0179999999999998"/>
    <n v="99.8"/>
    <n v="0.191"/>
    <n v="0.20200000000000001"/>
    <n v="0"/>
    <n v="0.625"/>
    <m/>
    <m/>
    <n v="12.53"/>
    <m/>
    <n v="50400"/>
    <n v="0"/>
    <n v="0"/>
    <s v=""/>
    <s v=""/>
    <m/>
  </r>
  <r>
    <d v="2019-01-05T00:00:00"/>
    <x v="4"/>
    <n v="500"/>
    <d v="1899-12-30T04:04:51"/>
    <m/>
    <m/>
    <n v="2.516"/>
    <n v="5.5359999999999996"/>
    <n v="54.753"/>
    <n v="-4.8339999999999996"/>
    <n v="99.9"/>
    <n v="0.191"/>
    <n v="0.20300000000000001"/>
    <n v="0"/>
    <n v="0.625"/>
    <m/>
    <m/>
    <n v="12.53"/>
    <m/>
    <n v="50500"/>
    <n v="0"/>
    <n v="0"/>
    <s v=""/>
    <s v=""/>
    <m/>
  </r>
  <r>
    <d v="2019-01-05T00:00:00"/>
    <x v="4"/>
    <n v="600"/>
    <d v="1899-12-30T05:04:51"/>
    <m/>
    <m/>
    <n v="2.0129999999999999"/>
    <n v="5.0330000000000004"/>
    <n v="53.348999999999997"/>
    <n v="-4.6820000000000004"/>
    <n v="100"/>
    <n v="0.191"/>
    <n v="0.20200000000000001"/>
    <n v="0"/>
    <n v="0.625"/>
    <m/>
    <m/>
    <n v="12.53"/>
    <m/>
    <n v="50600"/>
    <n v="0"/>
    <n v="0"/>
    <s v=""/>
    <s v=""/>
    <m/>
  </r>
  <r>
    <d v="2019-01-05T00:00:00"/>
    <x v="4"/>
    <n v="700"/>
    <d v="1899-12-30T06:04:51"/>
    <m/>
    <m/>
    <n v="1.51"/>
    <n v="4.0259999999999998"/>
    <n v="56.156999999999996"/>
    <n v="-4.6509999999999998"/>
    <n v="100"/>
    <n v="0.191"/>
    <n v="0.20200000000000001"/>
    <n v="0"/>
    <n v="0.625"/>
    <m/>
    <m/>
    <n v="12.53"/>
    <m/>
    <n v="50700"/>
    <n v="0"/>
    <n v="0"/>
    <s v=""/>
    <s v=""/>
    <m/>
  </r>
  <r>
    <d v="2019-01-05T00:00:00"/>
    <x v="4"/>
    <n v="800"/>
    <d v="1899-12-30T07:04:51"/>
    <m/>
    <m/>
    <n v="2.0129999999999999"/>
    <n v="5.5359999999999996"/>
    <n v="50.540999999999997"/>
    <n v="-4.4989999999999997"/>
    <n v="100"/>
    <n v="0.191"/>
    <n v="0.20300000000000001"/>
    <n v="0"/>
    <n v="0.625"/>
    <m/>
    <m/>
    <n v="12.53"/>
    <m/>
    <n v="50800"/>
    <n v="0"/>
    <n v="0"/>
    <s v=""/>
    <s v=""/>
    <m/>
  </r>
  <r>
    <d v="2019-01-05T00:00:00"/>
    <x v="4"/>
    <n v="900"/>
    <d v="1899-12-30T08:04:51"/>
    <m/>
    <m/>
    <n v="2.0129999999999999"/>
    <n v="5.0330000000000004"/>
    <n v="40.713999999999999"/>
    <n v="-4.4690000000000003"/>
    <n v="100"/>
    <n v="0.191"/>
    <n v="0.20300000000000001"/>
    <n v="0"/>
    <n v="0.625"/>
    <m/>
    <m/>
    <n v="12.53"/>
    <m/>
    <n v="50900"/>
    <n v="56.7"/>
    <n v="0"/>
    <s v=""/>
    <s v=""/>
    <m/>
  </r>
  <r>
    <d v="2019-01-05T00:00:00"/>
    <x v="4"/>
    <n v="1000"/>
    <d v="1899-12-30T09:04:51"/>
    <m/>
    <m/>
    <n v="1.0069999999999999"/>
    <n v="3.5230000000000001"/>
    <n v="30.885999999999999"/>
    <n v="-4.2869999999999999"/>
    <n v="100"/>
    <n v="0.191"/>
    <n v="0.20200000000000001"/>
    <n v="0"/>
    <n v="14.375"/>
    <m/>
    <m/>
    <n v="12.53"/>
    <m/>
    <n v="51000"/>
    <n v="169.3"/>
    <n v="14.4"/>
    <s v=""/>
    <s v=""/>
    <m/>
  </r>
  <r>
    <d v="2019-01-05T00:00:00"/>
    <x v="4"/>
    <n v="1100"/>
    <d v="1899-12-30T10:04:51"/>
    <m/>
    <m/>
    <n v="0.503"/>
    <n v="3.02"/>
    <n v="87.043000000000006"/>
    <n v="-3.7170000000000001"/>
    <n v="100"/>
    <n v="0.191"/>
    <n v="0.20200000000000001"/>
    <n v="0"/>
    <n v="39.375"/>
    <m/>
    <m/>
    <n v="13.18"/>
    <m/>
    <n v="51100"/>
    <n v="256.5"/>
    <n v="39.4"/>
    <s v=""/>
    <s v=""/>
    <m/>
  </r>
  <r>
    <d v="2019-01-05T00:00:00"/>
    <x v="4"/>
    <n v="1200"/>
    <d v="1899-12-30T11:04:51"/>
    <m/>
    <m/>
    <n v="1.0069999999999999"/>
    <n v="3.02"/>
    <n v="126.35299999999999"/>
    <n v="-3.657"/>
    <n v="100"/>
    <n v="0.191"/>
    <n v="0.20300000000000001"/>
    <n v="0"/>
    <n v="78.125"/>
    <m/>
    <m/>
    <n v="13.28"/>
    <m/>
    <n v="51200"/>
    <n v="300"/>
    <n v="78.099999999999994"/>
    <s v=""/>
    <s v=""/>
    <m/>
  </r>
  <r>
    <d v="2019-01-05T00:00:00"/>
    <x v="4"/>
    <n v="1300"/>
    <d v="1899-12-30T12:04:51"/>
    <m/>
    <m/>
    <n v="1.0069999999999999"/>
    <n v="3.02"/>
    <n v="119.333"/>
    <n v="-3.657"/>
    <n v="100"/>
    <n v="0.191"/>
    <n v="0.20300000000000001"/>
    <n v="0"/>
    <n v="71.875"/>
    <m/>
    <m/>
    <n v="13.28"/>
    <m/>
    <n v="51300"/>
    <n v="293.7"/>
    <n v="71.900000000000006"/>
    <s v=""/>
    <s v=""/>
    <m/>
  </r>
  <r>
    <d v="2019-01-05T00:00:00"/>
    <x v="4"/>
    <n v="1400"/>
    <d v="1899-12-30T13:04:51"/>
    <m/>
    <m/>
    <n v="1.0069999999999999"/>
    <n v="3.5230000000000001"/>
    <n v="110.91"/>
    <n v="-3.419"/>
    <n v="100"/>
    <n v="0.191"/>
    <n v="0.20300000000000001"/>
    <n v="0"/>
    <n v="74.375"/>
    <m/>
    <m/>
    <n v="13.61"/>
    <m/>
    <n v="51400"/>
    <n v="238.5"/>
    <n v="74.400000000000006"/>
    <s v=""/>
    <s v=""/>
    <m/>
  </r>
  <r>
    <d v="2019-01-05T00:00:00"/>
    <x v="4"/>
    <n v="1500"/>
    <d v="1899-12-30T14:04:51"/>
    <m/>
    <m/>
    <n v="2.516"/>
    <n v="6.0389999999999997"/>
    <n v="130.565"/>
    <n v="-3.0939999999999999"/>
    <n v="100"/>
    <n v="0.191"/>
    <n v="0.20300000000000001"/>
    <n v="0"/>
    <n v="279.375"/>
    <m/>
    <m/>
    <n v="13.28"/>
    <m/>
    <n v="51500"/>
    <n v="142.69999999999999"/>
    <n v="279.39999999999998"/>
    <s v=""/>
    <s v=""/>
    <m/>
  </r>
  <r>
    <d v="2019-01-05T00:00:00"/>
    <x v="4"/>
    <n v="1600"/>
    <d v="1899-12-30T15:04:51"/>
    <m/>
    <m/>
    <n v="2.0129999999999999"/>
    <n v="5.5359999999999996"/>
    <n v="120.73699999999999"/>
    <n v="-3.508"/>
    <n v="99.5"/>
    <n v="0.191"/>
    <n v="0.20300000000000001"/>
    <n v="0"/>
    <n v="66.875"/>
    <m/>
    <m/>
    <n v="13.93"/>
    <m/>
    <n v="51600"/>
    <n v="31.7"/>
    <n v="66.900000000000006"/>
    <s v=""/>
    <s v=""/>
    <m/>
  </r>
  <r>
    <d v="2019-01-05T00:00:00"/>
    <x v="4"/>
    <n v="1700"/>
    <d v="1899-12-30T16:04:51"/>
    <m/>
    <m/>
    <n v="3.5230000000000001"/>
    <n v="8.0519999999999996"/>
    <n v="123.545"/>
    <n v="-3.7770000000000001"/>
    <n v="99.9"/>
    <n v="0.191"/>
    <n v="0.20300000000000001"/>
    <n v="0"/>
    <n v="0.625"/>
    <m/>
    <m/>
    <n v="13.07"/>
    <m/>
    <n v="51700"/>
    <n v="0"/>
    <n v="0"/>
    <s v=""/>
    <s v=""/>
    <m/>
  </r>
  <r>
    <d v="2019-01-05T00:00:00"/>
    <x v="4"/>
    <n v="1800"/>
    <d v="1899-12-30T17:04:51"/>
    <m/>
    <m/>
    <n v="3.5230000000000001"/>
    <n v="8.0519999999999996"/>
    <n v="130.565"/>
    <n v="-3.9260000000000002"/>
    <n v="99.3"/>
    <n v="0.191"/>
    <n v="0.20300000000000001"/>
    <n v="0"/>
    <n v="0.625"/>
    <m/>
    <m/>
    <n v="12.86"/>
    <m/>
    <n v="51800"/>
    <n v="0"/>
    <n v="0"/>
    <s v=""/>
    <s v=""/>
    <m/>
  </r>
  <r>
    <d v="2019-01-05T00:00:00"/>
    <x v="4"/>
    <n v="1900"/>
    <d v="1899-12-30T18:04:51"/>
    <m/>
    <m/>
    <n v="4.5289999999999999"/>
    <n v="10.065"/>
    <n v="138.988"/>
    <n v="-4.3780000000000001"/>
    <n v="99"/>
    <n v="0.191"/>
    <n v="0.20300000000000001"/>
    <n v="0"/>
    <n v="0.625"/>
    <m/>
    <m/>
    <n v="12.75"/>
    <m/>
    <n v="51900"/>
    <n v="0"/>
    <n v="0"/>
    <s v=""/>
    <s v=""/>
    <m/>
  </r>
  <r>
    <d v="2019-01-05T00:00:00"/>
    <x v="4"/>
    <n v="2000"/>
    <d v="1899-12-30T19:04:51"/>
    <m/>
    <m/>
    <n v="6.0389999999999997"/>
    <n v="12.077999999999999"/>
    <n v="130.565"/>
    <n v="-4.1669999999999998"/>
    <n v="98.8"/>
    <n v="0.191"/>
    <n v="0.20300000000000001"/>
    <n v="0"/>
    <n v="0.625"/>
    <m/>
    <m/>
    <n v="12.75"/>
    <m/>
    <n v="52000"/>
    <n v="0"/>
    <n v="0"/>
    <s v=""/>
    <s v=""/>
    <m/>
  </r>
  <r>
    <d v="2019-01-05T00:00:00"/>
    <x v="4"/>
    <n v="2100"/>
    <d v="1899-12-30T20:04:51"/>
    <m/>
    <m/>
    <n v="6.5430000000000001"/>
    <n v="12.077999999999999"/>
    <n v="122.14100000000001"/>
    <n v="-3.9860000000000002"/>
    <n v="98.7"/>
    <n v="0.191"/>
    <n v="0.20300000000000001"/>
    <n v="0"/>
    <n v="0.625"/>
    <m/>
    <m/>
    <n v="12.64"/>
    <m/>
    <n v="52100"/>
    <n v="0"/>
    <n v="0"/>
    <s v=""/>
    <s v=""/>
    <m/>
  </r>
  <r>
    <d v="2019-01-05T00:00:00"/>
    <x v="4"/>
    <n v="2200"/>
    <d v="1899-12-30T21:04:51"/>
    <m/>
    <m/>
    <n v="6.0389999999999997"/>
    <n v="11.574999999999999"/>
    <n v="115.122"/>
    <n v="-4.0460000000000003"/>
    <n v="96.6"/>
    <n v="0.191"/>
    <n v="0.20300000000000001"/>
    <n v="0"/>
    <n v="0.625"/>
    <m/>
    <m/>
    <n v="12.64"/>
    <m/>
    <n v="52200"/>
    <n v="0"/>
    <n v="0"/>
    <s v=""/>
    <s v=""/>
    <m/>
  </r>
  <r>
    <d v="2019-01-05T00:00:00"/>
    <x v="4"/>
    <n v="2300"/>
    <d v="1899-12-30T22:04:51"/>
    <m/>
    <m/>
    <n v="4.0259999999999998"/>
    <n v="10.065"/>
    <n v="116.52500000000001"/>
    <n v="-4.8339999999999996"/>
    <n v="98.9"/>
    <n v="0.191"/>
    <n v="0.20300000000000001"/>
    <n v="0"/>
    <n v="0.625"/>
    <m/>
    <m/>
    <n v="12.64"/>
    <m/>
    <n v="52300"/>
    <n v="0"/>
    <n v="0"/>
    <s v=""/>
    <s v=""/>
    <m/>
  </r>
  <r>
    <d v="2019-01-05T00:00:00"/>
    <x v="4"/>
    <n v="2400"/>
    <d v="1899-12-30T23:04:51"/>
    <m/>
    <m/>
    <n v="4.0259999999999998"/>
    <n v="10.065"/>
    <n v="112.31399999999999"/>
    <n v="-4.6210000000000004"/>
    <n v="100"/>
    <n v="0.191"/>
    <n v="0.20300000000000001"/>
    <n v="0"/>
    <n v="0.625"/>
    <m/>
    <m/>
    <n v="12.53"/>
    <m/>
    <n v="52400"/>
    <n v="0"/>
    <n v="0"/>
    <n v="0.191"/>
    <n v="0.20300000000000001"/>
    <m/>
  </r>
  <r>
    <d v="2019-01-06T00:00:00"/>
    <x v="5"/>
    <n v="100"/>
    <d v="1899-12-30T00:04:51"/>
    <m/>
    <m/>
    <n v="4.5289999999999999"/>
    <n v="9.0589999999999993"/>
    <n v="117.929"/>
    <n v="-4.5599999999999996"/>
    <n v="100"/>
    <n v="0.191"/>
    <n v="0.20300000000000001"/>
    <n v="0"/>
    <n v="0.625"/>
    <m/>
    <m/>
    <n v="12.53"/>
    <m/>
    <n v="60100"/>
    <n v="0"/>
    <n v="0"/>
    <s v=""/>
    <s v=""/>
    <m/>
  </r>
  <r>
    <d v="2019-01-06T00:00:00"/>
    <x v="5"/>
    <n v="200"/>
    <d v="1899-12-30T01:04:51"/>
    <m/>
    <m/>
    <n v="3.5230000000000001"/>
    <n v="8.0519999999999996"/>
    <n v="106.69799999999999"/>
    <n v="-4.3780000000000001"/>
    <n v="100"/>
    <n v="0.191"/>
    <n v="0.20300000000000001"/>
    <n v="0"/>
    <n v="0.625"/>
    <m/>
    <m/>
    <n v="12.53"/>
    <m/>
    <n v="60200"/>
    <n v="0"/>
    <n v="0"/>
    <s v=""/>
    <s v=""/>
    <m/>
  </r>
  <r>
    <d v="2019-01-06T00:00:00"/>
    <x v="5"/>
    <n v="300"/>
    <d v="1899-12-30T02:04:51"/>
    <m/>
    <m/>
    <n v="3.5230000000000001"/>
    <n v="8.5559999999999992"/>
    <n v="113.718"/>
    <n v="-4.1059999999999999"/>
    <n v="100"/>
    <n v="0.191"/>
    <n v="0.20300000000000001"/>
    <n v="0"/>
    <n v="0.625"/>
    <m/>
    <m/>
    <n v="12.53"/>
    <m/>
    <n v="60300"/>
    <n v="0"/>
    <n v="0"/>
    <s v=""/>
    <s v=""/>
    <m/>
  </r>
  <r>
    <d v="2019-01-06T00:00:00"/>
    <x v="5"/>
    <n v="400"/>
    <d v="1899-12-30T03:04:51"/>
    <m/>
    <m/>
    <n v="3.5230000000000001"/>
    <n v="8.5559999999999992"/>
    <n v="112.31399999999999"/>
    <n v="-4.1369999999999996"/>
    <n v="100"/>
    <n v="0.191"/>
    <n v="0.20300000000000001"/>
    <n v="0"/>
    <n v="0.625"/>
    <m/>
    <m/>
    <n v="12.53"/>
    <m/>
    <n v="60400"/>
    <n v="0"/>
    <n v="0"/>
    <s v=""/>
    <s v=""/>
    <m/>
  </r>
  <r>
    <d v="2019-01-06T00:00:00"/>
    <x v="5"/>
    <n v="500"/>
    <d v="1899-12-30T04:04:51"/>
    <m/>
    <m/>
    <n v="4.5289999999999999"/>
    <n v="8.5559999999999992"/>
    <n v="129.161"/>
    <n v="-3.8660000000000001"/>
    <n v="100"/>
    <n v="0.191"/>
    <n v="0.20300000000000001"/>
    <n v="0"/>
    <n v="0.625"/>
    <m/>
    <m/>
    <n v="12.53"/>
    <m/>
    <n v="60500"/>
    <n v="0"/>
    <n v="0"/>
    <s v=""/>
    <s v=""/>
    <m/>
  </r>
  <r>
    <d v="2019-01-06T00:00:00"/>
    <x v="5"/>
    <n v="600"/>
    <d v="1899-12-30T05:04:51"/>
    <m/>
    <m/>
    <n v="4.0259999999999998"/>
    <n v="9.5619999999999994"/>
    <n v="141.79599999999999"/>
    <n v="-3.7770000000000001"/>
    <n v="100"/>
    <n v="0.191"/>
    <n v="0.20399999999999999"/>
    <n v="0"/>
    <n v="0.625"/>
    <m/>
    <m/>
    <n v="12.53"/>
    <m/>
    <n v="60600"/>
    <n v="0"/>
    <n v="0"/>
    <s v=""/>
    <s v=""/>
    <m/>
  </r>
  <r>
    <d v="2019-01-06T00:00:00"/>
    <x v="5"/>
    <n v="700"/>
    <d v="1899-12-30T06:04:51"/>
    <m/>
    <m/>
    <n v="3.5230000000000001"/>
    <n v="8.0519999999999996"/>
    <n v="141.79599999999999"/>
    <n v="-4.016"/>
    <n v="100"/>
    <n v="0.191"/>
    <n v="0.20300000000000001"/>
    <n v="0"/>
    <n v="0.625"/>
    <m/>
    <m/>
    <n v="12.53"/>
    <m/>
    <n v="60700"/>
    <n v="0"/>
    <n v="0"/>
    <s v=""/>
    <s v=""/>
    <m/>
  </r>
  <r>
    <d v="2019-01-06T00:00:00"/>
    <x v="5"/>
    <n v="800"/>
    <d v="1899-12-30T07:04:51"/>
    <m/>
    <m/>
    <n v="3.5230000000000001"/>
    <n v="8.5559999999999992"/>
    <n v="147.41200000000001"/>
    <n v="-4.59"/>
    <n v="100"/>
    <n v="0.191"/>
    <n v="0.20300000000000001"/>
    <n v="0"/>
    <n v="0.625"/>
    <m/>
    <m/>
    <n v="12.53"/>
    <m/>
    <n v="60800"/>
    <n v="0"/>
    <n v="0"/>
    <s v=""/>
    <s v=""/>
    <m/>
  </r>
  <r>
    <d v="2019-01-06T00:00:00"/>
    <x v="5"/>
    <n v="900"/>
    <d v="1899-12-30T08:04:51"/>
    <m/>
    <m/>
    <n v="3.02"/>
    <n v="7.0460000000000003"/>
    <n v="175.49"/>
    <n v="-5.0490000000000004"/>
    <n v="100"/>
    <n v="0.191"/>
    <n v="0.20399999999999999"/>
    <n v="0"/>
    <n v="1.875"/>
    <m/>
    <m/>
    <n v="12.53"/>
    <m/>
    <n v="60900"/>
    <n v="57"/>
    <n v="1.9"/>
    <s v=""/>
    <s v=""/>
    <m/>
  </r>
  <r>
    <d v="2019-01-06T00:00:00"/>
    <x v="5"/>
    <n v="1000"/>
    <d v="1899-12-30T09:04:51"/>
    <m/>
    <m/>
    <n v="3.5230000000000001"/>
    <n v="7.5490000000000004"/>
    <n v="211.99199999999999"/>
    <n v="-6.2309999999999999"/>
    <n v="99.7"/>
    <n v="0.191"/>
    <n v="0.20399999999999999"/>
    <n v="0"/>
    <n v="38.125"/>
    <m/>
    <m/>
    <n v="12.86"/>
    <m/>
    <n v="61000"/>
    <n v="170.3"/>
    <n v="38.1"/>
    <s v=""/>
    <s v=""/>
    <m/>
  </r>
  <r>
    <d v="2019-01-06T00:00:00"/>
    <x v="5"/>
    <n v="1100"/>
    <d v="1899-12-30T10:04:51"/>
    <m/>
    <m/>
    <n v="3.5230000000000001"/>
    <n v="8.0519999999999996"/>
    <n v="200.761"/>
    <n v="-6.61"/>
    <n v="99.5"/>
    <n v="0.191"/>
    <n v="0.20399999999999999"/>
    <n v="0"/>
    <n v="90.625"/>
    <m/>
    <m/>
    <n v="13.5"/>
    <m/>
    <n v="61100"/>
    <n v="258"/>
    <n v="90.6"/>
    <s v=""/>
    <s v=""/>
    <m/>
  </r>
  <r>
    <d v="2019-01-06T00:00:00"/>
    <x v="5"/>
    <n v="1200"/>
    <d v="1899-12-30T11:04:51"/>
    <m/>
    <m/>
    <n v="5.0330000000000004"/>
    <n v="9.5619999999999994"/>
    <n v="190.93299999999999"/>
    <n v="-5.5110000000000001"/>
    <n v="98.6"/>
    <n v="0.191"/>
    <n v="0.20300000000000001"/>
    <n v="0"/>
    <n v="451.875"/>
    <m/>
    <m/>
    <n v="13.39"/>
    <m/>
    <n v="61200"/>
    <n v="302.2"/>
    <n v="451.9"/>
    <s v=""/>
    <s v=""/>
    <m/>
  </r>
  <r>
    <d v="2019-01-06T00:00:00"/>
    <x v="5"/>
    <n v="1300"/>
    <d v="1899-12-30T12:04:51"/>
    <m/>
    <m/>
    <n v="5.5359999999999996"/>
    <n v="11.574999999999999"/>
    <n v="189.529"/>
    <n v="-5.8849999999999998"/>
    <n v="91.5"/>
    <n v="0.191"/>
    <n v="0.20300000000000001"/>
    <n v="0"/>
    <n v="138.125"/>
    <m/>
    <m/>
    <n v="13.93"/>
    <m/>
    <n v="61300"/>
    <n v="296.2"/>
    <n v="138.1"/>
    <s v=""/>
    <s v=""/>
    <m/>
  </r>
  <r>
    <d v="2019-01-06T00:00:00"/>
    <x v="5"/>
    <n v="1400"/>
    <d v="1899-12-30T13:04:51"/>
    <m/>
    <m/>
    <n v="4.0259999999999998"/>
    <n v="7.5490000000000004"/>
    <n v="182.51"/>
    <n v="-4.8339999999999996"/>
    <n v="87.1"/>
    <n v="0.191"/>
    <n v="0.20300000000000001"/>
    <n v="0"/>
    <n v="384.375"/>
    <m/>
    <m/>
    <n v="13.39"/>
    <m/>
    <n v="61400"/>
    <n v="241.2"/>
    <n v="384.4"/>
    <s v=""/>
    <s v=""/>
    <m/>
  </r>
  <r>
    <d v="2019-01-06T00:00:00"/>
    <x v="5"/>
    <n v="1500"/>
    <d v="1899-12-30T14:04:51"/>
    <m/>
    <m/>
    <n v="4.5289999999999999"/>
    <n v="8.0519999999999996"/>
    <n v="182.51"/>
    <n v="-4.9569999999999999"/>
    <n v="83.4"/>
    <n v="0.191"/>
    <n v="0.20399999999999999"/>
    <n v="0"/>
    <n v="171.875"/>
    <m/>
    <m/>
    <n v="13.28"/>
    <m/>
    <n v="61500"/>
    <n v="145.30000000000001"/>
    <n v="171.9"/>
    <s v=""/>
    <s v=""/>
    <m/>
  </r>
  <r>
    <d v="2019-01-06T00:00:00"/>
    <x v="5"/>
    <n v="1600"/>
    <d v="1899-12-30T15:04:51"/>
    <m/>
    <m/>
    <n v="3.02"/>
    <n v="7.0460000000000003"/>
    <n v="183.91399999999999"/>
    <n v="-4.8339999999999996"/>
    <n v="82"/>
    <n v="0.191"/>
    <n v="0.20399999999999999"/>
    <n v="0"/>
    <n v="148.125"/>
    <m/>
    <m/>
    <n v="13.39"/>
    <m/>
    <n v="61600"/>
    <n v="33.700000000000003"/>
    <n v="148.1"/>
    <s v=""/>
    <s v=""/>
    <m/>
  </r>
  <r>
    <d v="2019-01-06T00:00:00"/>
    <x v="5"/>
    <n v="1700"/>
    <d v="1899-12-30T16:04:51"/>
    <m/>
    <m/>
    <n v="2.516"/>
    <n v="5.0330000000000004"/>
    <n v="195.14500000000001"/>
    <n v="-6.5149999999999997"/>
    <n v="93.5"/>
    <n v="0.191"/>
    <n v="0.20300000000000001"/>
    <n v="0"/>
    <n v="8.125"/>
    <m/>
    <m/>
    <n v="13.07"/>
    <m/>
    <n v="61700"/>
    <n v="0"/>
    <n v="8.1"/>
    <s v=""/>
    <s v=""/>
    <m/>
  </r>
  <r>
    <d v="2019-01-06T00:00:00"/>
    <x v="5"/>
    <n v="1800"/>
    <d v="1899-12-30T17:04:51"/>
    <m/>
    <m/>
    <n v="2.516"/>
    <n v="5.5359999999999996"/>
    <n v="190.93299999999999"/>
    <n v="-7.7380000000000004"/>
    <n v="98.2"/>
    <n v="0.191"/>
    <n v="0.20399999999999999"/>
    <n v="0"/>
    <n v="0.625"/>
    <m/>
    <m/>
    <n v="12.96"/>
    <m/>
    <n v="61800"/>
    <n v="0"/>
    <n v="0"/>
    <s v=""/>
    <s v=""/>
    <m/>
  </r>
  <r>
    <d v="2019-01-06T00:00:00"/>
    <x v="5"/>
    <n v="1900"/>
    <d v="1899-12-30T18:04:51"/>
    <m/>
    <m/>
    <n v="1.0069999999999999"/>
    <n v="3.5230000000000001"/>
    <n v="151.624"/>
    <n v="-8.7639999999999993"/>
    <n v="99.5"/>
    <n v="0.191"/>
    <n v="0.20300000000000001"/>
    <n v="0"/>
    <n v="0.625"/>
    <m/>
    <m/>
    <n v="12.86"/>
    <m/>
    <n v="61900"/>
    <n v="0"/>
    <n v="0"/>
    <s v=""/>
    <s v=""/>
    <m/>
  </r>
  <r>
    <d v="2019-01-06T00:00:00"/>
    <x v="5"/>
    <n v="2000"/>
    <d v="1899-12-30T19:04:51"/>
    <m/>
    <m/>
    <n v="1.0069999999999999"/>
    <n v="3.02"/>
    <n v="106.69799999999999"/>
    <n v="-9.2349999999999994"/>
    <n v="96.6"/>
    <n v="0.191"/>
    <n v="0.20399999999999999"/>
    <n v="0"/>
    <n v="0.625"/>
    <m/>
    <m/>
    <n v="12.75"/>
    <m/>
    <n v="62000"/>
    <n v="0"/>
    <n v="0"/>
    <s v=""/>
    <s v=""/>
    <m/>
  </r>
  <r>
    <d v="2019-01-06T00:00:00"/>
    <x v="5"/>
    <n v="2100"/>
    <d v="1899-12-30T20:04:51"/>
    <m/>
    <m/>
    <n v="1.0069999999999999"/>
    <n v="3.5230000000000001"/>
    <n v="103.89"/>
    <n v="-9.9540000000000006"/>
    <n v="95"/>
    <n v="0.191"/>
    <n v="0.20399999999999999"/>
    <n v="0"/>
    <n v="0.625"/>
    <m/>
    <m/>
    <n v="12.64"/>
    <m/>
    <n v="62100"/>
    <n v="0"/>
    <n v="0"/>
    <s v=""/>
    <s v=""/>
    <m/>
  </r>
  <r>
    <d v="2019-01-06T00:00:00"/>
    <x v="5"/>
    <n v="2200"/>
    <d v="1899-12-30T21:04:51"/>
    <m/>
    <m/>
    <n v="0.503"/>
    <n v="2.516"/>
    <n v="65.983999999999995"/>
    <n v="-10.406000000000001"/>
    <n v="95.3"/>
    <n v="0.191"/>
    <n v="0.20399999999999999"/>
    <n v="0"/>
    <n v="0.625"/>
    <m/>
    <m/>
    <n v="12.64"/>
    <m/>
    <n v="62200"/>
    <n v="0"/>
    <n v="0"/>
    <s v=""/>
    <s v=""/>
    <m/>
  </r>
  <r>
    <d v="2019-01-06T00:00:00"/>
    <x v="5"/>
    <n v="2300"/>
    <d v="1899-12-30T22:04:51"/>
    <m/>
    <m/>
    <n v="0.503"/>
    <n v="1.51"/>
    <n v="29.481999999999999"/>
    <n v="-10.406000000000001"/>
    <n v="96.8"/>
    <n v="0.191"/>
    <n v="0.20300000000000001"/>
    <n v="0"/>
    <n v="0.625"/>
    <m/>
    <m/>
    <n v="12.53"/>
    <m/>
    <n v="62300"/>
    <n v="0"/>
    <n v="0"/>
    <s v=""/>
    <s v=""/>
    <m/>
  </r>
  <r>
    <d v="2019-01-06T00:00:00"/>
    <x v="5"/>
    <n v="2400"/>
    <d v="1899-12-30T23:04:51"/>
    <m/>
    <m/>
    <n v="0.503"/>
    <n v="2.0129999999999999"/>
    <n v="334.13299999999998"/>
    <n v="-10.092000000000001"/>
    <n v="96.7"/>
    <n v="0.191"/>
    <n v="0.20399999999999999"/>
    <n v="0"/>
    <n v="0.625"/>
    <m/>
    <m/>
    <n v="12.53"/>
    <m/>
    <n v="62400"/>
    <n v="0"/>
    <n v="0"/>
    <n v="0.191"/>
    <n v="0.20399999999999999"/>
    <m/>
  </r>
  <r>
    <d v="2019-01-07T00:00:00"/>
    <x v="6"/>
    <n v="100"/>
    <d v="1899-12-30T00:04:51"/>
    <m/>
    <m/>
    <n v="0.503"/>
    <n v="1.51"/>
    <n v="299.03500000000003"/>
    <n v="-10.510999999999999"/>
    <n v="96.5"/>
    <n v="0.191"/>
    <n v="0.20399999999999999"/>
    <n v="0"/>
    <n v="0.625"/>
    <m/>
    <m/>
    <n v="12.53"/>
    <m/>
    <n v="70100"/>
    <n v="0"/>
    <n v="0"/>
    <s v=""/>
    <s v=""/>
    <m/>
  </r>
  <r>
    <d v="2019-01-07T00:00:00"/>
    <x v="6"/>
    <n v="200"/>
    <d v="1899-12-30T01:04:51"/>
    <m/>
    <m/>
    <n v="0.503"/>
    <n v="1.51"/>
    <n v="308.863"/>
    <n v="-10.092000000000001"/>
    <n v="96.7"/>
    <n v="0.191"/>
    <n v="0.20399999999999999"/>
    <n v="0"/>
    <n v="0.625"/>
    <m/>
    <m/>
    <n v="12.43"/>
    <m/>
    <n v="70200"/>
    <n v="0"/>
    <n v="0"/>
    <s v=""/>
    <s v=""/>
    <m/>
  </r>
  <r>
    <d v="2019-01-07T00:00:00"/>
    <x v="6"/>
    <n v="300"/>
    <d v="1899-12-30T02:04:51"/>
    <m/>
    <m/>
    <n v="0.503"/>
    <n v="2.516"/>
    <n v="272.36099999999999"/>
    <n v="-9.1679999999999993"/>
    <n v="98.6"/>
    <n v="0.191"/>
    <n v="0.20399999999999999"/>
    <n v="0"/>
    <n v="0.625"/>
    <m/>
    <m/>
    <n v="12.43"/>
    <m/>
    <n v="70300"/>
    <n v="0"/>
    <n v="0"/>
    <s v=""/>
    <s v=""/>
    <m/>
  </r>
  <r>
    <d v="2019-01-07T00:00:00"/>
    <x v="6"/>
    <n v="400"/>
    <d v="1899-12-30T03:04:51"/>
    <m/>
    <m/>
    <n v="0.503"/>
    <n v="2.516"/>
    <n v="228.839"/>
    <n v="-8.6630000000000003"/>
    <n v="98.5"/>
    <n v="0.191"/>
    <n v="0.20399999999999999"/>
    <n v="0"/>
    <n v="0.625"/>
    <m/>
    <m/>
    <n v="12.43"/>
    <m/>
    <n v="70400"/>
    <n v="0"/>
    <n v="0"/>
    <s v=""/>
    <s v=""/>
    <m/>
  </r>
  <r>
    <d v="2019-01-07T00:00:00"/>
    <x v="6"/>
    <n v="500"/>
    <d v="1899-12-30T04:04:51"/>
    <m/>
    <m/>
    <n v="2.0129999999999999"/>
    <n v="4.0259999999999998"/>
    <n v="221.82"/>
    <n v="-8.5630000000000006"/>
    <n v="97.9"/>
    <n v="0.191"/>
    <n v="0.20399999999999999"/>
    <n v="0"/>
    <n v="0.625"/>
    <m/>
    <m/>
    <n v="12.43"/>
    <m/>
    <n v="70500"/>
    <n v="0"/>
    <n v="0"/>
    <s v=""/>
    <s v=""/>
    <m/>
  </r>
  <r>
    <d v="2019-01-07T00:00:00"/>
    <x v="6"/>
    <n v="600"/>
    <d v="1899-12-30T05:04:51"/>
    <m/>
    <m/>
    <n v="4.0259999999999998"/>
    <n v="9.0589999999999993"/>
    <n v="234.45500000000001"/>
    <n v="-9.3030000000000008"/>
    <n v="97.5"/>
    <n v="0.191"/>
    <n v="0.20300000000000001"/>
    <n v="0"/>
    <n v="0.625"/>
    <m/>
    <m/>
    <n v="12.43"/>
    <m/>
    <n v="70600"/>
    <n v="0"/>
    <n v="0"/>
    <s v=""/>
    <s v=""/>
    <m/>
  </r>
  <r>
    <d v="2019-01-07T00:00:00"/>
    <x v="6"/>
    <n v="700"/>
    <d v="1899-12-30T06:04:51"/>
    <m/>
    <m/>
    <n v="4.5289999999999999"/>
    <n v="8.5559999999999992"/>
    <n v="234.45500000000001"/>
    <n v="-9.4730000000000008"/>
    <n v="97.1"/>
    <n v="0.191"/>
    <n v="0.20399999999999999"/>
    <n v="0"/>
    <n v="0.625"/>
    <m/>
    <m/>
    <n v="12.43"/>
    <m/>
    <n v="70700"/>
    <n v="0"/>
    <n v="0"/>
    <s v=""/>
    <s v=""/>
    <m/>
  </r>
  <r>
    <d v="2019-01-07T00:00:00"/>
    <x v="6"/>
    <n v="800"/>
    <d v="1899-12-30T07:04:51"/>
    <m/>
    <m/>
    <n v="4.0259999999999998"/>
    <n v="7.0460000000000003"/>
    <n v="238.667"/>
    <n v="-9.3710000000000004"/>
    <n v="96.9"/>
    <n v="0.191"/>
    <n v="0.20399999999999999"/>
    <n v="0"/>
    <n v="0.625"/>
    <m/>
    <m/>
    <n v="12.43"/>
    <m/>
    <n v="70800"/>
    <n v="0"/>
    <n v="0"/>
    <s v=""/>
    <s v=""/>
    <m/>
  </r>
  <r>
    <d v="2019-01-07T00:00:00"/>
    <x v="6"/>
    <n v="900"/>
    <d v="1899-12-30T08:04:51"/>
    <m/>
    <m/>
    <n v="4.0259999999999998"/>
    <n v="7.0460000000000003"/>
    <n v="235.85900000000001"/>
    <n v="-9.1"/>
    <n v="96.7"/>
    <n v="0.191"/>
    <n v="0.20399999999999999"/>
    <n v="0"/>
    <n v="13.125"/>
    <m/>
    <m/>
    <n v="12.43"/>
    <m/>
    <n v="70900"/>
    <n v="57.8"/>
    <n v="13.1"/>
    <s v=""/>
    <s v=""/>
    <m/>
  </r>
  <r>
    <d v="2019-01-07T00:00:00"/>
    <x v="6"/>
    <n v="1000"/>
    <d v="1899-12-30T09:04:51"/>
    <m/>
    <m/>
    <n v="3.02"/>
    <n v="6.5430000000000001"/>
    <n v="227.435"/>
    <n v="-8.3640000000000008"/>
    <n v="95.8"/>
    <n v="0.191"/>
    <n v="0.20300000000000001"/>
    <n v="0"/>
    <n v="138.125"/>
    <m/>
    <m/>
    <n v="13.28"/>
    <m/>
    <n v="71000"/>
    <n v="171.7"/>
    <n v="138.1"/>
    <s v=""/>
    <s v=""/>
    <m/>
  </r>
  <r>
    <d v="2019-01-07T00:00:00"/>
    <x v="6"/>
    <n v="1100"/>
    <d v="1899-12-30T10:04:51"/>
    <m/>
    <m/>
    <n v="4.0259999999999998"/>
    <n v="8.0519999999999996"/>
    <n v="214.8"/>
    <n v="-8.2309999999999999"/>
    <n v="95.5"/>
    <n v="0.191"/>
    <n v="0.20399999999999999"/>
    <n v="0"/>
    <n v="89.375"/>
    <m/>
    <m/>
    <n v="14.04"/>
    <m/>
    <n v="71100"/>
    <n v="259.7"/>
    <n v="89.4"/>
    <s v=""/>
    <s v=""/>
    <m/>
  </r>
  <r>
    <d v="2019-01-07T00:00:00"/>
    <x v="6"/>
    <n v="1200"/>
    <d v="1899-12-30T11:04:51"/>
    <m/>
    <m/>
    <n v="6.0389999999999997"/>
    <n v="12.582000000000001"/>
    <n v="221.82"/>
    <n v="-7.5750000000000002"/>
    <n v="88.2"/>
    <n v="0.191"/>
    <n v="0.20399999999999999"/>
    <n v="0"/>
    <n v="344.375"/>
    <m/>
    <m/>
    <n v="13.39"/>
    <m/>
    <n v="71200"/>
    <n v="304.3"/>
    <n v="344.4"/>
    <s v=""/>
    <s v=""/>
    <m/>
  </r>
  <r>
    <d v="2019-01-07T00:00:00"/>
    <x v="6"/>
    <n v="1300"/>
    <d v="1899-12-30T12:04:51"/>
    <m/>
    <m/>
    <n v="6.5430000000000001"/>
    <n v="12.582000000000001"/>
    <n v="227.435"/>
    <n v="-7.7060000000000004"/>
    <n v="78.7"/>
    <n v="0.191"/>
    <n v="0.20399999999999999"/>
    <n v="0"/>
    <n v="383.125"/>
    <m/>
    <m/>
    <n v="13.71"/>
    <m/>
    <n v="71300"/>
    <n v="298.5"/>
    <n v="383.1"/>
    <s v=""/>
    <s v=""/>
    <m/>
  </r>
  <r>
    <d v="2019-01-07T00:00:00"/>
    <x v="6"/>
    <n v="1400"/>
    <d v="1899-12-30T13:04:51"/>
    <m/>
    <m/>
    <n v="7.0460000000000003"/>
    <n v="14.092000000000001"/>
    <n v="234.45500000000001"/>
    <n v="-7.7060000000000004"/>
    <n v="77.8"/>
    <n v="0.191"/>
    <n v="0.20399999999999999"/>
    <n v="0"/>
    <n v="334.375"/>
    <m/>
    <m/>
    <n v="13.39"/>
    <m/>
    <n v="71400"/>
    <n v="244"/>
    <n v="334.4"/>
    <s v=""/>
    <s v=""/>
    <m/>
  </r>
  <r>
    <d v="2019-01-07T00:00:00"/>
    <x v="6"/>
    <n v="1500"/>
    <d v="1899-12-30T14:04:51"/>
    <m/>
    <m/>
    <n v="6.5430000000000001"/>
    <n v="12.077999999999999"/>
    <n v="234.45500000000001"/>
    <n v="-7.7060000000000004"/>
    <n v="76.2"/>
    <n v="0.191"/>
    <n v="0.20399999999999999"/>
    <n v="0"/>
    <n v="291.875"/>
    <m/>
    <m/>
    <n v="13.39"/>
    <m/>
    <n v="71500"/>
    <n v="148"/>
    <n v="291.89999999999998"/>
    <s v=""/>
    <s v=""/>
    <m/>
  </r>
  <r>
    <d v="2019-01-07T00:00:00"/>
    <x v="6"/>
    <n v="1600"/>
    <d v="1899-12-30T15:04:51"/>
    <m/>
    <m/>
    <n v="5.5359999999999996"/>
    <n v="11.574999999999999"/>
    <n v="234.45500000000001"/>
    <n v="-9.1"/>
    <n v="76.3"/>
    <n v="0.191"/>
    <n v="0.20399999999999999"/>
    <n v="0"/>
    <n v="55.625"/>
    <m/>
    <m/>
    <n v="13.5"/>
    <m/>
    <n v="71600"/>
    <n v="35.299999999999997"/>
    <n v="55.6"/>
    <s v=""/>
    <s v=""/>
    <m/>
  </r>
  <r>
    <d v="2019-01-07T00:00:00"/>
    <x v="6"/>
    <n v="1700"/>
    <d v="1899-12-30T16:04:51"/>
    <m/>
    <m/>
    <n v="5.0330000000000004"/>
    <n v="10.569000000000001"/>
    <n v="237.26300000000001"/>
    <n v="-9.5760000000000005"/>
    <n v="77.3"/>
    <n v="0.191"/>
    <n v="0.20399999999999999"/>
    <n v="0"/>
    <n v="13.125"/>
    <m/>
    <m/>
    <n v="13.28"/>
    <m/>
    <n v="71700"/>
    <n v="0"/>
    <n v="13.1"/>
    <s v=""/>
    <s v=""/>
    <m/>
  </r>
  <r>
    <d v="2019-01-07T00:00:00"/>
    <x v="6"/>
    <n v="1800"/>
    <d v="1899-12-30T17:04:51"/>
    <m/>
    <m/>
    <n v="2.516"/>
    <n v="7.0460000000000003"/>
    <n v="284.99599999999998"/>
    <n v="-11.04"/>
    <n v="93.2"/>
    <n v="0.191"/>
    <n v="0.20399999999999999"/>
    <n v="0"/>
    <n v="0.625"/>
    <m/>
    <m/>
    <n v="12.96"/>
    <m/>
    <n v="71800"/>
    <n v="0"/>
    <n v="0"/>
    <s v=""/>
    <s v=""/>
    <m/>
  </r>
  <r>
    <d v="2019-01-07T00:00:00"/>
    <x v="6"/>
    <n v="1900"/>
    <d v="1899-12-30T18:04:51"/>
    <m/>
    <m/>
    <n v="1.51"/>
    <n v="5.0330000000000004"/>
    <n v="269.553"/>
    <n v="-11.505000000000001"/>
    <n v="94.6"/>
    <n v="0.191"/>
    <n v="0.20399999999999999"/>
    <n v="0"/>
    <n v="0.625"/>
    <m/>
    <m/>
    <n v="12.86"/>
    <m/>
    <n v="71900"/>
    <n v="0"/>
    <n v="0"/>
    <s v=""/>
    <s v=""/>
    <m/>
  </r>
  <r>
    <d v="2019-01-07T00:00:00"/>
    <x v="6"/>
    <n v="2000"/>
    <d v="1899-12-30T19:04:51"/>
    <m/>
    <m/>
    <n v="1.0069999999999999"/>
    <n v="4.0259999999999998"/>
    <n v="219.012"/>
    <n v="-11.903"/>
    <n v="94.6"/>
    <n v="0.191"/>
    <n v="0.20399999999999999"/>
    <n v="0"/>
    <n v="0.625"/>
    <m/>
    <m/>
    <n v="12.75"/>
    <m/>
    <n v="72000"/>
    <n v="0"/>
    <n v="0"/>
    <s v=""/>
    <s v=""/>
    <m/>
  </r>
  <r>
    <d v="2019-01-07T00:00:00"/>
    <x v="6"/>
    <n v="2100"/>
    <d v="1899-12-30T20:04:51"/>
    <m/>
    <m/>
    <n v="0.503"/>
    <n v="3.02"/>
    <n v="270.95699999999999"/>
    <n v="-13.619"/>
    <n v="94"/>
    <n v="0.191"/>
    <n v="0.20399999999999999"/>
    <n v="0"/>
    <n v="0.625"/>
    <m/>
    <m/>
    <n v="12.64"/>
    <m/>
    <n v="72100"/>
    <n v="0"/>
    <n v="0"/>
    <s v=""/>
    <s v=""/>
    <m/>
  </r>
  <r>
    <d v="2019-01-07T00:00:00"/>
    <x v="6"/>
    <n v="2200"/>
    <d v="1899-12-30T21:04:51"/>
    <m/>
    <m/>
    <n v="1.0069999999999999"/>
    <n v="2.0129999999999999"/>
    <n v="355.19200000000001"/>
    <n v="-14.904999999999999"/>
    <n v="93.2"/>
    <n v="0.191"/>
    <n v="0.20399999999999999"/>
    <n v="0"/>
    <n v="0.625"/>
    <m/>
    <m/>
    <n v="12.64"/>
    <m/>
    <n v="72200"/>
    <n v="0"/>
    <n v="0"/>
    <s v=""/>
    <s v=""/>
    <m/>
  </r>
  <r>
    <d v="2019-01-07T00:00:00"/>
    <x v="6"/>
    <n v="2300"/>
    <d v="1899-12-30T22:04:51"/>
    <m/>
    <m/>
    <n v="1.0069999999999999"/>
    <n v="2.0129999999999999"/>
    <n v="350.98"/>
    <n v="-15.144"/>
    <n v="92.1"/>
    <n v="0.191"/>
    <n v="0.20399999999999999"/>
    <n v="0"/>
    <n v="0.625"/>
    <m/>
    <m/>
    <n v="12.53"/>
    <m/>
    <n v="72300"/>
    <n v="0"/>
    <n v="0"/>
    <s v=""/>
    <s v=""/>
    <m/>
  </r>
  <r>
    <d v="2019-01-07T00:00:00"/>
    <x v="6"/>
    <n v="2400"/>
    <d v="1899-12-30T23:04:51"/>
    <m/>
    <m/>
    <n v="1.51"/>
    <n v="2.516"/>
    <n v="349.57600000000002"/>
    <n v="-14.945"/>
    <n v="92.6"/>
    <n v="0.191"/>
    <n v="0.20399999999999999"/>
    <n v="0"/>
    <n v="0.625"/>
    <m/>
    <m/>
    <n v="12.53"/>
    <m/>
    <n v="72400"/>
    <n v="0"/>
    <n v="0"/>
    <n v="0.191"/>
    <n v="0.20399999999999999"/>
    <m/>
  </r>
  <r>
    <d v="2019-01-08T00:00:00"/>
    <x v="7"/>
    <n v="100"/>
    <d v="1899-12-30T00:04:51"/>
    <m/>
    <m/>
    <n v="1.0069999999999999"/>
    <n v="2.516"/>
    <n v="355.19200000000001"/>
    <n v="-15.425000000000001"/>
    <n v="91.9"/>
    <n v="0.191"/>
    <n v="0.20399999999999999"/>
    <n v="0"/>
    <n v="0.625"/>
    <m/>
    <m/>
    <n v="12.43"/>
    <m/>
    <n v="80100"/>
    <n v="0"/>
    <n v="0"/>
    <s v=""/>
    <s v=""/>
    <m/>
  </r>
  <r>
    <d v="2019-01-08T00:00:00"/>
    <x v="7"/>
    <n v="200"/>
    <d v="1899-12-30T01:04:51"/>
    <m/>
    <m/>
    <n v="1.51"/>
    <n v="2.516"/>
    <n v="9.827"/>
    <n v="-14.904999999999999"/>
    <n v="89.2"/>
    <n v="0.191"/>
    <n v="0.20399999999999999"/>
    <n v="0"/>
    <n v="0.625"/>
    <m/>
    <m/>
    <n v="12.43"/>
    <m/>
    <n v="80200"/>
    <n v="0"/>
    <n v="0"/>
    <s v=""/>
    <s v=""/>
    <m/>
  </r>
  <r>
    <d v="2019-01-08T00:00:00"/>
    <x v="7"/>
    <n v="300"/>
    <d v="1899-12-30T02:04:51"/>
    <m/>
    <m/>
    <n v="1.51"/>
    <n v="3.02"/>
    <n v="12.635"/>
    <n v="-14.589"/>
    <n v="85.5"/>
    <n v="0.191"/>
    <n v="0.20399999999999999"/>
    <n v="0"/>
    <n v="0.625"/>
    <m/>
    <m/>
    <n v="12.43"/>
    <m/>
    <n v="80300"/>
    <n v="0"/>
    <n v="0"/>
    <s v=""/>
    <s v=""/>
    <m/>
  </r>
  <r>
    <d v="2019-01-08T00:00:00"/>
    <x v="7"/>
    <n v="400"/>
    <d v="1899-12-30T03:04:51"/>
    <m/>
    <m/>
    <n v="2.516"/>
    <n v="5.0330000000000004"/>
    <n v="26.675000000000001"/>
    <n v="-12.750999999999999"/>
    <n v="80.2"/>
    <n v="0.191"/>
    <n v="0.20399999999999999"/>
    <n v="0"/>
    <n v="0.625"/>
    <m/>
    <m/>
    <n v="12.43"/>
    <m/>
    <n v="80400"/>
    <n v="0"/>
    <n v="0"/>
    <s v=""/>
    <s v=""/>
    <m/>
  </r>
  <r>
    <d v="2019-01-08T00:00:00"/>
    <x v="7"/>
    <n v="500"/>
    <d v="1899-12-30T04:04:51"/>
    <m/>
    <m/>
    <n v="2.516"/>
    <n v="4.5289999999999999"/>
    <n v="35.097999999999999"/>
    <n v="-13.428000000000001"/>
    <n v="77"/>
    <n v="0.191"/>
    <n v="0.20399999999999999"/>
    <n v="0"/>
    <n v="0.625"/>
    <m/>
    <m/>
    <n v="12.43"/>
    <m/>
    <n v="80500"/>
    <n v="0"/>
    <n v="0"/>
    <s v=""/>
    <s v=""/>
    <m/>
  </r>
  <r>
    <d v="2019-01-08T00:00:00"/>
    <x v="7"/>
    <n v="600"/>
    <d v="1899-12-30T05:04:51"/>
    <m/>
    <m/>
    <n v="2.516"/>
    <n v="4.5289999999999999"/>
    <n v="49.137"/>
    <n v="-12.714"/>
    <n v="74.599999999999994"/>
    <n v="0.191"/>
    <n v="0.20399999999999999"/>
    <n v="0"/>
    <n v="0.625"/>
    <m/>
    <m/>
    <n v="12.32"/>
    <m/>
    <n v="80600"/>
    <n v="0"/>
    <n v="0"/>
    <s v=""/>
    <s v=""/>
    <m/>
  </r>
  <r>
    <d v="2019-01-08T00:00:00"/>
    <x v="7"/>
    <n v="700"/>
    <d v="1899-12-30T06:04:51"/>
    <m/>
    <m/>
    <n v="1.51"/>
    <n v="5.0330000000000004"/>
    <n v="80.024000000000001"/>
    <n v="-12.528"/>
    <n v="72.8"/>
    <n v="0.191"/>
    <n v="0.20399999999999999"/>
    <n v="0"/>
    <n v="0.625"/>
    <m/>
    <m/>
    <n v="12.43"/>
    <m/>
    <n v="80700"/>
    <n v="0"/>
    <n v="0"/>
    <s v=""/>
    <s v=""/>
    <m/>
  </r>
  <r>
    <d v="2019-01-08T00:00:00"/>
    <x v="7"/>
    <n v="800"/>
    <d v="1899-12-30T07:04:51"/>
    <m/>
    <m/>
    <n v="2.516"/>
    <n v="5.0330000000000004"/>
    <n v="65.983999999999995"/>
    <n v="-12.305999999999999"/>
    <n v="76.3"/>
    <n v="0.191"/>
    <n v="0.20399999999999999"/>
    <n v="0"/>
    <n v="0.625"/>
    <m/>
    <m/>
    <n v="12.43"/>
    <m/>
    <n v="80800"/>
    <n v="0"/>
    <n v="0"/>
    <s v=""/>
    <s v=""/>
    <m/>
  </r>
  <r>
    <d v="2019-01-08T00:00:00"/>
    <x v="7"/>
    <n v="900"/>
    <d v="1899-12-30T08:04:51"/>
    <m/>
    <m/>
    <n v="5.0330000000000004"/>
    <n v="11.071999999999999"/>
    <n v="95.466999999999999"/>
    <n v="-10.933999999999999"/>
    <n v="62.9"/>
    <n v="0.191"/>
    <n v="0.20399999999999999"/>
    <n v="0"/>
    <n v="3.125"/>
    <m/>
    <m/>
    <n v="12.43"/>
    <m/>
    <n v="80900"/>
    <n v="58.7"/>
    <n v="3.1"/>
    <s v=""/>
    <s v=""/>
    <m/>
  </r>
  <r>
    <d v="2019-01-08T00:00:00"/>
    <x v="7"/>
    <n v="1000"/>
    <d v="1899-12-30T09:04:51"/>
    <m/>
    <m/>
    <n v="4.5289999999999999"/>
    <n v="11.071999999999999"/>
    <n v="84.234999999999999"/>
    <n v="-11.183"/>
    <n v="60.4"/>
    <n v="0.191"/>
    <n v="0.20399999999999999"/>
    <n v="0"/>
    <n v="78.125"/>
    <m/>
    <m/>
    <n v="13.39"/>
    <m/>
    <n v="81000"/>
    <n v="173"/>
    <n v="78.099999999999994"/>
    <s v=""/>
    <s v=""/>
    <m/>
  </r>
  <r>
    <d v="2019-01-08T00:00:00"/>
    <x v="7"/>
    <n v="1100"/>
    <d v="1899-12-30T10:04:51"/>
    <m/>
    <m/>
    <n v="5.0330000000000004"/>
    <n v="11.071999999999999"/>
    <n v="44.924999999999997"/>
    <n v="-11.183"/>
    <n v="57.8"/>
    <n v="0.191"/>
    <n v="0.20399999999999999"/>
    <n v="0"/>
    <n v="56.875"/>
    <m/>
    <m/>
    <n v="13.61"/>
    <m/>
    <n v="81100"/>
    <n v="261.7"/>
    <n v="56.9"/>
    <s v=""/>
    <s v=""/>
    <m/>
  </r>
  <r>
    <d v="2019-01-08T00:00:00"/>
    <x v="7"/>
    <n v="1200"/>
    <d v="1899-12-30T11:04:51"/>
    <m/>
    <m/>
    <n v="3.02"/>
    <n v="8.5559999999999992"/>
    <n v="71.599999999999994"/>
    <n v="-10.827"/>
    <n v="60.5"/>
    <n v="0.191"/>
    <n v="0.20399999999999999"/>
    <n v="0"/>
    <n v="126.875"/>
    <m/>
    <m/>
    <n v="13.61"/>
    <m/>
    <n v="81200"/>
    <n v="306.7"/>
    <n v="126.9"/>
    <s v=""/>
    <s v=""/>
    <m/>
  </r>
  <r>
    <d v="2019-01-08T00:00:00"/>
    <x v="7"/>
    <n v="1300"/>
    <d v="1899-12-30T12:04:51"/>
    <m/>
    <m/>
    <n v="4.0259999999999998"/>
    <n v="9.0589999999999993"/>
    <n v="103.89"/>
    <n v="-11.794"/>
    <n v="80.400000000000006"/>
    <n v="0.191"/>
    <n v="0.20399999999999999"/>
    <n v="0"/>
    <n v="124.375"/>
    <m/>
    <m/>
    <n v="13.61"/>
    <m/>
    <n v="81300"/>
    <n v="301.3"/>
    <n v="124.4"/>
    <s v=""/>
    <s v=""/>
    <m/>
  </r>
  <r>
    <d v="2019-01-08T00:00:00"/>
    <x v="7"/>
    <n v="1400"/>
    <d v="1899-12-30T13:04:51"/>
    <m/>
    <m/>
    <n v="4.5289999999999999"/>
    <n v="9.5619999999999994"/>
    <n v="95.466999999999999"/>
    <n v="-12.196"/>
    <n v="91.2"/>
    <n v="0.191"/>
    <n v="0.20399999999999999"/>
    <n v="0"/>
    <n v="64.375"/>
    <m/>
    <m/>
    <n v="13.28"/>
    <m/>
    <n v="81400"/>
    <n v="247"/>
    <n v="64.400000000000006"/>
    <s v=""/>
    <s v=""/>
    <m/>
  </r>
  <r>
    <d v="2019-01-08T00:00:00"/>
    <x v="7"/>
    <n v="1500"/>
    <d v="1899-12-30T14:04:51"/>
    <m/>
    <m/>
    <n v="4.0259999999999998"/>
    <n v="8.0519999999999996"/>
    <n v="91.254999999999995"/>
    <n v="-11.903"/>
    <n v="92.8"/>
    <n v="0.191"/>
    <n v="0.20399999999999999"/>
    <n v="0"/>
    <n v="68.125"/>
    <m/>
    <m/>
    <n v="13.39"/>
    <m/>
    <n v="81500"/>
    <n v="151.19999999999999"/>
    <n v="68.099999999999994"/>
    <s v=""/>
    <s v=""/>
    <m/>
  </r>
  <r>
    <d v="2019-01-08T00:00:00"/>
    <x v="7"/>
    <n v="1600"/>
    <d v="1899-12-30T15:04:51"/>
    <m/>
    <m/>
    <n v="4.5289999999999999"/>
    <n v="8.5559999999999992"/>
    <n v="60.369"/>
    <n v="-11.183"/>
    <n v="93.6"/>
    <n v="0.191"/>
    <n v="0.20399999999999999"/>
    <n v="0"/>
    <n v="50.625"/>
    <m/>
    <m/>
    <n v="13.28"/>
    <m/>
    <n v="81600"/>
    <n v="37.299999999999997"/>
    <n v="50.6"/>
    <s v=""/>
    <s v=""/>
    <m/>
  </r>
  <r>
    <d v="2019-01-08T00:00:00"/>
    <x v="7"/>
    <n v="1700"/>
    <d v="1899-12-30T16:04:51"/>
    <m/>
    <m/>
    <n v="5.5359999999999996"/>
    <n v="11.574999999999999"/>
    <n v="58.965000000000003"/>
    <n v="-10.266"/>
    <n v="94.5"/>
    <n v="0.191"/>
    <n v="0.20399999999999999"/>
    <n v="0"/>
    <n v="3.125"/>
    <m/>
    <m/>
    <n v="13.18"/>
    <m/>
    <n v="81700"/>
    <n v="0"/>
    <n v="3.1"/>
    <s v=""/>
    <s v=""/>
    <m/>
  </r>
  <r>
    <d v="2019-01-08T00:00:00"/>
    <x v="7"/>
    <n v="1800"/>
    <d v="1899-12-30T17:04:51"/>
    <m/>
    <m/>
    <n v="6.0389999999999997"/>
    <n v="12.077999999999999"/>
    <n v="64.58"/>
    <n v="-9.6440000000000001"/>
    <n v="93.2"/>
    <n v="0.191"/>
    <n v="0.20399999999999999"/>
    <n v="0"/>
    <n v="0.625"/>
    <m/>
    <m/>
    <n v="12.96"/>
    <m/>
    <n v="81800"/>
    <n v="0"/>
    <n v="0"/>
    <s v=""/>
    <s v=""/>
    <m/>
  </r>
  <r>
    <d v="2019-01-08T00:00:00"/>
    <x v="7"/>
    <n v="1900"/>
    <d v="1899-12-30T18:04:51"/>
    <m/>
    <m/>
    <n v="7.0460000000000003"/>
    <n v="12.077999999999999"/>
    <n v="54.753"/>
    <n v="-9.4390000000000001"/>
    <n v="94.5"/>
    <n v="0.191"/>
    <n v="0.20399999999999999"/>
    <n v="0"/>
    <n v="0.625"/>
    <m/>
    <m/>
    <n v="12.86"/>
    <m/>
    <n v="81900"/>
    <n v="0"/>
    <n v="0"/>
    <s v=""/>
    <s v=""/>
    <m/>
  </r>
  <r>
    <d v="2019-01-08T00:00:00"/>
    <x v="7"/>
    <n v="2000"/>
    <d v="1899-12-30T19:04:51"/>
    <m/>
    <m/>
    <n v="6.5430000000000001"/>
    <n v="12.077999999999999"/>
    <n v="47.732999999999997"/>
    <n v="-9.3369999999999997"/>
    <n v="95.8"/>
    <n v="0.191"/>
    <n v="0.20399999999999999"/>
    <n v="0"/>
    <n v="0.625"/>
    <m/>
    <m/>
    <n v="12.75"/>
    <m/>
    <n v="82000"/>
    <n v="0"/>
    <n v="0"/>
    <s v=""/>
    <s v=""/>
    <m/>
  </r>
  <r>
    <d v="2019-01-08T00:00:00"/>
    <x v="7"/>
    <n v="2100"/>
    <d v="1899-12-30T20:04:51"/>
    <m/>
    <m/>
    <n v="5.0330000000000004"/>
    <n v="10.065"/>
    <n v="58.965000000000003"/>
    <n v="-9.202"/>
    <n v="96.3"/>
    <n v="0.191"/>
    <n v="0.20399999999999999"/>
    <n v="0"/>
    <n v="0.625"/>
    <m/>
    <m/>
    <n v="12.64"/>
    <m/>
    <n v="82100"/>
    <n v="0"/>
    <n v="0"/>
    <s v=""/>
    <s v=""/>
    <m/>
  </r>
  <r>
    <d v="2019-01-08T00:00:00"/>
    <x v="7"/>
    <n v="2200"/>
    <d v="1899-12-30T21:04:51"/>
    <m/>
    <m/>
    <n v="4.5289999999999999"/>
    <n v="9.0589999999999993"/>
    <n v="60.369"/>
    <n v="-8.4969999999999999"/>
    <n v="96.5"/>
    <n v="0.191"/>
    <n v="0.20399999999999999"/>
    <n v="0"/>
    <n v="0.625"/>
    <m/>
    <m/>
    <n v="12.64"/>
    <m/>
    <n v="82200"/>
    <n v="0"/>
    <n v="0"/>
    <s v=""/>
    <s v=""/>
    <m/>
  </r>
  <r>
    <d v="2019-01-08T00:00:00"/>
    <x v="7"/>
    <n v="2300"/>
    <d v="1899-12-30T22:04:51"/>
    <m/>
    <m/>
    <n v="4.5289999999999999"/>
    <n v="9.5619999999999994"/>
    <n v="67.388000000000005"/>
    <n v="-8.8979999999999997"/>
    <n v="96.6"/>
    <n v="0.191"/>
    <n v="0.20399999999999999"/>
    <n v="0"/>
    <n v="0.625"/>
    <m/>
    <m/>
    <n v="12.53"/>
    <m/>
    <n v="82300"/>
    <n v="0"/>
    <n v="0"/>
    <s v=""/>
    <s v=""/>
    <m/>
  </r>
  <r>
    <d v="2019-01-08T00:00:00"/>
    <x v="7"/>
    <n v="2400"/>
    <d v="1899-12-30T23:04:51"/>
    <m/>
    <m/>
    <n v="4.0259999999999998"/>
    <n v="8.0519999999999996"/>
    <n v="65.983999999999995"/>
    <n v="-8.4629999999999992"/>
    <n v="96.8"/>
    <n v="0.191"/>
    <n v="0.20399999999999999"/>
    <n v="0"/>
    <n v="0.625"/>
    <m/>
    <m/>
    <n v="12.53"/>
    <m/>
    <n v="82400"/>
    <n v="0"/>
    <n v="0"/>
    <n v="0.191"/>
    <n v="0.20399999999999999"/>
    <m/>
  </r>
  <r>
    <d v="2019-01-09T00:00:00"/>
    <x v="8"/>
    <n v="100"/>
    <d v="1899-12-30T00:04:51"/>
    <m/>
    <m/>
    <n v="4.0259999999999998"/>
    <n v="8.0519999999999996"/>
    <n v="53.348999999999997"/>
    <n v="-7.64"/>
    <n v="97.3"/>
    <n v="0.191"/>
    <n v="0.20399999999999999"/>
    <n v="0"/>
    <n v="0.625"/>
    <m/>
    <m/>
    <n v="12.53"/>
    <m/>
    <n v="90100"/>
    <n v="0"/>
    <n v="0"/>
    <s v=""/>
    <s v=""/>
    <m/>
  </r>
  <r>
    <d v="2019-01-09T00:00:00"/>
    <x v="8"/>
    <n v="200"/>
    <d v="1899-12-30T01:04:51"/>
    <m/>
    <m/>
    <n v="3.5230000000000001"/>
    <n v="6.5430000000000001"/>
    <n v="53.348999999999997"/>
    <n v="-6.77"/>
    <n v="97.7"/>
    <n v="0.191"/>
    <n v="0.20399999999999999"/>
    <n v="0"/>
    <n v="0.625"/>
    <m/>
    <m/>
    <n v="12.43"/>
    <m/>
    <n v="90200"/>
    <n v="0"/>
    <n v="0"/>
    <s v=""/>
    <s v=""/>
    <m/>
  </r>
  <r>
    <d v="2019-01-09T00:00:00"/>
    <x v="8"/>
    <n v="300"/>
    <d v="1899-12-30T02:04:51"/>
    <m/>
    <m/>
    <n v="3.5230000000000001"/>
    <n v="7.0460000000000003"/>
    <n v="49.137"/>
    <n v="-6.9619999999999997"/>
    <n v="98.1"/>
    <n v="0.191"/>
    <n v="0.20399999999999999"/>
    <n v="0"/>
    <n v="0.625"/>
    <m/>
    <m/>
    <n v="12.43"/>
    <m/>
    <n v="90300"/>
    <n v="0"/>
    <n v="0"/>
    <s v=""/>
    <s v=""/>
    <m/>
  </r>
  <r>
    <d v="2019-01-09T00:00:00"/>
    <x v="8"/>
    <n v="400"/>
    <d v="1899-12-30T03:04:51"/>
    <m/>
    <m/>
    <n v="4.0259999999999998"/>
    <n v="7.5490000000000004"/>
    <n v="46.329000000000001"/>
    <n v="-6.5789999999999997"/>
    <n v="98.4"/>
    <n v="0.191"/>
    <n v="0.20399999999999999"/>
    <n v="0"/>
    <n v="0.625"/>
    <m/>
    <m/>
    <n v="12.43"/>
    <m/>
    <n v="90400"/>
    <n v="0"/>
    <n v="0"/>
    <s v=""/>
    <s v=""/>
    <m/>
  </r>
  <r>
    <d v="2019-01-09T00:00:00"/>
    <x v="8"/>
    <n v="500"/>
    <d v="1899-12-30T04:04:51"/>
    <m/>
    <m/>
    <n v="3.5230000000000001"/>
    <n v="7.5490000000000004"/>
    <n v="56.156999999999996"/>
    <n v="-5.6669999999999998"/>
    <n v="98.7"/>
    <n v="0.191"/>
    <n v="0.20399999999999999"/>
    <n v="0"/>
    <n v="0.625"/>
    <m/>
    <m/>
    <n v="12.43"/>
    <m/>
    <n v="90500"/>
    <n v="0"/>
    <n v="0"/>
    <s v=""/>
    <s v=""/>
    <m/>
  </r>
  <r>
    <d v="2019-01-09T00:00:00"/>
    <x v="8"/>
    <n v="600"/>
    <d v="1899-12-30T05:04:51"/>
    <m/>
    <m/>
    <n v="3.02"/>
    <n v="7.5490000000000004"/>
    <n v="65.983999999999995"/>
    <n v="-5.9480000000000004"/>
    <n v="98.8"/>
    <n v="0.191"/>
    <n v="0.20399999999999999"/>
    <n v="0"/>
    <n v="0.625"/>
    <m/>
    <m/>
    <n v="12.43"/>
    <m/>
    <n v="90600"/>
    <n v="0"/>
    <n v="0"/>
    <s v=""/>
    <s v=""/>
    <m/>
  </r>
  <r>
    <d v="2019-01-09T00:00:00"/>
    <x v="8"/>
    <n v="700"/>
    <d v="1899-12-30T06:04:51"/>
    <m/>
    <m/>
    <n v="2.516"/>
    <n v="6.0389999999999997"/>
    <n v="78.62"/>
    <n v="-5.141"/>
    <n v="99.2"/>
    <n v="0.191"/>
    <n v="0.20399999999999999"/>
    <n v="0"/>
    <n v="0.625"/>
    <m/>
    <m/>
    <n v="12.43"/>
    <m/>
    <n v="90700"/>
    <n v="0"/>
    <n v="0"/>
    <s v=""/>
    <s v=""/>
    <m/>
  </r>
  <r>
    <d v="2019-01-09T00:00:00"/>
    <x v="8"/>
    <n v="800"/>
    <d v="1899-12-30T07:04:51"/>
    <m/>
    <m/>
    <n v="2.516"/>
    <n v="6.0389999999999997"/>
    <n v="82.831000000000003"/>
    <n v="-4.59"/>
    <n v="99.6"/>
    <n v="0.191"/>
    <n v="0.20399999999999999"/>
    <n v="0"/>
    <n v="0.625"/>
    <m/>
    <m/>
    <n v="12.43"/>
    <m/>
    <n v="90800"/>
    <n v="0.7"/>
    <n v="0"/>
    <s v=""/>
    <s v=""/>
    <m/>
  </r>
  <r>
    <d v="2019-01-09T00:00:00"/>
    <x v="8"/>
    <n v="900"/>
    <d v="1899-12-30T08:04:51"/>
    <m/>
    <m/>
    <n v="2.516"/>
    <n v="6.0389999999999997"/>
    <n v="82.831000000000003"/>
    <n v="-4.59"/>
    <n v="99.8"/>
    <n v="0.191"/>
    <n v="0.20399999999999999"/>
    <n v="0"/>
    <n v="1.875"/>
    <m/>
    <m/>
    <n v="12.43"/>
    <m/>
    <n v="90900"/>
    <n v="59.7"/>
    <n v="1.9"/>
    <s v=""/>
    <s v=""/>
    <m/>
  </r>
  <r>
    <d v="2019-01-09T00:00:00"/>
    <x v="8"/>
    <n v="1000"/>
    <d v="1899-12-30T09:04:51"/>
    <m/>
    <m/>
    <n v="2.0129999999999999"/>
    <n v="5.5359999999999996"/>
    <n v="87.043000000000006"/>
    <n v="-4.4390000000000001"/>
    <n v="99.9"/>
    <n v="0.191"/>
    <n v="0.20399999999999999"/>
    <n v="0"/>
    <n v="40.625"/>
    <m/>
    <m/>
    <n v="12.75"/>
    <m/>
    <n v="91000"/>
    <n v="174.8"/>
    <n v="40.6"/>
    <s v=""/>
    <s v=""/>
    <m/>
  </r>
  <r>
    <d v="2019-01-09T00:00:00"/>
    <x v="8"/>
    <n v="1100"/>
    <d v="1899-12-30T10:04:51"/>
    <m/>
    <m/>
    <n v="2.0129999999999999"/>
    <n v="5.0330000000000004"/>
    <n v="92.659000000000006"/>
    <n v="-3.36"/>
    <n v="100"/>
    <n v="0.191"/>
    <n v="0.20399999999999999"/>
    <n v="0"/>
    <n v="64.375"/>
    <m/>
    <m/>
    <n v="13.28"/>
    <m/>
    <n v="91100"/>
    <n v="263.7"/>
    <n v="64.400000000000006"/>
    <s v=""/>
    <s v=""/>
    <m/>
  </r>
  <r>
    <d v="2019-01-09T00:00:00"/>
    <x v="8"/>
    <n v="1200"/>
    <d v="1899-12-30T11:04:51"/>
    <m/>
    <m/>
    <n v="2.516"/>
    <n v="6.5430000000000001"/>
    <n v="101.08199999999999"/>
    <n v="-2.2469999999999999"/>
    <n v="100"/>
    <n v="0.191"/>
    <n v="0.20399999999999999"/>
    <n v="0"/>
    <n v="53.125"/>
    <m/>
    <m/>
    <n v="13.61"/>
    <m/>
    <n v="91200"/>
    <n v="309"/>
    <n v="53.1"/>
    <s v=""/>
    <s v=""/>
    <m/>
  </r>
  <r>
    <d v="2019-01-09T00:00:00"/>
    <x v="8"/>
    <n v="1300"/>
    <d v="1899-12-30T12:04:51"/>
    <m/>
    <m/>
    <n v="3.02"/>
    <n v="6.5430000000000001"/>
    <n v="124.949"/>
    <n v="-2.3919999999999999"/>
    <n v="100"/>
    <n v="0.191"/>
    <n v="0.20399999999999999"/>
    <n v="0"/>
    <n v="94.375"/>
    <m/>
    <m/>
    <n v="13.28"/>
    <m/>
    <n v="91300"/>
    <n v="304.2"/>
    <n v="94.4"/>
    <s v=""/>
    <s v=""/>
    <m/>
  </r>
  <r>
    <d v="2019-01-09T00:00:00"/>
    <x v="8"/>
    <n v="1400"/>
    <d v="1899-12-30T13:04:51"/>
    <m/>
    <m/>
    <n v="2.0129999999999999"/>
    <n v="7.0460000000000003"/>
    <n v="110.91"/>
    <n v="-2.976"/>
    <n v="100"/>
    <n v="0.191"/>
    <n v="0.20399999999999999"/>
    <n v="0"/>
    <n v="58.125"/>
    <m/>
    <m/>
    <n v="13.28"/>
    <m/>
    <n v="91400"/>
    <n v="250"/>
    <n v="58.1"/>
    <s v=""/>
    <s v=""/>
    <m/>
  </r>
  <r>
    <d v="2019-01-09T00:00:00"/>
    <x v="8"/>
    <n v="1500"/>
    <d v="1899-12-30T14:04:51"/>
    <m/>
    <m/>
    <n v="1.51"/>
    <n v="4.5289999999999999"/>
    <n v="73.004000000000005"/>
    <n v="-3.5379999999999998"/>
    <n v="100"/>
    <n v="0.191"/>
    <n v="0.20399999999999999"/>
    <n v="0"/>
    <n v="75.625"/>
    <m/>
    <m/>
    <n v="13.39"/>
    <m/>
    <n v="91500"/>
    <n v="154.30000000000001"/>
    <n v="75.599999999999994"/>
    <s v=""/>
    <s v=""/>
    <m/>
  </r>
  <r>
    <d v="2019-01-09T00:00:00"/>
    <x v="8"/>
    <n v="1600"/>
    <d v="1899-12-30T15:04:51"/>
    <m/>
    <m/>
    <n v="2.0129999999999999"/>
    <n v="4.5289999999999999"/>
    <n v="53.348999999999997"/>
    <n v="-3.7170000000000001"/>
    <n v="100"/>
    <n v="0.191"/>
    <n v="0.20399999999999999"/>
    <n v="0"/>
    <n v="45.625"/>
    <m/>
    <m/>
    <n v="13.28"/>
    <m/>
    <n v="91600"/>
    <n v="39.700000000000003"/>
    <n v="45.6"/>
    <s v=""/>
    <s v=""/>
    <m/>
  </r>
  <r>
    <d v="2019-01-09T00:00:00"/>
    <x v="8"/>
    <n v="1700"/>
    <d v="1899-12-30T16:04:51"/>
    <m/>
    <m/>
    <n v="2.0129999999999999"/>
    <n v="5.0330000000000004"/>
    <n v="71.599999999999994"/>
    <n v="-3.7770000000000001"/>
    <n v="100"/>
    <n v="0.191"/>
    <n v="0.20399999999999999"/>
    <n v="0"/>
    <n v="4.375"/>
    <m/>
    <m/>
    <n v="13.28"/>
    <m/>
    <n v="91700"/>
    <n v="0"/>
    <n v="4.4000000000000004"/>
    <s v=""/>
    <s v=""/>
    <m/>
  </r>
  <r>
    <d v="2019-01-09T00:00:00"/>
    <x v="8"/>
    <n v="1800"/>
    <d v="1899-12-30T17:04:51"/>
    <m/>
    <m/>
    <n v="2.0129999999999999"/>
    <n v="7.0460000000000003"/>
    <n v="78.62"/>
    <n v="-3.508"/>
    <n v="100"/>
    <n v="0.191"/>
    <n v="0.20399999999999999"/>
    <n v="0"/>
    <n v="0.625"/>
    <m/>
    <m/>
    <n v="12.96"/>
    <m/>
    <n v="91800"/>
    <n v="0"/>
    <n v="0"/>
    <s v=""/>
    <s v=""/>
    <m/>
  </r>
  <r>
    <d v="2019-01-09T00:00:00"/>
    <x v="8"/>
    <n v="1900"/>
    <d v="1899-12-30T18:04:51"/>
    <m/>
    <m/>
    <n v="2.0129999999999999"/>
    <n v="4.5289999999999999"/>
    <n v="80.024000000000001"/>
    <n v="-3.7770000000000001"/>
    <n v="100"/>
    <n v="0.191"/>
    <n v="0.20399999999999999"/>
    <n v="0"/>
    <n v="0.625"/>
    <m/>
    <m/>
    <n v="12.86"/>
    <m/>
    <n v="91900"/>
    <n v="0"/>
    <n v="0"/>
    <s v=""/>
    <s v=""/>
    <m/>
  </r>
  <r>
    <d v="2019-01-09T00:00:00"/>
    <x v="8"/>
    <n v="2000"/>
    <d v="1899-12-30T19:04:51"/>
    <m/>
    <m/>
    <n v="1.51"/>
    <n v="6.0389999999999997"/>
    <n v="112.31399999999999"/>
    <n v="-1.7270000000000001"/>
    <n v="100"/>
    <n v="0.191"/>
    <n v="0.20399999999999999"/>
    <n v="0"/>
    <n v="0.625"/>
    <m/>
    <m/>
    <n v="12.75"/>
    <m/>
    <n v="92000"/>
    <n v="0"/>
    <n v="0"/>
    <s v=""/>
    <s v=""/>
    <m/>
  </r>
  <r>
    <d v="2019-01-09T00:00:00"/>
    <x v="8"/>
    <n v="2100"/>
    <d v="1899-12-30T20:04:51"/>
    <m/>
    <m/>
    <n v="1.51"/>
    <n v="3.5230000000000001"/>
    <n v="122.14100000000001"/>
    <n v="-2.1019999999999999"/>
    <n v="100"/>
    <n v="0.191"/>
    <n v="0.20399999999999999"/>
    <n v="0"/>
    <n v="0.625"/>
    <m/>
    <m/>
    <n v="12.75"/>
    <m/>
    <n v="92100"/>
    <n v="0"/>
    <n v="0"/>
    <s v=""/>
    <s v=""/>
    <m/>
  </r>
  <r>
    <d v="2019-01-09T00:00:00"/>
    <x v="8"/>
    <n v="2200"/>
    <d v="1899-12-30T21:04:51"/>
    <m/>
    <m/>
    <n v="2.0129999999999999"/>
    <n v="5.0330000000000004"/>
    <n v="138.988"/>
    <n v="-1.3839999999999999"/>
    <n v="100"/>
    <n v="0.191"/>
    <n v="0.20399999999999999"/>
    <n v="0"/>
    <n v="0.625"/>
    <m/>
    <m/>
    <n v="12.64"/>
    <m/>
    <n v="92200"/>
    <n v="0"/>
    <n v="0"/>
    <s v=""/>
    <s v=""/>
    <m/>
  </r>
  <r>
    <d v="2019-01-09T00:00:00"/>
    <x v="8"/>
    <n v="2300"/>
    <d v="1899-12-30T22:04:51"/>
    <m/>
    <m/>
    <n v="1.51"/>
    <n v="5.0330000000000004"/>
    <n v="129.161"/>
    <n v="-2.2469999999999999"/>
    <n v="100"/>
    <n v="0.191"/>
    <n v="0.20399999999999999"/>
    <n v="0"/>
    <n v="0.625"/>
    <m/>
    <m/>
    <n v="12.64"/>
    <m/>
    <n v="92300"/>
    <n v="0"/>
    <n v="0"/>
    <s v=""/>
    <s v=""/>
    <m/>
  </r>
  <r>
    <d v="2019-01-09T00:00:00"/>
    <x v="8"/>
    <n v="2400"/>
    <d v="1899-12-30T23:04:51"/>
    <m/>
    <m/>
    <n v="1.51"/>
    <n v="5.0330000000000004"/>
    <n v="108.102"/>
    <n v="-2.16"/>
    <n v="100"/>
    <n v="0.191"/>
    <n v="0.20399999999999999"/>
    <n v="0"/>
    <n v="0.625"/>
    <m/>
    <m/>
    <n v="12.64"/>
    <m/>
    <n v="92400"/>
    <n v="0"/>
    <n v="0"/>
    <n v="0.191"/>
    <n v="0.20399999999999999"/>
    <m/>
  </r>
  <r>
    <d v="2019-01-10T00:00:00"/>
    <x v="9"/>
    <n v="100"/>
    <d v="1899-12-30T00:04:51"/>
    <m/>
    <m/>
    <n v="1.0069999999999999"/>
    <n v="4.0259999999999998"/>
    <n v="75.811999999999998"/>
    <n v="-2.742"/>
    <n v="100"/>
    <n v="0.191"/>
    <n v="0.20399999999999999"/>
    <n v="0"/>
    <n v="0.625"/>
    <m/>
    <m/>
    <n v="12.53"/>
    <m/>
    <n v="100100"/>
    <n v="0"/>
    <n v="0"/>
    <s v=""/>
    <s v=""/>
    <m/>
  </r>
  <r>
    <d v="2019-01-10T00:00:00"/>
    <x v="9"/>
    <n v="200"/>
    <d v="1899-12-30T01:04:51"/>
    <m/>
    <m/>
    <n v="1.0069999999999999"/>
    <n v="5.0330000000000004"/>
    <n v="84.234999999999999"/>
    <n v="-2.7120000000000002"/>
    <n v="100"/>
    <n v="0.191"/>
    <n v="0.20399999999999999"/>
    <n v="0"/>
    <n v="0.625"/>
    <m/>
    <m/>
    <n v="12.53"/>
    <m/>
    <n v="100200"/>
    <n v="0"/>
    <n v="0"/>
    <s v=""/>
    <s v=""/>
    <m/>
  </r>
  <r>
    <d v="2019-01-10T00:00:00"/>
    <x v="9"/>
    <n v="300"/>
    <d v="1899-12-30T02:04:51"/>
    <m/>
    <m/>
    <n v="0.503"/>
    <n v="3.02"/>
    <n v="94.063000000000002"/>
    <n v="-2.5659999999999998"/>
    <n v="100"/>
    <n v="0.191"/>
    <n v="0.20399999999999999"/>
    <n v="0"/>
    <n v="0.625"/>
    <m/>
    <m/>
    <n v="12.53"/>
    <m/>
    <n v="100300"/>
    <n v="0"/>
    <n v="0"/>
    <s v=""/>
    <s v=""/>
    <m/>
  </r>
  <r>
    <d v="2019-01-10T00:00:00"/>
    <x v="9"/>
    <n v="400"/>
    <d v="1899-12-30T03:04:51"/>
    <m/>
    <m/>
    <n v="0.503"/>
    <n v="3.5230000000000001"/>
    <n v="80.024000000000001"/>
    <n v="-2.7709999999999999"/>
    <n v="100"/>
    <n v="0.191"/>
    <n v="0.20399999999999999"/>
    <n v="0"/>
    <n v="0.625"/>
    <m/>
    <m/>
    <n v="12.53"/>
    <m/>
    <n v="100400"/>
    <n v="0"/>
    <n v="0"/>
    <s v=""/>
    <s v=""/>
    <m/>
  </r>
  <r>
    <d v="2019-01-10T00:00:00"/>
    <x v="9"/>
    <n v="500"/>
    <d v="1899-12-30T04:04:51"/>
    <m/>
    <m/>
    <n v="0.503"/>
    <n v="3.5230000000000001"/>
    <n v="61.773000000000003"/>
    <n v="-2.8879999999999999"/>
    <n v="100"/>
    <n v="0.191"/>
    <n v="0.20399999999999999"/>
    <n v="0"/>
    <n v="0.625"/>
    <m/>
    <m/>
    <n v="12.53"/>
    <m/>
    <n v="100500"/>
    <n v="0"/>
    <n v="0"/>
    <s v=""/>
    <s v=""/>
    <m/>
  </r>
  <r>
    <d v="2019-01-10T00:00:00"/>
    <x v="9"/>
    <n v="600"/>
    <d v="1899-12-30T05:04:51"/>
    <m/>
    <m/>
    <n v="0.503"/>
    <n v="2.516"/>
    <n v="51.945"/>
    <n v="-3.0350000000000001"/>
    <n v="100"/>
    <n v="0.191"/>
    <n v="0.20399999999999999"/>
    <n v="0"/>
    <n v="0.625"/>
    <m/>
    <m/>
    <n v="12.53"/>
    <m/>
    <n v="100600"/>
    <n v="0"/>
    <n v="0"/>
    <s v=""/>
    <s v=""/>
    <m/>
  </r>
  <r>
    <d v="2019-01-10T00:00:00"/>
    <x v="9"/>
    <n v="700"/>
    <d v="1899-12-30T06:04:51"/>
    <m/>
    <m/>
    <n v="0.503"/>
    <n v="2.516"/>
    <n v="58.965000000000003"/>
    <n v="-2.859"/>
    <n v="100"/>
    <n v="0.191"/>
    <n v="0.20399999999999999"/>
    <n v="0"/>
    <n v="0.625"/>
    <m/>
    <m/>
    <n v="12.53"/>
    <m/>
    <n v="100700"/>
    <n v="0"/>
    <n v="0"/>
    <s v=""/>
    <s v=""/>
    <m/>
  </r>
  <r>
    <d v="2019-01-10T00:00:00"/>
    <x v="9"/>
    <n v="800"/>
    <d v="1899-12-30T07:04:51"/>
    <m/>
    <m/>
    <n v="0"/>
    <n v="1.51"/>
    <n v="61.773000000000003"/>
    <n v="-3.0939999999999999"/>
    <n v="100"/>
    <n v="0.191"/>
    <n v="0.20399999999999999"/>
    <n v="0"/>
    <n v="0.625"/>
    <m/>
    <m/>
    <n v="12.53"/>
    <m/>
    <n v="100800"/>
    <n v="0.7"/>
    <n v="0"/>
    <s v=""/>
    <s v=""/>
    <m/>
  </r>
  <r>
    <d v="2019-01-10T00:00:00"/>
    <x v="9"/>
    <n v="900"/>
    <d v="1899-12-30T08:04:51"/>
    <m/>
    <m/>
    <n v="0.503"/>
    <n v="2.0129999999999999"/>
    <n v="51.945"/>
    <n v="-3.1240000000000001"/>
    <n v="100"/>
    <n v="0.191"/>
    <n v="0.20399999999999999"/>
    <n v="0"/>
    <n v="4.375"/>
    <m/>
    <m/>
    <n v="12.53"/>
    <m/>
    <n v="100900"/>
    <n v="60.5"/>
    <n v="4.4000000000000004"/>
    <s v=""/>
    <s v=""/>
    <m/>
  </r>
  <r>
    <d v="2019-01-10T00:00:00"/>
    <x v="9"/>
    <n v="1000"/>
    <d v="1899-12-30T09:04:51"/>
    <m/>
    <m/>
    <n v="1.0069999999999999"/>
    <n v="2.516"/>
    <n v="44.924999999999997"/>
    <n v="-2.8879999999999999"/>
    <n v="100"/>
    <n v="0.191"/>
    <n v="0.20399999999999999"/>
    <n v="0"/>
    <n v="38.125"/>
    <m/>
    <m/>
    <n v="12.96"/>
    <m/>
    <n v="101000"/>
    <n v="176"/>
    <n v="38.1"/>
    <s v=""/>
    <s v=""/>
    <m/>
  </r>
  <r>
    <d v="2019-01-10T00:00:00"/>
    <x v="9"/>
    <n v="1100"/>
    <d v="1899-12-30T10:04:51"/>
    <m/>
    <m/>
    <n v="1.0069999999999999"/>
    <n v="2.0129999999999999"/>
    <n v="46.329000000000001"/>
    <n v="-2.3050000000000002"/>
    <n v="100"/>
    <n v="0.191"/>
    <n v="0.20399999999999999"/>
    <n v="0"/>
    <n v="158.125"/>
    <m/>
    <m/>
    <n v="13.93"/>
    <m/>
    <n v="101100"/>
    <n v="266"/>
    <n v="158.1"/>
    <s v=""/>
    <s v=""/>
    <m/>
  </r>
  <r>
    <d v="2019-01-10T00:00:00"/>
    <x v="9"/>
    <n v="1200"/>
    <d v="1899-12-30T11:04:51"/>
    <m/>
    <m/>
    <n v="0"/>
    <n v="2.0129999999999999"/>
    <n v="40.713999999999999"/>
    <n v="-0.36699999999999999"/>
    <n v="100"/>
    <n v="0.191"/>
    <n v="0.20399999999999999"/>
    <n v="0"/>
    <n v="164.375"/>
    <m/>
    <m/>
    <n v="13.61"/>
    <m/>
    <n v="101200"/>
    <n v="311.5"/>
    <n v="164.4"/>
    <s v=""/>
    <s v=""/>
    <m/>
  </r>
  <r>
    <d v="2019-01-10T00:00:00"/>
    <x v="9"/>
    <n v="1300"/>
    <d v="1899-12-30T12:04:51"/>
    <m/>
    <m/>
    <n v="0.503"/>
    <n v="2.516"/>
    <n v="57.561"/>
    <n v="-0.311"/>
    <n v="100"/>
    <n v="0.191"/>
    <n v="0.20399999999999999"/>
    <n v="0"/>
    <n v="114.375"/>
    <m/>
    <m/>
    <n v="13.61"/>
    <m/>
    <n v="101300"/>
    <n v="306.8"/>
    <n v="114.4"/>
    <s v=""/>
    <s v=""/>
    <m/>
  </r>
  <r>
    <d v="2019-01-10T00:00:00"/>
    <x v="9"/>
    <n v="1400"/>
    <d v="1899-12-30T13:04:51"/>
    <m/>
    <m/>
    <n v="0.503"/>
    <n v="3.5230000000000001"/>
    <n v="46.329000000000001"/>
    <n v="0.16300000000000001"/>
    <n v="100"/>
    <n v="0.191"/>
    <n v="0.20399999999999999"/>
    <n v="0"/>
    <n v="156.875"/>
    <m/>
    <m/>
    <n v="13.5"/>
    <m/>
    <n v="101400"/>
    <n v="253"/>
    <n v="156.9"/>
    <s v=""/>
    <s v=""/>
    <m/>
  </r>
  <r>
    <d v="2019-01-10T00:00:00"/>
    <x v="9"/>
    <n v="1500"/>
    <d v="1899-12-30T14:04:51"/>
    <m/>
    <m/>
    <n v="1.0069999999999999"/>
    <n v="4.0259999999999998"/>
    <n v="182.51"/>
    <n v="0.107"/>
    <n v="100"/>
    <n v="0.191"/>
    <n v="0.20300000000000001"/>
    <n v="0"/>
    <n v="255.625"/>
    <m/>
    <m/>
    <n v="13.28"/>
    <m/>
    <n v="101500"/>
    <n v="157.5"/>
    <n v="255.6"/>
    <s v=""/>
    <s v=""/>
    <m/>
  </r>
  <r>
    <d v="2019-01-10T00:00:00"/>
    <x v="9"/>
    <n v="1600"/>
    <d v="1899-12-30T15:04:51"/>
    <m/>
    <m/>
    <n v="1.51"/>
    <n v="4.0259999999999998"/>
    <n v="134.77600000000001"/>
    <n v="-1.5269999999999999"/>
    <n v="99.8"/>
    <n v="0.191"/>
    <n v="0.20300000000000001"/>
    <n v="0"/>
    <n v="133.125"/>
    <m/>
    <m/>
    <n v="13.39"/>
    <m/>
    <n v="101600"/>
    <n v="42.5"/>
    <n v="133.1"/>
    <s v=""/>
    <s v=""/>
    <m/>
  </r>
  <r>
    <d v="2019-01-10T00:00:00"/>
    <x v="9"/>
    <n v="1700"/>
    <d v="1899-12-30T16:04:51"/>
    <m/>
    <m/>
    <n v="2.0129999999999999"/>
    <n v="4.5289999999999999"/>
    <n v="42.118000000000002"/>
    <n v="-3.6269999999999998"/>
    <n v="100"/>
    <n v="0.191"/>
    <n v="0.20399999999999999"/>
    <n v="0"/>
    <n v="5.625"/>
    <m/>
    <m/>
    <n v="13.28"/>
    <m/>
    <n v="101700"/>
    <n v="0"/>
    <n v="5.6"/>
    <s v=""/>
    <s v=""/>
    <m/>
  </r>
  <r>
    <d v="2019-01-10T00:00:00"/>
    <x v="9"/>
    <n v="1800"/>
    <d v="1899-12-30T17:04:51"/>
    <m/>
    <m/>
    <n v="1.51"/>
    <n v="4.5289999999999999"/>
    <n v="37.905999999999999"/>
    <n v="-3.8660000000000001"/>
    <n v="100"/>
    <n v="0.191"/>
    <n v="0.20399999999999999"/>
    <n v="0"/>
    <n v="0.625"/>
    <m/>
    <m/>
    <n v="12.96"/>
    <m/>
    <n v="101800"/>
    <n v="0"/>
    <n v="0"/>
    <s v=""/>
    <s v=""/>
    <m/>
  </r>
  <r>
    <d v="2019-01-10T00:00:00"/>
    <x v="9"/>
    <n v="1900"/>
    <d v="1899-12-30T18:04:51"/>
    <m/>
    <m/>
    <n v="2.516"/>
    <n v="5.5359999999999996"/>
    <n v="54.753"/>
    <n v="-4.3179999999999996"/>
    <n v="100"/>
    <n v="0.191"/>
    <n v="0.20399999999999999"/>
    <n v="0"/>
    <n v="0.625"/>
    <m/>
    <m/>
    <n v="12.86"/>
    <m/>
    <n v="101900"/>
    <n v="0"/>
    <n v="0"/>
    <s v=""/>
    <s v=""/>
    <m/>
  </r>
  <r>
    <d v="2019-01-10T00:00:00"/>
    <x v="9"/>
    <n v="2000"/>
    <d v="1899-12-30T19:04:51"/>
    <m/>
    <m/>
    <n v="4.0259999999999998"/>
    <n v="6.5430000000000001"/>
    <n v="47.732999999999997"/>
    <n v="-4.016"/>
    <n v="100"/>
    <n v="0.191"/>
    <n v="0.20399999999999999"/>
    <n v="0"/>
    <n v="0.625"/>
    <m/>
    <m/>
    <n v="12.75"/>
    <m/>
    <n v="102000"/>
    <n v="0"/>
    <n v="0"/>
    <s v=""/>
    <s v=""/>
    <m/>
  </r>
  <r>
    <d v="2019-01-10T00:00:00"/>
    <x v="9"/>
    <n v="2100"/>
    <d v="1899-12-30T20:04:51"/>
    <m/>
    <m/>
    <n v="3.02"/>
    <n v="6.5430000000000001"/>
    <n v="53.348999999999997"/>
    <n v="-4.1059999999999999"/>
    <n v="100"/>
    <n v="0.191"/>
    <n v="0.20399999999999999"/>
    <n v="0"/>
    <n v="0.625"/>
    <m/>
    <m/>
    <n v="12.64"/>
    <m/>
    <n v="102100"/>
    <n v="0"/>
    <n v="0"/>
    <s v=""/>
    <s v=""/>
    <m/>
  </r>
  <r>
    <d v="2019-01-10T00:00:00"/>
    <x v="9"/>
    <n v="2200"/>
    <d v="1899-12-30T21:04:51"/>
    <m/>
    <m/>
    <n v="3.02"/>
    <n v="6.0389999999999997"/>
    <n v="51.945"/>
    <n v="-4.3780000000000001"/>
    <n v="100"/>
    <n v="0.191"/>
    <n v="0.20399999999999999"/>
    <n v="0"/>
    <n v="0.625"/>
    <m/>
    <m/>
    <n v="12.64"/>
    <m/>
    <n v="102200"/>
    <n v="0"/>
    <n v="0"/>
    <s v=""/>
    <s v=""/>
    <m/>
  </r>
  <r>
    <d v="2019-01-10T00:00:00"/>
    <x v="9"/>
    <n v="2300"/>
    <d v="1899-12-30T22:04:51"/>
    <m/>
    <m/>
    <n v="3.02"/>
    <n v="5.5359999999999996"/>
    <n v="54.753"/>
    <n v="-4.3179999999999996"/>
    <n v="100"/>
    <n v="0.191"/>
    <n v="0.20399999999999999"/>
    <n v="0"/>
    <n v="0.625"/>
    <m/>
    <m/>
    <n v="12.64"/>
    <m/>
    <n v="102300"/>
    <n v="0"/>
    <n v="0"/>
    <s v=""/>
    <s v=""/>
    <m/>
  </r>
  <r>
    <d v="2019-01-10T00:00:00"/>
    <x v="9"/>
    <n v="2400"/>
    <d v="1899-12-30T23:04:51"/>
    <m/>
    <m/>
    <n v="2.516"/>
    <n v="5.0330000000000004"/>
    <n v="68.792000000000002"/>
    <n v="-4.1369999999999996"/>
    <n v="100"/>
    <n v="0.191"/>
    <n v="0.20300000000000001"/>
    <n v="0"/>
    <n v="0.625"/>
    <m/>
    <m/>
    <n v="12.64"/>
    <m/>
    <n v="102400"/>
    <n v="0"/>
    <n v="0"/>
    <n v="0.191"/>
    <n v="0.20300000000000001"/>
    <m/>
  </r>
  <r>
    <d v="2019-01-11T00:00:00"/>
    <x v="10"/>
    <n v="100"/>
    <d v="1899-12-30T00:04:51"/>
    <m/>
    <m/>
    <n v="2.0129999999999999"/>
    <n v="5.5359999999999996"/>
    <n v="67.388000000000005"/>
    <n v="-4.53"/>
    <n v="100"/>
    <n v="0.191"/>
    <n v="0.20399999999999999"/>
    <n v="0"/>
    <n v="0.625"/>
    <m/>
    <m/>
    <n v="12.53"/>
    <m/>
    <n v="110100"/>
    <n v="0"/>
    <n v="0"/>
    <s v=""/>
    <s v=""/>
    <m/>
  </r>
  <r>
    <d v="2019-01-11T00:00:00"/>
    <x v="10"/>
    <n v="200"/>
    <d v="1899-12-30T01:04:51"/>
    <m/>
    <m/>
    <n v="2.0129999999999999"/>
    <n v="5.0330000000000004"/>
    <n v="54.753"/>
    <n v="-4.6509999999999998"/>
    <n v="100"/>
    <n v="0.191"/>
    <n v="0.20399999999999999"/>
    <n v="0"/>
    <n v="0.625"/>
    <m/>
    <m/>
    <n v="12.53"/>
    <m/>
    <n v="110200"/>
    <n v="0"/>
    <n v="0"/>
    <s v=""/>
    <s v=""/>
    <m/>
  </r>
  <r>
    <d v="2019-01-11T00:00:00"/>
    <x v="10"/>
    <n v="300"/>
    <d v="1899-12-30T02:04:51"/>
    <m/>
    <m/>
    <n v="2.516"/>
    <n v="5.5359999999999996"/>
    <n v="67.388000000000005"/>
    <n v="-4.53"/>
    <n v="100"/>
    <n v="0.191"/>
    <n v="0.20399999999999999"/>
    <n v="0"/>
    <n v="0.625"/>
    <m/>
    <m/>
    <n v="12.53"/>
    <m/>
    <n v="110300"/>
    <n v="0"/>
    <n v="0"/>
    <s v=""/>
    <s v=""/>
    <m/>
  </r>
  <r>
    <d v="2019-01-11T00:00:00"/>
    <x v="10"/>
    <n v="400"/>
    <d v="1899-12-30T03:04:51"/>
    <m/>
    <m/>
    <n v="2.516"/>
    <n v="6.0389999999999997"/>
    <n v="67.388000000000005"/>
    <n v="-4.7119999999999997"/>
    <n v="100"/>
    <n v="0.191"/>
    <n v="0.20399999999999999"/>
    <n v="0"/>
    <n v="0.625"/>
    <m/>
    <m/>
    <n v="12.53"/>
    <m/>
    <n v="110400"/>
    <n v="0"/>
    <n v="0"/>
    <s v=""/>
    <s v=""/>
    <m/>
  </r>
  <r>
    <d v="2019-01-11T00:00:00"/>
    <x v="10"/>
    <n v="500"/>
    <d v="1899-12-30T04:04:51"/>
    <m/>
    <m/>
    <n v="2.516"/>
    <n v="4.5289999999999999"/>
    <n v="47.732999999999997"/>
    <n v="-4.8650000000000002"/>
    <n v="100"/>
    <n v="0.191"/>
    <n v="0.20300000000000001"/>
    <n v="0"/>
    <n v="0.625"/>
    <m/>
    <m/>
    <n v="12.53"/>
    <m/>
    <n v="110500"/>
    <n v="0"/>
    <n v="0"/>
    <s v=""/>
    <s v=""/>
    <m/>
  </r>
  <r>
    <d v="2019-01-11T00:00:00"/>
    <x v="10"/>
    <n v="600"/>
    <d v="1899-12-30T05:04:51"/>
    <m/>
    <m/>
    <n v="2.0129999999999999"/>
    <n v="5.0330000000000004"/>
    <n v="49.137"/>
    <n v="-4.9260000000000002"/>
    <n v="100"/>
    <n v="0.191"/>
    <n v="0.20399999999999999"/>
    <n v="0"/>
    <n v="0.625"/>
    <m/>
    <m/>
    <n v="12.53"/>
    <m/>
    <n v="110600"/>
    <n v="0"/>
    <n v="0"/>
    <s v=""/>
    <s v=""/>
    <m/>
  </r>
  <r>
    <d v="2019-01-11T00:00:00"/>
    <x v="10"/>
    <n v="700"/>
    <d v="1899-12-30T06:04:51"/>
    <m/>
    <m/>
    <n v="2.516"/>
    <n v="5.5359999999999996"/>
    <n v="57.561"/>
    <n v="-4.9260000000000002"/>
    <n v="100"/>
    <n v="0.191"/>
    <n v="0.20300000000000001"/>
    <n v="0"/>
    <n v="0.625"/>
    <m/>
    <m/>
    <n v="12.53"/>
    <m/>
    <n v="110700"/>
    <n v="0"/>
    <n v="0"/>
    <s v=""/>
    <s v=""/>
    <m/>
  </r>
  <r>
    <d v="2019-01-11T00:00:00"/>
    <x v="10"/>
    <n v="800"/>
    <d v="1899-12-30T07:04:51"/>
    <m/>
    <m/>
    <n v="2.0129999999999999"/>
    <n v="5.0330000000000004"/>
    <n v="61.773000000000003"/>
    <n v="-4.6509999999999998"/>
    <n v="100"/>
    <n v="0.191"/>
    <n v="0.20399999999999999"/>
    <n v="0"/>
    <n v="0.625"/>
    <m/>
    <m/>
    <n v="12.53"/>
    <m/>
    <n v="110800"/>
    <n v="0.7"/>
    <n v="0"/>
    <s v=""/>
    <s v=""/>
    <m/>
  </r>
  <r>
    <d v="2019-01-11T00:00:00"/>
    <x v="10"/>
    <n v="900"/>
    <d v="1899-12-30T08:04:51"/>
    <m/>
    <m/>
    <n v="1.0069999999999999"/>
    <n v="3.5230000000000001"/>
    <n v="84.234999999999999"/>
    <n v="-4.2869999999999999"/>
    <n v="100"/>
    <n v="0.191"/>
    <n v="0.20399999999999999"/>
    <n v="0"/>
    <n v="5.625"/>
    <m/>
    <m/>
    <n v="12.53"/>
    <m/>
    <n v="110900"/>
    <n v="62"/>
    <n v="5.6"/>
    <s v=""/>
    <s v=""/>
    <m/>
  </r>
  <r>
    <d v="2019-01-11T00:00:00"/>
    <x v="10"/>
    <n v="1000"/>
    <d v="1899-12-30T09:04:51"/>
    <m/>
    <m/>
    <n v="1.0069999999999999"/>
    <n v="3.5230000000000001"/>
    <n v="88.447000000000003"/>
    <n v="-3.9860000000000002"/>
    <n v="100"/>
    <n v="0.191"/>
    <n v="0.20300000000000001"/>
    <n v="0"/>
    <n v="48.125"/>
    <m/>
    <m/>
    <n v="12.96"/>
    <m/>
    <n v="111000"/>
    <n v="178"/>
    <n v="48.1"/>
    <s v=""/>
    <s v=""/>
    <m/>
  </r>
  <r>
    <d v="2019-01-11T00:00:00"/>
    <x v="10"/>
    <n v="1100"/>
    <d v="1899-12-30T10:04:51"/>
    <m/>
    <m/>
    <n v="1.0069999999999999"/>
    <n v="4.0259999999999998"/>
    <n v="77.215999999999994"/>
    <n v="-3.419"/>
    <n v="100"/>
    <n v="0.191"/>
    <n v="0.20399999999999999"/>
    <n v="0"/>
    <n v="94.375"/>
    <m/>
    <m/>
    <n v="13.28"/>
    <m/>
    <n v="111100"/>
    <n v="268.2"/>
    <n v="94.4"/>
    <s v=""/>
    <s v=""/>
    <m/>
  </r>
  <r>
    <d v="2019-01-11T00:00:00"/>
    <x v="10"/>
    <n v="1200"/>
    <d v="1899-12-30T11:04:51"/>
    <m/>
    <m/>
    <n v="1.0069999999999999"/>
    <n v="3.02"/>
    <n v="85.638999999999996"/>
    <n v="-2.3919999999999999"/>
    <n v="100"/>
    <n v="0.191"/>
    <n v="0.20300000000000001"/>
    <n v="0"/>
    <n v="135.625"/>
    <m/>
    <m/>
    <n v="13.82"/>
    <m/>
    <n v="111200"/>
    <n v="314.2"/>
    <n v="135.6"/>
    <s v=""/>
    <s v=""/>
    <m/>
  </r>
  <r>
    <d v="2019-01-11T00:00:00"/>
    <x v="10"/>
    <n v="1300"/>
    <d v="1899-12-30T12:04:51"/>
    <m/>
    <m/>
    <n v="0.503"/>
    <n v="3.02"/>
    <n v="75.811999999999998"/>
    <n v="-1.242"/>
    <n v="100"/>
    <n v="0.191"/>
    <n v="0.20399999999999999"/>
    <n v="0"/>
    <n v="226.875"/>
    <m/>
    <m/>
    <n v="13.5"/>
    <m/>
    <n v="111300"/>
    <n v="310.3"/>
    <n v="226.9"/>
    <s v=""/>
    <s v=""/>
    <m/>
  </r>
  <r>
    <d v="2019-01-11T00:00:00"/>
    <x v="10"/>
    <n v="1400"/>
    <d v="1899-12-30T13:04:51"/>
    <m/>
    <m/>
    <n v="0.503"/>
    <n v="3.02"/>
    <n v="60.369"/>
    <n v="-1.47"/>
    <n v="100"/>
    <n v="0.191"/>
    <n v="0.20399999999999999"/>
    <n v="0"/>
    <n v="175.625"/>
    <m/>
    <m/>
    <n v="13.82"/>
    <m/>
    <n v="111400"/>
    <n v="256.8"/>
    <n v="175.6"/>
    <s v=""/>
    <s v=""/>
    <m/>
  </r>
  <r>
    <d v="2019-01-11T00:00:00"/>
    <x v="10"/>
    <n v="1500"/>
    <d v="1899-12-30T14:04:51"/>
    <m/>
    <m/>
    <n v="0.503"/>
    <n v="3.02"/>
    <n v="71.599999999999994"/>
    <n v="-2.3919999999999999"/>
    <n v="100"/>
    <n v="0.191"/>
    <n v="0.20399999999999999"/>
    <n v="0"/>
    <n v="93.125"/>
    <m/>
    <m/>
    <n v="13.61"/>
    <m/>
    <n v="111500"/>
    <n v="160.69999999999999"/>
    <n v="93.1"/>
    <s v=""/>
    <s v=""/>
    <m/>
  </r>
  <r>
    <d v="2019-01-11T00:00:00"/>
    <x v="10"/>
    <n v="1600"/>
    <d v="1899-12-30T15:04:51"/>
    <m/>
    <m/>
    <n v="1.0069999999999999"/>
    <n v="3.02"/>
    <n v="51.945"/>
    <n v="-2.7709999999999999"/>
    <n v="100"/>
    <n v="0.191"/>
    <n v="0.20399999999999999"/>
    <n v="0"/>
    <n v="53.125"/>
    <m/>
    <m/>
    <n v="13.28"/>
    <m/>
    <n v="111600"/>
    <n v="44.7"/>
    <n v="53.1"/>
    <s v=""/>
    <s v=""/>
    <m/>
  </r>
  <r>
    <d v="2019-01-11T00:00:00"/>
    <x v="10"/>
    <n v="1700"/>
    <d v="1899-12-30T16:04:51"/>
    <m/>
    <m/>
    <n v="1.51"/>
    <n v="3.5230000000000001"/>
    <n v="50.540999999999997"/>
    <n v="-3.153"/>
    <n v="100"/>
    <n v="0.191"/>
    <n v="0.20399999999999999"/>
    <n v="0"/>
    <n v="3.125"/>
    <m/>
    <m/>
    <n v="13.18"/>
    <m/>
    <n v="111700"/>
    <n v="0"/>
    <n v="3.1"/>
    <s v=""/>
    <s v=""/>
    <m/>
  </r>
  <r>
    <d v="2019-01-11T00:00:00"/>
    <x v="10"/>
    <n v="1800"/>
    <d v="1899-12-30T17:04:51"/>
    <m/>
    <m/>
    <n v="1.51"/>
    <n v="3.5230000000000001"/>
    <n v="43.521999999999998"/>
    <n v="-3.153"/>
    <n v="100"/>
    <n v="0.191"/>
    <n v="0.20300000000000001"/>
    <n v="0"/>
    <n v="0.625"/>
    <m/>
    <m/>
    <n v="12.96"/>
    <m/>
    <n v="111800"/>
    <n v="0"/>
    <n v="0"/>
    <s v=""/>
    <s v=""/>
    <m/>
  </r>
  <r>
    <d v="2019-01-11T00:00:00"/>
    <x v="10"/>
    <n v="1900"/>
    <d v="1899-12-30T18:04:51"/>
    <m/>
    <m/>
    <n v="1.51"/>
    <n v="3.5230000000000001"/>
    <n v="40.713999999999999"/>
    <n v="-3.0059999999999998"/>
    <n v="100"/>
    <n v="0.191"/>
    <n v="0.20300000000000001"/>
    <n v="0"/>
    <n v="0.625"/>
    <m/>
    <m/>
    <n v="12.86"/>
    <m/>
    <n v="111900"/>
    <n v="0"/>
    <n v="0"/>
    <s v=""/>
    <s v=""/>
    <m/>
  </r>
  <r>
    <d v="2019-01-11T00:00:00"/>
    <x v="10"/>
    <n v="2000"/>
    <d v="1899-12-30T19:04:51"/>
    <m/>
    <m/>
    <n v="1.51"/>
    <n v="3.5230000000000001"/>
    <n v="46.329000000000001"/>
    <n v="-3.1829999999999998"/>
    <n v="100"/>
    <n v="0.191"/>
    <n v="0.20399999999999999"/>
    <n v="0"/>
    <n v="0.625"/>
    <m/>
    <m/>
    <n v="12.75"/>
    <m/>
    <n v="112000"/>
    <n v="0"/>
    <n v="0"/>
    <s v=""/>
    <s v=""/>
    <m/>
  </r>
  <r>
    <d v="2019-01-11T00:00:00"/>
    <x v="10"/>
    <n v="2100"/>
    <d v="1899-12-30T20:04:51"/>
    <m/>
    <m/>
    <n v="1.51"/>
    <n v="4.0259999999999998"/>
    <n v="54.753"/>
    <n v="-3.508"/>
    <n v="100"/>
    <n v="0.191"/>
    <n v="0.20399999999999999"/>
    <n v="0"/>
    <n v="0.625"/>
    <m/>
    <m/>
    <n v="12.75"/>
    <m/>
    <n v="112100"/>
    <n v="0"/>
    <n v="0"/>
    <s v=""/>
    <s v=""/>
    <m/>
  </r>
  <r>
    <d v="2019-01-11T00:00:00"/>
    <x v="10"/>
    <n v="2200"/>
    <d v="1899-12-30T21:04:51"/>
    <m/>
    <m/>
    <n v="1.0069999999999999"/>
    <n v="4.0259999999999998"/>
    <n v="60.369"/>
    <n v="-3.7469999999999999"/>
    <n v="100"/>
    <n v="0.191"/>
    <n v="0.20300000000000001"/>
    <n v="0"/>
    <n v="0.625"/>
    <m/>
    <m/>
    <n v="12.64"/>
    <m/>
    <n v="112200"/>
    <n v="0"/>
    <n v="0"/>
    <s v=""/>
    <s v=""/>
    <m/>
  </r>
  <r>
    <d v="2019-01-11T00:00:00"/>
    <x v="10"/>
    <n v="2300"/>
    <d v="1899-12-30T22:04:51"/>
    <m/>
    <m/>
    <n v="1.0069999999999999"/>
    <n v="4.0259999999999998"/>
    <n v="54.753"/>
    <n v="-3.8069999999999999"/>
    <n v="100"/>
    <n v="0.191"/>
    <n v="0.20399999999999999"/>
    <n v="0"/>
    <n v="0.625"/>
    <m/>
    <m/>
    <n v="12.64"/>
    <m/>
    <n v="112300"/>
    <n v="0"/>
    <n v="0"/>
    <s v=""/>
    <s v=""/>
    <m/>
  </r>
  <r>
    <d v="2019-01-11T00:00:00"/>
    <x v="10"/>
    <n v="2400"/>
    <d v="1899-12-30T23:04:51"/>
    <m/>
    <m/>
    <n v="1.51"/>
    <n v="4.0259999999999998"/>
    <n v="74.408000000000001"/>
    <n v="-4.0460000000000003"/>
    <n v="100"/>
    <n v="0.191"/>
    <n v="0.20399999999999999"/>
    <n v="0"/>
    <n v="0.625"/>
    <m/>
    <m/>
    <n v="12.53"/>
    <m/>
    <n v="112400"/>
    <n v="0"/>
    <n v="0"/>
    <n v="0.191"/>
    <n v="0.20399999999999999"/>
    <m/>
  </r>
  <r>
    <d v="2019-01-12T00:00:00"/>
    <x v="11"/>
    <n v="100"/>
    <d v="1899-12-30T00:04:51"/>
    <m/>
    <m/>
    <n v="1.51"/>
    <n v="4.5289999999999999"/>
    <n v="71.599999999999994"/>
    <n v="-4.1669999999999998"/>
    <n v="100"/>
    <n v="0.191"/>
    <n v="0.20399999999999999"/>
    <n v="0"/>
    <n v="0.625"/>
    <m/>
    <m/>
    <n v="12.53"/>
    <m/>
    <n v="120100"/>
    <n v="0"/>
    <n v="0"/>
    <s v=""/>
    <s v=""/>
    <m/>
  </r>
  <r>
    <d v="2019-01-12T00:00:00"/>
    <x v="11"/>
    <n v="200"/>
    <d v="1899-12-30T01:04:51"/>
    <m/>
    <m/>
    <n v="1.51"/>
    <n v="4.0259999999999998"/>
    <n v="54.753"/>
    <n v="-4.1369999999999996"/>
    <n v="100"/>
    <n v="0.191"/>
    <n v="0.20300000000000001"/>
    <n v="0"/>
    <n v="0.625"/>
    <m/>
    <m/>
    <n v="12.53"/>
    <m/>
    <n v="120200"/>
    <n v="0"/>
    <n v="0"/>
    <s v=""/>
    <s v=""/>
    <m/>
  </r>
  <r>
    <d v="2019-01-12T00:00:00"/>
    <x v="11"/>
    <n v="300"/>
    <d v="1899-12-30T02:04:51"/>
    <m/>
    <m/>
    <n v="1.51"/>
    <n v="4.0259999999999998"/>
    <n v="43.521999999999998"/>
    <n v="-4.1970000000000001"/>
    <n v="100"/>
    <n v="0.191"/>
    <n v="0.20399999999999999"/>
    <n v="0"/>
    <n v="0.625"/>
    <m/>
    <m/>
    <n v="12.53"/>
    <m/>
    <n v="120300"/>
    <n v="0"/>
    <n v="0"/>
    <s v=""/>
    <s v=""/>
    <m/>
  </r>
  <r>
    <d v="2019-01-12T00:00:00"/>
    <x v="11"/>
    <n v="400"/>
    <d v="1899-12-30T03:04:51"/>
    <m/>
    <m/>
    <n v="1.51"/>
    <n v="4.5289999999999999"/>
    <n v="46.329000000000001"/>
    <n v="-4.3479999999999999"/>
    <n v="100"/>
    <n v="0.191"/>
    <n v="0.20399999999999999"/>
    <n v="0"/>
    <n v="0.625"/>
    <m/>
    <m/>
    <n v="12.53"/>
    <m/>
    <n v="120400"/>
    <n v="0"/>
    <n v="0"/>
    <s v=""/>
    <s v=""/>
    <m/>
  </r>
  <r>
    <d v="2019-01-12T00:00:00"/>
    <x v="11"/>
    <n v="500"/>
    <d v="1899-12-30T04:04:51"/>
    <m/>
    <m/>
    <n v="2.0129999999999999"/>
    <n v="4.5289999999999999"/>
    <n v="43.521999999999998"/>
    <n v="-4.2569999999999997"/>
    <n v="100"/>
    <n v="0.191"/>
    <n v="0.20399999999999999"/>
    <n v="0"/>
    <n v="0.625"/>
    <m/>
    <m/>
    <n v="12.53"/>
    <m/>
    <n v="120500"/>
    <n v="0"/>
    <n v="0"/>
    <s v=""/>
    <s v=""/>
    <m/>
  </r>
  <r>
    <d v="2019-01-12T00:00:00"/>
    <x v="11"/>
    <n v="600"/>
    <d v="1899-12-30T05:04:51"/>
    <m/>
    <m/>
    <n v="1.0069999999999999"/>
    <n v="3.5230000000000001"/>
    <n v="54.753"/>
    <n v="-4.6210000000000004"/>
    <n v="100"/>
    <n v="0.191"/>
    <n v="0.20399999999999999"/>
    <n v="0"/>
    <n v="0.625"/>
    <m/>
    <m/>
    <n v="12.53"/>
    <m/>
    <n v="120600"/>
    <n v="0"/>
    <n v="0"/>
    <s v=""/>
    <s v=""/>
    <m/>
  </r>
  <r>
    <d v="2019-01-12T00:00:00"/>
    <x v="11"/>
    <n v="700"/>
    <d v="1899-12-30T06:04:51"/>
    <m/>
    <m/>
    <n v="1.0069999999999999"/>
    <n v="3.5230000000000001"/>
    <n v="68.792000000000002"/>
    <n v="-3.8660000000000001"/>
    <n v="100"/>
    <n v="0.191"/>
    <n v="0.20399999999999999"/>
    <n v="0"/>
    <n v="0.625"/>
    <m/>
    <m/>
    <n v="12.53"/>
    <m/>
    <n v="120700"/>
    <n v="0"/>
    <n v="0"/>
    <s v=""/>
    <s v=""/>
    <m/>
  </r>
  <r>
    <d v="2019-01-12T00:00:00"/>
    <x v="11"/>
    <n v="800"/>
    <d v="1899-12-30T07:04:51"/>
    <m/>
    <m/>
    <n v="1.51"/>
    <n v="5.0330000000000004"/>
    <n v="47.732999999999997"/>
    <n v="-4.53"/>
    <n v="100"/>
    <n v="0.191"/>
    <n v="0.20399999999999999"/>
    <n v="0"/>
    <n v="0.625"/>
    <m/>
    <m/>
    <n v="12.53"/>
    <m/>
    <n v="120800"/>
    <n v="0.7"/>
    <n v="0"/>
    <s v=""/>
    <s v=""/>
    <m/>
  </r>
  <r>
    <d v="2019-01-12T00:00:00"/>
    <x v="11"/>
    <n v="900"/>
    <d v="1899-12-30T08:04:51"/>
    <m/>
    <m/>
    <n v="1.0069999999999999"/>
    <n v="4.0259999999999998"/>
    <n v="58.965000000000003"/>
    <n v="-4.1970000000000001"/>
    <n v="100"/>
    <n v="0.191"/>
    <n v="0.20399999999999999"/>
    <n v="0"/>
    <n v="14.375"/>
    <m/>
    <m/>
    <n v="12.53"/>
    <m/>
    <n v="120900"/>
    <n v="62.7"/>
    <n v="14.4"/>
    <s v=""/>
    <s v=""/>
    <m/>
  </r>
  <r>
    <d v="2019-01-12T00:00:00"/>
    <x v="11"/>
    <n v="1000"/>
    <d v="1899-12-30T09:04:51"/>
    <m/>
    <m/>
    <n v="1.51"/>
    <n v="4.0259999999999998"/>
    <n v="46.329000000000001"/>
    <n v="-2.7120000000000002"/>
    <n v="100"/>
    <n v="0.191"/>
    <n v="0.20399999999999999"/>
    <n v="0"/>
    <n v="189.375"/>
    <m/>
    <m/>
    <n v="13.61"/>
    <m/>
    <n v="121000"/>
    <n v="179.8"/>
    <n v="189.4"/>
    <s v=""/>
    <s v=""/>
    <m/>
  </r>
  <r>
    <d v="2019-01-12T00:00:00"/>
    <x v="11"/>
    <n v="1100"/>
    <d v="1899-12-30T10:04:51"/>
    <m/>
    <m/>
    <n v="2.516"/>
    <n v="5.5359999999999996"/>
    <n v="40.713999999999999"/>
    <n v="-3.36"/>
    <n v="100"/>
    <n v="0.191"/>
    <n v="0.20399999999999999"/>
    <n v="0"/>
    <n v="131.875"/>
    <m/>
    <m/>
    <n v="13.28"/>
    <m/>
    <n v="121100"/>
    <n v="270.5"/>
    <n v="131.9"/>
    <s v=""/>
    <s v=""/>
    <m/>
  </r>
  <r>
    <d v="2019-01-12T00:00:00"/>
    <x v="11"/>
    <n v="1200"/>
    <d v="1899-12-30T11:04:51"/>
    <m/>
    <m/>
    <n v="3.02"/>
    <n v="5.0330000000000004"/>
    <n v="43.521999999999998"/>
    <n v="-1.5840000000000001"/>
    <n v="100"/>
    <n v="0.191"/>
    <n v="0.20399999999999999"/>
    <n v="0"/>
    <n v="330.625"/>
    <m/>
    <m/>
    <n v="13.39"/>
    <m/>
    <n v="121200"/>
    <n v="317.2"/>
    <n v="330.6"/>
    <s v=""/>
    <s v=""/>
    <m/>
  </r>
  <r>
    <d v="2019-01-12T00:00:00"/>
    <x v="11"/>
    <n v="1300"/>
    <d v="1899-12-30T12:04:51"/>
    <m/>
    <m/>
    <n v="3.02"/>
    <n v="6.5430000000000001"/>
    <n v="47.732999999999997"/>
    <n v="-1.1279999999999999"/>
    <n v="100"/>
    <n v="0.191"/>
    <n v="0.20399999999999999"/>
    <n v="0"/>
    <n v="220.625"/>
    <m/>
    <m/>
    <n v="13.39"/>
    <m/>
    <n v="121300"/>
    <n v="313.5"/>
    <n v="220.6"/>
    <s v=""/>
    <s v=""/>
    <m/>
  </r>
  <r>
    <d v="2019-01-12T00:00:00"/>
    <x v="11"/>
    <n v="1400"/>
    <d v="1899-12-30T13:04:51"/>
    <m/>
    <m/>
    <n v="4.0259999999999998"/>
    <n v="7.5490000000000004"/>
    <n v="44.924999999999997"/>
    <n v="-2.4790000000000001"/>
    <n v="100"/>
    <n v="0.191"/>
    <n v="0.20399999999999999"/>
    <n v="0"/>
    <n v="229.375"/>
    <m/>
    <m/>
    <n v="13.5"/>
    <m/>
    <n v="121400"/>
    <n v="260"/>
    <n v="229.4"/>
    <s v=""/>
    <s v=""/>
    <m/>
  </r>
  <r>
    <d v="2019-01-12T00:00:00"/>
    <x v="11"/>
    <n v="1500"/>
    <d v="1899-12-30T14:04:51"/>
    <m/>
    <m/>
    <n v="4.0259999999999998"/>
    <n v="7.0460000000000003"/>
    <n v="43.521999999999998"/>
    <n v="-1.4410000000000001"/>
    <n v="99.9"/>
    <n v="0.191"/>
    <n v="0.20399999999999999"/>
    <n v="0"/>
    <n v="216.875"/>
    <m/>
    <m/>
    <n v="13.5"/>
    <m/>
    <n v="121500"/>
    <n v="164.3"/>
    <n v="216.9"/>
    <s v=""/>
    <s v=""/>
    <m/>
  </r>
  <r>
    <d v="2019-01-12T00:00:00"/>
    <x v="11"/>
    <n v="1600"/>
    <d v="1899-12-30T15:04:51"/>
    <m/>
    <m/>
    <n v="3.02"/>
    <n v="6.0389999999999997"/>
    <n v="44.924999999999997"/>
    <n v="-1.47"/>
    <n v="98.6"/>
    <n v="0.191"/>
    <n v="0.20399999999999999"/>
    <n v="0"/>
    <n v="114.375"/>
    <m/>
    <m/>
    <n v="13.5"/>
    <m/>
    <n v="121600"/>
    <n v="47.2"/>
    <n v="114.4"/>
    <s v=""/>
    <s v=""/>
    <m/>
  </r>
  <r>
    <d v="2019-01-12T00:00:00"/>
    <x v="11"/>
    <n v="1700"/>
    <d v="1899-12-30T16:04:51"/>
    <m/>
    <m/>
    <n v="3.5230000000000001"/>
    <n v="7.5490000000000004"/>
    <n v="53.348999999999997"/>
    <n v="-2.8"/>
    <n v="99.5"/>
    <n v="0.191"/>
    <n v="0.20399999999999999"/>
    <n v="0"/>
    <n v="10.625"/>
    <m/>
    <m/>
    <n v="13.28"/>
    <m/>
    <n v="121700"/>
    <n v="0"/>
    <n v="10.6"/>
    <s v=""/>
    <s v=""/>
    <m/>
  </r>
  <r>
    <d v="2019-01-12T00:00:00"/>
    <x v="11"/>
    <n v="1800"/>
    <d v="1899-12-30T17:04:51"/>
    <m/>
    <m/>
    <n v="4.0259999999999998"/>
    <n v="7.0460000000000003"/>
    <n v="36.502000000000002"/>
    <n v="-3.8660000000000001"/>
    <n v="99.7"/>
    <n v="0.191"/>
    <n v="0.20399999999999999"/>
    <n v="0"/>
    <n v="0.625"/>
    <m/>
    <m/>
    <n v="12.96"/>
    <m/>
    <n v="121800"/>
    <n v="0"/>
    <n v="0"/>
    <s v=""/>
    <s v=""/>
    <m/>
  </r>
  <r>
    <d v="2019-01-12T00:00:00"/>
    <x v="11"/>
    <n v="1900"/>
    <d v="1899-12-30T18:04:51"/>
    <m/>
    <m/>
    <n v="4.0259999999999998"/>
    <n v="7.0460000000000003"/>
    <n v="36.502000000000002"/>
    <n v="-3.9860000000000002"/>
    <n v="99.7"/>
    <n v="0.191"/>
    <n v="0.20399999999999999"/>
    <n v="0"/>
    <n v="0.625"/>
    <m/>
    <m/>
    <n v="12.86"/>
    <m/>
    <n v="121900"/>
    <n v="0"/>
    <n v="0"/>
    <s v=""/>
    <s v=""/>
    <m/>
  </r>
  <r>
    <d v="2019-01-12T00:00:00"/>
    <x v="11"/>
    <n v="2000"/>
    <d v="1899-12-30T19:04:51"/>
    <m/>
    <m/>
    <n v="3.02"/>
    <n v="6.0389999999999997"/>
    <n v="39.31"/>
    <n v="-4.1669999999999998"/>
    <n v="97.3"/>
    <n v="0.191"/>
    <n v="0.20399999999999999"/>
    <n v="0"/>
    <n v="0.625"/>
    <m/>
    <m/>
    <n v="12.75"/>
    <m/>
    <n v="122000"/>
    <n v="0"/>
    <n v="0"/>
    <s v=""/>
    <s v=""/>
    <m/>
  </r>
  <r>
    <d v="2019-01-12T00:00:00"/>
    <x v="11"/>
    <n v="2100"/>
    <d v="1899-12-30T20:04:51"/>
    <m/>
    <m/>
    <n v="3.02"/>
    <n v="6.0389999999999997"/>
    <n v="46.329000000000001"/>
    <n v="-3.657"/>
    <n v="91.7"/>
    <n v="0.191"/>
    <n v="0.20399999999999999"/>
    <n v="0"/>
    <n v="0.625"/>
    <m/>
    <m/>
    <n v="12.64"/>
    <m/>
    <n v="122100"/>
    <n v="0"/>
    <n v="0"/>
    <s v=""/>
    <s v=""/>
    <m/>
  </r>
  <r>
    <d v="2019-01-12T00:00:00"/>
    <x v="11"/>
    <n v="2200"/>
    <d v="1899-12-30T21:04:51"/>
    <m/>
    <m/>
    <n v="3.02"/>
    <n v="5.5359999999999996"/>
    <n v="40.713999999999999"/>
    <n v="-3.657"/>
    <n v="88.3"/>
    <n v="0.191"/>
    <n v="0.20399999999999999"/>
    <n v="0"/>
    <n v="0.625"/>
    <m/>
    <m/>
    <n v="12.64"/>
    <m/>
    <n v="122200"/>
    <n v="0"/>
    <n v="0"/>
    <s v=""/>
    <s v=""/>
    <m/>
  </r>
  <r>
    <d v="2019-01-12T00:00:00"/>
    <x v="11"/>
    <n v="2300"/>
    <d v="1899-12-30T22:04:51"/>
    <m/>
    <m/>
    <n v="3.02"/>
    <n v="5.5359999999999996"/>
    <n v="39.31"/>
    <n v="-3.8359999999999999"/>
    <n v="84.3"/>
    <n v="0.191"/>
    <n v="0.20399999999999999"/>
    <n v="0"/>
    <n v="0.625"/>
    <m/>
    <m/>
    <n v="12.64"/>
    <m/>
    <n v="122300"/>
    <n v="0"/>
    <n v="0"/>
    <s v=""/>
    <s v=""/>
    <m/>
  </r>
  <r>
    <d v="2019-01-12T00:00:00"/>
    <x v="11"/>
    <n v="2400"/>
    <d v="1899-12-30T23:04:51"/>
    <m/>
    <m/>
    <n v="3.02"/>
    <n v="6.0389999999999997"/>
    <n v="32.29"/>
    <n v="-3.9260000000000002"/>
    <n v="84.6"/>
    <n v="0.191"/>
    <n v="0.20399999999999999"/>
    <n v="0"/>
    <n v="0.625"/>
    <m/>
    <m/>
    <n v="12.64"/>
    <m/>
    <n v="122400"/>
    <n v="0"/>
    <n v="0"/>
    <n v="0.191"/>
    <n v="0.20399999999999999"/>
    <m/>
  </r>
  <r>
    <d v="2019-01-13T00:00:00"/>
    <x v="12"/>
    <n v="100"/>
    <d v="1899-12-30T00:04:51"/>
    <m/>
    <m/>
    <n v="3.5230000000000001"/>
    <n v="5.5359999999999996"/>
    <n v="29.481999999999999"/>
    <n v="-3.657"/>
    <n v="85"/>
    <n v="0.191"/>
    <n v="0.20399999999999999"/>
    <n v="0"/>
    <n v="0.625"/>
    <m/>
    <m/>
    <n v="12.53"/>
    <m/>
    <n v="130100"/>
    <n v="0"/>
    <n v="0"/>
    <s v=""/>
    <s v=""/>
    <m/>
  </r>
  <r>
    <d v="2019-01-13T00:00:00"/>
    <x v="12"/>
    <n v="200"/>
    <d v="1899-12-30T01:04:51"/>
    <m/>
    <m/>
    <n v="2.516"/>
    <n v="5.0330000000000004"/>
    <n v="22.463000000000001"/>
    <n v="-3.8069999999999999"/>
    <n v="84.1"/>
    <n v="0.191"/>
    <n v="0.20399999999999999"/>
    <n v="0"/>
    <n v="0.625"/>
    <m/>
    <m/>
    <n v="12.53"/>
    <m/>
    <n v="130200"/>
    <n v="0"/>
    <n v="0"/>
    <s v=""/>
    <s v=""/>
    <m/>
  </r>
  <r>
    <d v="2019-01-13T00:00:00"/>
    <x v="12"/>
    <n v="300"/>
    <d v="1899-12-30T02:04:51"/>
    <m/>
    <m/>
    <n v="2.516"/>
    <n v="4.5289999999999999"/>
    <n v="26.675000000000001"/>
    <n v="-3.508"/>
    <n v="85"/>
    <n v="0.191"/>
    <n v="0.20399999999999999"/>
    <n v="0"/>
    <n v="0.625"/>
    <m/>
    <m/>
    <n v="12.53"/>
    <m/>
    <n v="130300"/>
    <n v="0"/>
    <n v="0"/>
    <s v=""/>
    <s v=""/>
    <m/>
  </r>
  <r>
    <d v="2019-01-13T00:00:00"/>
    <x v="12"/>
    <n v="400"/>
    <d v="1899-12-30T03:04:51"/>
    <m/>
    <m/>
    <n v="2.0129999999999999"/>
    <n v="4.5289999999999999"/>
    <n v="19.655000000000001"/>
    <n v="-4.9569999999999999"/>
    <n v="83.9"/>
    <n v="0.191"/>
    <n v="0.20399999999999999"/>
    <n v="0"/>
    <n v="0.625"/>
    <m/>
    <m/>
    <n v="12.53"/>
    <m/>
    <n v="130400"/>
    <n v="0"/>
    <n v="0"/>
    <s v=""/>
    <s v=""/>
    <m/>
  </r>
  <r>
    <d v="2019-01-13T00:00:00"/>
    <x v="12"/>
    <n v="500"/>
    <d v="1899-12-30T04:04:51"/>
    <m/>
    <m/>
    <n v="1.51"/>
    <n v="3.5230000000000001"/>
    <n v="15.443"/>
    <n v="-4.53"/>
    <n v="87.8"/>
    <n v="0.191"/>
    <n v="0.20399999999999999"/>
    <n v="0"/>
    <n v="0.625"/>
    <m/>
    <m/>
    <n v="12.53"/>
    <m/>
    <n v="130500"/>
    <n v="0"/>
    <n v="0"/>
    <s v=""/>
    <s v=""/>
    <m/>
  </r>
  <r>
    <d v="2019-01-13T00:00:00"/>
    <x v="12"/>
    <n v="600"/>
    <d v="1899-12-30T05:04:51"/>
    <m/>
    <m/>
    <n v="1.51"/>
    <n v="3.02"/>
    <n v="5.6159999999999997"/>
    <n v="-4.7430000000000003"/>
    <n v="89.8"/>
    <n v="0.191"/>
    <n v="0.20399999999999999"/>
    <n v="0"/>
    <n v="0.625"/>
    <m/>
    <m/>
    <n v="12.53"/>
    <m/>
    <n v="130600"/>
    <n v="0"/>
    <n v="0"/>
    <s v=""/>
    <s v=""/>
    <m/>
  </r>
  <r>
    <d v="2019-01-13T00:00:00"/>
    <x v="12"/>
    <n v="700"/>
    <d v="1899-12-30T06:04:51"/>
    <m/>
    <m/>
    <n v="2.0129999999999999"/>
    <n v="3.02"/>
    <n v="7.02"/>
    <n v="-4.5599999999999996"/>
    <n v="91.5"/>
    <n v="0.191"/>
    <n v="0.20399999999999999"/>
    <n v="0"/>
    <n v="0.625"/>
    <m/>
    <m/>
    <n v="12.53"/>
    <m/>
    <n v="130700"/>
    <n v="0"/>
    <n v="0"/>
    <s v=""/>
    <s v=""/>
    <m/>
  </r>
  <r>
    <d v="2019-01-13T00:00:00"/>
    <x v="12"/>
    <n v="800"/>
    <d v="1899-12-30T07:04:51"/>
    <m/>
    <m/>
    <n v="2.0129999999999999"/>
    <n v="3.02"/>
    <n v="355.19200000000001"/>
    <n v="-4.8339999999999996"/>
    <n v="94.2"/>
    <n v="0.191"/>
    <n v="0.20399999999999999"/>
    <n v="0"/>
    <n v="0.625"/>
    <m/>
    <m/>
    <n v="12.53"/>
    <m/>
    <n v="130800"/>
    <n v="0.8"/>
    <n v="0"/>
    <s v=""/>
    <s v=""/>
    <m/>
  </r>
  <r>
    <d v="2019-01-13T00:00:00"/>
    <x v="12"/>
    <n v="900"/>
    <d v="1899-12-30T08:04:51"/>
    <m/>
    <m/>
    <n v="2.0129999999999999"/>
    <n v="3.5230000000000001"/>
    <n v="355.19200000000001"/>
    <n v="-4.8949999999999996"/>
    <n v="93.9"/>
    <n v="0.191"/>
    <n v="0.20399999999999999"/>
    <n v="0"/>
    <n v="11.875"/>
    <m/>
    <m/>
    <n v="12.53"/>
    <m/>
    <n v="130900"/>
    <n v="64.3"/>
    <n v="11.9"/>
    <s v=""/>
    <s v=""/>
    <m/>
  </r>
  <r>
    <d v="2019-01-13T00:00:00"/>
    <x v="12"/>
    <n v="1000"/>
    <d v="1899-12-30T09:04:51"/>
    <m/>
    <m/>
    <n v="2.0129999999999999"/>
    <n v="3.5230000000000001"/>
    <n v="353.78800000000001"/>
    <n v="-2.4790000000000001"/>
    <n v="91.8"/>
    <n v="0.191"/>
    <n v="0.20399999999999999"/>
    <n v="0"/>
    <n v="159.375"/>
    <m/>
    <m/>
    <n v="13.61"/>
    <m/>
    <n v="131000"/>
    <n v="181.8"/>
    <n v="159.4"/>
    <s v=""/>
    <s v=""/>
    <m/>
  </r>
  <r>
    <d v="2019-01-13T00:00:00"/>
    <x v="12"/>
    <n v="1100"/>
    <d v="1899-12-30T10:04:51"/>
    <m/>
    <m/>
    <n v="1.51"/>
    <n v="2.516"/>
    <n v="352.38400000000001"/>
    <n v="-1.071"/>
    <n v="86.3"/>
    <n v="0.191"/>
    <n v="0.20399999999999999"/>
    <n v="0"/>
    <n v="286.875"/>
    <m/>
    <m/>
    <n v="13.39"/>
    <m/>
    <n v="131100"/>
    <n v="272.7"/>
    <n v="286.89999999999998"/>
    <s v=""/>
    <s v=""/>
    <m/>
  </r>
  <r>
    <d v="2019-01-13T00:00:00"/>
    <x v="12"/>
    <n v="1200"/>
    <d v="1899-12-30T11:04:51"/>
    <m/>
    <m/>
    <n v="0.503"/>
    <n v="2.0129999999999999"/>
    <n v="342.55700000000002"/>
    <n v="1.0169999999999999"/>
    <n v="83.4"/>
    <n v="0.191"/>
    <n v="0.20399999999999999"/>
    <n v="0"/>
    <n v="288.125"/>
    <m/>
    <m/>
    <n v="13.28"/>
    <m/>
    <n v="131200"/>
    <n v="320"/>
    <n v="288.10000000000002"/>
    <s v=""/>
    <s v=""/>
    <m/>
  </r>
  <r>
    <d v="2019-01-13T00:00:00"/>
    <x v="12"/>
    <n v="1300"/>
    <d v="1899-12-30T12:04:51"/>
    <m/>
    <m/>
    <n v="1.51"/>
    <n v="4.0259999999999998"/>
    <n v="37.905999999999999"/>
    <n v="1.9670000000000001"/>
    <n v="81.900000000000006"/>
    <n v="0.191"/>
    <n v="0.20399999999999999"/>
    <n v="0"/>
    <n v="349.375"/>
    <m/>
    <m/>
    <n v="13.28"/>
    <m/>
    <n v="131300"/>
    <n v="316.5"/>
    <n v="349.4"/>
    <s v=""/>
    <s v=""/>
    <m/>
  </r>
  <r>
    <d v="2019-01-13T00:00:00"/>
    <x v="12"/>
    <n v="1400"/>
    <d v="1899-12-30T13:04:51"/>
    <m/>
    <m/>
    <n v="1.51"/>
    <n v="3.5230000000000001"/>
    <n v="40.713999999999999"/>
    <n v="3.4060000000000001"/>
    <n v="79.3"/>
    <n v="0.191"/>
    <n v="0.20399999999999999"/>
    <n v="0.4"/>
    <n v="370.625"/>
    <m/>
    <m/>
    <n v="13.28"/>
    <m/>
    <n v="131400"/>
    <n v="263.7"/>
    <n v="370.6"/>
    <s v=""/>
    <s v=""/>
    <m/>
  </r>
  <r>
    <d v="2019-01-13T00:00:00"/>
    <x v="12"/>
    <n v="1500"/>
    <d v="1899-12-30T14:04:51"/>
    <m/>
    <m/>
    <n v="0"/>
    <n v="1.51"/>
    <n v="36.502000000000002"/>
    <n v="4.7919999999999998"/>
    <n v="60.5"/>
    <n v="0.191"/>
    <n v="0.20399999999999999"/>
    <n v="2.601"/>
    <n v="283.125"/>
    <m/>
    <m/>
    <n v="13.28"/>
    <m/>
    <n v="131500"/>
    <n v="167.7"/>
    <n v="283.10000000000002"/>
    <s v=""/>
    <s v=""/>
    <m/>
  </r>
  <r>
    <d v="2019-01-13T00:00:00"/>
    <x v="12"/>
    <n v="1600"/>
    <d v="1899-12-30T15:04:51"/>
    <m/>
    <m/>
    <n v="0"/>
    <n v="1.51"/>
    <n v="40.713999999999999"/>
    <n v="3.8010000000000002"/>
    <n v="59.6"/>
    <n v="0.191"/>
    <n v="0.20399999999999999"/>
    <n v="0"/>
    <n v="165.625"/>
    <m/>
    <m/>
    <n v="13.28"/>
    <m/>
    <n v="131600"/>
    <n v="49.8"/>
    <n v="165.6"/>
    <s v=""/>
    <s v=""/>
    <m/>
  </r>
  <r>
    <d v="2019-01-13T00:00:00"/>
    <x v="12"/>
    <n v="1700"/>
    <d v="1899-12-30T16:04:51"/>
    <m/>
    <m/>
    <n v="0.503"/>
    <n v="3.5230000000000001"/>
    <n v="32.29"/>
    <n v="1.1259999999999999"/>
    <n v="64"/>
    <n v="0.191"/>
    <n v="0.20399999999999999"/>
    <n v="0"/>
    <n v="21.875"/>
    <m/>
    <m/>
    <n v="13.5"/>
    <m/>
    <n v="131700"/>
    <n v="0"/>
    <n v="21.9"/>
    <s v=""/>
    <s v=""/>
    <m/>
  </r>
  <r>
    <d v="2019-01-13T00:00:00"/>
    <x v="12"/>
    <n v="1800"/>
    <d v="1899-12-30T17:04:51"/>
    <m/>
    <m/>
    <n v="2.0129999999999999"/>
    <n v="4.0259999999999998"/>
    <n v="16.847000000000001"/>
    <n v="-0.70399999999999996"/>
    <n v="67.2"/>
    <n v="0.191"/>
    <n v="0.20399999999999999"/>
    <n v="0"/>
    <n v="0.625"/>
    <m/>
    <m/>
    <n v="12.96"/>
    <m/>
    <n v="131800"/>
    <n v="0"/>
    <n v="0"/>
    <s v=""/>
    <s v=""/>
    <m/>
  </r>
  <r>
    <d v="2019-01-13T00:00:00"/>
    <x v="12"/>
    <n v="1900"/>
    <d v="1899-12-30T18:04:51"/>
    <m/>
    <m/>
    <n v="2.0129999999999999"/>
    <n v="4.0259999999999998"/>
    <n v="12.635"/>
    <n v="-2.976"/>
    <n v="76.3"/>
    <n v="0.191"/>
    <n v="0.20399999999999999"/>
    <n v="0"/>
    <n v="0.625"/>
    <m/>
    <m/>
    <n v="12.86"/>
    <m/>
    <n v="131900"/>
    <n v="0"/>
    <n v="0"/>
    <s v=""/>
    <s v=""/>
    <m/>
  </r>
  <r>
    <d v="2019-01-13T00:00:00"/>
    <x v="12"/>
    <n v="2000"/>
    <d v="1899-12-30T19:04:51"/>
    <m/>
    <m/>
    <n v="2.516"/>
    <n v="4.0259999999999998"/>
    <n v="12.635"/>
    <n v="-1.641"/>
    <n v="77.7"/>
    <n v="0.191"/>
    <n v="0.20399999999999999"/>
    <n v="0"/>
    <n v="0.625"/>
    <m/>
    <m/>
    <n v="12.75"/>
    <m/>
    <n v="132000"/>
    <n v="0"/>
    <n v="0"/>
    <s v=""/>
    <s v=""/>
    <m/>
  </r>
  <r>
    <d v="2019-01-13T00:00:00"/>
    <x v="12"/>
    <n v="2100"/>
    <d v="1899-12-30T20:04:51"/>
    <m/>
    <m/>
    <n v="2.516"/>
    <n v="5.0330000000000004"/>
    <n v="12.635"/>
    <n v="-3.8959999999999999"/>
    <n v="77.2"/>
    <n v="0.191"/>
    <n v="0.20399999999999999"/>
    <n v="0"/>
    <n v="0.625"/>
    <m/>
    <m/>
    <n v="12.64"/>
    <m/>
    <n v="132100"/>
    <n v="0"/>
    <n v="0"/>
    <s v=""/>
    <s v=""/>
    <m/>
  </r>
  <r>
    <d v="2019-01-13T00:00:00"/>
    <x v="12"/>
    <n v="2200"/>
    <d v="1899-12-30T21:04:51"/>
    <m/>
    <m/>
    <n v="3.02"/>
    <n v="5.5359999999999996"/>
    <n v="18.251000000000001"/>
    <n v="-1.071"/>
    <n v="63.3"/>
    <n v="0.191"/>
    <n v="0.20399999999999999"/>
    <n v="0"/>
    <n v="0.625"/>
    <m/>
    <m/>
    <n v="12.64"/>
    <m/>
    <n v="132200"/>
    <n v="0"/>
    <n v="0"/>
    <s v=""/>
    <s v=""/>
    <m/>
  </r>
  <r>
    <d v="2019-01-13T00:00:00"/>
    <x v="12"/>
    <n v="2300"/>
    <d v="1899-12-30T22:04:51"/>
    <m/>
    <m/>
    <n v="3.02"/>
    <n v="5.5359999999999996"/>
    <n v="14.039"/>
    <n v="-8.7999999999999995E-2"/>
    <n v="56.5"/>
    <n v="0.191"/>
    <n v="0.20399999999999999"/>
    <n v="0"/>
    <n v="0.625"/>
    <m/>
    <m/>
    <n v="12.64"/>
    <m/>
    <n v="132300"/>
    <n v="0"/>
    <n v="0"/>
    <s v=""/>
    <s v=""/>
    <m/>
  </r>
  <r>
    <d v="2019-01-13T00:00:00"/>
    <x v="12"/>
    <n v="2400"/>
    <d v="1899-12-30T23:04:51"/>
    <m/>
    <m/>
    <n v="2.516"/>
    <n v="4.5289999999999999"/>
    <n v="9.827"/>
    <n v="-4.2569999999999997"/>
    <n v="62.4"/>
    <n v="0.191"/>
    <n v="0.20399999999999999"/>
    <n v="0"/>
    <n v="0.625"/>
    <m/>
    <m/>
    <n v="12.64"/>
    <m/>
    <n v="132400"/>
    <n v="0"/>
    <n v="0"/>
    <n v="0.191"/>
    <n v="0.20399999999999999"/>
    <m/>
  </r>
  <r>
    <d v="2019-01-14T00:00:00"/>
    <x v="13"/>
    <n v="100"/>
    <d v="1899-12-30T00:04:51"/>
    <m/>
    <m/>
    <n v="2.0129999999999999"/>
    <n v="3.5230000000000001"/>
    <n v="4.2119999999999997"/>
    <n v="-4.016"/>
    <n v="78.2"/>
    <n v="0.191"/>
    <n v="0.20399999999999999"/>
    <n v="0"/>
    <n v="0.625"/>
    <m/>
    <m/>
    <n v="12.53"/>
    <m/>
    <n v="140100"/>
    <n v="0"/>
    <n v="0"/>
    <s v=""/>
    <s v=""/>
    <m/>
  </r>
  <r>
    <d v="2019-01-14T00:00:00"/>
    <x v="13"/>
    <n v="200"/>
    <d v="1899-12-30T01:04:51"/>
    <m/>
    <m/>
    <n v="2.516"/>
    <n v="4.0259999999999998"/>
    <n v="9.827"/>
    <n v="-1.413"/>
    <n v="70.5"/>
    <n v="0.191"/>
    <n v="0.20399999999999999"/>
    <n v="0"/>
    <n v="0.625"/>
    <m/>
    <m/>
    <n v="12.53"/>
    <m/>
    <n v="140200"/>
    <n v="0"/>
    <n v="0"/>
    <s v=""/>
    <s v=""/>
    <m/>
  </r>
  <r>
    <d v="2019-01-14T00:00:00"/>
    <x v="13"/>
    <n v="300"/>
    <d v="1899-12-30T02:04:51"/>
    <m/>
    <m/>
    <n v="2.516"/>
    <n v="4.5289999999999999"/>
    <n v="21.059000000000001"/>
    <n v="-3.6869999999999998"/>
    <n v="55.4"/>
    <n v="0.191"/>
    <n v="0.20399999999999999"/>
    <n v="0"/>
    <n v="0.625"/>
    <m/>
    <m/>
    <n v="12.53"/>
    <m/>
    <n v="140300"/>
    <n v="0"/>
    <n v="0"/>
    <s v=""/>
    <s v=""/>
    <m/>
  </r>
  <r>
    <d v="2019-01-14T00:00:00"/>
    <x v="13"/>
    <n v="400"/>
    <d v="1899-12-30T03:04:51"/>
    <m/>
    <m/>
    <n v="2.0129999999999999"/>
    <n v="4.5289999999999999"/>
    <n v="15.443"/>
    <n v="-3.0649999999999999"/>
    <n v="59.4"/>
    <n v="0.191"/>
    <n v="0.20399999999999999"/>
    <n v="0"/>
    <n v="0.625"/>
    <m/>
    <m/>
    <n v="12.53"/>
    <m/>
    <n v="140400"/>
    <n v="0"/>
    <n v="0"/>
    <s v=""/>
    <s v=""/>
    <m/>
  </r>
  <r>
    <d v="2019-01-14T00:00:00"/>
    <x v="13"/>
    <n v="500"/>
    <d v="1899-12-30T04:04:51"/>
    <m/>
    <m/>
    <n v="2.516"/>
    <n v="4.5289999999999999"/>
    <n v="15.443"/>
    <n v="-3.6869999999999998"/>
    <n v="58"/>
    <n v="0.191"/>
    <n v="0.20399999999999999"/>
    <n v="0"/>
    <n v="0.625"/>
    <m/>
    <m/>
    <n v="12.53"/>
    <m/>
    <n v="140500"/>
    <n v="0"/>
    <n v="0"/>
    <s v=""/>
    <s v=""/>
    <m/>
  </r>
  <r>
    <d v="2019-01-14T00:00:00"/>
    <x v="13"/>
    <n v="600"/>
    <d v="1899-12-30T05:04:51"/>
    <m/>
    <m/>
    <n v="2.516"/>
    <n v="4.0259999999999998"/>
    <n v="5.6159999999999997"/>
    <n v="-5.7910000000000004"/>
    <n v="72.2"/>
    <n v="0.191"/>
    <n v="0.20399999999999999"/>
    <n v="0"/>
    <n v="0.625"/>
    <m/>
    <m/>
    <n v="12.53"/>
    <m/>
    <n v="140600"/>
    <n v="0"/>
    <n v="0"/>
    <s v=""/>
    <s v=""/>
    <m/>
  </r>
  <r>
    <d v="2019-01-14T00:00:00"/>
    <x v="13"/>
    <n v="700"/>
    <d v="1899-12-30T06:04:51"/>
    <m/>
    <m/>
    <n v="2.516"/>
    <n v="3.5230000000000001"/>
    <n v="355.19200000000001"/>
    <n v="-5.141"/>
    <n v="80.7"/>
    <n v="0.191"/>
    <n v="0.20399999999999999"/>
    <n v="0"/>
    <n v="0.625"/>
    <m/>
    <m/>
    <n v="12.53"/>
    <m/>
    <n v="140700"/>
    <n v="0"/>
    <n v="0"/>
    <s v=""/>
    <s v=""/>
    <m/>
  </r>
  <r>
    <d v="2019-01-14T00:00:00"/>
    <x v="13"/>
    <n v="800"/>
    <d v="1899-12-30T07:04:51"/>
    <m/>
    <m/>
    <n v="2.516"/>
    <n v="3.5230000000000001"/>
    <n v="355.19200000000001"/>
    <n v="-5.6669999999999998"/>
    <n v="83.7"/>
    <n v="0.191"/>
    <n v="0.20399999999999999"/>
    <n v="0"/>
    <n v="0.625"/>
    <m/>
    <m/>
    <n v="12.53"/>
    <m/>
    <n v="140800"/>
    <n v="0.8"/>
    <n v="0"/>
    <s v=""/>
    <s v=""/>
    <m/>
  </r>
  <r>
    <d v="2019-01-14T00:00:00"/>
    <x v="13"/>
    <n v="900"/>
    <d v="1899-12-30T08:04:51"/>
    <m/>
    <m/>
    <n v="2.0129999999999999"/>
    <n v="3.5230000000000001"/>
    <n v="355.19200000000001"/>
    <n v="-4.3179999999999996"/>
    <n v="81.3"/>
    <n v="0.191"/>
    <n v="0.20399999999999999"/>
    <n v="0"/>
    <n v="9.375"/>
    <m/>
    <m/>
    <n v="12.53"/>
    <m/>
    <n v="140900"/>
    <n v="65.7"/>
    <n v="9.4"/>
    <s v=""/>
    <s v=""/>
    <m/>
  </r>
  <r>
    <d v="2019-01-14T00:00:00"/>
    <x v="13"/>
    <n v="1000"/>
    <d v="1899-12-30T09:04:51"/>
    <m/>
    <m/>
    <n v="2.0129999999999999"/>
    <n v="3.02"/>
    <n v="0"/>
    <n v="-2.9470000000000001"/>
    <n v="76.900000000000006"/>
    <n v="0.191"/>
    <n v="0.20399999999999999"/>
    <n v="0"/>
    <n v="183.125"/>
    <m/>
    <m/>
    <n v="13.39"/>
    <m/>
    <n v="141000"/>
    <n v="184"/>
    <n v="183.1"/>
    <s v=""/>
    <s v=""/>
    <m/>
  </r>
  <r>
    <d v="2019-01-14T00:00:00"/>
    <x v="13"/>
    <n v="1100"/>
    <d v="1899-12-30T10:04:51"/>
    <m/>
    <m/>
    <n v="1.0069999999999999"/>
    <n v="2.516"/>
    <n v="0"/>
    <n v="-0.98599999999999999"/>
    <n v="70.3"/>
    <n v="0.191"/>
    <n v="0.20399999999999999"/>
    <n v="0"/>
    <n v="295.625"/>
    <m/>
    <m/>
    <n v="13.39"/>
    <m/>
    <n v="141100"/>
    <n v="275.5"/>
    <n v="295.60000000000002"/>
    <s v=""/>
    <s v=""/>
    <m/>
  </r>
  <r>
    <d v="2019-01-14T00:00:00"/>
    <x v="13"/>
    <n v="1200"/>
    <d v="1899-12-30T11:04:51"/>
    <m/>
    <m/>
    <n v="0.503"/>
    <n v="2.0129999999999999"/>
    <n v="1.4039999999999999"/>
    <n v="2.5299999999999998"/>
    <n v="67.599999999999994"/>
    <n v="0.191"/>
    <n v="0.20399999999999999"/>
    <n v="0"/>
    <n v="364.375"/>
    <m/>
    <m/>
    <n v="13.28"/>
    <m/>
    <n v="141200"/>
    <n v="323"/>
    <n v="364.4"/>
    <s v=""/>
    <s v=""/>
    <m/>
  </r>
  <r>
    <d v="2019-01-14T00:00:00"/>
    <x v="13"/>
    <n v="1300"/>
    <d v="1899-12-30T12:04:51"/>
    <m/>
    <m/>
    <n v="0"/>
    <n v="1.51"/>
    <n v="1.4039999999999999"/>
    <n v="6.6109999999999998"/>
    <n v="45.3"/>
    <n v="0.191"/>
    <n v="0.20399999999999999"/>
    <n v="0"/>
    <n v="386.875"/>
    <m/>
    <m/>
    <n v="13.28"/>
    <m/>
    <n v="141300"/>
    <n v="320.2"/>
    <n v="386.9"/>
    <s v=""/>
    <s v=""/>
    <m/>
  </r>
  <r>
    <d v="2019-01-14T00:00:00"/>
    <x v="13"/>
    <n v="1400"/>
    <d v="1899-12-30T13:04:51"/>
    <m/>
    <m/>
    <n v="0"/>
    <n v="2.516"/>
    <n v="255.51400000000001"/>
    <n v="8.4939999999999998"/>
    <n v="29.1"/>
    <n v="0.191"/>
    <n v="0.20399999999999999"/>
    <n v="0"/>
    <n v="359.375"/>
    <m/>
    <m/>
    <n v="13.28"/>
    <m/>
    <n v="141400"/>
    <n v="267"/>
    <n v="359.4"/>
    <s v=""/>
    <s v=""/>
    <m/>
  </r>
  <r>
    <d v="2019-01-14T00:00:00"/>
    <x v="13"/>
    <n v="1500"/>
    <d v="1899-12-30T14:04:51"/>
    <m/>
    <m/>
    <n v="0"/>
    <n v="1.0069999999999999"/>
    <n v="276.57299999999998"/>
    <n v="8.0449999999999999"/>
    <n v="32.299999999999997"/>
    <n v="0.191"/>
    <n v="0.20399999999999999"/>
    <n v="0"/>
    <n v="276.875"/>
    <m/>
    <m/>
    <n v="13.28"/>
    <m/>
    <n v="141500"/>
    <n v="171.3"/>
    <n v="276.89999999999998"/>
    <s v=""/>
    <s v=""/>
    <m/>
  </r>
  <r>
    <d v="2019-01-14T00:00:00"/>
    <x v="13"/>
    <n v="1600"/>
    <d v="1899-12-30T15:04:51"/>
    <m/>
    <m/>
    <n v="0"/>
    <n v="1.51"/>
    <n v="182.51"/>
    <n v="4.7140000000000004"/>
    <n v="39.4"/>
    <n v="0.191"/>
    <n v="0.20399999999999999"/>
    <n v="0"/>
    <n v="160.625"/>
    <m/>
    <m/>
    <n v="13.18"/>
    <m/>
    <n v="141600"/>
    <n v="52.8"/>
    <n v="160.6"/>
    <s v=""/>
    <s v=""/>
    <m/>
  </r>
  <r>
    <d v="2019-01-14T00:00:00"/>
    <x v="13"/>
    <n v="1700"/>
    <d v="1899-12-30T16:04:51"/>
    <m/>
    <m/>
    <n v="0.503"/>
    <n v="2.0129999999999999"/>
    <n v="348.173"/>
    <n v="0.16300000000000001"/>
    <n v="55.9"/>
    <n v="0.191"/>
    <n v="0.20399999999999999"/>
    <n v="0"/>
    <n v="19.375"/>
    <m/>
    <m/>
    <n v="13.61"/>
    <m/>
    <n v="141700"/>
    <n v="0"/>
    <n v="19.399999999999999"/>
    <s v=""/>
    <s v=""/>
    <m/>
  </r>
  <r>
    <d v="2019-01-14T00:00:00"/>
    <x v="13"/>
    <n v="1800"/>
    <d v="1899-12-30T17:04:51"/>
    <m/>
    <m/>
    <n v="1.51"/>
    <n v="3.02"/>
    <n v="355.19200000000001"/>
    <n v="-1.6990000000000001"/>
    <n v="70"/>
    <n v="0.191"/>
    <n v="0.20399999999999999"/>
    <n v="0"/>
    <n v="0.625"/>
    <m/>
    <m/>
    <n v="12.96"/>
    <m/>
    <n v="141800"/>
    <n v="0"/>
    <n v="0"/>
    <s v=""/>
    <s v=""/>
    <m/>
  </r>
  <r>
    <d v="2019-01-14T00:00:00"/>
    <x v="13"/>
    <n v="1900"/>
    <d v="1899-12-30T18:04:51"/>
    <m/>
    <m/>
    <n v="2.0129999999999999"/>
    <n v="3.02"/>
    <n v="355.19200000000001"/>
    <n v="-3.242"/>
    <n v="67.2"/>
    <n v="0.191"/>
    <n v="0.20399999999999999"/>
    <n v="0"/>
    <n v="0.625"/>
    <m/>
    <m/>
    <n v="12.86"/>
    <m/>
    <n v="141900"/>
    <n v="0"/>
    <n v="0"/>
    <s v=""/>
    <s v=""/>
    <m/>
  </r>
  <r>
    <d v="2019-01-14T00:00:00"/>
    <x v="13"/>
    <n v="2000"/>
    <d v="1899-12-30T19:04:51"/>
    <m/>
    <m/>
    <n v="1.51"/>
    <n v="3.02"/>
    <n v="0"/>
    <n v="-3.4790000000000001"/>
    <n v="60.5"/>
    <n v="0.191"/>
    <n v="0.20399999999999999"/>
    <n v="0"/>
    <n v="0.625"/>
    <m/>
    <m/>
    <n v="12.75"/>
    <m/>
    <n v="142000"/>
    <n v="0"/>
    <n v="0"/>
    <s v=""/>
    <s v=""/>
    <m/>
  </r>
  <r>
    <d v="2019-01-14T00:00:00"/>
    <x v="13"/>
    <n v="2100"/>
    <d v="1899-12-30T20:04:51"/>
    <m/>
    <m/>
    <n v="1.51"/>
    <n v="3.02"/>
    <n v="2.8079999999999998"/>
    <n v="-2.5369999999999999"/>
    <n v="58.8"/>
    <n v="0.191"/>
    <n v="0.20399999999999999"/>
    <n v="0"/>
    <n v="0.625"/>
    <m/>
    <m/>
    <n v="12.64"/>
    <m/>
    <n v="142100"/>
    <n v="0"/>
    <n v="0"/>
    <s v=""/>
    <s v=""/>
    <m/>
  </r>
  <r>
    <d v="2019-01-14T00:00:00"/>
    <x v="13"/>
    <n v="2200"/>
    <d v="1899-12-30T21:04:51"/>
    <m/>
    <m/>
    <n v="1.51"/>
    <n v="3.02"/>
    <n v="5.6159999999999997"/>
    <n v="-2.073"/>
    <n v="53.4"/>
    <n v="0.191"/>
    <n v="0.20399999999999999"/>
    <n v="0"/>
    <n v="0.625"/>
    <m/>
    <m/>
    <n v="12.64"/>
    <m/>
    <n v="142200"/>
    <n v="0"/>
    <n v="0"/>
    <s v=""/>
    <s v=""/>
    <m/>
  </r>
  <r>
    <d v="2019-01-14T00:00:00"/>
    <x v="13"/>
    <n v="2300"/>
    <d v="1899-12-30T22:04:51"/>
    <m/>
    <m/>
    <n v="2.0129999999999999"/>
    <n v="3.5230000000000001"/>
    <n v="7.02"/>
    <n v="-3.7170000000000001"/>
    <n v="58.4"/>
    <n v="0.191"/>
    <n v="0.20399999999999999"/>
    <n v="0"/>
    <n v="0.625"/>
    <m/>
    <m/>
    <n v="12.64"/>
    <m/>
    <n v="142300"/>
    <n v="0"/>
    <n v="0"/>
    <s v=""/>
    <s v=""/>
    <m/>
  </r>
  <r>
    <d v="2019-01-14T00:00:00"/>
    <x v="13"/>
    <n v="2400"/>
    <d v="1899-12-30T23:04:51"/>
    <m/>
    <m/>
    <n v="2.0129999999999999"/>
    <n v="3.5230000000000001"/>
    <n v="9.827"/>
    <n v="-2.83"/>
    <n v="55.9"/>
    <n v="0.191"/>
    <n v="0.20399999999999999"/>
    <n v="0"/>
    <n v="0.625"/>
    <m/>
    <m/>
    <n v="12.64"/>
    <m/>
    <n v="142400"/>
    <n v="0"/>
    <n v="0"/>
    <n v="0.191"/>
    <n v="0.20399999999999999"/>
    <m/>
  </r>
  <r>
    <d v="2019-01-15T00:00:00"/>
    <x v="14"/>
    <n v="100"/>
    <d v="1899-12-30T00:04:51"/>
    <m/>
    <m/>
    <n v="2.0129999999999999"/>
    <n v="3.5230000000000001"/>
    <n v="18.251000000000001"/>
    <n v="-1.756"/>
    <n v="48.4"/>
    <n v="0.191"/>
    <n v="0.20399999999999999"/>
    <n v="0"/>
    <n v="0.625"/>
    <m/>
    <m/>
    <n v="12.53"/>
    <m/>
    <n v="150100"/>
    <n v="0"/>
    <n v="0"/>
    <s v=""/>
    <s v=""/>
    <m/>
  </r>
  <r>
    <d v="2019-01-15T00:00:00"/>
    <x v="14"/>
    <n v="200"/>
    <d v="1899-12-30T01:04:51"/>
    <m/>
    <m/>
    <n v="2.0129999999999999"/>
    <n v="4.5289999999999999"/>
    <n v="21.059000000000001"/>
    <n v="-0.311"/>
    <n v="45.4"/>
    <n v="0.191"/>
    <n v="0.20399999999999999"/>
    <n v="0"/>
    <n v="0.625"/>
    <m/>
    <m/>
    <n v="12.53"/>
    <m/>
    <n v="150200"/>
    <n v="0"/>
    <n v="0"/>
    <s v=""/>
    <s v=""/>
    <m/>
  </r>
  <r>
    <d v="2019-01-15T00:00:00"/>
    <x v="14"/>
    <n v="300"/>
    <d v="1899-12-30T02:04:51"/>
    <m/>
    <m/>
    <n v="2.516"/>
    <n v="4.5289999999999999"/>
    <n v="25.271000000000001"/>
    <n v="-1.9"/>
    <n v="33.200000000000003"/>
    <n v="0.191"/>
    <n v="0.20399999999999999"/>
    <n v="0"/>
    <n v="0.625"/>
    <m/>
    <m/>
    <n v="12.53"/>
    <m/>
    <n v="150300"/>
    <n v="0"/>
    <n v="0"/>
    <s v=""/>
    <s v=""/>
    <m/>
  </r>
  <r>
    <d v="2019-01-15T00:00:00"/>
    <x v="14"/>
    <n v="400"/>
    <d v="1899-12-30T03:04:51"/>
    <m/>
    <m/>
    <n v="2.516"/>
    <n v="4.5289999999999999"/>
    <n v="30.885999999999999"/>
    <n v="-1.1279999999999999"/>
    <n v="34.1"/>
    <n v="0.191"/>
    <n v="0.20399999999999999"/>
    <n v="0"/>
    <n v="0.625"/>
    <m/>
    <m/>
    <n v="12.53"/>
    <m/>
    <n v="150400"/>
    <n v="0"/>
    <n v="0"/>
    <s v=""/>
    <s v=""/>
    <m/>
  </r>
  <r>
    <d v="2019-01-15T00:00:00"/>
    <x v="14"/>
    <n v="500"/>
    <d v="1899-12-30T04:04:51"/>
    <m/>
    <m/>
    <n v="3.5230000000000001"/>
    <n v="5.5359999999999996"/>
    <n v="33.694000000000003"/>
    <n v="-1.2130000000000001"/>
    <n v="29.4"/>
    <n v="0.191"/>
    <n v="0.20399999999999999"/>
    <n v="0"/>
    <n v="0.625"/>
    <m/>
    <m/>
    <n v="12.53"/>
    <m/>
    <n v="150500"/>
    <n v="0"/>
    <n v="0"/>
    <s v=""/>
    <s v=""/>
    <m/>
  </r>
  <r>
    <d v="2019-01-15T00:00:00"/>
    <x v="14"/>
    <n v="600"/>
    <d v="1899-12-30T05:04:51"/>
    <m/>
    <m/>
    <n v="4.0259999999999998"/>
    <n v="7.5490000000000004"/>
    <n v="35.097999999999999"/>
    <n v="-2.073"/>
    <n v="35"/>
    <n v="0.191"/>
    <n v="0.20399999999999999"/>
    <n v="0"/>
    <n v="0.625"/>
    <m/>
    <m/>
    <n v="12.53"/>
    <m/>
    <n v="150600"/>
    <n v="0"/>
    <n v="0"/>
    <s v=""/>
    <s v=""/>
    <m/>
  </r>
  <r>
    <d v="2019-01-15T00:00:00"/>
    <x v="14"/>
    <n v="700"/>
    <d v="1899-12-30T06:04:51"/>
    <m/>
    <m/>
    <n v="4.0259999999999998"/>
    <n v="8.0519999999999996"/>
    <n v="36.502000000000002"/>
    <n v="-2.1019999999999999"/>
    <n v="34.700000000000003"/>
    <n v="0.191"/>
    <n v="0.20399999999999999"/>
    <n v="0"/>
    <n v="0.625"/>
    <m/>
    <m/>
    <n v="12.53"/>
    <m/>
    <n v="150700"/>
    <n v="0"/>
    <n v="0"/>
    <s v=""/>
    <s v=""/>
    <m/>
  </r>
  <r>
    <d v="2019-01-15T00:00:00"/>
    <x v="14"/>
    <n v="800"/>
    <d v="1899-12-30T07:04:51"/>
    <m/>
    <m/>
    <n v="3.5230000000000001"/>
    <n v="6.5430000000000001"/>
    <n v="39.31"/>
    <n v="-2.1890000000000001"/>
    <n v="35.6"/>
    <n v="0.191"/>
    <n v="0.20399999999999999"/>
    <n v="0"/>
    <n v="0.625"/>
    <m/>
    <m/>
    <n v="12.53"/>
    <m/>
    <n v="150800"/>
    <n v="1"/>
    <n v="0"/>
    <s v=""/>
    <s v=""/>
    <m/>
  </r>
  <r>
    <d v="2019-01-15T00:00:00"/>
    <x v="14"/>
    <n v="900"/>
    <d v="1899-12-30T08:04:51"/>
    <m/>
    <m/>
    <n v="3.5230000000000001"/>
    <n v="7.5490000000000004"/>
    <n v="40.713999999999999"/>
    <n v="-4.59"/>
    <n v="40.5"/>
    <n v="0.191"/>
    <n v="0.20399999999999999"/>
    <n v="0"/>
    <n v="8.125"/>
    <m/>
    <m/>
    <n v="12.53"/>
    <m/>
    <n v="150900"/>
    <n v="67.3"/>
    <n v="8.1"/>
    <s v=""/>
    <s v=""/>
    <m/>
  </r>
  <r>
    <d v="2019-01-15T00:00:00"/>
    <x v="14"/>
    <n v="1000"/>
    <d v="1899-12-30T09:04:51"/>
    <m/>
    <m/>
    <n v="2.516"/>
    <n v="4.5289999999999999"/>
    <n v="40.713999999999999"/>
    <n v="-2.976"/>
    <n v="48.7"/>
    <n v="0.191"/>
    <n v="0.20399999999999999"/>
    <n v="0"/>
    <n v="86.875"/>
    <m/>
    <m/>
    <n v="13.82"/>
    <m/>
    <n v="151000"/>
    <n v="186.2"/>
    <n v="86.9"/>
    <s v=""/>
    <s v=""/>
    <m/>
  </r>
  <r>
    <d v="2019-01-15T00:00:00"/>
    <x v="14"/>
    <n v="1100"/>
    <d v="1899-12-30T10:04:51"/>
    <m/>
    <m/>
    <n v="1.51"/>
    <n v="4.5289999999999999"/>
    <n v="51.945"/>
    <n v="-2.5659999999999998"/>
    <n v="42.7"/>
    <n v="0.191"/>
    <n v="0.20399999999999999"/>
    <n v="0"/>
    <n v="266.875"/>
    <m/>
    <m/>
    <n v="13.5"/>
    <m/>
    <n v="151100"/>
    <n v="278.3"/>
    <n v="266.89999999999998"/>
    <s v=""/>
    <s v=""/>
    <m/>
  </r>
  <r>
    <d v="2019-01-15T00:00:00"/>
    <x v="14"/>
    <n v="1200"/>
    <d v="1899-12-30T11:04:51"/>
    <m/>
    <m/>
    <n v="2.0129999999999999"/>
    <n v="4.0259999999999998"/>
    <n v="46.329000000000001"/>
    <n v="-0.95799999999999996"/>
    <n v="44.7"/>
    <n v="0.191"/>
    <n v="0.20399999999999999"/>
    <n v="0"/>
    <n v="343.125"/>
    <m/>
    <m/>
    <n v="13.39"/>
    <m/>
    <n v="151200"/>
    <n v="326.3"/>
    <n v="343.1"/>
    <s v=""/>
    <s v=""/>
    <m/>
  </r>
  <r>
    <d v="2019-01-15T00:00:00"/>
    <x v="14"/>
    <n v="1300"/>
    <d v="1899-12-30T12:04:51"/>
    <m/>
    <m/>
    <n v="2.0129999999999999"/>
    <n v="4.0259999999999998"/>
    <n v="64.58"/>
    <n v="-1.2130000000000001"/>
    <n v="46.7"/>
    <n v="0.191"/>
    <n v="0.20399999999999999"/>
    <n v="0"/>
    <n v="249.375"/>
    <m/>
    <m/>
    <n v="13.39"/>
    <m/>
    <n v="151300"/>
    <n v="323.7"/>
    <n v="249.4"/>
    <s v=""/>
    <s v=""/>
    <m/>
  </r>
  <r>
    <d v="2019-01-15T00:00:00"/>
    <x v="14"/>
    <n v="1400"/>
    <d v="1899-12-30T13:04:51"/>
    <m/>
    <m/>
    <n v="2.0129999999999999"/>
    <n v="4.0259999999999998"/>
    <n v="56.156999999999996"/>
    <n v="0.88"/>
    <n v="48.7"/>
    <n v="0.191"/>
    <n v="0.20399999999999999"/>
    <n v="0"/>
    <n v="343.125"/>
    <m/>
    <m/>
    <n v="13.28"/>
    <m/>
    <n v="151400"/>
    <n v="271"/>
    <n v="343.1"/>
    <s v=""/>
    <s v=""/>
    <m/>
  </r>
  <r>
    <d v="2019-01-15T00:00:00"/>
    <x v="14"/>
    <n v="1500"/>
    <d v="1899-12-30T14:04:51"/>
    <m/>
    <m/>
    <n v="2.0129999999999999"/>
    <n v="4.0259999999999998"/>
    <n v="70.195999999999998"/>
    <n v="-0.36699999999999999"/>
    <n v="47.6"/>
    <n v="0.191"/>
    <n v="0.20399999999999999"/>
    <n v="0"/>
    <n v="279.375"/>
    <m/>
    <m/>
    <n v="13.28"/>
    <m/>
    <n v="151500"/>
    <n v="175.3"/>
    <n v="279.39999999999998"/>
    <s v=""/>
    <s v=""/>
    <m/>
  </r>
  <r>
    <d v="2019-01-15T00:00:00"/>
    <x v="14"/>
    <n v="1600"/>
    <d v="1899-12-30T15:04:51"/>
    <m/>
    <m/>
    <n v="3.5230000000000001"/>
    <n v="6.0389999999999997"/>
    <n v="47.732999999999997"/>
    <n v="-2.4500000000000002"/>
    <n v="56.3"/>
    <n v="0.191"/>
    <n v="0.20399999999999999"/>
    <n v="0"/>
    <n v="150.625"/>
    <m/>
    <m/>
    <n v="13.39"/>
    <m/>
    <n v="151600"/>
    <n v="56"/>
    <n v="150.6"/>
    <s v=""/>
    <s v=""/>
    <m/>
  </r>
  <r>
    <d v="2019-01-15T00:00:00"/>
    <x v="14"/>
    <n v="1700"/>
    <d v="1899-12-30T16:04:51"/>
    <m/>
    <m/>
    <n v="3.5230000000000001"/>
    <n v="6.5430000000000001"/>
    <n v="51.945"/>
    <n v="-3.4790000000000001"/>
    <n v="59.8"/>
    <n v="0.191"/>
    <n v="0.20399999999999999"/>
    <n v="0"/>
    <n v="8.125"/>
    <m/>
    <m/>
    <n v="13.5"/>
    <m/>
    <n v="151700"/>
    <n v="0"/>
    <n v="8.1"/>
    <s v=""/>
    <s v=""/>
    <m/>
  </r>
  <r>
    <d v="2019-01-15T00:00:00"/>
    <x v="14"/>
    <n v="1800"/>
    <d v="1899-12-30T17:04:51"/>
    <m/>
    <m/>
    <n v="2.516"/>
    <n v="6.5430000000000001"/>
    <n v="108.102"/>
    <n v="-2.7120000000000002"/>
    <n v="56.3"/>
    <n v="0.191"/>
    <n v="0.20399999999999999"/>
    <n v="0"/>
    <n v="0.625"/>
    <m/>
    <m/>
    <n v="12.96"/>
    <m/>
    <n v="151800"/>
    <n v="0"/>
    <n v="0"/>
    <s v=""/>
    <s v=""/>
    <m/>
  </r>
  <r>
    <d v="2019-01-15T00:00:00"/>
    <x v="14"/>
    <n v="1900"/>
    <d v="1899-12-30T18:04:51"/>
    <m/>
    <m/>
    <n v="2.0129999999999999"/>
    <n v="6.0389999999999997"/>
    <n v="123.545"/>
    <n v="-4.3479999999999999"/>
    <n v="55.7"/>
    <n v="0.191"/>
    <n v="0.20399999999999999"/>
    <n v="0"/>
    <n v="0.625"/>
    <m/>
    <m/>
    <n v="12.86"/>
    <m/>
    <n v="151900"/>
    <n v="0"/>
    <n v="0"/>
    <s v=""/>
    <s v=""/>
    <m/>
  </r>
  <r>
    <d v="2019-01-15T00:00:00"/>
    <x v="14"/>
    <n v="2000"/>
    <d v="1899-12-30T19:04:51"/>
    <m/>
    <m/>
    <n v="1.51"/>
    <n v="4.5289999999999999"/>
    <n v="116.52500000000001"/>
    <n v="-4.8949999999999996"/>
    <n v="55.8"/>
    <n v="0.191"/>
    <n v="0.20399999999999999"/>
    <n v="0"/>
    <n v="0.625"/>
    <m/>
    <m/>
    <n v="12.75"/>
    <m/>
    <n v="152000"/>
    <n v="0"/>
    <n v="0"/>
    <s v=""/>
    <s v=""/>
    <m/>
  </r>
  <r>
    <d v="2019-01-15T00:00:00"/>
    <x v="14"/>
    <n v="2100"/>
    <d v="1899-12-30T20:04:51"/>
    <m/>
    <m/>
    <n v="1.0069999999999999"/>
    <n v="4.5289999999999999"/>
    <n v="78.62"/>
    <n v="-5.2640000000000002"/>
    <n v="58"/>
    <n v="0.191"/>
    <n v="0.20399999999999999"/>
    <n v="0"/>
    <n v="0.625"/>
    <m/>
    <m/>
    <n v="12.75"/>
    <m/>
    <n v="152100"/>
    <n v="0"/>
    <n v="0"/>
    <s v=""/>
    <s v=""/>
    <m/>
  </r>
  <r>
    <d v="2019-01-15T00:00:00"/>
    <x v="14"/>
    <n v="2200"/>
    <d v="1899-12-30T21:04:51"/>
    <m/>
    <m/>
    <n v="3.02"/>
    <n v="6.5430000000000001"/>
    <n v="65.983999999999995"/>
    <n v="-4.6509999999999998"/>
    <n v="60.9"/>
    <n v="0.191"/>
    <n v="0.20399999999999999"/>
    <n v="0"/>
    <n v="0.625"/>
    <m/>
    <m/>
    <n v="12.64"/>
    <m/>
    <n v="152200"/>
    <n v="0"/>
    <n v="0"/>
    <s v=""/>
    <s v=""/>
    <m/>
  </r>
  <r>
    <d v="2019-01-15T00:00:00"/>
    <x v="14"/>
    <n v="2300"/>
    <d v="1899-12-30T22:04:51"/>
    <m/>
    <m/>
    <n v="3.02"/>
    <n v="6.5430000000000001"/>
    <n v="61.773000000000003"/>
    <n v="-5.1100000000000003"/>
    <n v="61.6"/>
    <n v="0.191"/>
    <n v="0.20399999999999999"/>
    <n v="0"/>
    <n v="0.625"/>
    <m/>
    <m/>
    <n v="12.64"/>
    <m/>
    <n v="152300"/>
    <n v="0"/>
    <n v="0"/>
    <s v=""/>
    <s v=""/>
    <m/>
  </r>
  <r>
    <d v="2019-01-15T00:00:00"/>
    <x v="14"/>
    <n v="2400"/>
    <d v="1899-12-30T23:04:51"/>
    <m/>
    <m/>
    <n v="3.02"/>
    <n v="6.5430000000000001"/>
    <n v="74.408000000000001"/>
    <n v="-5.3570000000000002"/>
    <n v="63.4"/>
    <n v="0.191"/>
    <n v="0.20399999999999999"/>
    <n v="0"/>
    <n v="0.625"/>
    <m/>
    <m/>
    <n v="12.53"/>
    <m/>
    <n v="152400"/>
    <n v="0"/>
    <n v="0"/>
    <n v="0.191"/>
    <n v="0.20399999999999999"/>
    <m/>
  </r>
  <r>
    <d v="2019-01-16T00:00:00"/>
    <x v="15"/>
    <n v="100"/>
    <d v="1899-12-30T00:04:51"/>
    <m/>
    <m/>
    <n v="3.02"/>
    <n v="6.0389999999999997"/>
    <n v="98.275000000000006"/>
    <n v="-4.3780000000000001"/>
    <n v="69"/>
    <n v="0.191"/>
    <n v="0.20399999999999999"/>
    <n v="0"/>
    <n v="0.625"/>
    <m/>
    <m/>
    <n v="12.53"/>
    <m/>
    <n v="160100"/>
    <n v="0"/>
    <n v="0"/>
    <s v=""/>
    <s v=""/>
    <m/>
  </r>
  <r>
    <d v="2019-01-16T00:00:00"/>
    <x v="15"/>
    <n v="200"/>
    <d v="1899-12-30T01:04:51"/>
    <m/>
    <m/>
    <n v="3.02"/>
    <n v="6.0389999999999997"/>
    <n v="112.31399999999999"/>
    <n v="-5.5739999999999998"/>
    <n v="73.099999999999994"/>
    <n v="0.191"/>
    <n v="0.20399999999999999"/>
    <n v="0"/>
    <n v="0.625"/>
    <m/>
    <m/>
    <n v="12.53"/>
    <m/>
    <n v="160200"/>
    <n v="0"/>
    <n v="0"/>
    <s v=""/>
    <s v=""/>
    <m/>
  </r>
  <r>
    <d v="2019-01-16T00:00:00"/>
    <x v="15"/>
    <n v="300"/>
    <d v="1899-12-30T02:04:51"/>
    <m/>
    <m/>
    <n v="3.02"/>
    <n v="7.0460000000000003"/>
    <n v="82.831000000000003"/>
    <n v="-6.452"/>
    <n v="77.8"/>
    <n v="0.191"/>
    <n v="0.20399999999999999"/>
    <n v="0"/>
    <n v="0.625"/>
    <m/>
    <m/>
    <n v="12.53"/>
    <m/>
    <n v="160300"/>
    <n v="0"/>
    <n v="0"/>
    <s v=""/>
    <s v=""/>
    <m/>
  </r>
  <r>
    <d v="2019-01-16T00:00:00"/>
    <x v="15"/>
    <n v="400"/>
    <d v="1899-12-30T03:04:51"/>
    <m/>
    <m/>
    <n v="3.02"/>
    <n v="8.0519999999999996"/>
    <n v="75.811999999999998"/>
    <n v="-6.1989999999999998"/>
    <n v="79.7"/>
    <n v="0.191"/>
    <n v="0.20399999999999999"/>
    <n v="0"/>
    <n v="0.625"/>
    <m/>
    <m/>
    <n v="12.53"/>
    <m/>
    <n v="160400"/>
    <n v="0"/>
    <n v="0"/>
    <s v=""/>
    <s v=""/>
    <m/>
  </r>
  <r>
    <d v="2019-01-16T00:00:00"/>
    <x v="15"/>
    <n v="500"/>
    <d v="1899-12-30T04:04:51"/>
    <m/>
    <m/>
    <n v="3.02"/>
    <n v="8.0519999999999996"/>
    <n v="67.388000000000005"/>
    <n v="-6.6740000000000004"/>
    <n v="81.8"/>
    <n v="0.191"/>
    <n v="0.20399999999999999"/>
    <n v="0"/>
    <n v="0.625"/>
    <m/>
    <m/>
    <n v="12.53"/>
    <m/>
    <n v="160500"/>
    <n v="0"/>
    <n v="0"/>
    <s v=""/>
    <s v=""/>
    <m/>
  </r>
  <r>
    <d v="2019-01-16T00:00:00"/>
    <x v="15"/>
    <n v="600"/>
    <d v="1899-12-30T05:04:51"/>
    <m/>
    <m/>
    <n v="3.02"/>
    <n v="7.5490000000000004"/>
    <n v="57.561"/>
    <n v="-7.4779999999999998"/>
    <n v="85.7"/>
    <n v="0.191"/>
    <n v="0.20399999999999999"/>
    <n v="0"/>
    <n v="0.625"/>
    <m/>
    <m/>
    <n v="12.53"/>
    <m/>
    <n v="160600"/>
    <n v="0"/>
    <n v="0"/>
    <s v=""/>
    <s v=""/>
    <m/>
  </r>
  <r>
    <d v="2019-01-16T00:00:00"/>
    <x v="15"/>
    <n v="700"/>
    <d v="1899-12-30T06:04:51"/>
    <m/>
    <m/>
    <n v="3.5230000000000001"/>
    <n v="6.0389999999999997"/>
    <n v="58.965000000000003"/>
    <n v="-6.8339999999999996"/>
    <n v="89.3"/>
    <n v="0.191"/>
    <n v="0.20399999999999999"/>
    <n v="0"/>
    <n v="0.625"/>
    <m/>
    <m/>
    <n v="12.53"/>
    <m/>
    <n v="160700"/>
    <n v="0"/>
    <n v="0"/>
    <s v=""/>
    <s v=""/>
    <m/>
  </r>
  <r>
    <d v="2019-01-16T00:00:00"/>
    <x v="15"/>
    <n v="800"/>
    <d v="1899-12-30T07:04:51"/>
    <m/>
    <m/>
    <n v="3.02"/>
    <n v="6.5430000000000001"/>
    <n v="61.773000000000003"/>
    <n v="-6.6420000000000003"/>
    <n v="91.2"/>
    <n v="0.191"/>
    <n v="0.20399999999999999"/>
    <n v="0"/>
    <n v="0.625"/>
    <m/>
    <m/>
    <n v="12.53"/>
    <m/>
    <n v="160800"/>
    <n v="1"/>
    <n v="0"/>
    <s v=""/>
    <s v=""/>
    <m/>
  </r>
  <r>
    <d v="2019-01-16T00:00:00"/>
    <x v="15"/>
    <n v="900"/>
    <d v="1899-12-30T08:04:51"/>
    <m/>
    <m/>
    <n v="3.5230000000000001"/>
    <n v="6.5430000000000001"/>
    <n v="73.004000000000005"/>
    <n v="-4.9870000000000001"/>
    <n v="91.8"/>
    <n v="0.191"/>
    <n v="0.20399999999999999"/>
    <n v="0"/>
    <n v="5.625"/>
    <m/>
    <m/>
    <n v="12.53"/>
    <m/>
    <n v="160900"/>
    <n v="69"/>
    <n v="5.6"/>
    <s v=""/>
    <s v=""/>
    <m/>
  </r>
  <r>
    <d v="2019-01-16T00:00:00"/>
    <x v="15"/>
    <n v="1000"/>
    <d v="1899-12-30T09:04:51"/>
    <m/>
    <m/>
    <n v="3.02"/>
    <n v="9.0589999999999993"/>
    <n v="89.850999999999999"/>
    <n v="-5.5110000000000001"/>
    <n v="88.9"/>
    <n v="0.191"/>
    <n v="0.20399999999999999"/>
    <n v="0"/>
    <n v="50.625"/>
    <m/>
    <m/>
    <n v="13.39"/>
    <m/>
    <n v="161000"/>
    <n v="188.3"/>
    <n v="50.6"/>
    <s v=""/>
    <s v=""/>
    <m/>
  </r>
  <r>
    <d v="2019-01-16T00:00:00"/>
    <x v="15"/>
    <n v="1100"/>
    <d v="1899-12-30T10:04:51"/>
    <m/>
    <m/>
    <n v="3.02"/>
    <n v="7.0460000000000003"/>
    <n v="68.792000000000002"/>
    <n v="-5.5110000000000001"/>
    <n v="88"/>
    <n v="0.191"/>
    <n v="0.20399999999999999"/>
    <n v="0"/>
    <n v="130.625"/>
    <m/>
    <m/>
    <n v="13.28"/>
    <m/>
    <n v="161100"/>
    <n v="281.2"/>
    <n v="130.6"/>
    <s v=""/>
    <s v=""/>
    <m/>
  </r>
  <r>
    <d v="2019-01-16T00:00:00"/>
    <x v="15"/>
    <n v="1200"/>
    <d v="1899-12-30T11:04:51"/>
    <m/>
    <m/>
    <n v="3.5230000000000001"/>
    <n v="7.5490000000000004"/>
    <n v="105.294"/>
    <n v="-4.2569999999999997"/>
    <n v="86.9"/>
    <n v="0.191"/>
    <n v="0.20399999999999999"/>
    <n v="0"/>
    <n v="98.125"/>
    <m/>
    <m/>
    <n v="13.39"/>
    <m/>
    <n v="161200"/>
    <n v="329.5"/>
    <n v="98.1"/>
    <s v=""/>
    <s v=""/>
    <m/>
  </r>
  <r>
    <d v="2019-01-16T00:00:00"/>
    <x v="15"/>
    <n v="1300"/>
    <d v="1899-12-30T12:04:51"/>
    <m/>
    <m/>
    <n v="3.02"/>
    <n v="7.5490000000000004"/>
    <n v="94.063000000000002"/>
    <n v="-5.141"/>
    <n v="87.7"/>
    <n v="0.191"/>
    <n v="0.20399999999999999"/>
    <n v="0"/>
    <n v="40.625"/>
    <m/>
    <m/>
    <n v="13.28"/>
    <m/>
    <n v="161300"/>
    <n v="327.5"/>
    <n v="40.6"/>
    <s v=""/>
    <s v=""/>
    <m/>
  </r>
  <r>
    <d v="2019-01-16T00:00:00"/>
    <x v="15"/>
    <n v="1400"/>
    <d v="1899-12-30T13:04:51"/>
    <m/>
    <m/>
    <n v="4.0259999999999998"/>
    <n v="7.5490000000000004"/>
    <n v="109.506"/>
    <n v="-4.1059999999999999"/>
    <n v="87.8"/>
    <n v="0.191"/>
    <n v="0.20399999999999999"/>
    <n v="0"/>
    <n v="99.375"/>
    <m/>
    <m/>
    <n v="13.28"/>
    <m/>
    <n v="161400"/>
    <n v="274.8"/>
    <n v="99.4"/>
    <s v=""/>
    <s v=""/>
    <m/>
  </r>
  <r>
    <d v="2019-01-16T00:00:00"/>
    <x v="15"/>
    <n v="1500"/>
    <d v="1899-12-30T14:04:51"/>
    <m/>
    <m/>
    <n v="3.02"/>
    <n v="7.0460000000000003"/>
    <n v="116.52500000000001"/>
    <n v="-3.242"/>
    <n v="84.6"/>
    <n v="0.191"/>
    <n v="0.20399999999999999"/>
    <n v="0"/>
    <n v="121.875"/>
    <m/>
    <m/>
    <n v="13.93"/>
    <m/>
    <n v="161500"/>
    <n v="179.3"/>
    <n v="121.9"/>
    <s v=""/>
    <s v=""/>
    <m/>
  </r>
  <r>
    <d v="2019-01-16T00:00:00"/>
    <x v="15"/>
    <n v="1600"/>
    <d v="1899-12-30T15:04:51"/>
    <m/>
    <m/>
    <n v="2.516"/>
    <n v="6.0389999999999997"/>
    <n v="78.62"/>
    <n v="-5.141"/>
    <n v="88.1"/>
    <n v="0.191"/>
    <n v="0.20399999999999999"/>
    <n v="0"/>
    <n v="63.125"/>
    <m/>
    <m/>
    <n v="13.28"/>
    <m/>
    <n v="161600"/>
    <n v="59"/>
    <n v="63.1"/>
    <s v=""/>
    <s v=""/>
    <m/>
  </r>
  <r>
    <d v="2019-01-16T00:00:00"/>
    <x v="15"/>
    <n v="1700"/>
    <d v="1899-12-30T16:04:51"/>
    <m/>
    <m/>
    <n v="2.516"/>
    <n v="5.5359999999999996"/>
    <n v="65.983999999999995"/>
    <n v="-5.4489999999999998"/>
    <n v="91.5"/>
    <n v="0.191"/>
    <n v="0.20399999999999999"/>
    <n v="0"/>
    <n v="1.875"/>
    <m/>
    <m/>
    <n v="13.07"/>
    <m/>
    <n v="161700"/>
    <n v="0"/>
    <n v="1.9"/>
    <s v=""/>
    <s v=""/>
    <m/>
  </r>
  <r>
    <d v="2019-01-16T00:00:00"/>
    <x v="15"/>
    <n v="1800"/>
    <d v="1899-12-30T17:04:51"/>
    <m/>
    <m/>
    <n v="2.516"/>
    <n v="6.0389999999999997"/>
    <n v="68.792000000000002"/>
    <n v="-4.7729999999999997"/>
    <n v="92.5"/>
    <n v="0.191"/>
    <n v="0.20399999999999999"/>
    <n v="0"/>
    <n v="0.625"/>
    <m/>
    <m/>
    <n v="12.96"/>
    <m/>
    <n v="161800"/>
    <n v="0"/>
    <n v="0"/>
    <s v=""/>
    <s v=""/>
    <m/>
  </r>
  <r>
    <d v="2019-01-16T00:00:00"/>
    <x v="15"/>
    <n v="1900"/>
    <d v="1899-12-30T18:04:51"/>
    <m/>
    <m/>
    <n v="3.02"/>
    <n v="7.5490000000000004"/>
    <n v="37.905999999999999"/>
    <n v="-5.1100000000000003"/>
    <n v="92.9"/>
    <n v="0.191"/>
    <n v="0.20399999999999999"/>
    <n v="0"/>
    <n v="0.625"/>
    <m/>
    <m/>
    <n v="12.86"/>
    <m/>
    <n v="161900"/>
    <n v="0"/>
    <n v="0"/>
    <s v=""/>
    <s v=""/>
    <m/>
  </r>
  <r>
    <d v="2019-01-16T00:00:00"/>
    <x v="15"/>
    <n v="2000"/>
    <d v="1899-12-30T19:04:51"/>
    <m/>
    <m/>
    <n v="3.5230000000000001"/>
    <n v="7.5490000000000004"/>
    <n v="60.369"/>
    <n v="-4.8339999999999996"/>
    <n v="92.5"/>
    <n v="0.191"/>
    <n v="0.20399999999999999"/>
    <n v="0"/>
    <n v="0.625"/>
    <m/>
    <m/>
    <n v="12.75"/>
    <m/>
    <n v="162000"/>
    <n v="0"/>
    <n v="0"/>
    <s v=""/>
    <s v=""/>
    <m/>
  </r>
  <r>
    <d v="2019-01-16T00:00:00"/>
    <x v="15"/>
    <n v="2100"/>
    <d v="1899-12-30T20:04:51"/>
    <m/>
    <m/>
    <n v="2.516"/>
    <n v="7.0460000000000003"/>
    <n v="98.275000000000006"/>
    <n v="-4.8650000000000002"/>
    <n v="93.7"/>
    <n v="0.191"/>
    <n v="0.20399999999999999"/>
    <n v="0"/>
    <n v="0.625"/>
    <m/>
    <m/>
    <n v="12.64"/>
    <m/>
    <n v="162100"/>
    <n v="0"/>
    <n v="0"/>
    <s v=""/>
    <s v=""/>
    <m/>
  </r>
  <r>
    <d v="2019-01-16T00:00:00"/>
    <x v="15"/>
    <n v="2200"/>
    <d v="1899-12-30T21:04:51"/>
    <m/>
    <m/>
    <n v="4.0259999999999998"/>
    <n v="9.0589999999999993"/>
    <n v="115.122"/>
    <n v="-4.9569999999999999"/>
    <n v="93.7"/>
    <n v="0.191"/>
    <n v="0.20399999999999999"/>
    <n v="0"/>
    <n v="0.625"/>
    <m/>
    <m/>
    <n v="12.64"/>
    <m/>
    <n v="162200"/>
    <n v="0"/>
    <n v="0"/>
    <s v=""/>
    <s v=""/>
    <m/>
  </r>
  <r>
    <d v="2019-01-16T00:00:00"/>
    <x v="15"/>
    <n v="2300"/>
    <d v="1899-12-30T22:04:51"/>
    <m/>
    <m/>
    <n v="4.0259999999999998"/>
    <n v="9.5619999999999994"/>
    <n v="106.69799999999999"/>
    <n v="-5.202"/>
    <n v="95.2"/>
    <n v="0.191"/>
    <n v="0.20399999999999999"/>
    <n v="0"/>
    <n v="0.625"/>
    <m/>
    <m/>
    <n v="12.64"/>
    <m/>
    <n v="162300"/>
    <n v="0"/>
    <n v="0"/>
    <s v=""/>
    <s v=""/>
    <m/>
  </r>
  <r>
    <d v="2019-01-16T00:00:00"/>
    <x v="15"/>
    <n v="2400"/>
    <d v="1899-12-30T23:04:51"/>
    <m/>
    <m/>
    <n v="3.5230000000000001"/>
    <n v="8.0519999999999996"/>
    <n v="92.659000000000006"/>
    <n v="-4.9569999999999999"/>
    <n v="96.1"/>
    <n v="0.191"/>
    <n v="0.20399999999999999"/>
    <n v="0"/>
    <n v="0.625"/>
    <m/>
    <m/>
    <n v="12.53"/>
    <m/>
    <n v="162400"/>
    <n v="0"/>
    <n v="0"/>
    <n v="0.191"/>
    <n v="0.20399999999999999"/>
    <m/>
  </r>
  <r>
    <d v="2019-01-17T00:00:00"/>
    <x v="16"/>
    <n v="100"/>
    <d v="1899-12-30T00:04:51"/>
    <m/>
    <m/>
    <n v="4.0259999999999998"/>
    <n v="10.065"/>
    <n v="113.718"/>
    <n v="-4.9569999999999999"/>
    <n v="96.3"/>
    <n v="0.191"/>
    <n v="0.20399999999999999"/>
    <n v="0"/>
    <n v="0.625"/>
    <m/>
    <m/>
    <n v="12.53"/>
    <m/>
    <n v="170100"/>
    <n v="0"/>
    <n v="0"/>
    <s v=""/>
    <s v=""/>
    <m/>
  </r>
  <r>
    <d v="2019-01-17T00:00:00"/>
    <x v="16"/>
    <n v="200"/>
    <d v="1899-12-30T01:04:51"/>
    <m/>
    <m/>
    <n v="3.02"/>
    <n v="9.5619999999999994"/>
    <n v="136.18"/>
    <n v="-4.7729999999999997"/>
    <n v="97.1"/>
    <n v="0.191"/>
    <n v="0.20399999999999999"/>
    <n v="0"/>
    <n v="0.625"/>
    <m/>
    <m/>
    <n v="12.53"/>
    <m/>
    <n v="170200"/>
    <n v="0"/>
    <n v="0"/>
    <s v=""/>
    <s v=""/>
    <m/>
  </r>
  <r>
    <d v="2019-01-17T00:00:00"/>
    <x v="16"/>
    <n v="300"/>
    <d v="1899-12-30T02:04:51"/>
    <m/>
    <m/>
    <n v="2.0129999999999999"/>
    <n v="7.0460000000000003"/>
    <n v="234.45500000000001"/>
    <n v="-4.7729999999999997"/>
    <n v="96.2"/>
    <n v="0.191"/>
    <n v="0.20399999999999999"/>
    <n v="0"/>
    <n v="0.625"/>
    <m/>
    <m/>
    <n v="12.53"/>
    <m/>
    <n v="170300"/>
    <n v="0"/>
    <n v="0"/>
    <s v=""/>
    <s v=""/>
    <m/>
  </r>
  <r>
    <d v="2019-01-17T00:00:00"/>
    <x v="16"/>
    <n v="400"/>
    <d v="1899-12-30T03:04:51"/>
    <m/>
    <m/>
    <n v="1.51"/>
    <n v="7.0460000000000003"/>
    <n v="221.82"/>
    <n v="-4.7119999999999997"/>
    <n v="96.4"/>
    <n v="0.191"/>
    <n v="0.20399999999999999"/>
    <n v="0"/>
    <n v="0.625"/>
    <m/>
    <m/>
    <n v="12.53"/>
    <m/>
    <n v="170400"/>
    <n v="0"/>
    <n v="0"/>
    <s v=""/>
    <s v=""/>
    <m/>
  </r>
  <r>
    <d v="2019-01-17T00:00:00"/>
    <x v="16"/>
    <n v="500"/>
    <d v="1899-12-30T04:04:51"/>
    <m/>
    <m/>
    <n v="2.516"/>
    <n v="7.5490000000000004"/>
    <n v="71.599999999999994"/>
    <n v="-5.0490000000000004"/>
    <n v="96.7"/>
    <n v="0.191"/>
    <n v="0.20399999999999999"/>
    <n v="0"/>
    <n v="0.625"/>
    <m/>
    <m/>
    <n v="12.53"/>
    <m/>
    <n v="170500"/>
    <n v="0"/>
    <n v="0"/>
    <s v=""/>
    <s v=""/>
    <m/>
  </r>
  <r>
    <d v="2019-01-17T00:00:00"/>
    <x v="16"/>
    <n v="600"/>
    <d v="1899-12-30T05:04:51"/>
    <m/>
    <m/>
    <n v="2.516"/>
    <n v="7.0460000000000003"/>
    <n v="89.850999999999999"/>
    <n v="-4.6820000000000004"/>
    <n v="97"/>
    <n v="0.191"/>
    <n v="0.20399999999999999"/>
    <n v="0"/>
    <n v="0.625"/>
    <m/>
    <m/>
    <n v="12.53"/>
    <m/>
    <n v="170600"/>
    <n v="0"/>
    <n v="0"/>
    <s v=""/>
    <s v=""/>
    <m/>
  </r>
  <r>
    <d v="2019-01-17T00:00:00"/>
    <x v="16"/>
    <n v="700"/>
    <d v="1899-12-30T06:04:51"/>
    <m/>
    <m/>
    <n v="2.0129999999999999"/>
    <n v="7.0460000000000003"/>
    <n v="96.870999999999995"/>
    <n v="-4.7119999999999997"/>
    <n v="97.6"/>
    <n v="0.191"/>
    <n v="0.20399999999999999"/>
    <n v="0"/>
    <n v="0.625"/>
    <m/>
    <m/>
    <n v="12.53"/>
    <m/>
    <n v="170700"/>
    <n v="0"/>
    <n v="0"/>
    <s v=""/>
    <s v=""/>
    <m/>
  </r>
  <r>
    <d v="2019-01-17T00:00:00"/>
    <x v="16"/>
    <n v="800"/>
    <d v="1899-12-30T07:04:51"/>
    <m/>
    <m/>
    <n v="2.0129999999999999"/>
    <n v="7.0460000000000003"/>
    <n v="122.14100000000001"/>
    <n v="-4.2569999999999997"/>
    <n v="99.1"/>
    <n v="0.191"/>
    <n v="0.20399999999999999"/>
    <n v="0"/>
    <n v="0.625"/>
    <m/>
    <m/>
    <n v="12.53"/>
    <m/>
    <n v="170800"/>
    <n v="1"/>
    <n v="0"/>
    <s v=""/>
    <s v=""/>
    <m/>
  </r>
  <r>
    <d v="2019-01-17T00:00:00"/>
    <x v="16"/>
    <n v="900"/>
    <d v="1899-12-30T08:04:51"/>
    <m/>
    <m/>
    <n v="1.0069999999999999"/>
    <n v="6.5430000000000001"/>
    <n v="336.94099999999997"/>
    <n v="-4.2869999999999999"/>
    <n v="98.5"/>
    <n v="0.191"/>
    <n v="0.20399999999999999"/>
    <n v="0"/>
    <n v="3.125"/>
    <m/>
    <m/>
    <n v="12.53"/>
    <m/>
    <n v="170900"/>
    <n v="70.5"/>
    <n v="3.1"/>
    <s v=""/>
    <s v=""/>
    <m/>
  </r>
  <r>
    <d v="2019-01-17T00:00:00"/>
    <x v="16"/>
    <n v="1000"/>
    <d v="1899-12-30T09:04:51"/>
    <m/>
    <m/>
    <n v="2.0129999999999999"/>
    <n v="6.0389999999999997"/>
    <n v="43.521999999999998"/>
    <n v="-4.1669999999999998"/>
    <n v="98.6"/>
    <n v="0.191"/>
    <n v="0.20399999999999999"/>
    <n v="0"/>
    <n v="25.625"/>
    <m/>
    <m/>
    <n v="12.75"/>
    <m/>
    <n v="171000"/>
    <n v="190.8"/>
    <n v="25.6"/>
    <s v=""/>
    <s v=""/>
    <m/>
  </r>
  <r>
    <d v="2019-01-17T00:00:00"/>
    <x v="16"/>
    <n v="1100"/>
    <d v="1899-12-30T10:04:51"/>
    <m/>
    <m/>
    <n v="1.0069999999999999"/>
    <n v="6.0389999999999997"/>
    <n v="172.68199999999999"/>
    <n v="-3.6869999999999998"/>
    <n v="98.7"/>
    <n v="0.191"/>
    <n v="0.20399999999999999"/>
    <n v="0"/>
    <n v="58.125"/>
    <m/>
    <m/>
    <n v="13.28"/>
    <m/>
    <n v="171100"/>
    <n v="284.2"/>
    <n v="58.1"/>
    <s v=""/>
    <s v=""/>
    <m/>
  </r>
  <r>
    <d v="2019-01-17T00:00:00"/>
    <x v="16"/>
    <n v="1200"/>
    <d v="1899-12-30T11:04:51"/>
    <m/>
    <m/>
    <n v="1.51"/>
    <n v="6.0389999999999997"/>
    <n v="134.77600000000001"/>
    <n v="-3.508"/>
    <n v="98.9"/>
    <n v="0.191"/>
    <n v="0.20399999999999999"/>
    <n v="0"/>
    <n v="59.375"/>
    <m/>
    <m/>
    <n v="13.82"/>
    <m/>
    <n v="171200"/>
    <n v="333.2"/>
    <n v="59.4"/>
    <s v=""/>
    <s v=""/>
    <m/>
  </r>
  <r>
    <d v="2019-01-17T00:00:00"/>
    <x v="16"/>
    <n v="1300"/>
    <d v="1899-12-30T12:04:51"/>
    <m/>
    <m/>
    <n v="1.51"/>
    <n v="5.0330000000000004"/>
    <n v="91.254999999999995"/>
    <n v="-3.4790000000000001"/>
    <n v="99"/>
    <n v="0.191"/>
    <n v="0.20399999999999999"/>
    <n v="0"/>
    <n v="70.625"/>
    <m/>
    <m/>
    <n v="13.28"/>
    <m/>
    <n v="171300"/>
    <n v="331.2"/>
    <n v="70.599999999999994"/>
    <s v=""/>
    <s v=""/>
    <m/>
  </r>
  <r>
    <d v="2019-01-17T00:00:00"/>
    <x v="16"/>
    <n v="1400"/>
    <d v="1899-12-30T13:04:51"/>
    <m/>
    <m/>
    <n v="2.0129999999999999"/>
    <n v="5.5359999999999996"/>
    <n v="95.466999999999999"/>
    <n v="-3.5680000000000001"/>
    <n v="99"/>
    <n v="0.191"/>
    <n v="0.20399999999999999"/>
    <n v="0"/>
    <n v="95.625"/>
    <m/>
    <m/>
    <n v="13.28"/>
    <m/>
    <n v="171400"/>
    <n v="278.8"/>
    <n v="95.6"/>
    <s v=""/>
    <s v=""/>
    <m/>
  </r>
  <r>
    <d v="2019-01-17T00:00:00"/>
    <x v="16"/>
    <n v="1500"/>
    <d v="1899-12-30T14:04:51"/>
    <m/>
    <m/>
    <n v="2.516"/>
    <n v="4.5289999999999999"/>
    <n v="65.983999999999995"/>
    <n v="-3.7170000000000001"/>
    <n v="99"/>
    <n v="0.191"/>
    <n v="0.20399999999999999"/>
    <n v="0"/>
    <n v="93.125"/>
    <m/>
    <m/>
    <n v="13.28"/>
    <m/>
    <n v="171500"/>
    <n v="183.3"/>
    <n v="93.1"/>
    <s v=""/>
    <s v=""/>
    <m/>
  </r>
  <r>
    <d v="2019-01-17T00:00:00"/>
    <x v="16"/>
    <n v="1600"/>
    <d v="1899-12-30T15:04:51"/>
    <m/>
    <m/>
    <n v="2.516"/>
    <n v="5.0330000000000004"/>
    <n v="49.137"/>
    <n v="-3.956"/>
    <n v="99"/>
    <n v="0.191"/>
    <n v="0.20399999999999999"/>
    <n v="0"/>
    <n v="53.125"/>
    <m/>
    <m/>
    <n v="13.28"/>
    <m/>
    <n v="171600"/>
    <n v="62.5"/>
    <n v="53.1"/>
    <s v=""/>
    <s v=""/>
    <m/>
  </r>
  <r>
    <d v="2019-01-17T00:00:00"/>
    <x v="16"/>
    <n v="1700"/>
    <d v="1899-12-30T16:04:51"/>
    <m/>
    <m/>
    <n v="2.516"/>
    <n v="4.5289999999999999"/>
    <n v="50.540999999999997"/>
    <n v="-4.1369999999999996"/>
    <n v="98.9"/>
    <n v="0.191"/>
    <n v="0.20399999999999999"/>
    <n v="0"/>
    <n v="44.375"/>
    <m/>
    <m/>
    <n v="13.28"/>
    <m/>
    <n v="171700"/>
    <n v="0.7"/>
    <n v="44.4"/>
    <s v=""/>
    <s v=""/>
    <m/>
  </r>
  <r>
    <d v="2019-01-17T00:00:00"/>
    <x v="16"/>
    <n v="1800"/>
    <d v="1899-12-30T17:04:51"/>
    <m/>
    <m/>
    <n v="2.0129999999999999"/>
    <n v="4.0259999999999998"/>
    <n v="50.540999999999997"/>
    <n v="-4.3479999999999999"/>
    <n v="99.1"/>
    <n v="0.191"/>
    <n v="0.20399999999999999"/>
    <n v="0"/>
    <n v="0.625"/>
    <m/>
    <m/>
    <n v="12.96"/>
    <m/>
    <n v="171800"/>
    <n v="0"/>
    <n v="0"/>
    <s v=""/>
    <s v=""/>
    <m/>
  </r>
  <r>
    <d v="2019-01-17T00:00:00"/>
    <x v="16"/>
    <n v="1900"/>
    <d v="1899-12-30T18:04:51"/>
    <m/>
    <m/>
    <n v="2.516"/>
    <n v="5.0330000000000004"/>
    <n v="49.137"/>
    <n v="-4.4690000000000003"/>
    <n v="99"/>
    <n v="0.191"/>
    <n v="0.20399999999999999"/>
    <n v="0"/>
    <n v="0.625"/>
    <m/>
    <m/>
    <n v="12.86"/>
    <m/>
    <n v="171900"/>
    <n v="0"/>
    <n v="0"/>
    <s v=""/>
    <s v=""/>
    <m/>
  </r>
  <r>
    <d v="2019-01-17T00:00:00"/>
    <x v="16"/>
    <n v="2000"/>
    <d v="1899-12-30T19:04:51"/>
    <m/>
    <m/>
    <n v="3.02"/>
    <n v="5.0330000000000004"/>
    <n v="44.924999999999997"/>
    <n v="-4.5599999999999996"/>
    <n v="99"/>
    <n v="0.191"/>
    <n v="0.20399999999999999"/>
    <n v="0"/>
    <n v="0.625"/>
    <m/>
    <m/>
    <n v="12.75"/>
    <m/>
    <n v="172000"/>
    <n v="0"/>
    <n v="0"/>
    <s v=""/>
    <s v=""/>
    <m/>
  </r>
  <r>
    <d v="2019-01-17T00:00:00"/>
    <x v="16"/>
    <n v="2100"/>
    <d v="1899-12-30T20:04:51"/>
    <m/>
    <m/>
    <n v="2.516"/>
    <n v="4.5289999999999999"/>
    <n v="40.713999999999999"/>
    <n v="-4.6509999999999998"/>
    <n v="98.9"/>
    <n v="0.191"/>
    <n v="0.20399999999999999"/>
    <n v="0"/>
    <n v="0.625"/>
    <m/>
    <m/>
    <n v="12.75"/>
    <m/>
    <n v="172100"/>
    <n v="0"/>
    <n v="0"/>
    <s v=""/>
    <s v=""/>
    <m/>
  </r>
  <r>
    <d v="2019-01-17T00:00:00"/>
    <x v="16"/>
    <n v="2200"/>
    <d v="1899-12-30T21:04:51"/>
    <m/>
    <m/>
    <n v="2.0129999999999999"/>
    <n v="5.5359999999999996"/>
    <n v="49.137"/>
    <n v="-4.7430000000000003"/>
    <n v="98.9"/>
    <n v="0.191"/>
    <n v="0.20399999999999999"/>
    <n v="0"/>
    <n v="0.625"/>
    <m/>
    <m/>
    <n v="12.64"/>
    <m/>
    <n v="172200"/>
    <n v="0"/>
    <n v="0"/>
    <s v=""/>
    <s v=""/>
    <m/>
  </r>
  <r>
    <d v="2019-01-17T00:00:00"/>
    <x v="16"/>
    <n v="2300"/>
    <d v="1899-12-30T22:04:51"/>
    <m/>
    <m/>
    <n v="2.0129999999999999"/>
    <n v="3.5230000000000001"/>
    <n v="49.137"/>
    <n v="-4.8339999999999996"/>
    <n v="99"/>
    <n v="0.191"/>
    <n v="0.20399999999999999"/>
    <n v="0"/>
    <n v="0.625"/>
    <m/>
    <m/>
    <n v="12.64"/>
    <m/>
    <n v="172300"/>
    <n v="0"/>
    <n v="0"/>
    <s v=""/>
    <s v=""/>
    <m/>
  </r>
  <r>
    <d v="2019-01-17T00:00:00"/>
    <x v="16"/>
    <n v="2400"/>
    <d v="1899-12-30T23:04:51"/>
    <m/>
    <m/>
    <n v="1.0069999999999999"/>
    <n v="3.02"/>
    <n v="54.753"/>
    <n v="-4.6210000000000004"/>
    <n v="99.1"/>
    <n v="0.191"/>
    <n v="0.20399999999999999"/>
    <n v="0"/>
    <n v="0.625"/>
    <m/>
    <m/>
    <n v="12.64"/>
    <m/>
    <n v="172400"/>
    <n v="0"/>
    <n v="0"/>
    <n v="0.191"/>
    <n v="0.20399999999999999"/>
    <m/>
  </r>
  <r>
    <d v="2019-01-18T00:00:00"/>
    <x v="17"/>
    <n v="100"/>
    <d v="1899-12-30T00:04:51"/>
    <m/>
    <m/>
    <n v="0.503"/>
    <n v="2.516"/>
    <n v="53.348999999999997"/>
    <n v="-5.2949999999999999"/>
    <n v="99"/>
    <n v="0.191"/>
    <n v="0.20399999999999999"/>
    <n v="0"/>
    <n v="0.625"/>
    <m/>
    <m/>
    <n v="12.53"/>
    <m/>
    <n v="180100"/>
    <n v="0"/>
    <n v="0"/>
    <s v=""/>
    <s v=""/>
    <m/>
  </r>
  <r>
    <d v="2019-01-18T00:00:00"/>
    <x v="17"/>
    <n v="200"/>
    <d v="1899-12-30T01:04:51"/>
    <m/>
    <m/>
    <n v="0"/>
    <n v="1.51"/>
    <n v="70.195999999999998"/>
    <n v="-5.7290000000000001"/>
    <n v="98.9"/>
    <n v="0.191"/>
    <n v="0.20399999999999999"/>
    <n v="0"/>
    <n v="0.625"/>
    <m/>
    <m/>
    <n v="12.53"/>
    <m/>
    <n v="180200"/>
    <n v="0"/>
    <n v="0"/>
    <s v=""/>
    <s v=""/>
    <m/>
  </r>
  <r>
    <d v="2019-01-18T00:00:00"/>
    <x v="17"/>
    <n v="300"/>
    <d v="1899-12-30T02:04:51"/>
    <m/>
    <m/>
    <n v="0.503"/>
    <n v="2.516"/>
    <n v="63.176000000000002"/>
    <n v="-5.0179999999999998"/>
    <n v="98.8"/>
    <n v="0.191"/>
    <n v="0.20399999999999999"/>
    <n v="0"/>
    <n v="0.625"/>
    <m/>
    <m/>
    <n v="12.53"/>
    <m/>
    <n v="180300"/>
    <n v="0"/>
    <n v="0"/>
    <s v=""/>
    <s v=""/>
    <m/>
  </r>
  <r>
    <d v="2019-01-18T00:00:00"/>
    <x v="17"/>
    <n v="400"/>
    <d v="1899-12-30T03:04:51"/>
    <m/>
    <m/>
    <n v="0"/>
    <n v="2.516"/>
    <n v="120.73699999999999"/>
    <n v="-5.141"/>
    <n v="99.1"/>
    <n v="0.191"/>
    <n v="0.20399999999999999"/>
    <n v="0"/>
    <n v="0.625"/>
    <m/>
    <m/>
    <n v="12.53"/>
    <m/>
    <n v="180400"/>
    <n v="0"/>
    <n v="0"/>
    <s v=""/>
    <s v=""/>
    <m/>
  </r>
  <r>
    <d v="2019-01-18T00:00:00"/>
    <x v="17"/>
    <n v="500"/>
    <d v="1899-12-30T04:04:51"/>
    <m/>
    <m/>
    <n v="0"/>
    <n v="2.0129999999999999"/>
    <n v="164.25899999999999"/>
    <n v="-4.0759999999999996"/>
    <n v="99.3"/>
    <n v="0.191"/>
    <n v="0.20399999999999999"/>
    <n v="0"/>
    <n v="0.625"/>
    <m/>
    <m/>
    <n v="12.53"/>
    <m/>
    <n v="180500"/>
    <n v="0"/>
    <n v="0"/>
    <s v=""/>
    <s v=""/>
    <m/>
  </r>
  <r>
    <d v="2019-01-18T00:00:00"/>
    <x v="17"/>
    <n v="600"/>
    <d v="1899-12-30T05:04:51"/>
    <m/>
    <m/>
    <n v="0"/>
    <n v="2.0129999999999999"/>
    <n v="210.58799999999999"/>
    <n v="-4.6210000000000004"/>
    <n v="99.4"/>
    <n v="0.191"/>
    <n v="0.20399999999999999"/>
    <n v="0"/>
    <n v="0.625"/>
    <m/>
    <m/>
    <n v="12.53"/>
    <m/>
    <n v="180600"/>
    <n v="0"/>
    <n v="0"/>
    <s v=""/>
    <s v=""/>
    <m/>
  </r>
  <r>
    <d v="2019-01-18T00:00:00"/>
    <x v="17"/>
    <n v="700"/>
    <d v="1899-12-30T06:04:51"/>
    <m/>
    <m/>
    <n v="0"/>
    <n v="2.0129999999999999"/>
    <n v="242.87799999999999"/>
    <n v="-4.016"/>
    <n v="99.5"/>
    <n v="0.191"/>
    <n v="0.20399999999999999"/>
    <n v="0"/>
    <n v="0.625"/>
    <m/>
    <m/>
    <n v="12.53"/>
    <m/>
    <n v="180700"/>
    <n v="0"/>
    <n v="0"/>
    <s v=""/>
    <s v=""/>
    <m/>
  </r>
  <r>
    <d v="2019-01-18T00:00:00"/>
    <x v="17"/>
    <n v="800"/>
    <d v="1899-12-30T07:04:51"/>
    <m/>
    <m/>
    <n v="0"/>
    <n v="2.516"/>
    <n v="202.16499999999999"/>
    <n v="-5.6980000000000004"/>
    <n v="99.4"/>
    <n v="0.191"/>
    <n v="0.20399999999999999"/>
    <n v="0"/>
    <n v="0.625"/>
    <m/>
    <m/>
    <n v="12.53"/>
    <m/>
    <n v="180800"/>
    <n v="1.2"/>
    <n v="0"/>
    <s v=""/>
    <s v=""/>
    <m/>
  </r>
  <r>
    <d v="2019-01-18T00:00:00"/>
    <x v="17"/>
    <n v="900"/>
    <d v="1899-12-30T08:04:51"/>
    <m/>
    <m/>
    <n v="0"/>
    <n v="2.0129999999999999"/>
    <n v="80.024000000000001"/>
    <n v="-6.1360000000000001"/>
    <n v="99"/>
    <n v="0.191"/>
    <n v="0.20399999999999999"/>
    <n v="0"/>
    <n v="10.625"/>
    <m/>
    <m/>
    <n v="12.53"/>
    <m/>
    <n v="180900"/>
    <n v="72.5"/>
    <n v="10.6"/>
    <s v=""/>
    <s v=""/>
    <m/>
  </r>
  <r>
    <d v="2019-01-18T00:00:00"/>
    <x v="17"/>
    <n v="1000"/>
    <d v="1899-12-30T09:04:51"/>
    <m/>
    <m/>
    <n v="0"/>
    <n v="1.0069999999999999"/>
    <n v="58.965000000000003"/>
    <n v="-4.4390000000000001"/>
    <n v="99"/>
    <n v="0.191"/>
    <n v="0.20399999999999999"/>
    <n v="0"/>
    <n v="63.125"/>
    <m/>
    <m/>
    <n v="13.61"/>
    <m/>
    <n v="181000"/>
    <n v="193.7"/>
    <n v="63.1"/>
    <s v=""/>
    <s v=""/>
    <m/>
  </r>
  <r>
    <d v="2019-01-18T00:00:00"/>
    <x v="17"/>
    <n v="1100"/>
    <d v="1899-12-30T10:04:51"/>
    <m/>
    <m/>
    <n v="0"/>
    <n v="2.0129999999999999"/>
    <n v="164.25899999999999"/>
    <n v="-3.9260000000000002"/>
    <n v="99.4"/>
    <n v="0.191"/>
    <n v="0.20399999999999999"/>
    <n v="0"/>
    <n v="94.375"/>
    <m/>
    <m/>
    <n v="13.39"/>
    <m/>
    <n v="181100"/>
    <n v="287.3"/>
    <n v="94.4"/>
    <s v=""/>
    <s v=""/>
    <m/>
  </r>
  <r>
    <d v="2019-01-18T00:00:00"/>
    <x v="17"/>
    <n v="1200"/>
    <d v="1899-12-30T11:04:51"/>
    <m/>
    <m/>
    <n v="0.503"/>
    <n v="2.516"/>
    <n v="197.953"/>
    <n v="-3.657"/>
    <n v="99.4"/>
    <n v="0.191"/>
    <n v="0.20399999999999999"/>
    <n v="0"/>
    <n v="146.875"/>
    <m/>
    <m/>
    <n v="13.39"/>
    <m/>
    <n v="181200"/>
    <n v="336.7"/>
    <n v="146.9"/>
    <s v=""/>
    <s v=""/>
    <m/>
  </r>
  <r>
    <d v="2019-01-18T00:00:00"/>
    <x v="17"/>
    <n v="1300"/>
    <d v="1899-12-30T12:04:51"/>
    <m/>
    <m/>
    <n v="0.503"/>
    <n v="3.02"/>
    <n v="183.91399999999999"/>
    <n v="-3.6269999999999998"/>
    <n v="99.4"/>
    <n v="0.191"/>
    <n v="0.20399999999999999"/>
    <n v="0"/>
    <n v="155.625"/>
    <m/>
    <m/>
    <n v="13.71"/>
    <m/>
    <n v="181300"/>
    <n v="335"/>
    <n v="155.6"/>
    <s v=""/>
    <s v=""/>
    <m/>
  </r>
  <r>
    <d v="2019-01-18T00:00:00"/>
    <x v="17"/>
    <n v="1400"/>
    <d v="1899-12-30T13:04:51"/>
    <m/>
    <m/>
    <n v="1.0069999999999999"/>
    <n v="4.0259999999999998"/>
    <n v="133.37299999999999"/>
    <n v="-3.4790000000000001"/>
    <n v="99.3"/>
    <n v="0.191"/>
    <n v="0.20399999999999999"/>
    <n v="0.2"/>
    <n v="188.125"/>
    <m/>
    <m/>
    <n v="13.28"/>
    <m/>
    <n v="181400"/>
    <n v="283.5"/>
    <n v="188.1"/>
    <s v=""/>
    <s v=""/>
    <m/>
  </r>
  <r>
    <d v="2019-01-18T00:00:00"/>
    <x v="17"/>
    <n v="1500"/>
    <d v="1899-12-30T14:04:51"/>
    <m/>
    <m/>
    <n v="1.51"/>
    <n v="4.5289999999999999"/>
    <n v="73.004000000000005"/>
    <n v="-4.5599999999999996"/>
    <n v="99"/>
    <n v="0.191"/>
    <n v="0.20399999999999999"/>
    <n v="0"/>
    <n v="73.125"/>
    <m/>
    <m/>
    <n v="13.28"/>
    <m/>
    <n v="181500"/>
    <n v="187.3"/>
    <n v="73.099999999999994"/>
    <s v=""/>
    <s v=""/>
    <m/>
  </r>
  <r>
    <d v="2019-01-18T00:00:00"/>
    <x v="17"/>
    <n v="1600"/>
    <d v="1899-12-30T15:04:51"/>
    <m/>
    <m/>
    <n v="1.51"/>
    <n v="4.0259999999999998"/>
    <n v="50.540999999999997"/>
    <n v="-4.7119999999999997"/>
    <n v="99.1"/>
    <n v="0.191"/>
    <n v="0.20399999999999999"/>
    <n v="0"/>
    <n v="40.625"/>
    <m/>
    <m/>
    <n v="13.18"/>
    <m/>
    <n v="181600"/>
    <n v="65.7"/>
    <n v="40.6"/>
    <s v=""/>
    <s v=""/>
    <m/>
  </r>
  <r>
    <d v="2019-01-18T00:00:00"/>
    <x v="17"/>
    <n v="1700"/>
    <d v="1899-12-30T16:04:51"/>
    <m/>
    <m/>
    <n v="2.516"/>
    <n v="5.5359999999999996"/>
    <n v="54.753"/>
    <n v="-4.8339999999999996"/>
    <n v="99.2"/>
    <n v="0.191"/>
    <n v="0.20399999999999999"/>
    <n v="0"/>
    <n v="10.625"/>
    <m/>
    <m/>
    <n v="13.28"/>
    <m/>
    <n v="181700"/>
    <n v="0.8"/>
    <n v="10.6"/>
    <s v=""/>
    <s v=""/>
    <m/>
  </r>
  <r>
    <d v="2019-01-18T00:00:00"/>
    <x v="17"/>
    <n v="1800"/>
    <d v="1899-12-30T17:04:51"/>
    <m/>
    <m/>
    <n v="2.0129999999999999"/>
    <n v="5.0330000000000004"/>
    <n v="58.965000000000003"/>
    <n v="-5.0490000000000004"/>
    <n v="99.2"/>
    <n v="0.191"/>
    <n v="0.20399999999999999"/>
    <n v="0"/>
    <n v="0.625"/>
    <m/>
    <m/>
    <n v="12.96"/>
    <m/>
    <n v="181800"/>
    <n v="0"/>
    <n v="0"/>
    <s v=""/>
    <s v=""/>
    <m/>
  </r>
  <r>
    <d v="2019-01-18T00:00:00"/>
    <x v="17"/>
    <n v="1900"/>
    <d v="1899-12-30T18:04:51"/>
    <m/>
    <m/>
    <n v="1.51"/>
    <n v="4.5289999999999999"/>
    <n v="75.811999999999998"/>
    <n v="-5.202"/>
    <n v="99.2"/>
    <n v="0.191"/>
    <n v="0.20399999999999999"/>
    <n v="0"/>
    <n v="0.625"/>
    <m/>
    <m/>
    <n v="12.86"/>
    <m/>
    <n v="181900"/>
    <n v="0"/>
    <n v="0"/>
    <s v=""/>
    <s v=""/>
    <m/>
  </r>
  <r>
    <d v="2019-01-18T00:00:00"/>
    <x v="17"/>
    <n v="2000"/>
    <d v="1899-12-30T19:04:51"/>
    <m/>
    <m/>
    <n v="1.0069999999999999"/>
    <n v="3.5230000000000001"/>
    <n v="129.161"/>
    <n v="-5.2329999999999997"/>
    <n v="99.2"/>
    <n v="0.191"/>
    <n v="0.20399999999999999"/>
    <n v="0"/>
    <n v="0.625"/>
    <m/>
    <m/>
    <n v="12.75"/>
    <m/>
    <n v="182000"/>
    <n v="0"/>
    <n v="0"/>
    <s v=""/>
    <s v=""/>
    <m/>
  </r>
  <r>
    <d v="2019-01-18T00:00:00"/>
    <x v="17"/>
    <n v="2100"/>
    <d v="1899-12-30T20:04:51"/>
    <m/>
    <m/>
    <n v="1.51"/>
    <n v="4.5289999999999999"/>
    <n v="112.31399999999999"/>
    <n v="-5.3879999999999999"/>
    <n v="99.1"/>
    <n v="0.191"/>
    <n v="0.20399999999999999"/>
    <n v="0"/>
    <n v="0.625"/>
    <m/>
    <m/>
    <n v="12.64"/>
    <m/>
    <n v="182100"/>
    <n v="0"/>
    <n v="0"/>
    <s v=""/>
    <s v=""/>
    <m/>
  </r>
  <r>
    <d v="2019-01-18T00:00:00"/>
    <x v="17"/>
    <n v="2200"/>
    <d v="1899-12-30T21:04:51"/>
    <m/>
    <m/>
    <n v="1.51"/>
    <n v="4.5289999999999999"/>
    <n v="117.929"/>
    <n v="-5.5419999999999998"/>
    <n v="99"/>
    <n v="0.191"/>
    <n v="0.20399999999999999"/>
    <n v="0"/>
    <n v="0.625"/>
    <m/>
    <m/>
    <n v="12.64"/>
    <m/>
    <n v="182200"/>
    <n v="0"/>
    <n v="0"/>
    <s v=""/>
    <s v=""/>
    <m/>
  </r>
  <r>
    <d v="2019-01-18T00:00:00"/>
    <x v="17"/>
    <n v="2300"/>
    <d v="1899-12-30T22:04:51"/>
    <m/>
    <m/>
    <n v="1.51"/>
    <n v="4.5289999999999999"/>
    <n v="119.333"/>
    <n v="-5.6360000000000001"/>
    <n v="99"/>
    <n v="0.191"/>
    <n v="0.20399999999999999"/>
    <n v="0"/>
    <n v="0.625"/>
    <m/>
    <m/>
    <n v="12.64"/>
    <m/>
    <n v="182300"/>
    <n v="0"/>
    <n v="0"/>
    <s v=""/>
    <s v=""/>
    <m/>
  </r>
  <r>
    <d v="2019-01-18T00:00:00"/>
    <x v="17"/>
    <n v="2400"/>
    <d v="1899-12-30T23:04:51"/>
    <m/>
    <m/>
    <n v="1.0069999999999999"/>
    <n v="4.0259999999999998"/>
    <n v="105.294"/>
    <n v="-5.6980000000000004"/>
    <n v="99"/>
    <n v="0.191"/>
    <n v="0.20399999999999999"/>
    <n v="0"/>
    <n v="0.625"/>
    <m/>
    <m/>
    <n v="12.53"/>
    <m/>
    <n v="182400"/>
    <n v="0"/>
    <n v="0"/>
    <n v="0.191"/>
    <n v="0.20399999999999999"/>
    <m/>
  </r>
  <r>
    <d v="2019-01-19T00:00:00"/>
    <x v="18"/>
    <n v="100"/>
    <d v="1899-12-30T00:04:51"/>
    <m/>
    <m/>
    <n v="2.0129999999999999"/>
    <n v="5.0330000000000004"/>
    <n v="95.466999999999999"/>
    <n v="-5.6360000000000001"/>
    <n v="99"/>
    <n v="0.191"/>
    <n v="0.20399999999999999"/>
    <n v="0"/>
    <n v="0.625"/>
    <m/>
    <m/>
    <n v="12.53"/>
    <m/>
    <n v="190100"/>
    <n v="0"/>
    <n v="0"/>
    <s v=""/>
    <s v=""/>
    <m/>
  </r>
  <r>
    <d v="2019-01-19T00:00:00"/>
    <x v="18"/>
    <n v="200"/>
    <d v="1899-12-30T01:04:51"/>
    <m/>
    <m/>
    <n v="2.0129999999999999"/>
    <n v="6.5430000000000001"/>
    <n v="96.870999999999995"/>
    <n v="-5.48"/>
    <n v="99"/>
    <n v="0.191"/>
    <n v="0.20399999999999999"/>
    <n v="0"/>
    <n v="0.625"/>
    <m/>
    <m/>
    <n v="12.53"/>
    <m/>
    <n v="190200"/>
    <n v="0"/>
    <n v="0"/>
    <s v=""/>
    <s v=""/>
    <m/>
  </r>
  <r>
    <d v="2019-01-19T00:00:00"/>
    <x v="18"/>
    <n v="300"/>
    <d v="1899-12-30T02:04:51"/>
    <m/>
    <m/>
    <n v="2.516"/>
    <n v="7.0460000000000003"/>
    <n v="84.234999999999999"/>
    <n v="-5.4489999999999998"/>
    <n v="99.1"/>
    <n v="0.191"/>
    <n v="0.20399999999999999"/>
    <n v="0"/>
    <n v="0.625"/>
    <m/>
    <m/>
    <n v="12.53"/>
    <m/>
    <n v="190300"/>
    <n v="0"/>
    <n v="0"/>
    <s v=""/>
    <s v=""/>
    <m/>
  </r>
  <r>
    <d v="2019-01-19T00:00:00"/>
    <x v="18"/>
    <n v="400"/>
    <d v="1899-12-30T03:04:51"/>
    <m/>
    <m/>
    <n v="2.0129999999999999"/>
    <n v="6.0389999999999997"/>
    <n v="88.447000000000003"/>
    <n v="-5.2640000000000002"/>
    <n v="99.1"/>
    <n v="0.191"/>
    <n v="0.20399999999999999"/>
    <n v="0"/>
    <n v="0.625"/>
    <m/>
    <m/>
    <n v="12.53"/>
    <m/>
    <n v="190400"/>
    <n v="0"/>
    <n v="0"/>
    <s v=""/>
    <s v=""/>
    <m/>
  </r>
  <r>
    <d v="2019-01-19T00:00:00"/>
    <x v="18"/>
    <n v="500"/>
    <d v="1899-12-30T04:04:51"/>
    <m/>
    <m/>
    <n v="2.0129999999999999"/>
    <n v="6.0389999999999997"/>
    <n v="101.08199999999999"/>
    <n v="-4.7729999999999997"/>
    <n v="99.3"/>
    <n v="0.191"/>
    <n v="0.20399999999999999"/>
    <n v="0"/>
    <n v="0.625"/>
    <m/>
    <m/>
    <n v="12.53"/>
    <m/>
    <n v="190500"/>
    <n v="0"/>
    <n v="0"/>
    <s v=""/>
    <s v=""/>
    <m/>
  </r>
  <r>
    <d v="2019-01-19T00:00:00"/>
    <x v="18"/>
    <n v="600"/>
    <d v="1899-12-30T05:04:51"/>
    <m/>
    <m/>
    <n v="1.51"/>
    <n v="6.0389999999999997"/>
    <n v="138.988"/>
    <n v="-4.53"/>
    <n v="99.7"/>
    <n v="0.191"/>
    <n v="0.20399999999999999"/>
    <n v="0"/>
    <n v="0.625"/>
    <m/>
    <m/>
    <n v="12.43"/>
    <m/>
    <n v="190600"/>
    <n v="0"/>
    <n v="0"/>
    <s v=""/>
    <s v=""/>
    <m/>
  </r>
  <r>
    <d v="2019-01-19T00:00:00"/>
    <x v="18"/>
    <n v="700"/>
    <d v="1899-12-30T06:04:51"/>
    <m/>
    <m/>
    <n v="1.0069999999999999"/>
    <n v="3.5230000000000001"/>
    <n v="183.91399999999999"/>
    <n v="-4.8339999999999996"/>
    <n v="99.6"/>
    <n v="0.191"/>
    <n v="0.20399999999999999"/>
    <n v="0"/>
    <n v="0.625"/>
    <m/>
    <m/>
    <n v="12.53"/>
    <m/>
    <n v="190700"/>
    <n v="0"/>
    <n v="0"/>
    <s v=""/>
    <s v=""/>
    <m/>
  </r>
  <r>
    <d v="2019-01-19T00:00:00"/>
    <x v="18"/>
    <n v="800"/>
    <d v="1899-12-30T07:04:51"/>
    <m/>
    <m/>
    <n v="1.0069999999999999"/>
    <n v="4.0259999999999998"/>
    <n v="193.74100000000001"/>
    <n v="-4.8040000000000003"/>
    <n v="99.6"/>
    <n v="0.191"/>
    <n v="0.20399999999999999"/>
    <n v="0"/>
    <n v="0.625"/>
    <m/>
    <m/>
    <n v="12.53"/>
    <m/>
    <n v="190800"/>
    <n v="1.3"/>
    <n v="0"/>
    <s v=""/>
    <s v=""/>
    <m/>
  </r>
  <r>
    <d v="2019-01-19T00:00:00"/>
    <x v="18"/>
    <n v="900"/>
    <d v="1899-12-30T08:04:51"/>
    <m/>
    <m/>
    <n v="1.0069999999999999"/>
    <n v="2.516"/>
    <n v="207.78"/>
    <n v="-4.6820000000000004"/>
    <n v="99.6"/>
    <n v="0.191"/>
    <n v="0.20399999999999999"/>
    <n v="0"/>
    <n v="11.875"/>
    <m/>
    <m/>
    <n v="12.53"/>
    <m/>
    <n v="190900"/>
    <n v="74.5"/>
    <n v="11.9"/>
    <s v=""/>
    <s v=""/>
    <m/>
  </r>
  <r>
    <d v="2019-01-19T00:00:00"/>
    <x v="18"/>
    <n v="1000"/>
    <d v="1899-12-30T09:04:51"/>
    <m/>
    <m/>
    <n v="0.503"/>
    <n v="2.516"/>
    <n v="206.376"/>
    <n v="-3.8069999999999999"/>
    <n v="99.8"/>
    <n v="0.191"/>
    <n v="0.20399999999999999"/>
    <n v="0"/>
    <n v="90.625"/>
    <m/>
    <m/>
    <n v="13.39"/>
    <m/>
    <n v="191000"/>
    <n v="196.3"/>
    <n v="90.6"/>
    <s v=""/>
    <s v=""/>
    <m/>
  </r>
  <r>
    <d v="2019-01-19T00:00:00"/>
    <x v="18"/>
    <n v="1100"/>
    <d v="1899-12-30T10:04:51"/>
    <m/>
    <m/>
    <n v="0"/>
    <n v="1.0069999999999999"/>
    <n v="199.357"/>
    <n v="-2.6829999999999998"/>
    <n v="99.8"/>
    <n v="0.191"/>
    <n v="0.20399999999999999"/>
    <n v="0"/>
    <n v="420.625"/>
    <m/>
    <m/>
    <n v="13.28"/>
    <m/>
    <n v="191100"/>
    <n v="290.3"/>
    <n v="420.6"/>
    <s v=""/>
    <s v=""/>
    <m/>
  </r>
  <r>
    <d v="2019-01-19T00:00:00"/>
    <x v="18"/>
    <n v="1200"/>
    <d v="1899-12-30T11:04:51"/>
    <m/>
    <m/>
    <n v="0"/>
    <n v="0"/>
    <n v="195.14500000000001"/>
    <n v="-2.83"/>
    <n v="99.9"/>
    <n v="0.191"/>
    <n v="0.20399999999999999"/>
    <n v="0"/>
    <n v="388.125"/>
    <m/>
    <m/>
    <n v="13.39"/>
    <m/>
    <n v="191200"/>
    <n v="340"/>
    <n v="388.1"/>
    <s v=""/>
    <s v=""/>
    <m/>
  </r>
  <r>
    <d v="2019-01-19T00:00:00"/>
    <x v="18"/>
    <n v="1300"/>
    <d v="1899-12-30T12:04:51"/>
    <m/>
    <m/>
    <n v="2.0129999999999999"/>
    <n v="8.5559999999999992"/>
    <n v="210.58799999999999"/>
    <n v="-3.39"/>
    <n v="99.6"/>
    <n v="0.191"/>
    <n v="0.20399999999999999"/>
    <n v="0"/>
    <n v="381.875"/>
    <m/>
    <m/>
    <n v="13.28"/>
    <m/>
    <n v="191300"/>
    <n v="339.2"/>
    <n v="381.9"/>
    <s v=""/>
    <s v=""/>
    <m/>
  </r>
  <r>
    <d v="2019-01-19T00:00:00"/>
    <x v="18"/>
    <n v="1400"/>
    <d v="1899-12-30T13:04:51"/>
    <m/>
    <m/>
    <n v="4.5289999999999999"/>
    <n v="9.0589999999999993"/>
    <n v="210.58799999999999"/>
    <n v="-3.0939999999999999"/>
    <n v="98.9"/>
    <n v="0.191"/>
    <n v="0.20399999999999999"/>
    <n v="0"/>
    <n v="315.625"/>
    <m/>
    <m/>
    <n v="13.28"/>
    <m/>
    <n v="191400"/>
    <n v="287.5"/>
    <n v="315.60000000000002"/>
    <s v=""/>
    <s v=""/>
    <m/>
  </r>
  <r>
    <d v="2019-01-19T00:00:00"/>
    <x v="18"/>
    <n v="1500"/>
    <d v="1899-12-30T14:04:51"/>
    <m/>
    <m/>
    <n v="5.0330000000000004"/>
    <n v="9.5619999999999994"/>
    <n v="214.8"/>
    <n v="-3.0350000000000001"/>
    <n v="95.8"/>
    <n v="0.191"/>
    <n v="0.20399999999999999"/>
    <n v="0"/>
    <n v="293.125"/>
    <m/>
    <m/>
    <n v="13.39"/>
    <m/>
    <n v="191500"/>
    <n v="191.3"/>
    <n v="293.10000000000002"/>
    <s v=""/>
    <s v=""/>
    <m/>
  </r>
  <r>
    <d v="2019-01-19T00:00:00"/>
    <x v="18"/>
    <n v="1600"/>
    <d v="1899-12-30T15:04:51"/>
    <m/>
    <m/>
    <n v="6.0389999999999997"/>
    <n v="11.071999999999999"/>
    <n v="220.416"/>
    <n v="-3.8959999999999999"/>
    <n v="88.2"/>
    <n v="0.191"/>
    <n v="0.20399999999999999"/>
    <n v="0"/>
    <n v="123.125"/>
    <m/>
    <m/>
    <n v="13.5"/>
    <m/>
    <n v="191600"/>
    <n v="69.2"/>
    <n v="123.1"/>
    <s v=""/>
    <s v=""/>
    <m/>
  </r>
  <r>
    <d v="2019-01-19T00:00:00"/>
    <x v="18"/>
    <n v="1700"/>
    <d v="1899-12-30T16:04:51"/>
    <m/>
    <m/>
    <n v="5.5359999999999996"/>
    <n v="9.5619999999999994"/>
    <n v="217.608"/>
    <n v="-4.6820000000000004"/>
    <n v="87.5"/>
    <n v="0.191"/>
    <n v="0.20399999999999999"/>
    <n v="0"/>
    <n v="23.125"/>
    <m/>
    <m/>
    <n v="13.28"/>
    <m/>
    <n v="191700"/>
    <n v="1"/>
    <n v="23.1"/>
    <s v=""/>
    <s v=""/>
    <m/>
  </r>
  <r>
    <d v="2019-01-19T00:00:00"/>
    <x v="18"/>
    <n v="1800"/>
    <d v="1899-12-30T17:04:51"/>
    <m/>
    <m/>
    <n v="3.5230000000000001"/>
    <n v="7.5490000000000004"/>
    <n v="224.62700000000001"/>
    <n v="-5.8849999999999998"/>
    <n v="94"/>
    <n v="0.191"/>
    <n v="0.20499999999999999"/>
    <n v="0"/>
    <n v="0.625"/>
    <m/>
    <m/>
    <n v="12.96"/>
    <m/>
    <n v="191800"/>
    <n v="0"/>
    <n v="0"/>
    <s v=""/>
    <s v=""/>
    <m/>
  </r>
  <r>
    <d v="2019-01-19T00:00:00"/>
    <x v="18"/>
    <n v="1900"/>
    <d v="1899-12-30T18:04:51"/>
    <m/>
    <m/>
    <n v="3.5230000000000001"/>
    <n v="7.5490000000000004"/>
    <n v="231.64699999999999"/>
    <n v="-5.6669999999999998"/>
    <n v="94.6"/>
    <n v="0.191"/>
    <n v="0.20399999999999999"/>
    <n v="0"/>
    <n v="0.625"/>
    <m/>
    <m/>
    <n v="12.86"/>
    <m/>
    <n v="191900"/>
    <n v="0"/>
    <n v="0"/>
    <s v=""/>
    <s v=""/>
    <m/>
  </r>
  <r>
    <d v="2019-01-19T00:00:00"/>
    <x v="18"/>
    <n v="2000"/>
    <d v="1899-12-30T19:04:51"/>
    <m/>
    <m/>
    <n v="4.5289999999999999"/>
    <n v="9.5619999999999994"/>
    <n v="230.24299999999999"/>
    <n v="-6.01"/>
    <n v="93.7"/>
    <n v="0.191"/>
    <n v="0.20399999999999999"/>
    <n v="0"/>
    <n v="0.625"/>
    <m/>
    <m/>
    <n v="12.75"/>
    <m/>
    <n v="192000"/>
    <n v="0"/>
    <n v="0"/>
    <s v=""/>
    <s v=""/>
    <m/>
  </r>
  <r>
    <d v="2019-01-19T00:00:00"/>
    <x v="18"/>
    <n v="2100"/>
    <d v="1899-12-30T20:04:51"/>
    <m/>
    <m/>
    <n v="3.5230000000000001"/>
    <n v="7.0460000000000003"/>
    <n v="224.62700000000001"/>
    <n v="-6.7060000000000004"/>
    <n v="96.3"/>
    <n v="0.191"/>
    <n v="0.20399999999999999"/>
    <n v="0"/>
    <n v="0.625"/>
    <m/>
    <m/>
    <n v="12.64"/>
    <m/>
    <n v="192100"/>
    <n v="0"/>
    <n v="0"/>
    <s v=""/>
    <s v=""/>
    <m/>
  </r>
  <r>
    <d v="2019-01-19T00:00:00"/>
    <x v="18"/>
    <n v="2200"/>
    <d v="1899-12-30T21:04:51"/>
    <m/>
    <m/>
    <n v="0.503"/>
    <n v="4.5289999999999999"/>
    <n v="234.45500000000001"/>
    <n v="-6.9619999999999997"/>
    <n v="99.6"/>
    <n v="0.191"/>
    <n v="0.20399999999999999"/>
    <n v="0"/>
    <n v="0.625"/>
    <m/>
    <m/>
    <n v="12.64"/>
    <m/>
    <n v="192200"/>
    <n v="0"/>
    <n v="0"/>
    <s v=""/>
    <s v=""/>
    <m/>
  </r>
  <r>
    <d v="2019-01-19T00:00:00"/>
    <x v="18"/>
    <n v="2300"/>
    <d v="1899-12-30T22:04:51"/>
    <m/>
    <m/>
    <n v="0.503"/>
    <n v="3.5230000000000001"/>
    <n v="259.72500000000002"/>
    <n v="-6.7060000000000004"/>
    <n v="98.3"/>
    <n v="0.191"/>
    <n v="0.20399999999999999"/>
    <n v="0"/>
    <n v="0.625"/>
    <m/>
    <m/>
    <n v="12.64"/>
    <m/>
    <n v="192300"/>
    <n v="0"/>
    <n v="0"/>
    <s v=""/>
    <s v=""/>
    <m/>
  </r>
  <r>
    <d v="2019-01-19T00:00:00"/>
    <x v="18"/>
    <n v="2400"/>
    <d v="1899-12-30T23:04:51"/>
    <m/>
    <m/>
    <n v="1.0069999999999999"/>
    <n v="6.0389999999999997"/>
    <n v="199.357"/>
    <n v="-7.2510000000000003"/>
    <n v="97.8"/>
    <n v="0.191"/>
    <n v="0.20399999999999999"/>
    <n v="0"/>
    <n v="0.625"/>
    <m/>
    <m/>
    <n v="12.53"/>
    <m/>
    <n v="192400"/>
    <n v="0"/>
    <n v="0"/>
    <n v="0.191"/>
    <n v="0.20399999999999999"/>
    <m/>
  </r>
  <r>
    <d v="2019-01-20T00:00:00"/>
    <x v="19"/>
    <n v="100"/>
    <d v="1899-12-30T00:04:51"/>
    <m/>
    <m/>
    <n v="0"/>
    <n v="2.0129999999999999"/>
    <n v="200.761"/>
    <n v="-8.1980000000000004"/>
    <n v="98"/>
    <n v="0.191"/>
    <n v="0.20399999999999999"/>
    <n v="0"/>
    <n v="0.625"/>
    <m/>
    <m/>
    <n v="12.53"/>
    <m/>
    <n v="200100"/>
    <n v="0"/>
    <n v="0"/>
    <s v=""/>
    <s v=""/>
    <m/>
  </r>
  <r>
    <d v="2019-01-20T00:00:00"/>
    <x v="19"/>
    <n v="200"/>
    <d v="1899-12-30T01:04:51"/>
    <m/>
    <m/>
    <n v="0"/>
    <n v="2.0129999999999999"/>
    <n v="252.70599999999999"/>
    <n v="-8.1649999999999991"/>
    <n v="98.2"/>
    <n v="0.191"/>
    <n v="0.20399999999999999"/>
    <n v="0"/>
    <n v="0.625"/>
    <m/>
    <m/>
    <n v="12.53"/>
    <m/>
    <n v="200200"/>
    <n v="0"/>
    <n v="0"/>
    <s v=""/>
    <s v=""/>
    <m/>
  </r>
  <r>
    <d v="2019-01-20T00:00:00"/>
    <x v="19"/>
    <n v="300"/>
    <d v="1899-12-30T02:04:51"/>
    <m/>
    <m/>
    <n v="0.503"/>
    <n v="3.02"/>
    <n v="247.09"/>
    <n v="-7.5430000000000001"/>
    <n v="97.7"/>
    <n v="0.191"/>
    <n v="0.20399999999999999"/>
    <n v="0"/>
    <n v="0.625"/>
    <m/>
    <m/>
    <n v="12.53"/>
    <m/>
    <n v="200300"/>
    <n v="0"/>
    <n v="0"/>
    <s v=""/>
    <s v=""/>
    <m/>
  </r>
  <r>
    <d v="2019-01-20T00:00:00"/>
    <x v="19"/>
    <n v="400"/>
    <d v="1899-12-30T03:04:51"/>
    <m/>
    <m/>
    <n v="0.503"/>
    <n v="3.02"/>
    <n v="261.12900000000002"/>
    <n v="-7.3479999999999999"/>
    <n v="97.3"/>
    <n v="0.191"/>
    <n v="0.20399999999999999"/>
    <n v="0"/>
    <n v="0.625"/>
    <m/>
    <m/>
    <n v="12.53"/>
    <m/>
    <n v="200400"/>
    <n v="0"/>
    <n v="0"/>
    <s v=""/>
    <s v=""/>
    <m/>
  </r>
  <r>
    <d v="2019-01-20T00:00:00"/>
    <x v="19"/>
    <n v="500"/>
    <d v="1899-12-30T04:04:51"/>
    <m/>
    <m/>
    <n v="1.51"/>
    <n v="4.5289999999999999"/>
    <n v="262.53300000000002"/>
    <n v="-8"/>
    <n v="94"/>
    <n v="0.191"/>
    <n v="0.20399999999999999"/>
    <n v="0"/>
    <n v="0.625"/>
    <m/>
    <m/>
    <n v="12.53"/>
    <m/>
    <n v="200500"/>
    <n v="0"/>
    <n v="0"/>
    <s v=""/>
    <s v=""/>
    <m/>
  </r>
  <r>
    <d v="2019-01-20T00:00:00"/>
    <x v="19"/>
    <n v="600"/>
    <d v="1899-12-30T05:04:51"/>
    <m/>
    <m/>
    <n v="1.0069999999999999"/>
    <n v="2.516"/>
    <n v="318.69"/>
    <n v="-9.3369999999999997"/>
    <n v="92.6"/>
    <n v="0.191"/>
    <n v="0.20399999999999999"/>
    <n v="0"/>
    <n v="0.625"/>
    <m/>
    <m/>
    <n v="12.43"/>
    <m/>
    <n v="200600"/>
    <n v="0"/>
    <n v="0"/>
    <s v=""/>
    <s v=""/>
    <m/>
  </r>
  <r>
    <d v="2019-01-20T00:00:00"/>
    <x v="19"/>
    <n v="700"/>
    <d v="1899-12-30T06:04:51"/>
    <m/>
    <m/>
    <n v="1.51"/>
    <n v="3.02"/>
    <n v="18.251000000000001"/>
    <n v="-9.0329999999999995"/>
    <n v="94.9"/>
    <n v="0.191"/>
    <n v="0.20399999999999999"/>
    <n v="0"/>
    <n v="0.625"/>
    <m/>
    <m/>
    <n v="12.43"/>
    <m/>
    <n v="200700"/>
    <n v="0"/>
    <n v="0"/>
    <s v=""/>
    <s v=""/>
    <m/>
  </r>
  <r>
    <d v="2019-01-20T00:00:00"/>
    <x v="19"/>
    <n v="800"/>
    <d v="1899-12-30T07:04:51"/>
    <m/>
    <m/>
    <n v="1.51"/>
    <n v="3.02"/>
    <n v="7.02"/>
    <n v="-10.023"/>
    <n v="94.7"/>
    <n v="0.191"/>
    <n v="0.20499999999999999"/>
    <n v="0"/>
    <n v="0.625"/>
    <m/>
    <m/>
    <n v="12.43"/>
    <m/>
    <n v="200800"/>
    <n v="1.3"/>
    <n v="0"/>
    <s v=""/>
    <s v=""/>
    <m/>
  </r>
  <r>
    <d v="2019-01-20T00:00:00"/>
    <x v="19"/>
    <n v="900"/>
    <d v="1899-12-30T08:04:51"/>
    <m/>
    <m/>
    <n v="1.51"/>
    <n v="3.5230000000000001"/>
    <n v="355.19200000000001"/>
    <n v="-8.5630000000000006"/>
    <n v="94.1"/>
    <n v="0.191"/>
    <n v="0.20399999999999999"/>
    <n v="0"/>
    <n v="14.375"/>
    <m/>
    <m/>
    <n v="12.53"/>
    <m/>
    <n v="200900"/>
    <n v="76.7"/>
    <n v="14.4"/>
    <s v=""/>
    <s v=""/>
    <m/>
  </r>
  <r>
    <d v="2019-01-20T00:00:00"/>
    <x v="19"/>
    <n v="1000"/>
    <d v="1899-12-30T09:04:51"/>
    <m/>
    <m/>
    <n v="2.0129999999999999"/>
    <n v="4.0259999999999998"/>
    <n v="349.57600000000002"/>
    <n v="-7.4450000000000003"/>
    <n v="91.3"/>
    <n v="0.191"/>
    <n v="0.20399999999999999"/>
    <n v="0"/>
    <n v="71.875"/>
    <m/>
    <m/>
    <n v="13.93"/>
    <m/>
    <n v="201000"/>
    <n v="199.3"/>
    <n v="71.900000000000006"/>
    <s v=""/>
    <s v=""/>
    <m/>
  </r>
  <r>
    <d v="2019-01-20T00:00:00"/>
    <x v="19"/>
    <n v="1100"/>
    <d v="1899-12-30T10:04:51"/>
    <m/>
    <m/>
    <n v="2.0129999999999999"/>
    <n v="5.5359999999999996"/>
    <n v="346.76900000000001"/>
    <n v="-6.9619999999999997"/>
    <n v="90.8"/>
    <n v="0.191"/>
    <n v="0.20399999999999999"/>
    <n v="0"/>
    <n v="125.625"/>
    <m/>
    <m/>
    <n v="13.93"/>
    <m/>
    <n v="201100"/>
    <n v="294"/>
    <n v="125.6"/>
    <s v=""/>
    <s v=""/>
    <m/>
  </r>
  <r>
    <d v="2019-01-20T00:00:00"/>
    <x v="19"/>
    <n v="1200"/>
    <d v="1899-12-30T11:04:51"/>
    <m/>
    <m/>
    <n v="1.0069999999999999"/>
    <n v="5.0330000000000004"/>
    <n v="349.57600000000002"/>
    <n v="-5.6980000000000004"/>
    <n v="88.5"/>
    <n v="0.191"/>
    <n v="0.20499999999999999"/>
    <n v="0"/>
    <n v="164.375"/>
    <m/>
    <m/>
    <n v="13.93"/>
    <m/>
    <n v="201200"/>
    <n v="344"/>
    <n v="164.4"/>
    <s v=""/>
    <s v=""/>
    <m/>
  </r>
  <r>
    <d v="2019-01-20T00:00:00"/>
    <x v="19"/>
    <n v="1300"/>
    <d v="1899-12-30T12:04:51"/>
    <m/>
    <m/>
    <n v="0.503"/>
    <n v="2.516"/>
    <n v="355.19200000000001"/>
    <n v="-5.3879999999999999"/>
    <n v="86"/>
    <n v="0.191"/>
    <n v="0.20499999999999999"/>
    <n v="0"/>
    <n v="203.125"/>
    <m/>
    <m/>
    <n v="13.82"/>
    <m/>
    <n v="201300"/>
    <n v="343.5"/>
    <n v="203.1"/>
    <s v=""/>
    <s v=""/>
    <m/>
  </r>
  <r>
    <d v="2019-01-20T00:00:00"/>
    <x v="19"/>
    <n v="1400"/>
    <d v="1899-12-30T13:04:51"/>
    <m/>
    <m/>
    <n v="1.0069999999999999"/>
    <n v="3.5230000000000001"/>
    <n v="342.55700000000002"/>
    <n v="-5.1719999999999997"/>
    <n v="84"/>
    <n v="0.191"/>
    <n v="0.20399999999999999"/>
    <n v="0"/>
    <n v="161.875"/>
    <m/>
    <m/>
    <n v="13.93"/>
    <m/>
    <n v="201400"/>
    <n v="291.7"/>
    <n v="161.9"/>
    <s v=""/>
    <s v=""/>
    <m/>
  </r>
  <r>
    <d v="2019-01-20T00:00:00"/>
    <x v="19"/>
    <n v="1500"/>
    <d v="1899-12-30T14:04:51"/>
    <m/>
    <m/>
    <n v="2.516"/>
    <n v="6.0389999999999997"/>
    <n v="334.13299999999998"/>
    <n v="-6.93"/>
    <n v="90.4"/>
    <n v="0.191"/>
    <n v="0.20399999999999999"/>
    <n v="0"/>
    <n v="129.375"/>
    <m/>
    <m/>
    <n v="13.71"/>
    <m/>
    <n v="201500"/>
    <n v="195.7"/>
    <n v="129.4"/>
    <s v=""/>
    <s v=""/>
    <m/>
  </r>
  <r>
    <d v="2019-01-20T00:00:00"/>
    <x v="19"/>
    <n v="1600"/>
    <d v="1899-12-30T15:04:51"/>
    <m/>
    <m/>
    <n v="4.0259999999999998"/>
    <n v="8.5559999999999992"/>
    <n v="328.51799999999997"/>
    <n v="-7.7380000000000004"/>
    <n v="95.4"/>
    <n v="0.191"/>
    <n v="0.20499999999999999"/>
    <n v="0"/>
    <n v="73.125"/>
    <m/>
    <m/>
    <n v="13.5"/>
    <m/>
    <n v="201600"/>
    <n v="73"/>
    <n v="73.099999999999994"/>
    <s v=""/>
    <s v=""/>
    <m/>
  </r>
  <r>
    <d v="2019-01-20T00:00:00"/>
    <x v="19"/>
    <n v="1700"/>
    <d v="1899-12-30T16:04:51"/>
    <m/>
    <m/>
    <n v="4.0259999999999998"/>
    <n v="8.0519999999999996"/>
    <n v="328.51799999999997"/>
    <n v="-7.7709999999999999"/>
    <n v="96.6"/>
    <n v="0.191"/>
    <n v="0.20399999999999999"/>
    <n v="0"/>
    <n v="16.875"/>
    <m/>
    <m/>
    <n v="13.39"/>
    <m/>
    <n v="201700"/>
    <n v="1.2"/>
    <n v="16.899999999999999"/>
    <s v=""/>
    <s v=""/>
    <m/>
  </r>
  <r>
    <d v="2019-01-20T00:00:00"/>
    <x v="19"/>
    <n v="1800"/>
    <d v="1899-12-30T17:04:51"/>
    <m/>
    <m/>
    <n v="4.0259999999999998"/>
    <n v="7.5490000000000004"/>
    <n v="314.47800000000001"/>
    <n v="-8"/>
    <n v="95.3"/>
    <n v="0.191"/>
    <n v="0.20399999999999999"/>
    <n v="0"/>
    <n v="0.625"/>
    <m/>
    <m/>
    <n v="13.07"/>
    <m/>
    <n v="201800"/>
    <n v="0"/>
    <n v="0"/>
    <s v=""/>
    <s v=""/>
    <m/>
  </r>
  <r>
    <d v="2019-01-20T00:00:00"/>
    <x v="19"/>
    <n v="1900"/>
    <d v="1899-12-30T18:04:51"/>
    <m/>
    <m/>
    <n v="3.02"/>
    <n v="6.5430000000000001"/>
    <n v="329.92200000000003"/>
    <n v="-8.0990000000000002"/>
    <n v="94.2"/>
    <n v="0.191"/>
    <n v="0.20399999999999999"/>
    <n v="0"/>
    <n v="0.625"/>
    <m/>
    <m/>
    <n v="12.86"/>
    <m/>
    <n v="201900"/>
    <n v="0"/>
    <n v="0"/>
    <s v=""/>
    <s v=""/>
    <m/>
  </r>
  <r>
    <d v="2019-01-20T00:00:00"/>
    <x v="19"/>
    <n v="2000"/>
    <d v="1899-12-30T19:04:51"/>
    <m/>
    <m/>
    <n v="2.0129999999999999"/>
    <n v="6.0389999999999997"/>
    <n v="318.69"/>
    <n v="-8.0660000000000007"/>
    <n v="97"/>
    <n v="0.191"/>
    <n v="0.20399999999999999"/>
    <n v="0"/>
    <n v="0.625"/>
    <m/>
    <m/>
    <n v="12.86"/>
    <m/>
    <n v="202000"/>
    <n v="0"/>
    <n v="0"/>
    <s v=""/>
    <s v=""/>
    <m/>
  </r>
  <r>
    <d v="2019-01-20T00:00:00"/>
    <x v="19"/>
    <n v="2100"/>
    <d v="1899-12-30T20:04:51"/>
    <m/>
    <m/>
    <n v="2.0129999999999999"/>
    <n v="5.0330000000000004"/>
    <n v="320.09399999999999"/>
    <n v="-8.2639999999999993"/>
    <n v="99"/>
    <n v="0.191"/>
    <n v="0.20399999999999999"/>
    <n v="0"/>
    <n v="0.625"/>
    <m/>
    <m/>
    <n v="12.75"/>
    <m/>
    <n v="202100"/>
    <n v="0"/>
    <n v="0"/>
    <s v=""/>
    <s v=""/>
    <m/>
  </r>
  <r>
    <d v="2019-01-20T00:00:00"/>
    <x v="19"/>
    <n v="2200"/>
    <d v="1899-12-30T21:04:51"/>
    <m/>
    <m/>
    <n v="1.51"/>
    <n v="5.0330000000000004"/>
    <n v="313.07499999999999"/>
    <n v="-8.9649999999999999"/>
    <n v="97.8"/>
    <n v="0.192"/>
    <n v="0.20399999999999999"/>
    <n v="0"/>
    <n v="0.625"/>
    <m/>
    <m/>
    <n v="12.64"/>
    <m/>
    <n v="202200"/>
    <n v="0"/>
    <n v="0"/>
    <s v=""/>
    <s v=""/>
    <m/>
  </r>
  <r>
    <d v="2019-01-20T00:00:00"/>
    <x v="19"/>
    <n v="2300"/>
    <d v="1899-12-30T22:04:51"/>
    <m/>
    <m/>
    <n v="1.0069999999999999"/>
    <n v="4.5289999999999999"/>
    <n v="318.69"/>
    <n v="-9.2690000000000001"/>
    <n v="97"/>
    <n v="0.191"/>
    <n v="0.20399999999999999"/>
    <n v="0"/>
    <n v="0.625"/>
    <m/>
    <m/>
    <n v="12.64"/>
    <m/>
    <n v="202300"/>
    <n v="0"/>
    <n v="0"/>
    <s v=""/>
    <s v=""/>
    <m/>
  </r>
  <r>
    <d v="2019-01-20T00:00:00"/>
    <x v="19"/>
    <n v="2400"/>
    <d v="1899-12-30T23:04:51"/>
    <m/>
    <m/>
    <n v="1.0069999999999999"/>
    <n v="4.0259999999999998"/>
    <n v="318.69"/>
    <n v="-9.61"/>
    <n v="96.3"/>
    <n v="0.191"/>
    <n v="0.20399999999999999"/>
    <n v="0"/>
    <n v="0.625"/>
    <m/>
    <m/>
    <n v="12.53"/>
    <m/>
    <n v="202400"/>
    <n v="0"/>
    <n v="0"/>
    <n v="0.191"/>
    <n v="0.20399999999999999"/>
    <m/>
  </r>
  <r>
    <d v="2019-01-21T00:00:00"/>
    <x v="20"/>
    <n v="100"/>
    <d v="1899-12-30T00:04:51"/>
    <m/>
    <m/>
    <n v="0.503"/>
    <n v="4.0259999999999998"/>
    <n v="304.65100000000001"/>
    <n v="-9.7129999999999992"/>
    <n v="96.2"/>
    <n v="0.192"/>
    <n v="0.20399999999999999"/>
    <n v="0"/>
    <n v="0.625"/>
    <m/>
    <m/>
    <n v="12.53"/>
    <m/>
    <n v="210100"/>
    <n v="0"/>
    <n v="0"/>
    <s v=""/>
    <s v=""/>
    <m/>
  </r>
  <r>
    <d v="2019-01-21T00:00:00"/>
    <x v="20"/>
    <n v="200"/>
    <d v="1899-12-30T01:04:51"/>
    <m/>
    <m/>
    <n v="0.503"/>
    <n v="5.5359999999999996"/>
    <n v="293.42"/>
    <n v="-9.7469999999999999"/>
    <n v="96.7"/>
    <n v="0.192"/>
    <n v="0.20399999999999999"/>
    <n v="0"/>
    <n v="0.625"/>
    <m/>
    <m/>
    <n v="12.53"/>
    <m/>
    <n v="210200"/>
    <n v="0"/>
    <n v="0"/>
    <s v=""/>
    <s v=""/>
    <m/>
  </r>
  <r>
    <d v="2019-01-21T00:00:00"/>
    <x v="20"/>
    <n v="300"/>
    <d v="1899-12-30T02:04:51"/>
    <m/>
    <m/>
    <n v="1.0069999999999999"/>
    <n v="4.0259999999999998"/>
    <n v="276.57299999999998"/>
    <n v="-9.8510000000000009"/>
    <n v="96.8"/>
    <n v="0.192"/>
    <n v="0.20399999999999999"/>
    <n v="0"/>
    <n v="0.625"/>
    <m/>
    <m/>
    <n v="12.43"/>
    <m/>
    <n v="210300"/>
    <n v="0"/>
    <n v="0"/>
    <s v=""/>
    <s v=""/>
    <m/>
  </r>
  <r>
    <d v="2019-01-21T00:00:00"/>
    <x v="20"/>
    <n v="400"/>
    <d v="1899-12-30T03:04:51"/>
    <m/>
    <m/>
    <n v="1.0069999999999999"/>
    <n v="6.0389999999999997"/>
    <n v="266.745"/>
    <n v="-10.162000000000001"/>
    <n v="95.1"/>
    <n v="0.192"/>
    <n v="0.20399999999999999"/>
    <n v="0"/>
    <n v="0.625"/>
    <m/>
    <m/>
    <n v="12.43"/>
    <m/>
    <n v="210400"/>
    <n v="0"/>
    <n v="0"/>
    <s v=""/>
    <s v=""/>
    <m/>
  </r>
  <r>
    <d v="2019-01-21T00:00:00"/>
    <x v="20"/>
    <n v="500"/>
    <d v="1899-12-30T04:04:51"/>
    <m/>
    <m/>
    <n v="1.51"/>
    <n v="5.5359999999999996"/>
    <n v="273.76499999999999"/>
    <n v="-10.058"/>
    <n v="94.8"/>
    <n v="0.192"/>
    <n v="0.20399999999999999"/>
    <n v="0"/>
    <n v="0.625"/>
    <m/>
    <m/>
    <n v="12.43"/>
    <m/>
    <n v="210500"/>
    <n v="0"/>
    <n v="0"/>
    <s v=""/>
    <s v=""/>
    <m/>
  </r>
  <r>
    <d v="2019-01-21T00:00:00"/>
    <x v="20"/>
    <n v="600"/>
    <d v="1899-12-30T05:04:51"/>
    <m/>
    <m/>
    <n v="1.0069999999999999"/>
    <n v="5.0330000000000004"/>
    <n v="245.68600000000001"/>
    <n v="-9.7129999999999992"/>
    <n v="94.5"/>
    <n v="0.191"/>
    <n v="0.20399999999999999"/>
    <n v="0"/>
    <n v="0.625"/>
    <m/>
    <m/>
    <n v="12.43"/>
    <m/>
    <n v="210600"/>
    <n v="0"/>
    <n v="0"/>
    <s v=""/>
    <s v=""/>
    <m/>
  </r>
  <r>
    <d v="2019-01-21T00:00:00"/>
    <x v="20"/>
    <n v="700"/>
    <d v="1899-12-30T06:04:51"/>
    <m/>
    <m/>
    <n v="1.51"/>
    <n v="8.5559999999999992"/>
    <n v="280.78399999999999"/>
    <n v="-9.3710000000000004"/>
    <n v="94.5"/>
    <n v="0.192"/>
    <n v="0.20399999999999999"/>
    <n v="0"/>
    <n v="0.625"/>
    <m/>
    <m/>
    <n v="12.43"/>
    <m/>
    <n v="210700"/>
    <n v="0"/>
    <n v="0"/>
    <s v=""/>
    <s v=""/>
    <m/>
  </r>
  <r>
    <d v="2019-01-21T00:00:00"/>
    <x v="20"/>
    <n v="800"/>
    <d v="1899-12-30T07:04:51"/>
    <m/>
    <m/>
    <n v="1.51"/>
    <n v="6.0389999999999997"/>
    <n v="287.80399999999997"/>
    <n v="-9.5079999999999991"/>
    <n v="94.5"/>
    <n v="0.192"/>
    <n v="0.20399999999999999"/>
    <n v="0"/>
    <n v="0.625"/>
    <m/>
    <m/>
    <n v="12.43"/>
    <m/>
    <n v="210800"/>
    <n v="1.5"/>
    <n v="0"/>
    <s v=""/>
    <s v=""/>
    <m/>
  </r>
  <r>
    <d v="2019-01-21T00:00:00"/>
    <x v="20"/>
    <n v="900"/>
    <d v="1899-12-30T08:04:51"/>
    <m/>
    <m/>
    <n v="1.0069999999999999"/>
    <n v="6.5430000000000001"/>
    <n v="286.39999999999998"/>
    <n v="-9.1340000000000003"/>
    <n v="93.9"/>
    <n v="0.192"/>
    <n v="0.20399999999999999"/>
    <n v="0"/>
    <n v="45.625"/>
    <m/>
    <m/>
    <n v="12.64"/>
    <m/>
    <n v="210900"/>
    <n v="79"/>
    <n v="45.6"/>
    <s v=""/>
    <s v=""/>
    <m/>
  </r>
  <r>
    <d v="2019-01-21T00:00:00"/>
    <x v="20"/>
    <n v="1000"/>
    <d v="1899-12-30T09:04:51"/>
    <m/>
    <m/>
    <n v="2.0129999999999999"/>
    <n v="5.5359999999999996"/>
    <n v="297.63099999999997"/>
    <n v="-8.0990000000000002"/>
    <n v="91.9"/>
    <n v="0.191"/>
    <n v="0.20499999999999999"/>
    <n v="0"/>
    <n v="208.125"/>
    <m/>
    <m/>
    <n v="13.61"/>
    <m/>
    <n v="211000"/>
    <n v="202.2"/>
    <n v="208.1"/>
    <s v=""/>
    <s v=""/>
    <m/>
  </r>
  <r>
    <d v="2019-01-21T00:00:00"/>
    <x v="20"/>
    <n v="1100"/>
    <d v="1899-12-30T10:04:51"/>
    <m/>
    <m/>
    <n v="3.02"/>
    <n v="7.5490000000000004"/>
    <n v="287.80399999999997"/>
    <n v="-7.5430000000000001"/>
    <n v="89.8"/>
    <n v="0.192"/>
    <n v="0.20399999999999999"/>
    <n v="0"/>
    <n v="455.625"/>
    <m/>
    <m/>
    <n v="13.39"/>
    <m/>
    <n v="211100"/>
    <n v="297.2"/>
    <n v="455.6"/>
    <s v=""/>
    <s v=""/>
    <m/>
  </r>
  <r>
    <d v="2019-01-21T00:00:00"/>
    <x v="20"/>
    <n v="1200"/>
    <d v="1899-12-30T11:04:51"/>
    <m/>
    <m/>
    <n v="3.5230000000000001"/>
    <n v="7.5490000000000004"/>
    <n v="299.03500000000003"/>
    <n v="-6.5469999999999997"/>
    <n v="89.2"/>
    <n v="0.191"/>
    <n v="0.20399999999999999"/>
    <n v="0"/>
    <n v="450.625"/>
    <m/>
    <m/>
    <n v="13.28"/>
    <m/>
    <n v="211200"/>
    <n v="348"/>
    <n v="450.6"/>
    <s v=""/>
    <s v=""/>
    <m/>
  </r>
  <r>
    <d v="2019-01-21T00:00:00"/>
    <x v="20"/>
    <n v="1300"/>
    <d v="1899-12-30T12:04:51"/>
    <m/>
    <m/>
    <n v="3.5230000000000001"/>
    <n v="8.0519999999999996"/>
    <n v="304.65100000000001"/>
    <n v="-6.2939999999999996"/>
    <n v="87.7"/>
    <n v="0.192"/>
    <n v="0.20399999999999999"/>
    <n v="0"/>
    <n v="555.625"/>
    <m/>
    <m/>
    <n v="13.28"/>
    <m/>
    <n v="211300"/>
    <n v="347.5"/>
    <n v="555.6"/>
    <s v=""/>
    <s v=""/>
    <m/>
  </r>
  <r>
    <d v="2019-01-21T00:00:00"/>
    <x v="20"/>
    <n v="1400"/>
    <d v="1899-12-30T13:04:51"/>
    <m/>
    <m/>
    <n v="3.5230000000000001"/>
    <n v="8.0519999999999996"/>
    <n v="307.459"/>
    <n v="-6.42"/>
    <n v="87.7"/>
    <n v="0.192"/>
    <n v="0.20399999999999999"/>
    <n v="0"/>
    <n v="469.375"/>
    <m/>
    <m/>
    <n v="13.28"/>
    <m/>
    <n v="211400"/>
    <n v="296.3"/>
    <n v="469.4"/>
    <s v=""/>
    <s v=""/>
    <m/>
  </r>
  <r>
    <d v="2019-01-21T00:00:00"/>
    <x v="20"/>
    <n v="1500"/>
    <d v="1899-12-30T14:04:51"/>
    <m/>
    <m/>
    <n v="3.5230000000000001"/>
    <n v="8.0519999999999996"/>
    <n v="299.03500000000003"/>
    <n v="-7.51"/>
    <n v="90.3"/>
    <n v="0.192"/>
    <n v="0.20399999999999999"/>
    <n v="0"/>
    <n v="124.375"/>
    <m/>
    <m/>
    <n v="13.93"/>
    <m/>
    <n v="211500"/>
    <n v="200.2"/>
    <n v="124.4"/>
    <s v=""/>
    <s v=""/>
    <m/>
  </r>
  <r>
    <d v="2019-01-21T00:00:00"/>
    <x v="20"/>
    <n v="1600"/>
    <d v="1899-12-30T15:04:51"/>
    <m/>
    <m/>
    <n v="2.516"/>
    <n v="7.5490000000000004"/>
    <n v="287.80399999999997"/>
    <n v="-6.77"/>
    <n v="91.9"/>
    <n v="0.191"/>
    <n v="0.20399999999999999"/>
    <n v="0"/>
    <n v="204.375"/>
    <m/>
    <m/>
    <n v="13.5"/>
    <m/>
    <n v="211600"/>
    <n v="76.8"/>
    <n v="204.4"/>
    <s v=""/>
    <s v=""/>
    <m/>
  </r>
  <r>
    <d v="2019-01-21T00:00:00"/>
    <x v="20"/>
    <n v="1700"/>
    <d v="1899-12-30T16:04:51"/>
    <m/>
    <m/>
    <n v="1.51"/>
    <n v="5.0330000000000004"/>
    <n v="269.553"/>
    <n v="-7.6079999999999997"/>
    <n v="91"/>
    <n v="0.191"/>
    <n v="0.20399999999999999"/>
    <n v="0"/>
    <n v="31.875"/>
    <m/>
    <m/>
    <n v="13.71"/>
    <m/>
    <n v="211700"/>
    <n v="1.3"/>
    <n v="31.9"/>
    <s v=""/>
    <s v=""/>
    <m/>
  </r>
  <r>
    <d v="2019-01-21T00:00:00"/>
    <x v="20"/>
    <n v="1800"/>
    <d v="1899-12-30T17:04:51"/>
    <m/>
    <m/>
    <n v="1.0069999999999999"/>
    <n v="4.0259999999999998"/>
    <n v="255.51400000000001"/>
    <n v="-9.4049999999999994"/>
    <n v="93.6"/>
    <n v="0.192"/>
    <n v="0.20399999999999999"/>
    <n v="0"/>
    <n v="0.625"/>
    <m/>
    <m/>
    <n v="12.96"/>
    <m/>
    <n v="211800"/>
    <n v="0"/>
    <n v="0"/>
    <s v=""/>
    <s v=""/>
    <m/>
  </r>
  <r>
    <d v="2019-01-21T00:00:00"/>
    <x v="20"/>
    <n v="1900"/>
    <d v="1899-12-30T18:04:51"/>
    <m/>
    <m/>
    <n v="1.51"/>
    <n v="4.0259999999999998"/>
    <n v="290.61200000000002"/>
    <n v="-9.1340000000000003"/>
    <n v="94"/>
    <n v="0.192"/>
    <n v="0.20399999999999999"/>
    <n v="0"/>
    <n v="0.625"/>
    <m/>
    <m/>
    <n v="12.86"/>
    <m/>
    <n v="211900"/>
    <n v="0"/>
    <n v="0"/>
    <s v=""/>
    <s v=""/>
    <m/>
  </r>
  <r>
    <d v="2019-01-21T00:00:00"/>
    <x v="20"/>
    <n v="2000"/>
    <d v="1899-12-30T19:04:51"/>
    <m/>
    <m/>
    <n v="1.0069999999999999"/>
    <n v="3.5230000000000001"/>
    <n v="296.22699999999998"/>
    <n v="-10.510999999999999"/>
    <n v="94.6"/>
    <n v="0.192"/>
    <n v="0.20399999999999999"/>
    <n v="0"/>
    <n v="0.625"/>
    <m/>
    <m/>
    <n v="12.75"/>
    <m/>
    <n v="212000"/>
    <n v="0"/>
    <n v="0"/>
    <s v=""/>
    <s v=""/>
    <m/>
  </r>
  <r>
    <d v="2019-01-21T00:00:00"/>
    <x v="20"/>
    <n v="2100"/>
    <d v="1899-12-30T20:04:51"/>
    <m/>
    <m/>
    <n v="1.0069999999999999"/>
    <n v="3.02"/>
    <n v="329.92200000000003"/>
    <n v="-9.9190000000000005"/>
    <n v="94.5"/>
    <n v="0.192"/>
    <n v="0.20399999999999999"/>
    <n v="0"/>
    <n v="0.625"/>
    <m/>
    <m/>
    <n v="12.64"/>
    <m/>
    <n v="212100"/>
    <n v="0"/>
    <n v="0"/>
    <s v=""/>
    <s v=""/>
    <m/>
  </r>
  <r>
    <d v="2019-01-21T00:00:00"/>
    <x v="20"/>
    <n v="2200"/>
    <d v="1899-12-30T21:04:51"/>
    <m/>
    <m/>
    <n v="1.51"/>
    <n v="4.5289999999999999"/>
    <n v="269.553"/>
    <n v="-9.7129999999999992"/>
    <n v="88.1"/>
    <n v="0.192"/>
    <n v="0.20399999999999999"/>
    <n v="0"/>
    <n v="0.625"/>
    <m/>
    <m/>
    <n v="12.64"/>
    <m/>
    <n v="212200"/>
    <n v="0"/>
    <n v="0"/>
    <s v=""/>
    <s v=""/>
    <m/>
  </r>
  <r>
    <d v="2019-01-21T00:00:00"/>
    <x v="20"/>
    <n v="2300"/>
    <d v="1899-12-30T22:04:51"/>
    <m/>
    <m/>
    <n v="1.0069999999999999"/>
    <n v="2.0129999999999999"/>
    <n v="335.53699999999998"/>
    <n v="-10.336"/>
    <n v="91.3"/>
    <n v="0.191"/>
    <n v="0.20399999999999999"/>
    <n v="0"/>
    <n v="0.625"/>
    <m/>
    <m/>
    <n v="12.53"/>
    <m/>
    <n v="212300"/>
    <n v="0"/>
    <n v="0"/>
    <s v=""/>
    <s v=""/>
    <m/>
  </r>
  <r>
    <d v="2019-01-21T00:00:00"/>
    <x v="20"/>
    <n v="2400"/>
    <d v="1899-12-30T23:04:51"/>
    <m/>
    <m/>
    <n v="0.503"/>
    <n v="1.51"/>
    <n v="353.78800000000001"/>
    <n v="-9.9890000000000008"/>
    <n v="92.2"/>
    <n v="0.191"/>
    <n v="0.20399999999999999"/>
    <n v="0"/>
    <n v="0.625"/>
    <m/>
    <m/>
    <n v="12.53"/>
    <m/>
    <n v="212400"/>
    <n v="0"/>
    <n v="0"/>
    <n v="0.191"/>
    <n v="0.20399999999999999"/>
    <m/>
  </r>
  <r>
    <d v="2019-01-22T00:00:00"/>
    <x v="21"/>
    <n v="100"/>
    <d v="1899-12-30T00:04:51"/>
    <m/>
    <m/>
    <n v="0.503"/>
    <n v="3.02"/>
    <n v="35.097999999999999"/>
    <n v="-8.5969999999999995"/>
    <n v="92.6"/>
    <n v="0.192"/>
    <n v="0.20399999999999999"/>
    <n v="0"/>
    <n v="0.625"/>
    <m/>
    <m/>
    <n v="12.53"/>
    <m/>
    <n v="220100"/>
    <n v="0"/>
    <n v="0"/>
    <s v=""/>
    <s v=""/>
    <m/>
  </r>
  <r>
    <d v="2019-01-22T00:00:00"/>
    <x v="21"/>
    <n v="200"/>
    <d v="1899-12-30T01:04:51"/>
    <m/>
    <m/>
    <n v="1.0069999999999999"/>
    <n v="3.5230000000000001"/>
    <n v="130.565"/>
    <n v="-8.6630000000000003"/>
    <n v="86.7"/>
    <n v="0.192"/>
    <n v="0.20399999999999999"/>
    <n v="0"/>
    <n v="0.625"/>
    <m/>
    <m/>
    <n v="12.53"/>
    <m/>
    <n v="220200"/>
    <n v="0"/>
    <n v="0"/>
    <s v=""/>
    <s v=""/>
    <m/>
  </r>
  <r>
    <d v="2019-01-22T00:00:00"/>
    <x v="21"/>
    <n v="300"/>
    <d v="1899-12-30T02:04:51"/>
    <m/>
    <m/>
    <n v="1.0069999999999999"/>
    <n v="3.02"/>
    <n v="186.72200000000001"/>
    <n v="-8.6630000000000003"/>
    <n v="87.8"/>
    <n v="0.192"/>
    <n v="0.20399999999999999"/>
    <n v="0"/>
    <n v="0.625"/>
    <m/>
    <m/>
    <n v="12.53"/>
    <m/>
    <n v="220300"/>
    <n v="0"/>
    <n v="0"/>
    <s v=""/>
    <s v=""/>
    <m/>
  </r>
  <r>
    <d v="2019-01-22T00:00:00"/>
    <x v="21"/>
    <n v="400"/>
    <d v="1899-12-30T03:04:51"/>
    <m/>
    <m/>
    <n v="1.51"/>
    <n v="5.0330000000000004"/>
    <n v="200.761"/>
    <n v="-8.8979999999999997"/>
    <n v="91.3"/>
    <n v="0.192"/>
    <n v="0.20399999999999999"/>
    <n v="0"/>
    <n v="0.625"/>
    <m/>
    <m/>
    <n v="12.43"/>
    <m/>
    <n v="220400"/>
    <n v="0"/>
    <n v="0"/>
    <s v=""/>
    <s v=""/>
    <m/>
  </r>
  <r>
    <d v="2019-01-22T00:00:00"/>
    <x v="21"/>
    <n v="500"/>
    <d v="1899-12-30T04:04:51"/>
    <m/>
    <m/>
    <n v="1.51"/>
    <n v="4.0259999999999998"/>
    <n v="168.471"/>
    <n v="-8.6630000000000003"/>
    <n v="95.7"/>
    <n v="0.192"/>
    <n v="0.20399999999999999"/>
    <n v="0"/>
    <n v="0.625"/>
    <m/>
    <m/>
    <n v="12.43"/>
    <m/>
    <n v="220500"/>
    <n v="0"/>
    <n v="0"/>
    <s v=""/>
    <s v=""/>
    <m/>
  </r>
  <r>
    <d v="2019-01-22T00:00:00"/>
    <x v="21"/>
    <n v="600"/>
    <d v="1899-12-30T05:04:51"/>
    <m/>
    <m/>
    <n v="1.0069999999999999"/>
    <n v="4.0259999999999998"/>
    <n v="109.506"/>
    <n v="-8.2970000000000006"/>
    <n v="96.2"/>
    <n v="0.192"/>
    <n v="0.20499999999999999"/>
    <n v="0"/>
    <n v="0.625"/>
    <m/>
    <m/>
    <n v="12.43"/>
    <m/>
    <n v="220600"/>
    <n v="0"/>
    <n v="0"/>
    <s v=""/>
    <s v=""/>
    <m/>
  </r>
  <r>
    <d v="2019-01-22T00:00:00"/>
    <x v="21"/>
    <n v="700"/>
    <d v="1899-12-30T06:04:51"/>
    <m/>
    <m/>
    <n v="0.503"/>
    <n v="3.5230000000000001"/>
    <n v="136.18"/>
    <n v="-8.5969999999999995"/>
    <n v="96.4"/>
    <n v="0.191"/>
    <n v="0.20399999999999999"/>
    <n v="0"/>
    <n v="0.625"/>
    <m/>
    <m/>
    <n v="12.43"/>
    <m/>
    <n v="220700"/>
    <n v="0"/>
    <n v="0"/>
    <s v=""/>
    <s v=""/>
    <m/>
  </r>
  <r>
    <d v="2019-01-22T00:00:00"/>
    <x v="21"/>
    <n v="800"/>
    <d v="1899-12-30T07:04:51"/>
    <m/>
    <m/>
    <n v="0.503"/>
    <n v="3.5230000000000001"/>
    <n v="110.91"/>
    <n v="-8.8640000000000008"/>
    <n v="96.5"/>
    <n v="0.191"/>
    <n v="0.20399999999999999"/>
    <n v="0"/>
    <n v="0.625"/>
    <m/>
    <m/>
    <n v="12.43"/>
    <m/>
    <n v="220800"/>
    <n v="1.7"/>
    <n v="0"/>
    <s v=""/>
    <s v=""/>
    <m/>
  </r>
  <r>
    <d v="2019-01-22T00:00:00"/>
    <x v="21"/>
    <n v="900"/>
    <d v="1899-12-30T08:04:51"/>
    <m/>
    <m/>
    <n v="1.0069999999999999"/>
    <n v="4.5289999999999999"/>
    <n v="74.408000000000001"/>
    <n v="-8.8640000000000008"/>
    <n v="96.6"/>
    <n v="0.191"/>
    <n v="0.20399999999999999"/>
    <n v="0"/>
    <n v="8.125"/>
    <m/>
    <m/>
    <n v="12.43"/>
    <m/>
    <n v="220900"/>
    <n v="81.3"/>
    <n v="8.1"/>
    <s v=""/>
    <s v=""/>
    <m/>
  </r>
  <r>
    <d v="2019-01-22T00:00:00"/>
    <x v="21"/>
    <n v="1000"/>
    <d v="1899-12-30T09:04:51"/>
    <m/>
    <m/>
    <n v="2.516"/>
    <n v="4.5289999999999999"/>
    <n v="42.118000000000002"/>
    <n v="-9.0329999999999995"/>
    <n v="96.4"/>
    <n v="0.192"/>
    <n v="0.20399999999999999"/>
    <n v="0"/>
    <n v="39.375"/>
    <m/>
    <m/>
    <n v="12.64"/>
    <m/>
    <n v="221000"/>
    <n v="205.2"/>
    <n v="39.4"/>
    <s v=""/>
    <s v=""/>
    <m/>
  </r>
  <r>
    <d v="2019-01-22T00:00:00"/>
    <x v="21"/>
    <n v="1100"/>
    <d v="1899-12-30T10:04:51"/>
    <m/>
    <m/>
    <n v="2.516"/>
    <n v="5.0330000000000004"/>
    <n v="43.521999999999998"/>
    <n v="-8.9649999999999999"/>
    <n v="96.3"/>
    <n v="0.192"/>
    <n v="0.20399999999999999"/>
    <n v="0"/>
    <n v="65.625"/>
    <m/>
    <m/>
    <n v="12.96"/>
    <m/>
    <n v="221100"/>
    <n v="301"/>
    <n v="65.599999999999994"/>
    <s v=""/>
    <s v=""/>
    <m/>
  </r>
  <r>
    <d v="2019-01-22T00:00:00"/>
    <x v="21"/>
    <n v="1200"/>
    <d v="1899-12-30T11:04:51"/>
    <m/>
    <m/>
    <n v="2.0129999999999999"/>
    <n v="4.0259999999999998"/>
    <n v="49.137"/>
    <n v="-8.0660000000000007"/>
    <n v="96.3"/>
    <n v="0.192"/>
    <n v="0.20399999999999999"/>
    <n v="0"/>
    <n v="84.375"/>
    <m/>
    <m/>
    <n v="13.61"/>
    <m/>
    <n v="221200"/>
    <n v="352"/>
    <n v="84.4"/>
    <s v=""/>
    <s v=""/>
    <m/>
  </r>
  <r>
    <d v="2019-01-22T00:00:00"/>
    <x v="21"/>
    <n v="1300"/>
    <d v="1899-12-30T12:04:51"/>
    <m/>
    <m/>
    <n v="1.0069999999999999"/>
    <n v="4.0259999999999998"/>
    <n v="68.792000000000002"/>
    <n v="-8.0329999999999995"/>
    <n v="96.8"/>
    <n v="0.191"/>
    <n v="0.20399999999999999"/>
    <n v="0"/>
    <n v="103.125"/>
    <m/>
    <m/>
    <n v="13.28"/>
    <m/>
    <n v="221300"/>
    <n v="352"/>
    <n v="103.1"/>
    <s v=""/>
    <s v=""/>
    <m/>
  </r>
  <r>
    <d v="2019-01-22T00:00:00"/>
    <x v="21"/>
    <n v="1400"/>
    <d v="1899-12-30T13:04:51"/>
    <m/>
    <m/>
    <n v="0.503"/>
    <n v="4.0259999999999998"/>
    <n v="130.565"/>
    <n v="-6.5149999999999997"/>
    <n v="97.4"/>
    <n v="0.192"/>
    <n v="0.20499999999999999"/>
    <n v="0"/>
    <n v="85.625"/>
    <m/>
    <m/>
    <n v="13.93"/>
    <m/>
    <n v="221400"/>
    <n v="300.7"/>
    <n v="85.6"/>
    <s v=""/>
    <s v=""/>
    <m/>
  </r>
  <r>
    <d v="2019-01-22T00:00:00"/>
    <x v="21"/>
    <n v="1500"/>
    <d v="1899-12-30T14:04:51"/>
    <m/>
    <m/>
    <n v="2.0129999999999999"/>
    <n v="7.0460000000000003"/>
    <n v="186.72200000000001"/>
    <n v="-6.1680000000000001"/>
    <n v="98"/>
    <n v="0.191"/>
    <n v="0.20499999999999999"/>
    <n v="0"/>
    <n v="68.125"/>
    <m/>
    <m/>
    <n v="13.28"/>
    <m/>
    <n v="221500"/>
    <n v="204.7"/>
    <n v="68.099999999999994"/>
    <s v=""/>
    <s v=""/>
    <m/>
  </r>
  <r>
    <d v="2019-01-22T00:00:00"/>
    <x v="21"/>
    <n v="1600"/>
    <d v="1899-12-30T15:04:51"/>
    <m/>
    <m/>
    <n v="1.0069999999999999"/>
    <n v="3.5230000000000001"/>
    <n v="200.761"/>
    <n v="-5.6980000000000004"/>
    <n v="98.2"/>
    <n v="0.191"/>
    <n v="0.20399999999999999"/>
    <n v="0"/>
    <n v="43.125"/>
    <m/>
    <m/>
    <n v="13.61"/>
    <m/>
    <n v="221600"/>
    <n v="81"/>
    <n v="43.1"/>
    <s v=""/>
    <s v=""/>
    <m/>
  </r>
  <r>
    <d v="2019-01-22T00:00:00"/>
    <x v="21"/>
    <n v="1700"/>
    <d v="1899-12-30T16:04:51"/>
    <m/>
    <m/>
    <n v="0"/>
    <n v="2.516"/>
    <n v="68.792000000000002"/>
    <n v="-6.1050000000000004"/>
    <n v="98.1"/>
    <n v="0.191"/>
    <n v="0.20399999999999999"/>
    <n v="0"/>
    <n v="8.125"/>
    <m/>
    <m/>
    <n v="13.28"/>
    <m/>
    <n v="221700"/>
    <n v="1.7"/>
    <n v="8.1"/>
    <s v=""/>
    <s v=""/>
    <m/>
  </r>
  <r>
    <d v="2019-01-22T00:00:00"/>
    <x v="21"/>
    <n v="1800"/>
    <d v="1899-12-30T17:04:51"/>
    <m/>
    <m/>
    <n v="0"/>
    <n v="2.516"/>
    <n v="185.31800000000001"/>
    <n v="-5.76"/>
    <n v="98.5"/>
    <n v="0.192"/>
    <n v="0.20399999999999999"/>
    <n v="0"/>
    <n v="0.625"/>
    <m/>
    <m/>
    <n v="13.07"/>
    <m/>
    <n v="221800"/>
    <n v="0"/>
    <n v="0"/>
    <s v=""/>
    <s v=""/>
    <m/>
  </r>
  <r>
    <d v="2019-01-22T00:00:00"/>
    <x v="21"/>
    <n v="1900"/>
    <d v="1899-12-30T18:04:51"/>
    <m/>
    <m/>
    <n v="1.0069999999999999"/>
    <n v="5.0330000000000004"/>
    <n v="80.024000000000001"/>
    <n v="-7.51"/>
    <n v="98.5"/>
    <n v="0.192"/>
    <n v="0.20399999999999999"/>
    <n v="0"/>
    <n v="0.625"/>
    <m/>
    <m/>
    <n v="12.96"/>
    <m/>
    <n v="221900"/>
    <n v="0"/>
    <n v="0"/>
    <s v=""/>
    <s v=""/>
    <m/>
  </r>
  <r>
    <d v="2019-01-22T00:00:00"/>
    <x v="21"/>
    <n v="2000"/>
    <d v="1899-12-30T19:04:51"/>
    <m/>
    <m/>
    <n v="2.0129999999999999"/>
    <n v="4.5289999999999999"/>
    <n v="43.521999999999998"/>
    <n v="-6.8019999999999996"/>
    <n v="98.1"/>
    <n v="0.191"/>
    <n v="0.20399999999999999"/>
    <n v="0"/>
    <n v="0.625"/>
    <m/>
    <m/>
    <n v="12.86"/>
    <m/>
    <n v="222000"/>
    <n v="0"/>
    <n v="0"/>
    <s v=""/>
    <s v=""/>
    <m/>
  </r>
  <r>
    <d v="2019-01-22T00:00:00"/>
    <x v="21"/>
    <n v="2100"/>
    <d v="1899-12-30T20:04:51"/>
    <m/>
    <m/>
    <n v="2.0129999999999999"/>
    <n v="4.5289999999999999"/>
    <n v="39.31"/>
    <n v="-6.42"/>
    <n v="98.3"/>
    <n v="0.191"/>
    <n v="0.20499999999999999"/>
    <n v="0"/>
    <n v="0.625"/>
    <m/>
    <m/>
    <n v="12.75"/>
    <m/>
    <n v="222100"/>
    <n v="0"/>
    <n v="0"/>
    <s v=""/>
    <s v=""/>
    <m/>
  </r>
  <r>
    <d v="2019-01-22T00:00:00"/>
    <x v="21"/>
    <n v="2200"/>
    <d v="1899-12-30T21:04:51"/>
    <m/>
    <m/>
    <n v="2.516"/>
    <n v="6.0389999999999997"/>
    <n v="29.481999999999999"/>
    <n v="-6.0730000000000004"/>
    <n v="98.3"/>
    <n v="0.191"/>
    <n v="0.20399999999999999"/>
    <n v="0"/>
    <n v="0.625"/>
    <m/>
    <m/>
    <n v="12.64"/>
    <m/>
    <n v="222200"/>
    <n v="0"/>
    <n v="0"/>
    <s v=""/>
    <s v=""/>
    <m/>
  </r>
  <r>
    <d v="2019-01-22T00:00:00"/>
    <x v="21"/>
    <n v="2300"/>
    <d v="1899-12-30T22:04:51"/>
    <m/>
    <m/>
    <n v="3.02"/>
    <n v="6.0389999999999997"/>
    <n v="44.924999999999997"/>
    <n v="-7.6079999999999997"/>
    <n v="97.9"/>
    <n v="0.191"/>
    <n v="0.20399999999999999"/>
    <n v="0"/>
    <n v="0.625"/>
    <m/>
    <m/>
    <n v="12.64"/>
    <m/>
    <n v="222300"/>
    <n v="0"/>
    <n v="0"/>
    <s v=""/>
    <s v=""/>
    <m/>
  </r>
  <r>
    <d v="2019-01-22T00:00:00"/>
    <x v="21"/>
    <n v="2400"/>
    <d v="1899-12-30T23:04:51"/>
    <m/>
    <m/>
    <n v="4.5289999999999999"/>
    <n v="7.5490000000000004"/>
    <n v="37.905999999999999"/>
    <n v="-8.2639999999999993"/>
    <n v="97.5"/>
    <n v="0.192"/>
    <n v="0.20399999999999999"/>
    <n v="0"/>
    <n v="0.625"/>
    <m/>
    <m/>
    <n v="12.53"/>
    <m/>
    <n v="222400"/>
    <n v="0"/>
    <n v="0"/>
    <n v="0.192"/>
    <n v="0.20399999999999999"/>
    <m/>
  </r>
  <r>
    <d v="2019-01-23T00:00:00"/>
    <x v="22"/>
    <n v="100"/>
    <d v="1899-12-30T00:04:51"/>
    <m/>
    <m/>
    <n v="5.0330000000000004"/>
    <n v="8.0519999999999996"/>
    <n v="44.924999999999997"/>
    <n v="-8.3309999999999995"/>
    <n v="97.3"/>
    <n v="0.191"/>
    <n v="0.20399999999999999"/>
    <n v="0"/>
    <n v="0.625"/>
    <m/>
    <m/>
    <n v="12.53"/>
    <m/>
    <n v="230100"/>
    <n v="0"/>
    <n v="0"/>
    <s v=""/>
    <s v=""/>
    <m/>
  </r>
  <r>
    <d v="2019-01-23T00:00:00"/>
    <x v="22"/>
    <n v="200"/>
    <d v="1899-12-30T01:04:51"/>
    <m/>
    <m/>
    <n v="5.0330000000000004"/>
    <n v="8.5559999999999992"/>
    <n v="47.732999999999997"/>
    <n v="-8.2970000000000006"/>
    <n v="97.3"/>
    <n v="0.191"/>
    <n v="0.20399999999999999"/>
    <n v="0"/>
    <n v="0.625"/>
    <m/>
    <m/>
    <n v="12.53"/>
    <m/>
    <n v="230200"/>
    <n v="0"/>
    <n v="0"/>
    <s v=""/>
    <s v=""/>
    <m/>
  </r>
  <r>
    <d v="2019-01-23T00:00:00"/>
    <x v="22"/>
    <n v="300"/>
    <d v="1899-12-30T02:04:51"/>
    <m/>
    <m/>
    <n v="5.0330000000000004"/>
    <n v="8.5559999999999992"/>
    <n v="43.521999999999998"/>
    <n v="-8.1980000000000004"/>
    <n v="97.4"/>
    <n v="0.191"/>
    <n v="0.20499999999999999"/>
    <n v="0"/>
    <n v="0.625"/>
    <m/>
    <m/>
    <n v="12.53"/>
    <m/>
    <n v="230300"/>
    <n v="0"/>
    <n v="0"/>
    <s v=""/>
    <s v=""/>
    <m/>
  </r>
  <r>
    <d v="2019-01-23T00:00:00"/>
    <x v="22"/>
    <n v="400"/>
    <d v="1899-12-30T03:04:51"/>
    <m/>
    <m/>
    <n v="3.5230000000000001"/>
    <n v="7.0460000000000003"/>
    <n v="42.118000000000002"/>
    <n v="-8.0990000000000002"/>
    <n v="97.5"/>
    <n v="0.191"/>
    <n v="0.20399999999999999"/>
    <n v="0"/>
    <n v="0.625"/>
    <m/>
    <m/>
    <n v="12.53"/>
    <m/>
    <n v="230400"/>
    <n v="0"/>
    <n v="0"/>
    <s v=""/>
    <s v=""/>
    <m/>
  </r>
  <r>
    <d v="2019-01-23T00:00:00"/>
    <x v="22"/>
    <n v="500"/>
    <d v="1899-12-30T04:04:51"/>
    <m/>
    <m/>
    <n v="2.516"/>
    <n v="5.0330000000000004"/>
    <n v="35.097999999999999"/>
    <n v="-7.7709999999999999"/>
    <n v="97.6"/>
    <n v="0.191"/>
    <n v="0.20399999999999999"/>
    <n v="0"/>
    <n v="0.625"/>
    <m/>
    <m/>
    <n v="12.43"/>
    <m/>
    <n v="230500"/>
    <n v="0"/>
    <n v="0"/>
    <s v=""/>
    <s v=""/>
    <m/>
  </r>
  <r>
    <d v="2019-01-23T00:00:00"/>
    <x v="22"/>
    <n v="600"/>
    <d v="1899-12-30T05:04:51"/>
    <m/>
    <m/>
    <n v="0.503"/>
    <n v="3.02"/>
    <n v="21.059000000000001"/>
    <n v="-7.7380000000000004"/>
    <n v="97.7"/>
    <n v="0.191"/>
    <n v="0.20399999999999999"/>
    <n v="0"/>
    <n v="0.625"/>
    <m/>
    <m/>
    <n v="12.43"/>
    <m/>
    <n v="230600"/>
    <n v="0"/>
    <n v="0"/>
    <s v=""/>
    <s v=""/>
    <m/>
  </r>
  <r>
    <d v="2019-01-23T00:00:00"/>
    <x v="22"/>
    <n v="700"/>
    <d v="1899-12-30T06:04:51"/>
    <m/>
    <m/>
    <n v="0.503"/>
    <n v="4.0259999999999998"/>
    <n v="324.30599999999998"/>
    <n v="-6.5789999999999997"/>
    <n v="98.3"/>
    <n v="0.192"/>
    <n v="0.20399999999999999"/>
    <n v="0"/>
    <n v="0.625"/>
    <m/>
    <m/>
    <n v="12.43"/>
    <m/>
    <n v="230700"/>
    <n v="0"/>
    <n v="0"/>
    <s v=""/>
    <s v=""/>
    <m/>
  </r>
  <r>
    <d v="2019-01-23T00:00:00"/>
    <x v="22"/>
    <n v="800"/>
    <d v="1899-12-30T07:04:51"/>
    <m/>
    <m/>
    <n v="1.51"/>
    <n v="5.0330000000000004"/>
    <n v="328.51799999999997"/>
    <n v="-7.5430000000000001"/>
    <n v="98.1"/>
    <n v="0.191"/>
    <n v="0.20399999999999999"/>
    <n v="0"/>
    <n v="0.625"/>
    <m/>
    <m/>
    <n v="12.43"/>
    <m/>
    <n v="230800"/>
    <n v="1.8"/>
    <n v="0"/>
    <s v=""/>
    <s v=""/>
    <m/>
  </r>
  <r>
    <d v="2019-01-23T00:00:00"/>
    <x v="22"/>
    <n v="900"/>
    <d v="1899-12-30T08:04:51"/>
    <m/>
    <m/>
    <n v="1.51"/>
    <n v="4.0259999999999998"/>
    <n v="341.15300000000002"/>
    <n v="-7.2510000000000003"/>
    <n v="98"/>
    <n v="0.192"/>
    <n v="0.20399999999999999"/>
    <n v="0"/>
    <n v="11.875"/>
    <m/>
    <m/>
    <n v="12.53"/>
    <m/>
    <n v="230900"/>
    <n v="83.8"/>
    <n v="11.9"/>
    <s v=""/>
    <s v=""/>
    <m/>
  </r>
  <r>
    <d v="2019-01-23T00:00:00"/>
    <x v="22"/>
    <n v="1000"/>
    <d v="1899-12-30T09:04:51"/>
    <m/>
    <m/>
    <n v="1.51"/>
    <n v="4.0259999999999998"/>
    <n v="318.69"/>
    <n v="-7.1219999999999999"/>
    <n v="97.6"/>
    <n v="0.191"/>
    <n v="0.20399999999999999"/>
    <n v="0"/>
    <n v="105.625"/>
    <m/>
    <m/>
    <n v="13.61"/>
    <m/>
    <n v="231000"/>
    <n v="208.3"/>
    <n v="105.6"/>
    <s v=""/>
    <s v=""/>
    <m/>
  </r>
  <r>
    <d v="2019-01-23T00:00:00"/>
    <x v="22"/>
    <n v="1100"/>
    <d v="1899-12-30T10:04:51"/>
    <m/>
    <m/>
    <n v="2.0129999999999999"/>
    <n v="6.0389999999999997"/>
    <n v="280.78399999999999"/>
    <n v="-6.3570000000000002"/>
    <n v="97.6"/>
    <n v="0.191"/>
    <n v="0.20399999999999999"/>
    <n v="0"/>
    <n v="106.875"/>
    <m/>
    <m/>
    <n v="13.28"/>
    <m/>
    <n v="231100"/>
    <n v="304.7"/>
    <n v="106.9"/>
    <s v=""/>
    <s v=""/>
    <m/>
  </r>
  <r>
    <d v="2019-01-23T00:00:00"/>
    <x v="22"/>
    <n v="1200"/>
    <d v="1899-12-30T11:04:51"/>
    <m/>
    <m/>
    <n v="2.516"/>
    <n v="6.0389999999999997"/>
    <n v="287.80399999999997"/>
    <n v="-5.76"/>
    <n v="97.9"/>
    <n v="0.191"/>
    <n v="0.20399999999999999"/>
    <n v="0"/>
    <n v="163.125"/>
    <m/>
    <m/>
    <n v="13.82"/>
    <m/>
    <n v="231200"/>
    <n v="356.2"/>
    <n v="163.1"/>
    <s v=""/>
    <s v=""/>
    <m/>
  </r>
  <r>
    <d v="2019-01-23T00:00:00"/>
    <x v="22"/>
    <n v="1300"/>
    <d v="1899-12-30T12:04:51"/>
    <m/>
    <m/>
    <n v="2.516"/>
    <n v="6.5430000000000001"/>
    <n v="292.01600000000002"/>
    <n v="-5.7910000000000004"/>
    <n v="98"/>
    <n v="0.191"/>
    <n v="0.20399999999999999"/>
    <n v="0"/>
    <n v="144.375"/>
    <m/>
    <m/>
    <n v="14.04"/>
    <m/>
    <n v="231300"/>
    <n v="356.2"/>
    <n v="144.4"/>
    <s v=""/>
    <s v=""/>
    <m/>
  </r>
  <r>
    <d v="2019-01-23T00:00:00"/>
    <x v="22"/>
    <n v="1400"/>
    <d v="1899-12-30T13:04:51"/>
    <m/>
    <m/>
    <n v="3.02"/>
    <n v="8.0519999999999996"/>
    <n v="293.42"/>
    <n v="-5.7910000000000004"/>
    <n v="98.1"/>
    <n v="0.191"/>
    <n v="0.20399999999999999"/>
    <n v="0"/>
    <n v="90.625"/>
    <m/>
    <m/>
    <n v="13.5"/>
    <m/>
    <n v="231400"/>
    <n v="305.5"/>
    <n v="90.6"/>
    <s v=""/>
    <s v=""/>
    <m/>
  </r>
  <r>
    <d v="2019-01-23T00:00:00"/>
    <x v="22"/>
    <n v="1500"/>
    <d v="1899-12-30T14:04:51"/>
    <m/>
    <m/>
    <n v="3.5230000000000001"/>
    <n v="8.5559999999999992"/>
    <n v="275.16899999999998"/>
    <n v="-5.202"/>
    <n v="98.4"/>
    <n v="0.191"/>
    <n v="0.20399999999999999"/>
    <n v="0"/>
    <n v="223.125"/>
    <m/>
    <m/>
    <n v="13.82"/>
    <m/>
    <n v="231500"/>
    <n v="209.3"/>
    <n v="223.1"/>
    <s v=""/>
    <s v=""/>
    <m/>
  </r>
  <r>
    <d v="2019-01-23T00:00:00"/>
    <x v="22"/>
    <n v="1600"/>
    <d v="1899-12-30T15:04:51"/>
    <m/>
    <m/>
    <n v="3.02"/>
    <n v="7.5490000000000004"/>
    <n v="272.36099999999999"/>
    <n v="-5.48"/>
    <n v="98.6"/>
    <n v="0.191"/>
    <n v="0.20399999999999999"/>
    <n v="0"/>
    <n v="60.625"/>
    <m/>
    <m/>
    <n v="13.39"/>
    <m/>
    <n v="231600"/>
    <n v="84.8"/>
    <n v="60.6"/>
    <s v=""/>
    <s v=""/>
    <m/>
  </r>
  <r>
    <d v="2019-01-23T00:00:00"/>
    <x v="22"/>
    <n v="1700"/>
    <d v="1899-12-30T16:04:51"/>
    <m/>
    <m/>
    <n v="2.516"/>
    <n v="7.5490000000000004"/>
    <n v="277.976"/>
    <n v="-5.4489999999999998"/>
    <n v="98.9"/>
    <n v="0.191"/>
    <n v="0.20399999999999999"/>
    <n v="0"/>
    <n v="58.125"/>
    <m/>
    <m/>
    <n v="13.5"/>
    <m/>
    <n v="231700"/>
    <n v="2.5"/>
    <n v="58.1"/>
    <s v=""/>
    <s v=""/>
    <m/>
  </r>
  <r>
    <d v="2019-01-23T00:00:00"/>
    <x v="22"/>
    <n v="1800"/>
    <d v="1899-12-30T17:04:51"/>
    <m/>
    <m/>
    <n v="3.02"/>
    <n v="7.0460000000000003"/>
    <n v="284.99599999999998"/>
    <n v="-5.8230000000000004"/>
    <n v="99"/>
    <n v="0.191"/>
    <n v="0.20399999999999999"/>
    <n v="0"/>
    <n v="0.625"/>
    <m/>
    <m/>
    <n v="13.07"/>
    <m/>
    <n v="231800"/>
    <n v="0"/>
    <n v="0"/>
    <s v=""/>
    <s v=""/>
    <m/>
  </r>
  <r>
    <d v="2019-01-23T00:00:00"/>
    <x v="22"/>
    <n v="1900"/>
    <d v="1899-12-30T18:04:51"/>
    <m/>
    <m/>
    <n v="2.516"/>
    <n v="8.5559999999999992"/>
    <n v="293.42"/>
    <n v="-6.01"/>
    <n v="98.9"/>
    <n v="0.191"/>
    <n v="0.20399999999999999"/>
    <n v="0"/>
    <n v="0.625"/>
    <m/>
    <m/>
    <n v="12.96"/>
    <m/>
    <n v="231900"/>
    <n v="0"/>
    <n v="0"/>
    <s v=""/>
    <s v=""/>
    <m/>
  </r>
  <r>
    <d v="2019-01-23T00:00:00"/>
    <x v="22"/>
    <n v="2000"/>
    <d v="1899-12-30T19:04:51"/>
    <m/>
    <m/>
    <n v="2.516"/>
    <n v="7.5490000000000004"/>
    <n v="314.47800000000001"/>
    <n v="-6.5789999999999997"/>
    <n v="98.8"/>
    <n v="0.191"/>
    <n v="0.20399999999999999"/>
    <n v="0"/>
    <n v="0.625"/>
    <m/>
    <m/>
    <n v="12.86"/>
    <m/>
    <n v="232000"/>
    <n v="0"/>
    <n v="0"/>
    <s v=""/>
    <s v=""/>
    <m/>
  </r>
  <r>
    <d v="2019-01-23T00:00:00"/>
    <x v="22"/>
    <n v="2100"/>
    <d v="1899-12-30T20:04:51"/>
    <m/>
    <m/>
    <n v="2.0129999999999999"/>
    <n v="5.5359999999999996"/>
    <n v="313.07499999999999"/>
    <n v="-7.1870000000000003"/>
    <n v="98.5"/>
    <n v="0.191"/>
    <n v="0.20399999999999999"/>
    <n v="0"/>
    <n v="0.625"/>
    <m/>
    <m/>
    <n v="12.75"/>
    <m/>
    <n v="232100"/>
    <n v="0"/>
    <n v="0"/>
    <s v=""/>
    <s v=""/>
    <m/>
  </r>
  <r>
    <d v="2019-01-23T00:00:00"/>
    <x v="22"/>
    <n v="2200"/>
    <d v="1899-12-30T21:04:51"/>
    <m/>
    <m/>
    <n v="1.51"/>
    <n v="4.5289999999999999"/>
    <n v="307.459"/>
    <n v="-7.2839999999999998"/>
    <n v="98.4"/>
    <n v="0.191"/>
    <n v="0.20399999999999999"/>
    <n v="0"/>
    <n v="0.625"/>
    <m/>
    <m/>
    <n v="12.64"/>
    <m/>
    <n v="232200"/>
    <n v="0"/>
    <n v="0"/>
    <s v=""/>
    <s v=""/>
    <m/>
  </r>
  <r>
    <d v="2019-01-23T00:00:00"/>
    <x v="22"/>
    <n v="2300"/>
    <d v="1899-12-30T22:04:51"/>
    <m/>
    <m/>
    <n v="1.51"/>
    <n v="5.0330000000000004"/>
    <n v="282.18799999999999"/>
    <n v="-7.2510000000000003"/>
    <n v="98.3"/>
    <n v="0.191"/>
    <n v="0.20399999999999999"/>
    <n v="0"/>
    <n v="0.625"/>
    <m/>
    <m/>
    <n v="12.64"/>
    <m/>
    <n v="232300"/>
    <n v="0"/>
    <n v="0"/>
    <s v=""/>
    <s v=""/>
    <m/>
  </r>
  <r>
    <d v="2019-01-23T00:00:00"/>
    <x v="22"/>
    <n v="2400"/>
    <d v="1899-12-30T23:04:51"/>
    <m/>
    <m/>
    <n v="2.516"/>
    <n v="6.5430000000000001"/>
    <n v="290.61200000000002"/>
    <n v="-7.09"/>
    <n v="98.4"/>
    <n v="0.191"/>
    <n v="0.20399999999999999"/>
    <n v="0"/>
    <n v="0.625"/>
    <m/>
    <m/>
    <n v="12.53"/>
    <m/>
    <n v="232400"/>
    <n v="0"/>
    <n v="0"/>
    <n v="0.191"/>
    <n v="0.20399999999999999"/>
    <m/>
  </r>
  <r>
    <d v="2019-01-24T00:00:00"/>
    <x v="23"/>
    <n v="100"/>
    <d v="1899-12-30T00:04:51"/>
    <m/>
    <m/>
    <n v="2.516"/>
    <n v="7.0460000000000003"/>
    <n v="270.95699999999999"/>
    <n v="-6.8019999999999996"/>
    <n v="98.5"/>
    <n v="0.191"/>
    <n v="0.20399999999999999"/>
    <n v="0"/>
    <n v="0.625"/>
    <m/>
    <m/>
    <n v="12.53"/>
    <m/>
    <n v="240100"/>
    <n v="0"/>
    <n v="0"/>
    <s v=""/>
    <s v=""/>
    <m/>
  </r>
  <r>
    <d v="2019-01-24T00:00:00"/>
    <x v="23"/>
    <n v="200"/>
    <d v="1899-12-30T01:04:51"/>
    <m/>
    <m/>
    <n v="2.516"/>
    <n v="5.5359999999999996"/>
    <n v="275.16899999999998"/>
    <n v="-6.42"/>
    <n v="98.6"/>
    <n v="0.191"/>
    <n v="0.20399999999999999"/>
    <n v="0"/>
    <n v="0.625"/>
    <m/>
    <m/>
    <n v="12.53"/>
    <m/>
    <n v="240200"/>
    <n v="0"/>
    <n v="0"/>
    <s v=""/>
    <s v=""/>
    <m/>
  </r>
  <r>
    <d v="2019-01-24T00:00:00"/>
    <x v="23"/>
    <n v="300"/>
    <d v="1899-12-30T02:04:51"/>
    <m/>
    <m/>
    <n v="1.51"/>
    <n v="5.0330000000000004"/>
    <n v="273.76499999999999"/>
    <n v="-6.3570000000000002"/>
    <n v="98.8"/>
    <n v="0.191"/>
    <n v="0.20399999999999999"/>
    <n v="0"/>
    <n v="0.625"/>
    <m/>
    <m/>
    <n v="12.53"/>
    <m/>
    <n v="240300"/>
    <n v="0"/>
    <n v="0"/>
    <s v=""/>
    <s v=""/>
    <m/>
  </r>
  <r>
    <d v="2019-01-24T00:00:00"/>
    <x v="23"/>
    <n v="400"/>
    <d v="1899-12-30T03:04:51"/>
    <m/>
    <m/>
    <n v="2.516"/>
    <n v="5.5359999999999996"/>
    <n v="279.38"/>
    <n v="-6.1050000000000004"/>
    <n v="98.8"/>
    <n v="0.191"/>
    <n v="0.20399999999999999"/>
    <n v="0"/>
    <n v="0.625"/>
    <m/>
    <m/>
    <n v="12.53"/>
    <m/>
    <n v="240400"/>
    <n v="0"/>
    <n v="0"/>
    <s v=""/>
    <s v=""/>
    <m/>
  </r>
  <r>
    <d v="2019-01-24T00:00:00"/>
    <x v="23"/>
    <n v="500"/>
    <d v="1899-12-30T04:04:51"/>
    <m/>
    <m/>
    <n v="1.51"/>
    <n v="4.0259999999999998"/>
    <n v="292.01600000000002"/>
    <n v="-6.1050000000000004"/>
    <n v="99"/>
    <n v="0.191"/>
    <n v="0.20399999999999999"/>
    <n v="0"/>
    <n v="0.625"/>
    <m/>
    <m/>
    <n v="12.53"/>
    <m/>
    <n v="240500"/>
    <n v="0"/>
    <n v="0"/>
    <s v=""/>
    <s v=""/>
    <m/>
  </r>
  <r>
    <d v="2019-01-24T00:00:00"/>
    <x v="23"/>
    <n v="600"/>
    <d v="1899-12-30T05:04:51"/>
    <m/>
    <m/>
    <n v="1.51"/>
    <n v="4.0259999999999998"/>
    <n v="283.59199999999998"/>
    <n v="-6.3879999999999999"/>
    <n v="99"/>
    <n v="0.191"/>
    <n v="0.20399999999999999"/>
    <n v="0"/>
    <n v="0.625"/>
    <m/>
    <m/>
    <n v="12.43"/>
    <m/>
    <n v="240600"/>
    <n v="0"/>
    <n v="0"/>
    <s v=""/>
    <s v=""/>
    <m/>
  </r>
  <r>
    <d v="2019-01-24T00:00:00"/>
    <x v="23"/>
    <n v="700"/>
    <d v="1899-12-30T06:04:51"/>
    <m/>
    <m/>
    <n v="1.0069999999999999"/>
    <n v="3.5230000000000001"/>
    <n v="266.745"/>
    <n v="-6.5789999999999997"/>
    <n v="98.8"/>
    <n v="0.191"/>
    <n v="0.20399999999999999"/>
    <n v="0"/>
    <n v="0.625"/>
    <m/>
    <m/>
    <n v="12.43"/>
    <m/>
    <n v="240700"/>
    <n v="0"/>
    <n v="0"/>
    <s v=""/>
    <s v=""/>
    <m/>
  </r>
  <r>
    <d v="2019-01-24T00:00:00"/>
    <x v="23"/>
    <n v="800"/>
    <d v="1899-12-30T07:04:51"/>
    <m/>
    <m/>
    <n v="1.0069999999999999"/>
    <n v="3.5230000000000001"/>
    <n v="240.071"/>
    <n v="-6.4829999999999997"/>
    <n v="98.8"/>
    <n v="0.191"/>
    <n v="0.20399999999999999"/>
    <n v="0"/>
    <n v="0.625"/>
    <m/>
    <m/>
    <n v="12.43"/>
    <m/>
    <n v="240800"/>
    <n v="2.7"/>
    <n v="0"/>
    <s v=""/>
    <s v=""/>
    <m/>
  </r>
  <r>
    <d v="2019-01-24T00:00:00"/>
    <x v="23"/>
    <n v="900"/>
    <d v="1899-12-30T08:04:51"/>
    <m/>
    <m/>
    <n v="1.0069999999999999"/>
    <n v="4.5289999999999999"/>
    <n v="249.898"/>
    <n v="-5.8849999999999998"/>
    <n v="98.9"/>
    <n v="0.191"/>
    <n v="0.20399999999999999"/>
    <n v="0"/>
    <n v="16.875"/>
    <m/>
    <m/>
    <n v="12.53"/>
    <m/>
    <n v="240900"/>
    <n v="86.3"/>
    <n v="16.899999999999999"/>
    <s v=""/>
    <s v=""/>
    <m/>
  </r>
  <r>
    <d v="2019-01-24T00:00:00"/>
    <x v="23"/>
    <n v="1000"/>
    <d v="1899-12-30T09:04:51"/>
    <m/>
    <m/>
    <n v="1.51"/>
    <n v="5.0330000000000004"/>
    <n v="270.95699999999999"/>
    <n v="-5.0179999999999998"/>
    <n v="99.2"/>
    <n v="0.191"/>
    <n v="0.20399999999999999"/>
    <n v="0"/>
    <n v="103.125"/>
    <m/>
    <m/>
    <n v="13.39"/>
    <m/>
    <n v="241000"/>
    <n v="211.5"/>
    <n v="103.1"/>
    <s v=""/>
    <s v=""/>
    <m/>
  </r>
  <r>
    <d v="2019-01-24T00:00:00"/>
    <x v="23"/>
    <n v="1100"/>
    <d v="1899-12-30T10:04:51"/>
    <m/>
    <m/>
    <n v="1.51"/>
    <n v="7.0460000000000003"/>
    <n v="266.745"/>
    <n v="-3.4489999999999998"/>
    <n v="98.2"/>
    <n v="0.191"/>
    <n v="0.20399999999999999"/>
    <n v="0"/>
    <n v="305.625"/>
    <m/>
    <m/>
    <n v="13.39"/>
    <m/>
    <n v="241100"/>
    <n v="308.7"/>
    <n v="305.60000000000002"/>
    <s v=""/>
    <s v=""/>
    <m/>
  </r>
  <r>
    <d v="2019-01-24T00:00:00"/>
    <x v="23"/>
    <n v="1200"/>
    <d v="1899-12-30T11:04:51"/>
    <m/>
    <m/>
    <n v="1.51"/>
    <n v="6.5430000000000001"/>
    <n v="261.12900000000002"/>
    <n v="-1.9"/>
    <n v="97.5"/>
    <n v="0.192"/>
    <n v="0.20399999999999999"/>
    <n v="0"/>
    <n v="394.375"/>
    <m/>
    <m/>
    <n v="13.28"/>
    <m/>
    <n v="241200"/>
    <n v="360.5"/>
    <n v="394.4"/>
    <s v=""/>
    <s v=""/>
    <m/>
  </r>
  <r>
    <d v="2019-01-24T00:00:00"/>
    <x v="23"/>
    <n v="1300"/>
    <d v="1899-12-30T12:04:51"/>
    <m/>
    <m/>
    <n v="2.0129999999999999"/>
    <n v="6.5430000000000001"/>
    <n v="258.322"/>
    <n v="-0.95799999999999996"/>
    <n v="92.9"/>
    <n v="0.191"/>
    <n v="0.20399999999999999"/>
    <n v="0"/>
    <n v="418.125"/>
    <m/>
    <m/>
    <n v="13.28"/>
    <m/>
    <n v="241300"/>
    <n v="361"/>
    <n v="418.1"/>
    <s v=""/>
    <s v=""/>
    <m/>
  </r>
  <r>
    <d v="2019-01-24T00:00:00"/>
    <x v="23"/>
    <n v="1400"/>
    <d v="1899-12-30T13:04:51"/>
    <m/>
    <m/>
    <n v="2.516"/>
    <n v="6.5430000000000001"/>
    <n v="256.91800000000001"/>
    <n v="-1.0149999999999999"/>
    <n v="75.2"/>
    <n v="0.191"/>
    <n v="0.20399999999999999"/>
    <n v="0"/>
    <n v="394.375"/>
    <m/>
    <m/>
    <n v="13.28"/>
    <m/>
    <n v="241400"/>
    <n v="310.2"/>
    <n v="394.4"/>
    <s v=""/>
    <s v=""/>
    <m/>
  </r>
  <r>
    <d v="2019-01-24T00:00:00"/>
    <x v="23"/>
    <n v="1500"/>
    <d v="1899-12-30T14:04:51"/>
    <m/>
    <m/>
    <n v="2.516"/>
    <n v="7.0460000000000003"/>
    <n v="255.51400000000001"/>
    <n v="-1.242"/>
    <n v="68.099999999999994"/>
    <n v="0.191"/>
    <n v="0.20399999999999999"/>
    <n v="0"/>
    <n v="240.625"/>
    <m/>
    <m/>
    <n v="13.39"/>
    <m/>
    <n v="241500"/>
    <n v="214"/>
    <n v="240.6"/>
    <s v=""/>
    <s v=""/>
    <m/>
  </r>
  <r>
    <d v="2019-01-24T00:00:00"/>
    <x v="23"/>
    <n v="1600"/>
    <d v="1899-12-30T15:04:51"/>
    <m/>
    <m/>
    <n v="2.0129999999999999"/>
    <n v="5.0330000000000004"/>
    <n v="237.26300000000001"/>
    <n v="-2.83"/>
    <n v="72.099999999999994"/>
    <n v="0.191"/>
    <n v="0.20399999999999999"/>
    <n v="0"/>
    <n v="40.625"/>
    <m/>
    <m/>
    <n v="13.39"/>
    <m/>
    <n v="241600"/>
    <n v="89"/>
    <n v="40.6"/>
    <s v=""/>
    <s v=""/>
    <m/>
  </r>
  <r>
    <d v="2019-01-24T00:00:00"/>
    <x v="23"/>
    <n v="1700"/>
    <d v="1899-12-30T16:04:51"/>
    <m/>
    <m/>
    <n v="1.51"/>
    <n v="4.0259999999999998"/>
    <n v="248.494"/>
    <n v="-3.0059999999999998"/>
    <n v="79.7"/>
    <n v="0.191"/>
    <n v="0.20399999999999999"/>
    <n v="0"/>
    <n v="20.625"/>
    <m/>
    <m/>
    <n v="13.39"/>
    <m/>
    <n v="241700"/>
    <n v="3.2"/>
    <n v="20.6"/>
    <s v=""/>
    <s v=""/>
    <m/>
  </r>
  <r>
    <d v="2019-01-24T00:00:00"/>
    <x v="23"/>
    <n v="1800"/>
    <d v="1899-12-30T17:04:51"/>
    <m/>
    <m/>
    <n v="1.51"/>
    <n v="4.0259999999999998"/>
    <n v="272.36099999999999"/>
    <n v="-2.7709999999999999"/>
    <n v="75.599999999999994"/>
    <n v="0.191"/>
    <n v="0.20399999999999999"/>
    <n v="0"/>
    <n v="0.625"/>
    <m/>
    <m/>
    <n v="12.96"/>
    <m/>
    <n v="241800"/>
    <n v="0"/>
    <n v="0"/>
    <s v=""/>
    <s v=""/>
    <m/>
  </r>
  <r>
    <d v="2019-01-24T00:00:00"/>
    <x v="23"/>
    <n v="1900"/>
    <d v="1899-12-30T18:04:51"/>
    <m/>
    <m/>
    <n v="2.0129999999999999"/>
    <n v="4.0259999999999998"/>
    <n v="270.95699999999999"/>
    <n v="-2.5369999999999999"/>
    <n v="73.7"/>
    <n v="0.191"/>
    <n v="0.20399999999999999"/>
    <n v="0"/>
    <n v="0.625"/>
    <m/>
    <m/>
    <n v="12.86"/>
    <m/>
    <n v="241900"/>
    <n v="0"/>
    <n v="0"/>
    <s v=""/>
    <s v=""/>
    <m/>
  </r>
  <r>
    <d v="2019-01-24T00:00:00"/>
    <x v="23"/>
    <n v="2000"/>
    <d v="1899-12-30T19:04:51"/>
    <m/>
    <m/>
    <n v="1.0069999999999999"/>
    <n v="3.02"/>
    <n v="290.61200000000002"/>
    <n v="-4.0759999999999996"/>
    <n v="78.400000000000006"/>
    <n v="0.191"/>
    <n v="0.20399999999999999"/>
    <n v="0"/>
    <n v="0.625"/>
    <m/>
    <m/>
    <n v="12.75"/>
    <m/>
    <n v="242000"/>
    <n v="0"/>
    <n v="0"/>
    <s v=""/>
    <s v=""/>
    <m/>
  </r>
  <r>
    <d v="2019-01-24T00:00:00"/>
    <x v="23"/>
    <n v="2100"/>
    <d v="1899-12-30T20:04:51"/>
    <m/>
    <m/>
    <n v="1.0069999999999999"/>
    <n v="3.02"/>
    <n v="304.65100000000001"/>
    <n v="-2.2469999999999999"/>
    <n v="83.8"/>
    <n v="0.191"/>
    <n v="0.20399999999999999"/>
    <n v="0"/>
    <n v="0.625"/>
    <m/>
    <m/>
    <n v="12.64"/>
    <m/>
    <n v="242100"/>
    <n v="0"/>
    <n v="0"/>
    <s v=""/>
    <s v=""/>
    <m/>
  </r>
  <r>
    <d v="2019-01-24T00:00:00"/>
    <x v="23"/>
    <n v="2200"/>
    <d v="1899-12-30T21:04:51"/>
    <m/>
    <m/>
    <n v="0.503"/>
    <n v="2.516"/>
    <n v="297.63099999999997"/>
    <n v="-2.6539999999999999"/>
    <n v="84.1"/>
    <n v="0.192"/>
    <n v="0.20399999999999999"/>
    <n v="0"/>
    <n v="0.625"/>
    <m/>
    <m/>
    <n v="12.64"/>
    <m/>
    <n v="242200"/>
    <n v="0"/>
    <n v="0"/>
    <s v=""/>
    <s v=""/>
    <m/>
  </r>
  <r>
    <d v="2019-01-24T00:00:00"/>
    <x v="23"/>
    <n v="2300"/>
    <d v="1899-12-30T22:04:51"/>
    <m/>
    <m/>
    <n v="0.503"/>
    <n v="2.516"/>
    <n v="322.90199999999999"/>
    <n v="-1.413"/>
    <n v="84.9"/>
    <n v="0.191"/>
    <n v="0.20399999999999999"/>
    <n v="0"/>
    <n v="0.625"/>
    <m/>
    <m/>
    <n v="12.64"/>
    <m/>
    <n v="242300"/>
    <n v="0"/>
    <n v="0"/>
    <s v=""/>
    <s v=""/>
    <m/>
  </r>
  <r>
    <d v="2019-01-24T00:00:00"/>
    <x v="23"/>
    <n v="2400"/>
    <d v="1899-12-30T23:04:51"/>
    <m/>
    <m/>
    <n v="0.503"/>
    <n v="4.0259999999999998"/>
    <n v="273.76499999999999"/>
    <n v="-2.7709999999999999"/>
    <n v="80.5"/>
    <n v="0.191"/>
    <n v="0.20399999999999999"/>
    <n v="0"/>
    <n v="0.625"/>
    <m/>
    <m/>
    <n v="12.64"/>
    <m/>
    <n v="242400"/>
    <n v="0"/>
    <n v="0"/>
    <n v="0.191"/>
    <n v="0.20399999999999999"/>
    <m/>
  </r>
  <r>
    <d v="2019-01-25T00:00:00"/>
    <x v="24"/>
    <n v="100"/>
    <d v="1899-12-30T00:04:51"/>
    <m/>
    <m/>
    <n v="1.0069999999999999"/>
    <n v="4.5289999999999999"/>
    <n v="300.43900000000002"/>
    <n v="-1.986"/>
    <n v="82.5"/>
    <n v="0.192"/>
    <n v="0.20399999999999999"/>
    <n v="0"/>
    <n v="0.625"/>
    <m/>
    <m/>
    <n v="12.64"/>
    <m/>
    <n v="250100"/>
    <n v="0"/>
    <n v="0"/>
    <s v=""/>
    <s v=""/>
    <m/>
  </r>
  <r>
    <d v="2019-01-25T00:00:00"/>
    <x v="24"/>
    <n v="200"/>
    <d v="1899-12-30T01:04:51"/>
    <m/>
    <m/>
    <n v="0.503"/>
    <n v="3.02"/>
    <n v="258.322"/>
    <n v="-4.0759999999999996"/>
    <n v="82.8"/>
    <n v="0.192"/>
    <n v="0.20399999999999999"/>
    <n v="0"/>
    <n v="0.625"/>
    <m/>
    <m/>
    <n v="12.53"/>
    <m/>
    <n v="250200"/>
    <n v="0"/>
    <n v="0"/>
    <s v=""/>
    <s v=""/>
    <m/>
  </r>
  <r>
    <d v="2019-01-25T00:00:00"/>
    <x v="24"/>
    <n v="300"/>
    <d v="1899-12-30T02:04:51"/>
    <m/>
    <m/>
    <n v="1.0069999999999999"/>
    <n v="4.5289999999999999"/>
    <n v="266.745"/>
    <n v="-4.7119999999999997"/>
    <n v="88.3"/>
    <n v="0.191"/>
    <n v="0.20399999999999999"/>
    <n v="0"/>
    <n v="0.625"/>
    <m/>
    <m/>
    <n v="12.53"/>
    <m/>
    <n v="250300"/>
    <n v="0"/>
    <n v="0"/>
    <s v=""/>
    <s v=""/>
    <m/>
  </r>
  <r>
    <d v="2019-01-25T00:00:00"/>
    <x v="24"/>
    <n v="400"/>
    <d v="1899-12-30T03:04:51"/>
    <m/>
    <m/>
    <n v="3.02"/>
    <n v="6.0389999999999997"/>
    <n v="284.99599999999998"/>
    <n v="-5.0179999999999998"/>
    <n v="91.5"/>
    <n v="0.191"/>
    <n v="0.20399999999999999"/>
    <n v="0"/>
    <n v="0.625"/>
    <m/>
    <m/>
    <n v="12.53"/>
    <m/>
    <n v="250400"/>
    <n v="0"/>
    <n v="0"/>
    <s v=""/>
    <s v=""/>
    <m/>
  </r>
  <r>
    <d v="2019-01-25T00:00:00"/>
    <x v="24"/>
    <n v="500"/>
    <d v="1899-12-30T04:04:51"/>
    <m/>
    <m/>
    <n v="3.02"/>
    <n v="7.0460000000000003"/>
    <n v="276.57299999999998"/>
    <n v="-4.7430000000000003"/>
    <n v="90.3"/>
    <n v="0.191"/>
    <n v="0.20399999999999999"/>
    <n v="0"/>
    <n v="0.625"/>
    <m/>
    <m/>
    <n v="12.53"/>
    <m/>
    <n v="250500"/>
    <n v="0"/>
    <n v="0"/>
    <s v=""/>
    <s v=""/>
    <m/>
  </r>
  <r>
    <d v="2019-01-25T00:00:00"/>
    <x v="24"/>
    <n v="600"/>
    <d v="1899-12-30T05:04:51"/>
    <m/>
    <m/>
    <n v="2.0129999999999999"/>
    <n v="4.5289999999999999"/>
    <n v="276.57299999999998"/>
    <n v="-5.48"/>
    <n v="92"/>
    <n v="0.191"/>
    <n v="0.20399999999999999"/>
    <n v="0"/>
    <n v="0.625"/>
    <m/>
    <m/>
    <n v="12.53"/>
    <m/>
    <n v="250600"/>
    <n v="0"/>
    <n v="0"/>
    <s v=""/>
    <s v=""/>
    <m/>
  </r>
  <r>
    <d v="2019-01-25T00:00:00"/>
    <x v="24"/>
    <n v="700"/>
    <d v="1899-12-30T06:04:51"/>
    <m/>
    <m/>
    <n v="2.0129999999999999"/>
    <n v="5.5359999999999996"/>
    <n v="266.745"/>
    <n v="-5.2640000000000002"/>
    <n v="92.7"/>
    <n v="0.191"/>
    <n v="0.20399999999999999"/>
    <n v="0"/>
    <n v="0.625"/>
    <m/>
    <m/>
    <n v="12.53"/>
    <m/>
    <n v="250700"/>
    <n v="0"/>
    <n v="0"/>
    <s v=""/>
    <s v=""/>
    <m/>
  </r>
  <r>
    <d v="2019-01-25T00:00:00"/>
    <x v="24"/>
    <n v="800"/>
    <d v="1899-12-30T07:04:51"/>
    <m/>
    <m/>
    <n v="2.0129999999999999"/>
    <n v="6.5430000000000001"/>
    <n v="252.70599999999999"/>
    <n v="-4.4080000000000004"/>
    <n v="92.8"/>
    <n v="0.191"/>
    <n v="0.20399999999999999"/>
    <n v="0"/>
    <n v="0.625"/>
    <m/>
    <m/>
    <n v="12.53"/>
    <m/>
    <n v="250800"/>
    <n v="3"/>
    <n v="0"/>
    <s v=""/>
    <s v=""/>
    <m/>
  </r>
  <r>
    <d v="2019-01-25T00:00:00"/>
    <x v="24"/>
    <n v="900"/>
    <d v="1899-12-30T08:04:51"/>
    <m/>
    <m/>
    <n v="2.0129999999999999"/>
    <n v="6.0389999999999997"/>
    <n v="233.05099999999999"/>
    <n v="-4.3780000000000001"/>
    <n v="90.3"/>
    <n v="0.191"/>
    <n v="0.20399999999999999"/>
    <n v="0"/>
    <n v="21.875"/>
    <m/>
    <m/>
    <n v="12.64"/>
    <m/>
    <n v="250900"/>
    <n v="89.2"/>
    <n v="21.9"/>
    <s v=""/>
    <s v=""/>
    <m/>
  </r>
  <r>
    <d v="2019-01-25T00:00:00"/>
    <x v="24"/>
    <n v="1000"/>
    <d v="1899-12-30T09:04:51"/>
    <m/>
    <m/>
    <n v="2.516"/>
    <n v="8.0519999999999996"/>
    <n v="238.667"/>
    <n v="-3.1829999999999998"/>
    <n v="89.5"/>
    <n v="0.191"/>
    <n v="0.20399999999999999"/>
    <n v="0"/>
    <n v="236.875"/>
    <m/>
    <m/>
    <n v="13.61"/>
    <m/>
    <n v="251000"/>
    <n v="215.2"/>
    <n v="236.9"/>
    <s v=""/>
    <s v=""/>
    <m/>
  </r>
  <r>
    <d v="2019-01-25T00:00:00"/>
    <x v="24"/>
    <n v="1100"/>
    <d v="1899-12-30T10:04:51"/>
    <m/>
    <m/>
    <n v="3.5230000000000001"/>
    <n v="10.065"/>
    <n v="261.12900000000002"/>
    <n v="-2.1890000000000001"/>
    <n v="83.9"/>
    <n v="0.191"/>
    <n v="0.20399999999999999"/>
    <n v="0"/>
    <n v="316.875"/>
    <m/>
    <m/>
    <n v="13.28"/>
    <m/>
    <n v="251100"/>
    <n v="312.5"/>
    <n v="316.89999999999998"/>
    <s v=""/>
    <s v=""/>
    <m/>
  </r>
  <r>
    <d v="2019-01-25T00:00:00"/>
    <x v="24"/>
    <n v="1200"/>
    <d v="1899-12-30T11:04:51"/>
    <m/>
    <m/>
    <n v="4.0259999999999998"/>
    <n v="12.077999999999999"/>
    <n v="252.70599999999999"/>
    <n v="-1.6990000000000001"/>
    <n v="81.7"/>
    <n v="0.191"/>
    <n v="0.20399999999999999"/>
    <n v="0"/>
    <n v="444.375"/>
    <m/>
    <m/>
    <n v="13.28"/>
    <m/>
    <n v="251200"/>
    <n v="365"/>
    <n v="444.4"/>
    <s v=""/>
    <s v=""/>
    <m/>
  </r>
  <r>
    <d v="2019-01-25T00:00:00"/>
    <x v="24"/>
    <n v="1300"/>
    <d v="1899-12-30T12:04:51"/>
    <m/>
    <m/>
    <n v="3.5230000000000001"/>
    <n v="8.5559999999999992"/>
    <n v="249.898"/>
    <n v="-2.508"/>
    <n v="82.8"/>
    <n v="0.191"/>
    <n v="0.20399999999999999"/>
    <n v="0"/>
    <n v="213.125"/>
    <m/>
    <m/>
    <n v="13.61"/>
    <m/>
    <n v="251300"/>
    <n v="365.8"/>
    <n v="213.1"/>
    <s v=""/>
    <s v=""/>
    <m/>
  </r>
  <r>
    <d v="2019-01-25T00:00:00"/>
    <x v="24"/>
    <n v="1400"/>
    <d v="1899-12-30T13:04:51"/>
    <m/>
    <m/>
    <n v="3.02"/>
    <n v="7.5490000000000004"/>
    <n v="254.11"/>
    <n v="-1.1000000000000001"/>
    <n v="81.2"/>
    <n v="0.191"/>
    <n v="0.20399999999999999"/>
    <n v="0"/>
    <n v="464.375"/>
    <m/>
    <m/>
    <n v="13.39"/>
    <m/>
    <n v="251400"/>
    <n v="315.2"/>
    <n v="464.4"/>
    <s v=""/>
    <s v=""/>
    <m/>
  </r>
  <r>
    <d v="2019-01-25T00:00:00"/>
    <x v="24"/>
    <n v="1500"/>
    <d v="1899-12-30T14:04:51"/>
    <m/>
    <m/>
    <n v="3.5230000000000001"/>
    <n v="8.5559999999999992"/>
    <n v="259.72500000000002"/>
    <n v="-1.1850000000000001"/>
    <n v="78.599999999999994"/>
    <n v="0.192"/>
    <n v="0.20399999999999999"/>
    <n v="0.2"/>
    <n v="206.875"/>
    <m/>
    <m/>
    <n v="13.28"/>
    <m/>
    <n v="251500"/>
    <n v="218.7"/>
    <n v="206.9"/>
    <s v=""/>
    <s v=""/>
    <m/>
  </r>
  <r>
    <d v="2019-01-25T00:00:00"/>
    <x v="24"/>
    <n v="1600"/>
    <d v="1899-12-30T15:04:51"/>
    <m/>
    <m/>
    <n v="3.02"/>
    <n v="7.0460000000000003"/>
    <n v="259.72500000000002"/>
    <n v="-1.5840000000000001"/>
    <n v="77.400000000000006"/>
    <n v="0.192"/>
    <n v="0.20399999999999999"/>
    <n v="0"/>
    <n v="100.625"/>
    <m/>
    <m/>
    <n v="13.5"/>
    <m/>
    <n v="251600"/>
    <n v="93.2"/>
    <n v="100.6"/>
    <s v=""/>
    <s v=""/>
    <m/>
  </r>
  <r>
    <d v="2019-01-25T00:00:00"/>
    <x v="24"/>
    <n v="1700"/>
    <d v="1899-12-30T16:04:51"/>
    <m/>
    <m/>
    <n v="2.0129999999999999"/>
    <n v="7.0460000000000003"/>
    <n v="242.87799999999999"/>
    <n v="-1.47"/>
    <n v="79.5"/>
    <n v="0.191"/>
    <n v="0.20399999999999999"/>
    <n v="0"/>
    <n v="11.875"/>
    <m/>
    <m/>
    <n v="13.28"/>
    <m/>
    <n v="251700"/>
    <n v="3.8"/>
    <n v="11.9"/>
    <s v=""/>
    <s v=""/>
    <m/>
  </r>
  <r>
    <d v="2019-01-25T00:00:00"/>
    <x v="24"/>
    <n v="1800"/>
    <d v="1899-12-30T17:04:51"/>
    <m/>
    <m/>
    <n v="1.51"/>
    <n v="5.0330000000000004"/>
    <n v="261.12900000000002"/>
    <n v="-1.556"/>
    <n v="77.2"/>
    <n v="0.191"/>
    <n v="0.20399999999999999"/>
    <n v="0"/>
    <n v="0.625"/>
    <m/>
    <m/>
    <n v="12.96"/>
    <m/>
    <n v="251800"/>
    <n v="0"/>
    <n v="0"/>
    <s v=""/>
    <s v=""/>
    <m/>
  </r>
  <r>
    <d v="2019-01-25T00:00:00"/>
    <x v="24"/>
    <n v="1900"/>
    <d v="1899-12-30T18:04:51"/>
    <m/>
    <m/>
    <n v="1.0069999999999999"/>
    <n v="5.0330000000000004"/>
    <n v="233.05099999999999"/>
    <n v="-1.5269999999999999"/>
    <n v="79.2"/>
    <n v="0.191"/>
    <n v="0.20399999999999999"/>
    <n v="0"/>
    <n v="0.625"/>
    <m/>
    <m/>
    <n v="12.86"/>
    <m/>
    <n v="251900"/>
    <n v="0"/>
    <n v="0"/>
    <s v=""/>
    <s v=""/>
    <m/>
  </r>
  <r>
    <d v="2019-01-25T00:00:00"/>
    <x v="24"/>
    <n v="2000"/>
    <d v="1899-12-30T19:04:51"/>
    <m/>
    <m/>
    <n v="1.51"/>
    <n v="4.0259999999999998"/>
    <n v="224.62700000000001"/>
    <n v="-1.3839999999999999"/>
    <n v="87.5"/>
    <n v="0.191"/>
    <n v="0.20399999999999999"/>
    <n v="0"/>
    <n v="0.625"/>
    <m/>
    <m/>
    <n v="12.75"/>
    <m/>
    <n v="252000"/>
    <n v="0"/>
    <n v="0"/>
    <s v=""/>
    <s v=""/>
    <m/>
  </r>
  <r>
    <d v="2019-01-25T00:00:00"/>
    <x v="24"/>
    <n v="2100"/>
    <d v="1899-12-30T20:04:51"/>
    <m/>
    <m/>
    <n v="2.0129999999999999"/>
    <n v="8.5559999999999992"/>
    <n v="242.87799999999999"/>
    <n v="0.246"/>
    <n v="84.3"/>
    <n v="0.192"/>
    <n v="0.20399999999999999"/>
    <n v="0"/>
    <n v="0.625"/>
    <m/>
    <m/>
    <n v="12.75"/>
    <m/>
    <n v="252100"/>
    <n v="0"/>
    <n v="0"/>
    <s v=""/>
    <s v=""/>
    <m/>
  </r>
  <r>
    <d v="2019-01-25T00:00:00"/>
    <x v="24"/>
    <n v="2200"/>
    <d v="1899-12-30T21:04:51"/>
    <m/>
    <m/>
    <n v="3.02"/>
    <n v="9.0589999999999993"/>
    <n v="245.68600000000001"/>
    <n v="1.18"/>
    <n v="77.2"/>
    <n v="0.192"/>
    <n v="0.20399999999999999"/>
    <n v="0"/>
    <n v="0.625"/>
    <m/>
    <m/>
    <n v="12.64"/>
    <m/>
    <n v="252200"/>
    <n v="0"/>
    <n v="0"/>
    <s v=""/>
    <s v=""/>
    <m/>
  </r>
  <r>
    <d v="2019-01-25T00:00:00"/>
    <x v="24"/>
    <n v="2300"/>
    <d v="1899-12-30T22:04:51"/>
    <m/>
    <m/>
    <n v="1.51"/>
    <n v="5.0330000000000004"/>
    <n v="254.11"/>
    <n v="0.41199999999999998"/>
    <n v="73.400000000000006"/>
    <n v="0.191"/>
    <n v="0.20399999999999999"/>
    <n v="0"/>
    <n v="0.625"/>
    <m/>
    <m/>
    <n v="12.64"/>
    <m/>
    <n v="252300"/>
    <n v="0"/>
    <n v="0"/>
    <s v=""/>
    <s v=""/>
    <m/>
  </r>
  <r>
    <d v="2019-01-25T00:00:00"/>
    <x v="24"/>
    <n v="2400"/>
    <d v="1899-12-30T23:04:51"/>
    <m/>
    <m/>
    <n v="1.51"/>
    <n v="5.5359999999999996"/>
    <n v="286.39999999999998"/>
    <n v="-0.17100000000000001"/>
    <n v="68.7"/>
    <n v="0.191"/>
    <n v="0.20399999999999999"/>
    <n v="0"/>
    <n v="0.625"/>
    <m/>
    <m/>
    <n v="12.64"/>
    <m/>
    <n v="252400"/>
    <n v="0"/>
    <n v="0"/>
    <n v="0.191"/>
    <n v="0.20399999999999999"/>
    <m/>
  </r>
  <r>
    <d v="2019-01-26T00:00:00"/>
    <x v="25"/>
    <n v="100"/>
    <d v="1899-12-30T00:04:51"/>
    <m/>
    <m/>
    <n v="2.0129999999999999"/>
    <n v="6.0389999999999997"/>
    <n v="270.95699999999999"/>
    <n v="0.90700000000000003"/>
    <n v="69.5"/>
    <n v="0.191"/>
    <n v="0.20399999999999999"/>
    <n v="0"/>
    <n v="0.625"/>
    <m/>
    <m/>
    <n v="12.64"/>
    <m/>
    <n v="260100"/>
    <n v="0"/>
    <n v="0"/>
    <s v=""/>
    <s v=""/>
    <m/>
  </r>
  <r>
    <d v="2019-01-26T00:00:00"/>
    <x v="25"/>
    <n v="200"/>
    <d v="1899-12-30T01:04:51"/>
    <m/>
    <m/>
    <n v="1.51"/>
    <n v="5.5359999999999996"/>
    <n v="258.322"/>
    <n v="0.79700000000000004"/>
    <n v="70.099999999999994"/>
    <n v="0.191"/>
    <n v="0.20399999999999999"/>
    <n v="0"/>
    <n v="0.625"/>
    <m/>
    <m/>
    <n v="12.53"/>
    <m/>
    <n v="260200"/>
    <n v="0"/>
    <n v="0"/>
    <s v=""/>
    <s v=""/>
    <m/>
  </r>
  <r>
    <d v="2019-01-26T00:00:00"/>
    <x v="25"/>
    <n v="300"/>
    <d v="1899-12-30T02:04:51"/>
    <m/>
    <m/>
    <n v="1.51"/>
    <n v="5.5359999999999996"/>
    <n v="241.47499999999999"/>
    <n v="-0.33900000000000002"/>
    <n v="71.5"/>
    <n v="0.192"/>
    <n v="0.20399999999999999"/>
    <n v="0"/>
    <n v="0.625"/>
    <m/>
    <m/>
    <n v="12.53"/>
    <m/>
    <n v="260300"/>
    <n v="0"/>
    <n v="0"/>
    <s v=""/>
    <s v=""/>
    <m/>
  </r>
  <r>
    <d v="2019-01-26T00:00:00"/>
    <x v="25"/>
    <n v="400"/>
    <d v="1899-12-30T03:04:51"/>
    <m/>
    <m/>
    <n v="1.51"/>
    <n v="4.5289999999999999"/>
    <n v="245.68600000000001"/>
    <n v="-0.76"/>
    <n v="73"/>
    <n v="0.191"/>
    <n v="0.20399999999999999"/>
    <n v="0"/>
    <n v="0.625"/>
    <m/>
    <m/>
    <n v="12.53"/>
    <m/>
    <n v="260400"/>
    <n v="0"/>
    <n v="0"/>
    <s v=""/>
    <s v=""/>
    <m/>
  </r>
  <r>
    <d v="2019-01-26T00:00:00"/>
    <x v="25"/>
    <n v="500"/>
    <d v="1899-12-30T04:04:51"/>
    <m/>
    <m/>
    <n v="2.0129999999999999"/>
    <n v="5.5359999999999996"/>
    <n v="263.93700000000001"/>
    <n v="-0.39500000000000002"/>
    <n v="73.400000000000006"/>
    <n v="0.191"/>
    <n v="0.20399999999999999"/>
    <n v="0"/>
    <n v="0.625"/>
    <m/>
    <m/>
    <n v="12.53"/>
    <m/>
    <n v="260500"/>
    <n v="0"/>
    <n v="0"/>
    <s v=""/>
    <s v=""/>
    <m/>
  </r>
  <r>
    <d v="2019-01-26T00:00:00"/>
    <x v="25"/>
    <n v="600"/>
    <d v="1899-12-30T05:04:51"/>
    <m/>
    <m/>
    <n v="1.51"/>
    <n v="5.5359999999999996"/>
    <n v="270.95699999999999"/>
    <n v="-0.81699999999999995"/>
    <n v="71.7"/>
    <n v="0.191"/>
    <n v="0.20399999999999999"/>
    <n v="0"/>
    <n v="0.625"/>
    <m/>
    <m/>
    <n v="12.53"/>
    <m/>
    <n v="260600"/>
    <n v="0"/>
    <n v="0"/>
    <s v=""/>
    <s v=""/>
    <m/>
  </r>
  <r>
    <d v="2019-01-26T00:00:00"/>
    <x v="25"/>
    <n v="700"/>
    <d v="1899-12-30T06:04:51"/>
    <m/>
    <m/>
    <n v="1.51"/>
    <n v="4.0259999999999998"/>
    <n v="268.149"/>
    <n v="-0.255"/>
    <n v="68.5"/>
    <n v="0.191"/>
    <n v="0.20399999999999999"/>
    <n v="0"/>
    <n v="0.625"/>
    <m/>
    <m/>
    <n v="12.53"/>
    <m/>
    <n v="260700"/>
    <n v="0"/>
    <n v="0"/>
    <s v=""/>
    <s v=""/>
    <m/>
  </r>
  <r>
    <d v="2019-01-26T00:00:00"/>
    <x v="25"/>
    <n v="800"/>
    <d v="1899-12-30T07:04:51"/>
    <m/>
    <m/>
    <n v="1.51"/>
    <n v="4.0259999999999998"/>
    <n v="247.09"/>
    <n v="0.38400000000000001"/>
    <n v="67.400000000000006"/>
    <n v="0.192"/>
    <n v="0.20399999999999999"/>
    <n v="0"/>
    <n v="0.625"/>
    <m/>
    <m/>
    <n v="12.53"/>
    <m/>
    <n v="260800"/>
    <n v="3.3"/>
    <n v="0"/>
    <s v=""/>
    <s v=""/>
    <m/>
  </r>
  <r>
    <d v="2019-01-26T00:00:00"/>
    <x v="25"/>
    <n v="900"/>
    <d v="1899-12-30T08:04:51"/>
    <m/>
    <m/>
    <n v="1.0069999999999999"/>
    <n v="3.5230000000000001"/>
    <n v="251.30199999999999"/>
    <n v="-1.3560000000000001"/>
    <n v="68.8"/>
    <n v="0.191"/>
    <n v="0.20399999999999999"/>
    <n v="0"/>
    <n v="11.875"/>
    <m/>
    <m/>
    <n v="12.64"/>
    <m/>
    <n v="260900"/>
    <n v="92"/>
    <n v="11.9"/>
    <s v=""/>
    <s v=""/>
    <m/>
  </r>
  <r>
    <d v="2019-01-26T00:00:00"/>
    <x v="25"/>
    <n v="1000"/>
    <d v="1899-12-30T09:04:51"/>
    <m/>
    <m/>
    <n v="1.0069999999999999"/>
    <n v="4.0259999999999998"/>
    <n v="262.53300000000002"/>
    <n v="3.617"/>
    <n v="64.7"/>
    <n v="0.191"/>
    <n v="0.20399999999999999"/>
    <n v="0"/>
    <n v="205.625"/>
    <m/>
    <m/>
    <n v="13.18"/>
    <m/>
    <n v="261000"/>
    <n v="218.7"/>
    <n v="205.6"/>
    <s v=""/>
    <s v=""/>
    <m/>
  </r>
  <r>
    <d v="2019-01-26T00:00:00"/>
    <x v="25"/>
    <n v="1100"/>
    <d v="1899-12-30T10:04:51"/>
    <m/>
    <m/>
    <n v="1.0069999999999999"/>
    <n v="4.5289999999999999"/>
    <n v="270.95699999999999"/>
    <n v="4.5579999999999998"/>
    <n v="56.7"/>
    <n v="0.192"/>
    <n v="0.20399999999999999"/>
    <n v="1.2"/>
    <n v="316.875"/>
    <m/>
    <m/>
    <n v="13.28"/>
    <m/>
    <n v="261100"/>
    <n v="316.7"/>
    <n v="316.89999999999998"/>
    <s v=""/>
    <s v=""/>
    <m/>
  </r>
  <r>
    <d v="2019-01-26T00:00:00"/>
    <x v="25"/>
    <n v="1200"/>
    <d v="1899-12-30T11:04:51"/>
    <m/>
    <m/>
    <n v="1.0069999999999999"/>
    <n v="4.5289999999999999"/>
    <n v="254.11"/>
    <n v="5.8979999999999997"/>
    <n v="53.9"/>
    <n v="0.191"/>
    <n v="0.20399999999999999"/>
    <n v="1.8"/>
    <n v="389.375"/>
    <m/>
    <m/>
    <n v="13.28"/>
    <m/>
    <n v="261200"/>
    <n v="369.3"/>
    <n v="389.4"/>
    <s v=""/>
    <s v=""/>
    <m/>
  </r>
  <r>
    <d v="2019-01-26T00:00:00"/>
    <x v="25"/>
    <n v="1300"/>
    <d v="1899-12-30T12:04:51"/>
    <m/>
    <m/>
    <n v="1.51"/>
    <n v="4.0259999999999998"/>
    <n v="258.322"/>
    <n v="6.077"/>
    <n v="54.5"/>
    <n v="0.191"/>
    <n v="0.20399999999999999"/>
    <n v="2.8010000000000002"/>
    <n v="428.125"/>
    <m/>
    <m/>
    <n v="13.28"/>
    <m/>
    <n v="261300"/>
    <n v="370.5"/>
    <n v="428.1"/>
    <s v=""/>
    <s v=""/>
    <m/>
  </r>
  <r>
    <d v="2019-01-26T00:00:00"/>
    <x v="25"/>
    <n v="1400"/>
    <d v="1899-12-30T13:04:51"/>
    <m/>
    <m/>
    <n v="1.51"/>
    <n v="5.0330000000000004"/>
    <n v="217.608"/>
    <n v="6.7119999999999997"/>
    <n v="56"/>
    <n v="0.191"/>
    <n v="0.20399999999999999"/>
    <n v="0.2"/>
    <n v="438.125"/>
    <m/>
    <m/>
    <n v="13.28"/>
    <m/>
    <n v="261400"/>
    <n v="319.8"/>
    <n v="438.1"/>
    <s v=""/>
    <s v=""/>
    <m/>
  </r>
  <r>
    <d v="2019-01-26T00:00:00"/>
    <x v="25"/>
    <n v="1500"/>
    <d v="1899-12-30T14:04:51"/>
    <m/>
    <m/>
    <n v="1.0069999999999999"/>
    <n v="3.02"/>
    <n v="165.66300000000001"/>
    <n v="6.9649999999999999"/>
    <n v="53.2"/>
    <n v="0.191"/>
    <n v="0.20499999999999999"/>
    <n v="0"/>
    <n v="274.375"/>
    <m/>
    <m/>
    <n v="13.28"/>
    <m/>
    <n v="261500"/>
    <n v="223.7"/>
    <n v="274.39999999999998"/>
    <s v=""/>
    <s v=""/>
    <m/>
  </r>
  <r>
    <d v="2019-01-26T00:00:00"/>
    <x v="25"/>
    <n v="1600"/>
    <d v="1899-12-30T15:04:51"/>
    <m/>
    <m/>
    <n v="1.0069999999999999"/>
    <n v="3.02"/>
    <n v="174.08600000000001"/>
    <n v="5.6929999999999996"/>
    <n v="54.1"/>
    <n v="0.191"/>
    <n v="0.20499999999999999"/>
    <n v="0"/>
    <n v="113.125"/>
    <m/>
    <m/>
    <n v="13.61"/>
    <m/>
    <n v="261600"/>
    <n v="97.8"/>
    <n v="113.1"/>
    <s v=""/>
    <s v=""/>
    <m/>
  </r>
  <r>
    <d v="2019-01-26T00:00:00"/>
    <x v="25"/>
    <n v="1700"/>
    <d v="1899-12-30T16:04:51"/>
    <m/>
    <m/>
    <n v="0.503"/>
    <n v="2.516"/>
    <n v="226.03100000000001"/>
    <n v="3.1160000000000001"/>
    <n v="59.1"/>
    <n v="0.191"/>
    <n v="0.20499999999999999"/>
    <n v="0"/>
    <n v="45.625"/>
    <m/>
    <m/>
    <n v="13.28"/>
    <m/>
    <n v="261700"/>
    <n v="4.5"/>
    <n v="45.6"/>
    <s v=""/>
    <s v=""/>
    <m/>
  </r>
  <r>
    <d v="2019-01-26T00:00:00"/>
    <x v="25"/>
    <n v="1800"/>
    <d v="1899-12-30T17:04:51"/>
    <m/>
    <m/>
    <n v="1.0069999999999999"/>
    <n v="2.516"/>
    <n v="284.99599999999998"/>
    <n v="2.2360000000000002"/>
    <n v="73.099999999999994"/>
    <n v="0.191"/>
    <n v="0.20499999999999999"/>
    <n v="0"/>
    <n v="0.625"/>
    <m/>
    <m/>
    <n v="12.96"/>
    <m/>
    <n v="261800"/>
    <n v="0"/>
    <n v="0"/>
    <s v=""/>
    <s v=""/>
    <m/>
  </r>
  <r>
    <d v="2019-01-26T00:00:00"/>
    <x v="25"/>
    <n v="1900"/>
    <d v="1899-12-30T18:04:51"/>
    <m/>
    <m/>
    <n v="1.51"/>
    <n v="3.02"/>
    <n v="342.55700000000002"/>
    <n v="0.79700000000000004"/>
    <n v="84"/>
    <n v="0.191"/>
    <n v="0.20499999999999999"/>
    <n v="0"/>
    <n v="0.625"/>
    <m/>
    <m/>
    <n v="12.86"/>
    <m/>
    <n v="261900"/>
    <n v="0"/>
    <n v="0"/>
    <s v=""/>
    <s v=""/>
    <m/>
  </r>
  <r>
    <d v="2019-01-26T00:00:00"/>
    <x v="25"/>
    <n v="2000"/>
    <d v="1899-12-30T19:04:51"/>
    <m/>
    <m/>
    <n v="0.503"/>
    <n v="3.02"/>
    <n v="314.47800000000001"/>
    <n v="2.0470000000000002"/>
    <n v="75.599999999999994"/>
    <n v="0.191"/>
    <n v="0.20499999999999999"/>
    <n v="0"/>
    <n v="0.625"/>
    <m/>
    <m/>
    <n v="12.75"/>
    <m/>
    <n v="262000"/>
    <n v="0"/>
    <n v="0"/>
    <s v=""/>
    <s v=""/>
    <m/>
  </r>
  <r>
    <d v="2019-01-26T00:00:00"/>
    <x v="25"/>
    <n v="2100"/>
    <d v="1899-12-30T20:04:51"/>
    <m/>
    <m/>
    <n v="1.0069999999999999"/>
    <n v="2.0129999999999999"/>
    <n v="328.51799999999997"/>
    <n v="1.6970000000000001"/>
    <n v="77.599999999999994"/>
    <n v="0.191"/>
    <n v="0.20499999999999999"/>
    <n v="0"/>
    <n v="0.625"/>
    <m/>
    <m/>
    <n v="12.75"/>
    <m/>
    <n v="262100"/>
    <n v="0"/>
    <n v="0"/>
    <s v=""/>
    <s v=""/>
    <m/>
  </r>
  <r>
    <d v="2019-01-26T00:00:00"/>
    <x v="25"/>
    <n v="2200"/>
    <d v="1899-12-30T21:04:51"/>
    <m/>
    <m/>
    <n v="1.0069999999999999"/>
    <n v="4.0259999999999998"/>
    <n v="251.30199999999999"/>
    <n v="2.6640000000000001"/>
    <n v="71.7"/>
    <n v="0.191"/>
    <n v="0.20499999999999999"/>
    <n v="0"/>
    <n v="0.625"/>
    <m/>
    <m/>
    <n v="12.64"/>
    <m/>
    <n v="262200"/>
    <n v="0"/>
    <n v="0"/>
    <s v=""/>
    <s v=""/>
    <m/>
  </r>
  <r>
    <d v="2019-01-26T00:00:00"/>
    <x v="25"/>
    <n v="2300"/>
    <d v="1899-12-30T22:04:51"/>
    <m/>
    <m/>
    <n v="4.0259999999999998"/>
    <n v="8.0519999999999996"/>
    <n v="211.99199999999999"/>
    <n v="3.9060000000000001"/>
    <n v="63.6"/>
    <n v="0.191"/>
    <n v="0.20499999999999999"/>
    <n v="0"/>
    <n v="0.625"/>
    <m/>
    <m/>
    <n v="12.64"/>
    <m/>
    <n v="262300"/>
    <n v="0"/>
    <n v="0"/>
    <s v=""/>
    <s v=""/>
    <m/>
  </r>
  <r>
    <d v="2019-01-26T00:00:00"/>
    <x v="25"/>
    <n v="2400"/>
    <d v="1899-12-30T23:04:51"/>
    <m/>
    <m/>
    <n v="6.0389999999999997"/>
    <n v="12.077999999999999"/>
    <n v="220.416"/>
    <n v="4.0369999999999999"/>
    <n v="59.4"/>
    <n v="0.191"/>
    <n v="0.20499999999999999"/>
    <n v="0"/>
    <n v="0.625"/>
    <m/>
    <m/>
    <n v="12.64"/>
    <m/>
    <n v="262400"/>
    <n v="0"/>
    <n v="0"/>
    <n v="0.191"/>
    <n v="0.20499999999999999"/>
    <m/>
  </r>
  <r>
    <d v="2019-01-27T00:00:00"/>
    <x v="26"/>
    <n v="100"/>
    <d v="1899-12-30T00:04:51"/>
    <m/>
    <m/>
    <n v="7.0460000000000003"/>
    <n v="12.077999999999999"/>
    <n v="220.416"/>
    <n v="3.2480000000000002"/>
    <n v="61.4"/>
    <n v="0.191"/>
    <n v="0.20499999999999999"/>
    <n v="0"/>
    <n v="0.625"/>
    <m/>
    <m/>
    <n v="12.64"/>
    <m/>
    <n v="270100"/>
    <n v="0"/>
    <n v="0"/>
    <s v=""/>
    <s v=""/>
    <m/>
  </r>
  <r>
    <d v="2019-01-27T00:00:00"/>
    <x v="26"/>
    <n v="200"/>
    <d v="1899-12-30T01:04:51"/>
    <m/>
    <m/>
    <n v="6.5430000000000001"/>
    <n v="11.071999999999999"/>
    <n v="226.03100000000001"/>
    <n v="4.141"/>
    <n v="62.9"/>
    <n v="0.191"/>
    <n v="0.20499999999999999"/>
    <n v="0"/>
    <n v="0.625"/>
    <m/>
    <m/>
    <n v="12.64"/>
    <m/>
    <n v="270200"/>
    <n v="0"/>
    <n v="0"/>
    <s v=""/>
    <s v=""/>
    <m/>
  </r>
  <r>
    <d v="2019-01-27T00:00:00"/>
    <x v="26"/>
    <n v="300"/>
    <d v="1899-12-30T02:04:51"/>
    <m/>
    <m/>
    <n v="7.0460000000000003"/>
    <n v="12.582000000000001"/>
    <n v="226.03100000000001"/>
    <n v="3.1680000000000001"/>
    <n v="63.8"/>
    <n v="0.191"/>
    <n v="0.20499999999999999"/>
    <n v="0"/>
    <n v="0.625"/>
    <m/>
    <m/>
    <n v="12.64"/>
    <m/>
    <n v="270300"/>
    <n v="0"/>
    <n v="0"/>
    <s v=""/>
    <s v=""/>
    <m/>
  </r>
  <r>
    <d v="2019-01-27T00:00:00"/>
    <x v="26"/>
    <n v="400"/>
    <d v="1899-12-30T03:04:51"/>
    <m/>
    <m/>
    <n v="7.5490000000000004"/>
    <n v="13.085000000000001"/>
    <n v="231.64699999999999"/>
    <n v="3.2210000000000001"/>
    <n v="65.900000000000006"/>
    <n v="0.191"/>
    <n v="0.20499999999999999"/>
    <n v="0"/>
    <n v="0.625"/>
    <m/>
    <m/>
    <n v="12.64"/>
    <m/>
    <n v="270400"/>
    <n v="0"/>
    <n v="0"/>
    <s v=""/>
    <s v=""/>
    <m/>
  </r>
  <r>
    <d v="2019-01-27T00:00:00"/>
    <x v="26"/>
    <n v="500"/>
    <d v="1899-12-30T04:04:51"/>
    <m/>
    <m/>
    <n v="6.5430000000000001"/>
    <n v="13.085000000000001"/>
    <n v="228.839"/>
    <n v="2.8769999999999998"/>
    <n v="67.599999999999994"/>
    <n v="0.191"/>
    <n v="0.20499999999999999"/>
    <n v="0"/>
    <n v="0.625"/>
    <m/>
    <m/>
    <n v="12.64"/>
    <m/>
    <n v="270500"/>
    <n v="0"/>
    <n v="0"/>
    <s v=""/>
    <s v=""/>
    <m/>
  </r>
  <r>
    <d v="2019-01-27T00:00:00"/>
    <x v="26"/>
    <n v="600"/>
    <d v="1899-12-30T05:04:51"/>
    <m/>
    <m/>
    <n v="6.5430000000000001"/>
    <n v="14.092000000000001"/>
    <n v="227.435"/>
    <n v="1.67"/>
    <n v="67.7"/>
    <n v="0.191"/>
    <n v="0.20499999999999999"/>
    <n v="0"/>
    <n v="0.625"/>
    <m/>
    <m/>
    <n v="12.64"/>
    <m/>
    <n v="270600"/>
    <n v="0"/>
    <n v="0"/>
    <s v=""/>
    <s v=""/>
    <m/>
  </r>
  <r>
    <d v="2019-01-27T00:00:00"/>
    <x v="26"/>
    <n v="700"/>
    <d v="1899-12-30T06:04:51"/>
    <m/>
    <m/>
    <n v="2.516"/>
    <n v="8.5559999999999992"/>
    <n v="242.87799999999999"/>
    <n v="-1.242"/>
    <n v="80.099999999999994"/>
    <n v="0.191"/>
    <n v="0.20499999999999999"/>
    <n v="0"/>
    <n v="0.625"/>
    <m/>
    <m/>
    <n v="12.64"/>
    <m/>
    <n v="270700"/>
    <n v="0"/>
    <n v="0"/>
    <s v=""/>
    <s v=""/>
    <m/>
  </r>
  <r>
    <d v="2019-01-27T00:00:00"/>
    <x v="26"/>
    <n v="800"/>
    <d v="1899-12-30T07:04:51"/>
    <m/>
    <m/>
    <n v="2.516"/>
    <n v="9.0589999999999993"/>
    <n v="258.322"/>
    <n v="-2.4500000000000002"/>
    <n v="85.9"/>
    <n v="0.191"/>
    <n v="0.20499999999999999"/>
    <n v="0"/>
    <n v="0.625"/>
    <m/>
    <m/>
    <n v="12.53"/>
    <m/>
    <n v="270800"/>
    <n v="3.8"/>
    <n v="0"/>
    <s v=""/>
    <s v=""/>
    <m/>
  </r>
  <r>
    <d v="2019-01-27T00:00:00"/>
    <x v="26"/>
    <n v="900"/>
    <d v="1899-12-30T08:04:51"/>
    <m/>
    <m/>
    <n v="3.5230000000000001"/>
    <n v="10.569000000000001"/>
    <n v="268.149"/>
    <n v="-3.5979999999999999"/>
    <n v="79.2"/>
    <n v="0.192"/>
    <n v="0.20399999999999999"/>
    <n v="0"/>
    <n v="13.125"/>
    <m/>
    <m/>
    <n v="12.75"/>
    <m/>
    <n v="270900"/>
    <n v="94.8"/>
    <n v="13.1"/>
    <s v=""/>
    <s v=""/>
    <m/>
  </r>
  <r>
    <d v="2019-01-27T00:00:00"/>
    <x v="26"/>
    <n v="1000"/>
    <d v="1899-12-30T09:04:51"/>
    <m/>
    <m/>
    <n v="3.5230000000000001"/>
    <n v="9.5619999999999994"/>
    <n v="276.57299999999998"/>
    <n v="-2.5659999999999998"/>
    <n v="71.3"/>
    <n v="0.191"/>
    <n v="0.20499999999999999"/>
    <n v="0"/>
    <n v="218.125"/>
    <m/>
    <m/>
    <n v="13.28"/>
    <m/>
    <n v="271000"/>
    <n v="222.3"/>
    <n v="218.1"/>
    <s v=""/>
    <s v=""/>
    <m/>
  </r>
  <r>
    <d v="2019-01-27T00:00:00"/>
    <x v="26"/>
    <n v="1100"/>
    <d v="1899-12-30T10:04:51"/>
    <m/>
    <m/>
    <n v="4.5289999999999999"/>
    <n v="10.065"/>
    <n v="265.34100000000001"/>
    <n v="-2.4790000000000001"/>
    <n v="66.7"/>
    <n v="0.191"/>
    <n v="0.20399999999999999"/>
    <n v="0"/>
    <n v="331.875"/>
    <m/>
    <m/>
    <n v="13.28"/>
    <m/>
    <n v="271100"/>
    <n v="320.8"/>
    <n v="331.9"/>
    <s v=""/>
    <s v=""/>
    <m/>
  </r>
  <r>
    <d v="2019-01-27T00:00:00"/>
    <x v="26"/>
    <n v="1200"/>
    <d v="1899-12-30T11:04:51"/>
    <m/>
    <m/>
    <n v="3.5230000000000001"/>
    <n v="9.5619999999999994"/>
    <n v="265.34100000000001"/>
    <n v="-1.958"/>
    <n v="68.400000000000006"/>
    <n v="0.192"/>
    <n v="0.20399999999999999"/>
    <n v="0"/>
    <n v="406.875"/>
    <m/>
    <m/>
    <n v="13.39"/>
    <m/>
    <n v="271200"/>
    <n v="373.8"/>
    <n v="406.9"/>
    <s v=""/>
    <s v=""/>
    <m/>
  </r>
  <r>
    <d v="2019-01-27T00:00:00"/>
    <x v="26"/>
    <n v="1300"/>
    <d v="1899-12-30T12:04:51"/>
    <m/>
    <m/>
    <n v="3.02"/>
    <n v="11.071999999999999"/>
    <n v="247.09"/>
    <n v="-1.1850000000000001"/>
    <n v="65.400000000000006"/>
    <n v="0.191"/>
    <n v="0.20399999999999999"/>
    <n v="0"/>
    <n v="433.125"/>
    <m/>
    <m/>
    <n v="13.28"/>
    <m/>
    <n v="271300"/>
    <n v="375.3"/>
    <n v="433.1"/>
    <s v=""/>
    <s v=""/>
    <m/>
  </r>
  <r>
    <d v="2019-01-27T00:00:00"/>
    <x v="26"/>
    <n v="1400"/>
    <d v="1899-12-30T13:04:51"/>
    <m/>
    <m/>
    <n v="4.5289999999999999"/>
    <n v="10.065"/>
    <n v="219.012"/>
    <n v="-1.67"/>
    <n v="63.1"/>
    <n v="0.192"/>
    <n v="0.20399999999999999"/>
    <n v="0"/>
    <n v="408.125"/>
    <m/>
    <m/>
    <n v="13.28"/>
    <m/>
    <n v="271400"/>
    <n v="325"/>
    <n v="408.1"/>
    <s v=""/>
    <s v=""/>
    <m/>
  </r>
  <r>
    <d v="2019-01-27T00:00:00"/>
    <x v="26"/>
    <n v="1500"/>
    <d v="1899-12-30T14:04:51"/>
    <m/>
    <m/>
    <n v="3.02"/>
    <n v="9.0589999999999993"/>
    <n v="254.11"/>
    <n v="-1.4410000000000001"/>
    <n v="60"/>
    <n v="0.192"/>
    <n v="0.20399999999999999"/>
    <n v="0"/>
    <n v="330.625"/>
    <m/>
    <m/>
    <n v="13.39"/>
    <m/>
    <n v="271500"/>
    <n v="228.7"/>
    <n v="330.6"/>
    <s v=""/>
    <s v=""/>
    <m/>
  </r>
  <r>
    <d v="2019-01-27T00:00:00"/>
    <x v="26"/>
    <n v="1600"/>
    <d v="1899-12-30T15:04:51"/>
    <m/>
    <m/>
    <n v="3.5230000000000001"/>
    <n v="11.071999999999999"/>
    <n v="256.91800000000001"/>
    <n v="-1.929"/>
    <n v="62"/>
    <n v="0.191"/>
    <n v="0.20399999999999999"/>
    <n v="0"/>
    <n v="218.125"/>
    <m/>
    <m/>
    <n v="13.39"/>
    <m/>
    <n v="271600"/>
    <n v="102.2"/>
    <n v="218.1"/>
    <s v=""/>
    <s v=""/>
    <m/>
  </r>
  <r>
    <d v="2019-01-27T00:00:00"/>
    <x v="26"/>
    <n v="1700"/>
    <d v="1899-12-30T16:04:51"/>
    <m/>
    <m/>
    <n v="3.02"/>
    <n v="11.574999999999999"/>
    <n v="259.72500000000002"/>
    <n v="-3.242"/>
    <n v="62.3"/>
    <n v="0.192"/>
    <n v="0.20399999999999999"/>
    <n v="0"/>
    <n v="58.125"/>
    <m/>
    <m/>
    <n v="13.5"/>
    <m/>
    <n v="271700"/>
    <n v="5.3"/>
    <n v="58.1"/>
    <s v=""/>
    <s v=""/>
    <m/>
  </r>
  <r>
    <d v="2019-01-27T00:00:00"/>
    <x v="26"/>
    <n v="1800"/>
    <d v="1899-12-30T17:04:51"/>
    <m/>
    <m/>
    <n v="2.516"/>
    <n v="8.0519999999999996"/>
    <n v="234.45500000000001"/>
    <n v="-5.2949999999999999"/>
    <n v="70.400000000000006"/>
    <n v="0.192"/>
    <n v="0.20399999999999999"/>
    <n v="0"/>
    <n v="0.625"/>
    <m/>
    <m/>
    <n v="13.07"/>
    <m/>
    <n v="271800"/>
    <n v="0"/>
    <n v="0"/>
    <s v=""/>
    <s v=""/>
    <m/>
  </r>
  <r>
    <d v="2019-01-27T00:00:00"/>
    <x v="26"/>
    <n v="1900"/>
    <d v="1899-12-30T18:04:51"/>
    <m/>
    <m/>
    <n v="3.02"/>
    <n v="9.5619999999999994"/>
    <n v="244.28200000000001"/>
    <n v="-6.01"/>
    <n v="70.3"/>
    <n v="0.192"/>
    <n v="0.20399999999999999"/>
    <n v="0"/>
    <n v="0.625"/>
    <m/>
    <m/>
    <n v="12.86"/>
    <m/>
    <n v="271900"/>
    <n v="0"/>
    <n v="0"/>
    <s v=""/>
    <s v=""/>
    <m/>
  </r>
  <r>
    <d v="2019-01-27T00:00:00"/>
    <x v="26"/>
    <n v="2000"/>
    <d v="1899-12-30T19:04:51"/>
    <m/>
    <m/>
    <n v="3.02"/>
    <n v="9.5619999999999994"/>
    <n v="261.12900000000002"/>
    <n v="-6.4829999999999997"/>
    <n v="71.3"/>
    <n v="0.192"/>
    <n v="0.20399999999999999"/>
    <n v="0"/>
    <n v="0.625"/>
    <m/>
    <m/>
    <n v="12.75"/>
    <m/>
    <n v="272000"/>
    <n v="0"/>
    <n v="0"/>
    <s v=""/>
    <s v=""/>
    <m/>
  </r>
  <r>
    <d v="2019-01-27T00:00:00"/>
    <x v="26"/>
    <n v="2100"/>
    <d v="1899-12-30T20:04:51"/>
    <m/>
    <m/>
    <n v="2.0129999999999999"/>
    <n v="7.5490000000000004"/>
    <n v="251.30199999999999"/>
    <n v="-7.5430000000000001"/>
    <n v="74.3"/>
    <n v="0.192"/>
    <n v="0.20399999999999999"/>
    <n v="0"/>
    <n v="0.625"/>
    <m/>
    <m/>
    <n v="12.75"/>
    <m/>
    <n v="272100"/>
    <n v="0"/>
    <n v="0"/>
    <s v=""/>
    <s v=""/>
    <m/>
  </r>
  <r>
    <d v="2019-01-27T00:00:00"/>
    <x v="26"/>
    <n v="2200"/>
    <d v="1899-12-30T21:04:51"/>
    <m/>
    <m/>
    <n v="1.51"/>
    <n v="4.5289999999999999"/>
    <n v="290.61200000000002"/>
    <n v="-8.5630000000000006"/>
    <n v="76.7"/>
    <n v="0.192"/>
    <n v="0.20399999999999999"/>
    <n v="0"/>
    <n v="0.625"/>
    <m/>
    <m/>
    <n v="12.64"/>
    <m/>
    <n v="272200"/>
    <n v="0"/>
    <n v="0"/>
    <s v=""/>
    <s v=""/>
    <m/>
  </r>
  <r>
    <d v="2019-01-27T00:00:00"/>
    <x v="26"/>
    <n v="2300"/>
    <d v="1899-12-30T22:04:51"/>
    <m/>
    <m/>
    <n v="1.0069999999999999"/>
    <n v="3.5230000000000001"/>
    <n v="299.03500000000003"/>
    <n v="-8.8309999999999995"/>
    <n v="81.099999999999994"/>
    <n v="0.192"/>
    <n v="0.20399999999999999"/>
    <n v="0"/>
    <n v="0.625"/>
    <m/>
    <m/>
    <n v="12.64"/>
    <m/>
    <n v="272300"/>
    <n v="0"/>
    <n v="0"/>
    <s v=""/>
    <s v=""/>
    <m/>
  </r>
  <r>
    <d v="2019-01-27T00:00:00"/>
    <x v="26"/>
    <n v="2400"/>
    <d v="1899-12-30T23:04:51"/>
    <m/>
    <m/>
    <n v="1.0069999999999999"/>
    <n v="4.5289999999999999"/>
    <n v="306.05500000000001"/>
    <n v="-8.6969999999999992"/>
    <n v="82.3"/>
    <n v="0.192"/>
    <n v="0.20399999999999999"/>
    <n v="0"/>
    <n v="0.625"/>
    <m/>
    <m/>
    <n v="12.64"/>
    <m/>
    <n v="272400"/>
    <n v="0"/>
    <n v="0"/>
    <n v="0.192"/>
    <n v="0.20399999999999999"/>
    <m/>
  </r>
  <r>
    <d v="2019-01-28T00:00:00"/>
    <x v="27"/>
    <n v="100"/>
    <d v="1899-12-30T00:04:51"/>
    <m/>
    <m/>
    <n v="0.503"/>
    <n v="3.5230000000000001"/>
    <n v="296.22699999999998"/>
    <n v="-8.8979999999999997"/>
    <n v="83.7"/>
    <n v="0.192"/>
    <n v="0.20399999999999999"/>
    <n v="0"/>
    <n v="0.625"/>
    <m/>
    <m/>
    <n v="12.53"/>
    <m/>
    <n v="280100"/>
    <n v="0"/>
    <n v="0"/>
    <s v=""/>
    <s v=""/>
    <m/>
  </r>
  <r>
    <d v="2019-01-28T00:00:00"/>
    <x v="27"/>
    <n v="200"/>
    <d v="1899-12-30T01:04:51"/>
    <m/>
    <m/>
    <n v="0.503"/>
    <n v="4.0259999999999998"/>
    <n v="286.39999999999998"/>
    <n v="-9.5419999999999998"/>
    <n v="86.5"/>
    <n v="0.192"/>
    <n v="0.20399999999999999"/>
    <n v="0"/>
    <n v="0.625"/>
    <m/>
    <m/>
    <n v="12.53"/>
    <m/>
    <n v="280200"/>
    <n v="0"/>
    <n v="0"/>
    <s v=""/>
    <s v=""/>
    <m/>
  </r>
  <r>
    <d v="2019-01-28T00:00:00"/>
    <x v="27"/>
    <n v="300"/>
    <d v="1899-12-30T02:04:51"/>
    <m/>
    <m/>
    <n v="1.0069999999999999"/>
    <n v="4.0259999999999998"/>
    <n v="324.30599999999998"/>
    <n v="-9.7469999999999999"/>
    <n v="87.6"/>
    <n v="0.192"/>
    <n v="0.20399999999999999"/>
    <n v="0"/>
    <n v="0.625"/>
    <m/>
    <m/>
    <n v="12.53"/>
    <m/>
    <n v="280300"/>
    <n v="0"/>
    <n v="0"/>
    <s v=""/>
    <s v=""/>
    <m/>
  </r>
  <r>
    <d v="2019-01-28T00:00:00"/>
    <x v="27"/>
    <n v="400"/>
    <d v="1899-12-30T03:04:51"/>
    <m/>
    <m/>
    <n v="2.0129999999999999"/>
    <n v="4.5289999999999999"/>
    <n v="334.13299999999998"/>
    <n v="-10.058"/>
    <n v="87.5"/>
    <n v="0.192"/>
    <n v="0.20399999999999999"/>
    <n v="0"/>
    <n v="0.625"/>
    <m/>
    <m/>
    <n v="12.53"/>
    <m/>
    <n v="280400"/>
    <n v="0"/>
    <n v="0"/>
    <s v=""/>
    <s v=""/>
    <m/>
  </r>
  <r>
    <d v="2019-01-28T00:00:00"/>
    <x v="27"/>
    <n v="500"/>
    <d v="1899-12-30T04:04:51"/>
    <m/>
    <m/>
    <n v="3.02"/>
    <n v="6.5430000000000001"/>
    <n v="348.173"/>
    <n v="-8.5969999999999995"/>
    <n v="85.5"/>
    <n v="0.192"/>
    <n v="0.20399999999999999"/>
    <n v="0"/>
    <n v="0.625"/>
    <m/>
    <m/>
    <n v="12.53"/>
    <m/>
    <n v="280500"/>
    <n v="0"/>
    <n v="0"/>
    <s v=""/>
    <s v=""/>
    <m/>
  </r>
  <r>
    <d v="2019-01-28T00:00:00"/>
    <x v="27"/>
    <n v="600"/>
    <d v="1899-12-30T05:04:51"/>
    <m/>
    <m/>
    <n v="0.503"/>
    <n v="6.0389999999999997"/>
    <n v="322.90199999999999"/>
    <n v="-11.505000000000001"/>
    <n v="87.5"/>
    <n v="0.192"/>
    <n v="0.20399999999999999"/>
    <n v="0"/>
    <n v="0.625"/>
    <m/>
    <m/>
    <n v="12.43"/>
    <m/>
    <n v="280600"/>
    <n v="0"/>
    <n v="0"/>
    <s v=""/>
    <s v=""/>
    <m/>
  </r>
  <r>
    <d v="2019-01-28T00:00:00"/>
    <x v="27"/>
    <n v="700"/>
    <d v="1899-12-30T06:04:51"/>
    <m/>
    <m/>
    <n v="1.0069999999999999"/>
    <n v="3.02"/>
    <n v="355.19200000000001"/>
    <n v="-10.651"/>
    <n v="86.4"/>
    <n v="0.192"/>
    <n v="0.20399999999999999"/>
    <n v="0"/>
    <n v="0.625"/>
    <m/>
    <m/>
    <n v="12.43"/>
    <m/>
    <n v="280700"/>
    <n v="0"/>
    <n v="0"/>
    <s v=""/>
    <s v=""/>
    <m/>
  </r>
  <r>
    <d v="2019-01-28T00:00:00"/>
    <x v="27"/>
    <n v="800"/>
    <d v="1899-12-30T07:04:51"/>
    <m/>
    <m/>
    <n v="1.0069999999999999"/>
    <n v="3.5230000000000001"/>
    <n v="1.4039999999999999"/>
    <n v="-11.04"/>
    <n v="80.900000000000006"/>
    <n v="0.192"/>
    <n v="0.20399999999999999"/>
    <n v="0"/>
    <n v="0.625"/>
    <m/>
    <m/>
    <n v="12.43"/>
    <m/>
    <n v="280800"/>
    <n v="4.3"/>
    <n v="0"/>
    <s v=""/>
    <s v=""/>
    <m/>
  </r>
  <r>
    <d v="2019-01-28T00:00:00"/>
    <x v="27"/>
    <n v="900"/>
    <d v="1899-12-30T08:04:51"/>
    <m/>
    <m/>
    <n v="1.51"/>
    <n v="2.516"/>
    <n v="355.19200000000001"/>
    <n v="-10.441000000000001"/>
    <n v="79.400000000000006"/>
    <n v="0.193"/>
    <n v="0.20399999999999999"/>
    <n v="0"/>
    <n v="18.125"/>
    <m/>
    <m/>
    <n v="12.64"/>
    <m/>
    <n v="280900"/>
    <n v="98"/>
    <n v="18.100000000000001"/>
    <s v=""/>
    <s v=""/>
    <m/>
  </r>
  <r>
    <d v="2019-01-28T00:00:00"/>
    <x v="27"/>
    <n v="1000"/>
    <d v="1899-12-30T09:04:51"/>
    <m/>
    <m/>
    <n v="1.51"/>
    <n v="4.5289999999999999"/>
    <n v="11.231"/>
    <n v="-7.3159999999999998"/>
    <n v="74.099999999999994"/>
    <n v="0.192"/>
    <n v="0.20499999999999999"/>
    <n v="0"/>
    <n v="98.125"/>
    <m/>
    <m/>
    <n v="14.04"/>
    <m/>
    <n v="281000"/>
    <n v="226"/>
    <n v="98.1"/>
    <s v=""/>
    <s v=""/>
    <m/>
  </r>
  <r>
    <d v="2019-01-28T00:00:00"/>
    <x v="27"/>
    <n v="1100"/>
    <d v="1899-12-30T10:04:51"/>
    <m/>
    <m/>
    <n v="1.0069999999999999"/>
    <n v="4.0259999999999998"/>
    <n v="1.4039999999999999"/>
    <n v="-5.8230000000000004"/>
    <n v="61.8"/>
    <n v="0.192"/>
    <n v="0.20499999999999999"/>
    <n v="0"/>
    <n v="180.625"/>
    <m/>
    <m/>
    <n v="13.82"/>
    <m/>
    <n v="281100"/>
    <n v="325.2"/>
    <n v="180.6"/>
    <s v=""/>
    <s v=""/>
    <m/>
  </r>
  <r>
    <d v="2019-01-28T00:00:00"/>
    <x v="27"/>
    <n v="1200"/>
    <d v="1899-12-30T11:04:51"/>
    <m/>
    <m/>
    <n v="2.0129999999999999"/>
    <n v="4.0259999999999998"/>
    <n v="49.137"/>
    <n v="-5.202"/>
    <n v="55"/>
    <n v="0.192"/>
    <n v="0.20499999999999999"/>
    <n v="0"/>
    <n v="174.375"/>
    <m/>
    <m/>
    <n v="13.71"/>
    <m/>
    <n v="281200"/>
    <n v="378.7"/>
    <n v="174.4"/>
    <s v=""/>
    <s v=""/>
    <m/>
  </r>
  <r>
    <d v="2019-01-28T00:00:00"/>
    <x v="27"/>
    <n v="1300"/>
    <d v="1899-12-30T12:04:51"/>
    <m/>
    <m/>
    <n v="1.51"/>
    <n v="3.02"/>
    <n v="50.540999999999997"/>
    <n v="-2.9180000000000001"/>
    <n v="43.7"/>
    <n v="0.192"/>
    <n v="0.20499999999999999"/>
    <n v="0"/>
    <n v="294.375"/>
    <m/>
    <m/>
    <n v="13.5"/>
    <m/>
    <n v="281300"/>
    <n v="380.3"/>
    <n v="294.39999999999998"/>
    <s v=""/>
    <s v=""/>
    <m/>
  </r>
  <r>
    <d v="2019-01-28T00:00:00"/>
    <x v="27"/>
    <n v="1400"/>
    <d v="1899-12-30T13:04:51"/>
    <m/>
    <m/>
    <n v="1.51"/>
    <n v="3.5230000000000001"/>
    <n v="56.156999999999996"/>
    <n v="-4.5599999999999996"/>
    <n v="47.1"/>
    <n v="0.192"/>
    <n v="0.20499999999999999"/>
    <n v="0"/>
    <n v="304.375"/>
    <m/>
    <m/>
    <n v="13.5"/>
    <m/>
    <n v="281400"/>
    <n v="330.2"/>
    <n v="304.39999999999998"/>
    <s v=""/>
    <s v=""/>
    <m/>
  </r>
  <r>
    <d v="2019-01-28T00:00:00"/>
    <x v="27"/>
    <n v="1500"/>
    <d v="1899-12-30T14:04:51"/>
    <m/>
    <m/>
    <n v="2.0129999999999999"/>
    <n v="4.5289999999999999"/>
    <n v="51.945"/>
    <n v="-4.7729999999999997"/>
    <n v="49.9"/>
    <n v="0.192"/>
    <n v="0.20499999999999999"/>
    <n v="0"/>
    <n v="175.625"/>
    <m/>
    <m/>
    <n v="13.5"/>
    <m/>
    <n v="281500"/>
    <n v="233.8"/>
    <n v="175.6"/>
    <s v=""/>
    <s v=""/>
    <m/>
  </r>
  <r>
    <d v="2019-01-28T00:00:00"/>
    <x v="27"/>
    <n v="1600"/>
    <d v="1899-12-30T15:04:51"/>
    <m/>
    <m/>
    <n v="2.0129999999999999"/>
    <n v="4.5289999999999999"/>
    <n v="40.713999999999999"/>
    <n v="-4.5599999999999996"/>
    <n v="62.4"/>
    <n v="0.192"/>
    <n v="0.20499999999999999"/>
    <n v="0"/>
    <n v="81.875"/>
    <m/>
    <m/>
    <n v="13.82"/>
    <m/>
    <n v="281600"/>
    <n v="106.8"/>
    <n v="81.900000000000006"/>
    <s v=""/>
    <s v=""/>
    <m/>
  </r>
  <r>
    <d v="2019-01-28T00:00:00"/>
    <x v="27"/>
    <n v="1700"/>
    <d v="1899-12-30T16:04:51"/>
    <m/>
    <m/>
    <n v="0"/>
    <n v="2.516"/>
    <n v="75.811999999999998"/>
    <n v="-5.2640000000000002"/>
    <n v="54.6"/>
    <n v="0.192"/>
    <n v="0.20499999999999999"/>
    <n v="0"/>
    <n v="63.125"/>
    <m/>
    <m/>
    <n v="13.61"/>
    <m/>
    <n v="281700"/>
    <n v="6.2"/>
    <n v="63.1"/>
    <s v=""/>
    <s v=""/>
    <m/>
  </r>
  <r>
    <d v="2019-01-28T00:00:00"/>
    <x v="27"/>
    <n v="1800"/>
    <d v="1899-12-30T17:04:51"/>
    <m/>
    <m/>
    <n v="0.503"/>
    <n v="2.0129999999999999"/>
    <n v="65.983999999999995"/>
    <n v="-9.1"/>
    <n v="63.8"/>
    <n v="0.192"/>
    <n v="0.20499999999999999"/>
    <n v="0"/>
    <n v="0.625"/>
    <m/>
    <m/>
    <n v="13.07"/>
    <m/>
    <n v="281800"/>
    <n v="0"/>
    <n v="0"/>
    <s v=""/>
    <s v=""/>
    <m/>
  </r>
  <r>
    <d v="2019-01-28T00:00:00"/>
    <x v="27"/>
    <n v="1900"/>
    <d v="1899-12-30T18:04:51"/>
    <m/>
    <m/>
    <n v="1.0069999999999999"/>
    <n v="2.516"/>
    <n v="0"/>
    <n v="-9.8510000000000009"/>
    <n v="58.5"/>
    <n v="0.192"/>
    <n v="0.20499999999999999"/>
    <n v="0"/>
    <n v="0.625"/>
    <m/>
    <m/>
    <n v="12.86"/>
    <m/>
    <n v="281900"/>
    <n v="0"/>
    <n v="0"/>
    <s v=""/>
    <s v=""/>
    <m/>
  </r>
  <r>
    <d v="2019-01-28T00:00:00"/>
    <x v="27"/>
    <n v="2000"/>
    <d v="1899-12-30T19:04:51"/>
    <m/>
    <m/>
    <n v="1.0069999999999999"/>
    <n v="2.0129999999999999"/>
    <n v="1.4039999999999999"/>
    <n v="-8.5299999999999994"/>
    <n v="61.6"/>
    <n v="0.192"/>
    <n v="0.20499999999999999"/>
    <n v="0"/>
    <n v="0.625"/>
    <m/>
    <m/>
    <n v="12.86"/>
    <m/>
    <n v="282000"/>
    <n v="0"/>
    <n v="0"/>
    <s v=""/>
    <s v=""/>
    <m/>
  </r>
  <r>
    <d v="2019-01-28T00:00:00"/>
    <x v="27"/>
    <n v="2100"/>
    <d v="1899-12-30T20:04:51"/>
    <m/>
    <m/>
    <n v="1.51"/>
    <n v="3.02"/>
    <n v="14.039"/>
    <n v="-10.581"/>
    <n v="67.5"/>
    <n v="0.192"/>
    <n v="0.20499999999999999"/>
    <n v="0"/>
    <n v="0.625"/>
    <m/>
    <m/>
    <n v="12.75"/>
    <m/>
    <n v="282100"/>
    <n v="0"/>
    <n v="0"/>
    <s v=""/>
    <s v=""/>
    <m/>
  </r>
  <r>
    <d v="2019-01-28T00:00:00"/>
    <x v="27"/>
    <n v="2200"/>
    <d v="1899-12-30T21:04:51"/>
    <m/>
    <m/>
    <n v="2.0129999999999999"/>
    <n v="3.5230000000000001"/>
    <n v="1.4039999999999999"/>
    <n v="-9.2690000000000001"/>
    <n v="66.900000000000006"/>
    <n v="0.192"/>
    <n v="0.20499999999999999"/>
    <n v="0"/>
    <n v="0.625"/>
    <m/>
    <m/>
    <n v="12.64"/>
    <m/>
    <n v="282200"/>
    <n v="0"/>
    <n v="0"/>
    <s v=""/>
    <s v=""/>
    <m/>
  </r>
  <r>
    <d v="2019-01-28T00:00:00"/>
    <x v="27"/>
    <n v="2300"/>
    <d v="1899-12-30T22:04:51"/>
    <m/>
    <m/>
    <n v="1.0069999999999999"/>
    <n v="2.516"/>
    <n v="353.78800000000001"/>
    <n v="-8.5299999999999994"/>
    <n v="66"/>
    <n v="0.192"/>
    <n v="0.20499999999999999"/>
    <n v="0"/>
    <n v="0.625"/>
    <m/>
    <m/>
    <n v="12.64"/>
    <m/>
    <n v="282300"/>
    <n v="0"/>
    <n v="0"/>
    <s v=""/>
    <s v=""/>
    <m/>
  </r>
  <r>
    <d v="2019-01-28T00:00:00"/>
    <x v="27"/>
    <n v="2400"/>
    <d v="1899-12-30T23:04:51"/>
    <m/>
    <m/>
    <n v="1.0069999999999999"/>
    <n v="3.02"/>
    <n v="355.19200000000001"/>
    <n v="-9.5419999999999998"/>
    <n v="64.7"/>
    <n v="0.192"/>
    <n v="0.20499999999999999"/>
    <n v="0"/>
    <n v="0.625"/>
    <m/>
    <m/>
    <n v="12.53"/>
    <m/>
    <n v="282400"/>
    <n v="0"/>
    <n v="0"/>
    <n v="0.192"/>
    <n v="0.20499999999999999"/>
    <m/>
  </r>
  <r>
    <d v="2019-01-29T00:00:00"/>
    <x v="28"/>
    <n v="100"/>
    <d v="1899-12-30T00:04:51"/>
    <m/>
    <m/>
    <n v="1.51"/>
    <n v="3.02"/>
    <n v="353.78800000000001"/>
    <n v="-8.43"/>
    <n v="64.7"/>
    <n v="0.192"/>
    <n v="0.20499999999999999"/>
    <n v="0"/>
    <n v="0.625"/>
    <m/>
    <m/>
    <n v="12.53"/>
    <m/>
    <n v="290100"/>
    <n v="0"/>
    <n v="0"/>
    <s v=""/>
    <s v=""/>
    <m/>
  </r>
  <r>
    <d v="2019-01-29T00:00:00"/>
    <x v="28"/>
    <n v="200"/>
    <d v="1899-12-30T01:04:51"/>
    <m/>
    <m/>
    <n v="2.0129999999999999"/>
    <n v="4.5289999999999999"/>
    <n v="355.19200000000001"/>
    <n v="-10.336"/>
    <n v="60.9"/>
    <n v="0.193"/>
    <n v="0.20499999999999999"/>
    <n v="0"/>
    <n v="0.625"/>
    <m/>
    <m/>
    <n v="12.53"/>
    <m/>
    <n v="290200"/>
    <n v="0"/>
    <n v="0"/>
    <s v=""/>
    <s v=""/>
    <m/>
  </r>
  <r>
    <d v="2019-01-29T00:00:00"/>
    <x v="28"/>
    <n v="300"/>
    <d v="1899-12-30T02:04:51"/>
    <m/>
    <m/>
    <n v="1.51"/>
    <n v="3.02"/>
    <n v="355.19200000000001"/>
    <n v="-11.147"/>
    <n v="63.5"/>
    <n v="0.192"/>
    <n v="0.20499999999999999"/>
    <n v="0"/>
    <n v="0.625"/>
    <m/>
    <m/>
    <n v="12.53"/>
    <m/>
    <n v="290300"/>
    <n v="0"/>
    <n v="0"/>
    <s v=""/>
    <s v=""/>
    <m/>
  </r>
  <r>
    <d v="2019-01-29T00:00:00"/>
    <x v="28"/>
    <n v="400"/>
    <d v="1899-12-30T03:04:51"/>
    <m/>
    <m/>
    <n v="1.51"/>
    <n v="3.02"/>
    <n v="0"/>
    <n v="-10.196999999999999"/>
    <n v="58.8"/>
    <n v="0.193"/>
    <n v="0.20499999999999999"/>
    <n v="0"/>
    <n v="0.625"/>
    <m/>
    <m/>
    <n v="12.43"/>
    <m/>
    <n v="290400"/>
    <n v="0"/>
    <n v="0"/>
    <s v=""/>
    <s v=""/>
    <m/>
  </r>
  <r>
    <d v="2019-01-29T00:00:00"/>
    <x v="28"/>
    <n v="500"/>
    <d v="1899-12-30T04:04:51"/>
    <m/>
    <m/>
    <n v="1.51"/>
    <n v="2.516"/>
    <n v="355.19200000000001"/>
    <n v="-10.058"/>
    <n v="54.3"/>
    <n v="0.193"/>
    <n v="0.20499999999999999"/>
    <n v="0"/>
    <n v="0.625"/>
    <m/>
    <m/>
    <n v="12.43"/>
    <m/>
    <n v="290500"/>
    <n v="0"/>
    <n v="0"/>
    <s v=""/>
    <s v=""/>
    <m/>
  </r>
  <r>
    <d v="2019-01-29T00:00:00"/>
    <x v="28"/>
    <n v="600"/>
    <d v="1899-12-30T05:04:51"/>
    <m/>
    <m/>
    <n v="1.51"/>
    <n v="2.516"/>
    <n v="355.19200000000001"/>
    <n v="-9.4390000000000001"/>
    <n v="55.3"/>
    <n v="0.192"/>
    <n v="0.20499999999999999"/>
    <n v="0"/>
    <n v="0.625"/>
    <m/>
    <m/>
    <n v="12.43"/>
    <m/>
    <n v="290600"/>
    <n v="0"/>
    <n v="0"/>
    <s v=""/>
    <s v=""/>
    <m/>
  </r>
  <r>
    <d v="2019-01-29T00:00:00"/>
    <x v="28"/>
    <n v="700"/>
    <d v="1899-12-30T06:04:51"/>
    <m/>
    <m/>
    <n v="1.51"/>
    <n v="2.516"/>
    <n v="355.19200000000001"/>
    <n v="-9.3369999999999997"/>
    <n v="56.2"/>
    <n v="0.193"/>
    <n v="0.20499999999999999"/>
    <n v="0"/>
    <n v="0.625"/>
    <m/>
    <m/>
    <n v="12.43"/>
    <m/>
    <n v="290700"/>
    <n v="0"/>
    <n v="0"/>
    <s v=""/>
    <s v=""/>
    <m/>
  </r>
  <r>
    <d v="2019-01-29T00:00:00"/>
    <x v="28"/>
    <n v="800"/>
    <d v="1899-12-30T07:04:51"/>
    <m/>
    <m/>
    <n v="1.51"/>
    <n v="3.02"/>
    <n v="355.19200000000001"/>
    <n v="-10.406000000000001"/>
    <n v="56.8"/>
    <n v="0.192"/>
    <n v="0.20499999999999999"/>
    <n v="0"/>
    <n v="0.625"/>
    <m/>
    <m/>
    <n v="12.43"/>
    <m/>
    <n v="290800"/>
    <n v="4.8"/>
    <n v="0"/>
    <s v=""/>
    <s v=""/>
    <m/>
  </r>
  <r>
    <d v="2019-01-29T00:00:00"/>
    <x v="28"/>
    <n v="900"/>
    <d v="1899-12-30T08:04:51"/>
    <m/>
    <m/>
    <n v="1.51"/>
    <n v="2.516"/>
    <n v="355.19200000000001"/>
    <n v="-8.5299999999999994"/>
    <n v="51.8"/>
    <n v="0.192"/>
    <n v="0.20499999999999999"/>
    <n v="0"/>
    <n v="14.375"/>
    <m/>
    <m/>
    <n v="12.64"/>
    <m/>
    <n v="290900"/>
    <n v="101.2"/>
    <n v="14.4"/>
    <s v=""/>
    <s v=""/>
    <m/>
  </r>
  <r>
    <d v="2019-01-29T00:00:00"/>
    <x v="28"/>
    <n v="1000"/>
    <d v="1899-12-30T09:04:51"/>
    <m/>
    <m/>
    <n v="1.0069999999999999"/>
    <n v="2.516"/>
    <n v="350.98"/>
    <n v="-5.48"/>
    <n v="46.7"/>
    <n v="0.193"/>
    <n v="0.20499999999999999"/>
    <n v="0"/>
    <n v="225.625"/>
    <m/>
    <m/>
    <n v="13.39"/>
    <m/>
    <n v="291000"/>
    <n v="230"/>
    <n v="225.6"/>
    <s v=""/>
    <s v=""/>
    <m/>
  </r>
  <r>
    <d v="2019-01-29T00:00:00"/>
    <x v="28"/>
    <n v="1100"/>
    <d v="1899-12-30T10:04:51"/>
    <m/>
    <m/>
    <n v="0"/>
    <n v="1.51"/>
    <n v="342.55700000000002"/>
    <n v="-1.6990000000000001"/>
    <n v="36.200000000000003"/>
    <n v="0.193"/>
    <n v="0.20499999999999999"/>
    <n v="0"/>
    <n v="344.375"/>
    <m/>
    <m/>
    <n v="13.5"/>
    <m/>
    <n v="291100"/>
    <n v="329.7"/>
    <n v="344.4"/>
    <s v=""/>
    <s v=""/>
    <m/>
  </r>
  <r>
    <d v="2019-01-29T00:00:00"/>
    <x v="28"/>
    <n v="1200"/>
    <d v="1899-12-30T11:04:51"/>
    <m/>
    <m/>
    <n v="0"/>
    <n v="0.503"/>
    <n v="341.15300000000002"/>
    <n v="2.77"/>
    <n v="21"/>
    <n v="0.192"/>
    <n v="0.20499999999999999"/>
    <n v="0"/>
    <n v="420.625"/>
    <m/>
    <m/>
    <n v="13.39"/>
    <m/>
    <n v="291200"/>
    <n v="383.5"/>
    <n v="420.6"/>
    <s v=""/>
    <s v=""/>
    <m/>
  </r>
  <r>
    <d v="2019-01-29T00:00:00"/>
    <x v="28"/>
    <n v="1300"/>
    <d v="1899-12-30T12:04:51"/>
    <m/>
    <m/>
    <n v="0"/>
    <n v="1.51"/>
    <n v="181.10599999999999"/>
    <n v="1.208"/>
    <n v="18"/>
    <n v="0.193"/>
    <n v="0.20499999999999999"/>
    <n v="0"/>
    <n v="446.875"/>
    <m/>
    <m/>
    <n v="13.28"/>
    <m/>
    <n v="291300"/>
    <n v="385.3"/>
    <n v="446.9"/>
    <s v=""/>
    <s v=""/>
    <m/>
  </r>
  <r>
    <d v="2019-01-29T00:00:00"/>
    <x v="28"/>
    <n v="1400"/>
    <d v="1899-12-30T13:04:51"/>
    <m/>
    <m/>
    <n v="0.503"/>
    <n v="2.516"/>
    <n v="178.298"/>
    <n v="2.3159999999999998"/>
    <n v="20.7"/>
    <n v="0.192"/>
    <n v="0.20499999999999999"/>
    <n v="0"/>
    <n v="423.125"/>
    <m/>
    <m/>
    <n v="13.28"/>
    <m/>
    <n v="291400"/>
    <n v="335.3"/>
    <n v="423.1"/>
    <s v=""/>
    <s v=""/>
    <m/>
  </r>
  <r>
    <d v="2019-01-29T00:00:00"/>
    <x v="28"/>
    <n v="1500"/>
    <d v="1899-12-30T14:04:51"/>
    <m/>
    <m/>
    <n v="0"/>
    <n v="2.0129999999999999"/>
    <n v="199.357"/>
    <n v="1.859"/>
    <n v="18.600000000000001"/>
    <n v="0.192"/>
    <n v="0.20499999999999999"/>
    <n v="0"/>
    <n v="341.875"/>
    <m/>
    <m/>
    <n v="13.39"/>
    <m/>
    <n v="291500"/>
    <n v="238.8"/>
    <n v="341.9"/>
    <s v=""/>
    <s v=""/>
    <m/>
  </r>
  <r>
    <d v="2019-01-29T00:00:00"/>
    <x v="28"/>
    <n v="1600"/>
    <d v="1899-12-30T15:04:51"/>
    <m/>
    <m/>
    <n v="0.503"/>
    <n v="3.02"/>
    <n v="50.540999999999997"/>
    <n v="1.3169999999999999"/>
    <n v="24.3"/>
    <n v="0.192"/>
    <n v="0.20499999999999999"/>
    <n v="0"/>
    <n v="211.875"/>
    <m/>
    <m/>
    <n v="13.5"/>
    <m/>
    <n v="291600"/>
    <n v="111.3"/>
    <n v="211.9"/>
    <s v=""/>
    <s v=""/>
    <m/>
  </r>
  <r>
    <d v="2019-01-29T00:00:00"/>
    <x v="28"/>
    <n v="1700"/>
    <d v="1899-12-30T16:04:51"/>
    <m/>
    <m/>
    <n v="1.0069999999999999"/>
    <n v="3.5230000000000001"/>
    <n v="49.137"/>
    <n v="1.7509999999999999"/>
    <n v="25.4"/>
    <n v="0.193"/>
    <n v="0.20499999999999999"/>
    <n v="0"/>
    <n v="81.875"/>
    <m/>
    <m/>
    <n v="13.5"/>
    <m/>
    <n v="291700"/>
    <n v="8"/>
    <n v="81.900000000000006"/>
    <s v=""/>
    <s v=""/>
    <m/>
  </r>
  <r>
    <d v="2019-01-29T00:00:00"/>
    <x v="28"/>
    <n v="1800"/>
    <d v="1899-12-30T17:04:51"/>
    <m/>
    <m/>
    <n v="0"/>
    <n v="2.0129999999999999"/>
    <n v="40.713999999999999"/>
    <n v="-4.6210000000000004"/>
    <n v="44"/>
    <n v="0.192"/>
    <n v="0.20499999999999999"/>
    <n v="0"/>
    <n v="0.625"/>
    <m/>
    <m/>
    <n v="13.07"/>
    <m/>
    <n v="291800"/>
    <n v="0"/>
    <n v="0"/>
    <s v=""/>
    <s v=""/>
    <m/>
  </r>
  <r>
    <d v="2019-01-29T00:00:00"/>
    <x v="28"/>
    <n v="1900"/>
    <d v="1899-12-30T18:04:51"/>
    <m/>
    <m/>
    <n v="1.51"/>
    <n v="3.5230000000000001"/>
    <n v="8.4239999999999995"/>
    <n v="-6.0419999999999998"/>
    <n v="44.1"/>
    <n v="0.193"/>
    <n v="0.20499999999999999"/>
    <n v="0"/>
    <n v="0.625"/>
    <m/>
    <m/>
    <n v="12.86"/>
    <m/>
    <n v="291900"/>
    <n v="0"/>
    <n v="0"/>
    <s v=""/>
    <s v=""/>
    <m/>
  </r>
  <r>
    <d v="2019-01-29T00:00:00"/>
    <x v="28"/>
    <n v="2000"/>
    <d v="1899-12-30T19:04:51"/>
    <m/>
    <m/>
    <n v="1.51"/>
    <n v="2.516"/>
    <n v="350.98"/>
    <n v="-6.0419999999999998"/>
    <n v="54.3"/>
    <n v="0.192"/>
    <n v="0.20499999999999999"/>
    <n v="0"/>
    <n v="0.625"/>
    <m/>
    <m/>
    <n v="12.75"/>
    <m/>
    <n v="292000"/>
    <n v="0"/>
    <n v="0"/>
    <s v=""/>
    <s v=""/>
    <m/>
  </r>
  <r>
    <d v="2019-01-29T00:00:00"/>
    <x v="28"/>
    <n v="2100"/>
    <d v="1899-12-30T20:04:51"/>
    <m/>
    <m/>
    <n v="1.51"/>
    <n v="3.02"/>
    <n v="341.15300000000002"/>
    <n v="-5.9160000000000004"/>
    <n v="44.7"/>
    <n v="0.192"/>
    <n v="0.20499999999999999"/>
    <n v="0"/>
    <n v="0.625"/>
    <m/>
    <m/>
    <n v="12.75"/>
    <m/>
    <n v="292100"/>
    <n v="0"/>
    <n v="0"/>
    <s v=""/>
    <s v=""/>
    <m/>
  </r>
  <r>
    <d v="2019-01-29T00:00:00"/>
    <x v="28"/>
    <n v="2200"/>
    <d v="1899-12-30T21:04:51"/>
    <m/>
    <m/>
    <n v="1.0069999999999999"/>
    <n v="3.02"/>
    <n v="338.34500000000003"/>
    <n v="-6.5789999999999997"/>
    <n v="46.4"/>
    <n v="0.193"/>
    <n v="0.20499999999999999"/>
    <n v="0"/>
    <n v="0.625"/>
    <m/>
    <m/>
    <n v="12.64"/>
    <m/>
    <n v="292200"/>
    <n v="0"/>
    <n v="0"/>
    <s v=""/>
    <s v=""/>
    <m/>
  </r>
  <r>
    <d v="2019-01-29T00:00:00"/>
    <x v="28"/>
    <n v="2300"/>
    <d v="1899-12-30T22:04:51"/>
    <m/>
    <m/>
    <n v="1.51"/>
    <n v="3.02"/>
    <n v="343.96100000000001"/>
    <n v="-6.2309999999999999"/>
    <n v="48.6"/>
    <n v="0.192"/>
    <n v="0.20499999999999999"/>
    <n v="0"/>
    <n v="0.625"/>
    <m/>
    <m/>
    <n v="12.64"/>
    <m/>
    <n v="292300"/>
    <n v="0"/>
    <n v="0"/>
    <s v=""/>
    <s v=""/>
    <m/>
  </r>
  <r>
    <d v="2019-01-29T00:00:00"/>
    <x v="28"/>
    <n v="2400"/>
    <d v="1899-12-30T23:04:51"/>
    <m/>
    <m/>
    <n v="1.51"/>
    <n v="2.516"/>
    <n v="346.76900000000001"/>
    <n v="-6.8659999999999997"/>
    <n v="50.5"/>
    <n v="0.193"/>
    <n v="0.20499999999999999"/>
    <n v="0"/>
    <n v="0.625"/>
    <m/>
    <m/>
    <n v="12.53"/>
    <m/>
    <n v="292400"/>
    <n v="0"/>
    <n v="0"/>
    <n v="0.193"/>
    <n v="0.20499999999999999"/>
    <m/>
  </r>
  <r>
    <d v="2019-01-30T00:00:00"/>
    <x v="29"/>
    <n v="100"/>
    <d v="1899-12-30T00:04:51"/>
    <m/>
    <m/>
    <n v="1.0069999999999999"/>
    <n v="2.0129999999999999"/>
    <n v="355.19200000000001"/>
    <n v="-5.2640000000000002"/>
    <n v="48.3"/>
    <n v="0.193"/>
    <n v="0.20499999999999999"/>
    <n v="0"/>
    <n v="0.625"/>
    <m/>
    <m/>
    <n v="12.53"/>
    <m/>
    <n v="300100"/>
    <n v="0"/>
    <n v="0"/>
    <s v=""/>
    <s v=""/>
    <m/>
  </r>
  <r>
    <d v="2019-01-30T00:00:00"/>
    <x v="29"/>
    <n v="200"/>
    <d v="1899-12-30T01:04:51"/>
    <m/>
    <m/>
    <n v="1.0069999999999999"/>
    <n v="2.0129999999999999"/>
    <n v="338.34500000000003"/>
    <n v="-6.1989999999999998"/>
    <n v="45.6"/>
    <n v="0.193"/>
    <n v="0.20499999999999999"/>
    <n v="0"/>
    <n v="0.625"/>
    <m/>
    <m/>
    <n v="12.53"/>
    <m/>
    <n v="300200"/>
    <n v="0"/>
    <n v="0"/>
    <s v=""/>
    <s v=""/>
    <m/>
  </r>
  <r>
    <d v="2019-01-30T00:00:00"/>
    <x v="29"/>
    <n v="300"/>
    <d v="1899-12-30T02:04:51"/>
    <m/>
    <m/>
    <n v="1.0069999999999999"/>
    <n v="2.0129999999999999"/>
    <n v="338.34500000000003"/>
    <n v="-6.42"/>
    <n v="48.8"/>
    <n v="0.192"/>
    <n v="0.20499999999999999"/>
    <n v="0"/>
    <n v="0.625"/>
    <m/>
    <m/>
    <n v="12.53"/>
    <m/>
    <n v="300300"/>
    <n v="0"/>
    <n v="0"/>
    <s v=""/>
    <s v=""/>
    <m/>
  </r>
  <r>
    <d v="2019-01-30T00:00:00"/>
    <x v="29"/>
    <n v="400"/>
    <d v="1899-12-30T03:04:51"/>
    <m/>
    <m/>
    <n v="0.503"/>
    <n v="2.0129999999999999"/>
    <n v="324.30599999999998"/>
    <n v="-4.5599999999999996"/>
    <n v="43.7"/>
    <n v="0.193"/>
    <n v="0.20499999999999999"/>
    <n v="0"/>
    <n v="0.625"/>
    <m/>
    <m/>
    <n v="12.53"/>
    <m/>
    <n v="300400"/>
    <n v="0"/>
    <n v="0"/>
    <s v=""/>
    <s v=""/>
    <m/>
  </r>
  <r>
    <d v="2019-01-30T00:00:00"/>
    <x v="29"/>
    <n v="500"/>
    <d v="1899-12-30T04:04:51"/>
    <m/>
    <m/>
    <n v="0"/>
    <n v="1.51"/>
    <n v="306.05500000000001"/>
    <n v="-3.5979999999999999"/>
    <n v="37.6"/>
    <n v="0.193"/>
    <n v="0.20499999999999999"/>
    <n v="0"/>
    <n v="0.625"/>
    <m/>
    <m/>
    <n v="12.53"/>
    <m/>
    <n v="300500"/>
    <n v="0"/>
    <n v="0"/>
    <s v=""/>
    <s v=""/>
    <m/>
  </r>
  <r>
    <d v="2019-01-30T00:00:00"/>
    <x v="29"/>
    <n v="600"/>
    <d v="1899-12-30T05:04:51"/>
    <m/>
    <m/>
    <n v="1.51"/>
    <n v="5.0330000000000004"/>
    <n v="275.16899999999998"/>
    <n v="-1.242"/>
    <n v="26.1"/>
    <n v="0.192"/>
    <n v="0.20499999999999999"/>
    <n v="0"/>
    <n v="0.625"/>
    <m/>
    <m/>
    <n v="12.53"/>
    <m/>
    <n v="300600"/>
    <n v="0"/>
    <n v="0"/>
    <s v=""/>
    <s v=""/>
    <m/>
  </r>
  <r>
    <d v="2019-01-30T00:00:00"/>
    <x v="29"/>
    <n v="700"/>
    <d v="1899-12-30T06:04:51"/>
    <m/>
    <m/>
    <n v="2.0129999999999999"/>
    <n v="5.5359999999999996"/>
    <n v="289.20800000000003"/>
    <n v="-1.7270000000000001"/>
    <n v="22.4"/>
    <n v="0.192"/>
    <n v="0.20499999999999999"/>
    <n v="0"/>
    <n v="0.625"/>
    <m/>
    <m/>
    <n v="12.53"/>
    <m/>
    <n v="300700"/>
    <n v="0"/>
    <n v="0"/>
    <s v=""/>
    <s v=""/>
    <m/>
  </r>
  <r>
    <d v="2019-01-30T00:00:00"/>
    <x v="29"/>
    <n v="800"/>
    <d v="1899-12-30T07:04:51"/>
    <m/>
    <m/>
    <n v="0.503"/>
    <n v="3.02"/>
    <n v="279.38"/>
    <n v="-3.0350000000000001"/>
    <n v="27.5"/>
    <n v="0.192"/>
    <n v="0.20499999999999999"/>
    <n v="0"/>
    <n v="0.625"/>
    <m/>
    <m/>
    <n v="12.53"/>
    <m/>
    <n v="300800"/>
    <n v="5.5"/>
    <n v="0"/>
    <s v=""/>
    <s v=""/>
    <m/>
  </r>
  <r>
    <d v="2019-01-30T00:00:00"/>
    <x v="29"/>
    <n v="900"/>
    <d v="1899-12-30T08:04:51"/>
    <m/>
    <m/>
    <n v="0.503"/>
    <n v="2.0129999999999999"/>
    <n v="289.20800000000003"/>
    <n v="-1.3839999999999999"/>
    <n v="33.5"/>
    <n v="0.192"/>
    <n v="0.20499999999999999"/>
    <n v="0"/>
    <n v="13.125"/>
    <m/>
    <m/>
    <n v="12.53"/>
    <m/>
    <n v="300900"/>
    <n v="104.5"/>
    <n v="13.1"/>
    <s v=""/>
    <s v=""/>
    <m/>
  </r>
  <r>
    <d v="2019-01-30T00:00:00"/>
    <x v="29"/>
    <n v="1000"/>
    <d v="1899-12-30T09:04:51"/>
    <m/>
    <m/>
    <n v="1.0069999999999999"/>
    <n v="4.5289999999999999"/>
    <n v="252.70599999999999"/>
    <n v="-0.39500000000000002"/>
    <n v="25.8"/>
    <n v="0.192"/>
    <n v="0.20499999999999999"/>
    <n v="0"/>
    <n v="59.375"/>
    <m/>
    <m/>
    <n v="13.93"/>
    <m/>
    <n v="301000"/>
    <n v="233.8"/>
    <n v="59.4"/>
    <s v=""/>
    <s v=""/>
    <m/>
  </r>
  <r>
    <d v="2019-01-30T00:00:00"/>
    <x v="29"/>
    <n v="1100"/>
    <d v="1899-12-30T10:04:51"/>
    <m/>
    <m/>
    <n v="1.51"/>
    <n v="5.0330000000000004"/>
    <n v="238.667"/>
    <n v="-0.78900000000000003"/>
    <n v="27.3"/>
    <n v="0.192"/>
    <n v="0.20499999999999999"/>
    <n v="0"/>
    <n v="160.625"/>
    <m/>
    <m/>
    <n v="13.93"/>
    <m/>
    <n v="301100"/>
    <n v="334"/>
    <n v="160.6"/>
    <s v=""/>
    <s v=""/>
    <m/>
  </r>
  <r>
    <d v="2019-01-30T00:00:00"/>
    <x v="29"/>
    <n v="1200"/>
    <d v="1899-12-30T11:04:51"/>
    <m/>
    <m/>
    <n v="1.0069999999999999"/>
    <n v="3.02"/>
    <n v="211.99199999999999"/>
    <n v="-0.28299999999999997"/>
    <n v="28.9"/>
    <n v="0.192"/>
    <n v="0.20499999999999999"/>
    <n v="0"/>
    <n v="189.375"/>
    <m/>
    <m/>
    <n v="13.82"/>
    <m/>
    <n v="301200"/>
    <n v="388.5"/>
    <n v="189.4"/>
    <s v=""/>
    <s v=""/>
    <m/>
  </r>
  <r>
    <d v="2019-01-30T00:00:00"/>
    <x v="29"/>
    <n v="1300"/>
    <d v="1899-12-30T12:04:51"/>
    <m/>
    <m/>
    <n v="0.503"/>
    <n v="3.5230000000000001"/>
    <n v="188.125"/>
    <n v="0.93400000000000005"/>
    <n v="33.5"/>
    <n v="0.192"/>
    <n v="0.20599999999999999"/>
    <n v="0"/>
    <n v="261.875"/>
    <m/>
    <m/>
    <n v="13.61"/>
    <m/>
    <n v="301300"/>
    <n v="390.7"/>
    <n v="261.89999999999998"/>
    <s v=""/>
    <s v=""/>
    <m/>
  </r>
  <r>
    <d v="2019-01-30T00:00:00"/>
    <x v="29"/>
    <n v="1400"/>
    <d v="1899-12-30T13:04:51"/>
    <m/>
    <m/>
    <n v="1.0069999999999999"/>
    <n v="4.0259999999999998"/>
    <n v="174.08600000000001"/>
    <n v="1.643"/>
    <n v="37.200000000000003"/>
    <n v="0.192"/>
    <n v="0.20499999999999999"/>
    <n v="0"/>
    <n v="259.375"/>
    <m/>
    <m/>
    <n v="13.5"/>
    <m/>
    <n v="301400"/>
    <n v="340.8"/>
    <n v="259.39999999999998"/>
    <s v=""/>
    <s v=""/>
    <m/>
  </r>
  <r>
    <d v="2019-01-30T00:00:00"/>
    <x v="29"/>
    <n v="1500"/>
    <d v="1899-12-30T14:04:51"/>
    <m/>
    <m/>
    <n v="1.51"/>
    <n v="3.5230000000000001"/>
    <n v="179.702"/>
    <n v="0.96199999999999997"/>
    <n v="38"/>
    <n v="0.192"/>
    <n v="0.20499999999999999"/>
    <n v="0"/>
    <n v="106.875"/>
    <m/>
    <m/>
    <n v="13.39"/>
    <m/>
    <n v="301500"/>
    <n v="244.2"/>
    <n v="106.9"/>
    <s v=""/>
    <s v=""/>
    <m/>
  </r>
  <r>
    <d v="2019-01-30T00:00:00"/>
    <x v="29"/>
    <n v="1600"/>
    <d v="1899-12-30T15:04:51"/>
    <m/>
    <m/>
    <n v="0.503"/>
    <n v="5.0330000000000004"/>
    <n v="193.74100000000001"/>
    <n v="2.0739999999999998"/>
    <n v="40.200000000000003"/>
    <n v="0.192"/>
    <n v="0.20499999999999999"/>
    <n v="0"/>
    <n v="214.375"/>
    <m/>
    <m/>
    <n v="13.39"/>
    <m/>
    <n v="301600"/>
    <n v="115.8"/>
    <n v="214.4"/>
    <s v=""/>
    <s v=""/>
    <m/>
  </r>
  <r>
    <d v="2019-01-30T00:00:00"/>
    <x v="29"/>
    <n v="1700"/>
    <d v="1899-12-30T16:04:51"/>
    <m/>
    <m/>
    <n v="1.0069999999999999"/>
    <n v="4.5289999999999999"/>
    <n v="234.45500000000001"/>
    <n v="1.2889999999999999"/>
    <n v="39.200000000000003"/>
    <n v="0.192"/>
    <n v="0.20499999999999999"/>
    <n v="0"/>
    <n v="26.875"/>
    <m/>
    <m/>
    <n v="13.39"/>
    <m/>
    <n v="301700"/>
    <n v="9.3000000000000007"/>
    <n v="26.9"/>
    <s v=""/>
    <s v=""/>
    <m/>
  </r>
  <r>
    <d v="2019-01-30T00:00:00"/>
    <x v="29"/>
    <n v="1800"/>
    <d v="1899-12-30T17:04:51"/>
    <m/>
    <m/>
    <n v="2.516"/>
    <n v="7.0460000000000003"/>
    <n v="270.95699999999999"/>
    <n v="0.90700000000000003"/>
    <n v="47.4"/>
    <n v="0.192"/>
    <n v="0.20499999999999999"/>
    <n v="0"/>
    <n v="0.625"/>
    <m/>
    <m/>
    <n v="12.96"/>
    <m/>
    <n v="301800"/>
    <n v="0"/>
    <n v="0"/>
    <s v=""/>
    <s v=""/>
    <m/>
  </r>
  <r>
    <d v="2019-01-30T00:00:00"/>
    <x v="29"/>
    <n v="1900"/>
    <d v="1899-12-30T18:04:51"/>
    <m/>
    <m/>
    <n v="2.0129999999999999"/>
    <n v="5.0330000000000004"/>
    <n v="262.53300000000002"/>
    <n v="0.77"/>
    <n v="50.8"/>
    <n v="0.192"/>
    <n v="0.20499999999999999"/>
    <n v="0"/>
    <n v="0.625"/>
    <m/>
    <m/>
    <n v="12.86"/>
    <m/>
    <n v="301900"/>
    <n v="0"/>
    <n v="0"/>
    <s v=""/>
    <s v=""/>
    <m/>
  </r>
  <r>
    <d v="2019-01-30T00:00:00"/>
    <x v="29"/>
    <n v="2000"/>
    <d v="1899-12-30T19:04:51"/>
    <m/>
    <m/>
    <n v="1.51"/>
    <n v="5.0330000000000004"/>
    <n v="224.62700000000001"/>
    <n v="0.107"/>
    <n v="54.8"/>
    <n v="0.192"/>
    <n v="0.20499999999999999"/>
    <n v="0"/>
    <n v="0.625"/>
    <m/>
    <m/>
    <n v="12.75"/>
    <m/>
    <n v="302000"/>
    <n v="0"/>
    <n v="0"/>
    <s v=""/>
    <s v=""/>
    <m/>
  </r>
  <r>
    <d v="2019-01-30T00:00:00"/>
    <x v="29"/>
    <n v="2100"/>
    <d v="1899-12-30T20:04:51"/>
    <m/>
    <m/>
    <n v="2.516"/>
    <n v="7.5490000000000004"/>
    <n v="221.82"/>
    <n v="-0.36699999999999999"/>
    <n v="58.7"/>
    <n v="0.192"/>
    <n v="0.20499999999999999"/>
    <n v="0"/>
    <n v="0.625"/>
    <m/>
    <m/>
    <n v="12.75"/>
    <m/>
    <n v="302100"/>
    <n v="0"/>
    <n v="0"/>
    <s v=""/>
    <s v=""/>
    <m/>
  </r>
  <r>
    <d v="2019-01-30T00:00:00"/>
    <x v="29"/>
    <n v="2200"/>
    <d v="1899-12-30T21:04:51"/>
    <m/>
    <m/>
    <n v="1.51"/>
    <n v="5.5359999999999996"/>
    <n v="224.62700000000001"/>
    <n v="-1.613"/>
    <n v="66.400000000000006"/>
    <n v="0.192"/>
    <n v="0.20499999999999999"/>
    <n v="0"/>
    <n v="0.625"/>
    <m/>
    <m/>
    <n v="12.64"/>
    <m/>
    <n v="302200"/>
    <n v="0"/>
    <n v="0"/>
    <s v=""/>
    <s v=""/>
    <m/>
  </r>
  <r>
    <d v="2019-01-30T00:00:00"/>
    <x v="29"/>
    <n v="2300"/>
    <d v="1899-12-30T22:04:51"/>
    <m/>
    <m/>
    <n v="0.503"/>
    <n v="4.0259999999999998"/>
    <n v="216.20400000000001"/>
    <n v="-0.67600000000000005"/>
    <n v="80.3"/>
    <n v="0.192"/>
    <n v="0.20499999999999999"/>
    <n v="0"/>
    <n v="0.625"/>
    <m/>
    <m/>
    <n v="12.64"/>
    <m/>
    <n v="302300"/>
    <n v="0"/>
    <n v="0"/>
    <s v=""/>
    <s v=""/>
    <m/>
  </r>
  <r>
    <d v="2019-01-30T00:00:00"/>
    <x v="29"/>
    <n v="2400"/>
    <d v="1899-12-30T23:04:51"/>
    <m/>
    <m/>
    <n v="1.0069999999999999"/>
    <n v="4.0259999999999998"/>
    <n v="227.435"/>
    <n v="-0.93"/>
    <n v="82.3"/>
    <n v="0.192"/>
    <n v="0.20499999999999999"/>
    <n v="0"/>
    <n v="0.625"/>
    <m/>
    <m/>
    <n v="12.64"/>
    <m/>
    <n v="302400"/>
    <n v="0"/>
    <n v="0"/>
    <n v="0.192"/>
    <n v="0.20499999999999999"/>
    <m/>
  </r>
  <r>
    <d v="2019-01-31T00:00:00"/>
    <x v="30"/>
    <n v="100"/>
    <d v="1899-12-30T00:04:51"/>
    <m/>
    <m/>
    <n v="1.0069999999999999"/>
    <n v="3.5230000000000001"/>
    <n v="241.47499999999999"/>
    <n v="-0.76"/>
    <n v="84.9"/>
    <n v="0.192"/>
    <n v="0.20499999999999999"/>
    <n v="0"/>
    <n v="0.625"/>
    <m/>
    <m/>
    <n v="12.64"/>
    <m/>
    <n v="310100"/>
    <n v="0"/>
    <n v="0"/>
    <s v=""/>
    <s v=""/>
    <m/>
  </r>
  <r>
    <d v="2019-01-31T00:00:00"/>
    <x v="30"/>
    <n v="200"/>
    <d v="1899-12-30T01:04:51"/>
    <m/>
    <m/>
    <n v="0.503"/>
    <n v="2.516"/>
    <n v="254.11"/>
    <n v="-1.157"/>
    <n v="85.1"/>
    <n v="0.192"/>
    <n v="0.20499999999999999"/>
    <n v="0"/>
    <n v="0.625"/>
    <m/>
    <m/>
    <n v="12.64"/>
    <m/>
    <n v="310200"/>
    <n v="0"/>
    <n v="0"/>
    <s v=""/>
    <s v=""/>
    <m/>
  </r>
  <r>
    <d v="2019-01-31T00:00:00"/>
    <x v="30"/>
    <n v="300"/>
    <d v="1899-12-30T02:04:51"/>
    <m/>
    <m/>
    <n v="0.503"/>
    <n v="2.516"/>
    <n v="259.72500000000002"/>
    <n v="-1.071"/>
    <n v="86.7"/>
    <n v="0.192"/>
    <n v="0.20499999999999999"/>
    <n v="0"/>
    <n v="0.625"/>
    <m/>
    <m/>
    <n v="12.53"/>
    <m/>
    <n v="310300"/>
    <n v="0"/>
    <n v="0"/>
    <s v=""/>
    <s v=""/>
    <m/>
  </r>
  <r>
    <d v="2019-01-31T00:00:00"/>
    <x v="30"/>
    <n v="400"/>
    <d v="1899-12-30T03:04:51"/>
    <m/>
    <m/>
    <n v="1.0069999999999999"/>
    <n v="4.0259999999999998"/>
    <n v="228.839"/>
    <n v="-0.84499999999999997"/>
    <n v="86"/>
    <n v="0.192"/>
    <n v="0.20499999999999999"/>
    <n v="0"/>
    <n v="0.625"/>
    <m/>
    <m/>
    <n v="12.53"/>
    <m/>
    <n v="310400"/>
    <n v="0"/>
    <n v="0"/>
    <s v=""/>
    <s v=""/>
    <m/>
  </r>
  <r>
    <d v="2019-01-31T00:00:00"/>
    <x v="30"/>
    <n v="500"/>
    <d v="1899-12-30T04:04:51"/>
    <m/>
    <m/>
    <n v="2.0129999999999999"/>
    <n v="5.0330000000000004"/>
    <n v="214.8"/>
    <n v="-0.95799999999999996"/>
    <n v="85.7"/>
    <n v="0.192"/>
    <n v="0.20499999999999999"/>
    <n v="0"/>
    <n v="0.625"/>
    <m/>
    <m/>
    <n v="12.53"/>
    <m/>
    <n v="310500"/>
    <n v="0"/>
    <n v="0"/>
    <s v=""/>
    <s v=""/>
    <m/>
  </r>
  <r>
    <d v="2019-01-31T00:00:00"/>
    <x v="30"/>
    <n v="600"/>
    <d v="1899-12-30T05:04:51"/>
    <m/>
    <m/>
    <n v="2.516"/>
    <n v="5.0330000000000004"/>
    <n v="221.82"/>
    <n v="-0.93"/>
    <n v="80.900000000000006"/>
    <n v="0.192"/>
    <n v="0.20499999999999999"/>
    <n v="0"/>
    <n v="0.625"/>
    <m/>
    <m/>
    <n v="12.53"/>
    <m/>
    <n v="310600"/>
    <n v="0"/>
    <n v="0"/>
    <s v=""/>
    <s v=""/>
    <m/>
  </r>
  <r>
    <d v="2019-01-31T00:00:00"/>
    <x v="30"/>
    <n v="700"/>
    <d v="1899-12-30T06:04:51"/>
    <m/>
    <m/>
    <n v="2.0129999999999999"/>
    <n v="4.5289999999999999"/>
    <n v="224.62700000000001"/>
    <n v="-1.413"/>
    <n v="77.900000000000006"/>
    <n v="0.192"/>
    <n v="0.20499999999999999"/>
    <n v="0"/>
    <n v="0.625"/>
    <m/>
    <m/>
    <n v="12.53"/>
    <m/>
    <n v="310700"/>
    <n v="0"/>
    <n v="0"/>
    <s v=""/>
    <s v=""/>
    <m/>
  </r>
  <r>
    <d v="2019-01-31T00:00:00"/>
    <x v="30"/>
    <n v="800"/>
    <d v="1899-12-30T07:04:51"/>
    <m/>
    <m/>
    <n v="2.0129999999999999"/>
    <n v="4.0259999999999998"/>
    <n v="226.03100000000001"/>
    <n v="-0.78900000000000003"/>
    <n v="72.8"/>
    <n v="0.192"/>
    <n v="0.20499999999999999"/>
    <n v="0"/>
    <n v="0.625"/>
    <m/>
    <m/>
    <n v="12.53"/>
    <m/>
    <n v="310800"/>
    <n v="6"/>
    <n v="0"/>
    <s v=""/>
    <s v=""/>
    <m/>
  </r>
  <r>
    <d v="2019-01-31T00:00:00"/>
    <x v="30"/>
    <n v="900"/>
    <d v="1899-12-30T08:04:51"/>
    <m/>
    <m/>
    <n v="1.51"/>
    <n v="3.5230000000000001"/>
    <n v="221.82"/>
    <n v="-0.255"/>
    <n v="69"/>
    <n v="0.192"/>
    <n v="0.20499999999999999"/>
    <n v="0"/>
    <n v="8.125"/>
    <m/>
    <m/>
    <n v="12.53"/>
    <m/>
    <n v="310900"/>
    <n v="108"/>
    <n v="8.1"/>
    <s v=""/>
    <s v=""/>
    <m/>
  </r>
  <r>
    <d v="2019-01-31T00:00:00"/>
    <x v="30"/>
    <n v="1000"/>
    <d v="1899-12-30T09:04:51"/>
    <m/>
    <m/>
    <n v="2.0129999999999999"/>
    <n v="4.0259999999999998"/>
    <n v="211.99199999999999"/>
    <n v="0.13500000000000001"/>
    <n v="64.3"/>
    <n v="0.192"/>
    <n v="0.20499999999999999"/>
    <n v="0"/>
    <n v="49.375"/>
    <m/>
    <m/>
    <n v="12.96"/>
    <m/>
    <n v="311000"/>
    <n v="238"/>
    <n v="49.4"/>
    <s v=""/>
    <s v=""/>
    <m/>
  </r>
  <r>
    <d v="2019-01-31T00:00:00"/>
    <x v="30"/>
    <n v="1100"/>
    <d v="1899-12-30T10:04:51"/>
    <m/>
    <m/>
    <n v="2.0129999999999999"/>
    <n v="4.0259999999999998"/>
    <n v="211.99199999999999"/>
    <n v="0.13500000000000001"/>
    <n v="63.3"/>
    <n v="0.192"/>
    <n v="0.20499999999999999"/>
    <n v="0"/>
    <n v="123.125"/>
    <m/>
    <m/>
    <n v="13.39"/>
    <m/>
    <n v="311100"/>
    <n v="338.8"/>
    <n v="123.1"/>
    <s v=""/>
    <s v=""/>
    <m/>
  </r>
  <r>
    <d v="2019-01-31T00:00:00"/>
    <x v="30"/>
    <n v="1200"/>
    <d v="1899-12-30T11:04:51"/>
    <m/>
    <m/>
    <n v="2.0129999999999999"/>
    <n v="5.0330000000000004"/>
    <n v="214.8"/>
    <n v="0.35599999999999998"/>
    <n v="60.6"/>
    <n v="0.192"/>
    <n v="0.20499999999999999"/>
    <n v="0"/>
    <n v="105.625"/>
    <m/>
    <m/>
    <n v="13.5"/>
    <m/>
    <n v="311200"/>
    <n v="393.5"/>
    <n v="105.6"/>
    <s v=""/>
    <s v=""/>
    <m/>
  </r>
  <r>
    <d v="2019-01-31T00:00:00"/>
    <x v="30"/>
    <n v="1300"/>
    <d v="1899-12-30T12:04:51"/>
    <m/>
    <m/>
    <n v="2.0129999999999999"/>
    <n v="4.5289999999999999"/>
    <n v="216.20400000000001"/>
    <n v="0.439"/>
    <n v="60.7"/>
    <n v="0.192"/>
    <n v="0.20499999999999999"/>
    <n v="0"/>
    <n v="116.875"/>
    <m/>
    <m/>
    <n v="13.5"/>
    <m/>
    <n v="311300"/>
    <n v="395.7"/>
    <n v="116.9"/>
    <s v=""/>
    <s v=""/>
    <m/>
  </r>
  <r>
    <d v="2019-01-31T00:00:00"/>
    <x v="30"/>
    <n v="1400"/>
    <d v="1899-12-30T13:04:51"/>
    <m/>
    <m/>
    <n v="0.503"/>
    <n v="3.02"/>
    <n v="207.78"/>
    <n v="1.5069999999999999"/>
    <n v="61.1"/>
    <n v="0.192"/>
    <n v="0.20499999999999999"/>
    <n v="0"/>
    <n v="123.125"/>
    <m/>
    <m/>
    <n v="13.39"/>
    <m/>
    <n v="311400"/>
    <n v="346.2"/>
    <n v="123.1"/>
    <s v=""/>
    <s v=""/>
    <m/>
  </r>
  <r>
    <d v="2019-01-31T00:00:00"/>
    <x v="30"/>
    <n v="1500"/>
    <d v="1899-12-30T14:04:51"/>
    <m/>
    <m/>
    <n v="1.0069999999999999"/>
    <n v="4.5289999999999999"/>
    <n v="207.78"/>
    <n v="1.4530000000000001"/>
    <n v="63.5"/>
    <n v="0.192"/>
    <n v="0.20499999999999999"/>
    <n v="0"/>
    <n v="116.875"/>
    <m/>
    <m/>
    <n v="13.39"/>
    <m/>
    <n v="311500"/>
    <n v="249.5"/>
    <n v="116.9"/>
    <s v=""/>
    <s v=""/>
    <m/>
  </r>
  <r>
    <d v="2019-01-31T00:00:00"/>
    <x v="30"/>
    <n v="1600"/>
    <d v="1899-12-30T15:04:51"/>
    <m/>
    <m/>
    <n v="1.0069999999999999"/>
    <n v="2.516"/>
    <n v="216.20400000000001"/>
    <n v="1.5069999999999999"/>
    <n v="66.5"/>
    <n v="0.192"/>
    <n v="0.20499999999999999"/>
    <n v="0"/>
    <n v="55.625"/>
    <m/>
    <m/>
    <n v="13.18"/>
    <m/>
    <n v="311600"/>
    <n v="120.7"/>
    <n v="55.6"/>
    <s v=""/>
    <s v=""/>
    <m/>
  </r>
  <r>
    <d v="2019-01-31T00:00:00"/>
    <x v="30"/>
    <n v="1700"/>
    <d v="1899-12-30T16:04:51"/>
    <m/>
    <m/>
    <n v="0.503"/>
    <n v="3.02"/>
    <n v="192.33699999999999"/>
    <n v="2.0739999999999998"/>
    <n v="69.599999999999994"/>
    <n v="0.192"/>
    <n v="0.20499999999999999"/>
    <n v="0"/>
    <n v="10.625"/>
    <m/>
    <m/>
    <n v="13.18"/>
    <m/>
    <n v="311700"/>
    <n v="10.8"/>
    <n v="10.6"/>
    <s v=""/>
    <s v=""/>
    <m/>
  </r>
  <r>
    <d v="2019-01-31T00:00:00"/>
    <x v="30"/>
    <n v="1800"/>
    <d v="1899-12-30T17:04:51"/>
    <m/>
    <m/>
    <n v="0.503"/>
    <n v="2.516"/>
    <n v="185.31800000000001"/>
    <n v="0.77"/>
    <n v="70.400000000000006"/>
    <n v="0.192"/>
    <n v="0.20499999999999999"/>
    <n v="0"/>
    <n v="0.625"/>
    <m/>
    <m/>
    <n v="12.96"/>
    <m/>
    <n v="311800"/>
    <n v="0"/>
    <n v="0"/>
    <s v=""/>
    <s v=""/>
    <m/>
  </r>
  <r>
    <d v="2019-01-31T00:00:00"/>
    <x v="30"/>
    <n v="1900"/>
    <d v="1899-12-30T18:04:51"/>
    <m/>
    <m/>
    <n v="0.503"/>
    <n v="2.516"/>
    <n v="188.125"/>
    <n v="0.74199999999999999"/>
    <n v="70.7"/>
    <n v="0.192"/>
    <n v="0.20499999999999999"/>
    <n v="0"/>
    <n v="0.625"/>
    <m/>
    <m/>
    <n v="12.86"/>
    <m/>
    <n v="311900"/>
    <n v="0"/>
    <n v="0"/>
    <s v=""/>
    <s v=""/>
    <m/>
  </r>
  <r>
    <d v="2019-01-31T00:00:00"/>
    <x v="30"/>
    <n v="2000"/>
    <d v="1899-12-30T19:04:51"/>
    <m/>
    <m/>
    <n v="1.0069999999999999"/>
    <n v="3.5230000000000001"/>
    <n v="192.33699999999999"/>
    <n v="0.41199999999999998"/>
    <n v="70"/>
    <n v="0.192"/>
    <n v="0.20499999999999999"/>
    <n v="0"/>
    <n v="0.625"/>
    <m/>
    <m/>
    <n v="12.75"/>
    <m/>
    <n v="312000"/>
    <n v="0"/>
    <n v="0"/>
    <s v=""/>
    <s v=""/>
    <m/>
  </r>
  <r>
    <d v="2019-01-31T00:00:00"/>
    <x v="30"/>
    <n v="2100"/>
    <d v="1899-12-30T20:04:51"/>
    <m/>
    <m/>
    <n v="1.51"/>
    <n v="4.5289999999999999"/>
    <n v="54.753"/>
    <n v="-1.67"/>
    <n v="70.599999999999994"/>
    <n v="0.192"/>
    <n v="0.20499999999999999"/>
    <n v="0"/>
    <n v="0.625"/>
    <m/>
    <m/>
    <n v="12.75"/>
    <m/>
    <n v="312100"/>
    <n v="0"/>
    <n v="0"/>
    <s v=""/>
    <s v=""/>
    <m/>
  </r>
  <r>
    <d v="2019-01-31T00:00:00"/>
    <x v="30"/>
    <n v="2200"/>
    <d v="1899-12-30T21:04:51"/>
    <m/>
    <m/>
    <n v="3.02"/>
    <n v="7.5490000000000004"/>
    <n v="57.561"/>
    <n v="-1.498"/>
    <n v="75"/>
    <n v="0.192"/>
    <n v="0.20399999999999999"/>
    <n v="0"/>
    <n v="0.625"/>
    <m/>
    <m/>
    <n v="12.64"/>
    <m/>
    <n v="312200"/>
    <n v="0"/>
    <n v="0"/>
    <s v=""/>
    <s v=""/>
    <m/>
  </r>
  <r>
    <d v="2019-01-31T00:00:00"/>
    <x v="30"/>
    <n v="2300"/>
    <d v="1899-12-30T22:04:51"/>
    <m/>
    <m/>
    <n v="2.0129999999999999"/>
    <n v="5.0330000000000004"/>
    <n v="91.254999999999995"/>
    <n v="-2.044"/>
    <n v="71.8"/>
    <n v="0.192"/>
    <n v="0.20499999999999999"/>
    <n v="0"/>
    <n v="0.625"/>
    <m/>
    <m/>
    <n v="12.64"/>
    <m/>
    <n v="312300"/>
    <n v="0"/>
    <n v="0"/>
    <s v=""/>
    <s v=""/>
    <m/>
  </r>
  <r>
    <d v="2019-01-31T00:00:00"/>
    <x v="30"/>
    <n v="2400"/>
    <d v="1899-12-30T23:04:51"/>
    <m/>
    <m/>
    <n v="1.51"/>
    <n v="4.0259999999999998"/>
    <n v="89.850999999999999"/>
    <n v="0.38400000000000001"/>
    <n v="70.900000000000006"/>
    <n v="0.192"/>
    <n v="0.20399999999999999"/>
    <n v="0"/>
    <n v="0.625"/>
    <m/>
    <m/>
    <n v="12.64"/>
    <m/>
    <n v="312400"/>
    <n v="0"/>
    <n v="0"/>
    <n v="0.192"/>
    <n v="0.20399999999999999"/>
    <m/>
  </r>
  <r>
    <d v="2019-02-01T00:00:00"/>
    <x v="31"/>
    <n v="100"/>
    <d v="1899-12-30T00:04:51"/>
    <m/>
    <m/>
    <n v="2.516"/>
    <n v="6.0389999999999997"/>
    <n v="60.369"/>
    <n v="-3.0649999999999999"/>
    <n v="74.099999999999994"/>
    <n v="0.192"/>
    <n v="0.20499999999999999"/>
    <n v="0"/>
    <n v="0.625"/>
    <m/>
    <m/>
    <n v="12.64"/>
    <m/>
    <n v="320100"/>
    <n v="0"/>
    <n v="0"/>
    <s v=""/>
    <s v=""/>
    <m/>
  </r>
  <r>
    <d v="2019-02-01T00:00:00"/>
    <x v="31"/>
    <n v="200"/>
    <d v="1899-12-30T01:04:51"/>
    <m/>
    <m/>
    <n v="2.516"/>
    <n v="6.5430000000000001"/>
    <n v="98.275000000000006"/>
    <n v="-1.242"/>
    <n v="75.8"/>
    <n v="0.192"/>
    <n v="0.20499999999999999"/>
    <n v="0"/>
    <n v="0.625"/>
    <m/>
    <m/>
    <n v="12.53"/>
    <m/>
    <n v="320200"/>
    <n v="0"/>
    <n v="0"/>
    <s v=""/>
    <s v=""/>
    <m/>
  </r>
  <r>
    <d v="2019-02-01T00:00:00"/>
    <x v="31"/>
    <n v="300"/>
    <d v="1899-12-30T02:04:51"/>
    <m/>
    <m/>
    <n v="2.0129999999999999"/>
    <n v="4.5289999999999999"/>
    <n v="136.18"/>
    <n v="-0.93"/>
    <n v="77.2"/>
    <n v="0.192"/>
    <n v="0.20399999999999999"/>
    <n v="0"/>
    <n v="0.625"/>
    <m/>
    <m/>
    <n v="12.53"/>
    <m/>
    <n v="320300"/>
    <n v="0"/>
    <n v="0"/>
    <s v=""/>
    <s v=""/>
    <m/>
  </r>
  <r>
    <d v="2019-02-01T00:00:00"/>
    <x v="31"/>
    <n v="400"/>
    <d v="1899-12-30T03:04:51"/>
    <m/>
    <m/>
    <n v="1.51"/>
    <n v="4.5289999999999999"/>
    <n v="113.718"/>
    <n v="-1.2130000000000001"/>
    <n v="77.8"/>
    <n v="0.192"/>
    <n v="0.20499999999999999"/>
    <n v="0"/>
    <n v="0.625"/>
    <m/>
    <m/>
    <n v="12.53"/>
    <m/>
    <n v="320400"/>
    <n v="0"/>
    <n v="0"/>
    <s v=""/>
    <s v=""/>
    <m/>
  </r>
  <r>
    <d v="2019-02-01T00:00:00"/>
    <x v="31"/>
    <n v="500"/>
    <d v="1899-12-30T04:04:51"/>
    <m/>
    <m/>
    <n v="1.51"/>
    <n v="5.5359999999999996"/>
    <n v="89.850999999999999"/>
    <n v="-1.871"/>
    <n v="79.599999999999994"/>
    <n v="0.192"/>
    <n v="0.20499999999999999"/>
    <n v="0"/>
    <n v="0.625"/>
    <m/>
    <m/>
    <n v="12.53"/>
    <m/>
    <n v="320500"/>
    <n v="0"/>
    <n v="0"/>
    <s v=""/>
    <s v=""/>
    <m/>
  </r>
  <r>
    <d v="2019-02-01T00:00:00"/>
    <x v="31"/>
    <n v="600"/>
    <d v="1899-12-30T05:04:51"/>
    <m/>
    <m/>
    <n v="2.516"/>
    <n v="6.5430000000000001"/>
    <n v="89.850999999999999"/>
    <n v="-2.3050000000000002"/>
    <n v="82.7"/>
    <n v="0.192"/>
    <n v="0.20399999999999999"/>
    <n v="0"/>
    <n v="0.625"/>
    <m/>
    <m/>
    <n v="12.53"/>
    <m/>
    <n v="320600"/>
    <n v="0"/>
    <n v="0"/>
    <s v=""/>
    <s v=""/>
    <m/>
  </r>
  <r>
    <d v="2019-02-01T00:00:00"/>
    <x v="31"/>
    <n v="700"/>
    <d v="1899-12-30T06:04:51"/>
    <m/>
    <m/>
    <n v="3.02"/>
    <n v="7.0460000000000003"/>
    <n v="73.004000000000005"/>
    <n v="-4.6210000000000004"/>
    <n v="84.9"/>
    <n v="0.192"/>
    <n v="0.20499999999999999"/>
    <n v="0"/>
    <n v="0.625"/>
    <m/>
    <m/>
    <n v="12.53"/>
    <m/>
    <n v="320700"/>
    <n v="0"/>
    <n v="0"/>
    <s v=""/>
    <s v=""/>
    <m/>
  </r>
  <r>
    <d v="2019-02-01T00:00:00"/>
    <x v="31"/>
    <n v="800"/>
    <d v="1899-12-30T07:04:51"/>
    <m/>
    <m/>
    <n v="4.0259999999999998"/>
    <n v="8.5559999999999992"/>
    <n v="67.388000000000005"/>
    <n v="-3.153"/>
    <n v="90.7"/>
    <n v="0.192"/>
    <n v="0.20399999999999999"/>
    <n v="0"/>
    <n v="0.625"/>
    <m/>
    <m/>
    <n v="12.53"/>
    <m/>
    <n v="320800"/>
    <n v="6.8"/>
    <n v="0"/>
    <s v=""/>
    <s v=""/>
    <m/>
  </r>
  <r>
    <d v="2019-02-01T00:00:00"/>
    <x v="31"/>
    <n v="900"/>
    <d v="1899-12-30T08:04:51"/>
    <m/>
    <m/>
    <n v="3.5230000000000001"/>
    <n v="8.0519999999999996"/>
    <n v="85.638999999999996"/>
    <n v="-3.0649999999999999"/>
    <n v="87.9"/>
    <n v="0.192"/>
    <n v="0.20499999999999999"/>
    <n v="0"/>
    <n v="23.125"/>
    <m/>
    <m/>
    <n v="12.64"/>
    <m/>
    <n v="320900"/>
    <n v="111"/>
    <n v="23.1"/>
    <s v=""/>
    <s v=""/>
    <m/>
  </r>
  <r>
    <d v="2019-02-01T00:00:00"/>
    <x v="31"/>
    <n v="1000"/>
    <d v="1899-12-30T09:04:51"/>
    <m/>
    <m/>
    <n v="4.0259999999999998"/>
    <n v="7.5490000000000004"/>
    <n v="60.369"/>
    <n v="-5.8540000000000001"/>
    <n v="92.5"/>
    <n v="0.192"/>
    <n v="0.20399999999999999"/>
    <n v="0"/>
    <n v="91.875"/>
    <m/>
    <m/>
    <n v="13.39"/>
    <m/>
    <n v="321000"/>
    <n v="242.7"/>
    <n v="91.9"/>
    <s v=""/>
    <s v=""/>
    <m/>
  </r>
  <r>
    <d v="2019-02-01T00:00:00"/>
    <x v="31"/>
    <n v="1100"/>
    <d v="1899-12-30T10:04:51"/>
    <m/>
    <m/>
    <n v="4.0259999999999998"/>
    <n v="8.5559999999999992"/>
    <n v="58.965000000000003"/>
    <n v="-4.6820000000000004"/>
    <n v="94"/>
    <n v="0.192"/>
    <n v="0.20499999999999999"/>
    <n v="0"/>
    <n v="150.625"/>
    <m/>
    <m/>
    <n v="13.71"/>
    <m/>
    <n v="321100"/>
    <n v="343.7"/>
    <n v="150.6"/>
    <s v=""/>
    <s v=""/>
    <m/>
  </r>
  <r>
    <d v="2019-02-01T00:00:00"/>
    <x v="31"/>
    <n v="1200"/>
    <d v="1899-12-30T11:04:51"/>
    <m/>
    <m/>
    <n v="2.516"/>
    <n v="7.0460000000000003"/>
    <n v="85.638999999999996"/>
    <n v="-1.8420000000000001"/>
    <n v="88.8"/>
    <n v="0.192"/>
    <n v="0.20499999999999999"/>
    <n v="0"/>
    <n v="173.125"/>
    <m/>
    <m/>
    <n v="13.93"/>
    <m/>
    <n v="321200"/>
    <n v="398.5"/>
    <n v="173.1"/>
    <s v=""/>
    <s v=""/>
    <m/>
  </r>
  <r>
    <d v="2019-02-01T00:00:00"/>
    <x v="31"/>
    <n v="1300"/>
    <d v="1899-12-30T12:04:51"/>
    <m/>
    <m/>
    <n v="2.516"/>
    <n v="7.5490000000000004"/>
    <n v="85.638999999999996"/>
    <n v="-2.073"/>
    <n v="86.3"/>
    <n v="0.192"/>
    <n v="0.20499999999999999"/>
    <n v="0"/>
    <n v="231.875"/>
    <m/>
    <m/>
    <n v="13.71"/>
    <m/>
    <n v="321300"/>
    <n v="401.3"/>
    <n v="231.9"/>
    <s v=""/>
    <s v=""/>
    <m/>
  </r>
  <r>
    <d v="2019-02-01T00:00:00"/>
    <x v="31"/>
    <n v="1400"/>
    <d v="1899-12-30T13:04:51"/>
    <m/>
    <m/>
    <n v="2.516"/>
    <n v="6.0389999999999997"/>
    <n v="64.58"/>
    <n v="-4.016"/>
    <n v="87.8"/>
    <n v="0.192"/>
    <n v="0.20499999999999999"/>
    <n v="0"/>
    <n v="215.625"/>
    <m/>
    <m/>
    <n v="13.39"/>
    <m/>
    <n v="321400"/>
    <n v="351.8"/>
    <n v="215.6"/>
    <s v=""/>
    <s v=""/>
    <m/>
  </r>
  <r>
    <d v="2019-02-01T00:00:00"/>
    <x v="31"/>
    <n v="1500"/>
    <d v="1899-12-30T14:04:51"/>
    <m/>
    <m/>
    <n v="4.0259999999999998"/>
    <n v="8.0519999999999996"/>
    <n v="56.156999999999996"/>
    <n v="-3.6269999999999998"/>
    <n v="91.2"/>
    <n v="0.192"/>
    <n v="0.20399999999999999"/>
    <n v="0"/>
    <n v="196.875"/>
    <m/>
    <m/>
    <n v="13.28"/>
    <m/>
    <n v="321500"/>
    <n v="255.2"/>
    <n v="196.9"/>
    <s v=""/>
    <s v=""/>
    <m/>
  </r>
  <r>
    <d v="2019-02-01T00:00:00"/>
    <x v="31"/>
    <n v="1600"/>
    <d v="1899-12-30T15:04:51"/>
    <m/>
    <m/>
    <n v="4.0259999999999998"/>
    <n v="7.0460000000000003"/>
    <n v="56.156999999999996"/>
    <n v="-3.8069999999999999"/>
    <n v="92.8"/>
    <n v="0.192"/>
    <n v="0.20499999999999999"/>
    <n v="0"/>
    <n v="91.875"/>
    <m/>
    <m/>
    <n v="13.39"/>
    <m/>
    <n v="321600"/>
    <n v="125.7"/>
    <n v="91.9"/>
    <s v=""/>
    <s v=""/>
    <m/>
  </r>
  <r>
    <d v="2019-02-01T00:00:00"/>
    <x v="31"/>
    <n v="1700"/>
    <d v="1899-12-30T16:04:51"/>
    <m/>
    <m/>
    <n v="2.516"/>
    <n v="6.0389999999999997"/>
    <n v="68.792000000000002"/>
    <n v="-3.419"/>
    <n v="94.6"/>
    <n v="0.192"/>
    <n v="0.20399999999999999"/>
    <n v="0"/>
    <n v="41.875"/>
    <m/>
    <m/>
    <n v="13.71"/>
    <m/>
    <n v="321700"/>
    <n v="12.7"/>
    <n v="41.9"/>
    <s v=""/>
    <s v=""/>
    <m/>
  </r>
  <r>
    <d v="2019-02-01T00:00:00"/>
    <x v="31"/>
    <n v="1800"/>
    <d v="1899-12-30T17:04:51"/>
    <m/>
    <m/>
    <n v="2.0129999999999999"/>
    <n v="5.5359999999999996"/>
    <n v="98.275000000000006"/>
    <n v="-2.2469999999999999"/>
    <n v="97"/>
    <n v="0.192"/>
    <n v="0.20499999999999999"/>
    <n v="0"/>
    <n v="0.625"/>
    <m/>
    <m/>
    <n v="13.07"/>
    <m/>
    <n v="321800"/>
    <n v="0"/>
    <n v="0"/>
    <s v=""/>
    <s v=""/>
    <m/>
  </r>
  <r>
    <d v="2019-02-01T00:00:00"/>
    <x v="31"/>
    <n v="1900"/>
    <d v="1899-12-30T18:04:51"/>
    <m/>
    <m/>
    <n v="3.02"/>
    <n v="7.0460000000000003"/>
    <n v="106.69799999999999"/>
    <n v="-2.218"/>
    <n v="98.2"/>
    <n v="0.192"/>
    <n v="0.20399999999999999"/>
    <n v="0"/>
    <n v="0.625"/>
    <m/>
    <m/>
    <n v="12.86"/>
    <m/>
    <n v="321900"/>
    <n v="0"/>
    <n v="0"/>
    <s v=""/>
    <s v=""/>
    <m/>
  </r>
  <r>
    <d v="2019-02-01T00:00:00"/>
    <x v="31"/>
    <n v="2000"/>
    <d v="1899-12-30T19:04:51"/>
    <m/>
    <m/>
    <n v="2.516"/>
    <n v="7.5490000000000004"/>
    <n v="137.584"/>
    <n v="-2.5960000000000001"/>
    <n v="99"/>
    <n v="0.192"/>
    <n v="0.20399999999999999"/>
    <n v="0"/>
    <n v="0.625"/>
    <m/>
    <m/>
    <n v="12.86"/>
    <m/>
    <n v="322000"/>
    <n v="0"/>
    <n v="0"/>
    <s v=""/>
    <s v=""/>
    <m/>
  </r>
  <r>
    <d v="2019-02-01T00:00:00"/>
    <x v="31"/>
    <n v="2100"/>
    <d v="1899-12-30T20:04:51"/>
    <m/>
    <m/>
    <n v="0.503"/>
    <n v="3.02"/>
    <n v="186.72200000000001"/>
    <n v="-2.508"/>
    <n v="99.9"/>
    <n v="0.192"/>
    <n v="0.20499999999999999"/>
    <n v="0"/>
    <n v="0.625"/>
    <m/>
    <m/>
    <n v="12.75"/>
    <m/>
    <n v="322100"/>
    <n v="0"/>
    <n v="0"/>
    <s v=""/>
    <s v=""/>
    <m/>
  </r>
  <r>
    <d v="2019-02-01T00:00:00"/>
    <x v="31"/>
    <n v="2200"/>
    <d v="1899-12-30T21:04:51"/>
    <m/>
    <m/>
    <n v="1.0069999999999999"/>
    <n v="3.5230000000000001"/>
    <n v="141.79599999999999"/>
    <n v="-2.5659999999999998"/>
    <n v="99.7"/>
    <n v="0.192"/>
    <n v="0.20399999999999999"/>
    <n v="0"/>
    <n v="0.625"/>
    <m/>
    <m/>
    <n v="12.64"/>
    <m/>
    <n v="322200"/>
    <n v="0"/>
    <n v="0"/>
    <s v=""/>
    <s v=""/>
    <m/>
  </r>
  <r>
    <d v="2019-02-01T00:00:00"/>
    <x v="31"/>
    <n v="2300"/>
    <d v="1899-12-30T22:04:51"/>
    <m/>
    <m/>
    <n v="0.503"/>
    <n v="3.02"/>
    <n v="172.68199999999999"/>
    <n v="-2.363"/>
    <n v="98.8"/>
    <n v="0.192"/>
    <n v="0.20399999999999999"/>
    <n v="0"/>
    <n v="0.625"/>
    <m/>
    <m/>
    <n v="12.64"/>
    <m/>
    <n v="322300"/>
    <n v="0"/>
    <n v="0"/>
    <s v=""/>
    <s v=""/>
    <m/>
  </r>
  <r>
    <d v="2019-02-01T00:00:00"/>
    <x v="31"/>
    <n v="2400"/>
    <d v="1899-12-30T23:04:51"/>
    <m/>
    <m/>
    <n v="1.0069999999999999"/>
    <n v="4.0259999999999998"/>
    <n v="176.89400000000001"/>
    <n v="-2.742"/>
    <n v="98.6"/>
    <n v="0.192"/>
    <n v="0.20399999999999999"/>
    <n v="0"/>
    <n v="0.625"/>
    <m/>
    <m/>
    <n v="12.64"/>
    <m/>
    <n v="322400"/>
    <n v="0"/>
    <n v="0"/>
    <n v="0.192"/>
    <n v="0.20399999999999999"/>
    <m/>
  </r>
  <r>
    <d v="2019-02-02T00:00:00"/>
    <x v="32"/>
    <n v="100"/>
    <d v="1899-12-30T00:04:51"/>
    <m/>
    <m/>
    <n v="1.51"/>
    <n v="4.0259999999999998"/>
    <n v="197.953"/>
    <n v="-3.1240000000000001"/>
    <n v="99.1"/>
    <n v="0.192"/>
    <n v="0.20499999999999999"/>
    <n v="0"/>
    <n v="0.625"/>
    <m/>
    <m/>
    <n v="12.53"/>
    <m/>
    <n v="330100"/>
    <n v="0"/>
    <n v="0"/>
    <s v=""/>
    <s v=""/>
    <m/>
  </r>
  <r>
    <d v="2019-02-02T00:00:00"/>
    <x v="32"/>
    <n v="200"/>
    <d v="1899-12-30T01:04:51"/>
    <m/>
    <m/>
    <n v="2.516"/>
    <n v="6.5430000000000001"/>
    <n v="204.97300000000001"/>
    <n v="-4.2270000000000003"/>
    <n v="98.8"/>
    <n v="0.192"/>
    <n v="0.20499999999999999"/>
    <n v="0"/>
    <n v="0.625"/>
    <m/>
    <m/>
    <n v="12.53"/>
    <m/>
    <n v="330200"/>
    <n v="0"/>
    <n v="0"/>
    <s v=""/>
    <s v=""/>
    <m/>
  </r>
  <r>
    <d v="2019-02-02T00:00:00"/>
    <x v="32"/>
    <n v="300"/>
    <d v="1899-12-30T02:04:51"/>
    <m/>
    <m/>
    <n v="2.0129999999999999"/>
    <n v="4.5289999999999999"/>
    <n v="213.39599999999999"/>
    <n v="-4.016"/>
    <n v="98.6"/>
    <n v="0.192"/>
    <n v="0.20399999999999999"/>
    <n v="0"/>
    <n v="0.625"/>
    <m/>
    <m/>
    <n v="12.53"/>
    <m/>
    <n v="330300"/>
    <n v="0"/>
    <n v="0"/>
    <s v=""/>
    <s v=""/>
    <m/>
  </r>
  <r>
    <d v="2019-02-02T00:00:00"/>
    <x v="32"/>
    <n v="400"/>
    <d v="1899-12-30T03:04:51"/>
    <m/>
    <m/>
    <n v="2.516"/>
    <n v="4.5289999999999999"/>
    <n v="214.8"/>
    <n v="-4.3179999999999996"/>
    <n v="98.6"/>
    <n v="0.192"/>
    <n v="0.20499999999999999"/>
    <n v="0"/>
    <n v="0.625"/>
    <m/>
    <m/>
    <n v="12.53"/>
    <m/>
    <n v="330400"/>
    <n v="0"/>
    <n v="0"/>
    <s v=""/>
    <s v=""/>
    <m/>
  </r>
  <r>
    <d v="2019-02-02T00:00:00"/>
    <x v="32"/>
    <n v="500"/>
    <d v="1899-12-30T04:04:51"/>
    <m/>
    <m/>
    <n v="4.5289999999999999"/>
    <n v="9.5619999999999994"/>
    <n v="216.20400000000001"/>
    <n v="-4.4390000000000001"/>
    <n v="98.6"/>
    <n v="0.192"/>
    <n v="0.20399999999999999"/>
    <n v="0"/>
    <n v="0.625"/>
    <m/>
    <m/>
    <n v="12.53"/>
    <m/>
    <n v="330500"/>
    <n v="0"/>
    <n v="0"/>
    <s v=""/>
    <s v=""/>
    <m/>
  </r>
  <r>
    <d v="2019-02-02T00:00:00"/>
    <x v="32"/>
    <n v="600"/>
    <d v="1899-12-30T05:04:51"/>
    <m/>
    <m/>
    <n v="5.0330000000000004"/>
    <n v="9.5619999999999994"/>
    <n v="211.99199999999999"/>
    <n v="-4.59"/>
    <n v="98.1"/>
    <n v="0.192"/>
    <n v="0.20399999999999999"/>
    <n v="0"/>
    <n v="0.625"/>
    <m/>
    <m/>
    <n v="12.53"/>
    <m/>
    <n v="330600"/>
    <n v="0"/>
    <n v="0"/>
    <s v=""/>
    <s v=""/>
    <m/>
  </r>
  <r>
    <d v="2019-02-02T00:00:00"/>
    <x v="32"/>
    <n v="700"/>
    <d v="1899-12-30T06:04:51"/>
    <m/>
    <m/>
    <n v="4.5289999999999999"/>
    <n v="8.0519999999999996"/>
    <n v="204.97300000000001"/>
    <n v="-5.4180000000000001"/>
    <n v="97.3"/>
    <n v="0.192"/>
    <n v="0.20499999999999999"/>
    <n v="0"/>
    <n v="0.625"/>
    <m/>
    <m/>
    <n v="12.53"/>
    <m/>
    <n v="330700"/>
    <n v="0"/>
    <n v="0"/>
    <s v=""/>
    <s v=""/>
    <m/>
  </r>
  <r>
    <d v="2019-02-02T00:00:00"/>
    <x v="32"/>
    <n v="800"/>
    <d v="1899-12-30T07:04:51"/>
    <m/>
    <m/>
    <n v="5.0330000000000004"/>
    <n v="9.0589999999999993"/>
    <n v="210.58799999999999"/>
    <n v="-5.2949999999999999"/>
    <n v="95.5"/>
    <n v="0.192"/>
    <n v="0.20499999999999999"/>
    <n v="0"/>
    <n v="0.625"/>
    <m/>
    <m/>
    <n v="12.53"/>
    <m/>
    <n v="330800"/>
    <n v="8.3000000000000007"/>
    <n v="0"/>
    <s v=""/>
    <s v=""/>
    <m/>
  </r>
  <r>
    <d v="2019-02-02T00:00:00"/>
    <x v="32"/>
    <n v="900"/>
    <d v="1899-12-30T08:04:51"/>
    <m/>
    <m/>
    <n v="4.5289999999999999"/>
    <n v="9.0589999999999993"/>
    <n v="214.8"/>
    <n v="-5.202"/>
    <n v="89.6"/>
    <n v="0.192"/>
    <n v="0.20499999999999999"/>
    <n v="0"/>
    <n v="14.375"/>
    <m/>
    <m/>
    <n v="12.75"/>
    <m/>
    <n v="330900"/>
    <n v="114.7"/>
    <n v="14.4"/>
    <s v=""/>
    <s v=""/>
    <m/>
  </r>
  <r>
    <d v="2019-02-02T00:00:00"/>
    <x v="32"/>
    <n v="1000"/>
    <d v="1899-12-30T09:04:51"/>
    <m/>
    <m/>
    <n v="5.5359999999999996"/>
    <n v="9.5619999999999994"/>
    <n v="210.58799999999999"/>
    <n v="-3.7170000000000001"/>
    <n v="81.900000000000006"/>
    <n v="0.192"/>
    <n v="0.20399999999999999"/>
    <n v="0"/>
    <n v="244.375"/>
    <m/>
    <m/>
    <n v="13.5"/>
    <m/>
    <n v="331000"/>
    <n v="247"/>
    <n v="244.4"/>
    <s v=""/>
    <s v=""/>
    <m/>
  </r>
  <r>
    <d v="2019-02-02T00:00:00"/>
    <x v="32"/>
    <n v="1100"/>
    <d v="1899-12-30T10:04:51"/>
    <m/>
    <m/>
    <n v="6.0389999999999997"/>
    <n v="11.071999999999999"/>
    <n v="204.97300000000001"/>
    <n v="-3.0059999999999998"/>
    <n v="77.099999999999994"/>
    <n v="0.192"/>
    <n v="0.20399999999999999"/>
    <n v="0"/>
    <n v="323.125"/>
    <m/>
    <m/>
    <n v="13.28"/>
    <m/>
    <n v="331100"/>
    <n v="348.5"/>
    <n v="323.10000000000002"/>
    <s v=""/>
    <s v=""/>
    <m/>
  </r>
  <r>
    <d v="2019-02-02T00:00:00"/>
    <x v="32"/>
    <n v="1200"/>
    <d v="1899-12-30T11:04:51"/>
    <m/>
    <m/>
    <n v="5.5359999999999996"/>
    <n v="9.5619999999999994"/>
    <n v="204.97300000000001"/>
    <n v="-2.16"/>
    <n v="71.099999999999994"/>
    <n v="0.192"/>
    <n v="0.20499999999999999"/>
    <n v="0"/>
    <n v="441.875"/>
    <m/>
    <m/>
    <n v="13.39"/>
    <m/>
    <n v="331200"/>
    <n v="403.8"/>
    <n v="441.9"/>
    <s v=""/>
    <s v=""/>
    <m/>
  </r>
  <r>
    <d v="2019-02-02T00:00:00"/>
    <x v="32"/>
    <n v="1300"/>
    <d v="1899-12-30T12:04:51"/>
    <m/>
    <m/>
    <n v="4.5289999999999999"/>
    <n v="9.5619999999999994"/>
    <n v="214.8"/>
    <n v="-1.8420000000000001"/>
    <n v="67.5"/>
    <n v="0.192"/>
    <n v="0.20499999999999999"/>
    <n v="0"/>
    <n v="465.625"/>
    <m/>
    <m/>
    <n v="13.39"/>
    <m/>
    <n v="331300"/>
    <n v="406.8"/>
    <n v="465.6"/>
    <s v=""/>
    <s v=""/>
    <m/>
  </r>
  <r>
    <d v="2019-02-02T00:00:00"/>
    <x v="32"/>
    <n v="1400"/>
    <d v="1899-12-30T13:04:51"/>
    <m/>
    <m/>
    <n v="5.0330000000000004"/>
    <n v="9.5619999999999994"/>
    <n v="197.953"/>
    <n v="-2.044"/>
    <n v="67.2"/>
    <n v="0.192"/>
    <n v="0.20499999999999999"/>
    <n v="0"/>
    <n v="470.625"/>
    <m/>
    <m/>
    <n v="13.28"/>
    <m/>
    <n v="331400"/>
    <n v="357.3"/>
    <n v="470.6"/>
    <s v=""/>
    <s v=""/>
    <m/>
  </r>
  <r>
    <d v="2019-02-02T00:00:00"/>
    <x v="32"/>
    <n v="1500"/>
    <d v="1899-12-30T14:04:51"/>
    <m/>
    <m/>
    <n v="4.5289999999999999"/>
    <n v="8.0519999999999996"/>
    <n v="214.8"/>
    <n v="-3.4489999999999998"/>
    <n v="70.5"/>
    <n v="0.192"/>
    <n v="0.20499999999999999"/>
    <n v="0"/>
    <n v="123.125"/>
    <m/>
    <m/>
    <n v="13.61"/>
    <m/>
    <n v="331500"/>
    <n v="260.7"/>
    <n v="123.1"/>
    <s v=""/>
    <s v=""/>
    <m/>
  </r>
  <r>
    <d v="2019-02-02T00:00:00"/>
    <x v="32"/>
    <n v="1600"/>
    <d v="1899-12-30T15:04:51"/>
    <m/>
    <m/>
    <n v="4.5289999999999999"/>
    <n v="8.5559999999999992"/>
    <n v="228.839"/>
    <n v="-3.2709999999999999"/>
    <n v="72.8"/>
    <n v="0.192"/>
    <n v="0.20399999999999999"/>
    <n v="0"/>
    <n v="118.125"/>
    <m/>
    <m/>
    <n v="13.82"/>
    <m/>
    <n v="331600"/>
    <n v="130.5"/>
    <n v="118.1"/>
    <s v=""/>
    <s v=""/>
    <m/>
  </r>
  <r>
    <d v="2019-02-02T00:00:00"/>
    <x v="32"/>
    <n v="1700"/>
    <d v="1899-12-30T16:04:51"/>
    <m/>
    <m/>
    <n v="3.02"/>
    <n v="7.5490000000000004"/>
    <n v="242.87799999999999"/>
    <n v="-4.7729999999999997"/>
    <n v="77.8"/>
    <n v="0.192"/>
    <n v="0.20399999999999999"/>
    <n v="0"/>
    <n v="45.625"/>
    <m/>
    <m/>
    <n v="13.5"/>
    <m/>
    <n v="331700"/>
    <n v="14.5"/>
    <n v="45.6"/>
    <s v=""/>
    <s v=""/>
    <m/>
  </r>
  <r>
    <d v="2019-02-02T00:00:00"/>
    <x v="32"/>
    <n v="1800"/>
    <d v="1899-12-30T17:04:51"/>
    <m/>
    <m/>
    <n v="1.51"/>
    <n v="4.5289999999999999"/>
    <n v="224.62700000000001"/>
    <n v="-5.8849999999999998"/>
    <n v="81.400000000000006"/>
    <n v="0.192"/>
    <n v="0.20399999999999999"/>
    <n v="0"/>
    <n v="1.875"/>
    <m/>
    <m/>
    <n v="13.18"/>
    <m/>
    <n v="331800"/>
    <n v="0"/>
    <n v="1.9"/>
    <s v=""/>
    <s v=""/>
    <m/>
  </r>
  <r>
    <d v="2019-02-02T00:00:00"/>
    <x v="32"/>
    <n v="1900"/>
    <d v="1899-12-30T18:04:51"/>
    <m/>
    <m/>
    <n v="0"/>
    <n v="2.0129999999999999"/>
    <n v="220.416"/>
    <n v="-6.77"/>
    <n v="87"/>
    <n v="0.192"/>
    <n v="0.20499999999999999"/>
    <n v="0"/>
    <n v="0.625"/>
    <m/>
    <m/>
    <n v="12.96"/>
    <m/>
    <n v="331900"/>
    <n v="0"/>
    <n v="0"/>
    <s v=""/>
    <s v=""/>
    <m/>
  </r>
  <r>
    <d v="2019-02-02T00:00:00"/>
    <x v="32"/>
    <n v="2000"/>
    <d v="1899-12-30T19:04:51"/>
    <m/>
    <m/>
    <n v="0.503"/>
    <n v="2.0129999999999999"/>
    <n v="214.8"/>
    <n v="-6.9619999999999997"/>
    <n v="91.7"/>
    <n v="0.192"/>
    <n v="0.20499999999999999"/>
    <n v="0"/>
    <n v="0.625"/>
    <m/>
    <m/>
    <n v="12.86"/>
    <m/>
    <n v="332000"/>
    <n v="0"/>
    <n v="0"/>
    <s v=""/>
    <s v=""/>
    <m/>
  </r>
  <r>
    <d v="2019-02-02T00:00:00"/>
    <x v="32"/>
    <n v="2100"/>
    <d v="1899-12-30T20:04:51"/>
    <m/>
    <m/>
    <n v="0.503"/>
    <n v="2.0129999999999999"/>
    <n v="346.76900000000001"/>
    <n v="-7.0259999999999998"/>
    <n v="89.3"/>
    <n v="0.192"/>
    <n v="0.20499999999999999"/>
    <n v="0"/>
    <n v="0.625"/>
    <m/>
    <m/>
    <n v="12.75"/>
    <m/>
    <n v="332100"/>
    <n v="0"/>
    <n v="0"/>
    <s v=""/>
    <s v=""/>
    <m/>
  </r>
  <r>
    <d v="2019-02-02T00:00:00"/>
    <x v="32"/>
    <n v="2200"/>
    <d v="1899-12-30T21:04:51"/>
    <m/>
    <m/>
    <n v="0.503"/>
    <n v="2.0129999999999999"/>
    <n v="355.19200000000001"/>
    <n v="-8.3970000000000002"/>
    <n v="90.9"/>
    <n v="0.192"/>
    <n v="0.20399999999999999"/>
    <n v="0"/>
    <n v="0.625"/>
    <m/>
    <m/>
    <n v="12.64"/>
    <m/>
    <n v="332200"/>
    <n v="0"/>
    <n v="0"/>
    <s v=""/>
    <s v=""/>
    <m/>
  </r>
  <r>
    <d v="2019-02-02T00:00:00"/>
    <x v="32"/>
    <n v="2300"/>
    <d v="1899-12-30T22:04:51"/>
    <m/>
    <m/>
    <n v="0.503"/>
    <n v="2.0129999999999999"/>
    <n v="7.02"/>
    <n v="-7.6079999999999997"/>
    <n v="92.9"/>
    <n v="0.192"/>
    <n v="0.20399999999999999"/>
    <n v="0"/>
    <n v="0.625"/>
    <m/>
    <m/>
    <n v="12.64"/>
    <m/>
    <n v="332300"/>
    <n v="0"/>
    <n v="0"/>
    <s v=""/>
    <s v=""/>
    <m/>
  </r>
  <r>
    <d v="2019-02-02T00:00:00"/>
    <x v="32"/>
    <n v="2400"/>
    <d v="1899-12-30T23:04:51"/>
    <m/>
    <m/>
    <n v="1.0069999999999999"/>
    <n v="3.02"/>
    <n v="40.713999999999999"/>
    <n v="-7.4779999999999998"/>
    <n v="94.2"/>
    <n v="0.192"/>
    <n v="0.20499999999999999"/>
    <n v="0"/>
    <n v="0.625"/>
    <m/>
    <m/>
    <n v="12.53"/>
    <m/>
    <n v="332400"/>
    <n v="0"/>
    <n v="0"/>
    <n v="0.192"/>
    <n v="0.20499999999999999"/>
    <m/>
  </r>
  <r>
    <d v="2019-02-03T00:00:00"/>
    <x v="33"/>
    <n v="100"/>
    <d v="1899-12-30T00:04:51"/>
    <m/>
    <m/>
    <n v="0"/>
    <n v="2.516"/>
    <n v="73.004000000000005"/>
    <n v="-8.4969999999999999"/>
    <n v="95.9"/>
    <n v="0.192"/>
    <n v="0.20499999999999999"/>
    <n v="0"/>
    <n v="0.625"/>
    <m/>
    <m/>
    <n v="12.53"/>
    <m/>
    <n v="340100"/>
    <n v="0"/>
    <n v="0"/>
    <s v=""/>
    <s v=""/>
    <m/>
  </r>
  <r>
    <d v="2019-02-03T00:00:00"/>
    <x v="33"/>
    <n v="200"/>
    <d v="1899-12-30T01:04:51"/>
    <m/>
    <m/>
    <n v="0"/>
    <n v="1.0069999999999999"/>
    <n v="74.408000000000001"/>
    <n v="-8.1319999999999997"/>
    <n v="97"/>
    <n v="0.192"/>
    <n v="0.20499999999999999"/>
    <n v="0"/>
    <n v="0.625"/>
    <m/>
    <m/>
    <n v="12.53"/>
    <m/>
    <n v="340200"/>
    <n v="0"/>
    <n v="0"/>
    <s v=""/>
    <s v=""/>
    <m/>
  </r>
  <r>
    <d v="2019-02-03T00:00:00"/>
    <x v="33"/>
    <n v="300"/>
    <d v="1899-12-30T02:04:51"/>
    <m/>
    <m/>
    <n v="0"/>
    <n v="2.0129999999999999"/>
    <n v="74.408000000000001"/>
    <n v="-8.9320000000000004"/>
    <n v="97"/>
    <n v="0.192"/>
    <n v="0.20499999999999999"/>
    <n v="0"/>
    <n v="0.625"/>
    <m/>
    <m/>
    <n v="12.53"/>
    <m/>
    <n v="340300"/>
    <n v="0"/>
    <n v="0"/>
    <s v=""/>
    <s v=""/>
    <m/>
  </r>
  <r>
    <d v="2019-02-03T00:00:00"/>
    <x v="33"/>
    <n v="400"/>
    <d v="1899-12-30T03:04:51"/>
    <m/>
    <m/>
    <n v="0"/>
    <n v="2.0129999999999999"/>
    <n v="71.599999999999994"/>
    <n v="-10.092000000000001"/>
    <n v="97"/>
    <n v="0.192"/>
    <n v="0.20499999999999999"/>
    <n v="0"/>
    <n v="0.625"/>
    <m/>
    <m/>
    <n v="12.53"/>
    <m/>
    <n v="340400"/>
    <n v="0"/>
    <n v="0"/>
    <s v=""/>
    <s v=""/>
    <m/>
  </r>
  <r>
    <d v="2019-02-03T00:00:00"/>
    <x v="33"/>
    <n v="500"/>
    <d v="1899-12-30T04:04:51"/>
    <m/>
    <m/>
    <n v="0"/>
    <n v="1.51"/>
    <n v="200.761"/>
    <n v="-9.8849999999999998"/>
    <n v="96.7"/>
    <n v="0.192"/>
    <n v="0.20499999999999999"/>
    <n v="0"/>
    <n v="0.625"/>
    <m/>
    <m/>
    <n v="12.53"/>
    <m/>
    <n v="340500"/>
    <n v="0"/>
    <n v="0"/>
    <s v=""/>
    <s v=""/>
    <m/>
  </r>
  <r>
    <d v="2019-02-03T00:00:00"/>
    <x v="33"/>
    <n v="600"/>
    <d v="1899-12-30T05:04:51"/>
    <m/>
    <m/>
    <n v="0"/>
    <n v="1.51"/>
    <n v="129.161"/>
    <n v="-10.266"/>
    <n v="96.7"/>
    <n v="0.192"/>
    <n v="0.20499999999999999"/>
    <n v="0"/>
    <n v="0.625"/>
    <m/>
    <m/>
    <n v="12.43"/>
    <m/>
    <n v="340600"/>
    <n v="0"/>
    <n v="0"/>
    <s v=""/>
    <s v=""/>
    <m/>
  </r>
  <r>
    <d v="2019-02-03T00:00:00"/>
    <x v="33"/>
    <n v="700"/>
    <d v="1899-12-30T06:04:51"/>
    <m/>
    <m/>
    <n v="0"/>
    <n v="1.0069999999999999"/>
    <n v="143.19999999999999"/>
    <n v="-11.757999999999999"/>
    <n v="96.4"/>
    <n v="0.192"/>
    <n v="0.20499999999999999"/>
    <n v="0"/>
    <n v="0.625"/>
    <m/>
    <m/>
    <n v="12.43"/>
    <m/>
    <n v="340700"/>
    <n v="0"/>
    <n v="0"/>
    <s v=""/>
    <s v=""/>
    <m/>
  </r>
  <r>
    <d v="2019-02-03T00:00:00"/>
    <x v="33"/>
    <n v="800"/>
    <d v="1899-12-30T07:04:51"/>
    <m/>
    <m/>
    <n v="0"/>
    <n v="1.51"/>
    <n v="210.58799999999999"/>
    <n v="-12.788"/>
    <n v="94.6"/>
    <n v="0.192"/>
    <n v="0.20499999999999999"/>
    <n v="0"/>
    <n v="0.625"/>
    <m/>
    <m/>
    <n v="12.43"/>
    <m/>
    <n v="340800"/>
    <n v="9.3000000000000007"/>
    <n v="0"/>
    <s v=""/>
    <s v=""/>
    <m/>
  </r>
  <r>
    <d v="2019-02-03T00:00:00"/>
    <x v="33"/>
    <n v="900"/>
    <d v="1899-12-30T08:04:51"/>
    <m/>
    <m/>
    <n v="0.503"/>
    <n v="2.516"/>
    <n v="269.553"/>
    <n v="-12.417"/>
    <n v="93.9"/>
    <n v="0.192"/>
    <n v="0.20499999999999999"/>
    <n v="0"/>
    <n v="23.125"/>
    <m/>
    <m/>
    <n v="12.53"/>
    <m/>
    <n v="340900"/>
    <n v="118.3"/>
    <n v="23.1"/>
    <s v=""/>
    <s v=""/>
    <m/>
  </r>
  <r>
    <d v="2019-02-03T00:00:00"/>
    <x v="33"/>
    <n v="1000"/>
    <d v="1899-12-30T09:04:51"/>
    <m/>
    <m/>
    <n v="0"/>
    <n v="2.0129999999999999"/>
    <n v="317.286"/>
    <n v="-11.29"/>
    <n v="93.4"/>
    <n v="0.192"/>
    <n v="0.20499999999999999"/>
    <n v="0"/>
    <n v="61.875"/>
    <m/>
    <m/>
    <n v="13.93"/>
    <m/>
    <n v="341000"/>
    <n v="251.3"/>
    <n v="61.9"/>
    <s v=""/>
    <s v=""/>
    <m/>
  </r>
  <r>
    <d v="2019-02-03T00:00:00"/>
    <x v="33"/>
    <n v="1100"/>
    <d v="1899-12-30T10:04:51"/>
    <m/>
    <m/>
    <n v="1.51"/>
    <n v="4.0259999999999998"/>
    <n v="46.329000000000001"/>
    <n v="-10.476000000000001"/>
    <n v="91.6"/>
    <n v="0.192"/>
    <n v="0.20499999999999999"/>
    <n v="0"/>
    <n v="158.125"/>
    <m/>
    <m/>
    <n v="13.93"/>
    <m/>
    <n v="341100"/>
    <n v="353.7"/>
    <n v="158.1"/>
    <s v=""/>
    <s v=""/>
    <m/>
  </r>
  <r>
    <d v="2019-02-03T00:00:00"/>
    <x v="33"/>
    <n v="1200"/>
    <d v="1899-12-30T11:04:51"/>
    <m/>
    <m/>
    <n v="2.516"/>
    <n v="4.5289999999999999"/>
    <n v="50.540999999999997"/>
    <n v="-9.6440000000000001"/>
    <n v="90"/>
    <n v="0.192"/>
    <n v="0.20499999999999999"/>
    <n v="0"/>
    <n v="305.625"/>
    <m/>
    <m/>
    <n v="13.71"/>
    <m/>
    <n v="341200"/>
    <n v="409.2"/>
    <n v="305.60000000000002"/>
    <s v=""/>
    <s v=""/>
    <m/>
  </r>
  <r>
    <d v="2019-02-03T00:00:00"/>
    <x v="33"/>
    <n v="1300"/>
    <d v="1899-12-30T12:04:51"/>
    <m/>
    <m/>
    <n v="2.0129999999999999"/>
    <n v="5.5359999999999996"/>
    <n v="80.024000000000001"/>
    <n v="-10.545999999999999"/>
    <n v="81.3"/>
    <n v="0.193"/>
    <n v="0.20499999999999999"/>
    <n v="0"/>
    <n v="475.625"/>
    <m/>
    <m/>
    <n v="13.5"/>
    <m/>
    <n v="341300"/>
    <n v="412.3"/>
    <n v="475.6"/>
    <s v=""/>
    <s v=""/>
    <m/>
  </r>
  <r>
    <d v="2019-02-03T00:00:00"/>
    <x v="33"/>
    <n v="1400"/>
    <d v="1899-12-30T13:04:51"/>
    <m/>
    <m/>
    <n v="1.0069999999999999"/>
    <n v="3.5230000000000001"/>
    <n v="154.43100000000001"/>
    <n v="-13.201000000000001"/>
    <n v="75.400000000000006"/>
    <n v="0.192"/>
    <n v="0.20499999999999999"/>
    <n v="0"/>
    <n v="319.375"/>
    <m/>
    <m/>
    <n v="13.5"/>
    <m/>
    <n v="341400"/>
    <n v="363.2"/>
    <n v="319.39999999999998"/>
    <s v=""/>
    <s v=""/>
    <m/>
  </r>
  <r>
    <d v="2019-02-03T00:00:00"/>
    <x v="33"/>
    <n v="1500"/>
    <d v="1899-12-30T14:04:51"/>
    <m/>
    <m/>
    <n v="0"/>
    <n v="2.516"/>
    <n v="158.643"/>
    <n v="-15.023999999999999"/>
    <n v="82.2"/>
    <n v="0.192"/>
    <n v="0.20499999999999999"/>
    <n v="0"/>
    <n v="136.875"/>
    <m/>
    <m/>
    <n v="13.61"/>
    <m/>
    <n v="341500"/>
    <n v="266.2"/>
    <n v="136.9"/>
    <s v=""/>
    <s v=""/>
    <m/>
  </r>
  <r>
    <d v="2019-02-03T00:00:00"/>
    <x v="33"/>
    <n v="1600"/>
    <d v="1899-12-30T15:04:51"/>
    <m/>
    <m/>
    <n v="0"/>
    <n v="2.516"/>
    <n v="113.718"/>
    <n v="-15.587"/>
    <n v="82.6"/>
    <n v="0.192"/>
    <n v="0.20499999999999999"/>
    <n v="0"/>
    <n v="71.875"/>
    <m/>
    <m/>
    <n v="13.39"/>
    <m/>
    <n v="341600"/>
    <n v="135.69999999999999"/>
    <n v="71.900000000000006"/>
    <s v=""/>
    <s v=""/>
    <m/>
  </r>
  <r>
    <d v="2019-02-03T00:00:00"/>
    <x v="33"/>
    <n v="1700"/>
    <d v="1899-12-30T16:04:51"/>
    <m/>
    <m/>
    <n v="0"/>
    <n v="2.0129999999999999"/>
    <n v="165.66300000000001"/>
    <n v="-16.408999999999999"/>
    <n v="85.9"/>
    <n v="0.192"/>
    <n v="0.20499999999999999"/>
    <n v="0"/>
    <n v="20.625"/>
    <m/>
    <m/>
    <n v="13.28"/>
    <m/>
    <n v="341700"/>
    <n v="16.3"/>
    <n v="20.6"/>
    <s v=""/>
    <s v=""/>
    <m/>
  </r>
  <r>
    <d v="2019-02-03T00:00:00"/>
    <x v="33"/>
    <n v="1800"/>
    <d v="1899-12-30T17:04:51"/>
    <m/>
    <m/>
    <n v="0"/>
    <n v="2.0129999999999999"/>
    <n v="199.357"/>
    <n v="-19.422999999999998"/>
    <n v="86.2"/>
    <n v="0.192"/>
    <n v="0.20499999999999999"/>
    <n v="0"/>
    <n v="0.625"/>
    <m/>
    <m/>
    <n v="13.07"/>
    <m/>
    <n v="341800"/>
    <n v="0"/>
    <n v="0"/>
    <s v=""/>
    <s v=""/>
    <m/>
  </r>
  <r>
    <d v="2019-02-03T00:00:00"/>
    <x v="33"/>
    <n v="1900"/>
    <d v="1899-12-30T18:04:51"/>
    <m/>
    <m/>
    <n v="0"/>
    <n v="2.0129999999999999"/>
    <n v="282.18799999999999"/>
    <n v="-17.856999999999999"/>
    <n v="87.2"/>
    <n v="0.192"/>
    <n v="0.20499999999999999"/>
    <n v="0"/>
    <n v="0.625"/>
    <m/>
    <m/>
    <n v="12.96"/>
    <m/>
    <n v="341900"/>
    <n v="0"/>
    <n v="0"/>
    <s v=""/>
    <s v=""/>
    <m/>
  </r>
  <r>
    <d v="2019-02-03T00:00:00"/>
    <x v="33"/>
    <n v="2000"/>
    <d v="1899-12-30T19:04:51"/>
    <m/>
    <m/>
    <n v="0"/>
    <n v="2.516"/>
    <n v="192.33699999999999"/>
    <n v="-16.283999999999999"/>
    <n v="88.4"/>
    <n v="0.192"/>
    <n v="0.20499999999999999"/>
    <n v="0"/>
    <n v="0.625"/>
    <m/>
    <m/>
    <n v="12.86"/>
    <m/>
    <n v="342000"/>
    <n v="0"/>
    <n v="0"/>
    <s v=""/>
    <s v=""/>
    <m/>
  </r>
  <r>
    <d v="2019-02-03T00:00:00"/>
    <x v="33"/>
    <n v="2100"/>
    <d v="1899-12-30T20:04:51"/>
    <m/>
    <m/>
    <n v="0"/>
    <n v="2.0129999999999999"/>
    <n v="190.93299999999999"/>
    <n v="-19.239999999999998"/>
    <n v="88.3"/>
    <n v="0.192"/>
    <n v="0.20499999999999999"/>
    <n v="0"/>
    <n v="0.625"/>
    <m/>
    <m/>
    <n v="12.75"/>
    <m/>
    <n v="342100"/>
    <n v="0"/>
    <n v="0"/>
    <s v=""/>
    <s v=""/>
    <m/>
  </r>
  <r>
    <d v="2019-02-03T00:00:00"/>
    <x v="33"/>
    <n v="2200"/>
    <d v="1899-12-30T21:04:51"/>
    <m/>
    <m/>
    <n v="0"/>
    <n v="3.02"/>
    <n v="164.25899999999999"/>
    <n v="-18.474"/>
    <n v="88.5"/>
    <n v="0.193"/>
    <n v="0.20499999999999999"/>
    <n v="0"/>
    <n v="0.625"/>
    <m/>
    <m/>
    <n v="12.64"/>
    <m/>
    <n v="342200"/>
    <n v="0"/>
    <n v="0"/>
    <s v=""/>
    <s v=""/>
    <m/>
  </r>
  <r>
    <d v="2019-02-03T00:00:00"/>
    <x v="33"/>
    <n v="2300"/>
    <d v="1899-12-30T22:04:51"/>
    <m/>
    <m/>
    <n v="1.0069999999999999"/>
    <n v="4.0259999999999998"/>
    <n v="346.76900000000001"/>
    <n v="-21.469000000000001"/>
    <n v="88.4"/>
    <n v="0.192"/>
    <n v="0.20499999999999999"/>
    <n v="0"/>
    <n v="0.625"/>
    <m/>
    <m/>
    <n v="12.64"/>
    <m/>
    <n v="342300"/>
    <n v="0"/>
    <n v="0"/>
    <s v=""/>
    <s v=""/>
    <m/>
  </r>
  <r>
    <d v="2019-02-03T00:00:00"/>
    <x v="33"/>
    <n v="2400"/>
    <d v="1899-12-30T23:04:51"/>
    <m/>
    <m/>
    <n v="0"/>
    <n v="3.5230000000000001"/>
    <n v="234.45500000000001"/>
    <n v="-21.321000000000002"/>
    <n v="87.2"/>
    <n v="0.193"/>
    <n v="0.20499999999999999"/>
    <n v="0"/>
    <n v="0.625"/>
    <m/>
    <m/>
    <n v="12.53"/>
    <m/>
    <n v="342400"/>
    <n v="0"/>
    <n v="0"/>
    <n v="0.193"/>
    <n v="0.20499999999999999"/>
    <m/>
  </r>
  <r>
    <d v="2019-02-04T00:00:00"/>
    <x v="34"/>
    <n v="100"/>
    <d v="1899-12-30T00:04:51"/>
    <m/>
    <m/>
    <n v="1.51"/>
    <n v="7.5490000000000004"/>
    <n v="339.74900000000002"/>
    <n v="-19.838999999999999"/>
    <n v="87.5"/>
    <n v="0.192"/>
    <n v="0.20499999999999999"/>
    <n v="0"/>
    <n v="0.625"/>
    <m/>
    <m/>
    <n v="12.53"/>
    <m/>
    <n v="350100"/>
    <n v="0"/>
    <n v="0"/>
    <s v=""/>
    <s v=""/>
    <m/>
  </r>
  <r>
    <d v="2019-02-04T00:00:00"/>
    <x v="34"/>
    <n v="200"/>
    <d v="1899-12-30T01:04:51"/>
    <m/>
    <m/>
    <n v="1.51"/>
    <n v="8.0519999999999996"/>
    <n v="268.149"/>
    <n v="-20.931000000000001"/>
    <n v="87.1"/>
    <n v="0.193"/>
    <n v="0.20499999999999999"/>
    <n v="0"/>
    <n v="0.625"/>
    <m/>
    <m/>
    <n v="12.43"/>
    <m/>
    <n v="350200"/>
    <n v="0"/>
    <n v="0"/>
    <s v=""/>
    <s v=""/>
    <m/>
  </r>
  <r>
    <d v="2019-02-04T00:00:00"/>
    <x v="34"/>
    <n v="300"/>
    <d v="1899-12-30T02:04:51"/>
    <m/>
    <m/>
    <n v="0"/>
    <n v="2.516"/>
    <n v="183.91399999999999"/>
    <n v="-22.728999999999999"/>
    <n v="86.8"/>
    <n v="0.193"/>
    <n v="0.20499999999999999"/>
    <n v="0"/>
    <n v="0.625"/>
    <m/>
    <m/>
    <n v="12.43"/>
    <m/>
    <n v="350300"/>
    <n v="0"/>
    <n v="0"/>
    <s v=""/>
    <s v=""/>
    <m/>
  </r>
  <r>
    <d v="2019-02-04T00:00:00"/>
    <x v="34"/>
    <n v="400"/>
    <d v="1899-12-30T03:04:51"/>
    <m/>
    <m/>
    <n v="3.02"/>
    <n v="9.5619999999999994"/>
    <n v="321.49799999999999"/>
    <n v="-22.422000000000001"/>
    <n v="86.6"/>
    <n v="0.193"/>
    <n v="0.20499999999999999"/>
    <n v="0"/>
    <n v="0.625"/>
    <m/>
    <m/>
    <n v="12.43"/>
    <m/>
    <n v="350400"/>
    <n v="0"/>
    <n v="0"/>
    <s v=""/>
    <s v=""/>
    <m/>
  </r>
  <r>
    <d v="2019-02-04T00:00:00"/>
    <x v="34"/>
    <n v="500"/>
    <d v="1899-12-30T04:04:51"/>
    <m/>
    <m/>
    <n v="0.503"/>
    <n v="5.5359999999999996"/>
    <n v="196.54900000000001"/>
    <n v="-22.422000000000001"/>
    <n v="86"/>
    <n v="0.193"/>
    <n v="0.20499999999999999"/>
    <n v="0"/>
    <n v="0.625"/>
    <m/>
    <m/>
    <n v="12.32"/>
    <m/>
    <n v="350500"/>
    <n v="0"/>
    <n v="0"/>
    <s v=""/>
    <s v=""/>
    <m/>
  </r>
  <r>
    <d v="2019-02-04T00:00:00"/>
    <x v="34"/>
    <n v="600"/>
    <d v="1899-12-30T05:04:51"/>
    <m/>
    <m/>
    <n v="1.51"/>
    <n v="9.0589999999999993"/>
    <n v="203.56899999999999"/>
    <n v="-23.145"/>
    <n v="85.5"/>
    <n v="0.193"/>
    <n v="0.20499999999999999"/>
    <n v="0"/>
    <n v="0.625"/>
    <m/>
    <m/>
    <n v="12.32"/>
    <m/>
    <n v="350600"/>
    <n v="0"/>
    <n v="0"/>
    <s v=""/>
    <s v=""/>
    <m/>
  </r>
  <r>
    <d v="2019-02-04T00:00:00"/>
    <x v="34"/>
    <n v="700"/>
    <d v="1899-12-30T06:04:51"/>
    <m/>
    <m/>
    <n v="4.5289999999999999"/>
    <n v="11.071999999999999"/>
    <n v="343.96100000000001"/>
    <n v="-22.780999999999999"/>
    <n v="86.1"/>
    <n v="0.193"/>
    <n v="0.20499999999999999"/>
    <n v="0"/>
    <n v="0.625"/>
    <m/>
    <m/>
    <n v="12.32"/>
    <m/>
    <n v="350700"/>
    <n v="0"/>
    <n v="0"/>
    <s v=""/>
    <s v=""/>
    <m/>
  </r>
  <r>
    <d v="2019-02-04T00:00:00"/>
    <x v="34"/>
    <n v="800"/>
    <d v="1899-12-30T07:04:51"/>
    <m/>
    <m/>
    <n v="2.516"/>
    <n v="7.0460000000000003"/>
    <n v="307.459"/>
    <n v="-23.408999999999999"/>
    <n v="85.9"/>
    <n v="0.193"/>
    <n v="0.20499999999999999"/>
    <n v="0"/>
    <n v="0.625"/>
    <m/>
    <m/>
    <n v="12.32"/>
    <m/>
    <n v="350800"/>
    <n v="10.5"/>
    <n v="0"/>
    <s v=""/>
    <s v=""/>
    <m/>
  </r>
  <r>
    <d v="2019-02-04T00:00:00"/>
    <x v="34"/>
    <n v="900"/>
    <d v="1899-12-30T08:04:51"/>
    <m/>
    <m/>
    <n v="1.0069999999999999"/>
    <n v="5.5359999999999996"/>
    <n v="216.20400000000001"/>
    <n v="-23.093"/>
    <n v="85.5"/>
    <n v="0.193"/>
    <n v="0.20499999999999999"/>
    <n v="0"/>
    <n v="11.875"/>
    <m/>
    <m/>
    <n v="12.43"/>
    <m/>
    <n v="350900"/>
    <n v="122.2"/>
    <n v="11.9"/>
    <s v=""/>
    <s v=""/>
    <m/>
  </r>
  <r>
    <d v="2019-02-04T00:00:00"/>
    <x v="34"/>
    <n v="1000"/>
    <d v="1899-12-30T09:04:51"/>
    <m/>
    <m/>
    <n v="2.0129999999999999"/>
    <n v="9.0589999999999993"/>
    <n v="268.149"/>
    <n v="-22.989000000000001"/>
    <n v="85.1"/>
    <n v="0.193"/>
    <n v="0.20499999999999999"/>
    <n v="0"/>
    <n v="99.375"/>
    <m/>
    <m/>
    <n v="13.28"/>
    <m/>
    <n v="351000"/>
    <n v="256.2"/>
    <n v="99.4"/>
    <s v=""/>
    <s v=""/>
    <m/>
  </r>
  <r>
    <d v="2019-02-04T00:00:00"/>
    <x v="34"/>
    <n v="1100"/>
    <d v="1899-12-30T10:04:51"/>
    <m/>
    <m/>
    <n v="4.0259999999999998"/>
    <n v="9.5619999999999994"/>
    <n v="322.90199999999999"/>
    <n v="-20.309000000000001"/>
    <n v="85.5"/>
    <n v="0.193"/>
    <n v="0.20499999999999999"/>
    <n v="0"/>
    <n v="370.625"/>
    <m/>
    <m/>
    <n v="13.28"/>
    <m/>
    <n v="351100"/>
    <n v="358.7"/>
    <n v="370.6"/>
    <s v=""/>
    <s v=""/>
    <m/>
  </r>
  <r>
    <d v="2019-02-04T00:00:00"/>
    <x v="34"/>
    <n v="1200"/>
    <d v="1899-12-30T11:04:51"/>
    <m/>
    <m/>
    <n v="2.516"/>
    <n v="9.0589999999999993"/>
    <n v="296.22699999999998"/>
    <n v="-18.876999999999999"/>
    <n v="85.5"/>
    <n v="0.193"/>
    <n v="0.20499999999999999"/>
    <n v="0"/>
    <n v="438.125"/>
    <m/>
    <m/>
    <n v="13.5"/>
    <m/>
    <n v="351200"/>
    <n v="414.8"/>
    <n v="438.1"/>
    <s v=""/>
    <s v=""/>
    <m/>
  </r>
  <r>
    <d v="2019-02-04T00:00:00"/>
    <x v="34"/>
    <n v="1300"/>
    <d v="1899-12-30T12:04:51"/>
    <m/>
    <m/>
    <n v="2.0129999999999999"/>
    <n v="8.0519999999999996"/>
    <n v="304.65100000000001"/>
    <n v="-18.428999999999998"/>
    <n v="85"/>
    <n v="0.193"/>
    <n v="0.20499999999999999"/>
    <n v="0"/>
    <n v="435.625"/>
    <m/>
    <m/>
    <n v="13.5"/>
    <m/>
    <n v="351300"/>
    <n v="418.2"/>
    <n v="435.6"/>
    <s v=""/>
    <s v=""/>
    <m/>
  </r>
  <r>
    <d v="2019-02-04T00:00:00"/>
    <x v="34"/>
    <n v="1400"/>
    <d v="1899-12-30T13:04:51"/>
    <m/>
    <m/>
    <n v="6.0389999999999997"/>
    <n v="13.587999999999999"/>
    <n v="350.98"/>
    <n v="-20.213999999999999"/>
    <n v="84.2"/>
    <n v="0.193"/>
    <n v="0.20499999999999999"/>
    <n v="0"/>
    <n v="341.875"/>
    <m/>
    <m/>
    <n v="13.5"/>
    <m/>
    <n v="351400"/>
    <n v="368.8"/>
    <n v="341.9"/>
    <s v=""/>
    <s v=""/>
    <m/>
  </r>
  <r>
    <d v="2019-02-04T00:00:00"/>
    <x v="34"/>
    <n v="1500"/>
    <d v="1899-12-30T14:04:51"/>
    <m/>
    <m/>
    <n v="7.5490000000000004"/>
    <n v="12.582000000000001"/>
    <n v="346.76900000000001"/>
    <n v="-20.073"/>
    <n v="85.1"/>
    <n v="0.193"/>
    <n v="0.20499999999999999"/>
    <n v="0"/>
    <n v="333.125"/>
    <m/>
    <m/>
    <n v="13.5"/>
    <m/>
    <n v="351500"/>
    <n v="271.8"/>
    <n v="333.1"/>
    <s v=""/>
    <s v=""/>
    <m/>
  </r>
  <r>
    <d v="2019-02-04T00:00:00"/>
    <x v="34"/>
    <n v="1600"/>
    <d v="1899-12-30T15:04:51"/>
    <m/>
    <m/>
    <n v="7.0460000000000003"/>
    <n v="12.582000000000001"/>
    <n v="345.36500000000001"/>
    <n v="-19.376999999999999"/>
    <n v="85.1"/>
    <n v="0.193"/>
    <n v="0.20499999999999999"/>
    <n v="0"/>
    <n v="59.375"/>
    <m/>
    <m/>
    <n v="14.04"/>
    <m/>
    <n v="351600"/>
    <n v="140.69999999999999"/>
    <n v="59.4"/>
    <s v=""/>
    <s v=""/>
    <m/>
  </r>
  <r>
    <d v="2019-02-04T00:00:00"/>
    <x v="34"/>
    <n v="1700"/>
    <d v="1899-12-30T16:04:51"/>
    <m/>
    <m/>
    <n v="5.5359999999999996"/>
    <n v="11.574999999999999"/>
    <n v="343.96100000000001"/>
    <n v="-18.966999999999999"/>
    <n v="87.4"/>
    <n v="0.193"/>
    <n v="0.20499999999999999"/>
    <n v="0"/>
    <n v="98.125"/>
    <m/>
    <m/>
    <n v="13.61"/>
    <m/>
    <n v="351700"/>
    <n v="18.7"/>
    <n v="98.1"/>
    <s v=""/>
    <s v=""/>
    <m/>
  </r>
  <r>
    <d v="2019-02-04T00:00:00"/>
    <x v="34"/>
    <n v="1800"/>
    <d v="1899-12-30T17:04:51"/>
    <m/>
    <m/>
    <n v="6.5430000000000001"/>
    <n v="12.077999999999999"/>
    <n v="345.36500000000001"/>
    <n v="-19.515000000000001"/>
    <n v="86.8"/>
    <n v="0.193"/>
    <n v="0.20499999999999999"/>
    <n v="0"/>
    <n v="0.625"/>
    <m/>
    <m/>
    <n v="13.18"/>
    <m/>
    <n v="351800"/>
    <n v="0"/>
    <n v="0"/>
    <s v=""/>
    <s v=""/>
    <m/>
  </r>
  <r>
    <d v="2019-02-04T00:00:00"/>
    <x v="34"/>
    <n v="1900"/>
    <d v="1899-12-30T18:04:51"/>
    <m/>
    <m/>
    <n v="7.0460000000000003"/>
    <n v="14.092000000000001"/>
    <n v="348.173"/>
    <n v="-19.561"/>
    <n v="87.4"/>
    <n v="0.193"/>
    <n v="0.20499999999999999"/>
    <n v="0"/>
    <n v="0.625"/>
    <m/>
    <m/>
    <n v="13.07"/>
    <m/>
    <n v="351900"/>
    <n v="0"/>
    <n v="0"/>
    <s v=""/>
    <s v=""/>
    <m/>
  </r>
  <r>
    <d v="2019-02-04T00:00:00"/>
    <x v="34"/>
    <n v="2000"/>
    <d v="1899-12-30T19:04:51"/>
    <m/>
    <m/>
    <n v="7.5490000000000004"/>
    <n v="12.077999999999999"/>
    <n v="348.173"/>
    <n v="-20.641999999999999"/>
    <n v="86.9"/>
    <n v="0.193"/>
    <n v="0.20499999999999999"/>
    <n v="0"/>
    <n v="0.625"/>
    <m/>
    <m/>
    <n v="12.86"/>
    <m/>
    <n v="352000"/>
    <n v="0"/>
    <n v="0"/>
    <s v=""/>
    <s v=""/>
    <m/>
  </r>
  <r>
    <d v="2019-02-04T00:00:00"/>
    <x v="34"/>
    <n v="2100"/>
    <d v="1899-12-30T20:04:51"/>
    <m/>
    <m/>
    <n v="7.5490000000000004"/>
    <n v="12.582000000000001"/>
    <n v="349.57600000000002"/>
    <n v="-20.026"/>
    <n v="86.3"/>
    <n v="0.193"/>
    <n v="0.20499999999999999"/>
    <n v="0"/>
    <n v="0.625"/>
    <m/>
    <m/>
    <n v="12.86"/>
    <m/>
    <n v="352100"/>
    <n v="0"/>
    <n v="0"/>
    <s v=""/>
    <s v=""/>
    <m/>
  </r>
  <r>
    <d v="2019-02-04T00:00:00"/>
    <x v="34"/>
    <n v="2200"/>
    <d v="1899-12-30T21:04:51"/>
    <m/>
    <m/>
    <n v="8.0519999999999996"/>
    <n v="13.587999999999999"/>
    <n v="348.173"/>
    <n v="-19.561"/>
    <n v="85.8"/>
    <n v="0.193"/>
    <n v="0.20499999999999999"/>
    <n v="0"/>
    <n v="0.625"/>
    <m/>
    <m/>
    <n v="12.64"/>
    <m/>
    <n v="352200"/>
    <n v="0"/>
    <n v="0"/>
    <s v=""/>
    <s v=""/>
    <m/>
  </r>
  <r>
    <d v="2019-02-04T00:00:00"/>
    <x v="34"/>
    <n v="2300"/>
    <d v="1899-12-30T22:04:51"/>
    <m/>
    <m/>
    <n v="7.5490000000000004"/>
    <n v="12.582000000000001"/>
    <n v="348.173"/>
    <n v="-20.167000000000002"/>
    <n v="84.9"/>
    <n v="0.193"/>
    <n v="0.20499999999999999"/>
    <n v="0"/>
    <n v="0.625"/>
    <m/>
    <m/>
    <n v="12.64"/>
    <m/>
    <n v="352300"/>
    <n v="0"/>
    <n v="0"/>
    <s v=""/>
    <s v=""/>
    <m/>
  </r>
  <r>
    <d v="2019-02-04T00:00:00"/>
    <x v="34"/>
    <n v="2400"/>
    <d v="1899-12-30T23:04:51"/>
    <m/>
    <m/>
    <n v="6.5430000000000001"/>
    <n v="12.077999999999999"/>
    <n v="348.173"/>
    <n v="-20.213999999999999"/>
    <n v="81.599999999999994"/>
    <n v="0.193"/>
    <n v="0.20499999999999999"/>
    <n v="0"/>
    <n v="0.625"/>
    <m/>
    <m/>
    <n v="12.53"/>
    <m/>
    <n v="352400"/>
    <n v="0"/>
    <n v="0"/>
    <n v="0.193"/>
    <n v="0.20499999999999999"/>
    <m/>
  </r>
  <r>
    <d v="2019-02-05T00:00:00"/>
    <x v="35"/>
    <n v="100"/>
    <d v="1899-12-30T00:04:51"/>
    <m/>
    <m/>
    <n v="4.5289999999999999"/>
    <n v="11.574999999999999"/>
    <n v="343.96100000000001"/>
    <n v="-18.251999999999999"/>
    <n v="75.2"/>
    <n v="0.193"/>
    <n v="0.20499999999999999"/>
    <n v="0"/>
    <n v="0.625"/>
    <m/>
    <m/>
    <n v="12.43"/>
    <m/>
    <n v="360100"/>
    <n v="0"/>
    <n v="0"/>
    <s v=""/>
    <s v=""/>
    <m/>
  </r>
  <r>
    <d v="2019-02-05T00:00:00"/>
    <x v="35"/>
    <n v="200"/>
    <d v="1899-12-30T01:04:51"/>
    <m/>
    <m/>
    <n v="4.5289999999999999"/>
    <n v="11.071999999999999"/>
    <n v="346.76900000000001"/>
    <n v="-18.696999999999999"/>
    <n v="66.599999999999994"/>
    <n v="0.193"/>
    <n v="0.20499999999999999"/>
    <n v="0"/>
    <n v="0.625"/>
    <m/>
    <m/>
    <n v="12.43"/>
    <m/>
    <n v="360200"/>
    <n v="0"/>
    <n v="0"/>
    <s v=""/>
    <s v=""/>
    <m/>
  </r>
  <r>
    <d v="2019-02-05T00:00:00"/>
    <x v="35"/>
    <n v="300"/>
    <d v="1899-12-30T02:04:51"/>
    <m/>
    <m/>
    <n v="5.5359999999999996"/>
    <n v="10.065"/>
    <n v="349.57600000000002"/>
    <n v="-17.423999999999999"/>
    <n v="61.3"/>
    <n v="0.193"/>
    <n v="0.20499999999999999"/>
    <n v="0"/>
    <n v="0.625"/>
    <m/>
    <m/>
    <n v="12.43"/>
    <m/>
    <n v="360300"/>
    <n v="0"/>
    <n v="0"/>
    <s v=""/>
    <s v=""/>
    <m/>
  </r>
  <r>
    <d v="2019-02-05T00:00:00"/>
    <x v="35"/>
    <n v="400"/>
    <d v="1899-12-30T03:04:51"/>
    <m/>
    <m/>
    <n v="6.0389999999999997"/>
    <n v="10.065"/>
    <n v="348.173"/>
    <n v="-17.04"/>
    <n v="56.3"/>
    <n v="0.193"/>
    <n v="0.20499999999999999"/>
    <n v="0"/>
    <n v="0.625"/>
    <m/>
    <m/>
    <n v="12.32"/>
    <m/>
    <n v="360400"/>
    <n v="0"/>
    <n v="0"/>
    <s v=""/>
    <s v=""/>
    <m/>
  </r>
  <r>
    <d v="2019-02-05T00:00:00"/>
    <x v="35"/>
    <n v="500"/>
    <d v="1899-12-30T04:04:51"/>
    <m/>
    <m/>
    <n v="5.5359999999999996"/>
    <n v="10.065"/>
    <n v="348.173"/>
    <n v="-17.943999999999999"/>
    <n v="54.5"/>
    <n v="0.193"/>
    <n v="0.20499999999999999"/>
    <n v="0"/>
    <n v="0.625"/>
    <m/>
    <m/>
    <n v="12.32"/>
    <m/>
    <n v="360500"/>
    <n v="0"/>
    <n v="0"/>
    <s v=""/>
    <s v=""/>
    <m/>
  </r>
  <r>
    <d v="2019-02-05T00:00:00"/>
    <x v="35"/>
    <n v="600"/>
    <d v="1899-12-30T05:04:51"/>
    <m/>
    <m/>
    <n v="6.0389999999999997"/>
    <n v="10.569000000000001"/>
    <n v="348.173"/>
    <n v="-18.696999999999999"/>
    <n v="57.8"/>
    <n v="0.193"/>
    <n v="0.20499999999999999"/>
    <n v="0"/>
    <n v="0.625"/>
    <m/>
    <m/>
    <n v="12.32"/>
    <m/>
    <n v="360600"/>
    <n v="0"/>
    <n v="0"/>
    <s v=""/>
    <s v=""/>
    <m/>
  </r>
  <r>
    <d v="2019-02-05T00:00:00"/>
    <x v="35"/>
    <n v="700"/>
    <d v="1899-12-30T06:04:51"/>
    <m/>
    <m/>
    <n v="5.5359999999999996"/>
    <n v="10.065"/>
    <n v="350.98"/>
    <n v="-17.77"/>
    <n v="57.3"/>
    <n v="0.193"/>
    <n v="0.20499999999999999"/>
    <n v="0"/>
    <n v="0.625"/>
    <m/>
    <m/>
    <n v="12.32"/>
    <m/>
    <n v="360700"/>
    <n v="0"/>
    <n v="0"/>
    <s v=""/>
    <s v=""/>
    <m/>
  </r>
  <r>
    <d v="2019-02-05T00:00:00"/>
    <x v="35"/>
    <n v="800"/>
    <d v="1899-12-30T07:04:51"/>
    <m/>
    <m/>
    <n v="1.51"/>
    <n v="7.0460000000000003"/>
    <n v="345.36500000000001"/>
    <n v="-18.966999999999999"/>
    <n v="57.7"/>
    <n v="0.193"/>
    <n v="0.20399999999999999"/>
    <n v="0"/>
    <n v="0.625"/>
    <m/>
    <m/>
    <n v="12.32"/>
    <m/>
    <n v="360800"/>
    <n v="11.8"/>
    <n v="0"/>
    <s v=""/>
    <s v=""/>
    <m/>
  </r>
  <r>
    <d v="2019-02-05T00:00:00"/>
    <x v="35"/>
    <n v="900"/>
    <d v="1899-12-30T08:04:51"/>
    <m/>
    <m/>
    <n v="5.0330000000000004"/>
    <n v="9.0589999999999993"/>
    <n v="350.98"/>
    <n v="-18.742000000000001"/>
    <n v="59.8"/>
    <n v="0.193"/>
    <n v="0.20499999999999999"/>
    <n v="0"/>
    <n v="18.125"/>
    <m/>
    <m/>
    <n v="12.64"/>
    <m/>
    <n v="360900"/>
    <n v="126.3"/>
    <n v="18.100000000000001"/>
    <s v=""/>
    <s v=""/>
    <m/>
  </r>
  <r>
    <d v="2019-02-05T00:00:00"/>
    <x v="35"/>
    <n v="1000"/>
    <d v="1899-12-30T09:04:51"/>
    <m/>
    <m/>
    <n v="6.0389999999999997"/>
    <n v="10.569000000000001"/>
    <n v="342.55700000000002"/>
    <n v="-18.474"/>
    <n v="59.9"/>
    <n v="0.193"/>
    <n v="0.20499999999999999"/>
    <n v="0"/>
    <n v="260.625"/>
    <m/>
    <m/>
    <n v="13.71"/>
    <m/>
    <n v="361000"/>
    <n v="260.7"/>
    <n v="260.60000000000002"/>
    <s v=""/>
    <s v=""/>
    <m/>
  </r>
  <r>
    <d v="2019-02-05T00:00:00"/>
    <x v="35"/>
    <n v="1100"/>
    <d v="1899-12-30T10:04:51"/>
    <m/>
    <m/>
    <n v="5.5359999999999996"/>
    <n v="11.071999999999999"/>
    <n v="338.34500000000003"/>
    <n v="-17.727"/>
    <n v="60.2"/>
    <n v="0.193"/>
    <n v="0.20499999999999999"/>
    <n v="0"/>
    <n v="401.875"/>
    <m/>
    <m/>
    <n v="13.28"/>
    <m/>
    <n v="361100"/>
    <n v="363.8"/>
    <n v="401.9"/>
    <s v=""/>
    <s v=""/>
    <m/>
  </r>
  <r>
    <d v="2019-02-05T00:00:00"/>
    <x v="35"/>
    <n v="1200"/>
    <d v="1899-12-30T11:04:51"/>
    <m/>
    <m/>
    <n v="3.02"/>
    <n v="8.5559999999999992"/>
    <n v="342.55700000000002"/>
    <n v="-15.385"/>
    <n v="55.6"/>
    <n v="0.193"/>
    <n v="0.20499999999999999"/>
    <n v="0"/>
    <n v="498.125"/>
    <m/>
    <m/>
    <n v="13.39"/>
    <m/>
    <n v="361200"/>
    <n v="420.3"/>
    <n v="498.1"/>
    <s v=""/>
    <s v=""/>
    <m/>
  </r>
  <r>
    <d v="2019-02-05T00:00:00"/>
    <x v="35"/>
    <n v="1300"/>
    <d v="1899-12-30T12:04:51"/>
    <m/>
    <m/>
    <n v="2.516"/>
    <n v="7.0460000000000003"/>
    <n v="335.53699999999998"/>
    <n v="-13.965"/>
    <n v="47.4"/>
    <n v="0.193"/>
    <n v="0.20399999999999999"/>
    <n v="0"/>
    <n v="484.375"/>
    <m/>
    <m/>
    <n v="13.39"/>
    <m/>
    <n v="361300"/>
    <n v="424"/>
    <n v="484.4"/>
    <s v=""/>
    <s v=""/>
    <m/>
  </r>
  <r>
    <d v="2019-02-05T00:00:00"/>
    <x v="35"/>
    <n v="1400"/>
    <d v="1899-12-30T13:04:51"/>
    <m/>
    <m/>
    <n v="2.516"/>
    <n v="7.5490000000000004"/>
    <n v="318.69"/>
    <n v="-16.576000000000001"/>
    <n v="46.4"/>
    <n v="0.193"/>
    <n v="0.20499999999999999"/>
    <n v="0"/>
    <n v="314.375"/>
    <m/>
    <m/>
    <n v="13.5"/>
    <m/>
    <n v="361400"/>
    <n v="374.8"/>
    <n v="314.39999999999998"/>
    <s v=""/>
    <s v=""/>
    <m/>
  </r>
  <r>
    <d v="2019-02-05T00:00:00"/>
    <x v="35"/>
    <n v="1500"/>
    <d v="1899-12-30T14:04:51"/>
    <m/>
    <m/>
    <n v="5.0330000000000004"/>
    <n v="10.065"/>
    <n v="322.90199999999999"/>
    <n v="-17.812999999999999"/>
    <n v="51.1"/>
    <n v="0.193"/>
    <n v="0.20399999999999999"/>
    <n v="0"/>
    <n v="235.625"/>
    <m/>
    <m/>
    <n v="13.61"/>
    <m/>
    <n v="361500"/>
    <n v="277.7"/>
    <n v="235.6"/>
    <s v=""/>
    <s v=""/>
    <m/>
  </r>
  <r>
    <d v="2019-02-05T00:00:00"/>
    <x v="35"/>
    <n v="1600"/>
    <d v="1899-12-30T15:04:51"/>
    <m/>
    <m/>
    <n v="5.5359999999999996"/>
    <n v="10.065"/>
    <n v="325.70999999999998"/>
    <n v="-19.193999999999999"/>
    <n v="56.3"/>
    <n v="0.193"/>
    <n v="0.20499999999999999"/>
    <n v="0"/>
    <n v="110.625"/>
    <m/>
    <m/>
    <n v="13.61"/>
    <m/>
    <n v="361600"/>
    <n v="145.80000000000001"/>
    <n v="110.6"/>
    <s v=""/>
    <s v=""/>
    <m/>
  </r>
  <r>
    <d v="2019-02-05T00:00:00"/>
    <x v="35"/>
    <n v="1700"/>
    <d v="1899-12-30T16:04:51"/>
    <m/>
    <m/>
    <n v="6.0389999999999997"/>
    <n v="12.077999999999999"/>
    <n v="327.11399999999998"/>
    <n v="-19.745999999999999"/>
    <n v="68.599999999999994"/>
    <n v="0.192"/>
    <n v="0.20499999999999999"/>
    <n v="0"/>
    <n v="54.375"/>
    <m/>
    <m/>
    <n v="13.82"/>
    <m/>
    <n v="361700"/>
    <n v="21"/>
    <n v="54.4"/>
    <s v=""/>
    <s v=""/>
    <m/>
  </r>
  <r>
    <d v="2019-02-05T00:00:00"/>
    <x v="35"/>
    <n v="1800"/>
    <d v="1899-12-30T17:04:51"/>
    <m/>
    <m/>
    <n v="5.5359999999999996"/>
    <n v="11.574999999999999"/>
    <n v="325.70999999999998"/>
    <n v="-19.885999999999999"/>
    <n v="79.400000000000006"/>
    <n v="0.193"/>
    <n v="0.20399999999999999"/>
    <n v="0"/>
    <n v="0.625"/>
    <m/>
    <m/>
    <n v="13.18"/>
    <m/>
    <n v="361800"/>
    <n v="0"/>
    <n v="0"/>
    <s v=""/>
    <s v=""/>
    <m/>
  </r>
  <r>
    <d v="2019-02-05T00:00:00"/>
    <x v="35"/>
    <n v="1900"/>
    <d v="1899-12-30T18:04:51"/>
    <m/>
    <m/>
    <n v="5.0330000000000004"/>
    <n v="11.574999999999999"/>
    <n v="322.90199999999999"/>
    <n v="-20.356000000000002"/>
    <n v="84"/>
    <n v="0.192"/>
    <n v="0.20399999999999999"/>
    <n v="0"/>
    <n v="0.625"/>
    <m/>
    <m/>
    <n v="13.07"/>
    <m/>
    <n v="361900"/>
    <n v="0"/>
    <n v="0"/>
    <s v=""/>
    <s v=""/>
    <m/>
  </r>
  <r>
    <d v="2019-02-05T00:00:00"/>
    <x v="35"/>
    <n v="2000"/>
    <d v="1899-12-30T19:04:51"/>
    <m/>
    <m/>
    <n v="5.0330000000000004"/>
    <n v="9.5619999999999994"/>
    <n v="317.286"/>
    <n v="-20.594999999999999"/>
    <n v="84.5"/>
    <n v="0.192"/>
    <n v="0.20399999999999999"/>
    <n v="0"/>
    <n v="0.625"/>
    <m/>
    <m/>
    <n v="12.96"/>
    <m/>
    <n v="362000"/>
    <n v="0"/>
    <n v="0"/>
    <s v=""/>
    <s v=""/>
    <m/>
  </r>
  <r>
    <d v="2019-02-05T00:00:00"/>
    <x v="35"/>
    <n v="2100"/>
    <d v="1899-12-30T20:04:51"/>
    <m/>
    <m/>
    <n v="4.0259999999999998"/>
    <n v="9.0589999999999993"/>
    <n v="308.863"/>
    <n v="-21.518000000000001"/>
    <n v="84.5"/>
    <n v="0.192"/>
    <n v="0.20399999999999999"/>
    <n v="0"/>
    <n v="0.625"/>
    <m/>
    <m/>
    <n v="12.86"/>
    <m/>
    <n v="362100"/>
    <n v="0"/>
    <n v="0"/>
    <s v=""/>
    <s v=""/>
    <m/>
  </r>
  <r>
    <d v="2019-02-05T00:00:00"/>
    <x v="35"/>
    <n v="2200"/>
    <d v="1899-12-30T21:04:51"/>
    <m/>
    <m/>
    <n v="3.5230000000000001"/>
    <n v="9.5619999999999994"/>
    <n v="310.267"/>
    <n v="-21.916"/>
    <n v="84.5"/>
    <n v="0.193"/>
    <n v="0.20399999999999999"/>
    <n v="0"/>
    <n v="0.625"/>
    <m/>
    <m/>
    <n v="12.75"/>
    <m/>
    <n v="362200"/>
    <n v="0"/>
    <n v="0"/>
    <s v=""/>
    <s v=""/>
    <m/>
  </r>
  <r>
    <d v="2019-02-05T00:00:00"/>
    <x v="35"/>
    <n v="2300"/>
    <d v="1899-12-30T22:04:51"/>
    <m/>
    <m/>
    <n v="3.02"/>
    <n v="9.5619999999999994"/>
    <n v="313.07499999999999"/>
    <n v="-22.472999999999999"/>
    <n v="84.5"/>
    <n v="0.192"/>
    <n v="0.20399999999999999"/>
    <n v="0"/>
    <n v="0.625"/>
    <m/>
    <m/>
    <n v="12.64"/>
    <m/>
    <n v="362300"/>
    <n v="0"/>
    <n v="0"/>
    <s v=""/>
    <s v=""/>
    <m/>
  </r>
  <r>
    <d v="2019-02-05T00:00:00"/>
    <x v="35"/>
    <n v="2400"/>
    <d v="1899-12-30T23:04:51"/>
    <m/>
    <m/>
    <n v="2.516"/>
    <n v="8.0519999999999996"/>
    <n v="287.80399999999997"/>
    <n v="-22.678000000000001"/>
    <n v="84.6"/>
    <n v="0.192"/>
    <n v="0.20399999999999999"/>
    <n v="0"/>
    <n v="0.625"/>
    <m/>
    <m/>
    <n v="12.53"/>
    <m/>
    <n v="362400"/>
    <n v="0"/>
    <n v="0"/>
    <n v="0.192"/>
    <n v="0.20399999999999999"/>
    <m/>
  </r>
  <r>
    <d v="2019-02-06T00:00:00"/>
    <x v="36"/>
    <n v="100"/>
    <d v="1899-12-30T00:04:51"/>
    <m/>
    <m/>
    <n v="2.0129999999999999"/>
    <n v="6.5430000000000001"/>
    <n v="244.28200000000001"/>
    <n v="-23.093"/>
    <n v="84.6"/>
    <n v="0.192"/>
    <n v="0.20399999999999999"/>
    <n v="0"/>
    <n v="0.625"/>
    <m/>
    <m/>
    <n v="12.43"/>
    <m/>
    <n v="370100"/>
    <n v="0"/>
    <n v="0"/>
    <s v=""/>
    <s v=""/>
    <m/>
  </r>
  <r>
    <d v="2019-02-06T00:00:00"/>
    <x v="36"/>
    <n v="200"/>
    <d v="1899-12-30T01:04:51"/>
    <m/>
    <m/>
    <n v="1.0069999999999999"/>
    <n v="4.5289999999999999"/>
    <n v="272.36099999999999"/>
    <n v="-23.198"/>
    <n v="84.5"/>
    <n v="0.192"/>
    <n v="0.20399999999999999"/>
    <n v="0"/>
    <n v="0.625"/>
    <m/>
    <m/>
    <n v="12.43"/>
    <m/>
    <n v="370200"/>
    <n v="0"/>
    <n v="0"/>
    <s v=""/>
    <s v=""/>
    <m/>
  </r>
  <r>
    <d v="2019-02-06T00:00:00"/>
    <x v="36"/>
    <n v="300"/>
    <d v="1899-12-30T02:04:51"/>
    <m/>
    <m/>
    <n v="3.02"/>
    <n v="6.5430000000000001"/>
    <n v="318.69"/>
    <n v="-23.145"/>
    <n v="84.7"/>
    <n v="0.193"/>
    <n v="0.20399999999999999"/>
    <n v="0"/>
    <n v="0.625"/>
    <m/>
    <m/>
    <n v="12.32"/>
    <m/>
    <n v="370300"/>
    <n v="0"/>
    <n v="0"/>
    <s v=""/>
    <s v=""/>
    <m/>
  </r>
  <r>
    <d v="2019-02-06T00:00:00"/>
    <x v="36"/>
    <n v="400"/>
    <d v="1899-12-30T03:04:51"/>
    <m/>
    <m/>
    <n v="3.02"/>
    <n v="6.5430000000000001"/>
    <n v="321.49799999999999"/>
    <n v="-22.885000000000002"/>
    <n v="84.6"/>
    <n v="0.192"/>
    <n v="0.20399999999999999"/>
    <n v="0"/>
    <n v="0.625"/>
    <m/>
    <m/>
    <n v="12.32"/>
    <m/>
    <n v="370400"/>
    <n v="0"/>
    <n v="0"/>
    <s v=""/>
    <s v=""/>
    <m/>
  </r>
  <r>
    <d v="2019-02-06T00:00:00"/>
    <x v="36"/>
    <n v="500"/>
    <d v="1899-12-30T04:04:51"/>
    <m/>
    <m/>
    <n v="3.02"/>
    <n v="7.0460000000000003"/>
    <n v="322.90199999999999"/>
    <n v="-23.093"/>
    <n v="84.8"/>
    <n v="0.192"/>
    <n v="0.20399999999999999"/>
    <n v="0"/>
    <n v="0.625"/>
    <m/>
    <m/>
    <n v="12.32"/>
    <m/>
    <n v="370500"/>
    <n v="0"/>
    <n v="0"/>
    <s v=""/>
    <s v=""/>
    <m/>
  </r>
  <r>
    <d v="2019-02-06T00:00:00"/>
    <x v="36"/>
    <n v="600"/>
    <d v="1899-12-30T05:04:51"/>
    <m/>
    <m/>
    <n v="3.5230000000000001"/>
    <n v="7.5490000000000004"/>
    <n v="328.51799999999997"/>
    <n v="-22.370999999999999"/>
    <n v="85.1"/>
    <n v="0.192"/>
    <n v="0.20399999999999999"/>
    <n v="0"/>
    <n v="0.625"/>
    <m/>
    <m/>
    <n v="12.32"/>
    <m/>
    <n v="370600"/>
    <n v="0"/>
    <n v="0"/>
    <s v=""/>
    <s v=""/>
    <m/>
  </r>
  <r>
    <d v="2019-02-06T00:00:00"/>
    <x v="36"/>
    <n v="700"/>
    <d v="1899-12-30T06:04:51"/>
    <m/>
    <m/>
    <n v="4.0259999999999998"/>
    <n v="8.0519999999999996"/>
    <n v="329.92200000000003"/>
    <n v="-22.472999999999999"/>
    <n v="85.2"/>
    <n v="0.192"/>
    <n v="0.20399999999999999"/>
    <n v="0"/>
    <n v="0.625"/>
    <m/>
    <m/>
    <n v="12.32"/>
    <m/>
    <n v="370700"/>
    <n v="0"/>
    <n v="0"/>
    <s v=""/>
    <s v=""/>
    <m/>
  </r>
  <r>
    <d v="2019-02-06T00:00:00"/>
    <x v="36"/>
    <n v="800"/>
    <d v="1899-12-30T07:04:51"/>
    <m/>
    <m/>
    <n v="4.0259999999999998"/>
    <n v="7.5490000000000004"/>
    <n v="331.32499999999999"/>
    <n v="-22.678000000000001"/>
    <n v="85.2"/>
    <n v="0.193"/>
    <n v="0.20399999999999999"/>
    <n v="0"/>
    <n v="0.625"/>
    <m/>
    <m/>
    <n v="12.32"/>
    <m/>
    <n v="370800"/>
    <n v="13.2"/>
    <n v="0"/>
    <s v=""/>
    <s v=""/>
    <m/>
  </r>
  <r>
    <d v="2019-02-06T00:00:00"/>
    <x v="36"/>
    <n v="900"/>
    <d v="1899-12-30T08:04:51"/>
    <m/>
    <m/>
    <n v="3.5230000000000001"/>
    <n v="7.0460000000000003"/>
    <n v="332.72899999999998"/>
    <n v="-22.32"/>
    <n v="85.3"/>
    <n v="0.192"/>
    <n v="0.20399999999999999"/>
    <n v="0"/>
    <n v="30.625"/>
    <m/>
    <m/>
    <n v="12.75"/>
    <m/>
    <n v="370900"/>
    <n v="130.19999999999999"/>
    <n v="30.6"/>
    <s v=""/>
    <s v=""/>
    <m/>
  </r>
  <r>
    <d v="2019-02-06T00:00:00"/>
    <x v="36"/>
    <n v="1000"/>
    <d v="1899-12-30T09:04:51"/>
    <m/>
    <m/>
    <n v="3.5230000000000001"/>
    <n v="7.0460000000000003"/>
    <n v="327.11399999999998"/>
    <n v="-20.641999999999999"/>
    <n v="84.2"/>
    <n v="0.192"/>
    <n v="0.20399999999999999"/>
    <n v="0"/>
    <n v="250.625"/>
    <m/>
    <m/>
    <n v="13.39"/>
    <m/>
    <n v="371000"/>
    <n v="265.7"/>
    <n v="250.6"/>
    <s v=""/>
    <s v=""/>
    <m/>
  </r>
  <r>
    <d v="2019-02-06T00:00:00"/>
    <x v="36"/>
    <n v="1100"/>
    <d v="1899-12-30T10:04:51"/>
    <m/>
    <m/>
    <n v="3.5230000000000001"/>
    <n v="8.0519999999999996"/>
    <n v="325.70999999999998"/>
    <n v="-19.515000000000001"/>
    <n v="83.9"/>
    <n v="0.192"/>
    <n v="0.20399999999999999"/>
    <n v="0"/>
    <n v="351.875"/>
    <m/>
    <m/>
    <n v="13.61"/>
    <m/>
    <n v="371100"/>
    <n v="369.2"/>
    <n v="351.9"/>
    <s v=""/>
    <s v=""/>
    <m/>
  </r>
  <r>
    <d v="2019-02-06T00:00:00"/>
    <x v="36"/>
    <n v="1200"/>
    <d v="1899-12-30T11:04:51"/>
    <m/>
    <m/>
    <n v="3.5230000000000001"/>
    <n v="7.0460000000000003"/>
    <n v="320.09399999999999"/>
    <n v="-17.901"/>
    <n v="83.8"/>
    <n v="0.192"/>
    <n v="0.20399999999999999"/>
    <n v="0"/>
    <n v="453.125"/>
    <m/>
    <m/>
    <n v="13.5"/>
    <m/>
    <n v="371200"/>
    <n v="425.8"/>
    <n v="453.1"/>
    <s v=""/>
    <s v=""/>
    <m/>
  </r>
  <r>
    <d v="2019-02-06T00:00:00"/>
    <x v="36"/>
    <n v="1300"/>
    <d v="1899-12-30T12:04:51"/>
    <m/>
    <m/>
    <n v="3.02"/>
    <n v="7.0460000000000003"/>
    <n v="310.267"/>
    <n v="-16.533999999999999"/>
    <n v="83.1"/>
    <n v="0.192"/>
    <n v="0.20399999999999999"/>
    <n v="0"/>
    <n v="481.875"/>
    <m/>
    <m/>
    <n v="13.28"/>
    <m/>
    <n v="371300"/>
    <n v="430"/>
    <n v="481.9"/>
    <s v=""/>
    <s v=""/>
    <m/>
  </r>
  <r>
    <d v="2019-02-06T00:00:00"/>
    <x v="36"/>
    <n v="1400"/>
    <d v="1899-12-30T13:04:51"/>
    <m/>
    <m/>
    <n v="3.5230000000000001"/>
    <n v="7.5490000000000004"/>
    <n v="314.47800000000001"/>
    <n v="-15.913"/>
    <n v="77.8"/>
    <n v="0.192"/>
    <n v="0.20399999999999999"/>
    <n v="0"/>
    <n v="456.875"/>
    <m/>
    <m/>
    <n v="13.39"/>
    <m/>
    <n v="371400"/>
    <n v="380.8"/>
    <n v="456.9"/>
    <s v=""/>
    <s v=""/>
    <m/>
  </r>
  <r>
    <d v="2019-02-06T00:00:00"/>
    <x v="36"/>
    <n v="1500"/>
    <d v="1899-12-30T14:04:51"/>
    <m/>
    <m/>
    <n v="3.5230000000000001"/>
    <n v="7.0460000000000003"/>
    <n v="317.286"/>
    <n v="-14.667"/>
    <n v="69.2"/>
    <n v="0.192"/>
    <n v="0.20399999999999999"/>
    <n v="0"/>
    <n v="381.875"/>
    <m/>
    <m/>
    <n v="13.39"/>
    <m/>
    <n v="371500"/>
    <n v="283.7"/>
    <n v="381.9"/>
    <s v=""/>
    <s v=""/>
    <m/>
  </r>
  <r>
    <d v="2019-02-06T00:00:00"/>
    <x v="36"/>
    <n v="1600"/>
    <d v="1899-12-30T15:04:51"/>
    <m/>
    <m/>
    <n v="3.02"/>
    <n v="6.5430000000000001"/>
    <n v="314.47800000000001"/>
    <n v="-14.707000000000001"/>
    <n v="66.099999999999994"/>
    <n v="0.192"/>
    <n v="0.20399999999999999"/>
    <n v="0"/>
    <n v="253.125"/>
    <m/>
    <m/>
    <n v="13.28"/>
    <m/>
    <n v="371600"/>
    <n v="151"/>
    <n v="253.1"/>
    <s v=""/>
    <s v=""/>
    <m/>
  </r>
  <r>
    <d v="2019-02-06T00:00:00"/>
    <x v="36"/>
    <n v="1700"/>
    <d v="1899-12-30T16:04:51"/>
    <m/>
    <m/>
    <n v="2.516"/>
    <n v="5.5359999999999996"/>
    <n v="311.67099999999999"/>
    <n v="-14.826000000000001"/>
    <n v="63.8"/>
    <n v="0.192"/>
    <n v="0.20399999999999999"/>
    <n v="0"/>
    <n v="104.375"/>
    <m/>
    <m/>
    <n v="13.5"/>
    <m/>
    <n v="371700"/>
    <n v="23.7"/>
    <n v="104.4"/>
    <s v=""/>
    <s v=""/>
    <m/>
  </r>
  <r>
    <d v="2019-02-06T00:00:00"/>
    <x v="36"/>
    <n v="1800"/>
    <d v="1899-12-30T17:04:51"/>
    <m/>
    <m/>
    <n v="2.0129999999999999"/>
    <n v="4.5289999999999999"/>
    <n v="310.267"/>
    <n v="-17.338000000000001"/>
    <n v="66.400000000000006"/>
    <n v="0.192"/>
    <n v="0.20399999999999999"/>
    <n v="0"/>
    <n v="0.625"/>
    <m/>
    <m/>
    <n v="13.18"/>
    <m/>
    <n v="371800"/>
    <n v="0"/>
    <n v="0"/>
    <s v=""/>
    <s v=""/>
    <m/>
  </r>
  <r>
    <d v="2019-02-06T00:00:00"/>
    <x v="36"/>
    <n v="1900"/>
    <d v="1899-12-30T18:04:51"/>
    <m/>
    <m/>
    <n v="2.0129999999999999"/>
    <n v="4.0259999999999998"/>
    <n v="325.70999999999998"/>
    <n v="-16.451000000000001"/>
    <n v="70"/>
    <n v="0.192"/>
    <n v="0.20399999999999999"/>
    <n v="0"/>
    <n v="0.625"/>
    <m/>
    <m/>
    <n v="12.96"/>
    <m/>
    <n v="371900"/>
    <n v="0"/>
    <n v="0"/>
    <s v=""/>
    <s v=""/>
    <m/>
  </r>
  <r>
    <d v="2019-02-06T00:00:00"/>
    <x v="36"/>
    <n v="2000"/>
    <d v="1899-12-30T19:04:51"/>
    <m/>
    <m/>
    <n v="2.0129999999999999"/>
    <n v="5.0330000000000004"/>
    <n v="335.53699999999998"/>
    <n v="-16.16"/>
    <n v="65.8"/>
    <n v="0.192"/>
    <n v="0.20399999999999999"/>
    <n v="0"/>
    <n v="0.625"/>
    <m/>
    <m/>
    <n v="12.86"/>
    <m/>
    <n v="372000"/>
    <n v="0"/>
    <n v="0"/>
    <s v=""/>
    <s v=""/>
    <m/>
  </r>
  <r>
    <d v="2019-02-06T00:00:00"/>
    <x v="36"/>
    <n v="2100"/>
    <d v="1899-12-30T20:04:51"/>
    <m/>
    <m/>
    <n v="2.0129999999999999"/>
    <n v="4.0259999999999998"/>
    <n v="320.09399999999999"/>
    <n v="-16.367000000000001"/>
    <n v="67.8"/>
    <n v="0.192"/>
    <n v="0.20399999999999999"/>
    <n v="0"/>
    <n v="0.625"/>
    <m/>
    <m/>
    <n v="12.75"/>
    <m/>
    <n v="372100"/>
    <n v="0"/>
    <n v="0"/>
    <s v=""/>
    <s v=""/>
    <m/>
  </r>
  <r>
    <d v="2019-02-06T00:00:00"/>
    <x v="36"/>
    <n v="2200"/>
    <d v="1899-12-30T21:04:51"/>
    <m/>
    <m/>
    <n v="2.0129999999999999"/>
    <n v="5.0330000000000004"/>
    <n v="328.51799999999997"/>
    <n v="-15.954000000000001"/>
    <n v="67.2"/>
    <n v="0.192"/>
    <n v="0.20399999999999999"/>
    <n v="0"/>
    <n v="0.625"/>
    <m/>
    <m/>
    <n v="12.64"/>
    <m/>
    <n v="372200"/>
    <n v="0"/>
    <n v="0"/>
    <s v=""/>
    <s v=""/>
    <m/>
  </r>
  <r>
    <d v="2019-02-06T00:00:00"/>
    <x v="36"/>
    <n v="2300"/>
    <d v="1899-12-30T22:04:51"/>
    <m/>
    <m/>
    <n v="2.0129999999999999"/>
    <n v="4.0259999999999998"/>
    <n v="324.30599999999998"/>
    <n v="-16.242999999999999"/>
    <n v="66.2"/>
    <n v="0.192"/>
    <n v="0.20399999999999999"/>
    <n v="0"/>
    <n v="0.625"/>
    <m/>
    <m/>
    <n v="12.64"/>
    <m/>
    <n v="372300"/>
    <n v="0"/>
    <n v="0"/>
    <s v=""/>
    <s v=""/>
    <m/>
  </r>
  <r>
    <d v="2019-02-06T00:00:00"/>
    <x v="36"/>
    <n v="2400"/>
    <d v="1899-12-30T23:04:51"/>
    <m/>
    <m/>
    <n v="1.0069999999999999"/>
    <n v="3.02"/>
    <n v="318.69"/>
    <n v="-16.827999999999999"/>
    <n v="67.900000000000006"/>
    <n v="0.192"/>
    <n v="0.20399999999999999"/>
    <n v="0"/>
    <n v="0.625"/>
    <m/>
    <m/>
    <n v="12.53"/>
    <m/>
    <n v="372400"/>
    <n v="0"/>
    <n v="0"/>
    <n v="0.192"/>
    <n v="0.20399999999999999"/>
    <m/>
  </r>
  <r>
    <d v="2019-02-07T00:00:00"/>
    <x v="37"/>
    <n v="100"/>
    <d v="1899-12-30T00:04:51"/>
    <m/>
    <m/>
    <n v="1.51"/>
    <n v="3.02"/>
    <n v="315.88200000000001"/>
    <n v="-16.533999999999999"/>
    <n v="67.3"/>
    <n v="0.192"/>
    <n v="0.20399999999999999"/>
    <n v="0"/>
    <n v="0.625"/>
    <m/>
    <m/>
    <n v="12.43"/>
    <m/>
    <n v="380100"/>
    <n v="0"/>
    <n v="0"/>
    <s v=""/>
    <s v=""/>
    <m/>
  </r>
  <r>
    <d v="2019-02-07T00:00:00"/>
    <x v="37"/>
    <n v="200"/>
    <d v="1899-12-30T01:04:51"/>
    <m/>
    <m/>
    <n v="1.51"/>
    <n v="3.5230000000000001"/>
    <n v="293.42"/>
    <n v="-14.196999999999999"/>
    <n v="58.7"/>
    <n v="0.192"/>
    <n v="0.20399999999999999"/>
    <n v="0"/>
    <n v="0.625"/>
    <m/>
    <m/>
    <n v="12.43"/>
    <m/>
    <n v="380200"/>
    <n v="0"/>
    <n v="0"/>
    <s v=""/>
    <s v=""/>
    <m/>
  </r>
  <r>
    <d v="2019-02-07T00:00:00"/>
    <x v="37"/>
    <n v="300"/>
    <d v="1899-12-30T02:04:51"/>
    <m/>
    <m/>
    <n v="2.0129999999999999"/>
    <n v="4.0259999999999998"/>
    <n v="290.61200000000002"/>
    <n v="-12.528"/>
    <n v="49.6"/>
    <n v="0.192"/>
    <n v="0.20399999999999999"/>
    <n v="0"/>
    <n v="0.625"/>
    <m/>
    <m/>
    <n v="12.43"/>
    <m/>
    <n v="380300"/>
    <n v="0"/>
    <n v="0"/>
    <s v=""/>
    <s v=""/>
    <m/>
  </r>
  <r>
    <d v="2019-02-07T00:00:00"/>
    <x v="37"/>
    <n v="400"/>
    <d v="1899-12-30T03:04:51"/>
    <m/>
    <m/>
    <n v="1.0069999999999999"/>
    <n v="5.0330000000000004"/>
    <n v="256.91800000000001"/>
    <n v="-14.432"/>
    <n v="48"/>
    <n v="0.192"/>
    <n v="0.20399999999999999"/>
    <n v="0"/>
    <n v="0.625"/>
    <m/>
    <m/>
    <n v="12.43"/>
    <m/>
    <n v="380400"/>
    <n v="0"/>
    <n v="0"/>
    <s v=""/>
    <s v=""/>
    <m/>
  </r>
  <r>
    <d v="2019-02-07T00:00:00"/>
    <x v="37"/>
    <n v="500"/>
    <d v="1899-12-30T04:04:51"/>
    <m/>
    <m/>
    <n v="0.503"/>
    <n v="2.0129999999999999"/>
    <n v="249.898"/>
    <n v="-15.103999999999999"/>
    <n v="48.7"/>
    <n v="0.192"/>
    <n v="0.20399999999999999"/>
    <n v="0"/>
    <n v="0.625"/>
    <m/>
    <m/>
    <n v="12.32"/>
    <m/>
    <n v="380500"/>
    <n v="0"/>
    <n v="0"/>
    <s v=""/>
    <s v=""/>
    <m/>
  </r>
  <r>
    <d v="2019-02-07T00:00:00"/>
    <x v="37"/>
    <n v="600"/>
    <d v="1899-12-30T05:04:51"/>
    <m/>
    <m/>
    <n v="0.503"/>
    <n v="2.0129999999999999"/>
    <n v="261.12900000000002"/>
    <n v="-14.707000000000001"/>
    <n v="47.6"/>
    <n v="0.192"/>
    <n v="0.20399999999999999"/>
    <n v="0"/>
    <n v="0.625"/>
    <m/>
    <m/>
    <n v="12.32"/>
    <m/>
    <n v="380600"/>
    <n v="0"/>
    <n v="0"/>
    <s v=""/>
    <s v=""/>
    <m/>
  </r>
  <r>
    <d v="2019-02-07T00:00:00"/>
    <x v="37"/>
    <n v="700"/>
    <d v="1899-12-30T06:04:51"/>
    <m/>
    <m/>
    <n v="0.503"/>
    <n v="3.02"/>
    <n v="251.30199999999999"/>
    <n v="-13.39"/>
    <n v="46.1"/>
    <n v="0.192"/>
    <n v="0.20399999999999999"/>
    <n v="0"/>
    <n v="0.625"/>
    <m/>
    <m/>
    <n v="12.32"/>
    <m/>
    <n v="380700"/>
    <n v="0"/>
    <n v="0"/>
    <s v=""/>
    <s v=""/>
    <m/>
  </r>
  <r>
    <d v="2019-02-07T00:00:00"/>
    <x v="37"/>
    <n v="800"/>
    <d v="1899-12-30T07:04:51"/>
    <m/>
    <m/>
    <n v="1.0069999999999999"/>
    <n v="3.02"/>
    <n v="234.45500000000001"/>
    <n v="-13.125999999999999"/>
    <n v="43.4"/>
    <n v="0.191"/>
    <n v="0.20399999999999999"/>
    <n v="0"/>
    <n v="0.625"/>
    <m/>
    <m/>
    <n v="12.32"/>
    <m/>
    <n v="380800"/>
    <n v="14.7"/>
    <n v="0"/>
    <s v=""/>
    <s v=""/>
    <m/>
  </r>
  <r>
    <d v="2019-02-07T00:00:00"/>
    <x v="37"/>
    <n v="900"/>
    <d v="1899-12-30T08:04:51"/>
    <m/>
    <m/>
    <n v="0.503"/>
    <n v="2.516"/>
    <n v="242.87799999999999"/>
    <n v="-12.714"/>
    <n v="44.1"/>
    <n v="0.191"/>
    <n v="0.20399999999999999"/>
    <n v="0"/>
    <n v="58.125"/>
    <m/>
    <m/>
    <n v="12.64"/>
    <m/>
    <n v="380900"/>
    <n v="134.5"/>
    <n v="58.1"/>
    <s v=""/>
    <s v=""/>
    <m/>
  </r>
  <r>
    <d v="2019-02-07T00:00:00"/>
    <x v="37"/>
    <n v="1000"/>
    <d v="1899-12-30T09:04:51"/>
    <m/>
    <m/>
    <n v="1.0069999999999999"/>
    <n v="3.02"/>
    <n v="230.24299999999999"/>
    <n v="-12.013"/>
    <n v="42.3"/>
    <n v="0.192"/>
    <n v="0.20399999999999999"/>
    <n v="0"/>
    <n v="115.625"/>
    <m/>
    <m/>
    <n v="13.71"/>
    <m/>
    <n v="381000"/>
    <n v="270.8"/>
    <n v="115.6"/>
    <s v=""/>
    <s v=""/>
    <m/>
  </r>
  <r>
    <d v="2019-02-07T00:00:00"/>
    <x v="37"/>
    <n v="1100"/>
    <d v="1899-12-30T10:04:51"/>
    <m/>
    <m/>
    <n v="1.0069999999999999"/>
    <n v="3.02"/>
    <n v="227.435"/>
    <n v="-11.04"/>
    <n v="45.8"/>
    <n v="0.192"/>
    <n v="0.20399999999999999"/>
    <n v="0"/>
    <n v="146.875"/>
    <m/>
    <m/>
    <n v="13.71"/>
    <m/>
    <n v="381100"/>
    <n v="374.8"/>
    <n v="146.9"/>
    <s v=""/>
    <s v=""/>
    <m/>
  </r>
  <r>
    <d v="2019-02-07T00:00:00"/>
    <x v="37"/>
    <n v="1200"/>
    <d v="1899-12-30T11:04:51"/>
    <m/>
    <m/>
    <n v="1.0069999999999999"/>
    <n v="3.5230000000000001"/>
    <n v="213.39599999999999"/>
    <n v="-11.831"/>
    <n v="64.8"/>
    <n v="0.192"/>
    <n v="0.20399999999999999"/>
    <n v="0"/>
    <n v="209.375"/>
    <m/>
    <m/>
    <n v="13.82"/>
    <m/>
    <n v="381200"/>
    <n v="431.5"/>
    <n v="209.4"/>
    <s v=""/>
    <s v=""/>
    <m/>
  </r>
  <r>
    <d v="2019-02-07T00:00:00"/>
    <x v="37"/>
    <n v="1300"/>
    <d v="1899-12-30T12:04:51"/>
    <m/>
    <m/>
    <n v="1.0069999999999999"/>
    <n v="3.5230000000000001"/>
    <n v="202.16499999999999"/>
    <n v="-10.616"/>
    <n v="78"/>
    <n v="0.192"/>
    <n v="0.20300000000000001"/>
    <n v="0"/>
    <n v="275.625"/>
    <m/>
    <m/>
    <n v="13.61"/>
    <m/>
    <n v="381300"/>
    <n v="436"/>
    <n v="275.60000000000002"/>
    <s v=""/>
    <s v=""/>
    <m/>
  </r>
  <r>
    <d v="2019-02-07T00:00:00"/>
    <x v="37"/>
    <n v="1400"/>
    <d v="1899-12-30T13:04:51"/>
    <m/>
    <m/>
    <n v="2.0129999999999999"/>
    <n v="4.5289999999999999"/>
    <n v="211.99199999999999"/>
    <n v="-10.933999999999999"/>
    <n v="63.5"/>
    <n v="0.191"/>
    <n v="0.20300000000000001"/>
    <n v="0"/>
    <n v="165.625"/>
    <m/>
    <m/>
    <n v="13.82"/>
    <m/>
    <n v="381400"/>
    <n v="386.7"/>
    <n v="165.6"/>
    <s v=""/>
    <s v=""/>
    <m/>
  </r>
  <r>
    <d v="2019-02-07T00:00:00"/>
    <x v="37"/>
    <n v="1500"/>
    <d v="1899-12-30T14:04:51"/>
    <m/>
    <m/>
    <n v="1.0069999999999999"/>
    <n v="3.5230000000000001"/>
    <n v="221.82"/>
    <n v="-10.371"/>
    <n v="71.2"/>
    <n v="0.191"/>
    <n v="0.20300000000000001"/>
    <n v="0"/>
    <n v="115.625"/>
    <m/>
    <m/>
    <n v="13.5"/>
    <m/>
    <n v="381500"/>
    <n v="289.3"/>
    <n v="115.6"/>
    <s v=""/>
    <s v=""/>
    <m/>
  </r>
  <r>
    <d v="2019-02-07T00:00:00"/>
    <x v="37"/>
    <n v="1600"/>
    <d v="1899-12-30T15:04:51"/>
    <m/>
    <m/>
    <n v="1.51"/>
    <n v="4.0259999999999998"/>
    <n v="213.39599999999999"/>
    <n v="-11.04"/>
    <n v="65.900000000000006"/>
    <n v="0.191"/>
    <n v="0.20300000000000001"/>
    <n v="0"/>
    <n v="74.375"/>
    <m/>
    <m/>
    <n v="13.28"/>
    <m/>
    <n v="381600"/>
    <n v="156.80000000000001"/>
    <n v="74.400000000000006"/>
    <s v=""/>
    <s v=""/>
    <m/>
  </r>
  <r>
    <d v="2019-02-07T00:00:00"/>
    <x v="37"/>
    <n v="1700"/>
    <d v="1899-12-30T16:04:51"/>
    <m/>
    <m/>
    <n v="1.51"/>
    <n v="4.0259999999999998"/>
    <n v="226.03100000000001"/>
    <n v="-11.541"/>
    <n v="74.8"/>
    <n v="0.191"/>
    <n v="0.20300000000000001"/>
    <n v="0"/>
    <n v="16.875"/>
    <m/>
    <m/>
    <n v="13.28"/>
    <m/>
    <n v="381700"/>
    <n v="26.2"/>
    <n v="16.899999999999999"/>
    <s v=""/>
    <s v=""/>
    <m/>
  </r>
  <r>
    <d v="2019-02-07T00:00:00"/>
    <x v="37"/>
    <n v="1800"/>
    <d v="1899-12-30T17:04:51"/>
    <m/>
    <m/>
    <n v="1.51"/>
    <n v="3.5230000000000001"/>
    <n v="241.47499999999999"/>
    <n v="-12.013"/>
    <n v="82.2"/>
    <n v="0.192"/>
    <n v="0.20300000000000001"/>
    <n v="0"/>
    <n v="0.625"/>
    <m/>
    <m/>
    <n v="13.07"/>
    <m/>
    <n v="381800"/>
    <n v="0"/>
    <n v="0"/>
    <s v=""/>
    <s v=""/>
    <m/>
  </r>
  <r>
    <d v="2019-02-07T00:00:00"/>
    <x v="37"/>
    <n v="1900"/>
    <d v="1899-12-30T18:04:51"/>
    <m/>
    <m/>
    <n v="1.0069999999999999"/>
    <n v="3.02"/>
    <n v="252.70599999999999"/>
    <n v="-11.794"/>
    <n v="88.2"/>
    <n v="0.191"/>
    <n v="0.20300000000000001"/>
    <n v="0"/>
    <n v="0.625"/>
    <m/>
    <m/>
    <n v="12.96"/>
    <m/>
    <n v="381900"/>
    <n v="0"/>
    <n v="0"/>
    <s v=""/>
    <s v=""/>
    <m/>
  </r>
  <r>
    <d v="2019-02-07T00:00:00"/>
    <x v="37"/>
    <n v="2000"/>
    <d v="1899-12-30T19:04:51"/>
    <m/>
    <m/>
    <n v="1.0069999999999999"/>
    <n v="2.516"/>
    <n v="237.26300000000001"/>
    <n v="-12.086"/>
    <n v="90.3"/>
    <n v="0.191"/>
    <n v="0.20300000000000001"/>
    <n v="0"/>
    <n v="0.625"/>
    <m/>
    <m/>
    <n v="12.86"/>
    <m/>
    <n v="382000"/>
    <n v="0"/>
    <n v="0"/>
    <s v=""/>
    <s v=""/>
    <m/>
  </r>
  <r>
    <d v="2019-02-07T00:00:00"/>
    <x v="37"/>
    <n v="2100"/>
    <d v="1899-12-30T20:04:51"/>
    <m/>
    <m/>
    <n v="1.0069999999999999"/>
    <n v="3.02"/>
    <n v="241.47499999999999"/>
    <n v="-12.159000000000001"/>
    <n v="90.9"/>
    <n v="0.191"/>
    <n v="0.20300000000000001"/>
    <n v="0"/>
    <n v="0.625"/>
    <m/>
    <m/>
    <n v="12.75"/>
    <m/>
    <n v="382100"/>
    <n v="0"/>
    <n v="0"/>
    <s v=""/>
    <s v=""/>
    <m/>
  </r>
  <r>
    <d v="2019-02-07T00:00:00"/>
    <x v="37"/>
    <n v="2200"/>
    <d v="1899-12-30T21:04:51"/>
    <m/>
    <m/>
    <n v="1.0069999999999999"/>
    <n v="3.02"/>
    <n v="237.26300000000001"/>
    <n v="-12.086"/>
    <n v="91.3"/>
    <n v="0.191"/>
    <n v="0.20300000000000001"/>
    <n v="0"/>
    <n v="0.625"/>
    <m/>
    <m/>
    <n v="12.64"/>
    <m/>
    <n v="382200"/>
    <n v="0"/>
    <n v="0"/>
    <s v=""/>
    <s v=""/>
    <m/>
  </r>
  <r>
    <d v="2019-02-07T00:00:00"/>
    <x v="37"/>
    <n v="2300"/>
    <d v="1899-12-30T22:04:51"/>
    <m/>
    <m/>
    <n v="1.0069999999999999"/>
    <n v="4.0259999999999998"/>
    <n v="238.667"/>
    <n v="-11.831"/>
    <n v="91.6"/>
    <n v="0.191"/>
    <n v="0.20300000000000001"/>
    <n v="0"/>
    <n v="0.625"/>
    <m/>
    <m/>
    <n v="12.64"/>
    <m/>
    <n v="382300"/>
    <n v="0"/>
    <n v="0"/>
    <s v=""/>
    <s v=""/>
    <m/>
  </r>
  <r>
    <d v="2019-02-07T00:00:00"/>
    <x v="37"/>
    <n v="2400"/>
    <d v="1899-12-30T23:04:51"/>
    <m/>
    <m/>
    <n v="1.0069999999999999"/>
    <n v="2.516"/>
    <n v="230.24299999999999"/>
    <n v="-12.233000000000001"/>
    <n v="91.8"/>
    <n v="0.191"/>
    <n v="0.20300000000000001"/>
    <n v="0"/>
    <n v="0.625"/>
    <m/>
    <m/>
    <n v="12.53"/>
    <m/>
    <n v="382400"/>
    <n v="0"/>
    <n v="0"/>
    <n v="0.191"/>
    <n v="0.20300000000000001"/>
    <m/>
  </r>
  <r>
    <d v="2019-02-08T00:00:00"/>
    <x v="38"/>
    <n v="100"/>
    <d v="1899-12-30T00:04:51"/>
    <m/>
    <m/>
    <n v="0.503"/>
    <n v="2.516"/>
    <n v="231.64699999999999"/>
    <n v="-12.602"/>
    <n v="91.6"/>
    <n v="0.191"/>
    <n v="0.20300000000000001"/>
    <n v="0"/>
    <n v="0.625"/>
    <m/>
    <m/>
    <n v="12.53"/>
    <m/>
    <n v="390100"/>
    <n v="0"/>
    <n v="0"/>
    <s v=""/>
    <s v=""/>
    <m/>
  </r>
  <r>
    <d v="2019-02-08T00:00:00"/>
    <x v="38"/>
    <n v="200"/>
    <d v="1899-12-30T01:04:51"/>
    <m/>
    <m/>
    <n v="1.51"/>
    <n v="5.0330000000000004"/>
    <n v="245.68600000000001"/>
    <n v="-12.454000000000001"/>
    <n v="91.7"/>
    <n v="0.191"/>
    <n v="0.20300000000000001"/>
    <n v="0"/>
    <n v="0.625"/>
    <m/>
    <m/>
    <n v="12.43"/>
    <m/>
    <n v="390200"/>
    <n v="0"/>
    <n v="0"/>
    <s v=""/>
    <s v=""/>
    <m/>
  </r>
  <r>
    <d v="2019-02-08T00:00:00"/>
    <x v="38"/>
    <n v="300"/>
    <d v="1899-12-30T02:04:51"/>
    <m/>
    <m/>
    <n v="1.51"/>
    <n v="4.0259999999999998"/>
    <n v="268.149"/>
    <n v="-12.676"/>
    <n v="91.8"/>
    <n v="0.191"/>
    <n v="0.20300000000000001"/>
    <n v="0"/>
    <n v="0.625"/>
    <m/>
    <m/>
    <n v="12.43"/>
    <m/>
    <n v="390300"/>
    <n v="0"/>
    <n v="0"/>
    <s v=""/>
    <s v=""/>
    <m/>
  </r>
  <r>
    <d v="2019-02-08T00:00:00"/>
    <x v="38"/>
    <n v="400"/>
    <d v="1899-12-30T03:04:51"/>
    <m/>
    <m/>
    <n v="1.0069999999999999"/>
    <n v="3.5230000000000001"/>
    <n v="275.16899999999998"/>
    <n v="-13.125999999999999"/>
    <n v="91.7"/>
    <n v="0.191"/>
    <n v="0.20300000000000001"/>
    <n v="0"/>
    <n v="0.625"/>
    <m/>
    <m/>
    <n v="12.43"/>
    <m/>
    <n v="390400"/>
    <n v="0"/>
    <n v="0"/>
    <s v=""/>
    <s v=""/>
    <m/>
  </r>
  <r>
    <d v="2019-02-08T00:00:00"/>
    <x v="38"/>
    <n v="500"/>
    <d v="1899-12-30T04:04:51"/>
    <m/>
    <m/>
    <n v="0.503"/>
    <n v="3.02"/>
    <n v="266.745"/>
    <n v="-13.125999999999999"/>
    <n v="91.6"/>
    <n v="0.191"/>
    <n v="0.20300000000000001"/>
    <n v="0"/>
    <n v="0.625"/>
    <m/>
    <m/>
    <n v="12.43"/>
    <m/>
    <n v="390500"/>
    <n v="0"/>
    <n v="0"/>
    <s v=""/>
    <s v=""/>
    <m/>
  </r>
  <r>
    <d v="2019-02-08T00:00:00"/>
    <x v="38"/>
    <n v="600"/>
    <d v="1899-12-30T05:04:51"/>
    <m/>
    <m/>
    <n v="0.503"/>
    <n v="2.516"/>
    <n v="272.36099999999999"/>
    <n v="-13.428000000000001"/>
    <n v="91.5"/>
    <n v="0.191"/>
    <n v="0.20300000000000001"/>
    <n v="0"/>
    <n v="0.625"/>
    <m/>
    <m/>
    <n v="12.43"/>
    <m/>
    <n v="390600"/>
    <n v="0"/>
    <n v="0"/>
    <s v=""/>
    <s v=""/>
    <m/>
  </r>
  <r>
    <d v="2019-02-08T00:00:00"/>
    <x v="38"/>
    <n v="700"/>
    <d v="1899-12-30T06:04:51"/>
    <m/>
    <m/>
    <n v="0.503"/>
    <n v="2.516"/>
    <n v="292.01600000000002"/>
    <n v="-13.772"/>
    <n v="91.4"/>
    <n v="0.191"/>
    <n v="0.20300000000000001"/>
    <n v="0"/>
    <n v="0.625"/>
    <m/>
    <m/>
    <n v="12.43"/>
    <m/>
    <n v="390700"/>
    <n v="0"/>
    <n v="0"/>
    <s v=""/>
    <s v=""/>
    <m/>
  </r>
  <r>
    <d v="2019-02-08T00:00:00"/>
    <x v="38"/>
    <n v="800"/>
    <d v="1899-12-30T07:04:51"/>
    <m/>
    <m/>
    <n v="0"/>
    <n v="2.516"/>
    <n v="304.65100000000001"/>
    <n v="-14.353"/>
    <n v="91.3"/>
    <n v="0.191"/>
    <n v="0.20300000000000001"/>
    <n v="0"/>
    <n v="0.625"/>
    <m/>
    <m/>
    <n v="12.43"/>
    <m/>
    <n v="390800"/>
    <n v="16"/>
    <n v="0"/>
    <s v=""/>
    <s v=""/>
    <m/>
  </r>
  <r>
    <d v="2019-02-08T00:00:00"/>
    <x v="38"/>
    <n v="900"/>
    <d v="1899-12-30T08:04:51"/>
    <m/>
    <m/>
    <n v="0"/>
    <n v="2.516"/>
    <n v="292.01600000000002"/>
    <n v="-14.628"/>
    <n v="90.9"/>
    <n v="0.191"/>
    <n v="0.20200000000000001"/>
    <n v="0"/>
    <n v="15.625"/>
    <m/>
    <m/>
    <n v="12.64"/>
    <m/>
    <n v="390900"/>
    <n v="138.5"/>
    <n v="15.6"/>
    <s v=""/>
    <s v=""/>
    <m/>
  </r>
  <r>
    <d v="2019-02-08T00:00:00"/>
    <x v="38"/>
    <n v="1000"/>
    <d v="1899-12-30T09:04:51"/>
    <m/>
    <m/>
    <n v="0.503"/>
    <n v="3.02"/>
    <n v="308.863"/>
    <n v="-13.888"/>
    <n v="90.3"/>
    <n v="0.191"/>
    <n v="0.20200000000000001"/>
    <n v="0"/>
    <n v="79.375"/>
    <m/>
    <m/>
    <n v="13.28"/>
    <m/>
    <n v="391000"/>
    <n v="275.7"/>
    <n v="79.400000000000006"/>
    <s v=""/>
    <s v=""/>
    <m/>
  </r>
  <r>
    <d v="2019-02-08T00:00:00"/>
    <x v="38"/>
    <n v="1100"/>
    <d v="1899-12-30T10:04:51"/>
    <m/>
    <m/>
    <n v="1.0069999999999999"/>
    <n v="3.5230000000000001"/>
    <n v="310.267"/>
    <n v="-13.013"/>
    <n v="88.8"/>
    <n v="0.191"/>
    <n v="0.20200000000000001"/>
    <n v="0"/>
    <n v="96.875"/>
    <m/>
    <m/>
    <n v="13.93"/>
    <m/>
    <n v="391100"/>
    <n v="380.2"/>
    <n v="96.9"/>
    <s v=""/>
    <s v=""/>
    <m/>
  </r>
  <r>
    <d v="2019-02-08T00:00:00"/>
    <x v="38"/>
    <n v="1200"/>
    <d v="1899-12-30T11:04:51"/>
    <m/>
    <m/>
    <n v="1.0069999999999999"/>
    <n v="3.5230000000000001"/>
    <n v="317.286"/>
    <n v="-14.159000000000001"/>
    <n v="88.8"/>
    <n v="0.191"/>
    <n v="0.20200000000000001"/>
    <n v="0"/>
    <n v="206.875"/>
    <m/>
    <m/>
    <n v="13.93"/>
    <m/>
    <n v="391200"/>
    <n v="437.5"/>
    <n v="206.9"/>
    <s v=""/>
    <s v=""/>
    <m/>
  </r>
  <r>
    <d v="2019-02-08T00:00:00"/>
    <x v="38"/>
    <n v="1300"/>
    <d v="1899-12-30T12:04:51"/>
    <m/>
    <m/>
    <n v="1.51"/>
    <n v="3.5230000000000001"/>
    <n v="311.67099999999999"/>
    <n v="-14.432"/>
    <n v="88.2"/>
    <n v="0.191"/>
    <n v="0.20300000000000001"/>
    <n v="0"/>
    <n v="281.875"/>
    <m/>
    <m/>
    <n v="13.28"/>
    <m/>
    <n v="391300"/>
    <n v="442"/>
    <n v="281.89999999999998"/>
    <s v=""/>
    <s v=""/>
    <m/>
  </r>
  <r>
    <d v="2019-02-08T00:00:00"/>
    <x v="38"/>
    <n v="1400"/>
    <d v="1899-12-30T13:04:51"/>
    <m/>
    <m/>
    <n v="1.51"/>
    <n v="4.5289999999999999"/>
    <n v="311.67099999999999"/>
    <n v="-13.811"/>
    <n v="87.3"/>
    <n v="0.191"/>
    <n v="0.20300000000000001"/>
    <n v="0"/>
    <n v="393.125"/>
    <m/>
    <m/>
    <n v="13.39"/>
    <m/>
    <n v="391400"/>
    <n v="392.8"/>
    <n v="393.1"/>
    <s v=""/>
    <s v=""/>
    <m/>
  </r>
  <r>
    <d v="2019-02-08T00:00:00"/>
    <x v="38"/>
    <n v="1500"/>
    <d v="1899-12-30T14:04:51"/>
    <m/>
    <m/>
    <n v="2.516"/>
    <n v="6.0389999999999997"/>
    <n v="311.67099999999999"/>
    <n v="-14.51"/>
    <n v="87.9"/>
    <n v="0.191"/>
    <n v="0.20200000000000001"/>
    <n v="0"/>
    <n v="366.875"/>
    <m/>
    <m/>
    <n v="13.5"/>
    <m/>
    <n v="391500"/>
    <n v="295.5"/>
    <n v="366.9"/>
    <s v=""/>
    <s v=""/>
    <m/>
  </r>
  <r>
    <d v="2019-02-08T00:00:00"/>
    <x v="38"/>
    <n v="1600"/>
    <d v="1899-12-30T15:04:51"/>
    <m/>
    <m/>
    <n v="2.516"/>
    <n v="5.5359999999999996"/>
    <n v="318.69"/>
    <n v="-16.202000000000002"/>
    <n v="88.1"/>
    <n v="0.191"/>
    <n v="0.20300000000000001"/>
    <n v="0"/>
    <n v="155.625"/>
    <m/>
    <m/>
    <n v="13.5"/>
    <m/>
    <n v="391600"/>
    <n v="162"/>
    <n v="155.6"/>
    <s v=""/>
    <s v=""/>
    <m/>
  </r>
  <r>
    <d v="2019-02-08T00:00:00"/>
    <x v="38"/>
    <n v="1700"/>
    <d v="1899-12-30T16:04:51"/>
    <m/>
    <m/>
    <n v="3.02"/>
    <n v="7.0460000000000003"/>
    <n v="327.11399999999998"/>
    <n v="-17.082000000000001"/>
    <n v="88.9"/>
    <n v="0.191"/>
    <n v="0.20200000000000001"/>
    <n v="0"/>
    <n v="48.125"/>
    <m/>
    <m/>
    <n v="13.28"/>
    <m/>
    <n v="391700"/>
    <n v="28.8"/>
    <n v="48.1"/>
    <s v=""/>
    <s v=""/>
    <m/>
  </r>
  <r>
    <d v="2019-02-08T00:00:00"/>
    <x v="38"/>
    <n v="1800"/>
    <d v="1899-12-30T17:04:51"/>
    <m/>
    <m/>
    <n v="3.02"/>
    <n v="7.5490000000000004"/>
    <n v="334.13299999999998"/>
    <n v="-17.64"/>
    <n v="89"/>
    <n v="0.191"/>
    <n v="0.20200000000000001"/>
    <n v="0"/>
    <n v="0.625"/>
    <m/>
    <m/>
    <n v="13.18"/>
    <m/>
    <n v="391800"/>
    <n v="0"/>
    <n v="0"/>
    <s v=""/>
    <s v=""/>
    <m/>
  </r>
  <r>
    <d v="2019-02-08T00:00:00"/>
    <x v="38"/>
    <n v="1900"/>
    <d v="1899-12-30T18:04:51"/>
    <m/>
    <m/>
    <n v="3.02"/>
    <n v="6.5430000000000001"/>
    <n v="329.92200000000003"/>
    <n v="-17.901"/>
    <n v="89"/>
    <n v="0.191"/>
    <n v="0.20200000000000001"/>
    <n v="0"/>
    <n v="0.625"/>
    <m/>
    <m/>
    <n v="12.96"/>
    <m/>
    <n v="391900"/>
    <n v="0"/>
    <n v="0"/>
    <s v=""/>
    <s v=""/>
    <m/>
  </r>
  <r>
    <d v="2019-02-08T00:00:00"/>
    <x v="38"/>
    <n v="2000"/>
    <d v="1899-12-30T19:04:51"/>
    <m/>
    <m/>
    <n v="4.0259999999999998"/>
    <n v="7.5490000000000004"/>
    <n v="328.51799999999997"/>
    <n v="-18.12"/>
    <n v="88.9"/>
    <n v="0.191"/>
    <n v="0.20200000000000001"/>
    <n v="0"/>
    <n v="0.625"/>
    <m/>
    <m/>
    <n v="12.86"/>
    <m/>
    <n v="392000"/>
    <n v="0"/>
    <n v="0"/>
    <s v=""/>
    <s v=""/>
    <m/>
  </r>
  <r>
    <d v="2019-02-08T00:00:00"/>
    <x v="38"/>
    <n v="2100"/>
    <d v="1899-12-30T20:04:51"/>
    <m/>
    <m/>
    <n v="4.0259999999999998"/>
    <n v="7.5490000000000004"/>
    <n v="328.51799999999997"/>
    <n v="-18.428999999999998"/>
    <n v="88.7"/>
    <n v="0.191"/>
    <n v="0.20200000000000001"/>
    <n v="0"/>
    <n v="0.625"/>
    <m/>
    <m/>
    <n v="12.75"/>
    <m/>
    <n v="392100"/>
    <n v="0"/>
    <n v="0"/>
    <s v=""/>
    <s v=""/>
    <m/>
  </r>
  <r>
    <d v="2019-02-08T00:00:00"/>
    <x v="38"/>
    <n v="2200"/>
    <d v="1899-12-30T21:04:51"/>
    <m/>
    <m/>
    <n v="4.5289999999999999"/>
    <n v="8.0519999999999996"/>
    <n v="331.32499999999999"/>
    <n v="-18.518000000000001"/>
    <n v="88.5"/>
    <n v="0.191"/>
    <n v="0.20200000000000001"/>
    <n v="0"/>
    <n v="0.625"/>
    <m/>
    <m/>
    <n v="12.64"/>
    <m/>
    <n v="392200"/>
    <n v="0"/>
    <n v="0"/>
    <s v=""/>
    <s v=""/>
    <m/>
  </r>
  <r>
    <d v="2019-02-08T00:00:00"/>
    <x v="38"/>
    <n v="2300"/>
    <d v="1899-12-30T22:04:51"/>
    <m/>
    <m/>
    <n v="4.5289999999999999"/>
    <n v="9.0589999999999993"/>
    <n v="331.32499999999999"/>
    <n v="-18.786999999999999"/>
    <n v="88.5"/>
    <n v="0.191"/>
    <n v="0.20200000000000001"/>
    <n v="0"/>
    <n v="0.625"/>
    <m/>
    <m/>
    <n v="12.64"/>
    <m/>
    <n v="392300"/>
    <n v="0"/>
    <n v="0"/>
    <s v=""/>
    <s v=""/>
    <m/>
  </r>
  <r>
    <d v="2019-02-08T00:00:00"/>
    <x v="38"/>
    <n v="2400"/>
    <d v="1899-12-30T23:04:51"/>
    <m/>
    <m/>
    <n v="4.5289999999999999"/>
    <n v="8.5559999999999992"/>
    <n v="329.92200000000003"/>
    <n v="-18.786999999999999"/>
    <n v="88.4"/>
    <n v="0.191"/>
    <n v="0.20200000000000001"/>
    <n v="0"/>
    <n v="0.625"/>
    <m/>
    <m/>
    <n v="12.53"/>
    <m/>
    <n v="392400"/>
    <n v="0"/>
    <n v="0"/>
    <n v="0.191"/>
    <n v="0.20200000000000001"/>
    <m/>
  </r>
  <r>
    <d v="2019-02-09T00:00:00"/>
    <x v="39"/>
    <n v="100"/>
    <d v="1899-12-30T00:04:51"/>
    <m/>
    <m/>
    <n v="4.5289999999999999"/>
    <n v="8.0519999999999996"/>
    <n v="332.72899999999998"/>
    <n v="-18.742000000000001"/>
    <n v="88.5"/>
    <n v="0.191"/>
    <n v="0.20200000000000001"/>
    <n v="0"/>
    <n v="0.625"/>
    <m/>
    <m/>
    <n v="12.43"/>
    <m/>
    <n v="400100"/>
    <n v="0"/>
    <n v="0"/>
    <s v=""/>
    <s v=""/>
    <m/>
  </r>
  <r>
    <d v="2019-02-09T00:00:00"/>
    <x v="39"/>
    <n v="200"/>
    <d v="1899-12-30T01:04:51"/>
    <m/>
    <m/>
    <n v="4.0259999999999998"/>
    <n v="7.5490000000000004"/>
    <n v="336.94099999999997"/>
    <n v="-18.742000000000001"/>
    <n v="88.5"/>
    <n v="0.191"/>
    <n v="0.20200000000000001"/>
    <n v="0"/>
    <n v="0.625"/>
    <m/>
    <m/>
    <n v="12.43"/>
    <m/>
    <n v="400200"/>
    <n v="0"/>
    <n v="0"/>
    <s v=""/>
    <s v=""/>
    <m/>
  </r>
  <r>
    <d v="2019-02-09T00:00:00"/>
    <x v="39"/>
    <n v="300"/>
    <d v="1899-12-30T02:04:51"/>
    <m/>
    <m/>
    <n v="4.0259999999999998"/>
    <n v="7.5490000000000004"/>
    <n v="342.55700000000002"/>
    <n v="-18.562999999999999"/>
    <n v="88.5"/>
    <n v="0.191"/>
    <n v="0.20200000000000001"/>
    <n v="0"/>
    <n v="0.625"/>
    <m/>
    <m/>
    <n v="12.43"/>
    <m/>
    <n v="400300"/>
    <n v="0"/>
    <n v="0"/>
    <s v=""/>
    <s v=""/>
    <m/>
  </r>
  <r>
    <d v="2019-02-09T00:00:00"/>
    <x v="39"/>
    <n v="400"/>
    <d v="1899-12-30T03:04:51"/>
    <m/>
    <m/>
    <n v="4.0259999999999998"/>
    <n v="7.0460000000000003"/>
    <n v="334.13299999999998"/>
    <n v="-18.966999999999999"/>
    <n v="88.5"/>
    <n v="0.191"/>
    <n v="0.20200000000000001"/>
    <n v="0"/>
    <n v="0.625"/>
    <m/>
    <m/>
    <n v="12.43"/>
    <m/>
    <n v="400400"/>
    <n v="0"/>
    <n v="0"/>
    <s v=""/>
    <s v=""/>
    <m/>
  </r>
  <r>
    <d v="2019-02-09T00:00:00"/>
    <x v="39"/>
    <n v="500"/>
    <d v="1899-12-30T04:04:51"/>
    <m/>
    <m/>
    <n v="4.0259999999999998"/>
    <n v="7.5490000000000004"/>
    <n v="341.15300000000002"/>
    <n v="-19.376999999999999"/>
    <n v="88.2"/>
    <n v="0.191"/>
    <n v="0.20200000000000001"/>
    <n v="0"/>
    <n v="0.625"/>
    <m/>
    <m/>
    <n v="12.32"/>
    <m/>
    <n v="400500"/>
    <n v="0"/>
    <n v="0"/>
    <s v=""/>
    <s v=""/>
    <m/>
  </r>
  <r>
    <d v="2019-02-09T00:00:00"/>
    <x v="39"/>
    <n v="600"/>
    <d v="1899-12-30T05:04:51"/>
    <m/>
    <m/>
    <n v="4.0259999999999998"/>
    <n v="7.5490000000000004"/>
    <n v="338.34500000000003"/>
    <n v="-19.7"/>
    <n v="88"/>
    <n v="0.191"/>
    <n v="0.20200000000000001"/>
    <n v="0"/>
    <n v="0.625"/>
    <m/>
    <m/>
    <n v="12.32"/>
    <m/>
    <n v="400600"/>
    <n v="0"/>
    <n v="0"/>
    <s v=""/>
    <s v=""/>
    <m/>
  </r>
  <r>
    <d v="2019-02-09T00:00:00"/>
    <x v="39"/>
    <n v="700"/>
    <d v="1899-12-30T06:04:51"/>
    <m/>
    <m/>
    <n v="4.0259999999999998"/>
    <n v="7.0460000000000003"/>
    <n v="329.92200000000003"/>
    <n v="-20.12"/>
    <n v="87.8"/>
    <n v="0.191"/>
    <n v="0.20200000000000001"/>
    <n v="0"/>
    <n v="0.625"/>
    <m/>
    <m/>
    <n v="12.32"/>
    <m/>
    <n v="400700"/>
    <n v="0"/>
    <n v="0"/>
    <s v=""/>
    <s v=""/>
    <m/>
  </r>
  <r>
    <d v="2019-02-09T00:00:00"/>
    <x v="39"/>
    <n v="800"/>
    <d v="1899-12-30T07:04:51"/>
    <m/>
    <m/>
    <n v="4.5289999999999999"/>
    <n v="8.0519999999999996"/>
    <n v="324.30599999999998"/>
    <n v="-20.498999999999999"/>
    <n v="87.6"/>
    <n v="0.191"/>
    <n v="0.20200000000000001"/>
    <n v="0"/>
    <n v="0.625"/>
    <m/>
    <m/>
    <n v="12.32"/>
    <m/>
    <n v="400800"/>
    <n v="18.2"/>
    <n v="0"/>
    <s v=""/>
    <s v=""/>
    <m/>
  </r>
  <r>
    <d v="2019-02-09T00:00:00"/>
    <x v="39"/>
    <n v="900"/>
    <d v="1899-12-30T08:04:51"/>
    <m/>
    <m/>
    <n v="4.0259999999999998"/>
    <n v="9.0589999999999993"/>
    <n v="327.11399999999998"/>
    <n v="-20.213999999999999"/>
    <n v="87.4"/>
    <n v="0.191"/>
    <n v="0.20200000000000001"/>
    <n v="0"/>
    <n v="45.625"/>
    <m/>
    <m/>
    <n v="12.86"/>
    <m/>
    <n v="400900"/>
    <n v="143"/>
    <n v="45.6"/>
    <s v=""/>
    <s v=""/>
    <m/>
  </r>
  <r>
    <d v="2019-02-09T00:00:00"/>
    <x v="39"/>
    <n v="1000"/>
    <d v="1899-12-30T09:04:51"/>
    <m/>
    <m/>
    <n v="4.0259999999999998"/>
    <n v="7.5490000000000004"/>
    <n v="335.53699999999998"/>
    <n v="-19.058"/>
    <n v="87.5"/>
    <n v="0.191"/>
    <n v="0.20200000000000001"/>
    <n v="0"/>
    <n v="99.375"/>
    <m/>
    <m/>
    <n v="13.28"/>
    <m/>
    <n v="401000"/>
    <n v="280.8"/>
    <n v="99.4"/>
    <s v=""/>
    <s v=""/>
    <m/>
  </r>
  <r>
    <d v="2019-02-09T00:00:00"/>
    <x v="39"/>
    <n v="1100"/>
    <d v="1899-12-30T10:04:51"/>
    <m/>
    <m/>
    <n v="4.0259999999999998"/>
    <n v="8.5559999999999992"/>
    <n v="332.72899999999998"/>
    <n v="-19.376999999999999"/>
    <n v="87.6"/>
    <n v="0.191"/>
    <n v="0.20200000000000001"/>
    <n v="0"/>
    <n v="131.875"/>
    <m/>
    <m/>
    <n v="13.93"/>
    <m/>
    <n v="401100"/>
    <n v="385.7"/>
    <n v="131.9"/>
    <s v=""/>
    <s v=""/>
    <m/>
  </r>
  <r>
    <d v="2019-02-09T00:00:00"/>
    <x v="39"/>
    <n v="1200"/>
    <d v="1899-12-30T11:04:51"/>
    <m/>
    <m/>
    <n v="4.0259999999999998"/>
    <n v="7.5490000000000004"/>
    <n v="331.32499999999999"/>
    <n v="-18.207999999999998"/>
    <n v="87.4"/>
    <n v="0.191"/>
    <n v="0.20200000000000001"/>
    <n v="0"/>
    <n v="376.875"/>
    <m/>
    <m/>
    <n v="13.61"/>
    <m/>
    <n v="401200"/>
    <n v="443.5"/>
    <n v="376.9"/>
    <s v=""/>
    <s v=""/>
    <m/>
  </r>
  <r>
    <d v="2019-02-09T00:00:00"/>
    <x v="39"/>
    <n v="1300"/>
    <d v="1899-12-30T12:04:51"/>
    <m/>
    <m/>
    <n v="3.5230000000000001"/>
    <n v="7.5490000000000004"/>
    <n v="331.32499999999999"/>
    <n v="-17.597000000000001"/>
    <n v="87.3"/>
    <n v="0.191"/>
    <n v="0.20200000000000001"/>
    <n v="0"/>
    <n v="414.375"/>
    <m/>
    <m/>
    <n v="13.61"/>
    <m/>
    <n v="401300"/>
    <n v="448"/>
    <n v="414.4"/>
    <s v=""/>
    <s v=""/>
    <m/>
  </r>
  <r>
    <d v="2019-02-09T00:00:00"/>
    <x v="39"/>
    <n v="1400"/>
    <d v="1899-12-30T13:04:51"/>
    <m/>
    <m/>
    <n v="4.0259999999999998"/>
    <n v="9.0589999999999993"/>
    <n v="329.92200000000003"/>
    <n v="-17.683"/>
    <n v="87.2"/>
    <n v="0.191"/>
    <n v="0.20200000000000001"/>
    <n v="0"/>
    <n v="458.125"/>
    <m/>
    <m/>
    <n v="13.28"/>
    <m/>
    <n v="401400"/>
    <n v="399"/>
    <n v="458.1"/>
    <s v=""/>
    <s v=""/>
    <m/>
  </r>
  <r>
    <d v="2019-02-09T00:00:00"/>
    <x v="39"/>
    <n v="1500"/>
    <d v="1899-12-30T14:04:51"/>
    <m/>
    <m/>
    <n v="4.5289999999999999"/>
    <n v="8.5559999999999992"/>
    <n v="320.09399999999999"/>
    <n v="-18.696999999999999"/>
    <n v="87.1"/>
    <n v="0.191"/>
    <n v="0.20200000000000001"/>
    <n v="0"/>
    <n v="178.125"/>
    <m/>
    <m/>
    <n v="13.61"/>
    <m/>
    <n v="401500"/>
    <n v="301.5"/>
    <n v="178.1"/>
    <s v=""/>
    <s v=""/>
    <m/>
  </r>
  <r>
    <d v="2019-02-09T00:00:00"/>
    <x v="39"/>
    <n v="1600"/>
    <d v="1899-12-30T15:04:51"/>
    <m/>
    <m/>
    <n v="4.5289999999999999"/>
    <n v="9.0589999999999993"/>
    <n v="327.11399999999998"/>
    <n v="-18.207999999999998"/>
    <n v="87.1"/>
    <n v="0.191"/>
    <n v="0.20200000000000001"/>
    <n v="0"/>
    <n v="178.125"/>
    <m/>
    <m/>
    <n v="13.71"/>
    <m/>
    <n v="401600"/>
    <n v="167.5"/>
    <n v="178.1"/>
    <s v=""/>
    <s v=""/>
    <m/>
  </r>
  <r>
    <d v="2019-02-09T00:00:00"/>
    <x v="39"/>
    <n v="1700"/>
    <d v="1899-12-30T16:04:51"/>
    <m/>
    <m/>
    <n v="4.5289999999999999"/>
    <n v="9.5619999999999994"/>
    <n v="329.92200000000003"/>
    <n v="-19.561"/>
    <n v="87.3"/>
    <n v="0.191"/>
    <n v="0.20200000000000001"/>
    <n v="0"/>
    <n v="79.375"/>
    <m/>
    <m/>
    <n v="13.39"/>
    <m/>
    <n v="401700"/>
    <n v="32.299999999999997"/>
    <n v="79.400000000000006"/>
    <s v=""/>
    <s v=""/>
    <m/>
  </r>
  <r>
    <d v="2019-02-09T00:00:00"/>
    <x v="39"/>
    <n v="1800"/>
    <d v="1899-12-30T17:04:51"/>
    <m/>
    <m/>
    <n v="5.0330000000000004"/>
    <n v="9.0589999999999993"/>
    <n v="332.72899999999998"/>
    <n v="-19.933"/>
    <n v="87.6"/>
    <n v="0.191"/>
    <n v="0.20200000000000001"/>
    <n v="0"/>
    <n v="1.875"/>
    <m/>
    <m/>
    <n v="13.18"/>
    <m/>
    <n v="401800"/>
    <n v="0"/>
    <n v="1.9"/>
    <s v=""/>
    <s v=""/>
    <m/>
  </r>
  <r>
    <d v="2019-02-09T00:00:00"/>
    <x v="39"/>
    <n v="1900"/>
    <d v="1899-12-30T18:04:51"/>
    <m/>
    <m/>
    <n v="5.0330000000000004"/>
    <n v="9.0589999999999993"/>
    <n v="336.94099999999997"/>
    <n v="-20.073"/>
    <n v="87.6"/>
    <n v="0.191"/>
    <n v="0.20200000000000001"/>
    <n v="0"/>
    <n v="0.625"/>
    <m/>
    <m/>
    <n v="13.07"/>
    <m/>
    <n v="401900"/>
    <n v="0"/>
    <n v="0"/>
    <s v=""/>
    <s v=""/>
    <m/>
  </r>
  <r>
    <d v="2019-02-09T00:00:00"/>
    <x v="39"/>
    <n v="2000"/>
    <d v="1899-12-30T19:04:51"/>
    <m/>
    <m/>
    <n v="5.0330000000000004"/>
    <n v="9.5619999999999994"/>
    <n v="335.53699999999998"/>
    <n v="-19.792999999999999"/>
    <n v="87.7"/>
    <n v="0.191"/>
    <n v="0.20200000000000001"/>
    <n v="0"/>
    <n v="0.625"/>
    <m/>
    <m/>
    <n v="12.96"/>
    <m/>
    <n v="402000"/>
    <n v="0"/>
    <n v="0"/>
    <s v=""/>
    <s v=""/>
    <m/>
  </r>
  <r>
    <d v="2019-02-09T00:00:00"/>
    <x v="39"/>
    <n v="2100"/>
    <d v="1899-12-30T20:04:51"/>
    <m/>
    <m/>
    <n v="5.0330000000000004"/>
    <n v="9.5619999999999994"/>
    <n v="342.55700000000002"/>
    <n v="-20.309000000000001"/>
    <n v="87.7"/>
    <n v="0.191"/>
    <n v="0.20200000000000001"/>
    <n v="0"/>
    <n v="0.625"/>
    <m/>
    <m/>
    <n v="12.86"/>
    <m/>
    <n v="402100"/>
    <n v="0"/>
    <n v="0"/>
    <s v=""/>
    <s v=""/>
    <m/>
  </r>
  <r>
    <d v="2019-02-09T00:00:00"/>
    <x v="39"/>
    <n v="2200"/>
    <d v="1899-12-30T21:04:51"/>
    <m/>
    <m/>
    <n v="5.0330000000000004"/>
    <n v="10.569000000000001"/>
    <n v="346.76900000000001"/>
    <n v="-20.451000000000001"/>
    <n v="87.4"/>
    <n v="0.191"/>
    <n v="0.20200000000000001"/>
    <n v="0"/>
    <n v="0.625"/>
    <m/>
    <m/>
    <n v="12.75"/>
    <m/>
    <n v="402200"/>
    <n v="0"/>
    <n v="0"/>
    <s v=""/>
    <s v=""/>
    <m/>
  </r>
  <r>
    <d v="2019-02-09T00:00:00"/>
    <x v="39"/>
    <n v="2300"/>
    <d v="1899-12-30T22:04:51"/>
    <m/>
    <m/>
    <n v="5.5359999999999996"/>
    <n v="10.065"/>
    <n v="345.36500000000001"/>
    <n v="-20.356000000000002"/>
    <n v="87.4"/>
    <n v="0.191"/>
    <n v="0.20200000000000001"/>
    <n v="0"/>
    <n v="0.625"/>
    <m/>
    <m/>
    <n v="12.64"/>
    <m/>
    <n v="402300"/>
    <n v="0"/>
    <n v="0"/>
    <s v=""/>
    <s v=""/>
    <m/>
  </r>
  <r>
    <d v="2019-02-09T00:00:00"/>
    <x v="39"/>
    <n v="2400"/>
    <d v="1899-12-30T23:04:51"/>
    <m/>
    <m/>
    <n v="5.5359999999999996"/>
    <n v="10.065"/>
    <n v="342.55700000000002"/>
    <n v="-20.498999999999999"/>
    <n v="87.3"/>
    <n v="0.191"/>
    <n v="0.20200000000000001"/>
    <n v="0"/>
    <n v="0.625"/>
    <m/>
    <m/>
    <n v="12.53"/>
    <m/>
    <n v="402400"/>
    <n v="0"/>
    <n v="0"/>
    <n v="0.191"/>
    <n v="0.20200000000000001"/>
    <m/>
  </r>
  <r>
    <d v="2019-02-10T00:00:00"/>
    <x v="40"/>
    <n v="100"/>
    <d v="1899-12-30T00:04:51"/>
    <m/>
    <m/>
    <n v="6.0389999999999997"/>
    <n v="10.569000000000001"/>
    <n v="348.173"/>
    <n v="-20.073"/>
    <n v="87.7"/>
    <n v="0.191"/>
    <n v="0.20200000000000001"/>
    <n v="0"/>
    <n v="0.625"/>
    <m/>
    <m/>
    <n v="12.43"/>
    <m/>
    <n v="410100"/>
    <n v="0"/>
    <n v="0"/>
    <s v=""/>
    <s v=""/>
    <m/>
  </r>
  <r>
    <d v="2019-02-10T00:00:00"/>
    <x v="40"/>
    <n v="200"/>
    <d v="1899-12-30T01:04:51"/>
    <m/>
    <m/>
    <n v="5.5359999999999996"/>
    <n v="11.574999999999999"/>
    <n v="349.57600000000002"/>
    <n v="-19.058"/>
    <n v="88.2"/>
    <n v="0.191"/>
    <n v="0.20100000000000001"/>
    <n v="0"/>
    <n v="0.625"/>
    <m/>
    <m/>
    <n v="12.43"/>
    <m/>
    <n v="410200"/>
    <n v="0"/>
    <n v="0"/>
    <s v=""/>
    <s v=""/>
    <m/>
  </r>
  <r>
    <d v="2019-02-10T00:00:00"/>
    <x v="40"/>
    <n v="300"/>
    <d v="1899-12-30T02:04:51"/>
    <m/>
    <m/>
    <n v="5.5359999999999996"/>
    <n v="9.5619999999999994"/>
    <n v="350.98"/>
    <n v="-18.922000000000001"/>
    <n v="88.3"/>
    <n v="0.191"/>
    <n v="0.20200000000000001"/>
    <n v="0"/>
    <n v="0.625"/>
    <m/>
    <m/>
    <n v="12.43"/>
    <m/>
    <n v="410300"/>
    <n v="0"/>
    <n v="0"/>
    <s v=""/>
    <s v=""/>
    <m/>
  </r>
  <r>
    <d v="2019-02-10T00:00:00"/>
    <x v="40"/>
    <n v="400"/>
    <d v="1899-12-30T03:04:51"/>
    <m/>
    <m/>
    <n v="5.0330000000000004"/>
    <n v="10.065"/>
    <n v="349.57600000000002"/>
    <n v="-18.966999999999999"/>
    <n v="88.4"/>
    <n v="0.191"/>
    <n v="0.20200000000000001"/>
    <n v="0"/>
    <n v="0.625"/>
    <m/>
    <m/>
    <n v="12.32"/>
    <m/>
    <n v="410400"/>
    <n v="0"/>
    <n v="0"/>
    <s v=""/>
    <s v=""/>
    <m/>
  </r>
  <r>
    <d v="2019-02-10T00:00:00"/>
    <x v="40"/>
    <n v="500"/>
    <d v="1899-12-30T04:04:51"/>
    <m/>
    <m/>
    <n v="4.0259999999999998"/>
    <n v="9.0589999999999993"/>
    <n v="346.76900000000001"/>
    <n v="-18.832000000000001"/>
    <n v="87.9"/>
    <n v="0.191"/>
    <n v="0.20100000000000001"/>
    <n v="0"/>
    <n v="0.625"/>
    <m/>
    <m/>
    <n v="12.32"/>
    <m/>
    <n v="410500"/>
    <n v="0"/>
    <n v="0"/>
    <s v=""/>
    <s v=""/>
    <m/>
  </r>
  <r>
    <d v="2019-02-10T00:00:00"/>
    <x v="40"/>
    <n v="600"/>
    <d v="1899-12-30T05:04:51"/>
    <m/>
    <m/>
    <n v="2.516"/>
    <n v="8.5559999999999992"/>
    <n v="311.67099999999999"/>
    <n v="-19.561"/>
    <n v="87.1"/>
    <n v="0.191"/>
    <n v="0.20100000000000001"/>
    <n v="0"/>
    <n v="0.625"/>
    <m/>
    <m/>
    <n v="12.32"/>
    <m/>
    <n v="410600"/>
    <n v="0"/>
    <n v="0"/>
    <s v=""/>
    <s v=""/>
    <m/>
  </r>
  <r>
    <d v="2019-02-10T00:00:00"/>
    <x v="40"/>
    <n v="700"/>
    <d v="1899-12-30T06:04:51"/>
    <m/>
    <m/>
    <n v="0.503"/>
    <n v="6.5430000000000001"/>
    <n v="106.69799999999999"/>
    <n v="-19.933"/>
    <n v="87.4"/>
    <n v="0.191"/>
    <n v="0.20200000000000001"/>
    <n v="0"/>
    <n v="0.625"/>
    <m/>
    <m/>
    <n v="12.32"/>
    <m/>
    <n v="410700"/>
    <n v="0"/>
    <n v="0"/>
    <s v=""/>
    <s v=""/>
    <m/>
  </r>
  <r>
    <d v="2019-02-10T00:00:00"/>
    <x v="40"/>
    <n v="800"/>
    <d v="1899-12-30T07:04:51"/>
    <m/>
    <m/>
    <n v="1.51"/>
    <n v="7.0460000000000003"/>
    <n v="342.55700000000002"/>
    <n v="-19.239999999999998"/>
    <n v="86.8"/>
    <n v="0.191"/>
    <n v="0.20100000000000001"/>
    <n v="0"/>
    <n v="0.625"/>
    <m/>
    <m/>
    <n v="12.32"/>
    <m/>
    <n v="410800"/>
    <n v="20"/>
    <n v="0"/>
    <s v=""/>
    <s v=""/>
    <m/>
  </r>
  <r>
    <d v="2019-02-10T00:00:00"/>
    <x v="40"/>
    <n v="900"/>
    <d v="1899-12-30T08:04:51"/>
    <m/>
    <m/>
    <n v="1.0069999999999999"/>
    <n v="3.5230000000000001"/>
    <n v="349.57600000000002"/>
    <n v="-16.786000000000001"/>
    <n v="87.5"/>
    <n v="0.191"/>
    <n v="0.20100000000000001"/>
    <n v="0"/>
    <n v="145.625"/>
    <m/>
    <m/>
    <n v="13.93"/>
    <m/>
    <n v="410900"/>
    <n v="147.69999999999999"/>
    <n v="145.6"/>
    <s v=""/>
    <s v=""/>
    <m/>
  </r>
  <r>
    <d v="2019-02-10T00:00:00"/>
    <x v="40"/>
    <n v="1000"/>
    <d v="1899-12-30T09:04:51"/>
    <m/>
    <m/>
    <n v="0"/>
    <n v="1.51"/>
    <n v="19.655000000000001"/>
    <n v="-13.696"/>
    <n v="85.3"/>
    <n v="0.191"/>
    <n v="0.20200000000000001"/>
    <n v="0"/>
    <n v="278.125"/>
    <m/>
    <m/>
    <n v="13.61"/>
    <m/>
    <n v="411000"/>
    <n v="286.2"/>
    <n v="278.10000000000002"/>
    <s v=""/>
    <s v=""/>
    <m/>
  </r>
  <r>
    <d v="2019-02-10T00:00:00"/>
    <x v="40"/>
    <n v="1100"/>
    <d v="1899-12-30T10:04:51"/>
    <m/>
    <m/>
    <n v="0"/>
    <n v="1.0069999999999999"/>
    <n v="22.463000000000001"/>
    <n v="-13.849"/>
    <n v="72.7"/>
    <n v="0.191"/>
    <n v="0.20200000000000001"/>
    <n v="0"/>
    <n v="400.625"/>
    <m/>
    <m/>
    <n v="13.5"/>
    <m/>
    <n v="411100"/>
    <n v="391.5"/>
    <n v="400.6"/>
    <s v=""/>
    <s v=""/>
    <m/>
  </r>
  <r>
    <d v="2019-02-10T00:00:00"/>
    <x v="40"/>
    <n v="1200"/>
    <d v="1899-12-30T11:04:51"/>
    <m/>
    <m/>
    <n v="0"/>
    <n v="2.516"/>
    <n v="44.924999999999997"/>
    <n v="-13.811"/>
    <n v="65.900000000000006"/>
    <n v="0.191"/>
    <n v="0.20100000000000001"/>
    <n v="0"/>
    <n v="475.625"/>
    <m/>
    <m/>
    <n v="13.28"/>
    <m/>
    <n v="411200"/>
    <n v="449.5"/>
    <n v="475.6"/>
    <s v=""/>
    <s v=""/>
    <m/>
  </r>
  <r>
    <d v="2019-02-10T00:00:00"/>
    <x v="40"/>
    <n v="1300"/>
    <d v="1899-12-30T12:04:51"/>
    <m/>
    <m/>
    <n v="1.0069999999999999"/>
    <n v="3.02"/>
    <n v="172.68199999999999"/>
    <n v="-13.201000000000001"/>
    <n v="65.2"/>
    <n v="0.191"/>
    <n v="0.20100000000000001"/>
    <n v="0"/>
    <n v="503.125"/>
    <m/>
    <m/>
    <n v="13.28"/>
    <m/>
    <n v="411300"/>
    <n v="454"/>
    <n v="503.1"/>
    <s v=""/>
    <s v=""/>
    <m/>
  </r>
  <r>
    <d v="2019-02-10T00:00:00"/>
    <x v="40"/>
    <n v="1400"/>
    <d v="1899-12-30T13:04:51"/>
    <m/>
    <m/>
    <n v="1.0069999999999999"/>
    <n v="3.02"/>
    <n v="182.51"/>
    <n v="-13.811"/>
    <n v="67.2"/>
    <n v="0.191"/>
    <n v="0.20100000000000001"/>
    <n v="0"/>
    <n v="485.625"/>
    <m/>
    <m/>
    <n v="13.28"/>
    <m/>
    <n v="411400"/>
    <n v="405.2"/>
    <n v="485.6"/>
    <s v=""/>
    <s v=""/>
    <m/>
  </r>
  <r>
    <d v="2019-02-10T00:00:00"/>
    <x v="40"/>
    <n v="1500"/>
    <d v="1899-12-30T14:04:51"/>
    <m/>
    <m/>
    <n v="1.0069999999999999"/>
    <n v="3.02"/>
    <n v="165.66300000000001"/>
    <n v="-15.305"/>
    <n v="68.5"/>
    <n v="0.191"/>
    <n v="0.20100000000000001"/>
    <n v="0"/>
    <n v="119.375"/>
    <m/>
    <m/>
    <n v="13.28"/>
    <m/>
    <n v="411500"/>
    <n v="307.5"/>
    <n v="119.4"/>
    <s v=""/>
    <s v=""/>
    <m/>
  </r>
  <r>
    <d v="2019-02-10T00:00:00"/>
    <x v="40"/>
    <n v="1600"/>
    <d v="1899-12-30T15:04:51"/>
    <m/>
    <m/>
    <n v="0.503"/>
    <n v="4.0259999999999998"/>
    <n v="169.875"/>
    <n v="-16.492000000000001"/>
    <n v="82.4"/>
    <n v="0.191"/>
    <n v="0.20100000000000001"/>
    <n v="0"/>
    <n v="95.625"/>
    <m/>
    <m/>
    <n v="13.5"/>
    <m/>
    <n v="411600"/>
    <n v="173"/>
    <n v="95.6"/>
    <s v=""/>
    <s v=""/>
    <m/>
  </r>
  <r>
    <d v="2019-02-10T00:00:00"/>
    <x v="40"/>
    <n v="1700"/>
    <d v="1899-12-30T16:04:51"/>
    <m/>
    <m/>
    <n v="0"/>
    <n v="1.51"/>
    <n v="154.43100000000001"/>
    <n v="-17.295000000000002"/>
    <n v="86.3"/>
    <n v="0.191"/>
    <n v="0.20100000000000001"/>
    <n v="0"/>
    <n v="23.125"/>
    <m/>
    <m/>
    <n v="13.28"/>
    <m/>
    <n v="411700"/>
    <n v="35.200000000000003"/>
    <n v="23.1"/>
    <s v=""/>
    <s v=""/>
    <m/>
  </r>
  <r>
    <d v="2019-02-10T00:00:00"/>
    <x v="40"/>
    <n v="1800"/>
    <d v="1899-12-30T17:04:51"/>
    <m/>
    <m/>
    <n v="0"/>
    <n v="2.516"/>
    <n v="123.545"/>
    <n v="-17.812999999999999"/>
    <n v="87.5"/>
    <n v="0.191"/>
    <n v="0.20100000000000001"/>
    <n v="0"/>
    <n v="0.625"/>
    <m/>
    <m/>
    <n v="13.07"/>
    <m/>
    <n v="411800"/>
    <n v="0"/>
    <n v="0"/>
    <s v=""/>
    <s v=""/>
    <m/>
  </r>
  <r>
    <d v="2019-02-10T00:00:00"/>
    <x v="40"/>
    <n v="1900"/>
    <d v="1899-12-30T18:04:51"/>
    <m/>
    <m/>
    <n v="1.51"/>
    <n v="5.0330000000000004"/>
    <n v="78.62"/>
    <n v="-17.856999999999999"/>
    <n v="87.8"/>
    <n v="0.191"/>
    <n v="0.20100000000000001"/>
    <n v="0"/>
    <n v="0.625"/>
    <m/>
    <m/>
    <n v="12.96"/>
    <m/>
    <n v="411900"/>
    <n v="0"/>
    <n v="0"/>
    <s v=""/>
    <s v=""/>
    <m/>
  </r>
  <r>
    <d v="2019-02-10T00:00:00"/>
    <x v="40"/>
    <n v="2000"/>
    <d v="1899-12-30T19:04:51"/>
    <m/>
    <m/>
    <n v="1.0069999999999999"/>
    <n v="4.0259999999999998"/>
    <n v="87.043000000000006"/>
    <n v="-19.792999999999999"/>
    <n v="87.5"/>
    <n v="0.191"/>
    <n v="0.20100000000000001"/>
    <n v="0"/>
    <n v="0.625"/>
    <m/>
    <m/>
    <n v="12.86"/>
    <m/>
    <n v="412000"/>
    <n v="0"/>
    <n v="0"/>
    <s v=""/>
    <s v=""/>
    <m/>
  </r>
  <r>
    <d v="2019-02-10T00:00:00"/>
    <x v="40"/>
    <n v="2100"/>
    <d v="1899-12-30T20:04:51"/>
    <m/>
    <m/>
    <n v="3.02"/>
    <n v="6.0389999999999997"/>
    <n v="42.118000000000002"/>
    <n v="-18.518000000000001"/>
    <n v="87.9"/>
    <n v="0.191"/>
    <n v="0.20100000000000001"/>
    <n v="0"/>
    <n v="0.625"/>
    <m/>
    <m/>
    <n v="12.75"/>
    <m/>
    <n v="412100"/>
    <n v="0"/>
    <n v="0"/>
    <s v=""/>
    <s v=""/>
    <m/>
  </r>
  <r>
    <d v="2019-02-10T00:00:00"/>
    <x v="40"/>
    <n v="2200"/>
    <d v="1899-12-30T21:04:51"/>
    <m/>
    <m/>
    <n v="3.02"/>
    <n v="7.5490000000000004"/>
    <n v="50.540999999999997"/>
    <n v="-18.696999999999999"/>
    <n v="87.8"/>
    <n v="0.191"/>
    <n v="0.20100000000000001"/>
    <n v="0"/>
    <n v="0.625"/>
    <m/>
    <m/>
    <n v="12.64"/>
    <m/>
    <n v="412200"/>
    <n v="0"/>
    <n v="0"/>
    <s v=""/>
    <s v=""/>
    <m/>
  </r>
  <r>
    <d v="2019-02-10T00:00:00"/>
    <x v="40"/>
    <n v="2300"/>
    <d v="1899-12-30T22:04:51"/>
    <m/>
    <m/>
    <n v="2.0129999999999999"/>
    <n v="6.5430000000000001"/>
    <n v="57.561"/>
    <n v="-18.786999999999999"/>
    <n v="87.8"/>
    <n v="0.191"/>
    <n v="0.20100000000000001"/>
    <n v="0"/>
    <n v="0.625"/>
    <m/>
    <m/>
    <n v="12.64"/>
    <m/>
    <n v="412300"/>
    <n v="0"/>
    <n v="0"/>
    <s v=""/>
    <s v=""/>
    <m/>
  </r>
  <r>
    <d v="2019-02-10T00:00:00"/>
    <x v="40"/>
    <n v="2400"/>
    <d v="1899-12-30T23:04:51"/>
    <m/>
    <m/>
    <n v="1.0069999999999999"/>
    <n v="4.0259999999999998"/>
    <n v="84.234999999999999"/>
    <n v="-18.966999999999999"/>
    <n v="87.8"/>
    <n v="0.191"/>
    <n v="0.20100000000000001"/>
    <n v="0"/>
    <n v="0.625"/>
    <m/>
    <m/>
    <n v="12.53"/>
    <m/>
    <n v="412400"/>
    <n v="0"/>
    <n v="0"/>
    <n v="0.191"/>
    <n v="0.20100000000000001"/>
    <m/>
  </r>
  <r>
    <d v="2019-02-11T00:00:00"/>
    <x v="41"/>
    <n v="100"/>
    <d v="1899-12-30T00:04:51"/>
    <m/>
    <m/>
    <n v="1.51"/>
    <n v="6.5430000000000001"/>
    <n v="73.004000000000005"/>
    <n v="-18.876999999999999"/>
    <n v="87.7"/>
    <n v="0.191"/>
    <n v="0.20100000000000001"/>
    <n v="0"/>
    <n v="0.625"/>
    <m/>
    <m/>
    <n v="12.43"/>
    <m/>
    <n v="420100"/>
    <n v="0"/>
    <n v="0"/>
    <s v=""/>
    <s v=""/>
    <m/>
  </r>
  <r>
    <d v="2019-02-11T00:00:00"/>
    <x v="41"/>
    <n v="200"/>
    <d v="1899-12-30T01:04:51"/>
    <m/>
    <m/>
    <n v="4.0259999999999998"/>
    <n v="7.5490000000000004"/>
    <n v="47.732999999999997"/>
    <n v="-18.474"/>
    <n v="88"/>
    <n v="0.191"/>
    <n v="0.20100000000000001"/>
    <n v="0"/>
    <n v="0.625"/>
    <m/>
    <m/>
    <n v="12.43"/>
    <m/>
    <n v="420200"/>
    <n v="0"/>
    <n v="0"/>
    <s v=""/>
    <s v=""/>
    <m/>
  </r>
  <r>
    <d v="2019-02-11T00:00:00"/>
    <x v="41"/>
    <n v="300"/>
    <d v="1899-12-30T02:04:51"/>
    <m/>
    <m/>
    <n v="1.0069999999999999"/>
    <n v="6.0389999999999997"/>
    <n v="49.137"/>
    <n v="-19.376999999999999"/>
    <n v="88"/>
    <n v="0.191"/>
    <n v="0.20100000000000001"/>
    <n v="0"/>
    <n v="0.625"/>
    <m/>
    <m/>
    <n v="12.43"/>
    <m/>
    <n v="420300"/>
    <n v="0"/>
    <n v="0"/>
    <s v=""/>
    <s v=""/>
    <m/>
  </r>
  <r>
    <d v="2019-02-11T00:00:00"/>
    <x v="41"/>
    <n v="400"/>
    <d v="1899-12-30T03:04:51"/>
    <m/>
    <m/>
    <n v="0.503"/>
    <n v="2.0129999999999999"/>
    <n v="1.4039999999999999"/>
    <n v="-20.931000000000001"/>
    <n v="87.5"/>
    <n v="0.191"/>
    <n v="0.20100000000000001"/>
    <n v="0"/>
    <n v="0.625"/>
    <m/>
    <m/>
    <n v="12.32"/>
    <m/>
    <n v="420400"/>
    <n v="0"/>
    <n v="0"/>
    <s v=""/>
    <s v=""/>
    <m/>
  </r>
  <r>
    <d v="2019-02-11T00:00:00"/>
    <x v="41"/>
    <n v="500"/>
    <d v="1899-12-30T04:04:51"/>
    <m/>
    <m/>
    <n v="1.0069999999999999"/>
    <n v="2.0129999999999999"/>
    <n v="350.98"/>
    <n v="-21.916"/>
    <n v="86.5"/>
    <n v="0.191"/>
    <n v="0.20100000000000001"/>
    <n v="0"/>
    <n v="0.625"/>
    <m/>
    <m/>
    <n v="12.32"/>
    <m/>
    <n v="420500"/>
    <n v="0"/>
    <n v="0"/>
    <s v=""/>
    <s v=""/>
    <m/>
  </r>
  <r>
    <d v="2019-02-11T00:00:00"/>
    <x v="41"/>
    <n v="600"/>
    <d v="1899-12-30T05:04:51"/>
    <m/>
    <m/>
    <n v="1.0069999999999999"/>
    <n v="2.0129999999999999"/>
    <n v="355.19200000000001"/>
    <n v="-21.966000000000001"/>
    <n v="86.3"/>
    <n v="0.191"/>
    <n v="0.20100000000000001"/>
    <n v="0"/>
    <n v="0.625"/>
    <m/>
    <m/>
    <n v="12.32"/>
    <m/>
    <n v="420600"/>
    <n v="0"/>
    <n v="0"/>
    <s v=""/>
    <s v=""/>
    <m/>
  </r>
  <r>
    <d v="2019-02-11T00:00:00"/>
    <x v="41"/>
    <n v="700"/>
    <d v="1899-12-30T06:04:51"/>
    <m/>
    <m/>
    <n v="1.0069999999999999"/>
    <n v="4.0259999999999998"/>
    <n v="355.19200000000001"/>
    <n v="-20.356000000000002"/>
    <n v="86.3"/>
    <n v="0.191"/>
    <n v="0.20100000000000001"/>
    <n v="0"/>
    <n v="0.625"/>
    <m/>
    <m/>
    <n v="12.32"/>
    <m/>
    <n v="420700"/>
    <n v="0"/>
    <n v="0"/>
    <s v=""/>
    <s v=""/>
    <m/>
  </r>
  <r>
    <d v="2019-02-11T00:00:00"/>
    <x v="41"/>
    <n v="800"/>
    <d v="1899-12-30T07:04:51"/>
    <m/>
    <m/>
    <n v="0.503"/>
    <n v="2.0129999999999999"/>
    <n v="26.675000000000001"/>
    <n v="-21.667000000000002"/>
    <n v="86.3"/>
    <n v="0.191"/>
    <n v="0.20100000000000001"/>
    <n v="0"/>
    <n v="1.875"/>
    <m/>
    <m/>
    <n v="12.32"/>
    <m/>
    <n v="420800"/>
    <n v="22.2"/>
    <n v="1.9"/>
    <s v=""/>
    <s v=""/>
    <m/>
  </r>
  <r>
    <d v="2019-02-11T00:00:00"/>
    <x v="41"/>
    <n v="900"/>
    <d v="1899-12-30T08:04:51"/>
    <m/>
    <m/>
    <n v="1.0069999999999999"/>
    <n v="2.516"/>
    <n v="345.36500000000001"/>
    <n v="-18.876999999999999"/>
    <n v="87.2"/>
    <n v="0.191"/>
    <n v="0.20100000000000001"/>
    <n v="0"/>
    <n v="144.375"/>
    <m/>
    <m/>
    <n v="13.93"/>
    <m/>
    <n v="420900"/>
    <n v="152.19999999999999"/>
    <n v="144.4"/>
    <s v=""/>
    <s v=""/>
    <m/>
  </r>
  <r>
    <d v="2019-02-11T00:00:00"/>
    <x v="41"/>
    <n v="1000"/>
    <d v="1899-12-30T09:04:51"/>
    <m/>
    <m/>
    <n v="0"/>
    <n v="2.0129999999999999"/>
    <n v="339.74900000000002"/>
    <n v="-15.832000000000001"/>
    <n v="86.8"/>
    <n v="0.191"/>
    <n v="0.20100000000000001"/>
    <n v="0"/>
    <n v="281.875"/>
    <m/>
    <m/>
    <n v="13.28"/>
    <m/>
    <n v="421000"/>
    <n v="291.2"/>
    <n v="281.89999999999998"/>
    <s v=""/>
    <s v=""/>
    <m/>
  </r>
  <r>
    <d v="2019-02-11T00:00:00"/>
    <x v="41"/>
    <n v="1100"/>
    <d v="1899-12-30T10:04:51"/>
    <m/>
    <m/>
    <n v="0"/>
    <n v="2.0129999999999999"/>
    <n v="73.004000000000005"/>
    <n v="-14.628"/>
    <n v="88.2"/>
    <n v="0.191"/>
    <n v="0.20100000000000001"/>
    <n v="0.2"/>
    <n v="400.625"/>
    <m/>
    <m/>
    <n v="13.61"/>
    <m/>
    <n v="421100"/>
    <n v="397.3"/>
    <n v="400.6"/>
    <s v=""/>
    <s v=""/>
    <m/>
  </r>
  <r>
    <d v="2019-02-11T00:00:00"/>
    <x v="41"/>
    <n v="1200"/>
    <d v="1899-12-30T11:04:51"/>
    <m/>
    <m/>
    <n v="0"/>
    <n v="2.0129999999999999"/>
    <n v="131.96899999999999"/>
    <n v="-14.432"/>
    <n v="88.5"/>
    <n v="0.191"/>
    <n v="0.20100000000000001"/>
    <n v="0"/>
    <n v="338.125"/>
    <m/>
    <m/>
    <n v="13.61"/>
    <m/>
    <n v="421200"/>
    <n v="455.3"/>
    <n v="338.1"/>
    <s v=""/>
    <s v=""/>
    <m/>
  </r>
  <r>
    <d v="2019-02-11T00:00:00"/>
    <x v="41"/>
    <n v="1300"/>
    <d v="1899-12-30T12:04:51"/>
    <m/>
    <m/>
    <n v="0.503"/>
    <n v="3.02"/>
    <n v="113.718"/>
    <n v="-14.314"/>
    <n v="88.7"/>
    <n v="0.191"/>
    <n v="0.20100000000000001"/>
    <n v="0"/>
    <n v="225.625"/>
    <m/>
    <m/>
    <n v="13.71"/>
    <m/>
    <n v="421300"/>
    <n v="460.2"/>
    <n v="225.6"/>
    <s v=""/>
    <s v=""/>
    <m/>
  </r>
  <r>
    <d v="2019-02-11T00:00:00"/>
    <x v="41"/>
    <n v="1400"/>
    <d v="1899-12-30T13:04:51"/>
    <m/>
    <m/>
    <n v="2.0129999999999999"/>
    <n v="4.0259999999999998"/>
    <n v="50.540999999999997"/>
    <n v="-14.865"/>
    <n v="88.2"/>
    <n v="0.191"/>
    <n v="0.20100000000000001"/>
    <n v="0"/>
    <n v="328.125"/>
    <m/>
    <m/>
    <n v="13.61"/>
    <m/>
    <n v="421400"/>
    <n v="411.5"/>
    <n v="328.1"/>
    <s v=""/>
    <s v=""/>
    <m/>
  </r>
  <r>
    <d v="2019-02-11T00:00:00"/>
    <x v="41"/>
    <n v="1500"/>
    <d v="1899-12-30T14:04:51"/>
    <m/>
    <m/>
    <n v="2.0129999999999999"/>
    <n v="4.0259999999999998"/>
    <n v="51.945"/>
    <n v="-14.314"/>
    <n v="87.8"/>
    <n v="0.191"/>
    <n v="0.20100000000000001"/>
    <n v="0"/>
    <n v="221.875"/>
    <m/>
    <m/>
    <n v="13.5"/>
    <m/>
    <n v="421500"/>
    <n v="313.7"/>
    <n v="221.9"/>
    <s v=""/>
    <s v=""/>
    <m/>
  </r>
  <r>
    <d v="2019-02-11T00:00:00"/>
    <x v="41"/>
    <n v="1600"/>
    <d v="1899-12-30T15:04:51"/>
    <m/>
    <m/>
    <n v="3.02"/>
    <n v="5.5359999999999996"/>
    <n v="50.540999999999997"/>
    <n v="-15.224"/>
    <n v="88.3"/>
    <n v="0.191"/>
    <n v="0.20100000000000001"/>
    <n v="0"/>
    <n v="224.375"/>
    <m/>
    <m/>
    <n v="13.5"/>
    <m/>
    <n v="421600"/>
    <n v="178.8"/>
    <n v="224.4"/>
    <s v=""/>
    <s v=""/>
    <m/>
  </r>
  <r>
    <d v="2019-02-11T00:00:00"/>
    <x v="41"/>
    <n v="1700"/>
    <d v="1899-12-30T16:04:51"/>
    <m/>
    <m/>
    <n v="3.5230000000000001"/>
    <n v="5.5359999999999996"/>
    <n v="49.137"/>
    <n v="-16.119"/>
    <n v="88.9"/>
    <n v="0.191"/>
    <n v="0.20100000000000001"/>
    <n v="0"/>
    <n v="45.625"/>
    <m/>
    <m/>
    <n v="13.28"/>
    <m/>
    <n v="421700"/>
    <n v="38.5"/>
    <n v="45.6"/>
    <s v=""/>
    <s v=""/>
    <m/>
  </r>
  <r>
    <d v="2019-02-11T00:00:00"/>
    <x v="41"/>
    <n v="1800"/>
    <d v="1899-12-30T17:04:51"/>
    <m/>
    <m/>
    <n v="3.5230000000000001"/>
    <n v="6.5430000000000001"/>
    <n v="42.118000000000002"/>
    <n v="-16.367000000000001"/>
    <n v="89.5"/>
    <n v="0.191"/>
    <n v="0.20100000000000001"/>
    <n v="0"/>
    <n v="0.625"/>
    <m/>
    <m/>
    <n v="13.18"/>
    <m/>
    <n v="421800"/>
    <n v="0"/>
    <n v="0"/>
    <s v=""/>
    <s v=""/>
    <m/>
  </r>
  <r>
    <d v="2019-02-11T00:00:00"/>
    <x v="41"/>
    <n v="1900"/>
    <d v="1899-12-30T18:04:51"/>
    <m/>
    <m/>
    <n v="4.0259999999999998"/>
    <n v="7.0460000000000003"/>
    <n v="74.408000000000001"/>
    <n v="-16.242999999999999"/>
    <n v="89.9"/>
    <n v="0.191"/>
    <n v="0.20100000000000001"/>
    <n v="0"/>
    <n v="0.625"/>
    <m/>
    <m/>
    <n v="12.96"/>
    <m/>
    <n v="421900"/>
    <n v="0"/>
    <n v="0"/>
    <s v=""/>
    <s v=""/>
    <m/>
  </r>
  <r>
    <d v="2019-02-11T00:00:00"/>
    <x v="41"/>
    <n v="2000"/>
    <d v="1899-12-30T19:04:51"/>
    <m/>
    <m/>
    <n v="4.0259999999999998"/>
    <n v="9.0589999999999993"/>
    <n v="73.004000000000005"/>
    <n v="-15.832000000000001"/>
    <n v="90"/>
    <n v="0.191"/>
    <n v="0.20100000000000001"/>
    <n v="0"/>
    <n v="0.625"/>
    <m/>
    <m/>
    <n v="12.86"/>
    <m/>
    <n v="422000"/>
    <n v="0"/>
    <n v="0"/>
    <s v=""/>
    <s v=""/>
    <m/>
  </r>
  <r>
    <d v="2019-02-11T00:00:00"/>
    <x v="41"/>
    <n v="2100"/>
    <d v="1899-12-30T20:04:51"/>
    <m/>
    <m/>
    <n v="5.5359999999999996"/>
    <n v="11.071999999999999"/>
    <n v="75.811999999999998"/>
    <n v="-15.263999999999999"/>
    <n v="90.2"/>
    <n v="0.191"/>
    <n v="0.20100000000000001"/>
    <n v="0"/>
    <n v="0.625"/>
    <m/>
    <m/>
    <n v="12.75"/>
    <m/>
    <n v="422100"/>
    <n v="0"/>
    <n v="0"/>
    <s v=""/>
    <s v=""/>
    <m/>
  </r>
  <r>
    <d v="2019-02-11T00:00:00"/>
    <x v="41"/>
    <n v="2200"/>
    <d v="1899-12-30T21:04:51"/>
    <m/>
    <m/>
    <n v="5.5359999999999996"/>
    <n v="12.077999999999999"/>
    <n v="51.945"/>
    <n v="-15.506"/>
    <n v="90.4"/>
    <n v="0.191"/>
    <n v="0.20100000000000001"/>
    <n v="0"/>
    <n v="0.625"/>
    <m/>
    <m/>
    <n v="12.64"/>
    <m/>
    <n v="422200"/>
    <n v="0"/>
    <n v="0"/>
    <s v=""/>
    <s v=""/>
    <m/>
  </r>
  <r>
    <d v="2019-02-11T00:00:00"/>
    <x v="41"/>
    <n v="2300"/>
    <d v="1899-12-30T22:04:51"/>
    <m/>
    <m/>
    <n v="4.0259999999999998"/>
    <n v="8.5559999999999992"/>
    <n v="65.983999999999995"/>
    <n v="-15.183999999999999"/>
    <n v="90.5"/>
    <n v="0.191"/>
    <n v="0.20100000000000001"/>
    <n v="0"/>
    <n v="0.625"/>
    <m/>
    <m/>
    <n v="12.64"/>
    <m/>
    <n v="422300"/>
    <n v="0"/>
    <n v="0"/>
    <s v=""/>
    <s v=""/>
    <m/>
  </r>
  <r>
    <d v="2019-02-11T00:00:00"/>
    <x v="41"/>
    <n v="2400"/>
    <d v="1899-12-30T23:04:51"/>
    <m/>
    <m/>
    <n v="3.5230000000000001"/>
    <n v="8.0519999999999996"/>
    <n v="75.811999999999998"/>
    <n v="-15.064"/>
    <n v="90.7"/>
    <n v="0.191"/>
    <n v="0.20100000000000001"/>
    <n v="0"/>
    <n v="0.625"/>
    <m/>
    <m/>
    <n v="12.53"/>
    <m/>
    <n v="422400"/>
    <n v="0"/>
    <n v="0"/>
    <n v="0.191"/>
    <n v="0.20100000000000001"/>
    <m/>
  </r>
  <r>
    <d v="2019-02-12T00:00:00"/>
    <x v="42"/>
    <n v="100"/>
    <d v="1899-12-30T00:04:51"/>
    <m/>
    <m/>
    <n v="3.5230000000000001"/>
    <n v="8.0519999999999996"/>
    <n v="75.811999999999998"/>
    <n v="-14.865"/>
    <n v="90.8"/>
    <n v="0.191"/>
    <n v="0.20100000000000001"/>
    <n v="0"/>
    <n v="0.625"/>
    <m/>
    <m/>
    <n v="12.53"/>
    <m/>
    <n v="430100"/>
    <n v="0"/>
    <n v="0"/>
    <s v=""/>
    <s v=""/>
    <m/>
  </r>
  <r>
    <d v="2019-02-12T00:00:00"/>
    <x v="42"/>
    <n v="200"/>
    <d v="1899-12-30T01:04:51"/>
    <m/>
    <m/>
    <n v="3.5230000000000001"/>
    <n v="8.0519999999999996"/>
    <n v="75.811999999999998"/>
    <n v="-14.471"/>
    <n v="91.1"/>
    <n v="0.191"/>
    <n v="0.20100000000000001"/>
    <n v="0"/>
    <n v="0.625"/>
    <m/>
    <m/>
    <n v="12.43"/>
    <m/>
    <n v="430200"/>
    <n v="0"/>
    <n v="0"/>
    <s v=""/>
    <s v=""/>
    <m/>
  </r>
  <r>
    <d v="2019-02-12T00:00:00"/>
    <x v="42"/>
    <n v="300"/>
    <d v="1899-12-30T02:04:51"/>
    <m/>
    <m/>
    <n v="3.5230000000000001"/>
    <n v="7.0460000000000003"/>
    <n v="53.348999999999997"/>
    <n v="-14.548999999999999"/>
    <n v="91"/>
    <n v="0.191"/>
    <n v="0.20100000000000001"/>
    <n v="0"/>
    <n v="0.625"/>
    <m/>
    <m/>
    <n v="12.43"/>
    <m/>
    <n v="430300"/>
    <n v="0"/>
    <n v="0"/>
    <s v=""/>
    <s v=""/>
    <m/>
  </r>
  <r>
    <d v="2019-02-12T00:00:00"/>
    <x v="42"/>
    <n v="400"/>
    <d v="1899-12-30T03:04:51"/>
    <m/>
    <m/>
    <n v="2.516"/>
    <n v="6.0389999999999997"/>
    <n v="57.561"/>
    <n v="-14.042"/>
    <n v="91.3"/>
    <n v="0.191"/>
    <n v="0.20100000000000001"/>
    <n v="0"/>
    <n v="0.625"/>
    <m/>
    <m/>
    <n v="12.43"/>
    <m/>
    <n v="430400"/>
    <n v="0"/>
    <n v="0"/>
    <s v=""/>
    <s v=""/>
    <m/>
  </r>
  <r>
    <d v="2019-02-12T00:00:00"/>
    <x v="42"/>
    <n v="500"/>
    <d v="1899-12-30T04:04:51"/>
    <m/>
    <m/>
    <n v="1.51"/>
    <n v="5.0330000000000004"/>
    <n v="53.348999999999997"/>
    <n v="-13.657"/>
    <n v="91.6"/>
    <n v="0.191"/>
    <n v="0.20100000000000001"/>
    <n v="0"/>
    <n v="0.625"/>
    <m/>
    <m/>
    <n v="12.43"/>
    <m/>
    <n v="430500"/>
    <n v="0"/>
    <n v="0"/>
    <s v=""/>
    <s v=""/>
    <m/>
  </r>
  <r>
    <d v="2019-02-12T00:00:00"/>
    <x v="42"/>
    <n v="600"/>
    <d v="1899-12-30T05:04:51"/>
    <m/>
    <m/>
    <n v="0"/>
    <n v="2.516"/>
    <n v="101.08199999999999"/>
    <n v="-13.125999999999999"/>
    <n v="92.1"/>
    <n v="0.191"/>
    <n v="0.20100000000000001"/>
    <n v="0"/>
    <n v="0.625"/>
    <m/>
    <m/>
    <n v="12.43"/>
    <m/>
    <n v="430600"/>
    <n v="0"/>
    <n v="0"/>
    <s v=""/>
    <s v=""/>
    <m/>
  </r>
  <r>
    <d v="2019-02-12T00:00:00"/>
    <x v="42"/>
    <n v="700"/>
    <d v="1899-12-30T06:04:51"/>
    <m/>
    <m/>
    <n v="1.0069999999999999"/>
    <n v="4.5289999999999999"/>
    <n v="22.463000000000001"/>
    <n v="-13.201000000000001"/>
    <n v="92.1"/>
    <n v="0.191"/>
    <n v="0.20100000000000001"/>
    <n v="0"/>
    <n v="0.625"/>
    <m/>
    <m/>
    <n v="12.43"/>
    <m/>
    <n v="430700"/>
    <n v="0"/>
    <n v="0"/>
    <s v=""/>
    <s v=""/>
    <m/>
  </r>
  <r>
    <d v="2019-02-12T00:00:00"/>
    <x v="42"/>
    <n v="800"/>
    <d v="1899-12-30T07:04:51"/>
    <m/>
    <m/>
    <n v="2.0129999999999999"/>
    <n v="4.5289999999999999"/>
    <n v="36.502000000000002"/>
    <n v="-13.163"/>
    <n v="92.2"/>
    <n v="0.191"/>
    <n v="0.20100000000000001"/>
    <n v="0"/>
    <n v="0.625"/>
    <m/>
    <m/>
    <n v="12.43"/>
    <m/>
    <n v="430800"/>
    <n v="24.3"/>
    <n v="0"/>
    <s v=""/>
    <s v=""/>
    <m/>
  </r>
  <r>
    <d v="2019-02-12T00:00:00"/>
    <x v="42"/>
    <n v="900"/>
    <d v="1899-12-30T08:04:51"/>
    <m/>
    <m/>
    <n v="3.5230000000000001"/>
    <n v="6.0389999999999997"/>
    <n v="32.29"/>
    <n v="-13.276999999999999"/>
    <n v="92"/>
    <n v="0.191"/>
    <n v="0.20100000000000001"/>
    <n v="0"/>
    <n v="33.125"/>
    <m/>
    <m/>
    <n v="12.64"/>
    <m/>
    <n v="430900"/>
    <n v="157"/>
    <n v="33.1"/>
    <s v=""/>
    <s v=""/>
    <m/>
  </r>
  <r>
    <d v="2019-02-12T00:00:00"/>
    <x v="42"/>
    <n v="1000"/>
    <d v="1899-12-30T09:04:51"/>
    <m/>
    <m/>
    <n v="4.0259999999999998"/>
    <n v="6.5430000000000001"/>
    <n v="37.905999999999999"/>
    <n v="-12.602"/>
    <n v="92"/>
    <n v="0.191"/>
    <n v="0.20100000000000001"/>
    <n v="0"/>
    <n v="73.125"/>
    <m/>
    <m/>
    <n v="13.5"/>
    <m/>
    <n v="431000"/>
    <n v="297.2"/>
    <n v="73.099999999999994"/>
    <s v=""/>
    <s v=""/>
    <m/>
  </r>
  <r>
    <d v="2019-02-12T00:00:00"/>
    <x v="42"/>
    <n v="1100"/>
    <d v="1899-12-30T10:04:51"/>
    <m/>
    <m/>
    <n v="3.5230000000000001"/>
    <n v="6.5430000000000001"/>
    <n v="40.713999999999999"/>
    <n v="-12.528"/>
    <n v="92"/>
    <n v="0.191"/>
    <n v="0.20100000000000001"/>
    <n v="0"/>
    <n v="145.625"/>
    <m/>
    <m/>
    <n v="13.93"/>
    <m/>
    <n v="431100"/>
    <n v="403.2"/>
    <n v="145.6"/>
    <s v=""/>
    <s v=""/>
    <m/>
  </r>
  <r>
    <d v="2019-02-12T00:00:00"/>
    <x v="42"/>
    <n v="1200"/>
    <d v="1899-12-30T11:04:51"/>
    <m/>
    <m/>
    <n v="3.5230000000000001"/>
    <n v="6.0389999999999997"/>
    <n v="42.118000000000002"/>
    <n v="-12.196"/>
    <n v="92"/>
    <n v="0.191"/>
    <n v="0.20100000000000001"/>
    <n v="0"/>
    <n v="215.625"/>
    <m/>
    <m/>
    <n v="13.93"/>
    <m/>
    <n v="431200"/>
    <n v="461.7"/>
    <n v="215.6"/>
    <s v=""/>
    <s v=""/>
    <m/>
  </r>
  <r>
    <d v="2019-02-12T00:00:00"/>
    <x v="42"/>
    <n v="1300"/>
    <d v="1899-12-30T12:04:51"/>
    <m/>
    <m/>
    <n v="3.5230000000000001"/>
    <n v="6.0389999999999997"/>
    <n v="46.329000000000001"/>
    <n v="-12.048999999999999"/>
    <n v="92"/>
    <n v="0.191"/>
    <n v="0.20100000000000001"/>
    <n v="0"/>
    <n v="203.125"/>
    <m/>
    <m/>
    <n v="13.39"/>
    <m/>
    <n v="431300"/>
    <n v="466.8"/>
    <n v="203.1"/>
    <s v=""/>
    <s v=""/>
    <m/>
  </r>
  <r>
    <d v="2019-02-12T00:00:00"/>
    <x v="42"/>
    <n v="1400"/>
    <d v="1899-12-30T13:04:51"/>
    <m/>
    <m/>
    <n v="3.02"/>
    <n v="6.0389999999999997"/>
    <n v="47.732999999999997"/>
    <n v="-11.794"/>
    <n v="92"/>
    <n v="0.191"/>
    <n v="0.20100000000000001"/>
    <n v="0"/>
    <n v="204.375"/>
    <m/>
    <m/>
    <n v="13.93"/>
    <m/>
    <n v="431400"/>
    <n v="417.8"/>
    <n v="204.4"/>
    <s v=""/>
    <s v=""/>
    <m/>
  </r>
  <r>
    <d v="2019-02-12T00:00:00"/>
    <x v="42"/>
    <n v="1500"/>
    <d v="1899-12-30T14:04:51"/>
    <m/>
    <m/>
    <n v="3.5230000000000001"/>
    <n v="6.0389999999999997"/>
    <n v="47.732999999999997"/>
    <n v="-11.686"/>
    <n v="92.5"/>
    <n v="0.191"/>
    <n v="0.20100000000000001"/>
    <n v="0"/>
    <n v="85.625"/>
    <m/>
    <m/>
    <n v="13.39"/>
    <m/>
    <n v="431500"/>
    <n v="319.7"/>
    <n v="85.6"/>
    <s v=""/>
    <s v=""/>
    <m/>
  </r>
  <r>
    <d v="2019-02-12T00:00:00"/>
    <x v="42"/>
    <n v="1600"/>
    <d v="1899-12-30T15:04:51"/>
    <m/>
    <m/>
    <n v="2.516"/>
    <n v="4.5289999999999999"/>
    <n v="51.945"/>
    <n v="-11.722"/>
    <n v="92.8"/>
    <n v="0.191"/>
    <n v="0.20100000000000001"/>
    <n v="0"/>
    <n v="65.625"/>
    <m/>
    <m/>
    <n v="13.39"/>
    <m/>
    <n v="431600"/>
    <n v="184.7"/>
    <n v="65.599999999999994"/>
    <s v=""/>
    <s v=""/>
    <m/>
  </r>
  <r>
    <d v="2019-02-12T00:00:00"/>
    <x v="42"/>
    <n v="1700"/>
    <d v="1899-12-30T16:04:51"/>
    <m/>
    <m/>
    <n v="1.51"/>
    <n v="3.5230000000000001"/>
    <n v="58.965000000000003"/>
    <n v="-11.29"/>
    <n v="93"/>
    <n v="0.191"/>
    <n v="0.20100000000000001"/>
    <n v="0"/>
    <n v="33.125"/>
    <m/>
    <m/>
    <n v="13.28"/>
    <m/>
    <n v="431700"/>
    <n v="42.5"/>
    <n v="33.1"/>
    <s v=""/>
    <s v=""/>
    <m/>
  </r>
  <r>
    <d v="2019-02-12T00:00:00"/>
    <x v="42"/>
    <n v="1800"/>
    <d v="1899-12-30T17:04:51"/>
    <m/>
    <m/>
    <n v="0.503"/>
    <n v="2.516"/>
    <n v="63.176000000000002"/>
    <n v="-11.976000000000001"/>
    <n v="93.2"/>
    <n v="0.191"/>
    <n v="0.20100000000000001"/>
    <n v="0"/>
    <n v="0.625"/>
    <m/>
    <m/>
    <n v="13.07"/>
    <m/>
    <n v="431800"/>
    <n v="0"/>
    <n v="0"/>
    <s v=""/>
    <s v=""/>
    <m/>
  </r>
  <r>
    <d v="2019-02-12T00:00:00"/>
    <x v="42"/>
    <n v="1900"/>
    <d v="1899-12-30T18:04:51"/>
    <m/>
    <m/>
    <n v="0"/>
    <n v="2.516"/>
    <n v="211.99199999999999"/>
    <n v="-13.125999999999999"/>
    <n v="92.9"/>
    <n v="0.191"/>
    <n v="0.20100000000000001"/>
    <n v="0"/>
    <n v="0.625"/>
    <m/>
    <m/>
    <n v="12.96"/>
    <m/>
    <n v="431900"/>
    <n v="0"/>
    <n v="0"/>
    <s v=""/>
    <s v=""/>
    <m/>
  </r>
  <r>
    <d v="2019-02-12T00:00:00"/>
    <x v="42"/>
    <n v="2000"/>
    <d v="1899-12-30T19:04:51"/>
    <m/>
    <m/>
    <n v="1.51"/>
    <n v="4.0259999999999998"/>
    <n v="242.87799999999999"/>
    <n v="-11.976000000000001"/>
    <n v="92.9"/>
    <n v="0.191"/>
    <n v="0.20100000000000001"/>
    <n v="0"/>
    <n v="0.625"/>
    <m/>
    <m/>
    <n v="12.86"/>
    <m/>
    <n v="432000"/>
    <n v="0"/>
    <n v="0"/>
    <s v=""/>
    <s v=""/>
    <m/>
  </r>
  <r>
    <d v="2019-02-12T00:00:00"/>
    <x v="42"/>
    <n v="2100"/>
    <d v="1899-12-30T20:04:51"/>
    <m/>
    <m/>
    <n v="1.51"/>
    <n v="4.0259999999999998"/>
    <n v="242.87799999999999"/>
    <n v="-13.239000000000001"/>
    <n v="92.9"/>
    <n v="0.191"/>
    <n v="0.20100000000000001"/>
    <n v="0"/>
    <n v="0.625"/>
    <m/>
    <m/>
    <n v="12.75"/>
    <m/>
    <n v="432100"/>
    <n v="0"/>
    <n v="0"/>
    <s v=""/>
    <s v=""/>
    <m/>
  </r>
  <r>
    <d v="2019-02-12T00:00:00"/>
    <x v="42"/>
    <n v="2200"/>
    <d v="1899-12-30T21:04:51"/>
    <m/>
    <m/>
    <n v="0"/>
    <n v="2.0129999999999999"/>
    <n v="258.322"/>
    <n v="-13.087999999999999"/>
    <n v="92.8"/>
    <n v="0.191"/>
    <n v="0.20100000000000001"/>
    <n v="0"/>
    <n v="0.625"/>
    <m/>
    <m/>
    <n v="12.64"/>
    <m/>
    <n v="432200"/>
    <n v="0"/>
    <n v="0"/>
    <s v=""/>
    <s v=""/>
    <m/>
  </r>
  <r>
    <d v="2019-02-12T00:00:00"/>
    <x v="42"/>
    <n v="2300"/>
    <d v="1899-12-30T22:04:51"/>
    <m/>
    <m/>
    <n v="0"/>
    <n v="1.51"/>
    <n v="325.70999999999998"/>
    <n v="-12.938000000000001"/>
    <n v="92.8"/>
    <n v="0.191"/>
    <n v="0.20100000000000001"/>
    <n v="0"/>
    <n v="0.625"/>
    <m/>
    <m/>
    <n v="12.64"/>
    <m/>
    <n v="432300"/>
    <n v="0"/>
    <n v="0"/>
    <s v=""/>
    <s v=""/>
    <m/>
  </r>
  <r>
    <d v="2019-02-12T00:00:00"/>
    <x v="42"/>
    <n v="2400"/>
    <d v="1899-12-30T23:04:51"/>
    <m/>
    <m/>
    <n v="0"/>
    <n v="1.51"/>
    <n v="276.57299999999998"/>
    <n v="-12.714"/>
    <n v="93.4"/>
    <n v="0.191"/>
    <n v="0.20100000000000001"/>
    <n v="0"/>
    <n v="0.625"/>
    <m/>
    <m/>
    <n v="12.53"/>
    <m/>
    <n v="432400"/>
    <n v="0"/>
    <n v="0"/>
    <n v="0.191"/>
    <n v="0.20100000000000001"/>
    <m/>
  </r>
  <r>
    <d v="2019-02-13T00:00:00"/>
    <x v="43"/>
    <n v="100"/>
    <d v="1899-12-30T00:04:51"/>
    <m/>
    <m/>
    <n v="1.0069999999999999"/>
    <n v="4.5289999999999999"/>
    <n v="265.34100000000001"/>
    <n v="-10.545999999999999"/>
    <n v="93.8"/>
    <n v="0.191"/>
    <n v="0.20100000000000001"/>
    <n v="0"/>
    <n v="0.625"/>
    <m/>
    <m/>
    <n v="12.53"/>
    <m/>
    <n v="440100"/>
    <n v="0"/>
    <n v="0"/>
    <s v=""/>
    <s v=""/>
    <m/>
  </r>
  <r>
    <d v="2019-02-13T00:00:00"/>
    <x v="43"/>
    <n v="200"/>
    <d v="1899-12-30T01:04:51"/>
    <m/>
    <m/>
    <n v="1.51"/>
    <n v="4.0259999999999998"/>
    <n v="252.70599999999999"/>
    <n v="-11.577"/>
    <n v="94.3"/>
    <n v="0.191"/>
    <n v="0.20100000000000001"/>
    <n v="0"/>
    <n v="0.625"/>
    <m/>
    <m/>
    <n v="12.43"/>
    <m/>
    <n v="440200"/>
    <n v="0"/>
    <n v="0"/>
    <s v=""/>
    <s v=""/>
    <m/>
  </r>
  <r>
    <d v="2019-02-13T00:00:00"/>
    <x v="43"/>
    <n v="300"/>
    <d v="1899-12-30T02:04:51"/>
    <m/>
    <m/>
    <n v="1.0069999999999999"/>
    <n v="2.516"/>
    <n v="348.173"/>
    <n v="-13.05"/>
    <n v="93.1"/>
    <n v="0.191"/>
    <n v="0.20100000000000001"/>
    <n v="0"/>
    <n v="0.625"/>
    <m/>
    <m/>
    <n v="12.43"/>
    <m/>
    <n v="440300"/>
    <n v="0"/>
    <n v="0"/>
    <s v=""/>
    <s v=""/>
    <m/>
  </r>
  <r>
    <d v="2019-02-13T00:00:00"/>
    <x v="43"/>
    <n v="400"/>
    <d v="1899-12-30T03:04:51"/>
    <m/>
    <m/>
    <n v="0.503"/>
    <n v="2.0129999999999999"/>
    <n v="8.4239999999999995"/>
    <n v="-11.254"/>
    <n v="93.5"/>
    <n v="0.191"/>
    <n v="0.20100000000000001"/>
    <n v="0"/>
    <n v="0.625"/>
    <m/>
    <m/>
    <n v="12.43"/>
    <m/>
    <n v="440400"/>
    <n v="0"/>
    <n v="0"/>
    <s v=""/>
    <s v=""/>
    <m/>
  </r>
  <r>
    <d v="2019-02-13T00:00:00"/>
    <x v="43"/>
    <n v="500"/>
    <d v="1899-12-30T04:04:51"/>
    <m/>
    <m/>
    <n v="1.51"/>
    <n v="3.5230000000000001"/>
    <n v="35.097999999999999"/>
    <n v="-10.686"/>
    <n v="94.1"/>
    <n v="0.191"/>
    <n v="0.20100000000000001"/>
    <n v="0"/>
    <n v="0.625"/>
    <m/>
    <m/>
    <n v="12.43"/>
    <m/>
    <n v="440500"/>
    <n v="0"/>
    <n v="0"/>
    <s v=""/>
    <s v=""/>
    <m/>
  </r>
  <r>
    <d v="2019-02-13T00:00:00"/>
    <x v="43"/>
    <n v="600"/>
    <d v="1899-12-30T05:04:51"/>
    <m/>
    <m/>
    <n v="1.51"/>
    <n v="3.02"/>
    <n v="33.694000000000003"/>
    <n v="-10.510999999999999"/>
    <n v="94.2"/>
    <n v="0.191"/>
    <n v="0.20100000000000001"/>
    <n v="0"/>
    <n v="0.625"/>
    <m/>
    <m/>
    <n v="12.43"/>
    <m/>
    <n v="440600"/>
    <n v="0"/>
    <n v="0"/>
    <s v=""/>
    <s v=""/>
    <m/>
  </r>
  <r>
    <d v="2019-02-13T00:00:00"/>
    <x v="43"/>
    <n v="700"/>
    <d v="1899-12-30T06:04:51"/>
    <m/>
    <m/>
    <n v="1.0069999999999999"/>
    <n v="3.02"/>
    <n v="26.675000000000001"/>
    <n v="-11.29"/>
    <n v="94.3"/>
    <n v="0.19"/>
    <n v="0.20100000000000001"/>
    <n v="0"/>
    <n v="0.625"/>
    <m/>
    <m/>
    <n v="12.43"/>
    <m/>
    <n v="440700"/>
    <n v="0"/>
    <n v="0"/>
    <s v=""/>
    <s v=""/>
    <m/>
  </r>
  <r>
    <d v="2019-02-13T00:00:00"/>
    <x v="43"/>
    <n v="800"/>
    <d v="1899-12-30T07:04:51"/>
    <m/>
    <m/>
    <n v="0"/>
    <n v="3.02"/>
    <n v="12.635"/>
    <n v="-11.04"/>
    <n v="94"/>
    <n v="0.191"/>
    <n v="0.20100000000000001"/>
    <n v="0"/>
    <n v="0.625"/>
    <m/>
    <m/>
    <n v="12.43"/>
    <m/>
    <n v="440800"/>
    <n v="26.7"/>
    <n v="0"/>
    <s v=""/>
    <s v=""/>
    <m/>
  </r>
  <r>
    <d v="2019-02-13T00:00:00"/>
    <x v="43"/>
    <n v="900"/>
    <d v="1899-12-30T08:04:51"/>
    <m/>
    <m/>
    <n v="2.0129999999999999"/>
    <n v="4.5289999999999999"/>
    <n v="346.76900000000001"/>
    <n v="-11.04"/>
    <n v="93.9"/>
    <n v="0.191"/>
    <n v="0.20100000000000001"/>
    <n v="0"/>
    <n v="29.375"/>
    <m/>
    <m/>
    <n v="12.86"/>
    <m/>
    <n v="440900"/>
    <n v="161.80000000000001"/>
    <n v="29.4"/>
    <s v=""/>
    <s v=""/>
    <m/>
  </r>
  <r>
    <d v="2019-02-13T00:00:00"/>
    <x v="43"/>
    <n v="1000"/>
    <d v="1899-12-30T09:04:51"/>
    <m/>
    <m/>
    <n v="0"/>
    <n v="2.516"/>
    <n v="226.03100000000001"/>
    <n v="-9.7469999999999999"/>
    <n v="93.5"/>
    <n v="0.191"/>
    <n v="0.20100000000000001"/>
    <n v="0"/>
    <n v="169.375"/>
    <m/>
    <m/>
    <n v="13.5"/>
    <m/>
    <n v="441000"/>
    <n v="302.5"/>
    <n v="169.4"/>
    <s v=""/>
    <s v=""/>
    <m/>
  </r>
  <r>
    <d v="2019-02-13T00:00:00"/>
    <x v="43"/>
    <n v="1100"/>
    <d v="1899-12-30T10:04:51"/>
    <m/>
    <m/>
    <n v="0"/>
    <n v="1.51"/>
    <n v="188.125"/>
    <n v="-8.43"/>
    <n v="93.4"/>
    <n v="0.191"/>
    <n v="0.20100000000000001"/>
    <n v="0"/>
    <n v="234.375"/>
    <m/>
    <m/>
    <n v="13.28"/>
    <m/>
    <n v="441100"/>
    <n v="409.2"/>
    <n v="234.4"/>
    <s v=""/>
    <s v=""/>
    <m/>
  </r>
  <r>
    <d v="2019-02-13T00:00:00"/>
    <x v="43"/>
    <n v="1200"/>
    <d v="1899-12-30T11:04:51"/>
    <m/>
    <m/>
    <n v="0"/>
    <n v="3.02"/>
    <n v="227.435"/>
    <n v="-7.8689999999999998"/>
    <n v="92.9"/>
    <n v="0.191"/>
    <n v="0.20100000000000001"/>
    <n v="0"/>
    <n v="728.125"/>
    <m/>
    <m/>
    <n v="13.28"/>
    <m/>
    <n v="441200"/>
    <n v="467.7"/>
    <n v="728.1"/>
    <s v=""/>
    <s v=""/>
    <m/>
  </r>
  <r>
    <d v="2019-02-13T00:00:00"/>
    <x v="43"/>
    <n v="1300"/>
    <d v="1899-12-30T12:04:51"/>
    <m/>
    <m/>
    <n v="1.0069999999999999"/>
    <n v="3.02"/>
    <n v="299.03500000000003"/>
    <n v="-6.6420000000000003"/>
    <n v="92.7"/>
    <n v="0.191"/>
    <n v="0.20100000000000001"/>
    <n v="0.2"/>
    <n v="604.375"/>
    <m/>
    <m/>
    <n v="13.28"/>
    <m/>
    <n v="441300"/>
    <n v="473"/>
    <n v="604.4"/>
    <s v=""/>
    <s v=""/>
    <m/>
  </r>
  <r>
    <d v="2019-02-13T00:00:00"/>
    <x v="43"/>
    <n v="1400"/>
    <d v="1899-12-30T13:04:51"/>
    <m/>
    <m/>
    <n v="1.0069999999999999"/>
    <n v="3.5230000000000001"/>
    <n v="345.36500000000001"/>
    <n v="-8.8979999999999997"/>
    <n v="92.3"/>
    <n v="0.19"/>
    <n v="0.20100000000000001"/>
    <n v="0.2"/>
    <n v="198.125"/>
    <m/>
    <m/>
    <n v="13.39"/>
    <m/>
    <n v="441400"/>
    <n v="424.2"/>
    <n v="198.1"/>
    <s v=""/>
    <s v=""/>
    <m/>
  </r>
  <r>
    <d v="2019-02-13T00:00:00"/>
    <x v="43"/>
    <n v="1500"/>
    <d v="1899-12-30T14:04:51"/>
    <m/>
    <m/>
    <n v="1.0069999999999999"/>
    <n v="3.5230000000000001"/>
    <n v="56.156999999999996"/>
    <n v="-6.8339999999999996"/>
    <n v="92.2"/>
    <n v="0.191"/>
    <n v="0.20100000000000001"/>
    <n v="0"/>
    <n v="519.375"/>
    <m/>
    <m/>
    <n v="13.28"/>
    <m/>
    <n v="441500"/>
    <n v="326.2"/>
    <n v="519.4"/>
    <s v=""/>
    <s v=""/>
    <m/>
  </r>
  <r>
    <d v="2019-02-13T00:00:00"/>
    <x v="43"/>
    <n v="1600"/>
    <d v="1899-12-30T15:04:51"/>
    <m/>
    <m/>
    <n v="0.503"/>
    <n v="3.02"/>
    <n v="29.481999999999999"/>
    <n v="-8.6300000000000008"/>
    <n v="91.3"/>
    <n v="0.19"/>
    <n v="0.20100000000000001"/>
    <n v="0.6"/>
    <n v="291.875"/>
    <m/>
    <m/>
    <n v="13.28"/>
    <m/>
    <n v="441600"/>
    <n v="190.3"/>
    <n v="291.89999999999998"/>
    <s v=""/>
    <s v=""/>
    <m/>
  </r>
  <r>
    <d v="2019-02-13T00:00:00"/>
    <x v="43"/>
    <n v="1700"/>
    <d v="1899-12-30T16:04:51"/>
    <m/>
    <m/>
    <n v="1.0069999999999999"/>
    <n v="3.5230000000000001"/>
    <n v="47.732999999999997"/>
    <n v="-9.7469999999999999"/>
    <n v="91.2"/>
    <n v="0.191"/>
    <n v="0.20100000000000001"/>
    <n v="0"/>
    <n v="138.125"/>
    <m/>
    <m/>
    <n v="13.39"/>
    <m/>
    <n v="441700"/>
    <n v="45.7"/>
    <n v="138.1"/>
    <s v=""/>
    <s v=""/>
    <m/>
  </r>
  <r>
    <d v="2019-02-13T00:00:00"/>
    <x v="43"/>
    <n v="1800"/>
    <d v="1899-12-30T17:04:51"/>
    <m/>
    <m/>
    <n v="1.51"/>
    <n v="3.02"/>
    <n v="39.31"/>
    <n v="-11.903"/>
    <n v="91.8"/>
    <n v="0.19"/>
    <n v="0.20100000000000001"/>
    <n v="0"/>
    <n v="4.375"/>
    <m/>
    <m/>
    <n v="13.18"/>
    <m/>
    <n v="441800"/>
    <n v="0"/>
    <n v="4.4000000000000004"/>
    <s v=""/>
    <s v=""/>
    <m/>
  </r>
  <r>
    <d v="2019-02-13T00:00:00"/>
    <x v="43"/>
    <n v="1900"/>
    <d v="1899-12-30T18:04:51"/>
    <m/>
    <m/>
    <n v="1.51"/>
    <n v="3.02"/>
    <n v="15.443"/>
    <n v="-12.938000000000001"/>
    <n v="92.6"/>
    <n v="0.191"/>
    <n v="0.20100000000000001"/>
    <n v="0"/>
    <n v="0.625"/>
    <m/>
    <m/>
    <n v="12.96"/>
    <m/>
    <n v="441900"/>
    <n v="0"/>
    <n v="0"/>
    <s v=""/>
    <s v=""/>
    <m/>
  </r>
  <r>
    <d v="2019-02-13T00:00:00"/>
    <x v="43"/>
    <n v="2000"/>
    <d v="1899-12-30T19:04:51"/>
    <m/>
    <m/>
    <n v="1.51"/>
    <n v="3.02"/>
    <n v="23.867000000000001"/>
    <n v="-13.39"/>
    <n v="92.7"/>
    <n v="0.191"/>
    <n v="0.20100000000000001"/>
    <n v="0"/>
    <n v="0.625"/>
    <m/>
    <m/>
    <n v="12.86"/>
    <m/>
    <n v="442000"/>
    <n v="0"/>
    <n v="0"/>
    <s v=""/>
    <s v=""/>
    <m/>
  </r>
  <r>
    <d v="2019-02-13T00:00:00"/>
    <x v="43"/>
    <n v="2100"/>
    <d v="1899-12-30T20:04:51"/>
    <m/>
    <m/>
    <n v="1.51"/>
    <n v="3.5230000000000001"/>
    <n v="28.077999999999999"/>
    <n v="-12.714"/>
    <n v="93"/>
    <n v="0.19"/>
    <n v="0.20100000000000001"/>
    <n v="0"/>
    <n v="0.625"/>
    <m/>
    <m/>
    <n v="12.75"/>
    <m/>
    <n v="442100"/>
    <n v="0"/>
    <n v="0"/>
    <s v=""/>
    <s v=""/>
    <m/>
  </r>
  <r>
    <d v="2019-02-13T00:00:00"/>
    <x v="43"/>
    <n v="2200"/>
    <d v="1899-12-30T21:04:51"/>
    <m/>
    <m/>
    <n v="2.516"/>
    <n v="4.0259999999999998"/>
    <n v="28.077999999999999"/>
    <n v="-12.343"/>
    <n v="93.1"/>
    <n v="0.19"/>
    <n v="0.20100000000000001"/>
    <n v="0"/>
    <n v="0.625"/>
    <m/>
    <m/>
    <n v="12.64"/>
    <m/>
    <n v="442200"/>
    <n v="0"/>
    <n v="0"/>
    <s v=""/>
    <s v=""/>
    <m/>
  </r>
  <r>
    <d v="2019-02-13T00:00:00"/>
    <x v="43"/>
    <n v="2300"/>
    <d v="1899-12-30T22:04:51"/>
    <m/>
    <m/>
    <n v="2.516"/>
    <n v="4.5289999999999999"/>
    <n v="32.29"/>
    <n v="-12.714"/>
    <n v="93.1"/>
    <n v="0.191"/>
    <n v="0.20100000000000001"/>
    <n v="0"/>
    <n v="0.625"/>
    <m/>
    <m/>
    <n v="12.64"/>
    <m/>
    <n v="442300"/>
    <n v="0"/>
    <n v="0"/>
    <s v=""/>
    <s v=""/>
    <m/>
  </r>
  <r>
    <d v="2019-02-13T00:00:00"/>
    <x v="43"/>
    <n v="2400"/>
    <d v="1899-12-30T23:04:51"/>
    <m/>
    <m/>
    <n v="3.02"/>
    <n v="5.0330000000000004"/>
    <n v="37.905999999999999"/>
    <n v="-12.528"/>
    <n v="93.4"/>
    <n v="0.19"/>
    <n v="0.20100000000000001"/>
    <n v="0"/>
    <n v="0.625"/>
    <m/>
    <m/>
    <n v="12.53"/>
    <m/>
    <n v="442400"/>
    <n v="0"/>
    <n v="0"/>
    <n v="0.19"/>
    <n v="0.20100000000000001"/>
    <m/>
  </r>
  <r>
    <d v="2019-02-14T00:00:00"/>
    <x v="44"/>
    <n v="100"/>
    <d v="1899-12-30T00:04:51"/>
    <m/>
    <m/>
    <n v="3.02"/>
    <n v="6.0389999999999997"/>
    <n v="42.118000000000002"/>
    <n v="-12.602"/>
    <n v="93.4"/>
    <n v="0.19"/>
    <n v="0.20100000000000001"/>
    <n v="0"/>
    <n v="0.625"/>
    <m/>
    <m/>
    <n v="12.53"/>
    <m/>
    <n v="450100"/>
    <n v="0"/>
    <n v="0"/>
    <s v=""/>
    <s v=""/>
    <m/>
  </r>
  <r>
    <d v="2019-02-14T00:00:00"/>
    <x v="44"/>
    <n v="200"/>
    <d v="1899-12-30T01:04:51"/>
    <m/>
    <m/>
    <n v="3.02"/>
    <n v="6.0389999999999997"/>
    <n v="60.369"/>
    <n v="-12.491"/>
    <n v="93.4"/>
    <n v="0.191"/>
    <n v="0.20100000000000001"/>
    <n v="0"/>
    <n v="0.625"/>
    <m/>
    <m/>
    <n v="12.53"/>
    <m/>
    <n v="450200"/>
    <n v="0"/>
    <n v="0"/>
    <s v=""/>
    <s v=""/>
    <m/>
  </r>
  <r>
    <d v="2019-02-14T00:00:00"/>
    <x v="44"/>
    <n v="300"/>
    <d v="1899-12-30T02:04:51"/>
    <m/>
    <m/>
    <n v="4.5289999999999999"/>
    <n v="10.569000000000001"/>
    <n v="106.69799999999999"/>
    <n v="-11.005000000000001"/>
    <n v="93.6"/>
    <n v="0.19"/>
    <n v="0.20100000000000001"/>
    <n v="0"/>
    <n v="0.625"/>
    <m/>
    <m/>
    <n v="12.43"/>
    <m/>
    <n v="450300"/>
    <n v="0"/>
    <n v="0"/>
    <s v=""/>
    <s v=""/>
    <m/>
  </r>
  <r>
    <d v="2019-02-14T00:00:00"/>
    <x v="44"/>
    <n v="400"/>
    <d v="1899-12-30T03:04:51"/>
    <m/>
    <m/>
    <n v="6.0389999999999997"/>
    <n v="11.071999999999999"/>
    <n v="112.31399999999999"/>
    <n v="-11.397"/>
    <n v="93.6"/>
    <n v="0.19"/>
    <n v="0.20100000000000001"/>
    <n v="0"/>
    <n v="0.625"/>
    <m/>
    <m/>
    <n v="12.43"/>
    <m/>
    <n v="450400"/>
    <n v="0"/>
    <n v="0"/>
    <s v=""/>
    <s v=""/>
    <m/>
  </r>
  <r>
    <d v="2019-02-14T00:00:00"/>
    <x v="44"/>
    <n v="500"/>
    <d v="1899-12-30T04:04:51"/>
    <m/>
    <m/>
    <n v="5.5359999999999996"/>
    <n v="10.065"/>
    <n v="109.506"/>
    <n v="-11.976000000000001"/>
    <n v="93.6"/>
    <n v="0.19"/>
    <n v="0.20100000000000001"/>
    <n v="0"/>
    <n v="0.625"/>
    <m/>
    <m/>
    <n v="12.43"/>
    <m/>
    <n v="450500"/>
    <n v="0"/>
    <n v="0"/>
    <s v=""/>
    <s v=""/>
    <m/>
  </r>
  <r>
    <d v="2019-02-14T00:00:00"/>
    <x v="44"/>
    <n v="600"/>
    <d v="1899-12-30T05:04:51"/>
    <m/>
    <m/>
    <n v="5.0330000000000004"/>
    <n v="10.065"/>
    <n v="94.063000000000002"/>
    <n v="-11.94"/>
    <n v="93.6"/>
    <n v="0.19"/>
    <n v="0.20100000000000001"/>
    <n v="0"/>
    <n v="0.625"/>
    <m/>
    <m/>
    <n v="12.43"/>
    <m/>
    <n v="450600"/>
    <n v="0"/>
    <n v="0"/>
    <s v=""/>
    <s v=""/>
    <m/>
  </r>
  <r>
    <d v="2019-02-14T00:00:00"/>
    <x v="44"/>
    <n v="700"/>
    <d v="1899-12-30T06:04:51"/>
    <m/>
    <m/>
    <n v="6.0389999999999997"/>
    <n v="12.077999999999999"/>
    <n v="108.102"/>
    <n v="-11.757999999999999"/>
    <n v="93.6"/>
    <n v="0.19"/>
    <n v="0.20100000000000001"/>
    <n v="0"/>
    <n v="0.625"/>
    <m/>
    <m/>
    <n v="12.43"/>
    <m/>
    <n v="450700"/>
    <n v="0"/>
    <n v="0"/>
    <s v=""/>
    <s v=""/>
    <m/>
  </r>
  <r>
    <d v="2019-02-14T00:00:00"/>
    <x v="44"/>
    <n v="800"/>
    <d v="1899-12-30T07:04:51"/>
    <m/>
    <m/>
    <n v="4.0259999999999998"/>
    <n v="8.0519999999999996"/>
    <n v="96.870999999999995"/>
    <n v="-11.326000000000001"/>
    <n v="93.7"/>
    <n v="0.191"/>
    <n v="0.20100000000000001"/>
    <n v="0"/>
    <n v="3.125"/>
    <m/>
    <m/>
    <n v="12.43"/>
    <m/>
    <n v="450800"/>
    <n v="28.8"/>
    <n v="3.1"/>
    <s v=""/>
    <s v=""/>
    <m/>
  </r>
  <r>
    <d v="2019-02-14T00:00:00"/>
    <x v="44"/>
    <n v="900"/>
    <d v="1899-12-30T08:04:51"/>
    <m/>
    <m/>
    <n v="3.5230000000000001"/>
    <n v="10.065"/>
    <n v="80.024000000000001"/>
    <n v="-11.686"/>
    <n v="93.3"/>
    <n v="0.19"/>
    <n v="0.20100000000000001"/>
    <n v="0"/>
    <n v="54.375"/>
    <m/>
    <m/>
    <n v="13.71"/>
    <m/>
    <n v="450900"/>
    <n v="166.8"/>
    <n v="54.4"/>
    <s v=""/>
    <s v=""/>
    <m/>
  </r>
  <r>
    <d v="2019-02-14T00:00:00"/>
    <x v="44"/>
    <n v="1000"/>
    <d v="1899-12-30T09:04:51"/>
    <m/>
    <m/>
    <n v="2.516"/>
    <n v="7.0460000000000003"/>
    <n v="23.867000000000001"/>
    <n v="-9.6440000000000001"/>
    <n v="92.3"/>
    <n v="0.191"/>
    <n v="0.20100000000000001"/>
    <n v="0"/>
    <n v="278.125"/>
    <m/>
    <m/>
    <n v="13.61"/>
    <m/>
    <n v="451000"/>
    <n v="308.2"/>
    <n v="278.10000000000002"/>
    <s v=""/>
    <s v=""/>
    <m/>
  </r>
  <r>
    <d v="2019-02-14T00:00:00"/>
    <x v="44"/>
    <n v="1100"/>
    <d v="1899-12-30T10:04:51"/>
    <m/>
    <m/>
    <n v="2.0129999999999999"/>
    <n v="7.5490000000000004"/>
    <n v="19.655000000000001"/>
    <n v="-8.7639999999999993"/>
    <n v="90.4"/>
    <n v="0.19"/>
    <n v="0.20100000000000001"/>
    <n v="0"/>
    <n v="378.125"/>
    <m/>
    <m/>
    <n v="13.5"/>
    <m/>
    <n v="451100"/>
    <n v="415.2"/>
    <n v="378.1"/>
    <s v=""/>
    <s v=""/>
    <m/>
  </r>
  <r>
    <d v="2019-02-14T00:00:00"/>
    <x v="44"/>
    <n v="1200"/>
    <d v="1899-12-30T11:04:51"/>
    <m/>
    <m/>
    <n v="2.0129999999999999"/>
    <n v="6.5430000000000001"/>
    <n v="9.827"/>
    <n v="-8.7970000000000006"/>
    <n v="85.8"/>
    <n v="0.19"/>
    <n v="0.20100000000000001"/>
    <n v="0"/>
    <n v="324.375"/>
    <m/>
    <m/>
    <n v="13.28"/>
    <m/>
    <n v="451200"/>
    <n v="474"/>
    <n v="324.39999999999998"/>
    <s v=""/>
    <s v=""/>
    <m/>
  </r>
  <r>
    <d v="2019-02-14T00:00:00"/>
    <x v="44"/>
    <n v="1300"/>
    <d v="1899-12-30T12:04:51"/>
    <m/>
    <m/>
    <n v="2.0129999999999999"/>
    <n v="7.0460000000000003"/>
    <n v="0"/>
    <n v="-9.8849999999999998"/>
    <n v="77.599999999999994"/>
    <n v="0.19"/>
    <n v="0.20100000000000001"/>
    <n v="0"/>
    <n v="204.375"/>
    <m/>
    <m/>
    <n v="14.04"/>
    <m/>
    <n v="451300"/>
    <n v="479.2"/>
    <n v="204.4"/>
    <s v=""/>
    <s v=""/>
    <m/>
  </r>
  <r>
    <d v="2019-02-14T00:00:00"/>
    <x v="44"/>
    <n v="1400"/>
    <d v="1899-12-30T13:04:51"/>
    <m/>
    <m/>
    <n v="1.51"/>
    <n v="5.5359999999999996"/>
    <n v="327.11399999999998"/>
    <n v="-8.9990000000000006"/>
    <n v="77.8"/>
    <n v="0.19"/>
    <n v="0.20100000000000001"/>
    <n v="0"/>
    <n v="123.125"/>
    <m/>
    <m/>
    <n v="13.39"/>
    <m/>
    <n v="451400"/>
    <n v="430.5"/>
    <n v="123.1"/>
    <s v=""/>
    <s v=""/>
    <m/>
  </r>
  <r>
    <d v="2019-02-14T00:00:00"/>
    <x v="44"/>
    <n v="1500"/>
    <d v="1899-12-30T14:04:51"/>
    <m/>
    <m/>
    <n v="1.0069999999999999"/>
    <n v="6.0389999999999997"/>
    <n v="355.19200000000001"/>
    <n v="-8.8640000000000008"/>
    <n v="82.5"/>
    <n v="0.19"/>
    <n v="0.20100000000000001"/>
    <n v="0"/>
    <n v="109.375"/>
    <m/>
    <m/>
    <n v="13.5"/>
    <m/>
    <n v="451500"/>
    <n v="332.7"/>
    <n v="109.4"/>
    <s v=""/>
    <s v=""/>
    <m/>
  </r>
  <r>
    <d v="2019-02-14T00:00:00"/>
    <x v="44"/>
    <n v="1600"/>
    <d v="1899-12-30T15:04:51"/>
    <m/>
    <m/>
    <n v="2.516"/>
    <n v="7.5490000000000004"/>
    <n v="18.251000000000001"/>
    <n v="-9.0329999999999995"/>
    <n v="88.9"/>
    <n v="0.19"/>
    <n v="0.20100000000000001"/>
    <n v="0"/>
    <n v="121.875"/>
    <m/>
    <m/>
    <n v="13.5"/>
    <m/>
    <n v="451600"/>
    <n v="196.2"/>
    <n v="121.9"/>
    <s v=""/>
    <s v=""/>
    <m/>
  </r>
  <r>
    <d v="2019-02-14T00:00:00"/>
    <x v="44"/>
    <n v="1700"/>
    <d v="1899-12-30T16:04:51"/>
    <m/>
    <m/>
    <n v="4.0259999999999998"/>
    <n v="8.0519999999999996"/>
    <n v="22.463000000000001"/>
    <n v="-9.1340000000000003"/>
    <n v="93.2"/>
    <n v="0.19"/>
    <n v="0.20100000000000001"/>
    <n v="0"/>
    <n v="36.875"/>
    <m/>
    <m/>
    <n v="13.5"/>
    <m/>
    <n v="451700"/>
    <n v="49.5"/>
    <n v="36.9"/>
    <s v=""/>
    <s v=""/>
    <m/>
  </r>
  <r>
    <d v="2019-02-14T00:00:00"/>
    <x v="44"/>
    <n v="1800"/>
    <d v="1899-12-30T17:04:51"/>
    <m/>
    <m/>
    <n v="5.0330000000000004"/>
    <n v="8.5559999999999992"/>
    <n v="35.097999999999999"/>
    <n v="-9.1"/>
    <n v="94.2"/>
    <n v="0.19"/>
    <n v="0.20100000000000001"/>
    <n v="0"/>
    <n v="0.625"/>
    <m/>
    <m/>
    <n v="13.18"/>
    <m/>
    <n v="451800"/>
    <n v="0"/>
    <n v="0"/>
    <s v=""/>
    <s v=""/>
    <m/>
  </r>
  <r>
    <d v="2019-02-14T00:00:00"/>
    <x v="44"/>
    <n v="1900"/>
    <d v="1899-12-30T18:04:51"/>
    <m/>
    <m/>
    <n v="4.5289999999999999"/>
    <n v="8.5559999999999992"/>
    <n v="36.502000000000002"/>
    <n v="-8.6300000000000008"/>
    <n v="94.8"/>
    <n v="0.19"/>
    <n v="0.20100000000000001"/>
    <n v="0"/>
    <n v="0.625"/>
    <m/>
    <m/>
    <n v="12.96"/>
    <m/>
    <n v="451900"/>
    <n v="0"/>
    <n v="0"/>
    <s v=""/>
    <s v=""/>
    <m/>
  </r>
  <r>
    <d v="2019-02-14T00:00:00"/>
    <x v="44"/>
    <n v="2000"/>
    <d v="1899-12-30T19:04:51"/>
    <m/>
    <m/>
    <n v="4.0259999999999998"/>
    <n v="8.5559999999999992"/>
    <n v="39.31"/>
    <n v="-7.4450000000000003"/>
    <n v="95.4"/>
    <n v="0.191"/>
    <n v="0.20100000000000001"/>
    <n v="0"/>
    <n v="0.625"/>
    <m/>
    <m/>
    <n v="12.86"/>
    <m/>
    <n v="452000"/>
    <n v="0"/>
    <n v="0"/>
    <s v=""/>
    <s v=""/>
    <m/>
  </r>
  <r>
    <d v="2019-02-14T00:00:00"/>
    <x v="44"/>
    <n v="2100"/>
    <d v="1899-12-30T20:04:51"/>
    <m/>
    <m/>
    <n v="3.5230000000000001"/>
    <n v="8.5559999999999992"/>
    <n v="75.811999999999998"/>
    <n v="-6.9619999999999997"/>
    <n v="96.1"/>
    <n v="0.19"/>
    <n v="0.20100000000000001"/>
    <n v="0"/>
    <n v="0.625"/>
    <m/>
    <m/>
    <n v="12.75"/>
    <m/>
    <n v="452100"/>
    <n v="0"/>
    <n v="0"/>
    <s v=""/>
    <s v=""/>
    <m/>
  </r>
  <r>
    <d v="2019-02-14T00:00:00"/>
    <x v="44"/>
    <n v="2200"/>
    <d v="1899-12-30T21:04:51"/>
    <m/>
    <m/>
    <n v="3.5230000000000001"/>
    <n v="9.0589999999999993"/>
    <n v="75.811999999999998"/>
    <n v="-6.3570000000000002"/>
    <n v="96.6"/>
    <n v="0.19"/>
    <n v="0.20100000000000001"/>
    <n v="0"/>
    <n v="0.625"/>
    <m/>
    <m/>
    <n v="12.64"/>
    <m/>
    <n v="452200"/>
    <n v="0"/>
    <n v="0"/>
    <s v=""/>
    <s v=""/>
    <m/>
  </r>
  <r>
    <d v="2019-02-14T00:00:00"/>
    <x v="44"/>
    <n v="2300"/>
    <d v="1899-12-30T22:04:51"/>
    <m/>
    <m/>
    <n v="3.02"/>
    <n v="7.5490000000000004"/>
    <n v="64.58"/>
    <n v="-6.452"/>
    <n v="96.8"/>
    <n v="0.19"/>
    <n v="0.20100000000000001"/>
    <n v="0"/>
    <n v="0.625"/>
    <m/>
    <m/>
    <n v="12.64"/>
    <m/>
    <n v="452300"/>
    <n v="0"/>
    <n v="0"/>
    <s v=""/>
    <s v=""/>
    <m/>
  </r>
  <r>
    <d v="2019-02-14T00:00:00"/>
    <x v="44"/>
    <n v="2400"/>
    <d v="1899-12-30T23:04:51"/>
    <m/>
    <m/>
    <n v="3.02"/>
    <n v="9.5619999999999994"/>
    <n v="70.195999999999998"/>
    <n v="-6.5149999999999997"/>
    <n v="96.9"/>
    <n v="0.19"/>
    <n v="0.20100000000000001"/>
    <n v="0"/>
    <n v="0.625"/>
    <m/>
    <m/>
    <n v="12.53"/>
    <m/>
    <n v="452400"/>
    <n v="0"/>
    <n v="0"/>
    <n v="0.19"/>
    <n v="0.20100000000000001"/>
    <m/>
  </r>
  <r>
    <d v="2019-02-15T00:00:00"/>
    <x v="45"/>
    <n v="100"/>
    <d v="1899-12-30T00:04:51"/>
    <m/>
    <m/>
    <n v="3.02"/>
    <n v="7.0460000000000003"/>
    <n v="61.773000000000003"/>
    <n v="-6.7060000000000004"/>
    <n v="96.9"/>
    <n v="0.19"/>
    <n v="0.20100000000000001"/>
    <n v="0"/>
    <n v="0.625"/>
    <m/>
    <m/>
    <n v="12.53"/>
    <m/>
    <n v="460100"/>
    <n v="0"/>
    <n v="0"/>
    <s v=""/>
    <s v=""/>
    <m/>
  </r>
  <r>
    <d v="2019-02-15T00:00:00"/>
    <x v="45"/>
    <n v="200"/>
    <d v="1899-12-30T01:04:51"/>
    <m/>
    <m/>
    <n v="3.02"/>
    <n v="6.0389999999999997"/>
    <n v="51.945"/>
    <n v="-6.8659999999999997"/>
    <n v="96.9"/>
    <n v="0.19"/>
    <n v="0.20100000000000001"/>
    <n v="0"/>
    <n v="0.625"/>
    <m/>
    <m/>
    <n v="12.53"/>
    <m/>
    <n v="460200"/>
    <n v="0"/>
    <n v="0"/>
    <s v=""/>
    <s v=""/>
    <m/>
  </r>
  <r>
    <d v="2019-02-15T00:00:00"/>
    <x v="45"/>
    <n v="300"/>
    <d v="1899-12-30T02:04:51"/>
    <m/>
    <m/>
    <n v="3.5230000000000001"/>
    <n v="6.0389999999999997"/>
    <n v="43.521999999999998"/>
    <n v="-6.9619999999999997"/>
    <n v="96.8"/>
    <n v="0.19"/>
    <n v="0.20100000000000001"/>
    <n v="0"/>
    <n v="0.625"/>
    <m/>
    <m/>
    <n v="12.53"/>
    <m/>
    <n v="460300"/>
    <n v="0"/>
    <n v="0"/>
    <s v=""/>
    <s v=""/>
    <m/>
  </r>
  <r>
    <d v="2019-02-15T00:00:00"/>
    <x v="45"/>
    <n v="400"/>
    <d v="1899-12-30T03:04:51"/>
    <m/>
    <m/>
    <n v="2.516"/>
    <n v="6.0389999999999997"/>
    <n v="58.965000000000003"/>
    <n v="-6.8019999999999996"/>
    <n v="96.8"/>
    <n v="0.19"/>
    <n v="0.20100000000000001"/>
    <n v="0"/>
    <n v="0.625"/>
    <m/>
    <m/>
    <n v="12.53"/>
    <m/>
    <n v="460400"/>
    <n v="0"/>
    <n v="0"/>
    <s v=""/>
    <s v=""/>
    <m/>
  </r>
  <r>
    <d v="2019-02-15T00:00:00"/>
    <x v="45"/>
    <n v="500"/>
    <d v="1899-12-30T04:04:51"/>
    <m/>
    <m/>
    <n v="1.51"/>
    <n v="4.5289999999999999"/>
    <n v="95.466999999999999"/>
    <n v="-7.2190000000000003"/>
    <n v="96.8"/>
    <n v="0.19"/>
    <n v="0.20100000000000001"/>
    <n v="0"/>
    <n v="0.625"/>
    <m/>
    <m/>
    <n v="12.53"/>
    <m/>
    <n v="460500"/>
    <n v="0"/>
    <n v="0"/>
    <s v=""/>
    <s v=""/>
    <m/>
  </r>
  <r>
    <d v="2019-02-15T00:00:00"/>
    <x v="45"/>
    <n v="600"/>
    <d v="1899-12-30T05:04:51"/>
    <m/>
    <m/>
    <n v="1.51"/>
    <n v="4.5289999999999999"/>
    <n v="49.137"/>
    <n v="-7.4130000000000003"/>
    <n v="96.7"/>
    <n v="0.19"/>
    <n v="0.2"/>
    <n v="0"/>
    <n v="0.625"/>
    <m/>
    <m/>
    <n v="12.43"/>
    <m/>
    <n v="460600"/>
    <n v="0"/>
    <n v="0"/>
    <s v=""/>
    <s v=""/>
    <m/>
  </r>
  <r>
    <d v="2019-02-15T00:00:00"/>
    <x v="45"/>
    <n v="700"/>
    <d v="1899-12-30T06:04:51"/>
    <m/>
    <m/>
    <n v="1.0069999999999999"/>
    <n v="4.0259999999999998"/>
    <n v="57.561"/>
    <n v="-7.4779999999999998"/>
    <n v="96.7"/>
    <n v="0.19"/>
    <n v="0.20100000000000001"/>
    <n v="0"/>
    <n v="0.625"/>
    <m/>
    <m/>
    <n v="12.43"/>
    <m/>
    <n v="460700"/>
    <n v="0"/>
    <n v="0"/>
    <s v=""/>
    <s v=""/>
    <m/>
  </r>
  <r>
    <d v="2019-02-15T00:00:00"/>
    <x v="45"/>
    <n v="800"/>
    <d v="1899-12-30T07:04:51"/>
    <m/>
    <m/>
    <n v="0.503"/>
    <n v="2.516"/>
    <n v="70.195999999999998"/>
    <n v="-7.9020000000000001"/>
    <n v="96.7"/>
    <n v="0.19"/>
    <n v="0.20100000000000001"/>
    <n v="0"/>
    <n v="0.625"/>
    <m/>
    <m/>
    <n v="12.43"/>
    <m/>
    <n v="460800"/>
    <n v="31.3"/>
    <n v="0"/>
    <s v=""/>
    <s v=""/>
    <m/>
  </r>
  <r>
    <d v="2019-02-15T00:00:00"/>
    <x v="45"/>
    <n v="900"/>
    <d v="1899-12-30T08:04:51"/>
    <m/>
    <m/>
    <n v="0.503"/>
    <n v="2.0129999999999999"/>
    <n v="11.231"/>
    <n v="-8.3970000000000002"/>
    <n v="96.1"/>
    <n v="0.19"/>
    <n v="0.2"/>
    <n v="0"/>
    <n v="91.875"/>
    <m/>
    <m/>
    <n v="13.71"/>
    <m/>
    <n v="460900"/>
    <n v="171.8"/>
    <n v="91.9"/>
    <s v=""/>
    <s v=""/>
    <m/>
  </r>
  <r>
    <d v="2019-02-15T00:00:00"/>
    <x v="45"/>
    <n v="1000"/>
    <d v="1899-12-30T09:04:51"/>
    <m/>
    <m/>
    <n v="0.503"/>
    <n v="2.0129999999999999"/>
    <n v="29.481999999999999"/>
    <n v="-5.2329999999999997"/>
    <n v="95.9"/>
    <n v="0.19"/>
    <n v="0.20100000000000001"/>
    <n v="0"/>
    <n v="244.375"/>
    <m/>
    <m/>
    <n v="13.61"/>
    <m/>
    <n v="461000"/>
    <n v="314"/>
    <n v="244.4"/>
    <s v=""/>
    <s v=""/>
    <m/>
  </r>
  <r>
    <d v="2019-02-15T00:00:00"/>
    <x v="45"/>
    <n v="1100"/>
    <d v="1899-12-30T10:04:51"/>
    <m/>
    <m/>
    <n v="0.503"/>
    <n v="3.02"/>
    <n v="64.58"/>
    <n v="-4.6210000000000004"/>
    <n v="95.9"/>
    <n v="0.19"/>
    <n v="0.2"/>
    <n v="0"/>
    <n v="538.125"/>
    <m/>
    <m/>
    <n v="13.39"/>
    <m/>
    <n v="461100"/>
    <n v="421.2"/>
    <n v="538.1"/>
    <s v=""/>
    <s v=""/>
    <m/>
  </r>
  <r>
    <d v="2019-02-15T00:00:00"/>
    <x v="45"/>
    <n v="1200"/>
    <d v="1899-12-30T11:04:51"/>
    <m/>
    <m/>
    <n v="1.51"/>
    <n v="3.5230000000000001"/>
    <n v="60.369"/>
    <n v="-5.4180000000000001"/>
    <n v="95.7"/>
    <n v="0.19"/>
    <n v="0.2"/>
    <n v="0"/>
    <n v="271.875"/>
    <m/>
    <m/>
    <n v="13.61"/>
    <m/>
    <n v="461200"/>
    <n v="480.5"/>
    <n v="271.89999999999998"/>
    <s v=""/>
    <s v=""/>
    <m/>
  </r>
  <r>
    <d v="2019-02-15T00:00:00"/>
    <x v="45"/>
    <n v="1300"/>
    <d v="1899-12-30T12:04:51"/>
    <m/>
    <m/>
    <n v="0"/>
    <n v="2.516"/>
    <n v="101.08199999999999"/>
    <n v="-4.6210000000000004"/>
    <n v="96.5"/>
    <n v="0.19"/>
    <n v="0.20100000000000001"/>
    <n v="0"/>
    <n v="351.875"/>
    <m/>
    <m/>
    <n v="13.28"/>
    <m/>
    <n v="461300"/>
    <n v="486"/>
    <n v="351.9"/>
    <s v=""/>
    <s v=""/>
    <m/>
  </r>
  <r>
    <d v="2019-02-15T00:00:00"/>
    <x v="45"/>
    <n v="1400"/>
    <d v="1899-12-30T13:04:51"/>
    <m/>
    <m/>
    <n v="1.0069999999999999"/>
    <n v="3.5230000000000001"/>
    <n v="81.427000000000007"/>
    <n v="-5.6050000000000004"/>
    <n v="96.7"/>
    <n v="0.19"/>
    <n v="0.2"/>
    <n v="0.2"/>
    <n v="245.625"/>
    <m/>
    <m/>
    <n v="13.71"/>
    <m/>
    <n v="461400"/>
    <n v="437.2"/>
    <n v="245.6"/>
    <s v=""/>
    <s v=""/>
    <m/>
  </r>
  <r>
    <d v="2019-02-15T00:00:00"/>
    <x v="45"/>
    <n v="1500"/>
    <d v="1899-12-30T14:04:51"/>
    <m/>
    <m/>
    <n v="1.51"/>
    <n v="3.5230000000000001"/>
    <n v="49.137"/>
    <n v="-5.0179999999999998"/>
    <n v="96.8"/>
    <n v="0.19"/>
    <n v="0.2"/>
    <n v="0"/>
    <n v="210.625"/>
    <m/>
    <m/>
    <n v="14.04"/>
    <m/>
    <n v="461500"/>
    <n v="338.7"/>
    <n v="210.6"/>
    <s v=""/>
    <s v=""/>
    <m/>
  </r>
  <r>
    <d v="2019-02-15T00:00:00"/>
    <x v="45"/>
    <n v="1600"/>
    <d v="1899-12-30T15:04:51"/>
    <m/>
    <m/>
    <n v="0"/>
    <n v="2.0129999999999999"/>
    <n v="87.043000000000006"/>
    <n v="-4.3780000000000001"/>
    <n v="97.3"/>
    <n v="0.19"/>
    <n v="0.2"/>
    <n v="0"/>
    <n v="183.125"/>
    <m/>
    <m/>
    <n v="13.82"/>
    <m/>
    <n v="461600"/>
    <n v="202.2"/>
    <n v="183.1"/>
    <s v=""/>
    <s v=""/>
    <m/>
  </r>
  <r>
    <d v="2019-02-15T00:00:00"/>
    <x v="45"/>
    <n v="1700"/>
    <d v="1899-12-30T16:04:51"/>
    <m/>
    <m/>
    <n v="0.503"/>
    <n v="2.516"/>
    <n v="151.624"/>
    <n v="-5.6980000000000004"/>
    <n v="97.6"/>
    <n v="0.19"/>
    <n v="0.2"/>
    <n v="0"/>
    <n v="40.625"/>
    <m/>
    <m/>
    <n v="13.28"/>
    <m/>
    <n v="461700"/>
    <n v="54"/>
    <n v="40.6"/>
    <s v=""/>
    <s v=""/>
    <m/>
  </r>
  <r>
    <d v="2019-02-15T00:00:00"/>
    <x v="45"/>
    <n v="1800"/>
    <d v="1899-12-30T17:04:51"/>
    <m/>
    <m/>
    <n v="0"/>
    <n v="1.51"/>
    <n v="172.68199999999999"/>
    <n v="-6.3879999999999999"/>
    <n v="97.5"/>
    <n v="0.19"/>
    <n v="0.2"/>
    <n v="0"/>
    <n v="1.875"/>
    <m/>
    <m/>
    <n v="13.07"/>
    <m/>
    <n v="461800"/>
    <n v="0"/>
    <n v="1.9"/>
    <s v=""/>
    <s v=""/>
    <m/>
  </r>
  <r>
    <d v="2019-02-15T00:00:00"/>
    <x v="45"/>
    <n v="1900"/>
    <d v="1899-12-30T18:04:51"/>
    <m/>
    <m/>
    <n v="0"/>
    <n v="0.503"/>
    <n v="172.68199999999999"/>
    <n v="-7.5430000000000001"/>
    <n v="97.4"/>
    <n v="0.189"/>
    <n v="0.2"/>
    <n v="0"/>
    <n v="0.625"/>
    <m/>
    <m/>
    <n v="12.96"/>
    <m/>
    <n v="461900"/>
    <n v="0"/>
    <n v="0"/>
    <s v=""/>
    <s v=""/>
    <m/>
  </r>
  <r>
    <d v="2019-02-15T00:00:00"/>
    <x v="45"/>
    <n v="2000"/>
    <d v="1899-12-30T19:04:51"/>
    <m/>
    <m/>
    <n v="0"/>
    <n v="2.0129999999999999"/>
    <n v="265.34100000000001"/>
    <n v="-7.3159999999999998"/>
    <n v="97.3"/>
    <n v="0.19"/>
    <n v="0.2"/>
    <n v="0"/>
    <n v="0.625"/>
    <m/>
    <m/>
    <n v="12.86"/>
    <m/>
    <n v="462000"/>
    <n v="0"/>
    <n v="0"/>
    <s v=""/>
    <s v=""/>
    <m/>
  </r>
  <r>
    <d v="2019-02-15T00:00:00"/>
    <x v="45"/>
    <n v="2100"/>
    <d v="1899-12-30T20:04:51"/>
    <m/>
    <m/>
    <n v="0.503"/>
    <n v="2.0129999999999999"/>
    <n v="258.322"/>
    <n v="-7.51"/>
    <n v="97.2"/>
    <n v="0.19"/>
    <n v="0.2"/>
    <n v="0"/>
    <n v="0.625"/>
    <m/>
    <m/>
    <n v="12.75"/>
    <m/>
    <n v="462100"/>
    <n v="0"/>
    <n v="0"/>
    <s v=""/>
    <s v=""/>
    <m/>
  </r>
  <r>
    <d v="2019-02-15T00:00:00"/>
    <x v="45"/>
    <n v="2200"/>
    <d v="1899-12-30T21:04:51"/>
    <m/>
    <m/>
    <n v="1.51"/>
    <n v="3.5230000000000001"/>
    <n v="251.30199999999999"/>
    <n v="-6.8979999999999997"/>
    <n v="97.3"/>
    <n v="0.19"/>
    <n v="0.2"/>
    <n v="0"/>
    <n v="0.625"/>
    <m/>
    <m/>
    <n v="12.64"/>
    <m/>
    <n v="462200"/>
    <n v="0"/>
    <n v="0"/>
    <s v=""/>
    <s v=""/>
    <m/>
  </r>
  <r>
    <d v="2019-02-15T00:00:00"/>
    <x v="45"/>
    <n v="2300"/>
    <d v="1899-12-30T22:04:51"/>
    <m/>
    <m/>
    <n v="1.51"/>
    <n v="4.5289999999999999"/>
    <n v="261.12900000000002"/>
    <n v="-6.8339999999999996"/>
    <n v="97.4"/>
    <n v="0.19"/>
    <n v="0.2"/>
    <n v="0"/>
    <n v="0.625"/>
    <m/>
    <m/>
    <n v="12.64"/>
    <m/>
    <n v="462300"/>
    <n v="0"/>
    <n v="0"/>
    <s v=""/>
    <s v=""/>
    <m/>
  </r>
  <r>
    <d v="2019-02-15T00:00:00"/>
    <x v="45"/>
    <n v="2400"/>
    <d v="1899-12-30T23:04:51"/>
    <m/>
    <m/>
    <n v="1.51"/>
    <n v="3.5230000000000001"/>
    <n v="292.01600000000002"/>
    <n v="-7.2510000000000003"/>
    <n v="97.3"/>
    <n v="0.19"/>
    <n v="0.2"/>
    <n v="0"/>
    <n v="0.625"/>
    <m/>
    <m/>
    <n v="12.53"/>
    <m/>
    <n v="462400"/>
    <n v="0"/>
    <n v="0"/>
    <n v="0.19"/>
    <n v="0.2"/>
    <m/>
  </r>
  <r>
    <d v="2019-02-16T00:00:00"/>
    <x v="46"/>
    <n v="100"/>
    <d v="1899-12-30T00:04:51"/>
    <m/>
    <m/>
    <n v="0.503"/>
    <n v="4.0259999999999998"/>
    <n v="263.93700000000001"/>
    <n v="-7.9020000000000001"/>
    <n v="97.2"/>
    <n v="0.19"/>
    <n v="0.2"/>
    <n v="0"/>
    <n v="0.625"/>
    <m/>
    <m/>
    <n v="12.53"/>
    <m/>
    <n v="470100"/>
    <n v="0"/>
    <n v="0"/>
    <s v=""/>
    <s v=""/>
    <m/>
  </r>
  <r>
    <d v="2019-02-16T00:00:00"/>
    <x v="46"/>
    <n v="200"/>
    <d v="1899-12-30T01:04:51"/>
    <m/>
    <m/>
    <n v="1.0069999999999999"/>
    <n v="3.02"/>
    <n v="231.64699999999999"/>
    <n v="-7.1550000000000002"/>
    <n v="97.1"/>
    <n v="0.19"/>
    <n v="0.2"/>
    <n v="0"/>
    <n v="0.625"/>
    <m/>
    <m/>
    <n v="12.53"/>
    <m/>
    <n v="470200"/>
    <n v="0"/>
    <n v="0"/>
    <s v=""/>
    <s v=""/>
    <m/>
  </r>
  <r>
    <d v="2019-02-16T00:00:00"/>
    <x v="46"/>
    <n v="300"/>
    <d v="1899-12-30T02:04:51"/>
    <m/>
    <m/>
    <n v="1.0069999999999999"/>
    <n v="3.02"/>
    <n v="214.8"/>
    <n v="-8.1980000000000004"/>
    <n v="97"/>
    <n v="0.189"/>
    <n v="0.2"/>
    <n v="0"/>
    <n v="0.625"/>
    <m/>
    <m/>
    <n v="12.53"/>
    <m/>
    <n v="470300"/>
    <n v="0"/>
    <n v="0"/>
    <s v=""/>
    <s v=""/>
    <m/>
  </r>
  <r>
    <d v="2019-02-16T00:00:00"/>
    <x v="46"/>
    <n v="400"/>
    <d v="1899-12-30T03:04:51"/>
    <m/>
    <m/>
    <n v="0"/>
    <n v="2.0129999999999999"/>
    <n v="227.435"/>
    <n v="-8.8979999999999997"/>
    <n v="96.7"/>
    <n v="0.19"/>
    <n v="0.2"/>
    <n v="0"/>
    <n v="0.625"/>
    <m/>
    <m/>
    <n v="12.53"/>
    <m/>
    <n v="470400"/>
    <n v="0"/>
    <n v="0"/>
    <s v=""/>
    <s v=""/>
    <m/>
  </r>
  <r>
    <d v="2019-02-16T00:00:00"/>
    <x v="46"/>
    <n v="500"/>
    <d v="1899-12-30T04:04:51"/>
    <m/>
    <m/>
    <n v="0"/>
    <n v="2.0129999999999999"/>
    <n v="242.87799999999999"/>
    <n v="-8.6300000000000008"/>
    <n v="96.5"/>
    <n v="0.189"/>
    <n v="0.2"/>
    <n v="0"/>
    <n v="0.625"/>
    <m/>
    <m/>
    <n v="12.53"/>
    <m/>
    <n v="470500"/>
    <n v="0"/>
    <n v="0"/>
    <s v=""/>
    <s v=""/>
    <m/>
  </r>
  <r>
    <d v="2019-02-16T00:00:00"/>
    <x v="46"/>
    <n v="600"/>
    <d v="1899-12-30T05:04:51"/>
    <m/>
    <m/>
    <n v="0.503"/>
    <n v="2.0129999999999999"/>
    <n v="265.34100000000001"/>
    <n v="-8.3970000000000002"/>
    <n v="96.7"/>
    <n v="0.19"/>
    <n v="0.2"/>
    <n v="0"/>
    <n v="0.625"/>
    <m/>
    <m/>
    <n v="12.43"/>
    <m/>
    <n v="470600"/>
    <n v="0"/>
    <n v="0"/>
    <s v=""/>
    <s v=""/>
    <m/>
  </r>
  <r>
    <d v="2019-02-16T00:00:00"/>
    <x v="46"/>
    <n v="700"/>
    <d v="1899-12-30T06:04:51"/>
    <m/>
    <m/>
    <n v="0"/>
    <n v="2.0129999999999999"/>
    <n v="261.12900000000002"/>
    <n v="-8.4629999999999992"/>
    <n v="96.7"/>
    <n v="0.19"/>
    <n v="0.2"/>
    <n v="0"/>
    <n v="0.625"/>
    <m/>
    <m/>
    <n v="12.43"/>
    <m/>
    <n v="470700"/>
    <n v="0"/>
    <n v="0"/>
    <s v=""/>
    <s v=""/>
    <m/>
  </r>
  <r>
    <d v="2019-02-16T00:00:00"/>
    <x v="46"/>
    <n v="800"/>
    <d v="1899-12-30T07:04:51"/>
    <m/>
    <m/>
    <n v="0"/>
    <n v="2.0129999999999999"/>
    <n v="275.16899999999998"/>
    <n v="-8.2639999999999993"/>
    <n v="96.7"/>
    <n v="0.19"/>
    <n v="0.2"/>
    <n v="0"/>
    <n v="0.625"/>
    <m/>
    <m/>
    <n v="12.43"/>
    <m/>
    <n v="470800"/>
    <n v="34.700000000000003"/>
    <n v="0"/>
    <s v=""/>
    <s v=""/>
    <m/>
  </r>
  <r>
    <d v="2019-02-16T00:00:00"/>
    <x v="46"/>
    <n v="900"/>
    <d v="1899-12-30T08:04:51"/>
    <m/>
    <m/>
    <n v="0"/>
    <n v="1.51"/>
    <n v="265.34100000000001"/>
    <n v="-7.8040000000000003"/>
    <n v="96.7"/>
    <n v="0.189"/>
    <n v="0.2"/>
    <n v="0"/>
    <n v="31.875"/>
    <m/>
    <m/>
    <n v="12.96"/>
    <m/>
    <n v="470900"/>
    <n v="177"/>
    <n v="31.9"/>
    <s v=""/>
    <s v=""/>
    <m/>
  </r>
  <r>
    <d v="2019-02-16T00:00:00"/>
    <x v="46"/>
    <n v="1000"/>
    <d v="1899-12-30T09:04:51"/>
    <m/>
    <m/>
    <n v="1.0069999999999999"/>
    <n v="4.0259999999999998"/>
    <n v="230.24299999999999"/>
    <n v="-7.3159999999999998"/>
    <n v="96.8"/>
    <n v="0.19"/>
    <n v="0.2"/>
    <n v="0"/>
    <n v="99.375"/>
    <m/>
    <m/>
    <n v="13.39"/>
    <m/>
    <n v="471000"/>
    <n v="319.7"/>
    <n v="99.4"/>
    <s v=""/>
    <s v=""/>
    <m/>
  </r>
  <r>
    <d v="2019-02-16T00:00:00"/>
    <x v="46"/>
    <n v="1100"/>
    <d v="1899-12-30T10:04:51"/>
    <m/>
    <m/>
    <n v="1.0069999999999999"/>
    <n v="4.0259999999999998"/>
    <n v="256.91800000000001"/>
    <n v="-6.93"/>
    <n v="96.7"/>
    <n v="0.19"/>
    <n v="0.2"/>
    <n v="0"/>
    <n v="110.625"/>
    <m/>
    <m/>
    <n v="13.28"/>
    <m/>
    <n v="471100"/>
    <n v="427.2"/>
    <n v="110.6"/>
    <s v=""/>
    <s v=""/>
    <m/>
  </r>
  <r>
    <d v="2019-02-16T00:00:00"/>
    <x v="46"/>
    <n v="1200"/>
    <d v="1899-12-30T11:04:51"/>
    <m/>
    <m/>
    <n v="0.503"/>
    <n v="3.5230000000000001"/>
    <n v="277.976"/>
    <n v="-6.452"/>
    <n v="96.8"/>
    <n v="0.19"/>
    <n v="0.2"/>
    <n v="0"/>
    <n v="158.125"/>
    <m/>
    <m/>
    <n v="13.93"/>
    <m/>
    <n v="471200"/>
    <n v="486.7"/>
    <n v="158.1"/>
    <s v=""/>
    <s v=""/>
    <m/>
  </r>
  <r>
    <d v="2019-02-16T00:00:00"/>
    <x v="46"/>
    <n v="1300"/>
    <d v="1899-12-30T12:04:51"/>
    <m/>
    <m/>
    <n v="1.0069999999999999"/>
    <n v="3.5230000000000001"/>
    <n v="270.95699999999999"/>
    <n v="-6.2309999999999999"/>
    <n v="96.8"/>
    <n v="0.19"/>
    <n v="0.2"/>
    <n v="0"/>
    <n v="139.375"/>
    <m/>
    <m/>
    <n v="13.93"/>
    <m/>
    <n v="471300"/>
    <n v="492.3"/>
    <n v="139.4"/>
    <s v=""/>
    <s v=""/>
    <m/>
  </r>
  <r>
    <d v="2019-02-16T00:00:00"/>
    <x v="46"/>
    <n v="1400"/>
    <d v="1899-12-30T13:04:51"/>
    <m/>
    <m/>
    <n v="1.0069999999999999"/>
    <n v="3.5230000000000001"/>
    <n v="277.976"/>
    <n v="-6.3879999999999999"/>
    <n v="96.8"/>
    <n v="0.19"/>
    <n v="0.2"/>
    <n v="0"/>
    <n v="146.875"/>
    <m/>
    <m/>
    <n v="13.93"/>
    <m/>
    <n v="471400"/>
    <n v="443.5"/>
    <n v="146.9"/>
    <s v=""/>
    <s v=""/>
    <m/>
  </r>
  <r>
    <d v="2019-02-16T00:00:00"/>
    <x v="46"/>
    <n v="1500"/>
    <d v="1899-12-30T14:04:51"/>
    <m/>
    <m/>
    <n v="1.0069999999999999"/>
    <n v="3.5230000000000001"/>
    <n v="235.85900000000001"/>
    <n v="-6.452"/>
    <n v="96.8"/>
    <n v="0.19"/>
    <n v="0.2"/>
    <n v="0"/>
    <n v="150.625"/>
    <m/>
    <m/>
    <n v="13.93"/>
    <m/>
    <n v="471500"/>
    <n v="345.3"/>
    <n v="150.6"/>
    <s v=""/>
    <s v=""/>
    <m/>
  </r>
  <r>
    <d v="2019-02-16T00:00:00"/>
    <x v="46"/>
    <n v="1600"/>
    <d v="1899-12-30T15:04:51"/>
    <m/>
    <m/>
    <n v="0.503"/>
    <n v="3.02"/>
    <n v="304.65100000000001"/>
    <n v="-6.8979999999999997"/>
    <n v="96.7"/>
    <n v="0.19"/>
    <n v="0.2"/>
    <n v="0"/>
    <n v="70.625"/>
    <m/>
    <m/>
    <n v="13.28"/>
    <m/>
    <n v="471600"/>
    <n v="208"/>
    <n v="70.599999999999994"/>
    <s v=""/>
    <s v=""/>
    <m/>
  </r>
  <r>
    <d v="2019-02-16T00:00:00"/>
    <x v="46"/>
    <n v="1700"/>
    <d v="1899-12-30T16:04:51"/>
    <m/>
    <m/>
    <n v="1.0069999999999999"/>
    <n v="4.0259999999999998"/>
    <n v="299.03500000000003"/>
    <n v="-6.8659999999999997"/>
    <n v="96.8"/>
    <n v="0.19"/>
    <n v="0.2"/>
    <n v="0"/>
    <n v="59.375"/>
    <m/>
    <m/>
    <n v="13.39"/>
    <m/>
    <n v="471700"/>
    <n v="58.3"/>
    <n v="59.4"/>
    <s v=""/>
    <s v=""/>
    <m/>
  </r>
  <r>
    <d v="2019-02-16T00:00:00"/>
    <x v="46"/>
    <n v="1800"/>
    <d v="1899-12-30T17:04:51"/>
    <m/>
    <m/>
    <n v="1.0069999999999999"/>
    <n v="3.5230000000000001"/>
    <n v="299.03500000000003"/>
    <n v="-7.673"/>
    <n v="96.8"/>
    <n v="0.19"/>
    <n v="0.2"/>
    <n v="0"/>
    <n v="16.875"/>
    <m/>
    <m/>
    <n v="13.82"/>
    <m/>
    <n v="471800"/>
    <n v="0"/>
    <n v="16.899999999999999"/>
    <s v=""/>
    <s v=""/>
    <m/>
  </r>
  <r>
    <d v="2019-02-16T00:00:00"/>
    <x v="46"/>
    <n v="1900"/>
    <d v="1899-12-30T18:04:51"/>
    <m/>
    <m/>
    <n v="0"/>
    <n v="1.51"/>
    <n v="297.63099999999997"/>
    <n v="-8.1649999999999991"/>
    <n v="96.8"/>
    <n v="0.19"/>
    <n v="0.2"/>
    <n v="0"/>
    <n v="0.625"/>
    <m/>
    <m/>
    <n v="13.07"/>
    <m/>
    <n v="471900"/>
    <n v="0"/>
    <n v="0"/>
    <s v=""/>
    <s v=""/>
    <m/>
  </r>
  <r>
    <d v="2019-02-16T00:00:00"/>
    <x v="46"/>
    <n v="2000"/>
    <d v="1899-12-30T19:04:51"/>
    <m/>
    <m/>
    <n v="1.0069999999999999"/>
    <n v="4.0259999999999998"/>
    <n v="277.976"/>
    <n v="-7.7709999999999999"/>
    <n v="97"/>
    <n v="0.19"/>
    <n v="0.2"/>
    <n v="0"/>
    <n v="0.625"/>
    <m/>
    <m/>
    <n v="12.96"/>
    <m/>
    <n v="472000"/>
    <n v="0"/>
    <n v="0"/>
    <s v=""/>
    <s v=""/>
    <m/>
  </r>
  <r>
    <d v="2019-02-16T00:00:00"/>
    <x v="46"/>
    <n v="2100"/>
    <d v="1899-12-30T20:04:51"/>
    <m/>
    <m/>
    <n v="1.51"/>
    <n v="5.5359999999999996"/>
    <n v="299.03500000000003"/>
    <n v="-8.1649999999999991"/>
    <n v="96.8"/>
    <n v="0.19"/>
    <n v="0.2"/>
    <n v="0"/>
    <n v="0.625"/>
    <m/>
    <m/>
    <n v="12.86"/>
    <m/>
    <n v="472100"/>
    <n v="0"/>
    <n v="0"/>
    <s v=""/>
    <s v=""/>
    <m/>
  </r>
  <r>
    <d v="2019-02-16T00:00:00"/>
    <x v="46"/>
    <n v="2200"/>
    <d v="1899-12-30T21:04:51"/>
    <m/>
    <m/>
    <n v="1.51"/>
    <n v="4.0259999999999998"/>
    <n v="287.80399999999997"/>
    <n v="-8.2309999999999999"/>
    <n v="96.7"/>
    <n v="0.19"/>
    <n v="0.2"/>
    <n v="0"/>
    <n v="0.625"/>
    <m/>
    <m/>
    <n v="12.75"/>
    <m/>
    <n v="472200"/>
    <n v="0"/>
    <n v="0"/>
    <s v=""/>
    <s v=""/>
    <m/>
  </r>
  <r>
    <d v="2019-02-16T00:00:00"/>
    <x v="46"/>
    <n v="2300"/>
    <d v="1899-12-30T22:04:51"/>
    <m/>
    <m/>
    <n v="1.0069999999999999"/>
    <n v="3.5230000000000001"/>
    <n v="297.63099999999997"/>
    <n v="-8.4969999999999999"/>
    <n v="96.6"/>
    <n v="0.19"/>
    <n v="0.2"/>
    <n v="0"/>
    <n v="0.625"/>
    <m/>
    <m/>
    <n v="12.64"/>
    <m/>
    <n v="472300"/>
    <n v="0"/>
    <n v="0"/>
    <s v=""/>
    <s v=""/>
    <m/>
  </r>
  <r>
    <d v="2019-02-16T00:00:00"/>
    <x v="46"/>
    <n v="2400"/>
    <d v="1899-12-30T23:04:51"/>
    <m/>
    <m/>
    <n v="1.51"/>
    <n v="4.5289999999999999"/>
    <n v="300.43900000000002"/>
    <n v="-8.6630000000000003"/>
    <n v="96.6"/>
    <n v="0.19"/>
    <n v="0.2"/>
    <n v="0"/>
    <n v="0.625"/>
    <m/>
    <m/>
    <n v="12.64"/>
    <m/>
    <n v="472400"/>
    <n v="0"/>
    <n v="0"/>
    <n v="0.19"/>
    <n v="0.2"/>
    <m/>
  </r>
  <r>
    <d v="2019-02-17T00:00:00"/>
    <x v="47"/>
    <n v="100"/>
    <d v="1899-12-30T00:04:51"/>
    <m/>
    <m/>
    <n v="1.0069999999999999"/>
    <n v="4.0259999999999998"/>
    <n v="307.459"/>
    <n v="-8.8979999999999997"/>
    <n v="96.5"/>
    <n v="0.19"/>
    <n v="0.2"/>
    <n v="0"/>
    <n v="0.625"/>
    <m/>
    <m/>
    <n v="12.53"/>
    <m/>
    <n v="480100"/>
    <n v="0"/>
    <n v="0"/>
    <s v=""/>
    <s v=""/>
    <m/>
  </r>
  <r>
    <d v="2019-02-17T00:00:00"/>
    <x v="47"/>
    <n v="200"/>
    <d v="1899-12-30T01:04:51"/>
    <m/>
    <m/>
    <n v="0.503"/>
    <n v="4.0259999999999998"/>
    <n v="289.20800000000003"/>
    <n v="-8.9320000000000004"/>
    <n v="96.3"/>
    <n v="0.189"/>
    <n v="0.2"/>
    <n v="0"/>
    <n v="0.625"/>
    <m/>
    <m/>
    <n v="12.53"/>
    <m/>
    <n v="480200"/>
    <n v="0"/>
    <n v="0"/>
    <s v=""/>
    <s v=""/>
    <m/>
  </r>
  <r>
    <d v="2019-02-17T00:00:00"/>
    <x v="47"/>
    <n v="300"/>
    <d v="1899-12-30T02:04:51"/>
    <m/>
    <m/>
    <n v="0.503"/>
    <n v="3.02"/>
    <n v="273.76499999999999"/>
    <n v="-9.1"/>
    <n v="96.3"/>
    <n v="0.189"/>
    <n v="0.2"/>
    <n v="0"/>
    <n v="0.625"/>
    <m/>
    <m/>
    <n v="12.53"/>
    <m/>
    <n v="480300"/>
    <n v="0"/>
    <n v="0"/>
    <s v=""/>
    <s v=""/>
    <m/>
  </r>
  <r>
    <d v="2019-02-17T00:00:00"/>
    <x v="47"/>
    <n v="400"/>
    <d v="1899-12-30T03:04:51"/>
    <m/>
    <m/>
    <n v="1.0069999999999999"/>
    <n v="3.02"/>
    <n v="299.03500000000003"/>
    <n v="-9.4049999999999994"/>
    <n v="96.2"/>
    <n v="0.189"/>
    <n v="0.2"/>
    <n v="0"/>
    <n v="0.625"/>
    <m/>
    <m/>
    <n v="12.53"/>
    <m/>
    <n v="480400"/>
    <n v="0"/>
    <n v="0"/>
    <s v=""/>
    <s v=""/>
    <m/>
  </r>
  <r>
    <d v="2019-02-17T00:00:00"/>
    <x v="47"/>
    <n v="500"/>
    <d v="1899-12-30T04:04:51"/>
    <m/>
    <m/>
    <n v="0.503"/>
    <n v="3.02"/>
    <n v="293.42"/>
    <n v="-9.61"/>
    <n v="96"/>
    <n v="0.19"/>
    <n v="0.2"/>
    <n v="0"/>
    <n v="0.625"/>
    <m/>
    <m/>
    <n v="12.53"/>
    <m/>
    <n v="480500"/>
    <n v="0"/>
    <n v="0"/>
    <s v=""/>
    <s v=""/>
    <m/>
  </r>
  <r>
    <d v="2019-02-17T00:00:00"/>
    <x v="47"/>
    <n v="600"/>
    <d v="1899-12-30T05:04:51"/>
    <m/>
    <m/>
    <n v="0.503"/>
    <n v="3.5230000000000001"/>
    <n v="299.03500000000003"/>
    <n v="-10.127000000000001"/>
    <n v="95.8"/>
    <n v="0.19"/>
    <n v="0.2"/>
    <n v="0"/>
    <n v="0.625"/>
    <m/>
    <m/>
    <n v="12.43"/>
    <m/>
    <n v="480600"/>
    <n v="0"/>
    <n v="0"/>
    <s v=""/>
    <s v=""/>
    <m/>
  </r>
  <r>
    <d v="2019-02-17T00:00:00"/>
    <x v="47"/>
    <n v="700"/>
    <d v="1899-12-30T06:04:51"/>
    <m/>
    <m/>
    <n v="1.51"/>
    <n v="4.0259999999999998"/>
    <n v="311.67099999999999"/>
    <n v="-10.968999999999999"/>
    <n v="95.4"/>
    <n v="0.19"/>
    <n v="0.2"/>
    <n v="0"/>
    <n v="0.625"/>
    <m/>
    <m/>
    <n v="12.43"/>
    <m/>
    <n v="480700"/>
    <n v="0"/>
    <n v="0"/>
    <s v=""/>
    <s v=""/>
    <m/>
  </r>
  <r>
    <d v="2019-02-17T00:00:00"/>
    <x v="47"/>
    <n v="800"/>
    <d v="1899-12-30T07:04:51"/>
    <m/>
    <m/>
    <n v="2.0129999999999999"/>
    <n v="4.5289999999999999"/>
    <n v="315.88200000000001"/>
    <n v="-11.65"/>
    <n v="95"/>
    <n v="0.189"/>
    <n v="0.2"/>
    <n v="0"/>
    <n v="4.375"/>
    <m/>
    <m/>
    <n v="12.43"/>
    <m/>
    <n v="480800"/>
    <n v="37.5"/>
    <n v="4.4000000000000004"/>
    <s v=""/>
    <s v=""/>
    <m/>
  </r>
  <r>
    <d v="2019-02-17T00:00:00"/>
    <x v="47"/>
    <n v="900"/>
    <d v="1899-12-30T08:04:51"/>
    <m/>
    <m/>
    <n v="1.0069999999999999"/>
    <n v="4.0259999999999998"/>
    <n v="321.49799999999999"/>
    <n v="-11.577"/>
    <n v="94.6"/>
    <n v="0.19"/>
    <n v="0.2"/>
    <n v="0"/>
    <n v="30.625"/>
    <m/>
    <m/>
    <n v="13.71"/>
    <m/>
    <n v="480900"/>
    <n v="182.5"/>
    <n v="30.6"/>
    <s v=""/>
    <s v=""/>
    <m/>
  </r>
  <r>
    <d v="2019-02-17T00:00:00"/>
    <x v="47"/>
    <n v="1000"/>
    <d v="1899-12-30T09:04:51"/>
    <m/>
    <m/>
    <n v="1.0069999999999999"/>
    <n v="4.0259999999999998"/>
    <n v="314.47800000000001"/>
    <n v="-11.794"/>
    <n v="94.3"/>
    <n v="0.19"/>
    <n v="0.2"/>
    <n v="0"/>
    <n v="73.125"/>
    <m/>
    <m/>
    <n v="13.39"/>
    <m/>
    <n v="481000"/>
    <n v="325.7"/>
    <n v="73.099999999999994"/>
    <s v=""/>
    <s v=""/>
    <m/>
  </r>
  <r>
    <d v="2019-02-17T00:00:00"/>
    <x v="47"/>
    <n v="1100"/>
    <d v="1899-12-30T10:04:51"/>
    <m/>
    <m/>
    <n v="1.51"/>
    <n v="4.0259999999999998"/>
    <n v="327.11399999999998"/>
    <n v="-11.903"/>
    <n v="94"/>
    <n v="0.19"/>
    <n v="0.2"/>
    <n v="0"/>
    <n v="113.125"/>
    <m/>
    <m/>
    <n v="13.93"/>
    <m/>
    <n v="481100"/>
    <n v="433.5"/>
    <n v="113.1"/>
    <s v=""/>
    <s v=""/>
    <m/>
  </r>
  <r>
    <d v="2019-02-17T00:00:00"/>
    <x v="47"/>
    <n v="1200"/>
    <d v="1899-12-30T11:04:51"/>
    <m/>
    <m/>
    <n v="2.0129999999999999"/>
    <n v="6.5430000000000001"/>
    <n v="317.286"/>
    <n v="-11.505000000000001"/>
    <n v="94.1"/>
    <n v="0.19"/>
    <n v="0.2"/>
    <n v="0"/>
    <n v="135.625"/>
    <m/>
    <m/>
    <n v="13.93"/>
    <m/>
    <n v="481200"/>
    <n v="493.2"/>
    <n v="135.6"/>
    <s v=""/>
    <s v=""/>
    <m/>
  </r>
  <r>
    <d v="2019-02-17T00:00:00"/>
    <x v="47"/>
    <n v="1300"/>
    <d v="1899-12-30T12:04:51"/>
    <m/>
    <m/>
    <n v="2.0129999999999999"/>
    <n v="5.5359999999999996"/>
    <n v="315.88200000000001"/>
    <n v="-10.722"/>
    <n v="94"/>
    <n v="0.189"/>
    <n v="0.2"/>
    <n v="0"/>
    <n v="231.875"/>
    <m/>
    <m/>
    <n v="13.82"/>
    <m/>
    <n v="481300"/>
    <n v="499"/>
    <n v="231.9"/>
    <s v=""/>
    <s v=""/>
    <m/>
  </r>
  <r>
    <d v="2019-02-17T00:00:00"/>
    <x v="47"/>
    <n v="1400"/>
    <d v="1899-12-30T13:04:51"/>
    <m/>
    <m/>
    <n v="1.51"/>
    <n v="5.0330000000000004"/>
    <n v="314.47800000000001"/>
    <n v="-10.476000000000001"/>
    <n v="94.1"/>
    <n v="0.19"/>
    <n v="0.2"/>
    <n v="0"/>
    <n v="219.375"/>
    <m/>
    <m/>
    <n v="13.71"/>
    <m/>
    <n v="481400"/>
    <n v="450.2"/>
    <n v="219.4"/>
    <s v=""/>
    <s v=""/>
    <m/>
  </r>
  <r>
    <d v="2019-02-17T00:00:00"/>
    <x v="47"/>
    <n v="1500"/>
    <d v="1899-12-30T14:04:51"/>
    <m/>
    <m/>
    <n v="1.51"/>
    <n v="4.0259999999999998"/>
    <n v="313.07499999999999"/>
    <n v="-11.218"/>
    <n v="94.3"/>
    <n v="0.19"/>
    <n v="0.2"/>
    <n v="0"/>
    <n v="123.125"/>
    <m/>
    <m/>
    <n v="13.28"/>
    <m/>
    <n v="481500"/>
    <n v="351.5"/>
    <n v="123.1"/>
    <s v=""/>
    <s v=""/>
    <m/>
  </r>
  <r>
    <d v="2019-02-17T00:00:00"/>
    <x v="47"/>
    <n v="1600"/>
    <d v="1899-12-30T15:04:51"/>
    <m/>
    <m/>
    <n v="2.0129999999999999"/>
    <n v="5.5359999999999996"/>
    <n v="313.07499999999999"/>
    <n v="-11.218"/>
    <n v="94.2"/>
    <n v="0.19"/>
    <n v="0.2"/>
    <n v="0"/>
    <n v="151.875"/>
    <m/>
    <m/>
    <n v="13.93"/>
    <m/>
    <n v="481600"/>
    <n v="213.8"/>
    <n v="151.9"/>
    <s v=""/>
    <s v=""/>
    <m/>
  </r>
  <r>
    <d v="2019-02-17T00:00:00"/>
    <x v="47"/>
    <n v="1700"/>
    <d v="1899-12-30T16:04:51"/>
    <m/>
    <m/>
    <n v="2.516"/>
    <n v="6.0389999999999997"/>
    <n v="315.88200000000001"/>
    <n v="-12.305999999999999"/>
    <n v="94.1"/>
    <n v="0.19"/>
    <n v="0.2"/>
    <n v="0"/>
    <n v="101.875"/>
    <m/>
    <m/>
    <n v="13.5"/>
    <m/>
    <n v="481700"/>
    <n v="62.8"/>
    <n v="101.9"/>
    <s v=""/>
    <s v=""/>
    <m/>
  </r>
  <r>
    <d v="2019-02-17T00:00:00"/>
    <x v="47"/>
    <n v="1800"/>
    <d v="1899-12-30T17:04:51"/>
    <m/>
    <m/>
    <n v="1.51"/>
    <n v="5.0330000000000004"/>
    <n v="300.43900000000002"/>
    <n v="-13.163"/>
    <n v="93.9"/>
    <n v="0.19"/>
    <n v="0.2"/>
    <n v="0"/>
    <n v="15.625"/>
    <m/>
    <m/>
    <n v="13.39"/>
    <m/>
    <n v="481800"/>
    <n v="0"/>
    <n v="15.6"/>
    <s v=""/>
    <s v=""/>
    <m/>
  </r>
  <r>
    <d v="2019-02-17T00:00:00"/>
    <x v="47"/>
    <n v="1900"/>
    <d v="1899-12-30T18:04:51"/>
    <m/>
    <m/>
    <n v="1.51"/>
    <n v="4.0259999999999998"/>
    <n v="303.24700000000001"/>
    <n v="-13.696"/>
    <n v="93.6"/>
    <n v="0.19"/>
    <n v="0.19900000000000001"/>
    <n v="0"/>
    <n v="0.625"/>
    <m/>
    <m/>
    <n v="13.07"/>
    <m/>
    <n v="481900"/>
    <n v="0"/>
    <n v="0"/>
    <s v=""/>
    <s v=""/>
    <m/>
  </r>
  <r>
    <d v="2019-02-17T00:00:00"/>
    <x v="47"/>
    <n v="2000"/>
    <d v="1899-12-30T19:04:51"/>
    <m/>
    <m/>
    <n v="1.51"/>
    <n v="4.0259999999999998"/>
    <n v="315.88200000000001"/>
    <n v="-14.196999999999999"/>
    <n v="93.4"/>
    <n v="0.19"/>
    <n v="0.2"/>
    <n v="0"/>
    <n v="0.625"/>
    <m/>
    <m/>
    <n v="12.96"/>
    <m/>
    <n v="482000"/>
    <n v="0"/>
    <n v="0"/>
    <s v=""/>
    <s v=""/>
    <m/>
  </r>
  <r>
    <d v="2019-02-17T00:00:00"/>
    <x v="47"/>
    <n v="2100"/>
    <d v="1899-12-30T20:04:51"/>
    <m/>
    <m/>
    <n v="1.51"/>
    <n v="4.0259999999999998"/>
    <n v="318.69"/>
    <n v="-14.589"/>
    <n v="93.1"/>
    <n v="0.19"/>
    <n v="0.19900000000000001"/>
    <n v="0"/>
    <n v="0.625"/>
    <m/>
    <m/>
    <n v="12.86"/>
    <m/>
    <n v="482100"/>
    <n v="0"/>
    <n v="0"/>
    <s v=""/>
    <s v=""/>
    <m/>
  </r>
  <r>
    <d v="2019-02-17T00:00:00"/>
    <x v="47"/>
    <n v="2200"/>
    <d v="1899-12-30T21:04:51"/>
    <m/>
    <m/>
    <n v="2.516"/>
    <n v="5.5359999999999996"/>
    <n v="331.32499999999999"/>
    <n v="-15.263999999999999"/>
    <n v="92.8"/>
    <n v="0.19"/>
    <n v="0.2"/>
    <n v="0"/>
    <n v="0.625"/>
    <m/>
    <m/>
    <n v="12.75"/>
    <m/>
    <n v="482200"/>
    <n v="0"/>
    <n v="0"/>
    <s v=""/>
    <s v=""/>
    <m/>
  </r>
  <r>
    <d v="2019-02-17T00:00:00"/>
    <x v="47"/>
    <n v="2300"/>
    <d v="1899-12-30T22:04:51"/>
    <m/>
    <m/>
    <n v="2.516"/>
    <n v="5.0330000000000004"/>
    <n v="341.15300000000002"/>
    <n v="-15.669"/>
    <n v="92.5"/>
    <n v="0.19"/>
    <n v="0.2"/>
    <n v="0"/>
    <n v="0.625"/>
    <m/>
    <m/>
    <n v="12.64"/>
    <m/>
    <n v="482300"/>
    <n v="0"/>
    <n v="0"/>
    <s v=""/>
    <s v=""/>
    <m/>
  </r>
  <r>
    <d v="2019-02-17T00:00:00"/>
    <x v="47"/>
    <n v="2400"/>
    <d v="1899-12-30T23:04:51"/>
    <m/>
    <m/>
    <n v="2.516"/>
    <n v="5.0330000000000004"/>
    <n v="338.34500000000003"/>
    <n v="-15.547000000000001"/>
    <n v="92.3"/>
    <n v="0.19"/>
    <n v="0.2"/>
    <n v="0"/>
    <n v="0.625"/>
    <m/>
    <m/>
    <n v="12.53"/>
    <m/>
    <n v="482400"/>
    <n v="0"/>
    <n v="0"/>
    <n v="0.19"/>
    <n v="0.2"/>
    <m/>
  </r>
  <r>
    <d v="2019-02-18T00:00:00"/>
    <x v="48"/>
    <n v="100"/>
    <d v="1899-12-30T00:04:51"/>
    <m/>
    <m/>
    <n v="2.516"/>
    <n v="5.5359999999999996"/>
    <n v="338.34500000000003"/>
    <n v="-16.326000000000001"/>
    <n v="92.5"/>
    <n v="0.19"/>
    <n v="0.2"/>
    <n v="0"/>
    <n v="0.625"/>
    <m/>
    <m/>
    <n v="12.53"/>
    <m/>
    <n v="490100"/>
    <n v="0"/>
    <n v="0"/>
    <s v=""/>
    <s v=""/>
    <m/>
  </r>
  <r>
    <d v="2019-02-18T00:00:00"/>
    <x v="48"/>
    <n v="200"/>
    <d v="1899-12-30T01:04:51"/>
    <m/>
    <m/>
    <n v="3.5230000000000001"/>
    <n v="7.0460000000000003"/>
    <n v="338.34500000000003"/>
    <n v="-16.242999999999999"/>
    <n v="91.8"/>
    <n v="0.19"/>
    <n v="0.2"/>
    <n v="0"/>
    <n v="0.625"/>
    <m/>
    <m/>
    <n v="12.53"/>
    <m/>
    <n v="490200"/>
    <n v="0"/>
    <n v="0"/>
    <s v=""/>
    <s v=""/>
    <m/>
  </r>
  <r>
    <d v="2019-02-18T00:00:00"/>
    <x v="48"/>
    <n v="300"/>
    <d v="1899-12-30T02:04:51"/>
    <m/>
    <m/>
    <n v="3.02"/>
    <n v="6.0389999999999997"/>
    <n v="339.74900000000002"/>
    <n v="-16.702000000000002"/>
    <n v="92.3"/>
    <n v="0.19"/>
    <n v="0.2"/>
    <n v="0"/>
    <n v="0.625"/>
    <m/>
    <m/>
    <n v="12.43"/>
    <m/>
    <n v="490300"/>
    <n v="0"/>
    <n v="0"/>
    <s v=""/>
    <s v=""/>
    <m/>
  </r>
  <r>
    <d v="2019-02-18T00:00:00"/>
    <x v="48"/>
    <n v="400"/>
    <d v="1899-12-30T03:04:51"/>
    <m/>
    <m/>
    <n v="2.516"/>
    <n v="6.0389999999999997"/>
    <n v="335.53699999999998"/>
    <n v="-15.996"/>
    <n v="92.2"/>
    <n v="0.19"/>
    <n v="0.2"/>
    <n v="0"/>
    <n v="0.625"/>
    <m/>
    <m/>
    <n v="12.43"/>
    <m/>
    <n v="490400"/>
    <n v="0"/>
    <n v="0"/>
    <s v=""/>
    <s v=""/>
    <m/>
  </r>
  <r>
    <d v="2019-02-18T00:00:00"/>
    <x v="48"/>
    <n v="500"/>
    <d v="1899-12-30T04:04:51"/>
    <m/>
    <m/>
    <n v="3.02"/>
    <n v="5.5359999999999996"/>
    <n v="341.15300000000002"/>
    <n v="-16.492000000000001"/>
    <n v="91.9"/>
    <n v="0.19"/>
    <n v="0.2"/>
    <n v="0"/>
    <n v="0.625"/>
    <m/>
    <m/>
    <n v="12.43"/>
    <m/>
    <n v="490500"/>
    <n v="0"/>
    <n v="0"/>
    <s v=""/>
    <s v=""/>
    <m/>
  </r>
  <r>
    <d v="2019-02-18T00:00:00"/>
    <x v="48"/>
    <n v="600"/>
    <d v="1899-12-30T05:04:51"/>
    <m/>
    <m/>
    <n v="3.02"/>
    <n v="6.0389999999999997"/>
    <n v="339.74900000000002"/>
    <n v="-17.553000000000001"/>
    <n v="91.4"/>
    <n v="0.19"/>
    <n v="0.2"/>
    <n v="0"/>
    <n v="0.625"/>
    <m/>
    <m/>
    <n v="12.43"/>
    <m/>
    <n v="490600"/>
    <n v="0"/>
    <n v="0"/>
    <s v=""/>
    <s v=""/>
    <m/>
  </r>
  <r>
    <d v="2019-02-18T00:00:00"/>
    <x v="48"/>
    <n v="700"/>
    <d v="1899-12-30T06:04:51"/>
    <m/>
    <m/>
    <n v="1.51"/>
    <n v="4.5289999999999999"/>
    <n v="327.11399999999998"/>
    <n v="-17.943999999999999"/>
    <n v="91"/>
    <n v="0.19"/>
    <n v="0.2"/>
    <n v="0"/>
    <n v="0.625"/>
    <m/>
    <m/>
    <n v="12.43"/>
    <m/>
    <n v="490700"/>
    <n v="0"/>
    <n v="0"/>
    <s v=""/>
    <s v=""/>
    <m/>
  </r>
  <r>
    <d v="2019-02-18T00:00:00"/>
    <x v="48"/>
    <n v="800"/>
    <d v="1899-12-30T07:04:51"/>
    <m/>
    <m/>
    <n v="1.0069999999999999"/>
    <n v="4.5289999999999999"/>
    <n v="308.863"/>
    <n v="-16.576000000000001"/>
    <n v="91.3"/>
    <n v="0.19"/>
    <n v="0.19900000000000001"/>
    <n v="0"/>
    <n v="3.125"/>
    <m/>
    <m/>
    <n v="12.43"/>
    <m/>
    <n v="490800"/>
    <n v="40.799999999999997"/>
    <n v="3.1"/>
    <s v=""/>
    <s v=""/>
    <m/>
  </r>
  <r>
    <d v="2019-02-18T00:00:00"/>
    <x v="48"/>
    <n v="900"/>
    <d v="1899-12-30T08:04:51"/>
    <m/>
    <m/>
    <n v="1.51"/>
    <n v="4.0259999999999998"/>
    <n v="318.69"/>
    <n v="-14.391999999999999"/>
    <n v="91.7"/>
    <n v="0.19"/>
    <n v="0.2"/>
    <n v="0"/>
    <n v="210.625"/>
    <m/>
    <m/>
    <n v="13.39"/>
    <m/>
    <n v="490900"/>
    <n v="187.8"/>
    <n v="210.6"/>
    <s v=""/>
    <s v=""/>
    <m/>
  </r>
  <r>
    <d v="2019-02-18T00:00:00"/>
    <x v="48"/>
    <n v="1000"/>
    <d v="1899-12-30T09:04:51"/>
    <m/>
    <m/>
    <n v="1.51"/>
    <n v="4.0259999999999998"/>
    <n v="315.88200000000001"/>
    <n v="-12.269"/>
    <n v="92.3"/>
    <n v="0.19"/>
    <n v="0.19900000000000001"/>
    <n v="0"/>
    <n v="354.375"/>
    <m/>
    <m/>
    <n v="13.61"/>
    <m/>
    <n v="491000"/>
    <n v="331.7"/>
    <n v="354.4"/>
    <s v=""/>
    <s v=""/>
    <m/>
  </r>
  <r>
    <d v="2019-02-18T00:00:00"/>
    <x v="48"/>
    <n v="1100"/>
    <d v="1899-12-30T10:04:51"/>
    <m/>
    <m/>
    <n v="1.51"/>
    <n v="5.0330000000000004"/>
    <n v="314.47800000000001"/>
    <n v="-10.968999999999999"/>
    <n v="92.8"/>
    <n v="0.189"/>
    <n v="0.2"/>
    <n v="0"/>
    <n v="410.625"/>
    <m/>
    <m/>
    <n v="13.28"/>
    <m/>
    <n v="491100"/>
    <n v="440"/>
    <n v="410.6"/>
    <s v=""/>
    <s v=""/>
    <m/>
  </r>
  <r>
    <d v="2019-02-18T00:00:00"/>
    <x v="48"/>
    <n v="1200"/>
    <d v="1899-12-30T11:04:51"/>
    <m/>
    <m/>
    <n v="1.51"/>
    <n v="4.5289999999999999"/>
    <n v="314.47800000000001"/>
    <n v="-8.8979999999999997"/>
    <n v="93"/>
    <n v="0.19"/>
    <n v="0.2"/>
    <n v="0"/>
    <n v="491.875"/>
    <m/>
    <m/>
    <n v="13.28"/>
    <m/>
    <n v="491200"/>
    <n v="499.8"/>
    <n v="491.9"/>
    <s v=""/>
    <s v=""/>
    <m/>
  </r>
  <r>
    <d v="2019-02-18T00:00:00"/>
    <x v="48"/>
    <n v="1300"/>
    <d v="1899-12-30T12:04:51"/>
    <m/>
    <m/>
    <n v="1.51"/>
    <n v="5.0330000000000004"/>
    <n v="290.61200000000002"/>
    <n v="-7.673"/>
    <n v="93.1"/>
    <n v="0.189"/>
    <n v="0.2"/>
    <n v="0"/>
    <n v="576.875"/>
    <m/>
    <m/>
    <n v="13.28"/>
    <m/>
    <n v="491300"/>
    <n v="505.7"/>
    <n v="576.9"/>
    <s v=""/>
    <s v=""/>
    <m/>
  </r>
  <r>
    <d v="2019-02-18T00:00:00"/>
    <x v="48"/>
    <n v="1400"/>
    <d v="1899-12-30T13:04:51"/>
    <m/>
    <m/>
    <n v="2.0129999999999999"/>
    <n v="5.5359999999999996"/>
    <n v="294.82400000000001"/>
    <n v="-8.8979999999999997"/>
    <n v="93"/>
    <n v="0.19"/>
    <n v="0.2"/>
    <n v="0"/>
    <n v="521.875"/>
    <m/>
    <m/>
    <n v="13.39"/>
    <m/>
    <n v="491400"/>
    <n v="456.8"/>
    <n v="521.9"/>
    <s v=""/>
    <s v=""/>
    <m/>
  </r>
  <r>
    <d v="2019-02-18T00:00:00"/>
    <x v="48"/>
    <n v="1500"/>
    <d v="1899-12-30T14:04:51"/>
    <m/>
    <m/>
    <n v="2.0129999999999999"/>
    <n v="6.0389999999999997"/>
    <n v="286.39999999999998"/>
    <n v="-9.4390000000000001"/>
    <n v="92.7"/>
    <n v="0.19"/>
    <n v="0.2"/>
    <n v="0"/>
    <n v="446.875"/>
    <m/>
    <m/>
    <n v="13.28"/>
    <m/>
    <n v="491500"/>
    <n v="358.3"/>
    <n v="446.9"/>
    <s v=""/>
    <s v=""/>
    <m/>
  </r>
  <r>
    <d v="2019-02-18T00:00:00"/>
    <x v="48"/>
    <n v="1600"/>
    <d v="1899-12-30T15:04:51"/>
    <m/>
    <m/>
    <n v="3.02"/>
    <n v="7.5490000000000004"/>
    <n v="266.745"/>
    <n v="-9.9540000000000006"/>
    <n v="92.3"/>
    <n v="0.19"/>
    <n v="0.19900000000000001"/>
    <n v="0"/>
    <n v="315.625"/>
    <m/>
    <m/>
    <n v="13.39"/>
    <m/>
    <n v="491600"/>
    <n v="220.2"/>
    <n v="315.60000000000002"/>
    <s v=""/>
    <s v=""/>
    <m/>
  </r>
  <r>
    <d v="2019-02-18T00:00:00"/>
    <x v="48"/>
    <n v="1700"/>
    <d v="1899-12-30T16:04:51"/>
    <m/>
    <m/>
    <n v="2.516"/>
    <n v="6.5430000000000001"/>
    <n v="263.93700000000001"/>
    <n v="-11.183"/>
    <n v="92.7"/>
    <n v="0.19"/>
    <n v="0.2"/>
    <n v="0"/>
    <n v="90.625"/>
    <m/>
    <m/>
    <n v="13.28"/>
    <m/>
    <n v="491700"/>
    <n v="67.3"/>
    <n v="90.6"/>
    <s v=""/>
    <s v=""/>
    <m/>
  </r>
  <r>
    <d v="2019-02-18T00:00:00"/>
    <x v="48"/>
    <n v="1800"/>
    <d v="1899-12-30T17:04:51"/>
    <m/>
    <m/>
    <n v="2.0129999999999999"/>
    <n v="6.5430000000000001"/>
    <n v="254.11"/>
    <n v="-11.29"/>
    <n v="94.1"/>
    <n v="0.19"/>
    <n v="0.2"/>
    <n v="0"/>
    <n v="5.625"/>
    <m/>
    <m/>
    <n v="13.18"/>
    <m/>
    <n v="491800"/>
    <n v="0"/>
    <n v="5.6"/>
    <s v=""/>
    <s v=""/>
    <m/>
  </r>
  <r>
    <d v="2019-02-18T00:00:00"/>
    <x v="48"/>
    <n v="1900"/>
    <d v="1899-12-30T18:04:51"/>
    <m/>
    <m/>
    <n v="2.0129999999999999"/>
    <n v="5.0330000000000004"/>
    <n v="241.47499999999999"/>
    <n v="-11.183"/>
    <n v="94.5"/>
    <n v="0.19"/>
    <n v="0.2"/>
    <n v="0"/>
    <n v="0.625"/>
    <m/>
    <m/>
    <n v="12.96"/>
    <m/>
    <n v="491900"/>
    <n v="0"/>
    <n v="0"/>
    <s v=""/>
    <s v=""/>
    <m/>
  </r>
  <r>
    <d v="2019-02-18T00:00:00"/>
    <x v="48"/>
    <n v="2000"/>
    <d v="1899-12-30T19:04:51"/>
    <m/>
    <m/>
    <n v="2.516"/>
    <n v="6.0389999999999997"/>
    <n v="263.93700000000001"/>
    <n v="-11.147"/>
    <n v="94.7"/>
    <n v="0.19"/>
    <n v="0.19900000000000001"/>
    <n v="0"/>
    <n v="0.625"/>
    <m/>
    <m/>
    <n v="12.86"/>
    <m/>
    <n v="492000"/>
    <n v="0"/>
    <n v="0"/>
    <s v=""/>
    <s v=""/>
    <m/>
  </r>
  <r>
    <d v="2019-02-18T00:00:00"/>
    <x v="48"/>
    <n v="2100"/>
    <d v="1899-12-30T20:04:51"/>
    <m/>
    <m/>
    <n v="2.516"/>
    <n v="5.5359999999999996"/>
    <n v="276.57299999999998"/>
    <n v="-11.183"/>
    <n v="94.8"/>
    <n v="0.19"/>
    <n v="0.19900000000000001"/>
    <n v="0"/>
    <n v="0.625"/>
    <m/>
    <m/>
    <n v="12.75"/>
    <m/>
    <n v="492100"/>
    <n v="0"/>
    <n v="0"/>
    <s v=""/>
    <s v=""/>
    <m/>
  </r>
  <r>
    <d v="2019-02-18T00:00:00"/>
    <x v="48"/>
    <n v="2200"/>
    <d v="1899-12-30T21:04:51"/>
    <m/>
    <m/>
    <n v="2.516"/>
    <n v="6.0389999999999997"/>
    <n v="266.745"/>
    <n v="-11.183"/>
    <n v="94.9"/>
    <n v="0.19"/>
    <n v="0.2"/>
    <n v="0"/>
    <n v="0.625"/>
    <m/>
    <m/>
    <n v="12.64"/>
    <m/>
    <n v="492200"/>
    <n v="0"/>
    <n v="0"/>
    <s v=""/>
    <s v=""/>
    <m/>
  </r>
  <r>
    <d v="2019-02-18T00:00:00"/>
    <x v="48"/>
    <n v="2300"/>
    <d v="1899-12-30T22:04:51"/>
    <m/>
    <m/>
    <n v="2.0129999999999999"/>
    <n v="5.0330000000000004"/>
    <n v="259.72500000000002"/>
    <n v="-12.269"/>
    <n v="94.9"/>
    <n v="0.19"/>
    <n v="0.2"/>
    <n v="0"/>
    <n v="0.625"/>
    <m/>
    <m/>
    <n v="12.64"/>
    <m/>
    <n v="492300"/>
    <n v="0"/>
    <n v="0"/>
    <s v=""/>
    <s v=""/>
    <m/>
  </r>
  <r>
    <d v="2019-02-18T00:00:00"/>
    <x v="48"/>
    <n v="2400"/>
    <d v="1899-12-30T23:04:51"/>
    <m/>
    <m/>
    <n v="2.0129999999999999"/>
    <n v="5.5359999999999996"/>
    <n v="252.70599999999999"/>
    <n v="-11.686"/>
    <n v="94.9"/>
    <n v="0.19"/>
    <n v="0.2"/>
    <n v="0"/>
    <n v="0.625"/>
    <m/>
    <m/>
    <n v="12.53"/>
    <m/>
    <n v="492400"/>
    <n v="0"/>
    <n v="0"/>
    <n v="0.19"/>
    <n v="0.2"/>
    <m/>
  </r>
  <r>
    <d v="2019-02-19T00:00:00"/>
    <x v="49"/>
    <n v="100"/>
    <d v="1899-12-30T00:04:51"/>
    <m/>
    <m/>
    <n v="2.0129999999999999"/>
    <n v="4.5289999999999999"/>
    <n v="292.01600000000002"/>
    <n v="-11.183"/>
    <n v="94.9"/>
    <n v="0.19"/>
    <n v="0.2"/>
    <n v="0"/>
    <n v="0.625"/>
    <m/>
    <m/>
    <n v="12.53"/>
    <m/>
    <n v="500100"/>
    <n v="0"/>
    <n v="0"/>
    <s v=""/>
    <s v=""/>
    <m/>
  </r>
  <r>
    <d v="2019-02-19T00:00:00"/>
    <x v="49"/>
    <n v="200"/>
    <d v="1899-12-30T01:04:51"/>
    <m/>
    <m/>
    <n v="2.516"/>
    <n v="6.0389999999999997"/>
    <n v="269.553"/>
    <n v="-11.757999999999999"/>
    <n v="94.8"/>
    <n v="0.19"/>
    <n v="0.2"/>
    <n v="0"/>
    <n v="0.625"/>
    <m/>
    <m/>
    <n v="12.43"/>
    <m/>
    <n v="500200"/>
    <n v="0"/>
    <n v="0"/>
    <s v=""/>
    <s v=""/>
    <m/>
  </r>
  <r>
    <d v="2019-02-19T00:00:00"/>
    <x v="49"/>
    <n v="300"/>
    <d v="1899-12-30T02:04:51"/>
    <m/>
    <m/>
    <n v="2.516"/>
    <n v="6.0389999999999997"/>
    <n v="254.11"/>
    <n v="-11.147"/>
    <n v="94.8"/>
    <n v="0.19"/>
    <n v="0.19900000000000001"/>
    <n v="0"/>
    <n v="0.625"/>
    <m/>
    <m/>
    <n v="12.43"/>
    <m/>
    <n v="500300"/>
    <n v="0"/>
    <n v="0"/>
    <s v=""/>
    <s v=""/>
    <m/>
  </r>
  <r>
    <d v="2019-02-19T00:00:00"/>
    <x v="49"/>
    <n v="400"/>
    <d v="1899-12-30T03:04:51"/>
    <m/>
    <m/>
    <n v="2.0129999999999999"/>
    <n v="5.5359999999999996"/>
    <n v="233.05099999999999"/>
    <n v="-11.076000000000001"/>
    <n v="95"/>
    <n v="0.19"/>
    <n v="0.19900000000000001"/>
    <n v="0"/>
    <n v="0.625"/>
    <m/>
    <m/>
    <n v="12.43"/>
    <m/>
    <n v="500400"/>
    <n v="0"/>
    <n v="0"/>
    <s v=""/>
    <s v=""/>
    <m/>
  </r>
  <r>
    <d v="2019-02-19T00:00:00"/>
    <x v="49"/>
    <n v="500"/>
    <d v="1899-12-30T04:04:51"/>
    <m/>
    <m/>
    <n v="2.516"/>
    <n v="6.0389999999999997"/>
    <n v="224.62700000000001"/>
    <n v="-10.827"/>
    <n v="95.1"/>
    <n v="0.19"/>
    <n v="0.2"/>
    <n v="0"/>
    <n v="0.625"/>
    <m/>
    <m/>
    <n v="12.43"/>
    <m/>
    <n v="500500"/>
    <n v="0"/>
    <n v="0"/>
    <s v=""/>
    <s v=""/>
    <m/>
  </r>
  <r>
    <d v="2019-02-19T00:00:00"/>
    <x v="49"/>
    <n v="600"/>
    <d v="1899-12-30T05:04:51"/>
    <m/>
    <m/>
    <n v="1.51"/>
    <n v="4.5289999999999999"/>
    <n v="227.435"/>
    <n v="-10.722"/>
    <n v="95.1"/>
    <n v="0.19"/>
    <n v="0.19900000000000001"/>
    <n v="0"/>
    <n v="0.625"/>
    <m/>
    <m/>
    <n v="12.43"/>
    <m/>
    <n v="500600"/>
    <n v="0"/>
    <n v="0"/>
    <s v=""/>
    <s v=""/>
    <m/>
  </r>
  <r>
    <d v="2019-02-19T00:00:00"/>
    <x v="49"/>
    <n v="700"/>
    <d v="1899-12-30T06:04:51"/>
    <m/>
    <m/>
    <n v="2.0129999999999999"/>
    <n v="6.0389999999999997"/>
    <n v="223.22399999999999"/>
    <n v="-10.441000000000001"/>
    <n v="95.3"/>
    <n v="0.19"/>
    <n v="0.2"/>
    <n v="0"/>
    <n v="0.625"/>
    <m/>
    <m/>
    <n v="12.43"/>
    <m/>
    <n v="500700"/>
    <n v="0"/>
    <n v="0"/>
    <s v=""/>
    <s v=""/>
    <m/>
  </r>
  <r>
    <d v="2019-02-19T00:00:00"/>
    <x v="49"/>
    <n v="800"/>
    <d v="1899-12-30T07:04:51"/>
    <m/>
    <m/>
    <n v="1.51"/>
    <n v="6.0389999999999997"/>
    <n v="233.05099999999999"/>
    <n v="-10.371"/>
    <n v="95.4"/>
    <n v="0.19"/>
    <n v="0.2"/>
    <n v="0"/>
    <n v="4.375"/>
    <m/>
    <m/>
    <n v="12.43"/>
    <m/>
    <n v="500800"/>
    <n v="44.2"/>
    <n v="4.4000000000000004"/>
    <s v=""/>
    <s v=""/>
    <m/>
  </r>
  <r>
    <d v="2019-02-19T00:00:00"/>
    <x v="49"/>
    <n v="900"/>
    <d v="1899-12-30T08:04:51"/>
    <m/>
    <m/>
    <n v="2.0129999999999999"/>
    <n v="8.0519999999999996"/>
    <n v="238.667"/>
    <n v="-9.9540000000000006"/>
    <n v="95.4"/>
    <n v="0.19"/>
    <n v="0.19900000000000001"/>
    <n v="0"/>
    <n v="66.875"/>
    <m/>
    <m/>
    <n v="13.5"/>
    <m/>
    <n v="500900"/>
    <n v="193.2"/>
    <n v="66.900000000000006"/>
    <s v=""/>
    <s v=""/>
    <m/>
  </r>
  <r>
    <d v="2019-02-19T00:00:00"/>
    <x v="49"/>
    <n v="1000"/>
    <d v="1899-12-30T09:04:51"/>
    <m/>
    <m/>
    <n v="3.5230000000000001"/>
    <n v="9.0589999999999993"/>
    <n v="237.26300000000001"/>
    <n v="-9.0660000000000007"/>
    <n v="95.5"/>
    <n v="0.19"/>
    <n v="0.2"/>
    <n v="0"/>
    <n v="150.625"/>
    <m/>
    <m/>
    <n v="13.93"/>
    <m/>
    <n v="501000"/>
    <n v="337.7"/>
    <n v="150.6"/>
    <s v=""/>
    <s v=""/>
    <m/>
  </r>
  <r>
    <d v="2019-02-19T00:00:00"/>
    <x v="49"/>
    <n v="1100"/>
    <d v="1899-12-30T10:04:51"/>
    <m/>
    <m/>
    <n v="2.0129999999999999"/>
    <n v="7.0460000000000003"/>
    <n v="226.03100000000001"/>
    <n v="-8.9320000000000004"/>
    <n v="95.6"/>
    <n v="0.19"/>
    <n v="0.19900000000000001"/>
    <n v="0"/>
    <n v="250.625"/>
    <m/>
    <m/>
    <n v="13.28"/>
    <m/>
    <n v="501100"/>
    <n v="446.2"/>
    <n v="250.6"/>
    <s v=""/>
    <s v=""/>
    <m/>
  </r>
  <r>
    <d v="2019-02-19T00:00:00"/>
    <x v="49"/>
    <n v="1200"/>
    <d v="1899-12-30T11:04:51"/>
    <m/>
    <m/>
    <n v="3.02"/>
    <n v="7.5490000000000004"/>
    <n v="226.03100000000001"/>
    <n v="-8.2309999999999999"/>
    <n v="95.6"/>
    <n v="0.19"/>
    <n v="0.2"/>
    <n v="0"/>
    <n v="254.375"/>
    <m/>
    <m/>
    <n v="13.82"/>
    <m/>
    <n v="501200"/>
    <n v="506.3"/>
    <n v="254.4"/>
    <s v=""/>
    <s v=""/>
    <m/>
  </r>
  <r>
    <d v="2019-02-19T00:00:00"/>
    <x v="49"/>
    <n v="1300"/>
    <d v="1899-12-30T12:04:51"/>
    <m/>
    <m/>
    <n v="3.5230000000000001"/>
    <n v="8.0519999999999996"/>
    <n v="223.22399999999999"/>
    <n v="-8.3309999999999995"/>
    <n v="95.7"/>
    <n v="0.19"/>
    <n v="0.2"/>
    <n v="0"/>
    <n v="243.125"/>
    <m/>
    <m/>
    <n v="13.82"/>
    <m/>
    <n v="501300"/>
    <n v="512.29999999999995"/>
    <n v="243.1"/>
    <s v=""/>
    <s v=""/>
    <m/>
  </r>
  <r>
    <d v="2019-02-19T00:00:00"/>
    <x v="49"/>
    <n v="1400"/>
    <d v="1899-12-30T13:04:51"/>
    <m/>
    <m/>
    <n v="4.0259999999999998"/>
    <n v="8.5559999999999992"/>
    <n v="226.03100000000001"/>
    <n v="-7.7709999999999999"/>
    <n v="95.6"/>
    <n v="0.19"/>
    <n v="0.19900000000000001"/>
    <n v="0"/>
    <n v="226.875"/>
    <m/>
    <m/>
    <n v="13.82"/>
    <m/>
    <n v="501400"/>
    <n v="463.5"/>
    <n v="226.9"/>
    <s v=""/>
    <s v=""/>
    <m/>
  </r>
  <r>
    <d v="2019-02-19T00:00:00"/>
    <x v="49"/>
    <n v="1500"/>
    <d v="1899-12-30T14:04:51"/>
    <m/>
    <m/>
    <n v="3.5230000000000001"/>
    <n v="7.0460000000000003"/>
    <n v="207.78"/>
    <n v="-7.9349999999999996"/>
    <n v="95.8"/>
    <n v="0.19"/>
    <n v="0.19900000000000001"/>
    <n v="0"/>
    <n v="160.625"/>
    <m/>
    <m/>
    <n v="13.28"/>
    <m/>
    <n v="501500"/>
    <n v="364.5"/>
    <n v="160.6"/>
    <s v=""/>
    <s v=""/>
    <m/>
  </r>
  <r>
    <d v="2019-02-19T00:00:00"/>
    <x v="49"/>
    <n v="1600"/>
    <d v="1899-12-30T15:04:51"/>
    <m/>
    <m/>
    <n v="3.5230000000000001"/>
    <n v="8.5559999999999992"/>
    <n v="216.20400000000001"/>
    <n v="-8.0329999999999995"/>
    <n v="96.2"/>
    <n v="0.19"/>
    <n v="0.19900000000000001"/>
    <n v="0"/>
    <n v="116.875"/>
    <m/>
    <m/>
    <n v="13.5"/>
    <m/>
    <n v="501600"/>
    <n v="226.3"/>
    <n v="116.9"/>
    <s v=""/>
    <s v=""/>
    <m/>
  </r>
  <r>
    <d v="2019-02-19T00:00:00"/>
    <x v="49"/>
    <n v="1700"/>
    <d v="1899-12-30T16:04:51"/>
    <m/>
    <m/>
    <n v="4.0259999999999998"/>
    <n v="11.071999999999999"/>
    <n v="242.87799999999999"/>
    <n v="-8.2639999999999993"/>
    <n v="96.3"/>
    <n v="0.19"/>
    <n v="0.2"/>
    <n v="0"/>
    <n v="68.125"/>
    <m/>
    <m/>
    <n v="13.28"/>
    <m/>
    <n v="501700"/>
    <n v="71.8"/>
    <n v="68.099999999999994"/>
    <s v=""/>
    <s v=""/>
    <m/>
  </r>
  <r>
    <d v="2019-02-19T00:00:00"/>
    <x v="49"/>
    <n v="1800"/>
    <d v="1899-12-30T17:04:51"/>
    <m/>
    <m/>
    <n v="2.516"/>
    <n v="7.5490000000000004"/>
    <n v="230.24299999999999"/>
    <n v="-8.6969999999999992"/>
    <n v="96.4"/>
    <n v="0.19"/>
    <n v="0.2"/>
    <n v="0"/>
    <n v="10.625"/>
    <m/>
    <m/>
    <n v="13.18"/>
    <m/>
    <n v="501800"/>
    <n v="0"/>
    <n v="10.6"/>
    <s v=""/>
    <s v=""/>
    <m/>
  </r>
  <r>
    <d v="2019-02-19T00:00:00"/>
    <x v="49"/>
    <n v="1900"/>
    <d v="1899-12-30T18:04:51"/>
    <m/>
    <m/>
    <n v="2.516"/>
    <n v="7.0460000000000003"/>
    <n v="242.87799999999999"/>
    <n v="-8.6300000000000008"/>
    <n v="96.4"/>
    <n v="0.19"/>
    <n v="0.19900000000000001"/>
    <n v="0"/>
    <n v="0.625"/>
    <m/>
    <m/>
    <n v="12.96"/>
    <m/>
    <n v="501900"/>
    <n v="0"/>
    <n v="0"/>
    <s v=""/>
    <s v=""/>
    <m/>
  </r>
  <r>
    <d v="2019-02-19T00:00:00"/>
    <x v="49"/>
    <n v="2000"/>
    <d v="1899-12-30T19:04:51"/>
    <m/>
    <m/>
    <n v="1.51"/>
    <n v="4.5289999999999999"/>
    <n v="252.70599999999999"/>
    <n v="-8.9649999999999999"/>
    <n v="96.4"/>
    <n v="0.19"/>
    <n v="0.2"/>
    <n v="0"/>
    <n v="0.625"/>
    <m/>
    <m/>
    <n v="12.86"/>
    <m/>
    <n v="502000"/>
    <n v="0"/>
    <n v="0"/>
    <s v=""/>
    <s v=""/>
    <m/>
  </r>
  <r>
    <d v="2019-02-19T00:00:00"/>
    <x v="49"/>
    <n v="2100"/>
    <d v="1899-12-30T20:04:51"/>
    <m/>
    <m/>
    <n v="0.503"/>
    <n v="4.5289999999999999"/>
    <n v="214.8"/>
    <n v="-9.8849999999999998"/>
    <n v="96"/>
    <n v="0.19"/>
    <n v="0.2"/>
    <n v="0"/>
    <n v="0.625"/>
    <m/>
    <m/>
    <n v="12.75"/>
    <m/>
    <n v="502100"/>
    <n v="0"/>
    <n v="0"/>
    <s v=""/>
    <s v=""/>
    <m/>
  </r>
  <r>
    <d v="2019-02-19T00:00:00"/>
    <x v="49"/>
    <n v="2200"/>
    <d v="1899-12-30T21:04:51"/>
    <m/>
    <m/>
    <n v="0"/>
    <n v="1.0069999999999999"/>
    <n v="211.99199999999999"/>
    <n v="-10.058"/>
    <n v="95.8"/>
    <n v="0.19"/>
    <n v="0.2"/>
    <n v="0"/>
    <n v="0.625"/>
    <m/>
    <m/>
    <n v="12.75"/>
    <m/>
    <n v="502200"/>
    <n v="0"/>
    <n v="0"/>
    <s v=""/>
    <s v=""/>
    <m/>
  </r>
  <r>
    <d v="2019-02-19T00:00:00"/>
    <x v="49"/>
    <n v="2300"/>
    <d v="1899-12-30T22:04:51"/>
    <m/>
    <m/>
    <n v="0"/>
    <n v="1.51"/>
    <n v="235.85900000000001"/>
    <n v="-10.058"/>
    <n v="95.8"/>
    <n v="0.19"/>
    <n v="0.19900000000000001"/>
    <n v="0"/>
    <n v="0.625"/>
    <m/>
    <m/>
    <n v="12.64"/>
    <m/>
    <n v="502300"/>
    <n v="0"/>
    <n v="0"/>
    <s v=""/>
    <s v=""/>
    <m/>
  </r>
  <r>
    <d v="2019-02-19T00:00:00"/>
    <x v="49"/>
    <n v="2400"/>
    <d v="1899-12-30T23:04:51"/>
    <m/>
    <m/>
    <n v="0"/>
    <n v="0.503"/>
    <n v="240.071"/>
    <n v="-10.162000000000001"/>
    <n v="95.7"/>
    <n v="0.19"/>
    <n v="0.2"/>
    <n v="0"/>
    <n v="0.625"/>
    <m/>
    <m/>
    <n v="12.64"/>
    <m/>
    <n v="502400"/>
    <n v="0"/>
    <n v="0"/>
    <n v="0.19"/>
    <n v="0.2"/>
    <m/>
  </r>
  <r>
    <d v="2019-02-20T00:00:00"/>
    <x v="50"/>
    <n v="100"/>
    <d v="1899-12-30T00:04:51"/>
    <m/>
    <m/>
    <n v="0"/>
    <n v="2.0129999999999999"/>
    <n v="221.82"/>
    <n v="-9.9540000000000006"/>
    <n v="95.8"/>
    <n v="0.19"/>
    <n v="0.19900000000000001"/>
    <n v="0"/>
    <n v="0.625"/>
    <m/>
    <m/>
    <n v="12.53"/>
    <m/>
    <n v="510100"/>
    <n v="0"/>
    <n v="0"/>
    <s v=""/>
    <s v=""/>
    <m/>
  </r>
  <r>
    <d v="2019-02-20T00:00:00"/>
    <x v="50"/>
    <n v="200"/>
    <d v="1899-12-30T01:04:51"/>
    <m/>
    <m/>
    <n v="0"/>
    <n v="2.0129999999999999"/>
    <n v="261.12900000000002"/>
    <n v="-9.9540000000000006"/>
    <n v="95.8"/>
    <n v="0.19"/>
    <n v="0.2"/>
    <n v="0"/>
    <n v="0.625"/>
    <m/>
    <m/>
    <n v="12.53"/>
    <m/>
    <n v="510200"/>
    <n v="0"/>
    <n v="0"/>
    <s v=""/>
    <s v=""/>
    <m/>
  </r>
  <r>
    <d v="2019-02-20T00:00:00"/>
    <x v="50"/>
    <n v="300"/>
    <d v="1899-12-30T02:04:51"/>
    <m/>
    <m/>
    <n v="0.503"/>
    <n v="3.02"/>
    <n v="289.20800000000003"/>
    <n v="-10.023"/>
    <n v="95.8"/>
    <n v="0.19"/>
    <n v="0.2"/>
    <n v="0"/>
    <n v="0.625"/>
    <m/>
    <m/>
    <n v="12.53"/>
    <m/>
    <n v="510300"/>
    <n v="0"/>
    <n v="0"/>
    <s v=""/>
    <s v=""/>
    <m/>
  </r>
  <r>
    <d v="2019-02-20T00:00:00"/>
    <x v="50"/>
    <n v="400"/>
    <d v="1899-12-30T03:04:51"/>
    <m/>
    <m/>
    <n v="1.0069999999999999"/>
    <n v="3.5230000000000001"/>
    <n v="292.01600000000002"/>
    <n v="-10.231"/>
    <n v="95.7"/>
    <n v="0.189"/>
    <n v="0.19900000000000001"/>
    <n v="0"/>
    <n v="0.625"/>
    <m/>
    <m/>
    <n v="12.53"/>
    <m/>
    <n v="510400"/>
    <n v="0"/>
    <n v="0"/>
    <s v=""/>
    <s v=""/>
    <m/>
  </r>
  <r>
    <d v="2019-02-20T00:00:00"/>
    <x v="50"/>
    <n v="500"/>
    <d v="1899-12-30T04:04:51"/>
    <m/>
    <m/>
    <n v="1.51"/>
    <n v="4.0259999999999998"/>
    <n v="310.267"/>
    <n v="-10.581"/>
    <n v="95.6"/>
    <n v="0.189"/>
    <n v="0.2"/>
    <n v="0"/>
    <n v="0.625"/>
    <m/>
    <m/>
    <n v="12.53"/>
    <m/>
    <n v="510500"/>
    <n v="0"/>
    <n v="0"/>
    <s v=""/>
    <s v=""/>
    <m/>
  </r>
  <r>
    <d v="2019-02-20T00:00:00"/>
    <x v="50"/>
    <n v="600"/>
    <d v="1899-12-30T05:04:51"/>
    <m/>
    <m/>
    <n v="1.0069999999999999"/>
    <n v="3.5230000000000001"/>
    <n v="311.67099999999999"/>
    <n v="-10.792"/>
    <n v="95.4"/>
    <n v="0.19"/>
    <n v="0.19900000000000001"/>
    <n v="0"/>
    <n v="0.625"/>
    <m/>
    <m/>
    <n v="12.43"/>
    <m/>
    <n v="510600"/>
    <n v="0"/>
    <n v="0"/>
    <s v=""/>
    <s v=""/>
    <m/>
  </r>
  <r>
    <d v="2019-02-20T00:00:00"/>
    <x v="50"/>
    <n v="700"/>
    <d v="1899-12-30T06:04:51"/>
    <m/>
    <m/>
    <n v="1.51"/>
    <n v="5.0330000000000004"/>
    <n v="314.47800000000001"/>
    <n v="-10.968999999999999"/>
    <n v="95.2"/>
    <n v="0.19"/>
    <n v="0.19900000000000001"/>
    <n v="0"/>
    <n v="0.625"/>
    <m/>
    <m/>
    <n v="12.43"/>
    <m/>
    <n v="510700"/>
    <n v="0"/>
    <n v="0"/>
    <s v=""/>
    <s v=""/>
    <m/>
  </r>
  <r>
    <d v="2019-02-20T00:00:00"/>
    <x v="50"/>
    <n v="800"/>
    <d v="1899-12-30T07:04:51"/>
    <m/>
    <m/>
    <n v="1.51"/>
    <n v="4.5289999999999999"/>
    <n v="320.09399999999999"/>
    <n v="-11.361000000000001"/>
    <n v="95.1"/>
    <n v="0.189"/>
    <n v="0.19900000000000001"/>
    <n v="0"/>
    <n v="5.625"/>
    <m/>
    <m/>
    <n v="12.43"/>
    <m/>
    <n v="510800"/>
    <n v="47.3"/>
    <n v="5.6"/>
    <s v=""/>
    <s v=""/>
    <m/>
  </r>
  <r>
    <d v="2019-02-20T00:00:00"/>
    <x v="50"/>
    <n v="900"/>
    <d v="1899-12-30T08:04:51"/>
    <m/>
    <m/>
    <n v="1.0069999999999999"/>
    <n v="4.5289999999999999"/>
    <n v="324.30599999999998"/>
    <n v="-11.005000000000001"/>
    <n v="94.9"/>
    <n v="0.19"/>
    <n v="0.2"/>
    <n v="0"/>
    <n v="60.625"/>
    <m/>
    <m/>
    <n v="13.93"/>
    <m/>
    <n v="510900"/>
    <n v="198.5"/>
    <n v="60.6"/>
    <s v=""/>
    <s v=""/>
    <m/>
  </r>
  <r>
    <d v="2019-02-20T00:00:00"/>
    <x v="50"/>
    <n v="1000"/>
    <d v="1899-12-30T09:04:51"/>
    <m/>
    <m/>
    <n v="1.51"/>
    <n v="4.0259999999999998"/>
    <n v="318.69"/>
    <n v="-10.545999999999999"/>
    <n v="94.8"/>
    <n v="0.19"/>
    <n v="0.19900000000000001"/>
    <n v="0"/>
    <n v="138.125"/>
    <m/>
    <m/>
    <n v="14.04"/>
    <m/>
    <n v="511000"/>
    <n v="343.8"/>
    <n v="138.1"/>
    <s v=""/>
    <s v=""/>
    <m/>
  </r>
  <r>
    <d v="2019-02-20T00:00:00"/>
    <x v="50"/>
    <n v="1100"/>
    <d v="1899-12-30T10:04:51"/>
    <m/>
    <m/>
    <n v="1.51"/>
    <n v="5.0330000000000004"/>
    <n v="313.07499999999999"/>
    <n v="-10.196999999999999"/>
    <n v="94.7"/>
    <n v="0.19"/>
    <n v="0.19900000000000001"/>
    <n v="0"/>
    <n v="153.125"/>
    <m/>
    <m/>
    <n v="13.93"/>
    <m/>
    <n v="511100"/>
    <n v="452.7"/>
    <n v="153.1"/>
    <s v=""/>
    <s v=""/>
    <m/>
  </r>
  <r>
    <d v="2019-02-20T00:00:00"/>
    <x v="50"/>
    <n v="1200"/>
    <d v="1899-12-30T11:04:51"/>
    <m/>
    <m/>
    <n v="1.51"/>
    <n v="5.5359999999999996"/>
    <n v="308.863"/>
    <n v="-9.4390000000000001"/>
    <n v="94.6"/>
    <n v="0.19"/>
    <n v="0.19900000000000001"/>
    <n v="0"/>
    <n v="333.125"/>
    <m/>
    <m/>
    <n v="13.71"/>
    <m/>
    <n v="511200"/>
    <n v="512.79999999999995"/>
    <n v="333.1"/>
    <s v=""/>
    <s v=""/>
    <m/>
  </r>
  <r>
    <d v="2019-02-20T00:00:00"/>
    <x v="50"/>
    <n v="1300"/>
    <d v="1899-12-30T12:04:51"/>
    <m/>
    <m/>
    <n v="3.02"/>
    <n v="7.5490000000000004"/>
    <n v="311.67099999999999"/>
    <n v="-9.6440000000000001"/>
    <n v="94.3"/>
    <n v="0.19"/>
    <n v="0.2"/>
    <n v="0"/>
    <n v="240.625"/>
    <m/>
    <m/>
    <n v="13.28"/>
    <m/>
    <n v="511300"/>
    <n v="518.79999999999995"/>
    <n v="240.6"/>
    <s v=""/>
    <s v=""/>
    <m/>
  </r>
  <r>
    <d v="2019-02-20T00:00:00"/>
    <x v="50"/>
    <n v="1400"/>
    <d v="1899-12-30T13:04:51"/>
    <m/>
    <m/>
    <n v="3.5230000000000001"/>
    <n v="8.0519999999999996"/>
    <n v="317.286"/>
    <n v="-9.5760000000000005"/>
    <n v="94.5"/>
    <n v="0.19"/>
    <n v="0.2"/>
    <n v="0"/>
    <n v="204.375"/>
    <m/>
    <m/>
    <n v="13.82"/>
    <m/>
    <n v="511400"/>
    <n v="470.2"/>
    <n v="204.4"/>
    <s v=""/>
    <s v=""/>
    <m/>
  </r>
  <r>
    <d v="2019-02-20T00:00:00"/>
    <x v="50"/>
    <n v="1500"/>
    <d v="1899-12-30T14:04:51"/>
    <m/>
    <m/>
    <n v="3.5230000000000001"/>
    <n v="9.0589999999999993"/>
    <n v="313.07499999999999"/>
    <n v="-9.5419999999999998"/>
    <n v="94.3"/>
    <n v="0.19"/>
    <n v="0.19900000000000001"/>
    <n v="0"/>
    <n v="284.375"/>
    <m/>
    <m/>
    <n v="13.5"/>
    <m/>
    <n v="511500"/>
    <n v="371.2"/>
    <n v="284.39999999999998"/>
    <s v=""/>
    <s v=""/>
    <m/>
  </r>
  <r>
    <d v="2019-02-20T00:00:00"/>
    <x v="50"/>
    <n v="1600"/>
    <d v="1899-12-30T15:04:51"/>
    <m/>
    <m/>
    <n v="4.5289999999999999"/>
    <n v="8.5559999999999992"/>
    <n v="318.69"/>
    <n v="-8.3970000000000002"/>
    <n v="94.1"/>
    <n v="0.19"/>
    <n v="0.19900000000000001"/>
    <n v="0"/>
    <n v="304.375"/>
    <m/>
    <m/>
    <n v="13.39"/>
    <m/>
    <n v="511600"/>
    <n v="232.3"/>
    <n v="304.39999999999998"/>
    <s v=""/>
    <s v=""/>
    <m/>
  </r>
  <r>
    <d v="2019-02-20T00:00:00"/>
    <x v="50"/>
    <n v="1700"/>
    <d v="1899-12-30T16:04:51"/>
    <m/>
    <m/>
    <n v="4.0259999999999998"/>
    <n v="8.5559999999999992"/>
    <n v="322.90199999999999"/>
    <n v="-9.9890000000000008"/>
    <n v="93.9"/>
    <n v="0.19"/>
    <n v="0.19900000000000001"/>
    <n v="0"/>
    <n v="111.875"/>
    <m/>
    <m/>
    <n v="13.71"/>
    <m/>
    <n v="511700"/>
    <n v="77"/>
    <n v="111.9"/>
    <s v=""/>
    <s v=""/>
    <m/>
  </r>
  <r>
    <d v="2019-02-20T00:00:00"/>
    <x v="50"/>
    <n v="1800"/>
    <d v="1899-12-30T17:04:51"/>
    <m/>
    <m/>
    <n v="3.02"/>
    <n v="7.0460000000000003"/>
    <n v="328.51799999999997"/>
    <n v="-10.616"/>
    <n v="95.1"/>
    <n v="0.19"/>
    <n v="0.19900000000000001"/>
    <n v="0"/>
    <n v="4.375"/>
    <m/>
    <m/>
    <n v="13.18"/>
    <m/>
    <n v="511800"/>
    <n v="0.7"/>
    <n v="4.4000000000000004"/>
    <s v=""/>
    <s v=""/>
    <m/>
  </r>
  <r>
    <d v="2019-02-20T00:00:00"/>
    <x v="50"/>
    <n v="1900"/>
    <d v="1899-12-30T18:04:51"/>
    <m/>
    <m/>
    <n v="2.516"/>
    <n v="7.0460000000000003"/>
    <n v="329.92200000000003"/>
    <n v="-10.898"/>
    <n v="95.1"/>
    <n v="0.19"/>
    <n v="0.19900000000000001"/>
    <n v="0"/>
    <n v="0.625"/>
    <m/>
    <m/>
    <n v="12.96"/>
    <m/>
    <n v="511900"/>
    <n v="0"/>
    <n v="0"/>
    <s v=""/>
    <s v=""/>
    <m/>
  </r>
  <r>
    <d v="2019-02-20T00:00:00"/>
    <x v="50"/>
    <n v="2000"/>
    <d v="1899-12-30T19:04:51"/>
    <m/>
    <m/>
    <n v="3.5230000000000001"/>
    <n v="8.0519999999999996"/>
    <n v="325.70999999999998"/>
    <n v="-10.827"/>
    <n v="95.2"/>
    <n v="0.19"/>
    <n v="0.19900000000000001"/>
    <n v="0"/>
    <n v="0.625"/>
    <m/>
    <m/>
    <n v="12.86"/>
    <m/>
    <n v="512000"/>
    <n v="0"/>
    <n v="0"/>
    <s v=""/>
    <s v=""/>
    <m/>
  </r>
  <r>
    <d v="2019-02-20T00:00:00"/>
    <x v="50"/>
    <n v="2100"/>
    <d v="1899-12-30T20:04:51"/>
    <m/>
    <m/>
    <n v="3.5230000000000001"/>
    <n v="7.5490000000000004"/>
    <n v="327.11399999999998"/>
    <n v="-10.757"/>
    <n v="95.3"/>
    <n v="0.19"/>
    <n v="0.19900000000000001"/>
    <n v="0"/>
    <n v="0.625"/>
    <m/>
    <m/>
    <n v="12.75"/>
    <m/>
    <n v="512100"/>
    <n v="0"/>
    <n v="0"/>
    <s v=""/>
    <s v=""/>
    <m/>
  </r>
  <r>
    <d v="2019-02-20T00:00:00"/>
    <x v="50"/>
    <n v="2200"/>
    <d v="1899-12-30T21:04:51"/>
    <m/>
    <m/>
    <n v="3.02"/>
    <n v="6.5430000000000001"/>
    <n v="327.11399999999998"/>
    <n v="-10.651"/>
    <n v="95.3"/>
    <n v="0.189"/>
    <n v="0.19900000000000001"/>
    <n v="0"/>
    <n v="0.625"/>
    <m/>
    <m/>
    <n v="12.64"/>
    <m/>
    <n v="512200"/>
    <n v="0"/>
    <n v="0"/>
    <s v=""/>
    <s v=""/>
    <m/>
  </r>
  <r>
    <d v="2019-02-20T00:00:00"/>
    <x v="50"/>
    <n v="2300"/>
    <d v="1899-12-30T22:04:51"/>
    <m/>
    <m/>
    <n v="3.02"/>
    <n v="6.5430000000000001"/>
    <n v="328.51799999999997"/>
    <n v="-10.757"/>
    <n v="95.3"/>
    <n v="0.189"/>
    <n v="0.19900000000000001"/>
    <n v="0"/>
    <n v="0.625"/>
    <m/>
    <m/>
    <n v="12.64"/>
    <m/>
    <n v="512300"/>
    <n v="0"/>
    <n v="0"/>
    <s v=""/>
    <s v=""/>
    <m/>
  </r>
  <r>
    <d v="2019-02-20T00:00:00"/>
    <x v="50"/>
    <n v="2400"/>
    <d v="1899-12-30T23:04:51"/>
    <m/>
    <m/>
    <n v="3.02"/>
    <n v="7.5490000000000004"/>
    <n v="329.92200000000003"/>
    <n v="-10.792"/>
    <n v="95.3"/>
    <n v="0.19"/>
    <n v="0.19900000000000001"/>
    <n v="0"/>
    <n v="0.625"/>
    <m/>
    <m/>
    <n v="12.53"/>
    <m/>
    <n v="512400"/>
    <n v="0"/>
    <n v="0"/>
    <n v="0.19"/>
    <n v="0.19900000000000001"/>
    <m/>
  </r>
  <r>
    <d v="2019-02-21T00:00:00"/>
    <x v="51"/>
    <n v="100"/>
    <d v="1899-12-30T00:04:51"/>
    <m/>
    <m/>
    <n v="2.516"/>
    <n v="6.0389999999999997"/>
    <n v="329.92200000000003"/>
    <n v="-11.04"/>
    <n v="95.2"/>
    <n v="0.189"/>
    <n v="0.19900000000000001"/>
    <n v="0"/>
    <n v="0.625"/>
    <m/>
    <m/>
    <n v="12.53"/>
    <m/>
    <n v="520100"/>
    <n v="0"/>
    <n v="0"/>
    <s v=""/>
    <s v=""/>
    <m/>
  </r>
  <r>
    <d v="2019-02-21T00:00:00"/>
    <x v="51"/>
    <n v="200"/>
    <d v="1899-12-30T01:04:51"/>
    <m/>
    <m/>
    <n v="2.516"/>
    <n v="5.5359999999999996"/>
    <n v="329.92200000000003"/>
    <n v="-10.827"/>
    <n v="95.3"/>
    <n v="0.19"/>
    <n v="0.19900000000000001"/>
    <n v="0"/>
    <n v="0.625"/>
    <m/>
    <m/>
    <n v="12.53"/>
    <m/>
    <n v="520200"/>
    <n v="0"/>
    <n v="0"/>
    <s v=""/>
    <s v=""/>
    <m/>
  </r>
  <r>
    <d v="2019-02-21T00:00:00"/>
    <x v="51"/>
    <n v="300"/>
    <d v="1899-12-30T02:04:51"/>
    <m/>
    <m/>
    <n v="2.516"/>
    <n v="5.5359999999999996"/>
    <n v="327.11399999999998"/>
    <n v="-10.968999999999999"/>
    <n v="95.3"/>
    <n v="0.19"/>
    <n v="0.19900000000000001"/>
    <n v="0"/>
    <n v="0.625"/>
    <m/>
    <m/>
    <n v="12.53"/>
    <m/>
    <n v="520300"/>
    <n v="0"/>
    <n v="0"/>
    <s v=""/>
    <s v=""/>
    <m/>
  </r>
  <r>
    <d v="2019-02-21T00:00:00"/>
    <x v="51"/>
    <n v="400"/>
    <d v="1899-12-30T03:04:51"/>
    <m/>
    <m/>
    <n v="2.0129999999999999"/>
    <n v="5.5359999999999996"/>
    <n v="325.70999999999998"/>
    <n v="-11.254"/>
    <n v="95"/>
    <n v="0.19"/>
    <n v="0.19900000000000001"/>
    <n v="0"/>
    <n v="0.625"/>
    <m/>
    <m/>
    <n v="12.43"/>
    <m/>
    <n v="520400"/>
    <n v="0"/>
    <n v="0"/>
    <s v=""/>
    <s v=""/>
    <m/>
  </r>
  <r>
    <d v="2019-02-21T00:00:00"/>
    <x v="51"/>
    <n v="500"/>
    <d v="1899-12-30T04:04:51"/>
    <m/>
    <m/>
    <n v="2.0129999999999999"/>
    <n v="5.5359999999999996"/>
    <n v="320.09399999999999"/>
    <n v="-11.505000000000001"/>
    <n v="95"/>
    <n v="0.19"/>
    <n v="0.19900000000000001"/>
    <n v="0"/>
    <n v="0.625"/>
    <m/>
    <m/>
    <n v="12.43"/>
    <m/>
    <n v="520500"/>
    <n v="0"/>
    <n v="0"/>
    <s v=""/>
    <s v=""/>
    <m/>
  </r>
  <r>
    <d v="2019-02-21T00:00:00"/>
    <x v="51"/>
    <n v="600"/>
    <d v="1899-12-30T05:04:51"/>
    <m/>
    <m/>
    <n v="1.51"/>
    <n v="4.5289999999999999"/>
    <n v="314.47800000000001"/>
    <n v="-11.65"/>
    <n v="94.9"/>
    <n v="0.19"/>
    <n v="0.19900000000000001"/>
    <n v="0"/>
    <n v="0.625"/>
    <m/>
    <m/>
    <n v="12.43"/>
    <m/>
    <n v="520600"/>
    <n v="0"/>
    <n v="0"/>
    <s v=""/>
    <s v=""/>
    <m/>
  </r>
  <r>
    <d v="2019-02-21T00:00:00"/>
    <x v="51"/>
    <n v="700"/>
    <d v="1899-12-30T06:04:51"/>
    <m/>
    <m/>
    <n v="1.0069999999999999"/>
    <n v="4.0259999999999998"/>
    <n v="324.30599999999998"/>
    <n v="-11.757999999999999"/>
    <n v="94.8"/>
    <n v="0.19"/>
    <n v="0.19900000000000001"/>
    <n v="0"/>
    <n v="0.625"/>
    <m/>
    <m/>
    <n v="12.43"/>
    <m/>
    <n v="520700"/>
    <n v="0"/>
    <n v="0"/>
    <s v=""/>
    <s v=""/>
    <m/>
  </r>
  <r>
    <d v="2019-02-21T00:00:00"/>
    <x v="51"/>
    <n v="800"/>
    <d v="1899-12-30T07:04:51"/>
    <m/>
    <m/>
    <n v="1.0069999999999999"/>
    <n v="4.0259999999999998"/>
    <n v="322.90199999999999"/>
    <n v="-12.086"/>
    <n v="94.6"/>
    <n v="0.19"/>
    <n v="0.19900000000000001"/>
    <n v="0"/>
    <n v="3.125"/>
    <m/>
    <m/>
    <n v="12.43"/>
    <m/>
    <n v="520800"/>
    <n v="51"/>
    <n v="3.1"/>
    <s v=""/>
    <s v=""/>
    <m/>
  </r>
  <r>
    <d v="2019-02-21T00:00:00"/>
    <x v="51"/>
    <n v="900"/>
    <d v="1899-12-30T08:04:51"/>
    <m/>
    <m/>
    <n v="0.503"/>
    <n v="3.5230000000000001"/>
    <n v="328.51799999999997"/>
    <n v="-12.269"/>
    <n v="94.4"/>
    <n v="0.189"/>
    <n v="0.19900000000000001"/>
    <n v="0"/>
    <n v="19.375"/>
    <m/>
    <m/>
    <n v="12.64"/>
    <m/>
    <n v="520900"/>
    <n v="204.3"/>
    <n v="19.399999999999999"/>
    <s v=""/>
    <s v=""/>
    <m/>
  </r>
  <r>
    <d v="2019-02-21T00:00:00"/>
    <x v="51"/>
    <n v="1000"/>
    <d v="1899-12-30T09:04:51"/>
    <m/>
    <m/>
    <n v="0.503"/>
    <n v="4.0259999999999998"/>
    <n v="317.286"/>
    <n v="-12.233000000000001"/>
    <n v="94.3"/>
    <n v="0.19"/>
    <n v="0.2"/>
    <n v="0"/>
    <n v="53.125"/>
    <m/>
    <m/>
    <n v="13.28"/>
    <m/>
    <n v="521000"/>
    <n v="350.2"/>
    <n v="53.1"/>
    <s v=""/>
    <s v=""/>
    <m/>
  </r>
  <r>
    <d v="2019-02-21T00:00:00"/>
    <x v="51"/>
    <n v="1100"/>
    <d v="1899-12-30T10:04:51"/>
    <m/>
    <m/>
    <n v="0.503"/>
    <n v="3.02"/>
    <n v="307.459"/>
    <n v="-11.94"/>
    <n v="94.1"/>
    <n v="0.19"/>
    <n v="0.19900000000000001"/>
    <n v="0"/>
    <n v="189.375"/>
    <m/>
    <m/>
    <n v="13.82"/>
    <m/>
    <n v="521100"/>
    <n v="459.2"/>
    <n v="189.4"/>
    <s v=""/>
    <s v=""/>
    <m/>
  </r>
  <r>
    <d v="2019-02-21T00:00:00"/>
    <x v="51"/>
    <n v="1200"/>
    <d v="1899-12-30T11:04:51"/>
    <m/>
    <m/>
    <n v="0.503"/>
    <n v="3.02"/>
    <n v="303.24700000000001"/>
    <n v="-11.397"/>
    <n v="94"/>
    <n v="0.19"/>
    <n v="0.19900000000000001"/>
    <n v="0"/>
    <n v="211.875"/>
    <m/>
    <m/>
    <n v="13.71"/>
    <m/>
    <n v="521200"/>
    <n v="519.70000000000005"/>
    <n v="211.9"/>
    <s v=""/>
    <s v=""/>
    <m/>
  </r>
  <r>
    <d v="2019-02-21T00:00:00"/>
    <x v="51"/>
    <n v="1300"/>
    <d v="1899-12-30T12:04:51"/>
    <m/>
    <m/>
    <n v="0.503"/>
    <n v="4.5289999999999999"/>
    <n v="297.63099999999997"/>
    <n v="-11.613"/>
    <n v="94.2"/>
    <n v="0.19"/>
    <n v="0.2"/>
    <n v="0"/>
    <n v="243.125"/>
    <m/>
    <m/>
    <n v="13.82"/>
    <m/>
    <n v="521300"/>
    <n v="525.79999999999995"/>
    <n v="243.1"/>
    <s v=""/>
    <s v=""/>
    <m/>
  </r>
  <r>
    <d v="2019-02-21T00:00:00"/>
    <x v="51"/>
    <n v="1400"/>
    <d v="1899-12-30T13:04:51"/>
    <m/>
    <m/>
    <n v="1.0069999999999999"/>
    <n v="3.5230000000000001"/>
    <n v="252.70599999999999"/>
    <n v="-11.147"/>
    <n v="93.8"/>
    <n v="0.189"/>
    <n v="0.19900000000000001"/>
    <n v="0"/>
    <n v="294.375"/>
    <m/>
    <m/>
    <n v="13.82"/>
    <m/>
    <n v="521400"/>
    <n v="477"/>
    <n v="294.39999999999998"/>
    <s v=""/>
    <s v=""/>
    <m/>
  </r>
  <r>
    <d v="2019-02-21T00:00:00"/>
    <x v="51"/>
    <n v="1500"/>
    <d v="1899-12-30T14:04:51"/>
    <m/>
    <m/>
    <n v="1.0069999999999999"/>
    <n v="4.0259999999999998"/>
    <n v="248.494"/>
    <n v="-8.7970000000000006"/>
    <n v="93.2"/>
    <n v="0.19"/>
    <n v="0.19900000000000001"/>
    <n v="0"/>
    <n v="679.375"/>
    <m/>
    <m/>
    <n v="13.39"/>
    <m/>
    <n v="521500"/>
    <n v="377.8"/>
    <n v="679.4"/>
    <s v=""/>
    <s v=""/>
    <m/>
  </r>
  <r>
    <d v="2019-02-21T00:00:00"/>
    <x v="51"/>
    <n v="1600"/>
    <d v="1899-12-30T15:04:51"/>
    <m/>
    <m/>
    <n v="1.51"/>
    <n v="4.0259999999999998"/>
    <n v="254.11"/>
    <n v="-10.686"/>
    <n v="93.3"/>
    <n v="0.19"/>
    <n v="0.19900000000000001"/>
    <n v="0"/>
    <n v="133.125"/>
    <m/>
    <m/>
    <n v="13.82"/>
    <m/>
    <n v="521600"/>
    <n v="238.7"/>
    <n v="133.1"/>
    <s v=""/>
    <s v=""/>
    <m/>
  </r>
  <r>
    <d v="2019-02-21T00:00:00"/>
    <x v="51"/>
    <n v="1700"/>
    <d v="1899-12-30T16:04:51"/>
    <m/>
    <m/>
    <n v="1.51"/>
    <n v="3.5230000000000001"/>
    <n v="254.11"/>
    <n v="-10.827"/>
    <n v="93.9"/>
    <n v="0.19"/>
    <n v="0.19900000000000001"/>
    <n v="0"/>
    <n v="54.375"/>
    <m/>
    <m/>
    <n v="13.71"/>
    <m/>
    <n v="521700"/>
    <n v="81.8"/>
    <n v="54.4"/>
    <s v=""/>
    <s v=""/>
    <m/>
  </r>
  <r>
    <d v="2019-02-21T00:00:00"/>
    <x v="51"/>
    <n v="1800"/>
    <d v="1899-12-30T17:04:51"/>
    <m/>
    <m/>
    <n v="1.0069999999999999"/>
    <n v="3.02"/>
    <n v="241.47499999999999"/>
    <n v="-12.528"/>
    <n v="93.6"/>
    <n v="0.189"/>
    <n v="0.19900000000000001"/>
    <n v="0"/>
    <n v="14.375"/>
    <m/>
    <m/>
    <n v="13.61"/>
    <m/>
    <n v="521800"/>
    <n v="0.8"/>
    <n v="14.4"/>
    <s v=""/>
    <s v=""/>
    <m/>
  </r>
  <r>
    <d v="2019-02-21T00:00:00"/>
    <x v="51"/>
    <n v="1900"/>
    <d v="1899-12-30T18:04:51"/>
    <m/>
    <m/>
    <n v="0.503"/>
    <n v="1.51"/>
    <n v="294.82400000000001"/>
    <n v="-14.667"/>
    <n v="93.7"/>
    <n v="0.19"/>
    <n v="0.19900000000000001"/>
    <n v="0"/>
    <n v="0.625"/>
    <m/>
    <m/>
    <n v="13.07"/>
    <m/>
    <n v="521900"/>
    <n v="0"/>
    <n v="0"/>
    <s v=""/>
    <s v=""/>
    <m/>
  </r>
  <r>
    <d v="2019-02-21T00:00:00"/>
    <x v="51"/>
    <n v="2000"/>
    <d v="1899-12-30T19:04:51"/>
    <m/>
    <m/>
    <n v="0.503"/>
    <n v="2.0129999999999999"/>
    <n v="299.03500000000003"/>
    <n v="-14.081"/>
    <n v="93.5"/>
    <n v="0.19"/>
    <n v="0.19900000000000001"/>
    <n v="0"/>
    <n v="0.625"/>
    <m/>
    <m/>
    <n v="12.96"/>
    <m/>
    <n v="522000"/>
    <n v="0"/>
    <n v="0"/>
    <s v=""/>
    <s v=""/>
    <m/>
  </r>
  <r>
    <d v="2019-02-21T00:00:00"/>
    <x v="51"/>
    <n v="2100"/>
    <d v="1899-12-30T20:04:51"/>
    <m/>
    <m/>
    <n v="0"/>
    <n v="2.0129999999999999"/>
    <n v="289.20800000000003"/>
    <n v="-13.163"/>
    <n v="94"/>
    <n v="0.19"/>
    <n v="0.19900000000000001"/>
    <n v="0"/>
    <n v="0.625"/>
    <m/>
    <m/>
    <n v="12.86"/>
    <m/>
    <n v="522100"/>
    <n v="0"/>
    <n v="0"/>
    <s v=""/>
    <s v=""/>
    <m/>
  </r>
  <r>
    <d v="2019-02-21T00:00:00"/>
    <x v="51"/>
    <n v="2200"/>
    <d v="1899-12-30T21:04:51"/>
    <m/>
    <m/>
    <n v="0"/>
    <n v="2.0129999999999999"/>
    <n v="259.72500000000002"/>
    <n v="-13.239000000000001"/>
    <n v="94.3"/>
    <n v="0.19"/>
    <n v="0.19900000000000001"/>
    <n v="0"/>
    <n v="0.625"/>
    <m/>
    <m/>
    <n v="12.75"/>
    <m/>
    <n v="522200"/>
    <n v="0"/>
    <n v="0"/>
    <s v=""/>
    <s v=""/>
    <m/>
  </r>
  <r>
    <d v="2019-02-21T00:00:00"/>
    <x v="51"/>
    <n v="2300"/>
    <d v="1899-12-30T22:04:51"/>
    <m/>
    <m/>
    <n v="0"/>
    <n v="3.02"/>
    <n v="116.52500000000001"/>
    <n v="-12.269"/>
    <n v="94.3"/>
    <n v="0.189"/>
    <n v="0.19900000000000001"/>
    <n v="0"/>
    <n v="0.625"/>
    <m/>
    <m/>
    <n v="12.64"/>
    <m/>
    <n v="522300"/>
    <n v="0"/>
    <n v="0"/>
    <s v=""/>
    <s v=""/>
    <m/>
  </r>
  <r>
    <d v="2019-02-21T00:00:00"/>
    <x v="51"/>
    <n v="2400"/>
    <d v="1899-12-30T23:04:51"/>
    <m/>
    <m/>
    <n v="0"/>
    <n v="1.51"/>
    <n v="65.983999999999995"/>
    <n v="-12.824999999999999"/>
    <n v="94.4"/>
    <n v="0.19"/>
    <n v="0.19900000000000001"/>
    <n v="0"/>
    <n v="0.625"/>
    <m/>
    <m/>
    <n v="12.53"/>
    <m/>
    <n v="522400"/>
    <n v="0"/>
    <n v="0"/>
    <n v="0.19"/>
    <n v="0.19900000000000001"/>
    <m/>
  </r>
  <r>
    <d v="2019-02-22T00:00:00"/>
    <x v="52"/>
    <n v="100"/>
    <d v="1899-12-30T00:04:51"/>
    <m/>
    <m/>
    <n v="0"/>
    <n v="1.51"/>
    <n v="282.18799999999999"/>
    <n v="-11.94"/>
    <n v="94.2"/>
    <n v="0.189"/>
    <n v="0.19900000000000001"/>
    <n v="0"/>
    <n v="0.625"/>
    <m/>
    <m/>
    <n v="12.53"/>
    <m/>
    <n v="530100"/>
    <n v="0"/>
    <n v="0"/>
    <s v=""/>
    <s v=""/>
    <m/>
  </r>
  <r>
    <d v="2019-02-22T00:00:00"/>
    <x v="52"/>
    <n v="200"/>
    <d v="1899-12-30T01:04:51"/>
    <m/>
    <m/>
    <n v="0.503"/>
    <n v="3.02"/>
    <n v="211.99199999999999"/>
    <n v="-11.831"/>
    <n v="94.4"/>
    <n v="0.19"/>
    <n v="0.19900000000000001"/>
    <n v="0"/>
    <n v="0.625"/>
    <m/>
    <m/>
    <n v="12.53"/>
    <m/>
    <n v="530200"/>
    <n v="0"/>
    <n v="0"/>
    <s v=""/>
    <s v=""/>
    <m/>
  </r>
  <r>
    <d v="2019-02-22T00:00:00"/>
    <x v="52"/>
    <n v="300"/>
    <d v="1899-12-30T02:04:51"/>
    <m/>
    <m/>
    <n v="1.0069999999999999"/>
    <n v="3.5230000000000001"/>
    <n v="214.8"/>
    <n v="-11.976000000000001"/>
    <n v="94.3"/>
    <n v="0.19"/>
    <n v="0.19900000000000001"/>
    <n v="0"/>
    <n v="0.625"/>
    <m/>
    <m/>
    <n v="12.43"/>
    <m/>
    <n v="530300"/>
    <n v="0"/>
    <n v="0"/>
    <s v=""/>
    <s v=""/>
    <m/>
  </r>
  <r>
    <d v="2019-02-22T00:00:00"/>
    <x v="52"/>
    <n v="400"/>
    <d v="1899-12-30T03:04:51"/>
    <m/>
    <m/>
    <n v="1.0069999999999999"/>
    <n v="3.5230000000000001"/>
    <n v="199.357"/>
    <n v="-11.94"/>
    <n v="94.6"/>
    <n v="0.19"/>
    <n v="0.19900000000000001"/>
    <n v="0"/>
    <n v="0.625"/>
    <m/>
    <m/>
    <n v="12.43"/>
    <m/>
    <n v="530400"/>
    <n v="0"/>
    <n v="0"/>
    <s v=""/>
    <s v=""/>
    <m/>
  </r>
  <r>
    <d v="2019-02-22T00:00:00"/>
    <x v="52"/>
    <n v="500"/>
    <d v="1899-12-30T04:04:51"/>
    <m/>
    <m/>
    <n v="1.51"/>
    <n v="3.5230000000000001"/>
    <n v="202.16499999999999"/>
    <n v="-12.196"/>
    <n v="94.5"/>
    <n v="0.19"/>
    <n v="0.19900000000000001"/>
    <n v="0"/>
    <n v="0.625"/>
    <m/>
    <m/>
    <n v="12.43"/>
    <m/>
    <n v="530500"/>
    <n v="0"/>
    <n v="0"/>
    <s v=""/>
    <s v=""/>
    <m/>
  </r>
  <r>
    <d v="2019-02-22T00:00:00"/>
    <x v="52"/>
    <n v="600"/>
    <d v="1899-12-30T05:04:51"/>
    <m/>
    <m/>
    <n v="0.503"/>
    <n v="3.02"/>
    <n v="172.68199999999999"/>
    <n v="-12.013"/>
    <n v="94.5"/>
    <n v="0.19"/>
    <n v="0.19900000000000001"/>
    <n v="0"/>
    <n v="0.625"/>
    <m/>
    <m/>
    <n v="12.43"/>
    <m/>
    <n v="530600"/>
    <n v="0"/>
    <n v="0"/>
    <s v=""/>
    <s v=""/>
    <m/>
  </r>
  <r>
    <d v="2019-02-22T00:00:00"/>
    <x v="52"/>
    <n v="700"/>
    <d v="1899-12-30T06:04:51"/>
    <m/>
    <m/>
    <n v="0.503"/>
    <n v="3.5230000000000001"/>
    <n v="186.72200000000001"/>
    <n v="-11.757999999999999"/>
    <n v="94.7"/>
    <n v="0.19"/>
    <n v="0.19900000000000001"/>
    <n v="0"/>
    <n v="0.625"/>
    <m/>
    <m/>
    <n v="12.43"/>
    <m/>
    <n v="530700"/>
    <n v="0"/>
    <n v="0"/>
    <s v=""/>
    <s v=""/>
    <m/>
  </r>
  <r>
    <d v="2019-02-22T00:00:00"/>
    <x v="52"/>
    <n v="800"/>
    <d v="1899-12-30T07:04:51"/>
    <m/>
    <m/>
    <n v="1.0069999999999999"/>
    <n v="3.5230000000000001"/>
    <n v="185.31800000000001"/>
    <n v="-11.65"/>
    <n v="94.7"/>
    <n v="0.19"/>
    <n v="0.19900000000000001"/>
    <n v="0"/>
    <n v="0.625"/>
    <m/>
    <m/>
    <n v="12.43"/>
    <m/>
    <n v="530800"/>
    <n v="55.5"/>
    <n v="0"/>
    <s v=""/>
    <s v=""/>
    <m/>
  </r>
  <r>
    <d v="2019-02-22T00:00:00"/>
    <x v="52"/>
    <n v="900"/>
    <d v="1899-12-30T08:04:51"/>
    <m/>
    <m/>
    <n v="0.503"/>
    <n v="3.02"/>
    <n v="189.529"/>
    <n v="-11.468999999999999"/>
    <n v="94.7"/>
    <n v="0.19"/>
    <n v="0.19900000000000001"/>
    <n v="0"/>
    <n v="33.125"/>
    <m/>
    <m/>
    <n v="12.96"/>
    <m/>
    <n v="530900"/>
    <n v="210"/>
    <n v="33.1"/>
    <s v=""/>
    <s v=""/>
    <m/>
  </r>
  <r>
    <d v="2019-02-22T00:00:00"/>
    <x v="52"/>
    <n v="1000"/>
    <d v="1899-12-30T09:04:51"/>
    <m/>
    <m/>
    <n v="1.0069999999999999"/>
    <n v="3.5230000000000001"/>
    <n v="133.37299999999999"/>
    <n v="-10.827"/>
    <n v="94.8"/>
    <n v="0.19"/>
    <n v="0.19900000000000001"/>
    <n v="0"/>
    <n v="64.375"/>
    <m/>
    <m/>
    <n v="13.5"/>
    <m/>
    <n v="531000"/>
    <n v="356.3"/>
    <n v="64.400000000000006"/>
    <s v=""/>
    <s v=""/>
    <m/>
  </r>
  <r>
    <d v="2019-02-22T00:00:00"/>
    <x v="52"/>
    <n v="1100"/>
    <d v="1899-12-30T10:04:51"/>
    <m/>
    <m/>
    <n v="1.51"/>
    <n v="4.0259999999999998"/>
    <n v="101.08199999999999"/>
    <n v="-10.616"/>
    <n v="94.7"/>
    <n v="0.19"/>
    <n v="0.19900000000000001"/>
    <n v="0"/>
    <n v="168.125"/>
    <m/>
    <m/>
    <n v="13.39"/>
    <m/>
    <n v="531100"/>
    <n v="465.7"/>
    <n v="168.1"/>
    <s v=""/>
    <s v=""/>
    <m/>
  </r>
  <r>
    <d v="2019-02-22T00:00:00"/>
    <x v="52"/>
    <n v="1200"/>
    <d v="1899-12-30T11:04:51"/>
    <m/>
    <m/>
    <n v="2.516"/>
    <n v="6.0389999999999997"/>
    <n v="60.369"/>
    <n v="-10.933999999999999"/>
    <n v="94.1"/>
    <n v="0.19"/>
    <n v="0.19900000000000001"/>
    <n v="0"/>
    <n v="174.375"/>
    <m/>
    <m/>
    <n v="13.28"/>
    <m/>
    <n v="531200"/>
    <n v="526.20000000000005"/>
    <n v="174.4"/>
    <s v=""/>
    <s v=""/>
    <m/>
  </r>
  <r>
    <d v="2019-02-22T00:00:00"/>
    <x v="52"/>
    <n v="1300"/>
    <d v="1899-12-30T12:04:51"/>
    <m/>
    <m/>
    <n v="3.5230000000000001"/>
    <n v="6.0389999999999997"/>
    <n v="46.329000000000001"/>
    <n v="-10.933999999999999"/>
    <n v="93.8"/>
    <n v="0.19"/>
    <n v="0.19900000000000001"/>
    <n v="0"/>
    <n v="156.875"/>
    <m/>
    <m/>
    <n v="13.93"/>
    <m/>
    <n v="531300"/>
    <n v="532.5"/>
    <n v="156.9"/>
    <s v=""/>
    <s v=""/>
    <m/>
  </r>
  <r>
    <d v="2019-02-22T00:00:00"/>
    <x v="52"/>
    <n v="1400"/>
    <d v="1899-12-30T13:04:51"/>
    <m/>
    <m/>
    <n v="3.02"/>
    <n v="6.0389999999999997"/>
    <n v="56.156999999999996"/>
    <n v="-11.218"/>
    <n v="94.3"/>
    <n v="0.19"/>
    <n v="0.19900000000000001"/>
    <n v="0"/>
    <n v="155.625"/>
    <m/>
    <m/>
    <n v="13.82"/>
    <m/>
    <n v="531400"/>
    <n v="483.7"/>
    <n v="155.6"/>
    <s v=""/>
    <s v=""/>
    <m/>
  </r>
  <r>
    <d v="2019-02-22T00:00:00"/>
    <x v="52"/>
    <n v="1500"/>
    <d v="1899-12-30T14:04:51"/>
    <m/>
    <m/>
    <n v="2.516"/>
    <n v="5.5359999999999996"/>
    <n v="65.983999999999995"/>
    <n v="-11.04"/>
    <n v="94.4"/>
    <n v="0.19"/>
    <n v="0.19900000000000001"/>
    <n v="0"/>
    <n v="194.375"/>
    <m/>
    <m/>
    <n v="13.28"/>
    <m/>
    <n v="531500"/>
    <n v="384.3"/>
    <n v="194.4"/>
    <s v=""/>
    <s v=""/>
    <m/>
  </r>
  <r>
    <d v="2019-02-22T00:00:00"/>
    <x v="52"/>
    <n v="1600"/>
    <d v="1899-12-30T15:04:51"/>
    <m/>
    <m/>
    <n v="3.02"/>
    <n v="5.5359999999999996"/>
    <n v="57.561"/>
    <n v="-10.968999999999999"/>
    <n v="94.5"/>
    <n v="0.19"/>
    <n v="0.19900000000000001"/>
    <n v="0"/>
    <n v="99.375"/>
    <m/>
    <m/>
    <n v="13.61"/>
    <m/>
    <n v="531600"/>
    <n v="244.8"/>
    <n v="99.4"/>
    <s v=""/>
    <s v=""/>
    <m/>
  </r>
  <r>
    <d v="2019-02-22T00:00:00"/>
    <x v="52"/>
    <n v="1700"/>
    <d v="1899-12-30T16:04:51"/>
    <m/>
    <m/>
    <n v="2.0129999999999999"/>
    <n v="5.0330000000000004"/>
    <n v="53.348999999999997"/>
    <n v="-10.616"/>
    <n v="94.8"/>
    <n v="0.19"/>
    <n v="0.19900000000000001"/>
    <n v="0"/>
    <n v="74.375"/>
    <m/>
    <m/>
    <n v="13.28"/>
    <m/>
    <n v="531700"/>
    <n v="87.2"/>
    <n v="74.400000000000006"/>
    <s v=""/>
    <s v=""/>
    <m/>
  </r>
  <r>
    <d v="2019-02-22T00:00:00"/>
    <x v="52"/>
    <n v="1800"/>
    <d v="1899-12-30T17:04:51"/>
    <m/>
    <m/>
    <n v="0.503"/>
    <n v="3.02"/>
    <n v="82.831000000000003"/>
    <n v="-10.968999999999999"/>
    <n v="95"/>
    <n v="0.19"/>
    <n v="0.19900000000000001"/>
    <n v="0"/>
    <n v="0.625"/>
    <m/>
    <m/>
    <n v="13.07"/>
    <m/>
    <n v="531800"/>
    <n v="1.2"/>
    <n v="0"/>
    <s v=""/>
    <s v=""/>
    <m/>
  </r>
  <r>
    <d v="2019-02-22T00:00:00"/>
    <x v="52"/>
    <n v="1900"/>
    <d v="1899-12-30T18:04:51"/>
    <m/>
    <m/>
    <n v="0.503"/>
    <n v="2.516"/>
    <n v="162.85499999999999"/>
    <n v="-11.686"/>
    <n v="95"/>
    <n v="0.19"/>
    <n v="0.19900000000000001"/>
    <n v="0"/>
    <n v="0.625"/>
    <m/>
    <m/>
    <n v="12.96"/>
    <m/>
    <n v="531900"/>
    <n v="0"/>
    <n v="0"/>
    <s v=""/>
    <s v=""/>
    <m/>
  </r>
  <r>
    <d v="2019-02-22T00:00:00"/>
    <x v="52"/>
    <n v="2000"/>
    <d v="1899-12-30T19:04:51"/>
    <m/>
    <m/>
    <n v="0"/>
    <n v="2.516"/>
    <n v="203.56899999999999"/>
    <n v="-11.613"/>
    <n v="94.9"/>
    <n v="0.19"/>
    <n v="0.19900000000000001"/>
    <n v="0"/>
    <n v="0.625"/>
    <m/>
    <m/>
    <n v="12.86"/>
    <m/>
    <n v="532000"/>
    <n v="0"/>
    <n v="0"/>
    <s v=""/>
    <s v=""/>
    <m/>
  </r>
  <r>
    <d v="2019-02-22T00:00:00"/>
    <x v="52"/>
    <n v="2100"/>
    <d v="1899-12-30T20:04:51"/>
    <m/>
    <m/>
    <n v="1.51"/>
    <n v="3.5230000000000001"/>
    <n v="221.82"/>
    <n v="-11.183"/>
    <n v="95"/>
    <n v="0.19"/>
    <n v="0.19900000000000001"/>
    <n v="0"/>
    <n v="0.625"/>
    <m/>
    <m/>
    <n v="12.75"/>
    <m/>
    <n v="532100"/>
    <n v="0"/>
    <n v="0"/>
    <s v=""/>
    <s v=""/>
    <m/>
  </r>
  <r>
    <d v="2019-02-22T00:00:00"/>
    <x v="52"/>
    <n v="2200"/>
    <d v="1899-12-30T21:04:51"/>
    <m/>
    <m/>
    <n v="1.51"/>
    <n v="3.5230000000000001"/>
    <n v="211.99199999999999"/>
    <n v="-11.433"/>
    <n v="95"/>
    <n v="0.19"/>
    <n v="0.19900000000000001"/>
    <n v="0"/>
    <n v="0.625"/>
    <m/>
    <m/>
    <n v="12.64"/>
    <m/>
    <n v="532200"/>
    <n v="0"/>
    <n v="0"/>
    <s v=""/>
    <s v=""/>
    <m/>
  </r>
  <r>
    <d v="2019-02-22T00:00:00"/>
    <x v="52"/>
    <n v="2300"/>
    <d v="1899-12-30T22:04:51"/>
    <m/>
    <m/>
    <n v="1.0069999999999999"/>
    <n v="4.5289999999999999"/>
    <n v="219.012"/>
    <n v="-10.581"/>
    <n v="95.1"/>
    <n v="0.19"/>
    <n v="0.19900000000000001"/>
    <n v="0"/>
    <n v="0.625"/>
    <m/>
    <m/>
    <n v="12.64"/>
    <m/>
    <n v="532300"/>
    <n v="0"/>
    <n v="0"/>
    <s v=""/>
    <s v=""/>
    <m/>
  </r>
  <r>
    <d v="2019-02-22T00:00:00"/>
    <x v="52"/>
    <n v="2400"/>
    <d v="1899-12-30T23:04:51"/>
    <m/>
    <m/>
    <n v="2.516"/>
    <n v="5.5359999999999996"/>
    <n v="235.85900000000001"/>
    <n v="-10.616"/>
    <n v="95.4"/>
    <n v="0.19"/>
    <n v="0.19900000000000001"/>
    <n v="0"/>
    <n v="0.625"/>
    <m/>
    <m/>
    <n v="12.53"/>
    <m/>
    <n v="532400"/>
    <n v="0"/>
    <n v="0"/>
    <n v="0.19"/>
    <n v="0.19900000000000001"/>
    <m/>
  </r>
  <r>
    <d v="2019-02-23T00:00:00"/>
    <x v="53"/>
    <n v="100"/>
    <d v="1899-12-30T00:04:51"/>
    <m/>
    <m/>
    <n v="1.0069999999999999"/>
    <n v="4.5289999999999999"/>
    <n v="237.26300000000001"/>
    <n v="-10.722"/>
    <n v="95.3"/>
    <n v="0.19"/>
    <n v="0.19900000000000001"/>
    <n v="0"/>
    <n v="0.625"/>
    <m/>
    <m/>
    <n v="12.53"/>
    <m/>
    <n v="540100"/>
    <n v="0"/>
    <n v="0"/>
    <s v=""/>
    <s v=""/>
    <m/>
  </r>
  <r>
    <d v="2019-02-23T00:00:00"/>
    <x v="53"/>
    <n v="200"/>
    <d v="1899-12-30T01:04:51"/>
    <m/>
    <m/>
    <n v="1.0069999999999999"/>
    <n v="3.5230000000000001"/>
    <n v="247.09"/>
    <n v="-10.686"/>
    <n v="95.3"/>
    <n v="0.19"/>
    <n v="0.19900000000000001"/>
    <n v="0"/>
    <n v="0.625"/>
    <m/>
    <m/>
    <n v="12.53"/>
    <m/>
    <n v="540200"/>
    <n v="0"/>
    <n v="0"/>
    <s v=""/>
    <s v=""/>
    <m/>
  </r>
  <r>
    <d v="2019-02-23T00:00:00"/>
    <x v="53"/>
    <n v="300"/>
    <d v="1899-12-30T02:04:51"/>
    <m/>
    <m/>
    <n v="1.51"/>
    <n v="5.0330000000000004"/>
    <n v="241.47499999999999"/>
    <n v="-10.545999999999999"/>
    <n v="95.4"/>
    <n v="0.189"/>
    <n v="0.19900000000000001"/>
    <n v="0"/>
    <n v="0.625"/>
    <m/>
    <m/>
    <n v="12.53"/>
    <m/>
    <n v="540300"/>
    <n v="0"/>
    <n v="0"/>
    <s v=""/>
    <s v=""/>
    <m/>
  </r>
  <r>
    <d v="2019-02-23T00:00:00"/>
    <x v="53"/>
    <n v="400"/>
    <d v="1899-12-30T03:04:51"/>
    <m/>
    <m/>
    <n v="1.51"/>
    <n v="4.5289999999999999"/>
    <n v="247.09"/>
    <n v="-10.651"/>
    <n v="95.4"/>
    <n v="0.19"/>
    <n v="0.19900000000000001"/>
    <n v="0"/>
    <n v="0.625"/>
    <m/>
    <m/>
    <n v="12.43"/>
    <m/>
    <n v="540400"/>
    <n v="0"/>
    <n v="0"/>
    <s v=""/>
    <s v=""/>
    <m/>
  </r>
  <r>
    <d v="2019-02-23T00:00:00"/>
    <x v="53"/>
    <n v="500"/>
    <d v="1899-12-30T04:04:51"/>
    <m/>
    <m/>
    <n v="1.0069999999999999"/>
    <n v="3.5230000000000001"/>
    <n v="280.78399999999999"/>
    <n v="-11.111000000000001"/>
    <n v="95.3"/>
    <n v="0.19"/>
    <n v="0.19900000000000001"/>
    <n v="0"/>
    <n v="0.625"/>
    <m/>
    <m/>
    <n v="12.43"/>
    <m/>
    <n v="540500"/>
    <n v="0"/>
    <n v="0"/>
    <s v=""/>
    <s v=""/>
    <m/>
  </r>
  <r>
    <d v="2019-02-23T00:00:00"/>
    <x v="53"/>
    <n v="600"/>
    <d v="1899-12-30T05:04:51"/>
    <m/>
    <m/>
    <n v="1.0069999999999999"/>
    <n v="3.02"/>
    <n v="289.20800000000003"/>
    <n v="-11.29"/>
    <n v="95.4"/>
    <n v="0.19"/>
    <n v="0.19900000000000001"/>
    <n v="0"/>
    <n v="0.625"/>
    <m/>
    <m/>
    <n v="12.43"/>
    <m/>
    <n v="540600"/>
    <n v="0"/>
    <n v="0"/>
    <s v=""/>
    <s v=""/>
    <m/>
  </r>
  <r>
    <d v="2019-02-23T00:00:00"/>
    <x v="53"/>
    <n v="700"/>
    <d v="1899-12-30T06:04:51"/>
    <m/>
    <m/>
    <n v="0.503"/>
    <n v="2.0129999999999999"/>
    <n v="276.57299999999998"/>
    <n v="-10.933999999999999"/>
    <n v="95.4"/>
    <n v="0.19"/>
    <n v="0.19900000000000001"/>
    <n v="0"/>
    <n v="0.625"/>
    <m/>
    <m/>
    <n v="12.43"/>
    <m/>
    <n v="540700"/>
    <n v="0"/>
    <n v="0"/>
    <s v=""/>
    <s v=""/>
    <m/>
  </r>
  <r>
    <d v="2019-02-23T00:00:00"/>
    <x v="53"/>
    <n v="800"/>
    <d v="1899-12-30T07:04:51"/>
    <m/>
    <m/>
    <n v="0"/>
    <n v="2.0129999999999999"/>
    <n v="233.05099999999999"/>
    <n v="-10.968999999999999"/>
    <n v="95.2"/>
    <n v="0.19"/>
    <n v="0.19900000000000001"/>
    <n v="0"/>
    <n v="13.125"/>
    <m/>
    <m/>
    <n v="12.43"/>
    <m/>
    <n v="540800"/>
    <n v="59.7"/>
    <n v="13.1"/>
    <s v=""/>
    <s v=""/>
    <m/>
  </r>
  <r>
    <d v="2019-02-23T00:00:00"/>
    <x v="53"/>
    <n v="900"/>
    <d v="1899-12-30T08:04:51"/>
    <m/>
    <m/>
    <n v="0.503"/>
    <n v="2.516"/>
    <n v="286.39999999999998"/>
    <n v="-10.616"/>
    <n v="95"/>
    <n v="0.19"/>
    <n v="0.19900000000000001"/>
    <n v="0"/>
    <n v="51.875"/>
    <m/>
    <m/>
    <n v="13.71"/>
    <m/>
    <n v="540900"/>
    <n v="215.8"/>
    <n v="51.9"/>
    <s v=""/>
    <s v=""/>
    <m/>
  </r>
  <r>
    <d v="2019-02-23T00:00:00"/>
    <x v="53"/>
    <n v="1000"/>
    <d v="1899-12-30T09:04:51"/>
    <m/>
    <m/>
    <n v="0.503"/>
    <n v="2.516"/>
    <n v="280.78399999999999"/>
    <n v="-9.3030000000000008"/>
    <n v="94.7"/>
    <n v="0.19"/>
    <n v="0.19900000000000001"/>
    <n v="0"/>
    <n v="218.125"/>
    <m/>
    <m/>
    <n v="13.71"/>
    <m/>
    <n v="541000"/>
    <n v="362.5"/>
    <n v="218.1"/>
    <s v=""/>
    <s v=""/>
    <m/>
  </r>
  <r>
    <d v="2019-02-23T00:00:00"/>
    <x v="53"/>
    <n v="1100"/>
    <d v="1899-12-30T10:04:51"/>
    <m/>
    <m/>
    <n v="0"/>
    <n v="2.516"/>
    <n v="290.61200000000002"/>
    <n v="-8.9320000000000004"/>
    <n v="94.6"/>
    <n v="0.19"/>
    <n v="0.19900000000000001"/>
    <n v="0"/>
    <n v="156.875"/>
    <m/>
    <m/>
    <n v="13.82"/>
    <m/>
    <n v="541100"/>
    <n v="472.2"/>
    <n v="156.9"/>
    <s v=""/>
    <s v=""/>
    <m/>
  </r>
  <r>
    <d v="2019-02-23T00:00:00"/>
    <x v="53"/>
    <n v="1200"/>
    <d v="1899-12-30T11:04:51"/>
    <m/>
    <m/>
    <n v="0.503"/>
    <n v="2.0129999999999999"/>
    <n v="207.78"/>
    <n v="-8.7639999999999993"/>
    <n v="94.9"/>
    <n v="0.19"/>
    <n v="0.19900000000000001"/>
    <n v="0"/>
    <n v="156.875"/>
    <m/>
    <m/>
    <n v="13.93"/>
    <m/>
    <n v="541200"/>
    <n v="533"/>
    <n v="156.9"/>
    <s v=""/>
    <s v=""/>
    <m/>
  </r>
  <r>
    <d v="2019-02-23T00:00:00"/>
    <x v="53"/>
    <n v="1300"/>
    <d v="1899-12-30T12:04:51"/>
    <m/>
    <m/>
    <n v="1.51"/>
    <n v="3.5230000000000001"/>
    <n v="43.521999999999998"/>
    <n v="-10.023"/>
    <n v="94.7"/>
    <n v="0.19"/>
    <n v="0.19900000000000001"/>
    <n v="0"/>
    <n v="148.125"/>
    <m/>
    <m/>
    <n v="13.93"/>
    <m/>
    <n v="541300"/>
    <n v="539.20000000000005"/>
    <n v="148.1"/>
    <s v=""/>
    <s v=""/>
    <m/>
  </r>
  <r>
    <d v="2019-02-23T00:00:00"/>
    <x v="53"/>
    <n v="1400"/>
    <d v="1899-12-30T13:04:51"/>
    <m/>
    <m/>
    <n v="1.51"/>
    <n v="3.5230000000000001"/>
    <n v="51.945"/>
    <n v="-9.6790000000000003"/>
    <n v="95"/>
    <n v="0.19"/>
    <n v="0.19900000000000001"/>
    <n v="0"/>
    <n v="123.125"/>
    <m/>
    <m/>
    <n v="13.61"/>
    <m/>
    <n v="541400"/>
    <n v="490.5"/>
    <n v="123.1"/>
    <s v=""/>
    <s v=""/>
    <m/>
  </r>
  <r>
    <d v="2019-02-23T00:00:00"/>
    <x v="53"/>
    <n v="1500"/>
    <d v="1899-12-30T14:04:51"/>
    <m/>
    <m/>
    <n v="0.503"/>
    <n v="2.516"/>
    <n v="63.176000000000002"/>
    <n v="-8.6300000000000008"/>
    <n v="94.8"/>
    <n v="0.19"/>
    <n v="0.19900000000000001"/>
    <n v="0"/>
    <n v="135.625"/>
    <m/>
    <m/>
    <n v="13.93"/>
    <m/>
    <n v="541500"/>
    <n v="391"/>
    <n v="135.6"/>
    <s v=""/>
    <s v=""/>
    <m/>
  </r>
  <r>
    <d v="2019-02-23T00:00:00"/>
    <x v="53"/>
    <n v="1600"/>
    <d v="1899-12-30T15:04:51"/>
    <m/>
    <m/>
    <n v="1.0069999999999999"/>
    <n v="2.516"/>
    <n v="49.137"/>
    <n v="-7.9349999999999996"/>
    <n v="94.8"/>
    <n v="0.19"/>
    <n v="0.19900000000000001"/>
    <n v="0"/>
    <n v="184.375"/>
    <m/>
    <m/>
    <n v="13.28"/>
    <m/>
    <n v="541600"/>
    <n v="250.8"/>
    <n v="184.4"/>
    <s v=""/>
    <s v=""/>
    <m/>
  </r>
  <r>
    <d v="2019-02-23T00:00:00"/>
    <x v="53"/>
    <n v="1700"/>
    <d v="1899-12-30T16:04:51"/>
    <m/>
    <m/>
    <n v="0.503"/>
    <n v="2.516"/>
    <n v="50.540999999999997"/>
    <n v="-9.202"/>
    <n v="95.2"/>
    <n v="0.19"/>
    <n v="0.19900000000000001"/>
    <n v="0"/>
    <n v="49.375"/>
    <m/>
    <m/>
    <n v="13.28"/>
    <m/>
    <n v="541700"/>
    <n v="92.2"/>
    <n v="49.4"/>
    <s v=""/>
    <s v=""/>
    <m/>
  </r>
  <r>
    <d v="2019-02-23T00:00:00"/>
    <x v="53"/>
    <n v="1800"/>
    <d v="1899-12-30T17:04:51"/>
    <m/>
    <m/>
    <n v="1.0069999999999999"/>
    <n v="2.516"/>
    <n v="46.329000000000001"/>
    <n v="-9.7129999999999992"/>
    <n v="95.7"/>
    <n v="0.19"/>
    <n v="0.19900000000000001"/>
    <n v="0"/>
    <n v="6.875"/>
    <m/>
    <m/>
    <n v="13.18"/>
    <m/>
    <n v="541800"/>
    <n v="1.5"/>
    <n v="6.9"/>
    <s v=""/>
    <s v=""/>
    <m/>
  </r>
  <r>
    <d v="2019-02-23T00:00:00"/>
    <x v="53"/>
    <n v="1900"/>
    <d v="1899-12-30T18:04:51"/>
    <m/>
    <m/>
    <n v="1.0069999999999999"/>
    <n v="2.516"/>
    <n v="39.31"/>
    <n v="-10.162000000000001"/>
    <n v="95.6"/>
    <n v="0.19"/>
    <n v="0.19900000000000001"/>
    <n v="0"/>
    <n v="0.625"/>
    <m/>
    <m/>
    <n v="12.96"/>
    <m/>
    <n v="541900"/>
    <n v="0"/>
    <n v="0"/>
    <s v=""/>
    <s v=""/>
    <m/>
  </r>
  <r>
    <d v="2019-02-23T00:00:00"/>
    <x v="53"/>
    <n v="2000"/>
    <d v="1899-12-30T19:04:51"/>
    <m/>
    <m/>
    <n v="1.0069999999999999"/>
    <n v="2.516"/>
    <n v="39.31"/>
    <n v="-10.231"/>
    <n v="95.6"/>
    <n v="0.19"/>
    <n v="0.19900000000000001"/>
    <n v="0"/>
    <n v="0.625"/>
    <m/>
    <m/>
    <n v="12.86"/>
    <m/>
    <n v="542000"/>
    <n v="0"/>
    <n v="0"/>
    <s v=""/>
    <s v=""/>
    <m/>
  </r>
  <r>
    <d v="2019-02-23T00:00:00"/>
    <x v="53"/>
    <n v="2100"/>
    <d v="1899-12-30T20:04:51"/>
    <m/>
    <m/>
    <n v="0"/>
    <n v="2.0129999999999999"/>
    <n v="35.097999999999999"/>
    <n v="-10.722"/>
    <n v="95.6"/>
    <n v="0.19"/>
    <n v="0.19900000000000001"/>
    <n v="0"/>
    <n v="0.625"/>
    <m/>
    <m/>
    <n v="12.75"/>
    <m/>
    <n v="542100"/>
    <n v="0"/>
    <n v="0"/>
    <s v=""/>
    <s v=""/>
    <m/>
  </r>
  <r>
    <d v="2019-02-23T00:00:00"/>
    <x v="53"/>
    <n v="2200"/>
    <d v="1899-12-30T21:04:51"/>
    <m/>
    <m/>
    <n v="0"/>
    <n v="1.0069999999999999"/>
    <n v="47.732999999999997"/>
    <n v="-11.218"/>
    <n v="95.3"/>
    <n v="0.19"/>
    <n v="0.19900000000000001"/>
    <n v="0"/>
    <n v="0.625"/>
    <m/>
    <m/>
    <n v="12.75"/>
    <m/>
    <n v="542200"/>
    <n v="0"/>
    <n v="0"/>
    <s v=""/>
    <s v=""/>
    <m/>
  </r>
  <r>
    <d v="2019-02-23T00:00:00"/>
    <x v="53"/>
    <n v="2300"/>
    <d v="1899-12-30T22:04:51"/>
    <m/>
    <m/>
    <n v="0"/>
    <n v="1.0069999999999999"/>
    <n v="65.983999999999995"/>
    <n v="-11.867000000000001"/>
    <n v="95.1"/>
    <n v="0.19"/>
    <n v="0.19900000000000001"/>
    <n v="0"/>
    <n v="0.625"/>
    <m/>
    <m/>
    <n v="12.64"/>
    <m/>
    <n v="542300"/>
    <n v="0"/>
    <n v="0"/>
    <s v=""/>
    <s v=""/>
    <m/>
  </r>
  <r>
    <d v="2019-02-23T00:00:00"/>
    <x v="53"/>
    <n v="2400"/>
    <d v="1899-12-30T23:04:51"/>
    <m/>
    <m/>
    <n v="0"/>
    <n v="1.0069999999999999"/>
    <n v="67.388000000000005"/>
    <n v="-11.757999999999999"/>
    <n v="94.9"/>
    <n v="0.19"/>
    <n v="0.19900000000000001"/>
    <n v="0"/>
    <n v="0.625"/>
    <m/>
    <m/>
    <n v="12.53"/>
    <m/>
    <n v="542400"/>
    <n v="0"/>
    <n v="0"/>
    <n v="0.19"/>
    <n v="0.19900000000000001"/>
    <m/>
  </r>
  <r>
    <d v="2019-02-24T00:00:00"/>
    <x v="54"/>
    <n v="100"/>
    <d v="1899-12-30T00:04:51"/>
    <m/>
    <m/>
    <n v="0.503"/>
    <n v="2.0129999999999999"/>
    <n v="60.369"/>
    <n v="-11.183"/>
    <n v="95.2"/>
    <n v="0.19"/>
    <n v="0.19900000000000001"/>
    <n v="0"/>
    <n v="0.625"/>
    <m/>
    <m/>
    <n v="12.53"/>
    <m/>
    <n v="550100"/>
    <n v="0"/>
    <n v="0"/>
    <s v=""/>
    <s v=""/>
    <m/>
  </r>
  <r>
    <d v="2019-02-24T00:00:00"/>
    <x v="54"/>
    <n v="200"/>
    <d v="1899-12-30T01:04:51"/>
    <m/>
    <m/>
    <n v="1.0069999999999999"/>
    <n v="2.516"/>
    <n v="42.118000000000002"/>
    <n v="-11.326000000000001"/>
    <n v="95.2"/>
    <n v="0.19"/>
    <n v="0.19900000000000001"/>
    <n v="0"/>
    <n v="0.625"/>
    <m/>
    <m/>
    <n v="12.53"/>
    <m/>
    <n v="550200"/>
    <n v="0"/>
    <n v="0"/>
    <s v=""/>
    <s v=""/>
    <m/>
  </r>
  <r>
    <d v="2019-02-24T00:00:00"/>
    <x v="54"/>
    <n v="300"/>
    <d v="1899-12-30T02:04:51"/>
    <m/>
    <m/>
    <n v="1.0069999999999999"/>
    <n v="2.516"/>
    <n v="30.885999999999999"/>
    <n v="-11.147"/>
    <n v="95.2"/>
    <n v="0.19"/>
    <n v="0.19900000000000001"/>
    <n v="0"/>
    <n v="0.625"/>
    <m/>
    <m/>
    <n v="12.53"/>
    <m/>
    <n v="550300"/>
    <n v="0"/>
    <n v="0"/>
    <s v=""/>
    <s v=""/>
    <m/>
  </r>
  <r>
    <d v="2019-02-24T00:00:00"/>
    <x v="54"/>
    <n v="400"/>
    <d v="1899-12-30T03:04:51"/>
    <m/>
    <m/>
    <n v="0"/>
    <n v="2.516"/>
    <n v="43.521999999999998"/>
    <n v="-11.218"/>
    <n v="95.2"/>
    <n v="0.19"/>
    <n v="0.19900000000000001"/>
    <n v="0"/>
    <n v="0.625"/>
    <m/>
    <m/>
    <n v="12.53"/>
    <m/>
    <n v="550400"/>
    <n v="0"/>
    <n v="0"/>
    <s v=""/>
    <s v=""/>
    <m/>
  </r>
  <r>
    <d v="2019-02-24T00:00:00"/>
    <x v="54"/>
    <n v="500"/>
    <d v="1899-12-30T04:04:51"/>
    <m/>
    <m/>
    <n v="0.503"/>
    <n v="2.516"/>
    <n v="47.732999999999997"/>
    <n v="-11.326000000000001"/>
    <n v="95.1"/>
    <n v="0.19"/>
    <n v="0.19900000000000001"/>
    <n v="0"/>
    <n v="0.625"/>
    <m/>
    <m/>
    <n v="12.43"/>
    <m/>
    <n v="550500"/>
    <n v="0"/>
    <n v="0"/>
    <s v=""/>
    <s v=""/>
    <m/>
  </r>
  <r>
    <d v="2019-02-24T00:00:00"/>
    <x v="54"/>
    <n v="600"/>
    <d v="1899-12-30T05:04:51"/>
    <m/>
    <m/>
    <n v="0"/>
    <n v="1.51"/>
    <n v="70.195999999999998"/>
    <n v="-11.361000000000001"/>
    <n v="95"/>
    <n v="0.19"/>
    <n v="0.19900000000000001"/>
    <n v="0"/>
    <n v="0.625"/>
    <m/>
    <m/>
    <n v="12.43"/>
    <m/>
    <n v="550600"/>
    <n v="0"/>
    <n v="0"/>
    <s v=""/>
    <s v=""/>
    <m/>
  </r>
  <r>
    <d v="2019-02-24T00:00:00"/>
    <x v="54"/>
    <n v="700"/>
    <d v="1899-12-30T06:04:51"/>
    <m/>
    <m/>
    <n v="0"/>
    <n v="1.0069999999999999"/>
    <n v="40.713999999999999"/>
    <n v="-11.505000000000001"/>
    <n v="95"/>
    <n v="0.19"/>
    <n v="0.19900000000000001"/>
    <n v="0"/>
    <n v="0.625"/>
    <m/>
    <m/>
    <n v="12.43"/>
    <m/>
    <n v="550700"/>
    <n v="0"/>
    <n v="0"/>
    <s v=""/>
    <s v=""/>
    <m/>
  </r>
  <r>
    <d v="2019-02-24T00:00:00"/>
    <x v="54"/>
    <n v="800"/>
    <d v="1899-12-30T07:04:51"/>
    <m/>
    <m/>
    <n v="0"/>
    <n v="1.0069999999999999"/>
    <n v="0"/>
    <n v="-11.686"/>
    <n v="95"/>
    <n v="0.19"/>
    <n v="0.19900000000000001"/>
    <n v="0"/>
    <n v="3.125"/>
    <m/>
    <m/>
    <n v="12.43"/>
    <m/>
    <n v="550800"/>
    <n v="64"/>
    <n v="3.1"/>
    <s v=""/>
    <s v=""/>
    <m/>
  </r>
  <r>
    <d v="2019-02-24T00:00:00"/>
    <x v="54"/>
    <n v="900"/>
    <d v="1899-12-30T08:04:51"/>
    <m/>
    <m/>
    <n v="0"/>
    <n v="1.0069999999999999"/>
    <n v="355.19200000000001"/>
    <n v="-10.863"/>
    <n v="95"/>
    <n v="0.19"/>
    <n v="0.19900000000000001"/>
    <n v="0"/>
    <n v="41.875"/>
    <m/>
    <m/>
    <n v="13.93"/>
    <m/>
    <n v="550900"/>
    <n v="222"/>
    <n v="41.9"/>
    <s v=""/>
    <s v=""/>
    <m/>
  </r>
  <r>
    <d v="2019-02-24T00:00:00"/>
    <x v="54"/>
    <n v="1000"/>
    <d v="1899-12-30T09:04:51"/>
    <m/>
    <m/>
    <n v="0.503"/>
    <n v="2.516"/>
    <n v="15.443"/>
    <n v="-9.5419999999999998"/>
    <n v="95.1"/>
    <n v="0.19"/>
    <n v="0.19900000000000001"/>
    <n v="0"/>
    <n v="125.625"/>
    <m/>
    <m/>
    <n v="13.93"/>
    <m/>
    <n v="551000"/>
    <n v="368.8"/>
    <n v="125.6"/>
    <s v=""/>
    <s v=""/>
    <m/>
  </r>
  <r>
    <d v="2019-02-24T00:00:00"/>
    <x v="54"/>
    <n v="1100"/>
    <d v="1899-12-30T10:04:51"/>
    <m/>
    <m/>
    <n v="2.0129999999999999"/>
    <n v="4.5289999999999999"/>
    <n v="339.74900000000002"/>
    <n v="-9.61"/>
    <n v="94.5"/>
    <n v="0.19"/>
    <n v="0.19900000000000001"/>
    <n v="0"/>
    <n v="308.125"/>
    <m/>
    <m/>
    <n v="13.61"/>
    <m/>
    <n v="551100"/>
    <n v="479"/>
    <n v="308.10000000000002"/>
    <s v=""/>
    <s v=""/>
    <m/>
  </r>
  <r>
    <d v="2019-02-24T00:00:00"/>
    <x v="54"/>
    <n v="1200"/>
    <d v="1899-12-30T11:04:51"/>
    <m/>
    <m/>
    <n v="2.516"/>
    <n v="5.0330000000000004"/>
    <n v="331.32499999999999"/>
    <n v="-7.968"/>
    <n v="93.9"/>
    <n v="0.19"/>
    <n v="0.19900000000000001"/>
    <n v="0"/>
    <n v="638.125"/>
    <m/>
    <m/>
    <n v="13.5"/>
    <m/>
    <n v="551200"/>
    <n v="540"/>
    <n v="638.1"/>
    <s v=""/>
    <s v=""/>
    <m/>
  </r>
  <r>
    <d v="2019-02-24T00:00:00"/>
    <x v="54"/>
    <n v="1300"/>
    <d v="1899-12-30T12:04:51"/>
    <m/>
    <m/>
    <n v="2.516"/>
    <n v="5.5359999999999996"/>
    <n v="318.69"/>
    <n v="-8.1319999999999997"/>
    <n v="94"/>
    <n v="0.19"/>
    <n v="0.19900000000000001"/>
    <n v="0"/>
    <n v="718.125"/>
    <m/>
    <m/>
    <n v="13.39"/>
    <m/>
    <n v="551300"/>
    <n v="546.20000000000005"/>
    <n v="718.1"/>
    <s v=""/>
    <s v=""/>
    <m/>
  </r>
  <r>
    <d v="2019-02-24T00:00:00"/>
    <x v="54"/>
    <n v="1400"/>
    <d v="1899-12-30T13:04:51"/>
    <m/>
    <m/>
    <n v="3.02"/>
    <n v="7.5490000000000004"/>
    <n v="315.88200000000001"/>
    <n v="-8.5630000000000006"/>
    <n v="94.2"/>
    <n v="0.19"/>
    <n v="0.19900000000000001"/>
    <n v="0"/>
    <n v="575.625"/>
    <m/>
    <m/>
    <n v="13.39"/>
    <m/>
    <n v="551400"/>
    <n v="497.2"/>
    <n v="575.6"/>
    <s v=""/>
    <s v=""/>
    <m/>
  </r>
  <r>
    <d v="2019-02-24T00:00:00"/>
    <x v="54"/>
    <n v="1500"/>
    <d v="1899-12-30T14:04:51"/>
    <m/>
    <m/>
    <n v="4.0259999999999998"/>
    <n v="8.0519999999999996"/>
    <n v="314.47800000000001"/>
    <n v="-10.058"/>
    <n v="92.6"/>
    <n v="0.19"/>
    <n v="0.19900000000000001"/>
    <n v="0"/>
    <n v="539.375"/>
    <m/>
    <m/>
    <n v="13.39"/>
    <m/>
    <n v="551500"/>
    <n v="397.7"/>
    <n v="539.4"/>
    <s v=""/>
    <s v=""/>
    <m/>
  </r>
  <r>
    <d v="2019-02-24T00:00:00"/>
    <x v="54"/>
    <n v="1600"/>
    <d v="1899-12-30T15:04:51"/>
    <m/>
    <m/>
    <n v="4.0259999999999998"/>
    <n v="7.0460000000000003"/>
    <n v="315.88200000000001"/>
    <n v="-10.301"/>
    <n v="92.4"/>
    <n v="0.19"/>
    <n v="0.19900000000000001"/>
    <n v="0"/>
    <n v="453.125"/>
    <m/>
    <m/>
    <n v="13.5"/>
    <m/>
    <n v="551600"/>
    <n v="257.5"/>
    <n v="453.1"/>
    <s v=""/>
    <s v=""/>
    <m/>
  </r>
  <r>
    <d v="2019-02-24T00:00:00"/>
    <x v="54"/>
    <n v="1700"/>
    <d v="1899-12-30T16:04:51"/>
    <m/>
    <m/>
    <n v="3.5230000000000001"/>
    <n v="8.0519999999999996"/>
    <n v="320.09399999999999"/>
    <n v="-11.94"/>
    <n v="92.7"/>
    <n v="0.19"/>
    <n v="0.19900000000000001"/>
    <n v="0"/>
    <n v="218.125"/>
    <m/>
    <m/>
    <n v="13.5"/>
    <m/>
    <n v="551700"/>
    <n v="97.5"/>
    <n v="218.1"/>
    <s v=""/>
    <s v=""/>
    <m/>
  </r>
  <r>
    <d v="2019-02-24T00:00:00"/>
    <x v="54"/>
    <n v="1800"/>
    <d v="1899-12-30T17:04:51"/>
    <m/>
    <m/>
    <n v="2.516"/>
    <n v="6.5430000000000001"/>
    <n v="314.47800000000001"/>
    <n v="-12.714"/>
    <n v="93.4"/>
    <n v="0.19"/>
    <n v="0.19900000000000001"/>
    <n v="0"/>
    <n v="15.625"/>
    <m/>
    <m/>
    <n v="13.5"/>
    <m/>
    <n v="551800"/>
    <n v="1.8"/>
    <n v="15.6"/>
    <s v=""/>
    <s v=""/>
    <m/>
  </r>
  <r>
    <d v="2019-02-24T00:00:00"/>
    <x v="54"/>
    <n v="1900"/>
    <d v="1899-12-30T18:04:51"/>
    <m/>
    <m/>
    <n v="2.0129999999999999"/>
    <n v="5.5359999999999996"/>
    <n v="315.88200000000001"/>
    <n v="-12.9"/>
    <n v="93.9"/>
    <n v="0.19"/>
    <n v="0.19900000000000001"/>
    <n v="0"/>
    <n v="0.625"/>
    <m/>
    <m/>
    <n v="13.07"/>
    <m/>
    <n v="551900"/>
    <n v="0"/>
    <n v="0"/>
    <s v=""/>
    <s v=""/>
    <m/>
  </r>
  <r>
    <d v="2019-02-24T00:00:00"/>
    <x v="54"/>
    <n v="2000"/>
    <d v="1899-12-30T19:04:51"/>
    <m/>
    <m/>
    <n v="2.0129999999999999"/>
    <n v="5.0330000000000004"/>
    <n v="324.30599999999998"/>
    <n v="-13.39"/>
    <n v="93.9"/>
    <n v="0.19"/>
    <n v="0.19900000000000001"/>
    <n v="0"/>
    <n v="0.625"/>
    <m/>
    <m/>
    <n v="12.96"/>
    <m/>
    <n v="552000"/>
    <n v="0"/>
    <n v="0"/>
    <s v=""/>
    <s v=""/>
    <m/>
  </r>
  <r>
    <d v="2019-02-24T00:00:00"/>
    <x v="54"/>
    <n v="2100"/>
    <d v="1899-12-30T20:04:51"/>
    <m/>
    <m/>
    <n v="1.0069999999999999"/>
    <n v="3.5230000000000001"/>
    <n v="318.69"/>
    <n v="-13.087999999999999"/>
    <n v="93.9"/>
    <n v="0.19"/>
    <n v="0.19900000000000001"/>
    <n v="0"/>
    <n v="0.625"/>
    <m/>
    <m/>
    <n v="12.86"/>
    <m/>
    <n v="552100"/>
    <n v="0"/>
    <n v="0"/>
    <s v=""/>
    <s v=""/>
    <m/>
  </r>
  <r>
    <d v="2019-02-24T00:00:00"/>
    <x v="54"/>
    <n v="2200"/>
    <d v="1899-12-30T21:04:51"/>
    <m/>
    <m/>
    <n v="0.503"/>
    <n v="3.02"/>
    <n v="33.694000000000003"/>
    <n v="-13.05"/>
    <n v="94"/>
    <n v="0.19"/>
    <n v="0.19900000000000001"/>
    <n v="0"/>
    <n v="0.625"/>
    <m/>
    <m/>
    <n v="12.75"/>
    <m/>
    <n v="552200"/>
    <n v="0"/>
    <n v="0"/>
    <s v=""/>
    <s v=""/>
    <m/>
  </r>
  <r>
    <d v="2019-02-24T00:00:00"/>
    <x v="54"/>
    <n v="2300"/>
    <d v="1899-12-30T22:04:51"/>
    <m/>
    <m/>
    <n v="0"/>
    <n v="2.516"/>
    <n v="30.885999999999999"/>
    <n v="-13.276999999999999"/>
    <n v="93.8"/>
    <n v="0.19"/>
    <n v="0.19900000000000001"/>
    <n v="0"/>
    <n v="0.625"/>
    <m/>
    <m/>
    <n v="12.64"/>
    <m/>
    <n v="552300"/>
    <n v="0"/>
    <n v="0"/>
    <s v=""/>
    <s v=""/>
    <m/>
  </r>
  <r>
    <d v="2019-02-24T00:00:00"/>
    <x v="54"/>
    <n v="2400"/>
    <d v="1899-12-30T23:04:51"/>
    <m/>
    <m/>
    <n v="0"/>
    <n v="2.0129999999999999"/>
    <n v="65.983999999999995"/>
    <n v="-13.428000000000001"/>
    <n v="93.8"/>
    <n v="0.19"/>
    <n v="0.19900000000000001"/>
    <n v="0"/>
    <n v="0.625"/>
    <m/>
    <m/>
    <n v="12.64"/>
    <m/>
    <n v="552400"/>
    <n v="0"/>
    <n v="0"/>
    <n v="0.19"/>
    <n v="0.19900000000000001"/>
    <m/>
  </r>
  <r>
    <d v="2019-02-25T00:00:00"/>
    <x v="55"/>
    <n v="100"/>
    <d v="1899-12-30T00:04:51"/>
    <m/>
    <m/>
    <n v="0"/>
    <n v="2.516"/>
    <n v="53.348999999999997"/>
    <n v="-13.772"/>
    <n v="93.6"/>
    <n v="0.19"/>
    <n v="0.19900000000000001"/>
    <n v="0"/>
    <n v="0.625"/>
    <m/>
    <m/>
    <n v="12.53"/>
    <m/>
    <n v="560100"/>
    <n v="0"/>
    <n v="0"/>
    <s v=""/>
    <s v=""/>
    <m/>
  </r>
  <r>
    <d v="2019-02-25T00:00:00"/>
    <x v="55"/>
    <n v="200"/>
    <d v="1899-12-30T01:04:51"/>
    <m/>
    <m/>
    <n v="0.503"/>
    <n v="3.02"/>
    <n v="40.713999999999999"/>
    <n v="-13.926"/>
    <n v="93.5"/>
    <n v="0.19"/>
    <n v="0.19900000000000001"/>
    <n v="0"/>
    <n v="0.625"/>
    <m/>
    <m/>
    <n v="12.53"/>
    <m/>
    <n v="560200"/>
    <n v="0"/>
    <n v="0"/>
    <s v=""/>
    <s v=""/>
    <m/>
  </r>
  <r>
    <d v="2019-02-25T00:00:00"/>
    <x v="55"/>
    <n v="300"/>
    <d v="1899-12-30T02:04:51"/>
    <m/>
    <m/>
    <n v="0.503"/>
    <n v="2.516"/>
    <n v="39.31"/>
    <n v="-14.196999999999999"/>
    <n v="93.3"/>
    <n v="0.19"/>
    <n v="0.19900000000000001"/>
    <n v="0"/>
    <n v="0.625"/>
    <m/>
    <m/>
    <n v="12.53"/>
    <m/>
    <n v="560300"/>
    <n v="0"/>
    <n v="0"/>
    <s v=""/>
    <s v=""/>
    <m/>
  </r>
  <r>
    <d v="2019-02-25T00:00:00"/>
    <x v="55"/>
    <n v="400"/>
    <d v="1899-12-30T03:04:51"/>
    <m/>
    <m/>
    <n v="0.503"/>
    <n v="2.0129999999999999"/>
    <n v="14.039"/>
    <n v="-14.353"/>
    <n v="93.2"/>
    <n v="0.19"/>
    <n v="0.19900000000000001"/>
    <n v="0"/>
    <n v="0.625"/>
    <m/>
    <m/>
    <n v="12.43"/>
    <m/>
    <n v="560400"/>
    <n v="0"/>
    <n v="0"/>
    <s v=""/>
    <s v=""/>
    <m/>
  </r>
  <r>
    <d v="2019-02-25T00:00:00"/>
    <x v="55"/>
    <n v="500"/>
    <d v="1899-12-30T04:04:51"/>
    <m/>
    <m/>
    <n v="0.503"/>
    <n v="2.516"/>
    <n v="353.78800000000001"/>
    <n v="-14.707000000000001"/>
    <n v="93"/>
    <n v="0.19"/>
    <n v="0.19900000000000001"/>
    <n v="0"/>
    <n v="0.625"/>
    <m/>
    <m/>
    <n v="12.43"/>
    <m/>
    <n v="560500"/>
    <n v="0"/>
    <n v="0"/>
    <s v=""/>
    <s v=""/>
    <m/>
  </r>
  <r>
    <d v="2019-02-25T00:00:00"/>
    <x v="55"/>
    <n v="600"/>
    <d v="1899-12-30T05:04:51"/>
    <m/>
    <m/>
    <n v="1.0069999999999999"/>
    <n v="2.516"/>
    <n v="339.74900000000002"/>
    <n v="-14.904999999999999"/>
    <n v="92.9"/>
    <n v="0.19"/>
    <n v="0.19900000000000001"/>
    <n v="0"/>
    <n v="0.625"/>
    <m/>
    <m/>
    <n v="12.43"/>
    <m/>
    <n v="560600"/>
    <n v="0"/>
    <n v="0"/>
    <s v=""/>
    <s v=""/>
    <m/>
  </r>
  <r>
    <d v="2019-02-25T00:00:00"/>
    <x v="55"/>
    <n v="700"/>
    <d v="1899-12-30T06:04:51"/>
    <m/>
    <m/>
    <n v="1.0069999999999999"/>
    <n v="3.5230000000000001"/>
    <n v="329.92200000000003"/>
    <n v="-15.547000000000001"/>
    <n v="92.7"/>
    <n v="0.19"/>
    <n v="0.19900000000000001"/>
    <n v="0"/>
    <n v="0.625"/>
    <m/>
    <m/>
    <n v="12.43"/>
    <m/>
    <n v="560700"/>
    <n v="0"/>
    <n v="0"/>
    <s v=""/>
    <s v=""/>
    <m/>
  </r>
  <r>
    <d v="2019-02-25T00:00:00"/>
    <x v="55"/>
    <n v="800"/>
    <d v="1899-12-30T07:04:51"/>
    <m/>
    <m/>
    <n v="1.0069999999999999"/>
    <n v="3.02"/>
    <n v="334.13299999999998"/>
    <n v="-15.872999999999999"/>
    <n v="92.3"/>
    <n v="0.19"/>
    <n v="0.19900000000000001"/>
    <n v="0"/>
    <n v="14.375"/>
    <m/>
    <m/>
    <n v="12.53"/>
    <m/>
    <n v="560800"/>
    <n v="68.3"/>
    <n v="14.4"/>
    <s v=""/>
    <s v=""/>
    <m/>
  </r>
  <r>
    <d v="2019-02-25T00:00:00"/>
    <x v="55"/>
    <n v="900"/>
    <d v="1899-12-30T08:04:51"/>
    <m/>
    <m/>
    <n v="1.0069999999999999"/>
    <n v="2.516"/>
    <n v="343.96100000000001"/>
    <n v="-15.872999999999999"/>
    <n v="91.9"/>
    <n v="0.19"/>
    <n v="0.19900000000000001"/>
    <n v="0"/>
    <n v="50.625"/>
    <m/>
    <m/>
    <n v="13.18"/>
    <m/>
    <n v="560900"/>
    <n v="227.8"/>
    <n v="50.6"/>
    <s v=""/>
    <s v=""/>
    <m/>
  </r>
  <r>
    <d v="2019-02-25T00:00:00"/>
    <x v="55"/>
    <n v="1000"/>
    <d v="1899-12-30T09:04:51"/>
    <m/>
    <m/>
    <n v="1.0069999999999999"/>
    <n v="3.02"/>
    <n v="336.94099999999997"/>
    <n v="-14.004"/>
    <n v="91.3"/>
    <n v="0.19"/>
    <n v="0.19900000000000001"/>
    <n v="0"/>
    <n v="225.625"/>
    <m/>
    <m/>
    <n v="13.71"/>
    <m/>
    <n v="561000"/>
    <n v="375.7"/>
    <n v="225.6"/>
    <s v=""/>
    <s v=""/>
    <m/>
  </r>
  <r>
    <d v="2019-02-25T00:00:00"/>
    <x v="55"/>
    <n v="1100"/>
    <d v="1899-12-30T10:04:51"/>
    <m/>
    <m/>
    <n v="3.02"/>
    <n v="7.5490000000000004"/>
    <n v="329.92200000000003"/>
    <n v="-13.352"/>
    <n v="90.3"/>
    <n v="0.19"/>
    <n v="0.19900000000000001"/>
    <n v="0"/>
    <n v="448.125"/>
    <m/>
    <m/>
    <n v="13.5"/>
    <m/>
    <n v="561100"/>
    <n v="485.7"/>
    <n v="448.1"/>
    <s v=""/>
    <s v=""/>
    <m/>
  </r>
  <r>
    <d v="2019-02-25T00:00:00"/>
    <x v="55"/>
    <n v="1200"/>
    <d v="1899-12-30T11:04:51"/>
    <m/>
    <m/>
    <n v="3.5230000000000001"/>
    <n v="7.5490000000000004"/>
    <n v="331.32499999999999"/>
    <n v="-12.048999999999999"/>
    <n v="90.3"/>
    <n v="0.19"/>
    <n v="0.19900000000000001"/>
    <n v="0"/>
    <n v="645.625"/>
    <m/>
    <m/>
    <n v="13.39"/>
    <m/>
    <n v="561200"/>
    <n v="546.79999999999995"/>
    <n v="645.6"/>
    <s v=""/>
    <s v=""/>
    <m/>
  </r>
  <r>
    <d v="2019-02-25T00:00:00"/>
    <x v="55"/>
    <n v="1300"/>
    <d v="1899-12-30T12:04:51"/>
    <m/>
    <m/>
    <n v="4.0259999999999998"/>
    <n v="8.0519999999999996"/>
    <n v="334.13299999999998"/>
    <n v="-11.794"/>
    <n v="90.2"/>
    <n v="0.19"/>
    <n v="0.19900000000000001"/>
    <n v="0"/>
    <n v="621.875"/>
    <m/>
    <m/>
    <n v="13.39"/>
    <m/>
    <n v="561300"/>
    <n v="552.79999999999995"/>
    <n v="621.9"/>
    <s v=""/>
    <s v=""/>
    <m/>
  </r>
  <r>
    <d v="2019-02-25T00:00:00"/>
    <x v="55"/>
    <n v="1400"/>
    <d v="1899-12-30T13:04:51"/>
    <m/>
    <m/>
    <n v="4.0259999999999998"/>
    <n v="8.5559999999999992"/>
    <n v="331.32499999999999"/>
    <n v="-12.269"/>
    <n v="89.8"/>
    <n v="0.19"/>
    <n v="0.19900000000000001"/>
    <n v="0"/>
    <n v="455.625"/>
    <m/>
    <m/>
    <n v="13.61"/>
    <m/>
    <n v="561400"/>
    <n v="504"/>
    <n v="455.6"/>
    <s v=""/>
    <s v=""/>
    <m/>
  </r>
  <r>
    <d v="2019-02-25T00:00:00"/>
    <x v="55"/>
    <n v="1500"/>
    <d v="1899-12-30T14:04:51"/>
    <m/>
    <m/>
    <n v="3.5230000000000001"/>
    <n v="7.5490000000000004"/>
    <n v="321.49799999999999"/>
    <n v="-11.29"/>
    <n v="90.7"/>
    <n v="0.19"/>
    <n v="0.19900000000000001"/>
    <n v="0"/>
    <n v="615.625"/>
    <m/>
    <m/>
    <n v="13.5"/>
    <m/>
    <n v="561500"/>
    <n v="404"/>
    <n v="615.6"/>
    <s v=""/>
    <s v=""/>
    <m/>
  </r>
  <r>
    <d v="2019-02-25T00:00:00"/>
    <x v="55"/>
    <n v="1600"/>
    <d v="1899-12-30T15:04:51"/>
    <m/>
    <m/>
    <n v="4.0259999999999998"/>
    <n v="8.0519999999999996"/>
    <n v="324.30599999999998"/>
    <n v="-13.926"/>
    <n v="90.6"/>
    <n v="0.19"/>
    <n v="0.19900000000000001"/>
    <n v="0"/>
    <n v="240.625"/>
    <m/>
    <m/>
    <n v="13.71"/>
    <m/>
    <n v="561600"/>
    <n v="263.5"/>
    <n v="240.6"/>
    <s v=""/>
    <s v=""/>
    <m/>
  </r>
  <r>
    <d v="2019-02-25T00:00:00"/>
    <x v="55"/>
    <n v="1700"/>
    <d v="1899-12-30T16:04:51"/>
    <m/>
    <m/>
    <n v="4.0259999999999998"/>
    <n v="8.5559999999999992"/>
    <n v="327.11399999999998"/>
    <n v="-13.465999999999999"/>
    <n v="91.3"/>
    <n v="0.19"/>
    <n v="0.19900000000000001"/>
    <n v="0"/>
    <n v="283.125"/>
    <m/>
    <m/>
    <n v="13.5"/>
    <m/>
    <n v="561700"/>
    <n v="103"/>
    <n v="283.10000000000002"/>
    <s v=""/>
    <s v=""/>
    <m/>
  </r>
  <r>
    <d v="2019-02-25T00:00:00"/>
    <x v="55"/>
    <n v="1800"/>
    <d v="1899-12-30T17:04:51"/>
    <m/>
    <m/>
    <n v="4.5289999999999999"/>
    <n v="8.5559999999999992"/>
    <n v="329.92200000000003"/>
    <n v="-15.465999999999999"/>
    <n v="91.4"/>
    <n v="0.19"/>
    <n v="0.19900000000000001"/>
    <n v="0"/>
    <n v="10.625"/>
    <m/>
    <m/>
    <n v="13.5"/>
    <m/>
    <n v="561800"/>
    <n v="3"/>
    <n v="10.6"/>
    <s v=""/>
    <s v=""/>
    <m/>
  </r>
  <r>
    <d v="2019-02-25T00:00:00"/>
    <x v="55"/>
    <n v="1900"/>
    <d v="1899-12-30T18:04:51"/>
    <m/>
    <m/>
    <n v="4.0259999999999998"/>
    <n v="8.5559999999999992"/>
    <n v="332.72899999999998"/>
    <n v="-16.077999999999999"/>
    <n v="92.1"/>
    <n v="0.19"/>
    <n v="0.19900000000000001"/>
    <n v="0"/>
    <n v="0.625"/>
    <m/>
    <m/>
    <n v="13.07"/>
    <m/>
    <n v="561900"/>
    <n v="0"/>
    <n v="0"/>
    <s v=""/>
    <s v=""/>
    <m/>
  </r>
  <r>
    <d v="2019-02-25T00:00:00"/>
    <x v="55"/>
    <n v="2000"/>
    <d v="1899-12-30T19:04:51"/>
    <m/>
    <m/>
    <n v="4.5289999999999999"/>
    <n v="8.5559999999999992"/>
    <n v="331.32499999999999"/>
    <n v="-16.576000000000001"/>
    <n v="91.9"/>
    <n v="0.19"/>
    <n v="0.19900000000000001"/>
    <n v="0"/>
    <n v="0.625"/>
    <m/>
    <m/>
    <n v="12.96"/>
    <m/>
    <n v="562000"/>
    <n v="0"/>
    <n v="0"/>
    <s v=""/>
    <s v=""/>
    <m/>
  </r>
  <r>
    <d v="2019-02-25T00:00:00"/>
    <x v="55"/>
    <n v="2100"/>
    <d v="1899-12-30T20:04:51"/>
    <m/>
    <m/>
    <n v="5.0330000000000004"/>
    <n v="9.0589999999999993"/>
    <n v="334.13299999999998"/>
    <n v="-16.786000000000001"/>
    <n v="91.6"/>
    <n v="0.19"/>
    <n v="0.19900000000000001"/>
    <n v="0"/>
    <n v="0.625"/>
    <m/>
    <m/>
    <n v="12.86"/>
    <m/>
    <n v="562100"/>
    <n v="0"/>
    <n v="0"/>
    <s v=""/>
    <s v=""/>
    <m/>
  </r>
  <r>
    <d v="2019-02-25T00:00:00"/>
    <x v="55"/>
    <n v="2200"/>
    <d v="1899-12-30T21:04:51"/>
    <m/>
    <m/>
    <n v="5.5359999999999996"/>
    <n v="8.5559999999999992"/>
    <n v="334.13299999999998"/>
    <n v="-17.21"/>
    <n v="91.5"/>
    <n v="0.19"/>
    <n v="0.19900000000000001"/>
    <n v="0"/>
    <n v="0.625"/>
    <m/>
    <m/>
    <n v="12.75"/>
    <m/>
    <n v="562200"/>
    <n v="0"/>
    <n v="0"/>
    <s v=""/>
    <s v=""/>
    <m/>
  </r>
  <r>
    <d v="2019-02-25T00:00:00"/>
    <x v="55"/>
    <n v="2300"/>
    <d v="1899-12-30T22:04:51"/>
    <m/>
    <m/>
    <n v="5.5359999999999996"/>
    <n v="9.5619999999999994"/>
    <n v="334.13299999999998"/>
    <n v="-17.64"/>
    <n v="91.2"/>
    <n v="0.19"/>
    <n v="0.19900000000000001"/>
    <n v="0"/>
    <n v="0.625"/>
    <m/>
    <m/>
    <n v="12.64"/>
    <m/>
    <n v="562300"/>
    <n v="0"/>
    <n v="0"/>
    <s v=""/>
    <s v=""/>
    <m/>
  </r>
  <r>
    <d v="2019-02-25T00:00:00"/>
    <x v="55"/>
    <n v="2400"/>
    <d v="1899-12-30T23:04:51"/>
    <m/>
    <m/>
    <n v="5.0330000000000004"/>
    <n v="9.0589999999999993"/>
    <n v="336.94099999999997"/>
    <n v="-17.812999999999999"/>
    <n v="91"/>
    <n v="0.19"/>
    <n v="0.19900000000000001"/>
    <n v="0"/>
    <n v="0.625"/>
    <m/>
    <m/>
    <n v="12.53"/>
    <m/>
    <n v="562400"/>
    <n v="0"/>
    <n v="0"/>
    <n v="0.19"/>
    <n v="0.19900000000000001"/>
    <m/>
  </r>
  <r>
    <d v="2019-02-26T00:00:00"/>
    <x v="56"/>
    <n v="100"/>
    <d v="1899-12-30T00:04:51"/>
    <m/>
    <m/>
    <n v="5.0330000000000004"/>
    <n v="8.5559999999999992"/>
    <n v="341.15300000000002"/>
    <n v="-18.076000000000001"/>
    <n v="90.9"/>
    <n v="0.19"/>
    <n v="0.19900000000000001"/>
    <n v="0"/>
    <n v="0.625"/>
    <m/>
    <m/>
    <n v="12.53"/>
    <m/>
    <n v="570100"/>
    <n v="0"/>
    <n v="0"/>
    <s v=""/>
    <s v=""/>
    <m/>
  </r>
  <r>
    <d v="2019-02-26T00:00:00"/>
    <x v="56"/>
    <n v="200"/>
    <d v="1899-12-30T01:04:51"/>
    <m/>
    <m/>
    <n v="5.0330000000000004"/>
    <n v="7.5490000000000004"/>
    <n v="338.34500000000003"/>
    <n v="-18.164000000000001"/>
    <n v="90.8"/>
    <n v="0.19"/>
    <n v="0.19900000000000001"/>
    <n v="0"/>
    <n v="0.625"/>
    <m/>
    <m/>
    <n v="12.43"/>
    <m/>
    <n v="570200"/>
    <n v="0"/>
    <n v="0"/>
    <s v=""/>
    <s v=""/>
    <m/>
  </r>
  <r>
    <d v="2019-02-26T00:00:00"/>
    <x v="56"/>
    <n v="300"/>
    <d v="1899-12-30T02:04:51"/>
    <m/>
    <m/>
    <n v="4.5289999999999999"/>
    <n v="8.5559999999999992"/>
    <n v="342.55700000000002"/>
    <n v="-18.385000000000002"/>
    <n v="90.8"/>
    <n v="0.19"/>
    <n v="0.19900000000000001"/>
    <n v="0"/>
    <n v="0.625"/>
    <m/>
    <m/>
    <n v="12.43"/>
    <m/>
    <n v="570300"/>
    <n v="0"/>
    <n v="0"/>
    <s v=""/>
    <s v=""/>
    <m/>
  </r>
  <r>
    <d v="2019-02-26T00:00:00"/>
    <x v="56"/>
    <n v="400"/>
    <d v="1899-12-30T03:04:51"/>
    <m/>
    <m/>
    <n v="4.5289999999999999"/>
    <n v="8.0519999999999996"/>
    <n v="345.36500000000001"/>
    <n v="-19.012"/>
    <n v="90.5"/>
    <n v="0.19"/>
    <n v="0.19900000000000001"/>
    <n v="0"/>
    <n v="0.625"/>
    <m/>
    <m/>
    <n v="12.43"/>
    <m/>
    <n v="570400"/>
    <n v="0"/>
    <n v="0"/>
    <s v=""/>
    <s v=""/>
    <m/>
  </r>
  <r>
    <d v="2019-02-26T00:00:00"/>
    <x v="56"/>
    <n v="500"/>
    <d v="1899-12-30T04:04:51"/>
    <m/>
    <m/>
    <n v="4.5289999999999999"/>
    <n v="8.0519999999999996"/>
    <n v="345.36500000000001"/>
    <n v="-19.103000000000002"/>
    <n v="90.3"/>
    <n v="0.19"/>
    <n v="0.19900000000000001"/>
    <n v="0"/>
    <n v="0.625"/>
    <m/>
    <m/>
    <n v="12.43"/>
    <m/>
    <n v="570500"/>
    <n v="0"/>
    <n v="0"/>
    <s v=""/>
    <s v=""/>
    <m/>
  </r>
  <r>
    <d v="2019-02-26T00:00:00"/>
    <x v="56"/>
    <n v="600"/>
    <d v="1899-12-30T05:04:51"/>
    <m/>
    <m/>
    <n v="4.0259999999999998"/>
    <n v="7.5490000000000004"/>
    <n v="348.173"/>
    <n v="-19.193999999999999"/>
    <n v="90.3"/>
    <n v="0.19"/>
    <n v="0.19900000000000001"/>
    <n v="0"/>
    <n v="0.625"/>
    <m/>
    <m/>
    <n v="12.32"/>
    <m/>
    <n v="570600"/>
    <n v="0"/>
    <n v="0"/>
    <s v=""/>
    <s v=""/>
    <m/>
  </r>
  <r>
    <d v="2019-02-26T00:00:00"/>
    <x v="56"/>
    <n v="700"/>
    <d v="1899-12-30T06:04:51"/>
    <m/>
    <m/>
    <n v="4.0259999999999998"/>
    <n v="7.0460000000000003"/>
    <n v="346.76900000000001"/>
    <n v="-19.285"/>
    <n v="90.1"/>
    <n v="0.19"/>
    <n v="0.19900000000000001"/>
    <n v="0"/>
    <n v="0.625"/>
    <m/>
    <m/>
    <n v="12.32"/>
    <m/>
    <n v="570700"/>
    <n v="0"/>
    <n v="0"/>
    <s v=""/>
    <s v=""/>
    <m/>
  </r>
  <r>
    <d v="2019-02-26T00:00:00"/>
    <x v="56"/>
    <n v="800"/>
    <d v="1899-12-30T07:04:51"/>
    <m/>
    <m/>
    <n v="3.5230000000000001"/>
    <n v="6.5430000000000001"/>
    <n v="341.15300000000002"/>
    <n v="-19.792999999999999"/>
    <n v="89.9"/>
    <n v="0.19"/>
    <n v="0.19900000000000001"/>
    <n v="0"/>
    <n v="10.625"/>
    <m/>
    <m/>
    <n v="12.43"/>
    <m/>
    <n v="570800"/>
    <n v="72.8"/>
    <n v="10.6"/>
    <s v=""/>
    <s v=""/>
    <m/>
  </r>
  <r>
    <d v="2019-02-26T00:00:00"/>
    <x v="56"/>
    <n v="900"/>
    <d v="1899-12-30T08:04:51"/>
    <m/>
    <m/>
    <n v="3.5230000000000001"/>
    <n v="6.0389999999999997"/>
    <n v="346.76900000000001"/>
    <n v="-17.812999999999999"/>
    <n v="89.6"/>
    <n v="0.19"/>
    <n v="0.19900000000000001"/>
    <n v="0"/>
    <n v="214.375"/>
    <m/>
    <m/>
    <n v="13.61"/>
    <m/>
    <n v="570900"/>
    <n v="233.8"/>
    <n v="214.4"/>
    <s v=""/>
    <s v=""/>
    <m/>
  </r>
  <r>
    <d v="2019-02-26T00:00:00"/>
    <x v="56"/>
    <n v="1000"/>
    <d v="1899-12-30T09:04:51"/>
    <m/>
    <m/>
    <n v="2.516"/>
    <n v="5.5359999999999996"/>
    <n v="345.36500000000001"/>
    <n v="-16.202000000000002"/>
    <n v="88.6"/>
    <n v="0.19"/>
    <n v="0.19900000000000001"/>
    <n v="0"/>
    <n v="363.125"/>
    <m/>
    <m/>
    <n v="13.28"/>
    <m/>
    <n v="571000"/>
    <n v="381.8"/>
    <n v="363.1"/>
    <s v=""/>
    <s v=""/>
    <m/>
  </r>
  <r>
    <d v="2019-02-26T00:00:00"/>
    <x v="56"/>
    <n v="1100"/>
    <d v="1899-12-30T10:04:51"/>
    <m/>
    <m/>
    <n v="1.51"/>
    <n v="5.0330000000000004"/>
    <n v="349.57600000000002"/>
    <n v="-13.352"/>
    <n v="88.8"/>
    <n v="0.19"/>
    <n v="0.19900000000000001"/>
    <n v="0"/>
    <n v="478.125"/>
    <m/>
    <m/>
    <n v="13.61"/>
    <m/>
    <n v="571100"/>
    <n v="492.7"/>
    <n v="478.1"/>
    <s v=""/>
    <s v=""/>
    <m/>
  </r>
  <r>
    <d v="2019-02-26T00:00:00"/>
    <x v="56"/>
    <n v="1200"/>
    <d v="1899-12-30T11:04:51"/>
    <m/>
    <m/>
    <n v="1.0069999999999999"/>
    <n v="4.0259999999999998"/>
    <n v="47.732999999999997"/>
    <n v="-14.471"/>
    <n v="89.4"/>
    <n v="0.19"/>
    <n v="0.19900000000000001"/>
    <n v="0"/>
    <n v="484.375"/>
    <m/>
    <m/>
    <n v="13.61"/>
    <m/>
    <n v="571200"/>
    <n v="553.5"/>
    <n v="484.4"/>
    <s v=""/>
    <s v=""/>
    <m/>
  </r>
  <r>
    <d v="2019-02-26T00:00:00"/>
    <x v="56"/>
    <n v="1300"/>
    <d v="1899-12-30T12:04:51"/>
    <m/>
    <m/>
    <n v="1.0069999999999999"/>
    <n v="4.5289999999999999"/>
    <n v="89.850999999999999"/>
    <n v="-12.343"/>
    <n v="90.3"/>
    <n v="0.19"/>
    <n v="0.19900000000000001"/>
    <n v="0"/>
    <n v="419.375"/>
    <m/>
    <m/>
    <n v="13.71"/>
    <m/>
    <n v="571300"/>
    <n v="559.79999999999995"/>
    <n v="419.4"/>
    <s v=""/>
    <s v=""/>
    <m/>
  </r>
  <r>
    <d v="2019-02-26T00:00:00"/>
    <x v="56"/>
    <n v="1400"/>
    <d v="1899-12-30T13:04:51"/>
    <m/>
    <m/>
    <n v="1.51"/>
    <n v="5.5359999999999996"/>
    <n v="9.827"/>
    <n v="-12.528"/>
    <n v="89.5"/>
    <n v="0.19"/>
    <n v="0.19900000000000001"/>
    <n v="0"/>
    <n v="408.125"/>
    <m/>
    <m/>
    <n v="13.28"/>
    <m/>
    <n v="571400"/>
    <n v="510.8"/>
    <n v="408.1"/>
    <s v=""/>
    <s v=""/>
    <m/>
  </r>
  <r>
    <d v="2019-02-26T00:00:00"/>
    <x v="56"/>
    <n v="1500"/>
    <d v="1899-12-30T14:04:51"/>
    <m/>
    <m/>
    <n v="2.0129999999999999"/>
    <n v="6.0389999999999997"/>
    <n v="336.94099999999997"/>
    <n v="-12.863"/>
    <n v="89.6"/>
    <n v="0.19"/>
    <n v="0.19900000000000001"/>
    <n v="0"/>
    <n v="529.375"/>
    <m/>
    <m/>
    <n v="13.61"/>
    <m/>
    <n v="571500"/>
    <n v="411"/>
    <n v="529.4"/>
    <s v=""/>
    <s v=""/>
    <m/>
  </r>
  <r>
    <d v="2019-02-26T00:00:00"/>
    <x v="56"/>
    <n v="1600"/>
    <d v="1899-12-30T15:04:51"/>
    <m/>
    <m/>
    <n v="2.0129999999999999"/>
    <n v="5.5359999999999996"/>
    <n v="338.34500000000003"/>
    <n v="-12.602"/>
    <n v="89.6"/>
    <n v="0.19"/>
    <n v="0.19900000000000001"/>
    <n v="0"/>
    <n v="360.625"/>
    <m/>
    <m/>
    <n v="13.39"/>
    <m/>
    <n v="571600"/>
    <n v="270"/>
    <n v="360.6"/>
    <s v=""/>
    <s v=""/>
    <m/>
  </r>
  <r>
    <d v="2019-02-26T00:00:00"/>
    <x v="56"/>
    <n v="1700"/>
    <d v="1899-12-30T16:04:51"/>
    <m/>
    <m/>
    <n v="2.516"/>
    <n v="5.5359999999999996"/>
    <n v="332.72899999999998"/>
    <n v="-13.465999999999999"/>
    <n v="89.3"/>
    <n v="0.19"/>
    <n v="0.19900000000000001"/>
    <n v="0"/>
    <n v="194.375"/>
    <m/>
    <m/>
    <n v="13.61"/>
    <m/>
    <n v="571700"/>
    <n v="108.3"/>
    <n v="194.4"/>
    <s v=""/>
    <s v=""/>
    <m/>
  </r>
  <r>
    <d v="2019-02-26T00:00:00"/>
    <x v="56"/>
    <n v="1800"/>
    <d v="1899-12-30T17:04:51"/>
    <m/>
    <m/>
    <n v="3.02"/>
    <n v="5.5359999999999996"/>
    <n v="332.72899999999998"/>
    <n v="-14.548999999999999"/>
    <n v="89.6"/>
    <n v="0.19"/>
    <n v="0.19900000000000001"/>
    <n v="0"/>
    <n v="26.875"/>
    <m/>
    <m/>
    <n v="13.82"/>
    <m/>
    <n v="571800"/>
    <n v="3.7"/>
    <n v="26.9"/>
    <s v=""/>
    <s v=""/>
    <m/>
  </r>
  <r>
    <d v="2019-02-26T00:00:00"/>
    <x v="56"/>
    <n v="1900"/>
    <d v="1899-12-30T18:04:51"/>
    <m/>
    <m/>
    <n v="3.02"/>
    <n v="6.0389999999999997"/>
    <n v="329.92200000000003"/>
    <n v="-15.669"/>
    <n v="90.9"/>
    <n v="0.19"/>
    <n v="0.19900000000000001"/>
    <n v="0"/>
    <n v="0.625"/>
    <m/>
    <m/>
    <n v="13.07"/>
    <m/>
    <n v="571900"/>
    <n v="0"/>
    <n v="0"/>
    <s v=""/>
    <s v=""/>
    <m/>
  </r>
  <r>
    <d v="2019-02-26T00:00:00"/>
    <x v="56"/>
    <n v="2000"/>
    <d v="1899-12-30T19:04:51"/>
    <m/>
    <m/>
    <n v="2.516"/>
    <n v="5.5359999999999996"/>
    <n v="328.51799999999997"/>
    <n v="-15.345000000000001"/>
    <n v="90.9"/>
    <n v="0.19"/>
    <n v="0.19900000000000001"/>
    <n v="0"/>
    <n v="0.625"/>
    <m/>
    <m/>
    <n v="12.96"/>
    <m/>
    <n v="572000"/>
    <n v="0"/>
    <n v="0"/>
    <s v=""/>
    <s v=""/>
    <m/>
  </r>
  <r>
    <d v="2019-02-26T00:00:00"/>
    <x v="56"/>
    <n v="2100"/>
    <d v="1899-12-30T20:04:51"/>
    <m/>
    <m/>
    <n v="2.0129999999999999"/>
    <n v="5.5359999999999996"/>
    <n v="327.11399999999998"/>
    <n v="-15.628"/>
    <n v="90.4"/>
    <n v="0.19"/>
    <n v="0.19900000000000001"/>
    <n v="0"/>
    <n v="0.625"/>
    <m/>
    <m/>
    <n v="12.86"/>
    <m/>
    <n v="572100"/>
    <n v="0"/>
    <n v="0"/>
    <s v=""/>
    <s v=""/>
    <m/>
  </r>
  <r>
    <d v="2019-02-26T00:00:00"/>
    <x v="56"/>
    <n v="2200"/>
    <d v="1899-12-30T21:04:51"/>
    <m/>
    <m/>
    <n v="2.0129999999999999"/>
    <n v="5.0330000000000004"/>
    <n v="339.74900000000002"/>
    <n v="-15.425000000000001"/>
    <n v="89.5"/>
    <n v="0.19"/>
    <n v="0.2"/>
    <n v="0"/>
    <n v="0.625"/>
    <m/>
    <m/>
    <n v="12.75"/>
    <m/>
    <n v="572200"/>
    <n v="0"/>
    <n v="0"/>
    <s v=""/>
    <s v=""/>
    <m/>
  </r>
  <r>
    <d v="2019-02-26T00:00:00"/>
    <x v="56"/>
    <n v="2300"/>
    <d v="1899-12-30T22:04:51"/>
    <m/>
    <m/>
    <n v="2.0129999999999999"/>
    <n v="5.0330000000000004"/>
    <n v="335.53699999999998"/>
    <n v="-15.465999999999999"/>
    <n v="88.7"/>
    <n v="0.19"/>
    <n v="0.19900000000000001"/>
    <n v="0"/>
    <n v="0.625"/>
    <m/>
    <m/>
    <n v="12.64"/>
    <m/>
    <n v="572300"/>
    <n v="0"/>
    <n v="0"/>
    <s v=""/>
    <s v=""/>
    <m/>
  </r>
  <r>
    <d v="2019-02-26T00:00:00"/>
    <x v="56"/>
    <n v="2400"/>
    <d v="1899-12-30T23:04:51"/>
    <m/>
    <m/>
    <n v="1.51"/>
    <n v="4.5289999999999999"/>
    <n v="346.76900000000001"/>
    <n v="-15.385"/>
    <n v="87.3"/>
    <n v="0.19"/>
    <n v="0.19900000000000001"/>
    <n v="0"/>
    <n v="0.625"/>
    <m/>
    <m/>
    <n v="12.53"/>
    <m/>
    <n v="572400"/>
    <n v="0"/>
    <n v="0"/>
    <n v="0.19"/>
    <n v="0.19900000000000001"/>
    <m/>
  </r>
  <r>
    <d v="2019-02-27T00:00:00"/>
    <x v="57"/>
    <n v="100"/>
    <d v="1899-12-30T00:04:51"/>
    <m/>
    <m/>
    <n v="2.0129999999999999"/>
    <n v="5.5359999999999996"/>
    <n v="339.74900000000002"/>
    <n v="-15.183999999999999"/>
    <n v="84.1"/>
    <n v="0.19"/>
    <n v="0.19900000000000001"/>
    <n v="0"/>
    <n v="0.625"/>
    <m/>
    <m/>
    <n v="12.53"/>
    <m/>
    <n v="580100"/>
    <n v="0"/>
    <n v="0"/>
    <s v=""/>
    <s v=""/>
    <m/>
  </r>
  <r>
    <d v="2019-02-27T00:00:00"/>
    <x v="57"/>
    <n v="200"/>
    <d v="1899-12-30T01:04:51"/>
    <m/>
    <m/>
    <n v="2.516"/>
    <n v="6.0389999999999997"/>
    <n v="342.55700000000002"/>
    <n v="-14.391999999999999"/>
    <n v="75.8"/>
    <n v="0.19"/>
    <n v="0.19900000000000001"/>
    <n v="0"/>
    <n v="0.625"/>
    <m/>
    <m/>
    <n v="12.43"/>
    <m/>
    <n v="580200"/>
    <n v="0"/>
    <n v="0"/>
    <s v=""/>
    <s v=""/>
    <m/>
  </r>
  <r>
    <d v="2019-02-27T00:00:00"/>
    <x v="57"/>
    <n v="300"/>
    <d v="1899-12-30T02:04:51"/>
    <m/>
    <m/>
    <n v="1.0069999999999999"/>
    <n v="5.5359999999999996"/>
    <n v="348.173"/>
    <n v="-15.103999999999999"/>
    <n v="70"/>
    <n v="0.19"/>
    <n v="0.19900000000000001"/>
    <n v="0"/>
    <n v="0.625"/>
    <m/>
    <m/>
    <n v="12.43"/>
    <m/>
    <n v="580300"/>
    <n v="0"/>
    <n v="0"/>
    <s v=""/>
    <s v=""/>
    <m/>
  </r>
  <r>
    <d v="2019-02-27T00:00:00"/>
    <x v="57"/>
    <n v="400"/>
    <d v="1899-12-30T03:04:51"/>
    <m/>
    <m/>
    <n v="1.0069999999999999"/>
    <n v="5.0330000000000004"/>
    <n v="334.13299999999998"/>
    <n v="-14.081"/>
    <n v="68.900000000000006"/>
    <n v="0.19"/>
    <n v="0.19900000000000001"/>
    <n v="0"/>
    <n v="0.625"/>
    <m/>
    <m/>
    <n v="12.43"/>
    <m/>
    <n v="580400"/>
    <n v="0"/>
    <n v="0"/>
    <s v=""/>
    <s v=""/>
    <m/>
  </r>
  <r>
    <d v="2019-02-27T00:00:00"/>
    <x v="57"/>
    <n v="500"/>
    <d v="1899-12-30T04:04:51"/>
    <m/>
    <m/>
    <n v="1.51"/>
    <n v="5.5359999999999996"/>
    <n v="355.19200000000001"/>
    <n v="-13.239000000000001"/>
    <n v="65.2"/>
    <n v="0.19"/>
    <n v="0.19900000000000001"/>
    <n v="0"/>
    <n v="0.625"/>
    <m/>
    <m/>
    <n v="12.43"/>
    <m/>
    <n v="580500"/>
    <n v="0"/>
    <n v="0"/>
    <s v=""/>
    <s v=""/>
    <m/>
  </r>
  <r>
    <d v="2019-02-27T00:00:00"/>
    <x v="57"/>
    <n v="600"/>
    <d v="1899-12-30T05:04:51"/>
    <m/>
    <m/>
    <n v="2.516"/>
    <n v="5.5359999999999996"/>
    <n v="9.827"/>
    <n v="-12.233000000000001"/>
    <n v="60.4"/>
    <n v="0.19"/>
    <n v="0.19900000000000001"/>
    <n v="0"/>
    <n v="0.625"/>
    <m/>
    <m/>
    <n v="12.43"/>
    <m/>
    <n v="580600"/>
    <n v="0"/>
    <n v="0"/>
    <s v=""/>
    <s v=""/>
    <m/>
  </r>
  <r>
    <d v="2019-02-27T00:00:00"/>
    <x v="57"/>
    <n v="700"/>
    <d v="1899-12-30T06:04:51"/>
    <m/>
    <m/>
    <n v="2.0129999999999999"/>
    <n v="5.5359999999999996"/>
    <n v="15.443"/>
    <n v="-11.433"/>
    <n v="57"/>
    <n v="0.19"/>
    <n v="0.19900000000000001"/>
    <n v="0"/>
    <n v="0.625"/>
    <m/>
    <m/>
    <n v="12.43"/>
    <m/>
    <n v="580700"/>
    <n v="0.7"/>
    <n v="0"/>
    <s v=""/>
    <s v=""/>
    <m/>
  </r>
  <r>
    <d v="2019-02-27T00:00:00"/>
    <x v="57"/>
    <n v="800"/>
    <d v="1899-12-30T07:04:51"/>
    <m/>
    <m/>
    <n v="1.0069999999999999"/>
    <n v="4.0259999999999998"/>
    <n v="355.19200000000001"/>
    <n v="-11.505000000000001"/>
    <n v="57.4"/>
    <n v="0.19"/>
    <n v="0.19900000000000001"/>
    <n v="0"/>
    <n v="19.375"/>
    <m/>
    <m/>
    <n v="12.43"/>
    <m/>
    <n v="580800"/>
    <n v="77.7"/>
    <n v="19.399999999999999"/>
    <s v=""/>
    <s v=""/>
    <m/>
  </r>
  <r>
    <d v="2019-02-27T00:00:00"/>
    <x v="57"/>
    <n v="900"/>
    <d v="1899-12-30T08:04:51"/>
    <m/>
    <m/>
    <n v="0.503"/>
    <n v="3.02"/>
    <n v="345.36500000000001"/>
    <n v="-9.5079999999999991"/>
    <n v="54.4"/>
    <n v="0.19"/>
    <n v="0.19900000000000001"/>
    <n v="0"/>
    <n v="100.625"/>
    <m/>
    <m/>
    <n v="13.5"/>
    <m/>
    <n v="580900"/>
    <n v="240.2"/>
    <n v="100.6"/>
    <s v=""/>
    <s v=""/>
    <m/>
  </r>
  <r>
    <d v="2019-02-27T00:00:00"/>
    <x v="57"/>
    <n v="1000"/>
    <d v="1899-12-30T09:04:51"/>
    <m/>
    <m/>
    <n v="0"/>
    <n v="3.02"/>
    <n v="85.638999999999996"/>
    <n v="-9.1679999999999993"/>
    <n v="47.6"/>
    <n v="0.19"/>
    <n v="0.2"/>
    <n v="0"/>
    <n v="131.875"/>
    <m/>
    <m/>
    <n v="13.28"/>
    <m/>
    <n v="581000"/>
    <n v="388.7"/>
    <n v="131.9"/>
    <s v=""/>
    <s v=""/>
    <m/>
  </r>
  <r>
    <d v="2019-02-27T00:00:00"/>
    <x v="57"/>
    <n v="1100"/>
    <d v="1899-12-30T10:04:51"/>
    <m/>
    <m/>
    <n v="0.503"/>
    <n v="3.02"/>
    <n v="44.924999999999997"/>
    <n v="-8.2639999999999993"/>
    <n v="45.9"/>
    <n v="0.19"/>
    <n v="0.19900000000000001"/>
    <n v="0"/>
    <n v="163.125"/>
    <m/>
    <m/>
    <n v="13.71"/>
    <m/>
    <n v="581100"/>
    <n v="499"/>
    <n v="163.1"/>
    <s v=""/>
    <s v=""/>
    <m/>
  </r>
  <r>
    <d v="2019-02-27T00:00:00"/>
    <x v="57"/>
    <n v="1200"/>
    <d v="1899-12-30T11:04:51"/>
    <m/>
    <m/>
    <n v="1.0069999999999999"/>
    <n v="4.0259999999999998"/>
    <n v="54.753"/>
    <n v="-8.0329999999999995"/>
    <n v="47.1"/>
    <n v="0.19"/>
    <n v="0.19900000000000001"/>
    <n v="0"/>
    <n v="186.875"/>
    <m/>
    <m/>
    <n v="13.93"/>
    <m/>
    <n v="581200"/>
    <n v="560.20000000000005"/>
    <n v="186.9"/>
    <s v=""/>
    <s v=""/>
    <m/>
  </r>
  <r>
    <d v="2019-02-27T00:00:00"/>
    <x v="57"/>
    <n v="1300"/>
    <d v="1899-12-30T12:04:51"/>
    <m/>
    <m/>
    <n v="1.0069999999999999"/>
    <n v="3.5230000000000001"/>
    <n v="56.156999999999996"/>
    <n v="-7.51"/>
    <n v="50.4"/>
    <n v="0.19"/>
    <n v="0.19900000000000001"/>
    <n v="0"/>
    <n v="191.875"/>
    <m/>
    <m/>
    <n v="14.04"/>
    <m/>
    <n v="581300"/>
    <n v="566.79999999999995"/>
    <n v="191.9"/>
    <s v=""/>
    <s v=""/>
    <m/>
  </r>
  <r>
    <d v="2019-02-27T00:00:00"/>
    <x v="57"/>
    <n v="1400"/>
    <d v="1899-12-30T13:04:51"/>
    <m/>
    <m/>
    <n v="1.0069999999999999"/>
    <n v="4.5289999999999999"/>
    <n v="82.831000000000003"/>
    <n v="-7.5750000000000002"/>
    <n v="57.7"/>
    <n v="0.19"/>
    <n v="0.19900000000000001"/>
    <n v="0"/>
    <n v="300.625"/>
    <m/>
    <m/>
    <n v="13.39"/>
    <m/>
    <n v="581400"/>
    <n v="517.70000000000005"/>
    <n v="300.60000000000002"/>
    <s v=""/>
    <s v=""/>
    <m/>
  </r>
  <r>
    <d v="2019-02-27T00:00:00"/>
    <x v="57"/>
    <n v="1500"/>
    <d v="1899-12-30T14:04:51"/>
    <m/>
    <m/>
    <n v="1.0069999999999999"/>
    <n v="6.0389999999999997"/>
    <n v="147.41200000000001"/>
    <n v="-8.6300000000000008"/>
    <n v="66.2"/>
    <n v="0.19"/>
    <n v="0.19900000000000001"/>
    <n v="0"/>
    <n v="138.125"/>
    <m/>
    <m/>
    <n v="13.28"/>
    <m/>
    <n v="581500"/>
    <n v="417.5"/>
    <n v="138.1"/>
    <s v=""/>
    <s v=""/>
    <m/>
  </r>
  <r>
    <d v="2019-02-27T00:00:00"/>
    <x v="57"/>
    <n v="1600"/>
    <d v="1899-12-30T15:04:51"/>
    <m/>
    <m/>
    <n v="1.51"/>
    <n v="6.5430000000000001"/>
    <n v="77.215999999999994"/>
    <n v="-9.7469999999999999"/>
    <n v="85"/>
    <n v="0.19"/>
    <n v="0.19900000000000001"/>
    <n v="0"/>
    <n v="144.375"/>
    <m/>
    <m/>
    <n v="13.71"/>
    <m/>
    <n v="581600"/>
    <n v="276.3"/>
    <n v="144.4"/>
    <s v=""/>
    <s v=""/>
    <m/>
  </r>
  <r>
    <d v="2019-02-27T00:00:00"/>
    <x v="57"/>
    <n v="1700"/>
    <d v="1899-12-30T16:04:51"/>
    <m/>
    <m/>
    <n v="2.0129999999999999"/>
    <n v="5.5359999999999996"/>
    <n v="57.561"/>
    <n v="-9.7129999999999992"/>
    <n v="91.6"/>
    <n v="0.19"/>
    <n v="0.19900000000000001"/>
    <n v="0"/>
    <n v="78.125"/>
    <m/>
    <m/>
    <n v="13.39"/>
    <m/>
    <n v="581700"/>
    <n v="113.7"/>
    <n v="78.099999999999994"/>
    <s v=""/>
    <s v=""/>
    <m/>
  </r>
  <r>
    <d v="2019-02-27T00:00:00"/>
    <x v="57"/>
    <n v="1800"/>
    <d v="1899-12-30T17:04:51"/>
    <m/>
    <m/>
    <n v="3.5230000000000001"/>
    <n v="7.0460000000000003"/>
    <n v="44.924999999999997"/>
    <n v="-9.9540000000000006"/>
    <n v="92.7"/>
    <n v="0.19"/>
    <n v="0.19900000000000001"/>
    <n v="0"/>
    <n v="33.125"/>
    <m/>
    <m/>
    <n v="13.71"/>
    <m/>
    <n v="581800"/>
    <n v="4.5"/>
    <n v="33.1"/>
    <s v=""/>
    <s v=""/>
    <m/>
  </r>
  <r>
    <d v="2019-02-27T00:00:00"/>
    <x v="57"/>
    <n v="1900"/>
    <d v="1899-12-30T18:04:51"/>
    <m/>
    <m/>
    <n v="3.5230000000000001"/>
    <n v="8.0519999999999996"/>
    <n v="47.732999999999997"/>
    <n v="-10.371"/>
    <n v="93.2"/>
    <n v="0.19"/>
    <n v="0.19900000000000001"/>
    <n v="0"/>
    <n v="0.625"/>
    <m/>
    <m/>
    <n v="13.07"/>
    <m/>
    <n v="581900"/>
    <n v="0"/>
    <n v="0"/>
    <s v=""/>
    <s v=""/>
    <m/>
  </r>
  <r>
    <d v="2019-02-27T00:00:00"/>
    <x v="57"/>
    <n v="2000"/>
    <d v="1899-12-30T19:04:51"/>
    <m/>
    <m/>
    <n v="3.5230000000000001"/>
    <n v="6.5430000000000001"/>
    <n v="47.732999999999997"/>
    <n v="-10.162000000000001"/>
    <n v="93.6"/>
    <n v="0.19"/>
    <n v="0.19900000000000001"/>
    <n v="0"/>
    <n v="0.625"/>
    <m/>
    <m/>
    <n v="12.96"/>
    <m/>
    <n v="582000"/>
    <n v="0"/>
    <n v="0"/>
    <s v=""/>
    <s v=""/>
    <m/>
  </r>
  <r>
    <d v="2019-02-27T00:00:00"/>
    <x v="57"/>
    <n v="2100"/>
    <d v="1899-12-30T20:04:51"/>
    <m/>
    <m/>
    <n v="2.516"/>
    <n v="6.5430000000000001"/>
    <n v="40.713999999999999"/>
    <n v="-9.4049999999999994"/>
    <n v="93.9"/>
    <n v="0.19"/>
    <n v="0.19900000000000001"/>
    <n v="0"/>
    <n v="0.625"/>
    <m/>
    <m/>
    <n v="12.86"/>
    <m/>
    <n v="582100"/>
    <n v="0"/>
    <n v="0"/>
    <s v=""/>
    <s v=""/>
    <m/>
  </r>
  <r>
    <d v="2019-02-27T00:00:00"/>
    <x v="57"/>
    <n v="2200"/>
    <d v="1899-12-30T21:04:51"/>
    <m/>
    <m/>
    <n v="2.0129999999999999"/>
    <n v="5.5359999999999996"/>
    <n v="56.156999999999996"/>
    <n v="-9.3369999999999997"/>
    <n v="94.4"/>
    <n v="0.19"/>
    <n v="0.19900000000000001"/>
    <n v="0"/>
    <n v="0.625"/>
    <m/>
    <m/>
    <n v="12.75"/>
    <m/>
    <n v="582200"/>
    <n v="0"/>
    <n v="0"/>
    <s v=""/>
    <s v=""/>
    <m/>
  </r>
  <r>
    <d v="2019-02-27T00:00:00"/>
    <x v="57"/>
    <n v="2300"/>
    <d v="1899-12-30T22:04:51"/>
    <m/>
    <m/>
    <n v="1.51"/>
    <n v="6.0389999999999997"/>
    <n v="53.348999999999997"/>
    <n v="-9.1"/>
    <n v="94.6"/>
    <n v="0.19"/>
    <n v="0.19900000000000001"/>
    <n v="0"/>
    <n v="0.625"/>
    <m/>
    <m/>
    <n v="12.64"/>
    <m/>
    <n v="582300"/>
    <n v="0"/>
    <n v="0"/>
    <s v=""/>
    <s v=""/>
    <m/>
  </r>
  <r>
    <d v="2019-02-27T00:00:00"/>
    <x v="57"/>
    <n v="2400"/>
    <d v="1899-12-30T23:04:51"/>
    <m/>
    <m/>
    <n v="2.516"/>
    <n v="7.5490000000000004"/>
    <n v="89.850999999999999"/>
    <n v="-8.6630000000000003"/>
    <n v="95.2"/>
    <n v="0.19"/>
    <n v="0.19900000000000001"/>
    <n v="0"/>
    <n v="0.625"/>
    <m/>
    <m/>
    <n v="12.64"/>
    <m/>
    <n v="582400"/>
    <n v="0"/>
    <n v="0"/>
    <n v="0.19"/>
    <n v="0.19900000000000001"/>
    <m/>
  </r>
  <r>
    <d v="2019-02-28T00:00:00"/>
    <x v="58"/>
    <n v="100"/>
    <d v="1899-12-30T00:04:51"/>
    <m/>
    <m/>
    <n v="1.0069999999999999"/>
    <n v="4.5289999999999999"/>
    <n v="74.408000000000001"/>
    <n v="-8.7970000000000006"/>
    <n v="95.2"/>
    <n v="0.19"/>
    <n v="0.19900000000000001"/>
    <n v="0"/>
    <n v="0.625"/>
    <m/>
    <m/>
    <n v="12.53"/>
    <m/>
    <n v="590100"/>
    <n v="0"/>
    <n v="0"/>
    <s v=""/>
    <s v=""/>
    <m/>
  </r>
  <r>
    <d v="2019-02-28T00:00:00"/>
    <x v="58"/>
    <n v="200"/>
    <d v="1899-12-30T01:04:51"/>
    <m/>
    <m/>
    <n v="1.51"/>
    <n v="4.0259999999999998"/>
    <n v="50.540999999999997"/>
    <n v="-8.8309999999999995"/>
    <n v="95.3"/>
    <n v="0.19"/>
    <n v="0.19900000000000001"/>
    <n v="0"/>
    <n v="0.625"/>
    <m/>
    <m/>
    <n v="12.53"/>
    <m/>
    <n v="590200"/>
    <n v="0"/>
    <n v="0"/>
    <s v=""/>
    <s v=""/>
    <m/>
  </r>
  <r>
    <d v="2019-02-28T00:00:00"/>
    <x v="58"/>
    <n v="300"/>
    <d v="1899-12-30T02:04:51"/>
    <m/>
    <m/>
    <n v="2.0129999999999999"/>
    <n v="4.5289999999999999"/>
    <n v="39.31"/>
    <n v="-8.8309999999999995"/>
    <n v="95.4"/>
    <n v="0.19"/>
    <n v="0.19900000000000001"/>
    <n v="0"/>
    <n v="0.625"/>
    <m/>
    <m/>
    <n v="12.53"/>
    <m/>
    <n v="590300"/>
    <n v="0"/>
    <n v="0"/>
    <s v=""/>
    <s v=""/>
    <m/>
  </r>
  <r>
    <d v="2019-02-28T00:00:00"/>
    <x v="58"/>
    <n v="400"/>
    <d v="1899-12-30T03:04:51"/>
    <m/>
    <m/>
    <n v="2.516"/>
    <n v="5.0330000000000004"/>
    <n v="32.29"/>
    <n v="-8.9990000000000006"/>
    <n v="95.5"/>
    <n v="0.19"/>
    <n v="0.19900000000000001"/>
    <n v="0"/>
    <n v="0.625"/>
    <m/>
    <m/>
    <n v="12.53"/>
    <m/>
    <n v="590400"/>
    <n v="0"/>
    <n v="0"/>
    <s v=""/>
    <s v=""/>
    <m/>
  </r>
  <r>
    <d v="2019-02-28T00:00:00"/>
    <x v="58"/>
    <n v="500"/>
    <d v="1899-12-30T04:04:51"/>
    <m/>
    <m/>
    <n v="0"/>
    <n v="2.516"/>
    <n v="85.638999999999996"/>
    <n v="-9.9190000000000005"/>
    <n v="95.3"/>
    <n v="0.19"/>
    <n v="0.19900000000000001"/>
    <n v="0"/>
    <n v="0.625"/>
    <m/>
    <m/>
    <n v="12.43"/>
    <m/>
    <n v="590500"/>
    <n v="0"/>
    <n v="0"/>
    <s v=""/>
    <s v=""/>
    <m/>
  </r>
  <r>
    <d v="2019-02-28T00:00:00"/>
    <x v="58"/>
    <n v="600"/>
    <d v="1899-12-30T05:04:51"/>
    <m/>
    <m/>
    <n v="0"/>
    <n v="1.0069999999999999"/>
    <n v="154.43100000000001"/>
    <n v="-9.8160000000000007"/>
    <n v="95"/>
    <n v="0.19"/>
    <n v="0.19900000000000001"/>
    <n v="0"/>
    <n v="0.625"/>
    <m/>
    <m/>
    <n v="12.43"/>
    <m/>
    <n v="590600"/>
    <n v="0"/>
    <n v="0"/>
    <s v=""/>
    <s v=""/>
    <m/>
  </r>
  <r>
    <d v="2019-02-28T00:00:00"/>
    <x v="58"/>
    <n v="700"/>
    <d v="1899-12-30T06:04:51"/>
    <m/>
    <m/>
    <n v="0"/>
    <n v="0.503"/>
    <n v="175.49"/>
    <n v="-10.231"/>
    <n v="95"/>
    <n v="0.19"/>
    <n v="0.19900000000000001"/>
    <n v="0"/>
    <n v="0.625"/>
    <m/>
    <m/>
    <n v="12.43"/>
    <m/>
    <n v="590700"/>
    <n v="0.8"/>
    <n v="0"/>
    <s v=""/>
    <s v=""/>
    <m/>
  </r>
  <r>
    <d v="2019-02-28T00:00:00"/>
    <x v="58"/>
    <n v="800"/>
    <d v="1899-12-30T07:04:51"/>
    <m/>
    <m/>
    <n v="0"/>
    <n v="2.516"/>
    <n v="213.39599999999999"/>
    <n v="-10.406000000000001"/>
    <n v="94.8"/>
    <n v="0.19"/>
    <n v="0.19900000000000001"/>
    <n v="0"/>
    <n v="8.125"/>
    <m/>
    <m/>
    <n v="12.53"/>
    <m/>
    <n v="590800"/>
    <n v="82.7"/>
    <n v="8.1"/>
    <s v=""/>
    <s v=""/>
    <m/>
  </r>
  <r>
    <d v="2019-02-28T00:00:00"/>
    <x v="58"/>
    <n v="900"/>
    <d v="1899-12-30T08:04:51"/>
    <m/>
    <m/>
    <n v="1.0069999999999999"/>
    <n v="3.02"/>
    <n v="200.761"/>
    <n v="-10.651"/>
    <n v="94.6"/>
    <n v="0.19"/>
    <n v="0.19900000000000001"/>
    <n v="0"/>
    <n v="30.625"/>
    <m/>
    <m/>
    <n v="13.82"/>
    <m/>
    <n v="590900"/>
    <n v="246.3"/>
    <n v="30.6"/>
    <s v=""/>
    <s v=""/>
    <m/>
  </r>
  <r>
    <d v="2019-02-28T00:00:00"/>
    <x v="58"/>
    <n v="1000"/>
    <d v="1899-12-30T09:04:51"/>
    <m/>
    <m/>
    <n v="1.51"/>
    <n v="3.5230000000000001"/>
    <n v="196.54900000000001"/>
    <n v="-10.792"/>
    <n v="94.3"/>
    <n v="0.19"/>
    <n v="0.19900000000000001"/>
    <n v="0"/>
    <n v="53.125"/>
    <m/>
    <m/>
    <n v="13.5"/>
    <m/>
    <n v="591000"/>
    <n v="395.3"/>
    <n v="53.1"/>
    <s v=""/>
    <s v=""/>
    <m/>
  </r>
  <r>
    <d v="2019-02-28T00:00:00"/>
    <x v="58"/>
    <n v="1100"/>
    <d v="1899-12-30T10:04:51"/>
    <m/>
    <m/>
    <n v="2.0129999999999999"/>
    <n v="4.0259999999999998"/>
    <n v="195.14500000000001"/>
    <n v="-10.127000000000001"/>
    <n v="94.1"/>
    <n v="0.19"/>
    <n v="0.19900000000000001"/>
    <n v="0"/>
    <n v="120.625"/>
    <m/>
    <m/>
    <n v="13.93"/>
    <m/>
    <n v="591100"/>
    <n v="506"/>
    <n v="120.6"/>
    <s v=""/>
    <s v=""/>
    <m/>
  </r>
  <r>
    <d v="2019-02-28T00:00:00"/>
    <x v="58"/>
    <n v="1200"/>
    <d v="1899-12-30T11:04:51"/>
    <m/>
    <m/>
    <n v="2.0129999999999999"/>
    <n v="4.5289999999999999"/>
    <n v="223.22399999999999"/>
    <n v="-9.3030000000000008"/>
    <n v="94.1"/>
    <n v="0.19"/>
    <n v="0.19900000000000001"/>
    <n v="0"/>
    <n v="211.875"/>
    <m/>
    <m/>
    <n v="13.71"/>
    <m/>
    <n v="591200"/>
    <n v="567.20000000000005"/>
    <n v="211.9"/>
    <s v=""/>
    <s v=""/>
    <m/>
  </r>
  <r>
    <d v="2019-02-28T00:00:00"/>
    <x v="58"/>
    <n v="1300"/>
    <d v="1899-12-30T12:04:51"/>
    <m/>
    <m/>
    <n v="3.02"/>
    <n v="7.0460000000000003"/>
    <n v="231.64699999999999"/>
    <n v="-8.5299999999999994"/>
    <n v="93.7"/>
    <n v="0.19"/>
    <n v="0.19900000000000001"/>
    <n v="0"/>
    <n v="254.375"/>
    <m/>
    <m/>
    <n v="13.28"/>
    <m/>
    <n v="591300"/>
    <n v="573.79999999999995"/>
    <n v="254.4"/>
    <s v=""/>
    <s v=""/>
    <m/>
  </r>
  <r>
    <d v="2019-02-28T00:00:00"/>
    <x v="58"/>
    <n v="1400"/>
    <d v="1899-12-30T13:04:51"/>
    <m/>
    <m/>
    <n v="3.02"/>
    <n v="6.5430000000000001"/>
    <n v="259.72500000000002"/>
    <n v="-9.2690000000000001"/>
    <n v="93.9"/>
    <n v="0.19"/>
    <n v="0.19900000000000001"/>
    <n v="0"/>
    <n v="233.125"/>
    <m/>
    <m/>
    <n v="13.82"/>
    <m/>
    <n v="591400"/>
    <n v="524.70000000000005"/>
    <n v="233.1"/>
    <s v=""/>
    <s v=""/>
    <m/>
  </r>
  <r>
    <d v="2019-02-28T00:00:00"/>
    <x v="58"/>
    <n v="1500"/>
    <d v="1899-12-30T14:04:51"/>
    <m/>
    <m/>
    <n v="3.02"/>
    <n v="6.0389999999999997"/>
    <n v="258.322"/>
    <n v="-9.2690000000000001"/>
    <n v="94.5"/>
    <n v="0.19"/>
    <n v="0.19900000000000001"/>
    <n v="0"/>
    <n v="163.125"/>
    <m/>
    <m/>
    <n v="13.93"/>
    <m/>
    <n v="591500"/>
    <n v="424.5"/>
    <n v="163.1"/>
    <s v=""/>
    <s v=""/>
    <m/>
  </r>
  <r>
    <d v="2019-02-28T00:00:00"/>
    <x v="58"/>
    <n v="1600"/>
    <d v="1899-12-30T15:04:51"/>
    <m/>
    <m/>
    <n v="3.02"/>
    <n v="5.5359999999999996"/>
    <n v="258.322"/>
    <n v="-9.61"/>
    <n v="94.7"/>
    <n v="0.19"/>
    <n v="0.19900000000000001"/>
    <n v="0"/>
    <n v="79.375"/>
    <m/>
    <m/>
    <n v="13.39"/>
    <m/>
    <n v="591600"/>
    <n v="282.5"/>
    <n v="79.400000000000006"/>
    <s v=""/>
    <s v=""/>
    <m/>
  </r>
  <r>
    <d v="2019-02-28T00:00:00"/>
    <x v="58"/>
    <n v="1700"/>
    <d v="1899-12-30T16:04:51"/>
    <m/>
    <m/>
    <n v="2.516"/>
    <n v="5.5359999999999996"/>
    <n v="245.68600000000001"/>
    <n v="-9.5079999999999991"/>
    <n v="94.9"/>
    <n v="0.19"/>
    <n v="0.19900000000000001"/>
    <n v="0"/>
    <n v="78.125"/>
    <m/>
    <m/>
    <n v="13.39"/>
    <m/>
    <n v="591700"/>
    <n v="119.5"/>
    <n v="78.099999999999994"/>
    <s v=""/>
    <s v=""/>
    <m/>
  </r>
  <r>
    <d v="2019-02-28T00:00:00"/>
    <x v="58"/>
    <n v="1800"/>
    <d v="1899-12-30T17:04:51"/>
    <m/>
    <m/>
    <n v="3.02"/>
    <n v="6.5430000000000001"/>
    <n v="242.87799999999999"/>
    <n v="-9.7469999999999999"/>
    <n v="95.1"/>
    <n v="0.19"/>
    <n v="0.19900000000000001"/>
    <n v="0"/>
    <n v="20.625"/>
    <m/>
    <m/>
    <n v="13.28"/>
    <m/>
    <n v="591800"/>
    <n v="5.5"/>
    <n v="20.6"/>
    <s v=""/>
    <s v=""/>
    <m/>
  </r>
  <r>
    <d v="2019-02-28T00:00:00"/>
    <x v="58"/>
    <n v="1900"/>
    <d v="1899-12-30T18:04:51"/>
    <m/>
    <m/>
    <n v="3.02"/>
    <n v="5.5359999999999996"/>
    <n v="245.68600000000001"/>
    <n v="-10.301"/>
    <n v="95.1"/>
    <n v="0.19"/>
    <n v="0.19900000000000001"/>
    <n v="0"/>
    <n v="0.625"/>
    <m/>
    <m/>
    <n v="13.07"/>
    <m/>
    <n v="591900"/>
    <n v="0"/>
    <n v="0"/>
    <s v=""/>
    <s v=""/>
    <m/>
  </r>
  <r>
    <d v="2019-02-28T00:00:00"/>
    <x v="58"/>
    <n v="2000"/>
    <d v="1899-12-30T19:04:51"/>
    <m/>
    <m/>
    <n v="1.51"/>
    <n v="6.0389999999999997"/>
    <n v="224.62700000000001"/>
    <n v="-10.616"/>
    <n v="94.8"/>
    <n v="0.19"/>
    <n v="0.19900000000000001"/>
    <n v="0"/>
    <n v="0.625"/>
    <m/>
    <m/>
    <n v="12.96"/>
    <m/>
    <n v="592000"/>
    <n v="0"/>
    <n v="0"/>
    <s v=""/>
    <s v=""/>
    <m/>
  </r>
  <r>
    <d v="2019-02-28T00:00:00"/>
    <x v="58"/>
    <n v="2100"/>
    <d v="1899-12-30T20:04:51"/>
    <m/>
    <m/>
    <n v="2.516"/>
    <n v="6.5430000000000001"/>
    <n v="242.87799999999999"/>
    <n v="-11.005000000000001"/>
    <n v="94.8"/>
    <n v="0.19"/>
    <n v="0.19900000000000001"/>
    <n v="0"/>
    <n v="0.625"/>
    <m/>
    <m/>
    <n v="12.86"/>
    <m/>
    <n v="592100"/>
    <n v="0"/>
    <n v="0"/>
    <s v=""/>
    <s v=""/>
    <m/>
  </r>
  <r>
    <d v="2019-02-28T00:00:00"/>
    <x v="58"/>
    <n v="2200"/>
    <d v="1899-12-30T21:04:51"/>
    <m/>
    <m/>
    <n v="3.02"/>
    <n v="6.0389999999999997"/>
    <n v="245.68600000000001"/>
    <n v="-10.863"/>
    <n v="94.7"/>
    <n v="0.19"/>
    <n v="0.19900000000000001"/>
    <n v="0"/>
    <n v="0.625"/>
    <m/>
    <m/>
    <n v="12.75"/>
    <m/>
    <n v="592200"/>
    <n v="0"/>
    <n v="0"/>
    <s v=""/>
    <s v=""/>
    <m/>
  </r>
  <r>
    <d v="2019-02-28T00:00:00"/>
    <x v="58"/>
    <n v="2300"/>
    <d v="1899-12-30T22:04:51"/>
    <m/>
    <m/>
    <n v="2.516"/>
    <n v="6.5430000000000001"/>
    <n v="244.28200000000001"/>
    <n v="-10.863"/>
    <n v="94.8"/>
    <n v="0.19"/>
    <n v="0.19900000000000001"/>
    <n v="0"/>
    <n v="0.625"/>
    <m/>
    <m/>
    <n v="12.64"/>
    <m/>
    <n v="592300"/>
    <n v="0"/>
    <n v="0"/>
    <s v=""/>
    <s v=""/>
    <m/>
  </r>
  <r>
    <d v="2019-02-28T00:00:00"/>
    <x v="58"/>
    <n v="2400"/>
    <d v="1899-12-30T23:04:51"/>
    <m/>
    <m/>
    <n v="1.51"/>
    <n v="4.5289999999999999"/>
    <n v="252.70599999999999"/>
    <n v="-10.933999999999999"/>
    <n v="94.7"/>
    <n v="0.19"/>
    <n v="0.19900000000000001"/>
    <n v="0"/>
    <n v="0.625"/>
    <m/>
    <m/>
    <n v="12.64"/>
    <m/>
    <n v="592400"/>
    <n v="0"/>
    <n v="0"/>
    <n v="0.19"/>
    <n v="0.19900000000000001"/>
    <m/>
  </r>
  <r>
    <d v="2019-03-01T00:00:00"/>
    <x v="59"/>
    <n v="100"/>
    <d v="1899-12-30T00:04:51"/>
    <m/>
    <m/>
    <n v="2.0129999999999999"/>
    <n v="5.0330000000000004"/>
    <n v="283.59199999999998"/>
    <n v="-10.757"/>
    <n v="94.8"/>
    <n v="0.19"/>
    <n v="0.19900000000000001"/>
    <n v="0"/>
    <n v="0.625"/>
    <m/>
    <m/>
    <n v="12.53"/>
    <m/>
    <n v="600100"/>
    <n v="0"/>
    <n v="0"/>
    <s v=""/>
    <s v=""/>
    <m/>
  </r>
  <r>
    <d v="2019-03-01T00:00:00"/>
    <x v="59"/>
    <n v="200"/>
    <d v="1899-12-30T01:04:51"/>
    <m/>
    <m/>
    <n v="2.0129999999999999"/>
    <n v="5.5359999999999996"/>
    <n v="279.38"/>
    <n v="-10.968999999999999"/>
    <n v="94.7"/>
    <n v="0.19"/>
    <n v="0.19900000000000001"/>
    <n v="0"/>
    <n v="0.625"/>
    <m/>
    <m/>
    <n v="12.53"/>
    <m/>
    <n v="600200"/>
    <n v="0"/>
    <n v="0"/>
    <s v=""/>
    <s v=""/>
    <m/>
  </r>
  <r>
    <d v="2019-03-01T00:00:00"/>
    <x v="59"/>
    <n v="300"/>
    <d v="1899-12-30T02:04:51"/>
    <m/>
    <m/>
    <n v="1.51"/>
    <n v="5.5359999999999996"/>
    <n v="248.494"/>
    <n v="-11.722"/>
    <n v="94.6"/>
    <n v="0.19"/>
    <n v="0.19900000000000001"/>
    <n v="0"/>
    <n v="0.625"/>
    <m/>
    <m/>
    <n v="12.53"/>
    <m/>
    <n v="600300"/>
    <n v="0"/>
    <n v="0"/>
    <s v=""/>
    <s v=""/>
    <m/>
  </r>
  <r>
    <d v="2019-03-01T00:00:00"/>
    <x v="59"/>
    <n v="400"/>
    <d v="1899-12-30T03:04:51"/>
    <m/>
    <m/>
    <n v="2.516"/>
    <n v="5.0330000000000004"/>
    <n v="282.18799999999999"/>
    <n v="-11.831"/>
    <n v="94.4"/>
    <n v="0.19"/>
    <n v="0.19900000000000001"/>
    <n v="0"/>
    <n v="0.625"/>
    <m/>
    <m/>
    <n v="12.53"/>
    <m/>
    <n v="600400"/>
    <n v="0"/>
    <n v="0"/>
    <s v=""/>
    <s v=""/>
    <m/>
  </r>
  <r>
    <d v="2019-03-01T00:00:00"/>
    <x v="59"/>
    <n v="500"/>
    <d v="1899-12-30T04:04:51"/>
    <m/>
    <m/>
    <n v="2.516"/>
    <n v="6.0389999999999997"/>
    <n v="286.39999999999998"/>
    <n v="-11.613"/>
    <n v="94.3"/>
    <n v="0.19"/>
    <n v="0.19900000000000001"/>
    <n v="0"/>
    <n v="0.625"/>
    <m/>
    <m/>
    <n v="12.43"/>
    <m/>
    <n v="600500"/>
    <n v="0"/>
    <n v="0"/>
    <s v=""/>
    <s v=""/>
    <m/>
  </r>
  <r>
    <d v="2019-03-01T00:00:00"/>
    <x v="59"/>
    <n v="600"/>
    <d v="1899-12-30T05:04:51"/>
    <m/>
    <m/>
    <n v="1.0069999999999999"/>
    <n v="4.5289999999999999"/>
    <n v="254.11"/>
    <n v="-11.433"/>
    <n v="94.5"/>
    <n v="0.19"/>
    <n v="0.19900000000000001"/>
    <n v="0"/>
    <n v="0.625"/>
    <m/>
    <m/>
    <n v="12.43"/>
    <m/>
    <n v="600600"/>
    <n v="0"/>
    <n v="0"/>
    <s v=""/>
    <s v=""/>
    <m/>
  </r>
  <r>
    <d v="2019-03-01T00:00:00"/>
    <x v="59"/>
    <n v="700"/>
    <d v="1899-12-30T06:04:51"/>
    <m/>
    <m/>
    <n v="1.0069999999999999"/>
    <n v="3.5230000000000001"/>
    <n v="237.26300000000001"/>
    <n v="-11.433"/>
    <n v="94.5"/>
    <n v="0.19"/>
    <n v="0.19900000000000001"/>
    <n v="0"/>
    <n v="0.625"/>
    <m/>
    <m/>
    <n v="12.43"/>
    <m/>
    <n v="600700"/>
    <n v="1"/>
    <n v="0"/>
    <s v=""/>
    <s v=""/>
    <m/>
  </r>
  <r>
    <d v="2019-03-01T00:00:00"/>
    <x v="59"/>
    <n v="800"/>
    <d v="1899-12-30T07:04:51"/>
    <m/>
    <m/>
    <n v="0.503"/>
    <n v="3.5230000000000001"/>
    <n v="233.05099999999999"/>
    <n v="-11.397"/>
    <n v="94.5"/>
    <n v="0.19"/>
    <n v="0.19900000000000001"/>
    <n v="0"/>
    <n v="18.125"/>
    <m/>
    <m/>
    <n v="12.53"/>
    <m/>
    <n v="600800"/>
    <n v="88"/>
    <n v="18.100000000000001"/>
    <s v=""/>
    <s v=""/>
    <m/>
  </r>
  <r>
    <d v="2019-03-01T00:00:00"/>
    <x v="59"/>
    <n v="900"/>
    <d v="1899-12-30T08:04:51"/>
    <m/>
    <m/>
    <n v="0.503"/>
    <n v="3.02"/>
    <n v="251.30199999999999"/>
    <n v="-10.616"/>
    <n v="94.3"/>
    <n v="0.19"/>
    <n v="0.19900000000000001"/>
    <n v="0"/>
    <n v="91.875"/>
    <m/>
    <m/>
    <n v="14.04"/>
    <m/>
    <n v="600900"/>
    <n v="252.8"/>
    <n v="91.9"/>
    <s v=""/>
    <s v=""/>
    <m/>
  </r>
  <r>
    <d v="2019-03-01T00:00:00"/>
    <x v="59"/>
    <n v="1000"/>
    <d v="1899-12-30T09:04:51"/>
    <m/>
    <m/>
    <n v="1.0069999999999999"/>
    <n v="4.0259999999999998"/>
    <n v="269.553"/>
    <n v="-8.9990000000000006"/>
    <n v="94"/>
    <n v="0.19"/>
    <n v="0.19900000000000001"/>
    <n v="0"/>
    <n v="260.625"/>
    <m/>
    <m/>
    <n v="13.71"/>
    <m/>
    <n v="601000"/>
    <n v="401.7"/>
    <n v="260.60000000000002"/>
    <s v=""/>
    <s v=""/>
    <m/>
  </r>
  <r>
    <d v="2019-03-01T00:00:00"/>
    <x v="59"/>
    <n v="1100"/>
    <d v="1899-12-30T10:04:51"/>
    <m/>
    <m/>
    <n v="2.0129999999999999"/>
    <n v="5.0330000000000004"/>
    <n v="307.459"/>
    <n v="-8.3309999999999995"/>
    <n v="92.9"/>
    <n v="0.19"/>
    <n v="0.19900000000000001"/>
    <n v="0"/>
    <n v="474.375"/>
    <m/>
    <m/>
    <n v="13.5"/>
    <m/>
    <n v="601100"/>
    <n v="512.70000000000005"/>
    <n v="474.4"/>
    <s v=""/>
    <s v=""/>
    <m/>
  </r>
  <r>
    <d v="2019-03-01T00:00:00"/>
    <x v="59"/>
    <n v="1200"/>
    <d v="1899-12-30T11:04:51"/>
    <m/>
    <m/>
    <n v="2.0129999999999999"/>
    <n v="4.5289999999999999"/>
    <n v="315.88200000000001"/>
    <n v="-6.3250000000000002"/>
    <n v="92.9"/>
    <n v="0.19"/>
    <n v="0.19900000000000001"/>
    <n v="0"/>
    <n v="399.375"/>
    <m/>
    <m/>
    <n v="13.39"/>
    <m/>
    <n v="601200"/>
    <n v="574"/>
    <n v="399.4"/>
    <s v=""/>
    <s v=""/>
    <m/>
  </r>
  <r>
    <d v="2019-03-01T00:00:00"/>
    <x v="59"/>
    <n v="1300"/>
    <d v="1899-12-30T12:04:51"/>
    <m/>
    <m/>
    <n v="1.0069999999999999"/>
    <n v="4.5289999999999999"/>
    <n v="321.49799999999999"/>
    <n v="-8.0990000000000002"/>
    <n v="93"/>
    <n v="0.19"/>
    <n v="0.19900000000000001"/>
    <n v="0"/>
    <n v="793.125"/>
    <m/>
    <m/>
    <n v="13.39"/>
    <m/>
    <n v="601300"/>
    <n v="580.70000000000005"/>
    <n v="793.1"/>
    <s v=""/>
    <s v=""/>
    <m/>
  </r>
  <r>
    <d v="2019-03-01T00:00:00"/>
    <x v="59"/>
    <n v="1400"/>
    <d v="1899-12-30T13:04:51"/>
    <m/>
    <m/>
    <n v="1.51"/>
    <n v="5.0330000000000004"/>
    <n v="282.18799999999999"/>
    <n v="-6.2939999999999996"/>
    <n v="93.1"/>
    <n v="0.19"/>
    <n v="0.19900000000000001"/>
    <n v="0.2"/>
    <n v="496.875"/>
    <m/>
    <m/>
    <n v="13.5"/>
    <m/>
    <n v="601400"/>
    <n v="531.5"/>
    <n v="496.9"/>
    <s v=""/>
    <s v=""/>
    <m/>
  </r>
  <r>
    <d v="2019-03-01T00:00:00"/>
    <x v="59"/>
    <n v="1500"/>
    <d v="1899-12-30T14:04:51"/>
    <m/>
    <m/>
    <n v="2.0129999999999999"/>
    <n v="5.5359999999999996"/>
    <n v="272.36099999999999"/>
    <n v="-7.7060000000000004"/>
    <n v="93.6"/>
    <n v="0.19"/>
    <n v="0.19900000000000001"/>
    <n v="0"/>
    <n v="371.875"/>
    <m/>
    <m/>
    <n v="13.61"/>
    <m/>
    <n v="601500"/>
    <n v="430.8"/>
    <n v="371.9"/>
    <s v=""/>
    <s v=""/>
    <m/>
  </r>
  <r>
    <d v="2019-03-01T00:00:00"/>
    <x v="59"/>
    <n v="1600"/>
    <d v="1899-12-30T15:04:51"/>
    <m/>
    <m/>
    <n v="3.02"/>
    <n v="7.0460000000000003"/>
    <n v="233.05099999999999"/>
    <n v="-8.9990000000000006"/>
    <n v="93.1"/>
    <n v="0.19"/>
    <n v="0.19900000000000001"/>
    <n v="0"/>
    <n v="91.875"/>
    <m/>
    <m/>
    <n v="13.28"/>
    <m/>
    <n v="601600"/>
    <n v="289.2"/>
    <n v="91.9"/>
    <s v=""/>
    <s v=""/>
    <m/>
  </r>
  <r>
    <d v="2019-03-01T00:00:00"/>
    <x v="59"/>
    <n v="1700"/>
    <d v="1899-12-30T16:04:51"/>
    <m/>
    <m/>
    <n v="1.51"/>
    <n v="4.5289999999999999"/>
    <n v="262.53300000000002"/>
    <n v="-9.4390000000000001"/>
    <n v="94.8"/>
    <n v="0.19"/>
    <n v="0.19900000000000001"/>
    <n v="0"/>
    <n v="98.125"/>
    <m/>
    <m/>
    <n v="13.28"/>
    <m/>
    <n v="601700"/>
    <n v="124.8"/>
    <n v="98.1"/>
    <s v=""/>
    <s v=""/>
    <m/>
  </r>
  <r>
    <d v="2019-03-01T00:00:00"/>
    <x v="59"/>
    <n v="1800"/>
    <d v="1899-12-30T17:04:51"/>
    <m/>
    <m/>
    <n v="2.0129999999999999"/>
    <n v="6.0389999999999997"/>
    <n v="266.745"/>
    <n v="-10.127000000000001"/>
    <n v="94.9"/>
    <n v="0.19"/>
    <n v="0.19900000000000001"/>
    <n v="0"/>
    <n v="29.375"/>
    <m/>
    <m/>
    <n v="13.28"/>
    <m/>
    <n v="601800"/>
    <n v="6.7"/>
    <n v="29.4"/>
    <s v=""/>
    <s v=""/>
    <m/>
  </r>
  <r>
    <d v="2019-03-01T00:00:00"/>
    <x v="59"/>
    <n v="1900"/>
    <d v="1899-12-30T18:04:51"/>
    <m/>
    <m/>
    <n v="1.51"/>
    <n v="5.0330000000000004"/>
    <n v="254.11"/>
    <n v="-10.651"/>
    <n v="95"/>
    <n v="0.19"/>
    <n v="0.19900000000000001"/>
    <n v="0"/>
    <n v="0.625"/>
    <m/>
    <m/>
    <n v="13.07"/>
    <m/>
    <n v="601900"/>
    <n v="0"/>
    <n v="0"/>
    <s v=""/>
    <s v=""/>
    <m/>
  </r>
  <r>
    <d v="2019-03-01T00:00:00"/>
    <x v="59"/>
    <n v="2000"/>
    <d v="1899-12-30T19:04:51"/>
    <m/>
    <m/>
    <n v="1.0069999999999999"/>
    <n v="4.5289999999999999"/>
    <n v="242.87799999999999"/>
    <n v="-11.111000000000001"/>
    <n v="94.9"/>
    <n v="0.19"/>
    <n v="0.19900000000000001"/>
    <n v="0"/>
    <n v="0.625"/>
    <m/>
    <m/>
    <n v="12.96"/>
    <m/>
    <n v="602000"/>
    <n v="0"/>
    <n v="0"/>
    <s v=""/>
    <s v=""/>
    <m/>
  </r>
  <r>
    <d v="2019-03-01T00:00:00"/>
    <x v="59"/>
    <n v="2100"/>
    <d v="1899-12-30T20:04:51"/>
    <m/>
    <m/>
    <n v="1.0069999999999999"/>
    <n v="4.0259999999999998"/>
    <n v="233.05099999999999"/>
    <n v="-11.218"/>
    <n v="94.8"/>
    <n v="0.19"/>
    <n v="0.19900000000000001"/>
    <n v="0"/>
    <n v="0.625"/>
    <m/>
    <m/>
    <n v="12.86"/>
    <m/>
    <n v="602100"/>
    <n v="0"/>
    <n v="0"/>
    <s v=""/>
    <s v=""/>
    <m/>
  </r>
  <r>
    <d v="2019-03-01T00:00:00"/>
    <x v="59"/>
    <n v="2200"/>
    <d v="1899-12-30T21:04:51"/>
    <m/>
    <m/>
    <n v="1.0069999999999999"/>
    <n v="4.0259999999999998"/>
    <n v="213.39599999999999"/>
    <n v="-11.326000000000001"/>
    <n v="94.7"/>
    <n v="0.19"/>
    <n v="0.19900000000000001"/>
    <n v="0"/>
    <n v="0.625"/>
    <m/>
    <m/>
    <n v="12.75"/>
    <m/>
    <n v="602200"/>
    <n v="0"/>
    <n v="0"/>
    <s v=""/>
    <s v=""/>
    <m/>
  </r>
  <r>
    <d v="2019-03-01T00:00:00"/>
    <x v="59"/>
    <n v="2300"/>
    <d v="1899-12-30T22:04:51"/>
    <m/>
    <m/>
    <n v="1.0069999999999999"/>
    <n v="5.0330000000000004"/>
    <n v="248.494"/>
    <n v="-11.613"/>
    <n v="94.5"/>
    <n v="0.19"/>
    <n v="0.19900000000000001"/>
    <n v="0"/>
    <n v="0.625"/>
    <m/>
    <m/>
    <n v="12.64"/>
    <m/>
    <n v="602300"/>
    <n v="0"/>
    <n v="0"/>
    <s v=""/>
    <s v=""/>
    <m/>
  </r>
  <r>
    <d v="2019-03-01T00:00:00"/>
    <x v="59"/>
    <n v="2400"/>
    <d v="1899-12-30T23:04:51"/>
    <m/>
    <m/>
    <n v="1.51"/>
    <n v="4.5289999999999999"/>
    <n v="245.68600000000001"/>
    <n v="-12.159000000000001"/>
    <n v="94.3"/>
    <n v="0.19"/>
    <n v="0.19900000000000001"/>
    <n v="0"/>
    <n v="0.625"/>
    <m/>
    <m/>
    <n v="12.53"/>
    <m/>
    <n v="602400"/>
    <n v="0"/>
    <n v="0"/>
    <n v="0.19"/>
    <n v="0.19900000000000001"/>
    <m/>
  </r>
  <r>
    <d v="2019-03-02T00:00:00"/>
    <x v="60"/>
    <n v="100"/>
    <d v="1899-12-30T00:04:51"/>
    <m/>
    <m/>
    <n v="1.0069999999999999"/>
    <n v="4.0259999999999998"/>
    <n v="270.95699999999999"/>
    <n v="-12.975"/>
    <n v="94"/>
    <n v="0.19"/>
    <n v="0.19900000000000001"/>
    <n v="0"/>
    <n v="0.625"/>
    <m/>
    <m/>
    <n v="12.53"/>
    <m/>
    <n v="610100"/>
    <n v="0"/>
    <n v="0"/>
    <s v=""/>
    <s v=""/>
    <m/>
  </r>
  <r>
    <d v="2019-03-02T00:00:00"/>
    <x v="60"/>
    <n v="200"/>
    <d v="1899-12-30T01:04:51"/>
    <m/>
    <m/>
    <n v="1.0069999999999999"/>
    <n v="3.5230000000000001"/>
    <n v="258.322"/>
    <n v="-14.159000000000001"/>
    <n v="93.4"/>
    <n v="0.19"/>
    <n v="0.19900000000000001"/>
    <n v="0"/>
    <n v="0.625"/>
    <m/>
    <m/>
    <n v="12.53"/>
    <m/>
    <n v="610200"/>
    <n v="0"/>
    <n v="0"/>
    <s v=""/>
    <s v=""/>
    <m/>
  </r>
  <r>
    <d v="2019-03-02T00:00:00"/>
    <x v="60"/>
    <n v="300"/>
    <d v="1899-12-30T02:04:51"/>
    <m/>
    <m/>
    <n v="1.51"/>
    <n v="4.0259999999999998"/>
    <n v="289.20800000000003"/>
    <n v="-15.954000000000001"/>
    <n v="92.5"/>
    <n v="0.19"/>
    <n v="0.19900000000000001"/>
    <n v="0"/>
    <n v="0.625"/>
    <m/>
    <m/>
    <n v="12.53"/>
    <m/>
    <n v="610300"/>
    <n v="0"/>
    <n v="0"/>
    <s v=""/>
    <s v=""/>
    <m/>
  </r>
  <r>
    <d v="2019-03-02T00:00:00"/>
    <x v="60"/>
    <n v="400"/>
    <d v="1899-12-30T03:04:51"/>
    <m/>
    <m/>
    <n v="1.0069999999999999"/>
    <n v="3.02"/>
    <n v="334.13299999999998"/>
    <n v="-15.385"/>
    <n v="92.2"/>
    <n v="0.19"/>
    <n v="0.19900000000000001"/>
    <n v="0"/>
    <n v="0.625"/>
    <m/>
    <m/>
    <n v="12.53"/>
    <m/>
    <n v="610400"/>
    <n v="0"/>
    <n v="0"/>
    <s v=""/>
    <s v=""/>
    <m/>
  </r>
  <r>
    <d v="2019-03-02T00:00:00"/>
    <x v="60"/>
    <n v="500"/>
    <d v="1899-12-30T04:04:51"/>
    <m/>
    <m/>
    <n v="1.51"/>
    <n v="3.5230000000000001"/>
    <n v="339.74900000000002"/>
    <n v="-15.023999999999999"/>
    <n v="92.5"/>
    <n v="0.19"/>
    <n v="0.19900000000000001"/>
    <n v="0"/>
    <n v="0.625"/>
    <m/>
    <m/>
    <n v="12.43"/>
    <m/>
    <n v="610500"/>
    <n v="0"/>
    <n v="0"/>
    <s v=""/>
    <s v=""/>
    <m/>
  </r>
  <r>
    <d v="2019-03-02T00:00:00"/>
    <x v="60"/>
    <n v="600"/>
    <d v="1899-12-30T05:04:51"/>
    <m/>
    <m/>
    <n v="2.0129999999999999"/>
    <n v="5.0330000000000004"/>
    <n v="336.94099999999997"/>
    <n v="-15.144"/>
    <n v="92.5"/>
    <n v="0.19"/>
    <n v="0.19900000000000001"/>
    <n v="0"/>
    <n v="0.625"/>
    <m/>
    <m/>
    <n v="12.43"/>
    <m/>
    <n v="610600"/>
    <n v="0"/>
    <n v="0"/>
    <s v=""/>
    <s v=""/>
    <m/>
  </r>
  <r>
    <d v="2019-03-02T00:00:00"/>
    <x v="60"/>
    <n v="700"/>
    <d v="1899-12-30T06:04:51"/>
    <m/>
    <m/>
    <n v="3.02"/>
    <n v="5.5359999999999996"/>
    <n v="335.53699999999998"/>
    <n v="-15.103999999999999"/>
    <n v="92.5"/>
    <n v="0.19"/>
    <n v="0.19900000000000001"/>
    <n v="0"/>
    <n v="0.625"/>
    <m/>
    <m/>
    <n v="12.43"/>
    <m/>
    <n v="610700"/>
    <n v="1.3"/>
    <n v="0"/>
    <s v=""/>
    <s v=""/>
    <m/>
  </r>
  <r>
    <d v="2019-03-02T00:00:00"/>
    <x v="60"/>
    <n v="800"/>
    <d v="1899-12-30T07:04:51"/>
    <m/>
    <m/>
    <n v="3.02"/>
    <n v="5.0330000000000004"/>
    <n v="341.15300000000002"/>
    <n v="-15.506"/>
    <n v="92.3"/>
    <n v="0.19"/>
    <n v="0.19900000000000001"/>
    <n v="0"/>
    <n v="11.875"/>
    <m/>
    <m/>
    <n v="12.64"/>
    <m/>
    <n v="610800"/>
    <n v="93.3"/>
    <n v="11.9"/>
    <s v=""/>
    <s v=""/>
    <m/>
  </r>
  <r>
    <d v="2019-03-02T00:00:00"/>
    <x v="60"/>
    <n v="900"/>
    <d v="1899-12-30T08:04:51"/>
    <m/>
    <m/>
    <n v="2.0129999999999999"/>
    <n v="4.0259999999999998"/>
    <n v="342.55700000000002"/>
    <n v="-14.432"/>
    <n v="91.7"/>
    <n v="0.19"/>
    <n v="0.19900000000000001"/>
    <n v="0"/>
    <n v="130.625"/>
    <m/>
    <m/>
    <n v="13.82"/>
    <m/>
    <n v="610900"/>
    <n v="258.8"/>
    <n v="130.6"/>
    <s v=""/>
    <s v=""/>
    <m/>
  </r>
  <r>
    <d v="2019-03-02T00:00:00"/>
    <x v="60"/>
    <n v="1000"/>
    <d v="1899-12-30T09:04:51"/>
    <m/>
    <m/>
    <n v="1.0069999999999999"/>
    <n v="4.0259999999999998"/>
    <n v="346.76900000000001"/>
    <n v="-14.746"/>
    <n v="91.4"/>
    <n v="0.19"/>
    <n v="0.19900000000000001"/>
    <n v="0"/>
    <n v="45.625"/>
    <m/>
    <m/>
    <n v="13.71"/>
    <m/>
    <n v="611000"/>
    <n v="408.5"/>
    <n v="45.6"/>
    <s v=""/>
    <s v=""/>
    <m/>
  </r>
  <r>
    <d v="2019-03-02T00:00:00"/>
    <x v="60"/>
    <n v="1100"/>
    <d v="1899-12-30T10:04:51"/>
    <m/>
    <m/>
    <n v="1.51"/>
    <n v="3.5230000000000001"/>
    <n v="339.74900000000002"/>
    <n v="-13.39"/>
    <n v="90.6"/>
    <n v="0.19"/>
    <n v="0.19900000000000001"/>
    <n v="0"/>
    <n v="225.625"/>
    <m/>
    <m/>
    <n v="13.82"/>
    <m/>
    <n v="611100"/>
    <n v="519.70000000000005"/>
    <n v="225.6"/>
    <s v=""/>
    <s v=""/>
    <m/>
  </r>
  <r>
    <d v="2019-03-02T00:00:00"/>
    <x v="60"/>
    <n v="1200"/>
    <d v="1899-12-30T11:04:51"/>
    <m/>
    <m/>
    <n v="1.0069999999999999"/>
    <n v="4.0259999999999998"/>
    <n v="332.72899999999998"/>
    <n v="-12.938000000000001"/>
    <n v="91.5"/>
    <n v="0.19"/>
    <n v="0.19900000000000001"/>
    <n v="0"/>
    <n v="180.625"/>
    <m/>
    <m/>
    <n v="13.39"/>
    <m/>
    <n v="611200"/>
    <n v="581"/>
    <n v="180.6"/>
    <s v=""/>
    <s v=""/>
    <m/>
  </r>
  <r>
    <d v="2019-03-02T00:00:00"/>
    <x v="60"/>
    <n v="1300"/>
    <d v="1899-12-30T12:04:51"/>
    <m/>
    <m/>
    <n v="2.0129999999999999"/>
    <n v="4.5289999999999999"/>
    <n v="341.15300000000002"/>
    <n v="-12.676"/>
    <n v="91.5"/>
    <n v="0.19"/>
    <n v="0.19900000000000001"/>
    <n v="0"/>
    <n v="219.375"/>
    <m/>
    <m/>
    <n v="13.82"/>
    <m/>
    <n v="611300"/>
    <n v="587.5"/>
    <n v="219.4"/>
    <s v=""/>
    <s v=""/>
    <m/>
  </r>
  <r>
    <d v="2019-03-02T00:00:00"/>
    <x v="60"/>
    <n v="1400"/>
    <d v="1899-12-30T13:04:51"/>
    <m/>
    <m/>
    <n v="2.0129999999999999"/>
    <n v="5.0330000000000004"/>
    <n v="342.55700000000002"/>
    <n v="-11.686"/>
    <n v="91.7"/>
    <n v="0.19"/>
    <n v="0.19900000000000001"/>
    <n v="0"/>
    <n v="280.625"/>
    <m/>
    <m/>
    <n v="13.82"/>
    <m/>
    <n v="611400"/>
    <n v="538.5"/>
    <n v="280.60000000000002"/>
    <s v=""/>
    <s v=""/>
    <m/>
  </r>
  <r>
    <d v="2019-03-02T00:00:00"/>
    <x v="60"/>
    <n v="1500"/>
    <d v="1899-12-30T14:04:51"/>
    <m/>
    <m/>
    <n v="1.51"/>
    <n v="4.5289999999999999"/>
    <n v="341.15300000000002"/>
    <n v="-12.454000000000001"/>
    <n v="92"/>
    <n v="0.19"/>
    <n v="0.19900000000000001"/>
    <n v="0"/>
    <n v="214.375"/>
    <m/>
    <m/>
    <n v="13.82"/>
    <m/>
    <n v="611500"/>
    <n v="437.7"/>
    <n v="214.4"/>
    <s v=""/>
    <s v=""/>
    <m/>
  </r>
  <r>
    <d v="2019-03-02T00:00:00"/>
    <x v="60"/>
    <n v="1600"/>
    <d v="1899-12-30T15:04:51"/>
    <m/>
    <m/>
    <n v="2.0129999999999999"/>
    <n v="4.0259999999999998"/>
    <n v="345.36500000000001"/>
    <n v="-11.468999999999999"/>
    <n v="91.9"/>
    <n v="0.19"/>
    <n v="0.19900000000000001"/>
    <n v="0"/>
    <n v="105.625"/>
    <m/>
    <m/>
    <n v="13.82"/>
    <m/>
    <n v="611600"/>
    <n v="295.3"/>
    <n v="105.6"/>
    <s v=""/>
    <s v=""/>
    <m/>
  </r>
  <r>
    <d v="2019-03-02T00:00:00"/>
    <x v="60"/>
    <n v="1700"/>
    <d v="1899-12-30T16:04:51"/>
    <m/>
    <m/>
    <n v="2.516"/>
    <n v="5.5359999999999996"/>
    <n v="339.74900000000002"/>
    <n v="-11.577"/>
    <n v="90.7"/>
    <n v="0.19"/>
    <n v="0.19900000000000001"/>
    <n v="0"/>
    <n v="223.125"/>
    <m/>
    <m/>
    <n v="13.5"/>
    <m/>
    <n v="611700"/>
    <n v="130.69999999999999"/>
    <n v="223.1"/>
    <s v=""/>
    <s v=""/>
    <m/>
  </r>
  <r>
    <d v="2019-03-02T00:00:00"/>
    <x v="60"/>
    <n v="1800"/>
    <d v="1899-12-30T17:04:51"/>
    <m/>
    <m/>
    <n v="2.516"/>
    <n v="5.5359999999999996"/>
    <n v="335.53699999999998"/>
    <n v="-14.314"/>
    <n v="90.5"/>
    <n v="0.19"/>
    <n v="0.19900000000000001"/>
    <n v="0"/>
    <n v="15.625"/>
    <m/>
    <m/>
    <n v="13.28"/>
    <m/>
    <n v="611800"/>
    <n v="8"/>
    <n v="15.6"/>
    <s v=""/>
    <s v=""/>
    <m/>
  </r>
  <r>
    <d v="2019-03-02T00:00:00"/>
    <x v="60"/>
    <n v="1900"/>
    <d v="1899-12-30T18:04:51"/>
    <m/>
    <m/>
    <n v="3.02"/>
    <n v="5.5359999999999996"/>
    <n v="339.74900000000002"/>
    <n v="-15.587"/>
    <n v="91.7"/>
    <n v="0.19"/>
    <n v="0.19900000000000001"/>
    <n v="0"/>
    <n v="0.625"/>
    <m/>
    <m/>
    <n v="13.07"/>
    <m/>
    <n v="611900"/>
    <n v="0"/>
    <n v="0"/>
    <s v=""/>
    <s v=""/>
    <m/>
  </r>
  <r>
    <d v="2019-03-02T00:00:00"/>
    <x v="60"/>
    <n v="2000"/>
    <d v="1899-12-30T19:04:51"/>
    <m/>
    <m/>
    <n v="3.02"/>
    <n v="5.5359999999999996"/>
    <n v="346.76900000000001"/>
    <n v="-15.628"/>
    <n v="91.7"/>
    <n v="0.19"/>
    <n v="0.19900000000000001"/>
    <n v="0"/>
    <n v="0.625"/>
    <m/>
    <m/>
    <n v="12.96"/>
    <m/>
    <n v="612000"/>
    <n v="0"/>
    <n v="0"/>
    <s v=""/>
    <s v=""/>
    <m/>
  </r>
  <r>
    <d v="2019-03-02T00:00:00"/>
    <x v="60"/>
    <n v="2100"/>
    <d v="1899-12-30T20:04:51"/>
    <m/>
    <m/>
    <n v="3.02"/>
    <n v="5.5359999999999996"/>
    <n v="346.76900000000001"/>
    <n v="-16.16"/>
    <n v="91.8"/>
    <n v="0.19"/>
    <n v="0.19900000000000001"/>
    <n v="0"/>
    <n v="0.625"/>
    <m/>
    <m/>
    <n v="12.86"/>
    <m/>
    <n v="612100"/>
    <n v="0"/>
    <n v="0"/>
    <s v=""/>
    <s v=""/>
    <m/>
  </r>
  <r>
    <d v="2019-03-02T00:00:00"/>
    <x v="60"/>
    <n v="2200"/>
    <d v="1899-12-30T21:04:51"/>
    <m/>
    <m/>
    <n v="2.516"/>
    <n v="5.0330000000000004"/>
    <n v="352.38400000000001"/>
    <n v="-16.283999999999999"/>
    <n v="91.6"/>
    <n v="0.19"/>
    <n v="0.19900000000000001"/>
    <n v="0"/>
    <n v="0.625"/>
    <m/>
    <m/>
    <n v="12.75"/>
    <m/>
    <n v="612200"/>
    <n v="0"/>
    <n v="0"/>
    <s v=""/>
    <s v=""/>
    <m/>
  </r>
  <r>
    <d v="2019-03-02T00:00:00"/>
    <x v="60"/>
    <n v="2300"/>
    <d v="1899-12-30T22:04:51"/>
    <m/>
    <m/>
    <n v="1.51"/>
    <n v="3.5230000000000001"/>
    <n v="355.19200000000001"/>
    <n v="-17.812999999999999"/>
    <n v="91.2"/>
    <n v="0.19"/>
    <n v="0.19900000000000001"/>
    <n v="0"/>
    <n v="0.625"/>
    <m/>
    <m/>
    <n v="12.64"/>
    <m/>
    <n v="612300"/>
    <n v="0"/>
    <n v="0"/>
    <s v=""/>
    <s v=""/>
    <m/>
  </r>
  <r>
    <d v="2019-03-02T00:00:00"/>
    <x v="60"/>
    <n v="2400"/>
    <d v="1899-12-30T23:04:51"/>
    <m/>
    <m/>
    <n v="1.51"/>
    <n v="3.02"/>
    <n v="4.2119999999999997"/>
    <n v="-18.12"/>
    <n v="90.7"/>
    <n v="0.19"/>
    <n v="0.19900000000000001"/>
    <n v="0"/>
    <n v="0.625"/>
    <m/>
    <m/>
    <n v="12.53"/>
    <m/>
    <n v="612400"/>
    <n v="0"/>
    <n v="0"/>
    <n v="0.19"/>
    <n v="0.19900000000000001"/>
    <m/>
  </r>
  <r>
    <d v="2019-03-03T00:00:00"/>
    <x v="61"/>
    <n v="100"/>
    <d v="1899-12-30T00:04:51"/>
    <m/>
    <m/>
    <n v="1.51"/>
    <n v="3.5230000000000001"/>
    <n v="7.02"/>
    <n v="-17.423999999999999"/>
    <n v="90.7"/>
    <n v="0.19"/>
    <n v="0.19900000000000001"/>
    <n v="0"/>
    <n v="0.625"/>
    <m/>
    <m/>
    <n v="12.53"/>
    <m/>
    <n v="620100"/>
    <n v="0"/>
    <n v="0"/>
    <s v=""/>
    <s v=""/>
    <m/>
  </r>
  <r>
    <d v="2019-03-03T00:00:00"/>
    <x v="61"/>
    <n v="200"/>
    <d v="1899-12-30T01:04:51"/>
    <m/>
    <m/>
    <n v="2.0129999999999999"/>
    <n v="3.5230000000000001"/>
    <n v="22.463000000000001"/>
    <n v="-17.125"/>
    <n v="90.8"/>
    <n v="0.19"/>
    <n v="0.19900000000000001"/>
    <n v="0"/>
    <n v="0.625"/>
    <m/>
    <m/>
    <n v="12.43"/>
    <m/>
    <n v="620200"/>
    <n v="0"/>
    <n v="0"/>
    <s v=""/>
    <s v=""/>
    <m/>
  </r>
  <r>
    <d v="2019-03-03T00:00:00"/>
    <x v="61"/>
    <n v="300"/>
    <d v="1899-12-30T02:04:51"/>
    <m/>
    <m/>
    <n v="1.51"/>
    <n v="3.5230000000000001"/>
    <n v="22.463000000000001"/>
    <n v="-18.12"/>
    <n v="90.6"/>
    <n v="0.19"/>
    <n v="0.19900000000000001"/>
    <n v="0"/>
    <n v="0.625"/>
    <m/>
    <m/>
    <n v="12.43"/>
    <m/>
    <n v="620300"/>
    <n v="0"/>
    <n v="0"/>
    <s v=""/>
    <s v=""/>
    <m/>
  </r>
  <r>
    <d v="2019-03-03T00:00:00"/>
    <x v="61"/>
    <n v="400"/>
    <d v="1899-12-30T03:04:51"/>
    <m/>
    <m/>
    <n v="1.0069999999999999"/>
    <n v="3.02"/>
    <n v="21.059000000000001"/>
    <n v="-19.422999999999998"/>
    <n v="90.4"/>
    <n v="0.19"/>
    <n v="0.19900000000000001"/>
    <n v="0"/>
    <n v="0.625"/>
    <m/>
    <m/>
    <n v="12.43"/>
    <m/>
    <n v="620400"/>
    <n v="0"/>
    <n v="0"/>
    <s v=""/>
    <s v=""/>
    <m/>
  </r>
  <r>
    <d v="2019-03-03T00:00:00"/>
    <x v="61"/>
    <n v="500"/>
    <d v="1899-12-30T04:04:51"/>
    <m/>
    <m/>
    <n v="1.0069999999999999"/>
    <n v="2.516"/>
    <n v="12.635"/>
    <n v="-18.786999999999999"/>
    <n v="90.1"/>
    <n v="0.19"/>
    <n v="0.19900000000000001"/>
    <n v="0"/>
    <n v="0.625"/>
    <m/>
    <m/>
    <n v="12.43"/>
    <m/>
    <n v="620500"/>
    <n v="0"/>
    <n v="0"/>
    <s v=""/>
    <s v=""/>
    <m/>
  </r>
  <r>
    <d v="2019-03-03T00:00:00"/>
    <x v="61"/>
    <n v="600"/>
    <d v="1899-12-30T05:04:51"/>
    <m/>
    <m/>
    <n v="1.51"/>
    <n v="3.02"/>
    <n v="21.059000000000001"/>
    <n v="-18.606999999999999"/>
    <n v="90.3"/>
    <n v="0.19"/>
    <n v="0.19900000000000001"/>
    <n v="0"/>
    <n v="0.625"/>
    <m/>
    <m/>
    <n v="12.43"/>
    <m/>
    <n v="620600"/>
    <n v="0"/>
    <n v="0"/>
    <s v=""/>
    <s v=""/>
    <m/>
  </r>
  <r>
    <d v="2019-03-03T00:00:00"/>
    <x v="61"/>
    <n v="700"/>
    <d v="1899-12-30T06:04:51"/>
    <m/>
    <m/>
    <n v="1.51"/>
    <n v="3.5230000000000001"/>
    <n v="26.675000000000001"/>
    <n v="-18.652000000000001"/>
    <n v="90.3"/>
    <n v="0.19"/>
    <n v="0.19900000000000001"/>
    <n v="0"/>
    <n v="0.625"/>
    <m/>
    <m/>
    <n v="12.32"/>
    <m/>
    <n v="620700"/>
    <n v="1.7"/>
    <n v="0"/>
    <s v=""/>
    <s v=""/>
    <m/>
  </r>
  <r>
    <d v="2019-03-03T00:00:00"/>
    <x v="61"/>
    <n v="800"/>
    <d v="1899-12-30T07:04:51"/>
    <m/>
    <m/>
    <n v="1.51"/>
    <n v="3.5230000000000001"/>
    <n v="23.867000000000001"/>
    <n v="-19.012"/>
    <n v="90.2"/>
    <n v="0.19"/>
    <n v="0.19900000000000001"/>
    <n v="0"/>
    <n v="13.125"/>
    <m/>
    <m/>
    <n v="12.53"/>
    <m/>
    <n v="620800"/>
    <n v="98.5"/>
    <n v="13.1"/>
    <s v=""/>
    <s v=""/>
    <m/>
  </r>
  <r>
    <d v="2019-03-03T00:00:00"/>
    <x v="61"/>
    <n v="900"/>
    <d v="1899-12-30T08:04:51"/>
    <m/>
    <m/>
    <n v="1.51"/>
    <n v="3.5230000000000001"/>
    <n v="37.905999999999999"/>
    <n v="-16.702000000000002"/>
    <n v="89.2"/>
    <n v="0.19"/>
    <n v="0.19900000000000001"/>
    <n v="0"/>
    <n v="241.875"/>
    <m/>
    <m/>
    <n v="13.18"/>
    <m/>
    <n v="620900"/>
    <n v="265.3"/>
    <n v="241.9"/>
    <s v=""/>
    <s v=""/>
    <m/>
  </r>
  <r>
    <d v="2019-03-03T00:00:00"/>
    <x v="61"/>
    <n v="1000"/>
    <d v="1899-12-30T09:04:51"/>
    <m/>
    <m/>
    <n v="0.503"/>
    <n v="3.02"/>
    <n v="51.945"/>
    <n v="-14.159000000000001"/>
    <n v="87.5"/>
    <n v="0.19"/>
    <n v="0.19900000000000001"/>
    <n v="0"/>
    <n v="395.625"/>
    <m/>
    <m/>
    <n v="13.28"/>
    <m/>
    <n v="621000"/>
    <n v="415.3"/>
    <n v="395.6"/>
    <s v=""/>
    <s v=""/>
    <m/>
  </r>
  <r>
    <d v="2019-03-03T00:00:00"/>
    <x v="61"/>
    <n v="1100"/>
    <d v="1899-12-30T10:04:51"/>
    <m/>
    <m/>
    <n v="1.51"/>
    <n v="4.0259999999999998"/>
    <n v="81.427000000000007"/>
    <n v="-13.811"/>
    <n v="85.6"/>
    <n v="0.19"/>
    <n v="0.19900000000000001"/>
    <n v="0"/>
    <n v="539.375"/>
    <m/>
    <m/>
    <n v="13.61"/>
    <m/>
    <n v="621100"/>
    <n v="526.70000000000005"/>
    <n v="539.4"/>
    <s v=""/>
    <s v=""/>
    <m/>
  </r>
  <r>
    <d v="2019-03-03T00:00:00"/>
    <x v="61"/>
    <n v="1200"/>
    <d v="1899-12-30T11:04:51"/>
    <m/>
    <m/>
    <n v="1.51"/>
    <n v="4.5289999999999999"/>
    <n v="96.870999999999995"/>
    <n v="-12.975"/>
    <n v="77.5"/>
    <n v="0.19"/>
    <n v="0.19900000000000001"/>
    <n v="0"/>
    <n v="611.875"/>
    <m/>
    <m/>
    <n v="13.28"/>
    <m/>
    <n v="621200"/>
    <n v="588"/>
    <n v="611.9"/>
    <s v=""/>
    <s v=""/>
    <m/>
  </r>
  <r>
    <d v="2019-03-03T00:00:00"/>
    <x v="61"/>
    <n v="1300"/>
    <d v="1899-12-30T12:04:51"/>
    <m/>
    <m/>
    <n v="1.51"/>
    <n v="5.0330000000000004"/>
    <n v="77.215999999999994"/>
    <n v="-10.898"/>
    <n v="67.599999999999994"/>
    <n v="0.19"/>
    <n v="0.19900000000000001"/>
    <n v="0"/>
    <n v="636.875"/>
    <m/>
    <m/>
    <n v="13.39"/>
    <m/>
    <n v="621300"/>
    <n v="594.29999999999995"/>
    <n v="636.9"/>
    <s v=""/>
    <s v=""/>
    <m/>
  </r>
  <r>
    <d v="2019-03-03T00:00:00"/>
    <x v="61"/>
    <n v="1400"/>
    <d v="1899-12-30T13:04:51"/>
    <m/>
    <m/>
    <n v="1.51"/>
    <n v="4.5289999999999999"/>
    <n v="84.234999999999999"/>
    <n v="-10.581"/>
    <n v="60.9"/>
    <n v="0.19"/>
    <n v="0.19900000000000001"/>
    <n v="0"/>
    <n v="613.125"/>
    <m/>
    <m/>
    <n v="13.5"/>
    <m/>
    <n v="621400"/>
    <n v="545"/>
    <n v="613.1"/>
    <s v=""/>
    <s v=""/>
    <m/>
  </r>
  <r>
    <d v="2019-03-03T00:00:00"/>
    <x v="61"/>
    <n v="1500"/>
    <d v="1899-12-30T14:04:51"/>
    <m/>
    <m/>
    <n v="1.51"/>
    <n v="5.5359999999999996"/>
    <n v="102.486"/>
    <n v="-10.510999999999999"/>
    <n v="57.3"/>
    <n v="0.19"/>
    <n v="0.19900000000000001"/>
    <n v="0"/>
    <n v="526.875"/>
    <m/>
    <m/>
    <n v="13.5"/>
    <m/>
    <n v="621500"/>
    <n v="444.3"/>
    <n v="526.9"/>
    <s v=""/>
    <s v=""/>
    <m/>
  </r>
  <r>
    <d v="2019-03-03T00:00:00"/>
    <x v="61"/>
    <n v="1600"/>
    <d v="1899-12-30T15:04:51"/>
    <m/>
    <m/>
    <n v="1.51"/>
    <n v="5.5359999999999996"/>
    <n v="122.14100000000001"/>
    <n v="-10.336"/>
    <n v="52.9"/>
    <n v="0.19"/>
    <n v="0.19900000000000001"/>
    <n v="0"/>
    <n v="388.125"/>
    <m/>
    <m/>
    <n v="13.39"/>
    <m/>
    <n v="621600"/>
    <n v="301.7"/>
    <n v="388.1"/>
    <s v=""/>
    <s v=""/>
    <m/>
  </r>
  <r>
    <d v="2019-03-03T00:00:00"/>
    <x v="61"/>
    <n v="1700"/>
    <d v="1899-12-30T16:04:51"/>
    <m/>
    <m/>
    <n v="1.51"/>
    <n v="5.0330000000000004"/>
    <n v="108.102"/>
    <n v="-10.722"/>
    <n v="53.7"/>
    <n v="0.19"/>
    <n v="0.19900000000000001"/>
    <n v="0"/>
    <n v="224.375"/>
    <m/>
    <m/>
    <n v="13.28"/>
    <m/>
    <n v="621700"/>
    <n v="136"/>
    <n v="224.4"/>
    <s v=""/>
    <s v=""/>
    <m/>
  </r>
  <r>
    <d v="2019-03-03T00:00:00"/>
    <x v="61"/>
    <n v="1800"/>
    <d v="1899-12-30T17:04:51"/>
    <m/>
    <m/>
    <n v="0.503"/>
    <n v="5.0330000000000004"/>
    <n v="99.677999999999997"/>
    <n v="-12.491"/>
    <n v="56.9"/>
    <n v="0.19"/>
    <n v="0.19900000000000001"/>
    <n v="0"/>
    <n v="30.625"/>
    <m/>
    <m/>
    <n v="13.28"/>
    <m/>
    <n v="621800"/>
    <n v="10.199999999999999"/>
    <n v="30.6"/>
    <s v=""/>
    <s v=""/>
    <m/>
  </r>
  <r>
    <d v="2019-03-03T00:00:00"/>
    <x v="61"/>
    <n v="1900"/>
    <d v="1899-12-30T18:04:51"/>
    <m/>
    <m/>
    <n v="0.503"/>
    <n v="2.0129999999999999"/>
    <n v="109.506"/>
    <n v="-16.66"/>
    <n v="72.2"/>
    <n v="0.19"/>
    <n v="0.19900000000000001"/>
    <n v="0"/>
    <n v="0.625"/>
    <m/>
    <m/>
    <n v="13.07"/>
    <m/>
    <n v="621900"/>
    <n v="0"/>
    <n v="0"/>
    <s v=""/>
    <s v=""/>
    <m/>
  </r>
  <r>
    <d v="2019-03-03T00:00:00"/>
    <x v="61"/>
    <n v="2000"/>
    <d v="1899-12-30T19:04:51"/>
    <m/>
    <m/>
    <n v="1.0069999999999999"/>
    <n v="2.516"/>
    <n v="0"/>
    <n v="-17.338000000000001"/>
    <n v="81.400000000000006"/>
    <n v="0.19"/>
    <n v="0.2"/>
    <n v="0"/>
    <n v="0.625"/>
    <m/>
    <m/>
    <n v="12.96"/>
    <m/>
    <n v="622000"/>
    <n v="0"/>
    <n v="0"/>
    <s v=""/>
    <s v=""/>
    <m/>
  </r>
  <r>
    <d v="2019-03-03T00:00:00"/>
    <x v="61"/>
    <n v="2100"/>
    <d v="1899-12-30T20:04:51"/>
    <m/>
    <m/>
    <n v="1.0069999999999999"/>
    <n v="2.516"/>
    <n v="355.19200000000001"/>
    <n v="-17.901"/>
    <n v="82"/>
    <n v="0.19"/>
    <n v="0.19900000000000001"/>
    <n v="0"/>
    <n v="0.625"/>
    <m/>
    <m/>
    <n v="12.86"/>
    <m/>
    <n v="622100"/>
    <n v="0"/>
    <n v="0"/>
    <s v=""/>
    <s v=""/>
    <m/>
  </r>
  <r>
    <d v="2019-03-03T00:00:00"/>
    <x v="61"/>
    <n v="2200"/>
    <d v="1899-12-30T21:04:51"/>
    <m/>
    <m/>
    <n v="0.503"/>
    <n v="2.0129999999999999"/>
    <n v="5.6159999999999997"/>
    <n v="-17.77"/>
    <n v="83.2"/>
    <n v="0.19"/>
    <n v="0.19900000000000001"/>
    <n v="0"/>
    <n v="0.625"/>
    <m/>
    <m/>
    <n v="12.75"/>
    <m/>
    <n v="622200"/>
    <n v="0"/>
    <n v="0"/>
    <s v=""/>
    <s v=""/>
    <m/>
  </r>
  <r>
    <d v="2019-03-03T00:00:00"/>
    <x v="61"/>
    <n v="2300"/>
    <d v="1899-12-30T22:04:51"/>
    <m/>
    <m/>
    <n v="1.51"/>
    <n v="3.02"/>
    <n v="7.02"/>
    <n v="-18.12"/>
    <n v="79.400000000000006"/>
    <n v="0.19"/>
    <n v="0.19900000000000001"/>
    <n v="0"/>
    <n v="0.625"/>
    <m/>
    <m/>
    <n v="12.64"/>
    <m/>
    <n v="622300"/>
    <n v="0"/>
    <n v="0"/>
    <s v=""/>
    <s v=""/>
    <m/>
  </r>
  <r>
    <d v="2019-03-03T00:00:00"/>
    <x v="61"/>
    <n v="2400"/>
    <d v="1899-12-30T23:04:51"/>
    <m/>
    <m/>
    <n v="1.51"/>
    <n v="2.516"/>
    <n v="355.19200000000001"/>
    <n v="-19.7"/>
    <n v="83.3"/>
    <n v="0.19"/>
    <n v="0.19900000000000001"/>
    <n v="0"/>
    <n v="0.625"/>
    <m/>
    <m/>
    <n v="12.64"/>
    <m/>
    <n v="622400"/>
    <n v="0"/>
    <n v="0"/>
    <n v="0.19"/>
    <n v="0.19900000000000001"/>
    <m/>
  </r>
  <r>
    <d v="2019-03-04T00:00:00"/>
    <x v="62"/>
    <n v="100"/>
    <d v="1899-12-30T00:04:51"/>
    <m/>
    <m/>
    <n v="1.51"/>
    <n v="2.516"/>
    <n v="355.19200000000001"/>
    <n v="-19.792999999999999"/>
    <n v="84.9"/>
    <n v="0.19"/>
    <n v="0.19900000000000001"/>
    <n v="0"/>
    <n v="0.625"/>
    <m/>
    <m/>
    <n v="12.53"/>
    <m/>
    <n v="630100"/>
    <n v="0"/>
    <n v="0"/>
    <s v=""/>
    <s v=""/>
    <m/>
  </r>
  <r>
    <d v="2019-03-04T00:00:00"/>
    <x v="62"/>
    <n v="200"/>
    <d v="1899-12-30T01:04:51"/>
    <m/>
    <m/>
    <n v="1.51"/>
    <n v="2.516"/>
    <n v="0"/>
    <n v="-19.239999999999998"/>
    <n v="84.1"/>
    <n v="0.19"/>
    <n v="0.19900000000000001"/>
    <n v="0"/>
    <n v="0.625"/>
    <m/>
    <m/>
    <n v="12.43"/>
    <m/>
    <n v="630200"/>
    <n v="0"/>
    <n v="0"/>
    <s v=""/>
    <s v=""/>
    <m/>
  </r>
  <r>
    <d v="2019-03-04T00:00:00"/>
    <x v="62"/>
    <n v="300"/>
    <d v="1899-12-30T02:04:51"/>
    <m/>
    <m/>
    <n v="1.0069999999999999"/>
    <n v="3.02"/>
    <n v="23.867000000000001"/>
    <n v="-18.562999999999999"/>
    <n v="77.599999999999994"/>
    <n v="0.19"/>
    <n v="0.19900000000000001"/>
    <n v="0"/>
    <n v="0.625"/>
    <m/>
    <m/>
    <n v="12.43"/>
    <m/>
    <n v="630300"/>
    <n v="0"/>
    <n v="0"/>
    <s v=""/>
    <s v=""/>
    <m/>
  </r>
  <r>
    <d v="2019-03-04T00:00:00"/>
    <x v="62"/>
    <n v="400"/>
    <d v="1899-12-30T03:04:51"/>
    <m/>
    <m/>
    <n v="1.0069999999999999"/>
    <n v="2.516"/>
    <n v="12.635"/>
    <n v="-19.376999999999999"/>
    <n v="78.900000000000006"/>
    <n v="0.19"/>
    <n v="0.19900000000000001"/>
    <n v="0"/>
    <n v="0.625"/>
    <m/>
    <m/>
    <n v="12.43"/>
    <m/>
    <n v="630400"/>
    <n v="0"/>
    <n v="0"/>
    <s v=""/>
    <s v=""/>
    <m/>
  </r>
  <r>
    <d v="2019-03-04T00:00:00"/>
    <x v="62"/>
    <n v="500"/>
    <d v="1899-12-30T04:04:51"/>
    <m/>
    <m/>
    <n v="1.51"/>
    <n v="2.516"/>
    <n v="2.8079999999999998"/>
    <n v="-19.149000000000001"/>
    <n v="78.7"/>
    <n v="0.19"/>
    <n v="0.19900000000000001"/>
    <n v="0"/>
    <n v="0.625"/>
    <m/>
    <m/>
    <n v="12.43"/>
    <m/>
    <n v="630500"/>
    <n v="0"/>
    <n v="0"/>
    <s v=""/>
    <s v=""/>
    <m/>
  </r>
  <r>
    <d v="2019-03-04T00:00:00"/>
    <x v="62"/>
    <n v="600"/>
    <d v="1899-12-30T05:04:51"/>
    <m/>
    <m/>
    <n v="2.0129999999999999"/>
    <n v="3.5230000000000001"/>
    <n v="0"/>
    <n v="-17.943999999999999"/>
    <n v="80"/>
    <n v="0.19"/>
    <n v="0.19900000000000001"/>
    <n v="0"/>
    <n v="0.625"/>
    <m/>
    <m/>
    <n v="12.32"/>
    <m/>
    <n v="630600"/>
    <n v="0"/>
    <n v="0"/>
    <s v=""/>
    <s v=""/>
    <m/>
  </r>
  <r>
    <d v="2019-03-04T00:00:00"/>
    <x v="62"/>
    <n v="700"/>
    <d v="1899-12-30T06:04:51"/>
    <m/>
    <m/>
    <n v="1.51"/>
    <n v="3.02"/>
    <n v="9.827"/>
    <n v="-18.606999999999999"/>
    <n v="71.599999999999994"/>
    <n v="0.19"/>
    <n v="0.19900000000000001"/>
    <n v="0"/>
    <n v="0.625"/>
    <m/>
    <m/>
    <n v="12.32"/>
    <m/>
    <n v="630700"/>
    <n v="2.2000000000000002"/>
    <n v="0"/>
    <s v=""/>
    <s v=""/>
    <m/>
  </r>
  <r>
    <d v="2019-03-04T00:00:00"/>
    <x v="62"/>
    <n v="800"/>
    <d v="1899-12-30T07:04:51"/>
    <m/>
    <m/>
    <n v="1.0069999999999999"/>
    <n v="2.516"/>
    <n v="14.039"/>
    <n v="-18.12"/>
    <n v="73.400000000000006"/>
    <n v="0.19"/>
    <n v="0.19900000000000001"/>
    <n v="0"/>
    <n v="14.375"/>
    <m/>
    <m/>
    <n v="12.64"/>
    <m/>
    <n v="630800"/>
    <n v="104.3"/>
    <n v="14.4"/>
    <s v=""/>
    <s v=""/>
    <m/>
  </r>
  <r>
    <d v="2019-03-04T00:00:00"/>
    <x v="62"/>
    <n v="900"/>
    <d v="1899-12-30T08:04:51"/>
    <m/>
    <m/>
    <n v="1.0069999999999999"/>
    <n v="4.0259999999999998"/>
    <n v="40.713999999999999"/>
    <n v="-13.965"/>
    <n v="65.900000000000006"/>
    <n v="0.19"/>
    <n v="0.19900000000000001"/>
    <n v="0"/>
    <n v="268.125"/>
    <m/>
    <m/>
    <n v="13.71"/>
    <m/>
    <n v="630900"/>
    <n v="271.7"/>
    <n v="268.10000000000002"/>
    <s v=""/>
    <s v=""/>
    <m/>
  </r>
  <r>
    <d v="2019-03-04T00:00:00"/>
    <x v="62"/>
    <n v="1000"/>
    <d v="1899-12-30T09:04:51"/>
    <m/>
    <m/>
    <n v="1.51"/>
    <n v="4.5289999999999999"/>
    <n v="54.753"/>
    <n v="-12.305999999999999"/>
    <n v="50.7"/>
    <n v="0.19"/>
    <n v="0.19900000000000001"/>
    <n v="0"/>
    <n v="425.625"/>
    <m/>
    <m/>
    <n v="13.61"/>
    <m/>
    <n v="631000"/>
    <n v="422.2"/>
    <n v="425.6"/>
    <s v=""/>
    <s v=""/>
    <m/>
  </r>
  <r>
    <d v="2019-03-04T00:00:00"/>
    <x v="62"/>
    <n v="1100"/>
    <d v="1899-12-30T10:04:51"/>
    <m/>
    <m/>
    <n v="2.0129999999999999"/>
    <n v="4.5289999999999999"/>
    <n v="58.965000000000003"/>
    <n v="-11.94"/>
    <n v="46.6"/>
    <n v="0.19"/>
    <n v="0.19900000000000001"/>
    <n v="0"/>
    <n v="548.125"/>
    <m/>
    <m/>
    <n v="13.61"/>
    <m/>
    <n v="631100"/>
    <n v="533.5"/>
    <n v="548.1"/>
    <s v=""/>
    <s v=""/>
    <m/>
  </r>
  <r>
    <d v="2019-03-04T00:00:00"/>
    <x v="62"/>
    <n v="1200"/>
    <d v="1899-12-30T11:04:51"/>
    <m/>
    <m/>
    <n v="1.51"/>
    <n v="4.5289999999999999"/>
    <n v="82.831000000000003"/>
    <n v="-10.898"/>
    <n v="44.7"/>
    <n v="0.19"/>
    <n v="0.2"/>
    <n v="0"/>
    <n v="623.125"/>
    <m/>
    <m/>
    <n v="13.39"/>
    <m/>
    <n v="631200"/>
    <n v="595"/>
    <n v="623.1"/>
    <s v=""/>
    <s v=""/>
    <m/>
  </r>
  <r>
    <d v="2019-03-04T00:00:00"/>
    <x v="62"/>
    <n v="1300"/>
    <d v="1899-12-30T12:04:51"/>
    <m/>
    <m/>
    <n v="1.51"/>
    <n v="5.5359999999999996"/>
    <n v="96.870999999999995"/>
    <n v="-9.61"/>
    <n v="41.6"/>
    <n v="0.19"/>
    <n v="0.2"/>
    <n v="0"/>
    <n v="644.375"/>
    <m/>
    <m/>
    <n v="13.39"/>
    <m/>
    <n v="631300"/>
    <n v="601.29999999999995"/>
    <n v="644.4"/>
    <s v=""/>
    <s v=""/>
    <m/>
  </r>
  <r>
    <d v="2019-03-04T00:00:00"/>
    <x v="62"/>
    <n v="1400"/>
    <d v="1899-12-30T13:04:51"/>
    <m/>
    <m/>
    <n v="2.0129999999999999"/>
    <n v="6.5430000000000001"/>
    <n v="110.91"/>
    <n v="-8.8309999999999995"/>
    <n v="40.700000000000003"/>
    <n v="0.19"/>
    <n v="0.19900000000000001"/>
    <n v="0"/>
    <n v="614.375"/>
    <m/>
    <m/>
    <n v="13.39"/>
    <m/>
    <n v="631400"/>
    <n v="551.70000000000005"/>
    <n v="614.4"/>
    <s v=""/>
    <s v=""/>
    <m/>
  </r>
  <r>
    <d v="2019-03-04T00:00:00"/>
    <x v="62"/>
    <n v="1500"/>
    <d v="1899-12-30T14:04:51"/>
    <m/>
    <m/>
    <n v="3.02"/>
    <n v="6.5430000000000001"/>
    <n v="136.18"/>
    <n v="-8.43"/>
    <n v="43.3"/>
    <n v="0.19"/>
    <n v="0.19900000000000001"/>
    <n v="0"/>
    <n v="529.375"/>
    <m/>
    <m/>
    <n v="13.28"/>
    <m/>
    <n v="631500"/>
    <n v="450.8"/>
    <n v="529.4"/>
    <s v=""/>
    <s v=""/>
    <m/>
  </r>
  <r>
    <d v="2019-03-04T00:00:00"/>
    <x v="62"/>
    <n v="1600"/>
    <d v="1899-12-30T15:04:51"/>
    <m/>
    <m/>
    <n v="2.516"/>
    <n v="8.5559999999999992"/>
    <n v="136.18"/>
    <n v="-7.7709999999999999"/>
    <n v="42.8"/>
    <n v="0.19"/>
    <n v="0.19900000000000001"/>
    <n v="0"/>
    <n v="393.125"/>
    <m/>
    <m/>
    <n v="13.39"/>
    <m/>
    <n v="631600"/>
    <n v="308"/>
    <n v="393.1"/>
    <s v=""/>
    <s v=""/>
    <m/>
  </r>
  <r>
    <d v="2019-03-04T00:00:00"/>
    <x v="62"/>
    <n v="1700"/>
    <d v="1899-12-30T16:04:51"/>
    <m/>
    <m/>
    <n v="1.51"/>
    <n v="5.5359999999999996"/>
    <n v="124.949"/>
    <n v="-8.2639999999999993"/>
    <n v="40.700000000000003"/>
    <n v="0.19"/>
    <n v="0.19900000000000001"/>
    <n v="0"/>
    <n v="229.375"/>
    <m/>
    <m/>
    <n v="13.5"/>
    <m/>
    <n v="631700"/>
    <n v="141.69999999999999"/>
    <n v="229.4"/>
    <s v=""/>
    <s v=""/>
    <m/>
  </r>
  <r>
    <d v="2019-03-04T00:00:00"/>
    <x v="62"/>
    <n v="1800"/>
    <d v="1899-12-30T17:04:51"/>
    <m/>
    <m/>
    <n v="1.51"/>
    <n v="5.0330000000000004"/>
    <n v="151.624"/>
    <n v="-9.5419999999999998"/>
    <n v="40.9"/>
    <n v="0.19"/>
    <n v="0.19900000000000001"/>
    <n v="0"/>
    <n v="34.375"/>
    <m/>
    <m/>
    <n v="13.82"/>
    <m/>
    <n v="631800"/>
    <n v="12.2"/>
    <n v="34.4"/>
    <s v=""/>
    <s v=""/>
    <m/>
  </r>
  <r>
    <d v="2019-03-04T00:00:00"/>
    <x v="62"/>
    <n v="1900"/>
    <d v="1899-12-30T18:04:51"/>
    <m/>
    <m/>
    <n v="0.503"/>
    <n v="3.02"/>
    <n v="19.655000000000001"/>
    <n v="-13.849"/>
    <n v="53.2"/>
    <n v="0.19"/>
    <n v="0.19900000000000001"/>
    <n v="0"/>
    <n v="0.625"/>
    <m/>
    <m/>
    <n v="13.07"/>
    <m/>
    <n v="631900"/>
    <n v="0"/>
    <n v="0"/>
    <s v=""/>
    <s v=""/>
    <m/>
  </r>
  <r>
    <d v="2019-03-04T00:00:00"/>
    <x v="62"/>
    <n v="2000"/>
    <d v="1899-12-30T19:04:51"/>
    <m/>
    <m/>
    <n v="1.0069999999999999"/>
    <n v="2.516"/>
    <n v="2.8079999999999998"/>
    <n v="-13.465999999999999"/>
    <n v="64.400000000000006"/>
    <n v="0.19"/>
    <n v="0.19900000000000001"/>
    <n v="0"/>
    <n v="0.625"/>
    <m/>
    <m/>
    <n v="12.96"/>
    <m/>
    <n v="632000"/>
    <n v="0"/>
    <n v="0"/>
    <s v=""/>
    <s v=""/>
    <m/>
  </r>
  <r>
    <d v="2019-03-04T00:00:00"/>
    <x v="62"/>
    <n v="2100"/>
    <d v="1899-12-30T20:04:51"/>
    <m/>
    <m/>
    <n v="0.503"/>
    <n v="2.516"/>
    <n v="0"/>
    <n v="-13.657"/>
    <n v="65.400000000000006"/>
    <n v="0.19"/>
    <n v="0.19900000000000001"/>
    <n v="0"/>
    <n v="0.625"/>
    <m/>
    <m/>
    <n v="12.86"/>
    <m/>
    <n v="632100"/>
    <n v="0"/>
    <n v="0"/>
    <s v=""/>
    <s v=""/>
    <m/>
  </r>
  <r>
    <d v="2019-03-04T00:00:00"/>
    <x v="62"/>
    <n v="2200"/>
    <d v="1899-12-30T21:04:51"/>
    <m/>
    <m/>
    <n v="0"/>
    <n v="2.0129999999999999"/>
    <n v="348.173"/>
    <n v="-14.471"/>
    <n v="63.3"/>
    <n v="0.19"/>
    <n v="0.2"/>
    <n v="0"/>
    <n v="0.625"/>
    <m/>
    <m/>
    <n v="12.75"/>
    <m/>
    <n v="632200"/>
    <n v="0"/>
    <n v="0"/>
    <s v=""/>
    <s v=""/>
    <m/>
  </r>
  <r>
    <d v="2019-03-04T00:00:00"/>
    <x v="62"/>
    <n v="2300"/>
    <d v="1899-12-30T22:04:51"/>
    <m/>
    <m/>
    <n v="0"/>
    <n v="2.516"/>
    <n v="14.039"/>
    <n v="-13.542999999999999"/>
    <n v="60.7"/>
    <n v="0.19"/>
    <n v="0.19900000000000001"/>
    <n v="0"/>
    <n v="0.625"/>
    <m/>
    <m/>
    <n v="12.64"/>
    <m/>
    <n v="632300"/>
    <n v="0"/>
    <n v="0"/>
    <s v=""/>
    <s v=""/>
    <m/>
  </r>
  <r>
    <d v="2019-03-04T00:00:00"/>
    <x v="62"/>
    <n v="2400"/>
    <d v="1899-12-30T23:04:51"/>
    <m/>
    <m/>
    <n v="1.0069999999999999"/>
    <n v="4.5289999999999999"/>
    <n v="29.481999999999999"/>
    <n v="-12.602"/>
    <n v="57.1"/>
    <n v="0.19"/>
    <n v="0.19900000000000001"/>
    <n v="0"/>
    <n v="0.625"/>
    <m/>
    <m/>
    <n v="12.53"/>
    <m/>
    <n v="632400"/>
    <n v="0"/>
    <n v="0"/>
    <n v="0.19"/>
    <n v="0.19900000000000001"/>
    <m/>
  </r>
  <r>
    <d v="2019-03-05T00:00:00"/>
    <x v="63"/>
    <n v="100"/>
    <d v="1899-12-30T00:04:51"/>
    <m/>
    <m/>
    <n v="1.0069999999999999"/>
    <n v="6.0389999999999997"/>
    <n v="2.8079999999999998"/>
    <n v="-12.975"/>
    <n v="57.3"/>
    <n v="0.19"/>
    <n v="0.19900000000000001"/>
    <n v="0"/>
    <n v="0.625"/>
    <m/>
    <m/>
    <n v="12.53"/>
    <m/>
    <n v="640100"/>
    <n v="0"/>
    <n v="0"/>
    <s v=""/>
    <s v=""/>
    <m/>
  </r>
  <r>
    <d v="2019-03-05T00:00:00"/>
    <x v="63"/>
    <n v="200"/>
    <d v="1899-12-30T01:04:51"/>
    <m/>
    <m/>
    <n v="0.503"/>
    <n v="3.5230000000000001"/>
    <n v="43.521999999999998"/>
    <n v="-13.772"/>
    <n v="58.4"/>
    <n v="0.19"/>
    <n v="0.19900000000000001"/>
    <n v="0"/>
    <n v="0.625"/>
    <m/>
    <m/>
    <n v="12.53"/>
    <m/>
    <n v="640200"/>
    <n v="0"/>
    <n v="0"/>
    <s v=""/>
    <s v=""/>
    <m/>
  </r>
  <r>
    <d v="2019-03-05T00:00:00"/>
    <x v="63"/>
    <n v="300"/>
    <d v="1899-12-30T02:04:51"/>
    <m/>
    <m/>
    <n v="0.503"/>
    <n v="2.516"/>
    <n v="226.03100000000001"/>
    <n v="-13.657"/>
    <n v="58.1"/>
    <n v="0.19"/>
    <n v="0.19900000000000001"/>
    <n v="0"/>
    <n v="0.625"/>
    <m/>
    <m/>
    <n v="12.43"/>
    <m/>
    <n v="640300"/>
    <n v="0"/>
    <n v="0"/>
    <s v=""/>
    <s v=""/>
    <m/>
  </r>
  <r>
    <d v="2019-03-05T00:00:00"/>
    <x v="63"/>
    <n v="400"/>
    <d v="1899-12-30T03:04:51"/>
    <m/>
    <m/>
    <n v="0.503"/>
    <n v="5.0330000000000004"/>
    <n v="67.388000000000005"/>
    <n v="-13.239000000000001"/>
    <n v="54.9"/>
    <n v="0.19"/>
    <n v="0.19900000000000001"/>
    <n v="0"/>
    <n v="0.625"/>
    <m/>
    <m/>
    <n v="12.43"/>
    <m/>
    <n v="640400"/>
    <n v="0"/>
    <n v="0"/>
    <s v=""/>
    <s v=""/>
    <m/>
  </r>
  <r>
    <d v="2019-03-05T00:00:00"/>
    <x v="63"/>
    <n v="500"/>
    <d v="1899-12-30T04:04:51"/>
    <m/>
    <m/>
    <n v="1.51"/>
    <n v="6.0389999999999997"/>
    <n v="42.118000000000002"/>
    <n v="-12.9"/>
    <n v="53.6"/>
    <n v="0.19"/>
    <n v="0.19900000000000001"/>
    <n v="0"/>
    <n v="0.625"/>
    <m/>
    <m/>
    <n v="12.43"/>
    <m/>
    <n v="640500"/>
    <n v="0"/>
    <n v="0"/>
    <s v=""/>
    <s v=""/>
    <m/>
  </r>
  <r>
    <d v="2019-03-05T00:00:00"/>
    <x v="63"/>
    <n v="600"/>
    <d v="1899-12-30T05:04:51"/>
    <m/>
    <m/>
    <n v="3.02"/>
    <n v="7.5490000000000004"/>
    <n v="73.004000000000005"/>
    <n v="-12.602"/>
    <n v="54.1"/>
    <n v="0.19"/>
    <n v="0.19900000000000001"/>
    <n v="0"/>
    <n v="0.625"/>
    <m/>
    <m/>
    <n v="12.32"/>
    <m/>
    <n v="640600"/>
    <n v="0"/>
    <n v="0"/>
    <s v=""/>
    <s v=""/>
    <m/>
  </r>
  <r>
    <d v="2019-03-05T00:00:00"/>
    <x v="63"/>
    <n v="700"/>
    <d v="1899-12-30T06:04:51"/>
    <m/>
    <m/>
    <n v="3.5230000000000001"/>
    <n v="7.5490000000000004"/>
    <n v="68.792000000000002"/>
    <n v="-12.196"/>
    <n v="57.5"/>
    <n v="0.19"/>
    <n v="0.19900000000000001"/>
    <n v="0"/>
    <n v="0.625"/>
    <m/>
    <m/>
    <n v="12.43"/>
    <m/>
    <n v="640700"/>
    <n v="3.5"/>
    <n v="0"/>
    <s v=""/>
    <s v=""/>
    <m/>
  </r>
  <r>
    <d v="2019-03-05T00:00:00"/>
    <x v="63"/>
    <n v="800"/>
    <d v="1899-12-30T07:04:51"/>
    <m/>
    <m/>
    <n v="2.516"/>
    <n v="7.0460000000000003"/>
    <n v="65.983999999999995"/>
    <n v="-12.417"/>
    <n v="60.2"/>
    <n v="0.19"/>
    <n v="0.19900000000000001"/>
    <n v="0"/>
    <n v="44.375"/>
    <m/>
    <m/>
    <n v="12.64"/>
    <m/>
    <n v="640800"/>
    <n v="110"/>
    <n v="44.4"/>
    <s v=""/>
    <s v=""/>
    <m/>
  </r>
  <r>
    <d v="2019-03-05T00:00:00"/>
    <x v="63"/>
    <n v="900"/>
    <d v="1899-12-30T08:04:51"/>
    <m/>
    <m/>
    <n v="3.5230000000000001"/>
    <n v="6.5430000000000001"/>
    <n v="65.983999999999995"/>
    <n v="-10.231"/>
    <n v="59.4"/>
    <n v="0.19"/>
    <n v="0.19900000000000001"/>
    <n v="0"/>
    <n v="323.125"/>
    <m/>
    <m/>
    <n v="13.39"/>
    <m/>
    <n v="640900"/>
    <n v="278.3"/>
    <n v="323.10000000000002"/>
    <s v=""/>
    <s v=""/>
    <m/>
  </r>
  <r>
    <d v="2019-03-05T00:00:00"/>
    <x v="63"/>
    <n v="1000"/>
    <d v="1899-12-30T09:04:51"/>
    <m/>
    <m/>
    <n v="2.516"/>
    <n v="7.0460000000000003"/>
    <n v="78.62"/>
    <n v="-8.4969999999999999"/>
    <n v="57"/>
    <n v="0.19"/>
    <n v="0.19900000000000001"/>
    <n v="0"/>
    <n v="609.375"/>
    <m/>
    <m/>
    <n v="13.39"/>
    <m/>
    <n v="641000"/>
    <n v="428.8"/>
    <n v="609.4"/>
    <s v=""/>
    <s v=""/>
    <m/>
  </r>
  <r>
    <d v="2019-03-05T00:00:00"/>
    <x v="63"/>
    <n v="1100"/>
    <d v="1899-12-30T10:04:51"/>
    <m/>
    <m/>
    <n v="2.516"/>
    <n v="6.0389999999999997"/>
    <n v="78.62"/>
    <n v="-6.7380000000000004"/>
    <n v="55.5"/>
    <n v="0.19"/>
    <n v="0.19900000000000001"/>
    <n v="0"/>
    <n v="780.625"/>
    <m/>
    <m/>
    <n v="13.39"/>
    <m/>
    <n v="641100"/>
    <n v="540.5"/>
    <n v="780.6"/>
    <s v=""/>
    <s v=""/>
    <m/>
  </r>
  <r>
    <d v="2019-03-05T00:00:00"/>
    <x v="63"/>
    <n v="1200"/>
    <d v="1899-12-30T11:04:51"/>
    <m/>
    <m/>
    <n v="2.516"/>
    <n v="7.0460000000000003"/>
    <n v="82.831000000000003"/>
    <n v="-6.5469999999999997"/>
    <n v="55.3"/>
    <n v="0.19"/>
    <n v="0.2"/>
    <n v="0"/>
    <n v="739.375"/>
    <m/>
    <m/>
    <n v="13.28"/>
    <m/>
    <n v="641200"/>
    <n v="602"/>
    <n v="739.4"/>
    <s v=""/>
    <s v=""/>
    <m/>
  </r>
  <r>
    <d v="2019-03-05T00:00:00"/>
    <x v="63"/>
    <n v="1300"/>
    <d v="1899-12-30T12:04:51"/>
    <m/>
    <m/>
    <n v="2.516"/>
    <n v="8.5559999999999992"/>
    <n v="102.486"/>
    <n v="-6.42"/>
    <n v="58.9"/>
    <n v="0.19"/>
    <n v="0.19900000000000001"/>
    <n v="0"/>
    <n v="400.625"/>
    <m/>
    <m/>
    <n v="13.5"/>
    <m/>
    <n v="641300"/>
    <n v="608"/>
    <n v="400.6"/>
    <s v=""/>
    <s v=""/>
    <m/>
  </r>
  <r>
    <d v="2019-03-05T00:00:00"/>
    <x v="63"/>
    <n v="1400"/>
    <d v="1899-12-30T13:04:51"/>
    <m/>
    <m/>
    <n v="2.516"/>
    <n v="9.0589999999999993"/>
    <n v="140.392"/>
    <n v="-6.2309999999999999"/>
    <n v="61.2"/>
    <n v="0.19"/>
    <n v="0.19900000000000001"/>
    <n v="0"/>
    <n v="329.375"/>
    <m/>
    <m/>
    <n v="13.71"/>
    <m/>
    <n v="641400"/>
    <n v="558.5"/>
    <n v="329.4"/>
    <s v=""/>
    <s v=""/>
    <m/>
  </r>
  <r>
    <d v="2019-03-05T00:00:00"/>
    <x v="63"/>
    <n v="1500"/>
    <d v="1899-12-30T14:04:51"/>
    <m/>
    <m/>
    <n v="2.516"/>
    <n v="7.0460000000000003"/>
    <n v="155.83500000000001"/>
    <n v="-6.2619999999999996"/>
    <n v="65.400000000000006"/>
    <n v="0.19"/>
    <n v="0.19900000000000001"/>
    <n v="0"/>
    <n v="616.875"/>
    <m/>
    <m/>
    <n v="13.5"/>
    <m/>
    <n v="641500"/>
    <n v="457.7"/>
    <n v="616.9"/>
    <s v=""/>
    <s v=""/>
    <m/>
  </r>
  <r>
    <d v="2019-03-05T00:00:00"/>
    <x v="63"/>
    <n v="1600"/>
    <d v="1899-12-30T15:04:51"/>
    <m/>
    <m/>
    <n v="3.5230000000000001"/>
    <n v="10.065"/>
    <n v="160.047"/>
    <n v="-6.9939999999999998"/>
    <n v="68.8"/>
    <n v="0.19"/>
    <n v="0.2"/>
    <n v="0"/>
    <n v="101.875"/>
    <m/>
    <m/>
    <n v="13.28"/>
    <m/>
    <n v="641600"/>
    <n v="314.7"/>
    <n v="101.9"/>
    <s v=""/>
    <s v=""/>
    <m/>
  </r>
  <r>
    <d v="2019-03-05T00:00:00"/>
    <x v="63"/>
    <n v="1700"/>
    <d v="1899-12-30T16:04:51"/>
    <m/>
    <m/>
    <n v="3.5230000000000001"/>
    <n v="9.0589999999999993"/>
    <n v="158.643"/>
    <n v="-7.2510000000000003"/>
    <n v="72.900000000000006"/>
    <n v="0.19"/>
    <n v="0.2"/>
    <n v="0"/>
    <n v="81.875"/>
    <m/>
    <m/>
    <n v="13.5"/>
    <m/>
    <n v="641700"/>
    <n v="147.19999999999999"/>
    <n v="81.900000000000006"/>
    <s v=""/>
    <s v=""/>
    <m/>
  </r>
  <r>
    <d v="2019-03-05T00:00:00"/>
    <x v="63"/>
    <n v="1800"/>
    <d v="1899-12-30T17:04:51"/>
    <m/>
    <m/>
    <n v="1.51"/>
    <n v="6.5430000000000001"/>
    <n v="165.66300000000001"/>
    <n v="-8.0660000000000007"/>
    <n v="82.1"/>
    <n v="0.19"/>
    <n v="0.2"/>
    <n v="0"/>
    <n v="15.625"/>
    <m/>
    <m/>
    <n v="13.18"/>
    <m/>
    <n v="641800"/>
    <n v="14"/>
    <n v="15.6"/>
    <s v=""/>
    <s v=""/>
    <m/>
  </r>
  <r>
    <d v="2019-03-05T00:00:00"/>
    <x v="63"/>
    <n v="1900"/>
    <d v="1899-12-30T18:04:51"/>
    <m/>
    <m/>
    <n v="1.51"/>
    <n v="6.5430000000000001"/>
    <n v="283.59199999999998"/>
    <n v="-7.9349999999999996"/>
    <n v="84.4"/>
    <n v="0.19"/>
    <n v="0.19900000000000001"/>
    <n v="0"/>
    <n v="0.625"/>
    <m/>
    <m/>
    <n v="13.07"/>
    <m/>
    <n v="641900"/>
    <n v="0"/>
    <n v="0"/>
    <s v=""/>
    <s v=""/>
    <m/>
  </r>
  <r>
    <d v="2019-03-05T00:00:00"/>
    <x v="63"/>
    <n v="2000"/>
    <d v="1899-12-30T19:04:51"/>
    <m/>
    <m/>
    <n v="2.516"/>
    <n v="8.5559999999999992"/>
    <n v="162.85499999999999"/>
    <n v="-8.1319999999999997"/>
    <n v="88.4"/>
    <n v="0.19"/>
    <n v="0.19900000000000001"/>
    <n v="0"/>
    <n v="0.625"/>
    <m/>
    <m/>
    <n v="12.96"/>
    <m/>
    <n v="642000"/>
    <n v="0"/>
    <n v="0"/>
    <s v=""/>
    <s v=""/>
    <m/>
  </r>
  <r>
    <d v="2019-03-05T00:00:00"/>
    <x v="63"/>
    <n v="2100"/>
    <d v="1899-12-30T20:04:51"/>
    <m/>
    <m/>
    <n v="2.0129999999999999"/>
    <n v="9.0589999999999993"/>
    <n v="133.37299999999999"/>
    <n v="-8.2639999999999993"/>
    <n v="93.4"/>
    <n v="0.19"/>
    <n v="0.19900000000000001"/>
    <n v="0"/>
    <n v="0.625"/>
    <m/>
    <m/>
    <n v="12.86"/>
    <m/>
    <n v="642100"/>
    <n v="0"/>
    <n v="0"/>
    <s v=""/>
    <s v=""/>
    <m/>
  </r>
  <r>
    <d v="2019-03-05T00:00:00"/>
    <x v="63"/>
    <n v="2200"/>
    <d v="1899-12-30T21:04:51"/>
    <m/>
    <m/>
    <n v="1.0069999999999999"/>
    <n v="6.0389999999999997"/>
    <n v="131.96899999999999"/>
    <n v="-8.2970000000000006"/>
    <n v="94"/>
    <n v="0.19"/>
    <n v="0.19900000000000001"/>
    <n v="0"/>
    <n v="0.625"/>
    <m/>
    <m/>
    <n v="12.75"/>
    <m/>
    <n v="642200"/>
    <n v="0"/>
    <n v="0"/>
    <s v=""/>
    <s v=""/>
    <m/>
  </r>
  <r>
    <d v="2019-03-05T00:00:00"/>
    <x v="63"/>
    <n v="2300"/>
    <d v="1899-12-30T22:04:51"/>
    <m/>
    <m/>
    <n v="2.0129999999999999"/>
    <n v="8.5559999999999992"/>
    <n v="117.929"/>
    <n v="-8.2309999999999999"/>
    <n v="94.3"/>
    <n v="0.19"/>
    <n v="0.2"/>
    <n v="0"/>
    <n v="0.625"/>
    <m/>
    <m/>
    <n v="12.64"/>
    <m/>
    <n v="642300"/>
    <n v="0"/>
    <n v="0"/>
    <s v=""/>
    <s v=""/>
    <m/>
  </r>
  <r>
    <d v="2019-03-05T00:00:00"/>
    <x v="63"/>
    <n v="2400"/>
    <d v="1899-12-30T23:04:51"/>
    <m/>
    <m/>
    <n v="1.51"/>
    <n v="7.0460000000000003"/>
    <n v="112.31399999999999"/>
    <n v="-8.1980000000000004"/>
    <n v="94.6"/>
    <n v="0.19"/>
    <n v="0.19900000000000001"/>
    <n v="0"/>
    <n v="0.625"/>
    <m/>
    <m/>
    <n v="12.64"/>
    <m/>
    <n v="642400"/>
    <n v="0"/>
    <n v="0"/>
    <n v="0.19"/>
    <n v="0.19900000000000001"/>
    <m/>
  </r>
  <r>
    <d v="2019-03-06T00:00:00"/>
    <x v="64"/>
    <n v="100"/>
    <d v="1899-12-30T00:04:51"/>
    <m/>
    <m/>
    <n v="2.0129999999999999"/>
    <n v="7.5490000000000004"/>
    <n v="138.988"/>
    <n v="-8.0329999999999995"/>
    <n v="94.8"/>
    <n v="0.19"/>
    <n v="0.19900000000000001"/>
    <n v="0"/>
    <n v="0.625"/>
    <m/>
    <m/>
    <n v="12.53"/>
    <m/>
    <n v="650100"/>
    <n v="0"/>
    <n v="0"/>
    <s v=""/>
    <s v=""/>
    <m/>
  </r>
  <r>
    <d v="2019-03-06T00:00:00"/>
    <x v="64"/>
    <n v="200"/>
    <d v="1899-12-30T01:04:51"/>
    <m/>
    <m/>
    <n v="1.51"/>
    <n v="5.5359999999999996"/>
    <n v="123.545"/>
    <n v="-8"/>
    <n v="95"/>
    <n v="0.19"/>
    <n v="0.19900000000000001"/>
    <n v="0"/>
    <n v="0.625"/>
    <m/>
    <m/>
    <n v="12.53"/>
    <m/>
    <n v="650200"/>
    <n v="0"/>
    <n v="0"/>
    <s v=""/>
    <s v=""/>
    <m/>
  </r>
  <r>
    <d v="2019-03-06T00:00:00"/>
    <x v="64"/>
    <n v="300"/>
    <d v="1899-12-30T02:04:51"/>
    <m/>
    <m/>
    <n v="1.0069999999999999"/>
    <n v="5.0330000000000004"/>
    <n v="18.251000000000001"/>
    <n v="-8.3640000000000008"/>
    <n v="95.2"/>
    <n v="0.19"/>
    <n v="0.19900000000000001"/>
    <n v="0"/>
    <n v="0.625"/>
    <m/>
    <m/>
    <n v="12.53"/>
    <m/>
    <n v="650300"/>
    <n v="0"/>
    <n v="0"/>
    <s v=""/>
    <s v=""/>
    <m/>
  </r>
  <r>
    <d v="2019-03-06T00:00:00"/>
    <x v="64"/>
    <n v="400"/>
    <d v="1899-12-30T03:04:51"/>
    <m/>
    <m/>
    <n v="2.0129999999999999"/>
    <n v="6.0389999999999997"/>
    <n v="42.118000000000002"/>
    <n v="-8.2639999999999993"/>
    <n v="95.2"/>
    <n v="0.19"/>
    <n v="0.19900000000000001"/>
    <n v="0"/>
    <n v="0.625"/>
    <m/>
    <m/>
    <n v="12.53"/>
    <m/>
    <n v="650400"/>
    <n v="0"/>
    <n v="0"/>
    <s v=""/>
    <s v=""/>
    <m/>
  </r>
  <r>
    <d v="2019-03-06T00:00:00"/>
    <x v="64"/>
    <n v="500"/>
    <d v="1899-12-30T04:04:51"/>
    <m/>
    <m/>
    <n v="2.0129999999999999"/>
    <n v="6.0389999999999997"/>
    <n v="47.732999999999997"/>
    <n v="-8.2309999999999999"/>
    <n v="95.3"/>
    <n v="0.19"/>
    <n v="0.19900000000000001"/>
    <n v="0"/>
    <n v="0.625"/>
    <m/>
    <m/>
    <n v="12.53"/>
    <m/>
    <n v="650500"/>
    <n v="0"/>
    <n v="0"/>
    <s v=""/>
    <s v=""/>
    <m/>
  </r>
  <r>
    <d v="2019-03-06T00:00:00"/>
    <x v="64"/>
    <n v="600"/>
    <d v="1899-12-30T05:04:51"/>
    <m/>
    <m/>
    <n v="3.02"/>
    <n v="6.0389999999999997"/>
    <n v="37.905999999999999"/>
    <n v="-8.1980000000000004"/>
    <n v="95.5"/>
    <n v="0.19"/>
    <n v="0.19900000000000001"/>
    <n v="0"/>
    <n v="0.625"/>
    <m/>
    <m/>
    <n v="12.43"/>
    <m/>
    <n v="650600"/>
    <n v="0"/>
    <n v="0"/>
    <s v=""/>
    <s v=""/>
    <m/>
  </r>
  <r>
    <d v="2019-03-06T00:00:00"/>
    <x v="64"/>
    <n v="700"/>
    <d v="1899-12-30T06:04:51"/>
    <m/>
    <m/>
    <n v="3.5230000000000001"/>
    <n v="7.5490000000000004"/>
    <n v="36.502000000000002"/>
    <n v="-8.1319999999999997"/>
    <n v="95.6"/>
    <n v="0.19"/>
    <n v="0.19900000000000001"/>
    <n v="0"/>
    <n v="0.625"/>
    <m/>
    <m/>
    <n v="12.43"/>
    <m/>
    <n v="650700"/>
    <n v="4.3"/>
    <n v="0"/>
    <s v=""/>
    <s v=""/>
    <m/>
  </r>
  <r>
    <d v="2019-03-06T00:00:00"/>
    <x v="64"/>
    <n v="800"/>
    <d v="1899-12-30T07:04:51"/>
    <m/>
    <m/>
    <n v="2.516"/>
    <n v="6.0389999999999997"/>
    <n v="42.118000000000002"/>
    <n v="-7.968"/>
    <n v="95.7"/>
    <n v="0.19"/>
    <n v="0.19900000000000001"/>
    <n v="0"/>
    <n v="14.375"/>
    <m/>
    <m/>
    <n v="12.53"/>
    <m/>
    <n v="650800"/>
    <n v="115.8"/>
    <n v="14.4"/>
    <s v=""/>
    <s v=""/>
    <m/>
  </r>
  <r>
    <d v="2019-03-06T00:00:00"/>
    <x v="64"/>
    <n v="900"/>
    <d v="1899-12-30T08:04:51"/>
    <m/>
    <m/>
    <n v="3.02"/>
    <n v="7.0460000000000003"/>
    <n v="61.773000000000003"/>
    <n v="-7.1550000000000002"/>
    <n v="95.8"/>
    <n v="0.19"/>
    <n v="0.19900000000000001"/>
    <n v="0"/>
    <n v="115.625"/>
    <m/>
    <m/>
    <n v="13.28"/>
    <m/>
    <n v="650900"/>
    <n v="284.8"/>
    <n v="115.6"/>
    <s v=""/>
    <s v=""/>
    <m/>
  </r>
  <r>
    <d v="2019-03-06T00:00:00"/>
    <x v="64"/>
    <n v="1000"/>
    <d v="1899-12-30T09:04:51"/>
    <m/>
    <m/>
    <n v="2.516"/>
    <n v="6.0389999999999997"/>
    <n v="53.348999999999997"/>
    <n v="-6.9939999999999998"/>
    <n v="95.9"/>
    <n v="0.19"/>
    <n v="0.19900000000000001"/>
    <n v="0"/>
    <n v="155.625"/>
    <m/>
    <m/>
    <n v="13.93"/>
    <m/>
    <n v="651000"/>
    <n v="435.7"/>
    <n v="155.6"/>
    <s v=""/>
    <s v=""/>
    <m/>
  </r>
  <r>
    <d v="2019-03-06T00:00:00"/>
    <x v="64"/>
    <n v="1100"/>
    <d v="1899-12-30T10:04:51"/>
    <m/>
    <m/>
    <n v="3.02"/>
    <n v="7.0460000000000003"/>
    <n v="47.732999999999997"/>
    <n v="-6.4829999999999997"/>
    <n v="95.8"/>
    <n v="0.19"/>
    <n v="0.19900000000000001"/>
    <n v="0"/>
    <n v="358.125"/>
    <m/>
    <m/>
    <n v="13.71"/>
    <m/>
    <n v="651100"/>
    <n v="547.5"/>
    <n v="358.1"/>
    <s v=""/>
    <s v=""/>
    <m/>
  </r>
  <r>
    <d v="2019-03-06T00:00:00"/>
    <x v="64"/>
    <n v="1200"/>
    <d v="1899-12-30T11:04:51"/>
    <m/>
    <m/>
    <n v="2.0129999999999999"/>
    <n v="7.5490000000000004"/>
    <n v="60.369"/>
    <n v="-6.2619999999999996"/>
    <n v="95.8"/>
    <n v="0.19"/>
    <n v="0.19900000000000001"/>
    <n v="0"/>
    <n v="175.625"/>
    <m/>
    <m/>
    <n v="13.93"/>
    <m/>
    <n v="651200"/>
    <n v="609"/>
    <n v="175.6"/>
    <s v=""/>
    <s v=""/>
    <m/>
  </r>
  <r>
    <d v="2019-03-06T00:00:00"/>
    <x v="64"/>
    <n v="1300"/>
    <d v="1899-12-30T12:04:51"/>
    <m/>
    <m/>
    <n v="2.0129999999999999"/>
    <n v="7.5490000000000004"/>
    <n v="92.659000000000006"/>
    <n v="-6.2939999999999996"/>
    <n v="96.3"/>
    <n v="0.19"/>
    <n v="0.19900000000000001"/>
    <n v="0"/>
    <n v="299.375"/>
    <m/>
    <m/>
    <n v="13.71"/>
    <m/>
    <n v="651300"/>
    <n v="615"/>
    <n v="299.39999999999998"/>
    <s v=""/>
    <s v=""/>
    <m/>
  </r>
  <r>
    <d v="2019-03-06T00:00:00"/>
    <x v="64"/>
    <n v="1400"/>
    <d v="1899-12-30T13:04:51"/>
    <m/>
    <m/>
    <n v="2.516"/>
    <n v="7.0460000000000003"/>
    <n v="67.388000000000005"/>
    <n v="-5.5110000000000001"/>
    <n v="96.4"/>
    <n v="0.19"/>
    <n v="0.19900000000000001"/>
    <n v="0"/>
    <n v="350.625"/>
    <m/>
    <m/>
    <n v="13.71"/>
    <m/>
    <n v="651400"/>
    <n v="565.5"/>
    <n v="350.6"/>
    <s v=""/>
    <s v=""/>
    <m/>
  </r>
  <r>
    <d v="2019-03-06T00:00:00"/>
    <x v="64"/>
    <n v="1500"/>
    <d v="1899-12-30T14:04:51"/>
    <m/>
    <m/>
    <n v="2.0129999999999999"/>
    <n v="6.5430000000000001"/>
    <n v="94.063000000000002"/>
    <n v="-6.1680000000000001"/>
    <n v="96.7"/>
    <n v="0.19"/>
    <n v="0.19900000000000001"/>
    <n v="0"/>
    <n v="98.125"/>
    <m/>
    <m/>
    <n v="13.28"/>
    <m/>
    <n v="651500"/>
    <n v="464.5"/>
    <n v="98.1"/>
    <s v=""/>
    <s v=""/>
    <m/>
  </r>
  <r>
    <d v="2019-03-06T00:00:00"/>
    <x v="64"/>
    <n v="1600"/>
    <d v="1899-12-30T15:04:51"/>
    <m/>
    <m/>
    <n v="2.0129999999999999"/>
    <n v="7.5490000000000004"/>
    <n v="84.234999999999999"/>
    <n v="-5.8849999999999998"/>
    <n v="97"/>
    <n v="0.19"/>
    <n v="0.19900000000000001"/>
    <n v="0"/>
    <n v="119.375"/>
    <m/>
    <m/>
    <n v="13.71"/>
    <m/>
    <n v="651600"/>
    <n v="320.8"/>
    <n v="119.4"/>
    <s v=""/>
    <s v=""/>
    <m/>
  </r>
  <r>
    <d v="2019-03-06T00:00:00"/>
    <x v="64"/>
    <n v="1700"/>
    <d v="1899-12-30T16:04:51"/>
    <m/>
    <m/>
    <n v="2.0129999999999999"/>
    <n v="6.5430000000000001"/>
    <n v="39.31"/>
    <n v="-6.1050000000000004"/>
    <n v="97.2"/>
    <n v="0.19"/>
    <n v="0.19900000000000001"/>
    <n v="0"/>
    <n v="24.375"/>
    <m/>
    <m/>
    <n v="13.28"/>
    <m/>
    <n v="651700"/>
    <n v="153.19999999999999"/>
    <n v="24.4"/>
    <s v=""/>
    <s v=""/>
    <m/>
  </r>
  <r>
    <d v="2019-03-06T00:00:00"/>
    <x v="64"/>
    <n v="1800"/>
    <d v="1899-12-30T17:04:51"/>
    <m/>
    <m/>
    <n v="2.0129999999999999"/>
    <n v="6.0389999999999997"/>
    <n v="51.945"/>
    <n v="-6.1050000000000004"/>
    <n v="97.3"/>
    <n v="0.19"/>
    <n v="0.19900000000000001"/>
    <n v="0"/>
    <n v="5.625"/>
    <m/>
    <m/>
    <n v="13.07"/>
    <m/>
    <n v="651800"/>
    <n v="15.7"/>
    <n v="5.6"/>
    <s v=""/>
    <s v=""/>
    <m/>
  </r>
  <r>
    <d v="2019-03-06T00:00:00"/>
    <x v="64"/>
    <n v="1900"/>
    <d v="1899-12-30T18:04:51"/>
    <m/>
    <m/>
    <n v="1.0069999999999999"/>
    <n v="5.5359999999999996"/>
    <n v="73.004000000000005"/>
    <n v="-6.2619999999999996"/>
    <n v="97.4"/>
    <n v="0.19"/>
    <n v="0.19900000000000001"/>
    <n v="0"/>
    <n v="0.625"/>
    <m/>
    <m/>
    <n v="12.96"/>
    <m/>
    <n v="651900"/>
    <n v="0"/>
    <n v="0"/>
    <s v=""/>
    <s v=""/>
    <m/>
  </r>
  <r>
    <d v="2019-03-06T00:00:00"/>
    <x v="64"/>
    <n v="2000"/>
    <d v="1899-12-30T19:04:51"/>
    <m/>
    <m/>
    <n v="2.0129999999999999"/>
    <n v="6.0389999999999997"/>
    <n v="51.945"/>
    <n v="-6.0730000000000004"/>
    <n v="97.5"/>
    <n v="0.19"/>
    <n v="0.19900000000000001"/>
    <n v="0"/>
    <n v="0.625"/>
    <m/>
    <m/>
    <n v="12.86"/>
    <m/>
    <n v="652000"/>
    <n v="0"/>
    <n v="0"/>
    <s v=""/>
    <s v=""/>
    <m/>
  </r>
  <r>
    <d v="2019-03-06T00:00:00"/>
    <x v="64"/>
    <n v="2100"/>
    <d v="1899-12-30T20:04:51"/>
    <m/>
    <m/>
    <n v="1.51"/>
    <n v="4.5289999999999999"/>
    <n v="47.732999999999997"/>
    <n v="-6.01"/>
    <n v="97.5"/>
    <n v="0.19"/>
    <n v="0.19900000000000001"/>
    <n v="0"/>
    <n v="0.625"/>
    <m/>
    <m/>
    <n v="12.75"/>
    <m/>
    <n v="652100"/>
    <n v="0"/>
    <n v="0"/>
    <s v=""/>
    <s v=""/>
    <m/>
  </r>
  <r>
    <d v="2019-03-06T00:00:00"/>
    <x v="64"/>
    <n v="2200"/>
    <d v="1899-12-30T21:04:51"/>
    <m/>
    <m/>
    <n v="2.516"/>
    <n v="7.0460000000000003"/>
    <n v="103.89"/>
    <n v="-5.8230000000000004"/>
    <n v="97.7"/>
    <n v="0.19"/>
    <n v="0.19900000000000001"/>
    <n v="0"/>
    <n v="0.625"/>
    <m/>
    <m/>
    <n v="12.75"/>
    <m/>
    <n v="652200"/>
    <n v="0"/>
    <n v="0"/>
    <s v=""/>
    <s v=""/>
    <m/>
  </r>
  <r>
    <d v="2019-03-06T00:00:00"/>
    <x v="64"/>
    <n v="2300"/>
    <d v="1899-12-30T22:04:51"/>
    <m/>
    <m/>
    <n v="3.02"/>
    <n v="8.0519999999999996"/>
    <n v="108.102"/>
    <n v="-6.0419999999999998"/>
    <n v="97.7"/>
    <n v="0.19"/>
    <n v="0.19900000000000001"/>
    <n v="0"/>
    <n v="0.625"/>
    <m/>
    <m/>
    <n v="12.64"/>
    <m/>
    <n v="652300"/>
    <n v="0"/>
    <n v="0"/>
    <s v=""/>
    <s v=""/>
    <m/>
  </r>
  <r>
    <d v="2019-03-06T00:00:00"/>
    <x v="64"/>
    <n v="2400"/>
    <d v="1899-12-30T23:04:51"/>
    <m/>
    <m/>
    <n v="2.0129999999999999"/>
    <n v="5.5359999999999996"/>
    <n v="82.831000000000003"/>
    <n v="-6.1680000000000001"/>
    <n v="97.7"/>
    <n v="0.19"/>
    <n v="0.19900000000000001"/>
    <n v="0"/>
    <n v="0.625"/>
    <m/>
    <m/>
    <n v="12.53"/>
    <m/>
    <n v="652400"/>
    <n v="0"/>
    <n v="0"/>
    <n v="0.19"/>
    <n v="0.19900000000000001"/>
    <m/>
  </r>
  <r>
    <d v="2019-03-07T00:00:00"/>
    <x v="65"/>
    <n v="100"/>
    <d v="1899-12-30T00:04:51"/>
    <m/>
    <m/>
    <n v="1.51"/>
    <n v="4.0259999999999998"/>
    <n v="67.388000000000005"/>
    <n v="-6.1680000000000001"/>
    <n v="97.7"/>
    <n v="0.19"/>
    <n v="0.19900000000000001"/>
    <n v="0"/>
    <n v="0.625"/>
    <m/>
    <m/>
    <n v="12.53"/>
    <m/>
    <n v="660100"/>
    <n v="0"/>
    <n v="0"/>
    <s v=""/>
    <s v=""/>
    <m/>
  </r>
  <r>
    <d v="2019-03-07T00:00:00"/>
    <x v="65"/>
    <n v="200"/>
    <d v="1899-12-30T01:04:51"/>
    <m/>
    <m/>
    <n v="0.503"/>
    <n v="3.5230000000000001"/>
    <n v="94.063000000000002"/>
    <n v="-6.0419999999999998"/>
    <n v="97.7"/>
    <n v="0.19"/>
    <n v="0.19900000000000001"/>
    <n v="0"/>
    <n v="0.625"/>
    <m/>
    <m/>
    <n v="12.53"/>
    <m/>
    <n v="660200"/>
    <n v="0"/>
    <n v="0"/>
    <s v=""/>
    <s v=""/>
    <m/>
  </r>
  <r>
    <d v="2019-03-07T00:00:00"/>
    <x v="65"/>
    <n v="300"/>
    <d v="1899-12-30T02:04:51"/>
    <m/>
    <m/>
    <n v="1.51"/>
    <n v="3.5230000000000001"/>
    <n v="185.31800000000001"/>
    <n v="-6.0730000000000004"/>
    <n v="97.8"/>
    <n v="0.19"/>
    <n v="0.19900000000000001"/>
    <n v="0"/>
    <n v="0.625"/>
    <m/>
    <m/>
    <n v="12.53"/>
    <m/>
    <n v="660300"/>
    <n v="0"/>
    <n v="0"/>
    <s v=""/>
    <s v=""/>
    <m/>
  </r>
  <r>
    <d v="2019-03-07T00:00:00"/>
    <x v="65"/>
    <n v="400"/>
    <d v="1899-12-30T03:04:51"/>
    <m/>
    <m/>
    <n v="2.0129999999999999"/>
    <n v="4.5289999999999999"/>
    <n v="204.97300000000001"/>
    <n v="-6.42"/>
    <n v="97.8"/>
    <n v="0.19"/>
    <n v="0.19900000000000001"/>
    <n v="0"/>
    <n v="0.625"/>
    <m/>
    <m/>
    <n v="12.53"/>
    <m/>
    <n v="660400"/>
    <n v="0"/>
    <n v="0"/>
    <s v=""/>
    <s v=""/>
    <m/>
  </r>
  <r>
    <d v="2019-03-07T00:00:00"/>
    <x v="65"/>
    <n v="500"/>
    <d v="1899-12-30T04:04:51"/>
    <m/>
    <m/>
    <n v="2.516"/>
    <n v="6.0389999999999997"/>
    <n v="273.76499999999999"/>
    <n v="-8.5969999999999995"/>
    <n v="96.9"/>
    <n v="0.19"/>
    <n v="0.19900000000000001"/>
    <n v="0"/>
    <n v="0.625"/>
    <m/>
    <m/>
    <n v="12.53"/>
    <m/>
    <n v="660500"/>
    <n v="0"/>
    <n v="0"/>
    <s v=""/>
    <s v=""/>
    <m/>
  </r>
  <r>
    <d v="2019-03-07T00:00:00"/>
    <x v="65"/>
    <n v="600"/>
    <d v="1899-12-30T05:04:51"/>
    <m/>
    <m/>
    <n v="2.516"/>
    <n v="7.0460000000000003"/>
    <n v="283.59199999999998"/>
    <n v="-9.0329999999999995"/>
    <n v="96.3"/>
    <n v="0.19"/>
    <n v="0.19900000000000001"/>
    <n v="0"/>
    <n v="0.625"/>
    <m/>
    <m/>
    <n v="12.53"/>
    <m/>
    <n v="660600"/>
    <n v="0"/>
    <n v="0"/>
    <s v=""/>
    <s v=""/>
    <m/>
  </r>
  <r>
    <d v="2019-03-07T00:00:00"/>
    <x v="65"/>
    <n v="700"/>
    <d v="1899-12-30T06:04:51"/>
    <m/>
    <m/>
    <n v="3.5230000000000001"/>
    <n v="8.0519999999999996"/>
    <n v="259.72500000000002"/>
    <n v="-9.782"/>
    <n v="96"/>
    <n v="0.19"/>
    <n v="0.19900000000000001"/>
    <n v="0"/>
    <n v="0.625"/>
    <m/>
    <m/>
    <n v="12.53"/>
    <m/>
    <n v="660700"/>
    <n v="5.5"/>
    <n v="0"/>
    <s v=""/>
    <s v=""/>
    <m/>
  </r>
  <r>
    <d v="2019-03-07T00:00:00"/>
    <x v="65"/>
    <n v="800"/>
    <d v="1899-12-30T07:04:51"/>
    <m/>
    <m/>
    <n v="4.0259999999999998"/>
    <n v="8.0519999999999996"/>
    <n v="247.09"/>
    <n v="-10.196999999999999"/>
    <n v="95.5"/>
    <n v="0.19"/>
    <n v="0.2"/>
    <n v="0"/>
    <n v="74.375"/>
    <m/>
    <m/>
    <n v="12.96"/>
    <m/>
    <n v="660800"/>
    <n v="121.3"/>
    <n v="74.400000000000006"/>
    <s v=""/>
    <s v=""/>
    <m/>
  </r>
  <r>
    <d v="2019-03-07T00:00:00"/>
    <x v="65"/>
    <n v="900"/>
    <d v="1899-12-30T08:04:51"/>
    <m/>
    <m/>
    <n v="4.0259999999999998"/>
    <n v="10.065"/>
    <n v="238.667"/>
    <n v="-10.476000000000001"/>
    <n v="95.2"/>
    <n v="0.19"/>
    <n v="0.19900000000000001"/>
    <n v="0"/>
    <n v="93.125"/>
    <m/>
    <m/>
    <n v="13.39"/>
    <m/>
    <n v="660900"/>
    <n v="291.3"/>
    <n v="93.1"/>
    <s v=""/>
    <s v=""/>
    <m/>
  </r>
  <r>
    <d v="2019-03-07T00:00:00"/>
    <x v="65"/>
    <n v="1000"/>
    <d v="1899-12-30T09:04:51"/>
    <m/>
    <m/>
    <n v="5.0330000000000004"/>
    <n v="9.5619999999999994"/>
    <n v="238.667"/>
    <n v="-10.545999999999999"/>
    <n v="94.8"/>
    <n v="0.19"/>
    <n v="0.19900000000000001"/>
    <n v="0"/>
    <n v="184.375"/>
    <m/>
    <m/>
    <n v="13.93"/>
    <m/>
    <n v="661000"/>
    <n v="442.5"/>
    <n v="184.4"/>
    <s v=""/>
    <s v=""/>
    <m/>
  </r>
  <r>
    <d v="2019-03-07T00:00:00"/>
    <x v="65"/>
    <n v="1100"/>
    <d v="1899-12-30T10:04:51"/>
    <m/>
    <m/>
    <n v="5.0330000000000004"/>
    <n v="9.5619999999999994"/>
    <n v="221.82"/>
    <n v="-9.6440000000000001"/>
    <n v="94.5"/>
    <n v="0.19"/>
    <n v="0.19900000000000001"/>
    <n v="0"/>
    <n v="608.125"/>
    <m/>
    <m/>
    <n v="13.28"/>
    <m/>
    <n v="661100"/>
    <n v="554.29999999999995"/>
    <n v="608.1"/>
    <s v=""/>
    <s v=""/>
    <m/>
  </r>
  <r>
    <d v="2019-03-07T00:00:00"/>
    <x v="65"/>
    <n v="1200"/>
    <d v="1899-12-30T11:04:51"/>
    <m/>
    <m/>
    <n v="4.5289999999999999"/>
    <n v="8.0519999999999996"/>
    <n v="210.58799999999999"/>
    <n v="-8.6630000000000003"/>
    <n v="94.2"/>
    <n v="0.19"/>
    <n v="0.19900000000000001"/>
    <n v="0"/>
    <n v="239.375"/>
    <m/>
    <m/>
    <n v="13.82"/>
    <m/>
    <n v="661200"/>
    <n v="616"/>
    <n v="239.4"/>
    <s v=""/>
    <s v=""/>
    <m/>
  </r>
  <r>
    <d v="2019-03-07T00:00:00"/>
    <x v="65"/>
    <n v="1300"/>
    <d v="1899-12-30T12:04:51"/>
    <m/>
    <m/>
    <n v="4.0259999999999998"/>
    <n v="7.5490000000000004"/>
    <n v="214.8"/>
    <n v="-8.6969999999999992"/>
    <n v="93.7"/>
    <n v="0.19"/>
    <n v="0.19900000000000001"/>
    <n v="0"/>
    <n v="334.375"/>
    <m/>
    <m/>
    <n v="13.71"/>
    <m/>
    <n v="661300"/>
    <n v="622"/>
    <n v="334.4"/>
    <s v=""/>
    <s v=""/>
    <m/>
  </r>
  <r>
    <d v="2019-03-07T00:00:00"/>
    <x v="65"/>
    <n v="1400"/>
    <d v="1899-12-30T13:04:51"/>
    <m/>
    <m/>
    <n v="3.02"/>
    <n v="7.0460000000000003"/>
    <n v="200.761"/>
    <n v="-7.0579999999999998"/>
    <n v="87"/>
    <n v="0.19"/>
    <n v="0.19900000000000001"/>
    <n v="0"/>
    <n v="583.125"/>
    <m/>
    <m/>
    <n v="13.28"/>
    <m/>
    <n v="661400"/>
    <n v="572.5"/>
    <n v="583.1"/>
    <s v=""/>
    <s v=""/>
    <m/>
  </r>
  <r>
    <d v="2019-03-07T00:00:00"/>
    <x v="65"/>
    <n v="1500"/>
    <d v="1899-12-30T14:04:51"/>
    <m/>
    <m/>
    <n v="3.02"/>
    <n v="6.0389999999999997"/>
    <n v="224.62700000000001"/>
    <n v="-7.7380000000000004"/>
    <n v="75.099999999999994"/>
    <n v="0.19"/>
    <n v="0.19900000000000001"/>
    <n v="0"/>
    <n v="191.875"/>
    <m/>
    <m/>
    <n v="13.82"/>
    <m/>
    <n v="661500"/>
    <n v="471"/>
    <n v="191.9"/>
    <s v=""/>
    <s v=""/>
    <m/>
  </r>
  <r>
    <d v="2019-03-07T00:00:00"/>
    <x v="65"/>
    <n v="1600"/>
    <d v="1899-12-30T15:04:51"/>
    <m/>
    <m/>
    <n v="2.0129999999999999"/>
    <n v="6.0389999999999997"/>
    <n v="199.357"/>
    <n v="-6.3879999999999999"/>
    <n v="74.400000000000006"/>
    <n v="0.19"/>
    <n v="0.19900000000000001"/>
    <n v="0"/>
    <n v="379.375"/>
    <m/>
    <m/>
    <n v="13.5"/>
    <m/>
    <n v="661600"/>
    <n v="327.3"/>
    <n v="379.4"/>
    <s v=""/>
    <s v=""/>
    <m/>
  </r>
  <r>
    <d v="2019-03-07T00:00:00"/>
    <x v="65"/>
    <n v="1700"/>
    <d v="1899-12-30T16:04:51"/>
    <m/>
    <m/>
    <n v="1.0069999999999999"/>
    <n v="4.5289999999999999"/>
    <n v="179.702"/>
    <n v="-8.1980000000000004"/>
    <n v="83.6"/>
    <n v="0.19"/>
    <n v="0.19900000000000001"/>
    <n v="0"/>
    <n v="48.125"/>
    <m/>
    <m/>
    <n v="13.39"/>
    <m/>
    <n v="661700"/>
    <n v="158.80000000000001"/>
    <n v="48.1"/>
    <s v=""/>
    <s v=""/>
    <m/>
  </r>
  <r>
    <d v="2019-03-07T00:00:00"/>
    <x v="65"/>
    <n v="1800"/>
    <d v="1899-12-30T17:04:51"/>
    <m/>
    <m/>
    <n v="1.51"/>
    <n v="4.0259999999999998"/>
    <n v="192.33699999999999"/>
    <n v="-9.2690000000000001"/>
    <n v="91.5"/>
    <n v="0.19"/>
    <n v="0.19900000000000001"/>
    <n v="0"/>
    <n v="16.875"/>
    <m/>
    <m/>
    <n v="13.18"/>
    <m/>
    <n v="661800"/>
    <n v="17.8"/>
    <n v="16.899999999999999"/>
    <s v=""/>
    <s v=""/>
    <m/>
  </r>
  <r>
    <d v="2019-03-07T00:00:00"/>
    <x v="65"/>
    <n v="1900"/>
    <d v="1899-12-30T18:04:51"/>
    <m/>
    <m/>
    <n v="1.0069999999999999"/>
    <n v="3.02"/>
    <n v="214.8"/>
    <n v="-9.6440000000000001"/>
    <n v="94.3"/>
    <n v="0.19"/>
    <n v="0.19900000000000001"/>
    <n v="0"/>
    <n v="0.625"/>
    <m/>
    <m/>
    <n v="12.96"/>
    <m/>
    <n v="661900"/>
    <n v="0"/>
    <n v="0"/>
    <s v=""/>
    <s v=""/>
    <m/>
  </r>
  <r>
    <d v="2019-03-07T00:00:00"/>
    <x v="65"/>
    <n v="2000"/>
    <d v="1899-12-30T19:04:51"/>
    <m/>
    <m/>
    <n v="0.503"/>
    <n v="2.516"/>
    <n v="202.16499999999999"/>
    <n v="-9.5419999999999998"/>
    <n v="94.7"/>
    <n v="0.19"/>
    <n v="0.19900000000000001"/>
    <n v="0"/>
    <n v="0.625"/>
    <m/>
    <m/>
    <n v="12.86"/>
    <m/>
    <n v="662000"/>
    <n v="0"/>
    <n v="0"/>
    <s v=""/>
    <s v=""/>
    <m/>
  </r>
  <r>
    <d v="2019-03-07T00:00:00"/>
    <x v="65"/>
    <n v="2100"/>
    <d v="1899-12-30T20:04:51"/>
    <m/>
    <m/>
    <n v="1.51"/>
    <n v="3.02"/>
    <n v="200.761"/>
    <n v="-10.023"/>
    <n v="94.7"/>
    <n v="0.19"/>
    <n v="0.19900000000000001"/>
    <n v="0"/>
    <n v="0.625"/>
    <m/>
    <m/>
    <n v="12.75"/>
    <m/>
    <n v="662100"/>
    <n v="0"/>
    <n v="0"/>
    <s v=""/>
    <s v=""/>
    <m/>
  </r>
  <r>
    <d v="2019-03-07T00:00:00"/>
    <x v="65"/>
    <n v="2200"/>
    <d v="1899-12-30T21:04:51"/>
    <m/>
    <m/>
    <n v="0.503"/>
    <n v="2.516"/>
    <n v="206.376"/>
    <n v="-10.196999999999999"/>
    <n v="94.8"/>
    <n v="0.19"/>
    <n v="0.19900000000000001"/>
    <n v="0"/>
    <n v="0.625"/>
    <m/>
    <m/>
    <n v="12.75"/>
    <m/>
    <n v="662200"/>
    <n v="0"/>
    <n v="0"/>
    <s v=""/>
    <s v=""/>
    <m/>
  </r>
  <r>
    <d v="2019-03-07T00:00:00"/>
    <x v="65"/>
    <n v="2300"/>
    <d v="1899-12-30T22:04:51"/>
    <m/>
    <m/>
    <n v="0"/>
    <n v="2.0129999999999999"/>
    <n v="189.529"/>
    <n v="-11.468999999999999"/>
    <n v="94.6"/>
    <n v="0.19"/>
    <n v="0.19900000000000001"/>
    <n v="0"/>
    <n v="0.625"/>
    <m/>
    <m/>
    <n v="12.64"/>
    <m/>
    <n v="662300"/>
    <n v="0"/>
    <n v="0"/>
    <s v=""/>
    <s v=""/>
    <m/>
  </r>
  <r>
    <d v="2019-03-07T00:00:00"/>
    <x v="65"/>
    <n v="2400"/>
    <d v="1899-12-30T23:04:51"/>
    <m/>
    <m/>
    <n v="1.0069999999999999"/>
    <n v="3.02"/>
    <n v="237.26300000000001"/>
    <n v="-12.824999999999999"/>
    <n v="94"/>
    <n v="0.19"/>
    <n v="0.19900000000000001"/>
    <n v="0"/>
    <n v="0.625"/>
    <m/>
    <m/>
    <n v="12.53"/>
    <m/>
    <n v="662400"/>
    <n v="0"/>
    <n v="0"/>
    <n v="0.19"/>
    <n v="0.19900000000000001"/>
    <m/>
  </r>
  <r>
    <d v="2019-03-08T00:00:00"/>
    <x v="66"/>
    <n v="100"/>
    <d v="1899-12-30T00:04:51"/>
    <m/>
    <m/>
    <n v="1.0069999999999999"/>
    <n v="4.5289999999999999"/>
    <n v="282.18799999999999"/>
    <n v="-12.638999999999999"/>
    <n v="93.9"/>
    <n v="0.19"/>
    <n v="0.19900000000000001"/>
    <n v="0"/>
    <n v="0.625"/>
    <m/>
    <m/>
    <n v="12.53"/>
    <m/>
    <n v="670100"/>
    <n v="0"/>
    <n v="0"/>
    <s v=""/>
    <s v=""/>
    <m/>
  </r>
  <r>
    <d v="2019-03-08T00:00:00"/>
    <x v="66"/>
    <n v="200"/>
    <d v="1899-12-30T01:04:51"/>
    <m/>
    <m/>
    <n v="1.51"/>
    <n v="4.0259999999999998"/>
    <n v="292.01600000000002"/>
    <n v="-12.269"/>
    <n v="94.1"/>
    <n v="0.19"/>
    <n v="0.19900000000000001"/>
    <n v="0"/>
    <n v="0.625"/>
    <m/>
    <m/>
    <n v="12.53"/>
    <m/>
    <n v="670200"/>
    <n v="0"/>
    <n v="0"/>
    <s v=""/>
    <s v=""/>
    <m/>
  </r>
  <r>
    <d v="2019-03-08T00:00:00"/>
    <x v="66"/>
    <n v="300"/>
    <d v="1899-12-30T02:04:51"/>
    <m/>
    <m/>
    <n v="1.0069999999999999"/>
    <n v="3.02"/>
    <n v="320.09399999999999"/>
    <n v="-13.352"/>
    <n v="93.6"/>
    <n v="0.19"/>
    <n v="0.19900000000000001"/>
    <n v="0"/>
    <n v="0.625"/>
    <m/>
    <m/>
    <n v="12.53"/>
    <m/>
    <n v="670300"/>
    <n v="0"/>
    <n v="0"/>
    <s v=""/>
    <s v=""/>
    <m/>
  </r>
  <r>
    <d v="2019-03-08T00:00:00"/>
    <x v="66"/>
    <n v="400"/>
    <d v="1899-12-30T03:04:51"/>
    <m/>
    <m/>
    <n v="1.0069999999999999"/>
    <n v="2.516"/>
    <n v="341.15300000000002"/>
    <n v="-14.707000000000001"/>
    <n v="93.2"/>
    <n v="0.19"/>
    <n v="0.19900000000000001"/>
    <n v="0"/>
    <n v="0.625"/>
    <m/>
    <m/>
    <n v="12.53"/>
    <m/>
    <n v="670400"/>
    <n v="0"/>
    <n v="0"/>
    <s v=""/>
    <s v=""/>
    <m/>
  </r>
  <r>
    <d v="2019-03-08T00:00:00"/>
    <x v="66"/>
    <n v="500"/>
    <d v="1899-12-30T04:04:51"/>
    <m/>
    <m/>
    <n v="1.0069999999999999"/>
    <n v="2.516"/>
    <n v="355.19200000000001"/>
    <n v="-14.865"/>
    <n v="92.7"/>
    <n v="0.19"/>
    <n v="0.19900000000000001"/>
    <n v="0"/>
    <n v="0.625"/>
    <m/>
    <m/>
    <n v="12.53"/>
    <m/>
    <n v="670500"/>
    <n v="0"/>
    <n v="0"/>
    <s v=""/>
    <s v=""/>
    <m/>
  </r>
  <r>
    <d v="2019-03-08T00:00:00"/>
    <x v="66"/>
    <n v="600"/>
    <d v="1899-12-30T05:04:51"/>
    <m/>
    <m/>
    <n v="1.0069999999999999"/>
    <n v="2.516"/>
    <n v="355.19200000000001"/>
    <n v="-15.587"/>
    <n v="92.4"/>
    <n v="0.19"/>
    <n v="0.19900000000000001"/>
    <n v="0"/>
    <n v="0.625"/>
    <m/>
    <m/>
    <n v="12.43"/>
    <m/>
    <n v="670600"/>
    <n v="0"/>
    <n v="0"/>
    <s v=""/>
    <s v=""/>
    <m/>
  </r>
  <r>
    <d v="2019-03-08T00:00:00"/>
    <x v="66"/>
    <n v="700"/>
    <d v="1899-12-30T06:04:51"/>
    <m/>
    <m/>
    <n v="1.51"/>
    <n v="3.02"/>
    <n v="349.57600000000002"/>
    <n v="-15.385"/>
    <n v="92.5"/>
    <n v="0.19"/>
    <n v="0.19900000000000001"/>
    <n v="0"/>
    <n v="0.625"/>
    <m/>
    <m/>
    <n v="12.43"/>
    <m/>
    <n v="670700"/>
    <n v="6.7"/>
    <n v="0"/>
    <s v=""/>
    <s v=""/>
    <m/>
  </r>
  <r>
    <d v="2019-03-08T00:00:00"/>
    <x v="66"/>
    <n v="800"/>
    <d v="1899-12-30T07:04:51"/>
    <m/>
    <m/>
    <n v="1.51"/>
    <n v="3.02"/>
    <n v="349.57600000000002"/>
    <n v="-14.314"/>
    <n v="92.4"/>
    <n v="0.19"/>
    <n v="0.19900000000000001"/>
    <n v="0"/>
    <n v="10.625"/>
    <m/>
    <m/>
    <n v="12.75"/>
    <m/>
    <n v="670800"/>
    <n v="127.3"/>
    <n v="10.6"/>
    <s v=""/>
    <s v=""/>
    <m/>
  </r>
  <r>
    <d v="2019-03-08T00:00:00"/>
    <x v="66"/>
    <n v="900"/>
    <d v="1899-12-30T08:04:51"/>
    <m/>
    <m/>
    <n v="1.0069999999999999"/>
    <n v="2.516"/>
    <n v="341.15300000000002"/>
    <n v="-10.581"/>
    <n v="92.2"/>
    <n v="0.191"/>
    <n v="0.19900000000000001"/>
    <n v="0"/>
    <n v="153.125"/>
    <m/>
    <m/>
    <n v="13.82"/>
    <m/>
    <n v="670900"/>
    <n v="298.2"/>
    <n v="153.1"/>
    <s v=""/>
    <s v=""/>
    <m/>
  </r>
  <r>
    <d v="2019-03-08T00:00:00"/>
    <x v="66"/>
    <n v="1000"/>
    <d v="1899-12-30T09:04:51"/>
    <m/>
    <m/>
    <n v="0"/>
    <n v="2.0129999999999999"/>
    <n v="329.92200000000003"/>
    <n v="-7.5750000000000002"/>
    <n v="93.2"/>
    <n v="0.19"/>
    <n v="0.19900000000000001"/>
    <n v="0"/>
    <n v="473.125"/>
    <m/>
    <m/>
    <n v="13.39"/>
    <m/>
    <n v="671000"/>
    <n v="449.3"/>
    <n v="473.1"/>
    <s v=""/>
    <s v=""/>
    <m/>
  </r>
  <r>
    <d v="2019-03-08T00:00:00"/>
    <x v="66"/>
    <n v="1100"/>
    <d v="1899-12-30T10:04:51"/>
    <m/>
    <m/>
    <n v="0.503"/>
    <n v="2.516"/>
    <n v="154.43100000000001"/>
    <n v="-6.93"/>
    <n v="93.8"/>
    <n v="0.19"/>
    <n v="0.19900000000000001"/>
    <n v="0"/>
    <n v="558.125"/>
    <m/>
    <m/>
    <n v="13.5"/>
    <m/>
    <n v="671100"/>
    <n v="561.29999999999995"/>
    <n v="558.1"/>
    <s v=""/>
    <s v=""/>
    <m/>
  </r>
  <r>
    <d v="2019-03-08T00:00:00"/>
    <x v="66"/>
    <n v="1200"/>
    <d v="1899-12-30T11:04:51"/>
    <m/>
    <m/>
    <n v="0.503"/>
    <n v="3.5230000000000001"/>
    <n v="299.03500000000003"/>
    <n v="-8.2970000000000006"/>
    <n v="93.9"/>
    <n v="0.19"/>
    <n v="0.19900000000000001"/>
    <n v="0.2"/>
    <n v="251.875"/>
    <m/>
    <m/>
    <n v="13.82"/>
    <m/>
    <n v="671200"/>
    <n v="623"/>
    <n v="251.9"/>
    <s v=""/>
    <s v=""/>
    <m/>
  </r>
  <r>
    <d v="2019-03-08T00:00:00"/>
    <x v="66"/>
    <n v="1300"/>
    <d v="1899-12-30T12:04:51"/>
    <m/>
    <m/>
    <n v="0.503"/>
    <n v="3.02"/>
    <n v="325.70999999999998"/>
    <n v="-5.9790000000000001"/>
    <n v="93.7"/>
    <n v="0.19"/>
    <n v="0.19900000000000001"/>
    <n v="0"/>
    <n v="884.375"/>
    <m/>
    <m/>
    <n v="13.39"/>
    <m/>
    <n v="671300"/>
    <n v="629"/>
    <n v="884.4"/>
    <s v=""/>
    <s v=""/>
    <m/>
  </r>
  <r>
    <d v="2019-03-08T00:00:00"/>
    <x v="66"/>
    <n v="1400"/>
    <d v="1899-12-30T13:04:51"/>
    <m/>
    <m/>
    <n v="1.0069999999999999"/>
    <n v="5.0330000000000004"/>
    <n v="297.63099999999997"/>
    <n v="-4.8949999999999996"/>
    <n v="91.1"/>
    <n v="0.19"/>
    <n v="0.19900000000000001"/>
    <n v="0"/>
    <n v="651.875"/>
    <m/>
    <m/>
    <n v="13.5"/>
    <m/>
    <n v="671400"/>
    <n v="579.29999999999995"/>
    <n v="651.9"/>
    <s v=""/>
    <s v=""/>
    <m/>
  </r>
  <r>
    <d v="2019-03-08T00:00:00"/>
    <x v="66"/>
    <n v="1500"/>
    <d v="1899-12-30T14:04:51"/>
    <m/>
    <m/>
    <n v="1.51"/>
    <n v="5.0330000000000004"/>
    <n v="279.38"/>
    <n v="-4.9260000000000002"/>
    <n v="83.6"/>
    <n v="0.19"/>
    <n v="0.19900000000000001"/>
    <n v="0"/>
    <n v="608.125"/>
    <m/>
    <m/>
    <n v="13.5"/>
    <m/>
    <n v="671500"/>
    <n v="477.8"/>
    <n v="608.1"/>
    <s v=""/>
    <s v=""/>
    <m/>
  </r>
  <r>
    <d v="2019-03-08T00:00:00"/>
    <x v="66"/>
    <n v="1600"/>
    <d v="1899-12-30T15:04:51"/>
    <m/>
    <m/>
    <n v="1.51"/>
    <n v="5.0330000000000004"/>
    <n v="266.745"/>
    <n v="-6.8979999999999997"/>
    <n v="64.3"/>
    <n v="0.19"/>
    <n v="0.19900000000000001"/>
    <n v="0"/>
    <n v="266.875"/>
    <m/>
    <m/>
    <n v="13.61"/>
    <m/>
    <n v="671600"/>
    <n v="333.5"/>
    <n v="266.89999999999998"/>
    <s v=""/>
    <s v=""/>
    <m/>
  </r>
  <r>
    <d v="2019-03-08T00:00:00"/>
    <x v="66"/>
    <n v="1700"/>
    <d v="1899-12-30T16:04:51"/>
    <m/>
    <m/>
    <n v="1.0069999999999999"/>
    <n v="4.5289999999999999"/>
    <n v="296.22699999999998"/>
    <n v="-6.3879999999999999"/>
    <n v="64"/>
    <n v="0.19"/>
    <n v="0.19900000000000001"/>
    <n v="0"/>
    <n v="279.375"/>
    <m/>
    <m/>
    <n v="13.28"/>
    <m/>
    <n v="671700"/>
    <n v="164.5"/>
    <n v="279.39999999999998"/>
    <s v=""/>
    <s v=""/>
    <m/>
  </r>
  <r>
    <d v="2019-03-08T00:00:00"/>
    <x v="66"/>
    <n v="1800"/>
    <d v="1899-12-30T17:04:51"/>
    <m/>
    <m/>
    <n v="1.0069999999999999"/>
    <n v="4.0259999999999998"/>
    <n v="307.459"/>
    <n v="-8.7639999999999993"/>
    <n v="70.8"/>
    <n v="0.191"/>
    <n v="0.19900000000000001"/>
    <n v="0"/>
    <n v="45.625"/>
    <m/>
    <m/>
    <n v="13.71"/>
    <m/>
    <n v="671800"/>
    <n v="20.8"/>
    <n v="45.6"/>
    <s v=""/>
    <s v=""/>
    <m/>
  </r>
  <r>
    <d v="2019-03-08T00:00:00"/>
    <x v="66"/>
    <n v="1900"/>
    <d v="1899-12-30T18:04:51"/>
    <m/>
    <m/>
    <n v="1.0069999999999999"/>
    <n v="3.02"/>
    <n v="310.267"/>
    <n v="-11.433"/>
    <n v="78.599999999999994"/>
    <n v="0.19"/>
    <n v="0.19900000000000001"/>
    <n v="0"/>
    <n v="0.625"/>
    <m/>
    <m/>
    <n v="13.07"/>
    <m/>
    <n v="671900"/>
    <n v="0"/>
    <n v="0"/>
    <s v=""/>
    <s v=""/>
    <m/>
  </r>
  <r>
    <d v="2019-03-08T00:00:00"/>
    <x v="66"/>
    <n v="2000"/>
    <d v="1899-12-30T19:04:51"/>
    <m/>
    <m/>
    <n v="1.0069999999999999"/>
    <n v="2.516"/>
    <n v="328.51799999999997"/>
    <n v="-12.122999999999999"/>
    <n v="83.7"/>
    <n v="0.19"/>
    <n v="0.19900000000000001"/>
    <n v="0"/>
    <n v="0.625"/>
    <m/>
    <m/>
    <n v="12.96"/>
    <m/>
    <n v="672000"/>
    <n v="0"/>
    <n v="0"/>
    <s v=""/>
    <s v=""/>
    <m/>
  </r>
  <r>
    <d v="2019-03-08T00:00:00"/>
    <x v="66"/>
    <n v="2100"/>
    <d v="1899-12-30T20:04:51"/>
    <m/>
    <m/>
    <n v="1.51"/>
    <n v="2.516"/>
    <n v="346.76900000000001"/>
    <n v="-12.9"/>
    <n v="87.6"/>
    <n v="0.191"/>
    <n v="0.19900000000000001"/>
    <n v="0"/>
    <n v="0.625"/>
    <m/>
    <m/>
    <n v="12.86"/>
    <m/>
    <n v="672100"/>
    <n v="0"/>
    <n v="0"/>
    <s v=""/>
    <s v=""/>
    <m/>
  </r>
  <r>
    <d v="2019-03-08T00:00:00"/>
    <x v="66"/>
    <n v="2200"/>
    <d v="1899-12-30T21:04:51"/>
    <m/>
    <m/>
    <n v="1.51"/>
    <n v="2.0129999999999999"/>
    <n v="355.19200000000001"/>
    <n v="-13.352"/>
    <n v="89.7"/>
    <n v="0.191"/>
    <n v="0.19900000000000001"/>
    <n v="0"/>
    <n v="0.625"/>
    <m/>
    <m/>
    <n v="12.75"/>
    <m/>
    <n v="672200"/>
    <n v="0"/>
    <n v="0"/>
    <s v=""/>
    <s v=""/>
    <m/>
  </r>
  <r>
    <d v="2019-03-08T00:00:00"/>
    <x v="66"/>
    <n v="2300"/>
    <d v="1899-12-30T22:04:51"/>
    <m/>
    <m/>
    <n v="1.51"/>
    <n v="2.0129999999999999"/>
    <n v="355.19200000000001"/>
    <n v="-13.428000000000001"/>
    <n v="90.2"/>
    <n v="0.19"/>
    <n v="0.19900000000000001"/>
    <n v="0"/>
    <n v="0.625"/>
    <m/>
    <m/>
    <n v="12.64"/>
    <m/>
    <n v="672300"/>
    <n v="0"/>
    <n v="0"/>
    <s v=""/>
    <s v=""/>
    <m/>
  </r>
  <r>
    <d v="2019-03-08T00:00:00"/>
    <x v="66"/>
    <n v="2400"/>
    <d v="1899-12-30T23:04:51"/>
    <m/>
    <m/>
    <n v="1.0069999999999999"/>
    <n v="2.0129999999999999"/>
    <n v="353.78800000000001"/>
    <n v="-11.903"/>
    <n v="90.6"/>
    <n v="0.191"/>
    <n v="0.19900000000000001"/>
    <n v="0"/>
    <n v="0.625"/>
    <m/>
    <m/>
    <n v="12.64"/>
    <m/>
    <n v="672400"/>
    <n v="0"/>
    <n v="0"/>
    <n v="0.191"/>
    <n v="0.19900000000000001"/>
    <m/>
  </r>
  <r>
    <d v="2019-03-09T00:00:00"/>
    <x v="67"/>
    <n v="100"/>
    <d v="1899-12-30T00:04:51"/>
    <m/>
    <m/>
    <n v="0"/>
    <n v="1.51"/>
    <n v="334.13299999999998"/>
    <n v="-11.577"/>
    <n v="91.3"/>
    <n v="0.19"/>
    <n v="0.19900000000000001"/>
    <n v="0"/>
    <n v="0.625"/>
    <m/>
    <m/>
    <n v="12.53"/>
    <m/>
    <n v="680100"/>
    <n v="0"/>
    <n v="0"/>
    <s v=""/>
    <s v=""/>
    <m/>
  </r>
  <r>
    <d v="2019-03-09T00:00:00"/>
    <x v="67"/>
    <n v="200"/>
    <d v="1899-12-30T01:04:51"/>
    <m/>
    <m/>
    <n v="0"/>
    <n v="1.51"/>
    <n v="313.07499999999999"/>
    <n v="-11.976000000000001"/>
    <n v="91.5"/>
    <n v="0.191"/>
    <n v="0.19900000000000001"/>
    <n v="0"/>
    <n v="0.625"/>
    <m/>
    <m/>
    <n v="12.53"/>
    <m/>
    <n v="680200"/>
    <n v="0"/>
    <n v="0"/>
    <s v=""/>
    <s v=""/>
    <m/>
  </r>
  <r>
    <d v="2019-03-09T00:00:00"/>
    <x v="67"/>
    <n v="300"/>
    <d v="1899-12-30T02:04:51"/>
    <m/>
    <m/>
    <n v="0"/>
    <n v="1.0069999999999999"/>
    <n v="308.863"/>
    <n v="-11.65"/>
    <n v="91.7"/>
    <n v="0.19"/>
    <n v="0.19900000000000001"/>
    <n v="0"/>
    <n v="0.625"/>
    <m/>
    <m/>
    <n v="12.53"/>
    <m/>
    <n v="680300"/>
    <n v="0"/>
    <n v="0"/>
    <s v=""/>
    <s v=""/>
    <m/>
  </r>
  <r>
    <d v="2019-03-09T00:00:00"/>
    <x v="67"/>
    <n v="400"/>
    <d v="1899-12-30T03:04:51"/>
    <m/>
    <m/>
    <n v="0"/>
    <n v="1.0069999999999999"/>
    <n v="294.82400000000001"/>
    <n v="-11.111000000000001"/>
    <n v="92.6"/>
    <n v="0.19"/>
    <n v="0.19900000000000001"/>
    <n v="0"/>
    <n v="0.625"/>
    <m/>
    <m/>
    <n v="12.53"/>
    <m/>
    <n v="680400"/>
    <n v="0"/>
    <n v="0"/>
    <s v=""/>
    <s v=""/>
    <m/>
  </r>
  <r>
    <d v="2019-03-09T00:00:00"/>
    <x v="67"/>
    <n v="500"/>
    <d v="1899-12-30T04:04:51"/>
    <m/>
    <m/>
    <n v="1.0069999999999999"/>
    <n v="2.0129999999999999"/>
    <n v="327.11399999999998"/>
    <n v="-11.613"/>
    <n v="92.7"/>
    <n v="0.19"/>
    <n v="0.19900000000000001"/>
    <n v="0"/>
    <n v="0.625"/>
    <m/>
    <m/>
    <n v="12.53"/>
    <m/>
    <n v="680500"/>
    <n v="0"/>
    <n v="0"/>
    <s v=""/>
    <s v=""/>
    <m/>
  </r>
  <r>
    <d v="2019-03-09T00:00:00"/>
    <x v="67"/>
    <n v="600"/>
    <d v="1899-12-30T05:04:51"/>
    <m/>
    <m/>
    <n v="1.0069999999999999"/>
    <n v="2.516"/>
    <n v="334.13299999999998"/>
    <n v="-12.269"/>
    <n v="92.7"/>
    <n v="0.19"/>
    <n v="0.19900000000000001"/>
    <n v="0"/>
    <n v="0.625"/>
    <m/>
    <m/>
    <n v="12.43"/>
    <m/>
    <n v="680600"/>
    <n v="0"/>
    <n v="0"/>
    <s v=""/>
    <s v=""/>
    <m/>
  </r>
  <r>
    <d v="2019-03-09T00:00:00"/>
    <x v="67"/>
    <n v="700"/>
    <d v="1899-12-30T06:04:51"/>
    <m/>
    <m/>
    <n v="1.0069999999999999"/>
    <n v="3.02"/>
    <n v="321.49799999999999"/>
    <n v="-11.468999999999999"/>
    <n v="93.1"/>
    <n v="0.191"/>
    <n v="0.19900000000000001"/>
    <n v="0"/>
    <n v="0.625"/>
    <m/>
    <m/>
    <n v="12.43"/>
    <m/>
    <n v="680700"/>
    <n v="8.1999999999999993"/>
    <n v="0"/>
    <s v=""/>
    <s v=""/>
    <m/>
  </r>
  <r>
    <d v="2019-03-09T00:00:00"/>
    <x v="67"/>
    <n v="800"/>
    <d v="1899-12-30T07:04:51"/>
    <m/>
    <m/>
    <n v="1.0069999999999999"/>
    <n v="3.02"/>
    <n v="321.49799999999999"/>
    <n v="-10.686"/>
    <n v="92.5"/>
    <n v="0.19"/>
    <n v="0.19900000000000001"/>
    <n v="0"/>
    <n v="9.375"/>
    <m/>
    <m/>
    <n v="12.53"/>
    <m/>
    <n v="680800"/>
    <n v="133.30000000000001"/>
    <n v="9.4"/>
    <s v=""/>
    <s v=""/>
    <m/>
  </r>
  <r>
    <d v="2019-03-09T00:00:00"/>
    <x v="67"/>
    <n v="900"/>
    <d v="1899-12-30T08:04:51"/>
    <m/>
    <m/>
    <n v="1.0069999999999999"/>
    <n v="2.516"/>
    <n v="331.32499999999999"/>
    <n v="-9.9540000000000006"/>
    <n v="92.5"/>
    <n v="0.19"/>
    <n v="0.19900000000000001"/>
    <n v="0"/>
    <n v="63.125"/>
    <m/>
    <m/>
    <n v="13.61"/>
    <m/>
    <n v="680900"/>
    <n v="304.7"/>
    <n v="63.1"/>
    <s v=""/>
    <s v=""/>
    <m/>
  </r>
  <r>
    <d v="2019-03-09T00:00:00"/>
    <x v="67"/>
    <n v="1000"/>
    <d v="1899-12-30T09:04:51"/>
    <m/>
    <m/>
    <n v="1.51"/>
    <n v="3.5230000000000001"/>
    <n v="341.15300000000002"/>
    <n v="-8.9649999999999999"/>
    <n v="88.8"/>
    <n v="0.19"/>
    <n v="0.19900000000000001"/>
    <n v="0"/>
    <n v="153.125"/>
    <m/>
    <m/>
    <n v="13.5"/>
    <m/>
    <n v="681000"/>
    <n v="456.3"/>
    <n v="153.1"/>
    <s v=""/>
    <s v=""/>
    <m/>
  </r>
  <r>
    <d v="2019-03-09T00:00:00"/>
    <x v="67"/>
    <n v="1100"/>
    <d v="1899-12-30T10:04:51"/>
    <m/>
    <m/>
    <n v="1.0069999999999999"/>
    <n v="3.02"/>
    <n v="308.863"/>
    <n v="-8.0329999999999995"/>
    <n v="82.9"/>
    <n v="0.19"/>
    <n v="0.19900000000000001"/>
    <n v="0"/>
    <n v="215.625"/>
    <m/>
    <m/>
    <n v="13.39"/>
    <m/>
    <n v="681100"/>
    <n v="568.20000000000005"/>
    <n v="215.6"/>
    <s v=""/>
    <s v=""/>
    <m/>
  </r>
  <r>
    <d v="2019-03-09T00:00:00"/>
    <x v="67"/>
    <n v="1200"/>
    <d v="1899-12-30T11:04:51"/>
    <m/>
    <m/>
    <n v="0.503"/>
    <n v="3.02"/>
    <n v="342.55700000000002"/>
    <n v="-8.1319999999999997"/>
    <n v="77.7"/>
    <n v="0.19"/>
    <n v="0.19900000000000001"/>
    <n v="0"/>
    <n v="265.625"/>
    <m/>
    <m/>
    <n v="13.5"/>
    <m/>
    <n v="681200"/>
    <n v="629.79999999999995"/>
    <n v="265.60000000000002"/>
    <s v=""/>
    <s v=""/>
    <m/>
  </r>
  <r>
    <d v="2019-03-09T00:00:00"/>
    <x v="67"/>
    <n v="1300"/>
    <d v="1899-12-30T12:04:51"/>
    <m/>
    <m/>
    <n v="1.0069999999999999"/>
    <n v="4.0259999999999998"/>
    <n v="321.49799999999999"/>
    <n v="-8.0660000000000007"/>
    <n v="81"/>
    <n v="0.19"/>
    <n v="0.19900000000000001"/>
    <n v="0"/>
    <n v="258.125"/>
    <m/>
    <m/>
    <n v="13.5"/>
    <m/>
    <n v="681300"/>
    <n v="636"/>
    <n v="258.10000000000002"/>
    <s v=""/>
    <s v=""/>
    <m/>
  </r>
  <r>
    <d v="2019-03-09T00:00:00"/>
    <x v="67"/>
    <n v="1400"/>
    <d v="1899-12-30T13:04:51"/>
    <m/>
    <m/>
    <n v="1.0069999999999999"/>
    <n v="4.0259999999999998"/>
    <n v="314.47800000000001"/>
    <n v="-7.51"/>
    <n v="75.7"/>
    <n v="0.19"/>
    <n v="0.19900000000000001"/>
    <n v="0"/>
    <n v="299.375"/>
    <m/>
    <m/>
    <n v="13.71"/>
    <m/>
    <n v="681400"/>
    <n v="585.79999999999995"/>
    <n v="299.39999999999998"/>
    <s v=""/>
    <s v=""/>
    <m/>
  </r>
  <r>
    <d v="2019-03-09T00:00:00"/>
    <x v="67"/>
    <n v="1500"/>
    <d v="1899-12-30T14:04:51"/>
    <m/>
    <m/>
    <n v="1.0069999999999999"/>
    <n v="4.5289999999999999"/>
    <n v="303.24700000000001"/>
    <n v="-7.3159999999999998"/>
    <n v="75"/>
    <n v="0.19"/>
    <n v="0.19900000000000001"/>
    <n v="0"/>
    <n v="331.875"/>
    <m/>
    <m/>
    <n v="13.61"/>
    <m/>
    <n v="681500"/>
    <n v="484"/>
    <n v="331.9"/>
    <s v=""/>
    <s v=""/>
    <m/>
  </r>
  <r>
    <d v="2019-03-09T00:00:00"/>
    <x v="67"/>
    <n v="1600"/>
    <d v="1899-12-30T15:04:51"/>
    <m/>
    <m/>
    <n v="1.51"/>
    <n v="4.5289999999999999"/>
    <n v="300.43900000000002"/>
    <n v="-8.0660000000000007"/>
    <n v="69.8"/>
    <n v="0.19"/>
    <n v="0.19900000000000001"/>
    <n v="0"/>
    <n v="236.875"/>
    <m/>
    <m/>
    <n v="13.82"/>
    <m/>
    <n v="681600"/>
    <n v="340.3"/>
    <n v="236.9"/>
    <s v=""/>
    <s v=""/>
    <m/>
  </r>
  <r>
    <d v="2019-03-09T00:00:00"/>
    <x v="67"/>
    <n v="1700"/>
    <d v="1899-12-30T16:04:51"/>
    <m/>
    <m/>
    <n v="1.0069999999999999"/>
    <n v="4.0259999999999998"/>
    <n v="301.84300000000002"/>
    <n v="-8.4629999999999992"/>
    <n v="73.3"/>
    <n v="0.19"/>
    <n v="0.19900000000000001"/>
    <n v="0"/>
    <n v="108.125"/>
    <m/>
    <m/>
    <n v="13.93"/>
    <m/>
    <n v="681700"/>
    <n v="170"/>
    <n v="108.1"/>
    <s v=""/>
    <s v=""/>
    <m/>
  </r>
  <r>
    <d v="2019-03-09T00:00:00"/>
    <x v="67"/>
    <n v="1800"/>
    <d v="1899-12-30T17:04:51"/>
    <m/>
    <m/>
    <n v="0.503"/>
    <n v="3.02"/>
    <n v="299.03500000000003"/>
    <n v="-9.4049999999999994"/>
    <n v="72.5"/>
    <n v="0.19"/>
    <n v="0.19900000000000001"/>
    <n v="0"/>
    <n v="39.375"/>
    <m/>
    <m/>
    <n v="13.28"/>
    <m/>
    <n v="681800"/>
    <n v="23.2"/>
    <n v="39.4"/>
    <s v=""/>
    <s v=""/>
    <m/>
  </r>
  <r>
    <d v="2019-03-09T00:00:00"/>
    <x v="67"/>
    <n v="1900"/>
    <d v="1899-12-30T18:04:51"/>
    <m/>
    <m/>
    <n v="0"/>
    <n v="1.51"/>
    <n v="297.63099999999997"/>
    <n v="-11.867000000000001"/>
    <n v="78.3"/>
    <n v="0.19"/>
    <n v="0.19900000000000001"/>
    <n v="0"/>
    <n v="0.625"/>
    <m/>
    <m/>
    <n v="13.07"/>
    <m/>
    <n v="681900"/>
    <n v="0"/>
    <n v="0"/>
    <s v=""/>
    <s v=""/>
    <m/>
  </r>
  <r>
    <d v="2019-03-09T00:00:00"/>
    <x v="67"/>
    <n v="2000"/>
    <d v="1899-12-30T19:04:51"/>
    <m/>
    <m/>
    <n v="1.0069999999999999"/>
    <n v="2.0129999999999999"/>
    <n v="345.36500000000001"/>
    <n v="-12.343"/>
    <n v="85.9"/>
    <n v="0.19"/>
    <n v="0.19900000000000001"/>
    <n v="0"/>
    <n v="0.625"/>
    <m/>
    <m/>
    <n v="12.96"/>
    <m/>
    <n v="682000"/>
    <n v="0"/>
    <n v="0"/>
    <s v=""/>
    <s v=""/>
    <m/>
  </r>
  <r>
    <d v="2019-03-09T00:00:00"/>
    <x v="67"/>
    <n v="2100"/>
    <d v="1899-12-30T20:04:51"/>
    <m/>
    <m/>
    <n v="1.51"/>
    <n v="3.02"/>
    <n v="352.38400000000001"/>
    <n v="-13.239000000000001"/>
    <n v="85.1"/>
    <n v="0.19"/>
    <n v="0.19900000000000001"/>
    <n v="0"/>
    <n v="0.625"/>
    <m/>
    <m/>
    <n v="12.86"/>
    <m/>
    <n v="682100"/>
    <n v="0"/>
    <n v="0"/>
    <s v=""/>
    <s v=""/>
    <m/>
  </r>
  <r>
    <d v="2019-03-09T00:00:00"/>
    <x v="67"/>
    <n v="2200"/>
    <d v="1899-12-30T21:04:51"/>
    <m/>
    <m/>
    <n v="1.0069999999999999"/>
    <n v="2.0129999999999999"/>
    <n v="1.4039999999999999"/>
    <n v="-12.863"/>
    <n v="88.1"/>
    <n v="0.19"/>
    <n v="0.19900000000000001"/>
    <n v="0"/>
    <n v="0.625"/>
    <m/>
    <m/>
    <n v="12.75"/>
    <m/>
    <n v="682200"/>
    <n v="0"/>
    <n v="0"/>
    <s v=""/>
    <s v=""/>
    <m/>
  </r>
  <r>
    <d v="2019-03-09T00:00:00"/>
    <x v="67"/>
    <n v="2300"/>
    <d v="1899-12-30T22:04:51"/>
    <m/>
    <m/>
    <n v="1.0069999999999999"/>
    <n v="2.516"/>
    <n v="1.4039999999999999"/>
    <n v="-13.965"/>
    <n v="89.3"/>
    <n v="0.19"/>
    <n v="0.19900000000000001"/>
    <n v="0"/>
    <n v="0.625"/>
    <m/>
    <m/>
    <n v="12.64"/>
    <m/>
    <n v="682300"/>
    <n v="0"/>
    <n v="0"/>
    <s v=""/>
    <s v=""/>
    <m/>
  </r>
  <r>
    <d v="2019-03-09T00:00:00"/>
    <x v="67"/>
    <n v="2400"/>
    <d v="1899-12-30T23:04:51"/>
    <m/>
    <m/>
    <n v="1.51"/>
    <n v="2.516"/>
    <n v="0"/>
    <n v="-13.849"/>
    <n v="89.9"/>
    <n v="0.19"/>
    <n v="0.19900000000000001"/>
    <n v="0"/>
    <n v="0.625"/>
    <m/>
    <m/>
    <n v="12.64"/>
    <m/>
    <n v="682400"/>
    <n v="0"/>
    <n v="0"/>
    <n v="0.19"/>
    <n v="0.19900000000000001"/>
    <m/>
  </r>
  <r>
    <d v="2019-03-10T00:00:00"/>
    <x v="68"/>
    <n v="100"/>
    <d v="1899-12-30T00:04:51"/>
    <m/>
    <m/>
    <n v="1.51"/>
    <n v="2.0129999999999999"/>
    <n v="355.19200000000001"/>
    <n v="-14.196999999999999"/>
    <n v="90.2"/>
    <n v="0.19"/>
    <n v="0.19900000000000001"/>
    <n v="0"/>
    <n v="0.625"/>
    <m/>
    <m/>
    <n v="12.53"/>
    <m/>
    <n v="690100"/>
    <n v="0"/>
    <n v="0"/>
    <s v=""/>
    <s v=""/>
    <m/>
  </r>
  <r>
    <d v="2019-03-10T00:00:00"/>
    <x v="68"/>
    <n v="200"/>
    <d v="1899-12-30T01:04:51"/>
    <m/>
    <m/>
    <n v="1.51"/>
    <n v="2.0129999999999999"/>
    <n v="355.19200000000001"/>
    <n v="-14.391999999999999"/>
    <n v="90.4"/>
    <n v="0.19"/>
    <n v="0.19900000000000001"/>
    <n v="0"/>
    <n v="0.625"/>
    <m/>
    <m/>
    <n v="12.53"/>
    <m/>
    <n v="690200"/>
    <n v="0"/>
    <n v="0"/>
    <s v=""/>
    <s v=""/>
    <m/>
  </r>
  <r>
    <d v="2019-03-10T00:00:00"/>
    <x v="68"/>
    <n v="300"/>
    <d v="1899-12-30T02:04:51"/>
    <m/>
    <m/>
    <n v="1.51"/>
    <n v="2.516"/>
    <n v="355.19200000000001"/>
    <n v="-14.391999999999999"/>
    <n v="90.6"/>
    <n v="0.19"/>
    <n v="0.19900000000000001"/>
    <n v="0"/>
    <n v="0.625"/>
    <m/>
    <m/>
    <n v="12.53"/>
    <m/>
    <n v="690300"/>
    <n v="0"/>
    <n v="0"/>
    <s v=""/>
    <s v=""/>
    <m/>
  </r>
  <r>
    <d v="2019-03-10T00:00:00"/>
    <x v="68"/>
    <n v="400"/>
    <d v="1899-12-30T03:04:51"/>
    <m/>
    <m/>
    <n v="1.51"/>
    <n v="2.0129999999999999"/>
    <n v="355.19200000000001"/>
    <n v="-14.471"/>
    <n v="90.7"/>
    <n v="0.19"/>
    <n v="0.19900000000000001"/>
    <n v="0"/>
    <n v="0.625"/>
    <m/>
    <m/>
    <n v="12.43"/>
    <m/>
    <n v="690400"/>
    <n v="0"/>
    <n v="0"/>
    <s v=""/>
    <s v=""/>
    <m/>
  </r>
  <r>
    <d v="2019-03-10T00:00:00"/>
    <x v="68"/>
    <n v="500"/>
    <d v="1899-12-30T04:04:51"/>
    <m/>
    <m/>
    <n v="1.51"/>
    <n v="2.516"/>
    <n v="352.38400000000001"/>
    <n v="-13.926"/>
    <n v="91.1"/>
    <n v="0.191"/>
    <n v="0.19900000000000001"/>
    <n v="0"/>
    <n v="0.625"/>
    <m/>
    <m/>
    <n v="12.43"/>
    <m/>
    <n v="690500"/>
    <n v="0"/>
    <n v="0"/>
    <s v=""/>
    <s v=""/>
    <m/>
  </r>
  <r>
    <d v="2019-03-10T00:00:00"/>
    <x v="68"/>
    <n v="600"/>
    <d v="1899-12-30T05:04:51"/>
    <m/>
    <m/>
    <n v="1.0069999999999999"/>
    <n v="2.0129999999999999"/>
    <n v="336.94099999999997"/>
    <n v="-13.505000000000001"/>
    <n v="92.1"/>
    <n v="0.19"/>
    <n v="0.19900000000000001"/>
    <n v="0"/>
    <n v="0.625"/>
    <m/>
    <m/>
    <n v="12.43"/>
    <m/>
    <n v="690600"/>
    <n v="0"/>
    <n v="0"/>
    <s v=""/>
    <s v=""/>
    <m/>
  </r>
  <r>
    <d v="2019-03-10T00:00:00"/>
    <x v="68"/>
    <n v="700"/>
    <d v="1899-12-30T06:04:51"/>
    <m/>
    <m/>
    <n v="0.503"/>
    <n v="2.0129999999999999"/>
    <n v="332.72899999999998"/>
    <n v="-13.542999999999999"/>
    <n v="92.3"/>
    <n v="0.19"/>
    <n v="0.19900000000000001"/>
    <n v="0"/>
    <n v="0.625"/>
    <m/>
    <m/>
    <n v="12.43"/>
    <m/>
    <n v="690700"/>
    <n v="10.3"/>
    <n v="0"/>
    <s v=""/>
    <s v=""/>
    <m/>
  </r>
  <r>
    <d v="2019-03-10T00:00:00"/>
    <x v="68"/>
    <n v="800"/>
    <d v="1899-12-30T07:04:51"/>
    <m/>
    <m/>
    <n v="0.503"/>
    <n v="2.0129999999999999"/>
    <n v="327.11399999999998"/>
    <n v="-13.125999999999999"/>
    <n v="91.4"/>
    <n v="0.19"/>
    <n v="0.19900000000000001"/>
    <n v="0"/>
    <n v="16.875"/>
    <m/>
    <m/>
    <n v="12.75"/>
    <m/>
    <n v="690800"/>
    <n v="139.30000000000001"/>
    <n v="16.899999999999999"/>
    <s v=""/>
    <s v=""/>
    <m/>
  </r>
  <r>
    <d v="2019-03-10T00:00:00"/>
    <x v="68"/>
    <n v="900"/>
    <d v="1899-12-30T08:04:51"/>
    <m/>
    <m/>
    <n v="0"/>
    <n v="2.0129999999999999"/>
    <n v="327.11399999999998"/>
    <n v="-8.4969999999999999"/>
    <n v="86.7"/>
    <n v="0.19"/>
    <n v="0.19900000000000001"/>
    <n v="0"/>
    <n v="284.375"/>
    <m/>
    <m/>
    <n v="13.61"/>
    <m/>
    <n v="690900"/>
    <n v="311.3"/>
    <n v="284.39999999999998"/>
    <s v=""/>
    <s v=""/>
    <m/>
  </r>
  <r>
    <d v="2019-03-10T00:00:00"/>
    <x v="68"/>
    <n v="1000"/>
    <d v="1899-12-30T09:04:51"/>
    <m/>
    <m/>
    <n v="0"/>
    <n v="1.51"/>
    <n v="353.78800000000001"/>
    <n v="-6.5789999999999997"/>
    <n v="76.8"/>
    <n v="0.19"/>
    <n v="0.19900000000000001"/>
    <n v="0"/>
    <n v="458.125"/>
    <m/>
    <m/>
    <n v="13.61"/>
    <m/>
    <n v="691000"/>
    <n v="463.2"/>
    <n v="458.1"/>
    <s v=""/>
    <s v=""/>
    <m/>
  </r>
  <r>
    <d v="2019-03-10T00:00:00"/>
    <x v="68"/>
    <n v="1100"/>
    <d v="1899-12-30T10:04:51"/>
    <m/>
    <m/>
    <n v="0.503"/>
    <n v="2.516"/>
    <n v="134.77600000000001"/>
    <n v="-5.3570000000000002"/>
    <n v="72.8"/>
    <n v="0.19"/>
    <n v="0.19900000000000001"/>
    <n v="0.4"/>
    <n v="579.375"/>
    <m/>
    <m/>
    <n v="13.5"/>
    <m/>
    <n v="691100"/>
    <n v="575.29999999999995"/>
    <n v="579.4"/>
    <s v=""/>
    <s v=""/>
    <m/>
  </r>
  <r>
    <d v="2019-03-10T00:00:00"/>
    <x v="68"/>
    <n v="1200"/>
    <d v="1899-12-30T11:04:51"/>
    <m/>
    <m/>
    <n v="1.0069999999999999"/>
    <n v="3.5230000000000001"/>
    <n v="143.19999999999999"/>
    <n v="-4.4989999999999997"/>
    <n v="68.400000000000006"/>
    <n v="0.19"/>
    <n v="0.19900000000000001"/>
    <n v="0.6"/>
    <n v="651.875"/>
    <m/>
    <m/>
    <n v="13.39"/>
    <m/>
    <n v="691200"/>
    <n v="636.79999999999995"/>
    <n v="651.9"/>
    <s v=""/>
    <s v=""/>
    <m/>
  </r>
  <r>
    <d v="2019-03-10T00:00:00"/>
    <x v="68"/>
    <n v="1300"/>
    <d v="1899-12-30T12:04:51"/>
    <m/>
    <m/>
    <n v="1.0069999999999999"/>
    <n v="5.0330000000000004"/>
    <n v="164.25899999999999"/>
    <n v="-1.242"/>
    <n v="66.900000000000006"/>
    <n v="0.19"/>
    <n v="0.19900000000000001"/>
    <n v="0.4"/>
    <n v="676.875"/>
    <m/>
    <m/>
    <n v="13.39"/>
    <m/>
    <n v="691300"/>
    <n v="642.79999999999995"/>
    <n v="676.9"/>
    <s v=""/>
    <s v=""/>
    <m/>
  </r>
  <r>
    <d v="2019-03-10T00:00:00"/>
    <x v="68"/>
    <n v="1400"/>
    <d v="1899-12-30T13:04:51"/>
    <m/>
    <m/>
    <n v="1.51"/>
    <n v="5.0330000000000004"/>
    <n v="171.27799999999999"/>
    <n v="-3.153"/>
    <n v="66.7"/>
    <n v="0.19"/>
    <n v="0.19900000000000001"/>
    <n v="1.4"/>
    <n v="626.875"/>
    <m/>
    <m/>
    <n v="13.39"/>
    <m/>
    <n v="691400"/>
    <n v="592.70000000000005"/>
    <n v="626.9"/>
    <s v=""/>
    <s v=""/>
    <m/>
  </r>
  <r>
    <d v="2019-03-10T00:00:00"/>
    <x v="68"/>
    <n v="1500"/>
    <d v="1899-12-30T14:04:51"/>
    <m/>
    <m/>
    <n v="2.0129999999999999"/>
    <n v="4.5289999999999999"/>
    <n v="178.298"/>
    <n v="-3.153"/>
    <n v="56.1"/>
    <n v="0.19"/>
    <n v="0.19900000000000001"/>
    <n v="0"/>
    <n v="553.125"/>
    <m/>
    <m/>
    <n v="13.28"/>
    <m/>
    <n v="691500"/>
    <n v="491"/>
    <n v="553.1"/>
    <s v=""/>
    <s v=""/>
    <m/>
  </r>
  <r>
    <d v="2019-03-10T00:00:00"/>
    <x v="68"/>
    <n v="1600"/>
    <d v="1899-12-30T15:04:51"/>
    <m/>
    <m/>
    <n v="2.516"/>
    <n v="5.0330000000000004"/>
    <n v="181.10599999999999"/>
    <n v="-2.83"/>
    <n v="56.7"/>
    <n v="0.19"/>
    <n v="0.19900000000000001"/>
    <n v="0"/>
    <n v="414.375"/>
    <m/>
    <m/>
    <n v="13.5"/>
    <m/>
    <n v="691600"/>
    <n v="346.3"/>
    <n v="414.4"/>
    <s v=""/>
    <s v=""/>
    <m/>
  </r>
  <r>
    <d v="2019-03-10T00:00:00"/>
    <x v="68"/>
    <n v="1700"/>
    <d v="1899-12-30T16:04:51"/>
    <m/>
    <m/>
    <n v="1.0069999999999999"/>
    <n v="3.5230000000000001"/>
    <n v="169.875"/>
    <n v="-1.0149999999999999"/>
    <n v="57.6"/>
    <n v="0.19"/>
    <n v="0.19900000000000001"/>
    <n v="0"/>
    <n v="245.625"/>
    <m/>
    <m/>
    <n v="13.61"/>
    <m/>
    <n v="691700"/>
    <n v="175.8"/>
    <n v="245.6"/>
    <s v=""/>
    <s v=""/>
    <m/>
  </r>
  <r>
    <d v="2019-03-10T00:00:00"/>
    <x v="68"/>
    <n v="1800"/>
    <d v="1899-12-30T17:04:51"/>
    <m/>
    <m/>
    <n v="2.516"/>
    <n v="5.5359999999999996"/>
    <n v="74.408000000000001"/>
    <n v="-5.141"/>
    <n v="63"/>
    <n v="0.19"/>
    <n v="0.19900000000000001"/>
    <n v="0"/>
    <n v="61.875"/>
    <m/>
    <m/>
    <n v="14.04"/>
    <m/>
    <n v="691800"/>
    <n v="26"/>
    <n v="61.9"/>
    <s v=""/>
    <s v=""/>
    <m/>
  </r>
  <r>
    <d v="2019-03-10T00:00:00"/>
    <x v="68"/>
    <n v="1900"/>
    <d v="1899-12-30T18:04:51"/>
    <m/>
    <m/>
    <n v="3.02"/>
    <n v="6.0389999999999997"/>
    <n v="44.924999999999997"/>
    <n v="-6.1989999999999998"/>
    <n v="74.5"/>
    <n v="0.19"/>
    <n v="0.19900000000000001"/>
    <n v="0"/>
    <n v="0.625"/>
    <m/>
    <m/>
    <n v="13.07"/>
    <m/>
    <n v="691900"/>
    <n v="0"/>
    <n v="0"/>
    <s v=""/>
    <s v=""/>
    <m/>
  </r>
  <r>
    <d v="2019-03-10T00:00:00"/>
    <x v="68"/>
    <n v="2000"/>
    <d v="1899-12-30T19:04:51"/>
    <m/>
    <m/>
    <n v="1.0069999999999999"/>
    <n v="3.5230000000000001"/>
    <n v="68.792000000000002"/>
    <n v="-7.968"/>
    <n v="79.900000000000006"/>
    <n v="0.191"/>
    <n v="0.19900000000000001"/>
    <n v="0"/>
    <n v="0.625"/>
    <m/>
    <m/>
    <n v="12.96"/>
    <m/>
    <n v="692000"/>
    <n v="0"/>
    <n v="0"/>
    <s v=""/>
    <s v=""/>
    <m/>
  </r>
  <r>
    <d v="2019-03-10T00:00:00"/>
    <x v="68"/>
    <n v="2100"/>
    <d v="1899-12-30T20:04:51"/>
    <m/>
    <m/>
    <n v="0.503"/>
    <n v="3.5230000000000001"/>
    <n v="307.459"/>
    <n v="-7.09"/>
    <n v="82.3"/>
    <n v="0.19"/>
    <n v="0.19900000000000001"/>
    <n v="0"/>
    <n v="0.625"/>
    <m/>
    <m/>
    <n v="12.86"/>
    <m/>
    <n v="692100"/>
    <n v="0"/>
    <n v="0"/>
    <s v=""/>
    <s v=""/>
    <m/>
  </r>
  <r>
    <d v="2019-03-10T00:00:00"/>
    <x v="68"/>
    <n v="2200"/>
    <d v="1899-12-30T21:04:51"/>
    <m/>
    <m/>
    <n v="0.503"/>
    <n v="3.5230000000000001"/>
    <n v="73.004000000000005"/>
    <n v="-7.3479999999999999"/>
    <n v="75.900000000000006"/>
    <n v="0.19"/>
    <n v="0.19900000000000001"/>
    <n v="0"/>
    <n v="0.625"/>
    <m/>
    <m/>
    <n v="12.75"/>
    <m/>
    <n v="692200"/>
    <n v="0"/>
    <n v="0"/>
    <s v=""/>
    <s v=""/>
    <m/>
  </r>
  <r>
    <d v="2019-03-10T00:00:00"/>
    <x v="68"/>
    <n v="2300"/>
    <d v="1899-12-30T22:04:51"/>
    <m/>
    <m/>
    <n v="1.51"/>
    <n v="4.5289999999999999"/>
    <n v="73.004000000000005"/>
    <n v="-7.3159999999999998"/>
    <n v="71.5"/>
    <n v="0.19"/>
    <n v="0.19900000000000001"/>
    <n v="0"/>
    <n v="0.625"/>
    <m/>
    <m/>
    <n v="12.64"/>
    <m/>
    <n v="692300"/>
    <n v="0"/>
    <n v="0"/>
    <s v=""/>
    <s v=""/>
    <m/>
  </r>
  <r>
    <d v="2019-03-10T00:00:00"/>
    <x v="68"/>
    <n v="2400"/>
    <d v="1899-12-30T23:04:51"/>
    <m/>
    <m/>
    <n v="1.0069999999999999"/>
    <n v="3.5230000000000001"/>
    <n v="36.502000000000002"/>
    <n v="-7.8689999999999998"/>
    <n v="71.3"/>
    <n v="0.19"/>
    <n v="0.19900000000000001"/>
    <n v="0"/>
    <n v="0.625"/>
    <m/>
    <m/>
    <n v="12.53"/>
    <m/>
    <n v="692400"/>
    <n v="0"/>
    <n v="0"/>
    <n v="0.19"/>
    <n v="0.19900000000000001"/>
    <m/>
  </r>
  <r>
    <d v="2019-03-11T00:00:00"/>
    <x v="69"/>
    <n v="100"/>
    <d v="1899-12-30T00:04:51"/>
    <m/>
    <m/>
    <n v="1.51"/>
    <n v="4.0259999999999998"/>
    <n v="61.773000000000003"/>
    <n v="-7.2510000000000003"/>
    <n v="65.2"/>
    <n v="0.191"/>
    <n v="0.19900000000000001"/>
    <n v="0"/>
    <n v="0.625"/>
    <m/>
    <m/>
    <n v="12.53"/>
    <m/>
    <n v="700100"/>
    <n v="0"/>
    <n v="0"/>
    <s v=""/>
    <s v=""/>
    <m/>
  </r>
  <r>
    <d v="2019-03-11T00:00:00"/>
    <x v="69"/>
    <n v="200"/>
    <d v="1899-12-30T01:04:51"/>
    <m/>
    <m/>
    <n v="2.0129999999999999"/>
    <n v="5.0330000000000004"/>
    <n v="50.540999999999997"/>
    <n v="-8.4629999999999992"/>
    <n v="67.099999999999994"/>
    <n v="0.19"/>
    <n v="0.19900000000000001"/>
    <n v="0"/>
    <n v="0.625"/>
    <m/>
    <m/>
    <n v="12.53"/>
    <m/>
    <n v="700200"/>
    <n v="0"/>
    <n v="0"/>
    <s v=""/>
    <s v=""/>
    <m/>
  </r>
  <r>
    <d v="2019-03-11T00:00:00"/>
    <x v="69"/>
    <n v="300"/>
    <d v="1899-12-30T02:04:51"/>
    <m/>
    <m/>
    <n v="2.0129999999999999"/>
    <n v="5.0330000000000004"/>
    <n v="44.924999999999997"/>
    <n v="-7.2190000000000003"/>
    <n v="69.8"/>
    <n v="0.191"/>
    <n v="0.19900000000000001"/>
    <n v="0"/>
    <n v="0.625"/>
    <m/>
    <m/>
    <n v="12.53"/>
    <m/>
    <n v="700300"/>
    <n v="0"/>
    <n v="0"/>
    <s v=""/>
    <s v=""/>
    <m/>
  </r>
  <r>
    <d v="2019-03-11T00:00:00"/>
    <x v="69"/>
    <n v="400"/>
    <d v="1899-12-30T03:04:51"/>
    <m/>
    <m/>
    <n v="1.0069999999999999"/>
    <n v="4.0259999999999998"/>
    <n v="46.329000000000001"/>
    <n v="-7.9349999999999996"/>
    <n v="65.900000000000006"/>
    <n v="0.19"/>
    <n v="0.19900000000000001"/>
    <n v="0"/>
    <n v="0.625"/>
    <m/>
    <m/>
    <n v="12.53"/>
    <m/>
    <n v="700400"/>
    <n v="0"/>
    <n v="0"/>
    <s v=""/>
    <s v=""/>
    <m/>
  </r>
  <r>
    <d v="2019-03-11T00:00:00"/>
    <x v="69"/>
    <n v="500"/>
    <d v="1899-12-30T04:04:51"/>
    <m/>
    <m/>
    <n v="3.5230000000000001"/>
    <n v="7.0460000000000003"/>
    <n v="37.905999999999999"/>
    <n v="-8.6300000000000008"/>
    <n v="70.7"/>
    <n v="0.191"/>
    <n v="0.19900000000000001"/>
    <n v="0"/>
    <n v="0.625"/>
    <m/>
    <m/>
    <n v="12.53"/>
    <m/>
    <n v="700500"/>
    <n v="0"/>
    <n v="0"/>
    <s v=""/>
    <s v=""/>
    <m/>
  </r>
  <r>
    <d v="2019-03-11T00:00:00"/>
    <x v="69"/>
    <n v="600"/>
    <d v="1899-12-30T05:04:51"/>
    <m/>
    <m/>
    <n v="5.0330000000000004"/>
    <n v="7.5490000000000004"/>
    <n v="37.905999999999999"/>
    <n v="-9.8160000000000007"/>
    <n v="77.099999999999994"/>
    <n v="0.191"/>
    <n v="0.19900000000000001"/>
    <n v="0"/>
    <n v="0.625"/>
    <m/>
    <m/>
    <n v="12.53"/>
    <m/>
    <n v="700600"/>
    <n v="0"/>
    <n v="0"/>
    <s v=""/>
    <s v=""/>
    <m/>
  </r>
  <r>
    <d v="2019-03-11T00:00:00"/>
    <x v="69"/>
    <n v="700"/>
    <d v="1899-12-30T06:04:51"/>
    <m/>
    <m/>
    <n v="5.0330000000000004"/>
    <n v="7.5490000000000004"/>
    <n v="33.694000000000003"/>
    <n v="-10.231"/>
    <n v="77.900000000000006"/>
    <n v="0.191"/>
    <n v="0.19900000000000001"/>
    <n v="0"/>
    <n v="0.625"/>
    <m/>
    <m/>
    <n v="12.53"/>
    <m/>
    <n v="700700"/>
    <n v="12.3"/>
    <n v="0"/>
    <s v=""/>
    <s v=""/>
    <m/>
  </r>
  <r>
    <d v="2019-03-11T00:00:00"/>
    <x v="69"/>
    <n v="800"/>
    <d v="1899-12-30T07:04:51"/>
    <m/>
    <m/>
    <n v="5.0330000000000004"/>
    <n v="9.5619999999999994"/>
    <n v="42.118000000000002"/>
    <n v="-9.8849999999999998"/>
    <n v="79.599999999999994"/>
    <n v="0.19"/>
    <n v="0.19900000000000001"/>
    <n v="0"/>
    <n v="20.625"/>
    <m/>
    <m/>
    <n v="12.53"/>
    <m/>
    <n v="700800"/>
    <n v="145.19999999999999"/>
    <n v="20.6"/>
    <s v=""/>
    <s v=""/>
    <m/>
  </r>
  <r>
    <d v="2019-03-11T00:00:00"/>
    <x v="69"/>
    <n v="900"/>
    <d v="1899-12-30T08:04:51"/>
    <m/>
    <m/>
    <n v="6.5430000000000001"/>
    <n v="11.574999999999999"/>
    <n v="43.521999999999998"/>
    <n v="-10.441000000000001"/>
    <n v="80.8"/>
    <n v="0.19"/>
    <n v="0.19900000000000001"/>
    <n v="0"/>
    <n v="54.375"/>
    <m/>
    <m/>
    <n v="13.93"/>
    <m/>
    <n v="700900"/>
    <n v="318"/>
    <n v="54.4"/>
    <s v=""/>
    <s v=""/>
    <m/>
  </r>
  <r>
    <d v="2019-03-11T00:00:00"/>
    <x v="69"/>
    <n v="1000"/>
    <d v="1899-12-30T09:04:51"/>
    <m/>
    <m/>
    <n v="6.0389999999999997"/>
    <n v="10.065"/>
    <n v="42.118000000000002"/>
    <n v="-10.058"/>
    <n v="80.099999999999994"/>
    <n v="0.191"/>
    <n v="0.19900000000000001"/>
    <n v="0"/>
    <n v="176.875"/>
    <m/>
    <m/>
    <n v="13.93"/>
    <m/>
    <n v="701000"/>
    <n v="470"/>
    <n v="176.9"/>
    <s v=""/>
    <s v=""/>
    <m/>
  </r>
  <r>
    <d v="2019-03-11T00:00:00"/>
    <x v="69"/>
    <n v="1100"/>
    <m/>
    <m/>
    <m/>
    <n v="6.0389999999999997"/>
    <n v="10.065"/>
    <n v="42.118000000000002"/>
    <n v="-10.058"/>
    <n v="80.099999999999994"/>
    <n v="0.191"/>
    <n v="0.19900000000000001"/>
    <n v="0"/>
    <n v="250"/>
    <m/>
    <m/>
    <m/>
    <m/>
    <n v="701100"/>
    <n v="582"/>
    <n v="250"/>
    <s v=""/>
    <s v=""/>
    <m/>
  </r>
  <r>
    <d v="2019-03-11T00:00:00"/>
    <x v="69"/>
    <n v="1200"/>
    <m/>
    <m/>
    <m/>
    <n v="6.0389999999999997"/>
    <n v="10.065"/>
    <n v="42.118000000000002"/>
    <n v="-10.058"/>
    <n v="80.099999999999994"/>
    <n v="0.191"/>
    <n v="0.19900000000000001"/>
    <n v="0"/>
    <n v="350"/>
    <m/>
    <m/>
    <m/>
    <m/>
    <n v="701200"/>
    <n v="643.79999999999995"/>
    <n v="350"/>
    <s v=""/>
    <s v=""/>
    <m/>
  </r>
  <r>
    <d v="2019-03-11T00:00:00"/>
    <x v="69"/>
    <n v="1300"/>
    <d v="1899-12-30T13:36:13"/>
    <n v="142.46"/>
    <n v="86.960000000000008"/>
    <n v="5.03"/>
    <n v="8.56"/>
    <n v="60.4"/>
    <n v="-7.3159999999999998"/>
    <n v="76.5"/>
    <n v="0.189"/>
    <n v="0.19900000000000001"/>
    <m/>
    <n v="394.4"/>
    <m/>
    <m/>
    <m/>
    <m/>
    <n v="701300"/>
    <n v="649.79999999999995"/>
    <n v="394.4"/>
    <s v=""/>
    <s v=""/>
    <m/>
  </r>
  <r>
    <d v="2019-03-11T00:00:00"/>
    <x v="69"/>
    <n v="1400"/>
    <d v="1899-12-30T14:36:13"/>
    <n v="142.46"/>
    <n v="86.960000000000008"/>
    <n v="4.5289999999999999"/>
    <n v="9.0589999999999993"/>
    <n v="77.215999999999994"/>
    <n v="-7.09"/>
    <n v="76.400000000000006"/>
    <n v="0.189"/>
    <n v="0.19900000000000001"/>
    <n v="0"/>
    <n v="251.875"/>
    <m/>
    <m/>
    <m/>
    <m/>
    <n v="701400"/>
    <n v="599.5"/>
    <n v="251.9"/>
    <s v=""/>
    <s v=""/>
    <s v=""/>
  </r>
  <r>
    <d v="2019-03-11T00:00:00"/>
    <x v="69"/>
    <n v="1500"/>
    <d v="1899-12-30T15:36:13"/>
    <n v="142.22999999999999"/>
    <n v="86.72999999999999"/>
    <n v="4.0259999999999998"/>
    <n v="7.5490000000000004"/>
    <n v="82.831000000000003"/>
    <n v="-6.2309999999999999"/>
    <n v="74.3"/>
    <n v="0.189"/>
    <n v="0.19900000000000001"/>
    <n v="0"/>
    <n v="225.625"/>
    <m/>
    <m/>
    <m/>
    <m/>
    <n v="701500"/>
    <n v="497.7"/>
    <n v="225.6"/>
    <s v=""/>
    <s v=""/>
    <s v=""/>
  </r>
  <r>
    <d v="2019-03-11T00:00:00"/>
    <x v="69"/>
    <n v="1600"/>
    <d v="1899-12-30T16:36:13"/>
    <n v="142.22999999999999"/>
    <n v="86.72999999999999"/>
    <n v="4.0259999999999998"/>
    <n v="7.5490000000000004"/>
    <n v="70.195999999999998"/>
    <n v="-6.77"/>
    <n v="75.400000000000006"/>
    <n v="0.189"/>
    <n v="0.19900000000000001"/>
    <n v="0"/>
    <n v="111.875"/>
    <m/>
    <m/>
    <m/>
    <m/>
    <n v="701600"/>
    <n v="352.8"/>
    <n v="111.9"/>
    <s v=""/>
    <s v=""/>
    <s v=""/>
  </r>
  <r>
    <d v="2019-03-11T00:00:00"/>
    <x v="69"/>
    <n v="1700"/>
    <d v="1899-12-30T17:36:13"/>
    <n v="142.22999999999999"/>
    <n v="86.72999999999999"/>
    <n v="4.5289999999999999"/>
    <n v="9.5619999999999994"/>
    <n v="68.792000000000002"/>
    <n v="-7.09"/>
    <n v="79"/>
    <n v="0.189"/>
    <n v="0.19900000000000001"/>
    <n v="0"/>
    <n v="85.625"/>
    <m/>
    <m/>
    <m/>
    <m/>
    <n v="701700"/>
    <n v="181.7"/>
    <n v="85.6"/>
    <s v=""/>
    <s v=""/>
    <s v=""/>
  </r>
  <r>
    <d v="2019-03-11T00:00:00"/>
    <x v="69"/>
    <n v="1800"/>
    <d v="1899-12-30T18:36:13"/>
    <n v="142.11000000000001"/>
    <n v="86.610000000000014"/>
    <n v="3.5230000000000001"/>
    <n v="7.0460000000000003"/>
    <n v="70.195999999999998"/>
    <n v="-7.64"/>
    <n v="82.5"/>
    <n v="0.189"/>
    <n v="0.19900000000000001"/>
    <n v="0"/>
    <n v="11.875"/>
    <m/>
    <m/>
    <m/>
    <m/>
    <n v="701800"/>
    <n v="28.3"/>
    <n v="11.9"/>
    <s v=""/>
    <s v=""/>
    <s v=""/>
  </r>
  <r>
    <d v="2019-03-11T00:00:00"/>
    <x v="69"/>
    <n v="1900"/>
    <d v="1899-12-30T19:36:13"/>
    <n v="142.11000000000001"/>
    <n v="86.610000000000014"/>
    <n v="4.0259999999999998"/>
    <n v="6.5430000000000001"/>
    <n v="51.945"/>
    <n v="-8.0990000000000002"/>
    <n v="86.6"/>
    <n v="0.189"/>
    <n v="0.19900000000000001"/>
    <n v="0"/>
    <n v="0.625"/>
    <m/>
    <m/>
    <m/>
    <m/>
    <n v="701900"/>
    <n v="0"/>
    <n v="0"/>
    <s v=""/>
    <s v=""/>
    <s v=""/>
  </r>
  <r>
    <d v="2019-03-11T00:00:00"/>
    <x v="69"/>
    <n v="2000"/>
    <d v="1899-12-30T20:36:13"/>
    <n v="142.11000000000001"/>
    <n v="86.610000000000014"/>
    <n v="4.0259999999999998"/>
    <n v="6.0389999999999997"/>
    <n v="40.713999999999999"/>
    <n v="-8.2639999999999993"/>
    <n v="88.3"/>
    <n v="0.189"/>
    <n v="0.19900000000000001"/>
    <n v="0"/>
    <n v="0.625"/>
    <m/>
    <m/>
    <m/>
    <m/>
    <n v="702000"/>
    <n v="0"/>
    <n v="0"/>
    <s v=""/>
    <s v=""/>
    <s v=""/>
  </r>
  <r>
    <d v="2019-03-11T00:00:00"/>
    <x v="69"/>
    <n v="2100"/>
    <d v="1899-12-30T21:36:13"/>
    <n v="142.22999999999999"/>
    <n v="86.72999999999999"/>
    <n v="4.0259999999999998"/>
    <n v="6.5430000000000001"/>
    <n v="42.118000000000002"/>
    <n v="-8.3309999999999995"/>
    <n v="89.5"/>
    <n v="0.189"/>
    <n v="0.19900000000000001"/>
    <n v="0"/>
    <n v="0.625"/>
    <m/>
    <m/>
    <m/>
    <m/>
    <n v="702100"/>
    <n v="0"/>
    <n v="0"/>
    <s v=""/>
    <s v=""/>
    <s v=""/>
  </r>
  <r>
    <d v="2019-03-11T00:00:00"/>
    <x v="69"/>
    <n v="2200"/>
    <d v="1899-12-30T22:36:13"/>
    <n v="142.11000000000001"/>
    <n v="86.610000000000014"/>
    <n v="4.0259999999999998"/>
    <n v="6.5430000000000001"/>
    <n v="40.713999999999999"/>
    <n v="-8.3640000000000008"/>
    <n v="90.9"/>
    <n v="0.189"/>
    <n v="0.19900000000000001"/>
    <n v="0"/>
    <n v="0.625"/>
    <m/>
    <m/>
    <m/>
    <m/>
    <n v="702200"/>
    <n v="0"/>
    <n v="0"/>
    <s v=""/>
    <s v=""/>
    <s v=""/>
  </r>
  <r>
    <d v="2019-03-11T00:00:00"/>
    <x v="69"/>
    <n v="2300"/>
    <d v="1899-12-30T23:36:13"/>
    <n v="142.22999999999999"/>
    <n v="86.72999999999999"/>
    <n v="3.02"/>
    <n v="5.5359999999999996"/>
    <n v="40.713999999999999"/>
    <n v="-8.4969999999999999"/>
    <n v="90.4"/>
    <n v="0.189"/>
    <n v="0.19900000000000001"/>
    <n v="0"/>
    <n v="0.625"/>
    <m/>
    <m/>
    <m/>
    <m/>
    <n v="702300"/>
    <n v="0"/>
    <n v="0"/>
    <s v=""/>
    <s v=""/>
    <s v=""/>
  </r>
  <r>
    <d v="2019-03-11T00:00:00"/>
    <x v="69"/>
    <n v="2400"/>
    <d v="1899-12-30T00:36:13"/>
    <n v="142.11000000000001"/>
    <n v="86.610000000000014"/>
    <n v="3.02"/>
    <n v="5.0330000000000004"/>
    <n v="37.905999999999999"/>
    <n v="-7.9349999999999996"/>
    <n v="91"/>
    <n v="0.189"/>
    <n v="0.19900000000000001"/>
    <n v="0"/>
    <n v="0.625"/>
    <m/>
    <m/>
    <m/>
    <m/>
    <n v="702400"/>
    <n v="0"/>
    <n v="0"/>
    <n v="0.189"/>
    <n v="0.19900000000000001"/>
    <n v="0.86599999999999999"/>
  </r>
  <r>
    <d v="2019-03-12T00:00:00"/>
    <x v="70"/>
    <n v="100"/>
    <d v="1899-12-30T01:36:13"/>
    <n v="142"/>
    <n v="86.5"/>
    <n v="2.0129999999999999"/>
    <n v="5.0330000000000004"/>
    <n v="42.118000000000002"/>
    <n v="-7.9349999999999996"/>
    <n v="91.4"/>
    <n v="0.189"/>
    <n v="0.19900000000000001"/>
    <n v="0"/>
    <n v="0.625"/>
    <m/>
    <m/>
    <m/>
    <m/>
    <n v="710100"/>
    <n v="0"/>
    <n v="0"/>
    <s v=""/>
    <s v=""/>
    <s v=""/>
  </r>
  <r>
    <d v="2019-03-12T00:00:00"/>
    <x v="70"/>
    <n v="200"/>
    <d v="1899-12-30T02:36:13"/>
    <n v="142.58000000000001"/>
    <n v="87.080000000000013"/>
    <n v="2.0129999999999999"/>
    <n v="4.5289999999999999"/>
    <n v="43.521999999999998"/>
    <n v="-7.9349999999999996"/>
    <n v="94"/>
    <n v="0.189"/>
    <n v="0.19900000000000001"/>
    <n v="0"/>
    <n v="0.625"/>
    <m/>
    <m/>
    <m/>
    <m/>
    <n v="710200"/>
    <n v="0"/>
    <n v="0"/>
    <s v=""/>
    <s v=""/>
    <s v=""/>
  </r>
  <r>
    <d v="2019-03-12T00:00:00"/>
    <x v="70"/>
    <n v="300"/>
    <d v="1899-12-30T03:36:13"/>
    <n v="143.52000000000001"/>
    <n v="88.02000000000001"/>
    <n v="3.02"/>
    <n v="5.0330000000000004"/>
    <n v="35.097999999999999"/>
    <n v="-7.7709999999999999"/>
    <n v="94.3"/>
    <n v="0.189"/>
    <n v="0.19900000000000001"/>
    <n v="0"/>
    <n v="0.625"/>
    <m/>
    <m/>
    <m/>
    <m/>
    <n v="710300"/>
    <n v="0"/>
    <n v="0"/>
    <s v=""/>
    <s v=""/>
    <s v=""/>
  </r>
  <r>
    <d v="2019-03-12T00:00:00"/>
    <x v="70"/>
    <n v="400"/>
    <d v="1899-12-30T04:36:13"/>
    <n v="142.46"/>
    <n v="86.960000000000008"/>
    <n v="1.51"/>
    <n v="4.5289999999999999"/>
    <n v="28.077999999999999"/>
    <n v="-7.4130000000000003"/>
    <n v="94.7"/>
    <n v="0.189"/>
    <n v="0.19900000000000001"/>
    <n v="0"/>
    <n v="0.625"/>
    <m/>
    <m/>
    <m/>
    <m/>
    <n v="710400"/>
    <n v="0"/>
    <n v="0"/>
    <s v=""/>
    <s v=""/>
    <s v=""/>
  </r>
  <r>
    <d v="2019-03-12T00:00:00"/>
    <x v="70"/>
    <n v="500"/>
    <d v="1899-12-30T05:36:13"/>
    <n v="142.81"/>
    <n v="87.31"/>
    <n v="0"/>
    <n v="1.0069999999999999"/>
    <n v="343.96100000000001"/>
    <n v="-6.6740000000000004"/>
    <n v="95.6"/>
    <n v="0.189"/>
    <n v="0.19900000000000001"/>
    <n v="0"/>
    <n v="0.625"/>
    <m/>
    <m/>
    <m/>
    <m/>
    <n v="710500"/>
    <n v="0"/>
    <n v="0"/>
    <s v=""/>
    <s v=""/>
    <s v=""/>
  </r>
  <r>
    <d v="2019-03-12T00:00:00"/>
    <x v="70"/>
    <n v="600"/>
    <d v="1899-12-30T06:36:13"/>
    <n v="141.06"/>
    <n v="85.56"/>
    <n v="0"/>
    <n v="2.516"/>
    <n v="303.24700000000001"/>
    <n v="-6.3570000000000002"/>
    <n v="96.1"/>
    <n v="0.189"/>
    <n v="0.19900000000000001"/>
    <n v="0"/>
    <n v="0.625"/>
    <m/>
    <m/>
    <m/>
    <m/>
    <n v="710600"/>
    <n v="0"/>
    <n v="0"/>
    <s v=""/>
    <s v=""/>
    <s v=""/>
  </r>
  <r>
    <d v="2019-03-12T00:00:00"/>
    <x v="70"/>
    <n v="700"/>
    <d v="1899-12-30T07:36:13"/>
    <n v="146.32"/>
    <n v="90.82"/>
    <n v="0.503"/>
    <n v="2.516"/>
    <n v="297.63099999999997"/>
    <n v="-6.2619999999999996"/>
    <n v="96.2"/>
    <n v="0.189"/>
    <n v="0.19900000000000001"/>
    <n v="0"/>
    <n v="11.875"/>
    <m/>
    <m/>
    <m/>
    <m/>
    <n v="710700"/>
    <n v="14.5"/>
    <n v="11.9"/>
    <s v=""/>
    <s v=""/>
    <s v=""/>
  </r>
  <r>
    <d v="2019-03-12T00:00:00"/>
    <x v="70"/>
    <n v="800"/>
    <d v="1899-12-30T08:36:13"/>
    <n v="146.79"/>
    <n v="91.289999999999992"/>
    <n v="0.503"/>
    <n v="3.02"/>
    <n v="324.30599999999998"/>
    <n v="-6.0419999999999998"/>
    <n v="96"/>
    <n v="0.189"/>
    <n v="0.19900000000000001"/>
    <n v="0"/>
    <n v="46.875"/>
    <m/>
    <m/>
    <m/>
    <m/>
    <n v="710800"/>
    <n v="151.19999999999999"/>
    <n v="46.9"/>
    <s v=""/>
    <s v=""/>
    <s v=""/>
  </r>
  <r>
    <d v="2019-03-12T00:00:00"/>
    <x v="70"/>
    <n v="900"/>
    <d v="1899-12-30T09:36:13"/>
    <n v="146.79"/>
    <n v="91.289999999999992"/>
    <n v="2.0129999999999999"/>
    <n v="5.0330000000000004"/>
    <n v="320.09399999999999"/>
    <n v="-6.4829999999999997"/>
    <n v="95.6"/>
    <n v="0.189"/>
    <n v="0.2"/>
    <n v="0"/>
    <n v="158.125"/>
    <m/>
    <m/>
    <m/>
    <m/>
    <n v="710900"/>
    <n v="325"/>
    <n v="158.1"/>
    <s v=""/>
    <s v=""/>
    <s v=""/>
  </r>
  <r>
    <d v="2019-03-12T00:00:00"/>
    <x v="70"/>
    <n v="1000"/>
    <d v="1899-12-30T10:36:13"/>
    <n v="146.32"/>
    <n v="90.82"/>
    <n v="3.02"/>
    <n v="6.0389999999999997"/>
    <n v="321.49799999999999"/>
    <n v="-6.3879999999999999"/>
    <n v="94.9"/>
    <n v="0.189"/>
    <n v="0.2"/>
    <n v="0"/>
    <n v="350.625"/>
    <m/>
    <m/>
    <m/>
    <m/>
    <n v="711000"/>
    <n v="477"/>
    <n v="350.6"/>
    <s v=""/>
    <s v=""/>
    <s v=""/>
  </r>
  <r>
    <d v="2019-03-12T00:00:00"/>
    <x v="70"/>
    <n v="1100"/>
    <d v="1899-12-30T11:36:13"/>
    <n v="145.86000000000001"/>
    <n v="90.360000000000014"/>
    <n v="3.5230000000000001"/>
    <n v="6.5430000000000001"/>
    <n v="317.286"/>
    <n v="-6.8979999999999997"/>
    <n v="94.3"/>
    <n v="0.189"/>
    <n v="0.2"/>
    <n v="0"/>
    <n v="240.625"/>
    <m/>
    <m/>
    <m/>
    <m/>
    <n v="711100"/>
    <n v="589"/>
    <n v="240.6"/>
    <s v=""/>
    <s v=""/>
    <s v=""/>
  </r>
  <r>
    <d v="2019-03-12T00:00:00"/>
    <x v="70"/>
    <n v="1200"/>
    <d v="1899-12-30T12:36:13"/>
    <n v="145.5"/>
    <n v="90"/>
    <n v="3.5230000000000001"/>
    <n v="7.5490000000000004"/>
    <n v="314.47800000000001"/>
    <n v="-6.5149999999999997"/>
    <n v="94.6"/>
    <n v="0.189"/>
    <n v="0.2"/>
    <n v="0"/>
    <n v="294.375"/>
    <m/>
    <m/>
    <m/>
    <m/>
    <n v="711200"/>
    <n v="650.29999999999995"/>
    <n v="294.39999999999998"/>
    <s v=""/>
    <s v=""/>
    <s v=""/>
  </r>
  <r>
    <d v="2019-03-12T00:00:00"/>
    <x v="70"/>
    <n v="1300"/>
    <d v="1899-12-30T13:36:13"/>
    <n v="143.16999999999999"/>
    <n v="87.669999999999987"/>
    <n v="4.5289999999999999"/>
    <n v="10.065"/>
    <n v="314.47800000000001"/>
    <n v="-6.8659999999999997"/>
    <n v="94.8"/>
    <n v="0.189"/>
    <n v="0.19900000000000001"/>
    <n v="0"/>
    <n v="249.375"/>
    <m/>
    <m/>
    <m/>
    <m/>
    <n v="711300"/>
    <n v="656.3"/>
    <n v="249.4"/>
    <s v=""/>
    <s v=""/>
    <s v=""/>
  </r>
  <r>
    <d v="2019-03-12T00:00:00"/>
    <x v="70"/>
    <n v="1400"/>
    <d v="1899-12-30T14:36:13"/>
    <n v="144.69"/>
    <n v="89.19"/>
    <n v="4.5289999999999999"/>
    <n v="10.569000000000001"/>
    <n v="313.07499999999999"/>
    <n v="-6.61"/>
    <n v="95.1"/>
    <n v="0.189"/>
    <n v="0.2"/>
    <n v="0"/>
    <n v="223.125"/>
    <m/>
    <m/>
    <m/>
    <m/>
    <n v="711400"/>
    <n v="606.29999999999995"/>
    <n v="223.1"/>
    <s v=""/>
    <s v=""/>
    <s v=""/>
  </r>
  <r>
    <d v="2019-03-12T00:00:00"/>
    <x v="70"/>
    <n v="1500"/>
    <d v="1899-12-30T15:36:13"/>
    <n v="145.04"/>
    <n v="89.539999999999992"/>
    <n v="3.5230000000000001"/>
    <n v="9.0589999999999993"/>
    <n v="301.84300000000002"/>
    <n v="-6.6420000000000003"/>
    <n v="95.4"/>
    <n v="0.189"/>
    <n v="0.19900000000000001"/>
    <n v="0"/>
    <n v="166.875"/>
    <m/>
    <m/>
    <m/>
    <m/>
    <n v="711500"/>
    <n v="504"/>
    <n v="166.9"/>
    <s v=""/>
    <s v=""/>
    <s v=""/>
  </r>
  <r>
    <d v="2019-03-12T00:00:00"/>
    <x v="70"/>
    <n v="1600"/>
    <d v="1899-12-30T16:36:13"/>
    <n v="144.91999999999999"/>
    <n v="89.419999999999987"/>
    <n v="1.51"/>
    <n v="7.0460000000000003"/>
    <n v="277.976"/>
    <n v="-5.76"/>
    <n v="95.8"/>
    <n v="0.189"/>
    <n v="0.19900000000000001"/>
    <n v="0"/>
    <n v="146.875"/>
    <m/>
    <m/>
    <m/>
    <m/>
    <n v="711600"/>
    <n v="359.2"/>
    <n v="146.9"/>
    <s v=""/>
    <s v=""/>
    <s v=""/>
  </r>
  <r>
    <d v="2019-03-12T00:00:00"/>
    <x v="70"/>
    <n v="1700"/>
    <d v="1899-12-30T17:36:13"/>
    <n v="144.91999999999999"/>
    <n v="89.419999999999987"/>
    <n v="1.0069999999999999"/>
    <n v="4.5289999999999999"/>
    <n v="233.05099999999999"/>
    <n v="-6.0419999999999998"/>
    <n v="95.9"/>
    <n v="0.189"/>
    <n v="0.19900000000000001"/>
    <n v="0"/>
    <n v="83.125"/>
    <m/>
    <m/>
    <m/>
    <m/>
    <n v="711700"/>
    <n v="187.5"/>
    <n v="83.1"/>
    <s v=""/>
    <s v=""/>
    <s v=""/>
  </r>
  <r>
    <d v="2019-03-12T00:00:00"/>
    <x v="70"/>
    <n v="1800"/>
    <d v="1899-12-30T18:36:13"/>
    <n v="143.63"/>
    <n v="88.13"/>
    <n v="1.0069999999999999"/>
    <n v="5.0330000000000004"/>
    <n v="234.45500000000001"/>
    <n v="-6.5149999999999997"/>
    <n v="96"/>
    <n v="0.189"/>
    <n v="0.2"/>
    <n v="0"/>
    <n v="8.125"/>
    <m/>
    <m/>
    <m/>
    <m/>
    <n v="711800"/>
    <n v="31.3"/>
    <n v="8.1"/>
    <s v=""/>
    <s v=""/>
    <s v=""/>
  </r>
  <r>
    <d v="2019-03-12T00:00:00"/>
    <x v="70"/>
    <n v="1900"/>
    <d v="1899-12-30T19:36:13"/>
    <n v="142.46"/>
    <n v="86.960000000000008"/>
    <n v="1.0069999999999999"/>
    <n v="7.0460000000000003"/>
    <n v="272.36099999999999"/>
    <n v="-7.5750000000000002"/>
    <n v="96.3"/>
    <n v="0.189"/>
    <n v="0.19900000000000001"/>
    <n v="0"/>
    <n v="0.625"/>
    <m/>
    <m/>
    <m/>
    <m/>
    <n v="711900"/>
    <n v="0"/>
    <n v="0"/>
    <s v=""/>
    <s v=""/>
    <s v=""/>
  </r>
  <r>
    <d v="2019-03-12T00:00:00"/>
    <x v="70"/>
    <n v="2000"/>
    <d v="1899-12-30T20:36:13"/>
    <n v="143.05000000000001"/>
    <n v="87.550000000000011"/>
    <n v="1.0069999999999999"/>
    <n v="4.0259999999999998"/>
    <n v="193.74100000000001"/>
    <n v="-8.1319999999999997"/>
    <n v="95.9"/>
    <n v="0.189"/>
    <n v="0.19900000000000001"/>
    <n v="0"/>
    <n v="0.625"/>
    <m/>
    <m/>
    <m/>
    <m/>
    <n v="712000"/>
    <n v="0"/>
    <n v="0"/>
    <s v=""/>
    <s v=""/>
    <s v=""/>
  </r>
  <r>
    <d v="2019-03-12T00:00:00"/>
    <x v="70"/>
    <n v="2100"/>
    <d v="1899-12-30T21:36:13"/>
    <n v="143.05000000000001"/>
    <n v="87.550000000000011"/>
    <n v="0.503"/>
    <n v="4.5289999999999999"/>
    <n v="193.74100000000001"/>
    <n v="-8.8979999999999997"/>
    <n v="95.8"/>
    <n v="0.189"/>
    <n v="0.19900000000000001"/>
    <n v="0"/>
    <n v="0.625"/>
    <m/>
    <m/>
    <m/>
    <m/>
    <n v="712100"/>
    <n v="0"/>
    <n v="0"/>
    <s v=""/>
    <s v=""/>
    <s v=""/>
  </r>
  <r>
    <d v="2019-03-12T00:00:00"/>
    <x v="70"/>
    <n v="2200"/>
    <d v="1899-12-30T22:36:13"/>
    <n v="143.28"/>
    <n v="87.78"/>
    <n v="0"/>
    <n v="2.0129999999999999"/>
    <n v="155.83500000000001"/>
    <n v="-9.3369999999999997"/>
    <n v="95.3"/>
    <n v="0.189"/>
    <n v="0.19900000000000001"/>
    <n v="0"/>
    <n v="0.625"/>
    <m/>
    <m/>
    <m/>
    <m/>
    <n v="712200"/>
    <n v="0"/>
    <n v="0"/>
    <s v=""/>
    <s v=""/>
    <s v=""/>
  </r>
  <r>
    <d v="2019-03-12T00:00:00"/>
    <x v="70"/>
    <n v="2300"/>
    <d v="1899-12-30T23:36:13"/>
    <n v="143.63"/>
    <n v="88.13"/>
    <n v="1.51"/>
    <n v="4.5289999999999999"/>
    <n v="240.071"/>
    <n v="-9.0660000000000007"/>
    <n v="95.4"/>
    <n v="0.189"/>
    <n v="0.19900000000000001"/>
    <n v="0"/>
    <n v="0.625"/>
    <m/>
    <m/>
    <m/>
    <m/>
    <n v="712300"/>
    <n v="0"/>
    <n v="0"/>
    <s v=""/>
    <s v=""/>
    <s v=""/>
  </r>
  <r>
    <d v="2019-03-12T00:00:00"/>
    <x v="70"/>
    <n v="2400"/>
    <d v="1899-12-30T00:36:13"/>
    <n v="143.28"/>
    <n v="87.78"/>
    <n v="1.51"/>
    <n v="4.5289999999999999"/>
    <n v="266.745"/>
    <n v="-9.61"/>
    <n v="95.1"/>
    <n v="0.189"/>
    <n v="0.19900000000000001"/>
    <n v="0"/>
    <n v="0.625"/>
    <m/>
    <m/>
    <m/>
    <m/>
    <n v="712400"/>
    <n v="0"/>
    <n v="0"/>
    <n v="0.189"/>
    <n v="0.19900000000000001"/>
    <n v="0.878"/>
  </r>
  <r>
    <d v="2019-03-13T00:00:00"/>
    <x v="71"/>
    <n v="100"/>
    <d v="1899-12-30T01:36:13"/>
    <n v="143.4"/>
    <n v="87.9"/>
    <n v="2.0129999999999999"/>
    <n v="5.5359999999999996"/>
    <n v="265.34100000000001"/>
    <n v="-9.61"/>
    <n v="94.8"/>
    <n v="0.189"/>
    <n v="0.19900000000000001"/>
    <n v="0"/>
    <n v="0.625"/>
    <m/>
    <m/>
    <m/>
    <m/>
    <n v="720100"/>
    <n v="0"/>
    <n v="0"/>
    <s v=""/>
    <s v=""/>
    <s v=""/>
  </r>
  <r>
    <d v="2019-03-13T00:00:00"/>
    <x v="71"/>
    <n v="200"/>
    <d v="1899-12-30T02:36:13"/>
    <n v="145.62"/>
    <n v="90.12"/>
    <n v="2.516"/>
    <n v="7.5490000000000004"/>
    <n v="261.12900000000002"/>
    <n v="-9.3369999999999997"/>
    <n v="94.5"/>
    <n v="0.189"/>
    <n v="0.19900000000000001"/>
    <n v="0"/>
    <n v="0.625"/>
    <m/>
    <m/>
    <m/>
    <m/>
    <n v="720200"/>
    <n v="0"/>
    <n v="0"/>
    <s v=""/>
    <s v=""/>
    <s v=""/>
  </r>
  <r>
    <d v="2019-03-13T00:00:00"/>
    <x v="71"/>
    <n v="300"/>
    <d v="1899-12-30T03:36:13"/>
    <n v="143.16999999999999"/>
    <n v="87.669999999999987"/>
    <n v="2.516"/>
    <n v="8.5559999999999992"/>
    <n v="272.36099999999999"/>
    <n v="-10.023"/>
    <n v="94.5"/>
    <n v="0.189"/>
    <n v="0.19900000000000001"/>
    <n v="0"/>
    <n v="0.625"/>
    <m/>
    <m/>
    <m/>
    <m/>
    <n v="720300"/>
    <n v="0"/>
    <n v="0"/>
    <s v=""/>
    <s v=""/>
    <s v=""/>
  </r>
  <r>
    <d v="2019-03-13T00:00:00"/>
    <x v="71"/>
    <n v="400"/>
    <d v="1899-12-30T04:36:13"/>
    <n v="145.27000000000001"/>
    <n v="89.77000000000001"/>
    <n v="1.51"/>
    <n v="6.0389999999999997"/>
    <n v="261.12900000000002"/>
    <n v="-10.266"/>
    <n v="94.3"/>
    <n v="0.189"/>
    <n v="0.19900000000000001"/>
    <n v="0"/>
    <n v="0.625"/>
    <m/>
    <m/>
    <m/>
    <m/>
    <n v="720400"/>
    <n v="0"/>
    <n v="0"/>
    <s v=""/>
    <s v=""/>
    <s v=""/>
  </r>
  <r>
    <d v="2019-03-13T00:00:00"/>
    <x v="71"/>
    <n v="500"/>
    <d v="1899-12-30T05:36:13"/>
    <n v="144.33000000000001"/>
    <n v="88.830000000000013"/>
    <n v="1.51"/>
    <n v="5.5359999999999996"/>
    <n v="244.28200000000001"/>
    <n v="-10.371"/>
    <n v="94.1"/>
    <n v="0.189"/>
    <n v="0.19900000000000001"/>
    <n v="0"/>
    <n v="0.625"/>
    <m/>
    <m/>
    <m/>
    <m/>
    <n v="720500"/>
    <n v="0"/>
    <n v="0"/>
    <s v=""/>
    <s v=""/>
    <s v=""/>
  </r>
  <r>
    <d v="2019-03-13T00:00:00"/>
    <x v="71"/>
    <n v="600"/>
    <d v="1899-12-30T06:36:13"/>
    <n v="143.87"/>
    <n v="88.37"/>
    <n v="2.0129999999999999"/>
    <n v="6.5430000000000001"/>
    <n v="273.76499999999999"/>
    <n v="-10.545999999999999"/>
    <n v="94"/>
    <n v="0.189"/>
    <n v="0.19900000000000001"/>
    <n v="0"/>
    <n v="0.625"/>
    <m/>
    <m/>
    <m/>
    <m/>
    <n v="720600"/>
    <n v="0"/>
    <n v="0"/>
    <s v=""/>
    <s v=""/>
    <s v=""/>
  </r>
  <r>
    <d v="2019-03-13T00:00:00"/>
    <x v="71"/>
    <n v="700"/>
    <d v="1899-12-30T07:36:13"/>
    <n v="143.75"/>
    <n v="88.25"/>
    <n v="1.0069999999999999"/>
    <n v="5.5359999999999996"/>
    <n v="282.18799999999999"/>
    <n v="-10.968999999999999"/>
    <n v="93.7"/>
    <n v="0.188"/>
    <n v="0.19900000000000001"/>
    <n v="0"/>
    <n v="11.875"/>
    <m/>
    <m/>
    <m/>
    <m/>
    <n v="720700"/>
    <n v="16.5"/>
    <n v="11.9"/>
    <s v=""/>
    <s v=""/>
    <s v=""/>
  </r>
  <r>
    <d v="2019-03-13T00:00:00"/>
    <x v="71"/>
    <n v="800"/>
    <d v="1899-12-30T08:36:13"/>
    <n v="142.93"/>
    <n v="87.43"/>
    <n v="1.51"/>
    <n v="6.0389999999999997"/>
    <n v="233.05099999999999"/>
    <n v="-9.0660000000000007"/>
    <n v="92.3"/>
    <n v="0.188"/>
    <n v="0.19900000000000001"/>
    <n v="0"/>
    <n v="238.125"/>
    <m/>
    <m/>
    <m/>
    <m/>
    <n v="720800"/>
    <n v="157.19999999999999"/>
    <n v="238.1"/>
    <s v=""/>
    <s v=""/>
    <s v=""/>
  </r>
  <r>
    <d v="2019-03-13T00:00:00"/>
    <x v="71"/>
    <n v="900"/>
    <d v="1899-12-30T09:36:13"/>
    <n v="142.93"/>
    <n v="87.43"/>
    <n v="2.0129999999999999"/>
    <n v="6.5430000000000001"/>
    <n v="294.82400000000001"/>
    <n v="-7.5750000000000002"/>
    <n v="87.8"/>
    <n v="0.189"/>
    <n v="0.19900000000000001"/>
    <n v="0"/>
    <n v="399.375"/>
    <m/>
    <m/>
    <m/>
    <m/>
    <n v="720900"/>
    <n v="331.8"/>
    <n v="399.4"/>
    <s v=""/>
    <s v=""/>
    <s v=""/>
  </r>
  <r>
    <d v="2019-03-13T00:00:00"/>
    <x v="71"/>
    <n v="1000"/>
    <d v="1899-12-30T10:36:13"/>
    <n v="142.81"/>
    <n v="87.31"/>
    <n v="1.51"/>
    <n v="6.5430000000000001"/>
    <n v="300.43900000000002"/>
    <n v="-6.0419999999999998"/>
    <n v="78.900000000000006"/>
    <n v="0.188"/>
    <n v="0.19900000000000001"/>
    <n v="0.2"/>
    <n v="541.875"/>
    <m/>
    <m/>
    <m/>
    <m/>
    <n v="721000"/>
    <n v="484"/>
    <n v="541.9"/>
    <s v=""/>
    <s v=""/>
    <s v=""/>
  </r>
  <r>
    <d v="2019-03-13T00:00:00"/>
    <x v="71"/>
    <n v="1100"/>
    <d v="1899-12-30T11:36:13"/>
    <n v="142.81"/>
    <n v="87.31"/>
    <n v="2.516"/>
    <n v="8.0519999999999996"/>
    <n v="301.84300000000002"/>
    <n v="-5.7910000000000004"/>
    <n v="73.7"/>
    <n v="0.189"/>
    <n v="0.19900000000000001"/>
    <n v="0"/>
    <n v="273.125"/>
    <m/>
    <m/>
    <m/>
    <m/>
    <n v="721100"/>
    <n v="595.70000000000005"/>
    <n v="273.10000000000002"/>
    <s v=""/>
    <s v=""/>
    <s v=""/>
  </r>
  <r>
    <d v="2019-03-13T00:00:00"/>
    <x v="71"/>
    <n v="1200"/>
    <d v="1899-12-30T12:36:13"/>
    <n v="142.81"/>
    <n v="87.31"/>
    <n v="2.0129999999999999"/>
    <n v="6.5430000000000001"/>
    <n v="273.76499999999999"/>
    <n v="-4.1669999999999998"/>
    <n v="77.3"/>
    <n v="0.188"/>
    <n v="0.19900000000000001"/>
    <n v="0"/>
    <n v="358.125"/>
    <m/>
    <m/>
    <m/>
    <m/>
    <n v="721200"/>
    <n v="657.3"/>
    <n v="358.1"/>
    <s v=""/>
    <s v=""/>
    <s v=""/>
  </r>
  <r>
    <d v="2019-03-13T00:00:00"/>
    <x v="71"/>
    <n v="1300"/>
    <d v="1899-12-30T13:36:13"/>
    <n v="143.05000000000001"/>
    <n v="87.550000000000011"/>
    <n v="2.0129999999999999"/>
    <n v="6.0389999999999997"/>
    <n v="280.78399999999999"/>
    <n v="-5.3570000000000002"/>
    <n v="75.3"/>
    <n v="0.189"/>
    <n v="0.19900000000000001"/>
    <n v="0"/>
    <n v="273.125"/>
    <m/>
    <m/>
    <m/>
    <m/>
    <n v="721300"/>
    <n v="663"/>
    <n v="273.10000000000002"/>
    <s v=""/>
    <s v=""/>
    <s v=""/>
  </r>
  <r>
    <d v="2019-03-13T00:00:00"/>
    <x v="71"/>
    <n v="1400"/>
    <d v="1899-12-30T14:36:13"/>
    <n v="143.16999999999999"/>
    <n v="87.669999999999987"/>
    <n v="2.0129999999999999"/>
    <n v="7.5490000000000004"/>
    <n v="289.20800000000003"/>
    <n v="-2.8879999999999999"/>
    <n v="67.400000000000006"/>
    <n v="0.189"/>
    <n v="0.19900000000000001"/>
    <n v="0"/>
    <n v="488.125"/>
    <m/>
    <m/>
    <m/>
    <m/>
    <n v="721400"/>
    <n v="612.79999999999995"/>
    <n v="488.1"/>
    <s v=""/>
    <s v=""/>
    <s v=""/>
  </r>
  <r>
    <d v="2019-03-13T00:00:00"/>
    <x v="71"/>
    <n v="1500"/>
    <d v="1899-12-30T15:36:13"/>
    <n v="143.97999999999999"/>
    <n v="88.47999999999999"/>
    <n v="2.0129999999999999"/>
    <n v="6.5430000000000001"/>
    <n v="293.42"/>
    <n v="-2.5369999999999999"/>
    <n v="61.3"/>
    <n v="0.189"/>
    <n v="0.19900000000000001"/>
    <n v="0"/>
    <n v="685.625"/>
    <m/>
    <m/>
    <m/>
    <m/>
    <n v="721500"/>
    <n v="510.5"/>
    <n v="685.6"/>
    <s v=""/>
    <s v=""/>
    <s v=""/>
  </r>
  <r>
    <d v="2019-03-13T00:00:00"/>
    <x v="71"/>
    <n v="1600"/>
    <d v="1899-12-30T16:36:13"/>
    <n v="143.75"/>
    <n v="88.25"/>
    <n v="2.0129999999999999"/>
    <n v="6.5430000000000001"/>
    <n v="283.59199999999998"/>
    <n v="-2.9470000000000001"/>
    <n v="56"/>
    <n v="0.189"/>
    <n v="0.19900000000000001"/>
    <n v="0"/>
    <n v="364.375"/>
    <m/>
    <m/>
    <m/>
    <m/>
    <n v="721600"/>
    <n v="365.3"/>
    <n v="364.4"/>
    <s v=""/>
    <s v=""/>
    <s v=""/>
  </r>
  <r>
    <d v="2019-03-13T00:00:00"/>
    <x v="71"/>
    <n v="1700"/>
    <d v="1899-12-30T17:36:13"/>
    <n v="143.75"/>
    <n v="88.25"/>
    <n v="2.0129999999999999"/>
    <n v="5.0330000000000004"/>
    <n v="279.38"/>
    <n v="-3.4790000000000001"/>
    <n v="54.5"/>
    <n v="0.188"/>
    <n v="0.19900000000000001"/>
    <n v="0"/>
    <n v="180.625"/>
    <m/>
    <m/>
    <m/>
    <m/>
    <n v="721700"/>
    <n v="193.2"/>
    <n v="180.6"/>
    <s v=""/>
    <s v=""/>
    <s v=""/>
  </r>
  <r>
    <d v="2019-03-13T00:00:00"/>
    <x v="71"/>
    <n v="1800"/>
    <d v="1899-12-30T18:36:13"/>
    <n v="143.87"/>
    <n v="88.37"/>
    <n v="1.51"/>
    <n v="5.0330000000000004"/>
    <n v="284.99599999999998"/>
    <n v="-5.4180000000000001"/>
    <n v="55.9"/>
    <n v="0.189"/>
    <n v="0.19900000000000001"/>
    <n v="0"/>
    <n v="11.875"/>
    <m/>
    <m/>
    <m/>
    <m/>
    <n v="721800"/>
    <n v="34.200000000000003"/>
    <n v="11.9"/>
    <s v=""/>
    <s v=""/>
    <s v=""/>
  </r>
  <r>
    <d v="2019-03-13T00:00:00"/>
    <x v="71"/>
    <n v="1900"/>
    <d v="1899-12-30T19:36:13"/>
    <n v="144.91999999999999"/>
    <n v="89.419999999999987"/>
    <n v="1.0069999999999999"/>
    <n v="2.516"/>
    <n v="325.70999999999998"/>
    <n v="-8.3640000000000008"/>
    <n v="67.2"/>
    <n v="0.189"/>
    <n v="0.19900000000000001"/>
    <n v="0"/>
    <n v="0.625"/>
    <m/>
    <m/>
    <m/>
    <m/>
    <n v="721900"/>
    <n v="0"/>
    <n v="0"/>
    <s v=""/>
    <s v=""/>
    <s v=""/>
  </r>
  <r>
    <d v="2019-03-13T00:00:00"/>
    <x v="71"/>
    <n v="2000"/>
    <d v="1899-12-30T20:36:13"/>
    <n v="144.1"/>
    <n v="88.6"/>
    <n v="1.0069999999999999"/>
    <n v="2.516"/>
    <n v="345.36500000000001"/>
    <n v="-9.9540000000000006"/>
    <n v="78.400000000000006"/>
    <n v="0.189"/>
    <n v="0.19900000000000001"/>
    <n v="0"/>
    <n v="0.625"/>
    <m/>
    <m/>
    <m/>
    <m/>
    <n v="722000"/>
    <n v="0"/>
    <n v="0"/>
    <s v=""/>
    <s v=""/>
    <s v=""/>
  </r>
  <r>
    <d v="2019-03-13T00:00:00"/>
    <x v="71"/>
    <n v="2100"/>
    <d v="1899-12-30T21:36:13"/>
    <n v="144.91999999999999"/>
    <n v="89.419999999999987"/>
    <n v="1.51"/>
    <n v="2.516"/>
    <n v="346.76900000000001"/>
    <n v="-9.8160000000000007"/>
    <n v="82"/>
    <n v="0.189"/>
    <n v="0.19900000000000001"/>
    <n v="0"/>
    <n v="0.625"/>
    <m/>
    <m/>
    <m/>
    <m/>
    <n v="722100"/>
    <n v="0"/>
    <n v="0"/>
    <s v=""/>
    <s v=""/>
    <s v=""/>
  </r>
  <r>
    <d v="2019-03-13T00:00:00"/>
    <x v="71"/>
    <n v="2200"/>
    <d v="1899-12-30T22:36:13"/>
    <n v="144.44999999999999"/>
    <n v="88.949999999999989"/>
    <n v="1.0069999999999999"/>
    <n v="2.0129999999999999"/>
    <n v="329.92200000000003"/>
    <n v="-10.266"/>
    <n v="81.3"/>
    <n v="0.189"/>
    <n v="0.19900000000000001"/>
    <n v="0"/>
    <n v="0.625"/>
    <m/>
    <m/>
    <m/>
    <m/>
    <n v="722200"/>
    <n v="0"/>
    <n v="0"/>
    <s v=""/>
    <s v=""/>
    <s v=""/>
  </r>
  <r>
    <d v="2019-03-13T00:00:00"/>
    <x v="71"/>
    <n v="2300"/>
    <d v="1899-12-30T23:36:13"/>
    <n v="144.44999999999999"/>
    <n v="88.949999999999989"/>
    <n v="1.0069999999999999"/>
    <n v="2.516"/>
    <n v="346.76900000000001"/>
    <n v="-10.616"/>
    <n v="84.7"/>
    <n v="0.189"/>
    <n v="0.19900000000000001"/>
    <n v="0"/>
    <n v="0.625"/>
    <m/>
    <m/>
    <m/>
    <m/>
    <n v="722300"/>
    <n v="0"/>
    <n v="0"/>
    <s v=""/>
    <s v=""/>
    <s v=""/>
  </r>
  <r>
    <d v="2019-03-13T00:00:00"/>
    <x v="71"/>
    <n v="2400"/>
    <d v="1899-12-30T00:36:13"/>
    <n v="144.69"/>
    <n v="89.19"/>
    <n v="1.51"/>
    <n v="2.516"/>
    <n v="355.19200000000001"/>
    <n v="-10.545999999999999"/>
    <n v="87.1"/>
    <n v="0.189"/>
    <n v="0.19900000000000001"/>
    <n v="0"/>
    <n v="0.625"/>
    <m/>
    <m/>
    <m/>
    <m/>
    <n v="722400"/>
    <n v="0"/>
    <n v="0"/>
    <n v="0.189"/>
    <n v="0.19900000000000001"/>
    <n v="0.89200000000000002"/>
  </r>
  <r>
    <d v="2019-03-14T00:00:00"/>
    <x v="72"/>
    <n v="100"/>
    <d v="1899-12-30T01:36:13"/>
    <n v="144.1"/>
    <n v="88.6"/>
    <n v="1.0069999999999999"/>
    <n v="2.0129999999999999"/>
    <n v="0"/>
    <n v="-10.371"/>
    <n v="87.1"/>
    <n v="0.189"/>
    <n v="0.19900000000000001"/>
    <n v="0"/>
    <n v="0.625"/>
    <m/>
    <m/>
    <m/>
    <m/>
    <n v="730100"/>
    <n v="0"/>
    <n v="0"/>
    <s v=""/>
    <s v=""/>
    <s v=""/>
  </r>
  <r>
    <d v="2019-03-14T00:00:00"/>
    <x v="72"/>
    <n v="200"/>
    <d v="1899-12-30T02:36:13"/>
    <n v="144.44999999999999"/>
    <n v="88.949999999999989"/>
    <n v="0.503"/>
    <n v="2.0129999999999999"/>
    <n v="353.78800000000001"/>
    <n v="-9.8160000000000007"/>
    <n v="85.6"/>
    <n v="0.189"/>
    <n v="0.19900000000000001"/>
    <n v="0"/>
    <n v="0.625"/>
    <m/>
    <m/>
    <m/>
    <m/>
    <n v="730200"/>
    <n v="0"/>
    <n v="0"/>
    <s v=""/>
    <s v=""/>
    <s v=""/>
  </r>
  <r>
    <d v="2019-03-14T00:00:00"/>
    <x v="72"/>
    <n v="300"/>
    <d v="1899-12-30T03:36:13"/>
    <n v="143.52000000000001"/>
    <n v="88.02000000000001"/>
    <n v="0.503"/>
    <n v="2.0129999999999999"/>
    <n v="355.19200000000001"/>
    <n v="-9.3030000000000008"/>
    <n v="84.3"/>
    <n v="0.189"/>
    <n v="0.19900000000000001"/>
    <n v="0"/>
    <n v="0.625"/>
    <m/>
    <m/>
    <m/>
    <m/>
    <n v="730300"/>
    <n v="0"/>
    <n v="0"/>
    <s v=""/>
    <s v=""/>
    <s v=""/>
  </r>
  <r>
    <d v="2019-03-14T00:00:00"/>
    <x v="72"/>
    <n v="400"/>
    <d v="1899-12-30T04:36:13"/>
    <n v="143.52000000000001"/>
    <n v="88.02000000000001"/>
    <n v="0.503"/>
    <n v="2.0129999999999999"/>
    <n v="42.118000000000002"/>
    <n v="-8.2970000000000006"/>
    <n v="84.4"/>
    <n v="0.189"/>
    <n v="0.19900000000000001"/>
    <n v="0"/>
    <n v="0.625"/>
    <m/>
    <m/>
    <m/>
    <m/>
    <n v="730400"/>
    <n v="0"/>
    <n v="0"/>
    <s v=""/>
    <s v=""/>
    <s v=""/>
  </r>
  <r>
    <d v="2019-03-14T00:00:00"/>
    <x v="72"/>
    <n v="500"/>
    <d v="1899-12-30T05:36:13"/>
    <n v="142.58000000000001"/>
    <n v="87.080000000000013"/>
    <n v="0"/>
    <n v="2.0129999999999999"/>
    <n v="102.486"/>
    <n v="-6.8339999999999996"/>
    <n v="79.599999999999994"/>
    <n v="0.189"/>
    <n v="0.19900000000000001"/>
    <n v="0"/>
    <n v="0.625"/>
    <m/>
    <m/>
    <m/>
    <m/>
    <n v="730500"/>
    <n v="0"/>
    <n v="0"/>
    <s v=""/>
    <s v=""/>
    <s v=""/>
  </r>
  <r>
    <d v="2019-03-14T00:00:00"/>
    <x v="72"/>
    <n v="600"/>
    <d v="1899-12-30T06:36:13"/>
    <n v="141.41"/>
    <n v="85.91"/>
    <n v="0.503"/>
    <n v="3.02"/>
    <n v="259.72500000000002"/>
    <n v="-7.968"/>
    <n v="76.5"/>
    <n v="0.189"/>
    <n v="0.19900000000000001"/>
    <n v="0"/>
    <n v="0.625"/>
    <m/>
    <m/>
    <m/>
    <m/>
    <n v="730600"/>
    <n v="0"/>
    <n v="0"/>
    <s v=""/>
    <s v=""/>
    <s v=""/>
  </r>
  <r>
    <d v="2019-03-14T00:00:00"/>
    <x v="72"/>
    <n v="700"/>
    <d v="1899-12-30T07:36:13"/>
    <n v="141.53"/>
    <n v="86.03"/>
    <n v="0.503"/>
    <n v="2.0129999999999999"/>
    <n v="5.6159999999999997"/>
    <n v="-8.1319999999999997"/>
    <n v="80.3"/>
    <n v="0.189"/>
    <n v="0.2"/>
    <n v="0"/>
    <n v="18.125"/>
    <m/>
    <m/>
    <m/>
    <m/>
    <n v="730700"/>
    <n v="18.8"/>
    <n v="18.100000000000001"/>
    <s v=""/>
    <s v=""/>
    <s v=""/>
  </r>
  <r>
    <d v="2019-03-14T00:00:00"/>
    <x v="72"/>
    <n v="800"/>
    <d v="1899-12-30T08:36:13"/>
    <n v="141.53"/>
    <n v="86.03"/>
    <n v="0.503"/>
    <n v="1.51"/>
    <n v="26.675000000000001"/>
    <n v="-6.0419999999999998"/>
    <n v="76.3"/>
    <n v="0.189"/>
    <n v="0.19900000000000001"/>
    <n v="0"/>
    <n v="95.625"/>
    <m/>
    <m/>
    <m/>
    <m/>
    <n v="730800"/>
    <n v="163.69999999999999"/>
    <n v="95.6"/>
    <s v=""/>
    <s v=""/>
    <s v=""/>
  </r>
  <r>
    <d v="2019-03-14T00:00:00"/>
    <x v="72"/>
    <n v="900"/>
    <d v="1899-12-30T09:36:13"/>
    <n v="141.53"/>
    <n v="86.03"/>
    <n v="0.503"/>
    <n v="2.516"/>
    <n v="80.024000000000001"/>
    <n v="-4.016"/>
    <n v="63.1"/>
    <n v="0.189"/>
    <n v="0.19900000000000001"/>
    <n v="0"/>
    <n v="241.875"/>
    <m/>
    <m/>
    <m/>
    <m/>
    <n v="730900"/>
    <n v="338.3"/>
    <n v="241.9"/>
    <s v=""/>
    <s v=""/>
    <s v=""/>
  </r>
  <r>
    <d v="2019-03-14T00:00:00"/>
    <x v="72"/>
    <n v="1000"/>
    <d v="1899-12-30T10:36:13"/>
    <n v="142.22999999999999"/>
    <n v="86.72999999999999"/>
    <n v="1.51"/>
    <n v="4.0259999999999998"/>
    <n v="51.945"/>
    <n v="-4.7729999999999997"/>
    <n v="61.1"/>
    <n v="0.189"/>
    <n v="0.19900000000000001"/>
    <n v="0"/>
    <n v="441.875"/>
    <m/>
    <m/>
    <m/>
    <m/>
    <n v="731000"/>
    <n v="491"/>
    <n v="441.9"/>
    <s v=""/>
    <s v=""/>
    <s v=""/>
  </r>
  <r>
    <d v="2019-03-14T00:00:00"/>
    <x v="72"/>
    <n v="1100"/>
    <d v="1899-12-30T11:36:13"/>
    <n v="141.76"/>
    <n v="86.259999999999991"/>
    <n v="1.0069999999999999"/>
    <n v="4.0259999999999998"/>
    <n v="103.89"/>
    <n v="-0.93"/>
    <n v="59.3"/>
    <n v="0.189"/>
    <n v="0.19900000000000001"/>
    <n v="0.4"/>
    <n v="566.875"/>
    <m/>
    <m/>
    <m/>
    <m/>
    <n v="731100"/>
    <n v="602.70000000000005"/>
    <n v="566.9"/>
    <s v=""/>
    <s v=""/>
    <s v=""/>
  </r>
  <r>
    <d v="2019-03-14T00:00:00"/>
    <x v="72"/>
    <n v="1200"/>
    <d v="1899-12-30T12:36:13"/>
    <n v="143.28"/>
    <n v="87.78"/>
    <n v="2.516"/>
    <n v="5.5359999999999996"/>
    <n v="158.643"/>
    <n v="-3.657"/>
    <n v="62.1"/>
    <n v="0.189"/>
    <n v="0.19900000000000001"/>
    <n v="1.2"/>
    <n v="466.875"/>
    <m/>
    <m/>
    <m/>
    <m/>
    <n v="731200"/>
    <n v="664"/>
    <n v="466.9"/>
    <s v=""/>
    <s v=""/>
    <s v=""/>
  </r>
  <r>
    <d v="2019-03-14T00:00:00"/>
    <x v="72"/>
    <n v="1300"/>
    <d v="1899-12-30T13:36:13"/>
    <n v="143.63"/>
    <n v="88.13"/>
    <n v="1.51"/>
    <n v="4.0259999999999998"/>
    <n v="183.91399999999999"/>
    <n v="-1.958"/>
    <n v="63.2"/>
    <n v="0.189"/>
    <n v="0.19900000000000001"/>
    <n v="0"/>
    <n v="478.125"/>
    <m/>
    <m/>
    <m/>
    <m/>
    <n v="731300"/>
    <n v="670"/>
    <n v="478.1"/>
    <s v=""/>
    <s v=""/>
    <s v=""/>
  </r>
  <r>
    <d v="2019-03-14T00:00:00"/>
    <x v="72"/>
    <n v="1400"/>
    <d v="1899-12-30T14:36:13"/>
    <n v="143.97999999999999"/>
    <n v="88.47999999999999"/>
    <n v="2.516"/>
    <n v="6.5430000000000001"/>
    <n v="182.51"/>
    <n v="-2.4500000000000002"/>
    <n v="56.9"/>
    <n v="0.189"/>
    <n v="0.19900000000000001"/>
    <n v="0"/>
    <n v="295.625"/>
    <m/>
    <m/>
    <m/>
    <m/>
    <n v="731400"/>
    <n v="619.29999999999995"/>
    <n v="295.60000000000002"/>
    <s v=""/>
    <s v=""/>
    <s v=""/>
  </r>
  <r>
    <d v="2019-03-14T00:00:00"/>
    <x v="72"/>
    <n v="1500"/>
    <d v="1899-12-30T15:36:13"/>
    <n v="143.4"/>
    <n v="87.9"/>
    <n v="3.02"/>
    <n v="6.0389999999999997"/>
    <n v="182.51"/>
    <n v="-1.27"/>
    <n v="57.2"/>
    <n v="0.189"/>
    <n v="0.19900000000000001"/>
    <n v="0"/>
    <n v="531.875"/>
    <m/>
    <m/>
    <m/>
    <m/>
    <n v="731500"/>
    <n v="517.20000000000005"/>
    <n v="531.9"/>
    <s v=""/>
    <s v=""/>
    <s v=""/>
  </r>
  <r>
    <d v="2019-03-14T00:00:00"/>
    <x v="72"/>
    <n v="1600"/>
    <d v="1899-12-30T16:36:13"/>
    <n v="143.28"/>
    <n v="87.78"/>
    <n v="3.02"/>
    <n v="6.0389999999999997"/>
    <n v="178.298"/>
    <n v="-1.2989999999999999"/>
    <n v="50.5"/>
    <n v="0.189"/>
    <n v="0.19900000000000001"/>
    <n v="0"/>
    <n v="353.125"/>
    <m/>
    <m/>
    <m/>
    <m/>
    <n v="731600"/>
    <n v="371.7"/>
    <n v="353.1"/>
    <s v=""/>
    <s v=""/>
    <s v=""/>
  </r>
  <r>
    <d v="2019-03-14T00:00:00"/>
    <x v="72"/>
    <n v="1700"/>
    <d v="1899-12-30T17:36:13"/>
    <n v="143.52000000000001"/>
    <n v="88.02000000000001"/>
    <n v="1.51"/>
    <n v="5.0330000000000004"/>
    <n v="192.33699999999999"/>
    <n v="-2.9180000000000001"/>
    <n v="56.4"/>
    <n v="0.189"/>
    <n v="0.19900000000000001"/>
    <n v="0"/>
    <n v="83.125"/>
    <m/>
    <m/>
    <m/>
    <m/>
    <n v="731700"/>
    <n v="199.2"/>
    <n v="83.1"/>
    <s v=""/>
    <s v=""/>
    <s v=""/>
  </r>
  <r>
    <d v="2019-03-14T00:00:00"/>
    <x v="72"/>
    <n v="1800"/>
    <d v="1899-12-30T18:36:13"/>
    <n v="143.87"/>
    <n v="88.37"/>
    <n v="0.503"/>
    <n v="3.02"/>
    <n v="167.06700000000001"/>
    <n v="-3.7170000000000001"/>
    <n v="65.599999999999994"/>
    <n v="0.189"/>
    <n v="0.19900000000000001"/>
    <n v="0"/>
    <n v="15.625"/>
    <m/>
    <m/>
    <m/>
    <m/>
    <n v="731800"/>
    <n v="37.799999999999997"/>
    <n v="15.6"/>
    <s v=""/>
    <s v=""/>
    <s v=""/>
  </r>
  <r>
    <d v="2019-03-14T00:00:00"/>
    <x v="72"/>
    <n v="1900"/>
    <d v="1899-12-30T19:36:13"/>
    <n v="144.1"/>
    <n v="88.6"/>
    <n v="0"/>
    <n v="2.0129999999999999"/>
    <n v="200.761"/>
    <n v="-4.8040000000000003"/>
    <n v="67.099999999999994"/>
    <n v="0.189"/>
    <n v="0.19900000000000001"/>
    <n v="0"/>
    <n v="0.625"/>
    <m/>
    <m/>
    <m/>
    <m/>
    <n v="731900"/>
    <n v="0"/>
    <n v="0"/>
    <s v=""/>
    <s v=""/>
    <s v=""/>
  </r>
  <r>
    <d v="2019-03-14T00:00:00"/>
    <x v="72"/>
    <n v="2000"/>
    <d v="1899-12-30T20:36:13"/>
    <n v="143.63"/>
    <n v="88.13"/>
    <n v="0.503"/>
    <n v="2.0129999999999999"/>
    <n v="84.234999999999999"/>
    <n v="-4.4989999999999997"/>
    <n v="70.5"/>
    <n v="0.189"/>
    <n v="0.19900000000000001"/>
    <n v="0"/>
    <n v="0.625"/>
    <m/>
    <m/>
    <m/>
    <m/>
    <n v="732000"/>
    <n v="0"/>
    <n v="0"/>
    <s v=""/>
    <s v=""/>
    <s v=""/>
  </r>
  <r>
    <d v="2019-03-14T00:00:00"/>
    <x v="72"/>
    <n v="2100"/>
    <d v="1899-12-30T21:36:13"/>
    <n v="144.22"/>
    <n v="88.72"/>
    <n v="0"/>
    <n v="2.0129999999999999"/>
    <n v="155.83500000000001"/>
    <n v="-4.9569999999999999"/>
    <n v="71.400000000000006"/>
    <n v="0.189"/>
    <n v="0.19900000000000001"/>
    <n v="0"/>
    <n v="0.625"/>
    <m/>
    <m/>
    <m/>
    <m/>
    <n v="732100"/>
    <n v="0"/>
    <n v="0"/>
    <s v=""/>
    <s v=""/>
    <s v=""/>
  </r>
  <r>
    <d v="2019-03-14T00:00:00"/>
    <x v="72"/>
    <n v="2200"/>
    <d v="1899-12-30T22:36:13"/>
    <n v="144.1"/>
    <n v="88.6"/>
    <n v="0"/>
    <n v="2.0129999999999999"/>
    <n v="254.11"/>
    <n v="-4.9569999999999999"/>
    <n v="73.7"/>
    <n v="0.189"/>
    <n v="0.19900000000000001"/>
    <n v="0"/>
    <n v="0.625"/>
    <m/>
    <m/>
    <m/>
    <m/>
    <n v="732200"/>
    <n v="0"/>
    <n v="0"/>
    <s v=""/>
    <s v=""/>
    <s v=""/>
  </r>
  <r>
    <d v="2019-03-14T00:00:00"/>
    <x v="72"/>
    <n v="2300"/>
    <d v="1899-12-30T23:36:13"/>
    <n v="144.1"/>
    <n v="88.6"/>
    <n v="0.503"/>
    <n v="3.02"/>
    <n v="259.72500000000002"/>
    <n v="-5.1719999999999997"/>
    <n v="76.599999999999994"/>
    <n v="0.189"/>
    <n v="0.19900000000000001"/>
    <n v="0"/>
    <n v="0.625"/>
    <m/>
    <m/>
    <m/>
    <m/>
    <n v="732300"/>
    <n v="0"/>
    <n v="0"/>
    <s v=""/>
    <s v=""/>
    <s v=""/>
  </r>
  <r>
    <d v="2019-03-14T00:00:00"/>
    <x v="72"/>
    <n v="2400"/>
    <d v="1899-12-30T00:36:13"/>
    <n v="143.4"/>
    <n v="87.9"/>
    <n v="1.51"/>
    <n v="3.5230000000000001"/>
    <n v="219.012"/>
    <n v="-5.5739999999999998"/>
    <n v="81.7"/>
    <n v="0.189"/>
    <n v="0.19900000000000001"/>
    <n v="0"/>
    <n v="0.625"/>
    <m/>
    <m/>
    <m/>
    <m/>
    <n v="732400"/>
    <n v="0"/>
    <n v="0"/>
    <n v="0.189"/>
    <n v="0.19900000000000001"/>
    <n v="0.879"/>
  </r>
  <r>
    <d v="2019-03-15T00:00:00"/>
    <x v="73"/>
    <n v="100"/>
    <d v="1899-12-30T01:36:13"/>
    <n v="143.52000000000001"/>
    <n v="88.02000000000001"/>
    <n v="2.516"/>
    <n v="5.0330000000000004"/>
    <n v="214.8"/>
    <n v="-5.76"/>
    <n v="86.4"/>
    <n v="0.189"/>
    <n v="0.19900000000000001"/>
    <n v="0"/>
    <n v="0.625"/>
    <m/>
    <m/>
    <m/>
    <m/>
    <n v="740100"/>
    <n v="0"/>
    <n v="0"/>
    <s v=""/>
    <s v=""/>
    <s v=""/>
  </r>
  <r>
    <d v="2019-03-15T00:00:00"/>
    <x v="73"/>
    <n v="200"/>
    <d v="1899-12-30T02:36:13"/>
    <n v="143.28"/>
    <n v="87.78"/>
    <n v="2.516"/>
    <n v="5.0330000000000004"/>
    <n v="211.99199999999999"/>
    <n v="-6.01"/>
    <n v="87.8"/>
    <n v="0.189"/>
    <n v="0.19900000000000001"/>
    <n v="0"/>
    <n v="0.625"/>
    <m/>
    <m/>
    <m/>
    <m/>
    <n v="740200"/>
    <n v="0"/>
    <n v="0"/>
    <s v=""/>
    <s v=""/>
    <s v=""/>
  </r>
  <r>
    <d v="2019-03-15T00:00:00"/>
    <x v="73"/>
    <n v="300"/>
    <d v="1899-12-30T03:36:13"/>
    <n v="144.33000000000001"/>
    <n v="88.830000000000013"/>
    <n v="3.5230000000000001"/>
    <n v="8.5559999999999992"/>
    <n v="228.839"/>
    <n v="-4.4989999999999997"/>
    <n v="88.6"/>
    <n v="0.189"/>
    <n v="0.19900000000000001"/>
    <n v="0"/>
    <n v="0.625"/>
    <m/>
    <m/>
    <m/>
    <m/>
    <n v="740300"/>
    <n v="0"/>
    <n v="0"/>
    <s v=""/>
    <s v=""/>
    <s v=""/>
  </r>
  <r>
    <d v="2019-03-15T00:00:00"/>
    <x v="73"/>
    <n v="400"/>
    <d v="1899-12-30T04:36:13"/>
    <n v="144.1"/>
    <n v="88.6"/>
    <n v="3.5230000000000001"/>
    <n v="7.5490000000000004"/>
    <n v="224.62700000000001"/>
    <n v="-4.4989999999999997"/>
    <n v="88.9"/>
    <n v="0.189"/>
    <n v="0.19900000000000001"/>
    <n v="0"/>
    <n v="0.625"/>
    <m/>
    <m/>
    <m/>
    <m/>
    <n v="740400"/>
    <n v="0"/>
    <n v="0"/>
    <s v=""/>
    <s v=""/>
    <s v=""/>
  </r>
  <r>
    <d v="2019-03-15T00:00:00"/>
    <x v="73"/>
    <n v="500"/>
    <d v="1899-12-30T05:36:13"/>
    <n v="144.44999999999999"/>
    <n v="88.949999999999989"/>
    <n v="4.0259999999999998"/>
    <n v="9.0589999999999993"/>
    <n v="230.24299999999999"/>
    <n v="-4.7729999999999997"/>
    <n v="87.7"/>
    <n v="0.189"/>
    <n v="0.19900000000000001"/>
    <n v="0"/>
    <n v="0.625"/>
    <m/>
    <m/>
    <m/>
    <m/>
    <n v="740500"/>
    <n v="0"/>
    <n v="0"/>
    <s v=""/>
    <s v=""/>
    <s v=""/>
  </r>
  <r>
    <d v="2019-03-15T00:00:00"/>
    <x v="73"/>
    <n v="600"/>
    <d v="1899-12-30T06:36:13"/>
    <n v="144.44999999999999"/>
    <n v="88.949999999999989"/>
    <n v="4.0259999999999998"/>
    <n v="7.0460000000000003"/>
    <n v="227.435"/>
    <n v="-4.6820000000000004"/>
    <n v="89.6"/>
    <n v="0.189"/>
    <n v="0.19900000000000001"/>
    <n v="0"/>
    <n v="0.625"/>
    <m/>
    <m/>
    <m/>
    <m/>
    <n v="740600"/>
    <n v="0"/>
    <n v="0"/>
    <s v=""/>
    <s v=""/>
    <s v=""/>
  </r>
  <r>
    <d v="2019-03-15T00:00:00"/>
    <x v="73"/>
    <n v="700"/>
    <d v="1899-12-30T07:36:13"/>
    <n v="143.75"/>
    <n v="88.25"/>
    <n v="2.516"/>
    <n v="6.5430000000000001"/>
    <n v="227.435"/>
    <n v="-4.8650000000000002"/>
    <n v="89.8"/>
    <n v="0.189"/>
    <n v="0.19900000000000001"/>
    <n v="0"/>
    <n v="20.625"/>
    <m/>
    <m/>
    <m/>
    <m/>
    <n v="740700"/>
    <n v="21.8"/>
    <n v="20.6"/>
    <s v=""/>
    <s v=""/>
    <s v=""/>
  </r>
  <r>
    <d v="2019-03-15T00:00:00"/>
    <x v="73"/>
    <n v="800"/>
    <d v="1899-12-30T08:36:13"/>
    <n v="144.33000000000001"/>
    <n v="88.830000000000013"/>
    <n v="2.0129999999999999"/>
    <n v="7.0460000000000003"/>
    <n v="224.62700000000001"/>
    <n v="-3.8959999999999999"/>
    <n v="88.9"/>
    <n v="0.189"/>
    <n v="0.19900000000000001"/>
    <n v="0"/>
    <n v="108.125"/>
    <m/>
    <m/>
    <m/>
    <m/>
    <n v="740800"/>
    <n v="169.5"/>
    <n v="108.1"/>
    <s v=""/>
    <s v=""/>
    <s v=""/>
  </r>
  <r>
    <d v="2019-03-15T00:00:00"/>
    <x v="73"/>
    <n v="900"/>
    <d v="1899-12-30T09:36:13"/>
    <n v="144.44999999999999"/>
    <n v="88.949999999999989"/>
    <n v="3.5230000000000001"/>
    <n v="9.0589999999999993"/>
    <n v="223.22399999999999"/>
    <n v="-3.36"/>
    <n v="87.2"/>
    <n v="0.189"/>
    <n v="0.19900000000000001"/>
    <n v="0"/>
    <n v="221.875"/>
    <m/>
    <m/>
    <m/>
    <m/>
    <n v="740900"/>
    <n v="345.2"/>
    <n v="221.9"/>
    <s v=""/>
    <s v=""/>
    <s v=""/>
  </r>
  <r>
    <d v="2019-03-15T00:00:00"/>
    <x v="73"/>
    <n v="1000"/>
    <d v="1899-12-30T10:36:13"/>
    <n v="144.22"/>
    <n v="88.72"/>
    <n v="3.02"/>
    <n v="6.5430000000000001"/>
    <n v="230.24299999999999"/>
    <n v="-2.218"/>
    <n v="85"/>
    <n v="0.189"/>
    <n v="0.19900000000000001"/>
    <n v="0"/>
    <n v="225.625"/>
    <m/>
    <m/>
    <m/>
    <m/>
    <n v="741000"/>
    <n v="498"/>
    <n v="225.6"/>
    <s v=""/>
    <s v=""/>
    <s v=""/>
  </r>
  <r>
    <d v="2019-03-15T00:00:00"/>
    <x v="73"/>
    <n v="1100"/>
    <d v="1899-12-30T11:36:13"/>
    <n v="143.87"/>
    <n v="88.37"/>
    <n v="2.516"/>
    <n v="6.5430000000000001"/>
    <n v="221.82"/>
    <n v="-1.8140000000000001"/>
    <n v="79.400000000000006"/>
    <n v="0.189"/>
    <n v="0.19900000000000001"/>
    <n v="0"/>
    <n v="316.875"/>
    <m/>
    <m/>
    <m/>
    <m/>
    <n v="741100"/>
    <n v="609.70000000000005"/>
    <n v="316.89999999999998"/>
    <s v=""/>
    <s v=""/>
    <s v=""/>
  </r>
  <r>
    <d v="2019-03-15T00:00:00"/>
    <x v="73"/>
    <n v="1200"/>
    <d v="1899-12-30T12:36:13"/>
    <n v="143.63"/>
    <n v="88.13"/>
    <n v="2.516"/>
    <n v="5.5359999999999996"/>
    <n v="172.68199999999999"/>
    <n v="-1.071"/>
    <n v="75.8"/>
    <n v="0.189"/>
    <n v="0.19900000000000001"/>
    <n v="0"/>
    <n v="421.875"/>
    <m/>
    <m/>
    <m/>
    <m/>
    <n v="741200"/>
    <n v="671"/>
    <n v="421.9"/>
    <s v=""/>
    <s v=""/>
    <s v=""/>
  </r>
  <r>
    <d v="2019-03-15T00:00:00"/>
    <x v="73"/>
    <n v="1300"/>
    <d v="1899-12-30T13:36:13"/>
    <n v="143.16999999999999"/>
    <n v="87.669999999999987"/>
    <n v="2.0129999999999999"/>
    <n v="4.5289999999999999"/>
    <n v="189.529"/>
    <n v="-0.70399999999999996"/>
    <n v="69.5"/>
    <n v="0.189"/>
    <n v="0.19900000000000001"/>
    <n v="0"/>
    <n v="269.375"/>
    <m/>
    <m/>
    <m/>
    <m/>
    <n v="741300"/>
    <n v="677"/>
    <n v="269.39999999999998"/>
    <s v=""/>
    <s v=""/>
    <s v=""/>
  </r>
  <r>
    <d v="2019-03-15T00:00:00"/>
    <x v="73"/>
    <n v="1400"/>
    <d v="1899-12-30T14:36:13"/>
    <n v="141.29"/>
    <n v="85.789999999999992"/>
    <n v="2.0129999999999999"/>
    <n v="5.5359999999999996"/>
    <n v="217.608"/>
    <n v="1.208"/>
    <n v="68.099999999999994"/>
    <n v="0.189"/>
    <n v="0.19900000000000001"/>
    <n v="0"/>
    <n v="875.625"/>
    <m/>
    <m/>
    <m/>
    <m/>
    <n v="741400"/>
    <n v="626.20000000000005"/>
    <n v="875.6"/>
    <s v=""/>
    <s v=""/>
    <s v=""/>
  </r>
  <r>
    <d v="2019-03-15T00:00:00"/>
    <x v="73"/>
    <n v="1500"/>
    <d v="1899-12-30T15:36:13"/>
    <n v="140.24"/>
    <n v="84.740000000000009"/>
    <n v="1.51"/>
    <n v="5.0330000000000004"/>
    <n v="174.08600000000001"/>
    <n v="1.3979999999999999"/>
    <n v="58.9"/>
    <n v="0.189"/>
    <n v="0.19900000000000001"/>
    <n v="0"/>
    <n v="394.375"/>
    <m/>
    <m/>
    <m/>
    <m/>
    <n v="741500"/>
    <n v="523.70000000000005"/>
    <n v="394.4"/>
    <s v=""/>
    <s v=""/>
    <s v=""/>
  </r>
  <r>
    <d v="2019-03-15T00:00:00"/>
    <x v="73"/>
    <n v="1600"/>
    <d v="1899-12-30T16:36:13"/>
    <n v="138.13"/>
    <n v="82.63"/>
    <n v="2.0129999999999999"/>
    <n v="5.0330000000000004"/>
    <n v="175.49"/>
    <n v="2.262"/>
    <n v="56.6"/>
    <n v="0.189"/>
    <n v="0.19900000000000001"/>
    <n v="0"/>
    <n v="398.125"/>
    <m/>
    <m/>
    <m/>
    <m/>
    <n v="741600"/>
    <n v="378.2"/>
    <n v="398.1"/>
    <s v=""/>
    <s v=""/>
    <s v=""/>
  </r>
  <r>
    <d v="2019-03-15T00:00:00"/>
    <x v="73"/>
    <n v="1700"/>
    <d v="1899-12-30T17:36:13"/>
    <n v="139.66"/>
    <n v="84.16"/>
    <n v="2.0129999999999999"/>
    <n v="4.0259999999999998"/>
    <n v="185.31800000000001"/>
    <n v="0.30099999999999999"/>
    <n v="63"/>
    <n v="0.189"/>
    <n v="0.19900000000000001"/>
    <n v="0"/>
    <n v="200.625"/>
    <m/>
    <m/>
    <m/>
    <m/>
    <n v="741700"/>
    <n v="205"/>
    <n v="200.6"/>
    <s v=""/>
    <s v=""/>
    <s v=""/>
  </r>
  <r>
    <d v="2019-03-15T00:00:00"/>
    <x v="73"/>
    <n v="1800"/>
    <d v="1899-12-30T18:36:13"/>
    <n v="140.01"/>
    <n v="84.509999999999991"/>
    <n v="1.51"/>
    <n v="3.02"/>
    <n v="188.125"/>
    <n v="-2.1890000000000001"/>
    <n v="69.3"/>
    <n v="0.189"/>
    <n v="0.19900000000000001"/>
    <n v="0"/>
    <n v="29.375"/>
    <m/>
    <m/>
    <m/>
    <m/>
    <n v="741800"/>
    <n v="41.7"/>
    <n v="29.4"/>
    <s v=""/>
    <s v=""/>
    <s v=""/>
  </r>
  <r>
    <d v="2019-03-15T00:00:00"/>
    <x v="73"/>
    <n v="1900"/>
    <d v="1899-12-30T19:36:13"/>
    <n v="140.71"/>
    <n v="85.210000000000008"/>
    <n v="0"/>
    <n v="1.51"/>
    <n v="190.93299999999999"/>
    <n v="-3.7770000000000001"/>
    <n v="75.8"/>
    <n v="0.189"/>
    <n v="0.19900000000000001"/>
    <n v="0"/>
    <n v="0.625"/>
    <m/>
    <m/>
    <m/>
    <m/>
    <n v="741900"/>
    <n v="0"/>
    <n v="0"/>
    <s v=""/>
    <s v=""/>
    <s v=""/>
  </r>
  <r>
    <d v="2019-03-15T00:00:00"/>
    <x v="73"/>
    <n v="2000"/>
    <d v="1899-12-30T20:36:13"/>
    <n v="140.47"/>
    <n v="84.97"/>
    <n v="0.503"/>
    <n v="2.0129999999999999"/>
    <n v="14.039"/>
    <n v="-4.59"/>
    <n v="81.599999999999994"/>
    <n v="0.189"/>
    <n v="0.19900000000000001"/>
    <n v="0"/>
    <n v="0.625"/>
    <m/>
    <m/>
    <m/>
    <m/>
    <n v="742000"/>
    <n v="0"/>
    <n v="0"/>
    <s v=""/>
    <s v=""/>
    <s v=""/>
  </r>
  <r>
    <d v="2019-03-15T00:00:00"/>
    <x v="73"/>
    <n v="2100"/>
    <d v="1899-12-30T21:36:13"/>
    <n v="140.71"/>
    <n v="85.210000000000008"/>
    <n v="1.0069999999999999"/>
    <n v="2.0129999999999999"/>
    <n v="8.4239999999999995"/>
    <n v="-4.7430000000000003"/>
    <n v="84.5"/>
    <n v="0.189"/>
    <n v="0.19900000000000001"/>
    <n v="0"/>
    <n v="0.625"/>
    <m/>
    <m/>
    <m/>
    <m/>
    <n v="742100"/>
    <n v="0"/>
    <n v="0"/>
    <s v=""/>
    <s v=""/>
    <s v=""/>
  </r>
  <r>
    <d v="2019-03-15T00:00:00"/>
    <x v="73"/>
    <n v="2200"/>
    <d v="1899-12-30T22:36:13"/>
    <n v="140.36000000000001"/>
    <n v="84.860000000000014"/>
    <n v="1.0069999999999999"/>
    <n v="3.02"/>
    <n v="25.271000000000001"/>
    <n v="-4.2270000000000003"/>
    <n v="84.1"/>
    <n v="0.189"/>
    <n v="0.19900000000000001"/>
    <n v="0"/>
    <n v="0.625"/>
    <m/>
    <m/>
    <m/>
    <m/>
    <n v="742200"/>
    <n v="0"/>
    <n v="0"/>
    <s v=""/>
    <s v=""/>
    <s v=""/>
  </r>
  <r>
    <d v="2019-03-15T00:00:00"/>
    <x v="73"/>
    <n v="2300"/>
    <d v="1899-12-30T23:36:13"/>
    <n v="140.47"/>
    <n v="84.97"/>
    <n v="1.51"/>
    <n v="3.02"/>
    <n v="36.502000000000002"/>
    <n v="-4.0460000000000003"/>
    <n v="83.4"/>
    <n v="0.189"/>
    <n v="0.19900000000000001"/>
    <n v="0"/>
    <n v="0.625"/>
    <m/>
    <m/>
    <m/>
    <m/>
    <n v="742300"/>
    <n v="0"/>
    <n v="0"/>
    <s v=""/>
    <s v=""/>
    <s v=""/>
  </r>
  <r>
    <d v="2019-03-15T00:00:00"/>
    <x v="73"/>
    <n v="2400"/>
    <d v="1899-12-30T00:36:13"/>
    <n v="139.54"/>
    <n v="84.039999999999992"/>
    <n v="1.51"/>
    <n v="4.0259999999999998"/>
    <n v="49.137"/>
    <n v="-4.3780000000000001"/>
    <n v="82.3"/>
    <n v="0.189"/>
    <n v="0.19900000000000001"/>
    <n v="0"/>
    <n v="0.625"/>
    <m/>
    <m/>
    <m/>
    <m/>
    <n v="742400"/>
    <n v="0"/>
    <n v="0"/>
    <n v="0.189"/>
    <n v="0.19900000000000001"/>
    <n v="0.84"/>
  </r>
  <r>
    <d v="2019-03-16T00:00:00"/>
    <x v="74"/>
    <n v="100"/>
    <d v="1899-12-30T01:36:13"/>
    <n v="140.12"/>
    <n v="84.62"/>
    <n v="2.0129999999999999"/>
    <n v="5.0330000000000004"/>
    <n v="44.924999999999997"/>
    <n v="-4.6509999999999998"/>
    <n v="84.5"/>
    <n v="0.189"/>
    <n v="0.19900000000000001"/>
    <n v="0"/>
    <n v="0.625"/>
    <m/>
    <m/>
    <m/>
    <m/>
    <n v="750100"/>
    <n v="0"/>
    <n v="0"/>
    <s v=""/>
    <s v=""/>
    <s v=""/>
  </r>
  <r>
    <d v="2019-03-16T00:00:00"/>
    <x v="74"/>
    <n v="200"/>
    <d v="1899-12-30T02:36:13"/>
    <n v="140.59"/>
    <n v="85.09"/>
    <n v="2.516"/>
    <n v="5.0330000000000004"/>
    <n v="39.31"/>
    <n v="-4.2270000000000003"/>
    <n v="86"/>
    <n v="0.189"/>
    <n v="0.19900000000000001"/>
    <n v="0"/>
    <n v="0.625"/>
    <m/>
    <m/>
    <m/>
    <m/>
    <n v="750200"/>
    <n v="0"/>
    <n v="0"/>
    <s v=""/>
    <s v=""/>
    <s v=""/>
  </r>
  <r>
    <d v="2019-03-16T00:00:00"/>
    <x v="74"/>
    <n v="300"/>
    <d v="1899-12-30T03:36:13"/>
    <n v="140.83000000000001"/>
    <n v="85.330000000000013"/>
    <n v="2.516"/>
    <n v="5.5359999999999996"/>
    <n v="40.713999999999999"/>
    <n v="-3.7469999999999999"/>
    <n v="87.5"/>
    <n v="0.189"/>
    <n v="0.19900000000000001"/>
    <n v="0"/>
    <n v="0.625"/>
    <m/>
    <m/>
    <m/>
    <m/>
    <n v="750300"/>
    <n v="0"/>
    <n v="0"/>
    <s v=""/>
    <s v=""/>
    <s v=""/>
  </r>
  <r>
    <d v="2019-03-16T00:00:00"/>
    <x v="74"/>
    <n v="400"/>
    <d v="1899-12-30T04:36:13"/>
    <n v="140.59"/>
    <n v="85.09"/>
    <n v="3.02"/>
    <n v="5.5359999999999996"/>
    <n v="42.118000000000002"/>
    <n v="-4.1669999999999998"/>
    <n v="87.9"/>
    <n v="0.189"/>
    <n v="0.19900000000000001"/>
    <n v="0"/>
    <n v="0.625"/>
    <m/>
    <m/>
    <m/>
    <m/>
    <n v="750400"/>
    <n v="0"/>
    <n v="0"/>
    <s v=""/>
    <s v=""/>
    <s v=""/>
  </r>
  <r>
    <d v="2019-03-16T00:00:00"/>
    <x v="74"/>
    <n v="500"/>
    <d v="1899-12-30T05:36:13"/>
    <n v="140.47"/>
    <n v="84.97"/>
    <n v="2.516"/>
    <n v="4.5289999999999999"/>
    <n v="47.732999999999997"/>
    <n v="-4.8040000000000003"/>
    <n v="87.7"/>
    <n v="0.189"/>
    <n v="0.19900000000000001"/>
    <n v="0"/>
    <n v="0.625"/>
    <m/>
    <m/>
    <m/>
    <m/>
    <n v="750500"/>
    <n v="0"/>
    <n v="0"/>
    <s v=""/>
    <s v=""/>
    <s v=""/>
  </r>
  <r>
    <d v="2019-03-16T00:00:00"/>
    <x v="74"/>
    <n v="600"/>
    <d v="1899-12-30T06:36:13"/>
    <n v="140.47"/>
    <n v="84.97"/>
    <n v="1.51"/>
    <n v="4.5289999999999999"/>
    <n v="28.077999999999999"/>
    <n v="-6.42"/>
    <n v="88"/>
    <n v="0.189"/>
    <n v="0.19900000000000001"/>
    <n v="0"/>
    <n v="0.625"/>
    <m/>
    <m/>
    <m/>
    <m/>
    <n v="750600"/>
    <n v="0"/>
    <n v="0"/>
    <s v=""/>
    <s v=""/>
    <s v=""/>
  </r>
  <r>
    <d v="2019-03-16T00:00:00"/>
    <x v="74"/>
    <n v="700"/>
    <d v="1899-12-30T07:36:13"/>
    <n v="140.12"/>
    <n v="84.62"/>
    <n v="1.0069999999999999"/>
    <n v="3.02"/>
    <n v="15.443"/>
    <n v="-5.5110000000000001"/>
    <n v="89.5"/>
    <n v="0.189"/>
    <n v="0.19900000000000001"/>
    <n v="0"/>
    <n v="19.375"/>
    <m/>
    <m/>
    <m/>
    <m/>
    <n v="750700"/>
    <n v="25"/>
    <n v="19.399999999999999"/>
    <s v=""/>
    <s v=""/>
    <s v=""/>
  </r>
  <r>
    <d v="2019-03-16T00:00:00"/>
    <x v="74"/>
    <n v="800"/>
    <d v="1899-12-30T08:36:13"/>
    <n v="140.47"/>
    <n v="84.97"/>
    <n v="2.516"/>
    <n v="5.0330000000000004"/>
    <n v="26.675000000000001"/>
    <n v="-4.6509999999999998"/>
    <n v="87.3"/>
    <n v="0.189"/>
    <n v="0.19900000000000001"/>
    <n v="0"/>
    <n v="110.625"/>
    <m/>
    <m/>
    <m/>
    <m/>
    <n v="750800"/>
    <n v="176.2"/>
    <n v="110.6"/>
    <s v=""/>
    <s v=""/>
    <s v=""/>
  </r>
  <r>
    <d v="2019-03-16T00:00:00"/>
    <x v="74"/>
    <n v="900"/>
    <d v="1899-12-30T09:36:13"/>
    <n v="140.36000000000001"/>
    <n v="84.860000000000014"/>
    <n v="2.516"/>
    <n v="4.5289999999999999"/>
    <n v="39.31"/>
    <n v="-1.8140000000000001"/>
    <n v="79.2"/>
    <n v="0.189"/>
    <n v="0.19900000000000001"/>
    <n v="0"/>
    <n v="418.125"/>
    <m/>
    <m/>
    <m/>
    <m/>
    <n v="750900"/>
    <n v="352.2"/>
    <n v="418.1"/>
    <s v=""/>
    <s v=""/>
    <s v=""/>
  </r>
  <r>
    <d v="2019-03-16T00:00:00"/>
    <x v="74"/>
    <n v="1000"/>
    <d v="1899-12-30T10:36:13"/>
    <n v="140.12"/>
    <n v="84.62"/>
    <n v="2.0129999999999999"/>
    <n v="4.5289999999999999"/>
    <n v="54.753"/>
    <n v="-0.76"/>
    <n v="71.900000000000006"/>
    <n v="0.189"/>
    <n v="0.19900000000000001"/>
    <n v="0"/>
    <n v="504.375"/>
    <m/>
    <m/>
    <m/>
    <m/>
    <n v="751000"/>
    <n v="504.8"/>
    <n v="504.4"/>
    <s v=""/>
    <s v=""/>
    <s v=""/>
  </r>
  <r>
    <d v="2019-03-16T00:00:00"/>
    <x v="74"/>
    <n v="1100"/>
    <d v="1899-12-30T11:36:13"/>
    <n v="139.88999999999999"/>
    <n v="84.389999999999986"/>
    <n v="2.0129999999999999"/>
    <n v="4.5289999999999999"/>
    <n v="53.348999999999997"/>
    <n v="0.495"/>
    <n v="69.099999999999994"/>
    <n v="0.189"/>
    <n v="0.19900000000000001"/>
    <n v="0"/>
    <n v="496.875"/>
    <m/>
    <m/>
    <m/>
    <m/>
    <n v="751100"/>
    <n v="616.70000000000005"/>
    <n v="496.9"/>
    <s v=""/>
    <s v=""/>
    <s v=""/>
  </r>
  <r>
    <d v="2019-03-16T00:00:00"/>
    <x v="74"/>
    <n v="1200"/>
    <d v="1899-12-30T12:36:13"/>
    <n v="139.54"/>
    <n v="84.039999999999992"/>
    <n v="1.0069999999999999"/>
    <n v="3.5230000000000001"/>
    <n v="78.62"/>
    <n v="2.7170000000000001"/>
    <n v="62.4"/>
    <n v="0.189"/>
    <n v="0.19900000000000001"/>
    <n v="0"/>
    <n v="645.625"/>
    <m/>
    <m/>
    <m/>
    <m/>
    <n v="751200"/>
    <n v="678"/>
    <n v="645.6"/>
    <s v=""/>
    <s v=""/>
    <s v=""/>
  </r>
  <r>
    <d v="2019-03-16T00:00:00"/>
    <x v="74"/>
    <n v="1300"/>
    <d v="1899-12-30T13:36:13"/>
    <n v="140.36000000000001"/>
    <n v="84.860000000000014"/>
    <n v="1.0069999999999999"/>
    <n v="3.02"/>
    <n v="81.427000000000007"/>
    <n v="3.1419999999999999"/>
    <n v="56.4"/>
    <n v="0.189"/>
    <n v="0.19900000000000001"/>
    <n v="0"/>
    <n v="633.125"/>
    <m/>
    <m/>
    <m/>
    <m/>
    <n v="751300"/>
    <n v="683.5"/>
    <n v="633.1"/>
    <s v=""/>
    <s v=""/>
    <s v=""/>
  </r>
  <r>
    <d v="2019-03-16T00:00:00"/>
    <x v="74"/>
    <n v="1400"/>
    <d v="1899-12-30T14:36:13"/>
    <n v="140.59"/>
    <n v="85.09"/>
    <n v="1.51"/>
    <n v="4.0259999999999998"/>
    <n v="63.176000000000002"/>
    <n v="3.8010000000000002"/>
    <n v="53.2"/>
    <n v="0.189"/>
    <n v="0.19900000000000001"/>
    <n v="0"/>
    <n v="601.875"/>
    <m/>
    <m/>
    <m/>
    <m/>
    <n v="751400"/>
    <n v="632.79999999999995"/>
    <n v="601.9"/>
    <s v=""/>
    <s v=""/>
    <s v=""/>
  </r>
  <r>
    <d v="2019-03-16T00:00:00"/>
    <x v="74"/>
    <n v="1500"/>
    <d v="1899-12-30T15:36:13"/>
    <n v="140.36000000000001"/>
    <n v="84.860000000000014"/>
    <n v="2.0129999999999999"/>
    <n v="5.0330000000000004"/>
    <n v="157.239"/>
    <n v="4.2720000000000002"/>
    <n v="49.4"/>
    <n v="0.189"/>
    <n v="0.19900000000000001"/>
    <n v="0"/>
    <n v="611.875"/>
    <m/>
    <m/>
    <m/>
    <m/>
    <n v="751500"/>
    <n v="530"/>
    <n v="611.9"/>
    <s v=""/>
    <s v=""/>
    <s v=""/>
  </r>
  <r>
    <d v="2019-03-16T00:00:00"/>
    <x v="74"/>
    <n v="1600"/>
    <d v="1899-12-30T16:36:13"/>
    <n v="138.94999999999999"/>
    <n v="83.449999999999989"/>
    <n v="2.0129999999999999"/>
    <n v="5.5359999999999996"/>
    <n v="206.376"/>
    <n v="4.3239999999999998"/>
    <n v="50"/>
    <n v="0.189"/>
    <n v="0.19900000000000001"/>
    <n v="0"/>
    <n v="325.625"/>
    <m/>
    <m/>
    <m/>
    <m/>
    <n v="751600"/>
    <n v="384.3"/>
    <n v="325.60000000000002"/>
    <s v=""/>
    <s v=""/>
    <s v=""/>
  </r>
  <r>
    <d v="2019-03-16T00:00:00"/>
    <x v="74"/>
    <n v="1700"/>
    <d v="1899-12-30T17:36:13"/>
    <n v="138.84"/>
    <n v="83.34"/>
    <n v="2.0129999999999999"/>
    <n v="5.0330000000000004"/>
    <n v="240.071"/>
    <n v="3.38"/>
    <n v="52.5"/>
    <n v="0.189"/>
    <n v="0.19900000000000001"/>
    <n v="0"/>
    <n v="123.125"/>
    <m/>
    <m/>
    <m/>
    <m/>
    <n v="751700"/>
    <n v="211"/>
    <n v="123.1"/>
    <s v=""/>
    <s v=""/>
    <s v=""/>
  </r>
  <r>
    <d v="2019-03-16T00:00:00"/>
    <x v="74"/>
    <n v="1800"/>
    <d v="1899-12-30T18:36:13"/>
    <n v="139.19"/>
    <n v="83.69"/>
    <n v="0.503"/>
    <n v="2.516"/>
    <n v="268.149"/>
    <n v="1.208"/>
    <n v="60.2"/>
    <n v="0.189"/>
    <n v="0.19900000000000001"/>
    <n v="0"/>
    <n v="24.375"/>
    <m/>
    <m/>
    <m/>
    <m/>
    <n v="751800"/>
    <n v="45"/>
    <n v="24.4"/>
    <s v=""/>
    <s v=""/>
    <s v=""/>
  </r>
  <r>
    <d v="2019-03-16T00:00:00"/>
    <x v="74"/>
    <n v="1900"/>
    <d v="1899-12-30T19:36:13"/>
    <n v="139.19"/>
    <n v="83.69"/>
    <n v="1.0069999999999999"/>
    <n v="2.516"/>
    <n v="12.635"/>
    <n v="-1.27"/>
    <n v="70.2"/>
    <n v="0.189"/>
    <n v="0.19900000000000001"/>
    <n v="0"/>
    <n v="0.625"/>
    <m/>
    <m/>
    <m/>
    <m/>
    <n v="751900"/>
    <n v="0"/>
    <n v="0"/>
    <s v=""/>
    <s v=""/>
    <s v=""/>
  </r>
  <r>
    <d v="2019-03-16T00:00:00"/>
    <x v="74"/>
    <n v="2000"/>
    <d v="1899-12-30T20:36:13"/>
    <n v="139.54"/>
    <n v="84.039999999999992"/>
    <n v="1.0069999999999999"/>
    <n v="2.0129999999999999"/>
    <n v="4.2119999999999997"/>
    <n v="-1.641"/>
    <n v="76.5"/>
    <n v="0.189"/>
    <n v="0.19900000000000001"/>
    <n v="0"/>
    <n v="0.625"/>
    <m/>
    <m/>
    <m/>
    <m/>
    <n v="752000"/>
    <n v="0"/>
    <n v="0"/>
    <s v=""/>
    <s v=""/>
    <s v=""/>
  </r>
  <r>
    <d v="2019-03-16T00:00:00"/>
    <x v="74"/>
    <n v="2100"/>
    <d v="1899-12-30T21:36:13"/>
    <n v="139.66"/>
    <n v="84.16"/>
    <n v="1.51"/>
    <n v="2.0129999999999999"/>
    <n v="355.19200000000001"/>
    <n v="-2.044"/>
    <n v="79.5"/>
    <n v="0.189"/>
    <n v="0.19900000000000001"/>
    <n v="0"/>
    <n v="0.625"/>
    <m/>
    <m/>
    <m/>
    <m/>
    <n v="752100"/>
    <n v="0"/>
    <n v="0"/>
    <s v=""/>
    <s v=""/>
    <s v=""/>
  </r>
  <r>
    <d v="2019-03-16T00:00:00"/>
    <x v="74"/>
    <n v="2200"/>
    <d v="1899-12-30T22:36:13"/>
    <n v="139.19"/>
    <n v="83.69"/>
    <n v="1.51"/>
    <n v="2.0129999999999999"/>
    <n v="355.19200000000001"/>
    <n v="-2.6539999999999999"/>
    <n v="82.2"/>
    <n v="0.189"/>
    <n v="0.19900000000000001"/>
    <n v="0"/>
    <n v="0.625"/>
    <m/>
    <m/>
    <m/>
    <m/>
    <n v="752200"/>
    <n v="0"/>
    <n v="0"/>
    <s v=""/>
    <s v=""/>
    <s v=""/>
  </r>
  <r>
    <d v="2019-03-16T00:00:00"/>
    <x v="74"/>
    <n v="2300"/>
    <d v="1899-12-30T23:36:13"/>
    <n v="139.54"/>
    <n v="84.039999999999992"/>
    <n v="1.51"/>
    <n v="2.0129999999999999"/>
    <n v="355.19200000000001"/>
    <n v="-2.7120000000000002"/>
    <n v="83.7"/>
    <n v="0.189"/>
    <n v="0.19900000000000001"/>
    <n v="0"/>
    <n v="0.625"/>
    <m/>
    <m/>
    <m/>
    <m/>
    <n v="752300"/>
    <n v="0"/>
    <n v="0"/>
    <s v=""/>
    <s v=""/>
    <s v=""/>
  </r>
  <r>
    <d v="2019-03-16T00:00:00"/>
    <x v="74"/>
    <n v="2400"/>
    <d v="1899-12-30T00:36:13"/>
    <n v="139.30000000000001"/>
    <n v="83.800000000000011"/>
    <n v="1.51"/>
    <n v="2.516"/>
    <n v="355.19200000000001"/>
    <n v="-2.8879999999999999"/>
    <n v="84.3"/>
    <n v="0.189"/>
    <n v="0.19900000000000001"/>
    <n v="0"/>
    <n v="0.625"/>
    <m/>
    <m/>
    <m/>
    <m/>
    <n v="752400"/>
    <n v="0"/>
    <n v="0"/>
    <n v="0.189"/>
    <n v="0.19900000000000001"/>
    <n v="0.83799999999999997"/>
  </r>
  <r>
    <d v="2019-03-17T00:00:00"/>
    <x v="75"/>
    <n v="100"/>
    <d v="1899-12-30T01:36:13"/>
    <n v="139.41999999999999"/>
    <n v="83.919999999999987"/>
    <n v="1.51"/>
    <n v="2.516"/>
    <n v="355.19200000000001"/>
    <n v="-3.153"/>
    <n v="85.1"/>
    <n v="0.189"/>
    <n v="0.2"/>
    <n v="0"/>
    <n v="0.625"/>
    <m/>
    <m/>
    <m/>
    <m/>
    <n v="760100"/>
    <n v="0"/>
    <n v="0"/>
    <s v=""/>
    <s v=""/>
    <s v=""/>
  </r>
  <r>
    <d v="2019-03-17T00:00:00"/>
    <x v="75"/>
    <n v="200"/>
    <d v="1899-12-30T02:36:13"/>
    <n v="139.19"/>
    <n v="83.69"/>
    <n v="1.51"/>
    <n v="2.516"/>
    <n v="355.19200000000001"/>
    <n v="-3.5379999999999998"/>
    <n v="85.7"/>
    <n v="0.189"/>
    <n v="0.2"/>
    <n v="0"/>
    <n v="0.625"/>
    <m/>
    <m/>
    <m/>
    <m/>
    <n v="760200"/>
    <n v="0"/>
    <n v="0"/>
    <s v=""/>
    <s v=""/>
    <s v=""/>
  </r>
  <r>
    <d v="2019-03-17T00:00:00"/>
    <x v="75"/>
    <n v="300"/>
    <d v="1899-12-30T03:36:13"/>
    <n v="140.01"/>
    <n v="84.509999999999991"/>
    <n v="1.51"/>
    <n v="2.516"/>
    <n v="353.78800000000001"/>
    <n v="-3.153"/>
    <n v="86.4"/>
    <n v="0.189"/>
    <n v="0.19900000000000001"/>
    <n v="0"/>
    <n v="0.625"/>
    <m/>
    <m/>
    <m/>
    <m/>
    <n v="760300"/>
    <n v="0"/>
    <n v="0"/>
    <s v=""/>
    <s v=""/>
    <s v=""/>
  </r>
  <r>
    <d v="2019-03-17T00:00:00"/>
    <x v="75"/>
    <n v="400"/>
    <d v="1899-12-30T04:36:13"/>
    <n v="139.77000000000001"/>
    <n v="84.27000000000001"/>
    <n v="1.51"/>
    <n v="2.516"/>
    <n v="348.173"/>
    <n v="-3.4790000000000001"/>
    <n v="84.6"/>
    <n v="0.189"/>
    <n v="0.2"/>
    <n v="0"/>
    <n v="0.625"/>
    <m/>
    <m/>
    <m/>
    <m/>
    <n v="760400"/>
    <n v="0"/>
    <n v="0"/>
    <s v=""/>
    <s v=""/>
    <s v=""/>
  </r>
  <r>
    <d v="2019-03-17T00:00:00"/>
    <x v="75"/>
    <n v="500"/>
    <d v="1899-12-30T05:36:13"/>
    <n v="139.41999999999999"/>
    <n v="83.919999999999987"/>
    <n v="1.51"/>
    <n v="2.516"/>
    <n v="336.94099999999997"/>
    <n v="-3.242"/>
    <n v="82.1"/>
    <n v="0.189"/>
    <n v="0.2"/>
    <n v="0"/>
    <n v="0.625"/>
    <m/>
    <m/>
    <m/>
    <m/>
    <n v="760500"/>
    <n v="0"/>
    <n v="0"/>
    <s v=""/>
    <s v=""/>
    <s v=""/>
  </r>
  <r>
    <d v="2019-03-17T00:00:00"/>
    <x v="75"/>
    <n v="600"/>
    <d v="1899-12-30T06:36:13"/>
    <n v="139.07"/>
    <n v="83.57"/>
    <n v="1.51"/>
    <n v="3.5230000000000001"/>
    <n v="342.55700000000002"/>
    <n v="-3.5680000000000001"/>
    <n v="83.1"/>
    <n v="0.189"/>
    <n v="0.2"/>
    <n v="0"/>
    <n v="0.625"/>
    <m/>
    <m/>
    <m/>
    <m/>
    <n v="760600"/>
    <n v="0"/>
    <n v="0"/>
    <s v=""/>
    <s v=""/>
    <s v=""/>
  </r>
  <r>
    <d v="2019-03-17T00:00:00"/>
    <x v="75"/>
    <n v="700"/>
    <d v="1899-12-30T07:36:13"/>
    <n v="139.19"/>
    <n v="83.69"/>
    <n v="1.0069999999999999"/>
    <n v="2.516"/>
    <n v="4.2119999999999997"/>
    <n v="-3.2709999999999999"/>
    <n v="82.8"/>
    <n v="0.189"/>
    <n v="0.19900000000000001"/>
    <n v="0"/>
    <n v="16.875"/>
    <m/>
    <m/>
    <m/>
    <m/>
    <n v="760700"/>
    <n v="27.8"/>
    <n v="16.899999999999999"/>
    <s v=""/>
    <s v=""/>
    <s v=""/>
  </r>
  <r>
    <d v="2019-03-17T00:00:00"/>
    <x v="75"/>
    <n v="800"/>
    <d v="1899-12-30T08:36:13"/>
    <n v="138.6"/>
    <n v="83.1"/>
    <n v="0.503"/>
    <n v="2.516"/>
    <n v="355.19200000000001"/>
    <n v="-0.873"/>
    <n v="78.8"/>
    <n v="0.189"/>
    <n v="0.2"/>
    <n v="0"/>
    <n v="248.125"/>
    <m/>
    <m/>
    <m/>
    <m/>
    <n v="760800"/>
    <n v="182.5"/>
    <n v="248.1"/>
    <s v=""/>
    <s v=""/>
    <s v=""/>
  </r>
  <r>
    <d v="2019-03-17T00:00:00"/>
    <x v="75"/>
    <n v="900"/>
    <d v="1899-12-30T09:36:13"/>
    <n v="138.94999999999999"/>
    <n v="83.449999999999989"/>
    <n v="0.503"/>
    <n v="3.02"/>
    <n v="338.34500000000003"/>
    <n v="2.77"/>
    <n v="65.599999999999994"/>
    <n v="0.189"/>
    <n v="0.20100000000000001"/>
    <n v="0"/>
    <n v="414.375"/>
    <m/>
    <m/>
    <m/>
    <m/>
    <n v="760900"/>
    <n v="359"/>
    <n v="414.4"/>
    <s v=""/>
    <s v=""/>
    <s v=""/>
  </r>
  <r>
    <d v="2019-03-17T00:00:00"/>
    <x v="75"/>
    <n v="1000"/>
    <d v="1899-12-30T10:36:13"/>
    <n v="138.37"/>
    <n v="82.87"/>
    <n v="1.0069999999999999"/>
    <n v="4.0259999999999998"/>
    <n v="310.267"/>
    <n v="4.8179999999999996"/>
    <n v="54.3"/>
    <n v="0.189"/>
    <n v="0.2"/>
    <n v="0"/>
    <n v="554.375"/>
    <m/>
    <m/>
    <m/>
    <m/>
    <n v="761000"/>
    <n v="511.7"/>
    <n v="554.4"/>
    <s v=""/>
    <s v=""/>
    <s v=""/>
  </r>
  <r>
    <d v="2019-03-17T00:00:00"/>
    <x v="75"/>
    <n v="1100"/>
    <d v="1899-12-30T11:36:13"/>
    <n v="138.37"/>
    <n v="82.87"/>
    <n v="1.51"/>
    <n v="5.0330000000000004"/>
    <n v="318.69"/>
    <n v="5.5650000000000004"/>
    <n v="44.7"/>
    <n v="0.189"/>
    <n v="0.2"/>
    <n v="0"/>
    <n v="651.875"/>
    <m/>
    <m/>
    <m/>
    <m/>
    <n v="761100"/>
    <n v="623.70000000000005"/>
    <n v="651.9"/>
    <s v=""/>
    <s v=""/>
    <s v=""/>
  </r>
  <r>
    <d v="2019-03-17T00:00:00"/>
    <x v="75"/>
    <n v="1200"/>
    <d v="1899-12-30T12:36:13"/>
    <n v="138.25"/>
    <n v="82.75"/>
    <n v="1.51"/>
    <n v="4.5289999999999999"/>
    <n v="306.05500000000001"/>
    <n v="5.4370000000000003"/>
    <n v="41.9"/>
    <n v="0.189"/>
    <n v="0.2"/>
    <n v="0"/>
    <n v="694.375"/>
    <m/>
    <m/>
    <m/>
    <m/>
    <n v="761200"/>
    <n v="684.8"/>
    <n v="694.4"/>
    <s v=""/>
    <s v=""/>
    <s v=""/>
  </r>
  <r>
    <d v="2019-03-17T00:00:00"/>
    <x v="75"/>
    <n v="1300"/>
    <d v="1899-12-30T13:36:13"/>
    <n v="136.61000000000001"/>
    <n v="81.110000000000014"/>
    <n v="2.0129999999999999"/>
    <n v="5.5359999999999996"/>
    <n v="296.22699999999998"/>
    <n v="5.8979999999999997"/>
    <n v="41.6"/>
    <n v="0.189"/>
    <n v="0.20100000000000001"/>
    <n v="0"/>
    <n v="688.125"/>
    <m/>
    <m/>
    <m/>
    <m/>
    <n v="761300"/>
    <n v="690"/>
    <n v="688.1"/>
    <s v=""/>
    <s v=""/>
    <s v=""/>
  </r>
  <r>
    <d v="2019-03-17T00:00:00"/>
    <x v="75"/>
    <n v="1400"/>
    <d v="1899-12-30T14:36:13"/>
    <n v="136.72999999999999"/>
    <n v="81.22999999999999"/>
    <n v="2.516"/>
    <n v="6.0389999999999997"/>
    <n v="297.63099999999997"/>
    <n v="5.6929999999999996"/>
    <n v="42.6"/>
    <n v="0.189"/>
    <n v="0.20100000000000001"/>
    <n v="0"/>
    <n v="629.375"/>
    <m/>
    <m/>
    <m/>
    <m/>
    <n v="761400"/>
    <n v="639.20000000000005"/>
    <n v="629.4"/>
    <s v=""/>
    <s v=""/>
    <s v=""/>
  </r>
  <r>
    <d v="2019-03-17T00:00:00"/>
    <x v="75"/>
    <n v="1500"/>
    <d v="1899-12-30T15:36:13"/>
    <n v="136.96"/>
    <n v="81.460000000000008"/>
    <n v="2.516"/>
    <n v="8.0519999999999996"/>
    <n v="306.05500000000001"/>
    <n v="5.8470000000000004"/>
    <n v="41.3"/>
    <n v="0.189"/>
    <n v="0.2"/>
    <n v="0"/>
    <n v="514.375"/>
    <m/>
    <m/>
    <m/>
    <m/>
    <n v="761500"/>
    <n v="536.70000000000005"/>
    <n v="514.4"/>
    <s v=""/>
    <s v=""/>
    <s v=""/>
  </r>
  <r>
    <d v="2019-03-17T00:00:00"/>
    <x v="75"/>
    <n v="1600"/>
    <d v="1899-12-30T16:36:13"/>
    <n v="136.38"/>
    <n v="80.88"/>
    <n v="3.02"/>
    <n v="7.5490000000000004"/>
    <n v="311.67099999999999"/>
    <n v="5.3849999999999998"/>
    <n v="39.6"/>
    <n v="0.189"/>
    <n v="0.2"/>
    <n v="0"/>
    <n v="361.875"/>
    <m/>
    <m/>
    <m/>
    <m/>
    <n v="761600"/>
    <n v="390.5"/>
    <n v="361.9"/>
    <s v=""/>
    <s v=""/>
    <s v=""/>
  </r>
  <r>
    <d v="2019-03-17T00:00:00"/>
    <x v="75"/>
    <n v="1700"/>
    <d v="1899-12-30T17:36:13"/>
    <n v="135.91"/>
    <n v="80.41"/>
    <n v="3.02"/>
    <n v="6.5430000000000001"/>
    <n v="313.07499999999999"/>
    <n v="4.766"/>
    <n v="41.6"/>
    <n v="0.189"/>
    <n v="0.20100000000000001"/>
    <n v="0"/>
    <n v="191.875"/>
    <m/>
    <m/>
    <m/>
    <m/>
    <n v="761700"/>
    <n v="216.8"/>
    <n v="191.9"/>
    <s v=""/>
    <s v=""/>
    <s v=""/>
  </r>
  <r>
    <d v="2019-03-17T00:00:00"/>
    <x v="75"/>
    <n v="1800"/>
    <d v="1899-12-30T18:36:13"/>
    <n v="135.79"/>
    <n v="80.289999999999992"/>
    <n v="3.5230000000000001"/>
    <n v="7.5490000000000004"/>
    <n v="321.49799999999999"/>
    <n v="2.9830000000000001"/>
    <n v="43.9"/>
    <n v="0.19"/>
    <n v="0.20100000000000001"/>
    <n v="0"/>
    <n v="21.875"/>
    <m/>
    <m/>
    <m/>
    <m/>
    <n v="761800"/>
    <n v="48.7"/>
    <n v="21.9"/>
    <s v=""/>
    <s v=""/>
    <s v=""/>
  </r>
  <r>
    <d v="2019-03-17T00:00:00"/>
    <x v="75"/>
    <n v="1900"/>
    <d v="1899-12-30T19:36:13"/>
    <n v="136.38"/>
    <n v="80.88"/>
    <n v="5.0330000000000004"/>
    <n v="8.5559999999999992"/>
    <n v="338.34500000000003"/>
    <n v="1.94"/>
    <n v="49.4"/>
    <n v="0.189"/>
    <n v="0.20100000000000001"/>
    <n v="0"/>
    <n v="0.625"/>
    <m/>
    <m/>
    <m/>
    <m/>
    <n v="761900"/>
    <n v="0"/>
    <n v="0"/>
    <s v=""/>
    <s v=""/>
    <s v=""/>
  </r>
  <r>
    <d v="2019-03-17T00:00:00"/>
    <x v="75"/>
    <n v="2000"/>
    <d v="1899-12-30T20:36:13"/>
    <n v="136.03"/>
    <n v="80.53"/>
    <n v="5.5359999999999996"/>
    <n v="9.0589999999999993"/>
    <n v="335.53699999999998"/>
    <n v="1.724"/>
    <n v="51.3"/>
    <n v="0.189"/>
    <n v="0.20100000000000001"/>
    <n v="0"/>
    <n v="0.625"/>
    <m/>
    <m/>
    <m/>
    <m/>
    <n v="762000"/>
    <n v="0"/>
    <n v="0"/>
    <s v=""/>
    <s v=""/>
    <s v=""/>
  </r>
  <r>
    <d v="2019-03-17T00:00:00"/>
    <x v="75"/>
    <n v="2100"/>
    <d v="1899-12-30T21:36:13"/>
    <n v="136.5"/>
    <n v="81"/>
    <n v="5.0330000000000004"/>
    <n v="8.5559999999999992"/>
    <n v="336.94099999999997"/>
    <n v="1.3979999999999999"/>
    <n v="55.3"/>
    <n v="0.19"/>
    <n v="0.20100000000000001"/>
    <n v="0"/>
    <n v="0.625"/>
    <m/>
    <m/>
    <m/>
    <m/>
    <n v="762100"/>
    <n v="0"/>
    <n v="0"/>
    <s v=""/>
    <s v=""/>
    <s v=""/>
  </r>
  <r>
    <d v="2019-03-17T00:00:00"/>
    <x v="75"/>
    <n v="2200"/>
    <d v="1899-12-30T22:36:13"/>
    <n v="135.44"/>
    <n v="79.94"/>
    <n v="5.0330000000000004"/>
    <n v="8.5559999999999992"/>
    <n v="335.53699999999998"/>
    <n v="1.262"/>
    <n v="56.1"/>
    <n v="0.19"/>
    <n v="0.20200000000000001"/>
    <n v="0"/>
    <n v="0.625"/>
    <m/>
    <m/>
    <m/>
    <m/>
    <n v="762200"/>
    <n v="0"/>
    <n v="0"/>
    <s v=""/>
    <s v=""/>
    <s v=""/>
  </r>
  <r>
    <d v="2019-03-17T00:00:00"/>
    <x v="75"/>
    <n v="2300"/>
    <d v="1899-12-30T23:36:13"/>
    <n v="136.38"/>
    <n v="80.88"/>
    <n v="3.02"/>
    <n v="7.0460000000000003"/>
    <n v="339.74900000000002"/>
    <n v="0.66"/>
    <n v="57.2"/>
    <n v="0.19"/>
    <n v="0.20200000000000001"/>
    <n v="0"/>
    <n v="0.625"/>
    <m/>
    <m/>
    <m/>
    <m/>
    <n v="762300"/>
    <n v="0"/>
    <n v="0"/>
    <s v=""/>
    <s v=""/>
    <s v=""/>
  </r>
  <r>
    <d v="2019-03-17T00:00:00"/>
    <x v="75"/>
    <n v="2400"/>
    <d v="1899-12-30T00:36:13"/>
    <n v="136.38"/>
    <n v="80.88"/>
    <n v="3.02"/>
    <n v="8.0519999999999996"/>
    <n v="348.173"/>
    <n v="1.425"/>
    <n v="55.5"/>
    <n v="0.19"/>
    <n v="0.20200000000000001"/>
    <n v="0"/>
    <n v="0.625"/>
    <m/>
    <m/>
    <m/>
    <m/>
    <n v="762400"/>
    <n v="0"/>
    <n v="0"/>
    <n v="0.19"/>
    <n v="0.20200000000000001"/>
    <n v="0.80900000000000005"/>
  </r>
  <r>
    <d v="2019-03-18T00:00:00"/>
    <x v="76"/>
    <n v="100"/>
    <d v="1899-12-30T01:36:13"/>
    <n v="136.26"/>
    <n v="80.759999999999991"/>
    <n v="3.02"/>
    <n v="8.0519999999999996"/>
    <n v="355.19200000000001"/>
    <n v="1.4530000000000001"/>
    <n v="52.8"/>
    <n v="0.19"/>
    <n v="0.20200000000000001"/>
    <n v="0"/>
    <n v="0.625"/>
    <m/>
    <m/>
    <m/>
    <m/>
    <n v="770100"/>
    <n v="0"/>
    <n v="0"/>
    <s v=""/>
    <s v=""/>
    <s v=""/>
  </r>
  <r>
    <d v="2019-03-18T00:00:00"/>
    <x v="76"/>
    <n v="200"/>
    <d v="1899-12-30T02:36:13"/>
    <n v="136.03"/>
    <n v="80.53"/>
    <n v="5.0330000000000004"/>
    <n v="9.5619999999999994"/>
    <n v="345.36500000000001"/>
    <n v="1.2889999999999999"/>
    <n v="51.8"/>
    <n v="0.19"/>
    <n v="0.20399999999999999"/>
    <n v="0"/>
    <n v="0.625"/>
    <m/>
    <m/>
    <m/>
    <m/>
    <n v="770200"/>
    <n v="0"/>
    <n v="0"/>
    <s v=""/>
    <s v=""/>
    <s v=""/>
  </r>
  <r>
    <d v="2019-03-18T00:00:00"/>
    <x v="76"/>
    <n v="300"/>
    <d v="1899-12-30T03:36:13"/>
    <n v="135.79"/>
    <n v="80.289999999999992"/>
    <n v="4.5289999999999999"/>
    <n v="8.0519999999999996"/>
    <n v="341.15300000000002"/>
    <n v="0.88"/>
    <n v="54.2"/>
    <n v="0.19"/>
    <n v="0.20399999999999999"/>
    <n v="0"/>
    <n v="0.625"/>
    <m/>
    <m/>
    <m/>
    <m/>
    <n v="770300"/>
    <n v="0"/>
    <n v="0"/>
    <s v=""/>
    <s v=""/>
    <s v=""/>
  </r>
  <r>
    <d v="2019-03-18T00:00:00"/>
    <x v="76"/>
    <n v="400"/>
    <d v="1899-12-30T04:36:13"/>
    <n v="135.44"/>
    <n v="79.94"/>
    <n v="3.5230000000000001"/>
    <n v="7.0460000000000003"/>
    <n v="12.635"/>
    <n v="0.439"/>
    <n v="57.2"/>
    <n v="0.19"/>
    <n v="0.20399999999999999"/>
    <n v="0"/>
    <n v="0.625"/>
    <m/>
    <m/>
    <m/>
    <m/>
    <n v="770400"/>
    <n v="0"/>
    <n v="0"/>
    <s v=""/>
    <s v=""/>
    <s v=""/>
  </r>
  <r>
    <d v="2019-03-18T00:00:00"/>
    <x v="76"/>
    <n v="500"/>
    <d v="1899-12-30T05:36:13"/>
    <n v="135.33000000000001"/>
    <n v="79.830000000000013"/>
    <n v="2.516"/>
    <n v="7.0460000000000003"/>
    <n v="1.4039999999999999"/>
    <n v="-2.16"/>
    <n v="61"/>
    <n v="0.19"/>
    <n v="0.20399999999999999"/>
    <n v="0"/>
    <n v="0.625"/>
    <m/>
    <m/>
    <m/>
    <m/>
    <n v="770500"/>
    <n v="0"/>
    <n v="0"/>
    <s v=""/>
    <s v=""/>
    <s v=""/>
  </r>
  <r>
    <d v="2019-03-18T00:00:00"/>
    <x v="76"/>
    <n v="600"/>
    <d v="1899-12-30T06:36:13"/>
    <n v="135.33000000000001"/>
    <n v="79.830000000000013"/>
    <n v="2.0129999999999999"/>
    <n v="4.0259999999999998"/>
    <n v="12.635"/>
    <n v="-0.62"/>
    <n v="52.4"/>
    <n v="0.19"/>
    <n v="0.20399999999999999"/>
    <n v="0"/>
    <n v="0.625"/>
    <m/>
    <m/>
    <m/>
    <m/>
    <n v="770600"/>
    <n v="0"/>
    <n v="0"/>
    <s v=""/>
    <s v=""/>
    <s v=""/>
  </r>
  <r>
    <d v="2019-03-18T00:00:00"/>
    <x v="76"/>
    <n v="700"/>
    <d v="1899-12-30T07:36:13"/>
    <n v="135.21"/>
    <n v="79.710000000000008"/>
    <n v="1.51"/>
    <n v="2.516"/>
    <n v="2.8079999999999998"/>
    <n v="-2.3050000000000002"/>
    <n v="57.6"/>
    <n v="0.19"/>
    <n v="0.20399999999999999"/>
    <n v="0"/>
    <n v="16.875"/>
    <m/>
    <m/>
    <m/>
    <m/>
    <n v="770700"/>
    <n v="30.8"/>
    <n v="16.899999999999999"/>
    <s v=""/>
    <s v=""/>
    <s v=""/>
  </r>
  <r>
    <d v="2019-03-18T00:00:00"/>
    <x v="76"/>
    <n v="800"/>
    <d v="1899-12-30T08:36:13"/>
    <n v="134.97999999999999"/>
    <n v="79.47999999999999"/>
    <n v="2.0129999999999999"/>
    <n v="4.5289999999999999"/>
    <n v="28.077999999999999"/>
    <n v="2.77"/>
    <n v="51.9"/>
    <n v="0.19"/>
    <n v="0.20399999999999999"/>
    <n v="0"/>
    <n v="259.375"/>
    <m/>
    <m/>
    <m/>
    <m/>
    <n v="770800"/>
    <n v="188.7"/>
    <n v="259.39999999999998"/>
    <s v=""/>
    <s v=""/>
    <s v=""/>
  </r>
  <r>
    <d v="2019-03-18T00:00:00"/>
    <x v="76"/>
    <n v="900"/>
    <d v="1899-12-30T09:36:13"/>
    <n v="134.38999999999999"/>
    <n v="78.889999999999986"/>
    <n v="1.51"/>
    <n v="4.0259999999999998"/>
    <n v="67.388000000000005"/>
    <n v="6.8890000000000002"/>
    <n v="38.4"/>
    <n v="0.19"/>
    <n v="0.20399999999999999"/>
    <n v="0"/>
    <n v="426.875"/>
    <m/>
    <m/>
    <m/>
    <m/>
    <n v="770900"/>
    <n v="365.8"/>
    <n v="426.9"/>
    <s v=""/>
    <s v=""/>
    <s v=""/>
  </r>
  <r>
    <d v="2019-03-18T00:00:00"/>
    <x v="76"/>
    <n v="1000"/>
    <d v="1899-12-30T10:36:13"/>
    <n v="134.04"/>
    <n v="78.539999999999992"/>
    <n v="1.0069999999999999"/>
    <n v="4.0259999999999998"/>
    <n v="77.215999999999994"/>
    <n v="5.9240000000000004"/>
    <n v="34.799999999999997"/>
    <n v="0.19"/>
    <n v="0.20399999999999999"/>
    <n v="0"/>
    <n v="568.125"/>
    <m/>
    <m/>
    <m/>
    <m/>
    <n v="771000"/>
    <n v="518.70000000000005"/>
    <n v="568.1"/>
    <s v=""/>
    <s v=""/>
    <s v=""/>
  </r>
  <r>
    <d v="2019-03-18T00:00:00"/>
    <x v="76"/>
    <n v="1100"/>
    <d v="1899-12-30T11:36:13"/>
    <n v="134.51"/>
    <n v="79.009999999999991"/>
    <n v="2.516"/>
    <n v="5.5359999999999996"/>
    <n v="44.924999999999997"/>
    <n v="5.8209999999999997"/>
    <n v="35.700000000000003"/>
    <n v="0.19"/>
    <n v="0.20399999999999999"/>
    <n v="0"/>
    <n v="664.375"/>
    <m/>
    <m/>
    <m/>
    <m/>
    <n v="771100"/>
    <n v="630.5"/>
    <n v="664.4"/>
    <s v=""/>
    <s v=""/>
    <s v=""/>
  </r>
  <r>
    <d v="2019-03-18T00:00:00"/>
    <x v="76"/>
    <n v="1200"/>
    <d v="1899-12-30T12:36:13"/>
    <n v="135.21"/>
    <n v="79.710000000000008"/>
    <n v="2.516"/>
    <n v="5.5359999999999996"/>
    <n v="60.369"/>
    <n v="6.7119999999999997"/>
    <n v="31.1"/>
    <n v="0.191"/>
    <n v="0.20399999999999999"/>
    <n v="0"/>
    <n v="711.875"/>
    <m/>
    <m/>
    <m/>
    <m/>
    <n v="771200"/>
    <n v="691.5"/>
    <n v="711.9"/>
    <s v=""/>
    <s v=""/>
    <s v=""/>
  </r>
  <r>
    <d v="2019-03-18T00:00:00"/>
    <x v="76"/>
    <n v="1300"/>
    <d v="1899-12-30T13:36:13"/>
    <n v="134.51"/>
    <n v="79.009999999999991"/>
    <n v="2.0129999999999999"/>
    <n v="5.0330000000000004"/>
    <n v="61.773000000000003"/>
    <n v="7.3179999999999996"/>
    <n v="27.9"/>
    <n v="0.191"/>
    <n v="0.20499999999999999"/>
    <n v="0"/>
    <n v="699.375"/>
    <m/>
    <m/>
    <m/>
    <m/>
    <n v="771300"/>
    <n v="696.8"/>
    <n v="699.4"/>
    <s v=""/>
    <s v=""/>
    <s v=""/>
  </r>
  <r>
    <d v="2019-03-18T00:00:00"/>
    <x v="76"/>
    <n v="1400"/>
    <d v="1899-12-30T14:36:13"/>
    <n v="134.51"/>
    <n v="79.009999999999991"/>
    <n v="2.0129999999999999"/>
    <n v="5.0330000000000004"/>
    <n v="57.561"/>
    <n v="7.569"/>
    <n v="25.1"/>
    <n v="0.19"/>
    <n v="0.20499999999999999"/>
    <n v="0"/>
    <n v="645.625"/>
    <m/>
    <m/>
    <m/>
    <m/>
    <n v="771400"/>
    <n v="645.79999999999995"/>
    <n v="645.6"/>
    <s v=""/>
    <s v=""/>
    <s v=""/>
  </r>
  <r>
    <d v="2019-03-18T00:00:00"/>
    <x v="76"/>
    <n v="1500"/>
    <d v="1899-12-30T15:36:13"/>
    <n v="133.57"/>
    <n v="78.069999999999993"/>
    <n v="2.0129999999999999"/>
    <n v="5.0330000000000004"/>
    <n v="61.773000000000003"/>
    <n v="8.3439999999999994"/>
    <n v="24.3"/>
    <n v="0.19"/>
    <n v="0.20399999999999999"/>
    <n v="0"/>
    <n v="523.125"/>
    <m/>
    <m/>
    <m/>
    <m/>
    <n v="771500"/>
    <n v="543"/>
    <n v="523.1"/>
    <s v=""/>
    <s v=""/>
    <s v=""/>
  </r>
  <r>
    <d v="2019-03-18T00:00:00"/>
    <x v="76"/>
    <n v="1600"/>
    <d v="1899-12-30T16:36:13"/>
    <n v="132.87"/>
    <n v="77.37"/>
    <n v="1.51"/>
    <n v="4.0259999999999998"/>
    <n v="70.195999999999998"/>
    <n v="8.4190000000000005"/>
    <n v="24.6"/>
    <n v="0.19"/>
    <n v="0.20499999999999999"/>
    <n v="0"/>
    <n v="370.625"/>
    <m/>
    <m/>
    <m/>
    <m/>
    <n v="771600"/>
    <n v="396.8"/>
    <n v="370.6"/>
    <s v=""/>
    <s v=""/>
    <s v=""/>
  </r>
  <r>
    <d v="2019-03-18T00:00:00"/>
    <x v="76"/>
    <n v="1700"/>
    <d v="1899-12-30T17:36:13"/>
    <n v="132.28"/>
    <n v="76.78"/>
    <n v="1.0069999999999999"/>
    <n v="3.02"/>
    <n v="99.677999999999997"/>
    <n v="7.9450000000000003"/>
    <n v="27.1"/>
    <n v="0.19"/>
    <n v="0.20599999999999999"/>
    <n v="0"/>
    <n v="195.625"/>
    <m/>
    <m/>
    <m/>
    <m/>
    <n v="771700"/>
    <n v="222.7"/>
    <n v="195.6"/>
    <s v=""/>
    <s v=""/>
    <s v=""/>
  </r>
  <r>
    <d v="2019-03-18T00:00:00"/>
    <x v="76"/>
    <n v="1800"/>
    <d v="1899-12-30T18:36:13"/>
    <n v="132.05000000000001"/>
    <n v="76.550000000000011"/>
    <n v="0"/>
    <n v="2.0129999999999999"/>
    <n v="130.565"/>
    <n v="4.3760000000000003"/>
    <n v="37.1"/>
    <n v="0.191"/>
    <n v="0.20699999999999999"/>
    <n v="0"/>
    <n v="25.625"/>
    <m/>
    <m/>
    <m/>
    <m/>
    <n v="771800"/>
    <n v="52.5"/>
    <n v="25.6"/>
    <s v=""/>
    <s v=""/>
    <s v=""/>
  </r>
  <r>
    <d v="2019-03-18T00:00:00"/>
    <x v="76"/>
    <n v="1900"/>
    <d v="1899-12-30T19:36:13"/>
    <n v="132.52000000000001"/>
    <n v="77.02000000000001"/>
    <n v="1.0069999999999999"/>
    <n v="2.516"/>
    <n v="9.827"/>
    <n v="1.643"/>
    <n v="53"/>
    <n v="0.191"/>
    <n v="0.20899999999999999"/>
    <n v="0"/>
    <n v="0.625"/>
    <m/>
    <m/>
    <m/>
    <m/>
    <n v="771900"/>
    <n v="0"/>
    <n v="0"/>
    <s v=""/>
    <s v=""/>
    <s v=""/>
  </r>
  <r>
    <d v="2019-03-18T00:00:00"/>
    <x v="76"/>
    <n v="2000"/>
    <d v="1899-12-30T20:36:13"/>
    <n v="131.69999999999999"/>
    <n v="76.199999999999989"/>
    <n v="1.51"/>
    <n v="2.516"/>
    <n v="355.19200000000001"/>
    <n v="0.68700000000000006"/>
    <n v="54.7"/>
    <n v="0.191"/>
    <n v="0.20899999999999999"/>
    <n v="0"/>
    <n v="0.625"/>
    <m/>
    <m/>
    <m/>
    <m/>
    <n v="772000"/>
    <n v="0"/>
    <n v="0"/>
    <s v=""/>
    <s v=""/>
    <s v=""/>
  </r>
  <r>
    <d v="2019-03-18T00:00:00"/>
    <x v="76"/>
    <n v="2100"/>
    <d v="1899-12-30T21:36:13"/>
    <n v="132.28"/>
    <n v="76.78"/>
    <n v="1.51"/>
    <n v="2.516"/>
    <n v="1.4039999999999999"/>
    <n v="1.0169999999999999"/>
    <n v="58.5"/>
    <n v="0.191"/>
    <n v="0.21"/>
    <n v="0"/>
    <n v="0.625"/>
    <m/>
    <m/>
    <m/>
    <m/>
    <n v="772100"/>
    <n v="0"/>
    <n v="0"/>
    <s v=""/>
    <s v=""/>
    <s v=""/>
  </r>
  <r>
    <d v="2019-03-18T00:00:00"/>
    <x v="76"/>
    <n v="2200"/>
    <d v="1899-12-30T22:36:13"/>
    <n v="132.75"/>
    <n v="77.25"/>
    <n v="2.516"/>
    <n v="4.5289999999999999"/>
    <n v="28.077999999999999"/>
    <n v="2.956"/>
    <n v="44.8"/>
    <n v="0.191"/>
    <n v="0.21"/>
    <n v="0"/>
    <n v="0.625"/>
    <m/>
    <m/>
    <m/>
    <m/>
    <n v="772200"/>
    <n v="0"/>
    <n v="0"/>
    <s v=""/>
    <s v=""/>
    <s v=""/>
  </r>
  <r>
    <d v="2019-03-18T00:00:00"/>
    <x v="76"/>
    <n v="2300"/>
    <d v="1899-12-30T23:36:13"/>
    <n v="133.1"/>
    <n v="77.599999999999994"/>
    <n v="2.516"/>
    <n v="4.5289999999999999"/>
    <n v="22.463000000000001"/>
    <n v="2.7170000000000001"/>
    <n v="40.9"/>
    <n v="0.191"/>
    <n v="0.21099999999999999"/>
    <n v="0"/>
    <n v="0.625"/>
    <m/>
    <m/>
    <m/>
    <m/>
    <n v="772300"/>
    <n v="0"/>
    <n v="0"/>
    <s v=""/>
    <s v=""/>
    <s v=""/>
  </r>
  <r>
    <d v="2019-03-18T00:00:00"/>
    <x v="76"/>
    <n v="2400"/>
    <d v="1899-12-30T00:36:13"/>
    <n v="132.63999999999999"/>
    <n v="77.139999999999986"/>
    <n v="2.0129999999999999"/>
    <n v="3.5230000000000001"/>
    <n v="18.251000000000001"/>
    <n v="2.5840000000000001"/>
    <n v="45"/>
    <n v="0.191"/>
    <n v="0.21"/>
    <n v="0"/>
    <n v="0.625"/>
    <m/>
    <m/>
    <m/>
    <m/>
    <n v="772400"/>
    <n v="0"/>
    <n v="0"/>
    <n v="0.191"/>
    <n v="0.21"/>
    <n v="0.77100000000000002"/>
  </r>
  <r>
    <d v="2019-03-19T00:00:00"/>
    <x v="77"/>
    <n v="100"/>
    <d v="1899-12-30T01:36:13"/>
    <n v="131.35"/>
    <n v="75.849999999999994"/>
    <n v="1.51"/>
    <n v="3.02"/>
    <n v="9.827"/>
    <n v="1.1259999999999999"/>
    <n v="48.2"/>
    <n v="0.191"/>
    <n v="0.21099999999999999"/>
    <n v="0"/>
    <n v="0.625"/>
    <m/>
    <m/>
    <m/>
    <m/>
    <n v="780100"/>
    <n v="0"/>
    <n v="0"/>
    <s v=""/>
    <s v=""/>
    <s v=""/>
  </r>
  <r>
    <d v="2019-03-19T00:00:00"/>
    <x v="77"/>
    <n v="200"/>
    <d v="1899-12-30T02:36:13"/>
    <n v="131.11000000000001"/>
    <n v="75.610000000000014"/>
    <n v="1.51"/>
    <n v="3.02"/>
    <n v="9.827"/>
    <n v="0.79700000000000004"/>
    <n v="51.1"/>
    <n v="0.191"/>
    <n v="0.21199999999999999"/>
    <n v="0"/>
    <n v="0.625"/>
    <m/>
    <m/>
    <m/>
    <m/>
    <n v="780200"/>
    <n v="0"/>
    <n v="0"/>
    <s v=""/>
    <s v=""/>
    <s v=""/>
  </r>
  <r>
    <d v="2019-03-19T00:00:00"/>
    <x v="77"/>
    <n v="300"/>
    <d v="1899-12-30T03:36:13"/>
    <n v="131.35"/>
    <n v="75.849999999999994"/>
    <n v="1.51"/>
    <n v="3.5230000000000001"/>
    <n v="14.039"/>
    <n v="2.2090000000000001"/>
    <n v="46.3"/>
    <n v="0.191"/>
    <n v="0.21199999999999999"/>
    <n v="0"/>
    <n v="0.625"/>
    <m/>
    <m/>
    <m/>
    <m/>
    <n v="780300"/>
    <n v="0"/>
    <n v="0"/>
    <s v=""/>
    <s v=""/>
    <s v=""/>
  </r>
  <r>
    <d v="2019-03-19T00:00:00"/>
    <x v="77"/>
    <n v="400"/>
    <d v="1899-12-30T04:36:13"/>
    <n v="131.58000000000001"/>
    <n v="76.080000000000013"/>
    <n v="1.0069999999999999"/>
    <n v="3.5230000000000001"/>
    <n v="25.271000000000001"/>
    <n v="2.2360000000000002"/>
    <n v="45.7"/>
    <n v="0.191"/>
    <n v="0.21099999999999999"/>
    <n v="0"/>
    <n v="0.625"/>
    <m/>
    <m/>
    <m/>
    <m/>
    <n v="780400"/>
    <n v="0"/>
    <n v="0"/>
    <s v=""/>
    <s v=""/>
    <s v=""/>
  </r>
  <r>
    <d v="2019-03-19T00:00:00"/>
    <x v="77"/>
    <n v="500"/>
    <d v="1899-12-30T05:36:13"/>
    <n v="133.22"/>
    <n v="77.72"/>
    <n v="1.0069999999999999"/>
    <n v="3.5230000000000001"/>
    <n v="18.251000000000001"/>
    <n v="1.262"/>
    <n v="46.3"/>
    <n v="0.191"/>
    <n v="0.21199999999999999"/>
    <n v="0"/>
    <n v="0.625"/>
    <m/>
    <m/>
    <m/>
    <m/>
    <n v="780500"/>
    <n v="0"/>
    <n v="0"/>
    <s v=""/>
    <s v=""/>
    <s v=""/>
  </r>
  <r>
    <d v="2019-03-19T00:00:00"/>
    <x v="77"/>
    <n v="600"/>
    <d v="1899-12-30T06:36:13"/>
    <n v="131.58000000000001"/>
    <n v="76.080000000000013"/>
    <n v="2.0129999999999999"/>
    <n v="5.0330000000000004"/>
    <n v="40.713999999999999"/>
    <n v="2.1280000000000001"/>
    <n v="43.2"/>
    <n v="0.191"/>
    <n v="0.21199999999999999"/>
    <n v="0"/>
    <n v="0.625"/>
    <m/>
    <m/>
    <m/>
    <m/>
    <n v="780600"/>
    <n v="0"/>
    <n v="0"/>
    <s v=""/>
    <s v=""/>
    <s v=""/>
  </r>
  <r>
    <d v="2019-03-19T00:00:00"/>
    <x v="77"/>
    <n v="700"/>
    <d v="1899-12-30T07:36:13"/>
    <n v="132.63999999999999"/>
    <n v="77.139999999999986"/>
    <n v="2.516"/>
    <n v="6.5430000000000001"/>
    <n v="50.540999999999997"/>
    <n v="3.0630000000000002"/>
    <n v="42.1"/>
    <n v="0.191"/>
    <n v="0.21199999999999999"/>
    <n v="0"/>
    <n v="15.625"/>
    <m/>
    <m/>
    <m/>
    <m/>
    <n v="780700"/>
    <n v="34.200000000000003"/>
    <n v="15.6"/>
    <s v=""/>
    <s v=""/>
    <s v=""/>
  </r>
  <r>
    <d v="2019-03-19T00:00:00"/>
    <x v="77"/>
    <n v="800"/>
    <d v="1899-12-30T08:36:13"/>
    <n v="132.05000000000001"/>
    <n v="76.550000000000011"/>
    <n v="2.0129999999999999"/>
    <n v="4.5289999999999999"/>
    <n v="63.176000000000002"/>
    <n v="5.5389999999999997"/>
    <n v="35.6"/>
    <n v="0.191"/>
    <n v="0.21199999999999999"/>
    <n v="0"/>
    <n v="265.625"/>
    <m/>
    <m/>
    <m/>
    <m/>
    <n v="780800"/>
    <n v="195.3"/>
    <n v="265.60000000000002"/>
    <s v=""/>
    <s v=""/>
    <s v=""/>
  </r>
  <r>
    <d v="2019-03-19T00:00:00"/>
    <x v="77"/>
    <n v="900"/>
    <d v="1899-12-30T09:36:13"/>
    <n v="132.05000000000001"/>
    <n v="76.550000000000011"/>
    <n v="2.516"/>
    <n v="4.5289999999999999"/>
    <n v="56.156999999999996"/>
    <n v="6.484"/>
    <n v="32.5"/>
    <n v="0.191"/>
    <n v="0.21199999999999999"/>
    <n v="0"/>
    <n v="431.875"/>
    <m/>
    <m/>
    <m/>
    <m/>
    <n v="780900"/>
    <n v="372.8"/>
    <n v="431.9"/>
    <s v=""/>
    <s v=""/>
    <s v=""/>
  </r>
  <r>
    <d v="2019-03-19T00:00:00"/>
    <x v="77"/>
    <n v="1000"/>
    <d v="1899-12-30T10:36:13"/>
    <n v="132.4"/>
    <n v="76.900000000000006"/>
    <n v="2.516"/>
    <n v="5.5359999999999996"/>
    <n v="64.58"/>
    <n v="6.6360000000000001"/>
    <n v="32.4"/>
    <n v="0.191"/>
    <n v="0.21199999999999999"/>
    <n v="0"/>
    <n v="571.875"/>
    <m/>
    <m/>
    <m/>
    <m/>
    <n v="781000"/>
    <n v="525.29999999999995"/>
    <n v="571.9"/>
    <s v=""/>
    <s v=""/>
    <s v=""/>
  </r>
  <r>
    <d v="2019-03-19T00:00:00"/>
    <x v="77"/>
    <n v="1100"/>
    <d v="1899-12-30T11:36:13"/>
    <n v="129.71"/>
    <n v="74.210000000000008"/>
    <n v="3.5230000000000001"/>
    <n v="6.5430000000000001"/>
    <n v="56.156999999999996"/>
    <n v="7.8949999999999996"/>
    <n v="31"/>
    <n v="0.191"/>
    <n v="0.21199999999999999"/>
    <n v="0"/>
    <n v="666.875"/>
    <m/>
    <m/>
    <m/>
    <m/>
    <n v="781100"/>
    <n v="637.29999999999995"/>
    <n v="666.9"/>
    <s v=""/>
    <s v=""/>
    <s v=""/>
  </r>
  <r>
    <d v="2019-03-19T00:00:00"/>
    <x v="77"/>
    <n v="1200"/>
    <d v="1899-12-30T12:36:13"/>
    <n v="131"/>
    <n v="75.5"/>
    <n v="3.5230000000000001"/>
    <n v="6.5430000000000001"/>
    <n v="56.156999999999996"/>
    <n v="8.6929999999999996"/>
    <n v="28.9"/>
    <n v="0.191"/>
    <n v="0.21199999999999999"/>
    <n v="0"/>
    <n v="713.125"/>
    <m/>
    <m/>
    <m/>
    <m/>
    <n v="781200"/>
    <n v="698.3"/>
    <n v="713.1"/>
    <s v=""/>
    <s v=""/>
    <s v=""/>
  </r>
  <r>
    <d v="2019-03-19T00:00:00"/>
    <x v="77"/>
    <n v="1300"/>
    <d v="1899-12-30T13:36:13"/>
    <n v="130.18"/>
    <n v="74.680000000000007"/>
    <n v="3.02"/>
    <n v="6.0389999999999997"/>
    <n v="46.329000000000001"/>
    <n v="9.5090000000000003"/>
    <n v="27"/>
    <n v="0.191"/>
    <n v="0.21199999999999999"/>
    <n v="0"/>
    <n v="705.625"/>
    <m/>
    <m/>
    <m/>
    <m/>
    <n v="781300"/>
    <n v="703.5"/>
    <n v="705.6"/>
    <s v=""/>
    <s v=""/>
    <s v=""/>
  </r>
  <r>
    <d v="2019-03-19T00:00:00"/>
    <x v="77"/>
    <n v="1400"/>
    <d v="1899-12-30T14:36:13"/>
    <n v="128.07"/>
    <n v="72.569999999999993"/>
    <n v="2.516"/>
    <n v="5.5359999999999996"/>
    <n v="58.965000000000003"/>
    <n v="10.074999999999999"/>
    <n v="25.7"/>
    <n v="0.191"/>
    <n v="0.21299999999999999"/>
    <n v="0"/>
    <n v="648.125"/>
    <m/>
    <m/>
    <m/>
    <m/>
    <n v="781400"/>
    <n v="652.29999999999995"/>
    <n v="648.1"/>
    <s v=""/>
    <s v=""/>
    <s v=""/>
  </r>
  <r>
    <d v="2019-03-19T00:00:00"/>
    <x v="77"/>
    <n v="1500"/>
    <d v="1899-12-30T15:36:13"/>
    <n v="127.72"/>
    <n v="72.22"/>
    <n v="2.0129999999999999"/>
    <n v="5.5359999999999996"/>
    <n v="81.427000000000007"/>
    <n v="10.443"/>
    <n v="25.9"/>
    <n v="0.191"/>
    <n v="0.214"/>
    <n v="0"/>
    <n v="530.625"/>
    <m/>
    <m/>
    <m/>
    <m/>
    <n v="781500"/>
    <n v="549.20000000000005"/>
    <n v="530.6"/>
    <s v=""/>
    <s v=""/>
    <s v=""/>
  </r>
  <r>
    <d v="2019-03-19T00:00:00"/>
    <x v="77"/>
    <n v="1600"/>
    <d v="1899-12-30T16:36:13"/>
    <n v="125.38"/>
    <n v="69.88"/>
    <n v="1.51"/>
    <n v="7.0460000000000003"/>
    <n v="91.254999999999995"/>
    <n v="11.321"/>
    <n v="25.9"/>
    <n v="0.192"/>
    <n v="0.215"/>
    <n v="0"/>
    <n v="375.625"/>
    <m/>
    <m/>
    <m/>
    <m/>
    <n v="781600"/>
    <n v="403"/>
    <n v="375.6"/>
    <s v=""/>
    <s v=""/>
    <s v=""/>
  </r>
  <r>
    <d v="2019-03-19T00:00:00"/>
    <x v="77"/>
    <n v="1700"/>
    <d v="1899-12-30T17:36:13"/>
    <n v="127.49"/>
    <n v="71.989999999999995"/>
    <n v="1.0069999999999999"/>
    <n v="4.0259999999999998"/>
    <n v="61.773000000000003"/>
    <n v="9.7059999999999995"/>
    <n v="26.6"/>
    <n v="0.193"/>
    <n v="0.218"/>
    <n v="0"/>
    <n v="200.625"/>
    <m/>
    <m/>
    <m/>
    <m/>
    <n v="781700"/>
    <n v="228.5"/>
    <n v="200.6"/>
    <s v=""/>
    <s v=""/>
    <s v=""/>
  </r>
  <r>
    <d v="2019-03-19T00:00:00"/>
    <x v="77"/>
    <n v="1800"/>
    <d v="1899-12-30T18:36:13"/>
    <n v="126.32"/>
    <n v="70.819999999999993"/>
    <n v="1.0069999999999999"/>
    <n v="3.02"/>
    <n v="42.118000000000002"/>
    <n v="7.569"/>
    <n v="29.9"/>
    <n v="0.193"/>
    <n v="0.22"/>
    <n v="0"/>
    <n v="26.875"/>
    <m/>
    <m/>
    <m/>
    <m/>
    <n v="781800"/>
    <n v="57"/>
    <n v="26.9"/>
    <s v=""/>
    <s v=""/>
    <s v=""/>
  </r>
  <r>
    <d v="2019-03-19T00:00:00"/>
    <x v="77"/>
    <n v="1900"/>
    <d v="1899-12-30T19:36:13"/>
    <n v="127.49"/>
    <n v="71.989999999999995"/>
    <n v="1.0069999999999999"/>
    <n v="3.5230000000000001"/>
    <n v="37.905999999999999"/>
    <n v="6.1790000000000003"/>
    <n v="35.5"/>
    <n v="0.193"/>
    <n v="0.223"/>
    <n v="0"/>
    <n v="0.625"/>
    <m/>
    <m/>
    <m/>
    <m/>
    <n v="781900"/>
    <n v="0"/>
    <n v="0"/>
    <s v=""/>
    <s v=""/>
    <s v=""/>
  </r>
  <r>
    <d v="2019-03-19T00:00:00"/>
    <x v="77"/>
    <n v="2000"/>
    <d v="1899-12-30T20:36:13"/>
    <n v="127.14"/>
    <n v="71.64"/>
    <n v="1.51"/>
    <n v="4.5289999999999999"/>
    <n v="61.773000000000003"/>
    <n v="6.4329999999999998"/>
    <n v="35.5"/>
    <n v="0.193"/>
    <n v="0.22500000000000001"/>
    <n v="0"/>
    <n v="0.625"/>
    <m/>
    <m/>
    <m/>
    <m/>
    <n v="782000"/>
    <n v="0"/>
    <n v="0"/>
    <s v=""/>
    <s v=""/>
    <s v=""/>
  </r>
  <r>
    <d v="2019-03-19T00:00:00"/>
    <x v="77"/>
    <n v="2100"/>
    <d v="1899-12-30T21:36:13"/>
    <n v="127.6"/>
    <n v="72.099999999999994"/>
    <n v="2.0129999999999999"/>
    <n v="5.5359999999999996"/>
    <n v="70.195999999999998"/>
    <n v="6.9649999999999999"/>
    <n v="34.200000000000003"/>
    <n v="0.193"/>
    <n v="0.22800000000000001"/>
    <n v="0"/>
    <n v="0.625"/>
    <m/>
    <m/>
    <m/>
    <m/>
    <n v="782100"/>
    <n v="0"/>
    <n v="0"/>
    <s v=""/>
    <s v=""/>
    <s v=""/>
  </r>
  <r>
    <d v="2019-03-19T00:00:00"/>
    <x v="77"/>
    <n v="2200"/>
    <d v="1899-12-30T22:36:13"/>
    <n v="126.9"/>
    <n v="71.400000000000006"/>
    <n v="2.516"/>
    <n v="6.0389999999999997"/>
    <n v="80.024000000000001"/>
    <n v="6.7880000000000003"/>
    <n v="33.1"/>
    <n v="0.193"/>
    <n v="0.23"/>
    <n v="0"/>
    <n v="0.625"/>
    <m/>
    <m/>
    <m/>
    <m/>
    <n v="782200"/>
    <n v="0"/>
    <n v="0"/>
    <s v=""/>
    <s v=""/>
    <s v=""/>
  </r>
  <r>
    <d v="2019-03-19T00:00:00"/>
    <x v="77"/>
    <n v="2300"/>
    <d v="1899-12-30T23:36:13"/>
    <n v="126.67"/>
    <n v="71.17"/>
    <n v="2.516"/>
    <n v="5.5359999999999996"/>
    <n v="61.773000000000003"/>
    <n v="5.4880000000000004"/>
    <n v="34.6"/>
    <n v="0.19400000000000001"/>
    <n v="0.23100000000000001"/>
    <n v="0"/>
    <n v="0.625"/>
    <m/>
    <m/>
    <m/>
    <m/>
    <n v="782300"/>
    <n v="0"/>
    <n v="0"/>
    <s v=""/>
    <s v=""/>
    <s v=""/>
  </r>
  <r>
    <d v="2019-03-19T00:00:00"/>
    <x v="77"/>
    <n v="2400"/>
    <d v="1899-12-30T00:36:13"/>
    <n v="125.73"/>
    <n v="70.23"/>
    <n v="2.0129999999999999"/>
    <n v="4.5289999999999999"/>
    <n v="49.137"/>
    <n v="5.4880000000000004"/>
    <n v="35.5"/>
    <n v="0.19400000000000001"/>
    <n v="0.23200000000000001"/>
    <n v="0"/>
    <n v="0.625"/>
    <m/>
    <m/>
    <m/>
    <m/>
    <n v="782400"/>
    <n v="0"/>
    <n v="0"/>
    <n v="0.19400000000000001"/>
    <n v="0.23200000000000001"/>
    <n v="0.70199999999999996"/>
  </r>
  <r>
    <d v="2019-03-20T00:00:00"/>
    <x v="78"/>
    <n v="100"/>
    <d v="1899-12-30T01:36:13"/>
    <n v="125.85"/>
    <n v="70.349999999999994"/>
    <n v="2.0129999999999999"/>
    <n v="5.0330000000000004"/>
    <n v="60.369"/>
    <n v="5.5650000000000004"/>
    <n v="35"/>
    <n v="0.19400000000000001"/>
    <n v="0.23300000000000001"/>
    <n v="0"/>
    <n v="0.625"/>
    <m/>
    <m/>
    <m/>
    <m/>
    <n v="790100"/>
    <n v="0"/>
    <n v="0"/>
    <s v=""/>
    <s v=""/>
    <s v=""/>
  </r>
  <r>
    <d v="2019-03-20T00:00:00"/>
    <x v="78"/>
    <n v="200"/>
    <d v="1899-12-30T02:36:13"/>
    <n v="124.8"/>
    <n v="69.3"/>
    <n v="2.0129999999999999"/>
    <n v="6.0389999999999997"/>
    <n v="75.811999999999998"/>
    <n v="6.1280000000000001"/>
    <n v="34.4"/>
    <n v="0.19500000000000001"/>
    <n v="0.23300000000000001"/>
    <n v="0"/>
    <n v="0.625"/>
    <m/>
    <m/>
    <m/>
    <m/>
    <n v="790200"/>
    <n v="0"/>
    <n v="0"/>
    <s v=""/>
    <s v=""/>
    <s v=""/>
  </r>
  <r>
    <d v="2019-03-20T00:00:00"/>
    <x v="78"/>
    <n v="300"/>
    <d v="1899-12-30T03:36:13"/>
    <n v="124.8"/>
    <n v="69.3"/>
    <n v="2.516"/>
    <n v="6.0389999999999997"/>
    <n v="95.466999999999999"/>
    <n v="6.1280000000000001"/>
    <n v="32.299999999999997"/>
    <n v="0.19500000000000001"/>
    <n v="0.23300000000000001"/>
    <n v="0"/>
    <n v="0.625"/>
    <m/>
    <m/>
    <m/>
    <m/>
    <n v="790300"/>
    <n v="0"/>
    <n v="0"/>
    <s v=""/>
    <s v=""/>
    <s v=""/>
  </r>
  <r>
    <d v="2019-03-20T00:00:00"/>
    <x v="78"/>
    <n v="400"/>
    <d v="1899-12-30T04:36:13"/>
    <n v="123.63"/>
    <n v="68.13"/>
    <n v="2.516"/>
    <n v="5.5359999999999996"/>
    <n v="102.486"/>
    <n v="6.23"/>
    <n v="33"/>
    <n v="0.19500000000000001"/>
    <n v="0.23300000000000001"/>
    <n v="0"/>
    <n v="0.625"/>
    <m/>
    <m/>
    <m/>
    <m/>
    <n v="790400"/>
    <n v="0"/>
    <n v="0"/>
    <s v=""/>
    <s v=""/>
    <s v=""/>
  </r>
  <r>
    <d v="2019-03-20T00:00:00"/>
    <x v="78"/>
    <n v="500"/>
    <d v="1899-12-30T05:36:13"/>
    <n v="123.51"/>
    <n v="68.010000000000005"/>
    <n v="3.5230000000000001"/>
    <n v="7.0460000000000003"/>
    <n v="109.506"/>
    <n v="6.1280000000000001"/>
    <n v="33.700000000000003"/>
    <n v="0.19500000000000001"/>
    <n v="0.23300000000000001"/>
    <n v="0"/>
    <n v="0.625"/>
    <m/>
    <m/>
    <m/>
    <m/>
    <n v="790500"/>
    <n v="0"/>
    <n v="0"/>
    <s v=""/>
    <s v=""/>
    <s v=""/>
  </r>
  <r>
    <d v="2019-03-20T00:00:00"/>
    <x v="78"/>
    <n v="600"/>
    <d v="1899-12-30T06:36:13"/>
    <n v="123.04"/>
    <n v="67.540000000000006"/>
    <n v="3.02"/>
    <n v="6.5430000000000001"/>
    <n v="105.294"/>
    <n v="5.9749999999999996"/>
    <n v="34.299999999999997"/>
    <n v="0.19500000000000001"/>
    <n v="0.23300000000000001"/>
    <n v="0"/>
    <n v="0.625"/>
    <m/>
    <m/>
    <m/>
    <m/>
    <n v="790600"/>
    <n v="0"/>
    <n v="0"/>
    <s v=""/>
    <s v=""/>
    <s v=""/>
  </r>
  <r>
    <d v="2019-03-20T00:00:00"/>
    <x v="78"/>
    <n v="700"/>
    <d v="1899-12-30T07:36:13"/>
    <n v="124.21"/>
    <n v="68.709999999999994"/>
    <n v="1.51"/>
    <n v="5.5359999999999996"/>
    <n v="102.486"/>
    <n v="2.93"/>
    <n v="36.700000000000003"/>
    <n v="0.19600000000000001"/>
    <n v="0.23300000000000001"/>
    <n v="0"/>
    <n v="15.625"/>
    <m/>
    <m/>
    <m/>
    <m/>
    <n v="790700"/>
    <n v="38.200000000000003"/>
    <n v="15.6"/>
    <s v=""/>
    <s v=""/>
    <s v=""/>
  </r>
  <r>
    <d v="2019-03-20T00:00:00"/>
    <x v="78"/>
    <n v="800"/>
    <d v="1899-12-30T08:36:13"/>
    <n v="125.03"/>
    <n v="69.53"/>
    <n v="1.51"/>
    <n v="4.5289999999999999"/>
    <n v="53.348999999999997"/>
    <n v="6.8390000000000004"/>
    <n v="37.4"/>
    <n v="0.19500000000000001"/>
    <n v="0.23300000000000001"/>
    <n v="0"/>
    <n v="274.375"/>
    <m/>
    <m/>
    <m/>
    <m/>
    <n v="790800"/>
    <n v="201.8"/>
    <n v="274.39999999999998"/>
    <s v=""/>
    <s v=""/>
    <s v=""/>
  </r>
  <r>
    <d v="2019-03-20T00:00:00"/>
    <x v="78"/>
    <n v="900"/>
    <d v="1899-12-30T09:36:13"/>
    <n v="124.45"/>
    <n v="68.95"/>
    <n v="2.0129999999999999"/>
    <n v="5.0330000000000004"/>
    <n v="47.732999999999997"/>
    <n v="8.7420000000000009"/>
    <n v="31.6"/>
    <n v="0.19600000000000001"/>
    <n v="0.23300000000000001"/>
    <n v="0"/>
    <n v="443.125"/>
    <m/>
    <m/>
    <m/>
    <m/>
    <n v="790900"/>
    <n v="379.5"/>
    <n v="443.1"/>
    <s v=""/>
    <s v=""/>
    <s v=""/>
  </r>
  <r>
    <d v="2019-03-20T00:00:00"/>
    <x v="78"/>
    <n v="1000"/>
    <d v="1899-12-30T10:36:13"/>
    <n v="124.68"/>
    <n v="69.180000000000007"/>
    <n v="1.51"/>
    <n v="6.5430000000000001"/>
    <n v="67.388000000000005"/>
    <n v="9.8049999999999997"/>
    <n v="28.5"/>
    <n v="0.19500000000000001"/>
    <n v="0.23200000000000001"/>
    <n v="0"/>
    <n v="581.875"/>
    <m/>
    <m/>
    <m/>
    <m/>
    <n v="791000"/>
    <n v="532.20000000000005"/>
    <n v="581.9"/>
    <s v=""/>
    <s v=""/>
    <s v=""/>
  </r>
  <r>
    <d v="2019-03-20T00:00:00"/>
    <x v="78"/>
    <n v="1100"/>
    <d v="1899-12-30T11:36:13"/>
    <n v="123.39"/>
    <n v="67.89"/>
    <n v="1.51"/>
    <n v="5.0330000000000004"/>
    <n v="119.333"/>
    <n v="11.686"/>
    <n v="27.2"/>
    <n v="0.19500000000000001"/>
    <n v="0.23200000000000001"/>
    <n v="0"/>
    <n v="676.875"/>
    <m/>
    <m/>
    <m/>
    <m/>
    <n v="791100"/>
    <n v="643.79999999999995"/>
    <n v="676.9"/>
    <s v=""/>
    <s v=""/>
    <s v=""/>
  </r>
  <r>
    <d v="2019-03-20T00:00:00"/>
    <x v="78"/>
    <n v="1200"/>
    <d v="1899-12-30T12:36:13"/>
    <n v="125.15"/>
    <n v="69.650000000000006"/>
    <n v="1.51"/>
    <n v="5.5359999999999996"/>
    <n v="113.718"/>
    <n v="11.247999999999999"/>
    <n v="25.9"/>
    <n v="0.19500000000000001"/>
    <n v="0.23200000000000001"/>
    <n v="0"/>
    <n v="720.625"/>
    <m/>
    <m/>
    <m/>
    <m/>
    <n v="791200"/>
    <n v="704.8"/>
    <n v="720.6"/>
    <s v=""/>
    <s v=""/>
    <s v=""/>
  </r>
  <r>
    <d v="2019-03-20T00:00:00"/>
    <x v="78"/>
    <n v="1300"/>
    <d v="1899-12-30T13:36:13"/>
    <n v="124.8"/>
    <n v="69.3"/>
    <n v="2.0129999999999999"/>
    <n v="8.0519999999999996"/>
    <n v="147.41200000000001"/>
    <n v="11.54"/>
    <n v="25.4"/>
    <n v="0.19500000000000001"/>
    <n v="0.23200000000000001"/>
    <n v="0"/>
    <n v="713.125"/>
    <m/>
    <m/>
    <m/>
    <m/>
    <n v="791300"/>
    <n v="710"/>
    <n v="713.1"/>
    <s v=""/>
    <s v=""/>
    <s v=""/>
  </r>
  <r>
    <d v="2019-03-20T00:00:00"/>
    <x v="78"/>
    <n v="1400"/>
    <d v="1899-12-30T14:36:13"/>
    <n v="121.64"/>
    <n v="66.14"/>
    <n v="2.516"/>
    <n v="9.0589999999999993"/>
    <n v="138.988"/>
    <n v="12.316000000000001"/>
    <n v="23.6"/>
    <n v="0.19600000000000001"/>
    <n v="0.23300000000000001"/>
    <n v="0"/>
    <n v="651.875"/>
    <m/>
    <m/>
    <m/>
    <m/>
    <n v="791400"/>
    <n v="658.8"/>
    <n v="651.9"/>
    <s v=""/>
    <s v=""/>
    <s v=""/>
  </r>
  <r>
    <d v="2019-03-20T00:00:00"/>
    <x v="78"/>
    <n v="1500"/>
    <d v="1899-12-30T15:36:13"/>
    <n v="121.29"/>
    <n v="65.790000000000006"/>
    <n v="2.0129999999999999"/>
    <n v="6.5430000000000001"/>
    <n v="147.41200000000001"/>
    <n v="12.364000000000001"/>
    <n v="22.5"/>
    <n v="0.19600000000000001"/>
    <n v="0.23499999999999999"/>
    <n v="0"/>
    <n v="536.875"/>
    <m/>
    <m/>
    <m/>
    <m/>
    <n v="791500"/>
    <n v="555.79999999999995"/>
    <n v="536.9"/>
    <s v=""/>
    <s v=""/>
    <s v=""/>
  </r>
  <r>
    <d v="2019-03-20T00:00:00"/>
    <x v="78"/>
    <n v="1600"/>
    <d v="1899-12-30T16:36:13"/>
    <n v="121.75"/>
    <n v="66.25"/>
    <n v="3.02"/>
    <n v="8.0519999999999996"/>
    <n v="157.239"/>
    <n v="11.952999999999999"/>
    <n v="22.7"/>
    <n v="0.19600000000000001"/>
    <n v="0.23599999999999999"/>
    <n v="0"/>
    <n v="381.875"/>
    <m/>
    <m/>
    <m/>
    <m/>
    <n v="791600"/>
    <n v="409.3"/>
    <n v="381.9"/>
    <s v=""/>
    <s v=""/>
    <s v=""/>
  </r>
  <r>
    <d v="2019-03-20T00:00:00"/>
    <x v="78"/>
    <n v="1700"/>
    <d v="1899-12-30T17:36:13"/>
    <n v="120.94"/>
    <n v="65.44"/>
    <n v="2.516"/>
    <n v="6.5430000000000001"/>
    <n v="146.00800000000001"/>
    <n v="11.273"/>
    <n v="23.5"/>
    <n v="0.19600000000000001"/>
    <n v="0.23899999999999999"/>
    <n v="0"/>
    <n v="201.875"/>
    <m/>
    <m/>
    <m/>
    <m/>
    <n v="791700"/>
    <n v="234.3"/>
    <n v="201.9"/>
    <s v=""/>
    <s v=""/>
    <s v=""/>
  </r>
  <r>
    <d v="2019-03-20T00:00:00"/>
    <x v="78"/>
    <n v="1800"/>
    <d v="1899-12-30T18:36:13"/>
    <n v="120"/>
    <n v="64.5"/>
    <n v="2.0129999999999999"/>
    <n v="5.5359999999999996"/>
    <n v="144.60400000000001"/>
    <n v="9.5579999999999998"/>
    <n v="26"/>
    <n v="0.19600000000000001"/>
    <n v="0.24099999999999999"/>
    <n v="0"/>
    <n v="31.875"/>
    <m/>
    <m/>
    <m/>
    <m/>
    <n v="791800"/>
    <n v="61.2"/>
    <n v="31.9"/>
    <s v=""/>
    <s v=""/>
    <s v=""/>
  </r>
  <r>
    <d v="2019-03-20T00:00:00"/>
    <x v="78"/>
    <n v="1900"/>
    <d v="1899-12-30T19:36:13"/>
    <n v="121.52"/>
    <n v="66.02"/>
    <n v="2.516"/>
    <n v="5.0330000000000004"/>
    <n v="141.79599999999999"/>
    <n v="8.0449999999999999"/>
    <n v="29.5"/>
    <n v="0.19600000000000001"/>
    <n v="0.24399999999999999"/>
    <n v="0"/>
    <n v="0.625"/>
    <m/>
    <m/>
    <m/>
    <m/>
    <n v="791900"/>
    <n v="0"/>
    <n v="0"/>
    <s v=""/>
    <s v=""/>
    <s v=""/>
  </r>
  <r>
    <d v="2019-03-20T00:00:00"/>
    <x v="78"/>
    <n v="2000"/>
    <d v="1899-12-30T20:36:13"/>
    <n v="121.87"/>
    <n v="66.37"/>
    <n v="3.02"/>
    <n v="6.0389999999999997"/>
    <n v="136.18"/>
    <n v="7.2679999999999998"/>
    <n v="33"/>
    <n v="0.19600000000000001"/>
    <n v="0.246"/>
    <n v="0"/>
    <n v="0.625"/>
    <m/>
    <m/>
    <m/>
    <m/>
    <n v="792000"/>
    <n v="0"/>
    <n v="0"/>
    <s v=""/>
    <s v=""/>
    <s v=""/>
  </r>
  <r>
    <d v="2019-03-20T00:00:00"/>
    <x v="78"/>
    <n v="2100"/>
    <d v="1899-12-30T21:36:13"/>
    <n v="121.99"/>
    <n v="66.489999999999995"/>
    <n v="1.51"/>
    <n v="6.0389999999999997"/>
    <n v="124.949"/>
    <n v="6.23"/>
    <n v="35"/>
    <n v="0.19700000000000001"/>
    <n v="0.247"/>
    <n v="0"/>
    <n v="0.625"/>
    <m/>
    <m/>
    <m/>
    <m/>
    <n v="792100"/>
    <n v="0"/>
    <n v="0"/>
    <s v=""/>
    <s v=""/>
    <s v=""/>
  </r>
  <r>
    <d v="2019-03-20T00:00:00"/>
    <x v="78"/>
    <n v="2200"/>
    <d v="1899-12-30T22:36:13"/>
    <n v="122.69"/>
    <n v="67.19"/>
    <n v="1.0069999999999999"/>
    <n v="4.5289999999999999"/>
    <n v="109.506"/>
    <n v="5.5389999999999997"/>
    <n v="37.799999999999997"/>
    <n v="0.19700000000000001"/>
    <n v="0.249"/>
    <n v="0"/>
    <n v="0.625"/>
    <m/>
    <m/>
    <m/>
    <m/>
    <n v="792200"/>
    <n v="0"/>
    <n v="0"/>
    <s v=""/>
    <s v=""/>
    <s v=""/>
  </r>
  <r>
    <d v="2019-03-20T00:00:00"/>
    <x v="78"/>
    <n v="2300"/>
    <d v="1899-12-30T23:36:13"/>
    <n v="121.99"/>
    <n v="66.489999999999995"/>
    <n v="0.503"/>
    <n v="3.5230000000000001"/>
    <n v="47.732999999999997"/>
    <n v="4.9210000000000003"/>
    <n v="39.799999999999997"/>
    <n v="0.19800000000000001"/>
    <n v="0.249"/>
    <n v="0"/>
    <n v="0.625"/>
    <m/>
    <m/>
    <m/>
    <m/>
    <n v="792300"/>
    <n v="0"/>
    <n v="0"/>
    <s v=""/>
    <s v=""/>
    <s v=""/>
  </r>
  <r>
    <d v="2019-03-20T00:00:00"/>
    <x v="78"/>
    <n v="2400"/>
    <d v="1899-12-30T00:36:13"/>
    <n v="120.7"/>
    <n v="65.2"/>
    <n v="1.51"/>
    <n v="5.0330000000000004"/>
    <n v="101.08199999999999"/>
    <n v="3.4060000000000001"/>
    <n v="35.299999999999997"/>
    <n v="0.19800000000000001"/>
    <n v="0.249"/>
    <n v="0"/>
    <n v="0.625"/>
    <m/>
    <m/>
    <m/>
    <m/>
    <n v="792400"/>
    <n v="0"/>
    <n v="0"/>
    <n v="0.19800000000000001"/>
    <n v="0.249"/>
    <n v="0.65200000000000002"/>
  </r>
  <r>
    <d v="2019-03-21T00:00:00"/>
    <x v="79"/>
    <n v="100"/>
    <d v="1899-12-30T01:36:13"/>
    <n v="122.22"/>
    <n v="66.72"/>
    <n v="0.503"/>
    <n v="2.516"/>
    <n v="2.8079999999999998"/>
    <n v="2.423"/>
    <n v="40"/>
    <n v="0.19800000000000001"/>
    <n v="0.249"/>
    <n v="0"/>
    <n v="0.625"/>
    <m/>
    <m/>
    <m/>
    <m/>
    <n v="800100"/>
    <n v="0"/>
    <n v="0"/>
    <s v=""/>
    <s v=""/>
    <s v=""/>
  </r>
  <r>
    <d v="2019-03-21T00:00:00"/>
    <x v="79"/>
    <n v="200"/>
    <d v="1899-12-30T02:36:13"/>
    <n v="120.47"/>
    <n v="64.97"/>
    <n v="1.0069999999999999"/>
    <n v="5.0330000000000004"/>
    <n v="44.924999999999997"/>
    <n v="4.0369999999999999"/>
    <n v="33.6"/>
    <n v="0.19800000000000001"/>
    <n v="0.249"/>
    <n v="0"/>
    <n v="0.625"/>
    <m/>
    <m/>
    <m/>
    <m/>
    <n v="800200"/>
    <n v="0"/>
    <n v="0"/>
    <s v=""/>
    <s v=""/>
    <s v=""/>
  </r>
  <r>
    <d v="2019-03-21T00:00:00"/>
    <x v="79"/>
    <n v="300"/>
    <d v="1899-12-30T03:36:13"/>
    <n v="122.22"/>
    <n v="66.72"/>
    <n v="2.516"/>
    <n v="5.0330000000000004"/>
    <n v="49.137"/>
    <n v="3.8540000000000001"/>
    <n v="28.1"/>
    <n v="0.19900000000000001"/>
    <n v="0.249"/>
    <n v="0"/>
    <n v="0.625"/>
    <m/>
    <m/>
    <m/>
    <m/>
    <n v="800300"/>
    <n v="0"/>
    <n v="0"/>
    <s v=""/>
    <s v=""/>
    <s v=""/>
  </r>
  <r>
    <d v="2019-03-21T00:00:00"/>
    <x v="79"/>
    <n v="400"/>
    <d v="1899-12-30T04:36:13"/>
    <n v="121.87"/>
    <n v="66.37"/>
    <n v="1.51"/>
    <n v="4.5289999999999999"/>
    <n v="32.29"/>
    <n v="3.0630000000000002"/>
    <n v="34.200000000000003"/>
    <n v="0.19900000000000001"/>
    <n v="0.249"/>
    <n v="0"/>
    <n v="0.625"/>
    <m/>
    <m/>
    <m/>
    <m/>
    <n v="800400"/>
    <n v="0"/>
    <n v="0"/>
    <s v=""/>
    <s v=""/>
    <s v=""/>
  </r>
  <r>
    <d v="2019-03-21T00:00:00"/>
    <x v="79"/>
    <n v="500"/>
    <d v="1899-12-30T05:36:13"/>
    <n v="120.94"/>
    <n v="65.44"/>
    <n v="2.516"/>
    <n v="4.5289999999999999"/>
    <n v="29.481999999999999"/>
    <n v="3.2210000000000001"/>
    <n v="33.9"/>
    <n v="0.19900000000000001"/>
    <n v="0.249"/>
    <n v="0"/>
    <n v="0.625"/>
    <m/>
    <m/>
    <m/>
    <m/>
    <n v="800500"/>
    <n v="0"/>
    <n v="0"/>
    <s v=""/>
    <s v=""/>
    <s v=""/>
  </r>
  <r>
    <d v="2019-03-21T00:00:00"/>
    <x v="79"/>
    <n v="600"/>
    <d v="1899-12-30T06:36:13"/>
    <n v="121.75"/>
    <n v="66.25"/>
    <n v="2.516"/>
    <n v="4.5289999999999999"/>
    <n v="29.481999999999999"/>
    <n v="4.0890000000000004"/>
    <n v="36.5"/>
    <n v="0.19900000000000001"/>
    <n v="0.249"/>
    <n v="0"/>
    <n v="0.625"/>
    <m/>
    <m/>
    <m/>
    <m/>
    <n v="800600"/>
    <n v="0"/>
    <n v="0"/>
    <s v=""/>
    <s v=""/>
    <s v=""/>
  </r>
  <r>
    <d v="2019-03-21T00:00:00"/>
    <x v="79"/>
    <n v="700"/>
    <d v="1899-12-30T07:36:13"/>
    <n v="121.05"/>
    <n v="65.55"/>
    <n v="2.516"/>
    <n v="4.5289999999999999"/>
    <n v="33.694000000000003"/>
    <n v="3.9580000000000002"/>
    <n v="36"/>
    <n v="0.19900000000000001"/>
    <n v="0.249"/>
    <n v="0"/>
    <n v="19.375"/>
    <m/>
    <m/>
    <m/>
    <m/>
    <n v="800700"/>
    <n v="42.3"/>
    <n v="19.399999999999999"/>
    <s v=""/>
    <s v=""/>
    <s v=""/>
  </r>
  <r>
    <d v="2019-03-21T00:00:00"/>
    <x v="79"/>
    <n v="800"/>
    <d v="1899-12-30T08:36:13"/>
    <n v="121.99"/>
    <n v="66.489999999999995"/>
    <n v="1.51"/>
    <n v="3.5230000000000001"/>
    <n v="35.097999999999999"/>
    <n v="6.6109999999999998"/>
    <n v="35.799999999999997"/>
    <n v="0.19900000000000001"/>
    <n v="0.249"/>
    <n v="0"/>
    <n v="273.125"/>
    <m/>
    <m/>
    <m/>
    <m/>
    <n v="800800"/>
    <n v="208.3"/>
    <n v="273.10000000000002"/>
    <s v=""/>
    <s v=""/>
    <s v=""/>
  </r>
  <r>
    <d v="2019-03-21T00:00:00"/>
    <x v="79"/>
    <n v="900"/>
    <d v="1899-12-30T09:36:13"/>
    <n v="120.7"/>
    <n v="65.2"/>
    <n v="0.503"/>
    <n v="3.02"/>
    <n v="61.773000000000003"/>
    <n v="9.4350000000000005"/>
    <n v="30.1"/>
    <n v="0.19900000000000001"/>
    <n v="0.249"/>
    <n v="0"/>
    <n v="440.625"/>
    <m/>
    <m/>
    <m/>
    <m/>
    <n v="800900"/>
    <n v="386.3"/>
    <n v="440.6"/>
    <s v=""/>
    <s v=""/>
    <s v=""/>
  </r>
  <r>
    <d v="2019-03-21T00:00:00"/>
    <x v="79"/>
    <n v="1000"/>
    <d v="1899-12-30T10:36:13"/>
    <n v="120.82"/>
    <n v="65.319999999999993"/>
    <n v="1.0069999999999999"/>
    <n v="3.5230000000000001"/>
    <n v="68.792000000000002"/>
    <n v="10.638"/>
    <n v="28"/>
    <n v="0.19900000000000001"/>
    <n v="0.249"/>
    <n v="0"/>
    <n v="584.375"/>
    <m/>
    <m/>
    <m/>
    <m/>
    <n v="801000"/>
    <n v="539"/>
    <n v="584.4"/>
    <s v=""/>
    <s v=""/>
    <s v=""/>
  </r>
  <r>
    <d v="2019-03-21T00:00:00"/>
    <x v="79"/>
    <n v="1100"/>
    <d v="1899-12-30T11:36:13"/>
    <n v="121.29"/>
    <n v="65.790000000000006"/>
    <n v="2.0129999999999999"/>
    <n v="5.5359999999999996"/>
    <n v="54.753"/>
    <n v="10.198"/>
    <n v="28.1"/>
    <n v="0.19900000000000001"/>
    <n v="0.249"/>
    <n v="0"/>
    <n v="675.625"/>
    <m/>
    <m/>
    <m/>
    <m/>
    <n v="801100"/>
    <n v="650.70000000000005"/>
    <n v="675.6"/>
    <s v=""/>
    <s v=""/>
    <s v=""/>
  </r>
  <r>
    <d v="2019-03-21T00:00:00"/>
    <x v="79"/>
    <n v="1200"/>
    <d v="1899-12-30T12:36:13"/>
    <n v="120.23"/>
    <n v="64.73"/>
    <n v="2.0129999999999999"/>
    <n v="5.5359999999999996"/>
    <n v="60.369"/>
    <n v="11.88"/>
    <n v="27.9"/>
    <n v="0.19900000000000001"/>
    <n v="0.249"/>
    <n v="0"/>
    <n v="719.375"/>
    <m/>
    <m/>
    <m/>
    <m/>
    <n v="801200"/>
    <n v="711.5"/>
    <n v="719.4"/>
    <s v=""/>
    <s v=""/>
    <s v=""/>
  </r>
  <r>
    <d v="2019-03-21T00:00:00"/>
    <x v="79"/>
    <n v="1300"/>
    <d v="1899-12-30T13:36:13"/>
    <n v="118.83"/>
    <n v="63.33"/>
    <n v="1.0069999999999999"/>
    <n v="4.0259999999999998"/>
    <n v="161.45099999999999"/>
    <n v="11.127000000000001"/>
    <n v="25.6"/>
    <n v="0.19900000000000001"/>
    <n v="0.249"/>
    <n v="0"/>
    <n v="710.625"/>
    <m/>
    <m/>
    <m/>
    <m/>
    <n v="801300"/>
    <n v="716.7"/>
    <n v="710.6"/>
    <s v=""/>
    <s v=""/>
    <s v=""/>
  </r>
  <r>
    <d v="2019-03-21T00:00:00"/>
    <x v="79"/>
    <n v="1400"/>
    <d v="1899-12-30T14:36:13"/>
    <n v="116.84"/>
    <n v="61.34"/>
    <n v="1.0069999999999999"/>
    <n v="6.0389999999999997"/>
    <n v="200.761"/>
    <n v="11.662000000000001"/>
    <n v="25.5"/>
    <n v="0.19900000000000001"/>
    <n v="0.25"/>
    <n v="0"/>
    <n v="651.875"/>
    <m/>
    <m/>
    <m/>
    <m/>
    <n v="801400"/>
    <n v="665.3"/>
    <n v="651.9"/>
    <s v=""/>
    <s v=""/>
    <s v=""/>
  </r>
  <r>
    <d v="2019-03-21T00:00:00"/>
    <x v="79"/>
    <n v="1500"/>
    <d v="1899-12-30T15:36:13"/>
    <n v="119.06"/>
    <n v="63.56"/>
    <n v="2.0129999999999999"/>
    <n v="5.0330000000000004"/>
    <n v="185.31800000000001"/>
    <n v="9.9280000000000008"/>
    <n v="27.7"/>
    <n v="0.19900000000000001"/>
    <n v="0.251"/>
    <n v="0"/>
    <n v="346.875"/>
    <m/>
    <m/>
    <m/>
    <m/>
    <n v="801500"/>
    <n v="562"/>
    <n v="346.9"/>
    <s v=""/>
    <s v=""/>
    <s v=""/>
  </r>
  <r>
    <d v="2019-03-21T00:00:00"/>
    <x v="79"/>
    <n v="1600"/>
    <d v="1899-12-30T16:36:13"/>
    <n v="117.31"/>
    <n v="61.81"/>
    <n v="2.0129999999999999"/>
    <n v="5.0330000000000004"/>
    <n v="185.31800000000001"/>
    <n v="11.419"/>
    <n v="26.8"/>
    <n v="0.2"/>
    <n v="0.253"/>
    <n v="0"/>
    <n v="488.125"/>
    <m/>
    <m/>
    <m/>
    <m/>
    <n v="801600"/>
    <n v="415.7"/>
    <n v="488.1"/>
    <s v=""/>
    <s v=""/>
    <s v=""/>
  </r>
  <r>
    <d v="2019-03-21T00:00:00"/>
    <x v="79"/>
    <n v="1700"/>
    <d v="1899-12-30T17:36:13"/>
    <n v="118.25"/>
    <n v="62.75"/>
    <n v="0.503"/>
    <n v="3.5230000000000001"/>
    <n v="226.03100000000001"/>
    <n v="11.321"/>
    <n v="24.4"/>
    <n v="0.20100000000000001"/>
    <n v="0.25600000000000001"/>
    <n v="0"/>
    <n v="200.625"/>
    <m/>
    <m/>
    <m/>
    <m/>
    <n v="801700"/>
    <n v="240.2"/>
    <n v="200.6"/>
    <s v=""/>
    <s v=""/>
    <s v=""/>
  </r>
  <r>
    <d v="2019-03-21T00:00:00"/>
    <x v="79"/>
    <n v="1800"/>
    <d v="1899-12-30T18:36:13"/>
    <n v="117.54"/>
    <n v="62.040000000000006"/>
    <n v="1.0069999999999999"/>
    <n v="4.0259999999999998"/>
    <n v="247.09"/>
    <n v="7.9450000000000003"/>
    <n v="25.9"/>
    <n v="0.20100000000000001"/>
    <n v="0.25800000000000001"/>
    <n v="0"/>
    <n v="35.625"/>
    <m/>
    <m/>
    <m/>
    <m/>
    <n v="801800"/>
    <n v="65.8"/>
    <n v="35.6"/>
    <s v=""/>
    <s v=""/>
    <s v=""/>
  </r>
  <r>
    <d v="2019-03-21T00:00:00"/>
    <x v="79"/>
    <n v="1900"/>
    <d v="1899-12-30T19:36:13"/>
    <n v="118.01"/>
    <n v="62.510000000000005"/>
    <n v="1.51"/>
    <n v="2.516"/>
    <n v="348.173"/>
    <n v="3.4329999999999998"/>
    <n v="44.5"/>
    <n v="0.20100000000000001"/>
    <n v="0.26"/>
    <n v="0"/>
    <n v="0.625"/>
    <m/>
    <m/>
    <m/>
    <m/>
    <n v="801900"/>
    <n v="0"/>
    <n v="0"/>
    <s v=""/>
    <s v=""/>
    <s v=""/>
  </r>
  <r>
    <d v="2019-03-21T00:00:00"/>
    <x v="79"/>
    <n v="2000"/>
    <d v="1899-12-30T20:36:13"/>
    <n v="117.43"/>
    <n v="61.930000000000007"/>
    <n v="2.0129999999999999"/>
    <n v="3.02"/>
    <n v="355.19200000000001"/>
    <n v="2.7440000000000002"/>
    <n v="50.3"/>
    <n v="0.20100000000000001"/>
    <n v="0.26200000000000001"/>
    <n v="0"/>
    <n v="0.625"/>
    <m/>
    <m/>
    <m/>
    <m/>
    <n v="802000"/>
    <n v="0"/>
    <n v="0"/>
    <s v=""/>
    <s v=""/>
    <s v=""/>
  </r>
  <r>
    <d v="2019-03-21T00:00:00"/>
    <x v="79"/>
    <n v="2100"/>
    <d v="1899-12-30T21:36:13"/>
    <n v="117.54"/>
    <n v="62.040000000000006"/>
    <n v="2.0129999999999999"/>
    <n v="3.5230000000000001"/>
    <n v="355.19200000000001"/>
    <n v="2.85"/>
    <n v="49"/>
    <n v="0.20100000000000001"/>
    <n v="0.26300000000000001"/>
    <n v="0"/>
    <n v="0.625"/>
    <m/>
    <m/>
    <m/>
    <m/>
    <n v="802100"/>
    <n v="0"/>
    <n v="0"/>
    <s v=""/>
    <s v=""/>
    <s v=""/>
  </r>
  <r>
    <d v="2019-03-21T00:00:00"/>
    <x v="79"/>
    <n v="2200"/>
    <d v="1899-12-30T22:36:13"/>
    <n v="118.6"/>
    <n v="63.099999999999994"/>
    <n v="2.516"/>
    <n v="3.5230000000000001"/>
    <n v="355.19200000000001"/>
    <n v="3.9580000000000002"/>
    <n v="43"/>
    <n v="0.20100000000000001"/>
    <n v="0.26300000000000001"/>
    <n v="0"/>
    <n v="0.625"/>
    <m/>
    <m/>
    <m/>
    <m/>
    <n v="802200"/>
    <n v="0"/>
    <n v="0"/>
    <s v=""/>
    <s v=""/>
    <s v=""/>
  </r>
  <r>
    <d v="2019-03-21T00:00:00"/>
    <x v="79"/>
    <n v="2300"/>
    <d v="1899-12-30T23:36:13"/>
    <n v="117.19"/>
    <n v="61.69"/>
    <n v="2.516"/>
    <n v="4.0259999999999998"/>
    <n v="352.38400000000001"/>
    <n v="3.722"/>
    <n v="41.7"/>
    <n v="0.20100000000000001"/>
    <n v="0.26300000000000001"/>
    <n v="0"/>
    <n v="0.625"/>
    <m/>
    <m/>
    <m/>
    <m/>
    <n v="802300"/>
    <n v="0"/>
    <n v="0"/>
    <s v=""/>
    <s v=""/>
    <s v=""/>
  </r>
  <r>
    <d v="2019-03-21T00:00:00"/>
    <x v="79"/>
    <n v="2400"/>
    <d v="1899-12-30T00:36:13"/>
    <n v="118.36"/>
    <n v="62.86"/>
    <n v="2.516"/>
    <n v="5.0330000000000004"/>
    <n v="346.76900000000001"/>
    <n v="5.2050000000000001"/>
    <n v="42.2"/>
    <n v="0.20100000000000001"/>
    <n v="0.26300000000000001"/>
    <n v="0"/>
    <n v="0.625"/>
    <m/>
    <m/>
    <m/>
    <m/>
    <n v="802400"/>
    <n v="0"/>
    <n v="0"/>
    <n v="0.20100000000000001"/>
    <n v="0.26300000000000001"/>
    <n v="0.629"/>
  </r>
  <r>
    <d v="2019-03-22T00:00:00"/>
    <x v="80"/>
    <n v="100"/>
    <d v="1899-12-30T01:36:13"/>
    <n v="117.54"/>
    <n v="62.040000000000006"/>
    <n v="2.516"/>
    <n v="5.0330000000000004"/>
    <n v="343.96100000000001"/>
    <n v="3.9319999999999999"/>
    <n v="39.1"/>
    <n v="0.20200000000000001"/>
    <n v="0.26200000000000001"/>
    <n v="0"/>
    <n v="0.625"/>
    <m/>
    <m/>
    <m/>
    <m/>
    <n v="810100"/>
    <n v="0"/>
    <n v="0"/>
    <s v=""/>
    <s v=""/>
    <s v=""/>
  </r>
  <r>
    <d v="2019-03-22T00:00:00"/>
    <x v="80"/>
    <n v="200"/>
    <d v="1899-12-30T02:36:13"/>
    <n v="117.66"/>
    <n v="62.16"/>
    <n v="3.02"/>
    <n v="5.5359999999999996"/>
    <n v="348.173"/>
    <n v="6.0510000000000002"/>
    <n v="36.5"/>
    <n v="0.20200000000000001"/>
    <n v="0.26200000000000001"/>
    <n v="0"/>
    <n v="0.625"/>
    <m/>
    <m/>
    <m/>
    <m/>
    <n v="810200"/>
    <n v="0"/>
    <n v="0"/>
    <s v=""/>
    <s v=""/>
    <s v=""/>
  </r>
  <r>
    <d v="2019-03-22T00:00:00"/>
    <x v="80"/>
    <n v="300"/>
    <d v="1899-12-30T03:36:13"/>
    <n v="116.14"/>
    <n v="60.64"/>
    <n v="2.516"/>
    <n v="5.0330000000000004"/>
    <n v="355.19200000000001"/>
    <n v="3.5640000000000001"/>
    <n v="39.299999999999997"/>
    <n v="0.20200000000000001"/>
    <n v="0.26100000000000001"/>
    <n v="0"/>
    <n v="0.625"/>
    <m/>
    <m/>
    <m/>
    <m/>
    <n v="810300"/>
    <n v="0"/>
    <n v="0"/>
    <s v=""/>
    <s v=""/>
    <s v=""/>
  </r>
  <r>
    <d v="2019-03-22T00:00:00"/>
    <x v="80"/>
    <n v="400"/>
    <d v="1899-12-30T04:36:13"/>
    <n v="117.19"/>
    <n v="61.69"/>
    <n v="2.0129999999999999"/>
    <n v="3.5230000000000001"/>
    <n v="0"/>
    <n v="2.2890000000000001"/>
    <n v="48.1"/>
    <n v="0.20200000000000001"/>
    <n v="0.26100000000000001"/>
    <n v="0"/>
    <n v="0.625"/>
    <m/>
    <m/>
    <m/>
    <m/>
    <n v="810400"/>
    <n v="0"/>
    <n v="0"/>
    <s v=""/>
    <s v=""/>
    <s v=""/>
  </r>
  <r>
    <d v="2019-03-22T00:00:00"/>
    <x v="80"/>
    <n v="500"/>
    <d v="1899-12-30T05:36:13"/>
    <n v="117.43"/>
    <n v="61.930000000000007"/>
    <n v="1.51"/>
    <n v="3.5230000000000001"/>
    <n v="14.039"/>
    <n v="3.722"/>
    <n v="45.3"/>
    <n v="0.20200000000000001"/>
    <n v="0.26100000000000001"/>
    <n v="0"/>
    <n v="0.625"/>
    <m/>
    <m/>
    <m/>
    <m/>
    <n v="810500"/>
    <n v="0"/>
    <n v="0"/>
    <s v=""/>
    <s v=""/>
    <s v=""/>
  </r>
  <r>
    <d v="2019-03-22T00:00:00"/>
    <x v="80"/>
    <n v="600"/>
    <d v="1899-12-30T06:36:13"/>
    <n v="117.54"/>
    <n v="62.040000000000006"/>
    <n v="1.51"/>
    <n v="3.02"/>
    <n v="32.29"/>
    <n v="3.9319999999999999"/>
    <n v="39.799999999999997"/>
    <n v="0.20200000000000001"/>
    <n v="0.26100000000000001"/>
    <n v="0"/>
    <n v="0.625"/>
    <m/>
    <m/>
    <m/>
    <m/>
    <n v="810600"/>
    <n v="0"/>
    <n v="0"/>
    <s v=""/>
    <s v=""/>
    <s v=""/>
  </r>
  <r>
    <d v="2019-03-22T00:00:00"/>
    <x v="80"/>
    <n v="700"/>
    <d v="1899-12-30T07:36:13"/>
    <n v="115.67"/>
    <n v="60.17"/>
    <n v="2.0129999999999999"/>
    <n v="3.5230000000000001"/>
    <n v="30.885999999999999"/>
    <n v="3.9319999999999999"/>
    <n v="40"/>
    <n v="0.20300000000000001"/>
    <n v="0.26"/>
    <n v="0"/>
    <n v="25.625"/>
    <m/>
    <m/>
    <m/>
    <m/>
    <n v="810700"/>
    <n v="46.3"/>
    <n v="25.6"/>
    <s v=""/>
    <s v=""/>
    <s v=""/>
  </r>
  <r>
    <d v="2019-03-22T00:00:00"/>
    <x v="80"/>
    <n v="800"/>
    <d v="1899-12-30T08:36:13"/>
    <n v="116.02"/>
    <n v="60.519999999999996"/>
    <n v="1.51"/>
    <n v="3.5230000000000001"/>
    <n v="44.924999999999997"/>
    <n v="6.8639999999999999"/>
    <n v="37.700000000000003"/>
    <n v="0.20300000000000001"/>
    <n v="0.26"/>
    <n v="0"/>
    <n v="285.625"/>
    <m/>
    <m/>
    <m/>
    <m/>
    <n v="810800"/>
    <n v="214.7"/>
    <n v="285.60000000000002"/>
    <s v=""/>
    <s v=""/>
    <s v=""/>
  </r>
  <r>
    <d v="2019-03-22T00:00:00"/>
    <x v="80"/>
    <n v="900"/>
    <d v="1899-12-30T09:36:13"/>
    <n v="116.96"/>
    <n v="61.459999999999994"/>
    <n v="2.0129999999999999"/>
    <n v="4.5289999999999999"/>
    <n v="53.348999999999997"/>
    <n v="6.7629999999999999"/>
    <n v="34.1"/>
    <n v="0.20200000000000001"/>
    <n v="0.26"/>
    <n v="0"/>
    <n v="439.375"/>
    <m/>
    <m/>
    <m/>
    <m/>
    <n v="810900"/>
    <n v="393"/>
    <n v="439.4"/>
    <s v=""/>
    <s v=""/>
    <s v=""/>
  </r>
  <r>
    <d v="2019-03-22T00:00:00"/>
    <x v="80"/>
    <n v="1000"/>
    <d v="1899-12-30T10:36:13"/>
    <n v="117.08"/>
    <n v="61.58"/>
    <n v="3.02"/>
    <n v="5.0330000000000004"/>
    <n v="51.945"/>
    <n v="7.242"/>
    <n v="36.5"/>
    <n v="0.20200000000000001"/>
    <n v="0.26100000000000001"/>
    <n v="0"/>
    <n v="586.875"/>
    <m/>
    <m/>
    <m/>
    <m/>
    <n v="811000"/>
    <n v="546"/>
    <n v="586.9"/>
    <s v=""/>
    <s v=""/>
    <s v=""/>
  </r>
  <r>
    <d v="2019-03-22T00:00:00"/>
    <x v="80"/>
    <n v="1100"/>
    <d v="1899-12-30T11:36:13"/>
    <n v="117.31"/>
    <n v="61.81"/>
    <n v="2.516"/>
    <n v="5.0330000000000004"/>
    <n v="50.540999999999997"/>
    <n v="7.67"/>
    <n v="36.1"/>
    <n v="0.20200000000000001"/>
    <n v="0.26100000000000001"/>
    <n v="0"/>
    <n v="674.375"/>
    <m/>
    <m/>
    <m/>
    <m/>
    <n v="811100"/>
    <n v="657.7"/>
    <n v="674.4"/>
    <s v=""/>
    <s v=""/>
    <s v=""/>
  </r>
  <r>
    <d v="2019-03-22T00:00:00"/>
    <x v="80"/>
    <n v="1200"/>
    <d v="1899-12-30T12:36:13"/>
    <n v="116.02"/>
    <n v="60.519999999999996"/>
    <n v="3.02"/>
    <n v="5.5359999999999996"/>
    <n v="50.540999999999997"/>
    <n v="7.444"/>
    <n v="36.799999999999997"/>
    <n v="0.20200000000000001"/>
    <n v="0.26200000000000001"/>
    <n v="0"/>
    <n v="721.875"/>
    <m/>
    <m/>
    <m/>
    <m/>
    <n v="811200"/>
    <n v="718"/>
    <n v="721.9"/>
    <s v=""/>
    <s v=""/>
    <s v=""/>
  </r>
  <r>
    <d v="2019-03-22T00:00:00"/>
    <x v="80"/>
    <n v="1300"/>
    <d v="1899-12-30T13:36:13"/>
    <n v="115.44"/>
    <n v="59.94"/>
    <n v="2.0129999999999999"/>
    <n v="5.5359999999999996"/>
    <n v="70.195999999999998"/>
    <n v="9.1880000000000006"/>
    <n v="34"/>
    <n v="0.20200000000000001"/>
    <n v="0.26200000000000001"/>
    <n v="0"/>
    <n v="714.375"/>
    <m/>
    <m/>
    <m/>
    <m/>
    <n v="811300"/>
    <n v="723.2"/>
    <n v="714.4"/>
    <s v=""/>
    <s v=""/>
    <s v=""/>
  </r>
  <r>
    <d v="2019-03-22T00:00:00"/>
    <x v="80"/>
    <n v="1400"/>
    <d v="1899-12-30T14:36:13"/>
    <n v="115.79"/>
    <n v="60.290000000000006"/>
    <n v="1.51"/>
    <n v="5.0330000000000004"/>
    <n v="84.234999999999999"/>
    <n v="9.4600000000000009"/>
    <n v="32.4"/>
    <n v="0.20200000000000001"/>
    <n v="0.26200000000000001"/>
    <n v="0"/>
    <n v="645.625"/>
    <m/>
    <m/>
    <m/>
    <m/>
    <n v="811400"/>
    <n v="671.7"/>
    <n v="645.6"/>
    <s v=""/>
    <s v=""/>
    <s v=""/>
  </r>
  <r>
    <d v="2019-03-22T00:00:00"/>
    <x v="80"/>
    <n v="1500"/>
    <d v="1899-12-30T15:36:13"/>
    <n v="116.02"/>
    <n v="60.519999999999996"/>
    <n v="2.516"/>
    <n v="6.0389999999999997"/>
    <n v="172.68199999999999"/>
    <n v="9.4600000000000009"/>
    <n v="30.5"/>
    <n v="0.20200000000000001"/>
    <n v="0.26300000000000001"/>
    <n v="0"/>
    <n v="539.375"/>
    <m/>
    <m/>
    <m/>
    <m/>
    <n v="811500"/>
    <n v="568"/>
    <n v="539.4"/>
    <s v=""/>
    <s v=""/>
    <s v=""/>
  </r>
  <r>
    <d v="2019-03-22T00:00:00"/>
    <x v="80"/>
    <n v="1600"/>
    <d v="1899-12-30T16:36:13"/>
    <n v="114.74"/>
    <n v="59.239999999999995"/>
    <n v="2.0129999999999999"/>
    <n v="6.5430000000000001"/>
    <n v="126.35299999999999"/>
    <n v="9.7799999999999994"/>
    <n v="31.8"/>
    <n v="0.20200000000000001"/>
    <n v="0.26700000000000002"/>
    <n v="0"/>
    <n v="374.375"/>
    <m/>
    <m/>
    <m/>
    <m/>
    <n v="811600"/>
    <n v="421.7"/>
    <n v="374.4"/>
    <s v=""/>
    <s v=""/>
    <s v=""/>
  </r>
  <r>
    <d v="2019-03-22T00:00:00"/>
    <x v="80"/>
    <n v="1700"/>
    <d v="1899-12-30T17:36:13"/>
    <n v="115.67"/>
    <n v="60.17"/>
    <n v="2.0129999999999999"/>
    <n v="6.0389999999999997"/>
    <n v="160.047"/>
    <n v="6.94"/>
    <n v="38.5"/>
    <n v="0.20300000000000001"/>
    <n v="0.26900000000000002"/>
    <n v="0"/>
    <n v="128.125"/>
    <m/>
    <m/>
    <m/>
    <m/>
    <n v="811700"/>
    <n v="246"/>
    <n v="128.1"/>
    <s v=""/>
    <s v=""/>
    <s v=""/>
  </r>
  <r>
    <d v="2019-03-22T00:00:00"/>
    <x v="80"/>
    <n v="1800"/>
    <d v="1899-12-30T18:36:13"/>
    <n v="115.67"/>
    <n v="60.17"/>
    <n v="1.51"/>
    <n v="6.0389999999999997"/>
    <n v="153.02699999999999"/>
    <n v="5.05"/>
    <n v="42.2"/>
    <n v="0.20300000000000001"/>
    <n v="0.27300000000000002"/>
    <n v="0"/>
    <n v="24.375"/>
    <m/>
    <m/>
    <m/>
    <m/>
    <n v="811800"/>
    <n v="69.8"/>
    <n v="24.4"/>
    <s v=""/>
    <s v=""/>
    <s v=""/>
  </r>
  <r>
    <d v="2019-03-22T00:00:00"/>
    <x v="80"/>
    <n v="1900"/>
    <d v="1899-12-30T19:36:13"/>
    <n v="115.79"/>
    <n v="60.290000000000006"/>
    <n v="1.0069999999999999"/>
    <n v="4.0259999999999998"/>
    <n v="82.831000000000003"/>
    <n v="3.9319999999999999"/>
    <n v="44.6"/>
    <n v="0.20399999999999999"/>
    <n v="0.27500000000000002"/>
    <n v="0"/>
    <n v="0.625"/>
    <m/>
    <m/>
    <m/>
    <m/>
    <n v="811900"/>
    <n v="0"/>
    <n v="0"/>
    <s v=""/>
    <s v=""/>
    <s v=""/>
  </r>
  <r>
    <d v="2019-03-22T00:00:00"/>
    <x v="80"/>
    <n v="2000"/>
    <d v="1899-12-30T20:36:13"/>
    <n v="115.55"/>
    <n v="60.05"/>
    <n v="1.51"/>
    <n v="4.5289999999999999"/>
    <n v="94.063000000000002"/>
    <n v="3.8010000000000002"/>
    <n v="44"/>
    <n v="0.20399999999999999"/>
    <n v="0.27600000000000002"/>
    <n v="0"/>
    <n v="0.625"/>
    <m/>
    <m/>
    <m/>
    <m/>
    <n v="812000"/>
    <n v="0"/>
    <n v="0"/>
    <s v=""/>
    <s v=""/>
    <s v=""/>
  </r>
  <r>
    <d v="2019-03-22T00:00:00"/>
    <x v="80"/>
    <n v="2100"/>
    <d v="1899-12-30T21:36:13"/>
    <n v="115.55"/>
    <n v="60.05"/>
    <n v="2.0129999999999999"/>
    <n v="7.5490000000000004"/>
    <n v="209.184"/>
    <n v="2.903"/>
    <n v="57.1"/>
    <n v="0.20399999999999999"/>
    <n v="0.27600000000000002"/>
    <n v="0"/>
    <n v="0.625"/>
    <m/>
    <m/>
    <m/>
    <m/>
    <n v="812100"/>
    <n v="0"/>
    <n v="0"/>
    <s v=""/>
    <s v=""/>
    <s v=""/>
  </r>
  <r>
    <d v="2019-03-22T00:00:00"/>
    <x v="80"/>
    <n v="2200"/>
    <d v="1899-12-30T22:36:13"/>
    <n v="115.55"/>
    <n v="60.05"/>
    <n v="2.0129999999999999"/>
    <n v="7.0460000000000003"/>
    <n v="206.376"/>
    <n v="0.63200000000000001"/>
    <n v="79"/>
    <n v="0.20399999999999999"/>
    <n v="0.27600000000000002"/>
    <n v="0"/>
    <n v="0.625"/>
    <m/>
    <m/>
    <m/>
    <m/>
    <n v="812200"/>
    <n v="0"/>
    <n v="0"/>
    <s v=""/>
    <s v=""/>
    <s v=""/>
  </r>
  <r>
    <d v="2019-03-22T00:00:00"/>
    <x v="80"/>
    <n v="2300"/>
    <d v="1899-12-30T23:36:13"/>
    <n v="115.55"/>
    <n v="60.05"/>
    <n v="1.51"/>
    <n v="3.02"/>
    <n v="233.05099999999999"/>
    <n v="0.90700000000000003"/>
    <n v="90.2"/>
    <n v="0.20399999999999999"/>
    <n v="0.27600000000000002"/>
    <n v="0"/>
    <n v="0.625"/>
    <m/>
    <m/>
    <m/>
    <m/>
    <n v="812300"/>
    <n v="0"/>
    <n v="0"/>
    <s v=""/>
    <s v=""/>
    <s v=""/>
  </r>
  <r>
    <d v="2019-03-22T00:00:00"/>
    <x v="80"/>
    <n v="2400"/>
    <d v="1899-12-30T00:36:13"/>
    <n v="115.67"/>
    <n v="60.17"/>
    <n v="0.503"/>
    <n v="1.51"/>
    <n v="245.68600000000001"/>
    <n v="0.96199999999999997"/>
    <n v="89.2"/>
    <n v="0.20399999999999999"/>
    <n v="0.27600000000000002"/>
    <n v="0"/>
    <n v="0.625"/>
    <m/>
    <m/>
    <m/>
    <m/>
    <n v="812400"/>
    <n v="0"/>
    <n v="0"/>
    <n v="0.20399999999999999"/>
    <n v="0.27600000000000002"/>
    <n v="0.60199999999999998"/>
  </r>
  <r>
    <d v="2019-03-23T00:00:00"/>
    <x v="81"/>
    <n v="100"/>
    <d v="1899-12-30T01:36:13"/>
    <n v="115.32"/>
    <n v="59.819999999999993"/>
    <n v="0.503"/>
    <n v="2.516"/>
    <n v="21.059000000000001"/>
    <n v="0.55000000000000004"/>
    <n v="84"/>
    <n v="0.20399999999999999"/>
    <n v="0.27500000000000002"/>
    <n v="0"/>
    <n v="0.625"/>
    <m/>
    <m/>
    <m/>
    <m/>
    <n v="820100"/>
    <n v="0"/>
    <n v="0"/>
    <s v=""/>
    <s v=""/>
    <s v=""/>
  </r>
  <r>
    <d v="2019-03-23T00:00:00"/>
    <x v="81"/>
    <n v="200"/>
    <d v="1899-12-30T02:36:13"/>
    <n v="115.55"/>
    <n v="60.05"/>
    <n v="0.503"/>
    <n v="2.0129999999999999"/>
    <n v="5.6159999999999997"/>
    <n v="-0.50700000000000001"/>
    <n v="86.5"/>
    <n v="0.20399999999999999"/>
    <n v="0.27400000000000002"/>
    <n v="0"/>
    <n v="0.625"/>
    <m/>
    <m/>
    <m/>
    <m/>
    <n v="820200"/>
    <n v="0"/>
    <n v="0"/>
    <s v=""/>
    <s v=""/>
    <s v=""/>
  </r>
  <r>
    <d v="2019-03-23T00:00:00"/>
    <x v="81"/>
    <n v="300"/>
    <d v="1899-12-30T03:36:13"/>
    <n v="115.44"/>
    <n v="59.94"/>
    <n v="0.503"/>
    <n v="1.51"/>
    <n v="311.67099999999999"/>
    <n v="-0.11600000000000001"/>
    <n v="93.4"/>
    <n v="0.20399999999999999"/>
    <n v="0.27300000000000002"/>
    <n v="0"/>
    <n v="0.625"/>
    <m/>
    <m/>
    <m/>
    <m/>
    <n v="820300"/>
    <n v="0"/>
    <n v="0"/>
    <s v=""/>
    <s v=""/>
    <s v=""/>
  </r>
  <r>
    <d v="2019-03-23T00:00:00"/>
    <x v="81"/>
    <n v="400"/>
    <d v="1899-12-30T04:36:13"/>
    <n v="114.97"/>
    <n v="59.47"/>
    <n v="0.503"/>
    <n v="3.02"/>
    <n v="22.463000000000001"/>
    <n v="0.30099999999999999"/>
    <n v="91.8"/>
    <n v="0.20399999999999999"/>
    <n v="0.27300000000000002"/>
    <n v="0"/>
    <n v="0.625"/>
    <m/>
    <m/>
    <m/>
    <m/>
    <n v="820400"/>
    <n v="0"/>
    <n v="0"/>
    <s v=""/>
    <s v=""/>
    <s v=""/>
  </r>
  <r>
    <d v="2019-03-23T00:00:00"/>
    <x v="81"/>
    <n v="500"/>
    <d v="1899-12-30T05:36:13"/>
    <n v="114.97"/>
    <n v="59.47"/>
    <n v="1.0069999999999999"/>
    <n v="2.516"/>
    <n v="342.55700000000002"/>
    <n v="5.0999999999999997E-2"/>
    <n v="93.7"/>
    <n v="0.20499999999999999"/>
    <n v="0.27300000000000002"/>
    <n v="0"/>
    <n v="0.625"/>
    <m/>
    <m/>
    <m/>
    <m/>
    <n v="820500"/>
    <n v="0"/>
    <n v="0"/>
    <s v=""/>
    <s v=""/>
    <s v=""/>
  </r>
  <r>
    <d v="2019-03-23T00:00:00"/>
    <x v="81"/>
    <n v="600"/>
    <d v="1899-12-30T06:36:13"/>
    <n v="115.09"/>
    <n v="59.59"/>
    <n v="1.0069999999999999"/>
    <n v="3.5230000000000001"/>
    <n v="327.11399999999998"/>
    <n v="0.107"/>
    <n v="95"/>
    <n v="0.20499999999999999"/>
    <n v="0.27200000000000002"/>
    <n v="0"/>
    <n v="0.625"/>
    <m/>
    <m/>
    <m/>
    <m/>
    <n v="820600"/>
    <n v="0"/>
    <n v="0"/>
    <s v=""/>
    <s v=""/>
    <s v=""/>
  </r>
  <r>
    <d v="2019-03-23T00:00:00"/>
    <x v="81"/>
    <n v="700"/>
    <d v="1899-12-30T07:36:13"/>
    <n v="115.32"/>
    <n v="59.819999999999993"/>
    <n v="2.0129999999999999"/>
    <n v="5.0330000000000004"/>
    <n v="325.70999999999998"/>
    <n v="-0.50700000000000001"/>
    <n v="97.1"/>
    <n v="0.20499999999999999"/>
    <n v="0.27"/>
    <n v="0"/>
    <n v="66.875"/>
    <m/>
    <m/>
    <m/>
    <m/>
    <n v="820700"/>
    <n v="50.3"/>
    <n v="66.900000000000006"/>
    <s v=""/>
    <s v=""/>
    <s v=""/>
  </r>
  <r>
    <d v="2019-03-23T00:00:00"/>
    <x v="81"/>
    <n v="800"/>
    <d v="1899-12-30T08:36:13"/>
    <n v="115.32"/>
    <n v="59.819999999999993"/>
    <n v="2.516"/>
    <n v="5.0330000000000004"/>
    <n v="329.92200000000003"/>
    <n v="0.27300000000000002"/>
    <n v="93.7"/>
    <n v="0.20499999999999999"/>
    <n v="0.27"/>
    <n v="0"/>
    <n v="119.375"/>
    <m/>
    <m/>
    <m/>
    <m/>
    <n v="820800"/>
    <n v="221.3"/>
    <n v="119.4"/>
    <s v=""/>
    <s v=""/>
    <s v=""/>
  </r>
  <r>
    <d v="2019-03-23T00:00:00"/>
    <x v="81"/>
    <n v="900"/>
    <d v="1899-12-30T09:36:13"/>
    <n v="115.32"/>
    <n v="59.819999999999993"/>
    <n v="2.516"/>
    <n v="5.5359999999999996"/>
    <n v="332.72899999999998"/>
    <n v="0.27300000000000002"/>
    <n v="89"/>
    <n v="0.20599999999999999"/>
    <n v="0.26900000000000002"/>
    <n v="0"/>
    <n v="58.125"/>
    <m/>
    <m/>
    <m/>
    <m/>
    <n v="820900"/>
    <n v="399.8"/>
    <n v="58.1"/>
    <s v=""/>
    <s v=""/>
    <s v=""/>
  </r>
  <r>
    <d v="2019-03-23T00:00:00"/>
    <x v="81"/>
    <n v="1000"/>
    <d v="1899-12-30T10:36:13"/>
    <n v="115.32"/>
    <n v="59.819999999999993"/>
    <n v="2.0129999999999999"/>
    <n v="4.5289999999999999"/>
    <n v="321.49799999999999"/>
    <n v="1.534"/>
    <n v="84.5"/>
    <n v="0.20599999999999999"/>
    <n v="0.27"/>
    <n v="0.2"/>
    <n v="236.875"/>
    <m/>
    <m/>
    <m/>
    <m/>
    <n v="821000"/>
    <n v="552.79999999999995"/>
    <n v="236.9"/>
    <s v=""/>
    <s v=""/>
    <s v=""/>
  </r>
  <r>
    <d v="2019-03-23T00:00:00"/>
    <x v="81"/>
    <n v="1100"/>
    <d v="1899-12-30T11:36:13"/>
    <n v="114.85"/>
    <n v="59.349999999999994"/>
    <n v="1.51"/>
    <n v="4.0259999999999998"/>
    <n v="322.90199999999999"/>
    <n v="2.3159999999999998"/>
    <n v="76"/>
    <n v="0.20499999999999999"/>
    <n v="0.26900000000000002"/>
    <n v="0"/>
    <n v="304.375"/>
    <m/>
    <m/>
    <m/>
    <m/>
    <n v="821100"/>
    <n v="664"/>
    <n v="304.39999999999998"/>
    <s v=""/>
    <s v=""/>
    <s v=""/>
  </r>
  <r>
    <d v="2019-03-23T00:00:00"/>
    <x v="81"/>
    <n v="1200"/>
    <d v="1899-12-30T12:36:13"/>
    <n v="114.74"/>
    <n v="59.239999999999995"/>
    <n v="1.51"/>
    <n v="4.0259999999999998"/>
    <n v="303.24700000000001"/>
    <n v="1.8320000000000001"/>
    <n v="76.900000000000006"/>
    <n v="0.20499999999999999"/>
    <n v="0.26900000000000002"/>
    <n v="0"/>
    <n v="300.625"/>
    <m/>
    <m/>
    <m/>
    <m/>
    <n v="821200"/>
    <n v="724.7"/>
    <n v="300.60000000000002"/>
    <s v=""/>
    <s v=""/>
    <s v=""/>
  </r>
  <r>
    <d v="2019-03-23T00:00:00"/>
    <x v="81"/>
    <n v="1300"/>
    <d v="1899-12-30T13:36:13"/>
    <n v="114.97"/>
    <n v="59.47"/>
    <n v="1.0069999999999999"/>
    <n v="4.0259999999999998"/>
    <n v="318.69"/>
    <n v="3.2480000000000002"/>
    <n v="71.5"/>
    <n v="0.20499999999999999"/>
    <n v="0.26900000000000002"/>
    <n v="0"/>
    <n v="234.375"/>
    <m/>
    <m/>
    <m/>
    <m/>
    <n v="821300"/>
    <n v="729.5"/>
    <n v="234.4"/>
    <s v=""/>
    <s v=""/>
    <s v=""/>
  </r>
  <r>
    <d v="2019-03-23T00:00:00"/>
    <x v="81"/>
    <n v="1400"/>
    <d v="1899-12-30T14:36:13"/>
    <n v="114.97"/>
    <n v="59.47"/>
    <n v="1.0069999999999999"/>
    <n v="4.0259999999999998"/>
    <n v="307.459"/>
    <n v="3.8540000000000001"/>
    <n v="71.8"/>
    <n v="0.20499999999999999"/>
    <n v="0.26800000000000002"/>
    <n v="0"/>
    <n v="244.375"/>
    <m/>
    <m/>
    <m/>
    <m/>
    <n v="821400"/>
    <n v="677.8"/>
    <n v="244.4"/>
    <s v=""/>
    <s v=""/>
    <s v=""/>
  </r>
  <r>
    <d v="2019-03-23T00:00:00"/>
    <x v="81"/>
    <n v="1500"/>
    <d v="1899-12-30T15:36:13"/>
    <n v="114.27"/>
    <n v="58.769999999999996"/>
    <n v="0.503"/>
    <n v="3.5230000000000001"/>
    <n v="2.8079999999999998"/>
    <n v="3.0630000000000002"/>
    <n v="73.7"/>
    <n v="0.20499999999999999"/>
    <n v="0.26800000000000002"/>
    <n v="0"/>
    <n v="193.125"/>
    <m/>
    <m/>
    <m/>
    <m/>
    <n v="821500"/>
    <n v="574.5"/>
    <n v="193.1"/>
    <s v=""/>
    <s v=""/>
    <s v=""/>
  </r>
  <r>
    <d v="2019-03-23T00:00:00"/>
    <x v="81"/>
    <n v="1600"/>
    <d v="1899-12-30T16:36:13"/>
    <n v="114.5"/>
    <n v="59"/>
    <n v="1.0069999999999999"/>
    <n v="3.5230000000000001"/>
    <n v="172.68199999999999"/>
    <n v="2.3959999999999999"/>
    <n v="73.599999999999994"/>
    <n v="0.20499999999999999"/>
    <n v="0.26800000000000002"/>
    <n v="0"/>
    <n v="144.375"/>
    <m/>
    <m/>
    <m/>
    <m/>
    <n v="821600"/>
    <n v="427.7"/>
    <n v="144.4"/>
    <s v=""/>
    <s v=""/>
    <s v=""/>
  </r>
  <r>
    <d v="2019-03-23T00:00:00"/>
    <x v="81"/>
    <n v="1700"/>
    <d v="1899-12-30T17:36:13"/>
    <n v="114.27"/>
    <n v="58.769999999999996"/>
    <n v="0.503"/>
    <n v="2.516"/>
    <n v="206.376"/>
    <n v="3.9319999999999999"/>
    <n v="66.900000000000006"/>
    <n v="0.20499999999999999"/>
    <n v="0.26800000000000002"/>
    <n v="0"/>
    <n v="156.875"/>
    <m/>
    <m/>
    <m/>
    <m/>
    <n v="821700"/>
    <n v="251.8"/>
    <n v="156.9"/>
    <s v=""/>
    <s v=""/>
    <s v=""/>
  </r>
  <r>
    <d v="2019-03-23T00:00:00"/>
    <x v="81"/>
    <n v="1800"/>
    <d v="1899-12-30T18:36:13"/>
    <n v="114.62"/>
    <n v="59.120000000000005"/>
    <n v="1.0069999999999999"/>
    <n v="3.02"/>
    <n v="317.286"/>
    <n v="2.61"/>
    <n v="63.6"/>
    <n v="0.20499999999999999"/>
    <n v="0.26800000000000002"/>
    <n v="0"/>
    <n v="29.375"/>
    <m/>
    <m/>
    <m/>
    <m/>
    <n v="821800"/>
    <n v="74.3"/>
    <n v="29.4"/>
    <s v=""/>
    <s v=""/>
    <s v=""/>
  </r>
  <r>
    <d v="2019-03-23T00:00:00"/>
    <x v="81"/>
    <n v="1900"/>
    <d v="1899-12-30T19:36:13"/>
    <n v="114.5"/>
    <n v="59"/>
    <n v="1.0069999999999999"/>
    <n v="2.516"/>
    <n v="349.57600000000002"/>
    <n v="1.371"/>
    <n v="68.5"/>
    <n v="0.20499999999999999"/>
    <n v="0.26700000000000002"/>
    <n v="0"/>
    <n v="0.625"/>
    <m/>
    <m/>
    <m/>
    <m/>
    <n v="821900"/>
    <n v="0"/>
    <n v="0"/>
    <s v=""/>
    <s v=""/>
    <s v=""/>
  </r>
  <r>
    <d v="2019-03-23T00:00:00"/>
    <x v="81"/>
    <n v="2000"/>
    <d v="1899-12-30T20:36:13"/>
    <n v="114.74"/>
    <n v="59.239999999999995"/>
    <n v="1.51"/>
    <n v="3.02"/>
    <n v="355.19200000000001"/>
    <n v="0.32900000000000001"/>
    <n v="71.400000000000006"/>
    <n v="0.20499999999999999"/>
    <n v="0.26700000000000002"/>
    <n v="0"/>
    <n v="0.625"/>
    <m/>
    <m/>
    <m/>
    <m/>
    <n v="822000"/>
    <n v="0"/>
    <n v="0"/>
    <s v=""/>
    <s v=""/>
    <s v=""/>
  </r>
  <r>
    <d v="2019-03-23T00:00:00"/>
    <x v="81"/>
    <n v="2100"/>
    <d v="1899-12-30T21:36:13"/>
    <n v="114.97"/>
    <n v="59.47"/>
    <n v="2.0129999999999999"/>
    <n v="3.5230000000000001"/>
    <n v="349.57600000000002"/>
    <n v="0.96199999999999997"/>
    <n v="75.3"/>
    <n v="0.20599999999999999"/>
    <n v="0.26600000000000001"/>
    <n v="0"/>
    <n v="0.625"/>
    <m/>
    <m/>
    <m/>
    <m/>
    <n v="822100"/>
    <n v="0"/>
    <n v="0"/>
    <s v=""/>
    <s v=""/>
    <s v=""/>
  </r>
  <r>
    <d v="2019-03-23T00:00:00"/>
    <x v="81"/>
    <n v="2200"/>
    <d v="1899-12-30T22:36:13"/>
    <n v="114.97"/>
    <n v="59.47"/>
    <n v="2.0129999999999999"/>
    <n v="4.5289999999999999"/>
    <n v="343.96100000000001"/>
    <n v="1.2889999999999999"/>
    <n v="78.2"/>
    <n v="0.20599999999999999"/>
    <n v="0.26600000000000001"/>
    <n v="0"/>
    <n v="0.625"/>
    <m/>
    <m/>
    <m/>
    <m/>
    <n v="822200"/>
    <n v="0"/>
    <n v="0"/>
    <s v=""/>
    <s v=""/>
    <s v=""/>
  </r>
  <r>
    <d v="2019-03-23T00:00:00"/>
    <x v="81"/>
    <n v="2300"/>
    <d v="1899-12-30T23:36:13"/>
    <n v="114.97"/>
    <n v="59.47"/>
    <n v="2.0129999999999999"/>
    <n v="4.5289999999999999"/>
    <n v="342.55700000000002"/>
    <n v="0.79700000000000004"/>
    <n v="77.5"/>
    <n v="0.20599999999999999"/>
    <n v="0.26500000000000001"/>
    <n v="0"/>
    <n v="0.625"/>
    <m/>
    <m/>
    <m/>
    <m/>
    <n v="822300"/>
    <n v="0"/>
    <n v="0"/>
    <s v=""/>
    <s v=""/>
    <s v=""/>
  </r>
  <r>
    <d v="2019-03-23T00:00:00"/>
    <x v="81"/>
    <n v="2400"/>
    <d v="1899-12-30T00:36:13"/>
    <n v="114.85"/>
    <n v="59.349999999999994"/>
    <n v="2.516"/>
    <n v="5.5359999999999996"/>
    <n v="338.34500000000003"/>
    <n v="1.0169999999999999"/>
    <n v="74"/>
    <n v="0.20499999999999999"/>
    <n v="0.26500000000000001"/>
    <n v="0"/>
    <n v="0.625"/>
    <m/>
    <m/>
    <m/>
    <m/>
    <n v="822400"/>
    <n v="0"/>
    <n v="0"/>
    <n v="0.20499999999999999"/>
    <n v="0.26500000000000001"/>
    <n v="0.59399999999999997"/>
  </r>
  <r>
    <d v="2019-03-24T00:00:00"/>
    <x v="82"/>
    <n v="100"/>
    <d v="1899-12-30T01:36:13"/>
    <n v="114.74"/>
    <n v="59.239999999999995"/>
    <n v="2.516"/>
    <n v="5.0330000000000004"/>
    <n v="332.72899999999998"/>
    <n v="1.0169999999999999"/>
    <n v="73.400000000000006"/>
    <n v="0.20599999999999999"/>
    <n v="0.26500000000000001"/>
    <n v="0"/>
    <n v="0.625"/>
    <m/>
    <m/>
    <m/>
    <m/>
    <n v="830100"/>
    <n v="0"/>
    <n v="0"/>
    <s v=""/>
    <s v=""/>
    <s v=""/>
  </r>
  <r>
    <d v="2019-03-24T00:00:00"/>
    <x v="82"/>
    <n v="200"/>
    <d v="1899-12-30T02:36:13"/>
    <n v="114.85"/>
    <n v="59.349999999999994"/>
    <n v="3.02"/>
    <n v="5.5359999999999996"/>
    <n v="332.72899999999998"/>
    <n v="0.93400000000000005"/>
    <n v="75.5"/>
    <n v="0.20599999999999999"/>
    <n v="0.26400000000000001"/>
    <n v="0"/>
    <n v="0.625"/>
    <m/>
    <m/>
    <m/>
    <m/>
    <n v="830200"/>
    <n v="0"/>
    <n v="0"/>
    <s v=""/>
    <s v=""/>
    <s v=""/>
  </r>
  <r>
    <d v="2019-03-24T00:00:00"/>
    <x v="82"/>
    <n v="300"/>
    <d v="1899-12-30T03:36:13"/>
    <n v="114.85"/>
    <n v="59.349999999999994"/>
    <n v="3.5230000000000001"/>
    <n v="7.0460000000000003"/>
    <n v="334.13299999999998"/>
    <n v="0.82499999999999996"/>
    <n v="78.8"/>
    <n v="0.20599999999999999"/>
    <n v="0.26400000000000001"/>
    <n v="0"/>
    <n v="0.625"/>
    <m/>
    <m/>
    <m/>
    <m/>
    <n v="830300"/>
    <n v="0"/>
    <n v="0"/>
    <s v=""/>
    <s v=""/>
    <s v=""/>
  </r>
  <r>
    <d v="2019-03-24T00:00:00"/>
    <x v="82"/>
    <n v="400"/>
    <d v="1899-12-30T04:36:13"/>
    <n v="114.85"/>
    <n v="59.349999999999994"/>
    <n v="3.5230000000000001"/>
    <n v="7.0460000000000003"/>
    <n v="338.34500000000003"/>
    <n v="0.82499999999999996"/>
    <n v="79.099999999999994"/>
    <n v="0.20599999999999999"/>
    <n v="0.26400000000000001"/>
    <n v="0"/>
    <n v="0.625"/>
    <m/>
    <m/>
    <m/>
    <m/>
    <n v="830400"/>
    <n v="0"/>
    <n v="0"/>
    <s v=""/>
    <s v=""/>
    <s v=""/>
  </r>
  <r>
    <d v="2019-03-24T00:00:00"/>
    <x v="82"/>
    <n v="500"/>
    <d v="1899-12-30T05:36:13"/>
    <n v="114.74"/>
    <n v="59.239999999999995"/>
    <n v="3.5230000000000001"/>
    <n v="6.5430000000000001"/>
    <n v="336.94099999999997"/>
    <n v="0.77"/>
    <n v="78.599999999999994"/>
    <n v="0.20599999999999999"/>
    <n v="0.26300000000000001"/>
    <n v="0"/>
    <n v="0.625"/>
    <m/>
    <m/>
    <m/>
    <m/>
    <n v="830500"/>
    <n v="0"/>
    <n v="0"/>
    <s v=""/>
    <s v=""/>
    <s v=""/>
  </r>
  <r>
    <d v="2019-03-24T00:00:00"/>
    <x v="82"/>
    <n v="600"/>
    <d v="1899-12-30T06:36:13"/>
    <n v="114.74"/>
    <n v="59.239999999999995"/>
    <n v="3.02"/>
    <n v="6.5430000000000001"/>
    <n v="334.13299999999998"/>
    <n v="0.52200000000000002"/>
    <n v="78.2"/>
    <n v="0.20599999999999999"/>
    <n v="0.26200000000000001"/>
    <n v="0"/>
    <n v="0.625"/>
    <m/>
    <m/>
    <m/>
    <m/>
    <n v="830600"/>
    <n v="0"/>
    <n v="0"/>
    <s v=""/>
    <s v=""/>
    <s v=""/>
  </r>
  <r>
    <d v="2019-03-24T00:00:00"/>
    <x v="82"/>
    <n v="700"/>
    <d v="1899-12-30T07:36:13"/>
    <n v="114.74"/>
    <n v="59.239999999999995"/>
    <n v="3.02"/>
    <n v="6.0389999999999997"/>
    <n v="336.94099999999997"/>
    <n v="0.52200000000000002"/>
    <n v="77.3"/>
    <n v="0.20599999999999999"/>
    <n v="0.26200000000000001"/>
    <n v="0"/>
    <n v="18.125"/>
    <m/>
    <m/>
    <m/>
    <m/>
    <n v="830700"/>
    <n v="54.7"/>
    <n v="18.100000000000001"/>
    <s v=""/>
    <s v=""/>
    <s v=""/>
  </r>
  <r>
    <d v="2019-03-24T00:00:00"/>
    <x v="82"/>
    <n v="800"/>
    <d v="1899-12-30T08:36:13"/>
    <n v="114.62"/>
    <n v="59.120000000000005"/>
    <n v="1.0069999999999999"/>
    <n v="4.5289999999999999"/>
    <n v="5.6159999999999997"/>
    <n v="2.5030000000000001"/>
    <n v="84.5"/>
    <n v="0.20599999999999999"/>
    <n v="0.26200000000000001"/>
    <n v="0"/>
    <n v="118.125"/>
    <m/>
    <m/>
    <m/>
    <m/>
    <n v="830800"/>
    <n v="227.7"/>
    <n v="118.1"/>
    <s v=""/>
    <s v=""/>
    <s v=""/>
  </r>
  <r>
    <d v="2019-03-24T00:00:00"/>
    <x v="82"/>
    <n v="900"/>
    <d v="1899-12-30T09:36:13"/>
    <n v="114.5"/>
    <n v="59"/>
    <n v="2.0129999999999999"/>
    <n v="5.5359999999999996"/>
    <n v="338.34500000000003"/>
    <n v="2.1549999999999998"/>
    <n v="77.099999999999994"/>
    <n v="0.20599999999999999"/>
    <n v="0.26200000000000001"/>
    <n v="0"/>
    <n v="153.125"/>
    <m/>
    <m/>
    <m/>
    <m/>
    <n v="830900"/>
    <n v="406.8"/>
    <n v="153.1"/>
    <s v=""/>
    <s v=""/>
    <s v=""/>
  </r>
  <r>
    <d v="2019-03-24T00:00:00"/>
    <x v="82"/>
    <n v="1000"/>
    <d v="1899-12-30T10:36:13"/>
    <n v="114.27"/>
    <n v="58.769999999999996"/>
    <n v="1.51"/>
    <n v="4.5289999999999999"/>
    <n v="19.655000000000001"/>
    <n v="3.5910000000000002"/>
    <n v="72.099999999999994"/>
    <n v="0.20599999999999999"/>
    <n v="0.26200000000000001"/>
    <n v="0"/>
    <n v="241.875"/>
    <m/>
    <m/>
    <m/>
    <m/>
    <n v="831000"/>
    <n v="559.29999999999995"/>
    <n v="241.9"/>
    <s v=""/>
    <s v=""/>
    <s v=""/>
  </r>
  <r>
    <d v="2019-03-24T00:00:00"/>
    <x v="82"/>
    <n v="1100"/>
    <d v="1899-12-30T11:36:13"/>
    <n v="113.92"/>
    <n v="58.42"/>
    <n v="1.51"/>
    <n v="4.5289999999999999"/>
    <n v="71.599999999999994"/>
    <n v="4.2460000000000004"/>
    <n v="69.5"/>
    <n v="0.20499999999999999"/>
    <n v="0.26200000000000001"/>
    <n v="0"/>
    <n v="499.375"/>
    <m/>
    <m/>
    <m/>
    <m/>
    <n v="831100"/>
    <n v="670.7"/>
    <n v="499.4"/>
    <s v=""/>
    <s v=""/>
    <s v=""/>
  </r>
  <r>
    <d v="2019-03-24T00:00:00"/>
    <x v="82"/>
    <n v="1200"/>
    <d v="1899-12-30T12:36:13"/>
    <n v="113.33"/>
    <n v="57.83"/>
    <n v="1.51"/>
    <n v="6.0389999999999997"/>
    <n v="106.69799999999999"/>
    <n v="5.5910000000000002"/>
    <n v="64.400000000000006"/>
    <n v="0.20499999999999999"/>
    <n v="0.26200000000000001"/>
    <n v="0"/>
    <n v="580.625"/>
    <m/>
    <m/>
    <m/>
    <m/>
    <n v="831200"/>
    <n v="731.3"/>
    <n v="580.6"/>
    <s v=""/>
    <s v=""/>
    <s v=""/>
  </r>
  <r>
    <d v="2019-03-24T00:00:00"/>
    <x v="82"/>
    <n v="1300"/>
    <d v="1899-12-30T13:36:13"/>
    <n v="111.58"/>
    <n v="56.08"/>
    <n v="2.0129999999999999"/>
    <n v="6.5430000000000001"/>
    <n v="131.96899999999999"/>
    <n v="4.8689999999999998"/>
    <n v="62.3"/>
    <n v="0.20599999999999999"/>
    <n v="0.26200000000000001"/>
    <n v="0"/>
    <n v="376.875"/>
    <m/>
    <m/>
    <m/>
    <m/>
    <n v="831300"/>
    <n v="735.7"/>
    <n v="376.9"/>
    <s v=""/>
    <s v=""/>
    <s v=""/>
  </r>
  <r>
    <d v="2019-03-24T00:00:00"/>
    <x v="82"/>
    <n v="1400"/>
    <d v="1899-12-30T14:36:13"/>
    <n v="112.75"/>
    <n v="57.25"/>
    <n v="2.0129999999999999"/>
    <n v="6.5430000000000001"/>
    <n v="134.77600000000001"/>
    <n v="3.88"/>
    <n v="66.099999999999994"/>
    <n v="0.20499999999999999"/>
    <n v="0.26100000000000001"/>
    <n v="0"/>
    <n v="105.625"/>
    <m/>
    <m/>
    <m/>
    <m/>
    <n v="831400"/>
    <n v="684.3"/>
    <n v="105.6"/>
    <s v=""/>
    <s v=""/>
    <s v=""/>
  </r>
  <r>
    <d v="2019-03-24T00:00:00"/>
    <x v="82"/>
    <n v="1500"/>
    <d v="1899-12-30T15:36:13"/>
    <n v="113.1"/>
    <n v="57.599999999999994"/>
    <n v="1.51"/>
    <n v="6.0389999999999997"/>
    <n v="131.96899999999999"/>
    <n v="3.4849999999999999"/>
    <n v="70.099999999999994"/>
    <n v="0.20499999999999999"/>
    <n v="0.26100000000000001"/>
    <n v="0"/>
    <n v="133.125"/>
    <m/>
    <m/>
    <m/>
    <m/>
    <n v="831500"/>
    <n v="580.79999999999995"/>
    <n v="133.1"/>
    <s v=""/>
    <s v=""/>
    <s v=""/>
  </r>
  <r>
    <d v="2019-03-24T00:00:00"/>
    <x v="82"/>
    <n v="1600"/>
    <d v="1899-12-30T16:36:13"/>
    <n v="113.21"/>
    <n v="57.709999999999994"/>
    <n v="1.51"/>
    <n v="5.0330000000000004"/>
    <n v="144.60400000000001"/>
    <n v="2.5030000000000001"/>
    <n v="75.599999999999994"/>
    <n v="0.20599999999999999"/>
    <n v="0.26200000000000001"/>
    <n v="0"/>
    <n v="76.875"/>
    <m/>
    <m/>
    <m/>
    <m/>
    <n v="831600"/>
    <n v="433.8"/>
    <n v="76.900000000000006"/>
    <s v=""/>
    <s v=""/>
    <s v=""/>
  </r>
  <r>
    <d v="2019-03-24T00:00:00"/>
    <x v="82"/>
    <n v="1700"/>
    <d v="1899-12-30T17:36:13"/>
    <n v="113.21"/>
    <n v="57.709999999999994"/>
    <n v="1.51"/>
    <n v="4.0259999999999998"/>
    <n v="124.949"/>
    <n v="2.0470000000000002"/>
    <n v="83.4"/>
    <n v="0.20599999999999999"/>
    <n v="0.26300000000000001"/>
    <n v="0"/>
    <n v="41.875"/>
    <m/>
    <m/>
    <m/>
    <m/>
    <n v="831700"/>
    <n v="257.5"/>
    <n v="41.9"/>
    <s v=""/>
    <s v=""/>
    <s v=""/>
  </r>
  <r>
    <d v="2019-03-24T00:00:00"/>
    <x v="82"/>
    <n v="1800"/>
    <d v="1899-12-30T18:36:13"/>
    <n v="113.21"/>
    <n v="57.709999999999994"/>
    <n v="0.503"/>
    <n v="3.02"/>
    <n v="106.69799999999999"/>
    <n v="1.099"/>
    <n v="88"/>
    <n v="0.20599999999999999"/>
    <n v="0.26400000000000001"/>
    <n v="0"/>
    <n v="1.875"/>
    <m/>
    <m/>
    <m/>
    <m/>
    <n v="831800"/>
    <n v="79"/>
    <n v="1.9"/>
    <s v=""/>
    <s v=""/>
    <s v=""/>
  </r>
  <r>
    <d v="2019-03-24T00:00:00"/>
    <x v="82"/>
    <n v="1900"/>
    <d v="1899-12-30T19:36:13"/>
    <n v="112.63"/>
    <n v="57.129999999999995"/>
    <n v="0.503"/>
    <n v="3.02"/>
    <n v="74.408000000000001"/>
    <n v="7.9000000000000001E-2"/>
    <n v="94.4"/>
    <n v="0.20599999999999999"/>
    <n v="0.26600000000000001"/>
    <n v="0"/>
    <n v="0.625"/>
    <m/>
    <m/>
    <m/>
    <m/>
    <n v="831900"/>
    <n v="0"/>
    <n v="0"/>
    <s v=""/>
    <s v=""/>
    <s v=""/>
  </r>
  <r>
    <d v="2019-03-24T00:00:00"/>
    <x v="82"/>
    <n v="2000"/>
    <d v="1899-12-30T20:36:13"/>
    <n v="112.63"/>
    <n v="57.129999999999995"/>
    <n v="0.503"/>
    <n v="2.516"/>
    <n v="84.234999999999999"/>
    <n v="0.218"/>
    <n v="97.4"/>
    <n v="0.20399999999999999"/>
    <n v="0.26800000000000002"/>
    <n v="0"/>
    <n v="0.625"/>
    <m/>
    <m/>
    <m/>
    <m/>
    <n v="832000"/>
    <n v="0"/>
    <n v="0"/>
    <s v=""/>
    <s v=""/>
    <s v=""/>
  </r>
  <r>
    <d v="2019-03-24T00:00:00"/>
    <x v="82"/>
    <n v="2100"/>
    <d v="1899-12-30T21:36:13"/>
    <n v="112.4"/>
    <n v="56.900000000000006"/>
    <n v="0.503"/>
    <n v="4.0259999999999998"/>
    <n v="130.565"/>
    <n v="-4.0000000000000001E-3"/>
    <n v="98.4"/>
    <n v="0.20399999999999999"/>
    <n v="0.27"/>
    <n v="0"/>
    <n v="0.625"/>
    <m/>
    <m/>
    <m/>
    <m/>
    <n v="832100"/>
    <n v="0"/>
    <n v="0"/>
    <s v=""/>
    <s v=""/>
    <s v=""/>
  </r>
  <r>
    <d v="2019-03-24T00:00:00"/>
    <x v="82"/>
    <n v="2200"/>
    <d v="1899-12-30T22:36:13"/>
    <n v="111.34"/>
    <n v="55.84"/>
    <n v="1.51"/>
    <n v="4.5289999999999999"/>
    <n v="116.52500000000001"/>
    <n v="-0.14299999999999999"/>
    <n v="98.9"/>
    <n v="0.20399999999999999"/>
    <n v="0.26900000000000002"/>
    <n v="0"/>
    <n v="0.625"/>
    <m/>
    <m/>
    <m/>
    <m/>
    <n v="832200"/>
    <n v="0"/>
    <n v="0"/>
    <s v=""/>
    <s v=""/>
    <s v=""/>
  </r>
  <r>
    <d v="2019-03-24T00:00:00"/>
    <x v="82"/>
    <n v="2300"/>
    <d v="1899-12-30T23:36:13"/>
    <n v="114.03"/>
    <n v="58.53"/>
    <n v="0.503"/>
    <n v="2.516"/>
    <n v="77.215999999999994"/>
    <n v="-0.47899999999999998"/>
    <n v="98.9"/>
    <n v="0.20499999999999999"/>
    <n v="0.26900000000000002"/>
    <n v="0"/>
    <n v="0.625"/>
    <m/>
    <m/>
    <m/>
    <m/>
    <n v="832300"/>
    <n v="0"/>
    <n v="0"/>
    <s v=""/>
    <s v=""/>
    <s v=""/>
  </r>
  <r>
    <d v="2019-03-24T00:00:00"/>
    <x v="82"/>
    <n v="2400"/>
    <d v="1899-12-30T00:36:13"/>
    <n v="115.09"/>
    <n v="59.59"/>
    <n v="0"/>
    <n v="0"/>
    <n v="81.427000000000007"/>
    <n v="-0.67600000000000005"/>
    <n v="99.2"/>
    <n v="0.20599999999999999"/>
    <n v="0.26800000000000002"/>
    <n v="0"/>
    <n v="0.625"/>
    <m/>
    <m/>
    <m/>
    <m/>
    <n v="832400"/>
    <n v="0"/>
    <n v="0"/>
    <n v="0.20599999999999999"/>
    <n v="0.26800000000000002"/>
    <n v="0.59599999999999997"/>
  </r>
  <r>
    <d v="2019-03-25T00:00:00"/>
    <x v="83"/>
    <n v="100"/>
    <d v="1899-12-30T01:36:13"/>
    <n v="114.38"/>
    <n v="58.879999999999995"/>
    <n v="0"/>
    <n v="0"/>
    <n v="103.89"/>
    <n v="-0.873"/>
    <n v="99.3"/>
    <n v="0.20599999999999999"/>
    <n v="0.26700000000000002"/>
    <n v="0"/>
    <n v="0.625"/>
    <m/>
    <m/>
    <m/>
    <m/>
    <n v="840100"/>
    <n v="0"/>
    <n v="0"/>
    <s v=""/>
    <s v=""/>
    <s v=""/>
  </r>
  <r>
    <d v="2019-03-25T00:00:00"/>
    <x v="83"/>
    <n v="200"/>
    <d v="1899-12-30T02:36:13"/>
    <n v="114.62"/>
    <n v="59.120000000000005"/>
    <n v="0"/>
    <n v="0"/>
    <n v="129.161"/>
    <n v="-1.0429999999999999"/>
    <n v="99.5"/>
    <n v="0.20599999999999999"/>
    <n v="0.26600000000000001"/>
    <n v="0"/>
    <n v="0.625"/>
    <m/>
    <m/>
    <m/>
    <m/>
    <n v="840200"/>
    <n v="0"/>
    <n v="0"/>
    <s v=""/>
    <s v=""/>
    <s v=""/>
  </r>
  <r>
    <d v="2019-03-25T00:00:00"/>
    <x v="83"/>
    <n v="300"/>
    <d v="1899-12-30T03:36:13"/>
    <n v="115.2"/>
    <n v="59.7"/>
    <n v="0"/>
    <n v="0"/>
    <n v="110.91"/>
    <n v="-1.0429999999999999"/>
    <n v="99.5"/>
    <n v="0.20599999999999999"/>
    <n v="0.26600000000000001"/>
    <n v="0"/>
    <n v="0.625"/>
    <m/>
    <m/>
    <m/>
    <m/>
    <n v="840300"/>
    <n v="0"/>
    <n v="0"/>
    <s v=""/>
    <s v=""/>
    <s v=""/>
  </r>
  <r>
    <d v="2019-03-25T00:00:00"/>
    <x v="83"/>
    <n v="400"/>
    <d v="1899-12-30T04:36:13"/>
    <n v="114.03"/>
    <n v="58.53"/>
    <n v="0"/>
    <n v="0"/>
    <n v="117.929"/>
    <n v="-1.157"/>
    <n v="99.5"/>
    <n v="0.20699999999999999"/>
    <n v="0.26500000000000001"/>
    <n v="0"/>
    <n v="0.625"/>
    <m/>
    <m/>
    <m/>
    <m/>
    <n v="840400"/>
    <n v="0"/>
    <n v="0"/>
    <s v=""/>
    <s v=""/>
    <s v=""/>
  </r>
  <r>
    <d v="2019-03-25T00:00:00"/>
    <x v="83"/>
    <n v="500"/>
    <d v="1899-12-30T05:36:13"/>
    <n v="116.26"/>
    <n v="60.760000000000005"/>
    <n v="0"/>
    <n v="0"/>
    <n v="110.91"/>
    <n v="-1.3839999999999999"/>
    <n v="99.5"/>
    <n v="0.20699999999999999"/>
    <n v="0.26500000000000001"/>
    <n v="0"/>
    <n v="0.625"/>
    <m/>
    <m/>
    <m/>
    <m/>
    <n v="840500"/>
    <n v="0"/>
    <n v="0"/>
    <s v=""/>
    <s v=""/>
    <s v=""/>
  </r>
  <r>
    <d v="2019-03-25T00:00:00"/>
    <x v="83"/>
    <n v="600"/>
    <d v="1899-12-30T06:36:13"/>
    <n v="115.79"/>
    <n v="60.290000000000006"/>
    <n v="0"/>
    <n v="0"/>
    <n v="133.37299999999999"/>
    <n v="-1.2989999999999999"/>
    <n v="99.6"/>
    <n v="0.20599999999999999"/>
    <n v="0.26500000000000001"/>
    <n v="0"/>
    <n v="0.625"/>
    <m/>
    <m/>
    <m/>
    <m/>
    <n v="840600"/>
    <n v="0"/>
    <n v="0"/>
    <s v=""/>
    <s v=""/>
    <s v=""/>
  </r>
  <r>
    <d v="2019-03-25T00:00:00"/>
    <x v="83"/>
    <n v="700"/>
    <d v="1899-12-30T07:36:13"/>
    <n v="114.74"/>
    <n v="59.239999999999995"/>
    <n v="0"/>
    <n v="0"/>
    <n v="124.949"/>
    <n v="-1.327"/>
    <n v="99.6"/>
    <n v="0.20699999999999999"/>
    <n v="0.26500000000000001"/>
    <n v="0"/>
    <n v="25.625"/>
    <m/>
    <m/>
    <m/>
    <m/>
    <n v="840700"/>
    <n v="59.8"/>
    <n v="25.6"/>
    <s v=""/>
    <s v=""/>
    <s v=""/>
  </r>
  <r>
    <d v="2019-03-25T00:00:00"/>
    <x v="83"/>
    <n v="800"/>
    <d v="1899-12-30T08:36:13"/>
    <n v="114.03"/>
    <n v="58.53"/>
    <n v="0"/>
    <n v="0"/>
    <n v="119.333"/>
    <n v="-1.2130000000000001"/>
    <n v="99.4"/>
    <n v="0.20699999999999999"/>
    <n v="0.26500000000000001"/>
    <n v="0"/>
    <n v="25.625"/>
    <m/>
    <m/>
    <m/>
    <m/>
    <n v="840800"/>
    <n v="234.3"/>
    <n v="25.6"/>
    <s v=""/>
    <s v=""/>
    <s v=""/>
  </r>
  <r>
    <d v="2019-03-25T00:00:00"/>
    <x v="83"/>
    <n v="900"/>
    <d v="1899-12-30T09:36:13"/>
    <n v="114.03"/>
    <n v="58.53"/>
    <n v="0"/>
    <n v="0"/>
    <n v="103.89"/>
    <n v="-0.98599999999999999"/>
    <n v="99.1"/>
    <n v="0.20699999999999999"/>
    <n v="0.26400000000000001"/>
    <n v="0"/>
    <n v="53.125"/>
    <m/>
    <m/>
    <m/>
    <m/>
    <n v="840900"/>
    <n v="413.5"/>
    <n v="53.1"/>
    <s v=""/>
    <s v=""/>
    <s v=""/>
  </r>
  <r>
    <d v="2019-03-25T00:00:00"/>
    <x v="83"/>
    <n v="1000"/>
    <d v="1899-12-30T10:36:13"/>
    <n v="113.45"/>
    <n v="57.95"/>
    <n v="0"/>
    <n v="0"/>
    <n v="126.35299999999999"/>
    <n v="-0.50700000000000001"/>
    <n v="98.9"/>
    <n v="0.20699999999999999"/>
    <n v="0.26500000000000001"/>
    <n v="0"/>
    <n v="130.625"/>
    <m/>
    <m/>
    <m/>
    <m/>
    <n v="841000"/>
    <n v="566.20000000000005"/>
    <n v="130.6"/>
    <s v=""/>
    <s v=""/>
    <s v=""/>
  </r>
  <r>
    <d v="2019-03-25T00:00:00"/>
    <x v="83"/>
    <n v="1100"/>
    <d v="1899-12-30T11:36:13"/>
    <n v="116.14"/>
    <n v="60.64"/>
    <n v="1.51"/>
    <n v="7.5490000000000004"/>
    <n v="126.35299999999999"/>
    <n v="-0.42299999999999999"/>
    <n v="98.1"/>
    <n v="0.20699999999999999"/>
    <n v="0.26500000000000001"/>
    <n v="0.2"/>
    <n v="140.625"/>
    <m/>
    <m/>
    <m/>
    <m/>
    <n v="841100"/>
    <n v="677.5"/>
    <n v="140.6"/>
    <s v=""/>
    <s v=""/>
    <s v=""/>
  </r>
  <r>
    <d v="2019-03-25T00:00:00"/>
    <x v="83"/>
    <n v="1200"/>
    <d v="1899-12-30T12:36:13"/>
    <n v="113.1"/>
    <n v="57.599999999999994"/>
    <n v="1.51"/>
    <n v="7.0460000000000003"/>
    <n v="117.929"/>
    <n v="-0.311"/>
    <n v="97.6"/>
    <n v="0.20599999999999999"/>
    <n v="0.26300000000000001"/>
    <n v="0"/>
    <n v="144.375"/>
    <m/>
    <m/>
    <m/>
    <m/>
    <n v="841200"/>
    <n v="737.5"/>
    <n v="144.4"/>
    <s v=""/>
    <s v=""/>
    <s v=""/>
  </r>
  <r>
    <d v="2019-03-25T00:00:00"/>
    <x v="83"/>
    <n v="1300"/>
    <d v="1899-12-30T13:36:13"/>
    <n v="110.41"/>
    <n v="54.91"/>
    <n v="2.516"/>
    <n v="7.0460000000000003"/>
    <n v="124.949"/>
    <n v="0.79700000000000004"/>
    <n v="94.7"/>
    <n v="0.20599999999999999"/>
    <n v="0.26500000000000001"/>
    <n v="3.601"/>
    <n v="669.375"/>
    <m/>
    <m/>
    <m/>
    <m/>
    <n v="841300"/>
    <n v="742.3"/>
    <n v="669.4"/>
    <s v=""/>
    <s v=""/>
    <s v=""/>
  </r>
  <r>
    <d v="2019-03-25T00:00:00"/>
    <x v="83"/>
    <n v="1400"/>
    <d v="1899-12-30T14:36:13"/>
    <n v="112.51"/>
    <n v="57.010000000000005"/>
    <n v="2.516"/>
    <n v="7.0460000000000003"/>
    <n v="103.89"/>
    <n v="1.8049999999999999"/>
    <n v="89.3"/>
    <n v="0.20499999999999999"/>
    <n v="0.26700000000000002"/>
    <n v="1.6"/>
    <n v="529.375"/>
    <m/>
    <m/>
    <m/>
    <m/>
    <n v="841400"/>
    <n v="690.5"/>
    <n v="529.4"/>
    <s v=""/>
    <s v=""/>
    <s v=""/>
  </r>
  <r>
    <d v="2019-03-25T00:00:00"/>
    <x v="83"/>
    <n v="1500"/>
    <d v="1899-12-30T15:36:13"/>
    <n v="113.57"/>
    <n v="58.069999999999993"/>
    <n v="2.516"/>
    <n v="6.5430000000000001"/>
    <n v="124.949"/>
    <n v="0.85199999999999998"/>
    <n v="87.7"/>
    <n v="0.20499999999999999"/>
    <n v="0.26700000000000002"/>
    <n v="0"/>
    <n v="264.375"/>
    <m/>
    <m/>
    <m/>
    <m/>
    <n v="841500"/>
    <n v="586.79999999999995"/>
    <n v="264.39999999999998"/>
    <s v=""/>
    <s v=""/>
    <s v=""/>
  </r>
  <r>
    <d v="2019-03-25T00:00:00"/>
    <x v="83"/>
    <n v="1600"/>
    <d v="1899-12-30T16:36:13"/>
    <n v="113.57"/>
    <n v="58.069999999999993"/>
    <n v="2.0129999999999999"/>
    <n v="6.0389999999999997"/>
    <n v="126.35299999999999"/>
    <n v="5.0999999999999997E-2"/>
    <n v="89.9"/>
    <n v="0.20499999999999999"/>
    <n v="0.26600000000000001"/>
    <n v="0"/>
    <n v="105.625"/>
    <m/>
    <m/>
    <m/>
    <m/>
    <n v="841600"/>
    <n v="439.8"/>
    <n v="105.6"/>
    <s v=""/>
    <s v=""/>
    <s v=""/>
  </r>
  <r>
    <d v="2019-03-25T00:00:00"/>
    <x v="83"/>
    <n v="1700"/>
    <d v="1899-12-30T17:36:13"/>
    <n v="113.8"/>
    <n v="58.3"/>
    <n v="2.516"/>
    <n v="6.5430000000000001"/>
    <n v="124.949"/>
    <n v="-0.45100000000000001"/>
    <n v="92.4"/>
    <n v="0.20599999999999999"/>
    <n v="0.26400000000000001"/>
    <n v="0"/>
    <n v="26.875"/>
    <m/>
    <m/>
    <m/>
    <m/>
    <n v="841700"/>
    <n v="263.3"/>
    <n v="26.9"/>
    <s v=""/>
    <s v=""/>
    <s v=""/>
  </r>
  <r>
    <d v="2019-03-25T00:00:00"/>
    <x v="83"/>
    <n v="1800"/>
    <d v="1899-12-30T18:36:13"/>
    <n v="113.8"/>
    <n v="58.3"/>
    <n v="2.0129999999999999"/>
    <n v="7.5490000000000004"/>
    <n v="7.02"/>
    <n v="-0.76"/>
    <n v="93.5"/>
    <n v="0.20599999999999999"/>
    <n v="0.26300000000000001"/>
    <n v="0"/>
    <n v="19.375"/>
    <m/>
    <m/>
    <m/>
    <m/>
    <n v="841800"/>
    <n v="83.7"/>
    <n v="19.399999999999999"/>
    <s v=""/>
    <s v=""/>
    <s v=""/>
  </r>
  <r>
    <d v="2019-03-25T00:00:00"/>
    <x v="83"/>
    <n v="1900"/>
    <d v="1899-12-30T19:36:13"/>
    <n v="113.8"/>
    <n v="58.3"/>
    <n v="1.51"/>
    <n v="4.0259999999999998"/>
    <n v="325.70999999999998"/>
    <n v="-1.3560000000000001"/>
    <n v="93.9"/>
    <n v="0.20599999999999999"/>
    <n v="0.26300000000000001"/>
    <n v="0"/>
    <n v="0.625"/>
    <m/>
    <m/>
    <m/>
    <m/>
    <n v="841900"/>
    <n v="0.7"/>
    <n v="0"/>
    <s v=""/>
    <s v=""/>
    <s v=""/>
  </r>
  <r>
    <d v="2019-03-25T00:00:00"/>
    <x v="83"/>
    <n v="2000"/>
    <d v="1899-12-30T20:36:13"/>
    <n v="113.8"/>
    <n v="58.3"/>
    <n v="2.0129999999999999"/>
    <n v="7.5490000000000004"/>
    <n v="178.298"/>
    <n v="-1.0149999999999999"/>
    <n v="91.5"/>
    <n v="0.20599999999999999"/>
    <n v="0.26200000000000001"/>
    <n v="0"/>
    <n v="0.625"/>
    <m/>
    <m/>
    <m/>
    <m/>
    <n v="842000"/>
    <n v="0"/>
    <n v="0"/>
    <s v=""/>
    <s v=""/>
    <s v=""/>
  </r>
  <r>
    <d v="2019-03-25T00:00:00"/>
    <x v="83"/>
    <n v="2100"/>
    <d v="1899-12-30T21:36:13"/>
    <n v="113.33"/>
    <n v="57.83"/>
    <n v="2.516"/>
    <n v="6.5430000000000001"/>
    <n v="144.60400000000001"/>
    <n v="-1.0429999999999999"/>
    <n v="89.8"/>
    <n v="0.20599999999999999"/>
    <n v="0.26200000000000001"/>
    <n v="0"/>
    <n v="0.625"/>
    <m/>
    <m/>
    <m/>
    <m/>
    <n v="842100"/>
    <n v="0"/>
    <n v="0"/>
    <s v=""/>
    <s v=""/>
    <s v=""/>
  </r>
  <r>
    <d v="2019-03-25T00:00:00"/>
    <x v="83"/>
    <n v="2200"/>
    <d v="1899-12-30T22:36:13"/>
    <n v="114.03"/>
    <n v="58.53"/>
    <n v="4.5289999999999999"/>
    <n v="9.5619999999999994"/>
    <n v="124.949"/>
    <n v="-0.84499999999999997"/>
    <n v="91.3"/>
    <n v="0.20599999999999999"/>
    <n v="0.26200000000000001"/>
    <n v="0"/>
    <n v="0.625"/>
    <m/>
    <m/>
    <m/>
    <m/>
    <n v="842200"/>
    <n v="0"/>
    <n v="0"/>
    <s v=""/>
    <s v=""/>
    <s v=""/>
  </r>
  <r>
    <d v="2019-03-25T00:00:00"/>
    <x v="83"/>
    <n v="2300"/>
    <d v="1899-12-30T23:36:13"/>
    <n v="114.03"/>
    <n v="58.53"/>
    <n v="4.0259999999999998"/>
    <n v="8.0519999999999996"/>
    <n v="124.949"/>
    <n v="-0.70399999999999996"/>
    <n v="88.7"/>
    <n v="0.20599999999999999"/>
    <n v="0.26200000000000001"/>
    <n v="0"/>
    <n v="0.625"/>
    <m/>
    <m/>
    <m/>
    <m/>
    <n v="842300"/>
    <n v="0"/>
    <n v="0"/>
    <s v=""/>
    <s v=""/>
    <s v=""/>
  </r>
  <r>
    <d v="2019-03-25T00:00:00"/>
    <x v="83"/>
    <n v="2400"/>
    <d v="1899-12-30T00:36:13"/>
    <n v="113.8"/>
    <n v="58.3"/>
    <n v="3.02"/>
    <n v="7.5490000000000004"/>
    <n v="126.35299999999999"/>
    <n v="-1.3839999999999999"/>
    <n v="90.4"/>
    <n v="0.20599999999999999"/>
    <n v="0.26100000000000001"/>
    <n v="0"/>
    <n v="0.625"/>
    <m/>
    <m/>
    <m/>
    <m/>
    <n v="842400"/>
    <n v="0"/>
    <n v="0"/>
    <n v="0.20599999999999999"/>
    <n v="0.26100000000000001"/>
    <n v="0.58299999999999996"/>
  </r>
  <r>
    <d v="2019-03-26T00:00:00"/>
    <x v="84"/>
    <n v="100"/>
    <d v="1899-12-30T01:36:13"/>
    <n v="114.15"/>
    <n v="58.650000000000006"/>
    <n v="2.0129999999999999"/>
    <n v="7.5490000000000004"/>
    <n v="51.945"/>
    <n v="-1.9"/>
    <n v="97.9"/>
    <n v="0.20599999999999999"/>
    <n v="0.26100000000000001"/>
    <n v="0"/>
    <n v="0.625"/>
    <m/>
    <m/>
    <m/>
    <m/>
    <n v="850100"/>
    <n v="0"/>
    <n v="0"/>
    <s v=""/>
    <s v=""/>
    <s v=""/>
  </r>
  <r>
    <d v="2019-03-26T00:00:00"/>
    <x v="84"/>
    <n v="200"/>
    <d v="1899-12-30T02:36:13"/>
    <n v="116.72"/>
    <n v="61.22"/>
    <n v="1.51"/>
    <n v="4.0259999999999998"/>
    <n v="78.62"/>
    <n v="-1.929"/>
    <n v="98.8"/>
    <n v="0.20599999999999999"/>
    <n v="0.26200000000000001"/>
    <n v="0"/>
    <n v="0.625"/>
    <m/>
    <m/>
    <m/>
    <m/>
    <n v="850200"/>
    <n v="0"/>
    <n v="0"/>
    <s v=""/>
    <s v=""/>
    <s v=""/>
  </r>
  <r>
    <d v="2019-03-26T00:00:00"/>
    <x v="84"/>
    <n v="300"/>
    <d v="1899-12-30T03:36:13"/>
    <n v="116.72"/>
    <n v="61.22"/>
    <n v="0.503"/>
    <n v="3.5230000000000001"/>
    <n v="134.77600000000001"/>
    <n v="-1.929"/>
    <n v="99.2"/>
    <n v="0.20599999999999999"/>
    <n v="0.26100000000000001"/>
    <n v="0"/>
    <n v="0.625"/>
    <m/>
    <m/>
    <m/>
    <m/>
    <n v="850300"/>
    <n v="0"/>
    <n v="0"/>
    <s v=""/>
    <s v=""/>
    <s v=""/>
  </r>
  <r>
    <d v="2019-03-26T00:00:00"/>
    <x v="84"/>
    <n v="400"/>
    <d v="1899-12-30T04:36:13"/>
    <n v="116.26"/>
    <n v="60.760000000000005"/>
    <n v="2.0129999999999999"/>
    <n v="6.0389999999999997"/>
    <n v="176.89400000000001"/>
    <n v="-2.4790000000000001"/>
    <n v="99.3"/>
    <n v="0.20599999999999999"/>
    <n v="0.26"/>
    <n v="0"/>
    <n v="0.625"/>
    <m/>
    <m/>
    <m/>
    <m/>
    <n v="850400"/>
    <n v="0"/>
    <n v="0"/>
    <s v=""/>
    <s v=""/>
    <s v=""/>
  </r>
  <r>
    <d v="2019-03-26T00:00:00"/>
    <x v="84"/>
    <n v="500"/>
    <d v="1899-12-30T05:36:13"/>
    <n v="119.65"/>
    <n v="64.150000000000006"/>
    <n v="2.516"/>
    <n v="6.0389999999999997"/>
    <n v="202.16499999999999"/>
    <n v="-2.5369999999999999"/>
    <n v="99.2"/>
    <n v="0.20599999999999999"/>
    <n v="0.26"/>
    <n v="0"/>
    <n v="0.625"/>
    <m/>
    <m/>
    <m/>
    <m/>
    <n v="850500"/>
    <n v="0"/>
    <n v="0"/>
    <s v=""/>
    <s v=""/>
    <s v=""/>
  </r>
  <r>
    <d v="2019-03-26T00:00:00"/>
    <x v="84"/>
    <n v="600"/>
    <d v="1899-12-30T06:36:13"/>
    <n v="119.88"/>
    <n v="64.38"/>
    <n v="2.516"/>
    <n v="5.5359999999999996"/>
    <n v="202.16499999999999"/>
    <n v="-2.6829999999999998"/>
    <n v="99.3"/>
    <n v="0.20599999999999999"/>
    <n v="0.26100000000000001"/>
    <n v="0"/>
    <n v="0.625"/>
    <m/>
    <m/>
    <m/>
    <m/>
    <n v="850600"/>
    <n v="0"/>
    <n v="0"/>
    <s v=""/>
    <s v=""/>
    <s v=""/>
  </r>
  <r>
    <d v="2019-03-26T00:00:00"/>
    <x v="84"/>
    <n v="700"/>
    <d v="1899-12-30T07:36:13"/>
    <n v="119.53"/>
    <n v="64.03"/>
    <n v="2.516"/>
    <n v="5.0330000000000004"/>
    <n v="189.529"/>
    <n v="-2.625"/>
    <n v="99.3"/>
    <n v="0.20699999999999999"/>
    <n v="0.26100000000000001"/>
    <n v="0"/>
    <n v="49.375"/>
    <m/>
    <m/>
    <m/>
    <m/>
    <n v="850700"/>
    <n v="65"/>
    <n v="49.4"/>
    <s v=""/>
    <s v=""/>
    <s v=""/>
  </r>
  <r>
    <d v="2019-03-26T00:00:00"/>
    <x v="84"/>
    <n v="800"/>
    <d v="1899-12-30T08:36:13"/>
    <n v="120.12"/>
    <n v="64.62"/>
    <n v="2.0129999999999999"/>
    <n v="5.5359999999999996"/>
    <n v="213.39599999999999"/>
    <n v="-3.657"/>
    <n v="99.2"/>
    <n v="0.20699999999999999"/>
    <n v="0.26"/>
    <n v="0"/>
    <n v="21.875"/>
    <m/>
    <m/>
    <m/>
    <m/>
    <n v="850800"/>
    <n v="240.8"/>
    <n v="21.9"/>
    <s v=""/>
    <s v=""/>
    <s v=""/>
  </r>
  <r>
    <d v="2019-03-26T00:00:00"/>
    <x v="84"/>
    <n v="900"/>
    <d v="1899-12-30T09:36:13"/>
    <n v="121.99"/>
    <n v="66.489999999999995"/>
    <n v="4.0259999999999998"/>
    <n v="8.5559999999999992"/>
    <n v="238.667"/>
    <n v="-3.7469999999999999"/>
    <n v="98.6"/>
    <n v="0.20699999999999999"/>
    <n v="0.26"/>
    <n v="0"/>
    <n v="151.875"/>
    <m/>
    <m/>
    <m/>
    <m/>
    <n v="850900"/>
    <n v="420"/>
    <n v="151.9"/>
    <s v=""/>
    <s v=""/>
    <s v=""/>
  </r>
  <r>
    <d v="2019-03-26T00:00:00"/>
    <x v="84"/>
    <n v="1000"/>
    <d v="1899-12-30T10:36:13"/>
    <n v="123.74"/>
    <n v="68.239999999999995"/>
    <n v="4.0259999999999998"/>
    <n v="8.0519999999999996"/>
    <n v="220.416"/>
    <n v="-3.39"/>
    <n v="98.8"/>
    <n v="0.20699999999999999"/>
    <n v="0.26"/>
    <n v="0"/>
    <n v="173.125"/>
    <m/>
    <m/>
    <m/>
    <m/>
    <n v="851000"/>
    <n v="573"/>
    <n v="173.1"/>
    <s v=""/>
    <s v=""/>
    <s v=""/>
  </r>
  <r>
    <d v="2019-03-26T00:00:00"/>
    <x v="84"/>
    <n v="1100"/>
    <d v="1899-12-30T11:36:13"/>
    <n v="121.99"/>
    <n v="66.489999999999995"/>
    <n v="3.5230000000000001"/>
    <n v="7.0460000000000003"/>
    <n v="206.376"/>
    <n v="-3.0059999999999998"/>
    <n v="98.8"/>
    <n v="0.20699999999999999"/>
    <n v="0.26"/>
    <n v="0"/>
    <n v="338.125"/>
    <m/>
    <m/>
    <m/>
    <m/>
    <n v="851100"/>
    <n v="684"/>
    <n v="338.1"/>
    <s v=""/>
    <s v=""/>
    <s v=""/>
  </r>
  <r>
    <d v="2019-03-26T00:00:00"/>
    <x v="84"/>
    <n v="1200"/>
    <d v="1899-12-30T12:36:13"/>
    <n v="123.63"/>
    <n v="68.13"/>
    <n v="4.5289999999999999"/>
    <n v="8.0519999999999996"/>
    <n v="216.20400000000001"/>
    <n v="-2.2759999999999998"/>
    <n v="99"/>
    <n v="0.20699999999999999"/>
    <n v="0.25900000000000001"/>
    <n v="0"/>
    <n v="249.375"/>
    <m/>
    <m/>
    <m/>
    <m/>
    <n v="851200"/>
    <n v="744.2"/>
    <n v="249.4"/>
    <s v=""/>
    <s v=""/>
    <s v=""/>
  </r>
  <r>
    <d v="2019-03-26T00:00:00"/>
    <x v="84"/>
    <n v="1300"/>
    <d v="1899-12-30T13:36:13"/>
    <n v="120.7"/>
    <n v="65.2"/>
    <n v="3.5230000000000001"/>
    <n v="8.0519999999999996"/>
    <n v="203.56899999999999"/>
    <n v="-3.2120000000000002"/>
    <n v="99.1"/>
    <n v="0.20699999999999999"/>
    <n v="0.26"/>
    <n v="0"/>
    <n v="151.875"/>
    <m/>
    <m/>
    <m/>
    <m/>
    <n v="851300"/>
    <n v="748.7"/>
    <n v="151.9"/>
    <s v=""/>
    <s v=""/>
    <s v=""/>
  </r>
  <r>
    <d v="2019-03-26T00:00:00"/>
    <x v="84"/>
    <n v="1400"/>
    <d v="1899-12-30T14:36:13"/>
    <n v="120.7"/>
    <n v="65.2"/>
    <n v="3.02"/>
    <n v="7.0460000000000003"/>
    <n v="213.39599999999999"/>
    <n v="-2.1890000000000001"/>
    <n v="98.9"/>
    <n v="0.20699999999999999"/>
    <n v="0.25900000000000001"/>
    <n v="2"/>
    <n v="368.125"/>
    <m/>
    <m/>
    <m/>
    <m/>
    <n v="851400"/>
    <n v="696.5"/>
    <n v="368.1"/>
    <s v=""/>
    <s v=""/>
    <s v=""/>
  </r>
  <r>
    <d v="2019-03-26T00:00:00"/>
    <x v="84"/>
    <n v="1500"/>
    <d v="1899-12-30T15:36:13"/>
    <n v="116.84"/>
    <n v="61.34"/>
    <n v="4.5289999999999999"/>
    <n v="9.5619999999999994"/>
    <n v="234.45500000000001"/>
    <n v="-0.36699999999999999"/>
    <n v="97.6"/>
    <n v="0.20599999999999999"/>
    <n v="0.25900000000000001"/>
    <n v="2"/>
    <n v="545.625"/>
    <m/>
    <m/>
    <m/>
    <m/>
    <n v="851500"/>
    <n v="592.79999999999995"/>
    <n v="545.6"/>
    <s v=""/>
    <s v=""/>
    <s v=""/>
  </r>
  <r>
    <d v="2019-03-26T00:00:00"/>
    <x v="84"/>
    <n v="1600"/>
    <d v="1899-12-30T16:36:13"/>
    <n v="116.96"/>
    <n v="61.459999999999994"/>
    <n v="4.5289999999999999"/>
    <n v="9.5619999999999994"/>
    <n v="217.608"/>
    <n v="2.4E-2"/>
    <n v="83.2"/>
    <n v="0.20599999999999999"/>
    <n v="0.25900000000000001"/>
    <n v="0"/>
    <n v="519.375"/>
    <m/>
    <m/>
    <m/>
    <m/>
    <n v="851600"/>
    <n v="445.8"/>
    <n v="519.4"/>
    <s v=""/>
    <s v=""/>
    <s v=""/>
  </r>
  <r>
    <d v="2019-03-26T00:00:00"/>
    <x v="84"/>
    <n v="1700"/>
    <d v="1899-12-30T17:36:13"/>
    <n v="116.72"/>
    <n v="61.22"/>
    <n v="4.0259999999999998"/>
    <n v="8.0519999999999996"/>
    <n v="214.8"/>
    <n v="7.9000000000000001E-2"/>
    <n v="67.5"/>
    <n v="0.20599999999999999"/>
    <n v="0.25800000000000001"/>
    <n v="0"/>
    <n v="320.625"/>
    <m/>
    <m/>
    <m/>
    <m/>
    <n v="851700"/>
    <n v="269.3"/>
    <n v="320.60000000000002"/>
    <s v=""/>
    <s v=""/>
    <s v=""/>
  </r>
  <r>
    <d v="2019-03-26T00:00:00"/>
    <x v="84"/>
    <n v="1800"/>
    <d v="1899-12-30T18:36:13"/>
    <n v="115.44"/>
    <n v="59.94"/>
    <n v="3.5230000000000001"/>
    <n v="7.0460000000000003"/>
    <n v="240.071"/>
    <n v="-1.1850000000000001"/>
    <n v="64.5"/>
    <n v="0.20599999999999999"/>
    <n v="0.25900000000000001"/>
    <n v="0"/>
    <n v="63.125"/>
    <m/>
    <m/>
    <m/>
    <m/>
    <n v="851800"/>
    <n v="88.8"/>
    <n v="63.1"/>
    <s v=""/>
    <s v=""/>
    <s v=""/>
  </r>
  <r>
    <d v="2019-03-26T00:00:00"/>
    <x v="84"/>
    <n v="1900"/>
    <d v="1899-12-30T19:36:13"/>
    <n v="117.31"/>
    <n v="61.81"/>
    <n v="3.02"/>
    <n v="7.0460000000000003"/>
    <n v="244.28200000000001"/>
    <n v="-3.153"/>
    <n v="71"/>
    <n v="0.20599999999999999"/>
    <n v="0.25800000000000001"/>
    <n v="0"/>
    <n v="0.625"/>
    <m/>
    <m/>
    <m/>
    <m/>
    <n v="851900"/>
    <n v="0.8"/>
    <n v="0"/>
    <s v=""/>
    <s v=""/>
    <s v=""/>
  </r>
  <r>
    <d v="2019-03-26T00:00:00"/>
    <x v="84"/>
    <n v="2000"/>
    <d v="1899-12-30T20:36:13"/>
    <n v="118.95"/>
    <n v="63.45"/>
    <n v="2.0129999999999999"/>
    <n v="5.5359999999999996"/>
    <n v="248.494"/>
    <n v="-4.2869999999999999"/>
    <n v="75"/>
    <n v="0.20599999999999999"/>
    <n v="0.25800000000000001"/>
    <n v="0"/>
    <n v="0.625"/>
    <m/>
    <m/>
    <m/>
    <m/>
    <n v="852000"/>
    <n v="0"/>
    <n v="0"/>
    <s v=""/>
    <s v=""/>
    <s v=""/>
  </r>
  <r>
    <d v="2019-03-26T00:00:00"/>
    <x v="84"/>
    <n v="2100"/>
    <d v="1899-12-30T21:36:13"/>
    <n v="120.7"/>
    <n v="65.2"/>
    <n v="1.0069999999999999"/>
    <n v="3.5230000000000001"/>
    <n v="279.38"/>
    <n v="-5.0179999999999998"/>
    <n v="81.5"/>
    <n v="0.20599999999999999"/>
    <n v="0.25700000000000001"/>
    <n v="0"/>
    <n v="0.625"/>
    <m/>
    <m/>
    <m/>
    <m/>
    <n v="852100"/>
    <n v="0"/>
    <n v="0"/>
    <s v=""/>
    <s v=""/>
    <s v=""/>
  </r>
  <r>
    <d v="2019-03-26T00:00:00"/>
    <x v="84"/>
    <n v="2200"/>
    <d v="1899-12-30T22:36:13"/>
    <n v="119.88"/>
    <n v="64.38"/>
    <n v="1.0069999999999999"/>
    <n v="3.5230000000000001"/>
    <n v="265.34100000000001"/>
    <n v="-4.8949999999999996"/>
    <n v="82.4"/>
    <n v="0.20599999999999999"/>
    <n v="0.25700000000000001"/>
    <n v="0"/>
    <n v="0.625"/>
    <m/>
    <m/>
    <m/>
    <m/>
    <n v="852200"/>
    <n v="0"/>
    <n v="0"/>
    <s v=""/>
    <s v=""/>
    <s v=""/>
  </r>
  <r>
    <d v="2019-03-26T00:00:00"/>
    <x v="84"/>
    <n v="2300"/>
    <d v="1899-12-30T23:36:13"/>
    <n v="118.83"/>
    <n v="63.33"/>
    <n v="2.0129999999999999"/>
    <n v="4.5289999999999999"/>
    <n v="270.95699999999999"/>
    <n v="-4.7119999999999997"/>
    <n v="78.5"/>
    <n v="0.20599999999999999"/>
    <n v="0.25700000000000001"/>
    <n v="0"/>
    <n v="0.625"/>
    <m/>
    <m/>
    <m/>
    <m/>
    <n v="852300"/>
    <n v="0"/>
    <n v="0"/>
    <s v=""/>
    <s v=""/>
    <s v=""/>
  </r>
  <r>
    <d v="2019-03-26T00:00:00"/>
    <x v="84"/>
    <n v="2400"/>
    <d v="1899-12-30T00:36:13"/>
    <n v="119.65"/>
    <n v="64.150000000000006"/>
    <n v="2.516"/>
    <n v="5.0330000000000004"/>
    <n v="261.12900000000002"/>
    <n v="-5.6980000000000004"/>
    <n v="78"/>
    <n v="0.20599999999999999"/>
    <n v="0.25700000000000001"/>
    <n v="0"/>
    <n v="0.625"/>
    <m/>
    <m/>
    <m/>
    <m/>
    <n v="852400"/>
    <n v="0"/>
    <n v="0"/>
    <n v="0.20599999999999999"/>
    <n v="0.25700000000000001"/>
    <n v="0.64200000000000002"/>
  </r>
  <r>
    <d v="2019-03-27T00:00:00"/>
    <x v="85"/>
    <n v="100"/>
    <d v="1899-12-30T01:36:13"/>
    <n v="119.77"/>
    <n v="64.27"/>
    <n v="1.0069999999999999"/>
    <n v="4.0259999999999998"/>
    <n v="320.09399999999999"/>
    <n v="-5.6669999999999998"/>
    <n v="84.7"/>
    <n v="0.20599999999999999"/>
    <n v="0.25600000000000001"/>
    <n v="0"/>
    <n v="0.625"/>
    <m/>
    <m/>
    <m/>
    <m/>
    <n v="860100"/>
    <n v="0"/>
    <n v="0"/>
    <s v=""/>
    <s v=""/>
    <s v=""/>
  </r>
  <r>
    <d v="2019-03-27T00:00:00"/>
    <x v="85"/>
    <n v="200"/>
    <d v="1899-12-30T02:36:13"/>
    <n v="120.94"/>
    <n v="65.44"/>
    <n v="1.51"/>
    <n v="4.0259999999999998"/>
    <n v="350.98"/>
    <n v="-7.1550000000000002"/>
    <n v="85.7"/>
    <n v="0.20599999999999999"/>
    <n v="0.25700000000000001"/>
    <n v="0"/>
    <n v="0.625"/>
    <m/>
    <m/>
    <m/>
    <m/>
    <n v="860200"/>
    <n v="0"/>
    <n v="0"/>
    <s v=""/>
    <s v=""/>
    <s v=""/>
  </r>
  <r>
    <d v="2019-03-27T00:00:00"/>
    <x v="85"/>
    <n v="300"/>
    <d v="1899-12-30T03:36:13"/>
    <n v="120.47"/>
    <n v="64.97"/>
    <n v="1.0069999999999999"/>
    <n v="2.516"/>
    <n v="4.2119999999999997"/>
    <n v="-6.61"/>
    <n v="89"/>
    <n v="0.20599999999999999"/>
    <n v="0.25600000000000001"/>
    <n v="0"/>
    <n v="0.625"/>
    <m/>
    <m/>
    <m/>
    <m/>
    <n v="860300"/>
    <n v="0"/>
    <n v="0"/>
    <s v=""/>
    <s v=""/>
    <s v=""/>
  </r>
  <r>
    <d v="2019-03-27T00:00:00"/>
    <x v="85"/>
    <n v="400"/>
    <d v="1899-12-30T04:36:13"/>
    <n v="121.05"/>
    <n v="65.55"/>
    <n v="1.51"/>
    <n v="3.02"/>
    <n v="14.039"/>
    <n v="-7.2510000000000003"/>
    <n v="87.5"/>
    <n v="0.20599999999999999"/>
    <n v="0.25600000000000001"/>
    <n v="0"/>
    <n v="0.625"/>
    <m/>
    <m/>
    <m/>
    <m/>
    <n v="860400"/>
    <n v="0"/>
    <n v="0"/>
    <s v=""/>
    <s v=""/>
    <s v=""/>
  </r>
  <r>
    <d v="2019-03-27T00:00:00"/>
    <x v="85"/>
    <n v="500"/>
    <d v="1899-12-30T05:36:13"/>
    <n v="120.7"/>
    <n v="65.2"/>
    <n v="1.51"/>
    <n v="2.516"/>
    <n v="2.8079999999999998"/>
    <n v="-7.9349999999999996"/>
    <n v="88.8"/>
    <n v="0.20599999999999999"/>
    <n v="0.255"/>
    <n v="0"/>
    <n v="0.625"/>
    <m/>
    <m/>
    <m/>
    <m/>
    <n v="860500"/>
    <n v="0"/>
    <n v="0"/>
    <s v=""/>
    <s v=""/>
    <s v=""/>
  </r>
  <r>
    <d v="2019-03-27T00:00:00"/>
    <x v="85"/>
    <n v="600"/>
    <d v="1899-12-30T06:36:13"/>
    <n v="118.95"/>
    <n v="63.45"/>
    <n v="2.0129999999999999"/>
    <n v="4.0259999999999998"/>
    <n v="355.19200000000001"/>
    <n v="-5.8849999999999998"/>
    <n v="89.3"/>
    <n v="0.20599999999999999"/>
    <n v="0.255"/>
    <n v="0"/>
    <n v="1.875"/>
    <m/>
    <m/>
    <m/>
    <m/>
    <n v="860600"/>
    <n v="0"/>
    <n v="1.9"/>
    <s v=""/>
    <s v=""/>
    <s v=""/>
  </r>
  <r>
    <d v="2019-03-27T00:00:00"/>
    <x v="85"/>
    <n v="700"/>
    <d v="1899-12-30T07:36:13"/>
    <n v="118.48"/>
    <n v="62.980000000000004"/>
    <n v="1.51"/>
    <n v="3.5230000000000001"/>
    <n v="355.19200000000001"/>
    <n v="-6.452"/>
    <n v="90"/>
    <n v="0.20599999999999999"/>
    <n v="0.255"/>
    <n v="0"/>
    <n v="18.125"/>
    <m/>
    <m/>
    <m/>
    <m/>
    <n v="860700"/>
    <n v="69.8"/>
    <n v="18.100000000000001"/>
    <s v=""/>
    <s v=""/>
    <s v=""/>
  </r>
  <r>
    <d v="2019-03-27T00:00:00"/>
    <x v="85"/>
    <n v="800"/>
    <d v="1899-12-30T08:36:13"/>
    <n v="118.48"/>
    <n v="62.980000000000004"/>
    <n v="0.503"/>
    <n v="2.516"/>
    <n v="9.827"/>
    <n v="-2.16"/>
    <n v="84.9"/>
    <n v="0.20499999999999999"/>
    <n v="0.255"/>
    <n v="0"/>
    <n v="316.875"/>
    <m/>
    <m/>
    <m/>
    <m/>
    <n v="860800"/>
    <n v="247.5"/>
    <n v="316.89999999999998"/>
    <s v=""/>
    <s v=""/>
    <s v=""/>
  </r>
  <r>
    <d v="2019-03-27T00:00:00"/>
    <x v="85"/>
    <n v="900"/>
    <d v="1899-12-30T09:36:13"/>
    <n v="116.72"/>
    <n v="61.22"/>
    <n v="1.0069999999999999"/>
    <n v="4.0259999999999998"/>
    <n v="56.156999999999996"/>
    <n v="-1.498"/>
    <n v="73.5"/>
    <n v="0.20499999999999999"/>
    <n v="0.254"/>
    <n v="0"/>
    <n v="490.625"/>
    <m/>
    <m/>
    <m/>
    <m/>
    <n v="860900"/>
    <n v="427"/>
    <n v="490.6"/>
    <s v=""/>
    <s v=""/>
    <s v=""/>
  </r>
  <r>
    <d v="2019-03-27T00:00:00"/>
    <x v="85"/>
    <n v="1000"/>
    <d v="1899-12-30T10:36:13"/>
    <n v="115.67"/>
    <n v="60.17"/>
    <n v="1.0069999999999999"/>
    <n v="4.0259999999999998"/>
    <n v="75.811999999999998"/>
    <n v="-0.33900000000000002"/>
    <n v="67.900000000000006"/>
    <n v="0.20499999999999999"/>
    <n v="0.254"/>
    <n v="0"/>
    <n v="623.125"/>
    <m/>
    <m/>
    <m/>
    <m/>
    <n v="861000"/>
    <n v="579.29999999999995"/>
    <n v="623.1"/>
    <s v=""/>
    <s v=""/>
    <s v=""/>
  </r>
  <r>
    <d v="2019-03-27T00:00:00"/>
    <x v="85"/>
    <n v="1100"/>
    <d v="1899-12-30T11:36:13"/>
    <n v="115.79"/>
    <n v="60.290000000000006"/>
    <n v="1.51"/>
    <n v="5.0330000000000004"/>
    <n v="88.447000000000003"/>
    <n v="1.099"/>
    <n v="63.7"/>
    <n v="0.20499999999999999"/>
    <n v="0.254"/>
    <n v="0"/>
    <n v="716.875"/>
    <m/>
    <m/>
    <m/>
    <m/>
    <n v="861100"/>
    <n v="690.5"/>
    <n v="716.9"/>
    <s v=""/>
    <s v=""/>
    <s v=""/>
  </r>
  <r>
    <d v="2019-03-27T00:00:00"/>
    <x v="85"/>
    <n v="1200"/>
    <d v="1899-12-30T12:36:13"/>
    <n v="114.15"/>
    <n v="58.650000000000006"/>
    <n v="1.51"/>
    <n v="6.5430000000000001"/>
    <n v="80.024000000000001"/>
    <n v="2.3959999999999999"/>
    <n v="57.9"/>
    <n v="0.20499999999999999"/>
    <n v="0.254"/>
    <n v="0"/>
    <n v="885.625"/>
    <m/>
    <m/>
    <m/>
    <m/>
    <n v="861200"/>
    <n v="750.5"/>
    <n v="885.6"/>
    <s v=""/>
    <s v=""/>
    <s v=""/>
  </r>
  <r>
    <d v="2019-03-27T00:00:00"/>
    <x v="85"/>
    <n v="1300"/>
    <d v="1899-12-30T13:36:13"/>
    <n v="116.26"/>
    <n v="60.760000000000005"/>
    <n v="2.0129999999999999"/>
    <n v="5.0330000000000004"/>
    <n v="8.4239999999999995"/>
    <n v="1.2889999999999999"/>
    <n v="64.400000000000006"/>
    <n v="0.20399999999999999"/>
    <n v="0.255"/>
    <n v="0"/>
    <n v="253.125"/>
    <m/>
    <m/>
    <m/>
    <m/>
    <n v="861300"/>
    <n v="754.7"/>
    <n v="253.1"/>
    <s v=""/>
    <s v=""/>
    <s v=""/>
  </r>
  <r>
    <d v="2019-03-27T00:00:00"/>
    <x v="85"/>
    <n v="1400"/>
    <d v="1899-12-30T14:36:13"/>
    <n v="116.72"/>
    <n v="61.22"/>
    <n v="2.0129999999999999"/>
    <n v="5.5359999999999996"/>
    <n v="47.732999999999997"/>
    <n v="2.4769999999999999"/>
    <n v="61.2"/>
    <n v="0.20399999999999999"/>
    <n v="0.255"/>
    <n v="0"/>
    <n v="779.375"/>
    <m/>
    <m/>
    <m/>
    <m/>
    <n v="861400"/>
    <n v="702.7"/>
    <n v="779.4"/>
    <s v=""/>
    <s v=""/>
    <s v=""/>
  </r>
  <r>
    <d v="2019-03-27T00:00:00"/>
    <x v="85"/>
    <n v="1500"/>
    <d v="1899-12-30T15:36:13"/>
    <n v="115.44"/>
    <n v="59.94"/>
    <n v="2.0129999999999999"/>
    <n v="6.0389999999999997"/>
    <n v="60.369"/>
    <n v="2.4769999999999999"/>
    <n v="57.4"/>
    <n v="0.20399999999999999"/>
    <n v="0.25600000000000001"/>
    <n v="0"/>
    <n v="608.125"/>
    <m/>
    <m/>
    <m/>
    <m/>
    <n v="861500"/>
    <n v="598.79999999999995"/>
    <n v="608.1"/>
    <s v=""/>
    <s v=""/>
    <s v=""/>
  </r>
  <r>
    <d v="2019-03-27T00:00:00"/>
    <x v="85"/>
    <n v="1600"/>
    <d v="1899-12-30T16:36:13"/>
    <n v="115.32"/>
    <n v="59.819999999999993"/>
    <n v="1.51"/>
    <n v="5.0330000000000004"/>
    <n v="21.059000000000001"/>
    <n v="2.4500000000000002"/>
    <n v="61.3"/>
    <n v="0.20399999999999999"/>
    <n v="0.25700000000000001"/>
    <n v="0"/>
    <n v="331.875"/>
    <m/>
    <m/>
    <m/>
    <m/>
    <n v="861600"/>
    <n v="451.7"/>
    <n v="331.9"/>
    <s v=""/>
    <s v=""/>
    <s v=""/>
  </r>
  <r>
    <d v="2019-03-27T00:00:00"/>
    <x v="85"/>
    <n v="1700"/>
    <d v="1899-12-30T17:36:13"/>
    <n v="115.2"/>
    <n v="59.7"/>
    <n v="1.51"/>
    <n v="5.5359999999999996"/>
    <n v="346.76900000000001"/>
    <n v="2.4500000000000002"/>
    <n v="65.7"/>
    <n v="0.20399999999999999"/>
    <n v="0.25700000000000001"/>
    <n v="0"/>
    <n v="243.125"/>
    <m/>
    <m/>
    <m/>
    <m/>
    <n v="861700"/>
    <n v="275.2"/>
    <n v="243.1"/>
    <s v=""/>
    <s v=""/>
    <s v=""/>
  </r>
  <r>
    <d v="2019-03-27T00:00:00"/>
    <x v="85"/>
    <n v="1800"/>
    <d v="1899-12-30T18:36:13"/>
    <n v="114.85"/>
    <n v="59.349999999999994"/>
    <n v="2.0129999999999999"/>
    <n v="5.0330000000000004"/>
    <n v="338.34500000000003"/>
    <n v="0.19"/>
    <n v="72.400000000000006"/>
    <n v="0.20399999999999999"/>
    <n v="0.25800000000000001"/>
    <n v="0"/>
    <n v="45.625"/>
    <m/>
    <m/>
    <m/>
    <m/>
    <n v="861800"/>
    <n v="93.5"/>
    <n v="45.6"/>
    <s v=""/>
    <s v=""/>
    <s v=""/>
  </r>
  <r>
    <d v="2019-03-27T00:00:00"/>
    <x v="85"/>
    <n v="1900"/>
    <d v="1899-12-30T19:36:13"/>
    <n v="115.2"/>
    <n v="59.7"/>
    <n v="2.516"/>
    <n v="5.0330000000000004"/>
    <n v="331.32499999999999"/>
    <n v="-1.242"/>
    <n v="80.8"/>
    <n v="0.20399999999999999"/>
    <n v="0.25800000000000001"/>
    <n v="0"/>
    <n v="0.625"/>
    <m/>
    <m/>
    <m/>
    <m/>
    <n v="861900"/>
    <n v="1.2"/>
    <n v="0"/>
    <s v=""/>
    <s v=""/>
    <s v=""/>
  </r>
  <r>
    <d v="2019-03-27T00:00:00"/>
    <x v="85"/>
    <n v="2000"/>
    <d v="1899-12-30T20:36:13"/>
    <n v="115.2"/>
    <n v="59.7"/>
    <n v="2.0129999999999999"/>
    <n v="4.0259999999999998"/>
    <n v="336.94099999999997"/>
    <n v="-1.5840000000000001"/>
    <n v="83.5"/>
    <n v="0.20399999999999999"/>
    <n v="0.25700000000000001"/>
    <n v="0"/>
    <n v="0.625"/>
    <m/>
    <m/>
    <m/>
    <m/>
    <n v="862000"/>
    <n v="0"/>
    <n v="0"/>
    <s v=""/>
    <s v=""/>
    <s v=""/>
  </r>
  <r>
    <d v="2019-03-27T00:00:00"/>
    <x v="85"/>
    <n v="2100"/>
    <d v="1899-12-30T21:36:13"/>
    <n v="114.62"/>
    <n v="59.120000000000005"/>
    <n v="2.0129999999999999"/>
    <n v="3.5230000000000001"/>
    <n v="342.55700000000002"/>
    <n v="-1.6990000000000001"/>
    <n v="77.8"/>
    <n v="0.20499999999999999"/>
    <n v="0.25700000000000001"/>
    <n v="0"/>
    <n v="0.625"/>
    <m/>
    <m/>
    <m/>
    <m/>
    <n v="862100"/>
    <n v="0"/>
    <n v="0"/>
    <s v=""/>
    <s v=""/>
    <s v=""/>
  </r>
  <r>
    <d v="2019-03-27T00:00:00"/>
    <x v="85"/>
    <n v="2200"/>
    <d v="1899-12-30T22:36:13"/>
    <n v="114.38"/>
    <n v="58.879999999999995"/>
    <n v="2.0129999999999999"/>
    <n v="3.5230000000000001"/>
    <n v="341.15300000000002"/>
    <n v="-3.153"/>
    <n v="72"/>
    <n v="0.20499999999999999"/>
    <n v="0.25700000000000001"/>
    <n v="0"/>
    <n v="0.625"/>
    <m/>
    <m/>
    <m/>
    <m/>
    <n v="862200"/>
    <n v="0"/>
    <n v="0"/>
    <s v=""/>
    <s v=""/>
    <s v=""/>
  </r>
  <r>
    <d v="2019-03-27T00:00:00"/>
    <x v="85"/>
    <n v="2300"/>
    <d v="1899-12-30T23:36:13"/>
    <n v="114.5"/>
    <n v="59"/>
    <n v="1.51"/>
    <n v="3.02"/>
    <n v="9.827"/>
    <n v="-2.7709999999999999"/>
    <n v="76.8"/>
    <n v="0.20499999999999999"/>
    <n v="0.25700000000000001"/>
    <n v="0"/>
    <n v="0.625"/>
    <m/>
    <m/>
    <m/>
    <m/>
    <n v="862300"/>
    <n v="0"/>
    <n v="0"/>
    <s v=""/>
    <s v=""/>
    <s v=""/>
  </r>
  <r>
    <d v="2019-03-27T00:00:00"/>
    <x v="85"/>
    <n v="2400"/>
    <d v="1899-12-30T00:36:13"/>
    <n v="114.74"/>
    <n v="59.239999999999995"/>
    <n v="1.51"/>
    <n v="3.5230000000000001"/>
    <n v="14.039"/>
    <n v="-2.1309999999999998"/>
    <n v="73.099999999999994"/>
    <n v="0.20499999999999999"/>
    <n v="0.25700000000000001"/>
    <n v="0"/>
    <n v="0.625"/>
    <m/>
    <m/>
    <m/>
    <m/>
    <n v="862400"/>
    <n v="0"/>
    <n v="0"/>
    <n v="0.20499999999999999"/>
    <n v="0.25700000000000001"/>
    <n v="0.59199999999999997"/>
  </r>
  <r>
    <d v="2019-03-28T00:00:00"/>
    <x v="86"/>
    <n v="100"/>
    <d v="1899-12-30T01:36:13"/>
    <n v="114.5"/>
    <n v="59"/>
    <n v="1.51"/>
    <n v="4.5289999999999999"/>
    <n v="9.827"/>
    <n v="-1.498"/>
    <n v="67.599999999999994"/>
    <n v="0.20499999999999999"/>
    <n v="0.25600000000000001"/>
    <n v="0"/>
    <n v="0.625"/>
    <m/>
    <m/>
    <m/>
    <m/>
    <n v="870100"/>
    <n v="0"/>
    <n v="0"/>
    <s v=""/>
    <s v=""/>
    <s v=""/>
  </r>
  <r>
    <d v="2019-03-28T00:00:00"/>
    <x v="86"/>
    <n v="200"/>
    <d v="1899-12-30T02:36:13"/>
    <n v="114.85"/>
    <n v="59.349999999999994"/>
    <n v="1.51"/>
    <n v="4.0259999999999998"/>
    <n v="22.463000000000001"/>
    <n v="-1.7849999999999999"/>
    <n v="64.5"/>
    <n v="0.20499999999999999"/>
    <n v="0.25600000000000001"/>
    <n v="0"/>
    <n v="0.625"/>
    <m/>
    <m/>
    <m/>
    <m/>
    <n v="870200"/>
    <n v="0"/>
    <n v="0"/>
    <s v=""/>
    <s v=""/>
    <s v=""/>
  </r>
  <r>
    <d v="2019-03-28T00:00:00"/>
    <x v="86"/>
    <n v="300"/>
    <d v="1899-12-30T03:36:13"/>
    <n v="114.97"/>
    <n v="59.47"/>
    <n v="1.51"/>
    <n v="4.0259999999999998"/>
    <n v="11.231"/>
    <n v="-2.1019999999999999"/>
    <n v="63.2"/>
    <n v="0.20499999999999999"/>
    <n v="0.255"/>
    <n v="0"/>
    <n v="0.625"/>
    <m/>
    <m/>
    <m/>
    <m/>
    <n v="870300"/>
    <n v="0"/>
    <n v="0"/>
    <s v=""/>
    <s v=""/>
    <s v=""/>
  </r>
  <r>
    <d v="2019-03-28T00:00:00"/>
    <x v="86"/>
    <n v="400"/>
    <d v="1899-12-30T04:36:13"/>
    <n v="115.09"/>
    <n v="59.59"/>
    <n v="1.51"/>
    <n v="4.0259999999999998"/>
    <n v="14.039"/>
    <n v="-2.7120000000000002"/>
    <n v="64"/>
    <n v="0.20499999999999999"/>
    <n v="0.255"/>
    <n v="0"/>
    <n v="0.625"/>
    <m/>
    <m/>
    <m/>
    <m/>
    <n v="870400"/>
    <n v="0"/>
    <n v="0"/>
    <s v=""/>
    <s v=""/>
    <s v=""/>
  </r>
  <r>
    <d v="2019-03-28T00:00:00"/>
    <x v="86"/>
    <n v="500"/>
    <d v="1899-12-30T05:36:13"/>
    <n v="114.97"/>
    <n v="59.47"/>
    <n v="1.51"/>
    <n v="3.5230000000000001"/>
    <n v="25.271000000000001"/>
    <n v="-2.5369999999999999"/>
    <n v="64.900000000000006"/>
    <n v="0.20499999999999999"/>
    <n v="0.255"/>
    <n v="0"/>
    <n v="0.625"/>
    <m/>
    <m/>
    <m/>
    <m/>
    <n v="870500"/>
    <n v="0"/>
    <n v="0"/>
    <s v=""/>
    <s v=""/>
    <s v=""/>
  </r>
  <r>
    <d v="2019-03-28T00:00:00"/>
    <x v="86"/>
    <n v="600"/>
    <d v="1899-12-30T06:36:13"/>
    <n v="114.85"/>
    <n v="59.349999999999994"/>
    <n v="1.51"/>
    <n v="4.0259999999999998"/>
    <n v="21.059000000000001"/>
    <n v="-3.1240000000000001"/>
    <n v="64.099999999999994"/>
    <n v="0.20499999999999999"/>
    <n v="0.255"/>
    <n v="0"/>
    <n v="1.875"/>
    <m/>
    <m/>
    <m/>
    <m/>
    <n v="870600"/>
    <n v="0"/>
    <n v="1.9"/>
    <s v=""/>
    <s v=""/>
    <s v=""/>
  </r>
  <r>
    <d v="2019-03-28T00:00:00"/>
    <x v="86"/>
    <n v="700"/>
    <d v="1899-12-30T07:36:13"/>
    <n v="114.74"/>
    <n v="59.239999999999995"/>
    <n v="1.0069999999999999"/>
    <n v="3.02"/>
    <n v="16.847000000000001"/>
    <n v="-3.8660000000000001"/>
    <n v="69.5"/>
    <n v="0.20499999999999999"/>
    <n v="0.254"/>
    <n v="0"/>
    <n v="28.125"/>
    <m/>
    <m/>
    <m/>
    <m/>
    <n v="870700"/>
    <n v="74.7"/>
    <n v="28.1"/>
    <s v=""/>
    <s v=""/>
    <s v=""/>
  </r>
  <r>
    <d v="2019-03-28T00:00:00"/>
    <x v="86"/>
    <n v="800"/>
    <d v="1899-12-30T08:36:13"/>
    <n v="113.45"/>
    <n v="57.95"/>
    <n v="1.51"/>
    <n v="4.0259999999999998"/>
    <n v="42.118000000000002"/>
    <n v="-0.17100000000000001"/>
    <n v="63"/>
    <n v="0.20499999999999999"/>
    <n v="0.254"/>
    <n v="0"/>
    <n v="369.375"/>
    <m/>
    <m/>
    <m/>
    <m/>
    <n v="870800"/>
    <n v="253.8"/>
    <n v="369.4"/>
    <s v=""/>
    <s v=""/>
    <s v=""/>
  </r>
  <r>
    <d v="2019-03-28T00:00:00"/>
    <x v="86"/>
    <n v="900"/>
    <d v="1899-12-30T09:36:13"/>
    <n v="113.45"/>
    <n v="57.95"/>
    <n v="1.51"/>
    <n v="4.5289999999999999"/>
    <n v="63.176000000000002"/>
    <n v="0.79700000000000004"/>
    <n v="56.3"/>
    <n v="0.20499999999999999"/>
    <n v="0.253"/>
    <n v="0"/>
    <n v="501.875"/>
    <m/>
    <m/>
    <m/>
    <m/>
    <n v="870900"/>
    <n v="433.5"/>
    <n v="501.9"/>
    <s v=""/>
    <s v=""/>
    <s v=""/>
  </r>
  <r>
    <d v="2019-03-28T00:00:00"/>
    <x v="86"/>
    <n v="1000"/>
    <d v="1899-12-30T10:36:13"/>
    <n v="113.45"/>
    <n v="57.95"/>
    <n v="2.0129999999999999"/>
    <n v="4.5289999999999999"/>
    <n v="91.254999999999995"/>
    <n v="1.3169999999999999"/>
    <n v="54.6"/>
    <n v="0.20499999999999999"/>
    <n v="0.253"/>
    <n v="0"/>
    <n v="410.625"/>
    <m/>
    <m/>
    <m/>
    <m/>
    <n v="871000"/>
    <n v="586"/>
    <n v="410.6"/>
    <s v=""/>
    <s v=""/>
    <s v=""/>
  </r>
  <r>
    <d v="2019-03-28T00:00:00"/>
    <x v="86"/>
    <n v="1100"/>
    <d v="1899-12-30T11:36:13"/>
    <n v="112.16"/>
    <n v="56.66"/>
    <n v="1.51"/>
    <n v="4.5289999999999999"/>
    <n v="78.62"/>
    <n v="2.7970000000000002"/>
    <n v="52.3"/>
    <n v="0.20499999999999999"/>
    <n v="0.253"/>
    <n v="0"/>
    <n v="959.375"/>
    <m/>
    <m/>
    <m/>
    <m/>
    <n v="871100"/>
    <n v="697.2"/>
    <n v="959.4"/>
    <s v=""/>
    <s v=""/>
    <s v=""/>
  </r>
  <r>
    <d v="2019-03-28T00:00:00"/>
    <x v="86"/>
    <n v="1200"/>
    <d v="1899-12-30T12:36:13"/>
    <n v="112.63"/>
    <n v="57.129999999999995"/>
    <n v="1.51"/>
    <n v="5.0330000000000004"/>
    <n v="321.49799999999999"/>
    <n v="2.8769999999999998"/>
    <n v="50.1"/>
    <n v="0.20499999999999999"/>
    <n v="0.253"/>
    <n v="0"/>
    <n v="698.125"/>
    <m/>
    <m/>
    <m/>
    <m/>
    <n v="871200"/>
    <n v="756.8"/>
    <n v="698.1"/>
    <s v=""/>
    <s v=""/>
    <s v=""/>
  </r>
  <r>
    <d v="2019-03-28T00:00:00"/>
    <x v="86"/>
    <n v="1300"/>
    <d v="1899-12-30T13:36:13"/>
    <n v="111.81"/>
    <n v="56.31"/>
    <n v="1.51"/>
    <n v="4.5289999999999999"/>
    <n v="329.92200000000003"/>
    <n v="1.8320000000000001"/>
    <n v="53.4"/>
    <n v="0.20499999999999999"/>
    <n v="0.252"/>
    <n v="0"/>
    <n v="308.125"/>
    <m/>
    <m/>
    <m/>
    <m/>
    <n v="871300"/>
    <n v="760.7"/>
    <n v="308.10000000000002"/>
    <s v=""/>
    <s v=""/>
    <s v=""/>
  </r>
  <r>
    <d v="2019-03-28T00:00:00"/>
    <x v="86"/>
    <n v="1400"/>
    <d v="1899-12-30T14:36:13"/>
    <n v="110.29"/>
    <n v="54.790000000000006"/>
    <n v="1.51"/>
    <n v="4.0259999999999998"/>
    <n v="325.70999999999998"/>
    <n v="2.7970000000000002"/>
    <n v="54.1"/>
    <n v="0.20499999999999999"/>
    <n v="0.252"/>
    <n v="0"/>
    <n v="319.375"/>
    <m/>
    <m/>
    <m/>
    <m/>
    <n v="871400"/>
    <n v="708.5"/>
    <n v="319.39999999999998"/>
    <s v=""/>
    <s v=""/>
    <s v=""/>
  </r>
  <r>
    <d v="2019-03-28T00:00:00"/>
    <x v="86"/>
    <n v="1500"/>
    <d v="1899-12-30T15:36:13"/>
    <n v="112.16"/>
    <n v="56.66"/>
    <n v="1.0069999999999999"/>
    <n v="4.0259999999999998"/>
    <n v="349.57600000000002"/>
    <n v="3.036"/>
    <n v="51.5"/>
    <n v="0.20499999999999999"/>
    <n v="0.252"/>
    <n v="0"/>
    <n v="256.875"/>
    <m/>
    <m/>
    <m/>
    <m/>
    <n v="871500"/>
    <n v="604.79999999999995"/>
    <n v="256.89999999999998"/>
    <s v=""/>
    <s v=""/>
    <s v=""/>
  </r>
  <r>
    <d v="2019-03-28T00:00:00"/>
    <x v="86"/>
    <n v="1600"/>
    <d v="1899-12-30T16:36:13"/>
    <n v="111.46"/>
    <n v="55.959999999999994"/>
    <n v="0.503"/>
    <n v="2.516"/>
    <n v="73.004000000000005"/>
    <n v="3.6429999999999998"/>
    <n v="49.7"/>
    <n v="0.20499999999999999"/>
    <n v="0.253"/>
    <n v="0"/>
    <n v="241.875"/>
    <m/>
    <m/>
    <m/>
    <m/>
    <n v="871600"/>
    <n v="457.5"/>
    <n v="241.9"/>
    <s v=""/>
    <s v=""/>
    <s v=""/>
  </r>
  <r>
    <d v="2019-03-28T00:00:00"/>
    <x v="86"/>
    <n v="1700"/>
    <d v="1899-12-30T17:36:13"/>
    <n v="112.16"/>
    <n v="56.66"/>
    <n v="1.0069999999999999"/>
    <n v="4.5289999999999999"/>
    <n v="245.68600000000001"/>
    <n v="2.9830000000000001"/>
    <n v="46.9"/>
    <n v="0.20399999999999999"/>
    <n v="0.253"/>
    <n v="0"/>
    <n v="121.875"/>
    <m/>
    <m/>
    <m/>
    <m/>
    <n v="871700"/>
    <n v="280.7"/>
    <n v="121.9"/>
    <s v=""/>
    <s v=""/>
    <s v=""/>
  </r>
  <r>
    <d v="2019-03-28T00:00:00"/>
    <x v="86"/>
    <n v="1800"/>
    <d v="1899-12-30T18:36:13"/>
    <n v="112.51"/>
    <n v="57.010000000000005"/>
    <n v="0.503"/>
    <n v="3.02"/>
    <n v="247.09"/>
    <n v="2.69"/>
    <n v="50"/>
    <n v="0.20399999999999999"/>
    <n v="0.253"/>
    <n v="0"/>
    <n v="95.625"/>
    <m/>
    <m/>
    <m/>
    <m/>
    <n v="871800"/>
    <n v="98.5"/>
    <n v="95.6"/>
    <s v=""/>
    <s v=""/>
    <s v=""/>
  </r>
  <r>
    <d v="2019-03-28T00:00:00"/>
    <x v="86"/>
    <n v="1900"/>
    <d v="1899-12-30T19:36:13"/>
    <n v="113.1"/>
    <n v="57.599999999999994"/>
    <n v="0"/>
    <n v="2.0129999999999999"/>
    <n v="51.945"/>
    <n v="0.66"/>
    <n v="54.9"/>
    <n v="0.20399999999999999"/>
    <n v="0.253"/>
    <n v="0"/>
    <n v="0.625"/>
    <m/>
    <m/>
    <m/>
    <m/>
    <n v="871900"/>
    <n v="1.5"/>
    <n v="0"/>
    <s v=""/>
    <s v=""/>
    <s v=""/>
  </r>
  <r>
    <d v="2019-03-28T00:00:00"/>
    <x v="86"/>
    <n v="2000"/>
    <d v="1899-12-30T20:36:13"/>
    <n v="112.75"/>
    <n v="57.25"/>
    <n v="0.503"/>
    <n v="2.516"/>
    <n v="25.271000000000001"/>
    <n v="-0.255"/>
    <n v="63.2"/>
    <n v="0.20399999999999999"/>
    <n v="0.253"/>
    <n v="0"/>
    <n v="0.625"/>
    <m/>
    <m/>
    <m/>
    <m/>
    <n v="872000"/>
    <n v="0"/>
    <n v="0"/>
    <s v=""/>
    <s v=""/>
    <s v=""/>
  </r>
  <r>
    <d v="2019-03-28T00:00:00"/>
    <x v="86"/>
    <n v="2100"/>
    <d v="1899-12-30T21:36:13"/>
    <n v="112.16"/>
    <n v="56.66"/>
    <n v="1.51"/>
    <n v="3.5230000000000001"/>
    <n v="353.78800000000001"/>
    <n v="-0.93"/>
    <n v="65.8"/>
    <n v="0.20499999999999999"/>
    <n v="0.251"/>
    <n v="0"/>
    <n v="0.625"/>
    <m/>
    <m/>
    <m/>
    <m/>
    <n v="872100"/>
    <n v="0"/>
    <n v="0"/>
    <s v=""/>
    <s v=""/>
    <s v=""/>
  </r>
  <r>
    <d v="2019-03-28T00:00:00"/>
    <x v="86"/>
    <n v="2200"/>
    <d v="1899-12-30T22:36:13"/>
    <n v="112.16"/>
    <n v="56.66"/>
    <n v="1.51"/>
    <n v="2.516"/>
    <n v="1.4039999999999999"/>
    <n v="-2.4209999999999998"/>
    <n v="72"/>
    <n v="0.20499999999999999"/>
    <n v="0.25"/>
    <n v="0"/>
    <n v="0.625"/>
    <m/>
    <m/>
    <m/>
    <m/>
    <n v="872200"/>
    <n v="0"/>
    <n v="0"/>
    <s v=""/>
    <s v=""/>
    <s v=""/>
  </r>
  <r>
    <d v="2019-03-28T00:00:00"/>
    <x v="86"/>
    <n v="2300"/>
    <d v="1899-12-30T23:36:13"/>
    <n v="112.63"/>
    <n v="57.129999999999995"/>
    <n v="1.51"/>
    <n v="2.516"/>
    <n v="2.8079999999999998"/>
    <n v="-2.8"/>
    <n v="73.7"/>
    <n v="0.20399999999999999"/>
    <n v="0.25"/>
    <n v="0"/>
    <n v="0.625"/>
    <m/>
    <m/>
    <m/>
    <m/>
    <n v="872300"/>
    <n v="0"/>
    <n v="0"/>
    <s v=""/>
    <s v=""/>
    <s v=""/>
  </r>
  <r>
    <d v="2019-03-28T00:00:00"/>
    <x v="86"/>
    <n v="2400"/>
    <d v="1899-12-30T00:36:13"/>
    <n v="112.63"/>
    <n v="57.129999999999995"/>
    <n v="2.0129999999999999"/>
    <n v="3.02"/>
    <n v="355.19200000000001"/>
    <n v="-3.4489999999999998"/>
    <n v="74.7"/>
    <n v="0.20399999999999999"/>
    <n v="0.249"/>
    <n v="0"/>
    <n v="0.625"/>
    <m/>
    <m/>
    <m/>
    <m/>
    <n v="872400"/>
    <n v="0"/>
    <n v="0"/>
    <n v="0.20399999999999999"/>
    <n v="0.249"/>
    <n v="0.57099999999999995"/>
  </r>
  <r>
    <d v="2019-03-29T00:00:00"/>
    <x v="87"/>
    <n v="100"/>
    <d v="1899-12-30T01:36:13"/>
    <n v="112.28"/>
    <n v="56.78"/>
    <n v="2.0129999999999999"/>
    <n v="3.02"/>
    <n v="355.19200000000001"/>
    <n v="-3.4489999999999998"/>
    <n v="75.599999999999994"/>
    <n v="0.20399999999999999"/>
    <n v="0.249"/>
    <n v="0"/>
    <n v="0.625"/>
    <m/>
    <m/>
    <m/>
    <m/>
    <n v="880100"/>
    <n v="0"/>
    <n v="0"/>
    <s v=""/>
    <s v=""/>
    <s v=""/>
  </r>
  <r>
    <d v="2019-03-29T00:00:00"/>
    <x v="87"/>
    <n v="200"/>
    <d v="1899-12-30T02:36:13"/>
    <n v="112.16"/>
    <n v="56.66"/>
    <n v="2.0129999999999999"/>
    <n v="3.5230000000000001"/>
    <n v="355.19200000000001"/>
    <n v="-2.859"/>
    <n v="76.099999999999994"/>
    <n v="0.20499999999999999"/>
    <n v="0.249"/>
    <n v="0"/>
    <n v="0.625"/>
    <m/>
    <m/>
    <m/>
    <m/>
    <n v="880200"/>
    <n v="0"/>
    <n v="0"/>
    <s v=""/>
    <s v=""/>
    <s v=""/>
  </r>
  <r>
    <d v="2019-03-29T00:00:00"/>
    <x v="87"/>
    <n v="300"/>
    <d v="1899-12-30T03:36:13"/>
    <n v="110.99"/>
    <n v="55.489999999999995"/>
    <n v="2.0129999999999999"/>
    <n v="3.5230000000000001"/>
    <n v="353.78800000000001"/>
    <n v="-3.0350000000000001"/>
    <n v="73.7"/>
    <n v="0.20399999999999999"/>
    <n v="0.249"/>
    <n v="0"/>
    <n v="0.625"/>
    <m/>
    <m/>
    <m/>
    <m/>
    <n v="880300"/>
    <n v="0"/>
    <n v="0"/>
    <s v=""/>
    <s v=""/>
    <s v=""/>
  </r>
  <r>
    <d v="2019-03-29T00:00:00"/>
    <x v="87"/>
    <n v="400"/>
    <d v="1899-12-30T04:36:13"/>
    <n v="111.34"/>
    <n v="55.84"/>
    <n v="2.0129999999999999"/>
    <n v="3.5230000000000001"/>
    <n v="355.19200000000001"/>
    <n v="-3.6869999999999998"/>
    <n v="72.900000000000006"/>
    <n v="0.20399999999999999"/>
    <n v="0.249"/>
    <n v="0"/>
    <n v="0.625"/>
    <m/>
    <m/>
    <m/>
    <m/>
    <n v="880400"/>
    <n v="0"/>
    <n v="0"/>
    <s v=""/>
    <s v=""/>
    <s v=""/>
  </r>
  <r>
    <d v="2019-03-29T00:00:00"/>
    <x v="87"/>
    <n v="500"/>
    <d v="1899-12-30T05:36:13"/>
    <n v="111.81"/>
    <n v="56.31"/>
    <n v="2.0129999999999999"/>
    <n v="3.5230000000000001"/>
    <n v="349.57600000000002"/>
    <n v="-2.8879999999999999"/>
    <n v="71.900000000000006"/>
    <n v="0.20399999999999999"/>
    <n v="0.248"/>
    <n v="0"/>
    <n v="0.625"/>
    <m/>
    <m/>
    <m/>
    <m/>
    <n v="880500"/>
    <n v="0"/>
    <n v="0"/>
    <s v=""/>
    <s v=""/>
    <s v=""/>
  </r>
  <r>
    <d v="2019-03-29T00:00:00"/>
    <x v="87"/>
    <n v="600"/>
    <d v="1899-12-30T06:36:13"/>
    <n v="112.63"/>
    <n v="57.129999999999995"/>
    <n v="2.516"/>
    <n v="4.0259999999999998"/>
    <n v="348.173"/>
    <n v="-2.742"/>
    <n v="67.3"/>
    <n v="0.20399999999999999"/>
    <n v="0.249"/>
    <n v="0"/>
    <n v="1.875"/>
    <m/>
    <m/>
    <m/>
    <m/>
    <n v="880600"/>
    <n v="0"/>
    <n v="1.9"/>
    <s v=""/>
    <s v=""/>
    <s v=""/>
  </r>
  <r>
    <d v="2019-03-29T00:00:00"/>
    <x v="87"/>
    <n v="700"/>
    <d v="1899-12-30T07:36:13"/>
    <n v="111.11"/>
    <n v="55.61"/>
    <n v="2.0129999999999999"/>
    <n v="3.5230000000000001"/>
    <n v="353.78800000000001"/>
    <n v="-2.2759999999999998"/>
    <n v="67.3"/>
    <n v="0.20499999999999999"/>
    <n v="0.248"/>
    <n v="0"/>
    <n v="35.625"/>
    <m/>
    <m/>
    <m/>
    <m/>
    <n v="880700"/>
    <n v="80"/>
    <n v="35.6"/>
    <s v=""/>
    <s v=""/>
    <s v=""/>
  </r>
  <r>
    <d v="2019-03-29T00:00:00"/>
    <x v="87"/>
    <n v="800"/>
    <d v="1899-12-30T08:36:13"/>
    <n v="111.23"/>
    <n v="55.730000000000004"/>
    <n v="1.51"/>
    <n v="3.5230000000000001"/>
    <n v="349.57600000000002"/>
    <n v="-0.56299999999999994"/>
    <n v="59.8"/>
    <n v="0.20499999999999999"/>
    <n v="0.247"/>
    <n v="0"/>
    <n v="98.125"/>
    <m/>
    <m/>
    <m/>
    <m/>
    <n v="880800"/>
    <n v="260.3"/>
    <n v="98.1"/>
    <s v=""/>
    <s v=""/>
    <s v=""/>
  </r>
  <r>
    <d v="2019-03-29T00:00:00"/>
    <x v="87"/>
    <n v="900"/>
    <d v="1899-12-30T09:36:13"/>
    <n v="111.23"/>
    <n v="55.730000000000004"/>
    <n v="1.51"/>
    <n v="4.0259999999999998"/>
    <n v="338.34500000000003"/>
    <n v="2.0470000000000002"/>
    <n v="51.9"/>
    <n v="0.20499999999999999"/>
    <n v="0.248"/>
    <n v="0"/>
    <n v="279.375"/>
    <m/>
    <m/>
    <m/>
    <m/>
    <n v="880900"/>
    <n v="440"/>
    <n v="279.39999999999998"/>
    <s v=""/>
    <s v=""/>
    <s v=""/>
  </r>
  <r>
    <d v="2019-03-29T00:00:00"/>
    <x v="87"/>
    <n v="1000"/>
    <d v="1899-12-30T10:36:13"/>
    <n v="111.46"/>
    <n v="55.959999999999994"/>
    <n v="1.51"/>
    <n v="4.0259999999999998"/>
    <n v="334.13299999999998"/>
    <n v="1.859"/>
    <n v="48.5"/>
    <n v="0.20499999999999999"/>
    <n v="0.247"/>
    <n v="0"/>
    <n v="203.125"/>
    <m/>
    <m/>
    <m/>
    <m/>
    <n v="881000"/>
    <n v="592.5"/>
    <n v="203.1"/>
    <s v=""/>
    <s v=""/>
    <s v=""/>
  </r>
  <r>
    <d v="2019-03-29T00:00:00"/>
    <x v="87"/>
    <n v="1100"/>
    <d v="1899-12-30T11:36:13"/>
    <n v="112.16"/>
    <n v="56.66"/>
    <n v="1.51"/>
    <n v="4.0259999999999998"/>
    <n v="355.19200000000001"/>
    <n v="4.0629999999999997"/>
    <n v="44.1"/>
    <n v="0.20499999999999999"/>
    <n v="0.247"/>
    <n v="0"/>
    <n v="770.625"/>
    <m/>
    <m/>
    <m/>
    <m/>
    <n v="881100"/>
    <n v="703.2"/>
    <n v="770.6"/>
    <s v=""/>
    <s v=""/>
    <s v=""/>
  </r>
  <r>
    <d v="2019-03-29T00:00:00"/>
    <x v="87"/>
    <n v="1200"/>
    <d v="1899-12-30T12:36:13"/>
    <n v="112.4"/>
    <n v="56.900000000000006"/>
    <n v="1.51"/>
    <n v="5.5359999999999996"/>
    <n v="317.286"/>
    <n v="2.637"/>
    <n v="41.7"/>
    <n v="0.20499999999999999"/>
    <n v="0.247"/>
    <n v="0"/>
    <n v="155.625"/>
    <m/>
    <m/>
    <m/>
    <m/>
    <n v="881200"/>
    <n v="763"/>
    <n v="155.6"/>
    <s v=""/>
    <s v=""/>
    <s v=""/>
  </r>
  <r>
    <d v="2019-03-29T00:00:00"/>
    <x v="87"/>
    <n v="1300"/>
    <d v="1899-12-30T13:36:13"/>
    <n v="112.28"/>
    <n v="56.78"/>
    <n v="2.0129999999999999"/>
    <n v="6.5430000000000001"/>
    <n v="325.70999999999998"/>
    <n v="5.2050000000000001"/>
    <n v="39"/>
    <n v="0.20499999999999999"/>
    <n v="0.247"/>
    <n v="0"/>
    <n v="813.125"/>
    <m/>
    <m/>
    <m/>
    <m/>
    <n v="881300"/>
    <n v="767"/>
    <n v="813.1"/>
    <s v=""/>
    <s v=""/>
    <s v=""/>
  </r>
  <r>
    <d v="2019-03-29T00:00:00"/>
    <x v="87"/>
    <n v="1400"/>
    <d v="1899-12-30T14:36:13"/>
    <n v="111.58"/>
    <n v="56.08"/>
    <n v="2.516"/>
    <n v="8.0519999999999996"/>
    <n v="296.22699999999998"/>
    <n v="4.8179999999999996"/>
    <n v="36.5"/>
    <n v="0.20399999999999999"/>
    <n v="0.247"/>
    <n v="0"/>
    <n v="729.375"/>
    <m/>
    <m/>
    <m/>
    <m/>
    <n v="881400"/>
    <n v="714.7"/>
    <n v="729.4"/>
    <s v=""/>
    <s v=""/>
    <s v=""/>
  </r>
  <r>
    <d v="2019-03-29T00:00:00"/>
    <x v="87"/>
    <n v="1500"/>
    <d v="1899-12-30T15:36:13"/>
    <n v="110.64"/>
    <n v="55.14"/>
    <n v="2.0129999999999999"/>
    <n v="6.0389999999999997"/>
    <n v="290.61200000000002"/>
    <n v="5.5140000000000002"/>
    <n v="35.799999999999997"/>
    <n v="0.20399999999999999"/>
    <n v="0.249"/>
    <n v="0"/>
    <n v="599.375"/>
    <m/>
    <m/>
    <m/>
    <m/>
    <n v="881500"/>
    <n v="610.79999999999995"/>
    <n v="599.4"/>
    <s v=""/>
    <s v=""/>
    <s v=""/>
  </r>
  <r>
    <d v="2019-03-29T00:00:00"/>
    <x v="87"/>
    <n v="1600"/>
    <d v="1899-12-30T16:36:13"/>
    <n v="111.23"/>
    <n v="55.730000000000004"/>
    <n v="2.0129999999999999"/>
    <n v="5.5359999999999996"/>
    <n v="303.24700000000001"/>
    <n v="5.1280000000000001"/>
    <n v="37.6"/>
    <n v="0.20399999999999999"/>
    <n v="0.25"/>
    <n v="0"/>
    <n v="434.375"/>
    <m/>
    <m/>
    <m/>
    <m/>
    <n v="881600"/>
    <n v="463.3"/>
    <n v="434.4"/>
    <s v=""/>
    <s v=""/>
    <s v=""/>
  </r>
  <r>
    <d v="2019-03-29T00:00:00"/>
    <x v="87"/>
    <n v="1700"/>
    <d v="1899-12-30T17:36:13"/>
    <n v="111.58"/>
    <n v="56.08"/>
    <n v="1.51"/>
    <n v="4.5289999999999999"/>
    <n v="315.88200000000001"/>
    <n v="4.8179999999999996"/>
    <n v="37.1"/>
    <n v="0.20399999999999999"/>
    <n v="0.25"/>
    <n v="0"/>
    <n v="98.125"/>
    <m/>
    <m/>
    <m/>
    <m/>
    <n v="881700"/>
    <n v="286.2"/>
    <n v="98.1"/>
    <s v=""/>
    <s v=""/>
    <s v=""/>
  </r>
  <r>
    <d v="2019-03-29T00:00:00"/>
    <x v="87"/>
    <n v="1800"/>
    <d v="1899-12-30T18:36:13"/>
    <n v="112.51"/>
    <n v="57.010000000000005"/>
    <n v="1.51"/>
    <n v="5.5359999999999996"/>
    <n v="310.267"/>
    <n v="4.298"/>
    <n v="40.5"/>
    <n v="0.20399999999999999"/>
    <n v="0.25"/>
    <n v="0"/>
    <n v="61.875"/>
    <m/>
    <m/>
    <m/>
    <m/>
    <n v="881800"/>
    <n v="103.7"/>
    <n v="61.9"/>
    <s v=""/>
    <s v=""/>
    <s v=""/>
  </r>
  <r>
    <d v="2019-03-29T00:00:00"/>
    <x v="87"/>
    <n v="1900"/>
    <d v="1899-12-30T19:36:13"/>
    <n v="112.16"/>
    <n v="56.66"/>
    <n v="1.0069999999999999"/>
    <n v="3.02"/>
    <n v="345.36500000000001"/>
    <n v="-0.19900000000000001"/>
    <n v="46.9"/>
    <n v="0.20399999999999999"/>
    <n v="0.251"/>
    <n v="0"/>
    <n v="0.625"/>
    <m/>
    <m/>
    <m/>
    <m/>
    <n v="881900"/>
    <n v="1.8"/>
    <n v="0"/>
    <s v=""/>
    <s v=""/>
    <s v=""/>
  </r>
  <r>
    <d v="2019-03-29T00:00:00"/>
    <x v="87"/>
    <n v="2000"/>
    <d v="1899-12-30T20:36:13"/>
    <n v="111.81"/>
    <n v="56.31"/>
    <n v="1.51"/>
    <n v="3.02"/>
    <n v="355.19200000000001"/>
    <n v="-1.0149999999999999"/>
    <n v="55.3"/>
    <n v="0.20499999999999999"/>
    <n v="0.25"/>
    <n v="0"/>
    <n v="0.625"/>
    <m/>
    <m/>
    <m/>
    <m/>
    <n v="882000"/>
    <n v="0"/>
    <n v="0"/>
    <s v=""/>
    <s v=""/>
    <s v=""/>
  </r>
  <r>
    <d v="2019-03-29T00:00:00"/>
    <x v="87"/>
    <n v="2100"/>
    <d v="1899-12-30T21:36:13"/>
    <n v="112.16"/>
    <n v="56.66"/>
    <n v="1.51"/>
    <n v="2.516"/>
    <n v="355.19200000000001"/>
    <n v="-1.958"/>
    <n v="60.2"/>
    <n v="0.20499999999999999"/>
    <n v="0.251"/>
    <n v="0"/>
    <n v="0.625"/>
    <m/>
    <m/>
    <m/>
    <m/>
    <n v="882100"/>
    <n v="0"/>
    <n v="0"/>
    <s v=""/>
    <s v=""/>
    <s v=""/>
  </r>
  <r>
    <d v="2019-03-29T00:00:00"/>
    <x v="87"/>
    <n v="2200"/>
    <d v="1899-12-30T22:36:13"/>
    <n v="112.04"/>
    <n v="56.540000000000006"/>
    <n v="1.51"/>
    <n v="2.516"/>
    <n v="346.76900000000001"/>
    <n v="-1.498"/>
    <n v="62.2"/>
    <n v="0.20599999999999999"/>
    <n v="0.252"/>
    <n v="0"/>
    <n v="0.625"/>
    <m/>
    <m/>
    <m/>
    <m/>
    <n v="882200"/>
    <n v="0"/>
    <n v="0"/>
    <s v=""/>
    <s v=""/>
    <s v=""/>
  </r>
  <r>
    <d v="2019-03-29T00:00:00"/>
    <x v="87"/>
    <n v="2300"/>
    <d v="1899-12-30T23:36:13"/>
    <n v="111.81"/>
    <n v="56.31"/>
    <n v="1.51"/>
    <n v="2.516"/>
    <n v="345.36500000000001"/>
    <n v="-1.9"/>
    <n v="58.6"/>
    <n v="0.20599999999999999"/>
    <n v="0.252"/>
    <n v="0"/>
    <n v="0.625"/>
    <m/>
    <m/>
    <m/>
    <m/>
    <n v="882300"/>
    <n v="0"/>
    <n v="0"/>
    <s v=""/>
    <s v=""/>
    <s v=""/>
  </r>
  <r>
    <d v="2019-03-29T00:00:00"/>
    <x v="87"/>
    <n v="2400"/>
    <d v="1899-12-30T00:36:13"/>
    <n v="111.69"/>
    <n v="56.19"/>
    <n v="1.51"/>
    <n v="2.516"/>
    <n v="345.36500000000001"/>
    <n v="-2.1890000000000001"/>
    <n v="60.3"/>
    <n v="0.20599999999999999"/>
    <n v="0.252"/>
    <n v="0"/>
    <n v="0.625"/>
    <m/>
    <m/>
    <m/>
    <m/>
    <n v="882400"/>
    <n v="0"/>
    <n v="0"/>
    <n v="0.20599999999999999"/>
    <n v="0.252"/>
    <n v="0.56200000000000006"/>
  </r>
  <r>
    <d v="2019-03-30T00:00:00"/>
    <x v="88"/>
    <n v="100"/>
    <d v="1899-12-30T01:36:13"/>
    <n v="111.69"/>
    <n v="56.19"/>
    <n v="1.51"/>
    <n v="2.516"/>
    <n v="349.57600000000002"/>
    <n v="-2.2759999999999998"/>
    <n v="63.4"/>
    <n v="0.20699999999999999"/>
    <n v="0.253"/>
    <n v="0"/>
    <n v="0.625"/>
    <m/>
    <m/>
    <m/>
    <m/>
    <n v="890100"/>
    <n v="0"/>
    <n v="0"/>
    <s v=""/>
    <s v=""/>
    <s v=""/>
  </r>
  <r>
    <d v="2019-03-30T00:00:00"/>
    <x v="88"/>
    <n v="200"/>
    <d v="1899-12-30T02:36:13"/>
    <n v="111.58"/>
    <n v="56.08"/>
    <n v="1.51"/>
    <n v="2.516"/>
    <n v="352.38400000000001"/>
    <n v="-2.4790000000000001"/>
    <n v="64.5"/>
    <n v="0.20699999999999999"/>
    <n v="0.252"/>
    <n v="0"/>
    <n v="0.625"/>
    <m/>
    <m/>
    <m/>
    <m/>
    <n v="890200"/>
    <n v="0"/>
    <n v="0"/>
    <s v=""/>
    <s v=""/>
    <s v=""/>
  </r>
  <r>
    <d v="2019-03-30T00:00:00"/>
    <x v="88"/>
    <n v="300"/>
    <d v="1899-12-30T03:36:13"/>
    <n v="111.81"/>
    <n v="56.31"/>
    <n v="1.0069999999999999"/>
    <n v="2.516"/>
    <n v="345.36500000000001"/>
    <n v="-2.0150000000000001"/>
    <n v="62.9"/>
    <n v="0.20699999999999999"/>
    <n v="0.253"/>
    <n v="0"/>
    <n v="0.625"/>
    <m/>
    <m/>
    <m/>
    <m/>
    <n v="890300"/>
    <n v="0"/>
    <n v="0"/>
    <s v=""/>
    <s v=""/>
    <s v=""/>
  </r>
  <r>
    <d v="2019-03-30T00:00:00"/>
    <x v="88"/>
    <n v="400"/>
    <d v="1899-12-30T04:36:13"/>
    <n v="111.58"/>
    <n v="56.08"/>
    <n v="1.51"/>
    <n v="2.516"/>
    <n v="345.36500000000001"/>
    <n v="-2.8879999999999999"/>
    <n v="64.400000000000006"/>
    <n v="0.20699999999999999"/>
    <n v="0.253"/>
    <n v="0"/>
    <n v="0.625"/>
    <m/>
    <m/>
    <m/>
    <m/>
    <n v="890400"/>
    <n v="0"/>
    <n v="0"/>
    <s v=""/>
    <s v=""/>
    <s v=""/>
  </r>
  <r>
    <d v="2019-03-30T00:00:00"/>
    <x v="88"/>
    <n v="500"/>
    <d v="1899-12-30T05:36:13"/>
    <n v="111.11"/>
    <n v="55.61"/>
    <n v="2.0129999999999999"/>
    <n v="3.02"/>
    <n v="350.98"/>
    <n v="-2.9470000000000001"/>
    <n v="66.5"/>
    <n v="0.20699999999999999"/>
    <n v="0.252"/>
    <n v="0"/>
    <n v="0.625"/>
    <m/>
    <m/>
    <m/>
    <m/>
    <n v="890500"/>
    <n v="0"/>
    <n v="0"/>
    <s v=""/>
    <s v=""/>
    <s v=""/>
  </r>
  <r>
    <d v="2019-03-30T00:00:00"/>
    <x v="88"/>
    <n v="600"/>
    <d v="1899-12-30T06:36:13"/>
    <n v="111.58"/>
    <n v="56.08"/>
    <n v="1.51"/>
    <n v="3.02"/>
    <n v="353.78800000000001"/>
    <n v="-3.2120000000000002"/>
    <n v="67.900000000000006"/>
    <n v="0.20699999999999999"/>
    <n v="0.252"/>
    <n v="0"/>
    <n v="4.375"/>
    <m/>
    <m/>
    <m/>
    <m/>
    <n v="890600"/>
    <n v="0.8"/>
    <n v="4.4000000000000004"/>
    <s v=""/>
    <s v=""/>
    <s v=""/>
  </r>
  <r>
    <d v="2019-03-30T00:00:00"/>
    <x v="88"/>
    <n v="700"/>
    <d v="1899-12-30T07:36:13"/>
    <n v="111.58"/>
    <n v="56.08"/>
    <n v="1.51"/>
    <n v="2.516"/>
    <n v="352.38400000000001"/>
    <n v="-2.2469999999999999"/>
    <n v="67.599999999999994"/>
    <n v="0.20699999999999999"/>
    <n v="0.252"/>
    <n v="0"/>
    <n v="26.875"/>
    <m/>
    <m/>
    <m/>
    <m/>
    <n v="890700"/>
    <n v="85.5"/>
    <n v="26.9"/>
    <s v=""/>
    <s v=""/>
    <s v=""/>
  </r>
  <r>
    <d v="2019-03-30T00:00:00"/>
    <x v="88"/>
    <n v="800"/>
    <d v="1899-12-30T08:36:13"/>
    <n v="111.69"/>
    <n v="56.19"/>
    <n v="0.503"/>
    <n v="2.516"/>
    <n v="308.863"/>
    <n v="3.2210000000000001"/>
    <n v="56.2"/>
    <n v="0.20699999999999999"/>
    <n v="0.252"/>
    <n v="0"/>
    <n v="329.375"/>
    <m/>
    <m/>
    <m/>
    <m/>
    <n v="890800"/>
    <n v="267"/>
    <n v="329.4"/>
    <s v=""/>
    <s v=""/>
    <s v=""/>
  </r>
  <r>
    <d v="2019-03-30T00:00:00"/>
    <x v="88"/>
    <n v="900"/>
    <d v="1899-12-30T09:36:13"/>
    <n v="111.46"/>
    <n v="55.959999999999994"/>
    <n v="1.0069999999999999"/>
    <n v="4.0259999999999998"/>
    <n v="231.64699999999999"/>
    <n v="4.532"/>
    <n v="42.9"/>
    <n v="0.20699999999999999"/>
    <n v="0.252"/>
    <n v="0"/>
    <n v="503.125"/>
    <m/>
    <m/>
    <m/>
    <m/>
    <n v="890900"/>
    <n v="446.8"/>
    <n v="503.1"/>
    <s v=""/>
    <s v=""/>
    <s v=""/>
  </r>
  <r>
    <d v="2019-03-30T00:00:00"/>
    <x v="88"/>
    <n v="1000"/>
    <d v="1899-12-30T10:36:13"/>
    <n v="111.46"/>
    <n v="55.959999999999994"/>
    <n v="1.51"/>
    <n v="4.5289999999999999"/>
    <n v="272.36099999999999"/>
    <n v="3.5379999999999998"/>
    <n v="41.8"/>
    <n v="0.20699999999999999"/>
    <n v="0.251"/>
    <n v="0"/>
    <n v="176.875"/>
    <m/>
    <m/>
    <m/>
    <m/>
    <n v="891000"/>
    <n v="599.29999999999995"/>
    <n v="176.9"/>
    <s v=""/>
    <s v=""/>
    <s v=""/>
  </r>
  <r>
    <d v="2019-03-30T00:00:00"/>
    <x v="88"/>
    <n v="1100"/>
    <d v="1899-12-30T11:36:13"/>
    <n v="111.58"/>
    <n v="56.08"/>
    <n v="1.51"/>
    <n v="5.0330000000000004"/>
    <n v="254.11"/>
    <n v="4.3499999999999996"/>
    <n v="40.700000000000003"/>
    <n v="0.20599999999999999"/>
    <n v="0.251"/>
    <n v="0"/>
    <n v="430.625"/>
    <m/>
    <m/>
    <m/>
    <m/>
    <n v="891100"/>
    <n v="709.7"/>
    <n v="430.6"/>
    <s v=""/>
    <s v=""/>
    <s v=""/>
  </r>
  <r>
    <d v="2019-03-30T00:00:00"/>
    <x v="88"/>
    <n v="1200"/>
    <d v="1899-12-30T12:36:13"/>
    <n v="110.64"/>
    <n v="55.14"/>
    <n v="1.51"/>
    <n v="4.5289999999999999"/>
    <n v="289.20800000000003"/>
    <n v="6.9649999999999999"/>
    <n v="38.6"/>
    <n v="0.20599999999999999"/>
    <n v="0.251"/>
    <n v="0"/>
    <n v="938.125"/>
    <m/>
    <m/>
    <m/>
    <m/>
    <n v="891200"/>
    <n v="769.3"/>
    <n v="938.1"/>
    <s v=""/>
    <s v=""/>
    <s v=""/>
  </r>
  <r>
    <d v="2019-03-30T00:00:00"/>
    <x v="88"/>
    <n v="1300"/>
    <d v="1899-12-30T13:36:13"/>
    <n v="110.52"/>
    <n v="55.019999999999996"/>
    <n v="1.51"/>
    <n v="6.0389999999999997"/>
    <n v="283.59199999999998"/>
    <n v="8.0950000000000006"/>
    <n v="36.4"/>
    <n v="0.20499999999999999"/>
    <n v="0.252"/>
    <n v="0"/>
    <n v="771.875"/>
    <m/>
    <m/>
    <m/>
    <m/>
    <n v="891300"/>
    <n v="773"/>
    <n v="771.9"/>
    <s v=""/>
    <s v=""/>
    <s v=""/>
  </r>
  <r>
    <d v="2019-03-30T00:00:00"/>
    <x v="88"/>
    <n v="1400"/>
    <d v="1899-12-30T14:36:13"/>
    <n v="111.34"/>
    <n v="55.84"/>
    <n v="1.51"/>
    <n v="4.5289999999999999"/>
    <n v="259.72500000000002"/>
    <n v="4.9729999999999999"/>
    <n v="34.9"/>
    <n v="0.20399999999999999"/>
    <n v="0.253"/>
    <n v="0"/>
    <n v="183.125"/>
    <m/>
    <m/>
    <m/>
    <m/>
    <n v="891400"/>
    <n v="720.5"/>
    <n v="183.1"/>
    <s v=""/>
    <s v=""/>
    <s v=""/>
  </r>
  <r>
    <d v="2019-03-30T00:00:00"/>
    <x v="88"/>
    <n v="1500"/>
    <d v="1899-12-30T15:36:13"/>
    <n v="111.23"/>
    <n v="55.730000000000004"/>
    <n v="1.51"/>
    <n v="4.5289999999999999"/>
    <n v="318.69"/>
    <n v="6.2809999999999997"/>
    <n v="36.700000000000003"/>
    <n v="0.20399999999999999"/>
    <n v="0.253"/>
    <n v="0"/>
    <n v="665.625"/>
    <m/>
    <m/>
    <m/>
    <m/>
    <n v="891500"/>
    <n v="616.70000000000005"/>
    <n v="665.6"/>
    <s v=""/>
    <s v=""/>
    <s v=""/>
  </r>
  <r>
    <d v="2019-03-30T00:00:00"/>
    <x v="88"/>
    <n v="1600"/>
    <d v="1899-12-30T16:36:13"/>
    <n v="109.94"/>
    <n v="54.44"/>
    <n v="1.51"/>
    <n v="4.0259999999999998"/>
    <n v="348.173"/>
    <n v="6.4329999999999998"/>
    <n v="34.5"/>
    <n v="0.20399999999999999"/>
    <n v="0.254"/>
    <n v="0"/>
    <n v="561.875"/>
    <m/>
    <m/>
    <m/>
    <m/>
    <n v="891600"/>
    <n v="469.3"/>
    <n v="561.9"/>
    <s v=""/>
    <s v=""/>
    <s v=""/>
  </r>
  <r>
    <d v="2019-03-30T00:00:00"/>
    <x v="88"/>
    <n v="1700"/>
    <d v="1899-12-30T17:36:13"/>
    <n v="108.18"/>
    <n v="52.680000000000007"/>
    <n v="1.51"/>
    <n v="5.5359999999999996"/>
    <n v="220.416"/>
    <n v="6.3570000000000002"/>
    <n v="36.200000000000003"/>
    <n v="0.20399999999999999"/>
    <n v="0.255"/>
    <n v="0"/>
    <n v="328.125"/>
    <m/>
    <m/>
    <m/>
    <m/>
    <n v="891700"/>
    <n v="292"/>
    <n v="328.1"/>
    <s v=""/>
    <s v=""/>
    <s v=""/>
  </r>
  <r>
    <d v="2019-03-30T00:00:00"/>
    <x v="88"/>
    <n v="1800"/>
    <d v="1899-12-30T18:36:13"/>
    <n v="107.95"/>
    <n v="52.45"/>
    <n v="1.51"/>
    <n v="4.5289999999999999"/>
    <n v="270.95699999999999"/>
    <n v="4.194"/>
    <n v="38.1"/>
    <n v="0.20399999999999999"/>
    <n v="0.25600000000000001"/>
    <n v="0"/>
    <n v="61.875"/>
    <m/>
    <m/>
    <m/>
    <m/>
    <n v="891800"/>
    <n v="108.7"/>
    <n v="61.9"/>
    <s v=""/>
    <s v=""/>
    <s v=""/>
  </r>
  <r>
    <d v="2019-03-30T00:00:00"/>
    <x v="88"/>
    <n v="1900"/>
    <d v="1899-12-30T19:36:13"/>
    <n v="108.3"/>
    <n v="52.8"/>
    <n v="0.503"/>
    <n v="2.516"/>
    <n v="252.70599999999999"/>
    <n v="0.90700000000000003"/>
    <n v="45.5"/>
    <n v="0.20399999999999999"/>
    <n v="0.25700000000000001"/>
    <n v="0"/>
    <n v="0.625"/>
    <m/>
    <m/>
    <m/>
    <m/>
    <n v="891900"/>
    <n v="2.2000000000000002"/>
    <n v="0"/>
    <s v=""/>
    <s v=""/>
    <s v=""/>
  </r>
  <r>
    <d v="2019-03-30T00:00:00"/>
    <x v="88"/>
    <n v="2000"/>
    <d v="1899-12-30T20:36:13"/>
    <n v="108.3"/>
    <n v="52.8"/>
    <n v="0.503"/>
    <n v="2.0129999999999999"/>
    <n v="297.63099999999997"/>
    <n v="0.74199999999999999"/>
    <n v="55.2"/>
    <n v="0.20399999999999999"/>
    <n v="0.25900000000000001"/>
    <n v="0"/>
    <n v="0.625"/>
    <m/>
    <m/>
    <m/>
    <m/>
    <n v="892000"/>
    <n v="0"/>
    <n v="0"/>
    <s v=""/>
    <s v=""/>
    <s v=""/>
  </r>
  <r>
    <d v="2019-03-30T00:00:00"/>
    <x v="88"/>
    <n v="2100"/>
    <d v="1899-12-30T21:36:13"/>
    <n v="108.42"/>
    <n v="52.92"/>
    <n v="0.503"/>
    <n v="2.0129999999999999"/>
    <n v="272.36099999999999"/>
    <n v="1.153"/>
    <n v="58.3"/>
    <n v="0.20399999999999999"/>
    <n v="0.25900000000000001"/>
    <n v="0"/>
    <n v="0.625"/>
    <m/>
    <m/>
    <m/>
    <m/>
    <n v="892100"/>
    <n v="0"/>
    <n v="0"/>
    <s v=""/>
    <s v=""/>
    <s v=""/>
  </r>
  <r>
    <d v="2019-03-30T00:00:00"/>
    <x v="88"/>
    <n v="2200"/>
    <d v="1899-12-30T22:36:13"/>
    <n v="108.3"/>
    <n v="52.8"/>
    <n v="0.503"/>
    <n v="2.0129999999999999"/>
    <n v="273.76499999999999"/>
    <n v="1.153"/>
    <n v="58.4"/>
    <n v="0.20499999999999999"/>
    <n v="0.26"/>
    <n v="0"/>
    <n v="0.625"/>
    <m/>
    <m/>
    <m/>
    <m/>
    <n v="892200"/>
    <n v="0"/>
    <n v="0"/>
    <s v=""/>
    <s v=""/>
    <s v=""/>
  </r>
  <r>
    <d v="2019-03-30T00:00:00"/>
    <x v="88"/>
    <n v="2300"/>
    <d v="1899-12-30T23:36:13"/>
    <n v="108.18"/>
    <n v="52.680000000000007"/>
    <n v="0.503"/>
    <n v="1.51"/>
    <n v="270.95699999999999"/>
    <n v="1.153"/>
    <n v="59.4"/>
    <n v="0.20599999999999999"/>
    <n v="0.26"/>
    <n v="0"/>
    <n v="0.625"/>
    <m/>
    <m/>
    <m/>
    <m/>
    <n v="892300"/>
    <n v="0"/>
    <n v="0"/>
    <s v=""/>
    <s v=""/>
    <s v=""/>
  </r>
  <r>
    <d v="2019-03-30T00:00:00"/>
    <x v="88"/>
    <n v="2400"/>
    <d v="1899-12-30T00:36:13"/>
    <n v="108.3"/>
    <n v="52.8"/>
    <n v="0.503"/>
    <n v="3.02"/>
    <n v="252.70599999999999"/>
    <n v="0.85199999999999998"/>
    <n v="60.1"/>
    <n v="0.20599999999999999"/>
    <n v="0.26"/>
    <n v="0"/>
    <n v="0.625"/>
    <m/>
    <m/>
    <m/>
    <m/>
    <n v="892400"/>
    <n v="0"/>
    <n v="0"/>
    <n v="0.20599999999999999"/>
    <n v="0.26"/>
    <n v="0.52800000000000002"/>
  </r>
  <r>
    <d v="2019-03-31T00:00:00"/>
    <x v="89"/>
    <n v="100"/>
    <d v="1899-12-30T01:36:13"/>
    <n v="107.83"/>
    <n v="52.33"/>
    <n v="0.503"/>
    <n v="2.0129999999999999"/>
    <n v="266.745"/>
    <n v="0.495"/>
    <n v="61.9"/>
    <n v="0.20599999999999999"/>
    <n v="0.26"/>
    <n v="0"/>
    <n v="0.625"/>
    <m/>
    <m/>
    <m/>
    <m/>
    <n v="900100"/>
    <n v="0"/>
    <n v="0"/>
    <s v=""/>
    <s v=""/>
    <s v=""/>
  </r>
  <r>
    <d v="2019-03-31T00:00:00"/>
    <x v="89"/>
    <n v="200"/>
    <d v="1899-12-30T02:36:13"/>
    <n v="107.48"/>
    <n v="51.980000000000004"/>
    <n v="0.503"/>
    <n v="2.0129999999999999"/>
    <n v="266.745"/>
    <n v="7.9000000000000001E-2"/>
    <n v="63.4"/>
    <n v="0.20699999999999999"/>
    <n v="0.26"/>
    <n v="0"/>
    <n v="0.625"/>
    <m/>
    <m/>
    <m/>
    <m/>
    <n v="900200"/>
    <n v="0"/>
    <n v="0"/>
    <s v=""/>
    <s v=""/>
    <s v=""/>
  </r>
  <r>
    <d v="2019-03-31T00:00:00"/>
    <x v="89"/>
    <n v="300"/>
    <d v="1899-12-30T03:36:13"/>
    <n v="107.72"/>
    <n v="52.22"/>
    <n v="0"/>
    <n v="1.0069999999999999"/>
    <n v="290.61200000000002"/>
    <n v="0.27300000000000002"/>
    <n v="65.7"/>
    <n v="0.20699999999999999"/>
    <n v="0.25900000000000001"/>
    <n v="0"/>
    <n v="0.625"/>
    <m/>
    <m/>
    <m/>
    <m/>
    <n v="900300"/>
    <n v="0"/>
    <n v="0"/>
    <s v=""/>
    <s v=""/>
    <s v=""/>
  </r>
  <r>
    <d v="2019-03-31T00:00:00"/>
    <x v="89"/>
    <n v="400"/>
    <d v="1899-12-30T04:36:13"/>
    <n v="107.72"/>
    <n v="52.22"/>
    <n v="0.503"/>
    <n v="2.516"/>
    <n v="252.70599999999999"/>
    <n v="0.439"/>
    <n v="65.5"/>
    <n v="0.20699999999999999"/>
    <n v="0.26"/>
    <n v="0"/>
    <n v="0.625"/>
    <m/>
    <m/>
    <m/>
    <m/>
    <n v="900400"/>
    <n v="0"/>
    <n v="0"/>
    <s v=""/>
    <s v=""/>
    <s v=""/>
  </r>
  <r>
    <d v="2019-03-31T00:00:00"/>
    <x v="89"/>
    <n v="500"/>
    <d v="1899-12-30T05:36:13"/>
    <n v="107.83"/>
    <n v="52.33"/>
    <n v="1.51"/>
    <n v="4.0259999999999998"/>
    <n v="283.59199999999998"/>
    <n v="-0.59099999999999997"/>
    <n v="71"/>
    <n v="0.20699999999999999"/>
    <n v="0.25900000000000001"/>
    <n v="0"/>
    <n v="0.625"/>
    <m/>
    <m/>
    <m/>
    <m/>
    <n v="900500"/>
    <n v="0"/>
    <n v="0"/>
    <s v=""/>
    <s v=""/>
    <s v=""/>
  </r>
  <r>
    <d v="2019-03-31T00:00:00"/>
    <x v="89"/>
    <n v="600"/>
    <d v="1899-12-30T06:36:13"/>
    <n v="110.52"/>
    <n v="55.019999999999996"/>
    <n v="1.51"/>
    <n v="5.0330000000000004"/>
    <n v="283.59199999999998"/>
    <n v="-1.47"/>
    <n v="91.3"/>
    <n v="0.20699999999999999"/>
    <n v="0.25800000000000001"/>
    <n v="0"/>
    <n v="0.625"/>
    <m/>
    <m/>
    <m/>
    <m/>
    <n v="900600"/>
    <n v="1"/>
    <n v="0"/>
    <s v=""/>
    <s v=""/>
    <s v=""/>
  </r>
  <r>
    <d v="2019-03-31T00:00:00"/>
    <x v="89"/>
    <n v="700"/>
    <d v="1899-12-30T07:36:13"/>
    <n v="112.16"/>
    <n v="56.66"/>
    <n v="1.0069999999999999"/>
    <n v="2.516"/>
    <n v="0"/>
    <n v="-1.756"/>
    <n v="95.2"/>
    <n v="0.20699999999999999"/>
    <n v="0.25800000000000001"/>
    <n v="0"/>
    <n v="19.375"/>
    <m/>
    <m/>
    <m/>
    <m/>
    <n v="900700"/>
    <n v="91.3"/>
    <n v="19.399999999999999"/>
    <s v=""/>
    <s v=""/>
    <s v=""/>
  </r>
  <r>
    <d v="2019-03-31T00:00:00"/>
    <x v="89"/>
    <n v="800"/>
    <d v="1899-12-30T08:36:13"/>
    <n v="112.28"/>
    <n v="56.78"/>
    <n v="2.0129999999999999"/>
    <n v="3.5230000000000001"/>
    <n v="40.713999999999999"/>
    <n v="-0.14299999999999999"/>
    <n v="94.5"/>
    <n v="0.20699999999999999"/>
    <n v="0.25700000000000001"/>
    <n v="0"/>
    <n v="375.625"/>
    <m/>
    <m/>
    <m/>
    <m/>
    <n v="900800"/>
    <n v="273.2"/>
    <n v="375.6"/>
    <s v=""/>
    <s v=""/>
    <s v=""/>
  </r>
  <r>
    <d v="2019-03-31T00:00:00"/>
    <x v="89"/>
    <n v="900"/>
    <d v="1899-12-30T09:36:13"/>
    <n v="109.12"/>
    <n v="53.620000000000005"/>
    <n v="1.0069999999999999"/>
    <n v="3.5230000000000001"/>
    <n v="47.732999999999997"/>
    <n v="4.6879999999999997"/>
    <n v="86.3"/>
    <n v="0.20699999999999999"/>
    <n v="0.25700000000000001"/>
    <n v="1.6"/>
    <n v="578.125"/>
    <m/>
    <m/>
    <m/>
    <m/>
    <n v="900900"/>
    <n v="453"/>
    <n v="578.1"/>
    <s v=""/>
    <s v=""/>
    <s v=""/>
  </r>
  <r>
    <d v="2019-03-31T00:00:00"/>
    <x v="89"/>
    <n v="1000"/>
    <d v="1899-12-30T10:36:13"/>
    <n v="111.58"/>
    <n v="56.08"/>
    <n v="0"/>
    <n v="2.0129999999999999"/>
    <n v="175.49"/>
    <n v="2.343"/>
    <n v="68.8"/>
    <n v="0.20399999999999999"/>
    <n v="0.26200000000000001"/>
    <n v="0"/>
    <n v="496.875"/>
    <m/>
    <m/>
    <m/>
    <m/>
    <n v="901000"/>
    <n v="605.29999999999995"/>
    <n v="496.9"/>
    <s v=""/>
    <s v=""/>
    <s v=""/>
  </r>
  <r>
    <d v="2019-03-31T00:00:00"/>
    <x v="89"/>
    <n v="1100"/>
    <d v="1899-12-30T11:36:13"/>
    <n v="108.3"/>
    <n v="52.8"/>
    <n v="1.0069999999999999"/>
    <n v="4.0259999999999998"/>
    <n v="169.875"/>
    <n v="2.5030000000000001"/>
    <n v="64.8"/>
    <n v="0.20399999999999999"/>
    <n v="0.26200000000000001"/>
    <n v="0"/>
    <n v="206.875"/>
    <m/>
    <m/>
    <m/>
    <m/>
    <n v="901100"/>
    <n v="716"/>
    <n v="206.9"/>
    <s v=""/>
    <s v=""/>
    <s v=""/>
  </r>
  <r>
    <d v="2019-03-31T00:00:00"/>
    <x v="89"/>
    <n v="1200"/>
    <d v="1899-12-30T12:36:13"/>
    <n v="108.07"/>
    <n v="52.569999999999993"/>
    <n v="1.0069999999999999"/>
    <n v="4.5289999999999999"/>
    <n v="273.76499999999999"/>
    <n v="3.5910000000000002"/>
    <n v="59.5"/>
    <n v="0.20399999999999999"/>
    <n v="0.26200000000000001"/>
    <n v="0"/>
    <n v="215.625"/>
    <m/>
    <m/>
    <m/>
    <m/>
    <n v="901200"/>
    <n v="775.3"/>
    <n v="215.6"/>
    <s v=""/>
    <s v=""/>
    <s v=""/>
  </r>
  <r>
    <d v="2019-03-31T00:00:00"/>
    <x v="89"/>
    <n v="1300"/>
    <d v="1899-12-30T13:36:13"/>
    <n v="107.48"/>
    <n v="51.980000000000004"/>
    <n v="2.0129999999999999"/>
    <n v="6.5430000000000001"/>
    <n v="266.745"/>
    <n v="5.3079999999999998"/>
    <n v="46.9"/>
    <n v="0.20399999999999999"/>
    <n v="0.26200000000000001"/>
    <n v="0"/>
    <n v="891.875"/>
    <m/>
    <m/>
    <m/>
    <m/>
    <n v="901300"/>
    <n v="779"/>
    <n v="891.9"/>
    <s v=""/>
    <s v=""/>
    <s v=""/>
  </r>
  <r>
    <d v="2019-03-31T00:00:00"/>
    <x v="89"/>
    <n v="1400"/>
    <d v="1899-12-30T14:36:13"/>
    <n v="108.65"/>
    <n v="53.150000000000006"/>
    <n v="2.516"/>
    <n v="6.5430000000000001"/>
    <n v="275.16899999999998"/>
    <n v="4.9470000000000001"/>
    <n v="46.4"/>
    <n v="0.20399999999999999"/>
    <n v="0.26200000000000001"/>
    <n v="0"/>
    <n v="749.375"/>
    <m/>
    <m/>
    <m/>
    <m/>
    <n v="901400"/>
    <n v="726.5"/>
    <n v="749.4"/>
    <s v=""/>
    <s v=""/>
    <s v=""/>
  </r>
  <r>
    <d v="2019-03-31T00:00:00"/>
    <x v="89"/>
    <n v="1500"/>
    <d v="1899-12-30T15:36:13"/>
    <n v="107.95"/>
    <n v="52.45"/>
    <n v="2.0129999999999999"/>
    <n v="6.0389999999999997"/>
    <n v="261.12900000000002"/>
    <n v="6.23"/>
    <n v="43.5"/>
    <n v="0.20399999999999999"/>
    <n v="0.26100000000000001"/>
    <n v="0"/>
    <n v="666.875"/>
    <m/>
    <m/>
    <m/>
    <m/>
    <n v="901500"/>
    <n v="622.5"/>
    <n v="666.9"/>
    <s v=""/>
    <s v=""/>
    <s v=""/>
  </r>
  <r>
    <d v="2019-03-31T00:00:00"/>
    <x v="89"/>
    <n v="1600"/>
    <d v="1899-12-30T16:36:13"/>
    <n v="108.65"/>
    <n v="53.150000000000006"/>
    <n v="1.51"/>
    <n v="5.0330000000000004"/>
    <n v="275.16899999999998"/>
    <n v="4.0369999999999999"/>
    <n v="45.8"/>
    <n v="0.20399999999999999"/>
    <n v="0.26100000000000001"/>
    <n v="0"/>
    <n v="108.125"/>
    <m/>
    <m/>
    <m/>
    <m/>
    <n v="901600"/>
    <n v="475.2"/>
    <n v="108.1"/>
    <s v=""/>
    <s v=""/>
    <s v=""/>
  </r>
  <r>
    <d v="2019-03-31T00:00:00"/>
    <x v="89"/>
    <n v="1700"/>
    <d v="1899-12-30T17:36:13"/>
    <n v="108.3"/>
    <n v="52.8"/>
    <n v="2.0129999999999999"/>
    <n v="6.5430000000000001"/>
    <n v="283.59199999999998"/>
    <n v="5.1790000000000003"/>
    <n v="47"/>
    <n v="0.20399999999999999"/>
    <n v="0.26"/>
    <n v="0"/>
    <n v="301.875"/>
    <m/>
    <m/>
    <m/>
    <m/>
    <n v="901700"/>
    <n v="298"/>
    <n v="301.89999999999998"/>
    <s v=""/>
    <s v=""/>
    <s v=""/>
  </r>
  <r>
    <d v="2019-03-31T00:00:00"/>
    <x v="89"/>
    <n v="1800"/>
    <d v="1899-12-30T18:36:13"/>
    <n v="108.53"/>
    <n v="53.03"/>
    <n v="1.51"/>
    <n v="4.5289999999999999"/>
    <n v="299.03500000000003"/>
    <n v="2.77"/>
    <n v="51.8"/>
    <n v="0.20399999999999999"/>
    <n v="0.26"/>
    <n v="0"/>
    <n v="80.625"/>
    <m/>
    <m/>
    <m/>
    <m/>
    <n v="901800"/>
    <n v="113.8"/>
    <n v="80.599999999999994"/>
    <s v=""/>
    <s v=""/>
    <s v=""/>
  </r>
  <r>
    <d v="2019-03-31T00:00:00"/>
    <x v="89"/>
    <n v="1900"/>
    <d v="1899-12-30T19:36:13"/>
    <n v="108.77"/>
    <n v="53.269999999999996"/>
    <n v="1.0069999999999999"/>
    <n v="3.02"/>
    <n v="327.11399999999998"/>
    <n v="0.27300000000000002"/>
    <n v="59.9"/>
    <n v="0.20499999999999999"/>
    <n v="0.26"/>
    <n v="0"/>
    <n v="0.625"/>
    <m/>
    <m/>
    <m/>
    <m/>
    <n v="901900"/>
    <n v="3.5"/>
    <n v="0"/>
    <s v=""/>
    <s v=""/>
    <s v=""/>
  </r>
  <r>
    <d v="2019-03-31T00:00:00"/>
    <x v="89"/>
    <n v="2000"/>
    <d v="1899-12-30T20:36:13"/>
    <n v="108.53"/>
    <n v="53.03"/>
    <n v="1.0069999999999999"/>
    <n v="3.02"/>
    <n v="349.57600000000002"/>
    <n v="-1.413"/>
    <n v="68.8"/>
    <n v="0.20599999999999999"/>
    <n v="0.25700000000000001"/>
    <n v="0"/>
    <n v="0.625"/>
    <m/>
    <m/>
    <m/>
    <m/>
    <n v="902000"/>
    <n v="0"/>
    <n v="0"/>
    <s v=""/>
    <s v=""/>
    <s v=""/>
  </r>
  <r>
    <d v="2019-03-31T00:00:00"/>
    <x v="89"/>
    <n v="2100"/>
    <d v="1899-12-30T21:36:13"/>
    <n v="109.12"/>
    <n v="53.620000000000005"/>
    <n v="1.0069999999999999"/>
    <n v="2.516"/>
    <n v="0"/>
    <n v="-1.27"/>
    <n v="74"/>
    <n v="0.20599999999999999"/>
    <n v="0.25600000000000001"/>
    <n v="0"/>
    <n v="0.625"/>
    <m/>
    <m/>
    <m/>
    <m/>
    <n v="902100"/>
    <n v="0"/>
    <n v="0"/>
    <s v=""/>
    <s v=""/>
    <s v=""/>
  </r>
  <r>
    <d v="2019-03-31T00:00:00"/>
    <x v="89"/>
    <n v="2200"/>
    <d v="1899-12-30T22:36:13"/>
    <n v="108.42"/>
    <n v="52.92"/>
    <n v="1.51"/>
    <n v="3.5230000000000001"/>
    <n v="353.78800000000001"/>
    <n v="-1.8420000000000001"/>
    <n v="75.2"/>
    <n v="0.20699999999999999"/>
    <n v="0.25600000000000001"/>
    <n v="0"/>
    <n v="0.625"/>
    <m/>
    <m/>
    <m/>
    <m/>
    <n v="902200"/>
    <n v="0"/>
    <n v="0"/>
    <s v=""/>
    <s v=""/>
    <s v=""/>
  </r>
  <r>
    <d v="2019-03-31T00:00:00"/>
    <x v="89"/>
    <n v="2300"/>
    <d v="1899-12-30T23:36:13"/>
    <n v="108.89"/>
    <n v="53.39"/>
    <n v="1.51"/>
    <n v="3.02"/>
    <n v="1.4039999999999999"/>
    <n v="-2.5960000000000001"/>
    <n v="78.599999999999994"/>
    <n v="0.20699999999999999"/>
    <n v="0.25600000000000001"/>
    <n v="0"/>
    <n v="0.625"/>
    <m/>
    <m/>
    <m/>
    <m/>
    <n v="902300"/>
    <n v="0"/>
    <n v="0"/>
    <s v=""/>
    <s v=""/>
    <s v=""/>
  </r>
  <r>
    <d v="2019-03-31T00:00:00"/>
    <x v="89"/>
    <n v="2400"/>
    <d v="1899-12-30T00:36:13"/>
    <n v="109.12"/>
    <n v="53.620000000000005"/>
    <n v="1.51"/>
    <n v="2.516"/>
    <n v="355.19200000000001"/>
    <n v="-3.0939999999999999"/>
    <n v="79.7"/>
    <n v="0.20699999999999999"/>
    <n v="0.255"/>
    <n v="0"/>
    <n v="0.625"/>
    <m/>
    <m/>
    <m/>
    <m/>
    <n v="902400"/>
    <n v="0"/>
    <n v="0"/>
    <n v="0.20699999999999999"/>
    <n v="0.255"/>
    <n v="0.53600000000000003"/>
  </r>
  <r>
    <d v="2019-04-01T00:00:00"/>
    <x v="90"/>
    <n v="100"/>
    <d v="1899-12-30T01:36:13"/>
    <n v="108.3"/>
    <n v="52.8"/>
    <n v="1.51"/>
    <n v="2.516"/>
    <n v="355.19200000000001"/>
    <n v="-3.0350000000000001"/>
    <n v="80.099999999999994"/>
    <n v="0.20699999999999999"/>
    <n v="0.255"/>
    <n v="0"/>
    <n v="0.625"/>
    <m/>
    <m/>
    <m/>
    <m/>
    <n v="910100"/>
    <n v="0"/>
    <n v="0"/>
    <s v=""/>
    <s v=""/>
    <s v=""/>
  </r>
  <r>
    <d v="2019-04-01T00:00:00"/>
    <x v="90"/>
    <n v="200"/>
    <d v="1899-12-30T02:36:13"/>
    <n v="108.77"/>
    <n v="53.269999999999996"/>
    <n v="1.51"/>
    <n v="3.02"/>
    <n v="352.38400000000001"/>
    <n v="-2.2759999999999998"/>
    <n v="81"/>
    <n v="0.20699999999999999"/>
    <n v="0.255"/>
    <n v="0"/>
    <n v="0.625"/>
    <m/>
    <m/>
    <m/>
    <m/>
    <n v="910200"/>
    <n v="0"/>
    <n v="0"/>
    <s v=""/>
    <s v=""/>
    <s v=""/>
  </r>
  <r>
    <d v="2019-04-01T00:00:00"/>
    <x v="90"/>
    <n v="300"/>
    <d v="1899-12-30T03:36:13"/>
    <n v="108.53"/>
    <n v="53.03"/>
    <n v="1.51"/>
    <n v="3.5230000000000001"/>
    <n v="343.96100000000001"/>
    <n v="-2.508"/>
    <n v="79"/>
    <n v="0.20699999999999999"/>
    <n v="0.255"/>
    <n v="0"/>
    <n v="0.625"/>
    <m/>
    <m/>
    <m/>
    <m/>
    <n v="910300"/>
    <n v="0"/>
    <n v="0"/>
    <s v=""/>
    <s v=""/>
    <s v=""/>
  </r>
  <r>
    <d v="2019-04-01T00:00:00"/>
    <x v="90"/>
    <n v="400"/>
    <d v="1899-12-30T04:36:13"/>
    <n v="108.89"/>
    <n v="53.39"/>
    <n v="1.51"/>
    <n v="3.02"/>
    <n v="352.38400000000001"/>
    <n v="-2.6829999999999998"/>
    <n v="81.7"/>
    <n v="0.20699999999999999"/>
    <n v="0.255"/>
    <n v="0"/>
    <n v="0.625"/>
    <m/>
    <m/>
    <m/>
    <m/>
    <n v="910400"/>
    <n v="0"/>
    <n v="0"/>
    <s v=""/>
    <s v=""/>
    <s v=""/>
  </r>
  <r>
    <d v="2019-04-01T00:00:00"/>
    <x v="90"/>
    <n v="500"/>
    <d v="1899-12-30T05:36:13"/>
    <n v="109.59"/>
    <n v="54.09"/>
    <n v="1.51"/>
    <n v="3.02"/>
    <n v="355.19200000000001"/>
    <n v="-3.39"/>
    <n v="82.3"/>
    <n v="0.20699999999999999"/>
    <n v="0.254"/>
    <n v="0"/>
    <n v="0.625"/>
    <m/>
    <m/>
    <m/>
    <m/>
    <n v="910500"/>
    <n v="0"/>
    <n v="0"/>
    <s v=""/>
    <s v=""/>
    <s v=""/>
  </r>
  <r>
    <d v="2019-04-01T00:00:00"/>
    <x v="90"/>
    <n v="600"/>
    <d v="1899-12-30T06:36:13"/>
    <n v="109.82"/>
    <n v="54.319999999999993"/>
    <n v="1.0069999999999999"/>
    <n v="3.02"/>
    <n v="1.4039999999999999"/>
    <n v="-2.625"/>
    <n v="83.3"/>
    <n v="0.20699999999999999"/>
    <n v="0.255"/>
    <n v="0"/>
    <n v="6.875"/>
    <m/>
    <m/>
    <m/>
    <m/>
    <n v="910600"/>
    <n v="1.3"/>
    <n v="6.9"/>
    <s v=""/>
    <s v=""/>
    <s v=""/>
  </r>
  <r>
    <d v="2019-04-01T00:00:00"/>
    <x v="90"/>
    <n v="700"/>
    <d v="1899-12-30T07:36:13"/>
    <n v="109.35"/>
    <n v="53.849999999999994"/>
    <n v="1.51"/>
    <n v="4.5289999999999999"/>
    <n v="1.4039999999999999"/>
    <n v="-1.2989999999999999"/>
    <n v="78.099999999999994"/>
    <n v="0.20699999999999999"/>
    <n v="0.254"/>
    <n v="0"/>
    <n v="96.875"/>
    <m/>
    <m/>
    <m/>
    <m/>
    <n v="910700"/>
    <n v="96.8"/>
    <n v="96.9"/>
    <s v=""/>
    <s v=""/>
    <s v=""/>
  </r>
  <r>
    <d v="2019-04-01T00:00:00"/>
    <x v="90"/>
    <n v="800"/>
    <d v="1899-12-30T08:36:13"/>
    <n v="108.89"/>
    <n v="53.39"/>
    <n v="1.51"/>
    <n v="4.0259999999999998"/>
    <n v="353.78800000000001"/>
    <n v="1.0169999999999999"/>
    <n v="67.400000000000006"/>
    <n v="0.20699999999999999"/>
    <n v="0.254"/>
    <n v="0"/>
    <n v="350.625"/>
    <m/>
    <m/>
    <m/>
    <m/>
    <n v="910800"/>
    <n v="279.8"/>
    <n v="350.6"/>
    <s v=""/>
    <s v=""/>
    <s v=""/>
  </r>
  <r>
    <d v="2019-04-01T00:00:00"/>
    <x v="90"/>
    <n v="900"/>
    <d v="1899-12-30T09:36:13"/>
    <n v="108.77"/>
    <n v="53.269999999999996"/>
    <n v="1.0069999999999999"/>
    <n v="4.5289999999999999"/>
    <n v="9.827"/>
    <n v="3.274"/>
    <n v="56.4"/>
    <n v="0.20699999999999999"/>
    <n v="0.253"/>
    <n v="0"/>
    <n v="516.875"/>
    <m/>
    <m/>
    <m/>
    <m/>
    <n v="910900"/>
    <n v="459.8"/>
    <n v="516.9"/>
    <s v=""/>
    <s v=""/>
    <s v=""/>
  </r>
  <r>
    <d v="2019-04-01T00:00:00"/>
    <x v="90"/>
    <n v="1000"/>
    <d v="1899-12-30T10:36:13"/>
    <n v="109.12"/>
    <n v="53.620000000000005"/>
    <n v="1.51"/>
    <n v="4.5289999999999999"/>
    <n v="346.76900000000001"/>
    <n v="3.4590000000000001"/>
    <n v="48.9"/>
    <n v="0.20699999999999999"/>
    <n v="0.253"/>
    <n v="0"/>
    <n v="654.375"/>
    <m/>
    <m/>
    <m/>
    <m/>
    <n v="911000"/>
    <n v="611.79999999999995"/>
    <n v="654.4"/>
    <s v=""/>
    <s v=""/>
    <s v=""/>
  </r>
  <r>
    <d v="2019-04-01T00:00:00"/>
    <x v="90"/>
    <n v="1100"/>
    <d v="1899-12-30T11:36:13"/>
    <n v="108.65"/>
    <n v="53.150000000000006"/>
    <n v="2.0129999999999999"/>
    <n v="5.5359999999999996"/>
    <n v="321.49799999999999"/>
    <n v="3.67"/>
    <n v="44.4"/>
    <n v="0.20699999999999999"/>
    <n v="0.253"/>
    <n v="0"/>
    <n v="745.625"/>
    <m/>
    <m/>
    <m/>
    <m/>
    <n v="911100"/>
    <n v="722.2"/>
    <n v="745.6"/>
    <s v=""/>
    <s v=""/>
    <s v=""/>
  </r>
  <r>
    <d v="2019-04-01T00:00:00"/>
    <x v="90"/>
    <n v="1200"/>
    <d v="1899-12-30T12:36:13"/>
    <n v="108.18"/>
    <n v="52.680000000000007"/>
    <n v="2.0129999999999999"/>
    <n v="6.5430000000000001"/>
    <n v="314.47800000000001"/>
    <n v="3.6960000000000002"/>
    <n v="38.200000000000003"/>
    <n v="0.20599999999999999"/>
    <n v="0.254"/>
    <n v="0"/>
    <n v="789.375"/>
    <m/>
    <m/>
    <m/>
    <m/>
    <n v="911200"/>
    <n v="781.3"/>
    <n v="789.4"/>
    <s v=""/>
    <s v=""/>
    <s v=""/>
  </r>
  <r>
    <d v="2019-04-01T00:00:00"/>
    <x v="90"/>
    <n v="1300"/>
    <d v="1899-12-30T13:36:13"/>
    <n v="107.6"/>
    <n v="52.099999999999994"/>
    <n v="2.516"/>
    <n v="6.0389999999999997"/>
    <n v="303.24700000000001"/>
    <n v="4.6619999999999999"/>
    <n v="38.299999999999997"/>
    <n v="0.20599999999999999"/>
    <n v="0.254"/>
    <n v="0"/>
    <n v="790.625"/>
    <m/>
    <m/>
    <m/>
    <m/>
    <n v="911300"/>
    <n v="785"/>
    <n v="790.6"/>
    <s v=""/>
    <s v=""/>
    <s v=""/>
  </r>
  <r>
    <d v="2019-04-01T00:00:00"/>
    <x v="90"/>
    <n v="1400"/>
    <d v="1899-12-30T14:36:13"/>
    <n v="106.08"/>
    <n v="50.58"/>
    <n v="2.0129999999999999"/>
    <n v="6.0389999999999997"/>
    <n v="311.67099999999999"/>
    <n v="5.5650000000000004"/>
    <n v="35.6"/>
    <n v="0.20599999999999999"/>
    <n v="0.254"/>
    <n v="0"/>
    <n v="718.125"/>
    <m/>
    <m/>
    <m/>
    <m/>
    <n v="911400"/>
    <n v="732.5"/>
    <n v="718.1"/>
    <s v=""/>
    <s v=""/>
    <s v=""/>
  </r>
  <r>
    <d v="2019-04-01T00:00:00"/>
    <x v="90"/>
    <n v="1500"/>
    <d v="1899-12-30T15:36:13"/>
    <n v="108.65"/>
    <n v="53.150000000000006"/>
    <n v="2.0129999999999999"/>
    <n v="5.5359999999999996"/>
    <n v="269.553"/>
    <n v="5.2569999999999997"/>
    <n v="35.9"/>
    <n v="0.20599999999999999"/>
    <n v="0.255"/>
    <n v="0"/>
    <n v="588.125"/>
    <m/>
    <m/>
    <m/>
    <m/>
    <n v="911500"/>
    <n v="628.20000000000005"/>
    <n v="588.1"/>
    <s v=""/>
    <s v=""/>
    <s v=""/>
  </r>
  <r>
    <d v="2019-04-01T00:00:00"/>
    <x v="90"/>
    <n v="1600"/>
    <d v="1899-12-30T16:36:13"/>
    <n v="108.3"/>
    <n v="52.8"/>
    <n v="1.51"/>
    <n v="5.0330000000000004"/>
    <n v="294.82400000000001"/>
    <n v="5.1790000000000003"/>
    <n v="35.1"/>
    <n v="0.20599999999999999"/>
    <n v="0.25600000000000001"/>
    <n v="0"/>
    <n v="435.625"/>
    <m/>
    <m/>
    <m/>
    <m/>
    <n v="911600"/>
    <n v="480.7"/>
    <n v="435.6"/>
    <s v=""/>
    <s v=""/>
    <s v=""/>
  </r>
  <r>
    <d v="2019-04-01T00:00:00"/>
    <x v="90"/>
    <n v="1700"/>
    <d v="1899-12-30T17:36:13"/>
    <n v="108.18"/>
    <n v="52.680000000000007"/>
    <n v="1.51"/>
    <n v="4.5289999999999999"/>
    <n v="297.63099999999997"/>
    <n v="4.2720000000000002"/>
    <n v="36.200000000000003"/>
    <n v="0.20599999999999999"/>
    <n v="0.25700000000000001"/>
    <n v="0"/>
    <n v="254.375"/>
    <m/>
    <m/>
    <m/>
    <m/>
    <n v="911700"/>
    <n v="303.3"/>
    <n v="254.4"/>
    <s v=""/>
    <s v=""/>
    <s v=""/>
  </r>
  <r>
    <d v="2019-04-01T00:00:00"/>
    <x v="90"/>
    <n v="1800"/>
    <d v="1899-12-30T18:36:13"/>
    <n v="108.18"/>
    <n v="52.680000000000007"/>
    <n v="1.51"/>
    <n v="5.0330000000000004"/>
    <n v="293.42"/>
    <n v="3.827"/>
    <n v="37.299999999999997"/>
    <n v="0.20699999999999999"/>
    <n v="0.25900000000000001"/>
    <n v="0"/>
    <n v="71.875"/>
    <m/>
    <m/>
    <m/>
    <m/>
    <n v="911800"/>
    <n v="119.3"/>
    <n v="71.900000000000006"/>
    <s v=""/>
    <s v=""/>
    <s v=""/>
  </r>
  <r>
    <d v="2019-04-01T00:00:00"/>
    <x v="90"/>
    <n v="1900"/>
    <d v="1899-12-30T19:36:13"/>
    <n v="108.07"/>
    <n v="52.569999999999993"/>
    <n v="0.503"/>
    <n v="2.0129999999999999"/>
    <n v="341.15300000000002"/>
    <n v="-0.45100000000000001"/>
    <n v="44.1"/>
    <n v="0.20699999999999999"/>
    <n v="0.26"/>
    <n v="0"/>
    <n v="0.625"/>
    <m/>
    <m/>
    <m/>
    <m/>
    <n v="911900"/>
    <n v="4.3"/>
    <n v="0"/>
    <s v=""/>
    <s v=""/>
    <s v=""/>
  </r>
  <r>
    <d v="2019-04-01T00:00:00"/>
    <x v="90"/>
    <n v="2000"/>
    <d v="1899-12-30T20:36:13"/>
    <n v="108.07"/>
    <n v="52.569999999999993"/>
    <n v="1.51"/>
    <n v="3.02"/>
    <n v="355.19200000000001"/>
    <n v="-1.242"/>
    <n v="56.7"/>
    <n v="0.20699999999999999"/>
    <n v="0.26100000000000001"/>
    <n v="0"/>
    <n v="0.625"/>
    <m/>
    <m/>
    <m/>
    <m/>
    <n v="912000"/>
    <n v="0"/>
    <n v="0"/>
    <s v=""/>
    <s v=""/>
    <s v=""/>
  </r>
  <r>
    <d v="2019-04-01T00:00:00"/>
    <x v="90"/>
    <n v="2100"/>
    <d v="1899-12-30T21:36:13"/>
    <n v="107.72"/>
    <n v="52.22"/>
    <n v="2.0129999999999999"/>
    <n v="4.0259999999999998"/>
    <n v="349.57600000000002"/>
    <n v="-8.7999999999999995E-2"/>
    <n v="54.1"/>
    <n v="0.20699999999999999"/>
    <n v="0.26200000000000001"/>
    <n v="0"/>
    <n v="0.625"/>
    <m/>
    <m/>
    <m/>
    <m/>
    <n v="912100"/>
    <n v="0"/>
    <n v="0"/>
    <s v=""/>
    <s v=""/>
    <s v=""/>
  </r>
  <r>
    <d v="2019-04-01T00:00:00"/>
    <x v="90"/>
    <n v="2200"/>
    <d v="1899-12-30T22:36:13"/>
    <n v="107.72"/>
    <n v="52.22"/>
    <n v="2.0129999999999999"/>
    <n v="5.0330000000000004"/>
    <n v="343.96100000000001"/>
    <n v="-0.11600000000000001"/>
    <n v="52.5"/>
    <n v="0.20799999999999999"/>
    <n v="0.26200000000000001"/>
    <n v="0"/>
    <n v="0.625"/>
    <m/>
    <m/>
    <m/>
    <m/>
    <n v="912200"/>
    <n v="0"/>
    <n v="0"/>
    <s v=""/>
    <s v=""/>
    <s v=""/>
  </r>
  <r>
    <d v="2019-04-01T00:00:00"/>
    <x v="90"/>
    <n v="2300"/>
    <d v="1899-12-30T23:36:13"/>
    <n v="107.13"/>
    <n v="51.629999999999995"/>
    <n v="2.0129999999999999"/>
    <n v="5.0330000000000004"/>
    <n v="348.173"/>
    <n v="-0.93"/>
    <n v="50.4"/>
    <n v="0.20799999999999999"/>
    <n v="0.26200000000000001"/>
    <n v="0"/>
    <n v="0.625"/>
    <m/>
    <m/>
    <m/>
    <m/>
    <n v="912300"/>
    <n v="0"/>
    <n v="0"/>
    <s v=""/>
    <s v=""/>
    <s v=""/>
  </r>
  <r>
    <d v="2019-04-01T00:00:00"/>
    <x v="90"/>
    <n v="2400"/>
    <d v="1899-12-30T00:36:13"/>
    <n v="108.53"/>
    <n v="53.03"/>
    <n v="2.0129999999999999"/>
    <n v="4.5289999999999999"/>
    <n v="343.96100000000001"/>
    <n v="-0.64800000000000002"/>
    <n v="54.3"/>
    <n v="0.20799999999999999"/>
    <n v="0.26200000000000001"/>
    <n v="0"/>
    <n v="0.625"/>
    <m/>
    <m/>
    <m/>
    <m/>
    <n v="912400"/>
    <n v="0"/>
    <n v="0"/>
    <n v="0.20799999999999999"/>
    <n v="0.26200000000000001"/>
    <n v="0.53"/>
  </r>
  <r>
    <d v="2019-04-02T00:00:00"/>
    <x v="91"/>
    <n v="100"/>
    <d v="1899-12-30T01:36:13"/>
    <n v="108.07"/>
    <n v="52.569999999999993"/>
    <n v="1.51"/>
    <n v="4.0259999999999998"/>
    <n v="352.38400000000001"/>
    <n v="-1.0149999999999999"/>
    <n v="58.8"/>
    <n v="0.20899999999999999"/>
    <n v="0.26100000000000001"/>
    <n v="0"/>
    <n v="0.625"/>
    <m/>
    <m/>
    <m/>
    <m/>
    <n v="920100"/>
    <n v="0"/>
    <n v="0"/>
    <s v=""/>
    <s v=""/>
    <s v=""/>
  </r>
  <r>
    <d v="2019-04-02T00:00:00"/>
    <x v="91"/>
    <n v="200"/>
    <d v="1899-12-30T02:36:13"/>
    <n v="108.3"/>
    <n v="52.8"/>
    <n v="2.0129999999999999"/>
    <n v="4.0259999999999998"/>
    <n v="329.92200000000003"/>
    <n v="-0.78900000000000003"/>
    <n v="54.9"/>
    <n v="0.20899999999999999"/>
    <n v="0.26200000000000001"/>
    <n v="0"/>
    <n v="0.625"/>
    <m/>
    <m/>
    <m/>
    <m/>
    <n v="920200"/>
    <n v="0"/>
    <n v="0"/>
    <s v=""/>
    <s v=""/>
    <s v=""/>
  </r>
  <r>
    <d v="2019-04-02T00:00:00"/>
    <x v="91"/>
    <n v="300"/>
    <d v="1899-12-30T03:36:13"/>
    <n v="107.48"/>
    <n v="51.980000000000004"/>
    <n v="2.0129999999999999"/>
    <n v="4.0259999999999998"/>
    <n v="334.13299999999998"/>
    <n v="-0.67600000000000005"/>
    <n v="55.3"/>
    <n v="0.20899999999999999"/>
    <n v="0.26200000000000001"/>
    <n v="0"/>
    <n v="0.625"/>
    <m/>
    <m/>
    <m/>
    <m/>
    <n v="920300"/>
    <n v="0"/>
    <n v="0"/>
    <s v=""/>
    <s v=""/>
    <s v=""/>
  </r>
  <r>
    <d v="2019-04-02T00:00:00"/>
    <x v="91"/>
    <n v="400"/>
    <d v="1899-12-30T04:36:13"/>
    <n v="108.07"/>
    <n v="52.569999999999993"/>
    <n v="1.51"/>
    <n v="3.5230000000000001"/>
    <n v="345.36500000000001"/>
    <n v="-1.0429999999999999"/>
    <n v="54.9"/>
    <n v="0.20899999999999999"/>
    <n v="0.26100000000000001"/>
    <n v="0"/>
    <n v="0.625"/>
    <m/>
    <m/>
    <m/>
    <m/>
    <n v="920400"/>
    <n v="0"/>
    <n v="0"/>
    <s v=""/>
    <s v=""/>
    <s v=""/>
  </r>
  <r>
    <d v="2019-04-02T00:00:00"/>
    <x v="91"/>
    <n v="500"/>
    <d v="1899-12-30T05:36:13"/>
    <n v="108.07"/>
    <n v="52.569999999999993"/>
    <n v="1.51"/>
    <n v="3.5230000000000001"/>
    <n v="346.76900000000001"/>
    <n v="-1.8420000000000001"/>
    <n v="53.5"/>
    <n v="0.20899999999999999"/>
    <n v="0.26100000000000001"/>
    <n v="0"/>
    <n v="0.625"/>
    <m/>
    <m/>
    <m/>
    <m/>
    <n v="920500"/>
    <n v="0"/>
    <n v="0"/>
    <s v=""/>
    <s v=""/>
    <s v=""/>
  </r>
  <r>
    <d v="2019-04-02T00:00:00"/>
    <x v="91"/>
    <n v="600"/>
    <d v="1899-12-30T06:36:13"/>
    <n v="108.18"/>
    <n v="52.680000000000007"/>
    <n v="2.0129999999999999"/>
    <n v="4.5289999999999999"/>
    <n v="352.38400000000001"/>
    <n v="-1.3839999999999999"/>
    <n v="54"/>
    <n v="0.20899999999999999"/>
    <n v="0.26"/>
    <n v="0"/>
    <n v="10.625"/>
    <m/>
    <m/>
    <m/>
    <m/>
    <n v="920600"/>
    <n v="1.7"/>
    <n v="10.6"/>
    <s v=""/>
    <s v=""/>
    <s v=""/>
  </r>
  <r>
    <d v="2019-04-02T00:00:00"/>
    <x v="91"/>
    <n v="700"/>
    <d v="1899-12-30T07:36:13"/>
    <n v="107.13"/>
    <n v="51.629999999999995"/>
    <n v="1.51"/>
    <n v="3.5230000000000001"/>
    <n v="353.78800000000001"/>
    <n v="-1.613"/>
    <n v="53.4"/>
    <n v="0.20899999999999999"/>
    <n v="0.26"/>
    <n v="0"/>
    <n v="151.875"/>
    <m/>
    <m/>
    <m/>
    <m/>
    <n v="920700"/>
    <n v="102.3"/>
    <n v="151.9"/>
    <s v=""/>
    <s v=""/>
    <s v=""/>
  </r>
  <r>
    <d v="2019-04-02T00:00:00"/>
    <x v="91"/>
    <n v="800"/>
    <d v="1899-12-30T08:36:13"/>
    <n v="107.13"/>
    <n v="51.629999999999995"/>
    <n v="1.51"/>
    <n v="5.5359999999999996"/>
    <n v="29.481999999999999"/>
    <n v="2.2090000000000001"/>
    <n v="42.4"/>
    <n v="0.20899999999999999"/>
    <n v="0.26"/>
    <n v="0"/>
    <n v="374.375"/>
    <m/>
    <m/>
    <m/>
    <m/>
    <n v="920800"/>
    <n v="286.2"/>
    <n v="374.4"/>
    <s v=""/>
    <s v=""/>
    <s v=""/>
  </r>
  <r>
    <d v="2019-04-02T00:00:00"/>
    <x v="91"/>
    <n v="900"/>
    <d v="1899-12-30T09:36:13"/>
    <n v="105.96"/>
    <n v="50.459999999999994"/>
    <n v="2.0129999999999999"/>
    <n v="6.0389999999999997"/>
    <n v="74.408000000000001"/>
    <n v="3.2480000000000002"/>
    <n v="37.4"/>
    <n v="0.20899999999999999"/>
    <n v="0.26"/>
    <n v="0"/>
    <n v="519.375"/>
    <m/>
    <m/>
    <m/>
    <m/>
    <n v="920900"/>
    <n v="466"/>
    <n v="519.4"/>
    <s v=""/>
    <s v=""/>
    <s v=""/>
  </r>
  <r>
    <d v="2019-04-02T00:00:00"/>
    <x v="91"/>
    <n v="1000"/>
    <d v="1899-12-30T10:36:13"/>
    <n v="106.55"/>
    <n v="51.05"/>
    <n v="1.51"/>
    <n v="4.5289999999999999"/>
    <n v="92.659000000000006"/>
    <n v="4.5060000000000002"/>
    <n v="32.9"/>
    <n v="0.20899999999999999"/>
    <n v="0.26"/>
    <n v="0"/>
    <n v="663.125"/>
    <m/>
    <m/>
    <m/>
    <m/>
    <n v="921000"/>
    <n v="618.20000000000005"/>
    <n v="663.1"/>
    <s v=""/>
    <s v=""/>
    <s v=""/>
  </r>
  <r>
    <d v="2019-04-02T00:00:00"/>
    <x v="91"/>
    <n v="1100"/>
    <d v="1899-12-30T11:36:13"/>
    <n v="106.66"/>
    <n v="51.16"/>
    <n v="1.51"/>
    <n v="5.0330000000000004"/>
    <n v="91.254999999999995"/>
    <n v="5.4109999999999996"/>
    <n v="30.4"/>
    <n v="0.20899999999999999"/>
    <n v="0.26"/>
    <n v="0"/>
    <n v="748.125"/>
    <m/>
    <m/>
    <m/>
    <m/>
    <n v="921100"/>
    <n v="728"/>
    <n v="748.1"/>
    <s v=""/>
    <s v=""/>
    <s v=""/>
  </r>
  <r>
    <d v="2019-04-02T00:00:00"/>
    <x v="91"/>
    <n v="1200"/>
    <d v="1899-12-30T12:36:13"/>
    <n v="106.31"/>
    <n v="50.81"/>
    <n v="1.0069999999999999"/>
    <n v="4.5289999999999999"/>
    <n v="64.58"/>
    <n v="5.7190000000000003"/>
    <n v="27.3"/>
    <n v="0.20899999999999999"/>
    <n v="0.26"/>
    <n v="0"/>
    <n v="733.125"/>
    <m/>
    <m/>
    <m/>
    <m/>
    <n v="921200"/>
    <n v="787.3"/>
    <n v="733.1"/>
    <s v=""/>
    <s v=""/>
    <s v=""/>
  </r>
  <r>
    <d v="2019-04-02T00:00:00"/>
    <x v="91"/>
    <n v="1300"/>
    <d v="1899-12-30T13:36:13"/>
    <n v="105.73"/>
    <n v="50.230000000000004"/>
    <n v="1.0069999999999999"/>
    <n v="4.5289999999999999"/>
    <n v="51.945"/>
    <n v="6.8890000000000002"/>
    <n v="26.2"/>
    <n v="0.20899999999999999"/>
    <n v="0.26"/>
    <n v="0"/>
    <n v="784.375"/>
    <m/>
    <m/>
    <m/>
    <m/>
    <n v="921300"/>
    <n v="790.7"/>
    <n v="784.4"/>
    <s v=""/>
    <s v=""/>
    <s v=""/>
  </r>
  <r>
    <d v="2019-04-02T00:00:00"/>
    <x v="91"/>
    <n v="1400"/>
    <d v="1899-12-30T14:36:13"/>
    <n v="105.73"/>
    <n v="50.230000000000004"/>
    <n v="1.51"/>
    <n v="4.5289999999999999"/>
    <n v="325.70999999999998"/>
    <n v="6.6609999999999996"/>
    <n v="32.700000000000003"/>
    <n v="0.20899999999999999"/>
    <n v="0.26"/>
    <n v="0"/>
    <n v="714.375"/>
    <m/>
    <m/>
    <m/>
    <m/>
    <n v="921400"/>
    <n v="738.3"/>
    <n v="714.4"/>
    <s v=""/>
    <s v=""/>
    <s v=""/>
  </r>
  <r>
    <d v="2019-04-02T00:00:00"/>
    <x v="91"/>
    <n v="1500"/>
    <d v="1899-12-30T15:36:13"/>
    <n v="105.84"/>
    <n v="50.34"/>
    <n v="1.51"/>
    <n v="5.5359999999999996"/>
    <n v="299.03500000000003"/>
    <n v="7.0410000000000004"/>
    <n v="34"/>
    <n v="0.20799999999999999"/>
    <n v="0.26"/>
    <n v="0"/>
    <n v="538.125"/>
    <m/>
    <m/>
    <m/>
    <m/>
    <n v="921500"/>
    <n v="633.79999999999995"/>
    <n v="538.1"/>
    <s v=""/>
    <s v=""/>
    <s v=""/>
  </r>
  <r>
    <d v="2019-04-02T00:00:00"/>
    <x v="91"/>
    <n v="1600"/>
    <d v="1899-12-30T16:36:13"/>
    <n v="106.66"/>
    <n v="51.16"/>
    <n v="1.51"/>
    <n v="4.5289999999999999"/>
    <n v="283.59199999999998"/>
    <n v="6.306"/>
    <n v="33.700000000000003"/>
    <n v="0.20799999999999999"/>
    <n v="0.26200000000000001"/>
    <n v="0"/>
    <n v="393.125"/>
    <m/>
    <m/>
    <m/>
    <m/>
    <n v="921600"/>
    <n v="486.3"/>
    <n v="393.1"/>
    <s v=""/>
    <s v=""/>
    <s v=""/>
  </r>
  <r>
    <d v="2019-04-02T00:00:00"/>
    <x v="91"/>
    <n v="1700"/>
    <d v="1899-12-30T17:36:13"/>
    <n v="106.43"/>
    <n v="50.930000000000007"/>
    <n v="2.0129999999999999"/>
    <n v="4.5289999999999999"/>
    <n v="296.22699999999998"/>
    <n v="5.9240000000000004"/>
    <n v="33.9"/>
    <n v="0.20899999999999999"/>
    <n v="0.26500000000000001"/>
    <n v="0"/>
    <n v="226.875"/>
    <m/>
    <m/>
    <m/>
    <m/>
    <n v="921700"/>
    <n v="309"/>
    <n v="226.9"/>
    <s v=""/>
    <s v=""/>
    <s v=""/>
  </r>
  <r>
    <d v="2019-04-02T00:00:00"/>
    <x v="91"/>
    <n v="1800"/>
    <d v="1899-12-30T18:36:13"/>
    <n v="106.55"/>
    <n v="51.05"/>
    <n v="1.0069999999999999"/>
    <n v="3.5230000000000001"/>
    <n v="311.67099999999999"/>
    <n v="4.22"/>
    <n v="35.299999999999997"/>
    <n v="0.20899999999999999"/>
    <n v="0.26600000000000001"/>
    <n v="0"/>
    <n v="56.875"/>
    <m/>
    <m/>
    <m/>
    <m/>
    <n v="921800"/>
    <n v="124"/>
    <n v="56.9"/>
    <s v=""/>
    <s v=""/>
    <s v=""/>
  </r>
  <r>
    <d v="2019-04-02T00:00:00"/>
    <x v="91"/>
    <n v="1900"/>
    <d v="1899-12-30T19:36:13"/>
    <n v="107.13"/>
    <n v="51.629999999999995"/>
    <n v="0.503"/>
    <n v="2.0129999999999999"/>
    <n v="332.72899999999998"/>
    <n v="0.38400000000000001"/>
    <n v="46.2"/>
    <n v="0.21"/>
    <n v="0.26800000000000002"/>
    <n v="0"/>
    <n v="0.625"/>
    <m/>
    <m/>
    <m/>
    <m/>
    <n v="921900"/>
    <n v="5.2"/>
    <n v="0"/>
    <s v=""/>
    <s v=""/>
    <s v=""/>
  </r>
  <r>
    <d v="2019-04-02T00:00:00"/>
    <x v="91"/>
    <n v="2000"/>
    <d v="1899-12-30T20:36:13"/>
    <n v="106.55"/>
    <n v="51.05"/>
    <n v="1.0069999999999999"/>
    <n v="2.0129999999999999"/>
    <n v="353.78800000000001"/>
    <n v="0.13500000000000001"/>
    <n v="53.7"/>
    <n v="0.21"/>
    <n v="0.26900000000000002"/>
    <n v="0"/>
    <n v="0.625"/>
    <m/>
    <m/>
    <m/>
    <m/>
    <n v="922000"/>
    <n v="0"/>
    <n v="0"/>
    <s v=""/>
    <s v=""/>
    <s v=""/>
  </r>
  <r>
    <d v="2019-04-02T00:00:00"/>
    <x v="91"/>
    <n v="2100"/>
    <d v="1899-12-30T21:36:13"/>
    <n v="106.55"/>
    <n v="51.05"/>
    <n v="0.503"/>
    <n v="2.0129999999999999"/>
    <n v="19.655000000000001"/>
    <n v="0.46700000000000003"/>
    <n v="51.3"/>
    <n v="0.21099999999999999"/>
    <n v="0.27"/>
    <n v="0"/>
    <n v="0.625"/>
    <m/>
    <m/>
    <m/>
    <m/>
    <n v="922100"/>
    <n v="0"/>
    <n v="0"/>
    <s v=""/>
    <s v=""/>
    <s v=""/>
  </r>
  <r>
    <d v="2019-04-02T00:00:00"/>
    <x v="91"/>
    <n v="2200"/>
    <d v="1899-12-30T22:36:13"/>
    <n v="106.19"/>
    <n v="50.69"/>
    <n v="0.503"/>
    <n v="2.516"/>
    <n v="46.329000000000001"/>
    <n v="0.63200000000000001"/>
    <n v="48.9"/>
    <n v="0.21199999999999999"/>
    <n v="0.27"/>
    <n v="0"/>
    <n v="0.625"/>
    <m/>
    <m/>
    <m/>
    <m/>
    <n v="922200"/>
    <n v="0"/>
    <n v="0"/>
    <s v=""/>
    <s v=""/>
    <s v=""/>
  </r>
  <r>
    <d v="2019-04-02T00:00:00"/>
    <x v="91"/>
    <n v="2300"/>
    <d v="1899-12-30T23:36:13"/>
    <n v="106.55"/>
    <n v="51.05"/>
    <n v="0.503"/>
    <n v="2.516"/>
    <n v="35.097999999999999"/>
    <n v="0.68700000000000006"/>
    <n v="48.4"/>
    <n v="0.21199999999999999"/>
    <n v="0.27"/>
    <n v="0"/>
    <n v="0.625"/>
    <m/>
    <m/>
    <m/>
    <m/>
    <n v="922300"/>
    <n v="0"/>
    <n v="0"/>
    <s v=""/>
    <s v=""/>
    <s v=""/>
  </r>
  <r>
    <d v="2019-04-02T00:00:00"/>
    <x v="91"/>
    <n v="2400"/>
    <d v="1899-12-30T00:36:13"/>
    <n v="107.01"/>
    <n v="51.510000000000005"/>
    <n v="0.503"/>
    <n v="2.0129999999999999"/>
    <n v="26.675000000000001"/>
    <n v="7.9000000000000001E-2"/>
    <n v="47.2"/>
    <n v="0.21199999999999999"/>
    <n v="0.27"/>
    <n v="0"/>
    <n v="0.625"/>
    <m/>
    <m/>
    <m/>
    <m/>
    <n v="922400"/>
    <n v="0"/>
    <n v="0"/>
    <n v="0.21199999999999999"/>
    <n v="0.27"/>
    <n v="0.51500000000000001"/>
  </r>
  <r>
    <d v="2019-04-03T00:00:00"/>
    <x v="92"/>
    <n v="100"/>
    <d v="1899-12-30T01:36:13"/>
    <n v="107.01"/>
    <n v="51.510000000000005"/>
    <n v="0.503"/>
    <n v="3.02"/>
    <n v="110.91"/>
    <n v="1.48"/>
    <n v="44.3"/>
    <n v="0.21199999999999999"/>
    <n v="0.27"/>
    <n v="0"/>
    <n v="0.625"/>
    <m/>
    <m/>
    <m/>
    <m/>
    <n v="930100"/>
    <n v="0"/>
    <n v="0"/>
    <s v=""/>
    <s v=""/>
    <s v=""/>
  </r>
  <r>
    <d v="2019-04-03T00:00:00"/>
    <x v="92"/>
    <n v="200"/>
    <d v="1899-12-30T02:36:13"/>
    <n v="107.01"/>
    <n v="51.510000000000005"/>
    <n v="1.0069999999999999"/>
    <n v="3.02"/>
    <n v="157.239"/>
    <n v="1.208"/>
    <n v="46.2"/>
    <n v="0.21199999999999999"/>
    <n v="0.27"/>
    <n v="0"/>
    <n v="0.625"/>
    <m/>
    <m/>
    <m/>
    <m/>
    <n v="930200"/>
    <n v="0"/>
    <n v="0"/>
    <s v=""/>
    <s v=""/>
    <s v=""/>
  </r>
  <r>
    <d v="2019-04-03T00:00:00"/>
    <x v="92"/>
    <n v="300"/>
    <d v="1899-12-30T03:36:13"/>
    <n v="106.78"/>
    <n v="51.28"/>
    <n v="1.0069999999999999"/>
    <n v="3.02"/>
    <n v="150.22"/>
    <n v="1.5880000000000001"/>
    <n v="48.2"/>
    <n v="0.21199999999999999"/>
    <n v="0.26900000000000002"/>
    <n v="0"/>
    <n v="0.625"/>
    <m/>
    <m/>
    <m/>
    <m/>
    <n v="930300"/>
    <n v="0"/>
    <n v="0"/>
    <s v=""/>
    <s v=""/>
    <s v=""/>
  </r>
  <r>
    <d v="2019-04-03T00:00:00"/>
    <x v="92"/>
    <n v="400"/>
    <d v="1899-12-30T04:36:13"/>
    <n v="106.55"/>
    <n v="51.05"/>
    <n v="1.0069999999999999"/>
    <n v="4.0259999999999998"/>
    <n v="147.41200000000001"/>
    <n v="1.724"/>
    <n v="49.6"/>
    <n v="0.21199999999999999"/>
    <n v="0.26800000000000002"/>
    <n v="0"/>
    <n v="0.625"/>
    <m/>
    <m/>
    <m/>
    <m/>
    <n v="930400"/>
    <n v="0"/>
    <n v="0"/>
    <s v=""/>
    <s v=""/>
    <s v=""/>
  </r>
  <r>
    <d v="2019-04-03T00:00:00"/>
    <x v="92"/>
    <n v="500"/>
    <d v="1899-12-30T05:36:13"/>
    <n v="106.55"/>
    <n v="51.05"/>
    <n v="2.0129999999999999"/>
    <n v="4.5289999999999999"/>
    <n v="155.83500000000001"/>
    <n v="1.1259999999999999"/>
    <n v="51.3"/>
    <n v="0.21199999999999999"/>
    <n v="0.26900000000000002"/>
    <n v="0"/>
    <n v="0.625"/>
    <m/>
    <m/>
    <m/>
    <m/>
    <n v="930500"/>
    <n v="0"/>
    <n v="0"/>
    <s v=""/>
    <s v=""/>
    <s v=""/>
  </r>
  <r>
    <d v="2019-04-03T00:00:00"/>
    <x v="92"/>
    <n v="600"/>
    <d v="1899-12-30T06:36:13"/>
    <n v="106.08"/>
    <n v="50.58"/>
    <n v="2.516"/>
    <n v="6.0389999999999997"/>
    <n v="144.60400000000001"/>
    <n v="0.439"/>
    <n v="55.2"/>
    <n v="0.21199999999999999"/>
    <n v="0.26800000000000002"/>
    <n v="0"/>
    <n v="3.125"/>
    <m/>
    <m/>
    <m/>
    <m/>
    <n v="930600"/>
    <n v="2.2000000000000002"/>
    <n v="3.1"/>
    <s v=""/>
    <s v=""/>
    <s v=""/>
  </r>
  <r>
    <d v="2019-04-03T00:00:00"/>
    <x v="92"/>
    <n v="700"/>
    <d v="1899-12-30T07:36:13"/>
    <n v="106.08"/>
    <n v="50.58"/>
    <n v="3.5230000000000001"/>
    <n v="6.5430000000000001"/>
    <n v="148.816"/>
    <n v="-0.95799999999999996"/>
    <n v="66.599999999999994"/>
    <n v="0.21199999999999999"/>
    <n v="0.26800000000000002"/>
    <n v="0"/>
    <n v="45.625"/>
    <m/>
    <m/>
    <m/>
    <m/>
    <n v="930700"/>
    <n v="108"/>
    <n v="45.6"/>
    <s v=""/>
    <s v=""/>
    <s v=""/>
  </r>
  <r>
    <d v="2019-04-03T00:00:00"/>
    <x v="92"/>
    <n v="800"/>
    <d v="1899-12-30T08:36:13"/>
    <n v="104.21"/>
    <n v="48.709999999999994"/>
    <n v="2.0129999999999999"/>
    <n v="5.0330000000000004"/>
    <n v="110.91"/>
    <n v="-1.1850000000000001"/>
    <n v="85.9"/>
    <n v="0.21199999999999999"/>
    <n v="0.26700000000000002"/>
    <n v="0"/>
    <n v="95.625"/>
    <m/>
    <m/>
    <m/>
    <m/>
    <n v="930800"/>
    <n v="292.3"/>
    <n v="95.6"/>
    <s v=""/>
    <s v=""/>
    <s v=""/>
  </r>
  <r>
    <d v="2019-04-03T00:00:00"/>
    <x v="92"/>
    <n v="900"/>
    <d v="1899-12-30T09:36:13"/>
    <n v="104.32"/>
    <n v="48.819999999999993"/>
    <n v="2.0129999999999999"/>
    <n v="6.0389999999999997"/>
    <n v="101.08199999999999"/>
    <n v="-0.873"/>
    <n v="94.2"/>
    <n v="0.21199999999999999"/>
    <n v="0.26700000000000002"/>
    <n v="0"/>
    <n v="140.625"/>
    <m/>
    <m/>
    <m/>
    <m/>
    <n v="930900"/>
    <n v="472.3"/>
    <n v="140.6"/>
    <s v=""/>
    <s v=""/>
    <s v=""/>
  </r>
  <r>
    <d v="2019-04-03T00:00:00"/>
    <x v="92"/>
    <n v="1000"/>
    <d v="1899-12-30T10:36:13"/>
    <n v="105.14"/>
    <n v="49.64"/>
    <n v="2.0129999999999999"/>
    <n v="5.0330000000000004"/>
    <n v="131.96899999999999"/>
    <n v="-0.50700000000000001"/>
    <n v="94.3"/>
    <n v="0.21199999999999999"/>
    <n v="0.26700000000000002"/>
    <n v="0.2"/>
    <n v="193.125"/>
    <m/>
    <m/>
    <m/>
    <m/>
    <n v="931000"/>
    <n v="624.29999999999995"/>
    <n v="193.1"/>
    <s v=""/>
    <s v=""/>
    <s v=""/>
  </r>
  <r>
    <d v="2019-04-03T00:00:00"/>
    <x v="92"/>
    <n v="1100"/>
    <d v="1899-12-30T11:36:13"/>
    <n v="102.68"/>
    <n v="47.180000000000007"/>
    <n v="2.0129999999999999"/>
    <n v="5.0330000000000004"/>
    <n v="134.77600000000001"/>
    <n v="0.218"/>
    <n v="94.5"/>
    <n v="0.21199999999999999"/>
    <n v="0.26700000000000002"/>
    <n v="0.2"/>
    <n v="309.375"/>
    <m/>
    <m/>
    <m/>
    <m/>
    <n v="931100"/>
    <n v="734"/>
    <n v="309.39999999999998"/>
    <s v=""/>
    <s v=""/>
    <s v=""/>
  </r>
  <r>
    <d v="2019-04-03T00:00:00"/>
    <x v="92"/>
    <n v="1200"/>
    <d v="1899-12-30T12:36:13"/>
    <n v="104.44"/>
    <n v="48.94"/>
    <n v="2.516"/>
    <n v="6.0389999999999997"/>
    <n v="158.643"/>
    <n v="-4.0000000000000001E-3"/>
    <n v="95.7"/>
    <n v="0.21099999999999999"/>
    <n v="0.27"/>
    <n v="0.2"/>
    <n v="248.125"/>
    <m/>
    <m/>
    <m/>
    <m/>
    <n v="931200"/>
    <n v="793"/>
    <n v="248.1"/>
    <s v=""/>
    <s v=""/>
    <s v=""/>
  </r>
  <r>
    <d v="2019-04-03T00:00:00"/>
    <x v="92"/>
    <n v="1300"/>
    <d v="1899-12-30T13:36:13"/>
    <n v="103.85"/>
    <n v="48.349999999999994"/>
    <n v="2.0129999999999999"/>
    <n v="4.5289999999999999"/>
    <n v="161.45099999999999"/>
    <n v="0.68700000000000006"/>
    <n v="97.6"/>
    <n v="0.21"/>
    <n v="0.27"/>
    <n v="0.2"/>
    <n v="285.625"/>
    <m/>
    <m/>
    <m/>
    <m/>
    <n v="931300"/>
    <n v="796.2"/>
    <n v="285.60000000000002"/>
    <s v=""/>
    <s v=""/>
    <s v=""/>
  </r>
  <r>
    <d v="2019-04-03T00:00:00"/>
    <x v="92"/>
    <n v="1400"/>
    <d v="1899-12-30T14:36:13"/>
    <n v="105.02"/>
    <n v="49.519999999999996"/>
    <n v="1.51"/>
    <n v="4.5289999999999999"/>
    <n v="130.565"/>
    <n v="0.66"/>
    <n v="95.5"/>
    <n v="0.21"/>
    <n v="0.27"/>
    <n v="0"/>
    <n v="228.125"/>
    <m/>
    <m/>
    <m/>
    <m/>
    <n v="931400"/>
    <n v="743.5"/>
    <n v="228.1"/>
    <s v=""/>
    <s v=""/>
    <s v=""/>
  </r>
  <r>
    <d v="2019-04-03T00:00:00"/>
    <x v="92"/>
    <n v="1500"/>
    <d v="1899-12-30T15:36:13"/>
    <n v="101.51"/>
    <n v="46.010000000000005"/>
    <n v="2.0129999999999999"/>
    <n v="5.0330000000000004"/>
    <n v="60.369"/>
    <n v="0.439"/>
    <n v="97.2"/>
    <n v="0.21"/>
    <n v="0.26800000000000002"/>
    <n v="0"/>
    <n v="95.625"/>
    <m/>
    <m/>
    <m/>
    <m/>
    <n v="931500"/>
    <n v="639.5"/>
    <n v="95.6"/>
    <s v=""/>
    <s v=""/>
    <s v=""/>
  </r>
  <r>
    <d v="2019-04-03T00:00:00"/>
    <x v="92"/>
    <n v="1600"/>
    <d v="1899-12-30T16:36:13"/>
    <n v="103.39"/>
    <n v="47.89"/>
    <n v="2.516"/>
    <n v="7.5490000000000004"/>
    <n v="179.702"/>
    <n v="0.63200000000000001"/>
    <n v="98.5"/>
    <n v="0.20899999999999999"/>
    <n v="0.27100000000000002"/>
    <n v="0.8"/>
    <n v="141.875"/>
    <m/>
    <m/>
    <m/>
    <m/>
    <n v="931600"/>
    <n v="492"/>
    <n v="141.9"/>
    <s v=""/>
    <s v=""/>
    <s v=""/>
  </r>
  <r>
    <d v="2019-04-03T00:00:00"/>
    <x v="92"/>
    <n v="1700"/>
    <d v="1899-12-30T17:36:13"/>
    <n v="103.5"/>
    <n v="48"/>
    <n v="2.516"/>
    <n v="5.0330000000000004"/>
    <n v="200.761"/>
    <n v="1.615"/>
    <n v="97.5"/>
    <n v="0.20899999999999999"/>
    <n v="0.27"/>
    <n v="0"/>
    <n v="69.375"/>
    <m/>
    <m/>
    <m/>
    <m/>
    <n v="931700"/>
    <n v="314.3"/>
    <n v="69.400000000000006"/>
    <s v=""/>
    <s v=""/>
    <s v=""/>
  </r>
  <r>
    <d v="2019-04-03T00:00:00"/>
    <x v="92"/>
    <n v="1800"/>
    <d v="1899-12-30T18:36:13"/>
    <n v="103.85"/>
    <n v="48.349999999999994"/>
    <n v="1.51"/>
    <n v="5.0330000000000004"/>
    <n v="206.376"/>
    <n v="1.4530000000000001"/>
    <n v="98.5"/>
    <n v="0.20899999999999999"/>
    <n v="0.26900000000000002"/>
    <n v="0"/>
    <n v="41.875"/>
    <m/>
    <m/>
    <m/>
    <m/>
    <n v="931800"/>
    <n v="129"/>
    <n v="41.9"/>
    <s v=""/>
    <s v=""/>
    <s v=""/>
  </r>
  <r>
    <d v="2019-04-03T00:00:00"/>
    <x v="92"/>
    <n v="1900"/>
    <d v="1899-12-30T19:36:13"/>
    <n v="104.32"/>
    <n v="48.819999999999993"/>
    <n v="1.51"/>
    <n v="3.5230000000000001"/>
    <n v="220.416"/>
    <n v="1.153"/>
    <n v="99.1"/>
    <n v="0.20899999999999999"/>
    <n v="0.26900000000000002"/>
    <n v="0"/>
    <n v="0.625"/>
    <m/>
    <m/>
    <m/>
    <m/>
    <n v="931900"/>
    <n v="6.2"/>
    <n v="0"/>
    <s v=""/>
    <s v=""/>
    <s v=""/>
  </r>
  <r>
    <d v="2019-04-03T00:00:00"/>
    <x v="92"/>
    <n v="2000"/>
    <d v="1899-12-30T20:36:13"/>
    <n v="106.43"/>
    <n v="50.930000000000007"/>
    <n v="3.02"/>
    <n v="9.5619999999999994"/>
    <n v="247.09"/>
    <n v="-0.19900000000000001"/>
    <n v="99.7"/>
    <n v="0.20899999999999999"/>
    <n v="0.26800000000000002"/>
    <n v="0.2"/>
    <n v="0.625"/>
    <m/>
    <m/>
    <m/>
    <m/>
    <n v="932000"/>
    <n v="0"/>
    <n v="0"/>
    <s v=""/>
    <s v=""/>
    <s v=""/>
  </r>
  <r>
    <d v="2019-04-03T00:00:00"/>
    <x v="92"/>
    <n v="2100"/>
    <d v="1899-12-30T21:36:13"/>
    <n v="106.55"/>
    <n v="51.05"/>
    <n v="3.02"/>
    <n v="6.5430000000000001"/>
    <n v="259.72500000000002"/>
    <n v="-0.255"/>
    <n v="99.4"/>
    <n v="0.21099999999999999"/>
    <n v="0.26600000000000001"/>
    <n v="0"/>
    <n v="0.625"/>
    <m/>
    <m/>
    <m/>
    <m/>
    <n v="932100"/>
    <n v="0"/>
    <n v="0"/>
    <s v=""/>
    <s v=""/>
    <s v=""/>
  </r>
  <r>
    <d v="2019-04-03T00:00:00"/>
    <x v="92"/>
    <n v="2200"/>
    <d v="1899-12-30T22:36:13"/>
    <n v="106.66"/>
    <n v="51.16"/>
    <n v="1.51"/>
    <n v="6.0389999999999997"/>
    <n v="216.20400000000001"/>
    <n v="-0.95799999999999996"/>
    <n v="98.1"/>
    <n v="0.21099999999999999"/>
    <n v="0.26500000000000001"/>
    <n v="0"/>
    <n v="0.625"/>
    <m/>
    <m/>
    <m/>
    <m/>
    <n v="932200"/>
    <n v="0"/>
    <n v="0"/>
    <s v=""/>
    <s v=""/>
    <s v=""/>
  </r>
  <r>
    <d v="2019-04-03T00:00:00"/>
    <x v="92"/>
    <n v="2300"/>
    <d v="1899-12-30T23:36:13"/>
    <n v="105.73"/>
    <n v="50.230000000000004"/>
    <n v="4.5289999999999999"/>
    <n v="8.0519999999999996"/>
    <n v="231.64699999999999"/>
    <n v="-0.78900000000000003"/>
    <n v="95.3"/>
    <n v="0.21099999999999999"/>
    <n v="0.26400000000000001"/>
    <n v="0"/>
    <n v="0.625"/>
    <m/>
    <m/>
    <m/>
    <m/>
    <n v="932300"/>
    <n v="0"/>
    <n v="0"/>
    <s v=""/>
    <s v=""/>
    <s v=""/>
  </r>
  <r>
    <d v="2019-04-03T00:00:00"/>
    <x v="92"/>
    <n v="2400"/>
    <d v="1899-12-30T00:36:13"/>
    <n v="106.31"/>
    <n v="50.81"/>
    <n v="4.5289999999999999"/>
    <n v="10.065"/>
    <n v="228.839"/>
    <n v="-0.93"/>
    <n v="91.3"/>
    <n v="0.21099999999999999"/>
    <n v="0.26400000000000001"/>
    <n v="0"/>
    <n v="0.625"/>
    <m/>
    <m/>
    <m/>
    <m/>
    <n v="932400"/>
    <n v="0"/>
    <n v="0"/>
    <n v="0.21099999999999999"/>
    <n v="0.26400000000000001"/>
    <n v="0.50800000000000001"/>
  </r>
  <r>
    <d v="2019-04-04T00:00:00"/>
    <x v="93"/>
    <n v="100"/>
    <d v="1899-12-30T01:36:13"/>
    <n v="105.84"/>
    <n v="50.34"/>
    <n v="2.516"/>
    <n v="5.5359999999999996"/>
    <n v="252.70599999999999"/>
    <n v="-1.958"/>
    <n v="89.7"/>
    <n v="0.21099999999999999"/>
    <n v="0.26400000000000001"/>
    <n v="0"/>
    <n v="0.625"/>
    <m/>
    <m/>
    <m/>
    <m/>
    <n v="940100"/>
    <n v="0"/>
    <n v="0"/>
    <s v=""/>
    <s v=""/>
    <s v=""/>
  </r>
  <r>
    <d v="2019-04-04T00:00:00"/>
    <x v="93"/>
    <n v="200"/>
    <d v="1899-12-30T02:36:13"/>
    <n v="101.51"/>
    <n v="46.010000000000005"/>
    <n v="3.02"/>
    <n v="7.0460000000000003"/>
    <n v="244.28200000000001"/>
    <n v="-1.3560000000000001"/>
    <n v="88.8"/>
    <n v="0.21099999999999999"/>
    <n v="0.26300000000000001"/>
    <n v="0"/>
    <n v="0.625"/>
    <m/>
    <m/>
    <m/>
    <m/>
    <n v="940200"/>
    <n v="0"/>
    <n v="0"/>
    <s v=""/>
    <s v=""/>
    <s v=""/>
  </r>
  <r>
    <d v="2019-04-04T00:00:00"/>
    <x v="93"/>
    <n v="300"/>
    <d v="1899-12-30T03:36:13"/>
    <n v="105.84"/>
    <n v="50.34"/>
    <n v="3.02"/>
    <n v="6.5430000000000001"/>
    <n v="251.30199999999999"/>
    <n v="-1.67"/>
    <n v="87.9"/>
    <n v="0.21099999999999999"/>
    <n v="0.26200000000000001"/>
    <n v="0"/>
    <n v="0.625"/>
    <m/>
    <m/>
    <m/>
    <m/>
    <n v="940300"/>
    <n v="0"/>
    <n v="0"/>
    <s v=""/>
    <s v=""/>
    <s v=""/>
  </r>
  <r>
    <d v="2019-04-04T00:00:00"/>
    <x v="93"/>
    <n v="400"/>
    <d v="1899-12-30T04:36:13"/>
    <n v="104.91"/>
    <n v="49.41"/>
    <n v="3.02"/>
    <n v="6.0389999999999997"/>
    <n v="247.09"/>
    <n v="-1.67"/>
    <n v="86.5"/>
    <n v="0.21099999999999999"/>
    <n v="0.26200000000000001"/>
    <n v="0"/>
    <n v="0.625"/>
    <m/>
    <m/>
    <m/>
    <m/>
    <n v="940400"/>
    <n v="0"/>
    <n v="0"/>
    <s v=""/>
    <s v=""/>
    <s v=""/>
  </r>
  <r>
    <d v="2019-04-04T00:00:00"/>
    <x v="93"/>
    <n v="500"/>
    <d v="1899-12-30T05:36:13"/>
    <n v="105.02"/>
    <n v="49.519999999999996"/>
    <n v="3.02"/>
    <n v="6.5430000000000001"/>
    <n v="244.28200000000001"/>
    <n v="-1.641"/>
    <n v="84.8"/>
    <n v="0.21099999999999999"/>
    <n v="0.26200000000000001"/>
    <n v="0"/>
    <n v="0.625"/>
    <m/>
    <m/>
    <m/>
    <m/>
    <n v="940500"/>
    <n v="0"/>
    <n v="0"/>
    <s v=""/>
    <s v=""/>
    <s v=""/>
  </r>
  <r>
    <d v="2019-04-04T00:00:00"/>
    <x v="93"/>
    <n v="600"/>
    <d v="1899-12-30T06:36:13"/>
    <n v="104.79"/>
    <n v="49.290000000000006"/>
    <n v="2.516"/>
    <n v="6.5430000000000001"/>
    <n v="241.47499999999999"/>
    <n v="-1.613"/>
    <n v="85.4"/>
    <n v="0.21099999999999999"/>
    <n v="0.26200000000000001"/>
    <n v="0"/>
    <n v="11.875"/>
    <m/>
    <m/>
    <m/>
    <m/>
    <n v="940600"/>
    <n v="3.7"/>
    <n v="11.9"/>
    <s v=""/>
    <s v=""/>
    <s v=""/>
  </r>
  <r>
    <d v="2019-04-04T00:00:00"/>
    <x v="93"/>
    <n v="700"/>
    <d v="1899-12-30T07:36:13"/>
    <n v="105.26"/>
    <n v="49.760000000000005"/>
    <n v="2.516"/>
    <n v="7.0460000000000003"/>
    <n v="213.39599999999999"/>
    <n v="-1.242"/>
    <n v="85.7"/>
    <n v="0.21099999999999999"/>
    <n v="0.26200000000000001"/>
    <n v="0"/>
    <n v="89.375"/>
    <m/>
    <m/>
    <m/>
    <m/>
    <n v="940700"/>
    <n v="114"/>
    <n v="89.4"/>
    <s v=""/>
    <s v=""/>
    <s v=""/>
  </r>
  <r>
    <d v="2019-04-04T00:00:00"/>
    <x v="93"/>
    <n v="800"/>
    <d v="1899-12-30T08:36:13"/>
    <n v="103.97"/>
    <n v="48.47"/>
    <n v="1.0069999999999999"/>
    <n v="5.5359999999999996"/>
    <n v="179.702"/>
    <n v="-0.90200000000000002"/>
    <n v="82.8"/>
    <n v="0.21099999999999999"/>
    <n v="0.26100000000000001"/>
    <n v="0.2"/>
    <n v="155.625"/>
    <m/>
    <m/>
    <m/>
    <m/>
    <n v="940800"/>
    <n v="298.8"/>
    <n v="155.6"/>
    <s v=""/>
    <s v=""/>
    <s v=""/>
  </r>
  <r>
    <d v="2019-04-04T00:00:00"/>
    <x v="93"/>
    <n v="900"/>
    <d v="1899-12-30T09:36:13"/>
    <n v="102.68"/>
    <n v="47.180000000000007"/>
    <n v="1.51"/>
    <n v="4.0259999999999998"/>
    <n v="189.529"/>
    <n v="1.534"/>
    <n v="77.8"/>
    <n v="0.21"/>
    <n v="0.26"/>
    <n v="0"/>
    <n v="526.875"/>
    <m/>
    <m/>
    <m/>
    <m/>
    <n v="940900"/>
    <n v="478.8"/>
    <n v="526.9"/>
    <s v=""/>
    <s v=""/>
    <s v=""/>
  </r>
  <r>
    <d v="2019-04-04T00:00:00"/>
    <x v="93"/>
    <n v="1000"/>
    <d v="1899-12-30T10:36:13"/>
    <n v="104.56"/>
    <n v="49.06"/>
    <n v="1.51"/>
    <n v="4.0259999999999998"/>
    <n v="150.22"/>
    <n v="3.4060000000000001"/>
    <n v="71.400000000000006"/>
    <n v="0.21"/>
    <n v="0.26200000000000001"/>
    <n v="0"/>
    <n v="808.125"/>
    <m/>
    <m/>
    <m/>
    <m/>
    <n v="941000"/>
    <n v="630.5"/>
    <n v="808.1"/>
    <s v=""/>
    <s v=""/>
    <s v=""/>
  </r>
  <r>
    <d v="2019-04-04T00:00:00"/>
    <x v="93"/>
    <n v="1100"/>
    <d v="1899-12-30T11:36:13"/>
    <n v="104.44"/>
    <n v="48.94"/>
    <n v="1.51"/>
    <n v="4.0259999999999998"/>
    <n v="89.850999999999999"/>
    <n v="2.1280000000000001"/>
    <n v="71.7"/>
    <n v="0.20899999999999999"/>
    <n v="0.26200000000000001"/>
    <n v="0"/>
    <n v="510.625"/>
    <m/>
    <m/>
    <m/>
    <m/>
    <n v="941100"/>
    <n v="740"/>
    <n v="510.6"/>
    <s v=""/>
    <s v=""/>
    <s v=""/>
  </r>
  <r>
    <d v="2019-04-04T00:00:00"/>
    <x v="93"/>
    <n v="1200"/>
    <d v="1899-12-30T12:36:13"/>
    <n v="104.44"/>
    <n v="48.94"/>
    <n v="1.51"/>
    <n v="4.0259999999999998"/>
    <n v="63.176000000000002"/>
    <n v="2.37"/>
    <n v="69.400000000000006"/>
    <n v="0.21"/>
    <n v="0.26100000000000001"/>
    <n v="0"/>
    <n v="338.125"/>
    <m/>
    <m/>
    <m/>
    <m/>
    <n v="941200"/>
    <n v="798.5"/>
    <n v="338.1"/>
    <s v=""/>
    <s v=""/>
    <s v=""/>
  </r>
  <r>
    <d v="2019-04-04T00:00:00"/>
    <x v="93"/>
    <n v="1300"/>
    <d v="1899-12-30T13:36:13"/>
    <n v="103.62"/>
    <n v="48.120000000000005"/>
    <n v="1.51"/>
    <n v="4.0259999999999998"/>
    <n v="53.348999999999997"/>
    <n v="2.0209999999999999"/>
    <n v="74.2"/>
    <n v="0.21"/>
    <n v="0.26100000000000001"/>
    <n v="0"/>
    <n v="161.875"/>
    <m/>
    <m/>
    <m/>
    <m/>
    <n v="941300"/>
    <n v="802"/>
    <n v="161.9"/>
    <s v=""/>
    <s v=""/>
    <s v=""/>
  </r>
  <r>
    <d v="2019-04-04T00:00:00"/>
    <x v="93"/>
    <n v="1400"/>
    <d v="1899-12-30T14:36:13"/>
    <n v="102.33"/>
    <n v="46.83"/>
    <n v="1.51"/>
    <n v="4.5289999999999999"/>
    <n v="91.254999999999995"/>
    <n v="3.3010000000000002"/>
    <n v="71.3"/>
    <n v="0.21"/>
    <n v="0.26100000000000001"/>
    <n v="0"/>
    <n v="320.625"/>
    <m/>
    <m/>
    <m/>
    <m/>
    <n v="941400"/>
    <n v="749.5"/>
    <n v="320.60000000000002"/>
    <s v=""/>
    <s v=""/>
    <s v=""/>
  </r>
  <r>
    <d v="2019-04-04T00:00:00"/>
    <x v="93"/>
    <n v="1500"/>
    <d v="1899-12-30T15:36:13"/>
    <n v="103.39"/>
    <n v="47.89"/>
    <n v="1.51"/>
    <n v="5.5359999999999996"/>
    <n v="82.831000000000003"/>
    <n v="3.327"/>
    <n v="63.7"/>
    <n v="0.21"/>
    <n v="0.26"/>
    <n v="0"/>
    <n v="293.125"/>
    <m/>
    <m/>
    <m/>
    <m/>
    <n v="941500"/>
    <n v="644.79999999999995"/>
    <n v="293.10000000000002"/>
    <s v=""/>
    <s v=""/>
    <s v=""/>
  </r>
  <r>
    <d v="2019-04-04T00:00:00"/>
    <x v="93"/>
    <n v="1600"/>
    <d v="1899-12-30T16:36:13"/>
    <n v="102.92"/>
    <n v="47.42"/>
    <n v="1.0069999999999999"/>
    <n v="5.5359999999999996"/>
    <n v="87.043000000000006"/>
    <n v="3.8540000000000001"/>
    <n v="65"/>
    <n v="0.21"/>
    <n v="0.26100000000000001"/>
    <n v="0"/>
    <n v="173.125"/>
    <m/>
    <m/>
    <m/>
    <m/>
    <n v="941600"/>
    <n v="497.5"/>
    <n v="173.1"/>
    <s v=""/>
    <s v=""/>
    <s v=""/>
  </r>
  <r>
    <d v="2019-04-04T00:00:00"/>
    <x v="93"/>
    <n v="1700"/>
    <d v="1899-12-30T17:36:13"/>
    <n v="103.15"/>
    <n v="47.650000000000006"/>
    <n v="1.0069999999999999"/>
    <n v="5.0330000000000004"/>
    <n v="67.388000000000005"/>
    <n v="2.85"/>
    <n v="63.7"/>
    <n v="0.21099999999999999"/>
    <n v="0.26100000000000001"/>
    <n v="0"/>
    <n v="64.375"/>
    <m/>
    <m/>
    <m/>
    <m/>
    <n v="941700"/>
    <n v="319.8"/>
    <n v="64.400000000000006"/>
    <s v=""/>
    <s v=""/>
    <s v=""/>
  </r>
  <r>
    <d v="2019-04-04T00:00:00"/>
    <x v="93"/>
    <n v="1800"/>
    <d v="1899-12-30T18:36:13"/>
    <n v="103.27"/>
    <n v="47.769999999999996"/>
    <n v="1.0069999999999999"/>
    <n v="4.0259999999999998"/>
    <n v="75.811999999999998"/>
    <n v="2.262"/>
    <n v="65"/>
    <n v="0.21199999999999999"/>
    <n v="0.26200000000000001"/>
    <n v="0"/>
    <n v="24.375"/>
    <m/>
    <m/>
    <m/>
    <m/>
    <n v="941800"/>
    <n v="134.30000000000001"/>
    <n v="24.4"/>
    <s v=""/>
    <s v=""/>
    <s v=""/>
  </r>
  <r>
    <d v="2019-04-04T00:00:00"/>
    <x v="93"/>
    <n v="1900"/>
    <d v="1899-12-30T19:36:13"/>
    <n v="102.92"/>
    <n v="47.42"/>
    <n v="1.51"/>
    <n v="5.0330000000000004"/>
    <n v="32.29"/>
    <n v="1.67"/>
    <n v="71.599999999999994"/>
    <n v="0.21199999999999999"/>
    <n v="0.26200000000000001"/>
    <n v="0"/>
    <n v="0.625"/>
    <m/>
    <m/>
    <m/>
    <m/>
    <n v="941900"/>
    <n v="7.3"/>
    <n v="0"/>
    <s v=""/>
    <s v=""/>
    <s v=""/>
  </r>
  <r>
    <d v="2019-04-04T00:00:00"/>
    <x v="93"/>
    <n v="2000"/>
    <d v="1899-12-30T20:36:13"/>
    <n v="103.04"/>
    <n v="47.540000000000006"/>
    <n v="1.0069999999999999"/>
    <n v="4.5289999999999999"/>
    <n v="60.369"/>
    <n v="1.3169999999999999"/>
    <n v="77.7"/>
    <n v="0.21199999999999999"/>
    <n v="0.26200000000000001"/>
    <n v="0"/>
    <n v="0.625"/>
    <m/>
    <m/>
    <m/>
    <m/>
    <n v="942000"/>
    <n v="0"/>
    <n v="0"/>
    <s v=""/>
    <s v=""/>
    <s v=""/>
  </r>
  <r>
    <d v="2019-04-04T00:00:00"/>
    <x v="93"/>
    <n v="2100"/>
    <d v="1899-12-30T21:36:13"/>
    <n v="102.57"/>
    <n v="47.069999999999993"/>
    <n v="2.0129999999999999"/>
    <n v="5.0330000000000004"/>
    <n v="64.58"/>
    <n v="1.071"/>
    <n v="81.900000000000006"/>
    <n v="0.21199999999999999"/>
    <n v="0.26200000000000001"/>
    <n v="0"/>
    <n v="0.625"/>
    <m/>
    <m/>
    <m/>
    <m/>
    <n v="942100"/>
    <n v="0"/>
    <n v="0"/>
    <s v=""/>
    <s v=""/>
    <s v=""/>
  </r>
  <r>
    <d v="2019-04-04T00:00:00"/>
    <x v="93"/>
    <n v="2200"/>
    <d v="1899-12-30T22:36:13"/>
    <n v="102.92"/>
    <n v="47.42"/>
    <n v="1.0069999999999999"/>
    <n v="4.0259999999999998"/>
    <n v="19.655000000000001"/>
    <n v="0.66"/>
    <n v="85.4"/>
    <n v="0.21199999999999999"/>
    <n v="0.26300000000000001"/>
    <n v="0"/>
    <n v="0.625"/>
    <m/>
    <m/>
    <m/>
    <m/>
    <n v="942200"/>
    <n v="0"/>
    <n v="0"/>
    <s v=""/>
    <s v=""/>
    <s v=""/>
  </r>
  <r>
    <d v="2019-04-04T00:00:00"/>
    <x v="93"/>
    <n v="2300"/>
    <d v="1899-12-30T23:36:13"/>
    <n v="103.04"/>
    <n v="47.540000000000006"/>
    <n v="0.503"/>
    <n v="3.02"/>
    <n v="304.65100000000001"/>
    <n v="-3.2000000000000001E-2"/>
    <n v="88"/>
    <n v="0.21199999999999999"/>
    <n v="0.26300000000000001"/>
    <n v="0"/>
    <n v="0.625"/>
    <m/>
    <m/>
    <m/>
    <m/>
    <n v="942300"/>
    <n v="0"/>
    <n v="0"/>
    <s v=""/>
    <s v=""/>
    <s v=""/>
  </r>
  <r>
    <d v="2019-04-04T00:00:00"/>
    <x v="93"/>
    <n v="2400"/>
    <d v="1899-12-30T00:36:13"/>
    <n v="103.04"/>
    <n v="47.540000000000006"/>
    <n v="0.503"/>
    <n v="5.0330000000000004"/>
    <n v="14.039"/>
    <n v="-0.59099999999999997"/>
    <n v="89.3"/>
    <n v="0.21199999999999999"/>
    <n v="0.26300000000000001"/>
    <n v="0"/>
    <n v="0.625"/>
    <m/>
    <m/>
    <m/>
    <m/>
    <n v="942400"/>
    <n v="0"/>
    <n v="0"/>
    <n v="0.21199999999999999"/>
    <n v="0.26300000000000001"/>
    <n v="0.47499999999999998"/>
  </r>
  <r>
    <d v="2019-04-05T00:00:00"/>
    <x v="94"/>
    <n v="100"/>
    <d v="1899-12-30T01:36:13"/>
    <n v="103.04"/>
    <n v="47.540000000000006"/>
    <n v="1.0069999999999999"/>
    <n v="5.0330000000000004"/>
    <n v="30.885999999999999"/>
    <n v="-0.84499999999999997"/>
    <n v="91.8"/>
    <n v="0.21199999999999999"/>
    <n v="0.26200000000000001"/>
    <n v="0"/>
    <n v="0.625"/>
    <m/>
    <m/>
    <m/>
    <m/>
    <n v="950100"/>
    <n v="0"/>
    <n v="0"/>
    <s v=""/>
    <s v=""/>
    <s v=""/>
  </r>
  <r>
    <d v="2019-04-05T00:00:00"/>
    <x v="94"/>
    <n v="200"/>
    <d v="1899-12-30T02:36:13"/>
    <n v="103.04"/>
    <n v="47.540000000000006"/>
    <n v="0.503"/>
    <n v="2.516"/>
    <n v="61.773000000000003"/>
    <n v="-0.90200000000000002"/>
    <n v="93.3"/>
    <n v="0.21199999999999999"/>
    <n v="0.26200000000000001"/>
    <n v="0"/>
    <n v="0.625"/>
    <m/>
    <m/>
    <m/>
    <m/>
    <n v="950200"/>
    <n v="0"/>
    <n v="0"/>
    <s v=""/>
    <s v=""/>
    <s v=""/>
  </r>
  <r>
    <d v="2019-04-05T00:00:00"/>
    <x v="94"/>
    <n v="300"/>
    <d v="1899-12-30T03:36:13"/>
    <n v="103.39"/>
    <n v="47.89"/>
    <n v="1.0069999999999999"/>
    <n v="3.5230000000000001"/>
    <n v="49.137"/>
    <n v="-1.2130000000000001"/>
    <n v="92.1"/>
    <n v="0.21199999999999999"/>
    <n v="0.26200000000000001"/>
    <n v="0"/>
    <n v="0.625"/>
    <m/>
    <m/>
    <m/>
    <m/>
    <n v="950300"/>
    <n v="0"/>
    <n v="0"/>
    <s v=""/>
    <s v=""/>
    <s v=""/>
  </r>
  <r>
    <d v="2019-04-05T00:00:00"/>
    <x v="94"/>
    <n v="400"/>
    <d v="1899-12-30T04:36:13"/>
    <n v="102.8"/>
    <n v="47.3"/>
    <n v="0.503"/>
    <n v="3.5230000000000001"/>
    <n v="345.36500000000001"/>
    <n v="-1.27"/>
    <n v="90.2"/>
    <n v="0.21199999999999999"/>
    <n v="0.26200000000000001"/>
    <n v="0"/>
    <n v="0.625"/>
    <m/>
    <m/>
    <m/>
    <m/>
    <n v="950400"/>
    <n v="0"/>
    <n v="0"/>
    <s v=""/>
    <s v=""/>
    <s v=""/>
  </r>
  <r>
    <d v="2019-04-05T00:00:00"/>
    <x v="94"/>
    <n v="500"/>
    <d v="1899-12-30T05:36:13"/>
    <n v="102.92"/>
    <n v="47.42"/>
    <n v="1.51"/>
    <n v="6.5430000000000001"/>
    <n v="51.945"/>
    <n v="-1.1000000000000001"/>
    <n v="89.8"/>
    <n v="0.21199999999999999"/>
    <n v="0.26200000000000001"/>
    <n v="0"/>
    <n v="0.625"/>
    <m/>
    <m/>
    <m/>
    <m/>
    <n v="950500"/>
    <n v="0"/>
    <n v="0"/>
    <s v=""/>
    <s v=""/>
    <s v=""/>
  </r>
  <r>
    <d v="2019-04-05T00:00:00"/>
    <x v="94"/>
    <n v="600"/>
    <d v="1899-12-30T06:36:13"/>
    <n v="103.04"/>
    <n v="47.540000000000006"/>
    <n v="3.5230000000000001"/>
    <n v="7.0460000000000003"/>
    <n v="95.466999999999999"/>
    <n v="-1.27"/>
    <n v="90"/>
    <n v="0.21199999999999999"/>
    <n v="0.26200000000000001"/>
    <n v="0"/>
    <n v="6.875"/>
    <m/>
    <m/>
    <m/>
    <m/>
    <n v="950600"/>
    <n v="4.5"/>
    <n v="6.9"/>
    <s v=""/>
    <s v=""/>
    <s v=""/>
  </r>
  <r>
    <d v="2019-04-05T00:00:00"/>
    <x v="94"/>
    <n v="700"/>
    <d v="1899-12-30T07:36:13"/>
    <n v="103.04"/>
    <n v="47.540000000000006"/>
    <n v="3.5230000000000001"/>
    <n v="7.5490000000000004"/>
    <n v="89.850999999999999"/>
    <n v="-1.327"/>
    <n v="95.1"/>
    <n v="0.21199999999999999"/>
    <n v="0.26200000000000001"/>
    <n v="0"/>
    <n v="53.125"/>
    <m/>
    <m/>
    <m/>
    <m/>
    <n v="950700"/>
    <n v="120.2"/>
    <n v="53.1"/>
    <s v=""/>
    <s v=""/>
    <s v=""/>
  </r>
  <r>
    <d v="2019-04-05T00:00:00"/>
    <x v="94"/>
    <n v="800"/>
    <d v="1899-12-30T08:36:13"/>
    <n v="101.28"/>
    <n v="45.78"/>
    <n v="2.516"/>
    <n v="6.5430000000000001"/>
    <n v="81.427000000000007"/>
    <n v="-1.613"/>
    <n v="97.6"/>
    <n v="0.21199999999999999"/>
    <n v="0.26100000000000001"/>
    <n v="0"/>
    <n v="85.625"/>
    <m/>
    <m/>
    <m/>
    <m/>
    <n v="950800"/>
    <n v="305"/>
    <n v="85.6"/>
    <s v=""/>
    <s v=""/>
    <s v=""/>
  </r>
  <r>
    <d v="2019-04-05T00:00:00"/>
    <x v="94"/>
    <n v="900"/>
    <d v="1899-12-30T09:36:13"/>
    <n v="98.82"/>
    <n v="43.319999999999993"/>
    <n v="2.516"/>
    <n v="5.5359999999999996"/>
    <n v="65.983999999999995"/>
    <n v="-1.1000000000000001"/>
    <n v="98.1"/>
    <n v="0.21199999999999999"/>
    <n v="0.26200000000000001"/>
    <n v="0"/>
    <n v="139.375"/>
    <m/>
    <m/>
    <m/>
    <m/>
    <n v="950900"/>
    <n v="484.8"/>
    <n v="139.4"/>
    <s v=""/>
    <s v=""/>
    <s v=""/>
  </r>
  <r>
    <d v="2019-04-05T00:00:00"/>
    <x v="94"/>
    <n v="1000"/>
    <d v="1899-12-30T10:36:13"/>
    <n v="100.23"/>
    <n v="44.730000000000004"/>
    <n v="2.516"/>
    <n v="6.0389999999999997"/>
    <n v="110.91"/>
    <n v="-0.73199999999999998"/>
    <n v="98.7"/>
    <n v="0.21199999999999999"/>
    <n v="0.26"/>
    <n v="0.2"/>
    <n v="128.125"/>
    <m/>
    <m/>
    <m/>
    <m/>
    <n v="951000"/>
    <n v="636.5"/>
    <n v="128.1"/>
    <s v=""/>
    <s v=""/>
    <s v=""/>
  </r>
  <r>
    <d v="2019-04-05T00:00:00"/>
    <x v="94"/>
    <n v="1100"/>
    <d v="1899-12-30T11:36:13"/>
    <n v="101.75"/>
    <n v="46.25"/>
    <n v="2.516"/>
    <n v="5.5359999999999996"/>
    <n v="88.447000000000003"/>
    <n v="-0.73199999999999998"/>
    <n v="98.9"/>
    <n v="0.21199999999999999"/>
    <n v="0.26100000000000001"/>
    <n v="0.2"/>
    <n v="115.625"/>
    <m/>
    <m/>
    <m/>
    <m/>
    <n v="951100"/>
    <n v="746"/>
    <n v="115.6"/>
    <s v=""/>
    <s v=""/>
    <s v=""/>
  </r>
  <r>
    <d v="2019-04-05T00:00:00"/>
    <x v="94"/>
    <n v="1200"/>
    <d v="1899-12-30T12:36:13"/>
    <n v="101.51"/>
    <n v="46.010000000000005"/>
    <n v="2.516"/>
    <n v="6.0389999999999997"/>
    <n v="85.638999999999996"/>
    <n v="-0.22700000000000001"/>
    <n v="99.1"/>
    <n v="0.21099999999999999"/>
    <n v="0.26100000000000001"/>
    <n v="0"/>
    <n v="166.875"/>
    <m/>
    <m/>
    <m/>
    <m/>
    <n v="951200"/>
    <n v="804.5"/>
    <n v="166.9"/>
    <s v=""/>
    <s v=""/>
    <s v=""/>
  </r>
  <r>
    <d v="2019-04-05T00:00:00"/>
    <x v="94"/>
    <n v="1300"/>
    <d v="1899-12-30T13:36:13"/>
    <n v="102.22"/>
    <n v="46.72"/>
    <n v="3.02"/>
    <n v="7.0460000000000003"/>
    <n v="99.677999999999997"/>
    <n v="-3.2000000000000001E-2"/>
    <n v="99.3"/>
    <n v="0.21"/>
    <n v="0.26200000000000001"/>
    <n v="0"/>
    <n v="191.875"/>
    <m/>
    <m/>
    <m/>
    <m/>
    <n v="951300"/>
    <n v="807.7"/>
    <n v="191.9"/>
    <s v=""/>
    <s v=""/>
    <s v=""/>
  </r>
  <r>
    <d v="2019-04-05T00:00:00"/>
    <x v="94"/>
    <n v="1400"/>
    <d v="1899-12-30T14:36:13"/>
    <n v="104.91"/>
    <n v="49.41"/>
    <n v="3.02"/>
    <n v="6.0389999999999997"/>
    <n v="108.102"/>
    <n v="-0.11600000000000001"/>
    <n v="99.6"/>
    <n v="0.20899999999999999"/>
    <n v="0.26400000000000001"/>
    <n v="0"/>
    <n v="105.625"/>
    <m/>
    <m/>
    <m/>
    <m/>
    <n v="951400"/>
    <n v="754.7"/>
    <n v="105.6"/>
    <s v=""/>
    <s v=""/>
    <s v=""/>
  </r>
  <r>
    <d v="2019-04-05T00:00:00"/>
    <x v="94"/>
    <n v="1500"/>
    <d v="1899-12-30T15:36:13"/>
    <n v="104.67"/>
    <n v="49.17"/>
    <n v="3.02"/>
    <n v="6.0389999999999997"/>
    <n v="109.506"/>
    <n v="0.30099999999999999"/>
    <n v="99.8"/>
    <n v="0.20899999999999999"/>
    <n v="0.26400000000000001"/>
    <n v="0"/>
    <n v="158.125"/>
    <m/>
    <m/>
    <m/>
    <m/>
    <n v="951500"/>
    <n v="650.70000000000005"/>
    <n v="158.1"/>
    <s v=""/>
    <s v=""/>
    <s v=""/>
  </r>
  <r>
    <d v="2019-04-05T00:00:00"/>
    <x v="94"/>
    <n v="1600"/>
    <d v="1899-12-30T16:36:13"/>
    <n v="104.44"/>
    <n v="48.94"/>
    <n v="3.02"/>
    <n v="7.0460000000000003"/>
    <n v="112.31399999999999"/>
    <n v="0.218"/>
    <n v="99.9"/>
    <n v="0.20899999999999999"/>
    <n v="0.26300000000000001"/>
    <n v="0"/>
    <n v="88.125"/>
    <m/>
    <m/>
    <m/>
    <m/>
    <n v="951600"/>
    <n v="503.2"/>
    <n v="88.1"/>
    <s v=""/>
    <s v=""/>
    <s v=""/>
  </r>
  <r>
    <d v="2019-04-05T00:00:00"/>
    <x v="94"/>
    <n v="1700"/>
    <d v="1899-12-30T17:36:13"/>
    <n v="104.32"/>
    <n v="48.819999999999993"/>
    <n v="3.02"/>
    <n v="10.065"/>
    <n v="129.161"/>
    <n v="0.30099999999999999"/>
    <n v="100"/>
    <n v="0.20799999999999999"/>
    <n v="0.26300000000000001"/>
    <n v="0.2"/>
    <n v="45.625"/>
    <m/>
    <m/>
    <m/>
    <m/>
    <n v="951700"/>
    <n v="325.5"/>
    <n v="45.6"/>
    <s v=""/>
    <s v=""/>
    <s v=""/>
  </r>
  <r>
    <d v="2019-04-05T00:00:00"/>
    <x v="94"/>
    <n v="1800"/>
    <d v="1899-12-30T18:36:13"/>
    <n v="105.84"/>
    <n v="50.34"/>
    <n v="3.5230000000000001"/>
    <n v="8.5559999999999992"/>
    <n v="117.929"/>
    <n v="0.35599999999999998"/>
    <n v="100"/>
    <n v="0.20799999999999999"/>
    <n v="0.26300000000000001"/>
    <n v="0"/>
    <n v="19.375"/>
    <m/>
    <m/>
    <m/>
    <m/>
    <n v="951800"/>
    <n v="138.80000000000001"/>
    <n v="19.399999999999999"/>
    <s v=""/>
    <s v=""/>
    <s v=""/>
  </r>
  <r>
    <d v="2019-04-05T00:00:00"/>
    <x v="94"/>
    <n v="1900"/>
    <d v="1899-12-30T19:36:13"/>
    <n v="104.67"/>
    <n v="49.17"/>
    <n v="3.5230000000000001"/>
    <n v="7.5490000000000004"/>
    <n v="126.35299999999999"/>
    <n v="2.4E-2"/>
    <n v="100"/>
    <n v="0.20799999999999999"/>
    <n v="0.26300000000000001"/>
    <n v="0"/>
    <n v="0.625"/>
    <m/>
    <m/>
    <m/>
    <m/>
    <n v="951900"/>
    <n v="9.1999999999999993"/>
    <n v="0"/>
    <s v=""/>
    <s v=""/>
    <s v=""/>
  </r>
  <r>
    <d v="2019-04-05T00:00:00"/>
    <x v="94"/>
    <n v="2000"/>
    <d v="1899-12-30T20:36:13"/>
    <n v="105.49"/>
    <n v="49.989999999999995"/>
    <n v="2.516"/>
    <n v="8.5559999999999992"/>
    <n v="150.22"/>
    <n v="-1.756"/>
    <n v="100"/>
    <n v="0.20799999999999999"/>
    <n v="0.26200000000000001"/>
    <n v="0"/>
    <n v="0.625"/>
    <m/>
    <m/>
    <m/>
    <m/>
    <n v="952000"/>
    <n v="0"/>
    <n v="0"/>
    <s v=""/>
    <s v=""/>
    <s v=""/>
  </r>
  <r>
    <d v="2019-04-05T00:00:00"/>
    <x v="94"/>
    <n v="2100"/>
    <d v="1899-12-30T21:36:13"/>
    <n v="110.64"/>
    <n v="55.14"/>
    <n v="2.516"/>
    <n v="5.5359999999999996"/>
    <n v="211.99199999999999"/>
    <n v="-2.044"/>
    <n v="100"/>
    <n v="0.20899999999999999"/>
    <n v="0.26"/>
    <n v="0"/>
    <n v="0.625"/>
    <m/>
    <m/>
    <m/>
    <m/>
    <n v="952100"/>
    <n v="0"/>
    <n v="0"/>
    <s v=""/>
    <s v=""/>
    <s v=""/>
  </r>
  <r>
    <d v="2019-04-05T00:00:00"/>
    <x v="94"/>
    <n v="2200"/>
    <d v="1899-12-30T22:36:13"/>
    <n v="111.93"/>
    <n v="56.430000000000007"/>
    <n v="3.02"/>
    <n v="6.0389999999999997"/>
    <n v="217.608"/>
    <n v="-3.0350000000000001"/>
    <n v="99.8"/>
    <n v="0.20899999999999999"/>
    <n v="0.26"/>
    <n v="0"/>
    <n v="0.625"/>
    <m/>
    <m/>
    <m/>
    <m/>
    <n v="952200"/>
    <n v="0"/>
    <n v="0"/>
    <s v=""/>
    <s v=""/>
    <s v=""/>
  </r>
  <r>
    <d v="2019-04-05T00:00:00"/>
    <x v="94"/>
    <n v="2300"/>
    <d v="1899-12-30T23:36:13"/>
    <n v="111.93"/>
    <n v="56.430000000000007"/>
    <n v="2.516"/>
    <n v="5.5359999999999996"/>
    <n v="224.62700000000001"/>
    <n v="-3.2120000000000002"/>
    <n v="99.4"/>
    <n v="0.20899999999999999"/>
    <n v="0.26"/>
    <n v="0"/>
    <n v="0.625"/>
    <m/>
    <m/>
    <m/>
    <m/>
    <n v="952300"/>
    <n v="0"/>
    <n v="0"/>
    <s v=""/>
    <s v=""/>
    <s v=""/>
  </r>
  <r>
    <d v="2019-04-05T00:00:00"/>
    <x v="94"/>
    <n v="2400"/>
    <d v="1899-12-30T00:36:13"/>
    <n v="110.41"/>
    <n v="54.91"/>
    <n v="1.0069999999999999"/>
    <n v="3.02"/>
    <n v="202.16499999999999"/>
    <n v="-3.33"/>
    <n v="99.4"/>
    <n v="0.20899999999999999"/>
    <n v="0.25900000000000001"/>
    <n v="0"/>
    <n v="0.625"/>
    <m/>
    <m/>
    <m/>
    <m/>
    <n v="952400"/>
    <n v="0"/>
    <n v="0"/>
    <n v="0.20899999999999999"/>
    <n v="0.25900000000000001"/>
    <n v="0.54900000000000004"/>
  </r>
  <r>
    <d v="2019-04-06T00:00:00"/>
    <x v="95"/>
    <n v="100"/>
    <d v="1899-12-30T01:36:13"/>
    <n v="114.03"/>
    <n v="58.53"/>
    <n v="1.51"/>
    <n v="5.5359999999999996"/>
    <n v="224.62700000000001"/>
    <n v="-4.1059999999999999"/>
    <n v="99.1"/>
    <n v="0.20899999999999999"/>
    <n v="0.25900000000000001"/>
    <n v="0"/>
    <n v="0.625"/>
    <m/>
    <m/>
    <m/>
    <m/>
    <n v="960100"/>
    <n v="0"/>
    <n v="0"/>
    <s v=""/>
    <s v=""/>
    <s v=""/>
  </r>
  <r>
    <d v="2019-04-06T00:00:00"/>
    <x v="95"/>
    <n v="200"/>
    <d v="1899-12-30T02:36:13"/>
    <n v="114.27"/>
    <n v="58.769999999999996"/>
    <n v="1.0069999999999999"/>
    <n v="3.5230000000000001"/>
    <n v="237.26300000000001"/>
    <n v="-5.0179999999999998"/>
    <n v="98.8"/>
    <n v="0.20899999999999999"/>
    <n v="0.25900000000000001"/>
    <n v="0"/>
    <n v="0.625"/>
    <m/>
    <m/>
    <m/>
    <m/>
    <n v="960200"/>
    <n v="0"/>
    <n v="0"/>
    <s v=""/>
    <s v=""/>
    <s v=""/>
  </r>
  <r>
    <d v="2019-04-06T00:00:00"/>
    <x v="95"/>
    <n v="300"/>
    <d v="1899-12-30T03:36:13"/>
    <n v="112.04"/>
    <n v="56.540000000000006"/>
    <n v="0"/>
    <n v="0"/>
    <n v="82.831000000000003"/>
    <n v="-4.53"/>
    <n v="98.8"/>
    <n v="0.20899999999999999"/>
    <n v="0.25800000000000001"/>
    <n v="0"/>
    <n v="0.625"/>
    <m/>
    <m/>
    <m/>
    <m/>
    <n v="960300"/>
    <n v="0"/>
    <n v="0"/>
    <s v=""/>
    <s v=""/>
    <s v=""/>
  </r>
  <r>
    <d v="2019-04-06T00:00:00"/>
    <x v="95"/>
    <n v="400"/>
    <d v="1899-12-30T04:36:13"/>
    <n v="113.68"/>
    <n v="58.180000000000007"/>
    <n v="0"/>
    <n v="0"/>
    <n v="80.024000000000001"/>
    <n v="-4.8949999999999996"/>
    <n v="98.9"/>
    <n v="0.20899999999999999"/>
    <n v="0.25800000000000001"/>
    <n v="0"/>
    <n v="0.625"/>
    <m/>
    <m/>
    <m/>
    <m/>
    <n v="960400"/>
    <n v="0"/>
    <n v="0"/>
    <s v=""/>
    <s v=""/>
    <s v=""/>
  </r>
  <r>
    <d v="2019-04-06T00:00:00"/>
    <x v="95"/>
    <n v="500"/>
    <d v="1899-12-30T05:36:13"/>
    <n v="113.8"/>
    <n v="58.3"/>
    <n v="0"/>
    <n v="0"/>
    <n v="80.024000000000001"/>
    <n v="-5.48"/>
    <n v="98.6"/>
    <n v="0.20899999999999999"/>
    <n v="0.25700000000000001"/>
    <n v="0"/>
    <n v="0.625"/>
    <m/>
    <m/>
    <m/>
    <m/>
    <n v="960500"/>
    <n v="0"/>
    <n v="0"/>
    <s v=""/>
    <s v=""/>
    <s v=""/>
  </r>
  <r>
    <d v="2019-04-06T00:00:00"/>
    <x v="95"/>
    <n v="600"/>
    <d v="1899-12-30T06:36:13"/>
    <n v="113.8"/>
    <n v="58.3"/>
    <n v="0"/>
    <n v="3.5230000000000001"/>
    <n v="80.024000000000001"/>
    <n v="-5.2329999999999997"/>
    <n v="98.8"/>
    <n v="0.20899999999999999"/>
    <n v="0.25700000000000001"/>
    <n v="0"/>
    <n v="25.625"/>
    <m/>
    <m/>
    <m/>
    <m/>
    <n v="960600"/>
    <n v="5.7"/>
    <n v="25.6"/>
    <s v=""/>
    <s v=""/>
    <s v=""/>
  </r>
  <r>
    <d v="2019-04-06T00:00:00"/>
    <x v="95"/>
    <n v="700"/>
    <d v="1899-12-30T07:36:13"/>
    <n v="113.8"/>
    <n v="58.3"/>
    <n v="2.0129999999999999"/>
    <n v="5.0330000000000004"/>
    <n v="81.427000000000007"/>
    <n v="-5.1100000000000003"/>
    <n v="98.4"/>
    <n v="0.20899999999999999"/>
    <n v="0.25700000000000001"/>
    <n v="0"/>
    <n v="100.625"/>
    <m/>
    <m/>
    <m/>
    <m/>
    <n v="960700"/>
    <n v="125.7"/>
    <n v="100.6"/>
    <s v=""/>
    <s v=""/>
    <s v=""/>
  </r>
  <r>
    <d v="2019-04-06T00:00:00"/>
    <x v="95"/>
    <n v="800"/>
    <d v="1899-12-30T08:36:13"/>
    <n v="113.8"/>
    <n v="58.3"/>
    <n v="2.516"/>
    <n v="6.0389999999999997"/>
    <n v="75.811999999999998"/>
    <n v="-4.1059999999999999"/>
    <n v="98.2"/>
    <n v="0.20899999999999999"/>
    <n v="0.25700000000000001"/>
    <n v="0"/>
    <n v="154.375"/>
    <m/>
    <m/>
    <m/>
    <m/>
    <n v="960800"/>
    <n v="311.2"/>
    <n v="154.4"/>
    <s v=""/>
    <s v=""/>
    <s v=""/>
  </r>
  <r>
    <d v="2019-04-06T00:00:00"/>
    <x v="95"/>
    <n v="900"/>
    <d v="1899-12-30T09:36:13"/>
    <n v="113.8"/>
    <n v="58.3"/>
    <n v="2.0129999999999999"/>
    <n v="5.5359999999999996"/>
    <n v="88.447000000000003"/>
    <n v="-3.657"/>
    <n v="98.4"/>
    <n v="0.20899999999999999"/>
    <n v="0.25700000000000001"/>
    <n v="0"/>
    <n v="170.625"/>
    <m/>
    <m/>
    <m/>
    <m/>
    <n v="960900"/>
    <n v="491.2"/>
    <n v="170.6"/>
    <s v=""/>
    <s v=""/>
    <s v=""/>
  </r>
  <r>
    <d v="2019-04-06T00:00:00"/>
    <x v="95"/>
    <n v="1000"/>
    <d v="1899-12-30T10:36:13"/>
    <n v="113.8"/>
    <n v="58.3"/>
    <n v="3.5230000000000001"/>
    <n v="11.574999999999999"/>
    <n v="124.949"/>
    <n v="-3.8359999999999999"/>
    <n v="98.7"/>
    <n v="0.20899999999999999"/>
    <n v="0.25700000000000001"/>
    <n v="0"/>
    <n v="316.875"/>
    <m/>
    <m/>
    <m/>
    <m/>
    <n v="961000"/>
    <n v="642.5"/>
    <n v="316.89999999999998"/>
    <s v=""/>
    <s v=""/>
    <s v=""/>
  </r>
  <r>
    <d v="2019-04-06T00:00:00"/>
    <x v="95"/>
    <n v="1100"/>
    <d v="1899-12-30T11:36:13"/>
    <n v="113.8"/>
    <n v="58.3"/>
    <n v="6.0389999999999997"/>
    <n v="11.574999999999999"/>
    <n v="136.18"/>
    <n v="-3.242"/>
    <n v="98.6"/>
    <n v="0.20899999999999999"/>
    <n v="0.25600000000000001"/>
    <n v="0"/>
    <n v="328.125"/>
    <m/>
    <m/>
    <m/>
    <m/>
    <n v="961100"/>
    <n v="752"/>
    <n v="328.1"/>
    <s v=""/>
    <s v=""/>
    <s v=""/>
  </r>
  <r>
    <d v="2019-04-06T00:00:00"/>
    <x v="95"/>
    <n v="1200"/>
    <d v="1899-12-30T12:36:13"/>
    <n v="113.8"/>
    <n v="58.3"/>
    <n v="6.0389999999999997"/>
    <n v="11.071999999999999"/>
    <n v="140.392"/>
    <n v="-3.0649999999999999"/>
    <n v="98.4"/>
    <n v="0.20899999999999999"/>
    <n v="0.25600000000000001"/>
    <n v="0"/>
    <n v="248.125"/>
    <m/>
    <m/>
    <m/>
    <m/>
    <n v="961200"/>
    <n v="810.2"/>
    <n v="248.1"/>
    <s v=""/>
    <s v=""/>
    <s v=""/>
  </r>
  <r>
    <d v="2019-04-06T00:00:00"/>
    <x v="95"/>
    <n v="1300"/>
    <d v="1899-12-30T13:36:13"/>
    <n v="111.46"/>
    <n v="55.959999999999994"/>
    <n v="6.0389999999999997"/>
    <n v="11.071999999999999"/>
    <n v="144.60400000000001"/>
    <n v="-2.4500000000000002"/>
    <n v="97.9"/>
    <n v="0.20899999999999999"/>
    <n v="0.25600000000000001"/>
    <n v="0"/>
    <n v="391.875"/>
    <m/>
    <m/>
    <m/>
    <m/>
    <n v="961300"/>
    <n v="813"/>
    <n v="391.9"/>
    <s v=""/>
    <s v=""/>
    <s v=""/>
  </r>
  <r>
    <d v="2019-04-06T00:00:00"/>
    <x v="95"/>
    <n v="1400"/>
    <d v="1899-12-30T14:36:13"/>
    <n v="109.12"/>
    <n v="53.620000000000005"/>
    <n v="7.0460000000000003"/>
    <n v="12.582000000000001"/>
    <n v="148.816"/>
    <n v="-2.1309999999999998"/>
    <n v="96.6"/>
    <n v="0.20899999999999999"/>
    <n v="0.255"/>
    <n v="0"/>
    <n v="343.125"/>
    <m/>
    <m/>
    <m/>
    <m/>
    <n v="961400"/>
    <n v="760.5"/>
    <n v="343.1"/>
    <s v=""/>
    <s v=""/>
    <s v=""/>
  </r>
  <r>
    <d v="2019-04-06T00:00:00"/>
    <x v="95"/>
    <n v="1500"/>
    <d v="1899-12-30T15:36:13"/>
    <n v="108.53"/>
    <n v="53.03"/>
    <n v="6.0389999999999997"/>
    <n v="12.077999999999999"/>
    <n v="155.83500000000001"/>
    <n v="-2.16"/>
    <n v="94.9"/>
    <n v="0.20899999999999999"/>
    <n v="0.255"/>
    <n v="0"/>
    <n v="235.625"/>
    <m/>
    <m/>
    <m/>
    <m/>
    <n v="961500"/>
    <n v="656"/>
    <n v="235.6"/>
    <s v=""/>
    <s v=""/>
    <s v=""/>
  </r>
  <r>
    <d v="2019-04-06T00:00:00"/>
    <x v="95"/>
    <n v="1600"/>
    <d v="1899-12-30T16:36:13"/>
    <n v="108.65"/>
    <n v="53.150000000000006"/>
    <n v="4.0259999999999998"/>
    <n v="9.0589999999999993"/>
    <n v="161.45099999999999"/>
    <n v="-1.7270000000000001"/>
    <n v="97.8"/>
    <n v="0.20799999999999999"/>
    <n v="0.255"/>
    <n v="0"/>
    <n v="319.375"/>
    <m/>
    <m/>
    <m/>
    <m/>
    <n v="961600"/>
    <n v="508.3"/>
    <n v="319.39999999999998"/>
    <s v=""/>
    <s v=""/>
    <s v=""/>
  </r>
  <r>
    <d v="2019-04-06T00:00:00"/>
    <x v="95"/>
    <n v="1700"/>
    <d v="1899-12-30T17:36:13"/>
    <n v="108.3"/>
    <n v="52.8"/>
    <n v="3.02"/>
    <n v="8.0519999999999996"/>
    <n v="190.93299999999999"/>
    <n v="-1.1000000000000001"/>
    <n v="96.2"/>
    <n v="0.20799999999999999"/>
    <n v="0.255"/>
    <n v="0"/>
    <n v="256.875"/>
    <m/>
    <m/>
    <m/>
    <m/>
    <n v="961700"/>
    <n v="330.8"/>
    <n v="256.89999999999998"/>
    <s v=""/>
    <s v=""/>
    <s v=""/>
  </r>
  <r>
    <d v="2019-04-06T00:00:00"/>
    <x v="95"/>
    <n v="1800"/>
    <d v="1899-12-30T18:36:13"/>
    <n v="108.42"/>
    <n v="52.92"/>
    <n v="2.0129999999999999"/>
    <n v="5.5359999999999996"/>
    <n v="182.51"/>
    <n v="-1.756"/>
    <n v="97.4"/>
    <n v="0.20799999999999999"/>
    <n v="0.254"/>
    <n v="0"/>
    <n v="63.125"/>
    <m/>
    <m/>
    <m/>
    <m/>
    <n v="961800"/>
    <n v="144.19999999999999"/>
    <n v="63.1"/>
    <s v=""/>
    <s v=""/>
    <s v=""/>
  </r>
  <r>
    <d v="2019-04-06T00:00:00"/>
    <x v="95"/>
    <n v="1900"/>
    <d v="1899-12-30T19:36:13"/>
    <n v="108.77"/>
    <n v="53.269999999999996"/>
    <n v="0.503"/>
    <n v="4.0259999999999998"/>
    <n v="141.79599999999999"/>
    <n v="-3.1829999999999998"/>
    <n v="95.2"/>
    <n v="0.20799999999999999"/>
    <n v="0.254"/>
    <n v="0"/>
    <n v="0.625"/>
    <m/>
    <m/>
    <m/>
    <m/>
    <n v="961900"/>
    <n v="11"/>
    <n v="0"/>
    <s v=""/>
    <s v=""/>
    <s v=""/>
  </r>
  <r>
    <d v="2019-04-06T00:00:00"/>
    <x v="95"/>
    <n v="2000"/>
    <d v="1899-12-30T20:36:13"/>
    <n v="108.65"/>
    <n v="53.150000000000006"/>
    <n v="1.0069999999999999"/>
    <n v="4.0259999999999998"/>
    <n v="110.91"/>
    <n v="-3.39"/>
    <n v="96.9"/>
    <n v="0.20799999999999999"/>
    <n v="0.254"/>
    <n v="0"/>
    <n v="0.625"/>
    <m/>
    <m/>
    <m/>
    <m/>
    <n v="962000"/>
    <n v="0"/>
    <n v="0"/>
    <s v=""/>
    <s v=""/>
    <s v=""/>
  </r>
  <r>
    <d v="2019-04-06T00:00:00"/>
    <x v="95"/>
    <n v="2100"/>
    <d v="1899-12-30T21:36:13"/>
    <n v="108.53"/>
    <n v="53.03"/>
    <n v="2.0129999999999999"/>
    <n v="6.0389999999999997"/>
    <n v="112.31399999999999"/>
    <n v="-3.39"/>
    <n v="94.3"/>
    <n v="0.20799999999999999"/>
    <n v="0.253"/>
    <n v="0"/>
    <n v="0.625"/>
    <m/>
    <m/>
    <m/>
    <m/>
    <n v="962100"/>
    <n v="0"/>
    <n v="0"/>
    <s v=""/>
    <s v=""/>
    <s v=""/>
  </r>
  <r>
    <d v="2019-04-06T00:00:00"/>
    <x v="95"/>
    <n v="2200"/>
    <d v="1899-12-30T22:36:13"/>
    <n v="108.53"/>
    <n v="53.03"/>
    <n v="2.0129999999999999"/>
    <n v="6.5430000000000001"/>
    <n v="143.19999999999999"/>
    <n v="-3.39"/>
    <n v="94.9"/>
    <n v="0.20799999999999999"/>
    <n v="0.252"/>
    <n v="0"/>
    <n v="0.625"/>
    <m/>
    <m/>
    <m/>
    <m/>
    <n v="962200"/>
    <n v="0"/>
    <n v="0"/>
    <s v=""/>
    <s v=""/>
    <s v=""/>
  </r>
  <r>
    <d v="2019-04-06T00:00:00"/>
    <x v="95"/>
    <n v="2300"/>
    <d v="1899-12-30T23:36:13"/>
    <n v="108.3"/>
    <n v="52.8"/>
    <n v="2.0129999999999999"/>
    <n v="6.5430000000000001"/>
    <n v="112.31399999999999"/>
    <n v="-3.508"/>
    <n v="96.8"/>
    <n v="0.20799999999999999"/>
    <n v="0.253"/>
    <n v="0"/>
    <n v="0.625"/>
    <m/>
    <m/>
    <m/>
    <m/>
    <n v="962300"/>
    <n v="0"/>
    <n v="0"/>
    <s v=""/>
    <s v=""/>
    <s v=""/>
  </r>
  <r>
    <d v="2019-04-06T00:00:00"/>
    <x v="95"/>
    <n v="2400"/>
    <d v="1899-12-30T00:36:13"/>
    <n v="108.65"/>
    <n v="53.150000000000006"/>
    <n v="2.0129999999999999"/>
    <n v="6.0389999999999997"/>
    <n v="117.929"/>
    <n v="-3.6869999999999998"/>
    <n v="99.2"/>
    <n v="0.20799999999999999"/>
    <n v="0.252"/>
    <n v="0"/>
    <n v="0.625"/>
    <m/>
    <m/>
    <m/>
    <m/>
    <n v="962400"/>
    <n v="0"/>
    <n v="0"/>
    <n v="0.20799999999999999"/>
    <n v="0.252"/>
    <n v="0.53200000000000003"/>
  </r>
  <r>
    <d v="2019-04-07T00:00:00"/>
    <x v="96"/>
    <n v="100"/>
    <d v="1899-12-30T01:36:13"/>
    <n v="108.65"/>
    <n v="53.150000000000006"/>
    <n v="2.516"/>
    <n v="6.5430000000000001"/>
    <n v="116.52500000000001"/>
    <n v="-3.6869999999999998"/>
    <n v="96.4"/>
    <n v="0.20799999999999999"/>
    <n v="0.252"/>
    <n v="0"/>
    <n v="0.625"/>
    <m/>
    <m/>
    <m/>
    <m/>
    <n v="970100"/>
    <n v="0"/>
    <n v="0"/>
    <s v=""/>
    <s v=""/>
    <s v=""/>
  </r>
  <r>
    <d v="2019-04-07T00:00:00"/>
    <x v="96"/>
    <n v="200"/>
    <d v="1899-12-30T02:36:13"/>
    <n v="108.65"/>
    <n v="53.150000000000006"/>
    <n v="3.5230000000000001"/>
    <n v="8.0519999999999996"/>
    <n v="126.35299999999999"/>
    <n v="-3.8069999999999999"/>
    <n v="91.9"/>
    <n v="0.20799999999999999"/>
    <n v="0.252"/>
    <n v="0"/>
    <n v="0.625"/>
    <m/>
    <m/>
    <m/>
    <m/>
    <n v="970200"/>
    <n v="0"/>
    <n v="0"/>
    <s v=""/>
    <s v=""/>
    <s v=""/>
  </r>
  <r>
    <d v="2019-04-07T00:00:00"/>
    <x v="96"/>
    <n v="300"/>
    <d v="1899-12-30T03:36:13"/>
    <n v="108.42"/>
    <n v="52.92"/>
    <n v="3.02"/>
    <n v="6.5430000000000001"/>
    <n v="124.949"/>
    <n v="-4.2569999999999997"/>
    <n v="93.3"/>
    <n v="0.20799999999999999"/>
    <n v="0.252"/>
    <n v="0"/>
    <n v="0.625"/>
    <m/>
    <m/>
    <m/>
    <m/>
    <n v="970300"/>
    <n v="0"/>
    <n v="0"/>
    <s v=""/>
    <s v=""/>
    <s v=""/>
  </r>
  <r>
    <d v="2019-04-07T00:00:00"/>
    <x v="96"/>
    <n v="400"/>
    <d v="1899-12-30T04:36:13"/>
    <n v="106.9"/>
    <n v="51.400000000000006"/>
    <n v="2.0129999999999999"/>
    <n v="5.5359999999999996"/>
    <n v="124.949"/>
    <n v="-4.0759999999999996"/>
    <n v="98"/>
    <n v="0.20799999999999999"/>
    <n v="0.252"/>
    <n v="0"/>
    <n v="0.625"/>
    <m/>
    <m/>
    <m/>
    <m/>
    <n v="970400"/>
    <n v="0"/>
    <n v="0"/>
    <s v=""/>
    <s v=""/>
    <s v=""/>
  </r>
  <r>
    <d v="2019-04-07T00:00:00"/>
    <x v="96"/>
    <n v="500"/>
    <d v="1899-12-30T05:36:13"/>
    <n v="105.14"/>
    <n v="49.64"/>
    <n v="2.0129999999999999"/>
    <n v="7.0460000000000003"/>
    <n v="119.333"/>
    <n v="-4.016"/>
    <n v="98.5"/>
    <n v="0.20799999999999999"/>
    <n v="0.251"/>
    <n v="0"/>
    <n v="0.625"/>
    <m/>
    <m/>
    <m/>
    <m/>
    <n v="970500"/>
    <n v="0"/>
    <n v="0"/>
    <s v=""/>
    <s v=""/>
    <s v=""/>
  </r>
  <r>
    <d v="2019-04-07T00:00:00"/>
    <x v="96"/>
    <n v="600"/>
    <d v="1899-12-30T06:36:13"/>
    <n v="106.43"/>
    <n v="50.930000000000007"/>
    <n v="1.0069999999999999"/>
    <n v="3.5230000000000001"/>
    <n v="82.831000000000003"/>
    <n v="-4.016"/>
    <n v="98.7"/>
    <n v="0.20699999999999999"/>
    <n v="0.251"/>
    <n v="0"/>
    <n v="0.625"/>
    <m/>
    <m/>
    <m/>
    <m/>
    <n v="970600"/>
    <n v="6.8"/>
    <n v="0"/>
    <s v=""/>
    <s v=""/>
    <s v=""/>
  </r>
  <r>
    <d v="2019-04-07T00:00:00"/>
    <x v="96"/>
    <n v="700"/>
    <d v="1899-12-30T07:36:13"/>
    <n v="109.12"/>
    <n v="53.620000000000005"/>
    <n v="0.503"/>
    <n v="3.5230000000000001"/>
    <n v="105.294"/>
    <n v="-3.6269999999999998"/>
    <n v="98.9"/>
    <n v="0.20699999999999999"/>
    <n v="0.25"/>
    <n v="0"/>
    <n v="39.375"/>
    <m/>
    <m/>
    <m/>
    <m/>
    <n v="970700"/>
    <n v="131.30000000000001"/>
    <n v="39.4"/>
    <s v=""/>
    <s v=""/>
    <s v=""/>
  </r>
  <r>
    <d v="2019-04-07T00:00:00"/>
    <x v="96"/>
    <n v="800"/>
    <d v="1899-12-30T08:36:13"/>
    <n v="109.35"/>
    <n v="53.849999999999994"/>
    <n v="0.503"/>
    <n v="3.02"/>
    <n v="157.239"/>
    <n v="-3.2709999999999999"/>
    <n v="98.8"/>
    <n v="0.20699999999999999"/>
    <n v="0.25"/>
    <n v="0"/>
    <n v="108.125"/>
    <m/>
    <m/>
    <m/>
    <m/>
    <n v="970800"/>
    <n v="317.5"/>
    <n v="108.1"/>
    <s v=""/>
    <s v=""/>
    <s v=""/>
  </r>
  <r>
    <d v="2019-04-07T00:00:00"/>
    <x v="96"/>
    <n v="900"/>
    <d v="1899-12-30T09:36:13"/>
    <n v="109.82"/>
    <n v="54.319999999999993"/>
    <n v="2.516"/>
    <n v="5.0330000000000004"/>
    <n v="190.93299999999999"/>
    <n v="-2.4790000000000001"/>
    <n v="98.5"/>
    <n v="0.20799999999999999"/>
    <n v="0.249"/>
    <n v="0"/>
    <n v="299.375"/>
    <m/>
    <m/>
    <m/>
    <m/>
    <n v="970900"/>
    <n v="497.2"/>
    <n v="299.39999999999998"/>
    <s v=""/>
    <s v=""/>
    <s v=""/>
  </r>
  <r>
    <d v="2019-04-07T00:00:00"/>
    <x v="96"/>
    <n v="1000"/>
    <d v="1899-12-30T10:36:13"/>
    <n v="108.3"/>
    <n v="52.8"/>
    <n v="3.02"/>
    <n v="6.0389999999999997"/>
    <n v="192.33699999999999"/>
    <n v="-1.7849999999999999"/>
    <n v="98.3"/>
    <n v="0.20699999999999999"/>
    <n v="0.249"/>
    <n v="0.2"/>
    <n v="389.375"/>
    <m/>
    <m/>
    <m/>
    <m/>
    <n v="971000"/>
    <n v="648.29999999999995"/>
    <n v="389.4"/>
    <s v=""/>
    <s v=""/>
    <s v=""/>
  </r>
  <r>
    <d v="2019-04-07T00:00:00"/>
    <x v="96"/>
    <n v="1100"/>
    <d v="1899-12-30T11:36:13"/>
    <n v="105.02"/>
    <n v="49.519999999999996"/>
    <n v="3.02"/>
    <n v="7.5490000000000004"/>
    <n v="204.97300000000001"/>
    <n v="-0.53500000000000003"/>
    <n v="94.6"/>
    <n v="0.20699999999999999"/>
    <n v="0.25"/>
    <n v="0.4"/>
    <n v="540.625"/>
    <m/>
    <m/>
    <m/>
    <m/>
    <n v="971100"/>
    <n v="757.7"/>
    <n v="540.6"/>
    <s v=""/>
    <s v=""/>
    <s v=""/>
  </r>
  <r>
    <d v="2019-04-07T00:00:00"/>
    <x v="96"/>
    <n v="1200"/>
    <d v="1899-12-30T12:36:13"/>
    <n v="105.02"/>
    <n v="49.519999999999996"/>
    <n v="3.5230000000000001"/>
    <n v="8.5559999999999992"/>
    <n v="237.26300000000001"/>
    <n v="-0.06"/>
    <n v="87.5"/>
    <n v="0.20699999999999999"/>
    <n v="0.249"/>
    <n v="0.4"/>
    <n v="524.375"/>
    <m/>
    <m/>
    <m/>
    <m/>
    <n v="971200"/>
    <n v="815.7"/>
    <n v="524.4"/>
    <s v=""/>
    <s v=""/>
    <s v=""/>
  </r>
  <r>
    <d v="2019-04-07T00:00:00"/>
    <x v="96"/>
    <n v="1300"/>
    <d v="1899-12-30T13:36:13"/>
    <n v="105.96"/>
    <n v="50.459999999999994"/>
    <n v="4.5289999999999999"/>
    <n v="11.574999999999999"/>
    <n v="237.26300000000001"/>
    <n v="2.0739999999999998"/>
    <n v="80.7"/>
    <n v="0.20699999999999999"/>
    <n v="0.249"/>
    <n v="5.601"/>
    <n v="1186.875"/>
    <m/>
    <m/>
    <m/>
    <m/>
    <n v="971300"/>
    <n v="818.5"/>
    <n v="1186.9000000000001"/>
    <s v=""/>
    <s v=""/>
    <s v=""/>
  </r>
  <r>
    <d v="2019-04-07T00:00:00"/>
    <x v="96"/>
    <n v="1400"/>
    <d v="1899-12-30T14:36:13"/>
    <n v="105.49"/>
    <n v="49.989999999999995"/>
    <n v="5.0330000000000004"/>
    <n v="10.569000000000001"/>
    <n v="220.416"/>
    <n v="1.9670000000000001"/>
    <n v="75.5"/>
    <n v="0.20599999999999999"/>
    <n v="0.25"/>
    <n v="0.2"/>
    <n v="170.625"/>
    <m/>
    <m/>
    <m/>
    <m/>
    <n v="971400"/>
    <n v="765.7"/>
    <n v="170.6"/>
    <s v=""/>
    <s v=""/>
    <s v=""/>
  </r>
  <r>
    <d v="2019-04-07T00:00:00"/>
    <x v="96"/>
    <n v="1500"/>
    <d v="1899-12-30T15:36:13"/>
    <n v="105.73"/>
    <n v="50.230000000000004"/>
    <n v="4.5289999999999999"/>
    <n v="9.5619999999999994"/>
    <n v="234.45500000000001"/>
    <n v="3.5379999999999998"/>
    <n v="67.8"/>
    <n v="0.20599999999999999"/>
    <n v="0.25"/>
    <n v="0"/>
    <n v="288.125"/>
    <m/>
    <m/>
    <m/>
    <m/>
    <n v="971500"/>
    <n v="661.5"/>
    <n v="288.10000000000002"/>
    <s v=""/>
    <s v=""/>
    <s v=""/>
  </r>
  <r>
    <d v="2019-04-07T00:00:00"/>
    <x v="96"/>
    <n v="1600"/>
    <d v="1899-12-30T16:36:13"/>
    <n v="103.85"/>
    <n v="48.349999999999994"/>
    <n v="4.0259999999999998"/>
    <n v="10.065"/>
    <n v="248.494"/>
    <n v="3.0630000000000002"/>
    <n v="61.7"/>
    <n v="0.20499999999999999"/>
    <n v="0.252"/>
    <n v="0"/>
    <n v="519.375"/>
    <m/>
    <m/>
    <m/>
    <m/>
    <n v="971600"/>
    <n v="514.20000000000005"/>
    <n v="519.4"/>
    <s v=""/>
    <s v=""/>
    <s v=""/>
  </r>
  <r>
    <d v="2019-04-07T00:00:00"/>
    <x v="96"/>
    <n v="1700"/>
    <d v="1899-12-30T17:36:13"/>
    <n v="104.56"/>
    <n v="49.06"/>
    <n v="5.0330000000000004"/>
    <n v="11.574999999999999"/>
    <n v="227.435"/>
    <n v="2.101"/>
    <n v="54.4"/>
    <n v="0.20499999999999999"/>
    <n v="0.254"/>
    <n v="0"/>
    <n v="280.625"/>
    <m/>
    <m/>
    <m/>
    <m/>
    <n v="971700"/>
    <n v="336.3"/>
    <n v="280.60000000000002"/>
    <s v=""/>
    <s v=""/>
    <s v=""/>
  </r>
  <r>
    <d v="2019-04-07T00:00:00"/>
    <x v="96"/>
    <n v="1800"/>
    <d v="1899-12-30T18:36:13"/>
    <n v="104.09"/>
    <n v="48.59"/>
    <n v="5.0330000000000004"/>
    <n v="9.0589999999999993"/>
    <n v="233.05099999999999"/>
    <n v="0.90700000000000003"/>
    <n v="50.2"/>
    <n v="0.20599999999999999"/>
    <n v="0.254"/>
    <n v="0"/>
    <n v="101.875"/>
    <m/>
    <m/>
    <m/>
    <m/>
    <n v="971800"/>
    <n v="149"/>
    <n v="101.9"/>
    <s v=""/>
    <s v=""/>
    <s v=""/>
  </r>
  <r>
    <d v="2019-04-07T00:00:00"/>
    <x v="96"/>
    <n v="1900"/>
    <d v="1899-12-30T19:36:13"/>
    <n v="104.56"/>
    <n v="49.06"/>
    <n v="4.0259999999999998"/>
    <n v="8.5559999999999992"/>
    <n v="241.47499999999999"/>
    <n v="-0.873"/>
    <n v="55.5"/>
    <n v="0.20699999999999999"/>
    <n v="0.25600000000000001"/>
    <n v="0"/>
    <n v="1.875"/>
    <m/>
    <m/>
    <m/>
    <m/>
    <n v="971900"/>
    <n v="12.8"/>
    <n v="1.9"/>
    <s v=""/>
    <s v=""/>
    <s v=""/>
  </r>
  <r>
    <d v="2019-04-07T00:00:00"/>
    <x v="96"/>
    <n v="2000"/>
    <d v="1899-12-30T20:36:13"/>
    <n v="104.09"/>
    <n v="48.59"/>
    <n v="3.02"/>
    <n v="7.0460000000000003"/>
    <n v="245.68600000000001"/>
    <n v="-2.1019999999999999"/>
    <n v="60.7"/>
    <n v="0.20799999999999999"/>
    <n v="0.25700000000000001"/>
    <n v="0"/>
    <n v="0.625"/>
    <m/>
    <m/>
    <m/>
    <m/>
    <n v="972000"/>
    <n v="0"/>
    <n v="0"/>
    <s v=""/>
    <s v=""/>
    <s v=""/>
  </r>
  <r>
    <d v="2019-04-07T00:00:00"/>
    <x v="96"/>
    <n v="2100"/>
    <d v="1899-12-30T21:36:13"/>
    <n v="104.44"/>
    <n v="48.94"/>
    <n v="3.02"/>
    <n v="7.5490000000000004"/>
    <n v="268.149"/>
    <n v="-2.9180000000000001"/>
    <n v="71.7"/>
    <n v="0.20799999999999999"/>
    <n v="0.25700000000000001"/>
    <n v="0"/>
    <n v="0.625"/>
    <m/>
    <m/>
    <m/>
    <m/>
    <n v="972100"/>
    <n v="0"/>
    <n v="0"/>
    <s v=""/>
    <s v=""/>
    <s v=""/>
  </r>
  <r>
    <d v="2019-04-07T00:00:00"/>
    <x v="96"/>
    <n v="2200"/>
    <d v="1899-12-30T22:36:13"/>
    <n v="103.97"/>
    <n v="48.47"/>
    <n v="1.51"/>
    <n v="5.0330000000000004"/>
    <n v="263.93700000000001"/>
    <n v="-3.5979999999999999"/>
    <n v="74.5"/>
    <n v="0.20799999999999999"/>
    <n v="0.25700000000000001"/>
    <n v="0"/>
    <n v="0.625"/>
    <m/>
    <m/>
    <m/>
    <m/>
    <n v="972200"/>
    <n v="0"/>
    <n v="0"/>
    <s v=""/>
    <s v=""/>
    <s v=""/>
  </r>
  <r>
    <d v="2019-04-07T00:00:00"/>
    <x v="96"/>
    <n v="2300"/>
    <d v="1899-12-30T23:36:13"/>
    <n v="103.85"/>
    <n v="48.349999999999994"/>
    <n v="1.0069999999999999"/>
    <n v="4.5289999999999999"/>
    <n v="282.18799999999999"/>
    <n v="-2.976"/>
    <n v="72.3"/>
    <n v="0.20799999999999999"/>
    <n v="0.25700000000000001"/>
    <n v="0"/>
    <n v="0.625"/>
    <m/>
    <m/>
    <m/>
    <m/>
    <n v="972300"/>
    <n v="0"/>
    <n v="0"/>
    <s v=""/>
    <s v=""/>
    <s v=""/>
  </r>
  <r>
    <d v="2019-04-07T00:00:00"/>
    <x v="96"/>
    <n v="2400"/>
    <d v="1899-12-30T00:36:13"/>
    <n v="103.62"/>
    <n v="48.120000000000005"/>
    <n v="1.51"/>
    <n v="4.5289999999999999"/>
    <n v="303.24700000000001"/>
    <n v="-5.2949999999999999"/>
    <n v="71.5"/>
    <n v="0.20899999999999999"/>
    <n v="0.25700000000000001"/>
    <n v="0"/>
    <n v="0.625"/>
    <m/>
    <m/>
    <m/>
    <m/>
    <n v="972400"/>
    <n v="0"/>
    <n v="0"/>
    <n v="0.20899999999999999"/>
    <n v="0.25700000000000001"/>
    <n v="0.48099999999999998"/>
  </r>
  <r>
    <d v="2019-04-08T00:00:00"/>
    <x v="97"/>
    <n v="100"/>
    <d v="1899-12-30T01:36:13"/>
    <n v="103.5"/>
    <n v="48"/>
    <n v="2.0129999999999999"/>
    <n v="3.02"/>
    <n v="353.78800000000001"/>
    <n v="-6.2619999999999996"/>
    <n v="82.2"/>
    <n v="0.20799999999999999"/>
    <n v="0.25700000000000001"/>
    <n v="0"/>
    <n v="0.625"/>
    <m/>
    <m/>
    <m/>
    <m/>
    <n v="980100"/>
    <n v="0"/>
    <n v="0"/>
    <s v=""/>
    <s v=""/>
    <s v=""/>
  </r>
  <r>
    <d v="2019-04-08T00:00:00"/>
    <x v="97"/>
    <n v="200"/>
    <d v="1899-12-30T02:36:13"/>
    <n v="103.39"/>
    <n v="47.89"/>
    <n v="2.0129999999999999"/>
    <n v="3.5230000000000001"/>
    <n v="15.443"/>
    <n v="-4.8040000000000003"/>
    <n v="76.599999999999994"/>
    <n v="0.20899999999999999"/>
    <n v="0.25700000000000001"/>
    <n v="0"/>
    <n v="0.625"/>
    <m/>
    <m/>
    <m/>
    <m/>
    <n v="980200"/>
    <n v="0"/>
    <n v="0"/>
    <s v=""/>
    <s v=""/>
    <s v=""/>
  </r>
  <r>
    <d v="2019-04-08T00:00:00"/>
    <x v="97"/>
    <n v="300"/>
    <d v="1899-12-30T03:36:13"/>
    <n v="105.14"/>
    <n v="49.64"/>
    <n v="2.0129999999999999"/>
    <n v="4.0259999999999998"/>
    <n v="21.059000000000001"/>
    <n v="-3.9860000000000002"/>
    <n v="73.900000000000006"/>
    <n v="0.20899999999999999"/>
    <n v="0.25600000000000001"/>
    <n v="0"/>
    <n v="0.625"/>
    <m/>
    <m/>
    <m/>
    <m/>
    <n v="980300"/>
    <n v="0"/>
    <n v="0"/>
    <s v=""/>
    <s v=""/>
    <s v=""/>
  </r>
  <r>
    <d v="2019-04-08T00:00:00"/>
    <x v="97"/>
    <n v="400"/>
    <d v="1899-12-30T04:36:13"/>
    <n v="104.44"/>
    <n v="48.94"/>
    <n v="2.516"/>
    <n v="4.0259999999999998"/>
    <n v="21.059000000000001"/>
    <n v="-3.956"/>
    <n v="69.7"/>
    <n v="0.20899999999999999"/>
    <n v="0.25600000000000001"/>
    <n v="0"/>
    <n v="0.625"/>
    <m/>
    <m/>
    <m/>
    <m/>
    <n v="980400"/>
    <n v="0"/>
    <n v="0"/>
    <s v=""/>
    <s v=""/>
    <s v=""/>
  </r>
  <r>
    <d v="2019-04-08T00:00:00"/>
    <x v="97"/>
    <n v="500"/>
    <d v="1899-12-30T05:36:13"/>
    <n v="104.09"/>
    <n v="48.59"/>
    <n v="2.516"/>
    <n v="4.5289999999999999"/>
    <n v="22.463000000000001"/>
    <n v="-3.9260000000000002"/>
    <n v="71"/>
    <n v="0.20899999999999999"/>
    <n v="0.255"/>
    <n v="0"/>
    <n v="0.625"/>
    <m/>
    <m/>
    <m/>
    <m/>
    <n v="980500"/>
    <n v="0"/>
    <n v="0"/>
    <s v=""/>
    <s v=""/>
    <s v=""/>
  </r>
  <r>
    <d v="2019-04-08T00:00:00"/>
    <x v="97"/>
    <n v="600"/>
    <d v="1899-12-30T06:36:13"/>
    <n v="103.62"/>
    <n v="48.120000000000005"/>
    <n v="2.516"/>
    <n v="5.0330000000000004"/>
    <n v="42.118000000000002"/>
    <n v="-3.7170000000000001"/>
    <n v="70"/>
    <n v="0.20899999999999999"/>
    <n v="0.25600000000000001"/>
    <n v="0"/>
    <n v="16.875"/>
    <m/>
    <m/>
    <m/>
    <m/>
    <n v="980600"/>
    <n v="8.1999999999999993"/>
    <n v="16.899999999999999"/>
    <s v=""/>
    <s v=""/>
    <s v=""/>
  </r>
  <r>
    <d v="2019-04-08T00:00:00"/>
    <x v="97"/>
    <n v="700"/>
    <d v="1899-12-30T07:36:13"/>
    <n v="103.62"/>
    <n v="48.120000000000005"/>
    <n v="2.0129999999999999"/>
    <n v="5.0330000000000004"/>
    <n v="36.502000000000002"/>
    <n v="-2.5960000000000001"/>
    <n v="69.099999999999994"/>
    <n v="0.20899999999999999"/>
    <n v="0.255"/>
    <n v="0"/>
    <n v="163.125"/>
    <m/>
    <m/>
    <m/>
    <m/>
    <n v="980700"/>
    <n v="136.69999999999999"/>
    <n v="163.1"/>
    <s v=""/>
    <s v=""/>
    <s v=""/>
  </r>
  <r>
    <d v="2019-04-08T00:00:00"/>
    <x v="97"/>
    <n v="800"/>
    <d v="1899-12-30T08:36:13"/>
    <n v="103.62"/>
    <n v="48.120000000000005"/>
    <n v="1.51"/>
    <n v="5.5359999999999996"/>
    <n v="115.122"/>
    <n v="-2.218"/>
    <n v="73.400000000000006"/>
    <n v="0.20899999999999999"/>
    <n v="0.255"/>
    <n v="0"/>
    <n v="158.125"/>
    <m/>
    <m/>
    <m/>
    <m/>
    <n v="980800"/>
    <n v="323.8"/>
    <n v="158.1"/>
    <s v=""/>
    <s v=""/>
    <s v=""/>
  </r>
  <r>
    <d v="2019-04-08T00:00:00"/>
    <x v="97"/>
    <n v="900"/>
    <d v="1899-12-30T09:36:13"/>
    <n v="103.85"/>
    <n v="48.349999999999994"/>
    <n v="2.0129999999999999"/>
    <n v="8.0519999999999996"/>
    <n v="146.00800000000001"/>
    <n v="-1.498"/>
    <n v="79.2"/>
    <n v="0.20799999999999999"/>
    <n v="0.255"/>
    <n v="0"/>
    <n v="158.125"/>
    <m/>
    <m/>
    <m/>
    <m/>
    <n v="980900"/>
    <n v="503.3"/>
    <n v="158.1"/>
    <s v=""/>
    <s v=""/>
    <s v=""/>
  </r>
  <r>
    <d v="2019-04-08T00:00:00"/>
    <x v="97"/>
    <n v="1000"/>
    <d v="1899-12-30T10:36:13"/>
    <n v="103.74"/>
    <n v="48.239999999999995"/>
    <n v="3.02"/>
    <n v="8.5559999999999992"/>
    <n v="113.718"/>
    <n v="-0.64800000000000002"/>
    <n v="86.4"/>
    <n v="0.20799999999999999"/>
    <n v="0.254"/>
    <n v="0"/>
    <n v="210.625"/>
    <m/>
    <m/>
    <m/>
    <m/>
    <n v="981000"/>
    <n v="654.29999999999995"/>
    <n v="210.6"/>
    <s v=""/>
    <s v=""/>
    <s v=""/>
  </r>
  <r>
    <d v="2019-04-08T00:00:00"/>
    <x v="97"/>
    <n v="1100"/>
    <d v="1899-12-30T11:36:13"/>
    <n v="103.85"/>
    <n v="48.349999999999994"/>
    <n v="3.02"/>
    <n v="9.0589999999999993"/>
    <n v="117.929"/>
    <n v="-0.19900000000000001"/>
    <n v="83.9"/>
    <n v="0.20799999999999999"/>
    <n v="0.255"/>
    <n v="0"/>
    <n v="281.875"/>
    <m/>
    <m/>
    <m/>
    <m/>
    <n v="981100"/>
    <n v="763.2"/>
    <n v="281.89999999999998"/>
    <s v=""/>
    <s v=""/>
    <s v=""/>
  </r>
  <r>
    <d v="2019-04-08T00:00:00"/>
    <x v="97"/>
    <n v="1200"/>
    <d v="1899-12-30T12:36:13"/>
    <n v="103.97"/>
    <n v="48.47"/>
    <n v="4.0259999999999998"/>
    <n v="9.0589999999999993"/>
    <n v="123.545"/>
    <n v="0.63200000000000001"/>
    <n v="80.7"/>
    <n v="0.20799999999999999"/>
    <n v="0.254"/>
    <n v="0"/>
    <n v="333.125"/>
    <m/>
    <m/>
    <m/>
    <m/>
    <n v="981200"/>
    <n v="821.2"/>
    <n v="333.1"/>
    <s v=""/>
    <s v=""/>
    <s v=""/>
  </r>
  <r>
    <d v="2019-04-08T00:00:00"/>
    <x v="97"/>
    <n v="1300"/>
    <d v="1899-12-30T13:36:13"/>
    <n v="104.09"/>
    <n v="48.59"/>
    <n v="3.02"/>
    <n v="8.0519999999999996"/>
    <n v="123.545"/>
    <n v="2.4E-2"/>
    <n v="82.7"/>
    <n v="0.20799999999999999"/>
    <n v="0.254"/>
    <n v="0"/>
    <n v="199.375"/>
    <m/>
    <m/>
    <m/>
    <m/>
    <n v="981300"/>
    <n v="824"/>
    <n v="199.4"/>
    <s v=""/>
    <s v=""/>
    <s v=""/>
  </r>
  <r>
    <d v="2019-04-08T00:00:00"/>
    <x v="97"/>
    <n v="1400"/>
    <d v="1899-12-30T14:36:13"/>
    <n v="103.74"/>
    <n v="48.239999999999995"/>
    <n v="2.516"/>
    <n v="7.0460000000000003"/>
    <n v="115.122"/>
    <n v="0.218"/>
    <n v="86.8"/>
    <n v="0.20799999999999999"/>
    <n v="0.253"/>
    <n v="0"/>
    <n v="163.125"/>
    <m/>
    <m/>
    <m/>
    <m/>
    <n v="981400"/>
    <n v="771.2"/>
    <n v="163.1"/>
    <s v=""/>
    <s v=""/>
    <s v=""/>
  </r>
  <r>
    <d v="2019-04-08T00:00:00"/>
    <x v="97"/>
    <n v="1500"/>
    <d v="1899-12-30T15:36:13"/>
    <n v="104.32"/>
    <n v="48.819999999999993"/>
    <n v="2.0129999999999999"/>
    <n v="6.5430000000000001"/>
    <n v="105.294"/>
    <n v="5.0999999999999997E-2"/>
    <n v="93.4"/>
    <n v="0.20799999999999999"/>
    <n v="0.252"/>
    <n v="0"/>
    <n v="234.375"/>
    <m/>
    <m/>
    <m/>
    <m/>
    <n v="981500"/>
    <n v="666.8"/>
    <n v="234.4"/>
    <s v=""/>
    <s v=""/>
    <s v=""/>
  </r>
  <r>
    <d v="2019-04-08T00:00:00"/>
    <x v="97"/>
    <n v="1600"/>
    <d v="1899-12-30T16:36:13"/>
    <n v="102.8"/>
    <n v="47.3"/>
    <n v="2.0129999999999999"/>
    <n v="5.5359999999999996"/>
    <n v="96.870999999999995"/>
    <n v="0.439"/>
    <n v="95.2"/>
    <n v="0.20699999999999999"/>
    <n v="0.255"/>
    <n v="0.6"/>
    <n v="111.875"/>
    <m/>
    <m/>
    <m/>
    <m/>
    <n v="981600"/>
    <n v="519.29999999999995"/>
    <n v="111.9"/>
    <s v=""/>
    <s v=""/>
    <s v=""/>
  </r>
  <r>
    <d v="2019-04-08T00:00:00"/>
    <x v="97"/>
    <n v="1700"/>
    <d v="1899-12-30T17:36:13"/>
    <n v="103.62"/>
    <n v="48.120000000000005"/>
    <n v="2.0129999999999999"/>
    <n v="4.5289999999999999"/>
    <n v="88.447000000000003"/>
    <n v="-0.255"/>
    <n v="95.1"/>
    <n v="0.20699999999999999"/>
    <n v="0.254"/>
    <n v="0"/>
    <n v="45.625"/>
    <m/>
    <m/>
    <m/>
    <m/>
    <n v="981700"/>
    <n v="341.8"/>
    <n v="45.6"/>
    <s v=""/>
    <s v=""/>
    <s v=""/>
  </r>
  <r>
    <d v="2019-04-08T00:00:00"/>
    <x v="97"/>
    <n v="1800"/>
    <d v="1899-12-30T18:36:13"/>
    <n v="103.74"/>
    <n v="48.239999999999995"/>
    <n v="1.51"/>
    <n v="4.0259999999999998"/>
    <n v="82.831000000000003"/>
    <n v="-0.36699999999999999"/>
    <n v="98.5"/>
    <n v="0.20699999999999999"/>
    <n v="0.254"/>
    <n v="0"/>
    <n v="25.625"/>
    <m/>
    <m/>
    <m/>
    <m/>
    <n v="981800"/>
    <n v="154.19999999999999"/>
    <n v="25.6"/>
    <s v=""/>
    <s v=""/>
    <s v=""/>
  </r>
  <r>
    <d v="2019-04-08T00:00:00"/>
    <x v="97"/>
    <n v="1900"/>
    <d v="1899-12-30T19:36:13"/>
    <n v="104.21"/>
    <n v="48.709999999999994"/>
    <n v="2.0129999999999999"/>
    <n v="4.5289999999999999"/>
    <n v="49.137"/>
    <n v="-0.81699999999999995"/>
    <n v="98.8"/>
    <n v="0.20699999999999999"/>
    <n v="0.253"/>
    <n v="0"/>
    <n v="0.625"/>
    <m/>
    <m/>
    <m/>
    <m/>
    <n v="981900"/>
    <n v="14.5"/>
    <n v="0"/>
    <s v=""/>
    <s v=""/>
    <s v=""/>
  </r>
  <r>
    <d v="2019-04-08T00:00:00"/>
    <x v="97"/>
    <n v="2000"/>
    <d v="1899-12-30T20:36:13"/>
    <n v="103.62"/>
    <n v="48.120000000000005"/>
    <n v="1.51"/>
    <n v="3.5230000000000001"/>
    <n v="58.965000000000003"/>
    <n v="-0.90200000000000002"/>
    <n v="99.4"/>
    <n v="0.20699999999999999"/>
    <n v="0.253"/>
    <n v="0"/>
    <n v="0.625"/>
    <m/>
    <m/>
    <m/>
    <m/>
    <n v="982000"/>
    <n v="0"/>
    <n v="0"/>
    <s v=""/>
    <s v=""/>
    <s v=""/>
  </r>
  <r>
    <d v="2019-04-08T00:00:00"/>
    <x v="97"/>
    <n v="2100"/>
    <d v="1899-12-30T21:36:13"/>
    <n v="104.32"/>
    <n v="48.819999999999993"/>
    <n v="1.0069999999999999"/>
    <n v="4.0259999999999998"/>
    <n v="92.659000000000006"/>
    <n v="-0.76"/>
    <n v="99.6"/>
    <n v="0.20699999999999999"/>
    <n v="0.252"/>
    <n v="0"/>
    <n v="0.625"/>
    <m/>
    <m/>
    <m/>
    <m/>
    <n v="982100"/>
    <n v="0"/>
    <n v="0"/>
    <s v=""/>
    <s v=""/>
    <s v=""/>
  </r>
  <r>
    <d v="2019-04-08T00:00:00"/>
    <x v="97"/>
    <n v="2200"/>
    <d v="1899-12-30T22:36:13"/>
    <n v="105.61"/>
    <n v="50.11"/>
    <n v="0.503"/>
    <n v="3.02"/>
    <n v="88.447000000000003"/>
    <n v="-1.2130000000000001"/>
    <n v="99.7"/>
    <n v="0.20699999999999999"/>
    <n v="0.252"/>
    <n v="0"/>
    <n v="0.625"/>
    <m/>
    <m/>
    <m/>
    <m/>
    <n v="982200"/>
    <n v="0"/>
    <n v="0"/>
    <s v=""/>
    <s v=""/>
    <s v=""/>
  </r>
  <r>
    <d v="2019-04-08T00:00:00"/>
    <x v="97"/>
    <n v="2300"/>
    <d v="1899-12-30T23:36:13"/>
    <n v="105.49"/>
    <n v="49.989999999999995"/>
    <n v="1.0069999999999999"/>
    <n v="3.02"/>
    <n v="73.004000000000005"/>
    <n v="-1.27"/>
    <n v="99.8"/>
    <n v="0.20699999999999999"/>
    <n v="0.252"/>
    <n v="0"/>
    <n v="0.625"/>
    <m/>
    <m/>
    <m/>
    <m/>
    <n v="982300"/>
    <n v="0"/>
    <n v="0"/>
    <s v=""/>
    <s v=""/>
    <s v=""/>
  </r>
  <r>
    <d v="2019-04-08T00:00:00"/>
    <x v="97"/>
    <n v="2400"/>
    <d v="1899-12-30T00:36:13"/>
    <n v="106.08"/>
    <n v="50.58"/>
    <n v="0.503"/>
    <n v="3.02"/>
    <n v="51.945"/>
    <n v="-1.641"/>
    <n v="99.9"/>
    <n v="0.20699999999999999"/>
    <n v="0.251"/>
    <n v="0"/>
    <n v="0.625"/>
    <m/>
    <m/>
    <m/>
    <m/>
    <n v="982400"/>
    <n v="0"/>
    <n v="0"/>
    <n v="0.20699999999999999"/>
    <n v="0.251"/>
    <n v="0.50600000000000001"/>
  </r>
  <r>
    <d v="2019-04-09T00:00:00"/>
    <x v="98"/>
    <n v="100"/>
    <d v="1899-12-30T01:36:13"/>
    <n v="104.09"/>
    <n v="48.59"/>
    <n v="0"/>
    <n v="1.0069999999999999"/>
    <n v="33.694000000000003"/>
    <n v="-1.5269999999999999"/>
    <n v="99.8"/>
    <n v="0.20699999999999999"/>
    <n v="0.25"/>
    <n v="0"/>
    <n v="0.625"/>
    <m/>
    <m/>
    <m/>
    <m/>
    <n v="990100"/>
    <n v="0"/>
    <n v="0"/>
    <s v=""/>
    <s v=""/>
    <s v=""/>
  </r>
  <r>
    <d v="2019-04-09T00:00:00"/>
    <x v="98"/>
    <n v="200"/>
    <d v="1899-12-30T02:36:13"/>
    <n v="104.67"/>
    <n v="49.17"/>
    <n v="0"/>
    <n v="2.516"/>
    <n v="63.176000000000002"/>
    <n v="-1.986"/>
    <n v="99.9"/>
    <n v="0.20699999999999999"/>
    <n v="0.25"/>
    <n v="0"/>
    <n v="0.625"/>
    <m/>
    <m/>
    <m/>
    <m/>
    <n v="990200"/>
    <n v="0"/>
    <n v="0"/>
    <s v=""/>
    <s v=""/>
    <s v=""/>
  </r>
  <r>
    <d v="2019-04-09T00:00:00"/>
    <x v="98"/>
    <n v="300"/>
    <d v="1899-12-30T03:36:13"/>
    <n v="105.84"/>
    <n v="50.34"/>
    <n v="0.503"/>
    <n v="2.516"/>
    <n v="299.03500000000003"/>
    <n v="-1.27"/>
    <n v="99.9"/>
    <n v="0.20699999999999999"/>
    <n v="0.25"/>
    <n v="0"/>
    <n v="0.625"/>
    <m/>
    <m/>
    <m/>
    <m/>
    <n v="990300"/>
    <n v="0"/>
    <n v="0"/>
    <s v=""/>
    <s v=""/>
    <s v=""/>
  </r>
  <r>
    <d v="2019-04-09T00:00:00"/>
    <x v="98"/>
    <n v="400"/>
    <d v="1899-12-30T04:36:13"/>
    <n v="105.38"/>
    <n v="49.879999999999995"/>
    <n v="0.503"/>
    <n v="2.516"/>
    <n v="272.36099999999999"/>
    <n v="-1.2130000000000001"/>
    <n v="100"/>
    <n v="0.20699999999999999"/>
    <n v="0.249"/>
    <n v="0"/>
    <n v="0.625"/>
    <m/>
    <m/>
    <m/>
    <m/>
    <n v="990400"/>
    <n v="0"/>
    <n v="0"/>
    <s v=""/>
    <s v=""/>
    <s v=""/>
  </r>
  <r>
    <d v="2019-04-09T00:00:00"/>
    <x v="98"/>
    <n v="500"/>
    <d v="1899-12-30T05:36:13"/>
    <n v="105.38"/>
    <n v="49.879999999999995"/>
    <n v="2.0129999999999999"/>
    <n v="5.0330000000000004"/>
    <n v="266.745"/>
    <n v="-1.756"/>
    <n v="100"/>
    <n v="0.20699999999999999"/>
    <n v="0.249"/>
    <n v="0"/>
    <n v="0.625"/>
    <m/>
    <m/>
    <m/>
    <m/>
    <n v="990500"/>
    <n v="0"/>
    <n v="0"/>
    <s v=""/>
    <s v=""/>
    <s v=""/>
  </r>
  <r>
    <d v="2019-04-09T00:00:00"/>
    <x v="98"/>
    <n v="600"/>
    <d v="1899-12-30T06:36:13"/>
    <n v="105.84"/>
    <n v="50.34"/>
    <n v="2.0129999999999999"/>
    <n v="5.5359999999999996"/>
    <n v="275.16899999999998"/>
    <n v="-1.7849999999999999"/>
    <n v="100"/>
    <n v="0.20699999999999999"/>
    <n v="0.249"/>
    <n v="0"/>
    <n v="6.875"/>
    <m/>
    <m/>
    <m/>
    <m/>
    <n v="990600"/>
    <n v="10.5"/>
    <n v="6.9"/>
    <s v=""/>
    <s v=""/>
    <s v=""/>
  </r>
  <r>
    <d v="2019-04-09T00:00:00"/>
    <x v="98"/>
    <n v="700"/>
    <d v="1899-12-30T07:36:13"/>
    <n v="105.84"/>
    <n v="50.34"/>
    <n v="2.516"/>
    <n v="6.0389999999999997"/>
    <n v="284.99599999999998"/>
    <n v="-2.0150000000000001"/>
    <n v="100"/>
    <n v="0.20699999999999999"/>
    <n v="0.249"/>
    <n v="0"/>
    <n v="20.625"/>
    <m/>
    <m/>
    <m/>
    <m/>
    <n v="990700"/>
    <n v="142.30000000000001"/>
    <n v="20.6"/>
    <s v=""/>
    <s v=""/>
    <s v=""/>
  </r>
  <r>
    <d v="2019-04-09T00:00:00"/>
    <x v="98"/>
    <n v="800"/>
    <d v="1899-12-30T08:36:13"/>
    <n v="120.82"/>
    <n v="65.319999999999993"/>
    <n v="1.51"/>
    <n v="5.5359999999999996"/>
    <n v="270.95699999999999"/>
    <n v="-1.8420000000000001"/>
    <n v="99.8"/>
    <n v="0.20699999999999999"/>
    <n v="0.248"/>
    <n v="0"/>
    <n v="36.875"/>
    <m/>
    <m/>
    <m/>
    <m/>
    <n v="990800"/>
    <n v="329.8"/>
    <n v="36.9"/>
    <s v=""/>
    <s v=""/>
    <s v=""/>
  </r>
  <r>
    <d v="2019-04-09T00:00:00"/>
    <x v="98"/>
    <n v="900"/>
    <d v="1899-12-30T09:36:13"/>
    <n v="105.96"/>
    <n v="50.459999999999994"/>
    <n v="1.51"/>
    <n v="4.5289999999999999"/>
    <n v="259.72500000000002"/>
    <n v="-1.871"/>
    <n v="99.9"/>
    <n v="0.20699999999999999"/>
    <n v="0.249"/>
    <n v="0"/>
    <n v="34.375"/>
    <m/>
    <m/>
    <m/>
    <m/>
    <n v="990900"/>
    <n v="509.2"/>
    <n v="34.4"/>
    <s v=""/>
    <s v=""/>
    <s v=""/>
  </r>
  <r>
    <d v="2019-04-09T00:00:00"/>
    <x v="98"/>
    <n v="1000"/>
    <d v="1899-12-30T10:36:13"/>
    <n v="105.14"/>
    <n v="49.64"/>
    <n v="1.51"/>
    <n v="7.0460000000000003"/>
    <n v="270.95699999999999"/>
    <n v="-1.1000000000000001"/>
    <n v="99.6"/>
    <n v="0.20699999999999999"/>
    <n v="0.249"/>
    <n v="0"/>
    <n v="166.875"/>
    <m/>
    <m/>
    <m/>
    <m/>
    <n v="991000"/>
    <n v="660"/>
    <n v="166.9"/>
    <s v=""/>
    <s v=""/>
    <s v=""/>
  </r>
  <r>
    <d v="2019-04-09T00:00:00"/>
    <x v="98"/>
    <n v="1100"/>
    <d v="1899-12-30T11:36:13"/>
    <n v="105.38"/>
    <n v="49.879999999999995"/>
    <n v="3.5230000000000001"/>
    <n v="9.5619999999999994"/>
    <n v="280.78399999999999"/>
    <n v="-1.0149999999999999"/>
    <n v="99.5"/>
    <n v="0.20699999999999999"/>
    <n v="0.248"/>
    <n v="0"/>
    <n v="315.625"/>
    <m/>
    <m/>
    <m/>
    <m/>
    <n v="991100"/>
    <n v="768.8"/>
    <n v="315.60000000000002"/>
    <s v=""/>
    <s v=""/>
    <s v=""/>
  </r>
  <r>
    <d v="2019-04-09T00:00:00"/>
    <x v="98"/>
    <n v="1200"/>
    <d v="1899-12-30T12:36:13"/>
    <n v="106.66"/>
    <n v="51.16"/>
    <n v="3.02"/>
    <n v="7.0460000000000003"/>
    <n v="276.57299999999998"/>
    <n v="-0.62"/>
    <n v="99.3"/>
    <n v="0.20699999999999999"/>
    <n v="0.248"/>
    <n v="1.8"/>
    <n v="441.875"/>
    <m/>
    <m/>
    <m/>
    <m/>
    <n v="991200"/>
    <n v="826.5"/>
    <n v="441.9"/>
    <s v=""/>
    <s v=""/>
    <s v=""/>
  </r>
  <r>
    <d v="2019-04-09T00:00:00"/>
    <x v="98"/>
    <n v="1300"/>
    <d v="1899-12-30T13:36:13"/>
    <n v="106.43"/>
    <n v="50.930000000000007"/>
    <n v="3.5230000000000001"/>
    <n v="8.0519999999999996"/>
    <n v="283.59199999999998"/>
    <n v="-0.42299999999999999"/>
    <n v="99.2"/>
    <n v="0.20699999999999999"/>
    <n v="0.247"/>
    <n v="0"/>
    <n v="320.625"/>
    <m/>
    <m/>
    <m/>
    <m/>
    <n v="991300"/>
    <n v="829"/>
    <n v="320.60000000000002"/>
    <s v=""/>
    <s v=""/>
    <s v=""/>
  </r>
  <r>
    <d v="2019-04-09T00:00:00"/>
    <x v="98"/>
    <n v="1400"/>
    <d v="1899-12-30T14:36:13"/>
    <n v="106.66"/>
    <n v="51.16"/>
    <n v="3.02"/>
    <n v="8.0519999999999996"/>
    <n v="280.78399999999999"/>
    <n v="0.55000000000000004"/>
    <n v="97"/>
    <n v="0.20599999999999999"/>
    <n v="0.247"/>
    <n v="0"/>
    <n v="535.625"/>
    <m/>
    <m/>
    <m/>
    <m/>
    <n v="991400"/>
    <n v="776.5"/>
    <n v="535.6"/>
    <s v=""/>
    <s v=""/>
    <s v=""/>
  </r>
  <r>
    <d v="2019-04-09T00:00:00"/>
    <x v="98"/>
    <n v="1500"/>
    <d v="1899-12-30T15:36:13"/>
    <n v="103.39"/>
    <n v="47.89"/>
    <n v="3.5230000000000001"/>
    <n v="8.5559999999999992"/>
    <n v="269.553"/>
    <n v="3.4060000000000001"/>
    <n v="91.3"/>
    <n v="0.20599999999999999"/>
    <n v="0.249"/>
    <n v="0"/>
    <n v="356.875"/>
    <m/>
    <m/>
    <m/>
    <m/>
    <n v="991500"/>
    <n v="671.8"/>
    <n v="356.9"/>
    <s v=""/>
    <s v=""/>
    <s v=""/>
  </r>
  <r>
    <d v="2019-04-09T00:00:00"/>
    <x v="98"/>
    <n v="1600"/>
    <d v="1899-12-30T16:36:13"/>
    <n v="105.14"/>
    <n v="49.64"/>
    <n v="3.5230000000000001"/>
    <n v="9.5619999999999994"/>
    <n v="283.59199999999998"/>
    <n v="2.37"/>
    <n v="86.1"/>
    <n v="0.20499999999999999"/>
    <n v="0.249"/>
    <n v="0"/>
    <n v="475.625"/>
    <m/>
    <m/>
    <m/>
    <m/>
    <n v="991600"/>
    <n v="524.70000000000005"/>
    <n v="475.6"/>
    <s v=""/>
    <s v=""/>
    <s v=""/>
  </r>
  <r>
    <d v="2019-04-09T00:00:00"/>
    <x v="98"/>
    <n v="1700"/>
    <d v="1899-12-30T17:36:13"/>
    <n v="104.32"/>
    <n v="48.819999999999993"/>
    <n v="3.02"/>
    <n v="8.0519999999999996"/>
    <n v="284.99599999999998"/>
    <n v="0.98899999999999999"/>
    <n v="84.5"/>
    <n v="0.20499999999999999"/>
    <n v="0.249"/>
    <n v="0"/>
    <n v="126.875"/>
    <m/>
    <m/>
    <m/>
    <m/>
    <n v="991700"/>
    <n v="347"/>
    <n v="126.9"/>
    <s v=""/>
    <s v=""/>
    <s v=""/>
  </r>
  <r>
    <d v="2019-04-09T00:00:00"/>
    <x v="98"/>
    <n v="1800"/>
    <d v="1899-12-30T18:36:13"/>
    <n v="104.44"/>
    <n v="48.94"/>
    <n v="3.02"/>
    <n v="7.5490000000000004"/>
    <n v="276.57299999999998"/>
    <n v="1.208"/>
    <n v="79.099999999999994"/>
    <n v="0.20499999999999999"/>
    <n v="0.248"/>
    <n v="0"/>
    <n v="101.875"/>
    <m/>
    <m/>
    <m/>
    <m/>
    <n v="991800"/>
    <n v="159.19999999999999"/>
    <n v="101.9"/>
    <s v=""/>
    <s v=""/>
    <s v=""/>
  </r>
  <r>
    <d v="2019-04-09T00:00:00"/>
    <x v="98"/>
    <n v="1900"/>
    <d v="1899-12-30T19:36:13"/>
    <n v="103.74"/>
    <n v="48.239999999999995"/>
    <n v="2.0129999999999999"/>
    <n v="7.5490000000000004"/>
    <n v="259.72500000000002"/>
    <n v="-0.62"/>
    <n v="79.900000000000006"/>
    <n v="0.20599999999999999"/>
    <n v="0.247"/>
    <n v="0"/>
    <n v="1.875"/>
    <m/>
    <m/>
    <m/>
    <m/>
    <n v="991900"/>
    <n v="16.2"/>
    <n v="1.9"/>
    <s v=""/>
    <s v=""/>
    <s v=""/>
  </r>
  <r>
    <d v="2019-04-09T00:00:00"/>
    <x v="98"/>
    <n v="2000"/>
    <d v="1899-12-30T20:36:13"/>
    <n v="102.68"/>
    <n v="47.180000000000007"/>
    <n v="1.51"/>
    <n v="6.0389999999999997"/>
    <n v="227.435"/>
    <n v="-1.413"/>
    <n v="89.2"/>
    <n v="0.20599999999999999"/>
    <n v="0.247"/>
    <n v="0"/>
    <n v="0.625"/>
    <m/>
    <m/>
    <m/>
    <m/>
    <n v="992000"/>
    <n v="0"/>
    <n v="0"/>
    <s v=""/>
    <s v=""/>
    <s v=""/>
  </r>
  <r>
    <d v="2019-04-09T00:00:00"/>
    <x v="98"/>
    <n v="2100"/>
    <d v="1899-12-30T21:36:13"/>
    <n v="103.5"/>
    <n v="48"/>
    <n v="1.51"/>
    <n v="6.0389999999999997"/>
    <n v="252.70599999999999"/>
    <n v="-1.871"/>
    <n v="91.9"/>
    <n v="0.20699999999999999"/>
    <n v="0.246"/>
    <n v="0"/>
    <n v="0.625"/>
    <m/>
    <m/>
    <m/>
    <m/>
    <n v="992100"/>
    <n v="0"/>
    <n v="0"/>
    <s v=""/>
    <s v=""/>
    <s v=""/>
  </r>
  <r>
    <d v="2019-04-09T00:00:00"/>
    <x v="98"/>
    <n v="2200"/>
    <d v="1899-12-30T22:36:13"/>
    <n v="102.8"/>
    <n v="47.3"/>
    <n v="2.0129999999999999"/>
    <n v="6.0389999999999997"/>
    <n v="265.34100000000001"/>
    <n v="-2.2759999999999998"/>
    <n v="92.3"/>
    <n v="0.20699999999999999"/>
    <n v="0.246"/>
    <n v="0"/>
    <n v="0.625"/>
    <m/>
    <m/>
    <m/>
    <m/>
    <n v="992200"/>
    <n v="0"/>
    <n v="0"/>
    <s v=""/>
    <s v=""/>
    <s v=""/>
  </r>
  <r>
    <d v="2019-04-09T00:00:00"/>
    <x v="98"/>
    <n v="2300"/>
    <d v="1899-12-30T23:36:13"/>
    <n v="104.79"/>
    <n v="49.290000000000006"/>
    <n v="1.51"/>
    <n v="4.0259999999999998"/>
    <n v="266.745"/>
    <n v="-2.1019999999999999"/>
    <n v="92.2"/>
    <n v="0.20699999999999999"/>
    <n v="0.245"/>
    <n v="0"/>
    <n v="0.625"/>
    <m/>
    <m/>
    <m/>
    <m/>
    <n v="992300"/>
    <n v="0"/>
    <n v="0"/>
    <s v=""/>
    <s v=""/>
    <s v=""/>
  </r>
  <r>
    <d v="2019-04-09T00:00:00"/>
    <x v="98"/>
    <n v="2400"/>
    <d v="1899-12-30T00:36:13"/>
    <n v="105.84"/>
    <n v="50.34"/>
    <n v="1.51"/>
    <n v="3.5230000000000001"/>
    <n v="254.11"/>
    <n v="-2.044"/>
    <n v="92"/>
    <n v="0.20599999999999999"/>
    <n v="0.245"/>
    <n v="0"/>
    <n v="0.625"/>
    <m/>
    <m/>
    <m/>
    <m/>
    <n v="992400"/>
    <n v="0"/>
    <n v="0"/>
    <n v="0.20599999999999999"/>
    <n v="0.245"/>
    <n v="0.503"/>
  </r>
  <r>
    <d v="2019-04-10T00:00:00"/>
    <x v="99"/>
    <n v="100"/>
    <d v="1899-12-30T01:36:13"/>
    <n v="105.38"/>
    <n v="49.879999999999995"/>
    <n v="1.51"/>
    <n v="4.0259999999999998"/>
    <n v="220.416"/>
    <n v="-2.742"/>
    <n v="95.2"/>
    <n v="0.20699999999999999"/>
    <n v="0.245"/>
    <n v="0"/>
    <n v="0.625"/>
    <m/>
    <m/>
    <m/>
    <m/>
    <n v="1000100"/>
    <n v="0"/>
    <n v="0"/>
    <s v=""/>
    <s v=""/>
    <s v=""/>
  </r>
  <r>
    <d v="2019-04-10T00:00:00"/>
    <x v="99"/>
    <n v="200"/>
    <d v="1899-12-30T02:36:13"/>
    <n v="106.19"/>
    <n v="50.69"/>
    <n v="2.0129999999999999"/>
    <n v="4.0259999999999998"/>
    <n v="230.24299999999999"/>
    <n v="-2.4500000000000002"/>
    <n v="94.8"/>
    <n v="0.20599999999999999"/>
    <n v="0.245"/>
    <n v="0"/>
    <n v="0.625"/>
    <m/>
    <m/>
    <m/>
    <m/>
    <n v="1000200"/>
    <n v="0"/>
    <n v="0"/>
    <s v=""/>
    <s v=""/>
    <s v=""/>
  </r>
  <r>
    <d v="2019-04-10T00:00:00"/>
    <x v="99"/>
    <n v="300"/>
    <d v="1899-12-30T03:36:13"/>
    <n v="105.84"/>
    <n v="50.34"/>
    <n v="1.51"/>
    <n v="4.0259999999999998"/>
    <n v="219.012"/>
    <n v="-2.8879999999999999"/>
    <n v="96.2"/>
    <n v="0.20599999999999999"/>
    <n v="0.24399999999999999"/>
    <n v="0"/>
    <n v="0.625"/>
    <m/>
    <m/>
    <m/>
    <m/>
    <n v="1000300"/>
    <n v="0"/>
    <n v="0"/>
    <s v=""/>
    <s v=""/>
    <s v=""/>
  </r>
  <r>
    <d v="2019-04-10T00:00:00"/>
    <x v="99"/>
    <n v="400"/>
    <d v="1899-12-30T04:36:13"/>
    <n v="103.85"/>
    <n v="48.349999999999994"/>
    <n v="2.0129999999999999"/>
    <n v="5.0330000000000004"/>
    <n v="217.608"/>
    <n v="-3.4489999999999998"/>
    <n v="97.4"/>
    <n v="0.20599999999999999"/>
    <n v="0.24399999999999999"/>
    <n v="0"/>
    <n v="0.625"/>
    <m/>
    <m/>
    <m/>
    <m/>
    <n v="1000400"/>
    <n v="0"/>
    <n v="0"/>
    <s v=""/>
    <s v=""/>
    <s v=""/>
  </r>
  <r>
    <d v="2019-04-10T00:00:00"/>
    <x v="99"/>
    <n v="500"/>
    <d v="1899-12-30T05:36:13"/>
    <n v="105.49"/>
    <n v="49.989999999999995"/>
    <n v="2.0129999999999999"/>
    <n v="7.0460000000000003"/>
    <n v="226.03100000000001"/>
    <n v="-3.5379999999999998"/>
    <n v="95.3"/>
    <n v="0.20599999999999999"/>
    <n v="0.24399999999999999"/>
    <n v="0"/>
    <n v="0.625"/>
    <m/>
    <m/>
    <m/>
    <m/>
    <n v="1000500"/>
    <n v="0"/>
    <n v="0"/>
    <s v=""/>
    <s v=""/>
    <s v=""/>
  </r>
  <r>
    <d v="2019-04-10T00:00:00"/>
    <x v="99"/>
    <n v="600"/>
    <d v="1899-12-30T06:36:13"/>
    <n v="105.73"/>
    <n v="50.230000000000004"/>
    <n v="3.02"/>
    <n v="9.5619999999999994"/>
    <n v="204.97300000000001"/>
    <n v="-4.1059999999999999"/>
    <n v="92.3"/>
    <n v="0.20599999999999999"/>
    <n v="0.24399999999999999"/>
    <n v="0"/>
    <n v="8.125"/>
    <m/>
    <m/>
    <m/>
    <m/>
    <n v="1000600"/>
    <n v="12.5"/>
    <n v="8.1"/>
    <s v=""/>
    <s v=""/>
    <s v=""/>
  </r>
  <r>
    <d v="2019-04-10T00:00:00"/>
    <x v="99"/>
    <n v="700"/>
    <d v="1899-12-30T07:36:13"/>
    <n v="105.61"/>
    <n v="50.11"/>
    <n v="3.02"/>
    <n v="8.0519999999999996"/>
    <n v="200.761"/>
    <n v="-2.6829999999999998"/>
    <n v="89.2"/>
    <n v="0.20599999999999999"/>
    <n v="0.24399999999999999"/>
    <n v="0"/>
    <n v="323.125"/>
    <m/>
    <m/>
    <m/>
    <m/>
    <n v="1000700"/>
    <n v="148"/>
    <n v="323.10000000000002"/>
    <s v=""/>
    <s v=""/>
    <s v=""/>
  </r>
  <r>
    <d v="2019-04-10T00:00:00"/>
    <x v="99"/>
    <n v="800"/>
    <d v="1899-12-30T08:36:13"/>
    <n v="105.73"/>
    <n v="50.230000000000004"/>
    <n v="2.0129999999999999"/>
    <n v="8.5559999999999992"/>
    <n v="226.03100000000001"/>
    <n v="-1.871"/>
    <n v="82.8"/>
    <n v="0.20599999999999999"/>
    <n v="0.24399999999999999"/>
    <n v="0"/>
    <n v="404.375"/>
    <m/>
    <m/>
    <m/>
    <m/>
    <n v="1000800"/>
    <n v="335.8"/>
    <n v="404.4"/>
    <s v=""/>
    <s v=""/>
    <s v=""/>
  </r>
  <r>
    <d v="2019-04-10T00:00:00"/>
    <x v="99"/>
    <n v="900"/>
    <d v="1899-12-30T09:36:13"/>
    <n v="105.49"/>
    <n v="49.989999999999995"/>
    <n v="3.5230000000000001"/>
    <n v="7.5490000000000004"/>
    <n v="240.071"/>
    <n v="-1.556"/>
    <n v="81.3"/>
    <n v="0.20599999999999999"/>
    <n v="0.24399999999999999"/>
    <n v="0"/>
    <n v="179.375"/>
    <m/>
    <m/>
    <m/>
    <m/>
    <n v="1000900"/>
    <n v="515.20000000000005"/>
    <n v="179.4"/>
    <s v=""/>
    <s v=""/>
    <s v=""/>
  </r>
  <r>
    <d v="2019-04-10T00:00:00"/>
    <x v="99"/>
    <n v="1000"/>
    <d v="1899-12-30T10:36:13"/>
    <n v="105.38"/>
    <n v="49.879999999999995"/>
    <n v="2.516"/>
    <n v="6.0389999999999997"/>
    <n v="252.70599999999999"/>
    <n v="-1.5840000000000001"/>
    <n v="91.4"/>
    <n v="0.20599999999999999"/>
    <n v="0.24399999999999999"/>
    <n v="0"/>
    <n v="305.625"/>
    <m/>
    <m/>
    <m/>
    <m/>
    <n v="1001000"/>
    <n v="665.5"/>
    <n v="305.60000000000002"/>
    <s v=""/>
    <s v=""/>
    <s v=""/>
  </r>
  <r>
    <d v="2019-04-10T00:00:00"/>
    <x v="99"/>
    <n v="1100"/>
    <d v="1899-12-30T11:36:13"/>
    <n v="106.43"/>
    <n v="50.930000000000007"/>
    <n v="2.516"/>
    <n v="6.5430000000000001"/>
    <n v="244.28200000000001"/>
    <n v="-1.8420000000000001"/>
    <n v="95.8"/>
    <n v="0.20599999999999999"/>
    <n v="0.24399999999999999"/>
    <n v="0.4"/>
    <n v="209.375"/>
    <m/>
    <m/>
    <m/>
    <m/>
    <n v="1001100"/>
    <n v="774.3"/>
    <n v="209.4"/>
    <s v=""/>
    <s v=""/>
    <s v=""/>
  </r>
  <r>
    <d v="2019-04-10T00:00:00"/>
    <x v="99"/>
    <n v="1200"/>
    <d v="1899-12-30T12:36:13"/>
    <n v="111.46"/>
    <n v="55.959999999999994"/>
    <n v="3.5230000000000001"/>
    <n v="10.065"/>
    <n v="251.30199999999999"/>
    <n v="-3.4489999999999998"/>
    <n v="97.3"/>
    <n v="0.20599999999999999"/>
    <n v="0.24399999999999999"/>
    <n v="0"/>
    <n v="154.375"/>
    <m/>
    <m/>
    <m/>
    <m/>
    <n v="1001200"/>
    <n v="832.2"/>
    <n v="154.4"/>
    <s v=""/>
    <s v=""/>
    <s v=""/>
  </r>
  <r>
    <d v="2019-04-10T00:00:00"/>
    <x v="99"/>
    <n v="1300"/>
    <d v="1899-12-30T13:36:13"/>
    <n v="110.17"/>
    <n v="54.67"/>
    <n v="4.5289999999999999"/>
    <n v="10.569000000000001"/>
    <n v="223.22399999999999"/>
    <n v="-2.7709999999999999"/>
    <n v="97.8"/>
    <n v="0.20599999999999999"/>
    <n v="0.24299999999999999"/>
    <n v="0"/>
    <n v="274.375"/>
    <m/>
    <m/>
    <m/>
    <m/>
    <n v="1001300"/>
    <n v="834.3"/>
    <n v="274.39999999999998"/>
    <s v=""/>
    <s v=""/>
    <s v=""/>
  </r>
  <r>
    <d v="2019-04-10T00:00:00"/>
    <x v="99"/>
    <n v="1400"/>
    <d v="1899-12-30T14:36:13"/>
    <n v="110.64"/>
    <n v="55.14"/>
    <n v="4.0259999999999998"/>
    <n v="8.0519999999999996"/>
    <n v="214.8"/>
    <n v="-2.2759999999999998"/>
    <n v="98"/>
    <n v="0.20599999999999999"/>
    <n v="0.24299999999999999"/>
    <n v="0"/>
    <n v="306.875"/>
    <m/>
    <m/>
    <m/>
    <m/>
    <n v="1001400"/>
    <n v="781.5"/>
    <n v="306.89999999999998"/>
    <s v=""/>
    <s v=""/>
    <s v=""/>
  </r>
  <r>
    <d v="2019-04-10T00:00:00"/>
    <x v="99"/>
    <n v="1500"/>
    <d v="1899-12-30T15:36:13"/>
    <n v="112.28"/>
    <n v="56.78"/>
    <n v="4.5289999999999999"/>
    <n v="8.5559999999999992"/>
    <n v="228.839"/>
    <n v="-2.83"/>
    <n v="98.1"/>
    <n v="0.20599999999999999"/>
    <n v="0.24299999999999999"/>
    <n v="0"/>
    <n v="121.875"/>
    <m/>
    <m/>
    <m/>
    <m/>
    <n v="1001500"/>
    <n v="677.2"/>
    <n v="121.9"/>
    <s v=""/>
    <s v=""/>
    <s v=""/>
  </r>
  <r>
    <d v="2019-04-10T00:00:00"/>
    <x v="99"/>
    <n v="1600"/>
    <d v="1899-12-30T16:36:13"/>
    <n v="114.74"/>
    <n v="59.239999999999995"/>
    <n v="4.0259999999999998"/>
    <n v="9.5619999999999994"/>
    <n v="244.28200000000001"/>
    <n v="-2.8"/>
    <n v="98.5"/>
    <n v="0.20599999999999999"/>
    <n v="0.24199999999999999"/>
    <n v="0"/>
    <n v="128.125"/>
    <m/>
    <m/>
    <m/>
    <m/>
    <n v="1001600"/>
    <n v="530"/>
    <n v="128.1"/>
    <s v=""/>
    <s v=""/>
    <s v=""/>
  </r>
  <r>
    <d v="2019-04-10T00:00:00"/>
    <x v="99"/>
    <n v="1700"/>
    <d v="1899-12-30T17:36:13"/>
    <n v="116.26"/>
    <n v="60.760000000000005"/>
    <n v="2.516"/>
    <n v="6.0389999999999997"/>
    <n v="256.91800000000001"/>
    <n v="-2.83"/>
    <n v="98.6"/>
    <n v="0.20599999999999999"/>
    <n v="0.24299999999999999"/>
    <n v="0.2"/>
    <n v="113.125"/>
    <m/>
    <m/>
    <m/>
    <m/>
    <n v="1001700"/>
    <n v="352.3"/>
    <n v="113.1"/>
    <s v=""/>
    <s v=""/>
    <s v=""/>
  </r>
  <r>
    <d v="2019-04-10T00:00:00"/>
    <x v="99"/>
    <n v="1800"/>
    <d v="1899-12-30T18:36:13"/>
    <n v="116.26"/>
    <n v="60.760000000000005"/>
    <n v="3.5230000000000001"/>
    <n v="9.5619999999999994"/>
    <n v="220.416"/>
    <n v="-2.742"/>
    <n v="98.2"/>
    <n v="0.20499999999999999"/>
    <n v="0.24299999999999999"/>
    <n v="0"/>
    <n v="98.125"/>
    <m/>
    <m/>
    <m/>
    <m/>
    <n v="1001800"/>
    <n v="164.3"/>
    <n v="98.1"/>
    <s v=""/>
    <s v=""/>
    <s v=""/>
  </r>
  <r>
    <d v="2019-04-10T00:00:00"/>
    <x v="99"/>
    <n v="1900"/>
    <d v="1899-12-30T19:36:13"/>
    <n v="115.67"/>
    <n v="60.17"/>
    <n v="5.0330000000000004"/>
    <n v="9.0589999999999993"/>
    <n v="237.26300000000001"/>
    <n v="-3.657"/>
    <n v="97.9"/>
    <n v="0.20499999999999999"/>
    <n v="0.24299999999999999"/>
    <n v="0"/>
    <n v="3.125"/>
    <m/>
    <m/>
    <m/>
    <m/>
    <n v="1001900"/>
    <n v="18"/>
    <n v="3.1"/>
    <s v=""/>
    <s v=""/>
    <s v=""/>
  </r>
  <r>
    <d v="2019-04-10T00:00:00"/>
    <x v="99"/>
    <n v="2000"/>
    <d v="1899-12-30T20:36:13"/>
    <n v="115.55"/>
    <n v="60.05"/>
    <n v="4.5289999999999999"/>
    <n v="9.0589999999999993"/>
    <n v="234.45500000000001"/>
    <n v="-3.7469999999999999"/>
    <n v="98.1"/>
    <n v="0.20499999999999999"/>
    <n v="0.24199999999999999"/>
    <n v="0"/>
    <n v="0.625"/>
    <m/>
    <m/>
    <m/>
    <m/>
    <n v="1002000"/>
    <n v="0"/>
    <n v="0"/>
    <s v=""/>
    <s v=""/>
    <s v=""/>
  </r>
  <r>
    <d v="2019-04-10T00:00:00"/>
    <x v="99"/>
    <n v="2100"/>
    <d v="1899-12-30T21:36:13"/>
    <n v="115.2"/>
    <n v="59.7"/>
    <n v="3.5230000000000001"/>
    <n v="7.0460000000000003"/>
    <n v="224.62700000000001"/>
    <n v="-3.8660000000000001"/>
    <n v="98.2"/>
    <n v="0.20599999999999999"/>
    <n v="0.24199999999999999"/>
    <n v="0"/>
    <n v="0.625"/>
    <m/>
    <m/>
    <m/>
    <m/>
    <n v="1002100"/>
    <n v="0"/>
    <n v="0"/>
    <s v=""/>
    <s v=""/>
    <s v=""/>
  </r>
  <r>
    <d v="2019-04-10T00:00:00"/>
    <x v="99"/>
    <n v="2200"/>
    <d v="1899-12-30T22:36:13"/>
    <n v="115.44"/>
    <n v="59.94"/>
    <n v="3.5230000000000001"/>
    <n v="7.0460000000000003"/>
    <n v="238.667"/>
    <n v="-4.1059999999999999"/>
    <n v="98.5"/>
    <n v="0.20499999999999999"/>
    <n v="0.24199999999999999"/>
    <n v="0"/>
    <n v="0.625"/>
    <m/>
    <m/>
    <m/>
    <m/>
    <n v="1002200"/>
    <n v="0"/>
    <n v="0"/>
    <s v=""/>
    <s v=""/>
    <s v=""/>
  </r>
  <r>
    <d v="2019-04-10T00:00:00"/>
    <x v="99"/>
    <n v="2300"/>
    <d v="1899-12-30T23:36:13"/>
    <n v="115.2"/>
    <n v="59.7"/>
    <n v="3.02"/>
    <n v="6.5430000000000001"/>
    <n v="238.667"/>
    <n v="-4.3179999999999996"/>
    <n v="98.5"/>
    <n v="0.20499999999999999"/>
    <n v="0.24099999999999999"/>
    <n v="0"/>
    <n v="0.625"/>
    <m/>
    <m/>
    <m/>
    <m/>
    <n v="1002300"/>
    <n v="0"/>
    <n v="0"/>
    <s v=""/>
    <s v=""/>
    <s v=""/>
  </r>
  <r>
    <d v="2019-04-10T00:00:00"/>
    <x v="99"/>
    <n v="2400"/>
    <d v="1899-12-30T00:36:13"/>
    <n v="115.55"/>
    <n v="60.05"/>
    <n v="3.02"/>
    <n v="6.5430000000000001"/>
    <n v="245.68600000000001"/>
    <n v="-4.8339999999999996"/>
    <n v="98.4"/>
    <n v="0.20499999999999999"/>
    <n v="0.24199999999999999"/>
    <n v="0"/>
    <n v="0.625"/>
    <m/>
    <m/>
    <m/>
    <m/>
    <n v="1002400"/>
    <n v="0"/>
    <n v="0"/>
    <n v="0.20499999999999999"/>
    <n v="0.24199999999999999"/>
    <n v="0.60099999999999998"/>
  </r>
  <r>
    <d v="2019-04-11T00:00:00"/>
    <x v="100"/>
    <n v="100"/>
    <d v="1899-12-30T01:36:13"/>
    <n v="115.44"/>
    <n v="59.94"/>
    <n v="2.0129999999999999"/>
    <n v="6.0389999999999997"/>
    <n v="266.745"/>
    <n v="-5.4180000000000001"/>
    <n v="98.3"/>
    <n v="0.20499999999999999"/>
    <n v="0.24099999999999999"/>
    <n v="0"/>
    <n v="0.625"/>
    <m/>
    <m/>
    <m/>
    <m/>
    <n v="1010100"/>
    <n v="0"/>
    <n v="0"/>
    <s v=""/>
    <s v=""/>
    <s v=""/>
  </r>
  <r>
    <d v="2019-04-11T00:00:00"/>
    <x v="100"/>
    <n v="200"/>
    <d v="1899-12-30T02:36:13"/>
    <n v="114.97"/>
    <n v="59.47"/>
    <n v="2.0129999999999999"/>
    <n v="5.5359999999999996"/>
    <n v="248.494"/>
    <n v="-6.2619999999999996"/>
    <n v="98.1"/>
    <n v="0.20499999999999999"/>
    <n v="0.24099999999999999"/>
    <n v="0"/>
    <n v="0.625"/>
    <m/>
    <m/>
    <m/>
    <m/>
    <n v="1010200"/>
    <n v="0"/>
    <n v="0"/>
    <s v=""/>
    <s v=""/>
    <s v=""/>
  </r>
  <r>
    <d v="2019-04-11T00:00:00"/>
    <x v="100"/>
    <n v="300"/>
    <d v="1899-12-30T03:36:13"/>
    <n v="115.2"/>
    <n v="59.7"/>
    <n v="1.51"/>
    <n v="3.5230000000000001"/>
    <n v="231.64699999999999"/>
    <n v="-5.4180000000000001"/>
    <n v="98.1"/>
    <n v="0.20499999999999999"/>
    <n v="0.24099999999999999"/>
    <n v="0"/>
    <n v="0.625"/>
    <m/>
    <m/>
    <m/>
    <m/>
    <n v="1010300"/>
    <n v="0"/>
    <n v="0"/>
    <s v=""/>
    <s v=""/>
    <s v=""/>
  </r>
  <r>
    <d v="2019-04-11T00:00:00"/>
    <x v="100"/>
    <n v="400"/>
    <d v="1899-12-30T04:36:13"/>
    <n v="114.62"/>
    <n v="59.120000000000005"/>
    <n v="1.0069999999999999"/>
    <n v="5.0330000000000004"/>
    <n v="238.667"/>
    <n v="-5.6669999999999998"/>
    <n v="98.1"/>
    <n v="0.20499999999999999"/>
    <n v="0.24099999999999999"/>
    <n v="0"/>
    <n v="0.625"/>
    <m/>
    <m/>
    <m/>
    <m/>
    <n v="1010400"/>
    <n v="0"/>
    <n v="0"/>
    <s v=""/>
    <s v=""/>
    <s v=""/>
  </r>
  <r>
    <d v="2019-04-11T00:00:00"/>
    <x v="100"/>
    <n v="500"/>
    <d v="1899-12-30T05:36:13"/>
    <n v="114.38"/>
    <n v="58.879999999999995"/>
    <n v="1.51"/>
    <n v="4.0259999999999998"/>
    <n v="234.45500000000001"/>
    <n v="-5.6050000000000004"/>
    <n v="98"/>
    <n v="0.20499999999999999"/>
    <n v="0.24099999999999999"/>
    <n v="0"/>
    <n v="0.625"/>
    <m/>
    <m/>
    <m/>
    <m/>
    <n v="1010500"/>
    <n v="0"/>
    <n v="0"/>
    <s v=""/>
    <s v=""/>
    <s v=""/>
  </r>
  <r>
    <d v="2019-04-11T00:00:00"/>
    <x v="100"/>
    <n v="600"/>
    <d v="1899-12-30T06:36:13"/>
    <n v="114.97"/>
    <n v="59.47"/>
    <n v="1.51"/>
    <n v="4.5289999999999999"/>
    <n v="241.47499999999999"/>
    <n v="-5.5739999999999998"/>
    <n v="97.8"/>
    <n v="0.20499999999999999"/>
    <n v="0.24099999999999999"/>
    <n v="0"/>
    <n v="50.625"/>
    <m/>
    <m/>
    <m/>
    <m/>
    <n v="1010600"/>
    <n v="14.5"/>
    <n v="50.6"/>
    <s v=""/>
    <s v=""/>
    <s v=""/>
  </r>
  <r>
    <d v="2019-04-11T00:00:00"/>
    <x v="100"/>
    <n v="700"/>
    <d v="1899-12-30T07:36:13"/>
    <n v="114.03"/>
    <n v="58.53"/>
    <n v="2.516"/>
    <n v="5.5359999999999996"/>
    <n v="251.30199999999999"/>
    <n v="-4.9870000000000001"/>
    <n v="97.6"/>
    <n v="0.20499999999999999"/>
    <n v="0.24"/>
    <n v="0"/>
    <n v="126.875"/>
    <m/>
    <m/>
    <m/>
    <m/>
    <n v="1010700"/>
    <n v="153.69999999999999"/>
    <n v="126.9"/>
    <s v=""/>
    <s v=""/>
    <s v=""/>
  </r>
  <r>
    <d v="2019-04-11T00:00:00"/>
    <x v="100"/>
    <n v="800"/>
    <d v="1899-12-30T08:36:13"/>
    <n v="114.5"/>
    <n v="59"/>
    <n v="2.516"/>
    <n v="5.5359999999999996"/>
    <n v="242.87799999999999"/>
    <n v="-4.3479999999999999"/>
    <n v="97.1"/>
    <n v="0.20499999999999999"/>
    <n v="0.24"/>
    <n v="0"/>
    <n v="250.625"/>
    <m/>
    <m/>
    <m/>
    <m/>
    <n v="1010800"/>
    <n v="341.7"/>
    <n v="250.6"/>
    <s v=""/>
    <s v=""/>
    <s v=""/>
  </r>
  <r>
    <d v="2019-04-11T00:00:00"/>
    <x v="100"/>
    <n v="900"/>
    <d v="1899-12-30T09:36:13"/>
    <n v="114.38"/>
    <n v="58.879999999999995"/>
    <n v="1.51"/>
    <n v="5.0330000000000004"/>
    <n v="241.47499999999999"/>
    <n v="-3.4489999999999998"/>
    <n v="96.4"/>
    <n v="0.20499999999999999"/>
    <n v="0.24099999999999999"/>
    <n v="0"/>
    <n v="281.875"/>
    <m/>
    <m/>
    <m/>
    <m/>
    <n v="1010900"/>
    <n v="520.79999999999995"/>
    <n v="281.89999999999998"/>
    <s v=""/>
    <s v=""/>
    <s v=""/>
  </r>
  <r>
    <d v="2019-04-11T00:00:00"/>
    <x v="100"/>
    <n v="1000"/>
    <d v="1899-12-30T10:36:13"/>
    <n v="113.1"/>
    <n v="57.599999999999994"/>
    <n v="1.0069999999999999"/>
    <n v="3.5230000000000001"/>
    <n v="252.70599999999999"/>
    <n v="-1.2989999999999999"/>
    <n v="93.8"/>
    <n v="0.20499999999999999"/>
    <n v="0.24099999999999999"/>
    <n v="1.8"/>
    <n v="430.625"/>
    <m/>
    <m/>
    <m/>
    <m/>
    <n v="1011000"/>
    <n v="671.5"/>
    <n v="430.6"/>
    <s v=""/>
    <s v=""/>
    <s v=""/>
  </r>
  <r>
    <d v="2019-04-11T00:00:00"/>
    <x v="100"/>
    <n v="1100"/>
    <d v="1899-12-30T11:36:13"/>
    <n v="113.33"/>
    <n v="57.83"/>
    <n v="0.503"/>
    <n v="2.516"/>
    <n v="185.31800000000001"/>
    <n v="-2.7120000000000002"/>
    <n v="86"/>
    <n v="0.20499999999999999"/>
    <n v="0.24"/>
    <n v="0"/>
    <n v="221.875"/>
    <m/>
    <m/>
    <m/>
    <m/>
    <n v="1011100"/>
    <n v="779.5"/>
    <n v="221.9"/>
    <s v=""/>
    <s v=""/>
    <s v=""/>
  </r>
  <r>
    <d v="2019-04-11T00:00:00"/>
    <x v="100"/>
    <n v="1200"/>
    <d v="1899-12-30T12:36:13"/>
    <n v="111.58"/>
    <n v="56.08"/>
    <n v="1.0069999999999999"/>
    <n v="3.02"/>
    <n v="172.68199999999999"/>
    <n v="0.19"/>
    <n v="79.900000000000006"/>
    <n v="0.20499999999999999"/>
    <n v="0.24099999999999999"/>
    <n v="0"/>
    <n v="521.875"/>
    <m/>
    <m/>
    <m/>
    <m/>
    <n v="1011200"/>
    <n v="837.2"/>
    <n v="521.9"/>
    <s v=""/>
    <s v=""/>
    <s v=""/>
  </r>
  <r>
    <d v="2019-04-11T00:00:00"/>
    <x v="100"/>
    <n v="1300"/>
    <d v="1899-12-30T13:36:13"/>
    <n v="110.29"/>
    <n v="54.790000000000006"/>
    <n v="1.0069999999999999"/>
    <n v="3.5230000000000001"/>
    <n v="134.77600000000001"/>
    <n v="0.52200000000000002"/>
    <n v="67.8"/>
    <n v="0.20499999999999999"/>
    <n v="0.24"/>
    <n v="0.2"/>
    <n v="538.125"/>
    <m/>
    <m/>
    <m/>
    <m/>
    <n v="1011300"/>
    <n v="839.5"/>
    <n v="538.1"/>
    <s v=""/>
    <s v=""/>
    <s v=""/>
  </r>
  <r>
    <d v="2019-04-11T00:00:00"/>
    <x v="100"/>
    <n v="1400"/>
    <d v="1899-12-30T14:36:13"/>
    <n v="109.12"/>
    <n v="53.620000000000005"/>
    <n v="1.51"/>
    <n v="4.5289999999999999"/>
    <n v="197.953"/>
    <n v="-0.76"/>
    <n v="68.5"/>
    <n v="0.20499999999999999"/>
    <n v="0.24099999999999999"/>
    <n v="0"/>
    <n v="415.625"/>
    <m/>
    <m/>
    <m/>
    <m/>
    <n v="1011400"/>
    <n v="786.5"/>
    <n v="415.6"/>
    <s v=""/>
    <s v=""/>
    <s v=""/>
  </r>
  <r>
    <d v="2019-04-11T00:00:00"/>
    <x v="100"/>
    <n v="1500"/>
    <d v="1899-12-30T15:36:13"/>
    <n v="109.59"/>
    <n v="54.09"/>
    <n v="2.0129999999999999"/>
    <n v="4.0259999999999998"/>
    <n v="183.91399999999999"/>
    <n v="-1.5840000000000001"/>
    <n v="75.599999999999994"/>
    <n v="0.20499999999999999"/>
    <n v="0.24"/>
    <n v="0"/>
    <n v="298.125"/>
    <m/>
    <m/>
    <m/>
    <m/>
    <n v="1011500"/>
    <n v="682.5"/>
    <n v="298.10000000000002"/>
    <s v=""/>
    <s v=""/>
    <s v=""/>
  </r>
  <r>
    <d v="2019-04-11T00:00:00"/>
    <x v="100"/>
    <n v="1600"/>
    <d v="1899-12-30T16:36:13"/>
    <n v="109.35"/>
    <n v="53.849999999999994"/>
    <n v="1.0069999999999999"/>
    <n v="3.5230000000000001"/>
    <n v="175.49"/>
    <n v="-1.3560000000000001"/>
    <n v="77.5"/>
    <n v="0.20499999999999999"/>
    <n v="0.24"/>
    <n v="0"/>
    <n v="191.875"/>
    <m/>
    <m/>
    <m/>
    <m/>
    <n v="1011600"/>
    <n v="535"/>
    <n v="191.9"/>
    <s v=""/>
    <s v=""/>
    <s v=""/>
  </r>
  <r>
    <d v="2019-04-11T00:00:00"/>
    <x v="100"/>
    <n v="1700"/>
    <d v="1899-12-30T17:36:13"/>
    <n v="109.35"/>
    <n v="53.849999999999994"/>
    <n v="1.0069999999999999"/>
    <n v="3.02"/>
    <n v="178.298"/>
    <n v="-1.613"/>
    <n v="76.7"/>
    <n v="0.20499999999999999"/>
    <n v="0.24"/>
    <n v="0"/>
    <n v="178.125"/>
    <m/>
    <m/>
    <m/>
    <m/>
    <n v="1011700"/>
    <n v="357.7"/>
    <n v="178.1"/>
    <s v=""/>
    <s v=""/>
    <s v=""/>
  </r>
  <r>
    <d v="2019-04-11T00:00:00"/>
    <x v="100"/>
    <n v="1800"/>
    <d v="1899-12-30T18:36:13"/>
    <n v="109.47"/>
    <n v="53.97"/>
    <n v="1.0069999999999999"/>
    <n v="3.02"/>
    <n v="175.49"/>
    <n v="-2.4500000000000002"/>
    <n v="80.900000000000006"/>
    <n v="0.20499999999999999"/>
    <n v="0.23899999999999999"/>
    <n v="0"/>
    <n v="65.625"/>
    <m/>
    <m/>
    <m/>
    <m/>
    <n v="1011800"/>
    <n v="169.3"/>
    <n v="65.599999999999994"/>
    <s v=""/>
    <s v=""/>
    <s v=""/>
  </r>
  <r>
    <d v="2019-04-11T00:00:00"/>
    <x v="100"/>
    <n v="1900"/>
    <d v="1899-12-30T19:36:13"/>
    <n v="109.12"/>
    <n v="53.620000000000005"/>
    <n v="0"/>
    <n v="1.51"/>
    <n v="190.93299999999999"/>
    <n v="-3.153"/>
    <n v="86.3"/>
    <n v="0.20499999999999999"/>
    <n v="0.23899999999999999"/>
    <n v="0"/>
    <n v="5.625"/>
    <m/>
    <m/>
    <m/>
    <m/>
    <n v="1011900"/>
    <n v="20.7"/>
    <n v="5.6"/>
    <s v=""/>
    <s v=""/>
    <s v=""/>
  </r>
  <r>
    <d v="2019-04-11T00:00:00"/>
    <x v="100"/>
    <n v="2000"/>
    <d v="1899-12-30T20:36:13"/>
    <n v="109.47"/>
    <n v="53.97"/>
    <n v="0.503"/>
    <n v="2.516"/>
    <n v="223.22399999999999"/>
    <n v="-4.1369999999999996"/>
    <n v="89.5"/>
    <n v="0.20399999999999999"/>
    <n v="0.23899999999999999"/>
    <n v="0"/>
    <n v="0.625"/>
    <m/>
    <m/>
    <m/>
    <m/>
    <n v="1012000"/>
    <n v="0"/>
    <n v="0"/>
    <s v=""/>
    <s v=""/>
    <s v=""/>
  </r>
  <r>
    <d v="2019-04-11T00:00:00"/>
    <x v="100"/>
    <n v="2100"/>
    <d v="1899-12-30T21:36:13"/>
    <n v="109.82"/>
    <n v="54.319999999999993"/>
    <n v="1.0069999999999999"/>
    <n v="2.516"/>
    <n v="2.8079999999999998"/>
    <n v="-3.7770000000000001"/>
    <n v="91"/>
    <n v="0.20499999999999999"/>
    <n v="0.23899999999999999"/>
    <n v="0"/>
    <n v="0.625"/>
    <m/>
    <m/>
    <m/>
    <m/>
    <n v="1012100"/>
    <n v="0"/>
    <n v="0"/>
    <s v=""/>
    <s v=""/>
    <s v=""/>
  </r>
  <r>
    <d v="2019-04-11T00:00:00"/>
    <x v="100"/>
    <n v="2200"/>
    <d v="1899-12-30T22:36:13"/>
    <n v="109.59"/>
    <n v="54.09"/>
    <n v="1.0069999999999999"/>
    <n v="2.516"/>
    <n v="11.231"/>
    <n v="-3.657"/>
    <n v="90"/>
    <n v="0.20399999999999999"/>
    <n v="0.23899999999999999"/>
    <n v="0"/>
    <n v="0.625"/>
    <m/>
    <m/>
    <m/>
    <m/>
    <n v="1012200"/>
    <n v="0"/>
    <n v="0"/>
    <s v=""/>
    <s v=""/>
    <s v=""/>
  </r>
  <r>
    <d v="2019-04-11T00:00:00"/>
    <x v="100"/>
    <n v="2300"/>
    <d v="1899-12-30T23:36:13"/>
    <n v="109.35"/>
    <n v="53.849999999999994"/>
    <n v="1.0069999999999999"/>
    <n v="2.516"/>
    <n v="14.039"/>
    <n v="-4.2869999999999999"/>
    <n v="90.3"/>
    <n v="0.20399999999999999"/>
    <n v="0.23899999999999999"/>
    <n v="0"/>
    <n v="0.625"/>
    <m/>
    <m/>
    <m/>
    <m/>
    <n v="1012300"/>
    <n v="0"/>
    <n v="0"/>
    <s v=""/>
    <s v=""/>
    <s v=""/>
  </r>
  <r>
    <d v="2019-04-11T00:00:00"/>
    <x v="100"/>
    <n v="2400"/>
    <d v="1899-12-30T00:36:13"/>
    <n v="109.47"/>
    <n v="53.97"/>
    <n v="0.503"/>
    <n v="2.0129999999999999"/>
    <n v="23.867000000000001"/>
    <n v="-5.3879999999999999"/>
    <n v="91.8"/>
    <n v="0.20399999999999999"/>
    <n v="0.23899999999999999"/>
    <n v="0"/>
    <n v="0.625"/>
    <m/>
    <m/>
    <m/>
    <m/>
    <n v="1012400"/>
    <n v="0"/>
    <n v="0"/>
    <n v="0.20399999999999999"/>
    <n v="0.23899999999999999"/>
    <n v="0.54"/>
  </r>
  <r>
    <d v="2019-04-12T00:00:00"/>
    <x v="101"/>
    <n v="100"/>
    <d v="1899-12-30T01:36:13"/>
    <n v="109.47"/>
    <n v="53.97"/>
    <n v="1.0069999999999999"/>
    <n v="2.0129999999999999"/>
    <n v="2.8079999999999998"/>
    <n v="-5.202"/>
    <n v="92.9"/>
    <n v="0.20399999999999999"/>
    <n v="0.23899999999999999"/>
    <n v="0"/>
    <n v="0.625"/>
    <m/>
    <m/>
    <m/>
    <m/>
    <n v="1020100"/>
    <n v="0"/>
    <n v="0"/>
    <s v=""/>
    <s v=""/>
    <s v=""/>
  </r>
  <r>
    <d v="2019-04-12T00:00:00"/>
    <x v="101"/>
    <n v="200"/>
    <d v="1899-12-30T02:36:13"/>
    <n v="109.59"/>
    <n v="54.09"/>
    <n v="1.0069999999999999"/>
    <n v="2.0129999999999999"/>
    <n v="1.4039999999999999"/>
    <n v="-4.4080000000000004"/>
    <n v="92.1"/>
    <n v="0.20399999999999999"/>
    <n v="0.23899999999999999"/>
    <n v="0"/>
    <n v="0.625"/>
    <m/>
    <m/>
    <m/>
    <m/>
    <n v="1020200"/>
    <n v="0"/>
    <n v="0"/>
    <s v=""/>
    <s v=""/>
    <s v=""/>
  </r>
  <r>
    <d v="2019-04-12T00:00:00"/>
    <x v="101"/>
    <n v="300"/>
    <d v="1899-12-30T03:36:13"/>
    <n v="109.12"/>
    <n v="53.620000000000005"/>
    <n v="1.51"/>
    <n v="3.02"/>
    <n v="352.38400000000001"/>
    <n v="-5.6669999999999998"/>
    <n v="89.7"/>
    <n v="0.20399999999999999"/>
    <n v="0.23799999999999999"/>
    <n v="0"/>
    <n v="0.625"/>
    <m/>
    <m/>
    <m/>
    <m/>
    <n v="1020300"/>
    <n v="0"/>
    <n v="0"/>
    <s v=""/>
    <s v=""/>
    <s v=""/>
  </r>
  <r>
    <d v="2019-04-12T00:00:00"/>
    <x v="101"/>
    <n v="400"/>
    <d v="1899-12-30T04:36:13"/>
    <n v="109.7"/>
    <n v="54.2"/>
    <n v="2.0129999999999999"/>
    <n v="3.5230000000000001"/>
    <n v="349.57600000000002"/>
    <n v="-5.3879999999999999"/>
    <n v="92.2"/>
    <n v="0.20399999999999999"/>
    <n v="0.23799999999999999"/>
    <n v="0"/>
    <n v="0.625"/>
    <m/>
    <m/>
    <m/>
    <m/>
    <n v="1020400"/>
    <n v="0"/>
    <n v="0"/>
    <s v=""/>
    <s v=""/>
    <s v=""/>
  </r>
  <r>
    <d v="2019-04-12T00:00:00"/>
    <x v="101"/>
    <n v="500"/>
    <d v="1899-12-30T05:36:13"/>
    <n v="109.12"/>
    <n v="53.620000000000005"/>
    <n v="2.0129999999999999"/>
    <n v="4.0259999999999998"/>
    <n v="350.98"/>
    <n v="-5.3570000000000002"/>
    <n v="92.8"/>
    <n v="0.20399999999999999"/>
    <n v="0.23799999999999999"/>
    <n v="0"/>
    <n v="0.625"/>
    <m/>
    <m/>
    <m/>
    <m/>
    <n v="1020500"/>
    <n v="0"/>
    <n v="0"/>
    <s v=""/>
    <s v=""/>
    <s v=""/>
  </r>
  <r>
    <d v="2019-04-12T00:00:00"/>
    <x v="101"/>
    <n v="600"/>
    <d v="1899-12-30T06:36:13"/>
    <n v="109.24"/>
    <n v="53.739999999999995"/>
    <n v="2.0129999999999999"/>
    <n v="4.0259999999999998"/>
    <n v="348.173"/>
    <n v="-4.4989999999999997"/>
    <n v="92"/>
    <n v="0.20399999999999999"/>
    <n v="0.23799999999999999"/>
    <n v="0"/>
    <n v="35.625"/>
    <m/>
    <m/>
    <m/>
    <m/>
    <n v="1020600"/>
    <n v="16.3"/>
    <n v="35.6"/>
    <s v=""/>
    <s v=""/>
    <s v=""/>
  </r>
  <r>
    <d v="2019-04-12T00:00:00"/>
    <x v="101"/>
    <n v="700"/>
    <d v="1899-12-30T07:36:13"/>
    <n v="109.35"/>
    <n v="53.849999999999994"/>
    <n v="2.0129999999999999"/>
    <n v="3.5230000000000001"/>
    <n v="346.76900000000001"/>
    <n v="-3.5979999999999999"/>
    <n v="89.9"/>
    <n v="0.20399999999999999"/>
    <n v="0.23699999999999999"/>
    <n v="0"/>
    <n v="290.625"/>
    <m/>
    <m/>
    <m/>
    <m/>
    <n v="1020700"/>
    <n v="159.5"/>
    <n v="290.60000000000002"/>
    <s v=""/>
    <s v=""/>
    <s v=""/>
  </r>
  <r>
    <d v="2019-04-12T00:00:00"/>
    <x v="101"/>
    <n v="800"/>
    <d v="1899-12-30T08:36:13"/>
    <n v="109.35"/>
    <n v="53.849999999999994"/>
    <n v="1.51"/>
    <n v="3.5230000000000001"/>
    <n v="341.15300000000002"/>
    <n v="-1.8140000000000001"/>
    <n v="86.8"/>
    <n v="0.20399999999999999"/>
    <n v="0.23699999999999999"/>
    <n v="0"/>
    <n v="373.125"/>
    <m/>
    <m/>
    <m/>
    <m/>
    <n v="1020800"/>
    <n v="347.7"/>
    <n v="373.1"/>
    <s v=""/>
    <s v=""/>
    <s v=""/>
  </r>
  <r>
    <d v="2019-04-12T00:00:00"/>
    <x v="101"/>
    <n v="900"/>
    <d v="1899-12-30T09:36:13"/>
    <n v="109.47"/>
    <n v="53.97"/>
    <n v="1.51"/>
    <n v="3.5230000000000001"/>
    <n v="311.67099999999999"/>
    <n v="-2.363"/>
    <n v="86.4"/>
    <n v="0.20399999999999999"/>
    <n v="0.23699999999999999"/>
    <n v="0"/>
    <n v="194.375"/>
    <m/>
    <m/>
    <m/>
    <m/>
    <n v="1020900"/>
    <n v="526.79999999999995"/>
    <n v="194.4"/>
    <s v=""/>
    <s v=""/>
    <s v=""/>
  </r>
  <r>
    <d v="2019-04-12T00:00:00"/>
    <x v="101"/>
    <n v="1000"/>
    <d v="1899-12-30T10:36:13"/>
    <n v="109.35"/>
    <n v="53.849999999999994"/>
    <n v="1.51"/>
    <n v="5.0330000000000004"/>
    <n v="314.47800000000001"/>
    <n v="-0.70399999999999996"/>
    <n v="84.9"/>
    <n v="0.20399999999999999"/>
    <n v="0.23699999999999999"/>
    <n v="0"/>
    <n v="381.875"/>
    <m/>
    <m/>
    <m/>
    <m/>
    <n v="1021000"/>
    <n v="676.7"/>
    <n v="381.9"/>
    <s v=""/>
    <s v=""/>
    <s v=""/>
  </r>
  <r>
    <d v="2019-04-12T00:00:00"/>
    <x v="101"/>
    <n v="1100"/>
    <d v="1899-12-30T11:36:13"/>
    <n v="109"/>
    <n v="53.5"/>
    <n v="1.0069999999999999"/>
    <n v="4.0259999999999998"/>
    <n v="311.67099999999999"/>
    <n v="0.35599999999999998"/>
    <n v="73.400000000000006"/>
    <n v="0.20399999999999999"/>
    <n v="0.23699999999999999"/>
    <n v="0"/>
    <n v="339.375"/>
    <m/>
    <m/>
    <m/>
    <m/>
    <n v="1021100"/>
    <n v="785"/>
    <n v="339.4"/>
    <s v=""/>
    <s v=""/>
    <s v=""/>
  </r>
  <r>
    <d v="2019-04-12T00:00:00"/>
    <x v="101"/>
    <n v="1200"/>
    <d v="1899-12-30T12:36:13"/>
    <n v="109.12"/>
    <n v="53.620000000000005"/>
    <n v="1.0069999999999999"/>
    <n v="4.5289999999999999"/>
    <n v="300.43900000000002"/>
    <n v="0.41199999999999998"/>
    <n v="64.400000000000006"/>
    <n v="0.20399999999999999"/>
    <n v="0.23699999999999999"/>
    <n v="0"/>
    <n v="444.375"/>
    <m/>
    <m/>
    <m/>
    <m/>
    <n v="1021200"/>
    <n v="842.2"/>
    <n v="444.4"/>
    <s v=""/>
    <s v=""/>
    <s v=""/>
  </r>
  <r>
    <d v="2019-04-12T00:00:00"/>
    <x v="101"/>
    <n v="1300"/>
    <d v="1899-12-30T13:36:13"/>
    <n v="108.89"/>
    <n v="53.39"/>
    <n v="1.51"/>
    <n v="4.5289999999999999"/>
    <n v="262.53300000000002"/>
    <n v="0.55000000000000004"/>
    <n v="65.099999999999994"/>
    <n v="0.20399999999999999"/>
    <n v="0.23699999999999999"/>
    <n v="0"/>
    <n v="373.125"/>
    <m/>
    <m/>
    <m/>
    <m/>
    <n v="1021300"/>
    <n v="844.7"/>
    <n v="373.1"/>
    <s v=""/>
    <s v=""/>
    <s v=""/>
  </r>
  <r>
    <d v="2019-04-12T00:00:00"/>
    <x v="101"/>
    <n v="1400"/>
    <d v="1899-12-30T14:36:13"/>
    <n v="106.78"/>
    <n v="51.28"/>
    <n v="2.0129999999999999"/>
    <n v="5.5359999999999996"/>
    <n v="270.95699999999999"/>
    <n v="0.63200000000000001"/>
    <n v="69.900000000000006"/>
    <n v="0.20399999999999999"/>
    <n v="0.23699999999999999"/>
    <n v="0"/>
    <n v="435.625"/>
    <m/>
    <m/>
    <m/>
    <m/>
    <n v="1021400"/>
    <n v="791.5"/>
    <n v="435.6"/>
    <s v=""/>
    <s v=""/>
    <s v=""/>
  </r>
  <r>
    <d v="2019-04-12T00:00:00"/>
    <x v="101"/>
    <n v="1500"/>
    <d v="1899-12-30T15:36:13"/>
    <n v="106.43"/>
    <n v="50.930000000000007"/>
    <n v="2.0129999999999999"/>
    <n v="6.0389999999999997"/>
    <n v="275.16899999999998"/>
    <n v="0.218"/>
    <n v="66"/>
    <n v="0.20399999999999999"/>
    <n v="0.23599999999999999"/>
    <n v="0"/>
    <n v="188.125"/>
    <m/>
    <m/>
    <m/>
    <m/>
    <n v="1021500"/>
    <n v="687.5"/>
    <n v="188.1"/>
    <s v=""/>
    <s v=""/>
    <s v=""/>
  </r>
  <r>
    <d v="2019-04-12T00:00:00"/>
    <x v="101"/>
    <n v="1600"/>
    <d v="1899-12-30T16:36:13"/>
    <n v="105.14"/>
    <n v="49.64"/>
    <n v="2.0129999999999999"/>
    <n v="4.5289999999999999"/>
    <n v="277.976"/>
    <n v="1.48"/>
    <n v="71.900000000000006"/>
    <n v="0.20399999999999999"/>
    <n v="0.23699999999999999"/>
    <n v="0"/>
    <n v="231.875"/>
    <m/>
    <m/>
    <m/>
    <m/>
    <n v="1021600"/>
    <n v="540.29999999999995"/>
    <n v="231.9"/>
    <s v=""/>
    <s v=""/>
    <s v=""/>
  </r>
  <r>
    <d v="2019-04-12T00:00:00"/>
    <x v="101"/>
    <n v="1700"/>
    <d v="1899-12-30T17:36:13"/>
    <n v="105.61"/>
    <n v="50.11"/>
    <n v="1.51"/>
    <n v="6.5430000000000001"/>
    <n v="265.34100000000001"/>
    <n v="0.93400000000000005"/>
    <n v="64.5"/>
    <n v="0.20399999999999999"/>
    <n v="0.23699999999999999"/>
    <n v="0"/>
    <n v="253.125"/>
    <m/>
    <m/>
    <m/>
    <m/>
    <n v="1021700"/>
    <n v="362.8"/>
    <n v="253.1"/>
    <s v=""/>
    <s v=""/>
    <s v=""/>
  </r>
  <r>
    <d v="2019-04-12T00:00:00"/>
    <x v="101"/>
    <n v="1800"/>
    <d v="1899-12-30T18:36:13"/>
    <n v="104.32"/>
    <n v="48.819999999999993"/>
    <n v="1.51"/>
    <n v="5.5359999999999996"/>
    <n v="263.93700000000001"/>
    <n v="-0.39500000000000002"/>
    <n v="65.900000000000006"/>
    <n v="0.20399999999999999"/>
    <n v="0.23599999999999999"/>
    <n v="0"/>
    <n v="73.125"/>
    <m/>
    <m/>
    <m/>
    <m/>
    <n v="1021800"/>
    <n v="174"/>
    <n v="73.099999999999994"/>
    <s v=""/>
    <s v=""/>
    <s v=""/>
  </r>
  <r>
    <d v="2019-04-12T00:00:00"/>
    <x v="101"/>
    <n v="1900"/>
    <d v="1899-12-30T19:36:13"/>
    <n v="104.21"/>
    <n v="48.709999999999994"/>
    <n v="1.0069999999999999"/>
    <n v="3.5230000000000001"/>
    <n v="261.12900000000002"/>
    <n v="-1.071"/>
    <n v="71.900000000000006"/>
    <n v="0.20399999999999999"/>
    <n v="0.23599999999999999"/>
    <n v="0"/>
    <n v="1.875"/>
    <m/>
    <m/>
    <m/>
    <m/>
    <n v="1021900"/>
    <n v="23"/>
    <n v="1.9"/>
    <s v=""/>
    <s v=""/>
    <s v=""/>
  </r>
  <r>
    <d v="2019-04-12T00:00:00"/>
    <x v="101"/>
    <n v="2000"/>
    <d v="1899-12-30T20:36:13"/>
    <n v="104.09"/>
    <n v="48.59"/>
    <n v="1.51"/>
    <n v="5.5359999999999996"/>
    <n v="240.071"/>
    <n v="-1.2989999999999999"/>
    <n v="76.7"/>
    <n v="0.20399999999999999"/>
    <n v="0.23599999999999999"/>
    <n v="0"/>
    <n v="0.625"/>
    <m/>
    <m/>
    <m/>
    <m/>
    <n v="1022000"/>
    <n v="0"/>
    <n v="0"/>
    <s v=""/>
    <s v=""/>
    <s v=""/>
  </r>
  <r>
    <d v="2019-04-12T00:00:00"/>
    <x v="101"/>
    <n v="2100"/>
    <d v="1899-12-30T21:36:13"/>
    <n v="103.85"/>
    <n v="48.349999999999994"/>
    <n v="2.516"/>
    <n v="5.5359999999999996"/>
    <n v="227.435"/>
    <n v="-1.47"/>
    <n v="79.5"/>
    <n v="0.20399999999999999"/>
    <n v="0.23599999999999999"/>
    <n v="0"/>
    <n v="0.625"/>
    <m/>
    <m/>
    <m/>
    <m/>
    <n v="1022100"/>
    <n v="0"/>
    <n v="0"/>
    <s v=""/>
    <s v=""/>
    <s v=""/>
  </r>
  <r>
    <d v="2019-04-12T00:00:00"/>
    <x v="101"/>
    <n v="2200"/>
    <d v="1899-12-30T22:36:13"/>
    <n v="104.44"/>
    <n v="48.94"/>
    <n v="3.02"/>
    <n v="6.5430000000000001"/>
    <n v="221.82"/>
    <n v="-2.4790000000000001"/>
    <n v="83.5"/>
    <n v="0.20399999999999999"/>
    <n v="0.23599999999999999"/>
    <n v="0"/>
    <n v="0.625"/>
    <m/>
    <m/>
    <m/>
    <m/>
    <n v="1022200"/>
    <n v="0"/>
    <n v="0"/>
    <s v=""/>
    <s v=""/>
    <s v=""/>
  </r>
  <r>
    <d v="2019-04-12T00:00:00"/>
    <x v="101"/>
    <n v="2300"/>
    <d v="1899-12-30T23:36:13"/>
    <n v="104.21"/>
    <n v="48.709999999999994"/>
    <n v="2.0129999999999999"/>
    <n v="5.5359999999999996"/>
    <n v="227.435"/>
    <n v="-2.742"/>
    <n v="83.4"/>
    <n v="0.20399999999999999"/>
    <n v="0.23599999999999999"/>
    <n v="0"/>
    <n v="0.625"/>
    <m/>
    <m/>
    <m/>
    <m/>
    <n v="1022300"/>
    <n v="0"/>
    <n v="0"/>
    <s v=""/>
    <s v=""/>
    <s v=""/>
  </r>
  <r>
    <d v="2019-04-12T00:00:00"/>
    <x v="101"/>
    <n v="2400"/>
    <d v="1899-12-30T00:36:13"/>
    <n v="104.56"/>
    <n v="49.06"/>
    <n v="1.0069999999999999"/>
    <n v="3.5230000000000001"/>
    <n v="248.494"/>
    <n v="-2.6829999999999998"/>
    <n v="83.2"/>
    <n v="0.20399999999999999"/>
    <n v="0.23599999999999999"/>
    <n v="0"/>
    <n v="0.625"/>
    <m/>
    <m/>
    <m/>
    <m/>
    <n v="1022400"/>
    <n v="0"/>
    <n v="0"/>
    <n v="0.20399999999999999"/>
    <n v="0.23599999999999999"/>
    <n v="0.49099999999999999"/>
  </r>
  <r>
    <d v="2019-04-13T00:00:00"/>
    <x v="102"/>
    <n v="100"/>
    <d v="1899-12-30T01:36:13"/>
    <n v="106.78"/>
    <n v="51.28"/>
    <n v="0.503"/>
    <n v="3.5230000000000001"/>
    <n v="251.30199999999999"/>
    <n v="-5.0179999999999998"/>
    <n v="81.3"/>
    <n v="0.20399999999999999"/>
    <n v="0.23599999999999999"/>
    <n v="0"/>
    <n v="0.625"/>
    <m/>
    <m/>
    <m/>
    <m/>
    <n v="1030100"/>
    <n v="0"/>
    <n v="0"/>
    <s v=""/>
    <s v=""/>
    <s v=""/>
  </r>
  <r>
    <d v="2019-04-13T00:00:00"/>
    <x v="102"/>
    <n v="200"/>
    <d v="1899-12-30T02:36:13"/>
    <n v="106.19"/>
    <n v="50.69"/>
    <n v="0.503"/>
    <n v="3.5230000000000001"/>
    <n v="211.99199999999999"/>
    <n v="-3.9260000000000002"/>
    <n v="86.8"/>
    <n v="0.20399999999999999"/>
    <n v="0.23599999999999999"/>
    <n v="0"/>
    <n v="0.625"/>
    <m/>
    <m/>
    <m/>
    <m/>
    <n v="1030200"/>
    <n v="0"/>
    <n v="0"/>
    <s v=""/>
    <s v=""/>
    <s v=""/>
  </r>
  <r>
    <d v="2019-04-13T00:00:00"/>
    <x v="102"/>
    <n v="300"/>
    <d v="1899-12-30T03:36:13"/>
    <n v="104.67"/>
    <n v="49.17"/>
    <n v="1.0069999999999999"/>
    <n v="3.5230000000000001"/>
    <n v="189.529"/>
    <n v="-3.6269999999999998"/>
    <n v="87.7"/>
    <n v="0.20399999999999999"/>
    <n v="0.23599999999999999"/>
    <n v="0"/>
    <n v="0.625"/>
    <m/>
    <m/>
    <m/>
    <m/>
    <n v="1030300"/>
    <n v="0"/>
    <n v="0"/>
    <s v=""/>
    <s v=""/>
    <s v=""/>
  </r>
  <r>
    <d v="2019-04-13T00:00:00"/>
    <x v="102"/>
    <n v="400"/>
    <d v="1899-12-30T04:36:13"/>
    <n v="105.49"/>
    <n v="49.989999999999995"/>
    <n v="0.503"/>
    <n v="3.02"/>
    <n v="224.62700000000001"/>
    <n v="-3.9260000000000002"/>
    <n v="88.2"/>
    <n v="0.20399999999999999"/>
    <n v="0.23599999999999999"/>
    <n v="0"/>
    <n v="0.625"/>
    <m/>
    <m/>
    <m/>
    <m/>
    <n v="1030400"/>
    <n v="0"/>
    <n v="0"/>
    <s v=""/>
    <s v=""/>
    <s v=""/>
  </r>
  <r>
    <d v="2019-04-13T00:00:00"/>
    <x v="102"/>
    <n v="500"/>
    <d v="1899-12-30T05:36:13"/>
    <n v="103.97"/>
    <n v="48.47"/>
    <n v="1.0069999999999999"/>
    <n v="3.02"/>
    <n v="195.14500000000001"/>
    <n v="-3.7469999999999999"/>
    <n v="88.8"/>
    <n v="0.20399999999999999"/>
    <n v="0.23599999999999999"/>
    <n v="0"/>
    <n v="0.625"/>
    <m/>
    <m/>
    <m/>
    <m/>
    <n v="1030500"/>
    <n v="0"/>
    <n v="0"/>
    <s v=""/>
    <s v=""/>
    <s v=""/>
  </r>
  <r>
    <d v="2019-04-13T00:00:00"/>
    <x v="102"/>
    <n v="600"/>
    <d v="1899-12-30T06:36:13"/>
    <n v="103.85"/>
    <n v="48.349999999999994"/>
    <n v="1.0069999999999999"/>
    <n v="3.02"/>
    <n v="204.97300000000001"/>
    <n v="-4.1970000000000001"/>
    <n v="93.1"/>
    <n v="0.20399999999999999"/>
    <n v="0.23599999999999999"/>
    <n v="0"/>
    <n v="8.125"/>
    <m/>
    <m/>
    <m/>
    <m/>
    <n v="1030600"/>
    <n v="18.5"/>
    <n v="8.1"/>
    <s v=""/>
    <s v=""/>
    <s v=""/>
  </r>
  <r>
    <d v="2019-04-13T00:00:00"/>
    <x v="102"/>
    <n v="700"/>
    <d v="1899-12-30T07:36:13"/>
    <n v="112.04"/>
    <n v="56.540000000000006"/>
    <n v="1.51"/>
    <n v="4.5289999999999999"/>
    <n v="167.06700000000001"/>
    <n v="-4.2270000000000003"/>
    <n v="96.4"/>
    <n v="0.20399999999999999"/>
    <n v="0.23499999999999999"/>
    <n v="0"/>
    <n v="25.625"/>
    <m/>
    <m/>
    <m/>
    <m/>
    <n v="1030700"/>
    <n v="164.7"/>
    <n v="25.6"/>
    <s v=""/>
    <s v=""/>
    <s v=""/>
  </r>
  <r>
    <d v="2019-04-13T00:00:00"/>
    <x v="102"/>
    <n v="800"/>
    <d v="1899-12-30T08:36:13"/>
    <n v="114.38"/>
    <n v="58.879999999999995"/>
    <n v="1.51"/>
    <n v="4.0259999999999998"/>
    <n v="116.52500000000001"/>
    <n v="-3.5979999999999999"/>
    <n v="96.9"/>
    <n v="0.20399999999999999"/>
    <n v="0.23499999999999999"/>
    <n v="0"/>
    <n v="119.375"/>
    <m/>
    <m/>
    <m/>
    <m/>
    <n v="1030800"/>
    <n v="353.2"/>
    <n v="119.4"/>
    <s v=""/>
    <s v=""/>
    <s v=""/>
  </r>
  <r>
    <d v="2019-04-13T00:00:00"/>
    <x v="102"/>
    <n v="900"/>
    <d v="1899-12-30T09:36:13"/>
    <n v="113.92"/>
    <n v="58.42"/>
    <n v="2.516"/>
    <n v="5.5359999999999996"/>
    <n v="115.122"/>
    <n v="-3.153"/>
    <n v="97.3"/>
    <n v="0.20399999999999999"/>
    <n v="0.23499999999999999"/>
    <n v="0"/>
    <n v="120.625"/>
    <m/>
    <m/>
    <m/>
    <m/>
    <n v="1030900"/>
    <n v="532.20000000000005"/>
    <n v="120.6"/>
    <s v=""/>
    <s v=""/>
    <s v=""/>
  </r>
  <r>
    <d v="2019-04-13T00:00:00"/>
    <x v="102"/>
    <n v="1000"/>
    <d v="1899-12-30T10:36:13"/>
    <n v="114.74"/>
    <n v="59.239999999999995"/>
    <n v="3.02"/>
    <n v="6.0389999999999997"/>
    <n v="141.79599999999999"/>
    <n v="-2.5659999999999998"/>
    <n v="97.5"/>
    <n v="0.20399999999999999"/>
    <n v="0.23499999999999999"/>
    <n v="0"/>
    <n v="189.375"/>
    <m/>
    <m/>
    <m/>
    <m/>
    <n v="1031000"/>
    <n v="682.3"/>
    <n v="189.4"/>
    <s v=""/>
    <s v=""/>
    <s v=""/>
  </r>
  <r>
    <d v="2019-04-13T00:00:00"/>
    <x v="102"/>
    <n v="1100"/>
    <d v="1899-12-30T11:36:13"/>
    <n v="114.74"/>
    <n v="59.239999999999995"/>
    <n v="2.516"/>
    <n v="6.0389999999999997"/>
    <n v="138.988"/>
    <n v="-2.5369999999999999"/>
    <n v="97.7"/>
    <n v="0.20399999999999999"/>
    <n v="0.23499999999999999"/>
    <n v="0"/>
    <n v="135.625"/>
    <m/>
    <m/>
    <m/>
    <m/>
    <n v="1031100"/>
    <n v="790.3"/>
    <n v="135.6"/>
    <s v=""/>
    <s v=""/>
    <s v=""/>
  </r>
  <r>
    <d v="2019-04-13T00:00:00"/>
    <x v="102"/>
    <n v="1200"/>
    <d v="1899-12-30T12:36:13"/>
    <n v="114.74"/>
    <n v="59.239999999999995"/>
    <n v="3.02"/>
    <n v="6.5430000000000001"/>
    <n v="157.239"/>
    <n v="-1.871"/>
    <n v="98"/>
    <n v="0.20399999999999999"/>
    <n v="0.23499999999999999"/>
    <n v="0"/>
    <n v="191.875"/>
    <m/>
    <m/>
    <m/>
    <m/>
    <n v="1031200"/>
    <n v="847.2"/>
    <n v="191.9"/>
    <s v=""/>
    <s v=""/>
    <s v=""/>
  </r>
  <r>
    <d v="2019-04-13T00:00:00"/>
    <x v="102"/>
    <n v="1300"/>
    <d v="1899-12-30T13:36:13"/>
    <n v="114.74"/>
    <n v="59.239999999999995"/>
    <n v="3.02"/>
    <n v="7.0460000000000003"/>
    <n v="146.00800000000001"/>
    <n v="-1.071"/>
    <n v="97.9"/>
    <n v="0.20399999999999999"/>
    <n v="0.23499999999999999"/>
    <n v="0.2"/>
    <n v="344.375"/>
    <m/>
    <m/>
    <m/>
    <m/>
    <n v="1031300"/>
    <n v="849.7"/>
    <n v="344.4"/>
    <s v=""/>
    <s v=""/>
    <s v=""/>
  </r>
  <r>
    <d v="2019-04-13T00:00:00"/>
    <x v="102"/>
    <n v="1400"/>
    <d v="1899-12-30T14:36:13"/>
    <n v="114.74"/>
    <n v="59.239999999999995"/>
    <n v="2.0129999999999999"/>
    <n v="4.5289999999999999"/>
    <n v="179.702"/>
    <n v="-1.5840000000000001"/>
    <n v="98.1"/>
    <n v="0.20399999999999999"/>
    <n v="0.23499999999999999"/>
    <n v="0"/>
    <n v="95.625"/>
    <m/>
    <m/>
    <m/>
    <m/>
    <n v="1031400"/>
    <n v="796.5"/>
    <n v="95.6"/>
    <s v=""/>
    <s v=""/>
    <s v=""/>
  </r>
  <r>
    <d v="2019-04-13T00:00:00"/>
    <x v="102"/>
    <n v="1500"/>
    <d v="1899-12-30T15:36:13"/>
    <n v="114.74"/>
    <n v="59.239999999999995"/>
    <n v="2.0129999999999999"/>
    <n v="4.0259999999999998"/>
    <n v="176.89400000000001"/>
    <n v="-1.756"/>
    <n v="99.1"/>
    <n v="0.20399999999999999"/>
    <n v="0.23499999999999999"/>
    <n v="0"/>
    <n v="69.375"/>
    <m/>
    <m/>
    <m/>
    <m/>
    <n v="1031500"/>
    <n v="692.3"/>
    <n v="69.400000000000006"/>
    <s v=""/>
    <s v=""/>
    <s v=""/>
  </r>
  <r>
    <d v="2019-04-13T00:00:00"/>
    <x v="102"/>
    <n v="1600"/>
    <d v="1899-12-30T16:36:13"/>
    <n v="114.74"/>
    <n v="59.239999999999995"/>
    <n v="2.0129999999999999"/>
    <n v="5.0330000000000004"/>
    <n v="176.89400000000001"/>
    <n v="-1.157"/>
    <n v="99.1"/>
    <n v="0.20399999999999999"/>
    <n v="0.23499999999999999"/>
    <n v="0"/>
    <n v="174.375"/>
    <m/>
    <m/>
    <m/>
    <m/>
    <n v="1031600"/>
    <n v="545.29999999999995"/>
    <n v="174.4"/>
    <s v=""/>
    <s v=""/>
    <s v=""/>
  </r>
  <r>
    <d v="2019-04-13T00:00:00"/>
    <x v="102"/>
    <n v="1700"/>
    <d v="1899-12-30T17:36:13"/>
    <n v="109.47"/>
    <n v="53.97"/>
    <n v="1.51"/>
    <n v="5.0330000000000004"/>
    <n v="89.850999999999999"/>
    <n v="-1.498"/>
    <n v="99.1"/>
    <n v="0.20399999999999999"/>
    <n v="0.23400000000000001"/>
    <n v="0"/>
    <n v="93.125"/>
    <m/>
    <m/>
    <m/>
    <m/>
    <n v="1031700"/>
    <n v="367.8"/>
    <n v="93.1"/>
    <s v=""/>
    <s v=""/>
    <s v=""/>
  </r>
  <r>
    <d v="2019-04-13T00:00:00"/>
    <x v="102"/>
    <n v="1800"/>
    <d v="1899-12-30T18:36:13"/>
    <n v="112.63"/>
    <n v="57.129999999999995"/>
    <n v="2.0129999999999999"/>
    <n v="5.0330000000000004"/>
    <n v="133.37299999999999"/>
    <n v="-1.498"/>
    <n v="99.6"/>
    <n v="0.20399999999999999"/>
    <n v="0.23499999999999999"/>
    <n v="0"/>
    <n v="20.625"/>
    <m/>
    <m/>
    <m/>
    <m/>
    <n v="1031800"/>
    <n v="179"/>
    <n v="20.6"/>
    <s v=""/>
    <s v=""/>
    <s v=""/>
  </r>
  <r>
    <d v="2019-04-13T00:00:00"/>
    <x v="102"/>
    <n v="1900"/>
    <d v="1899-12-30T19:36:13"/>
    <n v="113.68"/>
    <n v="58.180000000000007"/>
    <n v="2.516"/>
    <n v="6.0389999999999997"/>
    <n v="190.93299999999999"/>
    <n v="-1.7849999999999999"/>
    <n v="99.9"/>
    <n v="0.20399999999999999"/>
    <n v="0.23499999999999999"/>
    <n v="0"/>
    <n v="0.625"/>
    <m/>
    <m/>
    <m/>
    <m/>
    <n v="1031900"/>
    <n v="25.3"/>
    <n v="0"/>
    <s v=""/>
    <s v=""/>
    <s v=""/>
  </r>
  <r>
    <d v="2019-04-13T00:00:00"/>
    <x v="102"/>
    <n v="2000"/>
    <d v="1899-12-30T20:36:13"/>
    <n v="113.68"/>
    <n v="58.180000000000007"/>
    <n v="3.02"/>
    <n v="7.0460000000000003"/>
    <n v="193.74100000000001"/>
    <n v="-1.8420000000000001"/>
    <n v="100"/>
    <n v="0.20399999999999999"/>
    <n v="0.23499999999999999"/>
    <n v="0"/>
    <n v="0.625"/>
    <m/>
    <m/>
    <m/>
    <m/>
    <n v="1032000"/>
    <n v="0"/>
    <n v="0"/>
    <s v=""/>
    <s v=""/>
    <s v=""/>
  </r>
  <r>
    <d v="2019-04-13T00:00:00"/>
    <x v="102"/>
    <n v="2100"/>
    <d v="1899-12-30T21:36:13"/>
    <n v="113.68"/>
    <n v="58.180000000000007"/>
    <n v="3.02"/>
    <n v="5.5359999999999996"/>
    <n v="189.529"/>
    <n v="-2.3919999999999999"/>
    <n v="99.9"/>
    <n v="0.20399999999999999"/>
    <n v="0.23400000000000001"/>
    <n v="0"/>
    <n v="0.625"/>
    <m/>
    <m/>
    <m/>
    <m/>
    <n v="1032100"/>
    <n v="0"/>
    <n v="0"/>
    <s v=""/>
    <s v=""/>
    <s v=""/>
  </r>
  <r>
    <d v="2019-04-13T00:00:00"/>
    <x v="102"/>
    <n v="2200"/>
    <d v="1899-12-30T22:36:13"/>
    <n v="115.55"/>
    <n v="60.05"/>
    <n v="6.5430000000000001"/>
    <n v="12.077999999999999"/>
    <n v="226.03100000000001"/>
    <n v="-5.141"/>
    <n v="99.1"/>
    <n v="0.20399999999999999"/>
    <n v="0.23400000000000001"/>
    <n v="0.2"/>
    <n v="0.625"/>
    <m/>
    <m/>
    <m/>
    <m/>
    <n v="1032200"/>
    <n v="0"/>
    <n v="0"/>
    <s v=""/>
    <s v=""/>
    <s v=""/>
  </r>
  <r>
    <d v="2019-04-13T00:00:00"/>
    <x v="102"/>
    <n v="2300"/>
    <d v="1899-12-30T23:36:13"/>
    <n v="115.67"/>
    <n v="60.17"/>
    <n v="5.5359999999999996"/>
    <n v="11.071999999999999"/>
    <n v="244.28200000000001"/>
    <n v="-5.6360000000000001"/>
    <n v="97.6"/>
    <n v="0.20300000000000001"/>
    <n v="0.23400000000000001"/>
    <n v="0"/>
    <n v="0.625"/>
    <m/>
    <m/>
    <m/>
    <m/>
    <n v="1032300"/>
    <n v="0"/>
    <n v="0"/>
    <s v=""/>
    <s v=""/>
    <s v=""/>
  </r>
  <r>
    <d v="2019-04-13T00:00:00"/>
    <x v="102"/>
    <n v="2400"/>
    <d v="1899-12-30T00:36:13"/>
    <n v="114.5"/>
    <n v="59"/>
    <n v="5.0330000000000004"/>
    <n v="9.5619999999999994"/>
    <n v="227.435"/>
    <n v="-5.6980000000000004"/>
    <n v="92.6"/>
    <n v="0.20300000000000001"/>
    <n v="0.23400000000000001"/>
    <n v="0"/>
    <n v="0.625"/>
    <m/>
    <m/>
    <m/>
    <m/>
    <n v="1032400"/>
    <n v="0"/>
    <n v="0"/>
    <n v="0.20300000000000001"/>
    <n v="0.23400000000000001"/>
    <n v="0.59"/>
  </r>
  <r>
    <d v="2019-04-14T00:00:00"/>
    <x v="103"/>
    <n v="100"/>
    <d v="1899-12-30T01:36:13"/>
    <n v="116.72"/>
    <n v="61.22"/>
    <n v="6.5430000000000001"/>
    <n v="12.582000000000001"/>
    <n v="224.62700000000001"/>
    <n v="-5.7290000000000001"/>
    <n v="87.3"/>
    <n v="0.20399999999999999"/>
    <n v="0.23400000000000001"/>
    <n v="0"/>
    <n v="0.625"/>
    <m/>
    <m/>
    <m/>
    <m/>
    <n v="1040100"/>
    <n v="0"/>
    <n v="0"/>
    <s v=""/>
    <s v=""/>
    <s v=""/>
  </r>
  <r>
    <d v="2019-04-14T00:00:00"/>
    <x v="103"/>
    <n v="200"/>
    <d v="1899-12-30T02:36:13"/>
    <n v="116.72"/>
    <n v="61.22"/>
    <n v="6.0389999999999997"/>
    <n v="10.569000000000001"/>
    <n v="224.62700000000001"/>
    <n v="-5.4180000000000001"/>
    <n v="85"/>
    <n v="0.20399999999999999"/>
    <n v="0.23400000000000001"/>
    <n v="0"/>
    <n v="0.625"/>
    <m/>
    <m/>
    <m/>
    <m/>
    <n v="1040200"/>
    <n v="0"/>
    <n v="0"/>
    <s v=""/>
    <s v=""/>
    <s v=""/>
  </r>
  <r>
    <d v="2019-04-14T00:00:00"/>
    <x v="103"/>
    <n v="300"/>
    <d v="1899-12-30T03:36:13"/>
    <n v="116.84"/>
    <n v="61.34"/>
    <n v="6.5430000000000001"/>
    <n v="12.077999999999999"/>
    <n v="230.24299999999999"/>
    <n v="-5.2640000000000002"/>
    <n v="84"/>
    <n v="0.20399999999999999"/>
    <n v="0.23300000000000001"/>
    <n v="0"/>
    <n v="0.625"/>
    <m/>
    <m/>
    <m/>
    <m/>
    <n v="1040300"/>
    <n v="0"/>
    <n v="0"/>
    <s v=""/>
    <s v=""/>
    <s v=""/>
  </r>
  <r>
    <d v="2019-04-14T00:00:00"/>
    <x v="103"/>
    <n v="400"/>
    <d v="1899-12-30T04:36:13"/>
    <n v="117.08"/>
    <n v="61.58"/>
    <n v="7.0460000000000003"/>
    <n v="14.092000000000001"/>
    <n v="233.05099999999999"/>
    <n v="-5.0490000000000004"/>
    <n v="83.4"/>
    <n v="0.20300000000000001"/>
    <n v="0.23300000000000001"/>
    <n v="0"/>
    <n v="0.625"/>
    <m/>
    <m/>
    <m/>
    <m/>
    <n v="1040400"/>
    <n v="0"/>
    <n v="0"/>
    <s v=""/>
    <s v=""/>
    <s v=""/>
  </r>
  <r>
    <d v="2019-04-14T00:00:00"/>
    <x v="103"/>
    <n v="500"/>
    <d v="1899-12-30T05:36:13"/>
    <n v="116.72"/>
    <n v="61.22"/>
    <n v="7.0460000000000003"/>
    <n v="13.085000000000001"/>
    <n v="231.64699999999999"/>
    <n v="-5.4180000000000001"/>
    <n v="84.9"/>
    <n v="0.20399999999999999"/>
    <n v="0.23300000000000001"/>
    <n v="0"/>
    <n v="0.625"/>
    <m/>
    <m/>
    <m/>
    <m/>
    <n v="1040500"/>
    <n v="0"/>
    <n v="0"/>
    <s v=""/>
    <s v=""/>
    <s v=""/>
  </r>
  <r>
    <d v="2019-04-14T00:00:00"/>
    <x v="103"/>
    <n v="600"/>
    <d v="1899-12-30T06:36:13"/>
    <n v="116.72"/>
    <n v="61.22"/>
    <n v="6.5430000000000001"/>
    <n v="13.085000000000001"/>
    <n v="221.82"/>
    <n v="-5.5110000000000001"/>
    <n v="86.7"/>
    <n v="0.20399999999999999"/>
    <n v="0.23300000000000001"/>
    <n v="0"/>
    <n v="36.875"/>
    <m/>
    <m/>
    <m/>
    <m/>
    <n v="1040600"/>
    <n v="21.5"/>
    <n v="36.9"/>
    <s v=""/>
    <s v=""/>
    <s v=""/>
  </r>
  <r>
    <d v="2019-04-14T00:00:00"/>
    <x v="103"/>
    <n v="700"/>
    <d v="1899-12-30T07:36:13"/>
    <n v="116.72"/>
    <n v="61.22"/>
    <n v="5.5359999999999996"/>
    <n v="11.071999999999999"/>
    <n v="224.62700000000001"/>
    <n v="-5.0490000000000004"/>
    <n v="85.4"/>
    <n v="0.20300000000000001"/>
    <n v="0.23300000000000001"/>
    <n v="0"/>
    <n v="183.125"/>
    <m/>
    <m/>
    <m/>
    <m/>
    <n v="1040700"/>
    <n v="170.3"/>
    <n v="183.1"/>
    <s v=""/>
    <s v=""/>
    <s v=""/>
  </r>
  <r>
    <d v="2019-04-14T00:00:00"/>
    <x v="103"/>
    <n v="800"/>
    <d v="1899-12-30T08:36:13"/>
    <n v="116.84"/>
    <n v="61.34"/>
    <n v="5.5359999999999996"/>
    <n v="12.077999999999999"/>
    <n v="231.64699999999999"/>
    <n v="-3.5979999999999999"/>
    <n v="81.5"/>
    <n v="0.20300000000000001"/>
    <n v="0.23300000000000001"/>
    <n v="0"/>
    <n v="494.375"/>
    <m/>
    <m/>
    <m/>
    <m/>
    <n v="1040800"/>
    <n v="359"/>
    <n v="494.4"/>
    <s v=""/>
    <s v=""/>
    <s v=""/>
  </r>
  <r>
    <d v="2019-04-14T00:00:00"/>
    <x v="103"/>
    <n v="900"/>
    <d v="1899-12-30T09:36:13"/>
    <n v="116.49"/>
    <n v="60.989999999999995"/>
    <n v="6.5430000000000001"/>
    <n v="12.077999999999999"/>
    <n v="230.24299999999999"/>
    <n v="-2.859"/>
    <n v="75.900000000000006"/>
    <n v="0.20300000000000001"/>
    <n v="0.23300000000000001"/>
    <n v="0"/>
    <n v="591.875"/>
    <m/>
    <m/>
    <m/>
    <m/>
    <n v="1040900"/>
    <n v="538"/>
    <n v="591.9"/>
    <s v=""/>
    <s v=""/>
    <s v=""/>
  </r>
  <r>
    <d v="2019-04-14T00:00:00"/>
    <x v="103"/>
    <n v="1000"/>
    <d v="1899-12-30T10:36:13"/>
    <n v="116.14"/>
    <n v="60.64"/>
    <n v="5.0330000000000004"/>
    <n v="11.071999999999999"/>
    <n v="227.435"/>
    <n v="-1.871"/>
    <n v="70.8"/>
    <n v="0.20300000000000001"/>
    <n v="0.23300000000000001"/>
    <n v="0"/>
    <n v="809.375"/>
    <m/>
    <m/>
    <m/>
    <m/>
    <n v="1041000"/>
    <n v="687.5"/>
    <n v="809.4"/>
    <s v=""/>
    <s v=""/>
    <s v=""/>
  </r>
  <r>
    <d v="2019-04-14T00:00:00"/>
    <x v="103"/>
    <n v="1100"/>
    <d v="1899-12-30T11:36:13"/>
    <n v="116.02"/>
    <n v="60.519999999999996"/>
    <n v="4.0259999999999998"/>
    <n v="11.071999999999999"/>
    <n v="242.87799999999999"/>
    <n v="-1.071"/>
    <n v="63.9"/>
    <n v="0.20300000000000001"/>
    <n v="0.23300000000000001"/>
    <n v="0.4"/>
    <n v="385.625"/>
    <m/>
    <m/>
    <m/>
    <m/>
    <n v="1041100"/>
    <n v="795.3"/>
    <n v="385.6"/>
    <s v=""/>
    <s v=""/>
    <s v=""/>
  </r>
  <r>
    <d v="2019-04-14T00:00:00"/>
    <x v="103"/>
    <n v="1200"/>
    <d v="1899-12-30T12:36:13"/>
    <n v="115.79"/>
    <n v="60.290000000000006"/>
    <n v="3.5230000000000001"/>
    <n v="7.5490000000000004"/>
    <n v="213.39599999999999"/>
    <n v="-0.53500000000000003"/>
    <n v="60.3"/>
    <n v="0.20300000000000001"/>
    <n v="0.23300000000000001"/>
    <n v="0.8"/>
    <n v="1110.625"/>
    <m/>
    <m/>
    <m/>
    <m/>
    <n v="1041200"/>
    <n v="852.2"/>
    <n v="1110.5999999999999"/>
    <s v=""/>
    <s v=""/>
    <s v=""/>
  </r>
  <r>
    <d v="2019-04-14T00:00:00"/>
    <x v="103"/>
    <n v="1300"/>
    <d v="1899-12-30T13:36:13"/>
    <n v="115.2"/>
    <n v="59.7"/>
    <n v="3.02"/>
    <n v="7.5490000000000004"/>
    <n v="216.20400000000001"/>
    <n v="-2.1890000000000001"/>
    <n v="57.9"/>
    <n v="0.20300000000000001"/>
    <n v="0.23300000000000001"/>
    <n v="1.2"/>
    <n v="414.375"/>
    <m/>
    <m/>
    <m/>
    <m/>
    <n v="1041300"/>
    <n v="854.5"/>
    <n v="414.4"/>
    <s v=""/>
    <s v=""/>
    <s v=""/>
  </r>
  <r>
    <d v="2019-04-14T00:00:00"/>
    <x v="103"/>
    <n v="1400"/>
    <d v="1899-12-30T14:36:13"/>
    <n v="115.2"/>
    <n v="59.7"/>
    <n v="3.5230000000000001"/>
    <n v="8.0519999999999996"/>
    <n v="196.54900000000001"/>
    <n v="-0.73199999999999998"/>
    <n v="59.1"/>
    <n v="0.20300000000000001"/>
    <n v="0.23300000000000001"/>
    <n v="0"/>
    <n v="335.625"/>
    <m/>
    <m/>
    <m/>
    <m/>
    <n v="1041400"/>
    <n v="801.5"/>
    <n v="335.6"/>
    <s v=""/>
    <s v=""/>
    <s v=""/>
  </r>
  <r>
    <d v="2019-04-14T00:00:00"/>
    <x v="103"/>
    <n v="1500"/>
    <d v="1899-12-30T15:36:13"/>
    <n v="113.57"/>
    <n v="58.069999999999993"/>
    <n v="3.02"/>
    <n v="7.0460000000000003"/>
    <n v="206.376"/>
    <n v="-1.6990000000000001"/>
    <n v="57.6"/>
    <n v="0.20300000000000001"/>
    <n v="0.23300000000000001"/>
    <n v="0"/>
    <n v="209.375"/>
    <m/>
    <m/>
    <m/>
    <m/>
    <n v="1041500"/>
    <n v="697.3"/>
    <n v="209.4"/>
    <s v=""/>
    <s v=""/>
    <s v=""/>
  </r>
  <r>
    <d v="2019-04-14T00:00:00"/>
    <x v="103"/>
    <n v="1600"/>
    <d v="1899-12-30T16:36:13"/>
    <n v="112.98"/>
    <n v="57.480000000000004"/>
    <n v="2.516"/>
    <n v="7.0460000000000003"/>
    <n v="216.20400000000001"/>
    <n v="-1.8420000000000001"/>
    <n v="78.099999999999994"/>
    <n v="0.20300000000000001"/>
    <n v="0.23300000000000001"/>
    <n v="0"/>
    <n v="495.625"/>
    <m/>
    <m/>
    <m/>
    <m/>
    <n v="1041600"/>
    <n v="550.5"/>
    <n v="495.6"/>
    <s v=""/>
    <s v=""/>
    <s v=""/>
  </r>
  <r>
    <d v="2019-04-14T00:00:00"/>
    <x v="103"/>
    <n v="1700"/>
    <d v="1899-12-30T17:36:13"/>
    <n v="114.62"/>
    <n v="59.120000000000005"/>
    <n v="3.02"/>
    <n v="6.5430000000000001"/>
    <n v="211.99199999999999"/>
    <n v="-2.1019999999999999"/>
    <n v="69.5"/>
    <n v="0.20300000000000001"/>
    <n v="0.23200000000000001"/>
    <n v="0"/>
    <n v="121.875"/>
    <m/>
    <m/>
    <m/>
    <m/>
    <n v="1041700"/>
    <n v="373"/>
    <n v="121.9"/>
    <s v=""/>
    <s v=""/>
    <s v=""/>
  </r>
  <r>
    <d v="2019-04-14T00:00:00"/>
    <x v="103"/>
    <n v="1800"/>
    <d v="1899-12-30T18:36:13"/>
    <n v="114.5"/>
    <n v="59"/>
    <n v="3.5230000000000001"/>
    <n v="7.5490000000000004"/>
    <n v="206.376"/>
    <n v="-3.508"/>
    <n v="77"/>
    <n v="0.20300000000000001"/>
    <n v="0.23300000000000001"/>
    <n v="0"/>
    <n v="60.625"/>
    <m/>
    <m/>
    <m/>
    <m/>
    <n v="1041800"/>
    <n v="184.3"/>
    <n v="60.6"/>
    <s v=""/>
    <s v=""/>
    <s v=""/>
  </r>
  <r>
    <d v="2019-04-14T00:00:00"/>
    <x v="103"/>
    <n v="1900"/>
    <d v="1899-12-30T19:36:13"/>
    <n v="114.62"/>
    <n v="59.120000000000005"/>
    <n v="3.5230000000000001"/>
    <n v="7.0460000000000003"/>
    <n v="214.8"/>
    <n v="-4.1970000000000001"/>
    <n v="81.8"/>
    <n v="0.20300000000000001"/>
    <n v="0.23300000000000001"/>
    <n v="0"/>
    <n v="3.125"/>
    <m/>
    <m/>
    <m/>
    <m/>
    <n v="1041900"/>
    <n v="27.8"/>
    <n v="3.1"/>
    <s v=""/>
    <s v=""/>
    <s v=""/>
  </r>
  <r>
    <d v="2019-04-14T00:00:00"/>
    <x v="103"/>
    <n v="2000"/>
    <d v="1899-12-30T20:36:13"/>
    <n v="114.27"/>
    <n v="58.769999999999996"/>
    <n v="2.516"/>
    <n v="7.0460000000000003"/>
    <n v="223.22399999999999"/>
    <n v="-4.6210000000000004"/>
    <n v="81.900000000000006"/>
    <n v="0.20300000000000001"/>
    <n v="0.23300000000000001"/>
    <n v="0"/>
    <n v="0.625"/>
    <m/>
    <m/>
    <m/>
    <m/>
    <n v="1042000"/>
    <n v="0"/>
    <n v="0"/>
    <s v=""/>
    <s v=""/>
    <s v=""/>
  </r>
  <r>
    <d v="2019-04-14T00:00:00"/>
    <x v="103"/>
    <n v="2100"/>
    <d v="1899-12-30T21:36:13"/>
    <n v="112.4"/>
    <n v="56.900000000000006"/>
    <n v="2.0129999999999999"/>
    <n v="5.0330000000000004"/>
    <n v="217.608"/>
    <n v="-4.9870000000000001"/>
    <n v="83.3"/>
    <n v="0.20300000000000001"/>
    <n v="0.23300000000000001"/>
    <n v="0"/>
    <n v="0.625"/>
    <m/>
    <m/>
    <m/>
    <m/>
    <n v="1042100"/>
    <n v="0"/>
    <n v="0"/>
    <s v=""/>
    <s v=""/>
    <s v=""/>
  </r>
  <r>
    <d v="2019-04-14T00:00:00"/>
    <x v="103"/>
    <n v="2200"/>
    <d v="1899-12-30T22:36:13"/>
    <n v="113.1"/>
    <n v="57.599999999999994"/>
    <n v="3.5230000000000001"/>
    <n v="6.5430000000000001"/>
    <n v="209.184"/>
    <n v="-4.8339999999999996"/>
    <n v="81.900000000000006"/>
    <n v="0.20300000000000001"/>
    <n v="0.23200000000000001"/>
    <n v="0"/>
    <n v="0.625"/>
    <m/>
    <m/>
    <m/>
    <m/>
    <n v="1042200"/>
    <n v="0"/>
    <n v="0"/>
    <s v=""/>
    <s v=""/>
    <s v=""/>
  </r>
  <r>
    <d v="2019-04-14T00:00:00"/>
    <x v="103"/>
    <n v="2300"/>
    <d v="1899-12-30T23:36:13"/>
    <n v="112.63"/>
    <n v="57.129999999999995"/>
    <n v="3.02"/>
    <n v="7.0460000000000003"/>
    <n v="223.22399999999999"/>
    <n v="-5.3879999999999999"/>
    <n v="78"/>
    <n v="0.20300000000000001"/>
    <n v="0.23200000000000001"/>
    <n v="0"/>
    <n v="0.625"/>
    <m/>
    <m/>
    <m/>
    <m/>
    <n v="1042300"/>
    <n v="0"/>
    <n v="0"/>
    <s v=""/>
    <s v=""/>
    <s v=""/>
  </r>
  <r>
    <d v="2019-04-14T00:00:00"/>
    <x v="103"/>
    <n v="2400"/>
    <d v="1899-12-30T00:36:13"/>
    <n v="112.63"/>
    <n v="57.129999999999995"/>
    <n v="1.0069999999999999"/>
    <n v="5.5359999999999996"/>
    <n v="167.06700000000001"/>
    <n v="-6.3879999999999999"/>
    <n v="82.7"/>
    <n v="0.20300000000000001"/>
    <n v="0.23200000000000001"/>
    <n v="0"/>
    <n v="0.625"/>
    <m/>
    <m/>
    <m/>
    <m/>
    <n v="1042400"/>
    <n v="0"/>
    <n v="0"/>
    <n v="0.20300000000000001"/>
    <n v="0.23200000000000001"/>
    <n v="0.57099999999999995"/>
  </r>
  <r>
    <d v="2019-04-15T00:00:00"/>
    <x v="104"/>
    <n v="100"/>
    <d v="1899-12-30T01:36:13"/>
    <n v="112.51"/>
    <n v="57.010000000000005"/>
    <n v="0.503"/>
    <n v="4.0259999999999998"/>
    <n v="273.76499999999999"/>
    <n v="-6.5149999999999997"/>
    <n v="85.6"/>
    <n v="0.20300000000000001"/>
    <n v="0.23200000000000001"/>
    <n v="0"/>
    <n v="0.625"/>
    <m/>
    <m/>
    <m/>
    <m/>
    <n v="1050100"/>
    <n v="0"/>
    <n v="0"/>
    <s v=""/>
    <s v=""/>
    <s v=""/>
  </r>
  <r>
    <d v="2019-04-15T00:00:00"/>
    <x v="104"/>
    <n v="200"/>
    <d v="1899-12-30T02:36:13"/>
    <n v="112.86"/>
    <n v="57.36"/>
    <n v="1.0069999999999999"/>
    <n v="3.5230000000000001"/>
    <n v="224.62700000000001"/>
    <n v="-6.93"/>
    <n v="85.2"/>
    <n v="0.20300000000000001"/>
    <n v="0.23200000000000001"/>
    <n v="0"/>
    <n v="0.625"/>
    <m/>
    <m/>
    <m/>
    <m/>
    <n v="1050200"/>
    <n v="0"/>
    <n v="0"/>
    <s v=""/>
    <s v=""/>
    <s v=""/>
  </r>
  <r>
    <d v="2019-04-15T00:00:00"/>
    <x v="104"/>
    <n v="300"/>
    <d v="1899-12-30T03:36:13"/>
    <n v="112.86"/>
    <n v="57.36"/>
    <n v="1.0069999999999999"/>
    <n v="3.5230000000000001"/>
    <n v="226.03100000000001"/>
    <n v="-7.51"/>
    <n v="86.9"/>
    <n v="0.20300000000000001"/>
    <n v="0.23200000000000001"/>
    <n v="0"/>
    <n v="0.625"/>
    <m/>
    <m/>
    <m/>
    <m/>
    <n v="1050300"/>
    <n v="0"/>
    <n v="0"/>
    <s v=""/>
    <s v=""/>
    <s v=""/>
  </r>
  <r>
    <d v="2019-04-15T00:00:00"/>
    <x v="104"/>
    <n v="400"/>
    <d v="1899-12-30T04:36:13"/>
    <n v="114.15"/>
    <n v="58.650000000000006"/>
    <n v="1.0069999999999999"/>
    <n v="3.5230000000000001"/>
    <n v="234.45500000000001"/>
    <n v="-8.6300000000000008"/>
    <n v="90.4"/>
    <n v="0.20300000000000001"/>
    <n v="0.23200000000000001"/>
    <n v="0"/>
    <n v="0.625"/>
    <m/>
    <m/>
    <m/>
    <m/>
    <n v="1050400"/>
    <n v="0"/>
    <n v="0"/>
    <s v=""/>
    <s v=""/>
    <s v=""/>
  </r>
  <r>
    <d v="2019-04-15T00:00:00"/>
    <x v="104"/>
    <n v="500"/>
    <d v="1899-12-30T05:36:13"/>
    <n v="113.8"/>
    <n v="58.3"/>
    <n v="0.503"/>
    <n v="2.516"/>
    <n v="273.76499999999999"/>
    <n v="-7.968"/>
    <n v="92.2"/>
    <n v="0.20300000000000001"/>
    <n v="0.23200000000000001"/>
    <n v="0"/>
    <n v="0.625"/>
    <m/>
    <m/>
    <m/>
    <m/>
    <n v="1050500"/>
    <n v="0"/>
    <n v="0"/>
    <s v=""/>
    <s v=""/>
    <s v=""/>
  </r>
  <r>
    <d v="2019-04-15T00:00:00"/>
    <x v="104"/>
    <n v="600"/>
    <d v="1899-12-30T06:36:13"/>
    <n v="114.03"/>
    <n v="58.53"/>
    <n v="0.503"/>
    <n v="3.5230000000000001"/>
    <n v="251.30199999999999"/>
    <n v="-7.9020000000000001"/>
    <n v="93.3"/>
    <n v="0.20300000000000001"/>
    <n v="0.23100000000000001"/>
    <n v="0"/>
    <n v="29.375"/>
    <m/>
    <m/>
    <m/>
    <m/>
    <n v="1050600"/>
    <n v="24.2"/>
    <n v="29.4"/>
    <s v=""/>
    <s v=""/>
    <s v=""/>
  </r>
  <r>
    <d v="2019-04-15T00:00:00"/>
    <x v="104"/>
    <n v="700"/>
    <d v="1899-12-30T07:36:13"/>
    <n v="113.92"/>
    <n v="58.42"/>
    <n v="1.0069999999999999"/>
    <n v="4.0259999999999998"/>
    <n v="224.62700000000001"/>
    <n v="-6.6740000000000004"/>
    <n v="91.5"/>
    <n v="0.20300000000000001"/>
    <n v="0.23200000000000001"/>
    <n v="0"/>
    <n v="286.875"/>
    <m/>
    <m/>
    <m/>
    <m/>
    <n v="1050700"/>
    <n v="175.7"/>
    <n v="286.89999999999998"/>
    <s v=""/>
    <s v=""/>
    <s v=""/>
  </r>
  <r>
    <d v="2019-04-15T00:00:00"/>
    <x v="104"/>
    <n v="800"/>
    <d v="1899-12-30T08:36:13"/>
    <n v="113.8"/>
    <n v="58.3"/>
    <n v="0.503"/>
    <n v="3.02"/>
    <n v="178.298"/>
    <n v="-4.6509999999999998"/>
    <n v="83.4"/>
    <n v="0.20200000000000001"/>
    <n v="0.23100000000000001"/>
    <n v="0"/>
    <n v="478.125"/>
    <m/>
    <m/>
    <m/>
    <m/>
    <n v="1050800"/>
    <n v="364.8"/>
    <n v="478.1"/>
    <s v=""/>
    <s v=""/>
    <s v=""/>
  </r>
  <r>
    <d v="2019-04-15T00:00:00"/>
    <x v="104"/>
    <n v="900"/>
    <d v="1899-12-30T09:36:13"/>
    <n v="111.34"/>
    <n v="55.84"/>
    <n v="1.0069999999999999"/>
    <n v="3.02"/>
    <n v="176.89400000000001"/>
    <n v="-3.1240000000000001"/>
    <n v="76.8"/>
    <n v="0.20200000000000001"/>
    <n v="0.23100000000000001"/>
    <n v="0"/>
    <n v="824.375"/>
    <m/>
    <m/>
    <m/>
    <m/>
    <n v="1050900"/>
    <n v="543.5"/>
    <n v="824.4"/>
    <s v=""/>
    <s v=""/>
    <s v=""/>
  </r>
  <r>
    <d v="2019-04-15T00:00:00"/>
    <x v="104"/>
    <n v="1000"/>
    <d v="1899-12-30T10:36:13"/>
    <n v="112.16"/>
    <n v="56.66"/>
    <n v="1.51"/>
    <n v="3.5230000000000001"/>
    <n v="150.22"/>
    <n v="-2.1019999999999999"/>
    <n v="66.400000000000006"/>
    <n v="0.20200000000000001"/>
    <n v="0.23100000000000001"/>
    <n v="0"/>
    <n v="633.125"/>
    <m/>
    <m/>
    <m/>
    <m/>
    <n v="1051000"/>
    <n v="693"/>
    <n v="633.1"/>
    <s v=""/>
    <s v=""/>
    <s v=""/>
  </r>
  <r>
    <d v="2019-04-15T00:00:00"/>
    <x v="104"/>
    <n v="1100"/>
    <d v="1899-12-30T11:36:13"/>
    <n v="111.93"/>
    <n v="56.430000000000007"/>
    <n v="1.0069999999999999"/>
    <n v="4.0259999999999998"/>
    <n v="158.643"/>
    <n v="5.0999999999999997E-2"/>
    <n v="63.8"/>
    <n v="0.20200000000000001"/>
    <n v="0.23100000000000001"/>
    <n v="0"/>
    <n v="1095.625"/>
    <m/>
    <m/>
    <m/>
    <m/>
    <n v="1051100"/>
    <n v="800.3"/>
    <n v="1095.5999999999999"/>
    <s v=""/>
    <s v=""/>
    <s v=""/>
  </r>
  <r>
    <d v="2019-04-15T00:00:00"/>
    <x v="104"/>
    <n v="1200"/>
    <d v="1899-12-30T12:36:13"/>
    <n v="112.28"/>
    <n v="56.78"/>
    <n v="1.51"/>
    <n v="4.0259999999999998"/>
    <n v="88.447000000000003"/>
    <n v="-1.871"/>
    <n v="63.1"/>
    <n v="0.20200000000000001"/>
    <n v="0.23100000000000001"/>
    <n v="0"/>
    <n v="234.375"/>
    <m/>
    <m/>
    <m/>
    <m/>
    <n v="1051200"/>
    <n v="857.2"/>
    <n v="234.4"/>
    <s v=""/>
    <s v=""/>
    <s v=""/>
  </r>
  <r>
    <d v="2019-04-15T00:00:00"/>
    <x v="104"/>
    <n v="1300"/>
    <d v="1899-12-30T13:36:13"/>
    <n v="109.59"/>
    <n v="54.09"/>
    <n v="0.503"/>
    <n v="2.0129999999999999"/>
    <n v="80.024000000000001"/>
    <n v="0.19"/>
    <n v="66.099999999999994"/>
    <n v="0.20200000000000001"/>
    <n v="0.23100000000000001"/>
    <n v="0"/>
    <n v="441.875"/>
    <m/>
    <m/>
    <m/>
    <m/>
    <n v="1051300"/>
    <n v="859.2"/>
    <n v="441.9"/>
    <s v=""/>
    <s v=""/>
    <s v=""/>
  </r>
  <r>
    <d v="2019-04-15T00:00:00"/>
    <x v="104"/>
    <n v="1400"/>
    <d v="1899-12-30T14:36:13"/>
    <n v="110.76"/>
    <n v="55.260000000000005"/>
    <n v="1.0069999999999999"/>
    <n v="4.5289999999999999"/>
    <n v="146.00800000000001"/>
    <n v="-0.73199999999999998"/>
    <n v="56.9"/>
    <n v="0.20200000000000001"/>
    <n v="0.23100000000000001"/>
    <n v="0"/>
    <n v="216.875"/>
    <m/>
    <m/>
    <m/>
    <m/>
    <n v="1051400"/>
    <n v="806.3"/>
    <n v="216.9"/>
    <s v=""/>
    <s v=""/>
    <s v=""/>
  </r>
  <r>
    <d v="2019-04-15T00:00:00"/>
    <x v="104"/>
    <n v="1500"/>
    <d v="1899-12-30T15:36:13"/>
    <n v="110.52"/>
    <n v="55.019999999999996"/>
    <n v="0.503"/>
    <n v="4.5289999999999999"/>
    <n v="95.466999999999999"/>
    <n v="0.41199999999999998"/>
    <n v="61.7"/>
    <n v="0.20200000000000001"/>
    <n v="0.23100000000000001"/>
    <n v="0"/>
    <n v="291.875"/>
    <m/>
    <m/>
    <m/>
    <m/>
    <n v="1051500"/>
    <n v="702"/>
    <n v="291.89999999999998"/>
    <s v=""/>
    <s v=""/>
    <s v=""/>
  </r>
  <r>
    <d v="2019-04-15T00:00:00"/>
    <x v="104"/>
    <n v="1600"/>
    <d v="1899-12-30T16:36:13"/>
    <n v="110.41"/>
    <n v="54.91"/>
    <n v="0.503"/>
    <n v="4.5289999999999999"/>
    <n v="207.78"/>
    <n v="-0.45100000000000001"/>
    <n v="56.1"/>
    <n v="0.20200000000000001"/>
    <n v="0.23100000000000001"/>
    <n v="0"/>
    <n v="156.875"/>
    <m/>
    <m/>
    <m/>
    <m/>
    <n v="1051600"/>
    <n v="555.20000000000005"/>
    <n v="156.9"/>
    <s v=""/>
    <s v=""/>
    <s v=""/>
  </r>
  <r>
    <d v="2019-04-15T00:00:00"/>
    <x v="104"/>
    <n v="1700"/>
    <d v="1899-12-30T17:36:13"/>
    <n v="111.23"/>
    <n v="55.730000000000004"/>
    <n v="1.0069999999999999"/>
    <n v="3.02"/>
    <n v="78.62"/>
    <n v="-0.95799999999999996"/>
    <n v="56.7"/>
    <n v="0.20200000000000001"/>
    <n v="0.23100000000000001"/>
    <n v="0"/>
    <n v="80.625"/>
    <m/>
    <m/>
    <m/>
    <m/>
    <n v="1051700"/>
    <n v="378.2"/>
    <n v="80.599999999999994"/>
    <s v=""/>
    <s v=""/>
    <s v=""/>
  </r>
  <r>
    <d v="2019-04-15T00:00:00"/>
    <x v="104"/>
    <n v="1800"/>
    <d v="1899-12-30T18:36:13"/>
    <n v="110.76"/>
    <n v="55.260000000000005"/>
    <n v="1.0069999999999999"/>
    <n v="3.02"/>
    <n v="50.540999999999997"/>
    <n v="-4.0000000000000001E-3"/>
    <n v="57.3"/>
    <n v="0.20200000000000001"/>
    <n v="0.23100000000000001"/>
    <n v="0"/>
    <n v="141.875"/>
    <m/>
    <m/>
    <m/>
    <m/>
    <n v="1051800"/>
    <n v="189.2"/>
    <n v="141.9"/>
    <s v=""/>
    <s v=""/>
    <s v=""/>
  </r>
  <r>
    <d v="2019-04-15T00:00:00"/>
    <x v="104"/>
    <n v="1900"/>
    <d v="1899-12-30T19:36:13"/>
    <n v="111.81"/>
    <n v="56.31"/>
    <n v="0.503"/>
    <n v="3.02"/>
    <n v="37.905999999999999"/>
    <n v="-2.218"/>
    <n v="57.9"/>
    <n v="0.20200000000000001"/>
    <n v="0.23100000000000001"/>
    <n v="0"/>
    <n v="6.875"/>
    <m/>
    <m/>
    <m/>
    <m/>
    <n v="1051900"/>
    <n v="30.2"/>
    <n v="6.9"/>
    <s v=""/>
    <s v=""/>
    <s v=""/>
  </r>
  <r>
    <d v="2019-04-15T00:00:00"/>
    <x v="104"/>
    <n v="2000"/>
    <d v="1899-12-30T20:36:13"/>
    <n v="112.4"/>
    <n v="56.900000000000006"/>
    <n v="0.503"/>
    <n v="1.51"/>
    <n v="12.635"/>
    <n v="-3.6269999999999998"/>
    <n v="70.3"/>
    <n v="0.20200000000000001"/>
    <n v="0.23100000000000001"/>
    <n v="0"/>
    <n v="0.625"/>
    <m/>
    <m/>
    <m/>
    <m/>
    <n v="1052000"/>
    <n v="0"/>
    <n v="0"/>
    <s v=""/>
    <s v=""/>
    <s v=""/>
  </r>
  <r>
    <d v="2019-04-15T00:00:00"/>
    <x v="104"/>
    <n v="2100"/>
    <d v="1899-12-30T21:36:13"/>
    <n v="111.93"/>
    <n v="56.430000000000007"/>
    <n v="1.0069999999999999"/>
    <n v="2.516"/>
    <n v="21.059000000000001"/>
    <n v="-4.8339999999999996"/>
    <n v="72.3"/>
    <n v="0.20200000000000001"/>
    <n v="0.23100000000000001"/>
    <n v="0"/>
    <n v="0.625"/>
    <m/>
    <m/>
    <m/>
    <m/>
    <n v="1052100"/>
    <n v="0"/>
    <n v="0"/>
    <s v=""/>
    <s v=""/>
    <s v=""/>
  </r>
  <r>
    <d v="2019-04-15T00:00:00"/>
    <x v="104"/>
    <n v="2200"/>
    <d v="1899-12-30T22:36:13"/>
    <n v="112.4"/>
    <n v="56.900000000000006"/>
    <n v="1.51"/>
    <n v="3.02"/>
    <n v="14.039"/>
    <n v="-4.1369999999999996"/>
    <n v="78.900000000000006"/>
    <n v="0.20200000000000001"/>
    <n v="0.23100000000000001"/>
    <n v="0"/>
    <n v="0.625"/>
    <m/>
    <m/>
    <m/>
    <m/>
    <n v="1052200"/>
    <n v="0"/>
    <n v="0"/>
    <s v=""/>
    <s v=""/>
    <s v=""/>
  </r>
  <r>
    <d v="2019-04-15T00:00:00"/>
    <x v="104"/>
    <n v="2300"/>
    <d v="1899-12-30T23:36:13"/>
    <n v="110.41"/>
    <n v="54.91"/>
    <n v="2.0129999999999999"/>
    <n v="3.5230000000000001"/>
    <n v="21.059000000000001"/>
    <n v="-4.3179999999999996"/>
    <n v="83.7"/>
    <n v="0.20200000000000001"/>
    <n v="0.23"/>
    <n v="0"/>
    <n v="0.625"/>
    <m/>
    <m/>
    <m/>
    <m/>
    <n v="1052300"/>
    <n v="0"/>
    <n v="0"/>
    <s v=""/>
    <s v=""/>
    <s v=""/>
  </r>
  <r>
    <d v="2019-04-15T00:00:00"/>
    <x v="104"/>
    <n v="2400"/>
    <d v="1899-12-30T00:36:13"/>
    <n v="112.28"/>
    <n v="56.78"/>
    <n v="1.51"/>
    <n v="3.02"/>
    <n v="15.443"/>
    <n v="-5.3570000000000002"/>
    <n v="84.3"/>
    <n v="0.20200000000000001"/>
    <n v="0.23100000000000001"/>
    <n v="0"/>
    <n v="0.625"/>
    <m/>
    <m/>
    <m/>
    <m/>
    <n v="1052400"/>
    <n v="0"/>
    <n v="0"/>
    <n v="0.20200000000000001"/>
    <n v="0.23100000000000001"/>
    <n v="0.56799999999999995"/>
  </r>
  <r>
    <d v="2019-04-16T00:00:00"/>
    <x v="105"/>
    <n v="100"/>
    <d v="1899-12-30T01:36:13"/>
    <n v="109.7"/>
    <n v="54.2"/>
    <n v="1.51"/>
    <n v="2.516"/>
    <n v="1.4039999999999999"/>
    <n v="-5.9790000000000001"/>
    <n v="86.4"/>
    <n v="0.20200000000000001"/>
    <n v="0.23"/>
    <n v="0"/>
    <n v="0.625"/>
    <m/>
    <m/>
    <m/>
    <m/>
    <n v="1060100"/>
    <n v="0"/>
    <n v="0"/>
    <s v=""/>
    <s v=""/>
    <s v=""/>
  </r>
  <r>
    <d v="2019-04-16T00:00:00"/>
    <x v="105"/>
    <n v="200"/>
    <d v="1899-12-30T02:36:13"/>
    <n v="112.28"/>
    <n v="56.78"/>
    <n v="1.0069999999999999"/>
    <n v="2.0129999999999999"/>
    <n v="355.19200000000001"/>
    <n v="-6.6740000000000004"/>
    <n v="86.5"/>
    <n v="0.20200000000000001"/>
    <n v="0.23100000000000001"/>
    <n v="0"/>
    <n v="0.625"/>
    <m/>
    <m/>
    <m/>
    <m/>
    <n v="1060200"/>
    <n v="0"/>
    <n v="0"/>
    <s v=""/>
    <s v=""/>
    <s v=""/>
  </r>
  <r>
    <d v="2019-04-16T00:00:00"/>
    <x v="105"/>
    <n v="300"/>
    <d v="1899-12-30T03:36:13"/>
    <n v="110.52"/>
    <n v="55.019999999999996"/>
    <n v="1.51"/>
    <n v="2.516"/>
    <n v="350.98"/>
    <n v="-6.7380000000000004"/>
    <n v="88.3"/>
    <n v="0.20200000000000001"/>
    <n v="0.23100000000000001"/>
    <n v="0"/>
    <n v="0.625"/>
    <m/>
    <m/>
    <m/>
    <m/>
    <n v="1060300"/>
    <n v="0"/>
    <n v="0"/>
    <s v=""/>
    <s v=""/>
    <s v=""/>
  </r>
  <r>
    <d v="2019-04-16T00:00:00"/>
    <x v="105"/>
    <n v="400"/>
    <d v="1899-12-30T04:36:13"/>
    <n v="110.76"/>
    <n v="55.260000000000005"/>
    <n v="1.51"/>
    <n v="2.516"/>
    <n v="350.98"/>
    <n v="-6.6740000000000004"/>
    <n v="89.5"/>
    <n v="0.20200000000000001"/>
    <n v="0.23"/>
    <n v="0"/>
    <n v="0.625"/>
    <m/>
    <m/>
    <m/>
    <m/>
    <n v="1060400"/>
    <n v="0"/>
    <n v="0"/>
    <s v=""/>
    <s v=""/>
    <s v=""/>
  </r>
  <r>
    <d v="2019-04-16T00:00:00"/>
    <x v="105"/>
    <n v="500"/>
    <d v="1899-12-30T05:36:13"/>
    <n v="107.48"/>
    <n v="51.980000000000004"/>
    <n v="1.51"/>
    <n v="2.0129999999999999"/>
    <n v="353.78800000000001"/>
    <n v="-6.6420000000000003"/>
    <n v="89.8"/>
    <n v="0.20200000000000001"/>
    <n v="0.23100000000000001"/>
    <n v="0"/>
    <n v="0.625"/>
    <m/>
    <m/>
    <m/>
    <m/>
    <n v="1060500"/>
    <n v="0"/>
    <n v="0"/>
    <s v=""/>
    <s v=""/>
    <s v=""/>
  </r>
  <r>
    <d v="2019-04-16T00:00:00"/>
    <x v="105"/>
    <n v="600"/>
    <d v="1899-12-30T06:36:13"/>
    <n v="108.42"/>
    <n v="52.92"/>
    <n v="1.51"/>
    <n v="3.02"/>
    <n v="355.19200000000001"/>
    <n v="-6.5149999999999997"/>
    <n v="88.8"/>
    <n v="0.20200000000000001"/>
    <n v="0.23100000000000001"/>
    <n v="0"/>
    <n v="13.125"/>
    <m/>
    <m/>
    <m/>
    <m/>
    <n v="1060600"/>
    <n v="26.5"/>
    <n v="13.1"/>
    <s v=""/>
    <s v=""/>
    <s v=""/>
  </r>
  <r>
    <d v="2019-04-16T00:00:00"/>
    <x v="105"/>
    <n v="700"/>
    <d v="1899-12-30T07:36:13"/>
    <n v="110.17"/>
    <n v="54.67"/>
    <n v="1.0069999999999999"/>
    <n v="2.516"/>
    <n v="355.19200000000001"/>
    <n v="-4.2270000000000003"/>
    <n v="84.1"/>
    <n v="0.20200000000000001"/>
    <n v="0.23"/>
    <n v="0"/>
    <n v="259.375"/>
    <m/>
    <m/>
    <m/>
    <m/>
    <n v="1060700"/>
    <n v="181.2"/>
    <n v="259.39999999999998"/>
    <s v=""/>
    <s v=""/>
    <s v=""/>
  </r>
  <r>
    <d v="2019-04-16T00:00:00"/>
    <x v="105"/>
    <n v="800"/>
    <d v="1899-12-30T08:36:13"/>
    <n v="110.41"/>
    <n v="54.91"/>
    <n v="0"/>
    <n v="1.0069999999999999"/>
    <n v="355.19200000000001"/>
    <n v="0.57699999999999996"/>
    <n v="73.5"/>
    <n v="0.20200000000000001"/>
    <n v="0.23"/>
    <n v="0"/>
    <n v="440.625"/>
    <m/>
    <m/>
    <m/>
    <m/>
    <n v="1060800"/>
    <n v="370.2"/>
    <n v="440.6"/>
    <s v=""/>
    <s v=""/>
    <s v=""/>
  </r>
  <r>
    <d v="2019-04-16T00:00:00"/>
    <x v="105"/>
    <n v="900"/>
    <d v="1899-12-30T09:36:13"/>
    <n v="110.06"/>
    <n v="54.56"/>
    <n v="1.0069999999999999"/>
    <n v="4.5289999999999999"/>
    <n v="167.06700000000001"/>
    <n v="-0.73199999999999998"/>
    <n v="56.5"/>
    <n v="0.20200000000000001"/>
    <n v="0.23"/>
    <n v="0"/>
    <n v="76.875"/>
    <m/>
    <m/>
    <m/>
    <m/>
    <n v="1060900"/>
    <n v="548.79999999999995"/>
    <n v="76.900000000000006"/>
    <s v=""/>
    <s v=""/>
    <s v=""/>
  </r>
  <r>
    <d v="2019-04-16T00:00:00"/>
    <x v="105"/>
    <n v="1000"/>
    <d v="1899-12-30T10:36:13"/>
    <n v="112.28"/>
    <n v="56.78"/>
    <n v="1.51"/>
    <n v="5.0330000000000004"/>
    <n v="136.18"/>
    <n v="2.343"/>
    <n v="52.5"/>
    <n v="0.20100000000000001"/>
    <n v="0.22900000000000001"/>
    <n v="0"/>
    <n v="850.625"/>
    <m/>
    <m/>
    <m/>
    <m/>
    <n v="1061000"/>
    <n v="698"/>
    <n v="850.6"/>
    <s v=""/>
    <s v=""/>
    <s v=""/>
  </r>
  <r>
    <d v="2019-04-16T00:00:00"/>
    <x v="105"/>
    <n v="1100"/>
    <d v="1899-12-30T11:36:13"/>
    <n v="107.36"/>
    <n v="51.86"/>
    <n v="2.516"/>
    <n v="7.0460000000000003"/>
    <n v="171.27799999999999"/>
    <n v="1.48"/>
    <n v="48.8"/>
    <n v="0.20200000000000001"/>
    <n v="0.23"/>
    <n v="0"/>
    <n v="449.375"/>
    <m/>
    <m/>
    <m/>
    <m/>
    <n v="1061100"/>
    <n v="805.3"/>
    <n v="449.4"/>
    <s v=""/>
    <s v=""/>
    <s v=""/>
  </r>
  <r>
    <d v="2019-04-16T00:00:00"/>
    <x v="105"/>
    <n v="1200"/>
    <d v="1899-12-30T12:36:13"/>
    <n v="109.82"/>
    <n v="54.319999999999993"/>
    <n v="4.0259999999999998"/>
    <n v="7.5490000000000004"/>
    <n v="179.702"/>
    <n v="2.5299999999999998"/>
    <n v="47.3"/>
    <n v="0.20200000000000001"/>
    <n v="0.23"/>
    <n v="0"/>
    <n v="649.375"/>
    <m/>
    <m/>
    <m/>
    <m/>
    <n v="1061200"/>
    <n v="862.2"/>
    <n v="649.4"/>
    <s v=""/>
    <s v=""/>
    <s v=""/>
  </r>
  <r>
    <d v="2019-04-16T00:00:00"/>
    <x v="105"/>
    <n v="1300"/>
    <d v="1899-12-30T13:36:13"/>
    <n v="105.49"/>
    <n v="49.989999999999995"/>
    <n v="3.02"/>
    <n v="6.5430000000000001"/>
    <n v="172.68199999999999"/>
    <n v="2.3159999999999998"/>
    <n v="39.1"/>
    <n v="0.20200000000000001"/>
    <n v="0.23"/>
    <n v="0"/>
    <n v="524.375"/>
    <m/>
    <m/>
    <m/>
    <m/>
    <n v="1061300"/>
    <n v="864"/>
    <n v="524.4"/>
    <s v=""/>
    <s v=""/>
    <s v=""/>
  </r>
  <r>
    <d v="2019-04-16T00:00:00"/>
    <x v="105"/>
    <n v="1400"/>
    <d v="1899-12-30T14:36:13"/>
    <n v="108.42"/>
    <n v="52.92"/>
    <n v="3.02"/>
    <n v="6.0389999999999997"/>
    <n v="172.68199999999999"/>
    <n v="2.903"/>
    <n v="43.9"/>
    <n v="0.20200000000000001"/>
    <n v="0.22900000000000001"/>
    <n v="0"/>
    <n v="440.625"/>
    <m/>
    <m/>
    <m/>
    <m/>
    <n v="1061400"/>
    <n v="810.8"/>
    <n v="440.6"/>
    <s v=""/>
    <s v=""/>
    <s v=""/>
  </r>
  <r>
    <d v="2019-04-16T00:00:00"/>
    <x v="105"/>
    <n v="1500"/>
    <d v="1899-12-30T15:36:13"/>
    <n v="107.25"/>
    <n v="51.75"/>
    <n v="2.516"/>
    <n v="6.0389999999999997"/>
    <n v="189.529"/>
    <n v="3.1419999999999999"/>
    <n v="46.8"/>
    <n v="0.20200000000000001"/>
    <n v="0.23"/>
    <n v="0"/>
    <n v="359.375"/>
    <m/>
    <m/>
    <m/>
    <m/>
    <n v="1061500"/>
    <n v="707"/>
    <n v="359.4"/>
    <s v=""/>
    <s v=""/>
    <s v=""/>
  </r>
  <r>
    <d v="2019-04-16T00:00:00"/>
    <x v="105"/>
    <n v="1600"/>
    <d v="1899-12-30T16:36:13"/>
    <n v="110.17"/>
    <n v="54.67"/>
    <n v="3.02"/>
    <n v="5.0330000000000004"/>
    <n v="193.74100000000001"/>
    <n v="2.2360000000000002"/>
    <n v="48.8"/>
    <n v="0.20200000000000001"/>
    <n v="0.23"/>
    <n v="0"/>
    <n v="185.625"/>
    <m/>
    <m/>
    <m/>
    <m/>
    <n v="1061600"/>
    <n v="560.29999999999995"/>
    <n v="185.6"/>
    <s v=""/>
    <s v=""/>
    <s v=""/>
  </r>
  <r>
    <d v="2019-04-16T00:00:00"/>
    <x v="105"/>
    <n v="1700"/>
    <d v="1899-12-30T17:36:13"/>
    <n v="109.59"/>
    <n v="54.09"/>
    <n v="3.02"/>
    <n v="6.0389999999999997"/>
    <n v="192.33699999999999"/>
    <n v="1.67"/>
    <n v="55.6"/>
    <n v="0.20200000000000001"/>
    <n v="0.23"/>
    <n v="0"/>
    <n v="149.375"/>
    <m/>
    <m/>
    <m/>
    <m/>
    <n v="1061700"/>
    <n v="383.3"/>
    <n v="149.4"/>
    <s v=""/>
    <s v=""/>
    <s v=""/>
  </r>
  <r>
    <d v="2019-04-16T00:00:00"/>
    <x v="105"/>
    <n v="1800"/>
    <d v="1899-12-30T18:36:13"/>
    <n v="109.7"/>
    <n v="54.2"/>
    <n v="4.0259999999999998"/>
    <n v="7.5490000000000004"/>
    <n v="200.761"/>
    <n v="0.88"/>
    <n v="61.6"/>
    <n v="0.20200000000000001"/>
    <n v="0.22900000000000001"/>
    <n v="0"/>
    <n v="48.125"/>
    <m/>
    <m/>
    <m/>
    <m/>
    <n v="1061800"/>
    <n v="194.2"/>
    <n v="48.1"/>
    <s v=""/>
    <s v=""/>
    <s v=""/>
  </r>
  <r>
    <d v="2019-04-16T00:00:00"/>
    <x v="105"/>
    <n v="1900"/>
    <d v="1899-12-30T19:36:13"/>
    <n v="109.12"/>
    <n v="53.620000000000005"/>
    <n v="4.5289999999999999"/>
    <n v="8.5559999999999992"/>
    <n v="199.357"/>
    <n v="0.16300000000000001"/>
    <n v="68.5"/>
    <n v="0.20200000000000001"/>
    <n v="0.22900000000000001"/>
    <n v="0"/>
    <n v="5.625"/>
    <m/>
    <m/>
    <m/>
    <m/>
    <n v="1061900"/>
    <n v="32.799999999999997"/>
    <n v="5.6"/>
    <s v=""/>
    <s v=""/>
    <s v=""/>
  </r>
  <r>
    <d v="2019-04-16T00:00:00"/>
    <x v="105"/>
    <n v="2000"/>
    <d v="1899-12-30T20:36:13"/>
    <n v="109.24"/>
    <n v="53.739999999999995"/>
    <n v="4.0259999999999998"/>
    <n v="9.0589999999999993"/>
    <n v="202.16499999999999"/>
    <n v="-0.14299999999999999"/>
    <n v="72.7"/>
    <n v="0.20200000000000001"/>
    <n v="0.22900000000000001"/>
    <n v="0"/>
    <n v="0.625"/>
    <m/>
    <m/>
    <m/>
    <m/>
    <n v="1062000"/>
    <n v="0"/>
    <n v="0"/>
    <s v=""/>
    <s v=""/>
    <s v=""/>
  </r>
  <r>
    <d v="2019-04-16T00:00:00"/>
    <x v="105"/>
    <n v="2100"/>
    <d v="1899-12-30T21:36:13"/>
    <n v="109.24"/>
    <n v="53.739999999999995"/>
    <n v="3.02"/>
    <n v="6.5430000000000001"/>
    <n v="203.56899999999999"/>
    <n v="-0.11600000000000001"/>
    <n v="75.099999999999994"/>
    <n v="0.20200000000000001"/>
    <n v="0.22800000000000001"/>
    <n v="0"/>
    <n v="0.625"/>
    <m/>
    <m/>
    <m/>
    <m/>
    <n v="1062100"/>
    <n v="0"/>
    <n v="0"/>
    <s v=""/>
    <s v=""/>
    <s v=""/>
  </r>
  <r>
    <d v="2019-04-16T00:00:00"/>
    <x v="105"/>
    <n v="2200"/>
    <d v="1899-12-30T22:36:13"/>
    <n v="109.35"/>
    <n v="53.849999999999994"/>
    <n v="4.0259999999999998"/>
    <n v="7.5490000000000004"/>
    <n v="223.22399999999999"/>
    <n v="-0.22700000000000001"/>
    <n v="75.2"/>
    <n v="0.20200000000000001"/>
    <n v="0.22900000000000001"/>
    <n v="0"/>
    <n v="0.625"/>
    <m/>
    <m/>
    <m/>
    <m/>
    <n v="1062200"/>
    <n v="0"/>
    <n v="0"/>
    <s v=""/>
    <s v=""/>
    <s v=""/>
  </r>
  <r>
    <d v="2019-04-16T00:00:00"/>
    <x v="105"/>
    <n v="2300"/>
    <d v="1899-12-30T23:36:13"/>
    <n v="109.35"/>
    <n v="53.849999999999994"/>
    <n v="3.5230000000000001"/>
    <n v="7.5490000000000004"/>
    <n v="226.03100000000001"/>
    <n v="-0.22700000000000001"/>
    <n v="73.7"/>
    <n v="0.20100000000000001"/>
    <n v="0.22800000000000001"/>
    <n v="0"/>
    <n v="0.625"/>
    <m/>
    <m/>
    <m/>
    <m/>
    <n v="1062300"/>
    <n v="0"/>
    <n v="0"/>
    <s v=""/>
    <s v=""/>
    <s v=""/>
  </r>
  <r>
    <d v="2019-04-16T00:00:00"/>
    <x v="105"/>
    <n v="2400"/>
    <d v="1899-12-30T00:36:13"/>
    <n v="109.35"/>
    <n v="53.849999999999994"/>
    <n v="3.5230000000000001"/>
    <n v="6.5430000000000001"/>
    <n v="224.62700000000001"/>
    <n v="-0.39500000000000002"/>
    <n v="74.400000000000006"/>
    <n v="0.20200000000000001"/>
    <n v="0.22900000000000001"/>
    <n v="0"/>
    <n v="0.625"/>
    <m/>
    <m/>
    <m/>
    <m/>
    <n v="1062400"/>
    <n v="0"/>
    <n v="0"/>
    <n v="0.20200000000000001"/>
    <n v="0.22900000000000001"/>
    <n v="0.53900000000000003"/>
  </r>
  <r>
    <d v="2019-04-17T00:00:00"/>
    <x v="106"/>
    <n v="100"/>
    <d v="1899-12-30T01:36:13"/>
    <n v="109.35"/>
    <n v="53.849999999999994"/>
    <n v="3.5230000000000001"/>
    <n v="6.5430000000000001"/>
    <n v="224.62700000000001"/>
    <n v="-0.39500000000000002"/>
    <n v="76.7"/>
    <n v="0.20200000000000001"/>
    <n v="0.22900000000000001"/>
    <n v="0"/>
    <n v="0.625"/>
    <m/>
    <m/>
    <m/>
    <m/>
    <n v="1070100"/>
    <n v="0"/>
    <n v="0"/>
    <s v=""/>
    <s v=""/>
    <s v=""/>
  </r>
  <r>
    <d v="2019-04-17T00:00:00"/>
    <x v="106"/>
    <n v="200"/>
    <d v="1899-12-30T02:36:13"/>
    <n v="109.35"/>
    <n v="53.849999999999994"/>
    <n v="4.0259999999999998"/>
    <n v="7.5490000000000004"/>
    <n v="227.435"/>
    <n v="-0.42299999999999999"/>
    <n v="78.8"/>
    <n v="0.20200000000000001"/>
    <n v="0.22800000000000001"/>
    <n v="0"/>
    <n v="0.625"/>
    <m/>
    <m/>
    <m/>
    <m/>
    <n v="1070200"/>
    <n v="0"/>
    <n v="0"/>
    <s v=""/>
    <s v=""/>
    <s v=""/>
  </r>
  <r>
    <d v="2019-04-17T00:00:00"/>
    <x v="106"/>
    <n v="300"/>
    <d v="1899-12-30T03:36:13"/>
    <n v="109.24"/>
    <n v="53.739999999999995"/>
    <n v="4.5289999999999999"/>
    <n v="9.5619999999999994"/>
    <n v="238.667"/>
    <n v="-1.1000000000000001"/>
    <n v="82"/>
    <n v="0.20200000000000001"/>
    <n v="0.22900000000000001"/>
    <n v="0"/>
    <n v="0.625"/>
    <m/>
    <m/>
    <m/>
    <m/>
    <n v="1070300"/>
    <n v="0"/>
    <n v="0"/>
    <s v=""/>
    <s v=""/>
    <s v=""/>
  </r>
  <r>
    <d v="2019-04-17T00:00:00"/>
    <x v="106"/>
    <n v="400"/>
    <d v="1899-12-30T04:36:13"/>
    <n v="109.12"/>
    <n v="53.620000000000005"/>
    <n v="4.5289999999999999"/>
    <n v="10.065"/>
    <n v="237.26300000000001"/>
    <n v="-1.5269999999999999"/>
    <n v="84.1"/>
    <n v="0.20100000000000001"/>
    <n v="0.22800000000000001"/>
    <n v="0"/>
    <n v="0.625"/>
    <m/>
    <m/>
    <m/>
    <m/>
    <n v="1070400"/>
    <n v="0"/>
    <n v="0"/>
    <s v=""/>
    <s v=""/>
    <s v=""/>
  </r>
  <r>
    <d v="2019-04-17T00:00:00"/>
    <x v="106"/>
    <n v="500"/>
    <d v="1899-12-30T05:36:13"/>
    <n v="109.12"/>
    <n v="53.620000000000005"/>
    <n v="4.5289999999999999"/>
    <n v="9.0589999999999993"/>
    <n v="244.28200000000001"/>
    <n v="-1.9"/>
    <n v="86.1"/>
    <n v="0.20200000000000001"/>
    <n v="0.22900000000000001"/>
    <n v="0"/>
    <n v="0.625"/>
    <m/>
    <m/>
    <m/>
    <m/>
    <n v="1070500"/>
    <n v="0"/>
    <n v="0"/>
    <s v=""/>
    <s v=""/>
    <s v=""/>
  </r>
  <r>
    <d v="2019-04-17T00:00:00"/>
    <x v="106"/>
    <n v="600"/>
    <d v="1899-12-30T06:36:13"/>
    <n v="109"/>
    <n v="53.5"/>
    <n v="5.0330000000000004"/>
    <n v="12.582000000000001"/>
    <n v="235.85900000000001"/>
    <n v="-1.7849999999999999"/>
    <n v="85.5"/>
    <n v="0.20200000000000001"/>
    <n v="0.22900000000000001"/>
    <n v="0"/>
    <n v="41.875"/>
    <m/>
    <m/>
    <m/>
    <m/>
    <n v="1070600"/>
    <n v="29.2"/>
    <n v="41.9"/>
    <s v=""/>
    <s v=""/>
    <s v=""/>
  </r>
  <r>
    <d v="2019-04-17T00:00:00"/>
    <x v="106"/>
    <n v="700"/>
    <d v="1899-12-30T07:36:13"/>
    <n v="110.64"/>
    <n v="55.14"/>
    <n v="7.0460000000000003"/>
    <n v="14.092000000000001"/>
    <n v="227.435"/>
    <n v="-0.50700000000000001"/>
    <n v="78.3"/>
    <n v="0.20100000000000001"/>
    <n v="0.22800000000000001"/>
    <n v="0"/>
    <n v="340.625"/>
    <m/>
    <m/>
    <m/>
    <m/>
    <n v="1070700"/>
    <n v="186.5"/>
    <n v="340.6"/>
    <s v=""/>
    <s v=""/>
    <s v=""/>
  </r>
  <r>
    <d v="2019-04-17T00:00:00"/>
    <x v="106"/>
    <n v="800"/>
    <d v="1899-12-30T08:36:13"/>
    <n v="111.23"/>
    <n v="55.730000000000004"/>
    <n v="7.0460000000000003"/>
    <n v="14.092000000000001"/>
    <n v="228.839"/>
    <n v="7.9000000000000001E-2"/>
    <n v="70"/>
    <n v="0.20100000000000001"/>
    <n v="0.22800000000000001"/>
    <n v="0"/>
    <n v="381.875"/>
    <m/>
    <m/>
    <m/>
    <m/>
    <n v="1070800"/>
    <n v="376"/>
    <n v="381.9"/>
    <s v=""/>
    <s v=""/>
    <s v=""/>
  </r>
  <r>
    <d v="2019-04-17T00:00:00"/>
    <x v="106"/>
    <n v="900"/>
    <d v="1899-12-30T09:36:13"/>
    <n v="110.06"/>
    <n v="54.56"/>
    <n v="7.0460000000000003"/>
    <n v="13.085000000000001"/>
    <n v="237.26300000000001"/>
    <n v="1.3440000000000001"/>
    <n v="65.5"/>
    <n v="0.20100000000000001"/>
    <n v="0.22800000000000001"/>
    <n v="0"/>
    <n v="644.375"/>
    <m/>
    <m/>
    <m/>
    <m/>
    <n v="1070900"/>
    <n v="554"/>
    <n v="644.4"/>
    <s v=""/>
    <s v=""/>
    <s v=""/>
  </r>
  <r>
    <d v="2019-04-17T00:00:00"/>
    <x v="106"/>
    <n v="1000"/>
    <d v="1899-12-30T10:36:13"/>
    <n v="110.99"/>
    <n v="55.489999999999995"/>
    <n v="6.0389999999999997"/>
    <n v="13.085000000000001"/>
    <n v="213.39599999999999"/>
    <n v="2.0470000000000002"/>
    <n v="64.599999999999994"/>
    <n v="0.20100000000000001"/>
    <n v="0.22800000000000001"/>
    <n v="0"/>
    <n v="359.375"/>
    <m/>
    <m/>
    <m/>
    <m/>
    <n v="1071000"/>
    <n v="703.2"/>
    <n v="359.4"/>
    <s v=""/>
    <s v=""/>
    <s v=""/>
  </r>
  <r>
    <d v="2019-04-17T00:00:00"/>
    <x v="106"/>
    <n v="1100"/>
    <d v="1899-12-30T11:36:13"/>
    <n v="111.23"/>
    <n v="55.730000000000004"/>
    <n v="4.5289999999999999"/>
    <n v="9.5619999999999994"/>
    <n v="209.184"/>
    <n v="1.6970000000000001"/>
    <n v="63.5"/>
    <n v="0.20100000000000001"/>
    <n v="0.22800000000000001"/>
    <n v="0"/>
    <n v="311.875"/>
    <m/>
    <m/>
    <m/>
    <m/>
    <n v="1071100"/>
    <n v="810"/>
    <n v="311.89999999999998"/>
    <s v=""/>
    <s v=""/>
    <s v=""/>
  </r>
  <r>
    <d v="2019-04-17T00:00:00"/>
    <x v="106"/>
    <n v="1200"/>
    <d v="1899-12-30T12:36:13"/>
    <n v="109.24"/>
    <n v="53.739999999999995"/>
    <n v="5.5359999999999996"/>
    <n v="11.574999999999999"/>
    <n v="227.435"/>
    <n v="3.2210000000000001"/>
    <n v="56.6"/>
    <n v="0.20100000000000001"/>
    <n v="0.22800000000000001"/>
    <n v="0"/>
    <n v="864.375"/>
    <m/>
    <m/>
    <m/>
    <m/>
    <n v="1071200"/>
    <n v="866.7"/>
    <n v="864.4"/>
    <s v=""/>
    <s v=""/>
    <s v=""/>
  </r>
  <r>
    <d v="2019-04-17T00:00:00"/>
    <x v="106"/>
    <n v="1300"/>
    <d v="1899-12-30T13:36:13"/>
    <n v="109.12"/>
    <n v="53.620000000000005"/>
    <n v="6.0389999999999997"/>
    <n v="12.077999999999999"/>
    <n v="233.05099999999999"/>
    <n v="4.3239999999999998"/>
    <n v="52.1"/>
    <n v="0.20100000000000001"/>
    <n v="0.22800000000000001"/>
    <n v="0"/>
    <n v="834.375"/>
    <m/>
    <m/>
    <m/>
    <m/>
    <n v="1071300"/>
    <n v="868.8"/>
    <n v="834.4"/>
    <s v=""/>
    <s v=""/>
    <s v=""/>
  </r>
  <r>
    <d v="2019-04-17T00:00:00"/>
    <x v="106"/>
    <n v="1400"/>
    <d v="1899-12-30T14:36:13"/>
    <n v="108.53"/>
    <n v="53.03"/>
    <n v="4.5289999999999999"/>
    <n v="11.574999999999999"/>
    <n v="219.012"/>
    <n v="4.9989999999999997"/>
    <n v="50.2"/>
    <n v="0.19900000000000001"/>
    <n v="0.23100000000000001"/>
    <n v="0"/>
    <n v="758.125"/>
    <m/>
    <m/>
    <m/>
    <m/>
    <n v="1071400"/>
    <n v="815.5"/>
    <n v="758.1"/>
    <s v=""/>
    <s v=""/>
    <s v=""/>
  </r>
  <r>
    <d v="2019-04-17T00:00:00"/>
    <x v="106"/>
    <n v="1500"/>
    <d v="1899-12-30T15:36:13"/>
    <n v="107.83"/>
    <n v="52.33"/>
    <n v="5.0330000000000004"/>
    <n v="10.065"/>
    <n v="221.82"/>
    <n v="5.1280000000000001"/>
    <n v="49.3"/>
    <n v="0.19900000000000001"/>
    <n v="0.23400000000000001"/>
    <n v="0"/>
    <n v="631.875"/>
    <m/>
    <m/>
    <m/>
    <m/>
    <n v="1071500"/>
    <n v="711.8"/>
    <n v="631.9"/>
    <s v=""/>
    <s v=""/>
    <s v=""/>
  </r>
  <r>
    <d v="2019-04-17T00:00:00"/>
    <x v="106"/>
    <n v="1600"/>
    <d v="1899-12-30T16:36:13"/>
    <n v="109.35"/>
    <n v="53.849999999999994"/>
    <n v="4.5289999999999999"/>
    <n v="9.5619999999999994"/>
    <n v="240.071"/>
    <n v="5.1280000000000001"/>
    <n v="47.3"/>
    <n v="0.19900000000000001"/>
    <n v="0.23400000000000001"/>
    <n v="0"/>
    <n v="486.875"/>
    <m/>
    <m/>
    <m/>
    <m/>
    <n v="1071600"/>
    <n v="565.20000000000005"/>
    <n v="486.9"/>
    <s v=""/>
    <s v=""/>
    <s v=""/>
  </r>
  <r>
    <d v="2019-04-17T00:00:00"/>
    <x v="106"/>
    <n v="1700"/>
    <d v="1899-12-30T17:36:13"/>
    <n v="107.6"/>
    <n v="52.099999999999994"/>
    <n v="4.5289999999999999"/>
    <n v="9.0589999999999993"/>
    <n v="226.03100000000001"/>
    <n v="3.9319999999999999"/>
    <n v="50"/>
    <n v="0.19900000000000001"/>
    <n v="0.23499999999999999"/>
    <n v="0"/>
    <n v="99.375"/>
    <m/>
    <m/>
    <m/>
    <m/>
    <n v="1071700"/>
    <n v="388.3"/>
    <n v="99.4"/>
    <s v=""/>
    <s v=""/>
    <s v=""/>
  </r>
  <r>
    <d v="2019-04-17T00:00:00"/>
    <x v="106"/>
    <n v="1800"/>
    <d v="1899-12-30T18:36:13"/>
    <n v="107.6"/>
    <n v="52.099999999999994"/>
    <n v="4.0259999999999998"/>
    <n v="9.5619999999999994"/>
    <n v="235.85900000000001"/>
    <n v="3.5910000000000002"/>
    <n v="54.4"/>
    <n v="0.2"/>
    <n v="0.23599999999999999"/>
    <n v="0"/>
    <n v="88.125"/>
    <m/>
    <m/>
    <m/>
    <m/>
    <n v="1071800"/>
    <n v="199.2"/>
    <n v="88.1"/>
    <s v=""/>
    <s v=""/>
    <s v=""/>
  </r>
  <r>
    <d v="2019-04-17T00:00:00"/>
    <x v="106"/>
    <n v="1900"/>
    <d v="1899-12-30T19:36:13"/>
    <n v="106.78"/>
    <n v="51.28"/>
    <n v="4.5289999999999999"/>
    <n v="9.0589999999999993"/>
    <n v="247.09"/>
    <n v="2.343"/>
    <n v="59"/>
    <n v="0.20100000000000001"/>
    <n v="0.23799999999999999"/>
    <n v="0"/>
    <n v="4.375"/>
    <m/>
    <m/>
    <m/>
    <m/>
    <n v="1071900"/>
    <n v="36.200000000000003"/>
    <n v="4.4000000000000004"/>
    <s v=""/>
    <s v=""/>
    <s v=""/>
  </r>
  <r>
    <d v="2019-04-17T00:00:00"/>
    <x v="106"/>
    <n v="2000"/>
    <d v="1899-12-30T20:36:13"/>
    <n v="107.01"/>
    <n v="51.510000000000005"/>
    <n v="5.0330000000000004"/>
    <n v="10.569000000000001"/>
    <n v="240.071"/>
    <n v="2.5299999999999998"/>
    <n v="61.1"/>
    <n v="0.20100000000000001"/>
    <n v="0.23899999999999999"/>
    <n v="0"/>
    <n v="0.625"/>
    <m/>
    <m/>
    <m/>
    <m/>
    <n v="1072000"/>
    <n v="0"/>
    <n v="0"/>
    <s v=""/>
    <s v=""/>
    <s v=""/>
  </r>
  <r>
    <d v="2019-04-17T00:00:00"/>
    <x v="106"/>
    <n v="2100"/>
    <d v="1899-12-30T21:36:13"/>
    <n v="107.6"/>
    <n v="52.099999999999994"/>
    <n v="3.5230000000000001"/>
    <n v="8.0519999999999996"/>
    <n v="223.22399999999999"/>
    <n v="0.57699999999999996"/>
    <n v="73.599999999999994"/>
    <n v="0.20200000000000001"/>
    <n v="0.24099999999999999"/>
    <n v="0"/>
    <n v="0.625"/>
    <m/>
    <m/>
    <m/>
    <m/>
    <n v="1072100"/>
    <n v="0"/>
    <n v="0"/>
    <s v=""/>
    <s v=""/>
    <s v=""/>
  </r>
  <r>
    <d v="2019-04-17T00:00:00"/>
    <x v="106"/>
    <n v="2200"/>
    <d v="1899-12-30T22:36:13"/>
    <n v="106.9"/>
    <n v="51.400000000000006"/>
    <n v="2.516"/>
    <n v="7.5490000000000004"/>
    <n v="210.58799999999999"/>
    <n v="0.439"/>
    <n v="84.7"/>
    <n v="0.20300000000000001"/>
    <n v="0.24099999999999999"/>
    <n v="0"/>
    <n v="0.625"/>
    <m/>
    <m/>
    <m/>
    <m/>
    <n v="1072200"/>
    <n v="0"/>
    <n v="0"/>
    <s v=""/>
    <s v=""/>
    <s v=""/>
  </r>
  <r>
    <d v="2019-04-17T00:00:00"/>
    <x v="106"/>
    <n v="2300"/>
    <d v="1899-12-30T23:36:13"/>
    <n v="107.72"/>
    <n v="52.22"/>
    <n v="3.02"/>
    <n v="7.5490000000000004"/>
    <n v="228.839"/>
    <n v="0.90700000000000003"/>
    <n v="83.5"/>
    <n v="0.20300000000000001"/>
    <n v="0.24199999999999999"/>
    <n v="0"/>
    <n v="0.625"/>
    <m/>
    <m/>
    <m/>
    <m/>
    <n v="1072300"/>
    <n v="0"/>
    <n v="0"/>
    <s v=""/>
    <s v=""/>
    <s v=""/>
  </r>
  <r>
    <d v="2019-04-17T00:00:00"/>
    <x v="106"/>
    <n v="2400"/>
    <d v="1899-12-30T00:36:13"/>
    <n v="107.13"/>
    <n v="51.629999999999995"/>
    <n v="1.51"/>
    <n v="5.0330000000000004"/>
    <n v="233.05099999999999"/>
    <n v="0.63200000000000001"/>
    <n v="83.3"/>
    <n v="0.20399999999999999"/>
    <n v="0.24299999999999999"/>
    <n v="0"/>
    <n v="0.625"/>
    <m/>
    <m/>
    <m/>
    <m/>
    <n v="1072400"/>
    <n v="0"/>
    <n v="0"/>
    <n v="0.20399999999999999"/>
    <n v="0.24299999999999999"/>
    <n v="0.51600000000000001"/>
  </r>
  <r>
    <d v="2019-04-18T00:00:00"/>
    <x v="107"/>
    <n v="100"/>
    <d v="1899-12-30T01:36:13"/>
    <n v="107.36"/>
    <n v="51.86"/>
    <n v="1.51"/>
    <n v="4.0259999999999998"/>
    <n v="233.05099999999999"/>
    <n v="-0.19900000000000001"/>
    <n v="91.6"/>
    <n v="0.20399999999999999"/>
    <n v="0.24399999999999999"/>
    <n v="0"/>
    <n v="0.625"/>
    <m/>
    <m/>
    <m/>
    <m/>
    <n v="1080100"/>
    <n v="0"/>
    <n v="0"/>
    <s v=""/>
    <s v=""/>
    <s v=""/>
  </r>
  <r>
    <d v="2019-04-18T00:00:00"/>
    <x v="107"/>
    <n v="200"/>
    <d v="1899-12-30T02:36:13"/>
    <n v="110.29"/>
    <n v="54.790000000000006"/>
    <n v="1.51"/>
    <n v="4.0259999999999998"/>
    <n v="228.839"/>
    <n v="-0.255"/>
    <n v="97.6"/>
    <n v="0.20399999999999999"/>
    <n v="0.24399999999999999"/>
    <n v="0"/>
    <n v="0.625"/>
    <m/>
    <m/>
    <m/>
    <m/>
    <n v="1080200"/>
    <n v="0"/>
    <n v="0"/>
    <s v=""/>
    <s v=""/>
    <s v=""/>
  </r>
  <r>
    <d v="2019-04-18T00:00:00"/>
    <x v="107"/>
    <n v="300"/>
    <d v="1899-12-30T03:36:13"/>
    <n v="110.99"/>
    <n v="55.489999999999995"/>
    <n v="0.503"/>
    <n v="2.516"/>
    <n v="245.68600000000001"/>
    <n v="0.13500000000000001"/>
    <n v="98.4"/>
    <n v="0.20399999999999999"/>
    <n v="0.245"/>
    <n v="0"/>
    <n v="0.625"/>
    <m/>
    <m/>
    <m/>
    <m/>
    <n v="1080300"/>
    <n v="0"/>
    <n v="0"/>
    <s v=""/>
    <s v=""/>
    <s v=""/>
  </r>
  <r>
    <d v="2019-04-18T00:00:00"/>
    <x v="107"/>
    <n v="400"/>
    <d v="1899-12-30T04:36:13"/>
    <n v="111.11"/>
    <n v="55.61"/>
    <n v="0"/>
    <n v="0"/>
    <n v="252.70599999999999"/>
    <n v="0.439"/>
    <n v="98.5"/>
    <n v="0.20399999999999999"/>
    <n v="0.245"/>
    <n v="0"/>
    <n v="0.625"/>
    <m/>
    <m/>
    <m/>
    <m/>
    <n v="1080400"/>
    <n v="0"/>
    <n v="0"/>
    <s v=""/>
    <s v=""/>
    <s v=""/>
  </r>
  <r>
    <d v="2019-04-18T00:00:00"/>
    <x v="107"/>
    <n v="500"/>
    <d v="1899-12-30T05:36:13"/>
    <n v="111.11"/>
    <n v="55.61"/>
    <n v="0"/>
    <n v="4.0259999999999998"/>
    <n v="233.05099999999999"/>
    <n v="0.439"/>
    <n v="97.9"/>
    <n v="0.20399999999999999"/>
    <n v="0.246"/>
    <n v="0"/>
    <n v="0.625"/>
    <m/>
    <m/>
    <m/>
    <m/>
    <n v="1080500"/>
    <n v="0"/>
    <n v="0"/>
    <s v=""/>
    <s v=""/>
    <s v=""/>
  </r>
  <r>
    <d v="2019-04-18T00:00:00"/>
    <x v="107"/>
    <n v="600"/>
    <d v="1899-12-30T06:36:13"/>
    <n v="111.93"/>
    <n v="56.430000000000007"/>
    <n v="0"/>
    <n v="1.51"/>
    <n v="268.149"/>
    <n v="0.66"/>
    <n v="97.5"/>
    <n v="0.20399999999999999"/>
    <n v="0.246"/>
    <n v="0"/>
    <n v="21.875"/>
    <m/>
    <m/>
    <m/>
    <m/>
    <n v="1080600"/>
    <n v="32.200000000000003"/>
    <n v="21.9"/>
    <s v=""/>
    <s v=""/>
    <s v=""/>
  </r>
  <r>
    <d v="2019-04-18T00:00:00"/>
    <x v="107"/>
    <n v="700"/>
    <d v="1899-12-30T07:36:13"/>
    <n v="111.93"/>
    <n v="56.430000000000007"/>
    <n v="0.503"/>
    <n v="5.5359999999999996"/>
    <n v="58.965000000000003"/>
    <n v="1.6970000000000001"/>
    <n v="92"/>
    <n v="0.20399999999999999"/>
    <n v="0.247"/>
    <n v="0"/>
    <n v="69.375"/>
    <m/>
    <m/>
    <m/>
    <m/>
    <n v="1080700"/>
    <n v="192"/>
    <n v="69.400000000000006"/>
    <s v=""/>
    <s v=""/>
    <s v=""/>
  </r>
  <r>
    <d v="2019-04-18T00:00:00"/>
    <x v="107"/>
    <n v="800"/>
    <d v="1899-12-30T08:36:13"/>
    <n v="109.94"/>
    <n v="54.44"/>
    <n v="0"/>
    <n v="3.02"/>
    <n v="112.31399999999999"/>
    <n v="2.2360000000000002"/>
    <n v="86.5"/>
    <n v="0.20399999999999999"/>
    <n v="0.247"/>
    <n v="0"/>
    <n v="89.375"/>
    <m/>
    <m/>
    <m/>
    <m/>
    <n v="1080800"/>
    <n v="381.3"/>
    <n v="89.4"/>
    <s v=""/>
    <s v=""/>
    <s v=""/>
  </r>
  <r>
    <d v="2019-04-18T00:00:00"/>
    <x v="107"/>
    <n v="900"/>
    <d v="1899-12-30T09:36:13"/>
    <n v="108.42"/>
    <n v="52.92"/>
    <n v="0"/>
    <n v="2.516"/>
    <n v="178.298"/>
    <n v="1.724"/>
    <n v="86.7"/>
    <n v="0.20300000000000001"/>
    <n v="0.247"/>
    <n v="3.8010000000000002"/>
    <n v="114.375"/>
    <m/>
    <m/>
    <m/>
    <m/>
    <n v="1080900"/>
    <n v="559.5"/>
    <n v="114.4"/>
    <s v=""/>
    <s v=""/>
    <s v=""/>
  </r>
  <r>
    <d v="2019-04-18T00:00:00"/>
    <x v="107"/>
    <n v="1000"/>
    <d v="1899-12-30T10:36:13"/>
    <n v="109.24"/>
    <n v="53.739999999999995"/>
    <n v="1.0069999999999999"/>
    <n v="3.02"/>
    <n v="80.024000000000001"/>
    <n v="2.4769999999999999"/>
    <n v="92.9"/>
    <n v="0.20399999999999999"/>
    <n v="0.247"/>
    <n v="1.8"/>
    <n v="280.625"/>
    <m/>
    <m/>
    <m/>
    <m/>
    <n v="1081000"/>
    <n v="708.2"/>
    <n v="280.60000000000002"/>
    <s v=""/>
    <s v=""/>
    <s v=""/>
  </r>
  <r>
    <d v="2019-04-18T00:00:00"/>
    <x v="107"/>
    <n v="1100"/>
    <d v="1899-12-30T11:36:13"/>
    <n v="107.6"/>
    <n v="52.099999999999994"/>
    <n v="1.51"/>
    <n v="4.0259999999999998"/>
    <n v="82.831000000000003"/>
    <n v="3.5910000000000002"/>
    <n v="93.2"/>
    <n v="0.20399999999999999"/>
    <n v="0.247"/>
    <n v="0"/>
    <n v="483.125"/>
    <m/>
    <m/>
    <m/>
    <m/>
    <n v="1081100"/>
    <n v="815"/>
    <n v="483.1"/>
    <s v=""/>
    <s v=""/>
    <s v=""/>
  </r>
  <r>
    <d v="2019-04-18T00:00:00"/>
    <x v="107"/>
    <n v="1200"/>
    <d v="1899-12-30T12:36:13"/>
    <n v="106.43"/>
    <n v="50.930000000000007"/>
    <n v="2.0129999999999999"/>
    <n v="4.5289999999999999"/>
    <n v="73.004000000000005"/>
    <n v="2.5840000000000001"/>
    <n v="95.9"/>
    <n v="0.20399999999999999"/>
    <n v="0.247"/>
    <n v="0"/>
    <n v="289.375"/>
    <m/>
    <m/>
    <m/>
    <m/>
    <n v="1081200"/>
    <n v="871.5"/>
    <n v="289.39999999999998"/>
    <s v=""/>
    <s v=""/>
    <s v=""/>
  </r>
  <r>
    <d v="2019-04-18T00:00:00"/>
    <x v="107"/>
    <n v="1300"/>
    <d v="1899-12-30T13:36:13"/>
    <n v="105.73"/>
    <n v="50.230000000000004"/>
    <n v="1.51"/>
    <n v="4.0259999999999998"/>
    <n v="75.811999999999998"/>
    <n v="3.4849999999999999"/>
    <n v="96.9"/>
    <n v="0.20399999999999999"/>
    <n v="0.248"/>
    <n v="0.2"/>
    <n v="331.875"/>
    <m/>
    <m/>
    <m/>
    <m/>
    <n v="1081300"/>
    <n v="873.2"/>
    <n v="331.9"/>
    <s v=""/>
    <s v=""/>
    <s v=""/>
  </r>
  <r>
    <d v="2019-04-18T00:00:00"/>
    <x v="107"/>
    <n v="1400"/>
    <d v="1899-12-30T14:36:13"/>
    <n v="101.98"/>
    <n v="46.480000000000004"/>
    <n v="2.0129999999999999"/>
    <n v="5.5359999999999996"/>
    <n v="74.408000000000001"/>
    <n v="4.8440000000000003"/>
    <n v="95.9"/>
    <n v="0.20499999999999999"/>
    <n v="0.249"/>
    <n v="0"/>
    <n v="690.625"/>
    <m/>
    <m/>
    <m/>
    <m/>
    <n v="1081400"/>
    <n v="820.5"/>
    <n v="690.6"/>
    <s v=""/>
    <s v=""/>
    <s v=""/>
  </r>
  <r>
    <d v="2019-04-18T00:00:00"/>
    <x v="107"/>
    <n v="1500"/>
    <d v="1899-12-30T15:36:13"/>
    <n v="106.31"/>
    <n v="50.81"/>
    <n v="2.0129999999999999"/>
    <n v="5.0330000000000004"/>
    <n v="77.215999999999994"/>
    <n v="3.5640000000000001"/>
    <n v="97.5"/>
    <n v="0.20899999999999999"/>
    <n v="0.25600000000000001"/>
    <n v="0"/>
    <n v="266.875"/>
    <m/>
    <m/>
    <m/>
    <m/>
    <n v="1081500"/>
    <n v="716.5"/>
    <n v="266.89999999999998"/>
    <s v=""/>
    <s v=""/>
    <s v=""/>
  </r>
  <r>
    <d v="2019-04-18T00:00:00"/>
    <x v="107"/>
    <n v="1600"/>
    <d v="1899-12-30T16:36:13"/>
    <n v="104.44"/>
    <n v="48.94"/>
    <n v="1.51"/>
    <n v="4.5289999999999999"/>
    <n v="101.08199999999999"/>
    <n v="4.194"/>
    <n v="98.7"/>
    <n v="0.217"/>
    <n v="0.26600000000000001"/>
    <n v="0"/>
    <n v="125.625"/>
    <m/>
    <m/>
    <m/>
    <m/>
    <n v="1081600"/>
    <n v="570"/>
    <n v="125.6"/>
    <s v=""/>
    <s v=""/>
    <s v=""/>
  </r>
  <r>
    <d v="2019-04-18T00:00:00"/>
    <x v="107"/>
    <n v="1700"/>
    <d v="1899-12-30T17:36:13"/>
    <n v="105.96"/>
    <n v="50.459999999999994"/>
    <n v="0.503"/>
    <n v="3.02"/>
    <n v="157.239"/>
    <n v="4.0110000000000001"/>
    <n v="98.5"/>
    <n v="0.223"/>
    <n v="0.27300000000000002"/>
    <n v="0"/>
    <n v="110.625"/>
    <m/>
    <m/>
    <m/>
    <m/>
    <n v="1081700"/>
    <n v="393.3"/>
    <n v="110.6"/>
    <s v=""/>
    <s v=""/>
    <s v=""/>
  </r>
  <r>
    <d v="2019-04-18T00:00:00"/>
    <x v="107"/>
    <n v="1800"/>
    <d v="1899-12-30T18:36:13"/>
    <n v="105.14"/>
    <n v="49.64"/>
    <n v="1.51"/>
    <n v="4.5289999999999999"/>
    <n v="172.68199999999999"/>
    <n v="3.6429999999999998"/>
    <n v="99.4"/>
    <n v="0.22700000000000001"/>
    <n v="0.27800000000000002"/>
    <n v="0"/>
    <n v="51.875"/>
    <m/>
    <m/>
    <m/>
    <m/>
    <n v="1081800"/>
    <n v="204.2"/>
    <n v="51.9"/>
    <s v=""/>
    <s v=""/>
    <s v=""/>
  </r>
  <r>
    <d v="2019-04-18T00:00:00"/>
    <x v="107"/>
    <n v="1900"/>
    <d v="1899-12-30T19:36:13"/>
    <n v="104.21"/>
    <n v="48.709999999999994"/>
    <n v="0.503"/>
    <n v="4.0259999999999998"/>
    <n v="167.06700000000001"/>
    <n v="3.7490000000000001"/>
    <n v="100"/>
    <n v="0.23100000000000001"/>
    <n v="0.28399999999999997"/>
    <n v="0.8"/>
    <n v="1.875"/>
    <m/>
    <m/>
    <m/>
    <m/>
    <n v="1081900"/>
    <n v="39.299999999999997"/>
    <n v="1.9"/>
    <s v=""/>
    <s v=""/>
    <s v=""/>
  </r>
  <r>
    <d v="2019-04-18T00:00:00"/>
    <x v="107"/>
    <n v="2000"/>
    <d v="1899-12-30T20:36:13"/>
    <n v="105.26"/>
    <n v="49.760000000000005"/>
    <n v="1.51"/>
    <n v="4.5289999999999999"/>
    <n v="176.89400000000001"/>
    <n v="3.722"/>
    <n v="100"/>
    <n v="0.23599999999999999"/>
    <n v="0.28899999999999998"/>
    <n v="1.6"/>
    <n v="0.625"/>
    <m/>
    <m/>
    <m/>
    <m/>
    <n v="1082000"/>
    <n v="0"/>
    <n v="0"/>
    <s v=""/>
    <s v=""/>
    <s v=""/>
  </r>
  <r>
    <d v="2019-04-18T00:00:00"/>
    <x v="107"/>
    <n v="2100"/>
    <d v="1899-12-30T21:36:13"/>
    <n v="105.26"/>
    <n v="49.760000000000005"/>
    <n v="2.0129999999999999"/>
    <n v="6.0389999999999997"/>
    <n v="185.31800000000001"/>
    <n v="4.1680000000000001"/>
    <n v="100"/>
    <n v="0.255"/>
    <n v="0.30299999999999999"/>
    <n v="1.8"/>
    <n v="0.625"/>
    <m/>
    <m/>
    <m/>
    <m/>
    <n v="1082100"/>
    <n v="0"/>
    <n v="0"/>
    <s v=""/>
    <s v=""/>
    <s v=""/>
  </r>
  <r>
    <d v="2019-04-18T00:00:00"/>
    <x v="107"/>
    <n v="2200"/>
    <d v="1899-12-30T22:36:13"/>
    <n v="104.44"/>
    <n v="48.94"/>
    <n v="1.51"/>
    <n v="6.0389999999999997"/>
    <n v="175.49"/>
    <n v="3.9580000000000002"/>
    <n v="100"/>
    <n v="0.28699999999999998"/>
    <n v="0.34200000000000003"/>
    <n v="2"/>
    <n v="0.625"/>
    <m/>
    <m/>
    <m/>
    <m/>
    <n v="1082200"/>
    <n v="0"/>
    <n v="0"/>
    <s v=""/>
    <s v=""/>
    <s v=""/>
  </r>
  <r>
    <d v="2019-04-18T00:00:00"/>
    <x v="107"/>
    <n v="2300"/>
    <d v="1899-12-30T23:36:13"/>
    <n v="104.44"/>
    <n v="48.94"/>
    <n v="1.0069999999999999"/>
    <n v="4.0259999999999998"/>
    <n v="200.761"/>
    <n v="3.9060000000000001"/>
    <n v="100"/>
    <n v="0.29599999999999999"/>
    <n v="0.35899999999999999"/>
    <n v="1.2"/>
    <n v="0.625"/>
    <m/>
    <m/>
    <m/>
    <m/>
    <n v="1082300"/>
    <n v="0"/>
    <n v="0"/>
    <s v=""/>
    <s v=""/>
    <s v=""/>
  </r>
  <r>
    <d v="2019-04-18T00:00:00"/>
    <x v="107"/>
    <n v="2400"/>
    <d v="1899-12-30T00:36:13"/>
    <n v="103.15"/>
    <n v="47.650000000000006"/>
    <n v="0"/>
    <n v="1.51"/>
    <n v="240.071"/>
    <n v="3.7749999999999999"/>
    <n v="100"/>
    <n v="0.28799999999999998"/>
    <n v="0.36299999999999999"/>
    <n v="0.8"/>
    <n v="0.625"/>
    <m/>
    <m/>
    <m/>
    <m/>
    <n v="1082400"/>
    <n v="0"/>
    <n v="0"/>
    <n v="0.28799999999999998"/>
    <n v="0.36299999999999999"/>
    <n v="0.47699999999999998"/>
  </r>
  <r>
    <d v="2019-04-19T00:00:00"/>
    <x v="108"/>
    <n v="100"/>
    <d v="1899-12-30T01:36:13"/>
    <n v="103.5"/>
    <n v="48"/>
    <n v="0.503"/>
    <n v="4.0259999999999998"/>
    <n v="178.298"/>
    <n v="4.0629999999999997"/>
    <n v="100"/>
    <n v="0.28299999999999997"/>
    <n v="0.36299999999999999"/>
    <n v="0.4"/>
    <n v="0.625"/>
    <m/>
    <m/>
    <m/>
    <m/>
    <n v="1090100"/>
    <n v="0"/>
    <n v="0"/>
    <s v=""/>
    <s v=""/>
    <s v=""/>
  </r>
  <r>
    <d v="2019-04-19T00:00:00"/>
    <x v="108"/>
    <n v="200"/>
    <d v="1899-12-30T02:36:13"/>
    <n v="103.15"/>
    <n v="47.650000000000006"/>
    <n v="2.0129999999999999"/>
    <n v="6.5430000000000001"/>
    <n v="182.51"/>
    <n v="4.0369999999999999"/>
    <n v="100"/>
    <n v="0.28100000000000003"/>
    <n v="0.36399999999999999"/>
    <n v="0.8"/>
    <n v="0.625"/>
    <m/>
    <m/>
    <m/>
    <m/>
    <n v="1090200"/>
    <n v="0"/>
    <n v="0"/>
    <s v=""/>
    <s v=""/>
    <s v=""/>
  </r>
  <r>
    <d v="2019-04-19T00:00:00"/>
    <x v="108"/>
    <n v="300"/>
    <d v="1899-12-30T03:36:13"/>
    <n v="103.5"/>
    <n v="48"/>
    <n v="3.02"/>
    <n v="8.0519999999999996"/>
    <n v="227.435"/>
    <n v="3.2210000000000001"/>
    <n v="100"/>
    <n v="0.28399999999999997"/>
    <n v="0.36299999999999999"/>
    <n v="1.6"/>
    <n v="0.625"/>
    <m/>
    <m/>
    <m/>
    <m/>
    <n v="1090300"/>
    <n v="0"/>
    <n v="0"/>
    <s v=""/>
    <s v=""/>
    <s v=""/>
  </r>
  <r>
    <d v="2019-04-19T00:00:00"/>
    <x v="108"/>
    <n v="400"/>
    <d v="1899-12-30T04:36:13"/>
    <n v="101.51"/>
    <n v="46.010000000000005"/>
    <n v="1.0069999999999999"/>
    <n v="5.0330000000000004"/>
    <n v="255.51400000000001"/>
    <n v="3.1949999999999998"/>
    <n v="100"/>
    <n v="0.29699999999999999"/>
    <n v="0.35799999999999998"/>
    <n v="1.8"/>
    <n v="0.625"/>
    <m/>
    <m/>
    <m/>
    <m/>
    <n v="1090400"/>
    <n v="0"/>
    <n v="0"/>
    <s v=""/>
    <s v=""/>
    <s v=""/>
  </r>
  <r>
    <d v="2019-04-19T00:00:00"/>
    <x v="108"/>
    <n v="500"/>
    <d v="1899-12-30T05:36:13"/>
    <n v="102.33"/>
    <n v="46.83"/>
    <n v="1.0069999999999999"/>
    <n v="4.5289999999999999"/>
    <n v="228.839"/>
    <n v="3.2210000000000001"/>
    <n v="100"/>
    <n v="0.39500000000000002"/>
    <n v="0.35499999999999998"/>
    <n v="1.2"/>
    <n v="0.625"/>
    <m/>
    <m/>
    <m/>
    <m/>
    <n v="1090500"/>
    <n v="0"/>
    <n v="0"/>
    <s v=""/>
    <s v=""/>
    <s v=""/>
  </r>
  <r>
    <d v="2019-04-19T00:00:00"/>
    <x v="108"/>
    <n v="600"/>
    <d v="1899-12-30T06:36:13"/>
    <n v="103.85"/>
    <n v="48.349999999999994"/>
    <n v="2.516"/>
    <n v="5.5359999999999996"/>
    <n v="217.608"/>
    <n v="2.637"/>
    <n v="100"/>
    <n v="0.40100000000000002"/>
    <n v="0.35899999999999999"/>
    <n v="0"/>
    <n v="6.875"/>
    <m/>
    <m/>
    <m/>
    <m/>
    <n v="1090600"/>
    <n v="35.5"/>
    <n v="6.9"/>
    <s v=""/>
    <s v=""/>
    <s v=""/>
  </r>
  <r>
    <d v="2019-04-19T00:00:00"/>
    <x v="108"/>
    <n v="700"/>
    <d v="1899-12-30T07:36:13"/>
    <n v="103.62"/>
    <n v="48.120000000000005"/>
    <n v="2.0129999999999999"/>
    <n v="5.5359999999999996"/>
    <n v="211.99199999999999"/>
    <n v="2.262"/>
    <n v="100"/>
    <n v="0.40200000000000002"/>
    <n v="0.36099999999999999"/>
    <n v="0.2"/>
    <n v="59.375"/>
    <m/>
    <m/>
    <m/>
    <m/>
    <n v="1090700"/>
    <n v="197.2"/>
    <n v="59.4"/>
    <s v=""/>
    <s v=""/>
    <s v=""/>
  </r>
  <r>
    <d v="2019-04-19T00:00:00"/>
    <x v="108"/>
    <n v="800"/>
    <d v="1899-12-30T08:36:13"/>
    <n v="103.85"/>
    <n v="48.349999999999994"/>
    <n v="1.51"/>
    <n v="5.5359999999999996"/>
    <n v="209.184"/>
    <n v="2.2360000000000002"/>
    <n v="100"/>
    <n v="0.40300000000000002"/>
    <n v="0.36299999999999999"/>
    <n v="0.2"/>
    <n v="55.625"/>
    <m/>
    <m/>
    <m/>
    <m/>
    <n v="1090800"/>
    <n v="386.7"/>
    <n v="55.6"/>
    <s v=""/>
    <s v=""/>
    <s v=""/>
  </r>
  <r>
    <d v="2019-04-19T00:00:00"/>
    <x v="108"/>
    <n v="900"/>
    <d v="1899-12-30T09:36:13"/>
    <n v="103.74"/>
    <n v="48.239999999999995"/>
    <n v="1.0069999999999999"/>
    <n v="4.0259999999999998"/>
    <n v="200.761"/>
    <n v="2.5840000000000001"/>
    <n v="100"/>
    <n v="0.40300000000000002"/>
    <n v="0.36299999999999999"/>
    <n v="0"/>
    <n v="119.375"/>
    <m/>
    <m/>
    <m/>
    <m/>
    <n v="1090900"/>
    <n v="564.5"/>
    <n v="119.4"/>
    <s v=""/>
    <s v=""/>
    <s v=""/>
  </r>
  <r>
    <d v="2019-04-19T00:00:00"/>
    <x v="108"/>
    <n v="1000"/>
    <d v="1899-12-30T10:36:13"/>
    <n v="103.5"/>
    <n v="48"/>
    <n v="3.02"/>
    <n v="6.5430000000000001"/>
    <n v="221.82"/>
    <n v="3.1680000000000001"/>
    <n v="98.1"/>
    <n v="0.40200000000000002"/>
    <n v="0.36399999999999999"/>
    <n v="0"/>
    <n v="181.875"/>
    <m/>
    <m/>
    <m/>
    <m/>
    <n v="1091000"/>
    <n v="713"/>
    <n v="181.9"/>
    <s v=""/>
    <s v=""/>
    <s v=""/>
  </r>
  <r>
    <d v="2019-04-19T00:00:00"/>
    <x v="108"/>
    <n v="1100"/>
    <d v="1899-12-30T11:36:13"/>
    <n v="102.8"/>
    <n v="47.3"/>
    <n v="3.02"/>
    <n v="6.0389999999999997"/>
    <n v="211.99199999999999"/>
    <n v="4.4539999999999997"/>
    <n v="95.9"/>
    <n v="0.39900000000000002"/>
    <n v="0.36399999999999999"/>
    <n v="0"/>
    <n v="451.875"/>
    <m/>
    <m/>
    <m/>
    <m/>
    <n v="1091100"/>
    <n v="819.7"/>
    <n v="451.9"/>
    <s v=""/>
    <s v=""/>
    <s v=""/>
  </r>
  <r>
    <d v="2019-04-19T00:00:00"/>
    <x v="108"/>
    <n v="1200"/>
    <d v="1899-12-30T12:36:13"/>
    <n v="100.93"/>
    <n v="45.430000000000007"/>
    <n v="4.0259999999999998"/>
    <n v="7.5490000000000004"/>
    <n v="214.8"/>
    <n v="4.0890000000000004"/>
    <n v="92.4"/>
    <n v="0.39800000000000002"/>
    <n v="0.36399999999999999"/>
    <n v="0"/>
    <n v="386.875"/>
    <m/>
    <m/>
    <m/>
    <m/>
    <n v="1091200"/>
    <n v="876"/>
    <n v="386.9"/>
    <s v=""/>
    <s v=""/>
    <s v=""/>
  </r>
  <r>
    <d v="2019-04-19T00:00:00"/>
    <x v="108"/>
    <n v="1300"/>
    <d v="1899-12-30T13:36:13"/>
    <n v="101.05"/>
    <n v="45.55"/>
    <n v="4.5289999999999999"/>
    <n v="9.0589999999999993"/>
    <n v="221.82"/>
    <n v="4.8949999999999996"/>
    <n v="86.4"/>
    <n v="0.39600000000000002"/>
    <n v="0.36399999999999999"/>
    <n v="0"/>
    <n v="393.125"/>
    <m/>
    <m/>
    <m/>
    <m/>
    <n v="1091300"/>
    <n v="877.7"/>
    <n v="393.1"/>
    <s v=""/>
    <s v=""/>
    <s v=""/>
  </r>
  <r>
    <d v="2019-04-19T00:00:00"/>
    <x v="108"/>
    <n v="1400"/>
    <d v="1899-12-30T14:36:13"/>
    <n v="100.81"/>
    <n v="45.31"/>
    <n v="3.5230000000000001"/>
    <n v="8.0519999999999996"/>
    <n v="244.28200000000001"/>
    <n v="3.8540000000000001"/>
    <n v="86.6"/>
    <n v="0.39400000000000002"/>
    <n v="0.36399999999999999"/>
    <n v="0"/>
    <n v="151.875"/>
    <m/>
    <m/>
    <m/>
    <m/>
    <n v="1091400"/>
    <n v="824.5"/>
    <n v="151.9"/>
    <s v=""/>
    <s v=""/>
    <s v=""/>
  </r>
  <r>
    <d v="2019-04-19T00:00:00"/>
    <x v="108"/>
    <n v="1500"/>
    <d v="1899-12-30T15:36:13"/>
    <n v="99.17"/>
    <n v="43.67"/>
    <n v="3.5230000000000001"/>
    <n v="9.0589999999999993"/>
    <n v="235.85900000000001"/>
    <n v="4.141"/>
    <n v="86.7"/>
    <n v="0.39100000000000001"/>
    <n v="0.36299999999999999"/>
    <n v="0"/>
    <n v="258.125"/>
    <m/>
    <m/>
    <m/>
    <m/>
    <n v="1091500"/>
    <n v="721"/>
    <n v="258.10000000000002"/>
    <s v=""/>
    <s v=""/>
    <s v=""/>
  </r>
  <r>
    <d v="2019-04-19T00:00:00"/>
    <x v="108"/>
    <n v="1600"/>
    <d v="1899-12-30T16:36:13"/>
    <n v="99.64"/>
    <n v="44.14"/>
    <n v="3.5230000000000001"/>
    <n v="7.5490000000000004"/>
    <n v="245.68600000000001"/>
    <n v="4.3760000000000003"/>
    <n v="80.400000000000006"/>
    <n v="0.38700000000000001"/>
    <n v="0.36399999999999999"/>
    <n v="0"/>
    <n v="290.625"/>
    <m/>
    <m/>
    <m/>
    <m/>
    <n v="1091600"/>
    <n v="574.79999999999995"/>
    <n v="290.60000000000002"/>
    <s v=""/>
    <s v=""/>
    <s v=""/>
  </r>
  <r>
    <d v="2019-04-19T00:00:00"/>
    <x v="108"/>
    <n v="1700"/>
    <d v="1899-12-30T17:36:13"/>
    <n v="98.82"/>
    <n v="43.319999999999993"/>
    <n v="3.02"/>
    <n v="8.0519999999999996"/>
    <n v="252.70599999999999"/>
    <n v="4.0110000000000001"/>
    <n v="76.3"/>
    <n v="0.38200000000000001"/>
    <n v="0.36399999999999999"/>
    <n v="0"/>
    <n v="156.875"/>
    <m/>
    <m/>
    <m/>
    <m/>
    <n v="1091700"/>
    <n v="398"/>
    <n v="156.9"/>
    <s v=""/>
    <s v=""/>
    <s v=""/>
  </r>
  <r>
    <d v="2019-04-19T00:00:00"/>
    <x v="108"/>
    <n v="1800"/>
    <d v="1899-12-30T18:36:13"/>
    <n v="97.3"/>
    <n v="41.8"/>
    <n v="3.5230000000000001"/>
    <n v="7.5490000000000004"/>
    <n v="259.72500000000002"/>
    <n v="3.0089999999999999"/>
    <n v="76.2"/>
    <n v="0.379"/>
    <n v="0.36299999999999999"/>
    <n v="0"/>
    <n v="66.875"/>
    <m/>
    <m/>
    <m/>
    <m/>
    <n v="1091800"/>
    <n v="208.7"/>
    <n v="66.900000000000006"/>
    <s v=""/>
    <s v=""/>
    <s v=""/>
  </r>
  <r>
    <d v="2019-04-19T00:00:00"/>
    <x v="108"/>
    <n v="1900"/>
    <d v="1899-12-30T19:36:13"/>
    <n v="97.65"/>
    <n v="42.150000000000006"/>
    <n v="3.5230000000000001"/>
    <n v="8.0519999999999996"/>
    <n v="251.30199999999999"/>
    <n v="1.9670000000000001"/>
    <n v="79"/>
    <n v="0.377"/>
    <n v="0.36099999999999999"/>
    <n v="0"/>
    <n v="8.125"/>
    <m/>
    <m/>
    <m/>
    <m/>
    <n v="1091900"/>
    <n v="42.7"/>
    <n v="8.1"/>
    <s v=""/>
    <s v=""/>
    <s v=""/>
  </r>
  <r>
    <d v="2019-04-19T00:00:00"/>
    <x v="108"/>
    <n v="2000"/>
    <d v="1899-12-30T20:36:13"/>
    <n v="98.24"/>
    <n v="42.739999999999995"/>
    <n v="3.02"/>
    <n v="8.5559999999999992"/>
    <n v="245.68600000000001"/>
    <n v="0.90700000000000003"/>
    <n v="80.599999999999994"/>
    <n v="0.376"/>
    <n v="0.36099999999999999"/>
    <n v="0"/>
    <n v="0.625"/>
    <m/>
    <m/>
    <m/>
    <m/>
    <n v="1092000"/>
    <n v="0"/>
    <n v="0"/>
    <s v=""/>
    <s v=""/>
    <s v=""/>
  </r>
  <r>
    <d v="2019-04-19T00:00:00"/>
    <x v="108"/>
    <n v="2100"/>
    <d v="1899-12-30T21:36:13"/>
    <n v="98.47"/>
    <n v="42.97"/>
    <n v="1.0069999999999999"/>
    <n v="4.5289999999999999"/>
    <n v="249.898"/>
    <n v="0.16300000000000001"/>
    <n v="90.9"/>
    <n v="0.376"/>
    <n v="0.35899999999999999"/>
    <n v="0"/>
    <n v="0.625"/>
    <m/>
    <m/>
    <m/>
    <m/>
    <n v="1092100"/>
    <n v="0"/>
    <n v="0"/>
    <s v=""/>
    <s v=""/>
    <s v=""/>
  </r>
  <r>
    <d v="2019-04-19T00:00:00"/>
    <x v="108"/>
    <n v="2200"/>
    <d v="1899-12-30T22:36:13"/>
    <n v="97.65"/>
    <n v="42.150000000000006"/>
    <n v="1.51"/>
    <n v="5.5359999999999996"/>
    <n v="256.91800000000001"/>
    <n v="-0.22700000000000001"/>
    <n v="96.5"/>
    <n v="0.377"/>
    <n v="0.35799999999999998"/>
    <n v="0"/>
    <n v="0.625"/>
    <m/>
    <m/>
    <m/>
    <m/>
    <n v="1092200"/>
    <n v="0"/>
    <n v="0"/>
    <s v=""/>
    <s v=""/>
    <s v=""/>
  </r>
  <r>
    <d v="2019-04-19T00:00:00"/>
    <x v="108"/>
    <n v="2300"/>
    <d v="1899-12-30T23:36:13"/>
    <n v="97.77"/>
    <n v="42.269999999999996"/>
    <n v="0.503"/>
    <n v="4.5289999999999999"/>
    <n v="224.62700000000001"/>
    <n v="-0.53500000000000003"/>
    <n v="97"/>
    <n v="0.38"/>
    <n v="0.35799999999999998"/>
    <n v="0"/>
    <n v="0.625"/>
    <m/>
    <m/>
    <m/>
    <m/>
    <n v="1092300"/>
    <n v="0"/>
    <n v="0"/>
    <s v=""/>
    <s v=""/>
    <s v=""/>
  </r>
  <r>
    <d v="2019-04-19T00:00:00"/>
    <x v="108"/>
    <n v="2400"/>
    <d v="1899-12-30T00:36:13"/>
    <n v="97.77"/>
    <n v="42.269999999999996"/>
    <n v="0"/>
    <n v="3.02"/>
    <n v="270.95699999999999"/>
    <n v="-0.76"/>
    <n v="98.3"/>
    <n v="0.38500000000000001"/>
    <n v="0.35499999999999998"/>
    <n v="0"/>
    <n v="0.625"/>
    <m/>
    <m/>
    <m/>
    <m/>
    <n v="1092400"/>
    <n v="0"/>
    <n v="0"/>
    <n v="0.38500000000000001"/>
    <n v="0.35499999999999998"/>
    <n v="0.42299999999999999"/>
  </r>
  <r>
    <d v="2019-04-20T00:00:00"/>
    <x v="109"/>
    <n v="100"/>
    <d v="1899-12-30T01:36:13"/>
    <n v="99.88"/>
    <n v="44.379999999999995"/>
    <n v="0.503"/>
    <n v="3.5230000000000001"/>
    <n v="277.976"/>
    <n v="-0.873"/>
    <n v="98.4"/>
    <n v="0.38700000000000001"/>
    <n v="0.35599999999999998"/>
    <n v="0"/>
    <n v="0.625"/>
    <m/>
    <m/>
    <m/>
    <m/>
    <n v="1100100"/>
    <n v="0"/>
    <n v="0"/>
    <s v=""/>
    <s v=""/>
    <s v=""/>
  </r>
  <r>
    <d v="2019-04-20T00:00:00"/>
    <x v="109"/>
    <n v="200"/>
    <d v="1899-12-30T02:36:13"/>
    <n v="98.94"/>
    <n v="43.44"/>
    <n v="2.516"/>
    <n v="6.0389999999999997"/>
    <n v="321.49799999999999"/>
    <n v="-1.2130000000000001"/>
    <n v="99.4"/>
    <n v="0.36899999999999999"/>
    <n v="0.35499999999999998"/>
    <n v="0"/>
    <n v="0.625"/>
    <m/>
    <m/>
    <m/>
    <m/>
    <n v="1100200"/>
    <n v="0"/>
    <n v="0"/>
    <s v=""/>
    <s v=""/>
    <s v=""/>
  </r>
  <r>
    <d v="2019-04-20T00:00:00"/>
    <x v="109"/>
    <n v="300"/>
    <d v="1899-12-30T03:36:13"/>
    <n v="100.34"/>
    <n v="44.84"/>
    <n v="3.5230000000000001"/>
    <n v="7.5490000000000004"/>
    <n v="324.30599999999998"/>
    <n v="-1.8420000000000001"/>
    <n v="98.9"/>
    <n v="0.36099999999999999"/>
    <n v="0.35499999999999998"/>
    <n v="0"/>
    <n v="0.625"/>
    <m/>
    <m/>
    <m/>
    <m/>
    <n v="1100300"/>
    <n v="0"/>
    <n v="0"/>
    <s v=""/>
    <s v=""/>
    <s v=""/>
  </r>
  <r>
    <d v="2019-04-20T00:00:00"/>
    <x v="109"/>
    <n v="400"/>
    <d v="1899-12-30T04:36:13"/>
    <n v="98.47"/>
    <n v="42.97"/>
    <n v="4.0259999999999998"/>
    <n v="8.0519999999999996"/>
    <n v="324.30599999999998"/>
    <n v="-2.4790000000000001"/>
    <n v="98.8"/>
    <n v="0.35399999999999998"/>
    <n v="0.35499999999999998"/>
    <n v="0"/>
    <n v="0.625"/>
    <m/>
    <m/>
    <m/>
    <m/>
    <n v="1100400"/>
    <n v="0"/>
    <n v="0"/>
    <s v=""/>
    <s v=""/>
    <s v=""/>
  </r>
  <r>
    <d v="2019-04-20T00:00:00"/>
    <x v="109"/>
    <n v="500"/>
    <d v="1899-12-30T05:36:13"/>
    <n v="100.23"/>
    <n v="44.730000000000004"/>
    <n v="4.5289999999999999"/>
    <n v="10.065"/>
    <n v="324.30599999999998"/>
    <n v="-2.742"/>
    <n v="97.9"/>
    <n v="0.35"/>
    <n v="0.35499999999999998"/>
    <n v="0"/>
    <n v="0.625"/>
    <m/>
    <m/>
    <m/>
    <m/>
    <n v="1100500"/>
    <n v="0"/>
    <n v="0"/>
    <s v=""/>
    <s v=""/>
    <s v=""/>
  </r>
  <r>
    <d v="2019-04-20T00:00:00"/>
    <x v="109"/>
    <n v="600"/>
    <d v="1899-12-30T06:36:13"/>
    <n v="100.46"/>
    <n v="44.959999999999994"/>
    <n v="5.0330000000000004"/>
    <n v="11.574999999999999"/>
    <n v="325.70999999999998"/>
    <n v="-2.83"/>
    <n v="97.7"/>
    <n v="0.318"/>
    <n v="0.35599999999999998"/>
    <n v="0"/>
    <n v="34.375"/>
    <m/>
    <m/>
    <m/>
    <m/>
    <n v="1100600"/>
    <n v="38.700000000000003"/>
    <n v="34.4"/>
    <s v=""/>
    <s v=""/>
    <s v=""/>
  </r>
  <r>
    <d v="2019-04-20T00:00:00"/>
    <x v="109"/>
    <n v="700"/>
    <d v="1899-12-30T07:36:13"/>
    <n v="100.23"/>
    <n v="44.730000000000004"/>
    <n v="3.5230000000000001"/>
    <n v="8.5559999999999992"/>
    <n v="318.69"/>
    <n v="-2.8879999999999999"/>
    <n v="99"/>
    <n v="0.315"/>
    <n v="0.35599999999999998"/>
    <n v="0"/>
    <n v="41.875"/>
    <m/>
    <m/>
    <m/>
    <m/>
    <n v="1100700"/>
    <n v="202.2"/>
    <n v="41.9"/>
    <s v=""/>
    <s v=""/>
    <s v=""/>
  </r>
  <r>
    <d v="2019-04-20T00:00:00"/>
    <x v="109"/>
    <n v="800"/>
    <d v="1899-12-30T08:36:13"/>
    <n v="100.34"/>
    <n v="44.84"/>
    <n v="2.516"/>
    <n v="10.065"/>
    <n v="327.11399999999998"/>
    <n v="-2.363"/>
    <n v="98.4"/>
    <n v="0.312"/>
    <n v="0.35599999999999998"/>
    <n v="0"/>
    <n v="273.125"/>
    <m/>
    <m/>
    <m/>
    <m/>
    <n v="1100800"/>
    <n v="391.8"/>
    <n v="273.10000000000002"/>
    <s v=""/>
    <s v=""/>
    <s v=""/>
  </r>
  <r>
    <d v="2019-04-20T00:00:00"/>
    <x v="109"/>
    <n v="900"/>
    <d v="1899-12-30T09:36:13"/>
    <n v="99.99"/>
    <n v="44.489999999999995"/>
    <n v="4.0259999999999998"/>
    <n v="10.569000000000001"/>
    <n v="318.69"/>
    <n v="-1.0429999999999999"/>
    <n v="92.9"/>
    <n v="0.309"/>
    <n v="0.35599999999999998"/>
    <n v="0.2"/>
    <n v="635.625"/>
    <m/>
    <m/>
    <m/>
    <m/>
    <n v="1100900"/>
    <n v="569.29999999999995"/>
    <n v="635.6"/>
    <s v=""/>
    <s v=""/>
    <s v=""/>
  </r>
  <r>
    <d v="2019-04-20T00:00:00"/>
    <x v="109"/>
    <n v="1000"/>
    <d v="1899-12-30T10:36:13"/>
    <n v="99.99"/>
    <n v="44.489999999999995"/>
    <n v="4.5289999999999999"/>
    <n v="11.574999999999999"/>
    <n v="318.69"/>
    <n v="-0.19900000000000001"/>
    <n v="80.3"/>
    <n v="0.30599999999999999"/>
    <n v="0.35799999999999998"/>
    <n v="0.4"/>
    <n v="766.875"/>
    <m/>
    <m/>
    <m/>
    <m/>
    <n v="1101000"/>
    <n v="718"/>
    <n v="766.9"/>
    <s v=""/>
    <s v=""/>
    <s v=""/>
  </r>
  <r>
    <d v="2019-04-20T00:00:00"/>
    <x v="109"/>
    <n v="1100"/>
    <d v="1899-12-30T11:36:13"/>
    <n v="99.53"/>
    <n v="44.03"/>
    <n v="4.0259999999999998"/>
    <n v="10.569000000000001"/>
    <n v="311.67099999999999"/>
    <n v="1.099"/>
    <n v="73.7"/>
    <n v="0.30099999999999999"/>
    <n v="0.35799999999999998"/>
    <n v="0"/>
    <n v="853.125"/>
    <m/>
    <m/>
    <m/>
    <m/>
    <n v="1101100"/>
    <n v="824.2"/>
    <n v="853.1"/>
    <s v=""/>
    <s v=""/>
    <s v=""/>
  </r>
  <r>
    <d v="2019-04-20T00:00:00"/>
    <x v="109"/>
    <n v="1200"/>
    <d v="1899-12-30T12:36:13"/>
    <n v="99.17"/>
    <n v="43.67"/>
    <n v="3.02"/>
    <n v="8.5559999999999992"/>
    <n v="301.84300000000002"/>
    <n v="2.5030000000000001"/>
    <n v="65.3"/>
    <n v="0.3"/>
    <n v="0.35599999999999998"/>
    <n v="0"/>
    <n v="866.875"/>
    <m/>
    <m/>
    <m/>
    <m/>
    <n v="1101200"/>
    <n v="880.5"/>
    <n v="866.9"/>
    <s v=""/>
    <s v=""/>
    <s v=""/>
  </r>
  <r>
    <d v="2019-04-20T00:00:00"/>
    <x v="109"/>
    <n v="1300"/>
    <d v="1899-12-30T13:36:13"/>
    <n v="99.88"/>
    <n v="44.379999999999995"/>
    <n v="3.02"/>
    <n v="8.0519999999999996"/>
    <n v="299.03500000000003"/>
    <n v="2.101"/>
    <n v="57.2"/>
    <n v="0.29899999999999999"/>
    <n v="0.35499999999999998"/>
    <n v="0"/>
    <n v="849.375"/>
    <m/>
    <m/>
    <m/>
    <m/>
    <n v="1101300"/>
    <n v="882"/>
    <n v="849.4"/>
    <s v=""/>
    <s v=""/>
    <s v=""/>
  </r>
  <r>
    <d v="2019-04-20T00:00:00"/>
    <x v="109"/>
    <n v="1400"/>
    <d v="1899-12-30T14:36:13"/>
    <n v="99.64"/>
    <n v="44.14"/>
    <n v="3.5230000000000001"/>
    <n v="8.0519999999999996"/>
    <n v="307.459"/>
    <n v="2.6640000000000001"/>
    <n v="51.4"/>
    <n v="0.29799999999999999"/>
    <n v="0.35399999999999998"/>
    <n v="0"/>
    <n v="778.125"/>
    <m/>
    <m/>
    <m/>
    <m/>
    <n v="1101400"/>
    <n v="829.2"/>
    <n v="778.1"/>
    <s v=""/>
    <s v=""/>
    <s v=""/>
  </r>
  <r>
    <d v="2019-04-20T00:00:00"/>
    <x v="109"/>
    <n v="1500"/>
    <d v="1899-12-30T15:36:13"/>
    <n v="98.82"/>
    <n v="43.319999999999993"/>
    <n v="3.5230000000000001"/>
    <n v="9.0589999999999993"/>
    <n v="299.03500000000003"/>
    <n v="3.617"/>
    <n v="49.1"/>
    <n v="0.29699999999999999"/>
    <n v="0.35399999999999998"/>
    <n v="0"/>
    <n v="653.125"/>
    <m/>
    <m/>
    <m/>
    <m/>
    <n v="1101500"/>
    <n v="725.5"/>
    <n v="653.1"/>
    <s v=""/>
    <s v=""/>
    <s v=""/>
  </r>
  <r>
    <d v="2019-04-20T00:00:00"/>
    <x v="109"/>
    <n v="1600"/>
    <d v="1899-12-30T16:36:13"/>
    <n v="98"/>
    <n v="42.5"/>
    <n v="3.02"/>
    <n v="9.0589999999999993"/>
    <n v="289.20800000000003"/>
    <n v="3.5379999999999998"/>
    <n v="47.4"/>
    <n v="0.29899999999999999"/>
    <n v="0.35399999999999998"/>
    <n v="0"/>
    <n v="499.375"/>
    <m/>
    <m/>
    <m/>
    <m/>
    <n v="1101600"/>
    <n v="579.5"/>
    <n v="499.4"/>
    <s v=""/>
    <s v=""/>
    <s v=""/>
  </r>
  <r>
    <d v="2019-04-20T00:00:00"/>
    <x v="109"/>
    <n v="1700"/>
    <d v="1899-12-30T17:36:13"/>
    <n v="98.82"/>
    <n v="43.319999999999993"/>
    <n v="3.02"/>
    <n v="8.0519999999999996"/>
    <n v="292.01600000000002"/>
    <n v="3.4060000000000001"/>
    <n v="44.3"/>
    <n v="0.30299999999999999"/>
    <n v="0.35499999999999998"/>
    <n v="0"/>
    <n v="320.625"/>
    <m/>
    <m/>
    <m/>
    <m/>
    <n v="1101700"/>
    <n v="402.8"/>
    <n v="320.60000000000002"/>
    <s v=""/>
    <s v=""/>
    <s v=""/>
  </r>
  <r>
    <d v="2019-04-20T00:00:00"/>
    <x v="109"/>
    <n v="1800"/>
    <d v="1899-12-30T18:36:13"/>
    <n v="99.41"/>
    <n v="43.91"/>
    <n v="3.5230000000000001"/>
    <n v="7.5490000000000004"/>
    <n v="296.22699999999998"/>
    <n v="2.5569999999999999"/>
    <n v="44.1"/>
    <n v="0.30599999999999999"/>
    <n v="0.35499999999999998"/>
    <n v="0"/>
    <n v="146.875"/>
    <m/>
    <m/>
    <m/>
    <m/>
    <n v="1101800"/>
    <n v="213.7"/>
    <n v="146.9"/>
    <s v=""/>
    <s v=""/>
    <s v=""/>
  </r>
  <r>
    <d v="2019-04-20T00:00:00"/>
    <x v="109"/>
    <n v="1900"/>
    <d v="1899-12-30T19:36:13"/>
    <n v="99.29"/>
    <n v="43.790000000000006"/>
    <n v="2.0129999999999999"/>
    <n v="6.5430000000000001"/>
    <n v="292.01600000000002"/>
    <n v="0.38400000000000001"/>
    <n v="46.7"/>
    <n v="0.308"/>
    <n v="0.35499999999999998"/>
    <n v="0"/>
    <n v="9.375"/>
    <m/>
    <m/>
    <m/>
    <m/>
    <n v="1101900"/>
    <n v="45.5"/>
    <n v="9.4"/>
    <s v=""/>
    <s v=""/>
    <s v=""/>
  </r>
  <r>
    <d v="2019-04-20T00:00:00"/>
    <x v="109"/>
    <n v="2000"/>
    <d v="1899-12-30T20:36:13"/>
    <n v="99.53"/>
    <n v="44.03"/>
    <n v="1.51"/>
    <n v="5.5359999999999996"/>
    <n v="308.863"/>
    <n v="-0.70399999999999996"/>
    <n v="53.8"/>
    <n v="0.31"/>
    <n v="0.35599999999999998"/>
    <n v="0"/>
    <n v="0.625"/>
    <m/>
    <m/>
    <m/>
    <m/>
    <n v="1102000"/>
    <n v="0"/>
    <n v="0"/>
    <s v=""/>
    <s v=""/>
    <s v=""/>
  </r>
  <r>
    <d v="2019-04-20T00:00:00"/>
    <x v="109"/>
    <n v="2100"/>
    <d v="1899-12-30T21:36:13"/>
    <n v="99.76"/>
    <n v="44.260000000000005"/>
    <n v="2.0129999999999999"/>
    <n v="5.0330000000000004"/>
    <n v="313.07499999999999"/>
    <n v="-0.73199999999999998"/>
    <n v="56.2"/>
    <n v="0.311"/>
    <n v="0.35699999999999998"/>
    <n v="0"/>
    <n v="0.625"/>
    <m/>
    <m/>
    <m/>
    <m/>
    <n v="1102100"/>
    <n v="0"/>
    <n v="0"/>
    <s v=""/>
    <s v=""/>
    <s v=""/>
  </r>
  <r>
    <d v="2019-04-20T00:00:00"/>
    <x v="109"/>
    <n v="2200"/>
    <d v="1899-12-30T22:36:13"/>
    <n v="98.94"/>
    <n v="43.44"/>
    <n v="2.0129999999999999"/>
    <n v="5.5359999999999996"/>
    <n v="320.09399999999999"/>
    <n v="-1.0429999999999999"/>
    <n v="57"/>
    <n v="0.311"/>
    <n v="0.35599999999999998"/>
    <n v="0"/>
    <n v="0.625"/>
    <m/>
    <m/>
    <m/>
    <m/>
    <n v="1102200"/>
    <n v="0"/>
    <n v="0"/>
    <s v=""/>
    <s v=""/>
    <s v=""/>
  </r>
  <r>
    <d v="2019-04-20T00:00:00"/>
    <x v="109"/>
    <n v="2300"/>
    <d v="1899-12-30T23:36:13"/>
    <n v="99.17"/>
    <n v="43.67"/>
    <n v="1.51"/>
    <n v="4.5289999999999999"/>
    <n v="310.267"/>
    <n v="-1.327"/>
    <n v="56.9"/>
    <n v="0.31"/>
    <n v="0.35599999999999998"/>
    <n v="0"/>
    <n v="0.625"/>
    <m/>
    <m/>
    <m/>
    <m/>
    <n v="1102300"/>
    <n v="0"/>
    <n v="0"/>
    <s v=""/>
    <s v=""/>
    <s v=""/>
  </r>
  <r>
    <d v="2019-04-20T00:00:00"/>
    <x v="109"/>
    <n v="2400"/>
    <d v="1899-12-30T00:36:13"/>
    <n v="99.06"/>
    <n v="43.56"/>
    <n v="2.0129999999999999"/>
    <n v="5.0330000000000004"/>
    <n v="320.09399999999999"/>
    <n v="-1.1000000000000001"/>
    <n v="56.2"/>
    <n v="0.309"/>
    <n v="0.35599999999999998"/>
    <n v="0"/>
    <n v="0.625"/>
    <m/>
    <m/>
    <m/>
    <m/>
    <n v="1102400"/>
    <n v="0"/>
    <n v="0"/>
    <n v="0.309"/>
    <n v="0.35599999999999998"/>
    <n v="0.436"/>
  </r>
  <r>
    <d v="2019-04-21T00:00:00"/>
    <x v="110"/>
    <n v="100"/>
    <d v="1899-12-30T01:36:13"/>
    <n v="99.53"/>
    <n v="44.03"/>
    <n v="2.516"/>
    <n v="5.5359999999999996"/>
    <n v="324.30599999999998"/>
    <n v="-0.95799999999999996"/>
    <n v="53.1"/>
    <n v="0.308"/>
    <n v="0.35599999999999998"/>
    <n v="0"/>
    <n v="0.625"/>
    <m/>
    <m/>
    <m/>
    <m/>
    <n v="1110100"/>
    <n v="0"/>
    <n v="0"/>
    <s v=""/>
    <s v=""/>
    <s v=""/>
  </r>
  <r>
    <d v="2019-04-21T00:00:00"/>
    <x v="110"/>
    <n v="200"/>
    <d v="1899-12-30T02:36:13"/>
    <n v="99.17"/>
    <n v="43.67"/>
    <n v="2.516"/>
    <n v="6.5430000000000001"/>
    <n v="325.70999999999998"/>
    <n v="-0.84499999999999997"/>
    <n v="51.7"/>
    <n v="0.30599999999999999"/>
    <n v="0.35499999999999998"/>
    <n v="0"/>
    <n v="0.625"/>
    <m/>
    <m/>
    <m/>
    <m/>
    <n v="1110200"/>
    <n v="0"/>
    <n v="0"/>
    <s v=""/>
    <s v=""/>
    <s v=""/>
  </r>
  <r>
    <d v="2019-04-21T00:00:00"/>
    <x v="110"/>
    <n v="300"/>
    <d v="1899-12-30T03:36:13"/>
    <n v="99.53"/>
    <n v="44.03"/>
    <n v="1.51"/>
    <n v="5.5359999999999996"/>
    <n v="328.51799999999997"/>
    <n v="-1.2989999999999999"/>
    <n v="50.3"/>
    <n v="0.30499999999999999"/>
    <n v="0.35499999999999998"/>
    <n v="0"/>
    <n v="0.625"/>
    <m/>
    <m/>
    <m/>
    <m/>
    <n v="1110300"/>
    <n v="0"/>
    <n v="0"/>
    <s v=""/>
    <s v=""/>
    <s v=""/>
  </r>
  <r>
    <d v="2019-04-21T00:00:00"/>
    <x v="110"/>
    <n v="400"/>
    <d v="1899-12-30T04:36:13"/>
    <n v="99.53"/>
    <n v="44.03"/>
    <n v="0.503"/>
    <n v="3.02"/>
    <n v="324.30599999999998"/>
    <n v="-1.67"/>
    <n v="50.8"/>
    <n v="0.30399999999999999"/>
    <n v="0.35499999999999998"/>
    <n v="0"/>
    <n v="0.625"/>
    <m/>
    <m/>
    <m/>
    <m/>
    <n v="1110400"/>
    <n v="0"/>
    <n v="0"/>
    <s v=""/>
    <s v=""/>
    <s v=""/>
  </r>
  <r>
    <d v="2019-04-21T00:00:00"/>
    <x v="110"/>
    <n v="500"/>
    <d v="1899-12-30T05:36:13"/>
    <n v="99.17"/>
    <n v="43.67"/>
    <n v="0"/>
    <n v="2.0129999999999999"/>
    <n v="338.34500000000003"/>
    <n v="-1.8420000000000001"/>
    <n v="52.1"/>
    <n v="0.30199999999999999"/>
    <n v="0.35499999999999998"/>
    <n v="0"/>
    <n v="0.625"/>
    <m/>
    <m/>
    <m/>
    <m/>
    <n v="1110500"/>
    <n v="0"/>
    <n v="0"/>
    <s v=""/>
    <s v=""/>
    <s v=""/>
  </r>
  <r>
    <d v="2019-04-21T00:00:00"/>
    <x v="110"/>
    <n v="600"/>
    <d v="1899-12-30T06:36:13"/>
    <n v="98.94"/>
    <n v="43.44"/>
    <n v="1.0069999999999999"/>
    <n v="5.0330000000000004"/>
    <n v="345.36500000000001"/>
    <n v="-0.64800000000000002"/>
    <n v="47.6"/>
    <n v="0.30099999999999999"/>
    <n v="0.35499999999999998"/>
    <n v="0"/>
    <n v="21.875"/>
    <m/>
    <m/>
    <m/>
    <m/>
    <n v="1110600"/>
    <n v="42"/>
    <n v="21.9"/>
    <s v=""/>
    <s v=""/>
    <s v=""/>
  </r>
  <r>
    <d v="2019-04-21T00:00:00"/>
    <x v="110"/>
    <n v="700"/>
    <d v="1899-12-30T07:36:13"/>
    <n v="99.06"/>
    <n v="43.56"/>
    <n v="3.02"/>
    <n v="6.0389999999999997"/>
    <n v="332.72899999999998"/>
    <n v="0.66"/>
    <n v="44.5"/>
    <n v="0.3"/>
    <n v="0.35499999999999998"/>
    <n v="0"/>
    <n v="289.375"/>
    <m/>
    <m/>
    <m/>
    <m/>
    <n v="1110700"/>
    <n v="207.3"/>
    <n v="289.39999999999998"/>
    <s v=""/>
    <s v=""/>
    <s v=""/>
  </r>
  <r>
    <d v="2019-04-21T00:00:00"/>
    <x v="110"/>
    <n v="800"/>
    <d v="1899-12-30T08:36:13"/>
    <n v="98.71"/>
    <n v="43.209999999999994"/>
    <n v="2.0129999999999999"/>
    <n v="5.5359999999999996"/>
    <n v="322.90199999999999"/>
    <n v="3.5379999999999998"/>
    <n v="36.9"/>
    <n v="0.29799999999999999"/>
    <n v="0.35499999999999998"/>
    <n v="0"/>
    <n v="418.125"/>
    <m/>
    <m/>
    <m/>
    <m/>
    <n v="1110800"/>
    <n v="396.8"/>
    <n v="418.1"/>
    <s v=""/>
    <s v=""/>
    <s v=""/>
  </r>
  <r>
    <d v="2019-04-21T00:00:00"/>
    <x v="110"/>
    <n v="900"/>
    <d v="1899-12-30T09:36:13"/>
    <n v="98.82"/>
    <n v="43.319999999999993"/>
    <n v="0.503"/>
    <n v="4.0259999999999998"/>
    <n v="242.87799999999999"/>
    <n v="4.8440000000000003"/>
    <n v="28.8"/>
    <n v="0.29499999999999998"/>
    <n v="0.35499999999999998"/>
    <n v="0"/>
    <n v="623.125"/>
    <m/>
    <m/>
    <m/>
    <m/>
    <n v="1110900"/>
    <n v="574.70000000000005"/>
    <n v="623.1"/>
    <s v=""/>
    <s v=""/>
    <s v=""/>
  </r>
  <r>
    <d v="2019-04-21T00:00:00"/>
    <x v="110"/>
    <n v="1000"/>
    <d v="1899-12-30T10:36:13"/>
    <n v="98.12"/>
    <n v="42.620000000000005"/>
    <n v="1.0069999999999999"/>
    <n v="4.0259999999999998"/>
    <n v="269.553"/>
    <n v="6.0259999999999998"/>
    <n v="29.7"/>
    <n v="0.29299999999999998"/>
    <n v="0.35499999999999998"/>
    <n v="0"/>
    <n v="766.875"/>
    <m/>
    <m/>
    <m/>
    <m/>
    <n v="1111000"/>
    <n v="722.5"/>
    <n v="766.9"/>
    <s v=""/>
    <s v=""/>
    <s v=""/>
  </r>
  <r>
    <d v="2019-04-21T00:00:00"/>
    <x v="110"/>
    <n v="1100"/>
    <d v="1899-12-30T11:36:13"/>
    <n v="98.12"/>
    <n v="42.620000000000005"/>
    <n v="1.0069999999999999"/>
    <n v="4.0259999999999998"/>
    <n v="193.74100000000001"/>
    <n v="6.5090000000000003"/>
    <n v="30.4"/>
    <n v="0.28999999999999998"/>
    <n v="0.35499999999999998"/>
    <n v="0"/>
    <n v="834.375"/>
    <m/>
    <m/>
    <m/>
    <m/>
    <n v="1111100"/>
    <n v="829"/>
    <n v="834.4"/>
    <s v=""/>
    <s v=""/>
    <s v=""/>
  </r>
  <r>
    <d v="2019-04-21T00:00:00"/>
    <x v="110"/>
    <n v="1200"/>
    <d v="1899-12-30T12:36:13"/>
    <n v="98.36"/>
    <n v="42.86"/>
    <n v="2.0129999999999999"/>
    <n v="5.0330000000000004"/>
    <n v="175.49"/>
    <n v="6.585"/>
    <n v="25.2"/>
    <n v="0.28899999999999998"/>
    <n v="0.35499999999999998"/>
    <n v="0"/>
    <n v="830.625"/>
    <m/>
    <m/>
    <m/>
    <m/>
    <n v="1111200"/>
    <n v="884.7"/>
    <n v="830.6"/>
    <s v=""/>
    <s v=""/>
    <s v=""/>
  </r>
  <r>
    <d v="2019-04-21T00:00:00"/>
    <x v="110"/>
    <n v="1300"/>
    <d v="1899-12-30T13:36:13"/>
    <n v="97.42"/>
    <n v="41.92"/>
    <n v="2.0129999999999999"/>
    <n v="5.5359999999999996"/>
    <n v="210.58799999999999"/>
    <n v="8.1199999999999992"/>
    <n v="27.9"/>
    <n v="0.28799999999999998"/>
    <n v="0.35599999999999998"/>
    <n v="0"/>
    <n v="778.125"/>
    <m/>
    <m/>
    <m/>
    <m/>
    <n v="1111300"/>
    <n v="886.3"/>
    <n v="778.1"/>
    <s v=""/>
    <s v=""/>
    <s v=""/>
  </r>
  <r>
    <d v="2019-04-21T00:00:00"/>
    <x v="110"/>
    <n v="1400"/>
    <d v="1899-12-30T14:36:13"/>
    <n v="98"/>
    <n v="42.5"/>
    <n v="2.516"/>
    <n v="8.0519999999999996"/>
    <n v="203.56899999999999"/>
    <n v="7.3929999999999998"/>
    <n v="25.6"/>
    <n v="0.28599999999999998"/>
    <n v="0.35499999999999998"/>
    <n v="0"/>
    <n v="779.375"/>
    <m/>
    <m/>
    <m/>
    <m/>
    <n v="1111400"/>
    <n v="833.5"/>
    <n v="779.4"/>
    <s v=""/>
    <s v=""/>
    <s v=""/>
  </r>
  <r>
    <d v="2019-04-21T00:00:00"/>
    <x v="110"/>
    <n v="1500"/>
    <d v="1899-12-30T15:36:13"/>
    <n v="97.3"/>
    <n v="41.8"/>
    <n v="3.02"/>
    <n v="8.5559999999999992"/>
    <n v="226.03100000000001"/>
    <n v="7.0149999999999997"/>
    <n v="29.2"/>
    <n v="0.29099999999999998"/>
    <n v="0.35599999999999998"/>
    <n v="0"/>
    <n v="431.875"/>
    <m/>
    <m/>
    <m/>
    <m/>
    <n v="1111500"/>
    <n v="730"/>
    <n v="431.9"/>
    <s v=""/>
    <s v=""/>
    <s v=""/>
  </r>
  <r>
    <d v="2019-04-21T00:00:00"/>
    <x v="110"/>
    <n v="1600"/>
    <d v="1899-12-30T16:36:13"/>
    <n v="95.9"/>
    <n v="40.400000000000006"/>
    <n v="3.5230000000000001"/>
    <n v="8.0519999999999996"/>
    <n v="211.99199999999999"/>
    <n v="8.3190000000000008"/>
    <n v="30.5"/>
    <n v="0.29799999999999999"/>
    <n v="0.35599999999999998"/>
    <n v="0"/>
    <n v="548.125"/>
    <m/>
    <m/>
    <m/>
    <m/>
    <n v="1111600"/>
    <n v="584.20000000000005"/>
    <n v="548.1"/>
    <s v=""/>
    <s v=""/>
    <s v=""/>
  </r>
  <r>
    <d v="2019-04-21T00:00:00"/>
    <x v="110"/>
    <n v="1700"/>
    <d v="1899-12-30T17:36:13"/>
    <n v="95.2"/>
    <n v="39.700000000000003"/>
    <n v="2.516"/>
    <n v="6.5430000000000001"/>
    <n v="238.667"/>
    <n v="7.6449999999999996"/>
    <n v="31.8"/>
    <n v="0.30399999999999999"/>
    <n v="0.35799999999999998"/>
    <n v="0"/>
    <n v="451.875"/>
    <m/>
    <m/>
    <m/>
    <m/>
    <n v="1111700"/>
    <n v="407.8"/>
    <n v="451.9"/>
    <s v=""/>
    <s v=""/>
    <s v=""/>
  </r>
  <r>
    <d v="2019-04-21T00:00:00"/>
    <x v="110"/>
    <n v="1800"/>
    <d v="1899-12-30T18:36:13"/>
    <n v="95.2"/>
    <n v="39.700000000000003"/>
    <n v="3.02"/>
    <n v="7.0460000000000003"/>
    <n v="244.28200000000001"/>
    <n v="5.1790000000000003"/>
    <n v="31.6"/>
    <n v="0.31"/>
    <n v="0.35799999999999998"/>
    <n v="0"/>
    <n v="61.875"/>
    <m/>
    <m/>
    <m/>
    <m/>
    <n v="1111800"/>
    <n v="218.7"/>
    <n v="61.9"/>
    <s v=""/>
    <s v=""/>
    <s v=""/>
  </r>
  <r>
    <d v="2019-04-21T00:00:00"/>
    <x v="110"/>
    <n v="1900"/>
    <d v="1899-12-30T19:36:13"/>
    <n v="94.61"/>
    <n v="39.11"/>
    <n v="3.5230000000000001"/>
    <n v="7.5490000000000004"/>
    <n v="268.149"/>
    <n v="3.827"/>
    <n v="34.799999999999997"/>
    <n v="0.316"/>
    <n v="0.35799999999999998"/>
    <n v="0"/>
    <n v="21.875"/>
    <m/>
    <m/>
    <m/>
    <m/>
    <n v="1111900"/>
    <n v="48.7"/>
    <n v="21.9"/>
    <s v=""/>
    <s v=""/>
    <s v=""/>
  </r>
  <r>
    <d v="2019-04-21T00:00:00"/>
    <x v="110"/>
    <n v="2000"/>
    <d v="1899-12-30T20:36:13"/>
    <n v="95.08"/>
    <n v="39.58"/>
    <n v="3.02"/>
    <n v="5.5359999999999996"/>
    <n v="259.72500000000002"/>
    <n v="4.0110000000000001"/>
    <n v="34.4"/>
    <n v="0.32100000000000001"/>
    <n v="0.35799999999999998"/>
    <n v="0"/>
    <n v="0.625"/>
    <m/>
    <m/>
    <m/>
    <m/>
    <n v="1112000"/>
    <n v="0"/>
    <n v="0"/>
    <s v=""/>
    <s v=""/>
    <s v=""/>
  </r>
  <r>
    <d v="2019-04-21T00:00:00"/>
    <x v="110"/>
    <n v="2100"/>
    <d v="1899-12-30T21:36:13"/>
    <n v="95.08"/>
    <n v="39.58"/>
    <n v="1.0069999999999999"/>
    <n v="5.0330000000000004"/>
    <n v="261.12900000000002"/>
    <n v="3.4329999999999998"/>
    <n v="36.700000000000003"/>
    <n v="0.32200000000000001"/>
    <n v="0.35899999999999999"/>
    <n v="0"/>
    <n v="0.625"/>
    <m/>
    <m/>
    <m/>
    <m/>
    <n v="1112100"/>
    <n v="0"/>
    <n v="0"/>
    <s v=""/>
    <s v=""/>
    <s v=""/>
  </r>
  <r>
    <d v="2019-04-21T00:00:00"/>
    <x v="110"/>
    <n v="2200"/>
    <d v="1899-12-30T22:36:13"/>
    <n v="94.96"/>
    <n v="39.459999999999994"/>
    <n v="1.51"/>
    <n v="4.0259999999999998"/>
    <n v="272.36099999999999"/>
    <n v="2.2360000000000002"/>
    <n v="35.200000000000003"/>
    <n v="0.32200000000000001"/>
    <n v="0.35799999999999998"/>
    <n v="0"/>
    <n v="0.625"/>
    <m/>
    <m/>
    <m/>
    <m/>
    <n v="1112200"/>
    <n v="0"/>
    <n v="0"/>
    <s v=""/>
    <s v=""/>
    <s v=""/>
  </r>
  <r>
    <d v="2019-04-21T00:00:00"/>
    <x v="110"/>
    <n v="2300"/>
    <d v="1899-12-30T23:36:13"/>
    <n v="95.08"/>
    <n v="39.58"/>
    <n v="0"/>
    <n v="2.0129999999999999"/>
    <n v="283.59199999999998"/>
    <n v="1.67"/>
    <n v="45.9"/>
    <n v="0.32100000000000001"/>
    <n v="0.35799999999999998"/>
    <n v="0"/>
    <n v="0.625"/>
    <m/>
    <m/>
    <m/>
    <m/>
    <n v="1112300"/>
    <n v="0"/>
    <n v="0"/>
    <s v=""/>
    <s v=""/>
    <s v=""/>
  </r>
  <r>
    <d v="2019-04-21T00:00:00"/>
    <x v="110"/>
    <n v="2400"/>
    <d v="1899-12-30T00:36:13"/>
    <n v="95.67"/>
    <n v="40.17"/>
    <n v="0.503"/>
    <n v="2.516"/>
    <n v="263.93700000000001"/>
    <n v="1.643"/>
    <n v="46.7"/>
    <n v="0.31900000000000001"/>
    <n v="0.35899999999999999"/>
    <n v="0"/>
    <n v="0.625"/>
    <m/>
    <m/>
    <m/>
    <m/>
    <n v="1112400"/>
    <n v="0"/>
    <n v="0"/>
    <n v="0.31900000000000001"/>
    <n v="0.35899999999999999"/>
    <n v="0.40200000000000002"/>
  </r>
  <r>
    <d v="2019-04-22T00:00:00"/>
    <x v="111"/>
    <n v="100"/>
    <d v="1899-12-30T01:36:13"/>
    <n v="95.08"/>
    <n v="39.58"/>
    <n v="0.503"/>
    <n v="2.516"/>
    <n v="311.67099999999999"/>
    <n v="0.107"/>
    <n v="56.4"/>
    <n v="0.318"/>
    <n v="0.35799999999999998"/>
    <n v="0"/>
    <n v="0.625"/>
    <m/>
    <m/>
    <m/>
    <m/>
    <n v="1120100"/>
    <n v="0"/>
    <n v="0"/>
    <s v=""/>
    <s v=""/>
    <s v=""/>
  </r>
  <r>
    <d v="2019-04-22T00:00:00"/>
    <x v="111"/>
    <n v="200"/>
    <d v="1899-12-30T02:36:13"/>
    <n v="95.08"/>
    <n v="39.58"/>
    <n v="0.503"/>
    <n v="2.516"/>
    <n v="318.69"/>
    <n v="0.27300000000000002"/>
    <n v="50.7"/>
    <n v="0.317"/>
    <n v="0.35799999999999998"/>
    <n v="0"/>
    <n v="0.625"/>
    <m/>
    <m/>
    <m/>
    <m/>
    <n v="1120200"/>
    <n v="0"/>
    <n v="0"/>
    <s v=""/>
    <s v=""/>
    <s v=""/>
  </r>
  <r>
    <d v="2019-04-22T00:00:00"/>
    <x v="111"/>
    <n v="300"/>
    <d v="1899-12-30T03:36:13"/>
    <n v="95.08"/>
    <n v="39.58"/>
    <n v="0.503"/>
    <n v="2.0129999999999999"/>
    <n v="0"/>
    <n v="-0.76"/>
    <n v="55.7"/>
    <n v="0.31"/>
    <n v="0.35699999999999998"/>
    <n v="0"/>
    <n v="0.625"/>
    <m/>
    <m/>
    <m/>
    <m/>
    <n v="1120300"/>
    <n v="0"/>
    <n v="0"/>
    <s v=""/>
    <s v=""/>
    <s v=""/>
  </r>
  <r>
    <d v="2019-04-22T00:00:00"/>
    <x v="111"/>
    <n v="400"/>
    <d v="1899-12-30T04:36:13"/>
    <n v="94.5"/>
    <n v="39"/>
    <n v="0.503"/>
    <n v="1.51"/>
    <n v="355.19200000000001"/>
    <n v="-0.06"/>
    <n v="58.1"/>
    <n v="0.308"/>
    <n v="0.35699999999999998"/>
    <n v="0"/>
    <n v="0.625"/>
    <m/>
    <m/>
    <m/>
    <m/>
    <n v="1120400"/>
    <n v="0"/>
    <n v="0"/>
    <s v=""/>
    <s v=""/>
    <s v=""/>
  </r>
  <r>
    <d v="2019-04-22T00:00:00"/>
    <x v="111"/>
    <n v="500"/>
    <d v="1899-12-30T05:36:13"/>
    <n v="94.85"/>
    <n v="39.349999999999994"/>
    <n v="0"/>
    <n v="1.51"/>
    <n v="8.4239999999999995"/>
    <n v="0.74199999999999999"/>
    <n v="53.5"/>
    <n v="0.30599999999999999"/>
    <n v="0.35799999999999998"/>
    <n v="0"/>
    <n v="0.625"/>
    <m/>
    <m/>
    <m/>
    <m/>
    <n v="1120500"/>
    <n v="0"/>
    <n v="0"/>
    <s v=""/>
    <s v=""/>
    <s v=""/>
  </r>
  <r>
    <d v="2019-04-22T00:00:00"/>
    <x v="111"/>
    <n v="600"/>
    <d v="1899-12-30T06:36:13"/>
    <n v="94.5"/>
    <n v="39"/>
    <n v="0"/>
    <n v="2.0129999999999999"/>
    <n v="50.540999999999997"/>
    <n v="2.3159999999999998"/>
    <n v="46.9"/>
    <n v="0.30399999999999999"/>
    <n v="0.35699999999999998"/>
    <n v="0"/>
    <n v="29.375"/>
    <m/>
    <m/>
    <m/>
    <m/>
    <n v="1120600"/>
    <n v="45.3"/>
    <n v="29.4"/>
    <s v=""/>
    <s v=""/>
    <s v=""/>
  </r>
  <r>
    <d v="2019-04-22T00:00:00"/>
    <x v="111"/>
    <n v="700"/>
    <d v="1899-12-30T07:36:13"/>
    <n v="93.44"/>
    <n v="37.94"/>
    <n v="0"/>
    <n v="2.516"/>
    <n v="106.69799999999999"/>
    <n v="2.823"/>
    <n v="45.5"/>
    <n v="0.30199999999999999"/>
    <n v="0.35699999999999998"/>
    <n v="0"/>
    <n v="38.125"/>
    <m/>
    <m/>
    <m/>
    <m/>
    <n v="1120700"/>
    <n v="212.7"/>
    <n v="38.1"/>
    <s v=""/>
    <s v=""/>
    <s v=""/>
  </r>
  <r>
    <d v="2019-04-22T00:00:00"/>
    <x v="111"/>
    <n v="800"/>
    <d v="1899-12-30T08:36:13"/>
    <n v="93.56"/>
    <n v="38.06"/>
    <n v="0.503"/>
    <n v="4.0259999999999998"/>
    <n v="161.45099999999999"/>
    <n v="3.1160000000000001"/>
    <n v="48.1"/>
    <n v="0.3"/>
    <n v="0.35699999999999998"/>
    <n v="0"/>
    <n v="143.125"/>
    <m/>
    <m/>
    <m/>
    <m/>
    <n v="1120800"/>
    <n v="402.2"/>
    <n v="143.1"/>
    <s v=""/>
    <s v=""/>
    <s v=""/>
  </r>
  <r>
    <d v="2019-04-22T00:00:00"/>
    <x v="111"/>
    <n v="900"/>
    <d v="1899-12-30T09:36:13"/>
    <n v="94.61"/>
    <n v="39.11"/>
    <n v="2.516"/>
    <n v="6.0389999999999997"/>
    <n v="181.10599999999999"/>
    <n v="1.2350000000000001"/>
    <n v="60.7"/>
    <n v="0.29799999999999999"/>
    <n v="0.35699999999999998"/>
    <n v="0"/>
    <n v="161.875"/>
    <m/>
    <m/>
    <m/>
    <m/>
    <n v="1120900"/>
    <n v="579.29999999999995"/>
    <n v="161.9"/>
    <s v=""/>
    <s v=""/>
    <s v=""/>
  </r>
  <r>
    <d v="2019-04-22T00:00:00"/>
    <x v="111"/>
    <n v="1000"/>
    <d v="1899-12-30T10:36:13"/>
    <n v="92.86"/>
    <n v="37.36"/>
    <n v="2.516"/>
    <n v="5.0330000000000004"/>
    <n v="140.392"/>
    <n v="3.9849999999999999"/>
    <n v="76.900000000000006"/>
    <n v="0.29499999999999998"/>
    <n v="0.35599999999999998"/>
    <n v="0"/>
    <n v="465.625"/>
    <m/>
    <m/>
    <m/>
    <m/>
    <n v="1121000"/>
    <n v="727.2"/>
    <n v="465.6"/>
    <s v=""/>
    <s v=""/>
    <s v=""/>
  </r>
  <r>
    <d v="2019-04-22T00:00:00"/>
    <x v="111"/>
    <n v="1100"/>
    <d v="1899-12-30T11:36:13"/>
    <n v="92.62"/>
    <n v="37.120000000000005"/>
    <n v="2.516"/>
    <n v="6.5430000000000001"/>
    <n v="91.254999999999995"/>
    <n v="5.2309999999999999"/>
    <n v="63.7"/>
    <n v="0.29399999999999998"/>
    <n v="0.35599999999999998"/>
    <n v="0"/>
    <n v="499.375"/>
    <m/>
    <m/>
    <m/>
    <m/>
    <n v="1121100"/>
    <n v="833.2"/>
    <n v="499.4"/>
    <s v=""/>
    <s v=""/>
    <s v=""/>
  </r>
  <r>
    <d v="2019-04-22T00:00:00"/>
    <x v="111"/>
    <n v="1200"/>
    <d v="1899-12-30T12:36:13"/>
    <n v="95.31"/>
    <n v="39.81"/>
    <n v="2.0129999999999999"/>
    <n v="5.0330000000000004"/>
    <n v="103.89"/>
    <n v="5.3339999999999996"/>
    <n v="56"/>
    <n v="0.29199999999999998"/>
    <n v="0.35699999999999998"/>
    <n v="0"/>
    <n v="248.125"/>
    <m/>
    <m/>
    <m/>
    <m/>
    <n v="1121200"/>
    <n v="889.2"/>
    <n v="248.1"/>
    <s v=""/>
    <s v=""/>
    <s v=""/>
  </r>
  <r>
    <d v="2019-04-22T00:00:00"/>
    <x v="111"/>
    <n v="1300"/>
    <d v="1899-12-30T13:36:13"/>
    <n v="92.62"/>
    <n v="37.120000000000005"/>
    <n v="2.0129999999999999"/>
    <n v="4.5289999999999999"/>
    <n v="88.447000000000003"/>
    <n v="6.0510000000000002"/>
    <n v="54.9"/>
    <n v="0.28999999999999998"/>
    <n v="0.35699999999999998"/>
    <n v="0"/>
    <n v="374.375"/>
    <m/>
    <m/>
    <m/>
    <m/>
    <n v="1121300"/>
    <n v="890.7"/>
    <n v="374.4"/>
    <s v=""/>
    <s v=""/>
    <s v=""/>
  </r>
  <r>
    <d v="2019-04-22T00:00:00"/>
    <x v="111"/>
    <n v="1400"/>
    <d v="1899-12-30T14:36:13"/>
    <n v="95.2"/>
    <n v="39.700000000000003"/>
    <n v="2.0129999999999999"/>
    <n v="5.0330000000000004"/>
    <n v="144.60400000000001"/>
    <n v="5.3849999999999998"/>
    <n v="53.4"/>
    <n v="0.28899999999999998"/>
    <n v="0.35599999999999998"/>
    <n v="0"/>
    <n v="88.125"/>
    <m/>
    <m/>
    <m/>
    <m/>
    <n v="1121400"/>
    <n v="837.5"/>
    <n v="88.1"/>
    <s v=""/>
    <s v=""/>
    <s v=""/>
  </r>
  <r>
    <d v="2019-04-22T00:00:00"/>
    <x v="111"/>
    <n v="1500"/>
    <d v="1899-12-30T15:36:13"/>
    <n v="94.26"/>
    <n v="38.760000000000005"/>
    <n v="1.51"/>
    <n v="5.0330000000000004"/>
    <n v="185.31800000000001"/>
    <n v="4.9210000000000003"/>
    <n v="57.5"/>
    <n v="0.28699999999999998"/>
    <n v="0.35599999999999998"/>
    <n v="0"/>
    <n v="149.375"/>
    <m/>
    <m/>
    <m/>
    <m/>
    <n v="1121500"/>
    <n v="734.5"/>
    <n v="149.4"/>
    <s v=""/>
    <s v=""/>
    <s v=""/>
  </r>
  <r>
    <d v="2019-04-22T00:00:00"/>
    <x v="111"/>
    <n v="1600"/>
    <d v="1899-12-30T16:36:13"/>
    <n v="94.96"/>
    <n v="39.459999999999994"/>
    <n v="0"/>
    <n v="3.02"/>
    <n v="188.125"/>
    <n v="5.282"/>
    <n v="58.7"/>
    <n v="0.28699999999999998"/>
    <n v="0.35599999999999998"/>
    <n v="0"/>
    <n v="73.125"/>
    <m/>
    <m/>
    <m/>
    <m/>
    <n v="1121600"/>
    <n v="588.70000000000005"/>
    <n v="73.099999999999994"/>
    <s v=""/>
    <s v=""/>
    <s v=""/>
  </r>
  <r>
    <d v="2019-04-22T00:00:00"/>
    <x v="111"/>
    <n v="1700"/>
    <d v="1899-12-30T17:36:13"/>
    <n v="95.43"/>
    <n v="39.930000000000007"/>
    <n v="0.503"/>
    <n v="2.516"/>
    <n v="160.047"/>
    <n v="5.282"/>
    <n v="60.9"/>
    <n v="0.28699999999999998"/>
    <n v="0.35699999999999998"/>
    <n v="0"/>
    <n v="138.125"/>
    <m/>
    <m/>
    <m/>
    <m/>
    <n v="1121700"/>
    <n v="412.8"/>
    <n v="138.1"/>
    <s v=""/>
    <s v=""/>
    <s v=""/>
  </r>
  <r>
    <d v="2019-04-22T00:00:00"/>
    <x v="111"/>
    <n v="1800"/>
    <d v="1899-12-30T18:36:13"/>
    <n v="95.31"/>
    <n v="39.81"/>
    <n v="1.51"/>
    <n v="4.5289999999999999"/>
    <n v="190.93299999999999"/>
    <n v="4.7919999999999998"/>
    <n v="66.2"/>
    <n v="0.28599999999999998"/>
    <n v="0.35599999999999998"/>
    <n v="0"/>
    <n v="43.125"/>
    <m/>
    <m/>
    <m/>
    <m/>
    <n v="1121800"/>
    <n v="223"/>
    <n v="43.1"/>
    <s v=""/>
    <s v=""/>
    <s v=""/>
  </r>
  <r>
    <d v="2019-04-22T00:00:00"/>
    <x v="111"/>
    <n v="1900"/>
    <d v="1899-12-30T19:36:13"/>
    <n v="94.03"/>
    <n v="38.53"/>
    <n v="2.0129999999999999"/>
    <n v="5.5359999999999996"/>
    <n v="209.184"/>
    <n v="4.2720000000000002"/>
    <n v="73.7"/>
    <n v="0.28599999999999998"/>
    <n v="0.35599999999999998"/>
    <n v="0"/>
    <n v="3.125"/>
    <m/>
    <m/>
    <m/>
    <m/>
    <n v="1121900"/>
    <n v="52"/>
    <n v="3.1"/>
    <s v=""/>
    <s v=""/>
    <s v=""/>
  </r>
  <r>
    <d v="2019-04-22T00:00:00"/>
    <x v="111"/>
    <n v="2000"/>
    <d v="1899-12-30T20:36:13"/>
    <n v="95.55"/>
    <n v="40.049999999999997"/>
    <n v="3.5230000000000001"/>
    <n v="9.0589999999999993"/>
    <n v="221.82"/>
    <n v="3.6429999999999998"/>
    <n v="75.5"/>
    <n v="0.28599999999999998"/>
    <n v="0.35699999999999998"/>
    <n v="0"/>
    <n v="0.625"/>
    <m/>
    <m/>
    <m/>
    <m/>
    <n v="1122000"/>
    <n v="0"/>
    <n v="0"/>
    <s v=""/>
    <s v=""/>
    <s v=""/>
  </r>
  <r>
    <d v="2019-04-22T00:00:00"/>
    <x v="111"/>
    <n v="2100"/>
    <d v="1899-12-30T21:36:13"/>
    <n v="95.67"/>
    <n v="40.17"/>
    <n v="3.02"/>
    <n v="7.0460000000000003"/>
    <n v="233.05099999999999"/>
    <n v="3.1680000000000001"/>
    <n v="77.3"/>
    <n v="0.28599999999999998"/>
    <n v="0.35599999999999998"/>
    <n v="0"/>
    <n v="0.625"/>
    <m/>
    <m/>
    <m/>
    <m/>
    <n v="1122100"/>
    <n v="0"/>
    <n v="0"/>
    <s v=""/>
    <s v=""/>
    <s v=""/>
  </r>
  <r>
    <d v="2019-04-22T00:00:00"/>
    <x v="111"/>
    <n v="2200"/>
    <d v="1899-12-30T22:36:13"/>
    <n v="95.55"/>
    <n v="40.049999999999997"/>
    <n v="3.5230000000000001"/>
    <n v="7.5490000000000004"/>
    <n v="226.03100000000001"/>
    <n v="2.85"/>
    <n v="80.5"/>
    <n v="0.28599999999999998"/>
    <n v="0.35699999999999998"/>
    <n v="0"/>
    <n v="0.625"/>
    <m/>
    <m/>
    <m/>
    <m/>
    <n v="1122200"/>
    <n v="0"/>
    <n v="0"/>
    <s v=""/>
    <s v=""/>
    <s v=""/>
  </r>
  <r>
    <d v="2019-04-22T00:00:00"/>
    <x v="111"/>
    <n v="2300"/>
    <d v="1899-12-30T23:36:13"/>
    <n v="95.55"/>
    <n v="40.049999999999997"/>
    <n v="2.0129999999999999"/>
    <n v="6.0389999999999997"/>
    <n v="255.51400000000001"/>
    <n v="2.5299999999999998"/>
    <n v="81.400000000000006"/>
    <n v="0.28599999999999998"/>
    <n v="0.35699999999999998"/>
    <n v="0"/>
    <n v="0.625"/>
    <m/>
    <m/>
    <m/>
    <m/>
    <n v="1122300"/>
    <n v="0"/>
    <n v="0"/>
    <s v=""/>
    <s v=""/>
    <s v=""/>
  </r>
  <r>
    <d v="2019-04-22T00:00:00"/>
    <x v="111"/>
    <n v="2400"/>
    <d v="1899-12-30T00:36:13"/>
    <n v="95.55"/>
    <n v="40.049999999999997"/>
    <n v="2.0129999999999999"/>
    <n v="5.0330000000000004"/>
    <n v="242.87799999999999"/>
    <n v="2.1280000000000001"/>
    <n v="82.8"/>
    <n v="0.28599999999999998"/>
    <n v="0.35699999999999998"/>
    <n v="0"/>
    <n v="0.625"/>
    <m/>
    <m/>
    <m/>
    <m/>
    <n v="1122400"/>
    <n v="0"/>
    <n v="0"/>
    <n v="0.28599999999999998"/>
    <n v="0.35699999999999998"/>
    <n v="0.40100000000000002"/>
  </r>
  <r>
    <d v="2019-04-23T00:00:00"/>
    <x v="112"/>
    <n v="100"/>
    <d v="1899-12-30T01:36:13"/>
    <n v="95.2"/>
    <n v="39.700000000000003"/>
    <n v="2.516"/>
    <n v="6.0389999999999997"/>
    <n v="230.24299999999999"/>
    <n v="2.2090000000000001"/>
    <n v="83.2"/>
    <n v="0.28599999999999998"/>
    <n v="0.35699999999999998"/>
    <n v="0"/>
    <n v="0.625"/>
    <m/>
    <m/>
    <m/>
    <m/>
    <n v="1130100"/>
    <n v="0"/>
    <n v="0"/>
    <s v=""/>
    <s v=""/>
    <s v=""/>
  </r>
  <r>
    <d v="2019-04-23T00:00:00"/>
    <x v="112"/>
    <n v="200"/>
    <d v="1899-12-30T02:36:13"/>
    <n v="95.2"/>
    <n v="39.700000000000003"/>
    <n v="3.5230000000000001"/>
    <n v="7.0460000000000003"/>
    <n v="221.82"/>
    <n v="1.67"/>
    <n v="84.2"/>
    <n v="0.28599999999999998"/>
    <n v="0.35699999999999998"/>
    <n v="0"/>
    <n v="0.625"/>
    <m/>
    <m/>
    <m/>
    <m/>
    <n v="1130200"/>
    <n v="0"/>
    <n v="0"/>
    <s v=""/>
    <s v=""/>
    <s v=""/>
  </r>
  <r>
    <d v="2019-04-23T00:00:00"/>
    <x v="112"/>
    <n v="300"/>
    <d v="1899-12-30T03:36:13"/>
    <n v="95.08"/>
    <n v="39.58"/>
    <n v="4.5289999999999999"/>
    <n v="10.569000000000001"/>
    <n v="231.64699999999999"/>
    <n v="1.67"/>
    <n v="85.2"/>
    <n v="0.28599999999999998"/>
    <n v="0.35699999999999998"/>
    <n v="0"/>
    <n v="0.625"/>
    <m/>
    <m/>
    <m/>
    <m/>
    <n v="1130300"/>
    <n v="0"/>
    <n v="0"/>
    <s v=""/>
    <s v=""/>
    <s v=""/>
  </r>
  <r>
    <d v="2019-04-23T00:00:00"/>
    <x v="112"/>
    <n v="400"/>
    <d v="1899-12-30T04:36:13"/>
    <n v="95.2"/>
    <n v="39.700000000000003"/>
    <n v="4.5289999999999999"/>
    <n v="9.5619999999999994"/>
    <n v="244.28200000000001"/>
    <n v="1.5609999999999999"/>
    <n v="80.599999999999994"/>
    <n v="0.28599999999999998"/>
    <n v="0.35699999999999998"/>
    <n v="0"/>
    <n v="0.625"/>
    <m/>
    <m/>
    <m/>
    <m/>
    <n v="1130400"/>
    <n v="0"/>
    <n v="0"/>
    <s v=""/>
    <s v=""/>
    <s v=""/>
  </r>
  <r>
    <d v="2019-04-23T00:00:00"/>
    <x v="112"/>
    <n v="500"/>
    <d v="1899-12-30T05:36:13"/>
    <n v="95.43"/>
    <n v="39.930000000000007"/>
    <n v="4.0259999999999998"/>
    <n v="7.0460000000000003"/>
    <n v="247.09"/>
    <n v="1.534"/>
    <n v="85.6"/>
    <n v="0.28499999999999998"/>
    <n v="0.35699999999999998"/>
    <n v="0"/>
    <n v="0.625"/>
    <m/>
    <m/>
    <m/>
    <m/>
    <n v="1130500"/>
    <n v="0"/>
    <n v="0"/>
    <s v=""/>
    <s v=""/>
    <s v=""/>
  </r>
  <r>
    <d v="2019-04-23T00:00:00"/>
    <x v="112"/>
    <n v="600"/>
    <d v="1899-12-30T06:36:13"/>
    <n v="95.31"/>
    <n v="39.81"/>
    <n v="3.02"/>
    <n v="6.5430000000000001"/>
    <n v="234.45500000000001"/>
    <n v="1.6970000000000001"/>
    <n v="84.3"/>
    <n v="0.28499999999999998"/>
    <n v="0.35699999999999998"/>
    <n v="0"/>
    <n v="28.125"/>
    <m/>
    <m/>
    <m/>
    <m/>
    <n v="1130600"/>
    <n v="48.5"/>
    <n v="28.1"/>
    <s v=""/>
    <s v=""/>
    <s v=""/>
  </r>
  <r>
    <d v="2019-04-23T00:00:00"/>
    <x v="112"/>
    <n v="700"/>
    <d v="1899-12-30T07:36:13"/>
    <n v="95.31"/>
    <n v="39.81"/>
    <n v="2.516"/>
    <n v="6.0389999999999997"/>
    <n v="227.435"/>
    <n v="1.9670000000000001"/>
    <n v="84.2"/>
    <n v="0.28399999999999997"/>
    <n v="0.35699999999999998"/>
    <n v="0"/>
    <n v="123.125"/>
    <m/>
    <m/>
    <m/>
    <m/>
    <n v="1130700"/>
    <n v="217.7"/>
    <n v="123.1"/>
    <s v=""/>
    <s v=""/>
    <s v=""/>
  </r>
  <r>
    <d v="2019-04-23T00:00:00"/>
    <x v="112"/>
    <n v="800"/>
    <d v="1899-12-30T08:36:13"/>
    <n v="95.31"/>
    <n v="39.81"/>
    <n v="3.02"/>
    <n v="5.5359999999999996"/>
    <n v="214.8"/>
    <n v="3.1160000000000001"/>
    <n v="81.8"/>
    <n v="0.28299999999999997"/>
    <n v="0.35699999999999998"/>
    <n v="0"/>
    <n v="374.375"/>
    <m/>
    <m/>
    <m/>
    <m/>
    <n v="1130800"/>
    <n v="407.2"/>
    <n v="374.4"/>
    <s v=""/>
    <s v=""/>
    <s v=""/>
  </r>
  <r>
    <d v="2019-04-23T00:00:00"/>
    <x v="112"/>
    <n v="900"/>
    <d v="1899-12-30T09:36:13"/>
    <n v="94.85"/>
    <n v="39.349999999999994"/>
    <n v="2.516"/>
    <n v="6.5430000000000001"/>
    <n v="224.62700000000001"/>
    <n v="3.327"/>
    <n v="81.8"/>
    <n v="0.28199999999999997"/>
    <n v="0.35699999999999998"/>
    <n v="0"/>
    <n v="389.375"/>
    <m/>
    <m/>
    <m/>
    <m/>
    <n v="1130900"/>
    <n v="584.29999999999995"/>
    <n v="389.4"/>
    <s v=""/>
    <s v=""/>
    <s v=""/>
  </r>
  <r>
    <d v="2019-04-23T00:00:00"/>
    <x v="112"/>
    <n v="1000"/>
    <d v="1899-12-30T10:36:13"/>
    <n v="95.08"/>
    <n v="39.58"/>
    <n v="3.5230000000000001"/>
    <n v="8.0519999999999996"/>
    <n v="213.39599999999999"/>
    <n v="1.8859999999999999"/>
    <n v="79.400000000000006"/>
    <n v="0.28100000000000003"/>
    <n v="0.35699999999999998"/>
    <n v="0"/>
    <n v="261.875"/>
    <m/>
    <m/>
    <m/>
    <m/>
    <n v="1131000"/>
    <n v="731.7"/>
    <n v="261.89999999999998"/>
    <s v=""/>
    <s v=""/>
    <s v=""/>
  </r>
  <r>
    <d v="2019-04-23T00:00:00"/>
    <x v="112"/>
    <n v="1100"/>
    <d v="1899-12-30T11:36:13"/>
    <n v="94.5"/>
    <n v="39"/>
    <n v="3.02"/>
    <n v="8.0519999999999996"/>
    <n v="235.85900000000001"/>
    <n v="3.9060000000000001"/>
    <n v="79.099999999999994"/>
    <n v="0.28100000000000003"/>
    <n v="0.35799999999999998"/>
    <n v="0"/>
    <n v="334.375"/>
    <m/>
    <m/>
    <m/>
    <m/>
    <n v="1131100"/>
    <n v="837.3"/>
    <n v="334.4"/>
    <s v=""/>
    <s v=""/>
    <s v=""/>
  </r>
  <r>
    <d v="2019-04-23T00:00:00"/>
    <x v="112"/>
    <n v="1200"/>
    <d v="1899-12-30T12:36:13"/>
    <n v="91.69"/>
    <n v="36.19"/>
    <n v="4.0259999999999998"/>
    <n v="10.569000000000001"/>
    <n v="220.416"/>
    <n v="5.3849999999999998"/>
    <n v="75.5"/>
    <n v="0.28199999999999997"/>
    <n v="0.35799999999999998"/>
    <n v="0"/>
    <n v="1001.875"/>
    <m/>
    <m/>
    <m/>
    <m/>
    <n v="1131200"/>
    <n v="893.5"/>
    <n v="1001.9"/>
    <s v=""/>
    <s v=""/>
    <s v=""/>
  </r>
  <r>
    <d v="2019-04-23T00:00:00"/>
    <x v="112"/>
    <n v="1300"/>
    <d v="1899-12-30T13:36:13"/>
    <n v="91.57"/>
    <n v="36.069999999999993"/>
    <n v="3.5230000000000001"/>
    <n v="10.065"/>
    <n v="235.85900000000001"/>
    <n v="3.3540000000000001"/>
    <n v="68.900000000000006"/>
    <n v="0.28599999999999998"/>
    <n v="0.35799999999999998"/>
    <n v="0"/>
    <n v="236.875"/>
    <m/>
    <m/>
    <m/>
    <m/>
    <n v="1131300"/>
    <n v="894.8"/>
    <n v="236.9"/>
    <s v=""/>
    <s v=""/>
    <s v=""/>
  </r>
  <r>
    <d v="2019-04-23T00:00:00"/>
    <x v="112"/>
    <n v="1400"/>
    <d v="1899-12-30T14:36:13"/>
    <n v="91.8"/>
    <n v="36.299999999999997"/>
    <n v="4.0259999999999998"/>
    <n v="9.5619999999999994"/>
    <n v="227.435"/>
    <n v="5.6159999999999997"/>
    <n v="65.8"/>
    <n v="0.29299999999999998"/>
    <n v="0.36"/>
    <n v="0"/>
    <n v="970.625"/>
    <m/>
    <m/>
    <m/>
    <m/>
    <n v="1131400"/>
    <n v="841.8"/>
    <n v="970.6"/>
    <s v=""/>
    <s v=""/>
    <s v=""/>
  </r>
  <r>
    <d v="2019-04-23T00:00:00"/>
    <x v="112"/>
    <n v="1500"/>
    <d v="1899-12-30T15:36:13"/>
    <n v="92.04"/>
    <n v="36.540000000000006"/>
    <n v="4.0259999999999998"/>
    <n v="8.5559999999999992"/>
    <n v="240.071"/>
    <n v="4.5060000000000002"/>
    <n v="61.4"/>
    <n v="0.29899999999999999"/>
    <n v="0.36"/>
    <n v="0"/>
    <n v="694.375"/>
    <m/>
    <m/>
    <m/>
    <m/>
    <n v="1131500"/>
    <n v="738.8"/>
    <n v="694.4"/>
    <s v=""/>
    <s v=""/>
    <s v=""/>
  </r>
  <r>
    <d v="2019-04-23T00:00:00"/>
    <x v="112"/>
    <n v="1600"/>
    <d v="1899-12-30T16:36:13"/>
    <n v="91.22"/>
    <n v="35.72"/>
    <n v="5.0330000000000004"/>
    <n v="11.071999999999999"/>
    <n v="234.45500000000001"/>
    <n v="5.4370000000000003"/>
    <n v="53.7"/>
    <n v="0.30599999999999999"/>
    <n v="0.35899999999999999"/>
    <n v="0"/>
    <n v="508.125"/>
    <m/>
    <m/>
    <m/>
    <m/>
    <n v="1131600"/>
    <n v="593.29999999999995"/>
    <n v="508.1"/>
    <s v=""/>
    <s v=""/>
    <s v=""/>
  </r>
  <r>
    <d v="2019-04-23T00:00:00"/>
    <x v="112"/>
    <n v="1700"/>
    <d v="1899-12-30T17:36:13"/>
    <n v="88.29"/>
    <n v="32.790000000000006"/>
    <n v="4.5289999999999999"/>
    <n v="12.582000000000001"/>
    <n v="247.09"/>
    <n v="5.1539999999999999"/>
    <n v="51.7"/>
    <n v="0.318"/>
    <n v="0.36"/>
    <n v="0"/>
    <n v="333.125"/>
    <m/>
    <m/>
    <m/>
    <m/>
    <n v="1131700"/>
    <n v="417.2"/>
    <n v="333.1"/>
    <s v=""/>
    <s v=""/>
    <s v=""/>
  </r>
  <r>
    <d v="2019-04-23T00:00:00"/>
    <x v="112"/>
    <n v="1800"/>
    <d v="1899-12-30T18:36:13"/>
    <n v="87.59"/>
    <n v="32.090000000000003"/>
    <n v="3.5230000000000001"/>
    <n v="8.5559999999999992"/>
    <n v="242.87799999999999"/>
    <n v="3.3540000000000001"/>
    <n v="59.1"/>
    <n v="0.316"/>
    <n v="0.36099999999999999"/>
    <n v="0"/>
    <n v="151.875"/>
    <m/>
    <m/>
    <m/>
    <m/>
    <n v="1131800"/>
    <n v="227.8"/>
    <n v="151.9"/>
    <s v=""/>
    <s v=""/>
    <s v=""/>
  </r>
  <r>
    <d v="2019-04-23T00:00:00"/>
    <x v="112"/>
    <n v="1900"/>
    <d v="1899-12-30T19:36:13"/>
    <n v="87.83"/>
    <n v="32.33"/>
    <n v="3.5230000000000001"/>
    <n v="8.0519999999999996"/>
    <n v="214.8"/>
    <n v="0.82499999999999996"/>
    <n v="66.900000000000006"/>
    <n v="0.316"/>
    <n v="0.36099999999999999"/>
    <n v="0"/>
    <n v="14.375"/>
    <m/>
    <m/>
    <m/>
    <m/>
    <n v="1131900"/>
    <n v="56"/>
    <n v="14.4"/>
    <s v=""/>
    <s v=""/>
    <s v=""/>
  </r>
  <r>
    <d v="2019-04-23T00:00:00"/>
    <x v="112"/>
    <n v="2000"/>
    <d v="1899-12-30T20:36:13"/>
    <n v="87.83"/>
    <n v="32.33"/>
    <n v="1.51"/>
    <n v="4.5289999999999999"/>
    <n v="230.24299999999999"/>
    <n v="-0.62"/>
    <n v="74"/>
    <n v="0.317"/>
    <n v="0.36099999999999999"/>
    <n v="0"/>
    <n v="0.625"/>
    <m/>
    <m/>
    <m/>
    <m/>
    <n v="1132000"/>
    <n v="0"/>
    <n v="0"/>
    <s v=""/>
    <s v=""/>
    <s v=""/>
  </r>
  <r>
    <d v="2019-04-23T00:00:00"/>
    <x v="112"/>
    <n v="2100"/>
    <d v="1899-12-30T21:36:13"/>
    <n v="89.35"/>
    <n v="33.849999999999994"/>
    <n v="1.51"/>
    <n v="4.0259999999999998"/>
    <n v="255.51400000000001"/>
    <n v="-1.5840000000000001"/>
    <n v="77.099999999999994"/>
    <n v="0.318"/>
    <n v="0.35899999999999999"/>
    <n v="0"/>
    <n v="0.625"/>
    <m/>
    <m/>
    <m/>
    <m/>
    <n v="1132100"/>
    <n v="0"/>
    <n v="0"/>
    <s v=""/>
    <s v=""/>
    <s v=""/>
  </r>
  <r>
    <d v="2019-04-23T00:00:00"/>
    <x v="112"/>
    <n v="2200"/>
    <d v="1899-12-30T22:36:13"/>
    <n v="89"/>
    <n v="33.5"/>
    <n v="3.02"/>
    <n v="6.5430000000000001"/>
    <n v="228.839"/>
    <n v="-2.4790000000000001"/>
    <n v="81"/>
    <n v="0.32100000000000001"/>
    <n v="0.36"/>
    <n v="0"/>
    <n v="0.625"/>
    <m/>
    <m/>
    <m/>
    <m/>
    <n v="1132200"/>
    <n v="0"/>
    <n v="0"/>
    <s v=""/>
    <s v=""/>
    <s v=""/>
  </r>
  <r>
    <d v="2019-04-23T00:00:00"/>
    <x v="112"/>
    <n v="2300"/>
    <d v="1899-12-30T23:36:13"/>
    <n v="89.23"/>
    <n v="33.730000000000004"/>
    <n v="3.02"/>
    <n v="6.5430000000000001"/>
    <n v="234.45500000000001"/>
    <n v="-2.4209999999999998"/>
    <n v="85.3"/>
    <n v="0.32400000000000001"/>
    <n v="0.35899999999999999"/>
    <n v="0"/>
    <n v="0.625"/>
    <m/>
    <m/>
    <m/>
    <m/>
    <n v="1132300"/>
    <n v="0"/>
    <n v="0"/>
    <s v=""/>
    <s v=""/>
    <s v=""/>
  </r>
  <r>
    <d v="2019-04-23T00:00:00"/>
    <x v="112"/>
    <n v="2400"/>
    <d v="1899-12-30T00:36:13"/>
    <n v="89.23"/>
    <n v="33.730000000000004"/>
    <n v="2.0129999999999999"/>
    <n v="4.5289999999999999"/>
    <n v="231.64699999999999"/>
    <n v="-2.976"/>
    <n v="86.6"/>
    <n v="0.32500000000000001"/>
    <n v="0.35899999999999999"/>
    <n v="0"/>
    <n v="0.625"/>
    <m/>
    <m/>
    <m/>
    <m/>
    <n v="1132400"/>
    <n v="0"/>
    <n v="0"/>
    <n v="0.32500000000000001"/>
    <n v="0.35899999999999999"/>
    <n v="0.33700000000000002"/>
  </r>
  <r>
    <d v="2019-04-24T00:00:00"/>
    <x v="113"/>
    <n v="100"/>
    <d v="1899-12-30T01:36:13"/>
    <n v="90.63"/>
    <n v="35.129999999999995"/>
    <n v="2.0129999999999999"/>
    <n v="6.5430000000000001"/>
    <n v="210.58799999999999"/>
    <n v="-3.0939999999999999"/>
    <n v="86.1"/>
    <n v="0.32700000000000001"/>
    <n v="0.36"/>
    <n v="0"/>
    <n v="0.625"/>
    <m/>
    <m/>
    <m/>
    <m/>
    <n v="1140100"/>
    <n v="0"/>
    <n v="0"/>
    <s v=""/>
    <s v=""/>
    <s v=""/>
  </r>
  <r>
    <d v="2019-04-24T00:00:00"/>
    <x v="113"/>
    <n v="200"/>
    <d v="1899-12-30T02:36:13"/>
    <n v="89.23"/>
    <n v="33.730000000000004"/>
    <n v="2.516"/>
    <n v="5.0330000000000004"/>
    <n v="252.70599999999999"/>
    <n v="-2.363"/>
    <n v="83.8"/>
    <n v="0.32900000000000001"/>
    <n v="0.36"/>
    <n v="0"/>
    <n v="0.625"/>
    <m/>
    <m/>
    <m/>
    <m/>
    <n v="1140200"/>
    <n v="0"/>
    <n v="0"/>
    <s v=""/>
    <s v=""/>
    <s v=""/>
  </r>
  <r>
    <d v="2019-04-24T00:00:00"/>
    <x v="113"/>
    <n v="300"/>
    <d v="1899-12-30T03:36:13"/>
    <n v="89.58"/>
    <n v="34.08"/>
    <n v="2.516"/>
    <n v="6.0389999999999997"/>
    <n v="265.34100000000001"/>
    <n v="-2.3050000000000002"/>
    <n v="81.5"/>
    <n v="0.318"/>
    <n v="0.36"/>
    <n v="0"/>
    <n v="0.625"/>
    <m/>
    <m/>
    <m/>
    <m/>
    <n v="1140300"/>
    <n v="0"/>
    <n v="0"/>
    <s v=""/>
    <s v=""/>
    <s v=""/>
  </r>
  <r>
    <d v="2019-04-24T00:00:00"/>
    <x v="113"/>
    <n v="400"/>
    <d v="1899-12-30T04:36:13"/>
    <n v="89.58"/>
    <n v="34.08"/>
    <n v="2.516"/>
    <n v="5.5359999999999996"/>
    <n v="275.16899999999998"/>
    <n v="-2.1019999999999999"/>
    <n v="80.8"/>
    <n v="0.312"/>
    <n v="0.35899999999999999"/>
    <n v="0"/>
    <n v="0.625"/>
    <m/>
    <m/>
    <m/>
    <m/>
    <n v="1140400"/>
    <n v="0"/>
    <n v="0"/>
    <s v=""/>
    <s v=""/>
    <s v=""/>
  </r>
  <r>
    <d v="2019-04-24T00:00:00"/>
    <x v="113"/>
    <n v="500"/>
    <d v="1899-12-30T05:36:13"/>
    <n v="89.93"/>
    <n v="34.430000000000007"/>
    <n v="1.51"/>
    <n v="4.0259999999999998"/>
    <n v="248.494"/>
    <n v="-2.742"/>
    <n v="82.9"/>
    <n v="0.308"/>
    <n v="0.36"/>
    <n v="0"/>
    <n v="0.625"/>
    <m/>
    <m/>
    <m/>
    <m/>
    <n v="1140500"/>
    <n v="0"/>
    <n v="0"/>
    <s v=""/>
    <s v=""/>
    <s v=""/>
  </r>
  <r>
    <d v="2019-04-24T00:00:00"/>
    <x v="113"/>
    <n v="600"/>
    <d v="1899-12-30T06:36:13"/>
    <n v="89.46"/>
    <n v="33.959999999999994"/>
    <n v="1.0069999999999999"/>
    <n v="4.0259999999999998"/>
    <n v="251.30199999999999"/>
    <n v="-2.218"/>
    <n v="83.8"/>
    <n v="0.30599999999999999"/>
    <n v="0.35899999999999999"/>
    <n v="0"/>
    <n v="78.125"/>
    <m/>
    <m/>
    <m/>
    <m/>
    <n v="1140600"/>
    <n v="52.2"/>
    <n v="78.099999999999994"/>
    <s v=""/>
    <s v=""/>
    <s v=""/>
  </r>
  <r>
    <d v="2019-04-24T00:00:00"/>
    <x v="113"/>
    <n v="700"/>
    <d v="1899-12-30T07:36:13"/>
    <n v="89.23"/>
    <n v="33.730000000000004"/>
    <n v="1.0069999999999999"/>
    <n v="4.5289999999999999"/>
    <n v="265.34100000000001"/>
    <n v="-1.7270000000000001"/>
    <n v="79.5"/>
    <n v="0.30299999999999999"/>
    <n v="0.35899999999999999"/>
    <n v="0"/>
    <n v="81.875"/>
    <m/>
    <m/>
    <m/>
    <m/>
    <n v="1140700"/>
    <n v="222.7"/>
    <n v="81.900000000000006"/>
    <s v=""/>
    <s v=""/>
    <s v=""/>
  </r>
  <r>
    <d v="2019-04-24T00:00:00"/>
    <x v="113"/>
    <n v="800"/>
    <d v="1899-12-30T08:36:13"/>
    <n v="90.17"/>
    <n v="34.67"/>
    <n v="1.51"/>
    <n v="5.5359999999999996"/>
    <n v="256.91800000000001"/>
    <n v="-0.81699999999999995"/>
    <n v="76.400000000000006"/>
    <n v="0.30099999999999999"/>
    <n v="0.36"/>
    <n v="0"/>
    <n v="255.625"/>
    <m/>
    <m/>
    <m/>
    <m/>
    <n v="1140800"/>
    <n v="412"/>
    <n v="255.6"/>
    <s v=""/>
    <s v=""/>
    <s v=""/>
  </r>
  <r>
    <d v="2019-04-24T00:00:00"/>
    <x v="113"/>
    <n v="900"/>
    <d v="1899-12-30T09:36:13"/>
    <n v="87.59"/>
    <n v="32.090000000000003"/>
    <n v="2.516"/>
    <n v="6.5430000000000001"/>
    <n v="263.93700000000001"/>
    <n v="-1.327"/>
    <n v="75.400000000000006"/>
    <n v="0.29899999999999999"/>
    <n v="0.35899999999999999"/>
    <n v="0"/>
    <n v="124.375"/>
    <m/>
    <m/>
    <m/>
    <m/>
    <n v="1140900"/>
    <n v="588.79999999999995"/>
    <n v="124.4"/>
    <s v=""/>
    <s v=""/>
    <s v=""/>
  </r>
  <r>
    <d v="2019-04-24T00:00:00"/>
    <x v="113"/>
    <n v="1000"/>
    <d v="1899-12-30T10:36:13"/>
    <n v="87.83"/>
    <n v="32.33"/>
    <n v="2.0129999999999999"/>
    <n v="6.0389999999999997"/>
    <n v="241.47499999999999"/>
    <n v="-0.36699999999999999"/>
    <n v="80.5"/>
    <n v="0.29599999999999999"/>
    <n v="0.35899999999999999"/>
    <n v="0"/>
    <n v="310.625"/>
    <m/>
    <m/>
    <m/>
    <m/>
    <n v="1141000"/>
    <n v="736.3"/>
    <n v="310.60000000000002"/>
    <s v=""/>
    <s v=""/>
    <s v=""/>
  </r>
  <r>
    <d v="2019-04-24T00:00:00"/>
    <x v="113"/>
    <n v="1100"/>
    <d v="1899-12-30T11:36:13"/>
    <n v="88.88"/>
    <n v="33.379999999999995"/>
    <n v="3.02"/>
    <n v="7.0460000000000003"/>
    <n v="240.071"/>
    <n v="1.5069999999999999"/>
    <n v="74.2"/>
    <n v="0.29399999999999998"/>
    <n v="0.35899999999999999"/>
    <n v="0"/>
    <n v="991.875"/>
    <m/>
    <m/>
    <m/>
    <m/>
    <n v="1141100"/>
    <n v="841.7"/>
    <n v="991.9"/>
    <s v=""/>
    <s v=""/>
    <s v=""/>
  </r>
  <r>
    <d v="2019-04-24T00:00:00"/>
    <x v="113"/>
    <n v="1200"/>
    <d v="1899-12-30T12:36:13"/>
    <n v="90.28"/>
    <n v="34.78"/>
    <n v="2.516"/>
    <n v="7.0460000000000003"/>
    <n v="269.553"/>
    <n v="2.0209999999999999"/>
    <n v="62.7"/>
    <n v="0.29299999999999998"/>
    <n v="0.36"/>
    <n v="0"/>
    <n v="1129.375"/>
    <m/>
    <m/>
    <m/>
    <m/>
    <n v="1141200"/>
    <n v="897.5"/>
    <n v="1129.4000000000001"/>
    <s v=""/>
    <s v=""/>
    <s v=""/>
  </r>
  <r>
    <d v="2019-04-24T00:00:00"/>
    <x v="113"/>
    <n v="1300"/>
    <d v="1899-12-30T13:36:13"/>
    <n v="86.89"/>
    <n v="31.39"/>
    <n v="3.02"/>
    <n v="8.5559999999999992"/>
    <n v="258.322"/>
    <n v="2.637"/>
    <n v="56.6"/>
    <n v="0.29199999999999998"/>
    <n v="0.36"/>
    <n v="0"/>
    <n v="951.875"/>
    <m/>
    <m/>
    <m/>
    <m/>
    <n v="1141300"/>
    <n v="898.8"/>
    <n v="951.9"/>
    <s v=""/>
    <s v=""/>
    <s v=""/>
  </r>
  <r>
    <d v="2019-04-24T00:00:00"/>
    <x v="113"/>
    <n v="1400"/>
    <d v="1899-12-30T14:36:13"/>
    <n v="89.82"/>
    <n v="34.319999999999993"/>
    <n v="3.02"/>
    <n v="8.5559999999999992"/>
    <n v="249.898"/>
    <n v="3.1419999999999999"/>
    <n v="50.2"/>
    <n v="0.29099999999999998"/>
    <n v="0.35899999999999999"/>
    <n v="0"/>
    <n v="885.625"/>
    <m/>
    <m/>
    <m/>
    <m/>
    <n v="1141400"/>
    <n v="846.2"/>
    <n v="885.6"/>
    <s v=""/>
    <s v=""/>
    <s v=""/>
  </r>
  <r>
    <d v="2019-04-24T00:00:00"/>
    <x v="113"/>
    <n v="1500"/>
    <d v="1899-12-30T15:36:13"/>
    <n v="89.46"/>
    <n v="33.959999999999994"/>
    <n v="2.516"/>
    <n v="8.0519999999999996"/>
    <n v="259.72500000000002"/>
    <n v="3.6429999999999998"/>
    <n v="44.8"/>
    <n v="0.29399999999999998"/>
    <n v="0.36"/>
    <n v="0"/>
    <n v="705.625"/>
    <m/>
    <m/>
    <m/>
    <m/>
    <n v="1141500"/>
    <n v="742.8"/>
    <n v="705.6"/>
    <s v=""/>
    <s v=""/>
    <s v=""/>
  </r>
  <r>
    <d v="2019-04-24T00:00:00"/>
    <x v="113"/>
    <n v="1600"/>
    <d v="1899-12-30T16:36:13"/>
    <n v="89"/>
    <n v="33.5"/>
    <n v="2.516"/>
    <n v="7.0460000000000003"/>
    <n v="272.36099999999999"/>
    <n v="4.2720000000000002"/>
    <n v="42.7"/>
    <n v="0.29699999999999999"/>
    <n v="0.36099999999999999"/>
    <n v="0"/>
    <n v="121.875"/>
    <m/>
    <m/>
    <m/>
    <m/>
    <n v="1141600"/>
    <n v="597.5"/>
    <n v="121.9"/>
    <s v=""/>
    <s v=""/>
    <s v=""/>
  </r>
  <r>
    <d v="2019-04-24T00:00:00"/>
    <x v="113"/>
    <n v="1700"/>
    <d v="1899-12-30T17:36:13"/>
    <n v="88.29"/>
    <n v="32.790000000000006"/>
    <n v="2.516"/>
    <n v="6.5430000000000001"/>
    <n v="300.43900000000002"/>
    <n v="3.38"/>
    <n v="42.8"/>
    <n v="0.3"/>
    <n v="0.36099999999999999"/>
    <n v="0"/>
    <n v="323.125"/>
    <m/>
    <m/>
    <m/>
    <m/>
    <n v="1141700"/>
    <n v="422.2"/>
    <n v="323.10000000000002"/>
    <s v=""/>
    <s v=""/>
    <s v=""/>
  </r>
  <r>
    <d v="2019-04-24T00:00:00"/>
    <x v="113"/>
    <n v="1800"/>
    <d v="1899-12-30T18:36:13"/>
    <n v="87.83"/>
    <n v="32.33"/>
    <n v="2.0129999999999999"/>
    <n v="5.5359999999999996"/>
    <n v="290.61200000000002"/>
    <n v="3.1160000000000001"/>
    <n v="43.7"/>
    <n v="0.30199999999999999"/>
    <n v="0.36099999999999999"/>
    <n v="0"/>
    <n v="153.125"/>
    <m/>
    <m/>
    <m/>
    <m/>
    <n v="1141800"/>
    <n v="232.7"/>
    <n v="153.1"/>
    <s v=""/>
    <s v=""/>
    <s v=""/>
  </r>
  <r>
    <d v="2019-04-24T00:00:00"/>
    <x v="113"/>
    <n v="1900"/>
    <d v="1899-12-30T19:36:13"/>
    <n v="88.06"/>
    <n v="32.56"/>
    <n v="1.51"/>
    <n v="4.0259999999999998"/>
    <n v="303.24700000000001"/>
    <n v="0.55000000000000004"/>
    <n v="46.8"/>
    <n v="0.30499999999999999"/>
    <n v="0.36199999999999999"/>
    <n v="0"/>
    <n v="15.625"/>
    <m/>
    <m/>
    <m/>
    <m/>
    <n v="1141900"/>
    <n v="59.7"/>
    <n v="15.6"/>
    <s v=""/>
    <s v=""/>
    <s v=""/>
  </r>
  <r>
    <d v="2019-04-24T00:00:00"/>
    <x v="113"/>
    <n v="2000"/>
    <d v="1899-12-30T20:36:13"/>
    <n v="88.41"/>
    <n v="32.909999999999997"/>
    <n v="1.51"/>
    <n v="4.0259999999999998"/>
    <n v="327.11399999999998"/>
    <n v="-0.59099999999999997"/>
    <n v="53.1"/>
    <n v="0.30599999999999999"/>
    <n v="0.36199999999999999"/>
    <n v="0"/>
    <n v="0.625"/>
    <m/>
    <m/>
    <m/>
    <m/>
    <n v="1142000"/>
    <n v="0"/>
    <n v="0"/>
    <s v=""/>
    <s v=""/>
    <s v=""/>
  </r>
  <r>
    <d v="2019-04-24T00:00:00"/>
    <x v="113"/>
    <n v="2100"/>
    <d v="1899-12-30T21:36:13"/>
    <n v="88.41"/>
    <n v="32.909999999999997"/>
    <n v="2.0129999999999999"/>
    <n v="3.5230000000000001"/>
    <n v="350.98"/>
    <n v="-1.7270000000000001"/>
    <n v="55.9"/>
    <n v="0.308"/>
    <n v="0.36199999999999999"/>
    <n v="0"/>
    <n v="0.625"/>
    <m/>
    <m/>
    <m/>
    <m/>
    <n v="1142100"/>
    <n v="0"/>
    <n v="0"/>
    <s v=""/>
    <s v=""/>
    <s v=""/>
  </r>
  <r>
    <d v="2019-04-24T00:00:00"/>
    <x v="113"/>
    <n v="2200"/>
    <d v="1899-12-30T22:36:13"/>
    <n v="87.94"/>
    <n v="32.44"/>
    <n v="2.0129999999999999"/>
    <n v="4.0259999999999998"/>
    <n v="355.19200000000001"/>
    <n v="-1.0149999999999999"/>
    <n v="56.8"/>
    <n v="0.307"/>
    <n v="0.36199999999999999"/>
    <n v="0"/>
    <n v="0.625"/>
    <m/>
    <m/>
    <m/>
    <m/>
    <n v="1142200"/>
    <n v="0"/>
    <n v="0"/>
    <s v=""/>
    <s v=""/>
    <s v=""/>
  </r>
  <r>
    <d v="2019-04-24T00:00:00"/>
    <x v="113"/>
    <n v="2300"/>
    <d v="1899-12-30T23:36:13"/>
    <n v="88.41"/>
    <n v="32.909999999999997"/>
    <n v="2.0129999999999999"/>
    <n v="3.5230000000000001"/>
    <n v="350.98"/>
    <n v="-2.1890000000000001"/>
    <n v="56"/>
    <n v="0.30599999999999999"/>
    <n v="0.36299999999999999"/>
    <n v="0"/>
    <n v="0.625"/>
    <m/>
    <m/>
    <m/>
    <m/>
    <n v="1142300"/>
    <n v="0"/>
    <n v="0"/>
    <s v=""/>
    <s v=""/>
    <s v=""/>
  </r>
  <r>
    <d v="2019-04-24T00:00:00"/>
    <x v="113"/>
    <n v="2400"/>
    <d v="1899-12-30T00:36:13"/>
    <n v="87.94"/>
    <n v="32.44"/>
    <n v="1.0069999999999999"/>
    <n v="2.516"/>
    <n v="355.19200000000001"/>
    <n v="-3.2120000000000002"/>
    <n v="61.9"/>
    <n v="0.30499999999999999"/>
    <n v="0.36199999999999999"/>
    <n v="0"/>
    <n v="0.625"/>
    <m/>
    <m/>
    <m/>
    <m/>
    <n v="1142400"/>
    <n v="0"/>
    <n v="0"/>
    <n v="0.30499999999999999"/>
    <n v="0.36199999999999999"/>
    <n v="0.32400000000000001"/>
  </r>
  <r>
    <d v="2019-04-25T00:00:00"/>
    <x v="114"/>
    <n v="100"/>
    <d v="1899-12-30T01:36:13"/>
    <n v="88.18"/>
    <n v="32.680000000000007"/>
    <n v="1.51"/>
    <n v="4.0259999999999998"/>
    <n v="355.19200000000001"/>
    <n v="-2.218"/>
    <n v="62.6"/>
    <n v="0.30199999999999999"/>
    <n v="0.36099999999999999"/>
    <n v="0"/>
    <n v="0.625"/>
    <m/>
    <m/>
    <m/>
    <m/>
    <n v="1150100"/>
    <n v="0"/>
    <n v="0"/>
    <s v=""/>
    <s v=""/>
    <s v=""/>
  </r>
  <r>
    <d v="2019-04-25T00:00:00"/>
    <x v="114"/>
    <n v="200"/>
    <d v="1899-12-30T02:36:13"/>
    <n v="88.29"/>
    <n v="32.790000000000006"/>
    <n v="2.516"/>
    <n v="5.0330000000000004"/>
    <n v="349.57600000000002"/>
    <n v="-2.1019999999999999"/>
    <n v="57.4"/>
    <n v="0.30099999999999999"/>
    <n v="0.36099999999999999"/>
    <n v="0"/>
    <n v="0.625"/>
    <m/>
    <m/>
    <m/>
    <m/>
    <n v="1150200"/>
    <n v="0"/>
    <n v="0"/>
    <s v=""/>
    <s v=""/>
    <s v=""/>
  </r>
  <r>
    <d v="2019-04-25T00:00:00"/>
    <x v="114"/>
    <n v="300"/>
    <d v="1899-12-30T03:36:13"/>
    <n v="87.71"/>
    <n v="32.209999999999994"/>
    <n v="1.0069999999999999"/>
    <n v="4.5289999999999999"/>
    <n v="346.76900000000001"/>
    <n v="-3.242"/>
    <n v="60.2"/>
    <n v="0.29899999999999999"/>
    <n v="0.36099999999999999"/>
    <n v="0"/>
    <n v="0.625"/>
    <m/>
    <m/>
    <m/>
    <m/>
    <n v="1150300"/>
    <n v="0"/>
    <n v="0"/>
    <s v=""/>
    <s v=""/>
    <s v=""/>
  </r>
  <r>
    <d v="2019-04-25T00:00:00"/>
    <x v="114"/>
    <n v="400"/>
    <d v="1899-12-30T04:36:13"/>
    <n v="87.83"/>
    <n v="32.33"/>
    <n v="0.503"/>
    <n v="2.516"/>
    <n v="5.6159999999999997"/>
    <n v="-4.2569999999999997"/>
    <n v="63.5"/>
    <n v="0.29699999999999999"/>
    <n v="0.36099999999999999"/>
    <n v="0"/>
    <n v="0.625"/>
    <m/>
    <m/>
    <m/>
    <m/>
    <n v="1150400"/>
    <n v="0"/>
    <n v="0"/>
    <s v=""/>
    <s v=""/>
    <s v=""/>
  </r>
  <r>
    <d v="2019-04-25T00:00:00"/>
    <x v="114"/>
    <n v="500"/>
    <d v="1899-12-30T05:36:13"/>
    <n v="87.71"/>
    <n v="32.209999999999994"/>
    <n v="1.51"/>
    <n v="2.516"/>
    <n v="2.8079999999999998"/>
    <n v="-4.6210000000000004"/>
    <n v="67.400000000000006"/>
    <n v="0.29599999999999999"/>
    <n v="0.36099999999999999"/>
    <n v="0"/>
    <n v="4.375"/>
    <m/>
    <m/>
    <m/>
    <m/>
    <n v="1150500"/>
    <n v="0"/>
    <n v="4.4000000000000004"/>
    <s v=""/>
    <s v=""/>
    <s v=""/>
  </r>
  <r>
    <d v="2019-04-25T00:00:00"/>
    <x v="114"/>
    <n v="600"/>
    <d v="1899-12-30T06:36:13"/>
    <n v="87.36"/>
    <n v="31.86"/>
    <n v="1.51"/>
    <n v="2.516"/>
    <n v="19.655000000000001"/>
    <n v="-3.5379999999999998"/>
    <n v="65.2"/>
    <n v="0.29399999999999998"/>
    <n v="0.36"/>
    <n v="0"/>
    <n v="53.125"/>
    <m/>
    <m/>
    <m/>
    <m/>
    <n v="1150600"/>
    <n v="56"/>
    <n v="53.1"/>
    <s v=""/>
    <s v=""/>
    <s v=""/>
  </r>
  <r>
    <d v="2019-04-25T00:00:00"/>
    <x v="114"/>
    <n v="700"/>
    <d v="1899-12-30T07:36:13"/>
    <n v="87.24"/>
    <n v="31.739999999999995"/>
    <n v="1.51"/>
    <n v="3.02"/>
    <n v="35.097999999999999"/>
    <n v="-0.14299999999999999"/>
    <n v="56"/>
    <n v="0.29299999999999998"/>
    <n v="0.36099999999999999"/>
    <n v="0"/>
    <n v="273.125"/>
    <m/>
    <m/>
    <m/>
    <m/>
    <n v="1150700"/>
    <n v="227.7"/>
    <n v="273.10000000000002"/>
    <s v=""/>
    <s v=""/>
    <s v=""/>
  </r>
  <r>
    <d v="2019-04-25T00:00:00"/>
    <x v="114"/>
    <n v="800"/>
    <d v="1899-12-30T08:36:13"/>
    <n v="87.36"/>
    <n v="31.86"/>
    <n v="2.0129999999999999"/>
    <n v="4.5289999999999999"/>
    <n v="64.58"/>
    <n v="0.93400000000000005"/>
    <n v="47.3"/>
    <n v="0.29099999999999998"/>
    <n v="0.36"/>
    <n v="0"/>
    <n v="476.875"/>
    <m/>
    <m/>
    <m/>
    <m/>
    <n v="1150800"/>
    <n v="416.8"/>
    <n v="476.9"/>
    <s v=""/>
    <s v=""/>
    <s v=""/>
  </r>
  <r>
    <d v="2019-04-25T00:00:00"/>
    <x v="114"/>
    <n v="900"/>
    <d v="1899-12-30T09:36:13"/>
    <n v="87.36"/>
    <n v="31.86"/>
    <n v="1.51"/>
    <n v="4.0259999999999998"/>
    <n v="64.58"/>
    <n v="2.61"/>
    <n v="45.9"/>
    <n v="0.28999999999999998"/>
    <n v="0.36"/>
    <n v="0"/>
    <n v="633.125"/>
    <m/>
    <m/>
    <m/>
    <m/>
    <n v="1150900"/>
    <n v="593.70000000000005"/>
    <n v="633.1"/>
    <s v=""/>
    <s v=""/>
    <s v=""/>
  </r>
  <r>
    <d v="2019-04-25T00:00:00"/>
    <x v="114"/>
    <n v="1000"/>
    <d v="1899-12-30T10:36:13"/>
    <n v="87.36"/>
    <n v="31.86"/>
    <n v="2.0129999999999999"/>
    <n v="4.5289999999999999"/>
    <n v="53.348999999999997"/>
    <n v="3.089"/>
    <n v="43.7"/>
    <n v="0.28899999999999998"/>
    <n v="0.36"/>
    <n v="0"/>
    <n v="759.375"/>
    <m/>
    <m/>
    <m/>
    <m/>
    <n v="1151000"/>
    <n v="740.5"/>
    <n v="759.4"/>
    <s v=""/>
    <s v=""/>
    <s v=""/>
  </r>
  <r>
    <d v="2019-04-25T00:00:00"/>
    <x v="114"/>
    <n v="1100"/>
    <d v="1899-12-30T11:36:13"/>
    <n v="87.48"/>
    <n v="31.980000000000004"/>
    <n v="1.51"/>
    <n v="5.5359999999999996"/>
    <n v="71.599999999999994"/>
    <n v="4.2460000000000004"/>
    <n v="39.9"/>
    <n v="0.28799999999999998"/>
    <n v="0.36099999999999999"/>
    <n v="0"/>
    <n v="845.625"/>
    <m/>
    <m/>
    <m/>
    <m/>
    <n v="1151100"/>
    <n v="846.2"/>
    <n v="845.6"/>
    <s v=""/>
    <s v=""/>
    <s v=""/>
  </r>
  <r>
    <d v="2019-04-25T00:00:00"/>
    <x v="114"/>
    <n v="1200"/>
    <d v="1899-12-30T12:36:13"/>
    <n v="87.01"/>
    <n v="31.510000000000005"/>
    <n v="1.51"/>
    <n v="6.0389999999999997"/>
    <n v="71.599999999999994"/>
    <n v="5.5389999999999997"/>
    <n v="37.200000000000003"/>
    <n v="0.28599999999999998"/>
    <n v="0.36099999999999999"/>
    <n v="0"/>
    <n v="755.625"/>
    <m/>
    <m/>
    <m/>
    <m/>
    <n v="1151200"/>
    <n v="901.5"/>
    <n v="755.6"/>
    <s v=""/>
    <s v=""/>
    <s v=""/>
  </r>
  <r>
    <d v="2019-04-25T00:00:00"/>
    <x v="114"/>
    <n v="1300"/>
    <d v="1899-12-30T13:36:13"/>
    <n v="85.02"/>
    <n v="29.519999999999996"/>
    <n v="2.0129999999999999"/>
    <n v="6.5430000000000001"/>
    <n v="181.10599999999999"/>
    <n v="5.6159999999999997"/>
    <n v="32.6"/>
    <n v="0.28599999999999998"/>
    <n v="0.36099999999999999"/>
    <n v="0"/>
    <n v="656.875"/>
    <m/>
    <m/>
    <m/>
    <m/>
    <n v="1151300"/>
    <n v="903"/>
    <n v="656.9"/>
    <s v=""/>
    <s v=""/>
    <s v=""/>
  </r>
  <r>
    <d v="2019-04-25T00:00:00"/>
    <x v="114"/>
    <n v="1400"/>
    <d v="1899-12-30T14:36:13"/>
    <n v="84.2"/>
    <n v="28.700000000000003"/>
    <n v="2.0129999999999999"/>
    <n v="6.0389999999999997"/>
    <n v="169.875"/>
    <n v="5.77"/>
    <n v="28.4"/>
    <n v="0.28899999999999998"/>
    <n v="0.36099999999999999"/>
    <n v="0"/>
    <n v="443.125"/>
    <m/>
    <m/>
    <m/>
    <m/>
    <n v="1151400"/>
    <n v="850.2"/>
    <n v="443.1"/>
    <s v=""/>
    <s v=""/>
    <s v=""/>
  </r>
  <r>
    <d v="2019-04-25T00:00:00"/>
    <x v="114"/>
    <n v="1500"/>
    <d v="1899-12-30T15:36:13"/>
    <n v="86.07"/>
    <n v="30.569999999999993"/>
    <n v="1.51"/>
    <n v="4.0259999999999998"/>
    <n v="193.74100000000001"/>
    <n v="5.282"/>
    <n v="34"/>
    <n v="0.29299999999999998"/>
    <n v="0.36099999999999999"/>
    <n v="0"/>
    <n v="270.625"/>
    <m/>
    <m/>
    <m/>
    <m/>
    <n v="1151500"/>
    <n v="747.2"/>
    <n v="270.60000000000002"/>
    <s v=""/>
    <s v=""/>
    <s v=""/>
  </r>
  <r>
    <d v="2019-04-25T00:00:00"/>
    <x v="114"/>
    <n v="1600"/>
    <d v="1899-12-30T16:36:13"/>
    <n v="84.55"/>
    <n v="29.049999999999997"/>
    <n v="1.0069999999999999"/>
    <n v="3.5230000000000001"/>
    <n v="200.761"/>
    <n v="5.0759999999999996"/>
    <n v="36.299999999999997"/>
    <n v="0.29599999999999999"/>
    <n v="0.36099999999999999"/>
    <n v="0"/>
    <n v="226.875"/>
    <m/>
    <m/>
    <m/>
    <m/>
    <n v="1151600"/>
    <n v="602.20000000000005"/>
    <n v="226.9"/>
    <s v=""/>
    <s v=""/>
    <s v=""/>
  </r>
  <r>
    <d v="2019-04-25T00:00:00"/>
    <x v="114"/>
    <n v="1700"/>
    <d v="1899-12-30T17:36:13"/>
    <n v="85.84"/>
    <n v="30.340000000000003"/>
    <n v="0"/>
    <n v="1.51"/>
    <n v="203.56899999999999"/>
    <n v="5.5140000000000002"/>
    <n v="37.4"/>
    <n v="0.29699999999999999"/>
    <n v="0.36099999999999999"/>
    <n v="0"/>
    <n v="144.375"/>
    <m/>
    <m/>
    <m/>
    <m/>
    <n v="1151700"/>
    <n v="426.7"/>
    <n v="144.4"/>
    <s v=""/>
    <s v=""/>
    <s v=""/>
  </r>
  <r>
    <d v="2019-04-25T00:00:00"/>
    <x v="114"/>
    <n v="1800"/>
    <d v="1899-12-30T18:36:13"/>
    <n v="85.72"/>
    <n v="30.22"/>
    <n v="0"/>
    <n v="3.5230000000000001"/>
    <n v="2.8079999999999998"/>
    <n v="4.141"/>
    <n v="38.6"/>
    <n v="0.29799999999999999"/>
    <n v="0.36099999999999999"/>
    <n v="0"/>
    <n v="69.375"/>
    <m/>
    <m/>
    <m/>
    <m/>
    <n v="1151800"/>
    <n v="237.5"/>
    <n v="69.400000000000006"/>
    <s v=""/>
    <s v=""/>
    <s v=""/>
  </r>
  <r>
    <d v="2019-04-25T00:00:00"/>
    <x v="114"/>
    <n v="1900"/>
    <d v="1899-12-30T19:36:13"/>
    <n v="86.19"/>
    <n v="30.689999999999998"/>
    <n v="1.0069999999999999"/>
    <n v="3.5230000000000001"/>
    <n v="332.72899999999998"/>
    <n v="2.61"/>
    <n v="53.2"/>
    <n v="0.29899999999999999"/>
    <n v="0.36199999999999999"/>
    <n v="0"/>
    <n v="13.125"/>
    <m/>
    <m/>
    <m/>
    <m/>
    <n v="1151900"/>
    <n v="63.5"/>
    <n v="13.1"/>
    <s v=""/>
    <s v=""/>
    <s v=""/>
  </r>
  <r>
    <d v="2019-04-25T00:00:00"/>
    <x v="114"/>
    <n v="2000"/>
    <d v="1899-12-30T20:36:13"/>
    <n v="86.66"/>
    <n v="31.159999999999997"/>
    <n v="0.503"/>
    <n v="3.02"/>
    <n v="328.51799999999997"/>
    <n v="2.7170000000000001"/>
    <n v="59.7"/>
    <n v="0.3"/>
    <n v="0.36199999999999999"/>
    <n v="0"/>
    <n v="0.625"/>
    <m/>
    <m/>
    <m/>
    <m/>
    <n v="1152000"/>
    <n v="0"/>
    <n v="0"/>
    <s v=""/>
    <s v=""/>
    <s v=""/>
  </r>
  <r>
    <d v="2019-04-25T00:00:00"/>
    <x v="114"/>
    <n v="2100"/>
    <d v="1899-12-30T21:36:13"/>
    <n v="86.42"/>
    <n v="30.92"/>
    <n v="0.503"/>
    <n v="2.0129999999999999"/>
    <n v="12.635"/>
    <n v="1.3169999999999999"/>
    <n v="61.2"/>
    <n v="0.3"/>
    <n v="0.36099999999999999"/>
    <n v="0"/>
    <n v="0.625"/>
    <m/>
    <m/>
    <m/>
    <m/>
    <n v="1152100"/>
    <n v="0"/>
    <n v="0"/>
    <s v=""/>
    <s v=""/>
    <s v=""/>
  </r>
  <r>
    <d v="2019-04-25T00:00:00"/>
    <x v="114"/>
    <n v="2200"/>
    <d v="1899-12-30T22:36:13"/>
    <n v="86.54"/>
    <n v="31.040000000000006"/>
    <n v="1.0069999999999999"/>
    <n v="2.516"/>
    <n v="0"/>
    <n v="1.425"/>
    <n v="63.4"/>
    <n v="0.3"/>
    <n v="0.36099999999999999"/>
    <n v="0"/>
    <n v="0.625"/>
    <m/>
    <m/>
    <m/>
    <m/>
    <n v="1152200"/>
    <n v="0"/>
    <n v="0"/>
    <s v=""/>
    <s v=""/>
    <s v=""/>
  </r>
  <r>
    <d v="2019-04-25T00:00:00"/>
    <x v="114"/>
    <n v="2300"/>
    <d v="1899-12-30T23:36:13"/>
    <n v="86.42"/>
    <n v="30.92"/>
    <n v="0.503"/>
    <n v="3.02"/>
    <n v="71.599999999999994"/>
    <n v="2.4769999999999999"/>
    <n v="55.6"/>
    <n v="0.29799999999999999"/>
    <n v="0.36099999999999999"/>
    <n v="0"/>
    <n v="0.625"/>
    <m/>
    <m/>
    <m/>
    <m/>
    <n v="1152300"/>
    <n v="0"/>
    <n v="0"/>
    <s v=""/>
    <s v=""/>
    <s v=""/>
  </r>
  <r>
    <d v="2019-04-25T00:00:00"/>
    <x v="114"/>
    <n v="2400"/>
    <d v="1899-12-30T00:36:13"/>
    <n v="86.42"/>
    <n v="30.92"/>
    <n v="1.0069999999999999"/>
    <n v="3.02"/>
    <n v="43.521999999999998"/>
    <n v="1.913"/>
    <n v="54.4"/>
    <n v="0.29699999999999999"/>
    <n v="0.36099999999999999"/>
    <n v="0"/>
    <n v="0.625"/>
    <m/>
    <m/>
    <m/>
    <m/>
    <n v="1152400"/>
    <n v="0"/>
    <n v="0"/>
    <n v="0.29699999999999999"/>
    <n v="0.36099999999999999"/>
    <n v="0.309"/>
  </r>
  <r>
    <d v="2019-04-26T00:00:00"/>
    <x v="115"/>
    <n v="100"/>
    <d v="1899-12-30T01:36:13"/>
    <n v="86.54"/>
    <n v="31.040000000000006"/>
    <n v="0.503"/>
    <n v="3.02"/>
    <n v="22.463000000000001"/>
    <n v="0.77"/>
    <n v="58.2"/>
    <n v="0.29599999999999999"/>
    <n v="0.36099999999999999"/>
    <n v="0"/>
    <n v="0.625"/>
    <m/>
    <m/>
    <m/>
    <m/>
    <n v="1160100"/>
    <n v="0"/>
    <n v="0"/>
    <s v=""/>
    <s v=""/>
    <s v=""/>
  </r>
  <r>
    <d v="2019-04-26T00:00:00"/>
    <x v="115"/>
    <n v="200"/>
    <d v="1899-12-30T02:36:13"/>
    <n v="86.54"/>
    <n v="31.040000000000006"/>
    <n v="1.0069999999999999"/>
    <n v="4.0259999999999998"/>
    <n v="328.51799999999997"/>
    <n v="1.0169999999999999"/>
    <n v="60.8"/>
    <n v="0.29499999999999998"/>
    <n v="0.36099999999999999"/>
    <n v="0"/>
    <n v="0.625"/>
    <m/>
    <m/>
    <m/>
    <m/>
    <n v="1160200"/>
    <n v="0"/>
    <n v="0"/>
    <s v=""/>
    <s v=""/>
    <s v=""/>
  </r>
  <r>
    <d v="2019-04-26T00:00:00"/>
    <x v="115"/>
    <n v="300"/>
    <d v="1899-12-30T03:36:13"/>
    <n v="86.66"/>
    <n v="31.159999999999997"/>
    <n v="1.51"/>
    <n v="7.0460000000000003"/>
    <n v="322.90199999999999"/>
    <n v="0.107"/>
    <n v="74.2"/>
    <n v="0.29299999999999998"/>
    <n v="0.36099999999999999"/>
    <n v="0"/>
    <n v="0.625"/>
    <m/>
    <m/>
    <m/>
    <m/>
    <n v="1160300"/>
    <n v="0"/>
    <n v="0"/>
    <s v=""/>
    <s v=""/>
    <s v=""/>
  </r>
  <r>
    <d v="2019-04-26T00:00:00"/>
    <x v="115"/>
    <n v="400"/>
    <d v="1899-12-30T04:36:13"/>
    <n v="86.54"/>
    <n v="31.040000000000006"/>
    <n v="1.0069999999999999"/>
    <n v="4.0259999999999998"/>
    <n v="283.59199999999998"/>
    <n v="-0.39500000000000002"/>
    <n v="65.099999999999994"/>
    <n v="0.29199999999999998"/>
    <n v="0.36"/>
    <n v="0"/>
    <n v="0.625"/>
    <m/>
    <m/>
    <m/>
    <m/>
    <n v="1160400"/>
    <n v="0"/>
    <n v="0"/>
    <s v=""/>
    <s v=""/>
    <s v=""/>
  </r>
  <r>
    <d v="2019-04-26T00:00:00"/>
    <x v="115"/>
    <n v="500"/>
    <d v="1899-12-30T05:36:13"/>
    <n v="86.77"/>
    <n v="31.269999999999996"/>
    <n v="1.51"/>
    <n v="3.5230000000000001"/>
    <n v="318.69"/>
    <n v="-1.4410000000000001"/>
    <n v="64.599999999999994"/>
    <n v="0.29199999999999998"/>
    <n v="0.36"/>
    <n v="0"/>
    <n v="0.625"/>
    <m/>
    <m/>
    <m/>
    <m/>
    <n v="1160500"/>
    <n v="0"/>
    <n v="0"/>
    <s v=""/>
    <s v=""/>
    <s v=""/>
  </r>
  <r>
    <d v="2019-04-26T00:00:00"/>
    <x v="115"/>
    <n v="600"/>
    <d v="1899-12-30T06:36:13"/>
    <n v="86.89"/>
    <n v="31.39"/>
    <n v="1.0069999999999999"/>
    <n v="3.02"/>
    <n v="334.13299999999998"/>
    <n v="-0.95799999999999996"/>
    <n v="65.900000000000006"/>
    <n v="0.29099999999999998"/>
    <n v="0.36"/>
    <n v="0"/>
    <n v="38.125"/>
    <m/>
    <m/>
    <m/>
    <m/>
    <n v="1160600"/>
    <n v="59.8"/>
    <n v="38.1"/>
    <s v=""/>
    <s v=""/>
    <s v=""/>
  </r>
  <r>
    <d v="2019-04-26T00:00:00"/>
    <x v="115"/>
    <n v="700"/>
    <d v="1899-12-30T07:36:13"/>
    <n v="86.19"/>
    <n v="30.689999999999998"/>
    <n v="1.0069999999999999"/>
    <n v="3.02"/>
    <n v="341.15300000000002"/>
    <n v="2.343"/>
    <n v="65.5"/>
    <n v="0.28899999999999998"/>
    <n v="0.36"/>
    <n v="0"/>
    <n v="288.125"/>
    <m/>
    <m/>
    <m/>
    <m/>
    <n v="1160700"/>
    <n v="232.2"/>
    <n v="288.10000000000002"/>
    <s v=""/>
    <s v=""/>
    <s v=""/>
  </r>
  <r>
    <d v="2019-04-26T00:00:00"/>
    <x v="115"/>
    <n v="800"/>
    <d v="1899-12-30T08:36:13"/>
    <n v="85.6"/>
    <n v="30.099999999999994"/>
    <n v="1.0069999999999999"/>
    <n v="4.5289999999999999"/>
    <n v="293.42"/>
    <n v="3.4329999999999998"/>
    <n v="54.5"/>
    <n v="0.28799999999999998"/>
    <n v="0.35899999999999999"/>
    <n v="0"/>
    <n v="475.625"/>
    <m/>
    <m/>
    <m/>
    <m/>
    <n v="1160800"/>
    <n v="421.7"/>
    <n v="475.6"/>
    <s v=""/>
    <s v=""/>
    <s v=""/>
  </r>
  <r>
    <d v="2019-04-26T00:00:00"/>
    <x v="115"/>
    <n v="900"/>
    <d v="1899-12-30T09:36:13"/>
    <n v="84.78"/>
    <n v="29.28"/>
    <n v="2.0129999999999999"/>
    <n v="7.0460000000000003"/>
    <n v="265.34100000000001"/>
    <n v="4.2720000000000002"/>
    <n v="50.8"/>
    <n v="0.28699999999999998"/>
    <n v="0.35899999999999999"/>
    <n v="0"/>
    <n v="658.125"/>
    <m/>
    <m/>
    <m/>
    <m/>
    <n v="1160900"/>
    <n v="597.79999999999995"/>
    <n v="658.1"/>
    <s v=""/>
    <s v=""/>
    <s v=""/>
  </r>
  <r>
    <d v="2019-04-26T00:00:00"/>
    <x v="115"/>
    <n v="1000"/>
    <d v="1899-12-30T10:36:13"/>
    <n v="85.72"/>
    <n v="30.22"/>
    <n v="2.516"/>
    <n v="7.0460000000000003"/>
    <n v="254.11"/>
    <n v="3.089"/>
    <n v="49.1"/>
    <n v="0.28599999999999998"/>
    <n v="0.35899999999999999"/>
    <n v="0"/>
    <n v="396.875"/>
    <m/>
    <m/>
    <m/>
    <m/>
    <n v="1161000"/>
    <n v="744.7"/>
    <n v="396.9"/>
    <s v=""/>
    <s v=""/>
    <s v=""/>
  </r>
  <r>
    <d v="2019-04-26T00:00:00"/>
    <x v="115"/>
    <n v="1100"/>
    <d v="1899-12-30T11:36:13"/>
    <n v="86.89"/>
    <n v="31.39"/>
    <n v="2.0129999999999999"/>
    <n v="6.5430000000000001"/>
    <n v="279.38"/>
    <n v="5.4370000000000003"/>
    <n v="39.200000000000003"/>
    <n v="0.28399999999999997"/>
    <n v="0.36"/>
    <n v="0"/>
    <n v="996.875"/>
    <m/>
    <m/>
    <m/>
    <m/>
    <n v="1161100"/>
    <n v="850"/>
    <n v="996.9"/>
    <s v=""/>
    <s v=""/>
    <s v=""/>
  </r>
  <r>
    <d v="2019-04-26T00:00:00"/>
    <x v="115"/>
    <n v="1200"/>
    <d v="1899-12-30T12:36:13"/>
    <n v="84.78"/>
    <n v="29.28"/>
    <n v="2.516"/>
    <n v="7.5490000000000004"/>
    <n v="247.09"/>
    <n v="5.1020000000000003"/>
    <n v="39.1"/>
    <n v="0.28399999999999997"/>
    <n v="0.36"/>
    <n v="0"/>
    <n v="1135.625"/>
    <m/>
    <m/>
    <m/>
    <m/>
    <n v="1161200"/>
    <n v="905.5"/>
    <n v="1135.5999999999999"/>
    <s v=""/>
    <s v=""/>
    <s v=""/>
  </r>
  <r>
    <d v="2019-04-26T00:00:00"/>
    <x v="115"/>
    <n v="1300"/>
    <d v="1899-12-30T13:36:13"/>
    <n v="83.38"/>
    <n v="27.879999999999995"/>
    <n v="4.0259999999999998"/>
    <n v="9.0589999999999993"/>
    <n v="217.608"/>
    <n v="4.4800000000000004"/>
    <n v="43.4"/>
    <n v="0.28599999999999998"/>
    <n v="0.36099999999999999"/>
    <n v="0"/>
    <n v="280.625"/>
    <m/>
    <m/>
    <m/>
    <m/>
    <n v="1161300"/>
    <n v="906.8"/>
    <n v="280.60000000000002"/>
    <s v=""/>
    <s v=""/>
    <s v=""/>
  </r>
  <r>
    <d v="2019-04-26T00:00:00"/>
    <x v="115"/>
    <n v="1400"/>
    <d v="1899-12-30T14:36:13"/>
    <n v="85.72"/>
    <n v="30.22"/>
    <n v="5.0330000000000004"/>
    <n v="11.071999999999999"/>
    <n v="217.608"/>
    <n v="5.2050000000000001"/>
    <n v="36.200000000000003"/>
    <n v="0.28899999999999998"/>
    <n v="0.36099999999999999"/>
    <n v="0"/>
    <n v="590.625"/>
    <m/>
    <m/>
    <m/>
    <m/>
    <n v="1161400"/>
    <n v="854.2"/>
    <n v="590.6"/>
    <s v=""/>
    <s v=""/>
    <s v=""/>
  </r>
  <r>
    <d v="2019-04-26T00:00:00"/>
    <x v="115"/>
    <n v="1500"/>
    <d v="1899-12-30T15:36:13"/>
    <n v="84.67"/>
    <n v="29.17"/>
    <n v="5.5359999999999996"/>
    <n v="12.582000000000001"/>
    <n v="226.03100000000001"/>
    <n v="4.4800000000000004"/>
    <n v="29.7"/>
    <n v="0.29599999999999999"/>
    <n v="0.36199999999999999"/>
    <n v="0"/>
    <n v="281.875"/>
    <m/>
    <m/>
    <m/>
    <m/>
    <n v="1161500"/>
    <n v="751.2"/>
    <n v="281.89999999999998"/>
    <s v=""/>
    <s v=""/>
    <s v=""/>
  </r>
  <r>
    <d v="2019-04-26T00:00:00"/>
    <x v="115"/>
    <n v="1600"/>
    <d v="1899-12-30T16:36:13"/>
    <n v="83.73"/>
    <n v="28.230000000000004"/>
    <n v="5.0330000000000004"/>
    <n v="12.582000000000001"/>
    <n v="234.45500000000001"/>
    <n v="5.024"/>
    <n v="30.9"/>
    <n v="0.30199999999999999"/>
    <n v="0.36099999999999999"/>
    <n v="0"/>
    <n v="313.125"/>
    <m/>
    <m/>
    <m/>
    <m/>
    <n v="1161600"/>
    <n v="606.29999999999995"/>
    <n v="313.10000000000002"/>
    <s v=""/>
    <s v=""/>
    <s v=""/>
  </r>
  <r>
    <d v="2019-04-26T00:00:00"/>
    <x v="115"/>
    <n v="1700"/>
    <d v="1899-12-30T17:36:13"/>
    <n v="82.68"/>
    <n v="27.180000000000007"/>
    <n v="6.5430000000000001"/>
    <n v="13.085000000000001"/>
    <n v="227.435"/>
    <n v="3.327"/>
    <n v="37"/>
    <n v="0.307"/>
    <n v="0.36199999999999999"/>
    <n v="0"/>
    <n v="180.625"/>
    <m/>
    <m/>
    <m/>
    <m/>
    <n v="1161700"/>
    <n v="431.2"/>
    <n v="180.6"/>
    <s v=""/>
    <s v=""/>
    <s v=""/>
  </r>
  <r>
    <d v="2019-04-26T00:00:00"/>
    <x v="115"/>
    <n v="1800"/>
    <d v="1899-12-30T18:36:13"/>
    <n v="82.56"/>
    <n v="27.060000000000002"/>
    <n v="5.5359999999999996"/>
    <n v="12.582000000000001"/>
    <n v="238.667"/>
    <n v="1.859"/>
    <n v="47.6"/>
    <n v="0.313"/>
    <n v="0.36199999999999999"/>
    <n v="0"/>
    <n v="103.125"/>
    <m/>
    <m/>
    <m/>
    <m/>
    <n v="1161800"/>
    <n v="241.8"/>
    <n v="103.1"/>
    <s v=""/>
    <s v=""/>
    <s v=""/>
  </r>
  <r>
    <d v="2019-04-26T00:00:00"/>
    <x v="115"/>
    <n v="1900"/>
    <d v="1899-12-30T19:36:13"/>
    <n v="81.86"/>
    <n v="26.36"/>
    <n v="6.0389999999999997"/>
    <n v="12.582000000000001"/>
    <n v="242.87799999999999"/>
    <n v="0.30099999999999999"/>
    <n v="56.4"/>
    <n v="0.31900000000000001"/>
    <n v="0.36299999999999999"/>
    <n v="0"/>
    <n v="18.125"/>
    <m/>
    <m/>
    <m/>
    <m/>
    <n v="1161900"/>
    <n v="67.2"/>
    <n v="18.100000000000001"/>
    <s v=""/>
    <s v=""/>
    <s v=""/>
  </r>
  <r>
    <d v="2019-04-26T00:00:00"/>
    <x v="115"/>
    <n v="2000"/>
    <d v="1899-12-30T20:36:13"/>
    <n v="83.03"/>
    <n v="27.53"/>
    <n v="7.5490000000000004"/>
    <n v="15.098000000000001"/>
    <n v="227.435"/>
    <n v="-0.59099999999999997"/>
    <n v="58.5"/>
    <n v="0.32"/>
    <n v="0.36199999999999999"/>
    <n v="0"/>
    <n v="0.625"/>
    <m/>
    <m/>
    <m/>
    <m/>
    <n v="1162000"/>
    <n v="0"/>
    <n v="0"/>
    <s v=""/>
    <s v=""/>
    <s v=""/>
  </r>
  <r>
    <d v="2019-04-26T00:00:00"/>
    <x v="115"/>
    <n v="2100"/>
    <d v="1899-12-30T21:36:13"/>
    <n v="81.16"/>
    <n v="25.659999999999997"/>
    <n v="7.0460000000000003"/>
    <n v="14.092000000000001"/>
    <n v="230.24299999999999"/>
    <n v="-0.95799999999999996"/>
    <n v="61.1"/>
    <n v="0.31900000000000001"/>
    <n v="0.36299999999999999"/>
    <n v="0"/>
    <n v="0.625"/>
    <m/>
    <m/>
    <m/>
    <m/>
    <n v="1162100"/>
    <n v="0"/>
    <n v="0"/>
    <s v=""/>
    <s v=""/>
    <s v=""/>
  </r>
  <r>
    <d v="2019-04-26T00:00:00"/>
    <x v="115"/>
    <n v="2200"/>
    <d v="1899-12-30T22:36:13"/>
    <n v="81.510000000000005"/>
    <n v="26.010000000000005"/>
    <n v="8.0519999999999996"/>
    <n v="14.595000000000001"/>
    <n v="230.24299999999999"/>
    <n v="-1.5269999999999999"/>
    <n v="64.7"/>
    <n v="0.316"/>
    <n v="0.36299999999999999"/>
    <n v="0"/>
    <n v="0.625"/>
    <m/>
    <m/>
    <m/>
    <m/>
    <n v="1162200"/>
    <n v="0"/>
    <n v="0"/>
    <s v=""/>
    <s v=""/>
    <s v=""/>
  </r>
  <r>
    <d v="2019-04-26T00:00:00"/>
    <x v="115"/>
    <n v="2300"/>
    <d v="1899-12-30T23:36:13"/>
    <n v="80.69"/>
    <n v="25.189999999999998"/>
    <n v="6.5430000000000001"/>
    <n v="13.085000000000001"/>
    <n v="233.05099999999999"/>
    <n v="-2.073"/>
    <n v="68.599999999999994"/>
    <n v="0.313"/>
    <n v="0.36299999999999999"/>
    <n v="0"/>
    <n v="0.625"/>
    <m/>
    <m/>
    <m/>
    <m/>
    <n v="1162300"/>
    <n v="0"/>
    <n v="0"/>
    <s v=""/>
    <s v=""/>
    <s v=""/>
  </r>
  <r>
    <d v="2019-04-26T00:00:00"/>
    <x v="115"/>
    <n v="2400"/>
    <d v="1899-12-30T00:36:13"/>
    <n v="81.040000000000006"/>
    <n v="25.540000000000006"/>
    <n v="4.0259999999999998"/>
    <n v="10.065"/>
    <n v="242.87799999999999"/>
    <n v="-2.0150000000000001"/>
    <n v="70.599999999999994"/>
    <n v="0.312"/>
    <n v="0.36199999999999999"/>
    <n v="0"/>
    <n v="0.625"/>
    <m/>
    <m/>
    <m/>
    <m/>
    <n v="1162400"/>
    <n v="0"/>
    <n v="0"/>
    <n v="0.312"/>
    <n v="0.36199999999999999"/>
    <n v="0.255"/>
  </r>
  <r>
    <d v="2019-04-27T00:00:00"/>
    <x v="116"/>
    <n v="100"/>
    <d v="1899-12-30T01:36:13"/>
    <n v="80.569999999999993"/>
    <n v="25.069999999999993"/>
    <n v="4.5289999999999999"/>
    <n v="10.569000000000001"/>
    <n v="235.85900000000001"/>
    <n v="-2.742"/>
    <n v="72.099999999999994"/>
    <n v="0.31"/>
    <n v="0.36199999999999999"/>
    <n v="0"/>
    <n v="0.625"/>
    <m/>
    <m/>
    <m/>
    <m/>
    <n v="1170100"/>
    <n v="0"/>
    <n v="0"/>
    <s v=""/>
    <s v=""/>
    <s v=""/>
  </r>
  <r>
    <d v="2019-04-27T00:00:00"/>
    <x v="116"/>
    <n v="200"/>
    <d v="1899-12-30T02:36:13"/>
    <n v="80.459999999999994"/>
    <n v="24.959999999999994"/>
    <n v="5.0330000000000004"/>
    <n v="9.5619999999999994"/>
    <n v="231.64699999999999"/>
    <n v="-2.8879999999999999"/>
    <n v="71.5"/>
    <n v="0.307"/>
    <n v="0.36099999999999999"/>
    <n v="0"/>
    <n v="0.625"/>
    <m/>
    <m/>
    <m/>
    <m/>
    <n v="1170200"/>
    <n v="0"/>
    <n v="0"/>
    <s v=""/>
    <s v=""/>
    <s v=""/>
  </r>
  <r>
    <d v="2019-04-27T00:00:00"/>
    <x v="116"/>
    <n v="300"/>
    <d v="1899-12-30T03:36:13"/>
    <n v="80.81"/>
    <n v="25.310000000000002"/>
    <n v="4.5289999999999999"/>
    <n v="9.0589999999999993"/>
    <n v="235.85900000000001"/>
    <n v="-3.36"/>
    <n v="70.5"/>
    <n v="0.30499999999999999"/>
    <n v="0.36099999999999999"/>
    <n v="0"/>
    <n v="0.625"/>
    <m/>
    <m/>
    <m/>
    <m/>
    <n v="1170300"/>
    <n v="0"/>
    <n v="0"/>
    <s v=""/>
    <s v=""/>
    <s v=""/>
  </r>
  <r>
    <d v="2019-04-27T00:00:00"/>
    <x v="116"/>
    <n v="400"/>
    <d v="1899-12-30T04:36:13"/>
    <n v="80.69"/>
    <n v="25.189999999999998"/>
    <n v="4.0259999999999998"/>
    <n v="9.0589999999999993"/>
    <n v="230.24299999999999"/>
    <n v="-3.508"/>
    <n v="72.3"/>
    <n v="0.30199999999999999"/>
    <n v="0.36099999999999999"/>
    <n v="0"/>
    <n v="0.625"/>
    <m/>
    <m/>
    <m/>
    <m/>
    <n v="1170400"/>
    <n v="0"/>
    <n v="0"/>
    <s v=""/>
    <s v=""/>
    <s v=""/>
  </r>
  <r>
    <d v="2019-04-27T00:00:00"/>
    <x v="116"/>
    <n v="500"/>
    <d v="1899-12-30T05:36:13"/>
    <n v="80.81"/>
    <n v="25.310000000000002"/>
    <n v="4.0259999999999998"/>
    <n v="8.5559999999999992"/>
    <n v="231.64699999999999"/>
    <n v="-3.8959999999999999"/>
    <n v="72.400000000000006"/>
    <n v="0.3"/>
    <n v="0.36"/>
    <n v="0"/>
    <n v="0.625"/>
    <m/>
    <m/>
    <m/>
    <m/>
    <n v="1170500"/>
    <n v="0"/>
    <n v="0"/>
    <s v=""/>
    <s v=""/>
    <s v=""/>
  </r>
  <r>
    <d v="2019-04-27T00:00:00"/>
    <x v="116"/>
    <n v="600"/>
    <d v="1899-12-30T06:36:13"/>
    <n v="81.040000000000006"/>
    <n v="25.540000000000006"/>
    <n v="4.5289999999999999"/>
    <n v="9.0589999999999993"/>
    <n v="219.012"/>
    <n v="-4.3780000000000001"/>
    <n v="75.5"/>
    <n v="0.29699999999999999"/>
    <n v="0.35899999999999999"/>
    <n v="0"/>
    <n v="49.375"/>
    <m/>
    <m/>
    <m/>
    <m/>
    <n v="1170600"/>
    <n v="63.8"/>
    <n v="49.4"/>
    <s v=""/>
    <s v=""/>
    <s v=""/>
  </r>
  <r>
    <d v="2019-04-27T00:00:00"/>
    <x v="116"/>
    <n v="700"/>
    <d v="1899-12-30T07:36:13"/>
    <n v="82.33"/>
    <n v="26.83"/>
    <n v="6.0389999999999997"/>
    <n v="13.587999999999999"/>
    <n v="241.47499999999999"/>
    <n v="-5.141"/>
    <n v="72.900000000000006"/>
    <n v="0.29499999999999998"/>
    <n v="0.35799999999999998"/>
    <n v="0"/>
    <n v="45.625"/>
    <m/>
    <m/>
    <m/>
    <m/>
    <n v="1170700"/>
    <n v="237"/>
    <n v="45.6"/>
    <s v=""/>
    <s v=""/>
    <s v=""/>
  </r>
  <r>
    <d v="2019-04-27T00:00:00"/>
    <x v="116"/>
    <n v="800"/>
    <d v="1899-12-30T08:36:13"/>
    <n v="80.81"/>
    <n v="25.310000000000002"/>
    <n v="5.0330000000000004"/>
    <n v="11.071999999999999"/>
    <n v="251.30199999999999"/>
    <n v="-6.6740000000000004"/>
    <n v="82.8"/>
    <n v="0.29299999999999998"/>
    <n v="0.35799999999999998"/>
    <n v="0"/>
    <n v="234.375"/>
    <m/>
    <m/>
    <m/>
    <m/>
    <n v="1170800"/>
    <n v="426.2"/>
    <n v="234.4"/>
    <s v=""/>
    <s v=""/>
    <s v=""/>
  </r>
  <r>
    <d v="2019-04-27T00:00:00"/>
    <x v="116"/>
    <n v="900"/>
    <d v="1899-12-30T09:36:13"/>
    <n v="83.61"/>
    <n v="28.11"/>
    <n v="4.5289999999999999"/>
    <n v="10.569000000000001"/>
    <n v="254.11"/>
    <n v="-6.6420000000000003"/>
    <n v="90.1"/>
    <n v="0.29199999999999998"/>
    <n v="0.35899999999999999"/>
    <n v="0"/>
    <n v="379.375"/>
    <m/>
    <m/>
    <m/>
    <m/>
    <n v="1170900"/>
    <n v="602.5"/>
    <n v="379.4"/>
    <s v=""/>
    <s v=""/>
    <s v=""/>
  </r>
  <r>
    <d v="2019-04-27T00:00:00"/>
    <x v="116"/>
    <n v="1000"/>
    <d v="1899-12-30T10:36:13"/>
    <n v="85.25"/>
    <n v="29.75"/>
    <n v="5.0330000000000004"/>
    <n v="11.574999999999999"/>
    <n v="255.51400000000001"/>
    <n v="-5.141"/>
    <n v="89.9"/>
    <n v="0.28999999999999998"/>
    <n v="0.35899999999999999"/>
    <n v="0"/>
    <n v="558.125"/>
    <m/>
    <m/>
    <m/>
    <m/>
    <n v="1171000"/>
    <n v="748.8"/>
    <n v="558.1"/>
    <s v=""/>
    <s v=""/>
    <s v=""/>
  </r>
  <r>
    <d v="2019-04-27T00:00:00"/>
    <x v="116"/>
    <n v="1100"/>
    <d v="1899-12-30T11:36:13"/>
    <n v="84.32"/>
    <n v="28.819999999999993"/>
    <n v="4.0259999999999998"/>
    <n v="12.582000000000001"/>
    <n v="263.93700000000001"/>
    <n v="-5.2949999999999999"/>
    <n v="90.6"/>
    <n v="0.28899999999999998"/>
    <n v="0.35799999999999998"/>
    <n v="0"/>
    <n v="575.625"/>
    <m/>
    <m/>
    <m/>
    <m/>
    <n v="1171100"/>
    <n v="854"/>
    <n v="575.6"/>
    <s v=""/>
    <s v=""/>
    <s v=""/>
  </r>
  <r>
    <d v="2019-04-27T00:00:00"/>
    <x v="116"/>
    <n v="1200"/>
    <d v="1899-12-30T12:36:13"/>
    <n v="82.33"/>
    <n v="26.83"/>
    <n v="4.0259999999999998"/>
    <n v="10.065"/>
    <n v="269.553"/>
    <n v="-5.5419999999999998"/>
    <n v="91.7"/>
    <n v="0.28699999999999998"/>
    <n v="0.35799999999999998"/>
    <n v="0"/>
    <n v="321.875"/>
    <m/>
    <m/>
    <m/>
    <m/>
    <n v="1171200"/>
    <n v="909.3"/>
    <n v="321.89999999999998"/>
    <s v=""/>
    <s v=""/>
    <s v=""/>
  </r>
  <r>
    <d v="2019-04-27T00:00:00"/>
    <x v="116"/>
    <n v="1300"/>
    <d v="1899-12-30T13:36:13"/>
    <n v="84.32"/>
    <n v="28.819999999999993"/>
    <n v="3.5230000000000001"/>
    <n v="10.569000000000001"/>
    <n v="272.36099999999999"/>
    <n v="-4.1059999999999999"/>
    <n v="92.3"/>
    <n v="0.28599999999999998"/>
    <n v="0.35799999999999998"/>
    <n v="0.2"/>
    <n v="619.375"/>
    <m/>
    <m/>
    <m/>
    <m/>
    <n v="1171300"/>
    <n v="910.5"/>
    <n v="619.4"/>
    <s v=""/>
    <s v=""/>
    <s v=""/>
  </r>
  <r>
    <d v="2019-04-27T00:00:00"/>
    <x v="116"/>
    <n v="1400"/>
    <d v="1899-12-30T14:36:13"/>
    <n v="85.84"/>
    <n v="30.340000000000003"/>
    <n v="4.0259999999999998"/>
    <n v="9.0589999999999993"/>
    <n v="276.57299999999998"/>
    <n v="-5.5739999999999998"/>
    <n v="92.7"/>
    <n v="0.28499999999999998"/>
    <n v="0.35799999999999998"/>
    <n v="0.4"/>
    <n v="166.875"/>
    <m/>
    <m/>
    <m/>
    <m/>
    <n v="1171400"/>
    <n v="857.8"/>
    <n v="166.9"/>
    <s v=""/>
    <s v=""/>
    <s v=""/>
  </r>
  <r>
    <d v="2019-04-27T00:00:00"/>
    <x v="116"/>
    <n v="1500"/>
    <d v="1899-12-30T15:36:13"/>
    <n v="81.16"/>
    <n v="25.659999999999997"/>
    <n v="4.0259999999999998"/>
    <n v="9.5619999999999994"/>
    <n v="279.38"/>
    <n v="-5.0179999999999998"/>
    <n v="93.8"/>
    <n v="0.28399999999999997"/>
    <n v="0.35799999999999998"/>
    <n v="0"/>
    <n v="248.125"/>
    <m/>
    <m/>
    <m/>
    <m/>
    <n v="1171500"/>
    <n v="755.2"/>
    <n v="248.1"/>
    <s v=""/>
    <s v=""/>
    <s v=""/>
  </r>
  <r>
    <d v="2019-04-27T00:00:00"/>
    <x v="116"/>
    <n v="1600"/>
    <d v="1899-12-30T16:36:13"/>
    <n v="87.59"/>
    <n v="32.090000000000003"/>
    <n v="3.5230000000000001"/>
    <n v="8.5559999999999992"/>
    <n v="276.57299999999998"/>
    <n v="-5.0490000000000004"/>
    <n v="94.5"/>
    <n v="0.28199999999999997"/>
    <n v="0.35899999999999999"/>
    <n v="0"/>
    <n v="251.875"/>
    <m/>
    <m/>
    <m/>
    <m/>
    <n v="1171600"/>
    <n v="610.70000000000005"/>
    <n v="251.9"/>
    <s v=""/>
    <s v=""/>
    <s v=""/>
  </r>
  <r>
    <d v="2019-04-27T00:00:00"/>
    <x v="116"/>
    <n v="1700"/>
    <d v="1899-12-30T17:36:13"/>
    <n v="84.08"/>
    <n v="28.58"/>
    <n v="2.0129999999999999"/>
    <n v="7.5490000000000004"/>
    <n v="265.34100000000001"/>
    <n v="-5.2949999999999999"/>
    <n v="94.9"/>
    <n v="0.28100000000000003"/>
    <n v="0.35899999999999999"/>
    <n v="0"/>
    <n v="91.875"/>
    <m/>
    <m/>
    <m/>
    <m/>
    <n v="1171700"/>
    <n v="435.7"/>
    <n v="91.9"/>
    <s v=""/>
    <s v=""/>
    <s v=""/>
  </r>
  <r>
    <d v="2019-04-27T00:00:00"/>
    <x v="116"/>
    <n v="1800"/>
    <d v="1899-12-30T18:36:13"/>
    <n v="98.94"/>
    <n v="43.44"/>
    <n v="2.0129999999999999"/>
    <n v="6.0389999999999997"/>
    <n v="261.12900000000002"/>
    <n v="-5.0490000000000004"/>
    <n v="95.3"/>
    <n v="0.28100000000000003"/>
    <n v="0.35799999999999998"/>
    <n v="0"/>
    <n v="40.625"/>
    <m/>
    <m/>
    <m/>
    <m/>
    <n v="1171800"/>
    <n v="246.7"/>
    <n v="40.6"/>
    <s v=""/>
    <s v=""/>
    <s v=""/>
  </r>
  <r>
    <d v="2019-04-27T00:00:00"/>
    <x v="116"/>
    <n v="1900"/>
    <d v="1899-12-30T19:36:13"/>
    <n v="84.08"/>
    <n v="28.58"/>
    <n v="2.0129999999999999"/>
    <n v="6.5430000000000001"/>
    <n v="252.70599999999999"/>
    <n v="-5.0490000000000004"/>
    <n v="95.7"/>
    <n v="0.28100000000000003"/>
    <n v="0.35699999999999998"/>
    <n v="0"/>
    <n v="5.625"/>
    <m/>
    <m/>
    <m/>
    <m/>
    <n v="1171900"/>
    <n v="70.8"/>
    <n v="5.6"/>
    <s v=""/>
    <s v=""/>
    <s v=""/>
  </r>
  <r>
    <d v="2019-04-27T00:00:00"/>
    <x v="116"/>
    <n v="2000"/>
    <d v="1899-12-30T20:36:13"/>
    <n v="85.25"/>
    <n v="29.75"/>
    <n v="2.516"/>
    <n v="6.5430000000000001"/>
    <n v="265.34100000000001"/>
    <n v="-4.9260000000000002"/>
    <n v="95.9"/>
    <n v="0.27900000000000003"/>
    <n v="0.35699999999999998"/>
    <n v="0"/>
    <n v="0.625"/>
    <m/>
    <m/>
    <m/>
    <m/>
    <n v="1172000"/>
    <n v="0"/>
    <n v="0"/>
    <s v=""/>
    <s v=""/>
    <s v=""/>
  </r>
  <r>
    <d v="2019-04-27T00:00:00"/>
    <x v="116"/>
    <n v="2100"/>
    <d v="1899-12-30T21:36:13"/>
    <n v="89.82"/>
    <n v="34.319999999999993"/>
    <n v="2.516"/>
    <n v="7.0460000000000003"/>
    <n v="259.72500000000002"/>
    <n v="-5.141"/>
    <n v="96.2"/>
    <n v="0.27800000000000002"/>
    <n v="0.35699999999999998"/>
    <n v="0"/>
    <n v="0.625"/>
    <m/>
    <m/>
    <m/>
    <m/>
    <n v="1172100"/>
    <n v="0"/>
    <n v="0"/>
    <s v=""/>
    <s v=""/>
    <s v=""/>
  </r>
  <r>
    <d v="2019-04-27T00:00:00"/>
    <x v="116"/>
    <n v="2200"/>
    <d v="1899-12-30T22:36:13"/>
    <n v="90.63"/>
    <n v="35.129999999999995"/>
    <n v="2.0129999999999999"/>
    <n v="6.5430000000000001"/>
    <n v="254.11"/>
    <n v="-4.8339999999999996"/>
    <n v="96.3"/>
    <n v="0.27600000000000002"/>
    <n v="0.35699999999999998"/>
    <n v="0"/>
    <n v="0.625"/>
    <m/>
    <m/>
    <m/>
    <m/>
    <n v="1172200"/>
    <n v="0"/>
    <n v="0"/>
    <s v=""/>
    <s v=""/>
    <s v=""/>
  </r>
  <r>
    <d v="2019-04-27T00:00:00"/>
    <x v="116"/>
    <n v="2300"/>
    <d v="1899-12-30T23:36:13"/>
    <n v="90.99"/>
    <n v="35.489999999999995"/>
    <n v="1.51"/>
    <n v="6.0389999999999997"/>
    <n v="268.149"/>
    <n v="-5.1100000000000003"/>
    <n v="96.5"/>
    <n v="0.27600000000000002"/>
    <n v="0.33900000000000002"/>
    <n v="0"/>
    <n v="0.625"/>
    <m/>
    <m/>
    <m/>
    <m/>
    <n v="1172300"/>
    <n v="0"/>
    <n v="0"/>
    <s v=""/>
    <s v=""/>
    <s v=""/>
  </r>
  <r>
    <d v="2019-04-27T00:00:00"/>
    <x v="116"/>
    <n v="2400"/>
    <d v="1899-12-30T00:36:13"/>
    <n v="88.65"/>
    <n v="33.150000000000006"/>
    <n v="1.0069999999999999"/>
    <n v="4.5289999999999999"/>
    <n v="256.91800000000001"/>
    <n v="-4.9870000000000001"/>
    <n v="96.6"/>
    <n v="0.27500000000000002"/>
    <n v="0.33800000000000002"/>
    <n v="0"/>
    <n v="0.625"/>
    <m/>
    <m/>
    <m/>
    <m/>
    <n v="1172400"/>
    <n v="0"/>
    <n v="0"/>
    <n v="0.27500000000000002"/>
    <n v="0.33800000000000002"/>
    <n v="0.33200000000000002"/>
  </r>
  <r>
    <d v="2019-04-28T00:00:00"/>
    <x v="117"/>
    <n v="100"/>
    <d v="1899-12-30T01:36:13"/>
    <n v="87.94"/>
    <n v="32.44"/>
    <n v="1.0069999999999999"/>
    <n v="5.5359999999999996"/>
    <n v="286.39999999999998"/>
    <n v="-5.1100000000000003"/>
    <n v="96.6"/>
    <n v="0.27300000000000002"/>
    <n v="0.33700000000000002"/>
    <n v="0"/>
    <n v="0.625"/>
    <m/>
    <m/>
    <m/>
    <m/>
    <n v="1180100"/>
    <n v="0"/>
    <n v="0"/>
    <s v=""/>
    <s v=""/>
    <s v=""/>
  </r>
  <r>
    <d v="2019-04-28T00:00:00"/>
    <x v="117"/>
    <n v="200"/>
    <d v="1899-12-30T02:36:13"/>
    <n v="91.57"/>
    <n v="36.069999999999993"/>
    <n v="3.02"/>
    <n v="6.5430000000000001"/>
    <n v="314.47800000000001"/>
    <n v="-5.3879999999999999"/>
    <n v="96.7"/>
    <n v="0.27300000000000002"/>
    <n v="0.33700000000000002"/>
    <n v="0"/>
    <n v="0.625"/>
    <m/>
    <m/>
    <m/>
    <m/>
    <n v="1180200"/>
    <n v="0"/>
    <n v="0"/>
    <s v=""/>
    <s v=""/>
    <s v=""/>
  </r>
  <r>
    <d v="2019-04-28T00:00:00"/>
    <x v="117"/>
    <n v="300"/>
    <d v="1899-12-30T03:36:13"/>
    <n v="90.28"/>
    <n v="34.78"/>
    <n v="3.5230000000000001"/>
    <n v="7.5490000000000004"/>
    <n v="324.30599999999998"/>
    <n v="-5.7290000000000001"/>
    <n v="96.5"/>
    <n v="0.27200000000000002"/>
    <n v="0.33100000000000002"/>
    <n v="0"/>
    <n v="0.625"/>
    <m/>
    <m/>
    <m/>
    <m/>
    <n v="1180300"/>
    <n v="0"/>
    <n v="0"/>
    <s v=""/>
    <s v=""/>
    <s v=""/>
  </r>
  <r>
    <d v="2019-04-28T00:00:00"/>
    <x v="117"/>
    <n v="400"/>
    <d v="1899-12-30T04:36:13"/>
    <n v="86.54"/>
    <n v="31.040000000000006"/>
    <n v="4.0259999999999998"/>
    <n v="9.5619999999999994"/>
    <n v="327.11399999999998"/>
    <n v="-6.1360000000000001"/>
    <n v="96.3"/>
    <n v="0.27100000000000002"/>
    <n v="0.32800000000000001"/>
    <n v="0"/>
    <n v="0.625"/>
    <m/>
    <m/>
    <m/>
    <m/>
    <n v="1180400"/>
    <n v="0"/>
    <n v="0"/>
    <s v=""/>
    <s v=""/>
    <s v=""/>
  </r>
  <r>
    <d v="2019-04-28T00:00:00"/>
    <x v="117"/>
    <n v="500"/>
    <d v="1899-12-30T05:36:13"/>
    <n v="90.99"/>
    <n v="35.489999999999995"/>
    <n v="4.0259999999999998"/>
    <n v="7.5490000000000004"/>
    <n v="332.72899999999998"/>
    <n v="-6.61"/>
    <n v="96"/>
    <n v="0.27"/>
    <n v="0.32600000000000001"/>
    <n v="0"/>
    <n v="1.875"/>
    <m/>
    <m/>
    <m/>
    <m/>
    <n v="1180500"/>
    <n v="0"/>
    <n v="1.9"/>
    <s v=""/>
    <s v=""/>
    <s v=""/>
  </r>
  <r>
    <d v="2019-04-28T00:00:00"/>
    <x v="117"/>
    <n v="600"/>
    <d v="1899-12-30T06:36:13"/>
    <n v="90.63"/>
    <n v="35.129999999999995"/>
    <n v="4.5289999999999999"/>
    <n v="8.5559999999999992"/>
    <n v="334.13299999999998"/>
    <n v="-6.61"/>
    <n v="95.8"/>
    <n v="0.26900000000000002"/>
    <n v="0.32600000000000001"/>
    <n v="0"/>
    <n v="135.625"/>
    <m/>
    <m/>
    <m/>
    <m/>
    <n v="1180600"/>
    <n v="67.3"/>
    <n v="135.6"/>
    <s v=""/>
    <s v=""/>
    <s v=""/>
  </r>
  <r>
    <d v="2019-04-28T00:00:00"/>
    <x v="117"/>
    <n v="700"/>
    <d v="1899-12-30T07:36:13"/>
    <n v="90.52"/>
    <n v="35.019999999999996"/>
    <n v="4.0259999999999998"/>
    <n v="7.5490000000000004"/>
    <n v="336.94099999999997"/>
    <n v="-5.4489999999999998"/>
    <n v="94.5"/>
    <n v="0.26900000000000002"/>
    <n v="0.32600000000000001"/>
    <n v="0"/>
    <n v="309.375"/>
    <m/>
    <m/>
    <m/>
    <m/>
    <n v="1180700"/>
    <n v="241.7"/>
    <n v="309.39999999999998"/>
    <s v=""/>
    <s v=""/>
    <s v=""/>
  </r>
  <r>
    <d v="2019-04-28T00:00:00"/>
    <x v="117"/>
    <n v="800"/>
    <d v="1899-12-30T08:36:13"/>
    <n v="90.4"/>
    <n v="34.900000000000006"/>
    <n v="3.5230000000000001"/>
    <n v="6.5430000000000001"/>
    <n v="328.51799999999997"/>
    <n v="-4.1669999999999998"/>
    <n v="93.7"/>
    <n v="0.26800000000000002"/>
    <n v="0.32400000000000001"/>
    <n v="0"/>
    <n v="476.875"/>
    <m/>
    <m/>
    <m/>
    <m/>
    <n v="1180800"/>
    <n v="430.7"/>
    <n v="476.9"/>
    <s v=""/>
    <s v=""/>
    <s v=""/>
  </r>
  <r>
    <d v="2019-04-28T00:00:00"/>
    <x v="117"/>
    <n v="900"/>
    <d v="1899-12-30T09:36:13"/>
    <n v="89.46"/>
    <n v="33.959999999999994"/>
    <n v="3.02"/>
    <n v="6.5430000000000001"/>
    <n v="324.30599999999998"/>
    <n v="-2.7120000000000002"/>
    <n v="91.9"/>
    <n v="0.26800000000000002"/>
    <n v="0.32400000000000001"/>
    <n v="0"/>
    <n v="526.875"/>
    <m/>
    <m/>
    <m/>
    <m/>
    <n v="1180900"/>
    <n v="606.5"/>
    <n v="526.9"/>
    <s v=""/>
    <s v=""/>
    <s v=""/>
  </r>
  <r>
    <d v="2019-04-28T00:00:00"/>
    <x v="117"/>
    <n v="1000"/>
    <d v="1899-12-30T10:36:13"/>
    <n v="89.93"/>
    <n v="34.430000000000007"/>
    <n v="2.516"/>
    <n v="5.5359999999999996"/>
    <n v="315.88200000000001"/>
    <n v="-0.311"/>
    <n v="80.8"/>
    <n v="0.26800000000000002"/>
    <n v="0.32300000000000001"/>
    <n v="1.6"/>
    <n v="778.125"/>
    <m/>
    <m/>
    <m/>
    <m/>
    <n v="1181000"/>
    <n v="752.8"/>
    <n v="778.1"/>
    <s v=""/>
    <s v=""/>
    <s v=""/>
  </r>
  <r>
    <d v="2019-04-28T00:00:00"/>
    <x v="117"/>
    <n v="1100"/>
    <d v="1899-12-30T11:36:13"/>
    <n v="87.59"/>
    <n v="32.090000000000003"/>
    <n v="2.0129999999999999"/>
    <n v="5.0330000000000004"/>
    <n v="307.459"/>
    <n v="0.41199999999999998"/>
    <n v="61.2"/>
    <n v="0.26600000000000001"/>
    <n v="0.32100000000000001"/>
    <n v="0"/>
    <n v="890.625"/>
    <m/>
    <m/>
    <m/>
    <m/>
    <n v="1181100"/>
    <n v="857.7"/>
    <n v="890.6"/>
    <s v=""/>
    <s v=""/>
    <s v=""/>
  </r>
  <r>
    <d v="2019-04-28T00:00:00"/>
    <x v="117"/>
    <n v="1200"/>
    <d v="1899-12-30T12:36:13"/>
    <n v="84.43"/>
    <n v="28.930000000000007"/>
    <n v="2.0129999999999999"/>
    <n v="5.5359999999999996"/>
    <n v="314.47800000000001"/>
    <n v="0.88"/>
    <n v="56.5"/>
    <n v="0.26700000000000002"/>
    <n v="0.32200000000000001"/>
    <n v="0"/>
    <n v="915.625"/>
    <m/>
    <m/>
    <m/>
    <m/>
    <n v="1181200"/>
    <n v="912.7"/>
    <n v="915.6"/>
    <s v=""/>
    <s v=""/>
    <s v=""/>
  </r>
  <r>
    <d v="2019-04-28T00:00:00"/>
    <x v="117"/>
    <n v="1300"/>
    <d v="1899-12-30T13:36:13"/>
    <n v="83.26"/>
    <n v="27.760000000000005"/>
    <n v="2.516"/>
    <n v="6.0389999999999997"/>
    <n v="304.65100000000001"/>
    <n v="2.5030000000000001"/>
    <n v="48"/>
    <n v="0.26600000000000001"/>
    <n v="0.32200000000000001"/>
    <n v="0.2"/>
    <n v="923.125"/>
    <m/>
    <m/>
    <m/>
    <m/>
    <n v="1181300"/>
    <n v="914"/>
    <n v="923.1"/>
    <s v=""/>
    <s v=""/>
    <s v=""/>
  </r>
  <r>
    <d v="2019-04-28T00:00:00"/>
    <x v="117"/>
    <n v="1400"/>
    <d v="1899-12-30T14:36:13"/>
    <n v="84.55"/>
    <n v="29.049999999999997"/>
    <n v="2.516"/>
    <n v="6.0389999999999997"/>
    <n v="294.82400000000001"/>
    <n v="2.423"/>
    <n v="46.2"/>
    <n v="0.26600000000000001"/>
    <n v="0.32200000000000001"/>
    <n v="0"/>
    <n v="983.125"/>
    <m/>
    <m/>
    <m/>
    <m/>
    <n v="1181400"/>
    <n v="861.7"/>
    <n v="983.1"/>
    <s v=""/>
    <s v=""/>
    <s v=""/>
  </r>
  <r>
    <d v="2019-04-28T00:00:00"/>
    <x v="117"/>
    <n v="1500"/>
    <d v="1899-12-30T15:36:13"/>
    <n v="81.510000000000005"/>
    <n v="26.010000000000005"/>
    <n v="1.51"/>
    <n v="5.0330000000000004"/>
    <n v="334.13299999999998"/>
    <n v="1.67"/>
    <n v="45.2"/>
    <n v="0.26500000000000001"/>
    <n v="0.32400000000000001"/>
    <n v="0"/>
    <n v="571.875"/>
    <m/>
    <m/>
    <m/>
    <m/>
    <n v="1181500"/>
    <n v="759.2"/>
    <n v="571.9"/>
    <s v=""/>
    <s v=""/>
    <s v=""/>
  </r>
  <r>
    <d v="2019-04-28T00:00:00"/>
    <x v="117"/>
    <n v="1600"/>
    <d v="1899-12-30T16:36:13"/>
    <n v="82.8"/>
    <n v="27.299999999999997"/>
    <n v="1.51"/>
    <n v="5.0330000000000004"/>
    <n v="325.70999999999998"/>
    <n v="0.30099999999999999"/>
    <n v="44.6"/>
    <n v="0.26600000000000001"/>
    <n v="0.32400000000000001"/>
    <n v="0"/>
    <n v="220.625"/>
    <m/>
    <m/>
    <m/>
    <m/>
    <n v="1181600"/>
    <n v="615.20000000000005"/>
    <n v="220.6"/>
    <s v=""/>
    <s v=""/>
    <s v=""/>
  </r>
  <r>
    <d v="2019-04-28T00:00:00"/>
    <x v="117"/>
    <n v="1700"/>
    <d v="1899-12-30T17:36:13"/>
    <n v="83.03"/>
    <n v="27.53"/>
    <n v="2.0129999999999999"/>
    <n v="5.5359999999999996"/>
    <n v="50.540999999999997"/>
    <n v="-1.6990000000000001"/>
    <n v="62"/>
    <n v="0.26600000000000001"/>
    <n v="0.32400000000000001"/>
    <n v="0"/>
    <n v="78.125"/>
    <m/>
    <m/>
    <m/>
    <m/>
    <n v="1181700"/>
    <n v="440.2"/>
    <n v="78.099999999999994"/>
    <s v=""/>
    <s v=""/>
    <s v=""/>
  </r>
  <r>
    <d v="2019-04-28T00:00:00"/>
    <x v="117"/>
    <n v="1800"/>
    <d v="1899-12-30T18:36:13"/>
    <n v="83.03"/>
    <n v="27.53"/>
    <n v="2.0129999999999999"/>
    <n v="5.5359999999999996"/>
    <n v="58.965000000000003"/>
    <n v="-3.0649999999999999"/>
    <n v="77.7"/>
    <n v="0.26600000000000001"/>
    <n v="0.32400000000000001"/>
    <n v="0"/>
    <n v="74.375"/>
    <m/>
    <m/>
    <m/>
    <m/>
    <n v="1181800"/>
    <n v="251.5"/>
    <n v="74.400000000000006"/>
    <s v=""/>
    <s v=""/>
    <s v=""/>
  </r>
  <r>
    <d v="2019-04-28T00:00:00"/>
    <x v="117"/>
    <n v="1900"/>
    <d v="1899-12-30T19:36:13"/>
    <n v="83.15"/>
    <n v="27.650000000000006"/>
    <n v="2.0129999999999999"/>
    <n v="5.0330000000000004"/>
    <n v="58.965000000000003"/>
    <n v="-3.5379999999999998"/>
    <n v="87.9"/>
    <n v="0.26600000000000001"/>
    <n v="0.32400000000000001"/>
    <n v="0"/>
    <n v="40.625"/>
    <m/>
    <m/>
    <m/>
    <m/>
    <n v="1181900"/>
    <n v="74.8"/>
    <n v="40.6"/>
    <s v=""/>
    <s v=""/>
    <s v=""/>
  </r>
  <r>
    <d v="2019-04-28T00:00:00"/>
    <x v="117"/>
    <n v="2000"/>
    <d v="1899-12-30T20:36:13"/>
    <n v="83.15"/>
    <n v="27.650000000000006"/>
    <n v="1.0069999999999999"/>
    <n v="3.5230000000000001"/>
    <n v="36.502000000000002"/>
    <n v="-4.016"/>
    <n v="84.1"/>
    <n v="0.26600000000000001"/>
    <n v="0.32400000000000001"/>
    <n v="0"/>
    <n v="0.625"/>
    <m/>
    <m/>
    <m/>
    <m/>
    <n v="1182000"/>
    <n v="0"/>
    <n v="0"/>
    <s v=""/>
    <s v=""/>
    <s v=""/>
  </r>
  <r>
    <d v="2019-04-28T00:00:00"/>
    <x v="117"/>
    <n v="2100"/>
    <d v="1899-12-30T21:36:13"/>
    <n v="82.91"/>
    <n v="27.409999999999997"/>
    <n v="1.0069999999999999"/>
    <n v="3.02"/>
    <n v="1.4039999999999999"/>
    <n v="-4.9870000000000001"/>
    <n v="79.2"/>
    <n v="0.26600000000000001"/>
    <n v="0.32300000000000001"/>
    <n v="0"/>
    <n v="0.625"/>
    <m/>
    <m/>
    <m/>
    <m/>
    <n v="1182100"/>
    <n v="0"/>
    <n v="0"/>
    <s v=""/>
    <s v=""/>
    <s v=""/>
  </r>
  <r>
    <d v="2019-04-28T00:00:00"/>
    <x v="117"/>
    <n v="2200"/>
    <d v="1899-12-30T22:36:13"/>
    <n v="82.91"/>
    <n v="27.409999999999997"/>
    <n v="1.0069999999999999"/>
    <n v="3.02"/>
    <n v="5.6159999999999997"/>
    <n v="-3.7770000000000001"/>
    <n v="72.400000000000006"/>
    <n v="0.26600000000000001"/>
    <n v="0.32300000000000001"/>
    <n v="0"/>
    <n v="0.625"/>
    <m/>
    <m/>
    <m/>
    <m/>
    <n v="1182200"/>
    <n v="0"/>
    <n v="0"/>
    <s v=""/>
    <s v=""/>
    <s v=""/>
  </r>
  <r>
    <d v="2019-04-28T00:00:00"/>
    <x v="117"/>
    <n v="2300"/>
    <d v="1899-12-30T23:36:13"/>
    <n v="83.15"/>
    <n v="27.650000000000006"/>
    <n v="1.51"/>
    <n v="3.5230000000000001"/>
    <n v="21.059000000000001"/>
    <n v="-4.3780000000000001"/>
    <n v="71.400000000000006"/>
    <n v="0.26600000000000001"/>
    <n v="0.32300000000000001"/>
    <n v="0"/>
    <n v="0.625"/>
    <m/>
    <m/>
    <m/>
    <m/>
    <n v="1182300"/>
    <n v="0"/>
    <n v="0"/>
    <s v=""/>
    <s v=""/>
    <s v=""/>
  </r>
  <r>
    <d v="2019-04-28T00:00:00"/>
    <x v="117"/>
    <n v="2400"/>
    <d v="1899-12-30T00:36:13"/>
    <n v="82.91"/>
    <n v="27.409999999999997"/>
    <n v="1.51"/>
    <n v="3.02"/>
    <n v="18.251000000000001"/>
    <n v="-5.9790000000000001"/>
    <n v="78.099999999999994"/>
    <n v="0.26500000000000001"/>
    <n v="0.32200000000000001"/>
    <n v="0"/>
    <n v="0.625"/>
    <m/>
    <m/>
    <m/>
    <m/>
    <n v="1182400"/>
    <n v="0"/>
    <n v="0"/>
    <n v="0.26500000000000001"/>
    <n v="0.32200000000000001"/>
    <n v="0.27400000000000002"/>
  </r>
  <r>
    <d v="2019-04-29T00:00:00"/>
    <x v="118"/>
    <n v="100"/>
    <d v="1899-12-30T01:36:13"/>
    <n v="82.91"/>
    <n v="27.409999999999997"/>
    <n v="1.51"/>
    <n v="2.516"/>
    <n v="0"/>
    <n v="-6.452"/>
    <n v="82.1"/>
    <n v="0.26500000000000001"/>
    <n v="0.32100000000000001"/>
    <n v="0"/>
    <n v="0.625"/>
    <m/>
    <m/>
    <m/>
    <m/>
    <n v="1190100"/>
    <n v="0"/>
    <n v="0"/>
    <s v=""/>
    <s v=""/>
    <s v=""/>
  </r>
  <r>
    <d v="2019-04-29T00:00:00"/>
    <x v="118"/>
    <n v="200"/>
    <d v="1899-12-30T02:36:13"/>
    <n v="82.91"/>
    <n v="27.409999999999997"/>
    <n v="2.0129999999999999"/>
    <n v="4.0259999999999998"/>
    <n v="28.077999999999999"/>
    <n v="-5.76"/>
    <n v="86.1"/>
    <n v="0.26500000000000001"/>
    <n v="0.32100000000000001"/>
    <n v="0"/>
    <n v="0.625"/>
    <m/>
    <m/>
    <m/>
    <m/>
    <n v="1190200"/>
    <n v="0"/>
    <n v="0"/>
    <s v=""/>
    <s v=""/>
    <s v=""/>
  </r>
  <r>
    <d v="2019-04-29T00:00:00"/>
    <x v="118"/>
    <n v="300"/>
    <d v="1899-12-30T03:36:13"/>
    <n v="83.61"/>
    <n v="28.11"/>
    <n v="2.0129999999999999"/>
    <n v="3.5230000000000001"/>
    <n v="26.675000000000001"/>
    <n v="-5.7290000000000001"/>
    <n v="92.6"/>
    <n v="0.26400000000000001"/>
    <n v="0.32100000000000001"/>
    <n v="0"/>
    <n v="0.625"/>
    <m/>
    <m/>
    <m/>
    <m/>
    <n v="1190300"/>
    <n v="0"/>
    <n v="0"/>
    <s v=""/>
    <s v=""/>
    <s v=""/>
  </r>
  <r>
    <d v="2019-04-29T00:00:00"/>
    <x v="118"/>
    <n v="400"/>
    <d v="1899-12-30T04:36:13"/>
    <n v="83.38"/>
    <n v="27.879999999999995"/>
    <n v="1.51"/>
    <n v="3.02"/>
    <n v="21.059000000000001"/>
    <n v="-6.1989999999999998"/>
    <n v="92.7"/>
    <n v="0.26400000000000001"/>
    <n v="0.32"/>
    <n v="0"/>
    <n v="0.625"/>
    <m/>
    <m/>
    <m/>
    <m/>
    <n v="1190400"/>
    <n v="0"/>
    <n v="0"/>
    <s v=""/>
    <s v=""/>
    <s v=""/>
  </r>
  <r>
    <d v="2019-04-29T00:00:00"/>
    <x v="118"/>
    <n v="500"/>
    <d v="1899-12-30T05:36:13"/>
    <n v="82.44"/>
    <n v="26.939999999999998"/>
    <n v="1.0069999999999999"/>
    <n v="2.516"/>
    <n v="14.039"/>
    <n v="-7.51"/>
    <n v="91"/>
    <n v="0.26300000000000001"/>
    <n v="0.318"/>
    <n v="0"/>
    <n v="4.375"/>
    <m/>
    <m/>
    <m/>
    <m/>
    <n v="1190500"/>
    <n v="0"/>
    <n v="4.4000000000000004"/>
    <s v=""/>
    <s v=""/>
    <s v=""/>
  </r>
  <r>
    <d v="2019-04-29T00:00:00"/>
    <x v="118"/>
    <n v="600"/>
    <d v="1899-12-30T06:36:13"/>
    <n v="82.44"/>
    <n v="26.939999999999998"/>
    <n v="1.51"/>
    <n v="2.516"/>
    <n v="2.8079999999999998"/>
    <n v="-7.1550000000000002"/>
    <n v="91.3"/>
    <n v="0.26200000000000001"/>
    <n v="0.317"/>
    <n v="0"/>
    <n v="150.625"/>
    <m/>
    <m/>
    <m/>
    <m/>
    <n v="1190600"/>
    <n v="70.8"/>
    <n v="150.6"/>
    <s v=""/>
    <s v=""/>
    <s v=""/>
  </r>
  <r>
    <d v="2019-04-29T00:00:00"/>
    <x v="118"/>
    <n v="700"/>
    <d v="1899-12-30T07:36:13"/>
    <n v="82.44"/>
    <n v="26.939999999999998"/>
    <n v="1.0069999999999999"/>
    <n v="2.516"/>
    <n v="14.039"/>
    <n v="-3.0059999999999998"/>
    <n v="84.8"/>
    <n v="0.26200000000000001"/>
    <n v="0.316"/>
    <n v="0"/>
    <n v="318.125"/>
    <m/>
    <m/>
    <m/>
    <m/>
    <n v="1190700"/>
    <n v="246.2"/>
    <n v="318.10000000000002"/>
    <s v=""/>
    <s v=""/>
    <s v=""/>
  </r>
  <r>
    <d v="2019-04-29T00:00:00"/>
    <x v="118"/>
    <n v="800"/>
    <d v="1899-12-30T08:36:13"/>
    <n v="82.09"/>
    <n v="26.590000000000003"/>
    <n v="1.0069999999999999"/>
    <n v="3.5230000000000001"/>
    <n v="71.599999999999994"/>
    <n v="-0.311"/>
    <n v="65.7"/>
    <n v="0.26200000000000001"/>
    <n v="0.316"/>
    <n v="0"/>
    <n v="491.875"/>
    <m/>
    <m/>
    <m/>
    <m/>
    <n v="1190800"/>
    <n v="435.2"/>
    <n v="491.9"/>
    <s v=""/>
    <s v=""/>
    <s v=""/>
  </r>
  <r>
    <d v="2019-04-29T00:00:00"/>
    <x v="118"/>
    <n v="900"/>
    <d v="1899-12-30T09:36:13"/>
    <n v="82.68"/>
    <n v="27.180000000000007"/>
    <n v="1.0069999999999999"/>
    <n v="3.5230000000000001"/>
    <n v="355.19200000000001"/>
    <n v="-2.8879999999999999"/>
    <n v="65.099999999999994"/>
    <n v="0.26200000000000001"/>
    <n v="0.315"/>
    <n v="0"/>
    <n v="58.125"/>
    <m/>
    <m/>
    <m/>
    <m/>
    <n v="1190900"/>
    <n v="610.70000000000005"/>
    <n v="58.1"/>
    <s v=""/>
    <s v=""/>
    <s v=""/>
  </r>
  <r>
    <d v="2019-04-29T00:00:00"/>
    <x v="118"/>
    <n v="1000"/>
    <d v="1899-12-30T10:36:13"/>
    <n v="82.21"/>
    <n v="26.709999999999994"/>
    <n v="1.0069999999999999"/>
    <n v="4.5289999999999999"/>
    <n v="327.11399999999998"/>
    <n v="0.32900000000000001"/>
    <n v="69.8"/>
    <n v="0.26100000000000001"/>
    <n v="0.315"/>
    <n v="0"/>
    <n v="976.875"/>
    <m/>
    <m/>
    <m/>
    <m/>
    <n v="1191000"/>
    <n v="756.8"/>
    <n v="976.9"/>
    <s v=""/>
    <s v=""/>
    <s v=""/>
  </r>
  <r>
    <d v="2019-04-29T00:00:00"/>
    <x v="118"/>
    <n v="1100"/>
    <d v="1899-12-30T11:36:13"/>
    <n v="82.33"/>
    <n v="26.83"/>
    <n v="1.51"/>
    <n v="6.5430000000000001"/>
    <n v="339.74900000000002"/>
    <n v="-1.498"/>
    <n v="55.2"/>
    <n v="0.26100000000000001"/>
    <n v="0.315"/>
    <n v="0"/>
    <n v="273.125"/>
    <m/>
    <m/>
    <m/>
    <m/>
    <n v="1191100"/>
    <n v="861.5"/>
    <n v="273.10000000000002"/>
    <s v=""/>
    <s v=""/>
    <s v=""/>
  </r>
  <r>
    <d v="2019-04-29T00:00:00"/>
    <x v="118"/>
    <n v="1200"/>
    <d v="1899-12-30T12:36:13"/>
    <n v="81.739999999999995"/>
    <n v="26.239999999999995"/>
    <n v="2.0129999999999999"/>
    <n v="7.0460000000000003"/>
    <n v="29.481999999999999"/>
    <n v="-8.7999999999999995E-2"/>
    <n v="49.5"/>
    <n v="0.26100000000000001"/>
    <n v="0.315"/>
    <n v="0"/>
    <n v="379.375"/>
    <m/>
    <m/>
    <m/>
    <m/>
    <n v="1191200"/>
    <n v="916.5"/>
    <n v="379.4"/>
    <s v=""/>
    <s v=""/>
    <s v=""/>
  </r>
  <r>
    <d v="2019-04-29T00:00:00"/>
    <x v="118"/>
    <n v="1300"/>
    <d v="1899-12-30T13:36:13"/>
    <n v="82.09"/>
    <n v="26.590000000000003"/>
    <n v="1.0069999999999999"/>
    <n v="4.0259999999999998"/>
    <n v="320.09399999999999"/>
    <n v="-1.756"/>
    <n v="55.8"/>
    <n v="0.26"/>
    <n v="0.314"/>
    <n v="0"/>
    <n v="209.375"/>
    <m/>
    <m/>
    <m/>
    <m/>
    <n v="1191300"/>
    <n v="918"/>
    <n v="209.4"/>
    <s v=""/>
    <s v=""/>
    <s v=""/>
  </r>
  <r>
    <d v="2019-04-29T00:00:00"/>
    <x v="118"/>
    <n v="1400"/>
    <d v="1899-12-30T14:36:13"/>
    <n v="81.98"/>
    <n v="26.480000000000004"/>
    <n v="1.0069999999999999"/>
    <n v="7.0460000000000003"/>
    <n v="314.47800000000001"/>
    <n v="-2.1019999999999999"/>
    <n v="56.5"/>
    <n v="0.26"/>
    <n v="0.313"/>
    <n v="0"/>
    <n v="114.375"/>
    <m/>
    <m/>
    <m/>
    <m/>
    <n v="1191400"/>
    <n v="865.5"/>
    <n v="114.4"/>
    <s v=""/>
    <s v=""/>
    <s v=""/>
  </r>
  <r>
    <d v="2019-04-29T00:00:00"/>
    <x v="118"/>
    <n v="1500"/>
    <d v="1899-12-30T15:36:13"/>
    <n v="82.44"/>
    <n v="26.939999999999998"/>
    <n v="1.51"/>
    <n v="7.0460000000000003"/>
    <n v="21.059000000000001"/>
    <n v="3.2210000000000001"/>
    <n v="55.9"/>
    <n v="0.26"/>
    <n v="0.313"/>
    <n v="0"/>
    <n v="1003.125"/>
    <m/>
    <m/>
    <m/>
    <m/>
    <n v="1191500"/>
    <n v="763"/>
    <n v="1003.1"/>
    <s v=""/>
    <s v=""/>
    <s v=""/>
  </r>
  <r>
    <d v="2019-04-29T00:00:00"/>
    <x v="118"/>
    <n v="1600"/>
    <d v="1899-12-30T16:36:13"/>
    <n v="82.33"/>
    <n v="26.83"/>
    <n v="2.0129999999999999"/>
    <n v="6.5430000000000001"/>
    <n v="29.481999999999999"/>
    <n v="-1.3560000000000001"/>
    <n v="62.9"/>
    <n v="0.26"/>
    <n v="0.313"/>
    <n v="0"/>
    <n v="325.625"/>
    <m/>
    <m/>
    <m/>
    <m/>
    <n v="1191600"/>
    <n v="619.20000000000005"/>
    <n v="325.60000000000002"/>
    <s v=""/>
    <s v=""/>
    <s v=""/>
  </r>
  <r>
    <d v="2019-04-29T00:00:00"/>
    <x v="118"/>
    <n v="1700"/>
    <d v="1899-12-30T17:36:13"/>
    <n v="83.5"/>
    <n v="28"/>
    <n v="1.51"/>
    <n v="5.5359999999999996"/>
    <n v="18.251000000000001"/>
    <n v="-0.873"/>
    <n v="51"/>
    <n v="0.26"/>
    <n v="0.312"/>
    <n v="0"/>
    <n v="165.625"/>
    <m/>
    <m/>
    <m/>
    <m/>
    <n v="1191700"/>
    <n v="444.7"/>
    <n v="165.6"/>
    <s v=""/>
    <s v=""/>
    <s v=""/>
  </r>
  <r>
    <d v="2019-04-29T00:00:00"/>
    <x v="118"/>
    <n v="1800"/>
    <d v="1899-12-30T18:36:13"/>
    <n v="83.5"/>
    <n v="28"/>
    <n v="1.51"/>
    <n v="7.0460000000000003"/>
    <n v="8.4239999999999995"/>
    <n v="0.52200000000000002"/>
    <n v="52.9"/>
    <n v="0.25900000000000001"/>
    <n v="0.311"/>
    <n v="0"/>
    <n v="175.625"/>
    <m/>
    <m/>
    <m/>
    <m/>
    <n v="1191800"/>
    <n v="255.7"/>
    <n v="175.6"/>
    <s v=""/>
    <s v=""/>
    <s v=""/>
  </r>
  <r>
    <d v="2019-04-29T00:00:00"/>
    <x v="118"/>
    <n v="1900"/>
    <d v="1899-12-30T19:36:13"/>
    <n v="83.26"/>
    <n v="27.760000000000005"/>
    <n v="2.0129999999999999"/>
    <n v="5.5359999999999996"/>
    <n v="14.039"/>
    <n v="-1.8140000000000001"/>
    <n v="54.5"/>
    <n v="0.25900000000000001"/>
    <n v="0.31"/>
    <n v="0"/>
    <n v="14.375"/>
    <m/>
    <m/>
    <m/>
    <m/>
    <n v="1191900"/>
    <n v="78.7"/>
    <n v="14.4"/>
    <s v=""/>
    <s v=""/>
    <s v=""/>
  </r>
  <r>
    <d v="2019-04-29T00:00:00"/>
    <x v="118"/>
    <n v="2000"/>
    <d v="1899-12-30T20:36:13"/>
    <n v="82.56"/>
    <n v="27.060000000000002"/>
    <n v="0.503"/>
    <n v="2.516"/>
    <n v="348.173"/>
    <n v="-3.5379999999999998"/>
    <n v="62.1"/>
    <n v="0.25900000000000001"/>
    <n v="0.309"/>
    <n v="0"/>
    <n v="0.625"/>
    <m/>
    <m/>
    <m/>
    <m/>
    <n v="1192000"/>
    <n v="0.7"/>
    <n v="0"/>
    <s v=""/>
    <s v=""/>
    <s v=""/>
  </r>
  <r>
    <d v="2019-04-29T00:00:00"/>
    <x v="118"/>
    <n v="2100"/>
    <d v="1899-12-30T21:36:13"/>
    <n v="82.8"/>
    <n v="27.299999999999997"/>
    <n v="1.0069999999999999"/>
    <n v="2.516"/>
    <n v="1.4039999999999999"/>
    <n v="-4.3479999999999999"/>
    <n v="66.2"/>
    <n v="0.25800000000000001"/>
    <n v="0.309"/>
    <n v="0"/>
    <n v="0.625"/>
    <m/>
    <m/>
    <m/>
    <m/>
    <n v="1192100"/>
    <n v="0"/>
    <n v="0"/>
    <s v=""/>
    <s v=""/>
    <s v=""/>
  </r>
  <r>
    <d v="2019-04-29T00:00:00"/>
    <x v="118"/>
    <n v="2200"/>
    <d v="1899-12-30T22:36:13"/>
    <n v="82.68"/>
    <n v="27.180000000000007"/>
    <n v="1.51"/>
    <n v="2.516"/>
    <n v="355.19200000000001"/>
    <n v="-5.0179999999999998"/>
    <n v="67.7"/>
    <n v="0.25800000000000001"/>
    <n v="0.308"/>
    <n v="0"/>
    <n v="0.625"/>
    <m/>
    <m/>
    <m/>
    <m/>
    <n v="1192200"/>
    <n v="0"/>
    <n v="0"/>
    <s v=""/>
    <s v=""/>
    <s v=""/>
  </r>
  <r>
    <d v="2019-04-29T00:00:00"/>
    <x v="118"/>
    <n v="2300"/>
    <d v="1899-12-30T23:36:13"/>
    <n v="81.86"/>
    <n v="26.36"/>
    <n v="1.51"/>
    <n v="2.516"/>
    <n v="0"/>
    <n v="-5.3879999999999999"/>
    <n v="67.400000000000006"/>
    <n v="0.25800000000000001"/>
    <n v="0.308"/>
    <n v="0"/>
    <n v="0.625"/>
    <m/>
    <m/>
    <m/>
    <m/>
    <n v="1192300"/>
    <n v="0"/>
    <n v="0"/>
    <s v=""/>
    <s v=""/>
    <s v=""/>
  </r>
  <r>
    <d v="2019-04-29T00:00:00"/>
    <x v="118"/>
    <n v="2400"/>
    <d v="1899-12-30T00:36:13"/>
    <n v="82.68"/>
    <n v="27.180000000000007"/>
    <n v="1.51"/>
    <n v="2.516"/>
    <n v="0"/>
    <n v="-5.7290000000000001"/>
    <n v="68.400000000000006"/>
    <n v="0.25700000000000001"/>
    <n v="0.307"/>
    <n v="0"/>
    <n v="0.625"/>
    <m/>
    <m/>
    <m/>
    <m/>
    <n v="1192400"/>
    <n v="0"/>
    <n v="0"/>
    <n v="0.25700000000000001"/>
    <n v="0.307"/>
    <n v="0.27200000000000002"/>
  </r>
  <r>
    <d v="2019-04-30T00:00:00"/>
    <x v="119"/>
    <n v="100"/>
    <d v="1899-12-30T01:36:13"/>
    <n v="82.56"/>
    <n v="27.060000000000002"/>
    <n v="1.51"/>
    <n v="2.516"/>
    <n v="0"/>
    <n v="-6.0419999999999998"/>
    <n v="69.900000000000006"/>
    <n v="0.25700000000000001"/>
    <n v="0.307"/>
    <n v="0"/>
    <n v="0.625"/>
    <m/>
    <m/>
    <m/>
    <m/>
    <n v="1200100"/>
    <n v="0"/>
    <n v="0"/>
    <s v=""/>
    <s v=""/>
    <s v=""/>
  </r>
  <r>
    <d v="2019-04-30T00:00:00"/>
    <x v="119"/>
    <n v="200"/>
    <d v="1899-12-30T02:36:13"/>
    <n v="81.16"/>
    <n v="25.659999999999997"/>
    <n v="1.0069999999999999"/>
    <n v="2.516"/>
    <n v="355.19200000000001"/>
    <n v="-6.0730000000000004"/>
    <n v="71.099999999999994"/>
    <n v="0.25700000000000001"/>
    <n v="0.30599999999999999"/>
    <n v="0"/>
    <n v="0.625"/>
    <m/>
    <m/>
    <m/>
    <m/>
    <n v="1200200"/>
    <n v="0"/>
    <n v="0"/>
    <s v=""/>
    <s v=""/>
    <s v=""/>
  </r>
  <r>
    <d v="2019-04-30T00:00:00"/>
    <x v="119"/>
    <n v="300"/>
    <d v="1899-12-30T03:36:13"/>
    <n v="82.44"/>
    <n v="26.939999999999998"/>
    <n v="1.51"/>
    <n v="2.516"/>
    <n v="355.19200000000001"/>
    <n v="-6.5789999999999997"/>
    <n v="70.099999999999994"/>
    <n v="0.25700000000000001"/>
    <n v="0.30499999999999999"/>
    <n v="0"/>
    <n v="0.625"/>
    <m/>
    <m/>
    <m/>
    <m/>
    <n v="1200300"/>
    <n v="0"/>
    <n v="0"/>
    <s v=""/>
    <s v=""/>
    <s v=""/>
  </r>
  <r>
    <d v="2019-04-30T00:00:00"/>
    <x v="119"/>
    <n v="400"/>
    <d v="1899-12-30T04:36:13"/>
    <n v="82.91"/>
    <n v="27.409999999999997"/>
    <n v="1.51"/>
    <n v="2.516"/>
    <n v="350.98"/>
    <n v="-5.9480000000000004"/>
    <n v="72.400000000000006"/>
    <n v="0.25700000000000001"/>
    <n v="0.30499999999999999"/>
    <n v="0"/>
    <n v="0.625"/>
    <m/>
    <m/>
    <m/>
    <m/>
    <n v="1200400"/>
    <n v="0"/>
    <n v="0"/>
    <s v=""/>
    <s v=""/>
    <s v=""/>
  </r>
  <r>
    <d v="2019-04-30T00:00:00"/>
    <x v="119"/>
    <n v="500"/>
    <d v="1899-12-30T05:36:13"/>
    <n v="82.21"/>
    <n v="26.709999999999994"/>
    <n v="1.51"/>
    <n v="2.516"/>
    <n v="352.38400000000001"/>
    <n v="-6.8659999999999997"/>
    <n v="71.5"/>
    <n v="0.25700000000000001"/>
    <n v="0.30499999999999999"/>
    <n v="0"/>
    <n v="3.125"/>
    <m/>
    <m/>
    <m/>
    <m/>
    <n v="1200500"/>
    <n v="0"/>
    <n v="3.1"/>
    <s v=""/>
    <s v=""/>
    <s v=""/>
  </r>
  <r>
    <d v="2019-04-30T00:00:00"/>
    <x v="119"/>
    <n v="600"/>
    <d v="1899-12-30T06:36:13"/>
    <n v="81.739999999999995"/>
    <n v="26.239999999999995"/>
    <n v="1.51"/>
    <n v="3.5230000000000001"/>
    <n v="334.13299999999998"/>
    <n v="-4.7119999999999997"/>
    <n v="66.2"/>
    <n v="0.25600000000000001"/>
    <n v="0.30399999999999999"/>
    <n v="0"/>
    <n v="146.875"/>
    <m/>
    <m/>
    <m/>
    <m/>
    <n v="1200600"/>
    <n v="75"/>
    <n v="146.9"/>
    <s v=""/>
    <s v=""/>
    <s v=""/>
  </r>
  <r>
    <d v="2019-04-30T00:00:00"/>
    <x v="119"/>
    <n v="700"/>
    <d v="1899-12-30T07:36:13"/>
    <n v="82.33"/>
    <n v="26.83"/>
    <n v="1.0069999999999999"/>
    <n v="3.02"/>
    <n v="308.863"/>
    <n v="-2.0150000000000001"/>
    <n v="58.4"/>
    <n v="0.25600000000000001"/>
    <n v="0.30299999999999999"/>
    <n v="0"/>
    <n v="303.125"/>
    <m/>
    <m/>
    <m/>
    <m/>
    <n v="1200700"/>
    <n v="250.7"/>
    <n v="303.10000000000002"/>
    <s v=""/>
    <s v=""/>
    <s v=""/>
  </r>
  <r>
    <d v="2019-04-30T00:00:00"/>
    <x v="119"/>
    <n v="800"/>
    <d v="1899-12-30T08:36:13"/>
    <n v="82.91"/>
    <n v="27.409999999999997"/>
    <n v="1.0069999999999999"/>
    <n v="4.0259999999999998"/>
    <n v="303.24700000000001"/>
    <n v="-8.7999999999999995E-2"/>
    <n v="49.1"/>
    <n v="0.255"/>
    <n v="0.30199999999999999"/>
    <n v="0"/>
    <n v="459.375"/>
    <m/>
    <m/>
    <m/>
    <m/>
    <n v="1200800"/>
    <n v="439.7"/>
    <n v="459.4"/>
    <s v=""/>
    <s v=""/>
    <s v=""/>
  </r>
  <r>
    <d v="2019-04-30T00:00:00"/>
    <x v="119"/>
    <n v="900"/>
    <d v="1899-12-30T09:36:13"/>
    <n v="82.91"/>
    <n v="27.409999999999997"/>
    <n v="1.51"/>
    <n v="4.5289999999999999"/>
    <n v="286.39999999999998"/>
    <n v="-4.0000000000000001E-3"/>
    <n v="44.5"/>
    <n v="0.255"/>
    <n v="0.30199999999999999"/>
    <n v="0"/>
    <n v="600.625"/>
    <m/>
    <m/>
    <m/>
    <m/>
    <n v="1200900"/>
    <n v="614.79999999999995"/>
    <n v="600.6"/>
    <s v=""/>
    <s v=""/>
    <s v=""/>
  </r>
  <r>
    <d v="2019-04-30T00:00:00"/>
    <x v="119"/>
    <n v="1000"/>
    <d v="1899-12-30T10:36:13"/>
    <n v="83.73"/>
    <n v="28.230000000000004"/>
    <n v="2.0129999999999999"/>
    <n v="6.0389999999999997"/>
    <n v="292.01600000000002"/>
    <n v="0.495"/>
    <n v="41.2"/>
    <n v="0.255"/>
    <n v="0.30099999999999999"/>
    <n v="0"/>
    <n v="694.375"/>
    <m/>
    <m/>
    <m/>
    <m/>
    <n v="1201000"/>
    <n v="760.8"/>
    <n v="694.4"/>
    <s v=""/>
    <s v=""/>
    <s v=""/>
  </r>
  <r>
    <d v="2019-04-30T00:00:00"/>
    <x v="119"/>
    <n v="1100"/>
    <d v="1899-12-30T11:36:13"/>
    <n v="84.32"/>
    <n v="28.819999999999993"/>
    <n v="2.516"/>
    <n v="7.0460000000000003"/>
    <n v="315.88200000000001"/>
    <n v="2.0209999999999999"/>
    <n v="39.5"/>
    <n v="0.254"/>
    <n v="0.30199999999999999"/>
    <n v="0"/>
    <n v="854.375"/>
    <m/>
    <m/>
    <m/>
    <m/>
    <n v="1201100"/>
    <n v="865"/>
    <n v="854.4"/>
    <s v=""/>
    <s v=""/>
    <s v=""/>
  </r>
  <r>
    <d v="2019-04-30T00:00:00"/>
    <x v="119"/>
    <n v="1200"/>
    <d v="1899-12-30T12:36:13"/>
    <n v="83.85"/>
    <n v="28.349999999999994"/>
    <n v="2.516"/>
    <n v="6.5430000000000001"/>
    <n v="301.84300000000002"/>
    <n v="1.5609999999999999"/>
    <n v="41.6"/>
    <n v="0.254"/>
    <n v="0.30099999999999999"/>
    <n v="0"/>
    <n v="323.125"/>
    <m/>
    <m/>
    <m/>
    <m/>
    <n v="1201200"/>
    <n v="920.2"/>
    <n v="323.10000000000002"/>
    <s v=""/>
    <s v=""/>
    <s v=""/>
  </r>
  <r>
    <d v="2019-04-30T00:00:00"/>
    <x v="119"/>
    <n v="1300"/>
    <d v="1899-12-30T13:36:13"/>
    <n v="81.040000000000006"/>
    <n v="25.540000000000006"/>
    <n v="2.516"/>
    <n v="6.0389999999999997"/>
    <n v="307.459"/>
    <n v="2.2360000000000002"/>
    <n v="40.1"/>
    <n v="0.254"/>
    <n v="0.3"/>
    <n v="0"/>
    <n v="858.125"/>
    <m/>
    <m/>
    <m/>
    <m/>
    <n v="1201300"/>
    <n v="921.5"/>
    <n v="858.1"/>
    <s v=""/>
    <s v=""/>
    <s v=""/>
  </r>
  <r>
    <d v="2019-04-30T00:00:00"/>
    <x v="119"/>
    <n v="1400"/>
    <d v="1899-12-30T14:36:13"/>
    <n v="80.92"/>
    <n v="25.42"/>
    <n v="2.516"/>
    <n v="7.0460000000000003"/>
    <n v="276.57299999999998"/>
    <n v="1.208"/>
    <n v="38.1"/>
    <n v="0.253"/>
    <n v="0.3"/>
    <n v="0"/>
    <n v="820.625"/>
    <m/>
    <m/>
    <m/>
    <m/>
    <n v="1201400"/>
    <n v="869"/>
    <n v="820.6"/>
    <s v=""/>
    <s v=""/>
    <s v=""/>
  </r>
  <r>
    <d v="2019-04-30T00:00:00"/>
    <x v="119"/>
    <n v="1500"/>
    <d v="1899-12-30T15:36:13"/>
    <n v="83.61"/>
    <n v="28.11"/>
    <n v="2.516"/>
    <n v="7.0460000000000003"/>
    <n v="287.80399999999997"/>
    <n v="3.5640000000000001"/>
    <n v="37.9"/>
    <n v="0.253"/>
    <n v="0.3"/>
    <n v="0"/>
    <n v="681.875"/>
    <m/>
    <m/>
    <m/>
    <m/>
    <n v="1201500"/>
    <n v="767"/>
    <n v="681.9"/>
    <s v=""/>
    <s v=""/>
    <s v=""/>
  </r>
  <r>
    <d v="2019-04-30T00:00:00"/>
    <x v="119"/>
    <n v="1600"/>
    <d v="1899-12-30T16:36:13"/>
    <n v="78.819999999999993"/>
    <n v="23.319999999999993"/>
    <n v="2.516"/>
    <n v="7.5490000000000004"/>
    <n v="286.39999999999998"/>
    <n v="3.4329999999999998"/>
    <n v="34.6"/>
    <n v="0.254"/>
    <n v="0.30199999999999999"/>
    <n v="0"/>
    <n v="533.125"/>
    <m/>
    <m/>
    <m/>
    <m/>
    <n v="1201600"/>
    <n v="623.20000000000005"/>
    <n v="533.1"/>
    <s v=""/>
    <s v=""/>
    <s v=""/>
  </r>
  <r>
    <d v="2019-04-30T00:00:00"/>
    <x v="119"/>
    <n v="1700"/>
    <d v="1899-12-30T17:36:13"/>
    <n v="80.22"/>
    <n v="24.72"/>
    <n v="2.0129999999999999"/>
    <n v="6.5430000000000001"/>
    <n v="279.38"/>
    <n v="2.0470000000000002"/>
    <n v="36.299999999999997"/>
    <n v="0.255"/>
    <n v="0.30299999999999999"/>
    <n v="0"/>
    <n v="286.875"/>
    <m/>
    <m/>
    <m/>
    <m/>
    <n v="1201700"/>
    <n v="448.8"/>
    <n v="286.89999999999998"/>
    <s v=""/>
    <s v=""/>
    <s v=""/>
  </r>
  <r>
    <d v="2019-04-30T00:00:00"/>
    <x v="119"/>
    <n v="1800"/>
    <d v="1899-12-30T18:36:13"/>
    <n v="82.09"/>
    <n v="26.590000000000003"/>
    <n v="2.0129999999999999"/>
    <n v="6.5430000000000001"/>
    <n v="258.322"/>
    <n v="0.63200000000000001"/>
    <n v="39.1"/>
    <n v="0.255"/>
    <n v="0.30499999999999999"/>
    <n v="0"/>
    <n v="66.875"/>
    <m/>
    <m/>
    <m/>
    <m/>
    <n v="1201800"/>
    <n v="260.5"/>
    <n v="66.900000000000006"/>
    <s v=""/>
    <s v=""/>
    <s v=""/>
  </r>
  <r>
    <d v="2019-04-30T00:00:00"/>
    <x v="119"/>
    <n v="1900"/>
    <d v="1899-12-30T19:36:13"/>
    <n v="80.099999999999994"/>
    <n v="24.599999999999994"/>
    <n v="1.0069999999999999"/>
    <n v="4.0259999999999998"/>
    <n v="261.12900000000002"/>
    <n v="-0.36699999999999999"/>
    <n v="44.4"/>
    <n v="0.255"/>
    <n v="0.30599999999999999"/>
    <n v="0"/>
    <n v="24.375"/>
    <m/>
    <m/>
    <m/>
    <m/>
    <n v="1201900"/>
    <n v="82.8"/>
    <n v="24.4"/>
    <s v=""/>
    <s v=""/>
    <s v=""/>
  </r>
  <r>
    <d v="2019-04-30T00:00:00"/>
    <x v="119"/>
    <n v="2000"/>
    <d v="1899-12-30T20:36:13"/>
    <n v="80.569999999999993"/>
    <n v="25.069999999999993"/>
    <n v="0"/>
    <n v="2.0129999999999999"/>
    <n v="306.05500000000001"/>
    <n v="-1.0149999999999999"/>
    <n v="51.3"/>
    <n v="0.255"/>
    <n v="0.30599999999999999"/>
    <n v="0"/>
    <n v="0.625"/>
    <m/>
    <m/>
    <m/>
    <m/>
    <n v="1202000"/>
    <n v="0.8"/>
    <n v="0"/>
    <s v=""/>
    <s v=""/>
    <s v=""/>
  </r>
  <r>
    <d v="2019-04-30T00:00:00"/>
    <x v="119"/>
    <n v="2100"/>
    <d v="1899-12-30T21:36:13"/>
    <n v="79.989999999999995"/>
    <n v="24.489999999999995"/>
    <n v="1.51"/>
    <n v="5.5359999999999996"/>
    <n v="265.34100000000001"/>
    <n v="-1.157"/>
    <n v="55.2"/>
    <n v="0.255"/>
    <n v="0.30499999999999999"/>
    <n v="0"/>
    <n v="0.625"/>
    <m/>
    <m/>
    <m/>
    <m/>
    <n v="1202100"/>
    <n v="0"/>
    <n v="0"/>
    <s v=""/>
    <s v=""/>
    <s v=""/>
  </r>
  <r>
    <d v="2019-04-30T00:00:00"/>
    <x v="119"/>
    <n v="2200"/>
    <d v="1899-12-30T22:36:13"/>
    <n v="78.819999999999993"/>
    <n v="23.319999999999993"/>
    <n v="1.0069999999999999"/>
    <n v="4.0259999999999998"/>
    <n v="237.26300000000001"/>
    <n v="-2.363"/>
    <n v="70.7"/>
    <n v="0.255"/>
    <n v="0.30499999999999999"/>
    <n v="0"/>
    <n v="0.625"/>
    <m/>
    <m/>
    <m/>
    <m/>
    <n v="1202200"/>
    <n v="0"/>
    <n v="0"/>
    <s v=""/>
    <s v=""/>
    <s v=""/>
  </r>
  <r>
    <d v="2019-04-30T00:00:00"/>
    <x v="119"/>
    <n v="2300"/>
    <d v="1899-12-30T23:36:13"/>
    <n v="78.7"/>
    <n v="23.200000000000003"/>
    <n v="0.503"/>
    <n v="2.516"/>
    <n v="251.30199999999999"/>
    <n v="-1.871"/>
    <n v="72.8"/>
    <n v="0.255"/>
    <n v="0.30499999999999999"/>
    <n v="0"/>
    <n v="0.625"/>
    <m/>
    <m/>
    <m/>
    <m/>
    <n v="1202300"/>
    <n v="0"/>
    <n v="0"/>
    <s v=""/>
    <s v=""/>
    <s v=""/>
  </r>
  <r>
    <d v="2019-04-30T00:00:00"/>
    <x v="119"/>
    <n v="2400"/>
    <d v="1899-12-30T00:36:13"/>
    <n v="79.400000000000006"/>
    <n v="23.900000000000006"/>
    <n v="1.0069999999999999"/>
    <n v="2.516"/>
    <n v="262.53300000000002"/>
    <n v="-1.498"/>
    <n v="64.2"/>
    <n v="0.255"/>
    <n v="0.30399999999999999"/>
    <n v="0"/>
    <n v="0.625"/>
    <m/>
    <m/>
    <m/>
    <m/>
    <n v="1202400"/>
    <n v="0"/>
    <n v="0"/>
    <n v="0.255"/>
    <n v="0.30399999999999999"/>
    <n v="0.23899999999999999"/>
  </r>
  <r>
    <d v="2019-05-01T00:00:00"/>
    <x v="120"/>
    <n v="100"/>
    <d v="1899-12-30T01:36:13"/>
    <n v="78.930000000000007"/>
    <n v="23.430000000000007"/>
    <n v="2.0129999999999999"/>
    <n v="4.5289999999999999"/>
    <n v="238.667"/>
    <n v="-1.413"/>
    <n v="62.1"/>
    <n v="0.255"/>
    <n v="0.30299999999999999"/>
    <n v="0"/>
    <n v="0.625"/>
    <m/>
    <m/>
    <m/>
    <m/>
    <n v="1210100"/>
    <n v="0"/>
    <n v="0"/>
    <s v=""/>
    <s v=""/>
    <s v=""/>
  </r>
  <r>
    <d v="2019-05-01T00:00:00"/>
    <x v="120"/>
    <n v="200"/>
    <d v="1899-12-30T02:36:13"/>
    <n v="78.819999999999993"/>
    <n v="23.319999999999993"/>
    <n v="2.516"/>
    <n v="6.5430000000000001"/>
    <n v="240.071"/>
    <n v="-1.7849999999999999"/>
    <n v="66"/>
    <n v="0.255"/>
    <n v="0.30199999999999999"/>
    <n v="0"/>
    <n v="0.625"/>
    <m/>
    <m/>
    <m/>
    <m/>
    <n v="1210200"/>
    <n v="0"/>
    <n v="0"/>
    <s v=""/>
    <s v=""/>
    <s v=""/>
  </r>
  <r>
    <d v="2019-05-01T00:00:00"/>
    <x v="120"/>
    <n v="300"/>
    <d v="1899-12-30T03:36:13"/>
    <n v="81.27"/>
    <n v="25.769999999999996"/>
    <n v="2.0129999999999999"/>
    <n v="5.0330000000000004"/>
    <n v="251.30199999999999"/>
    <n v="-2.2759999999999998"/>
    <n v="67.099999999999994"/>
    <n v="0.255"/>
    <n v="0.30199999999999999"/>
    <n v="0"/>
    <n v="0.625"/>
    <m/>
    <m/>
    <m/>
    <m/>
    <n v="1210300"/>
    <n v="0"/>
    <n v="0"/>
    <s v=""/>
    <s v=""/>
    <s v=""/>
  </r>
  <r>
    <d v="2019-05-01T00:00:00"/>
    <x v="120"/>
    <n v="400"/>
    <d v="1899-12-30T04:36:13"/>
    <n v="81.040000000000006"/>
    <n v="25.540000000000006"/>
    <n v="1.51"/>
    <n v="3.5230000000000001"/>
    <n v="293.42"/>
    <n v="-2.9180000000000001"/>
    <n v="76.099999999999994"/>
    <n v="0.255"/>
    <n v="0.30199999999999999"/>
    <n v="0"/>
    <n v="0.625"/>
    <m/>
    <m/>
    <m/>
    <m/>
    <n v="1210400"/>
    <n v="0"/>
    <n v="0"/>
    <s v=""/>
    <s v=""/>
    <s v=""/>
  </r>
  <r>
    <d v="2019-05-01T00:00:00"/>
    <x v="120"/>
    <n v="500"/>
    <d v="1899-12-30T05:36:13"/>
    <n v="79.05"/>
    <n v="23.549999999999997"/>
    <n v="1.51"/>
    <n v="3.5230000000000001"/>
    <n v="290.61200000000002"/>
    <n v="-3.0350000000000001"/>
    <n v="81.7"/>
    <n v="0.255"/>
    <n v="0.30099999999999999"/>
    <n v="0"/>
    <n v="1.875"/>
    <m/>
    <m/>
    <m/>
    <m/>
    <n v="1210500"/>
    <n v="0.7"/>
    <n v="1.9"/>
    <s v=""/>
    <s v=""/>
    <s v=""/>
  </r>
  <r>
    <d v="2019-05-01T00:00:00"/>
    <x v="120"/>
    <n v="600"/>
    <d v="1899-12-30T06:36:13"/>
    <n v="78.47"/>
    <n v="22.97"/>
    <n v="1.0069999999999999"/>
    <n v="2.516"/>
    <n v="261.12900000000002"/>
    <n v="-2.3919999999999999"/>
    <n v="82.7"/>
    <n v="0.254"/>
    <n v="0.30099999999999999"/>
    <n v="0"/>
    <n v="41.875"/>
    <m/>
    <m/>
    <m/>
    <m/>
    <n v="1210600"/>
    <n v="78.8"/>
    <n v="41.9"/>
    <s v=""/>
    <s v=""/>
    <s v=""/>
  </r>
  <r>
    <d v="2019-05-01T00:00:00"/>
    <x v="120"/>
    <n v="700"/>
    <d v="1899-12-30T07:36:13"/>
    <n v="78.349999999999994"/>
    <n v="22.849999999999994"/>
    <n v="0.503"/>
    <n v="3.5230000000000001"/>
    <n v="230.24299999999999"/>
    <n v="-1.6990000000000001"/>
    <n v="78.7"/>
    <n v="0.255"/>
    <n v="0.30199999999999999"/>
    <n v="0"/>
    <n v="136.875"/>
    <m/>
    <m/>
    <m/>
    <m/>
    <n v="1210700"/>
    <n v="255"/>
    <n v="136.9"/>
    <s v=""/>
    <s v=""/>
    <s v=""/>
  </r>
  <r>
    <d v="2019-05-01T00:00:00"/>
    <x v="120"/>
    <n v="800"/>
    <d v="1899-12-30T08:36:13"/>
    <n v="77.650000000000006"/>
    <n v="22.150000000000006"/>
    <n v="1.51"/>
    <n v="4.5289999999999999"/>
    <n v="200.761"/>
    <n v="0.439"/>
    <n v="71.900000000000006"/>
    <n v="0.255"/>
    <n v="0.30199999999999999"/>
    <n v="0"/>
    <n v="369.375"/>
    <m/>
    <m/>
    <m/>
    <m/>
    <n v="1210800"/>
    <n v="443.7"/>
    <n v="369.4"/>
    <s v=""/>
    <s v=""/>
    <s v=""/>
  </r>
  <r>
    <d v="2019-05-01T00:00:00"/>
    <x v="120"/>
    <n v="900"/>
    <d v="1899-12-30T09:36:13"/>
    <n v="77.53"/>
    <n v="22.03"/>
    <n v="3.02"/>
    <n v="7.5490000000000004"/>
    <n v="227.435"/>
    <n v="2.4E-2"/>
    <n v="60.7"/>
    <n v="0.254"/>
    <n v="0.30199999999999999"/>
    <n v="0"/>
    <n v="333.125"/>
    <m/>
    <m/>
    <m/>
    <m/>
    <n v="1210900"/>
    <n v="618.70000000000005"/>
    <n v="333.1"/>
    <s v=""/>
    <s v=""/>
    <s v=""/>
  </r>
  <r>
    <d v="2019-05-01T00:00:00"/>
    <x v="120"/>
    <n v="1000"/>
    <d v="1899-12-30T10:36:13"/>
    <n v="79.52"/>
    <n v="24.019999999999996"/>
    <n v="2.516"/>
    <n v="7.5490000000000004"/>
    <n v="234.45500000000001"/>
    <n v="0.52200000000000002"/>
    <n v="57.8"/>
    <n v="0.254"/>
    <n v="0.30099999999999999"/>
    <n v="0"/>
    <n v="433.125"/>
    <m/>
    <m/>
    <m/>
    <m/>
    <n v="1211000"/>
    <n v="764.2"/>
    <n v="433.1"/>
    <s v=""/>
    <s v=""/>
    <s v=""/>
  </r>
  <r>
    <d v="2019-05-01T00:00:00"/>
    <x v="120"/>
    <n v="1100"/>
    <d v="1899-12-30T11:36:13"/>
    <n v="83.03"/>
    <n v="27.53"/>
    <n v="3.02"/>
    <n v="8.5559999999999992"/>
    <n v="238.667"/>
    <n v="2.2890000000000001"/>
    <n v="50.1"/>
    <n v="0.254"/>
    <n v="0.3"/>
    <n v="0"/>
    <n v="758.125"/>
    <m/>
    <m/>
    <m/>
    <m/>
    <n v="1211100"/>
    <n v="868.7"/>
    <n v="758.1"/>
    <s v=""/>
    <s v=""/>
    <s v=""/>
  </r>
  <r>
    <d v="2019-05-01T00:00:00"/>
    <x v="120"/>
    <n v="1200"/>
    <d v="1899-12-30T12:36:13"/>
    <n v="83.15"/>
    <n v="27.650000000000006"/>
    <n v="3.02"/>
    <n v="7.5490000000000004"/>
    <n v="237.26300000000001"/>
    <n v="1.778"/>
    <n v="48.2"/>
    <n v="0.253"/>
    <n v="0.3"/>
    <n v="0"/>
    <n v="310.625"/>
    <m/>
    <m/>
    <m/>
    <m/>
    <n v="1211200"/>
    <n v="923.5"/>
    <n v="310.60000000000002"/>
    <s v=""/>
    <s v=""/>
    <s v=""/>
  </r>
  <r>
    <d v="2019-05-01T00:00:00"/>
    <x v="120"/>
    <n v="1300"/>
    <d v="1899-12-30T13:36:13"/>
    <n v="82.21"/>
    <n v="26.709999999999994"/>
    <n v="3.02"/>
    <n v="8.0519999999999996"/>
    <n v="226.03100000000001"/>
    <n v="2.2090000000000001"/>
    <n v="50.5"/>
    <n v="0.252"/>
    <n v="0.29799999999999999"/>
    <n v="0"/>
    <n v="246.875"/>
    <m/>
    <m/>
    <m/>
    <m/>
    <n v="1211300"/>
    <n v="925"/>
    <n v="246.9"/>
    <s v=""/>
    <s v=""/>
    <s v=""/>
  </r>
  <r>
    <d v="2019-05-01T00:00:00"/>
    <x v="120"/>
    <n v="1400"/>
    <d v="1899-12-30T14:36:13"/>
    <n v="80.22"/>
    <n v="24.72"/>
    <n v="4.0259999999999998"/>
    <n v="8.0519999999999996"/>
    <n v="209.184"/>
    <n v="3.1160000000000001"/>
    <n v="52.8"/>
    <n v="0.252"/>
    <n v="0.29799999999999999"/>
    <n v="0"/>
    <n v="920.625"/>
    <m/>
    <m/>
    <m/>
    <m/>
    <n v="1211400"/>
    <n v="872.8"/>
    <n v="920.6"/>
    <s v=""/>
    <s v=""/>
    <s v=""/>
  </r>
  <r>
    <d v="2019-05-01T00:00:00"/>
    <x v="120"/>
    <n v="1500"/>
    <d v="1899-12-30T15:36:13"/>
    <n v="80.92"/>
    <n v="25.42"/>
    <n v="4.0259999999999998"/>
    <n v="9.0589999999999993"/>
    <n v="210.58799999999999"/>
    <n v="3.7490000000000001"/>
    <n v="55.6"/>
    <n v="0.253"/>
    <n v="0.30099999999999999"/>
    <n v="0"/>
    <n v="813.125"/>
    <m/>
    <m/>
    <m/>
    <m/>
    <n v="1211500"/>
    <n v="770.8"/>
    <n v="813.1"/>
    <s v=""/>
    <s v=""/>
    <s v=""/>
  </r>
  <r>
    <d v="2019-05-01T00:00:00"/>
    <x v="120"/>
    <n v="1600"/>
    <d v="1899-12-30T16:36:13"/>
    <n v="82.21"/>
    <n v="26.709999999999994"/>
    <n v="3.5230000000000001"/>
    <n v="9.0589999999999993"/>
    <n v="231.64699999999999"/>
    <n v="0.93400000000000005"/>
    <n v="60"/>
    <n v="0.253"/>
    <n v="0.30499999999999999"/>
    <n v="0"/>
    <n v="585.625"/>
    <m/>
    <m/>
    <m/>
    <m/>
    <n v="1211600"/>
    <n v="627.20000000000005"/>
    <n v="585.6"/>
    <s v=""/>
    <s v=""/>
    <s v=""/>
  </r>
  <r>
    <d v="2019-05-01T00:00:00"/>
    <x v="120"/>
    <n v="1700"/>
    <d v="1899-12-30T17:36:13"/>
    <n v="82.44"/>
    <n v="26.939999999999998"/>
    <n v="3.5230000000000001"/>
    <n v="7.5490000000000004"/>
    <n v="219.012"/>
    <n v="1.724"/>
    <n v="60.8"/>
    <n v="0.255"/>
    <n v="0.308"/>
    <n v="0"/>
    <n v="116.875"/>
    <m/>
    <m/>
    <m/>
    <m/>
    <n v="1211700"/>
    <n v="453"/>
    <n v="116.9"/>
    <s v=""/>
    <s v=""/>
    <s v=""/>
  </r>
  <r>
    <d v="2019-05-01T00:00:00"/>
    <x v="120"/>
    <n v="1800"/>
    <d v="1899-12-30T18:36:13"/>
    <n v="83.5"/>
    <n v="28"/>
    <n v="3.5230000000000001"/>
    <n v="8.5559999999999992"/>
    <n v="224.62700000000001"/>
    <n v="1.153"/>
    <n v="58.1"/>
    <n v="0.25600000000000001"/>
    <n v="0.31"/>
    <n v="0"/>
    <n v="66.875"/>
    <m/>
    <m/>
    <m/>
    <m/>
    <n v="1211800"/>
    <n v="264.7"/>
    <n v="66.900000000000006"/>
    <s v=""/>
    <s v=""/>
    <s v=""/>
  </r>
  <r>
    <d v="2019-05-01T00:00:00"/>
    <x v="120"/>
    <n v="1900"/>
    <d v="1899-12-30T19:36:13"/>
    <n v="81.510000000000005"/>
    <n v="26.010000000000005"/>
    <n v="4.0259999999999998"/>
    <n v="9.0589999999999993"/>
    <n v="226.03100000000001"/>
    <n v="0.74199999999999999"/>
    <n v="56.8"/>
    <n v="0.25600000000000001"/>
    <n v="0.31"/>
    <n v="0"/>
    <n v="19.375"/>
    <m/>
    <m/>
    <m/>
    <m/>
    <n v="1211900"/>
    <n v="87"/>
    <n v="19.399999999999999"/>
    <s v=""/>
    <s v=""/>
    <s v=""/>
  </r>
  <r>
    <d v="2019-05-01T00:00:00"/>
    <x v="120"/>
    <n v="2000"/>
    <d v="1899-12-30T20:36:13"/>
    <n v="81.27"/>
    <n v="25.769999999999996"/>
    <n v="4.5289999999999999"/>
    <n v="9.0589999999999993"/>
    <n v="230.24299999999999"/>
    <n v="-0.06"/>
    <n v="53.9"/>
    <n v="0.25700000000000001"/>
    <n v="0.311"/>
    <n v="0"/>
    <n v="0.625"/>
    <m/>
    <m/>
    <m/>
    <m/>
    <n v="1212000"/>
    <n v="1.2"/>
    <n v="0"/>
    <s v=""/>
    <s v=""/>
    <s v=""/>
  </r>
  <r>
    <d v="2019-05-01T00:00:00"/>
    <x v="120"/>
    <n v="2100"/>
    <d v="1899-12-30T21:36:13"/>
    <n v="82.8"/>
    <n v="27.299999999999997"/>
    <n v="4.5289999999999999"/>
    <n v="9.0589999999999993"/>
    <n v="235.85900000000001"/>
    <n v="-0.56299999999999994"/>
    <n v="52.5"/>
    <n v="0.25700000000000001"/>
    <n v="0.31"/>
    <n v="0"/>
    <n v="0.625"/>
    <m/>
    <m/>
    <m/>
    <m/>
    <n v="1212100"/>
    <n v="0"/>
    <n v="0"/>
    <s v=""/>
    <s v=""/>
    <s v=""/>
  </r>
  <r>
    <d v="2019-05-01T00:00:00"/>
    <x v="120"/>
    <n v="2200"/>
    <d v="1899-12-30T22:36:13"/>
    <n v="80.099999999999994"/>
    <n v="24.599999999999994"/>
    <n v="4.0259999999999998"/>
    <n v="8.5559999999999992"/>
    <n v="226.03100000000001"/>
    <n v="-0.95799999999999996"/>
    <n v="50.8"/>
    <n v="0.25700000000000001"/>
    <n v="0.31"/>
    <n v="0"/>
    <n v="0.625"/>
    <m/>
    <m/>
    <m/>
    <m/>
    <n v="1212200"/>
    <n v="0"/>
    <n v="0"/>
    <s v=""/>
    <s v=""/>
    <s v=""/>
  </r>
  <r>
    <d v="2019-05-01T00:00:00"/>
    <x v="120"/>
    <n v="2300"/>
    <d v="1899-12-30T23:36:13"/>
    <n v="80.099999999999994"/>
    <n v="24.599999999999994"/>
    <n v="4.0259999999999998"/>
    <n v="9.0589999999999993"/>
    <n v="227.435"/>
    <n v="-1.3560000000000001"/>
    <n v="51.3"/>
    <n v="0.25700000000000001"/>
    <n v="0.309"/>
    <n v="0"/>
    <n v="0.625"/>
    <m/>
    <m/>
    <m/>
    <m/>
    <n v="1212300"/>
    <n v="0"/>
    <n v="0"/>
    <s v=""/>
    <s v=""/>
    <s v=""/>
  </r>
  <r>
    <d v="2019-05-01T00:00:00"/>
    <x v="120"/>
    <n v="2400"/>
    <d v="1899-12-30T00:36:13"/>
    <n v="81.63"/>
    <n v="26.129999999999995"/>
    <n v="4.0259999999999998"/>
    <n v="9.0589999999999993"/>
    <n v="223.22399999999999"/>
    <n v="-1.756"/>
    <n v="54.2"/>
    <n v="0.25600000000000001"/>
    <n v="0.308"/>
    <n v="0"/>
    <n v="0.625"/>
    <m/>
    <m/>
    <m/>
    <m/>
    <n v="1212400"/>
    <n v="0"/>
    <n v="0"/>
    <n v="0.25600000000000001"/>
    <n v="0.308"/>
    <n v="0.26100000000000001"/>
  </r>
  <r>
    <d v="2019-05-02T00:00:00"/>
    <x v="121"/>
    <n v="100"/>
    <d v="1899-12-30T01:36:13"/>
    <n v="79.52"/>
    <n v="24.019999999999996"/>
    <n v="3.5230000000000001"/>
    <n v="9.0589999999999993"/>
    <n v="217.608"/>
    <n v="-1.871"/>
    <n v="59.8"/>
    <n v="0.25600000000000001"/>
    <n v="0.308"/>
    <n v="0"/>
    <n v="0.625"/>
    <m/>
    <m/>
    <m/>
    <m/>
    <n v="1220100"/>
    <n v="0"/>
    <n v="0"/>
    <s v=""/>
    <s v=""/>
    <s v=""/>
  </r>
  <r>
    <d v="2019-05-02T00:00:00"/>
    <x v="121"/>
    <n v="200"/>
    <d v="1899-12-30T02:36:13"/>
    <n v="79.989999999999995"/>
    <n v="24.489999999999995"/>
    <n v="4.0259999999999998"/>
    <n v="9.5619999999999994"/>
    <n v="223.22399999999999"/>
    <n v="-2.16"/>
    <n v="67.3"/>
    <n v="0.25600000000000001"/>
    <n v="0.30599999999999999"/>
    <n v="0"/>
    <n v="0.625"/>
    <m/>
    <m/>
    <m/>
    <m/>
    <n v="1220200"/>
    <n v="0"/>
    <n v="0"/>
    <s v=""/>
    <s v=""/>
    <s v=""/>
  </r>
  <r>
    <d v="2019-05-02T00:00:00"/>
    <x v="121"/>
    <n v="300"/>
    <d v="1899-12-30T03:36:13"/>
    <n v="79.400000000000006"/>
    <n v="23.900000000000006"/>
    <n v="2.516"/>
    <n v="8.0519999999999996"/>
    <n v="228.839"/>
    <n v="-2.5960000000000001"/>
    <n v="75.599999999999994"/>
    <n v="0.255"/>
    <n v="0.30399999999999999"/>
    <n v="0"/>
    <n v="0.625"/>
    <m/>
    <m/>
    <m/>
    <m/>
    <n v="1220300"/>
    <n v="0"/>
    <n v="0"/>
    <s v=""/>
    <s v=""/>
    <s v=""/>
  </r>
  <r>
    <d v="2019-05-02T00:00:00"/>
    <x v="121"/>
    <n v="400"/>
    <d v="1899-12-30T04:36:13"/>
    <n v="79.05"/>
    <n v="23.549999999999997"/>
    <n v="2.0129999999999999"/>
    <n v="6.0389999999999997"/>
    <n v="234.45500000000001"/>
    <n v="-3.3010000000000002"/>
    <n v="91.5"/>
    <n v="0.255"/>
    <n v="0.30399999999999999"/>
    <n v="0"/>
    <n v="0.625"/>
    <m/>
    <m/>
    <m/>
    <m/>
    <n v="1220400"/>
    <n v="0"/>
    <n v="0"/>
    <s v=""/>
    <s v=""/>
    <s v=""/>
  </r>
  <r>
    <d v="2019-05-02T00:00:00"/>
    <x v="121"/>
    <n v="500"/>
    <d v="1899-12-30T05:36:13"/>
    <n v="80.92"/>
    <n v="25.42"/>
    <n v="2.0129999999999999"/>
    <n v="4.5289999999999999"/>
    <n v="217.608"/>
    <n v="-3.0059999999999998"/>
    <n v="94.8"/>
    <n v="0.254"/>
    <n v="0.30199999999999999"/>
    <n v="0"/>
    <n v="5.625"/>
    <m/>
    <m/>
    <m/>
    <m/>
    <n v="1220500"/>
    <n v="1"/>
    <n v="5.6"/>
    <s v=""/>
    <s v=""/>
    <s v=""/>
  </r>
  <r>
    <d v="2019-05-02T00:00:00"/>
    <x v="121"/>
    <n v="600"/>
    <d v="1899-12-30T06:36:13"/>
    <n v="80.34"/>
    <n v="24.840000000000003"/>
    <n v="2.0129999999999999"/>
    <n v="5.0330000000000004"/>
    <n v="227.435"/>
    <n v="-2.508"/>
    <n v="94.7"/>
    <n v="0.254"/>
    <n v="0.30199999999999999"/>
    <n v="0"/>
    <n v="38.125"/>
    <m/>
    <m/>
    <m/>
    <m/>
    <n v="1220600"/>
    <n v="82.7"/>
    <n v="38.1"/>
    <s v=""/>
    <s v=""/>
    <s v=""/>
  </r>
  <r>
    <d v="2019-05-02T00:00:00"/>
    <x v="121"/>
    <n v="700"/>
    <d v="1899-12-30T07:36:13"/>
    <n v="79.64"/>
    <n v="24.14"/>
    <n v="2.0129999999999999"/>
    <n v="4.5289999999999999"/>
    <n v="234.45500000000001"/>
    <n v="-1.5840000000000001"/>
    <n v="91.2"/>
    <n v="0.255"/>
    <n v="0.30299999999999999"/>
    <n v="0"/>
    <n v="195.625"/>
    <m/>
    <m/>
    <m/>
    <m/>
    <n v="1220700"/>
    <n v="259.3"/>
    <n v="195.6"/>
    <s v=""/>
    <s v=""/>
    <s v=""/>
  </r>
  <r>
    <d v="2019-05-02T00:00:00"/>
    <x v="121"/>
    <n v="800"/>
    <d v="1899-12-30T08:36:13"/>
    <n v="81.63"/>
    <n v="26.129999999999995"/>
    <n v="2.516"/>
    <n v="5.0330000000000004"/>
    <n v="238.667"/>
    <n v="-0.53500000000000003"/>
    <n v="82.8"/>
    <n v="0.254"/>
    <n v="0.30299999999999999"/>
    <n v="0.6"/>
    <n v="271.875"/>
    <m/>
    <m/>
    <m/>
    <m/>
    <n v="1220800"/>
    <n v="447.7"/>
    <n v="271.89999999999998"/>
    <s v=""/>
    <s v=""/>
    <s v=""/>
  </r>
  <r>
    <d v="2019-05-02T00:00:00"/>
    <x v="121"/>
    <n v="900"/>
    <d v="1899-12-30T09:36:13"/>
    <n v="78.23"/>
    <n v="22.730000000000004"/>
    <n v="2.516"/>
    <n v="6.5430000000000001"/>
    <n v="247.09"/>
    <n v="0.495"/>
    <n v="75.8"/>
    <n v="0.253"/>
    <n v="0.30199999999999999"/>
    <n v="0.2"/>
    <n v="386.875"/>
    <m/>
    <m/>
    <m/>
    <m/>
    <n v="1220900"/>
    <n v="622.29999999999995"/>
    <n v="386.9"/>
    <s v=""/>
    <s v=""/>
    <s v=""/>
  </r>
  <r>
    <d v="2019-05-02T00:00:00"/>
    <x v="121"/>
    <n v="1000"/>
    <d v="1899-12-30T10:36:13"/>
    <n v="77.3"/>
    <n v="21.799999999999997"/>
    <n v="3.02"/>
    <n v="7.0460000000000003"/>
    <n v="248.494"/>
    <n v="2.61"/>
    <n v="69.7"/>
    <n v="0.254"/>
    <n v="0.30199999999999999"/>
    <n v="0"/>
    <n v="518.125"/>
    <m/>
    <m/>
    <m/>
    <m/>
    <n v="1221000"/>
    <n v="768"/>
    <n v="518.1"/>
    <s v=""/>
    <s v=""/>
    <s v=""/>
  </r>
  <r>
    <d v="2019-05-02T00:00:00"/>
    <x v="121"/>
    <n v="1100"/>
    <d v="1899-12-30T11:36:13"/>
    <n v="77.3"/>
    <n v="21.799999999999997"/>
    <n v="2.516"/>
    <n v="7.0460000000000003"/>
    <n v="240.071"/>
    <n v="2.61"/>
    <n v="65.400000000000006"/>
    <n v="0.254"/>
    <n v="0.30199999999999999"/>
    <n v="0"/>
    <n v="275.625"/>
    <m/>
    <m/>
    <m/>
    <m/>
    <n v="1221100"/>
    <n v="871.7"/>
    <n v="275.60000000000002"/>
    <s v=""/>
    <s v=""/>
    <s v=""/>
  </r>
  <r>
    <d v="2019-05-02T00:00:00"/>
    <x v="121"/>
    <n v="1200"/>
    <d v="1899-12-30T12:36:13"/>
    <n v="77.180000000000007"/>
    <n v="21.680000000000007"/>
    <n v="3.02"/>
    <n v="7.0460000000000003"/>
    <n v="228.839"/>
    <n v="2.61"/>
    <n v="65.3"/>
    <n v="0.254"/>
    <n v="0.30099999999999999"/>
    <n v="0"/>
    <n v="191.875"/>
    <m/>
    <m/>
    <m/>
    <m/>
    <n v="1221200"/>
    <n v="926.5"/>
    <n v="191.9"/>
    <s v=""/>
    <s v=""/>
    <s v=""/>
  </r>
  <r>
    <d v="2019-05-02T00:00:00"/>
    <x v="121"/>
    <n v="1300"/>
    <d v="1899-12-30T13:36:13"/>
    <n v="80.099999999999994"/>
    <n v="24.599999999999994"/>
    <n v="3.02"/>
    <n v="6.5430000000000001"/>
    <n v="244.28200000000001"/>
    <n v="4.3760000000000003"/>
    <n v="61.1"/>
    <n v="0.253"/>
    <n v="0.30099999999999999"/>
    <n v="0"/>
    <n v="625.625"/>
    <m/>
    <m/>
    <m/>
    <m/>
    <n v="1221300"/>
    <n v="928"/>
    <n v="625.6"/>
    <s v=""/>
    <s v=""/>
    <s v=""/>
  </r>
  <r>
    <d v="2019-05-02T00:00:00"/>
    <x v="121"/>
    <n v="1400"/>
    <d v="1899-12-30T14:36:13"/>
    <n v="78.930000000000007"/>
    <n v="23.430000000000007"/>
    <n v="3.5230000000000001"/>
    <n v="8.5559999999999992"/>
    <n v="223.22399999999999"/>
    <n v="3.1160000000000001"/>
    <n v="60.1"/>
    <n v="0.254"/>
    <n v="0.30199999999999999"/>
    <n v="0"/>
    <n v="193.125"/>
    <m/>
    <m/>
    <m/>
    <m/>
    <n v="1221400"/>
    <n v="875.8"/>
    <n v="193.1"/>
    <s v=""/>
    <s v=""/>
    <s v=""/>
  </r>
  <r>
    <d v="2019-05-02T00:00:00"/>
    <x v="121"/>
    <n v="1500"/>
    <d v="1899-12-30T15:36:13"/>
    <n v="78.819999999999993"/>
    <n v="23.319999999999993"/>
    <n v="3.5230000000000001"/>
    <n v="7.5490000000000004"/>
    <n v="226.03100000000001"/>
    <n v="4.4279999999999999"/>
    <n v="60.7"/>
    <n v="0.254"/>
    <n v="0.30399999999999999"/>
    <n v="0"/>
    <n v="318.125"/>
    <m/>
    <m/>
    <m/>
    <m/>
    <n v="1221500"/>
    <n v="774.3"/>
    <n v="318.10000000000002"/>
    <s v=""/>
    <s v=""/>
    <s v=""/>
  </r>
  <r>
    <d v="2019-05-02T00:00:00"/>
    <x v="121"/>
    <n v="1600"/>
    <d v="1899-12-30T16:36:13"/>
    <n v="80.569999999999993"/>
    <n v="25.069999999999993"/>
    <n v="3.5230000000000001"/>
    <n v="7.5490000000000004"/>
    <n v="224.62700000000001"/>
    <n v="6.3570000000000002"/>
    <n v="56.4"/>
    <n v="0.255"/>
    <n v="0.308"/>
    <n v="0"/>
    <n v="779.375"/>
    <m/>
    <m/>
    <m/>
    <m/>
    <n v="1221600"/>
    <n v="630.79999999999995"/>
    <n v="779.4"/>
    <s v=""/>
    <s v=""/>
    <s v=""/>
  </r>
  <r>
    <d v="2019-05-02T00:00:00"/>
    <x v="121"/>
    <n v="1700"/>
    <d v="1899-12-30T17:36:13"/>
    <n v="75.78"/>
    <n v="20.28"/>
    <n v="4.0259999999999998"/>
    <n v="8.5559999999999992"/>
    <n v="214.8"/>
    <n v="4.9470000000000001"/>
    <n v="54.5"/>
    <n v="0.255"/>
    <n v="0.314"/>
    <n v="0"/>
    <n v="355.625"/>
    <m/>
    <m/>
    <m/>
    <m/>
    <n v="1221700"/>
    <n v="457.2"/>
    <n v="355.6"/>
    <s v=""/>
    <s v=""/>
    <s v=""/>
  </r>
  <r>
    <d v="2019-05-02T00:00:00"/>
    <x v="121"/>
    <n v="1800"/>
    <d v="1899-12-30T18:36:13"/>
    <n v="74.72"/>
    <n v="19.22"/>
    <n v="3.5230000000000001"/>
    <n v="7.0460000000000003"/>
    <n v="207.78"/>
    <n v="4.2460000000000004"/>
    <n v="58.8"/>
    <n v="0.25800000000000001"/>
    <n v="0.32500000000000001"/>
    <n v="0"/>
    <n v="180.625"/>
    <m/>
    <m/>
    <m/>
    <m/>
    <n v="1221800"/>
    <n v="269"/>
    <n v="180.6"/>
    <s v=""/>
    <s v=""/>
    <s v=""/>
  </r>
  <r>
    <d v="2019-05-02T00:00:00"/>
    <x v="121"/>
    <n v="1900"/>
    <d v="1899-12-30T19:36:13"/>
    <n v="75.19"/>
    <n v="19.689999999999998"/>
    <n v="3.02"/>
    <n v="6.5430000000000001"/>
    <n v="216.20400000000001"/>
    <n v="1.859"/>
    <n v="64"/>
    <n v="0.26"/>
    <n v="0.32900000000000001"/>
    <n v="0"/>
    <n v="24.375"/>
    <m/>
    <m/>
    <m/>
    <m/>
    <n v="1221900"/>
    <n v="90.8"/>
    <n v="24.4"/>
    <s v=""/>
    <s v=""/>
    <s v=""/>
  </r>
  <r>
    <d v="2019-05-02T00:00:00"/>
    <x v="121"/>
    <n v="2000"/>
    <d v="1899-12-30T20:36:13"/>
    <n v="76.13"/>
    <n v="20.629999999999995"/>
    <n v="1.51"/>
    <n v="6.0389999999999997"/>
    <n v="238.667"/>
    <n v="-4.0000000000000001E-3"/>
    <n v="73.400000000000006"/>
    <n v="0.26100000000000001"/>
    <n v="0.32900000000000001"/>
    <n v="0"/>
    <n v="0.625"/>
    <m/>
    <m/>
    <m/>
    <m/>
    <n v="1222000"/>
    <n v="1.3"/>
    <n v="0"/>
    <s v=""/>
    <s v=""/>
    <s v=""/>
  </r>
  <r>
    <d v="2019-05-02T00:00:00"/>
    <x v="121"/>
    <n v="2100"/>
    <d v="1899-12-30T21:36:13"/>
    <n v="77.53"/>
    <n v="22.03"/>
    <n v="0.503"/>
    <n v="3.5230000000000001"/>
    <n v="217.608"/>
    <n v="-1.0429999999999999"/>
    <n v="80.900000000000006"/>
    <n v="0.26100000000000001"/>
    <n v="0.32900000000000001"/>
    <n v="0"/>
    <n v="0.625"/>
    <m/>
    <m/>
    <m/>
    <m/>
    <n v="1222100"/>
    <n v="0"/>
    <n v="0"/>
    <s v=""/>
    <s v=""/>
    <s v=""/>
  </r>
  <r>
    <d v="2019-05-02T00:00:00"/>
    <x v="121"/>
    <n v="2200"/>
    <d v="1899-12-30T22:36:13"/>
    <n v="77.3"/>
    <n v="21.799999999999997"/>
    <n v="0.503"/>
    <n v="2.0129999999999999"/>
    <n v="254.11"/>
    <n v="-1.8140000000000001"/>
    <n v="82.1"/>
    <n v="0.26100000000000001"/>
    <n v="0.32600000000000001"/>
    <n v="0"/>
    <n v="0.625"/>
    <m/>
    <m/>
    <m/>
    <m/>
    <n v="1222200"/>
    <n v="0"/>
    <n v="0"/>
    <s v=""/>
    <s v=""/>
    <s v=""/>
  </r>
  <r>
    <d v="2019-05-02T00:00:00"/>
    <x v="121"/>
    <n v="2300"/>
    <d v="1899-12-30T23:36:13"/>
    <n v="77.06"/>
    <n v="21.560000000000002"/>
    <n v="1.0069999999999999"/>
    <n v="4.0259999999999998"/>
    <n v="242.87799999999999"/>
    <n v="-0.98599999999999999"/>
    <n v="82.3"/>
    <n v="0.26"/>
    <n v="0.32500000000000001"/>
    <n v="0"/>
    <n v="0.625"/>
    <m/>
    <m/>
    <m/>
    <m/>
    <n v="1222300"/>
    <n v="0"/>
    <n v="0"/>
    <s v=""/>
    <s v=""/>
    <s v=""/>
  </r>
  <r>
    <d v="2019-05-02T00:00:00"/>
    <x v="121"/>
    <n v="2400"/>
    <d v="1899-12-30T00:36:13"/>
    <n v="77.180000000000007"/>
    <n v="21.680000000000007"/>
    <n v="1.51"/>
    <n v="4.0259999999999998"/>
    <n v="280.78399999999999"/>
    <n v="-1.4410000000000001"/>
    <n v="80"/>
    <n v="0.26100000000000001"/>
    <n v="0.32400000000000001"/>
    <n v="0"/>
    <n v="0.625"/>
    <m/>
    <m/>
    <m/>
    <m/>
    <n v="1222400"/>
    <n v="0"/>
    <n v="0"/>
    <n v="0.26100000000000001"/>
    <n v="0.32400000000000001"/>
    <n v="0.217"/>
  </r>
  <r>
    <d v="2019-05-03T00:00:00"/>
    <x v="122"/>
    <n v="100"/>
    <d v="1899-12-30T01:36:13"/>
    <n v="77.06"/>
    <n v="21.560000000000002"/>
    <n v="2.0129999999999999"/>
    <n v="5.0330000000000004"/>
    <n v="273.76499999999999"/>
    <n v="-1.8420000000000001"/>
    <n v="85.1"/>
    <n v="0.26"/>
    <n v="0.32300000000000001"/>
    <n v="0"/>
    <n v="0.625"/>
    <m/>
    <m/>
    <m/>
    <m/>
    <n v="1230100"/>
    <n v="0"/>
    <n v="0"/>
    <s v=""/>
    <s v=""/>
    <s v=""/>
  </r>
  <r>
    <d v="2019-05-03T00:00:00"/>
    <x v="122"/>
    <n v="200"/>
    <d v="1899-12-30T02:36:13"/>
    <n v="79.64"/>
    <n v="24.14"/>
    <n v="2.516"/>
    <n v="7.0460000000000003"/>
    <n v="240.071"/>
    <n v="-2.0150000000000001"/>
    <n v="85.8"/>
    <n v="0.26"/>
    <n v="0.32200000000000001"/>
    <n v="0"/>
    <n v="0.625"/>
    <m/>
    <m/>
    <m/>
    <m/>
    <n v="1230200"/>
    <n v="0"/>
    <n v="0"/>
    <s v=""/>
    <s v=""/>
    <s v=""/>
  </r>
  <r>
    <d v="2019-05-03T00:00:00"/>
    <x v="122"/>
    <n v="300"/>
    <d v="1899-12-30T03:36:13"/>
    <n v="78"/>
    <n v="22.5"/>
    <n v="2.0129999999999999"/>
    <n v="5.0330000000000004"/>
    <n v="255.51400000000001"/>
    <n v="-1.242"/>
    <n v="85.5"/>
    <n v="0.26"/>
    <n v="0.32100000000000001"/>
    <n v="0"/>
    <n v="0.625"/>
    <m/>
    <m/>
    <m/>
    <m/>
    <n v="1230300"/>
    <n v="0"/>
    <n v="0"/>
    <s v=""/>
    <s v=""/>
    <s v=""/>
  </r>
  <r>
    <d v="2019-05-03T00:00:00"/>
    <x v="122"/>
    <n v="400"/>
    <d v="1899-12-30T04:36:13"/>
    <n v="79.05"/>
    <n v="23.549999999999997"/>
    <n v="1.0069999999999999"/>
    <n v="4.0259999999999998"/>
    <n v="249.898"/>
    <n v="-2.625"/>
    <n v="85.8"/>
    <n v="0.26"/>
    <n v="0.32"/>
    <n v="0"/>
    <n v="0.625"/>
    <m/>
    <m/>
    <m/>
    <m/>
    <n v="1230400"/>
    <n v="0"/>
    <n v="0"/>
    <s v=""/>
    <s v=""/>
    <s v=""/>
  </r>
  <r>
    <d v="2019-05-03T00:00:00"/>
    <x v="122"/>
    <n v="500"/>
    <d v="1899-12-30T05:36:13"/>
    <n v="78.12"/>
    <n v="22.620000000000005"/>
    <n v="2.0129999999999999"/>
    <n v="5.0330000000000004"/>
    <n v="277.976"/>
    <n v="-2.1019999999999999"/>
    <n v="82.9"/>
    <n v="0.26"/>
    <n v="0.318"/>
    <n v="0"/>
    <n v="4.375"/>
    <m/>
    <m/>
    <m/>
    <m/>
    <n v="1230500"/>
    <n v="1.2"/>
    <n v="4.4000000000000004"/>
    <s v=""/>
    <s v=""/>
    <s v=""/>
  </r>
  <r>
    <d v="2019-05-03T00:00:00"/>
    <x v="122"/>
    <n v="600"/>
    <d v="1899-12-30T06:36:13"/>
    <n v="78.930000000000007"/>
    <n v="23.430000000000007"/>
    <n v="2.0129999999999999"/>
    <n v="5.0330000000000004"/>
    <n v="286.39999999999998"/>
    <n v="0.13500000000000001"/>
    <n v="81.8"/>
    <n v="0.26"/>
    <n v="0.318"/>
    <n v="0"/>
    <n v="149.375"/>
    <m/>
    <m/>
    <m/>
    <m/>
    <n v="1230600"/>
    <n v="86.5"/>
    <n v="149.4"/>
    <s v=""/>
    <s v=""/>
    <s v=""/>
  </r>
  <r>
    <d v="2019-05-03T00:00:00"/>
    <x v="122"/>
    <n v="700"/>
    <d v="1899-12-30T07:36:13"/>
    <n v="74.72"/>
    <n v="19.22"/>
    <n v="2.0129999999999999"/>
    <n v="5.0330000000000004"/>
    <n v="290.61200000000002"/>
    <n v="2.5030000000000001"/>
    <n v="72.8"/>
    <n v="0.25900000000000001"/>
    <n v="0.316"/>
    <n v="0"/>
    <n v="335.625"/>
    <m/>
    <m/>
    <m/>
    <m/>
    <n v="1230700"/>
    <n v="263.2"/>
    <n v="335.6"/>
    <s v=""/>
    <s v=""/>
    <s v=""/>
  </r>
  <r>
    <d v="2019-05-03T00:00:00"/>
    <x v="122"/>
    <n v="800"/>
    <d v="1899-12-30T08:36:13"/>
    <n v="74.14"/>
    <n v="18.64"/>
    <n v="1.0069999999999999"/>
    <n v="4.0259999999999998"/>
    <n v="280.78399999999999"/>
    <n v="4.194"/>
    <n v="65"/>
    <n v="0.25800000000000001"/>
    <n v="0.316"/>
    <n v="0"/>
    <n v="483.125"/>
    <m/>
    <m/>
    <m/>
    <m/>
    <n v="1230800"/>
    <n v="451.7"/>
    <n v="483.1"/>
    <s v=""/>
    <s v=""/>
    <s v=""/>
  </r>
  <r>
    <d v="2019-05-03T00:00:00"/>
    <x v="122"/>
    <n v="900"/>
    <d v="1899-12-30T09:36:13"/>
    <n v="74.959999999999994"/>
    <n v="19.459999999999994"/>
    <n v="1.51"/>
    <n v="5.0330000000000004"/>
    <n v="314.47800000000001"/>
    <n v="4.9470000000000001"/>
    <n v="61.6"/>
    <n v="0.25700000000000001"/>
    <n v="0.315"/>
    <n v="0"/>
    <n v="638.125"/>
    <m/>
    <m/>
    <m/>
    <m/>
    <n v="1230900"/>
    <n v="626.20000000000005"/>
    <n v="638.1"/>
    <s v=""/>
    <s v=""/>
    <s v=""/>
  </r>
  <r>
    <d v="2019-05-03T00:00:00"/>
    <x v="122"/>
    <n v="1000"/>
    <d v="1899-12-30T10:36:13"/>
    <n v="75.42"/>
    <n v="19.920000000000002"/>
    <n v="2.0129999999999999"/>
    <n v="5.5359999999999996"/>
    <n v="292.01600000000002"/>
    <n v="4.8949999999999996"/>
    <n v="56.6"/>
    <n v="0.25700000000000001"/>
    <n v="0.315"/>
    <n v="0"/>
    <n v="580.625"/>
    <m/>
    <m/>
    <m/>
    <m/>
    <n v="1231000"/>
    <n v="771.2"/>
    <n v="580.6"/>
    <s v=""/>
    <s v=""/>
    <s v=""/>
  </r>
  <r>
    <d v="2019-05-03T00:00:00"/>
    <x v="122"/>
    <n v="1100"/>
    <d v="1899-12-30T11:36:13"/>
    <n v="78.23"/>
    <n v="22.730000000000004"/>
    <n v="2.0129999999999999"/>
    <n v="5.0330000000000004"/>
    <n v="313.07499999999999"/>
    <n v="5.5910000000000002"/>
    <n v="53.7"/>
    <n v="0.25700000000000001"/>
    <n v="0.315"/>
    <n v="0"/>
    <n v="899.375"/>
    <m/>
    <m/>
    <m/>
    <m/>
    <n v="1231100"/>
    <n v="874.8"/>
    <n v="899.4"/>
    <s v=""/>
    <s v=""/>
    <s v=""/>
  </r>
  <r>
    <d v="2019-05-03T00:00:00"/>
    <x v="122"/>
    <n v="1200"/>
    <d v="1899-12-30T12:36:13"/>
    <n v="75.069999999999993"/>
    <n v="19.569999999999993"/>
    <n v="2.0129999999999999"/>
    <n v="6.0389999999999997"/>
    <n v="301.84300000000002"/>
    <n v="6.8639999999999999"/>
    <n v="51.2"/>
    <n v="0.25600000000000001"/>
    <n v="0.318"/>
    <n v="0"/>
    <n v="943.125"/>
    <m/>
    <m/>
    <m/>
    <m/>
    <n v="1231200"/>
    <n v="929.5"/>
    <n v="943.1"/>
    <s v=""/>
    <s v=""/>
    <s v=""/>
  </r>
  <r>
    <d v="2019-05-03T00:00:00"/>
    <x v="122"/>
    <n v="1300"/>
    <d v="1899-12-30T13:36:13"/>
    <n v="72.97"/>
    <n v="17.47"/>
    <n v="1.51"/>
    <n v="6.0389999999999997"/>
    <n v="273.76499999999999"/>
    <n v="8.7170000000000005"/>
    <n v="47"/>
    <n v="0.26100000000000001"/>
    <n v="0.33800000000000002"/>
    <n v="0"/>
    <n v="891.875"/>
    <m/>
    <m/>
    <m/>
    <m/>
    <n v="1231300"/>
    <n v="931"/>
    <n v="891.9"/>
    <s v=""/>
    <s v=""/>
    <s v=""/>
  </r>
  <r>
    <d v="2019-05-03T00:00:00"/>
    <x v="122"/>
    <n v="1400"/>
    <d v="1899-12-30T14:36:13"/>
    <n v="72.38"/>
    <n v="16.879999999999995"/>
    <n v="1.51"/>
    <n v="6.5430000000000001"/>
    <n v="259.72500000000002"/>
    <n v="7.8949999999999996"/>
    <n v="42.7"/>
    <n v="0.27100000000000002"/>
    <n v="0.33900000000000002"/>
    <n v="0"/>
    <n v="869.375"/>
    <m/>
    <m/>
    <m/>
    <m/>
    <n v="1231400"/>
    <n v="879.2"/>
    <n v="869.4"/>
    <s v=""/>
    <s v=""/>
    <s v=""/>
  </r>
  <r>
    <d v="2019-05-03T00:00:00"/>
    <x v="122"/>
    <n v="1500"/>
    <d v="1899-12-30T15:36:13"/>
    <n v="71.209999999999994"/>
    <n v="15.709999999999994"/>
    <n v="2.0129999999999999"/>
    <n v="6.5430000000000001"/>
    <n v="282.18799999999999"/>
    <n v="9.41"/>
    <n v="43.5"/>
    <n v="0.28000000000000003"/>
    <n v="0.34200000000000003"/>
    <n v="0"/>
    <n v="851.875"/>
    <m/>
    <m/>
    <m/>
    <m/>
    <n v="1231500"/>
    <n v="777.7"/>
    <n v="851.9"/>
    <s v=""/>
    <s v=""/>
    <s v=""/>
  </r>
  <r>
    <d v="2019-05-03T00:00:00"/>
    <x v="122"/>
    <n v="1600"/>
    <d v="1899-12-30T16:36:13"/>
    <n v="72.5"/>
    <n v="17"/>
    <n v="2.0129999999999999"/>
    <n v="6.0389999999999997"/>
    <n v="283.59199999999998"/>
    <n v="9.2870000000000008"/>
    <n v="44.1"/>
    <n v="0.29199999999999998"/>
    <n v="0.34100000000000003"/>
    <n v="0"/>
    <n v="619.375"/>
    <m/>
    <m/>
    <m/>
    <m/>
    <n v="1231600"/>
    <n v="634.5"/>
    <n v="619.4"/>
    <s v=""/>
    <s v=""/>
    <s v=""/>
  </r>
  <r>
    <d v="2019-05-03T00:00:00"/>
    <x v="122"/>
    <n v="1700"/>
    <d v="1899-12-30T17:36:13"/>
    <n v="73.67"/>
    <n v="18.170000000000002"/>
    <n v="1.51"/>
    <n v="5.5359999999999996"/>
    <n v="284.99599999999998"/>
    <n v="9.2379999999999995"/>
    <n v="45.1"/>
    <n v="0.307"/>
    <n v="0.34200000000000003"/>
    <n v="0"/>
    <n v="358.125"/>
    <m/>
    <m/>
    <m/>
    <m/>
    <n v="1231700"/>
    <n v="461"/>
    <n v="358.1"/>
    <s v=""/>
    <s v=""/>
    <s v=""/>
  </r>
  <r>
    <d v="2019-05-03T00:00:00"/>
    <x v="122"/>
    <n v="1800"/>
    <d v="1899-12-30T18:36:13"/>
    <n v="73.67"/>
    <n v="18.170000000000002"/>
    <n v="2.0129999999999999"/>
    <n v="5.5359999999999996"/>
    <n v="300.43900000000002"/>
    <n v="7.92"/>
    <n v="47"/>
    <n v="0.32700000000000001"/>
    <n v="0.34200000000000003"/>
    <n v="0"/>
    <n v="181.875"/>
    <m/>
    <m/>
    <m/>
    <m/>
    <n v="1231800"/>
    <n v="273.3"/>
    <n v="181.9"/>
    <s v=""/>
    <s v=""/>
    <s v=""/>
  </r>
  <r>
    <d v="2019-05-03T00:00:00"/>
    <x v="122"/>
    <n v="1900"/>
    <d v="1899-12-30T19:36:13"/>
    <n v="71.92"/>
    <n v="16.420000000000002"/>
    <n v="1.51"/>
    <n v="3.5230000000000001"/>
    <n v="313.07499999999999"/>
    <n v="5.1790000000000003"/>
    <n v="54.2"/>
    <n v="0.32700000000000001"/>
    <n v="0.34200000000000003"/>
    <n v="0"/>
    <n v="24.375"/>
    <m/>
    <m/>
    <m/>
    <m/>
    <n v="1231900"/>
    <n v="94.8"/>
    <n v="24.4"/>
    <s v=""/>
    <s v=""/>
    <s v=""/>
  </r>
  <r>
    <d v="2019-05-03T00:00:00"/>
    <x v="122"/>
    <n v="2000"/>
    <d v="1899-12-30T20:36:13"/>
    <n v="72.73"/>
    <n v="17.230000000000004"/>
    <n v="1.51"/>
    <n v="4.0259999999999998"/>
    <n v="320.09399999999999"/>
    <n v="3.6960000000000002"/>
    <n v="62.9"/>
    <n v="0.32800000000000001"/>
    <n v="0.34200000000000003"/>
    <n v="0"/>
    <n v="0.625"/>
    <m/>
    <m/>
    <m/>
    <m/>
    <n v="1232000"/>
    <n v="1.7"/>
    <n v="0"/>
    <s v=""/>
    <s v=""/>
    <s v=""/>
  </r>
  <r>
    <d v="2019-05-03T00:00:00"/>
    <x v="122"/>
    <n v="2100"/>
    <d v="1899-12-30T21:36:13"/>
    <n v="73.319999999999993"/>
    <n v="17.819999999999993"/>
    <n v="1.51"/>
    <n v="3.02"/>
    <n v="335.53699999999998"/>
    <n v="3.1949999999999998"/>
    <n v="67.5"/>
    <n v="0.32900000000000001"/>
    <n v="0.34200000000000003"/>
    <n v="0"/>
    <n v="0.625"/>
    <m/>
    <m/>
    <m/>
    <m/>
    <n v="1232100"/>
    <n v="0"/>
    <n v="0"/>
    <s v=""/>
    <s v=""/>
    <s v=""/>
  </r>
  <r>
    <d v="2019-05-03T00:00:00"/>
    <x v="122"/>
    <n v="2200"/>
    <d v="1899-12-30T22:36:13"/>
    <n v="74.02"/>
    <n v="18.519999999999996"/>
    <n v="1.0069999999999999"/>
    <n v="2.0129999999999999"/>
    <n v="315.88200000000001"/>
    <n v="2.5569999999999999"/>
    <n v="68.099999999999994"/>
    <n v="0.33300000000000002"/>
    <n v="0.34200000000000003"/>
    <n v="0"/>
    <n v="0.625"/>
    <m/>
    <m/>
    <m/>
    <m/>
    <n v="1232200"/>
    <n v="0"/>
    <n v="0"/>
    <s v=""/>
    <s v=""/>
    <s v=""/>
  </r>
  <r>
    <d v="2019-05-03T00:00:00"/>
    <x v="122"/>
    <n v="2300"/>
    <d v="1899-12-30T23:36:13"/>
    <n v="73.900000000000006"/>
    <n v="18.400000000000006"/>
    <n v="1.0069999999999999"/>
    <n v="2.0129999999999999"/>
    <n v="325.70999999999998"/>
    <n v="1.94"/>
    <n v="70.900000000000006"/>
    <n v="0.33600000000000002"/>
    <n v="0.34200000000000003"/>
    <n v="0"/>
    <n v="0.625"/>
    <m/>
    <m/>
    <m/>
    <m/>
    <n v="1232300"/>
    <n v="0"/>
    <n v="0"/>
    <s v=""/>
    <s v=""/>
    <s v=""/>
  </r>
  <r>
    <d v="2019-05-03T00:00:00"/>
    <x v="122"/>
    <n v="2400"/>
    <d v="1899-12-30T00:36:13"/>
    <n v="73.790000000000006"/>
    <n v="18.290000000000006"/>
    <n v="1.51"/>
    <n v="2.516"/>
    <n v="345.36500000000001"/>
    <n v="1.5069999999999999"/>
    <n v="75.099999999999994"/>
    <n v="0.33700000000000002"/>
    <n v="0.34200000000000003"/>
    <n v="0"/>
    <n v="0.625"/>
    <m/>
    <m/>
    <m/>
    <m/>
    <n v="1232400"/>
    <n v="0"/>
    <n v="0"/>
    <n v="0.33700000000000002"/>
    <n v="0.34200000000000003"/>
    <n v="0.183"/>
  </r>
  <r>
    <d v="2019-05-04T00:00:00"/>
    <x v="123"/>
    <n v="100"/>
    <d v="1899-12-30T01:36:13"/>
    <n v="73.2"/>
    <n v="17.700000000000003"/>
    <n v="1.0069999999999999"/>
    <n v="2.0129999999999999"/>
    <n v="320.09399999999999"/>
    <n v="1.913"/>
    <n v="74"/>
    <n v="0.33900000000000002"/>
    <n v="0.34200000000000003"/>
    <n v="0"/>
    <n v="0.625"/>
    <m/>
    <m/>
    <m/>
    <m/>
    <n v="1240100"/>
    <n v="0"/>
    <n v="0"/>
    <s v=""/>
    <s v=""/>
    <s v=""/>
  </r>
  <r>
    <d v="2019-05-04T00:00:00"/>
    <x v="123"/>
    <n v="200"/>
    <d v="1899-12-30T02:36:13"/>
    <n v="75.19"/>
    <n v="19.689999999999998"/>
    <n v="1.0069999999999999"/>
    <n v="2.0129999999999999"/>
    <n v="324.30599999999998"/>
    <n v="2.2360000000000002"/>
    <n v="73.3"/>
    <n v="0.32600000000000001"/>
    <n v="0.34200000000000003"/>
    <n v="0"/>
    <n v="0.625"/>
    <m/>
    <m/>
    <m/>
    <m/>
    <n v="1240200"/>
    <n v="0"/>
    <n v="0"/>
    <s v=""/>
    <s v=""/>
    <s v=""/>
  </r>
  <r>
    <d v="2019-05-04T00:00:00"/>
    <x v="123"/>
    <n v="300"/>
    <d v="1899-12-30T03:36:13"/>
    <n v="74.84"/>
    <n v="19.340000000000003"/>
    <n v="1.0069999999999999"/>
    <n v="2.516"/>
    <n v="304.65100000000001"/>
    <n v="3.1680000000000001"/>
    <n v="71.099999999999994"/>
    <n v="0.32200000000000001"/>
    <n v="0.34200000000000003"/>
    <n v="0"/>
    <n v="0.625"/>
    <m/>
    <m/>
    <m/>
    <m/>
    <n v="1240300"/>
    <n v="0"/>
    <n v="0"/>
    <s v=""/>
    <s v=""/>
    <s v=""/>
  </r>
  <r>
    <d v="2019-05-04T00:00:00"/>
    <x v="123"/>
    <n v="400"/>
    <d v="1899-12-30T04:36:13"/>
    <n v="74.489999999999995"/>
    <n v="18.989999999999995"/>
    <n v="1.0069999999999999"/>
    <n v="3.02"/>
    <n v="277.976"/>
    <n v="3.7749999999999999"/>
    <n v="67.3"/>
    <n v="0.308"/>
    <n v="0.34200000000000003"/>
    <n v="0"/>
    <n v="0.625"/>
    <m/>
    <m/>
    <m/>
    <m/>
    <n v="1240400"/>
    <n v="0"/>
    <n v="0"/>
    <s v=""/>
    <s v=""/>
    <s v=""/>
  </r>
  <r>
    <d v="2019-05-04T00:00:00"/>
    <x v="123"/>
    <n v="500"/>
    <d v="1899-12-30T05:36:13"/>
    <n v="74.25"/>
    <n v="18.75"/>
    <n v="1.0069999999999999"/>
    <n v="4.0259999999999998"/>
    <n v="279.38"/>
    <n v="3.9319999999999999"/>
    <n v="65.099999999999994"/>
    <n v="0.30299999999999999"/>
    <n v="0.34200000000000003"/>
    <n v="0"/>
    <n v="4.375"/>
    <m/>
    <m/>
    <m/>
    <m/>
    <n v="1240500"/>
    <n v="1.3"/>
    <n v="4.4000000000000004"/>
    <s v=""/>
    <s v=""/>
    <s v=""/>
  </r>
  <r>
    <d v="2019-05-04T00:00:00"/>
    <x v="123"/>
    <n v="600"/>
    <d v="1899-12-30T06:36:13"/>
    <n v="74.25"/>
    <n v="18.75"/>
    <n v="1.51"/>
    <n v="4.5289999999999999"/>
    <n v="283.59199999999998"/>
    <n v="3.6960000000000002"/>
    <n v="64.7"/>
    <n v="0.29799999999999999"/>
    <n v="0.34200000000000003"/>
    <n v="0"/>
    <n v="45.625"/>
    <m/>
    <m/>
    <m/>
    <m/>
    <n v="1240600"/>
    <n v="90.3"/>
    <n v="45.6"/>
    <s v=""/>
    <s v=""/>
    <s v=""/>
  </r>
  <r>
    <d v="2019-05-04T00:00:00"/>
    <x v="123"/>
    <n v="700"/>
    <d v="1899-12-30T07:36:13"/>
    <n v="74.14"/>
    <n v="18.64"/>
    <n v="2.0129999999999999"/>
    <n v="5.0330000000000004"/>
    <n v="289.20800000000003"/>
    <n v="4.2460000000000004"/>
    <n v="66.7"/>
    <n v="0.29499999999999998"/>
    <n v="0.34200000000000003"/>
    <n v="0"/>
    <n v="154.375"/>
    <m/>
    <m/>
    <m/>
    <m/>
    <n v="1240700"/>
    <n v="267.2"/>
    <n v="154.4"/>
    <s v=""/>
    <s v=""/>
    <s v=""/>
  </r>
  <r>
    <d v="2019-05-04T00:00:00"/>
    <x v="123"/>
    <n v="800"/>
    <d v="1899-12-30T08:36:13"/>
    <n v="71.92"/>
    <n v="16.420000000000002"/>
    <n v="2.0129999999999999"/>
    <n v="5.5359999999999996"/>
    <n v="317.286"/>
    <n v="5.77"/>
    <n v="65.3"/>
    <n v="0.29199999999999998"/>
    <n v="0.34200000000000003"/>
    <n v="0"/>
    <n v="455.625"/>
    <m/>
    <m/>
    <m/>
    <m/>
    <n v="1240800"/>
    <n v="455.3"/>
    <n v="455.6"/>
    <s v=""/>
    <s v=""/>
    <s v=""/>
  </r>
  <r>
    <d v="2019-05-04T00:00:00"/>
    <x v="123"/>
    <n v="900"/>
    <d v="1899-12-30T09:36:13"/>
    <n v="75.42"/>
    <n v="19.920000000000002"/>
    <n v="2.0129999999999999"/>
    <n v="6.5430000000000001"/>
    <n v="299.03500000000003"/>
    <n v="6.4580000000000002"/>
    <n v="62.1"/>
    <n v="0.28899999999999998"/>
    <n v="0.34200000000000003"/>
    <n v="0"/>
    <n v="544.375"/>
    <m/>
    <m/>
    <m/>
    <m/>
    <n v="1240900"/>
    <n v="629.5"/>
    <n v="544.4"/>
    <s v=""/>
    <s v=""/>
    <s v=""/>
  </r>
  <r>
    <d v="2019-05-04T00:00:00"/>
    <x v="123"/>
    <n v="1000"/>
    <d v="1899-12-30T10:36:13"/>
    <n v="74.14"/>
    <n v="18.64"/>
    <n v="2.0129999999999999"/>
    <n v="5.5359999999999996"/>
    <n v="301.84300000000002"/>
    <n v="7.2930000000000001"/>
    <n v="58.6"/>
    <n v="0.28599999999999998"/>
    <n v="0.34300000000000003"/>
    <n v="0"/>
    <n v="481.875"/>
    <m/>
    <m/>
    <m/>
    <m/>
    <n v="1241000"/>
    <n v="774.2"/>
    <n v="481.9"/>
    <s v=""/>
    <s v=""/>
    <s v=""/>
  </r>
  <r>
    <d v="2019-05-04T00:00:00"/>
    <x v="123"/>
    <n v="1100"/>
    <d v="1899-12-30T11:36:13"/>
    <n v="71.56"/>
    <n v="16.060000000000002"/>
    <n v="1.51"/>
    <n v="6.5430000000000001"/>
    <n v="254.11"/>
    <n v="10.074999999999999"/>
    <n v="54.9"/>
    <n v="0.28699999999999998"/>
    <n v="0.34300000000000003"/>
    <n v="0"/>
    <n v="839.375"/>
    <m/>
    <m/>
    <m/>
    <m/>
    <n v="1241100"/>
    <n v="878.2"/>
    <n v="839.4"/>
    <s v=""/>
    <s v=""/>
    <s v=""/>
  </r>
  <r>
    <d v="2019-05-04T00:00:00"/>
    <x v="123"/>
    <n v="1200"/>
    <d v="1899-12-30T12:36:13"/>
    <n v="68.87"/>
    <n v="13.370000000000005"/>
    <n v="2.516"/>
    <n v="6.5430000000000001"/>
    <n v="254.11"/>
    <n v="9.6820000000000004"/>
    <n v="49.5"/>
    <n v="0.28899999999999998"/>
    <n v="0.34300000000000003"/>
    <n v="0"/>
    <n v="993.125"/>
    <m/>
    <m/>
    <m/>
    <m/>
    <n v="1241200"/>
    <n v="932.5"/>
    <n v="993.1"/>
    <s v=""/>
    <s v=""/>
    <s v=""/>
  </r>
  <r>
    <d v="2019-05-04T00:00:00"/>
    <x v="123"/>
    <n v="1300"/>
    <d v="1899-12-30T13:36:13"/>
    <n v="71.45"/>
    <n v="15.950000000000003"/>
    <n v="2.0129999999999999"/>
    <n v="6.5430000000000001"/>
    <n v="255.51400000000001"/>
    <n v="9.6319999999999997"/>
    <n v="48.4"/>
    <n v="0.30599999999999999"/>
    <n v="0.34399999999999997"/>
    <n v="0"/>
    <n v="741.875"/>
    <m/>
    <m/>
    <m/>
    <m/>
    <n v="1241300"/>
    <n v="934"/>
    <n v="741.9"/>
    <s v=""/>
    <s v=""/>
    <s v=""/>
  </r>
  <r>
    <d v="2019-05-04T00:00:00"/>
    <x v="123"/>
    <n v="1400"/>
    <d v="1899-12-30T14:36:13"/>
    <n v="71.56"/>
    <n v="16.060000000000002"/>
    <n v="2.516"/>
    <n v="8.5559999999999992"/>
    <n v="256.91800000000001"/>
    <n v="8.5190000000000001"/>
    <n v="50.4"/>
    <n v="0.309"/>
    <n v="0.34499999999999997"/>
    <n v="0"/>
    <n v="368.125"/>
    <m/>
    <m/>
    <m/>
    <m/>
    <n v="1241400"/>
    <n v="882.3"/>
    <n v="368.1"/>
    <s v=""/>
    <s v=""/>
    <s v=""/>
  </r>
  <r>
    <d v="2019-05-04T00:00:00"/>
    <x v="123"/>
    <n v="1500"/>
    <d v="1899-12-30T15:36:13"/>
    <n v="71.680000000000007"/>
    <n v="16.180000000000007"/>
    <n v="2.0129999999999999"/>
    <n v="6.0389999999999997"/>
    <n v="306.05500000000001"/>
    <n v="9.952"/>
    <n v="53.5"/>
    <n v="0.307"/>
    <n v="0.34699999999999998"/>
    <n v="0"/>
    <n v="661.875"/>
    <m/>
    <m/>
    <m/>
    <m/>
    <n v="1241500"/>
    <n v="781"/>
    <n v="661.9"/>
    <s v=""/>
    <s v=""/>
    <s v=""/>
  </r>
  <r>
    <d v="2019-05-04T00:00:00"/>
    <x v="123"/>
    <n v="1600"/>
    <d v="1899-12-30T16:36:13"/>
    <n v="71.8"/>
    <n v="16.299999999999997"/>
    <n v="1.51"/>
    <n v="5.0330000000000004"/>
    <n v="292.01600000000002"/>
    <n v="8.593"/>
    <n v="52.5"/>
    <n v="0.30499999999999999"/>
    <n v="0.34699999999999998"/>
    <n v="0"/>
    <n v="241.875"/>
    <m/>
    <m/>
    <m/>
    <m/>
    <n v="1241600"/>
    <n v="638.29999999999995"/>
    <n v="241.9"/>
    <s v=""/>
    <s v=""/>
    <s v=""/>
  </r>
  <r>
    <d v="2019-05-04T00:00:00"/>
    <x v="123"/>
    <n v="1700"/>
    <d v="1899-12-30T17:36:13"/>
    <n v="72.849999999999994"/>
    <n v="17.349999999999994"/>
    <n v="2.0129999999999999"/>
    <n v="5.0330000000000004"/>
    <n v="300.43900000000002"/>
    <n v="7.4189999999999996"/>
    <n v="56.7"/>
    <n v="0.30499999999999999"/>
    <n v="0.34699999999999998"/>
    <n v="0"/>
    <n v="170.625"/>
    <m/>
    <m/>
    <m/>
    <m/>
    <n v="1241700"/>
    <n v="465.2"/>
    <n v="170.6"/>
    <s v=""/>
    <s v=""/>
    <s v=""/>
  </r>
  <r>
    <d v="2019-05-04T00:00:00"/>
    <x v="123"/>
    <n v="1800"/>
    <d v="1899-12-30T18:36:13"/>
    <n v="71.33"/>
    <n v="15.829999999999998"/>
    <n v="3.02"/>
    <n v="5.5359999999999996"/>
    <n v="315.88200000000001"/>
    <n v="5.7190000000000003"/>
    <n v="63.9"/>
    <n v="0.30599999999999999"/>
    <n v="0.34699999999999998"/>
    <n v="0"/>
    <n v="81.875"/>
    <m/>
    <m/>
    <m/>
    <m/>
    <n v="1241800"/>
    <n v="277.3"/>
    <n v="81.900000000000006"/>
    <s v=""/>
    <s v=""/>
    <s v=""/>
  </r>
  <r>
    <d v="2019-05-04T00:00:00"/>
    <x v="123"/>
    <n v="1900"/>
    <d v="1899-12-30T19:36:13"/>
    <n v="70.16"/>
    <n v="14.659999999999997"/>
    <n v="2.516"/>
    <n v="5.5359999999999996"/>
    <n v="311.67099999999999"/>
    <n v="5.1280000000000001"/>
    <n v="68.599999999999994"/>
    <n v="0.307"/>
    <n v="0.34699999999999998"/>
    <n v="0"/>
    <n v="25.625"/>
    <m/>
    <m/>
    <m/>
    <m/>
    <n v="1241900"/>
    <n v="99"/>
    <n v="25.6"/>
    <s v=""/>
    <s v=""/>
    <s v=""/>
  </r>
  <r>
    <d v="2019-05-04T00:00:00"/>
    <x v="123"/>
    <n v="2000"/>
    <d v="1899-12-30T20:36:13"/>
    <n v="71.099999999999994"/>
    <n v="15.599999999999994"/>
    <n v="3.02"/>
    <n v="7.0460000000000003"/>
    <n v="320.09399999999999"/>
    <n v="3.9580000000000002"/>
    <n v="74.3"/>
    <n v="0.308"/>
    <n v="0.34599999999999997"/>
    <n v="0"/>
    <n v="0.625"/>
    <m/>
    <m/>
    <m/>
    <m/>
    <n v="1242000"/>
    <n v="2"/>
    <n v="0"/>
    <s v=""/>
    <s v=""/>
    <s v=""/>
  </r>
  <r>
    <d v="2019-05-04T00:00:00"/>
    <x v="123"/>
    <n v="2100"/>
    <d v="1899-12-30T21:36:13"/>
    <n v="69.459999999999994"/>
    <n v="13.959999999999994"/>
    <n v="3.5230000000000001"/>
    <n v="7.5490000000000004"/>
    <n v="335.53699999999998"/>
    <n v="3.7490000000000001"/>
    <n v="76"/>
    <n v="0.309"/>
    <n v="0.34499999999999997"/>
    <n v="0"/>
    <n v="0.625"/>
    <m/>
    <m/>
    <m/>
    <m/>
    <n v="1242100"/>
    <n v="0"/>
    <n v="0"/>
    <s v=""/>
    <s v=""/>
    <s v=""/>
  </r>
  <r>
    <d v="2019-05-04T00:00:00"/>
    <x v="123"/>
    <n v="2200"/>
    <d v="1899-12-30T22:36:13"/>
    <n v="70.86"/>
    <n v="15.36"/>
    <n v="3.5230000000000001"/>
    <n v="6.5430000000000001"/>
    <n v="336.94099999999997"/>
    <n v="3.6429999999999998"/>
    <n v="76.099999999999994"/>
    <n v="0.311"/>
    <n v="0.34499999999999997"/>
    <n v="0"/>
    <n v="0.625"/>
    <m/>
    <m/>
    <m/>
    <m/>
    <n v="1242200"/>
    <n v="0"/>
    <n v="0"/>
    <s v=""/>
    <s v=""/>
    <s v=""/>
  </r>
  <r>
    <d v="2019-05-04T00:00:00"/>
    <x v="123"/>
    <n v="2300"/>
    <d v="1899-12-30T23:36:13"/>
    <n v="71.92"/>
    <n v="16.420000000000002"/>
    <n v="2.0129999999999999"/>
    <n v="5.5359999999999996"/>
    <n v="345.36500000000001"/>
    <n v="3.0089999999999999"/>
    <n v="76.400000000000006"/>
    <n v="0.314"/>
    <n v="0.34399999999999997"/>
    <n v="0"/>
    <n v="0.625"/>
    <m/>
    <m/>
    <m/>
    <m/>
    <n v="1242300"/>
    <n v="0"/>
    <n v="0"/>
    <s v=""/>
    <s v=""/>
    <s v=""/>
  </r>
  <r>
    <d v="2019-05-04T00:00:00"/>
    <x v="123"/>
    <n v="2400"/>
    <d v="1899-12-30T00:36:13"/>
    <n v="71.099999999999994"/>
    <n v="15.599999999999994"/>
    <n v="1.0069999999999999"/>
    <n v="3.02"/>
    <n v="11.231"/>
    <n v="1.262"/>
    <n v="73.5"/>
    <n v="0.318"/>
    <n v="0.34399999999999997"/>
    <n v="0"/>
    <n v="0.625"/>
    <m/>
    <m/>
    <m/>
    <m/>
    <n v="1242400"/>
    <n v="0"/>
    <n v="0"/>
    <n v="0.318"/>
    <n v="0.34399999999999997"/>
    <n v="0.156"/>
  </r>
  <r>
    <d v="2019-05-05T00:00:00"/>
    <x v="124"/>
    <n v="100"/>
    <d v="1899-12-30T01:36:13"/>
    <n v="71.209999999999994"/>
    <n v="15.709999999999994"/>
    <n v="1.0069999999999999"/>
    <n v="3.02"/>
    <n v="5.6159999999999997"/>
    <n v="5.0999999999999997E-2"/>
    <n v="76.3"/>
    <n v="0.32"/>
    <n v="0.34399999999999997"/>
    <n v="0"/>
    <n v="0.625"/>
    <m/>
    <m/>
    <m/>
    <m/>
    <n v="1250100"/>
    <n v="0"/>
    <n v="0"/>
    <s v=""/>
    <s v=""/>
    <s v=""/>
  </r>
  <r>
    <d v="2019-05-05T00:00:00"/>
    <x v="124"/>
    <n v="200"/>
    <d v="1899-12-30T02:36:13"/>
    <n v="70.16"/>
    <n v="14.659999999999997"/>
    <n v="1.0069999999999999"/>
    <n v="2.516"/>
    <n v="2.8079999999999998"/>
    <n v="7.9000000000000001E-2"/>
    <n v="78.599999999999994"/>
    <n v="0.32200000000000001"/>
    <n v="0.34499999999999997"/>
    <n v="0"/>
    <n v="0.625"/>
    <m/>
    <m/>
    <m/>
    <m/>
    <n v="1250200"/>
    <n v="0"/>
    <n v="0"/>
    <s v=""/>
    <s v=""/>
    <s v=""/>
  </r>
  <r>
    <d v="2019-05-05T00:00:00"/>
    <x v="124"/>
    <n v="300"/>
    <d v="1899-12-30T03:36:13"/>
    <n v="70.16"/>
    <n v="14.659999999999997"/>
    <n v="0.503"/>
    <n v="3.02"/>
    <n v="352.38400000000001"/>
    <n v="-0.39500000000000002"/>
    <n v="78.3"/>
    <n v="0.32400000000000001"/>
    <n v="0.34499999999999997"/>
    <n v="0"/>
    <n v="0.625"/>
    <m/>
    <m/>
    <m/>
    <m/>
    <n v="1250300"/>
    <n v="0"/>
    <n v="0"/>
    <s v=""/>
    <s v=""/>
    <s v=""/>
  </r>
  <r>
    <d v="2019-05-05T00:00:00"/>
    <x v="124"/>
    <n v="400"/>
    <d v="1899-12-30T04:36:13"/>
    <n v="70.63"/>
    <n v="15.129999999999995"/>
    <n v="0"/>
    <n v="2.0129999999999999"/>
    <n v="355.19200000000001"/>
    <n v="0.16300000000000001"/>
    <n v="81.099999999999994"/>
    <n v="0.314"/>
    <n v="0.34499999999999997"/>
    <n v="0"/>
    <n v="0.625"/>
    <m/>
    <m/>
    <m/>
    <m/>
    <n v="1250400"/>
    <n v="0"/>
    <n v="0"/>
    <s v=""/>
    <s v=""/>
    <s v=""/>
  </r>
  <r>
    <d v="2019-05-05T00:00:00"/>
    <x v="124"/>
    <n v="500"/>
    <d v="1899-12-30T05:36:13"/>
    <n v="70.040000000000006"/>
    <n v="14.540000000000006"/>
    <n v="0"/>
    <n v="2.516"/>
    <n v="276.57299999999998"/>
    <n v="-4.0000000000000001E-3"/>
    <n v="78.400000000000006"/>
    <n v="0.313"/>
    <n v="0.34499999999999997"/>
    <n v="0"/>
    <n v="11.875"/>
    <m/>
    <m/>
    <m/>
    <m/>
    <n v="1250500"/>
    <n v="1.7"/>
    <n v="11.9"/>
    <s v=""/>
    <s v=""/>
    <s v=""/>
  </r>
  <r>
    <d v="2019-05-05T00:00:00"/>
    <x v="124"/>
    <n v="600"/>
    <d v="1899-12-30T06:36:13"/>
    <n v="67.59"/>
    <n v="12.090000000000003"/>
    <n v="0.503"/>
    <n v="2.0129999999999999"/>
    <n v="350.98"/>
    <n v="1.4530000000000001"/>
    <n v="77"/>
    <n v="0.30499999999999999"/>
    <n v="0.34499999999999997"/>
    <n v="0"/>
    <n v="159.375"/>
    <m/>
    <m/>
    <m/>
    <m/>
    <n v="1250600"/>
    <n v="93.8"/>
    <n v="159.4"/>
    <s v=""/>
    <s v=""/>
    <s v=""/>
  </r>
  <r>
    <d v="2019-05-05T00:00:00"/>
    <x v="124"/>
    <n v="700"/>
    <d v="1899-12-30T07:36:13"/>
    <n v="66.3"/>
    <n v="10.799999999999997"/>
    <n v="0.503"/>
    <n v="3.5230000000000001"/>
    <n v="355.19200000000001"/>
    <n v="4.5839999999999996"/>
    <n v="61.4"/>
    <n v="0.30199999999999999"/>
    <n v="0.34399999999999997"/>
    <n v="0"/>
    <n v="395.625"/>
    <m/>
    <m/>
    <m/>
    <m/>
    <n v="1250700"/>
    <n v="271.2"/>
    <n v="395.6"/>
    <s v=""/>
    <s v=""/>
    <s v=""/>
  </r>
  <r>
    <d v="2019-05-05T00:00:00"/>
    <x v="124"/>
    <n v="800"/>
    <d v="1899-12-30T08:36:13"/>
    <n v="68.87"/>
    <n v="13.370000000000005"/>
    <n v="1.0069999999999999"/>
    <n v="4.5289999999999999"/>
    <n v="301.84300000000002"/>
    <n v="4.532"/>
    <n v="48.9"/>
    <n v="0.29899999999999999"/>
    <n v="0.34399999999999997"/>
    <n v="0"/>
    <n v="348.125"/>
    <m/>
    <m/>
    <m/>
    <m/>
    <n v="1250800"/>
    <n v="459"/>
    <n v="348.1"/>
    <s v=""/>
    <s v=""/>
    <s v=""/>
  </r>
  <r>
    <d v="2019-05-05T00:00:00"/>
    <x v="124"/>
    <n v="900"/>
    <d v="1899-12-30T09:36:13"/>
    <n v="69.22"/>
    <n v="13.719999999999999"/>
    <n v="1.51"/>
    <n v="4.5289999999999999"/>
    <n v="311.67099999999999"/>
    <n v="5.2309999999999999"/>
    <n v="47"/>
    <n v="0.29599999999999999"/>
    <n v="0.34399999999999997"/>
    <n v="0"/>
    <n v="564.375"/>
    <m/>
    <m/>
    <m/>
    <m/>
    <n v="1250900"/>
    <n v="633.20000000000005"/>
    <n v="564.4"/>
    <s v=""/>
    <s v=""/>
    <s v=""/>
  </r>
  <r>
    <d v="2019-05-05T00:00:00"/>
    <x v="124"/>
    <n v="1000"/>
    <d v="1899-12-30T10:36:13"/>
    <n v="68.87"/>
    <n v="13.370000000000005"/>
    <n v="1.51"/>
    <n v="5.5359999999999996"/>
    <n v="299.03500000000003"/>
    <n v="5.7450000000000001"/>
    <n v="45.9"/>
    <n v="0.29399999999999998"/>
    <n v="0.34499999999999997"/>
    <n v="0"/>
    <n v="723.125"/>
    <m/>
    <m/>
    <m/>
    <m/>
    <n v="1251000"/>
    <n v="777.7"/>
    <n v="723.1"/>
    <s v=""/>
    <s v=""/>
    <s v=""/>
  </r>
  <r>
    <d v="2019-05-05T00:00:00"/>
    <x v="124"/>
    <n v="1100"/>
    <d v="1899-12-30T11:36:13"/>
    <n v="68.290000000000006"/>
    <n v="12.790000000000006"/>
    <n v="2.0129999999999999"/>
    <n v="6.5430000000000001"/>
    <n v="303.24700000000001"/>
    <n v="7.1669999999999998"/>
    <n v="41.4"/>
    <n v="0.29199999999999998"/>
    <n v="0.34499999999999997"/>
    <n v="0"/>
    <n v="879.375"/>
    <m/>
    <m/>
    <m/>
    <m/>
    <n v="1251100"/>
    <n v="881"/>
    <n v="879.4"/>
    <s v=""/>
    <s v=""/>
    <s v=""/>
  </r>
  <r>
    <d v="2019-05-05T00:00:00"/>
    <x v="124"/>
    <n v="1200"/>
    <d v="1899-12-30T12:36:13"/>
    <n v="67.94"/>
    <n v="12.439999999999998"/>
    <n v="2.0129999999999999"/>
    <n v="5.0330000000000004"/>
    <n v="294.82400000000001"/>
    <n v="6.9649999999999999"/>
    <n v="38.9"/>
    <n v="0.29399999999999998"/>
    <n v="0.34499999999999997"/>
    <n v="0"/>
    <n v="893.125"/>
    <m/>
    <m/>
    <m/>
    <m/>
    <n v="1251200"/>
    <n v="935.5"/>
    <n v="893.1"/>
    <s v=""/>
    <s v=""/>
    <s v=""/>
  </r>
  <r>
    <d v="2019-05-05T00:00:00"/>
    <x v="124"/>
    <n v="1300"/>
    <d v="1899-12-30T13:36:13"/>
    <n v="66.53"/>
    <n v="11.030000000000001"/>
    <n v="2.0129999999999999"/>
    <n v="5.5359999999999996"/>
    <n v="284.99599999999998"/>
    <n v="8.6679999999999993"/>
    <n v="39.6"/>
    <n v="0.29799999999999999"/>
    <n v="0.34499999999999997"/>
    <n v="0"/>
    <n v="1036.875"/>
    <m/>
    <m/>
    <m/>
    <m/>
    <n v="1251300"/>
    <n v="937"/>
    <n v="1036.9000000000001"/>
    <s v=""/>
    <s v=""/>
    <s v=""/>
  </r>
  <r>
    <d v="2019-05-05T00:00:00"/>
    <x v="124"/>
    <n v="1400"/>
    <d v="1899-12-30T14:36:13"/>
    <n v="67.12"/>
    <n v="11.620000000000005"/>
    <n v="2.0129999999999999"/>
    <n v="6.5430000000000001"/>
    <n v="284.99599999999998"/>
    <n v="9.657"/>
    <n v="41.1"/>
    <n v="0.308"/>
    <n v="0.34699999999999998"/>
    <n v="0"/>
    <n v="993.125"/>
    <m/>
    <m/>
    <m/>
    <m/>
    <n v="1251400"/>
    <n v="885.3"/>
    <n v="993.1"/>
    <s v=""/>
    <s v=""/>
    <s v=""/>
  </r>
  <r>
    <d v="2019-05-05T00:00:00"/>
    <x v="124"/>
    <n v="1500"/>
    <d v="1899-12-30T15:36:13"/>
    <n v="65.36"/>
    <n v="9.86"/>
    <n v="2.0129999999999999"/>
    <n v="6.0389999999999997"/>
    <n v="282.18799999999999"/>
    <n v="9.8539999999999992"/>
    <n v="41.2"/>
    <n v="0.30499999999999999"/>
    <n v="0.34799999999999998"/>
    <n v="0"/>
    <n v="996.875"/>
    <m/>
    <m/>
    <m/>
    <m/>
    <n v="1251500"/>
    <n v="784.5"/>
    <n v="996.9"/>
    <s v=""/>
    <s v=""/>
    <s v=""/>
  </r>
  <r>
    <d v="2019-05-05T00:00:00"/>
    <x v="124"/>
    <n v="1600"/>
    <d v="1899-12-30T16:36:13"/>
    <n v="63.61"/>
    <n v="8.11"/>
    <n v="1.51"/>
    <n v="5.5359999999999996"/>
    <n v="276.57299999999998"/>
    <n v="7.82"/>
    <n v="42.2"/>
    <n v="0.30499999999999999"/>
    <n v="0.34799999999999998"/>
    <n v="0"/>
    <n v="538.125"/>
    <m/>
    <m/>
    <m/>
    <m/>
    <n v="1251600"/>
    <n v="641.79999999999995"/>
    <n v="538.1"/>
    <s v=""/>
    <s v=""/>
    <s v=""/>
  </r>
  <r>
    <d v="2019-05-05T00:00:00"/>
    <x v="124"/>
    <n v="1700"/>
    <d v="1899-12-30T17:36:13"/>
    <n v="61.85"/>
    <n v="6.3500000000000014"/>
    <n v="2.0129999999999999"/>
    <n v="5.5359999999999996"/>
    <n v="300.43900000000002"/>
    <n v="8.9410000000000007"/>
    <n v="40.5"/>
    <n v="0.30499999999999999"/>
    <n v="0.34799999999999998"/>
    <n v="0"/>
    <n v="381.875"/>
    <m/>
    <m/>
    <m/>
    <m/>
    <n v="1251700"/>
    <n v="469.2"/>
    <n v="381.9"/>
    <s v=""/>
    <s v=""/>
    <s v=""/>
  </r>
  <r>
    <d v="2019-05-05T00:00:00"/>
    <x v="124"/>
    <n v="1800"/>
    <d v="1899-12-30T18:36:13"/>
    <n v="62.09"/>
    <n v="6.5900000000000034"/>
    <n v="2.0129999999999999"/>
    <n v="7.0460000000000003"/>
    <n v="282.18799999999999"/>
    <n v="6.7119999999999997"/>
    <n v="43.4"/>
    <n v="0.30499999999999999"/>
    <n v="0.34799999999999998"/>
    <n v="0"/>
    <n v="113.125"/>
    <m/>
    <m/>
    <m/>
    <m/>
    <n v="1251800"/>
    <n v="281.7"/>
    <n v="113.1"/>
    <s v=""/>
    <s v=""/>
    <s v=""/>
  </r>
  <r>
    <d v="2019-05-05T00:00:00"/>
    <x v="124"/>
    <n v="1900"/>
    <d v="1899-12-30T19:36:13"/>
    <n v="63.02"/>
    <n v="7.5200000000000031"/>
    <n v="1.0069999999999999"/>
    <n v="3.5230000000000001"/>
    <n v="292.01600000000002"/>
    <n v="5.9240000000000004"/>
    <n v="47.7"/>
    <n v="0.30499999999999999"/>
    <n v="0.34699999999999998"/>
    <n v="0"/>
    <n v="35.625"/>
    <m/>
    <m/>
    <m/>
    <m/>
    <n v="1251900"/>
    <n v="102.7"/>
    <n v="35.6"/>
    <s v=""/>
    <s v=""/>
    <s v=""/>
  </r>
  <r>
    <d v="2019-05-05T00:00:00"/>
    <x v="124"/>
    <n v="2000"/>
    <d v="1899-12-30T20:36:13"/>
    <n v="66.88"/>
    <n v="11.379999999999995"/>
    <n v="0.503"/>
    <n v="3.02"/>
    <n v="341.15300000000002"/>
    <n v="2.37"/>
    <n v="57.8"/>
    <n v="0.307"/>
    <n v="0.34699999999999998"/>
    <n v="0"/>
    <n v="0.625"/>
    <m/>
    <m/>
    <m/>
    <m/>
    <n v="1252000"/>
    <n v="3"/>
    <n v="0"/>
    <s v=""/>
    <s v=""/>
    <s v=""/>
  </r>
  <r>
    <d v="2019-05-05T00:00:00"/>
    <x v="124"/>
    <n v="2100"/>
    <d v="1899-12-30T21:36:13"/>
    <n v="65.709999999999994"/>
    <n v="10.209999999999994"/>
    <n v="1.51"/>
    <n v="3.02"/>
    <n v="0"/>
    <n v="1.5880000000000001"/>
    <n v="64.599999999999994"/>
    <n v="0.309"/>
    <n v="0.34699999999999998"/>
    <n v="0"/>
    <n v="0.625"/>
    <m/>
    <m/>
    <m/>
    <m/>
    <n v="1252100"/>
    <n v="0"/>
    <n v="0"/>
    <s v=""/>
    <s v=""/>
    <s v=""/>
  </r>
  <r>
    <d v="2019-05-05T00:00:00"/>
    <x v="124"/>
    <n v="2200"/>
    <d v="1899-12-30T22:36:13"/>
    <n v="63.37"/>
    <n v="7.8699999999999974"/>
    <n v="1.51"/>
    <n v="3.02"/>
    <n v="1.4039999999999999"/>
    <n v="2.637"/>
    <n v="69.3"/>
    <n v="0.311"/>
    <n v="0.34499999999999997"/>
    <n v="0"/>
    <n v="0.625"/>
    <m/>
    <m/>
    <m/>
    <m/>
    <n v="1252200"/>
    <n v="0"/>
    <n v="0"/>
    <s v=""/>
    <s v=""/>
    <s v=""/>
  </r>
  <r>
    <d v="2019-05-05T00:00:00"/>
    <x v="124"/>
    <n v="2300"/>
    <d v="1899-12-30T23:36:13"/>
    <n v="66.88"/>
    <n v="11.379999999999995"/>
    <n v="1.51"/>
    <n v="3.02"/>
    <n v="4.2119999999999997"/>
    <n v="2.5840000000000001"/>
    <n v="65.3"/>
    <n v="0.315"/>
    <n v="0.34599999999999997"/>
    <n v="0"/>
    <n v="0.625"/>
    <m/>
    <m/>
    <m/>
    <m/>
    <n v="1252300"/>
    <n v="0"/>
    <n v="0"/>
    <s v=""/>
    <s v=""/>
    <s v=""/>
  </r>
  <r>
    <d v="2019-05-05T00:00:00"/>
    <x v="124"/>
    <n v="2400"/>
    <d v="1899-12-30T00:36:13"/>
    <n v="65.95"/>
    <n v="10.450000000000003"/>
    <n v="1.0069999999999999"/>
    <n v="2.516"/>
    <n v="0"/>
    <n v="1.153"/>
    <n v="70.5"/>
    <n v="0.318"/>
    <n v="0.34699999999999998"/>
    <n v="0"/>
    <n v="0.625"/>
    <m/>
    <m/>
    <m/>
    <m/>
    <n v="1252400"/>
    <n v="0"/>
    <n v="0"/>
    <n v="0.318"/>
    <n v="0.34699999999999998"/>
    <n v="0.105"/>
  </r>
  <r>
    <d v="2019-05-06T00:00:00"/>
    <x v="125"/>
    <n v="100"/>
    <d v="1899-12-30T01:36:13"/>
    <n v="65.25"/>
    <n v="9.75"/>
    <n v="2.0129999999999999"/>
    <n v="4.0259999999999998"/>
    <n v="355.19200000000001"/>
    <n v="2.956"/>
    <n v="68.5"/>
    <n v="0.32100000000000001"/>
    <n v="0.34599999999999997"/>
    <n v="0"/>
    <n v="0.625"/>
    <m/>
    <m/>
    <m/>
    <m/>
    <n v="1260100"/>
    <n v="0"/>
    <n v="0"/>
    <s v=""/>
    <s v=""/>
    <s v=""/>
  </r>
  <r>
    <d v="2019-05-06T00:00:00"/>
    <x v="125"/>
    <n v="200"/>
    <d v="1899-12-30T02:36:13"/>
    <n v="67"/>
    <n v="11.5"/>
    <n v="2.516"/>
    <n v="5.0330000000000004"/>
    <n v="349.57600000000002"/>
    <n v="2.85"/>
    <n v="63.8"/>
    <n v="0.32300000000000001"/>
    <n v="0.34699999999999998"/>
    <n v="0"/>
    <n v="0.625"/>
    <m/>
    <m/>
    <m/>
    <m/>
    <n v="1260200"/>
    <n v="0"/>
    <n v="0"/>
    <s v=""/>
    <s v=""/>
    <s v=""/>
  </r>
  <r>
    <d v="2019-05-06T00:00:00"/>
    <x v="125"/>
    <n v="300"/>
    <d v="1899-12-30T03:36:13"/>
    <n v="67.47"/>
    <n v="11.969999999999999"/>
    <n v="1.51"/>
    <n v="4.5289999999999999"/>
    <n v="345.36500000000001"/>
    <n v="1.8049999999999999"/>
    <n v="66.5"/>
    <n v="0.312"/>
    <n v="0.34699999999999998"/>
    <n v="0"/>
    <n v="0.625"/>
    <m/>
    <m/>
    <m/>
    <m/>
    <n v="1260300"/>
    <n v="0"/>
    <n v="0"/>
    <s v=""/>
    <s v=""/>
    <s v=""/>
  </r>
  <r>
    <d v="2019-05-06T00:00:00"/>
    <x v="125"/>
    <n v="400"/>
    <d v="1899-12-30T04:36:13"/>
    <n v="67.349999999999994"/>
    <n v="11.849999999999994"/>
    <n v="1.51"/>
    <n v="4.0259999999999998"/>
    <n v="343.96100000000001"/>
    <n v="1.3979999999999999"/>
    <n v="68.2"/>
    <n v="0.307"/>
    <n v="0.34699999999999998"/>
    <n v="0"/>
    <n v="0.625"/>
    <m/>
    <m/>
    <m/>
    <m/>
    <n v="1260400"/>
    <n v="0"/>
    <n v="0"/>
    <s v=""/>
    <s v=""/>
    <s v=""/>
  </r>
  <r>
    <d v="2019-05-06T00:00:00"/>
    <x v="125"/>
    <n v="500"/>
    <d v="1899-12-30T05:36:13"/>
    <n v="67.12"/>
    <n v="11.620000000000005"/>
    <n v="0.503"/>
    <n v="2.516"/>
    <n v="335.53699999999998"/>
    <n v="1.262"/>
    <n v="69.3"/>
    <n v="0.30299999999999999"/>
    <n v="0.34699999999999998"/>
    <n v="0"/>
    <n v="11.875"/>
    <m/>
    <m/>
    <m/>
    <m/>
    <n v="1260500"/>
    <n v="1.8"/>
    <n v="11.9"/>
    <s v=""/>
    <s v=""/>
    <s v=""/>
  </r>
  <r>
    <d v="2019-05-06T00:00:00"/>
    <x v="125"/>
    <n v="600"/>
    <d v="1899-12-30T06:36:13"/>
    <n v="65.83"/>
    <n v="10.329999999999998"/>
    <n v="0.503"/>
    <n v="2.516"/>
    <n v="336.94099999999997"/>
    <n v="3.0630000000000002"/>
    <n v="67.2"/>
    <n v="0.30099999999999999"/>
    <n v="0.34699999999999998"/>
    <n v="0"/>
    <n v="154.375"/>
    <m/>
    <m/>
    <m/>
    <m/>
    <n v="1260600"/>
    <n v="97.3"/>
    <n v="154.4"/>
    <s v=""/>
    <s v=""/>
    <s v=""/>
  </r>
  <r>
    <d v="2019-05-06T00:00:00"/>
    <x v="125"/>
    <n v="700"/>
    <d v="1899-12-30T07:36:13"/>
    <n v="65.48"/>
    <n v="9.980000000000004"/>
    <n v="1.0069999999999999"/>
    <n v="4.5289999999999999"/>
    <n v="313.07499999999999"/>
    <n v="4.3239999999999998"/>
    <n v="58.1"/>
    <n v="0.29799999999999999"/>
    <n v="0.34699999999999998"/>
    <n v="0"/>
    <n v="330.625"/>
    <m/>
    <m/>
    <m/>
    <m/>
    <n v="1260700"/>
    <n v="275.2"/>
    <n v="330.6"/>
    <s v=""/>
    <s v=""/>
    <s v=""/>
  </r>
  <r>
    <d v="2019-05-06T00:00:00"/>
    <x v="125"/>
    <n v="800"/>
    <d v="1899-12-30T08:36:13"/>
    <n v="66.069999999999993"/>
    <n v="10.569999999999993"/>
    <n v="2.0129999999999999"/>
    <n v="6.0389999999999997"/>
    <n v="314.47800000000001"/>
    <n v="5.282"/>
    <n v="51.1"/>
    <n v="0.29599999999999999"/>
    <n v="0.34699999999999998"/>
    <n v="0"/>
    <n v="500.625"/>
    <m/>
    <m/>
    <m/>
    <m/>
    <n v="1260800"/>
    <n v="462.8"/>
    <n v="500.6"/>
    <s v=""/>
    <s v=""/>
    <s v=""/>
  </r>
  <r>
    <d v="2019-05-06T00:00:00"/>
    <x v="125"/>
    <n v="900"/>
    <d v="1899-12-30T09:36:13"/>
    <n v="66.42"/>
    <n v="10.920000000000002"/>
    <n v="2.0129999999999999"/>
    <n v="6.5430000000000001"/>
    <n v="314.47800000000001"/>
    <n v="6.7880000000000003"/>
    <n v="47.9"/>
    <n v="0.29399999999999998"/>
    <n v="0.34699999999999998"/>
    <n v="0"/>
    <n v="638.125"/>
    <m/>
    <m/>
    <m/>
    <m/>
    <n v="1260900"/>
    <n v="636.29999999999995"/>
    <n v="638.1"/>
    <s v=""/>
    <s v=""/>
    <s v=""/>
  </r>
  <r>
    <d v="2019-05-06T00:00:00"/>
    <x v="125"/>
    <n v="1000"/>
    <d v="1899-12-30T10:36:13"/>
    <n v="65.36"/>
    <n v="9.86"/>
    <n v="2.0129999999999999"/>
    <n v="5.5359999999999996"/>
    <n v="296.22699999999998"/>
    <n v="7.2930000000000001"/>
    <n v="46"/>
    <n v="0.29299999999999998"/>
    <n v="0.34699999999999998"/>
    <n v="0"/>
    <n v="786.875"/>
    <m/>
    <m/>
    <m/>
    <m/>
    <n v="1261000"/>
    <n v="780.8"/>
    <n v="786.9"/>
    <s v=""/>
    <s v=""/>
    <s v=""/>
  </r>
  <r>
    <d v="2019-05-06T00:00:00"/>
    <x v="125"/>
    <n v="1100"/>
    <d v="1899-12-30T11:36:13"/>
    <n v="64.430000000000007"/>
    <n v="8.9300000000000068"/>
    <n v="2.0129999999999999"/>
    <n v="5.5359999999999996"/>
    <n v="284.99599999999998"/>
    <n v="8.3439999999999994"/>
    <n v="43.6"/>
    <n v="0.29599999999999999"/>
    <n v="0.34699999999999998"/>
    <n v="0"/>
    <n v="860.625"/>
    <m/>
    <m/>
    <m/>
    <m/>
    <n v="1261100"/>
    <n v="883.7"/>
    <n v="860.6"/>
    <s v=""/>
    <s v=""/>
    <s v=""/>
  </r>
  <r>
    <d v="2019-05-06T00:00:00"/>
    <x v="125"/>
    <n v="1200"/>
    <d v="1899-12-30T12:36:13"/>
    <n v="60.8"/>
    <n v="5.2999999999999972"/>
    <n v="2.516"/>
    <n v="7.0460000000000003"/>
    <n v="242.87799999999999"/>
    <n v="9.2620000000000005"/>
    <n v="42.2"/>
    <n v="0.30599999999999999"/>
    <n v="0.34699999999999998"/>
    <n v="0"/>
    <n v="901.875"/>
    <m/>
    <m/>
    <m/>
    <m/>
    <n v="1261200"/>
    <n v="938.5"/>
    <n v="901.9"/>
    <s v=""/>
    <s v=""/>
    <s v=""/>
  </r>
  <r>
    <d v="2019-05-06T00:00:00"/>
    <x v="125"/>
    <n v="1300"/>
    <d v="1899-12-30T13:36:13"/>
    <n v="61.85"/>
    <n v="6.3500000000000014"/>
    <n v="2.516"/>
    <n v="9.0589999999999993"/>
    <n v="247.09"/>
    <n v="11.077999999999999"/>
    <n v="40.1"/>
    <n v="0.313"/>
    <n v="0.34799999999999998"/>
    <n v="0"/>
    <n v="813.125"/>
    <m/>
    <m/>
    <m/>
    <m/>
    <n v="1261300"/>
    <n v="940"/>
    <n v="813.1"/>
    <s v=""/>
    <s v=""/>
    <s v=""/>
  </r>
  <r>
    <d v="2019-05-06T00:00:00"/>
    <x v="125"/>
    <n v="1400"/>
    <d v="1899-12-30T14:36:13"/>
    <n v="62.32"/>
    <n v="6.82"/>
    <n v="1.51"/>
    <n v="6.0389999999999997"/>
    <n v="235.85900000000001"/>
    <n v="10.712"/>
    <n v="39.1"/>
    <n v="0.309"/>
    <n v="0.34899999999999998"/>
    <n v="0"/>
    <n v="819.375"/>
    <m/>
    <m/>
    <m/>
    <m/>
    <n v="1261400"/>
    <n v="888.5"/>
    <n v="819.4"/>
    <s v=""/>
    <s v=""/>
    <s v=""/>
  </r>
  <r>
    <d v="2019-05-06T00:00:00"/>
    <x v="125"/>
    <n v="1500"/>
    <d v="1899-12-30T15:36:13"/>
    <n v="57.64"/>
    <n v="2.1400000000000006"/>
    <n v="1.51"/>
    <n v="5.5359999999999996"/>
    <n v="262.53300000000002"/>
    <n v="11.127000000000001"/>
    <n v="37.799999999999997"/>
    <n v="0.308"/>
    <n v="0.35"/>
    <n v="0"/>
    <n v="765.625"/>
    <m/>
    <m/>
    <m/>
    <m/>
    <n v="1261500"/>
    <n v="787.7"/>
    <n v="765.6"/>
    <s v=""/>
    <s v=""/>
    <s v=""/>
  </r>
  <r>
    <d v="2019-05-06T00:00:00"/>
    <x v="125"/>
    <n v="1600"/>
    <d v="1899-12-30T16:36:13"/>
    <n v="59.63"/>
    <n v="4.1300000000000026"/>
    <n v="2.0129999999999999"/>
    <n v="6.0389999999999997"/>
    <n v="275.16899999999998"/>
    <n v="10.198"/>
    <n v="37.799999999999997"/>
    <n v="0.307"/>
    <n v="0.35"/>
    <n v="0"/>
    <n v="369.375"/>
    <m/>
    <m/>
    <m/>
    <m/>
    <n v="1261600"/>
    <n v="645.70000000000005"/>
    <n v="369.4"/>
    <s v=""/>
    <s v=""/>
    <s v=""/>
  </r>
  <r>
    <d v="2019-05-06T00:00:00"/>
    <x v="125"/>
    <n v="1700"/>
    <d v="1899-12-30T17:36:13"/>
    <n v="56.12"/>
    <n v="0.61999999999999744"/>
    <n v="1.51"/>
    <n v="4.5289999999999999"/>
    <n v="307.459"/>
    <n v="8.99"/>
    <n v="39.4"/>
    <n v="0.30599999999999999"/>
    <n v="0.35"/>
    <n v="0"/>
    <n v="181.875"/>
    <m/>
    <m/>
    <m/>
    <m/>
    <n v="1261700"/>
    <n v="473"/>
    <n v="181.9"/>
    <s v=""/>
    <s v=""/>
    <s v=""/>
  </r>
  <r>
    <d v="2019-05-06T00:00:00"/>
    <x v="125"/>
    <n v="1800"/>
    <d v="1899-12-30T18:36:13"/>
    <n v="60.33"/>
    <n v="4.8299999999999983"/>
    <n v="0.503"/>
    <n v="4.0259999999999998"/>
    <n v="336.94099999999997"/>
    <n v="7.9450000000000003"/>
    <n v="43.5"/>
    <n v="0.30599999999999999"/>
    <n v="0.34799999999999998"/>
    <n v="0"/>
    <n v="86.875"/>
    <m/>
    <m/>
    <m/>
    <m/>
    <n v="1261800"/>
    <n v="286"/>
    <n v="86.9"/>
    <s v=""/>
    <s v=""/>
    <s v=""/>
  </r>
  <r>
    <d v="2019-05-06T00:00:00"/>
    <x v="125"/>
    <n v="1900"/>
    <d v="1899-12-30T19:36:13"/>
    <n v="59.28"/>
    <n v="3.7800000000000011"/>
    <n v="0"/>
    <n v="2.516"/>
    <n v="9.827"/>
    <n v="5.8209999999999997"/>
    <n v="48.1"/>
    <n v="0.307"/>
    <n v="0.34899999999999998"/>
    <n v="0"/>
    <n v="49.375"/>
    <m/>
    <m/>
    <m/>
    <m/>
    <n v="1261900"/>
    <n v="106.7"/>
    <n v="49.4"/>
    <s v=""/>
    <s v=""/>
    <s v=""/>
  </r>
  <r>
    <d v="2019-05-06T00:00:00"/>
    <x v="125"/>
    <n v="2000"/>
    <d v="1899-12-30T20:36:13"/>
    <n v="57.76"/>
    <n v="2.259999999999998"/>
    <n v="1.0069999999999999"/>
    <n v="2.516"/>
    <n v="7.02"/>
    <n v="3.9060000000000001"/>
    <n v="59.6"/>
    <n v="0.308"/>
    <n v="0.34799999999999998"/>
    <n v="0"/>
    <n v="0.625"/>
    <m/>
    <m/>
    <m/>
    <m/>
    <n v="1262000"/>
    <n v="3.7"/>
    <n v="0"/>
    <s v=""/>
    <s v=""/>
    <s v=""/>
  </r>
  <r>
    <d v="2019-05-06T00:00:00"/>
    <x v="125"/>
    <n v="2100"/>
    <d v="1899-12-30T21:36:13"/>
    <n v="54.83"/>
    <n v="0"/>
    <n v="1.0069999999999999"/>
    <n v="2.0129999999999999"/>
    <n v="355.19200000000001"/>
    <n v="3.5910000000000002"/>
    <n v="63.1"/>
    <n v="0.31"/>
    <n v="0.34799999999999998"/>
    <n v="0"/>
    <n v="0.625"/>
    <m/>
    <m/>
    <m/>
    <m/>
    <n v="1262100"/>
    <n v="0"/>
    <n v="0"/>
    <s v=""/>
    <s v=""/>
    <s v=""/>
  </r>
  <r>
    <d v="2019-05-06T00:00:00"/>
    <x v="125"/>
    <n v="2200"/>
    <d v="1899-12-30T22:36:13"/>
    <n v="54.01"/>
    <n v="0"/>
    <n v="3.5230000000000001"/>
    <n v="9.0589999999999993"/>
    <n v="332.72899999999998"/>
    <n v="3.67"/>
    <n v="64.900000000000006"/>
    <n v="0.312"/>
    <n v="0.34699999999999998"/>
    <n v="0"/>
    <n v="0.625"/>
    <m/>
    <m/>
    <m/>
    <m/>
    <n v="1262200"/>
    <n v="0"/>
    <n v="0"/>
    <s v=""/>
    <s v=""/>
    <s v=""/>
  </r>
  <r>
    <d v="2019-05-06T00:00:00"/>
    <x v="125"/>
    <n v="2300"/>
    <d v="1899-12-30T23:36:13"/>
    <n v="53.66"/>
    <n v="0"/>
    <n v="4.5289999999999999"/>
    <n v="10.065"/>
    <n v="336.94099999999997"/>
    <n v="3.8010000000000002"/>
    <n v="73.8"/>
    <n v="0.315"/>
    <n v="0.34699999999999998"/>
    <n v="0"/>
    <n v="0.625"/>
    <m/>
    <m/>
    <m/>
    <m/>
    <n v="1262300"/>
    <n v="0"/>
    <n v="0"/>
    <s v=""/>
    <s v=""/>
    <s v=""/>
  </r>
  <r>
    <d v="2019-05-06T00:00:00"/>
    <x v="125"/>
    <n v="2400"/>
    <d v="1899-12-30T00:36:13"/>
    <n v="55.65"/>
    <n v="0.14999999999999858"/>
    <n v="3.5230000000000001"/>
    <n v="6.5430000000000001"/>
    <n v="338.34500000000003"/>
    <n v="3.4060000000000001"/>
    <n v="73.7"/>
    <n v="0.317"/>
    <n v="0.34799999999999998"/>
    <n v="0"/>
    <n v="0.625"/>
    <m/>
    <m/>
    <m/>
    <m/>
    <n v="1262400"/>
    <n v="0"/>
    <n v="0"/>
    <n v="0.317"/>
    <n v="0.34799999999999998"/>
    <n v="1E-3"/>
  </r>
  <r>
    <d v="2019-05-07T00:00:00"/>
    <x v="126"/>
    <n v="100"/>
    <d v="1899-12-30T01:36:13"/>
    <n v="53.31"/>
    <n v="0"/>
    <n v="1.51"/>
    <n v="3.02"/>
    <n v="0"/>
    <n v="2.4769999999999999"/>
    <n v="74"/>
    <n v="0.32"/>
    <n v="0.34799999999999998"/>
    <n v="0"/>
    <n v="0.625"/>
    <m/>
    <m/>
    <m/>
    <m/>
    <n v="1270100"/>
    <n v="0"/>
    <n v="0"/>
    <s v=""/>
    <s v=""/>
    <s v=""/>
  </r>
  <r>
    <d v="2019-05-07T00:00:00"/>
    <x v="126"/>
    <n v="200"/>
    <d v="1899-12-30T02:36:13"/>
    <n v="53.2"/>
    <n v="0"/>
    <n v="1.0069999999999999"/>
    <n v="2.0129999999999999"/>
    <n v="355.19200000000001"/>
    <n v="1.615"/>
    <n v="74.7"/>
    <n v="0.315"/>
    <n v="0.34799999999999998"/>
    <n v="0"/>
    <n v="0.625"/>
    <m/>
    <m/>
    <m/>
    <m/>
    <n v="1270200"/>
    <n v="0"/>
    <n v="0"/>
    <s v=""/>
    <s v=""/>
    <s v=""/>
  </r>
  <r>
    <d v="2019-05-07T00:00:00"/>
    <x v="126"/>
    <n v="300"/>
    <d v="1899-12-30T03:36:13"/>
    <n v="54.13"/>
    <n v="0"/>
    <n v="0.503"/>
    <n v="3.5230000000000001"/>
    <n v="349.57600000000002"/>
    <n v="2.3159999999999998"/>
    <n v="75.099999999999994"/>
    <n v="0.311"/>
    <n v="0.34799999999999998"/>
    <n v="0"/>
    <n v="0.625"/>
    <m/>
    <m/>
    <m/>
    <m/>
    <n v="1270300"/>
    <n v="0"/>
    <n v="0"/>
    <s v=""/>
    <s v=""/>
    <s v=""/>
  </r>
  <r>
    <d v="2019-05-07T00:00:00"/>
    <x v="126"/>
    <n v="400"/>
    <d v="1899-12-30T04:36:13"/>
    <n v="53.31"/>
    <n v="0"/>
    <n v="0"/>
    <n v="2.0129999999999999"/>
    <n v="343.96100000000001"/>
    <n v="1.4530000000000001"/>
    <n v="77.2"/>
    <n v="0.309"/>
    <n v="0.34899999999999998"/>
    <n v="0"/>
    <n v="0.625"/>
    <m/>
    <m/>
    <m/>
    <m/>
    <n v="1270400"/>
    <n v="0"/>
    <n v="0"/>
    <s v=""/>
    <s v=""/>
    <s v=""/>
  </r>
  <r>
    <d v="2019-05-07T00:00:00"/>
    <x v="126"/>
    <n v="500"/>
    <d v="1899-12-30T05:36:13"/>
    <n v="54.83"/>
    <n v="0"/>
    <n v="0.503"/>
    <n v="2.0129999999999999"/>
    <n v="341.15300000000002"/>
    <n v="1.8320000000000001"/>
    <n v="80.400000000000006"/>
    <n v="0.30499999999999999"/>
    <n v="0.34799999999999998"/>
    <n v="0"/>
    <n v="10.625"/>
    <m/>
    <m/>
    <m/>
    <m/>
    <n v="1270500"/>
    <n v="2.8"/>
    <n v="10.6"/>
    <s v=""/>
    <s v=""/>
    <s v=""/>
  </r>
  <r>
    <d v="2019-05-07T00:00:00"/>
    <x v="126"/>
    <n v="600"/>
    <d v="1899-12-30T06:36:13"/>
    <n v="54.25"/>
    <n v="0"/>
    <n v="0"/>
    <n v="3.02"/>
    <n v="275.16899999999998"/>
    <n v="3.722"/>
    <n v="78.599999999999994"/>
    <n v="0.30299999999999999"/>
    <n v="0.34799999999999998"/>
    <n v="0"/>
    <n v="176.875"/>
    <m/>
    <m/>
    <m/>
    <m/>
    <n v="1270600"/>
    <n v="101"/>
    <n v="176.9"/>
    <s v=""/>
    <s v=""/>
    <s v=""/>
  </r>
  <r>
    <d v="2019-05-07T00:00:00"/>
    <x v="126"/>
    <n v="700"/>
    <d v="1899-12-30T07:36:13"/>
    <n v="57.17"/>
    <n v="1.6700000000000017"/>
    <n v="1.51"/>
    <n v="5.5359999999999996"/>
    <n v="299.03500000000003"/>
    <n v="4.5839999999999996"/>
    <n v="71.8"/>
    <n v="0.30099999999999999"/>
    <n v="0.34899999999999998"/>
    <n v="0"/>
    <n v="321.875"/>
    <m/>
    <m/>
    <m/>
    <m/>
    <n v="1270700"/>
    <n v="278.8"/>
    <n v="321.89999999999998"/>
    <s v=""/>
    <s v=""/>
    <s v=""/>
  </r>
  <r>
    <d v="2019-05-07T00:00:00"/>
    <x v="126"/>
    <n v="800"/>
    <d v="1899-12-30T08:36:13"/>
    <n v="57.29"/>
    <n v="1.7899999999999991"/>
    <n v="2.0129999999999999"/>
    <n v="7.5490000000000004"/>
    <n v="304.65100000000001"/>
    <n v="5.3079999999999998"/>
    <n v="66.5"/>
    <n v="0.29699999999999999"/>
    <n v="0.34799999999999998"/>
    <n v="0"/>
    <n v="479.375"/>
    <m/>
    <m/>
    <m/>
    <m/>
    <n v="1270800"/>
    <n v="466"/>
    <n v="479.4"/>
    <s v=""/>
    <s v=""/>
    <s v=""/>
  </r>
  <r>
    <d v="2019-05-07T00:00:00"/>
    <x v="126"/>
    <n v="900"/>
    <d v="1899-12-30T09:36:13"/>
    <n v="57.29"/>
    <n v="1.7899999999999991"/>
    <n v="3.02"/>
    <n v="8.0519999999999996"/>
    <n v="304.65100000000001"/>
    <n v="6.0510000000000002"/>
    <n v="56"/>
    <n v="0.29899999999999999"/>
    <n v="0.34899999999999998"/>
    <n v="0"/>
    <n v="641.875"/>
    <m/>
    <m/>
    <m/>
    <m/>
    <n v="1270900"/>
    <n v="639.29999999999995"/>
    <n v="641.9"/>
    <s v=""/>
    <s v=""/>
    <s v=""/>
  </r>
  <r>
    <d v="2019-05-07T00:00:00"/>
    <x v="126"/>
    <n v="1000"/>
    <d v="1899-12-30T10:36:13"/>
    <n v="56.71"/>
    <n v="1.2100000000000009"/>
    <n v="3.02"/>
    <n v="8.0519999999999996"/>
    <n v="303.24700000000001"/>
    <n v="6.6360000000000001"/>
    <n v="51.7"/>
    <n v="0.29899999999999999"/>
    <n v="0.34799999999999998"/>
    <n v="0"/>
    <n v="808.125"/>
    <m/>
    <m/>
    <m/>
    <m/>
    <n v="1271000"/>
    <n v="783.7"/>
    <n v="808.1"/>
    <s v=""/>
    <s v=""/>
    <s v=""/>
  </r>
  <r>
    <d v="2019-05-07T00:00:00"/>
    <x v="126"/>
    <n v="1100"/>
    <d v="1899-12-30T11:36:13"/>
    <n v="54.95"/>
    <n v="0"/>
    <n v="3.02"/>
    <n v="8.0519999999999996"/>
    <n v="299.03500000000003"/>
    <n v="7.8449999999999998"/>
    <n v="51.2"/>
    <n v="0.30299999999999999"/>
    <n v="0.34899999999999998"/>
    <n v="0"/>
    <n v="856.875"/>
    <m/>
    <m/>
    <m/>
    <m/>
    <n v="1271100"/>
    <n v="886.7"/>
    <n v="856.9"/>
    <s v=""/>
    <s v=""/>
    <s v=""/>
  </r>
  <r>
    <d v="2019-05-07T00:00:00"/>
    <x v="126"/>
    <n v="1200"/>
    <d v="1899-12-30T12:36:13"/>
    <n v="53.78"/>
    <n v="0"/>
    <n v="2.516"/>
    <n v="8.0519999999999996"/>
    <n v="301.84300000000002"/>
    <n v="9.41"/>
    <n v="50.5"/>
    <n v="0.31"/>
    <n v="0.35"/>
    <n v="0"/>
    <n v="924.375"/>
    <m/>
    <m/>
    <m/>
    <m/>
    <n v="1271200"/>
    <n v="941.5"/>
    <n v="924.4"/>
    <s v=""/>
    <s v=""/>
    <s v=""/>
  </r>
  <r>
    <d v="2019-05-07T00:00:00"/>
    <x v="126"/>
    <n v="1300"/>
    <d v="1899-12-30T13:36:13"/>
    <n v="53.08"/>
    <n v="0"/>
    <n v="3.02"/>
    <n v="8.5559999999999992"/>
    <n v="277.976"/>
    <n v="9.0890000000000004"/>
    <n v="47.4"/>
    <n v="0.32100000000000001"/>
    <n v="0.35099999999999998"/>
    <n v="0"/>
    <n v="898.125"/>
    <m/>
    <m/>
    <m/>
    <m/>
    <n v="1271300"/>
    <n v="943"/>
    <n v="898.1"/>
    <s v=""/>
    <s v=""/>
    <s v=""/>
  </r>
  <r>
    <d v="2019-05-07T00:00:00"/>
    <x v="126"/>
    <n v="1400"/>
    <d v="1899-12-30T14:36:13"/>
    <n v="53.43"/>
    <n v="0"/>
    <n v="2.516"/>
    <n v="7.5490000000000004"/>
    <n v="293.42"/>
    <n v="9.8290000000000006"/>
    <n v="45.3"/>
    <n v="0.316"/>
    <n v="0.35199999999999998"/>
    <n v="0"/>
    <n v="833.125"/>
    <m/>
    <m/>
    <m/>
    <m/>
    <n v="1271400"/>
    <n v="891.5"/>
    <n v="833.1"/>
    <s v=""/>
    <s v=""/>
    <s v=""/>
  </r>
  <r>
    <d v="2019-05-07T00:00:00"/>
    <x v="126"/>
    <n v="1500"/>
    <d v="1899-12-30T15:36:13"/>
    <n v="53.43"/>
    <n v="0"/>
    <n v="2.516"/>
    <n v="7.5490000000000004"/>
    <n v="282.18799999999999"/>
    <n v="10.124000000000001"/>
    <n v="43.3"/>
    <n v="0.313"/>
    <n v="0.35199999999999998"/>
    <n v="0"/>
    <n v="735.625"/>
    <m/>
    <m/>
    <m/>
    <m/>
    <n v="1271500"/>
    <n v="791"/>
    <n v="735.6"/>
    <s v=""/>
    <s v=""/>
    <s v=""/>
  </r>
  <r>
    <d v="2019-05-07T00:00:00"/>
    <x v="126"/>
    <n v="1600"/>
    <d v="1899-12-30T16:36:13"/>
    <n v="52.96"/>
    <n v="0"/>
    <n v="2.516"/>
    <n v="7.5490000000000004"/>
    <n v="299.03500000000003"/>
    <n v="10.467000000000001"/>
    <n v="42.5"/>
    <n v="0.313"/>
    <n v="0.35199999999999998"/>
    <n v="0"/>
    <n v="553.125"/>
    <m/>
    <m/>
    <m/>
    <m/>
    <n v="1271600"/>
    <n v="649.20000000000005"/>
    <n v="553.1"/>
    <s v=""/>
    <s v=""/>
    <s v=""/>
  </r>
  <r>
    <d v="2019-05-07T00:00:00"/>
    <x v="126"/>
    <n v="1700"/>
    <d v="1899-12-30T17:36:13"/>
    <n v="52.84"/>
    <n v="0"/>
    <n v="2.516"/>
    <n v="7.0460000000000003"/>
    <n v="299.03500000000003"/>
    <n v="10.541"/>
    <n v="42.3"/>
    <n v="0.313"/>
    <n v="0.35099999999999998"/>
    <n v="0"/>
    <n v="54.375"/>
    <m/>
    <m/>
    <m/>
    <m/>
    <n v="1271700"/>
    <n v="476.8"/>
    <n v="54.4"/>
    <s v=""/>
    <s v=""/>
    <s v=""/>
  </r>
  <r>
    <d v="2019-05-07T00:00:00"/>
    <x v="126"/>
    <n v="1800"/>
    <d v="1899-12-30T18:36:13"/>
    <n v="53.31"/>
    <n v="0"/>
    <n v="1.51"/>
    <n v="5.0330000000000004"/>
    <n v="266.745"/>
    <n v="9.3859999999999992"/>
    <n v="43.2"/>
    <n v="0.313"/>
    <n v="0.35199999999999998"/>
    <n v="0"/>
    <n v="230.625"/>
    <m/>
    <m/>
    <m/>
    <m/>
    <n v="1271800"/>
    <n v="290.2"/>
    <n v="230.6"/>
    <s v=""/>
    <s v=""/>
    <s v=""/>
  </r>
  <r>
    <d v="2019-05-07T00:00:00"/>
    <x v="126"/>
    <n v="1900"/>
    <d v="1899-12-30T19:36:13"/>
    <n v="53.08"/>
    <n v="0"/>
    <n v="1.0069999999999999"/>
    <n v="5.5359999999999996"/>
    <n v="283.59199999999998"/>
    <n v="7.9950000000000001"/>
    <n v="44.4"/>
    <n v="0.313"/>
    <n v="0.35099999999999998"/>
    <n v="0"/>
    <n v="40.625"/>
    <m/>
    <m/>
    <m/>
    <m/>
    <n v="1271900"/>
    <n v="110.8"/>
    <n v="40.6"/>
    <s v=""/>
    <s v=""/>
    <s v=""/>
  </r>
  <r>
    <d v="2019-05-07T00:00:00"/>
    <x v="126"/>
    <n v="2000"/>
    <d v="1899-12-30T20:36:13"/>
    <n v="53.78"/>
    <n v="0"/>
    <n v="0"/>
    <n v="3.02"/>
    <n v="247.09"/>
    <n v="4.8949999999999996"/>
    <n v="54.1"/>
    <n v="0.314"/>
    <n v="0.35099999999999998"/>
    <n v="0"/>
    <n v="0.625"/>
    <m/>
    <m/>
    <m/>
    <m/>
    <n v="1272000"/>
    <n v="4.3"/>
    <n v="0"/>
    <s v=""/>
    <s v=""/>
    <s v=""/>
  </r>
  <r>
    <d v="2019-05-07T00:00:00"/>
    <x v="126"/>
    <n v="2100"/>
    <d v="1899-12-30T21:36:13"/>
    <n v="52.84"/>
    <n v="0"/>
    <n v="0.503"/>
    <n v="2.516"/>
    <n v="338.34500000000003"/>
    <n v="4.194"/>
    <n v="57.8"/>
    <n v="0.316"/>
    <n v="0.35"/>
    <n v="0"/>
    <n v="0.625"/>
    <m/>
    <m/>
    <m/>
    <m/>
    <n v="1272100"/>
    <n v="0"/>
    <n v="0"/>
    <s v=""/>
    <s v=""/>
    <s v=""/>
  </r>
  <r>
    <d v="2019-05-07T00:00:00"/>
    <x v="126"/>
    <n v="2200"/>
    <d v="1899-12-30T22:36:13"/>
    <n v="52.73"/>
    <n v="0"/>
    <n v="0.503"/>
    <n v="2.0129999999999999"/>
    <n v="355.19200000000001"/>
    <n v="3.722"/>
    <n v="62.3"/>
    <n v="0.317"/>
    <n v="0.34899999999999998"/>
    <n v="0"/>
    <n v="0.625"/>
    <m/>
    <m/>
    <m/>
    <m/>
    <n v="1272200"/>
    <n v="0"/>
    <n v="0"/>
    <s v=""/>
    <s v=""/>
    <s v=""/>
  </r>
  <r>
    <d v="2019-05-07T00:00:00"/>
    <x v="126"/>
    <n v="2300"/>
    <d v="1899-12-30T23:36:13"/>
    <n v="53.31"/>
    <n v="0"/>
    <n v="1.0069999999999999"/>
    <n v="2.516"/>
    <n v="5.6159999999999997"/>
    <n v="4.1150000000000002"/>
    <n v="62.9"/>
    <n v="0.32"/>
    <n v="0.35"/>
    <n v="0"/>
    <n v="0.625"/>
    <m/>
    <m/>
    <m/>
    <m/>
    <n v="1272300"/>
    <n v="0"/>
    <n v="0"/>
    <s v=""/>
    <s v=""/>
    <s v=""/>
  </r>
  <r>
    <d v="2019-05-07T00:00:00"/>
    <x v="126"/>
    <n v="2400"/>
    <d v="1899-12-30T00:36:13"/>
    <n v="52.49"/>
    <n v="0"/>
    <n v="0.503"/>
    <n v="3.02"/>
    <n v="0"/>
    <n v="4.5060000000000002"/>
    <n v="59.5"/>
    <n v="0.32200000000000001"/>
    <n v="0.34899999999999998"/>
    <n v="0"/>
    <n v="0.625"/>
    <m/>
    <m/>
    <m/>
    <m/>
    <n v="1272400"/>
    <n v="0"/>
    <n v="0"/>
    <n v="0.32200000000000001"/>
    <n v="0.34899999999999998"/>
    <n v="0"/>
  </r>
  <r>
    <d v="2019-05-08T00:00:00"/>
    <x v="127"/>
    <n v="100"/>
    <d v="1899-12-30T01:36:13"/>
    <n v="53.78"/>
    <n v="0"/>
    <n v="0.503"/>
    <n v="2.0129999999999999"/>
    <n v="2.8079999999999998"/>
    <n v="3.88"/>
    <n v="61.9"/>
    <n v="0.32400000000000001"/>
    <n v="0.35"/>
    <n v="0"/>
    <n v="0.625"/>
    <m/>
    <m/>
    <m/>
    <m/>
    <n v="1280100"/>
    <n v="0"/>
    <n v="0"/>
    <s v=""/>
    <s v=""/>
    <s v=""/>
  </r>
  <r>
    <d v="2019-05-08T00:00:00"/>
    <x v="127"/>
    <n v="200"/>
    <d v="1899-12-30T02:36:13"/>
    <n v="53.78"/>
    <n v="0"/>
    <n v="0.503"/>
    <n v="2.0129999999999999"/>
    <n v="355.19200000000001"/>
    <n v="4.2720000000000002"/>
    <n v="64.5"/>
    <n v="0.32600000000000001"/>
    <n v="0.35"/>
    <n v="0"/>
    <n v="0.625"/>
    <m/>
    <m/>
    <m/>
    <m/>
    <n v="1280200"/>
    <n v="0"/>
    <n v="0"/>
    <s v=""/>
    <s v=""/>
    <s v=""/>
  </r>
  <r>
    <d v="2019-05-08T00:00:00"/>
    <x v="127"/>
    <n v="300"/>
    <d v="1899-12-30T03:36:13"/>
    <n v="53.78"/>
    <n v="0"/>
    <n v="0"/>
    <n v="2.0129999999999999"/>
    <n v="294.82400000000001"/>
    <n v="4.8949999999999996"/>
    <n v="58.9"/>
    <n v="0.32700000000000001"/>
    <n v="0.35"/>
    <n v="0"/>
    <n v="0.625"/>
    <m/>
    <m/>
    <m/>
    <m/>
    <n v="1280300"/>
    <n v="0"/>
    <n v="0"/>
    <s v=""/>
    <s v=""/>
    <s v=""/>
  </r>
  <r>
    <d v="2019-05-08T00:00:00"/>
    <x v="127"/>
    <n v="400"/>
    <d v="1899-12-30T04:36:13"/>
    <n v="53.66"/>
    <n v="0"/>
    <n v="0"/>
    <n v="2.516"/>
    <n v="224.62700000000001"/>
    <n v="4.3239999999999998"/>
    <n v="59.4"/>
    <n v="0.312"/>
    <n v="0.35"/>
    <n v="0"/>
    <n v="0.625"/>
    <m/>
    <m/>
    <m/>
    <m/>
    <n v="1280400"/>
    <n v="0"/>
    <n v="0"/>
    <s v=""/>
    <s v=""/>
    <s v=""/>
  </r>
  <r>
    <d v="2019-05-08T00:00:00"/>
    <x v="127"/>
    <n v="500"/>
    <d v="1899-12-30T05:36:13"/>
    <n v="53.66"/>
    <n v="0"/>
    <n v="0"/>
    <n v="2.516"/>
    <n v="272.36099999999999"/>
    <n v="4.4539999999999997"/>
    <n v="60.9"/>
    <n v="0.308"/>
    <n v="0.35"/>
    <n v="0"/>
    <n v="14.375"/>
    <m/>
    <m/>
    <m/>
    <m/>
    <n v="1280500"/>
    <n v="3.5"/>
    <n v="14.4"/>
    <s v=""/>
    <s v=""/>
    <s v=""/>
  </r>
  <r>
    <d v="2019-05-08T00:00:00"/>
    <x v="127"/>
    <n v="600"/>
    <d v="1899-12-30T06:36:13"/>
    <n v="53.55"/>
    <n v="0"/>
    <n v="0"/>
    <n v="2.516"/>
    <n v="282.18799999999999"/>
    <n v="4.298"/>
    <n v="61.2"/>
    <n v="0.30599999999999999"/>
    <n v="0.35"/>
    <n v="0"/>
    <n v="38.125"/>
    <m/>
    <m/>
    <m/>
    <m/>
    <n v="1280600"/>
    <n v="104.3"/>
    <n v="38.1"/>
    <s v=""/>
    <s v=""/>
    <s v=""/>
  </r>
  <r>
    <d v="2019-05-08T00:00:00"/>
    <x v="127"/>
    <n v="700"/>
    <d v="1899-12-30T07:36:13"/>
    <n v="53.55"/>
    <n v="0"/>
    <n v="0.503"/>
    <n v="3.5230000000000001"/>
    <n v="289.20800000000003"/>
    <n v="5.024"/>
    <n v="61.3"/>
    <n v="0.30299999999999999"/>
    <n v="0.35"/>
    <n v="0"/>
    <n v="116.875"/>
    <m/>
    <m/>
    <m/>
    <m/>
    <n v="1280700"/>
    <n v="282.3"/>
    <n v="116.9"/>
    <s v=""/>
    <s v=""/>
    <s v=""/>
  </r>
  <r>
    <d v="2019-05-08T00:00:00"/>
    <x v="127"/>
    <n v="800"/>
    <d v="1899-12-30T08:36:13"/>
    <n v="53.2"/>
    <n v="0"/>
    <n v="1.51"/>
    <n v="4.5289999999999999"/>
    <n v="299.03500000000003"/>
    <n v="5.4880000000000004"/>
    <n v="63.3"/>
    <n v="0.30099999999999999"/>
    <n v="0.35"/>
    <n v="0"/>
    <n v="216.875"/>
    <m/>
    <m/>
    <m/>
    <m/>
    <n v="1280800"/>
    <n v="469.7"/>
    <n v="216.9"/>
    <s v=""/>
    <s v=""/>
    <s v=""/>
  </r>
  <r>
    <d v="2019-05-08T00:00:00"/>
    <x v="127"/>
    <n v="900"/>
    <d v="1899-12-30T09:36:13"/>
    <n v="52.84"/>
    <n v="0"/>
    <n v="1.51"/>
    <n v="5.5359999999999996"/>
    <n v="314.47800000000001"/>
    <n v="6.3310000000000004"/>
    <n v="63.6"/>
    <n v="0.29899999999999999"/>
    <n v="0.35"/>
    <n v="0"/>
    <n v="520.625"/>
    <m/>
    <m/>
    <m/>
    <m/>
    <n v="1280900"/>
    <n v="642.5"/>
    <n v="520.6"/>
    <s v=""/>
    <s v=""/>
    <s v=""/>
  </r>
  <r>
    <d v="2019-05-08T00:00:00"/>
    <x v="127"/>
    <n v="1000"/>
    <d v="1899-12-30T10:36:13"/>
    <n v="54.37"/>
    <n v="0"/>
    <n v="2.0129999999999999"/>
    <n v="6.0389999999999997"/>
    <n v="308.863"/>
    <n v="8.1449999999999996"/>
    <n v="58.7"/>
    <n v="0.29899999999999999"/>
    <n v="0.35"/>
    <n v="0"/>
    <n v="814.375"/>
    <m/>
    <m/>
    <m/>
    <m/>
    <n v="1281000"/>
    <n v="786.7"/>
    <n v="814.4"/>
    <s v=""/>
    <s v=""/>
    <s v=""/>
  </r>
  <r>
    <d v="2019-05-08T00:00:00"/>
    <x v="127"/>
    <n v="1100"/>
    <d v="1899-12-30T11:36:13"/>
    <n v="53.2"/>
    <n v="0"/>
    <n v="3.02"/>
    <n v="7.5490000000000004"/>
    <n v="308.863"/>
    <n v="8.6430000000000007"/>
    <n v="56.3"/>
    <n v="0.30099999999999999"/>
    <n v="0.35199999999999998"/>
    <n v="0"/>
    <n v="1021.875"/>
    <m/>
    <m/>
    <m/>
    <m/>
    <n v="1281100"/>
    <n v="889.7"/>
    <n v="1021.9"/>
    <s v=""/>
    <s v=""/>
    <s v=""/>
  </r>
  <r>
    <d v="2019-05-08T00:00:00"/>
    <x v="127"/>
    <n v="1200"/>
    <d v="1899-12-30T12:36:13"/>
    <n v="54.6"/>
    <n v="0"/>
    <n v="2.516"/>
    <n v="7.5490000000000004"/>
    <n v="293.42"/>
    <n v="9.8290000000000006"/>
    <n v="54.2"/>
    <n v="0.31"/>
    <n v="0.35299999999999998"/>
    <n v="0"/>
    <n v="1056.875"/>
    <m/>
    <m/>
    <m/>
    <m/>
    <n v="1281200"/>
    <n v="943.8"/>
    <n v="1056.9000000000001"/>
    <s v=""/>
    <s v=""/>
    <s v=""/>
  </r>
  <r>
    <d v="2019-05-08T00:00:00"/>
    <x v="127"/>
    <n v="1300"/>
    <d v="1899-12-30T13:36:13"/>
    <n v="52.84"/>
    <n v="0"/>
    <n v="2.0129999999999999"/>
    <n v="6.5430000000000001"/>
    <n v="306.05500000000001"/>
    <n v="8.6929999999999996"/>
    <n v="52.1"/>
    <n v="0.32700000000000001"/>
    <n v="0.35499999999999998"/>
    <n v="0"/>
    <n v="210.625"/>
    <m/>
    <m/>
    <m/>
    <m/>
    <n v="1281300"/>
    <n v="945.7"/>
    <n v="210.6"/>
    <s v=""/>
    <s v=""/>
    <s v=""/>
  </r>
  <r>
    <d v="2019-05-08T00:00:00"/>
    <x v="127"/>
    <n v="1400"/>
    <d v="1899-12-30T14:36:13"/>
    <n v="53.78"/>
    <n v="0"/>
    <n v="2.516"/>
    <n v="7.5490000000000004"/>
    <n v="304.65100000000001"/>
    <n v="11.273"/>
    <n v="48.4"/>
    <n v="0.32400000000000001"/>
    <n v="0.35499999999999998"/>
    <n v="0"/>
    <n v="1029.375"/>
    <m/>
    <m/>
    <m/>
    <m/>
    <n v="1281400"/>
    <n v="894.2"/>
    <n v="1029.4000000000001"/>
    <s v=""/>
    <s v=""/>
    <s v=""/>
  </r>
  <r>
    <d v="2019-05-08T00:00:00"/>
    <x v="127"/>
    <n v="1500"/>
    <d v="1899-12-30T15:36:13"/>
    <n v="52.96"/>
    <n v="0"/>
    <n v="2.0129999999999999"/>
    <n v="7.0460000000000003"/>
    <n v="313.07499999999999"/>
    <n v="10.932"/>
    <n v="48.3"/>
    <n v="0.32100000000000001"/>
    <n v="0.35399999999999998"/>
    <n v="0"/>
    <n v="346.875"/>
    <m/>
    <m/>
    <m/>
    <m/>
    <n v="1281500"/>
    <n v="794"/>
    <n v="346.9"/>
    <s v=""/>
    <s v=""/>
    <s v=""/>
  </r>
  <r>
    <d v="2019-05-08T00:00:00"/>
    <x v="127"/>
    <n v="1600"/>
    <d v="1899-12-30T16:36:13"/>
    <n v="53.55"/>
    <n v="0"/>
    <n v="2.516"/>
    <n v="7.0460000000000003"/>
    <n v="308.863"/>
    <n v="9.7059999999999995"/>
    <n v="44.6"/>
    <n v="0.31900000000000001"/>
    <n v="0.35399999999999998"/>
    <n v="0"/>
    <n v="321.875"/>
    <m/>
    <m/>
    <m/>
    <m/>
    <n v="1281600"/>
    <n v="652.5"/>
    <n v="321.89999999999998"/>
    <s v=""/>
    <s v=""/>
    <s v=""/>
  </r>
  <r>
    <d v="2019-05-08T00:00:00"/>
    <x v="127"/>
    <n v="1700"/>
    <d v="1899-12-30T17:36:13"/>
    <n v="53.43"/>
    <n v="0"/>
    <n v="2.0129999999999999"/>
    <n v="6.5430000000000001"/>
    <n v="299.03500000000003"/>
    <n v="10.000999999999999"/>
    <n v="45.2"/>
    <n v="0.31900000000000001"/>
    <n v="0.35399999999999998"/>
    <n v="0"/>
    <n v="533.125"/>
    <m/>
    <m/>
    <m/>
    <m/>
    <n v="1281700"/>
    <n v="480.8"/>
    <n v="533.1"/>
    <s v=""/>
    <s v=""/>
    <s v=""/>
  </r>
  <r>
    <d v="2019-05-08T00:00:00"/>
    <x v="127"/>
    <n v="1800"/>
    <d v="1899-12-30T18:36:13"/>
    <n v="52.96"/>
    <n v="0"/>
    <n v="1.0069999999999999"/>
    <n v="5.5359999999999996"/>
    <n v="279.38"/>
    <n v="8.3940000000000001"/>
    <n v="46"/>
    <n v="0.318"/>
    <n v="0.35299999999999998"/>
    <n v="0"/>
    <n v="35.625"/>
    <m/>
    <m/>
    <m/>
    <m/>
    <n v="1281800"/>
    <n v="294"/>
    <n v="35.6"/>
    <s v=""/>
    <s v=""/>
    <s v=""/>
  </r>
  <r>
    <d v="2019-05-08T00:00:00"/>
    <x v="127"/>
    <n v="1900"/>
    <d v="1899-12-30T19:36:13"/>
    <n v="53.2"/>
    <n v="0"/>
    <n v="0.503"/>
    <n v="4.0259999999999998"/>
    <n v="29.481999999999999"/>
    <n v="7.4189999999999996"/>
    <n v="51.9"/>
    <n v="0.31900000000000001"/>
    <n v="0.35299999999999998"/>
    <n v="0"/>
    <n v="31.875"/>
    <m/>
    <m/>
    <m/>
    <m/>
    <n v="1281900"/>
    <n v="114.8"/>
    <n v="31.9"/>
    <s v=""/>
    <s v=""/>
    <s v=""/>
  </r>
  <r>
    <d v="2019-05-08T00:00:00"/>
    <x v="127"/>
    <n v="2000"/>
    <d v="1899-12-30T20:36:13"/>
    <n v="53.08"/>
    <n v="0"/>
    <n v="0.503"/>
    <n v="3.02"/>
    <n v="32.29"/>
    <n v="3.3010000000000002"/>
    <n v="59.3"/>
    <n v="0.32"/>
    <n v="0.35299999999999998"/>
    <n v="0"/>
    <n v="0.625"/>
    <m/>
    <m/>
    <m/>
    <m/>
    <n v="1282000"/>
    <n v="5.2"/>
    <n v="0"/>
    <s v=""/>
    <s v=""/>
    <s v=""/>
  </r>
  <r>
    <d v="2019-05-08T00:00:00"/>
    <x v="127"/>
    <n v="2100"/>
    <d v="1899-12-30T21:36:13"/>
    <n v="52.49"/>
    <n v="0"/>
    <n v="1.0069999999999999"/>
    <n v="3.02"/>
    <n v="32.29"/>
    <n v="5.1539999999999999"/>
    <n v="64.8"/>
    <n v="0.32200000000000001"/>
    <n v="0.35099999999999998"/>
    <n v="0"/>
    <n v="0.625"/>
    <m/>
    <m/>
    <m/>
    <m/>
    <n v="1282100"/>
    <n v="0"/>
    <n v="0"/>
    <s v=""/>
    <s v=""/>
    <s v=""/>
  </r>
  <r>
    <d v="2019-05-08T00:00:00"/>
    <x v="127"/>
    <n v="2200"/>
    <d v="1899-12-30T22:36:13"/>
    <n v="52.61"/>
    <n v="0"/>
    <n v="1.0069999999999999"/>
    <n v="3.02"/>
    <n v="33.694000000000003"/>
    <n v="3.1680000000000001"/>
    <n v="63"/>
    <n v="0.32500000000000001"/>
    <n v="0.35099999999999998"/>
    <n v="0"/>
    <n v="0.625"/>
    <m/>
    <m/>
    <m/>
    <m/>
    <n v="1282200"/>
    <n v="0"/>
    <n v="0"/>
    <s v=""/>
    <s v=""/>
    <s v=""/>
  </r>
  <r>
    <d v="2019-05-08T00:00:00"/>
    <x v="127"/>
    <n v="2300"/>
    <d v="1899-12-30T23:36:13"/>
    <n v="52.49"/>
    <n v="0"/>
    <n v="1.0069999999999999"/>
    <n v="4.0259999999999998"/>
    <n v="11.231"/>
    <n v="2.2890000000000001"/>
    <n v="65.099999999999994"/>
    <n v="0.32600000000000001"/>
    <n v="0.35199999999999998"/>
    <n v="0"/>
    <n v="0.625"/>
    <m/>
    <m/>
    <m/>
    <m/>
    <n v="1282300"/>
    <n v="0"/>
    <n v="0"/>
    <s v=""/>
    <s v=""/>
    <s v=""/>
  </r>
  <r>
    <d v="2019-05-08T00:00:00"/>
    <x v="127"/>
    <n v="2400"/>
    <d v="1899-12-30T00:36:13"/>
    <n v="53.08"/>
    <n v="0"/>
    <n v="1.51"/>
    <n v="3.5230000000000001"/>
    <n v="355.19200000000001"/>
    <n v="3.9580000000000002"/>
    <n v="66.599999999999994"/>
    <n v="0.31900000000000001"/>
    <n v="0.35199999999999998"/>
    <n v="0"/>
    <n v="0.625"/>
    <m/>
    <m/>
    <m/>
    <m/>
    <n v="1282400"/>
    <n v="0"/>
    <n v="0"/>
    <n v="0.31900000000000001"/>
    <n v="0.35199999999999998"/>
    <n v="0"/>
  </r>
  <r>
    <d v="2019-05-09T00:00:00"/>
    <x v="128"/>
    <n v="100"/>
    <d v="1899-12-30T01:36:13"/>
    <n v="51.91"/>
    <n v="0"/>
    <n v="1.51"/>
    <n v="3.5230000000000001"/>
    <n v="1.4039999999999999"/>
    <n v="3.2210000000000001"/>
    <n v="60.5"/>
    <n v="0.315"/>
    <n v="0.35099999999999998"/>
    <n v="0"/>
    <n v="0.625"/>
    <m/>
    <m/>
    <m/>
    <m/>
    <n v="1290100"/>
    <n v="0"/>
    <n v="0"/>
    <s v=""/>
    <s v=""/>
    <s v=""/>
  </r>
  <r>
    <d v="2019-05-09T00:00:00"/>
    <x v="128"/>
    <n v="200"/>
    <d v="1899-12-30T02:36:13"/>
    <n v="53.31"/>
    <n v="0"/>
    <n v="2.0129999999999999"/>
    <n v="4.0259999999999998"/>
    <n v="342.55700000000002"/>
    <n v="4.22"/>
    <n v="58.6"/>
    <n v="0.312"/>
    <n v="0.35099999999999998"/>
    <n v="0"/>
    <n v="0.625"/>
    <m/>
    <m/>
    <m/>
    <m/>
    <n v="1290200"/>
    <n v="0"/>
    <n v="0"/>
    <s v=""/>
    <s v=""/>
    <s v=""/>
  </r>
  <r>
    <d v="2019-05-09T00:00:00"/>
    <x v="128"/>
    <n v="300"/>
    <d v="1899-12-30T03:36:13"/>
    <n v="52.73"/>
    <n v="0"/>
    <n v="2.0129999999999999"/>
    <n v="4.0259999999999998"/>
    <n v="342.55700000000002"/>
    <n v="2.423"/>
    <n v="56"/>
    <n v="0.309"/>
    <n v="0.35099999999999998"/>
    <n v="0"/>
    <n v="0.625"/>
    <m/>
    <m/>
    <m/>
    <m/>
    <n v="1290300"/>
    <n v="0"/>
    <n v="0"/>
    <s v=""/>
    <s v=""/>
    <s v=""/>
  </r>
  <r>
    <d v="2019-05-09T00:00:00"/>
    <x v="128"/>
    <n v="400"/>
    <d v="1899-12-30T04:36:13"/>
    <n v="52.73"/>
    <n v="0"/>
    <n v="2.516"/>
    <n v="4.0259999999999998"/>
    <n v="348.173"/>
    <n v="2.77"/>
    <n v="61.7"/>
    <n v="0.30599999999999999"/>
    <n v="0.35099999999999998"/>
    <n v="0"/>
    <n v="0.625"/>
    <m/>
    <m/>
    <m/>
    <m/>
    <n v="1290400"/>
    <n v="0"/>
    <n v="0"/>
    <s v=""/>
    <s v=""/>
    <s v=""/>
  </r>
  <r>
    <d v="2019-05-09T00:00:00"/>
    <x v="128"/>
    <n v="500"/>
    <d v="1899-12-30T05:36:13"/>
    <n v="53.55"/>
    <n v="0"/>
    <n v="2.516"/>
    <n v="5.0330000000000004"/>
    <n v="343.96100000000001"/>
    <n v="2.9830000000000001"/>
    <n v="60.3"/>
    <n v="0.30299999999999999"/>
    <n v="0.35099999999999998"/>
    <n v="0"/>
    <n v="10.625"/>
    <m/>
    <m/>
    <m/>
    <m/>
    <n v="1290500"/>
    <n v="4"/>
    <n v="10.6"/>
    <s v=""/>
    <s v=""/>
    <s v=""/>
  </r>
  <r>
    <d v="2019-05-09T00:00:00"/>
    <x v="128"/>
    <n v="600"/>
    <d v="1899-12-30T06:36:13"/>
    <n v="52.38"/>
    <n v="0"/>
    <n v="2.516"/>
    <n v="6.0389999999999997"/>
    <n v="349.57600000000002"/>
    <n v="3.5379999999999998"/>
    <n v="54.5"/>
    <n v="0.3"/>
    <n v="0.35099999999999998"/>
    <n v="0"/>
    <n v="168.125"/>
    <m/>
    <m/>
    <m/>
    <m/>
    <n v="1290600"/>
    <n v="108"/>
    <n v="168.1"/>
    <s v=""/>
    <s v=""/>
    <s v=""/>
  </r>
  <r>
    <d v="2019-05-09T00:00:00"/>
    <x v="128"/>
    <n v="700"/>
    <d v="1899-12-30T07:36:13"/>
    <n v="53.31"/>
    <n v="0"/>
    <n v="1.51"/>
    <n v="4.0259999999999998"/>
    <n v="30.885999999999999"/>
    <n v="7.3179999999999996"/>
    <n v="49.4"/>
    <n v="0.29699999999999999"/>
    <n v="0.35"/>
    <n v="0"/>
    <n v="343.125"/>
    <m/>
    <m/>
    <m/>
    <m/>
    <n v="1290700"/>
    <n v="286"/>
    <n v="343.1"/>
    <s v=""/>
    <s v=""/>
    <s v=""/>
  </r>
  <r>
    <d v="2019-05-09T00:00:00"/>
    <x v="128"/>
    <n v="800"/>
    <d v="1899-12-30T08:36:13"/>
    <n v="52.84"/>
    <n v="0"/>
    <n v="2.0129999999999999"/>
    <n v="4.5289999999999999"/>
    <n v="81.427000000000007"/>
    <n v="7.7450000000000001"/>
    <n v="41.1"/>
    <n v="0.29599999999999999"/>
    <n v="0.35099999999999998"/>
    <n v="0"/>
    <n v="513.125"/>
    <m/>
    <m/>
    <m/>
    <m/>
    <n v="1290800"/>
    <n v="472.8"/>
    <n v="513.1"/>
    <s v=""/>
    <s v=""/>
    <s v=""/>
  </r>
  <r>
    <d v="2019-05-09T00:00:00"/>
    <x v="128"/>
    <n v="900"/>
    <d v="1899-12-30T09:36:13"/>
    <n v="53.9"/>
    <n v="0"/>
    <n v="1.0069999999999999"/>
    <n v="3.5230000000000001"/>
    <n v="133.37299999999999"/>
    <n v="9.7560000000000002"/>
    <n v="38.700000000000003"/>
    <n v="0.29399999999999998"/>
    <n v="0.35099999999999998"/>
    <n v="0"/>
    <n v="556.875"/>
    <m/>
    <m/>
    <m/>
    <m/>
    <n v="1290900"/>
    <n v="645.5"/>
    <n v="556.9"/>
    <s v=""/>
    <s v=""/>
    <s v=""/>
  </r>
  <r>
    <d v="2019-05-09T00:00:00"/>
    <x v="128"/>
    <n v="1000"/>
    <d v="1899-12-30T10:36:13"/>
    <n v="53.9"/>
    <n v="0"/>
    <n v="1.51"/>
    <n v="4.5289999999999999"/>
    <n v="158.643"/>
    <n v="10.443"/>
    <n v="36.1"/>
    <n v="0.29299999999999998"/>
    <n v="0.35099999999999998"/>
    <n v="0"/>
    <n v="783.125"/>
    <m/>
    <m/>
    <m/>
    <m/>
    <n v="1291000"/>
    <n v="789"/>
    <n v="783.1"/>
    <s v=""/>
    <s v=""/>
    <s v=""/>
  </r>
  <r>
    <d v="2019-05-09T00:00:00"/>
    <x v="128"/>
    <n v="1100"/>
    <d v="1899-12-30T11:36:13"/>
    <n v="53.66"/>
    <n v="0"/>
    <n v="2.0129999999999999"/>
    <n v="5.0330000000000004"/>
    <n v="265.34100000000001"/>
    <n v="11.589"/>
    <n v="40.700000000000003"/>
    <n v="0.29199999999999998"/>
    <n v="0.35199999999999998"/>
    <n v="0"/>
    <n v="868.125"/>
    <m/>
    <m/>
    <m/>
    <m/>
    <n v="1291100"/>
    <n v="892.3"/>
    <n v="868.1"/>
    <s v=""/>
    <s v=""/>
    <s v=""/>
  </r>
  <r>
    <d v="2019-05-09T00:00:00"/>
    <x v="128"/>
    <n v="1200"/>
    <d v="1899-12-30T12:36:13"/>
    <n v="53.78"/>
    <n v="0"/>
    <n v="1.51"/>
    <n v="6.5430000000000001"/>
    <n v="272.36099999999999"/>
    <n v="12.025"/>
    <n v="37.1"/>
    <n v="0.29299999999999998"/>
    <n v="0.35099999999999998"/>
    <n v="0"/>
    <n v="918.125"/>
    <m/>
    <m/>
    <m/>
    <m/>
    <n v="1291200"/>
    <n v="946.5"/>
    <n v="918.1"/>
    <s v=""/>
    <s v=""/>
    <s v=""/>
  </r>
  <r>
    <d v="2019-05-09T00:00:00"/>
    <x v="128"/>
    <n v="1300"/>
    <d v="1899-12-30T13:36:13"/>
    <n v="54.01"/>
    <n v="0"/>
    <n v="2.0129999999999999"/>
    <n v="6.0389999999999997"/>
    <n v="265.34100000000001"/>
    <n v="12.606"/>
    <n v="34.799999999999997"/>
    <n v="0.29499999999999998"/>
    <n v="0.35199999999999998"/>
    <n v="0"/>
    <n v="899.375"/>
    <m/>
    <m/>
    <m/>
    <m/>
    <n v="1291300"/>
    <n v="948"/>
    <n v="899.4"/>
    <s v=""/>
    <s v=""/>
    <s v=""/>
  </r>
  <r>
    <d v="2019-05-09T00:00:00"/>
    <x v="128"/>
    <n v="1400"/>
    <d v="1899-12-30T14:36:13"/>
    <n v="54.25"/>
    <n v="0"/>
    <n v="2.0129999999999999"/>
    <n v="6.0389999999999997"/>
    <n v="261.12900000000002"/>
    <n v="13.545999999999999"/>
    <n v="30.6"/>
    <n v="0.30099999999999999"/>
    <n v="0.35299999999999998"/>
    <n v="0"/>
    <n v="816.875"/>
    <m/>
    <m/>
    <m/>
    <m/>
    <n v="1291400"/>
    <n v="897.2"/>
    <n v="816.9"/>
    <s v=""/>
    <s v=""/>
    <s v=""/>
  </r>
  <r>
    <d v="2019-05-09T00:00:00"/>
    <x v="128"/>
    <n v="1500"/>
    <d v="1899-12-30T15:36:13"/>
    <n v="54.48"/>
    <n v="0"/>
    <n v="2.516"/>
    <n v="7.5490000000000004"/>
    <n v="240.071"/>
    <n v="14.696999999999999"/>
    <n v="32.1"/>
    <n v="0.308"/>
    <n v="0.35399999999999998"/>
    <n v="0"/>
    <n v="700.625"/>
    <m/>
    <m/>
    <m/>
    <m/>
    <n v="1291500"/>
    <n v="797"/>
    <n v="700.6"/>
    <s v=""/>
    <s v=""/>
    <s v=""/>
  </r>
  <r>
    <d v="2019-05-09T00:00:00"/>
    <x v="128"/>
    <n v="1600"/>
    <d v="1899-12-30T16:36:13"/>
    <n v="53.55"/>
    <n v="0"/>
    <n v="1.51"/>
    <n v="5.5359999999999996"/>
    <n v="282.18799999999999"/>
    <n v="14.409000000000001"/>
    <n v="31.1"/>
    <n v="0.316"/>
    <n v="0.35499999999999998"/>
    <n v="0"/>
    <n v="551.875"/>
    <m/>
    <m/>
    <m/>
    <m/>
    <n v="1291600"/>
    <n v="655.8"/>
    <n v="551.9"/>
    <s v=""/>
    <s v=""/>
    <s v=""/>
  </r>
  <r>
    <d v="2019-05-09T00:00:00"/>
    <x v="128"/>
    <n v="1700"/>
    <d v="1899-12-30T17:36:13"/>
    <n v="53.08"/>
    <n v="0"/>
    <n v="2.0129999999999999"/>
    <n v="6.0389999999999997"/>
    <n v="296.22699999999998"/>
    <n v="14.146000000000001"/>
    <n v="30.1"/>
    <n v="0.32300000000000001"/>
    <n v="0.35499999999999998"/>
    <n v="0"/>
    <n v="381.875"/>
    <m/>
    <m/>
    <m/>
    <m/>
    <n v="1291700"/>
    <n v="484.5"/>
    <n v="381.9"/>
    <s v=""/>
    <s v=""/>
    <s v=""/>
  </r>
  <r>
    <d v="2019-05-09T00:00:00"/>
    <x v="128"/>
    <n v="1800"/>
    <d v="1899-12-30T18:36:13"/>
    <n v="53.08"/>
    <n v="0"/>
    <n v="2.0129999999999999"/>
    <n v="5.0330000000000004"/>
    <n v="300.43900000000002"/>
    <n v="13.161"/>
    <n v="30.2"/>
    <n v="0.32400000000000001"/>
    <n v="0.35399999999999998"/>
    <n v="0"/>
    <n v="205.625"/>
    <m/>
    <m/>
    <m/>
    <m/>
    <n v="1291800"/>
    <n v="298.2"/>
    <n v="205.6"/>
    <s v=""/>
    <s v=""/>
    <s v=""/>
  </r>
  <r>
    <d v="2019-05-09T00:00:00"/>
    <x v="128"/>
    <n v="1900"/>
    <d v="1899-12-30T19:36:13"/>
    <n v="52.03"/>
    <n v="0"/>
    <n v="1.0069999999999999"/>
    <n v="4.0259999999999998"/>
    <n v="296.22699999999998"/>
    <n v="11.394"/>
    <n v="33.200000000000003"/>
    <n v="0.32300000000000001"/>
    <n v="0.35399999999999998"/>
    <n v="0"/>
    <n v="45.625"/>
    <m/>
    <m/>
    <m/>
    <m/>
    <n v="1291900"/>
    <n v="118.5"/>
    <n v="45.6"/>
    <s v=""/>
    <s v=""/>
    <s v=""/>
  </r>
  <r>
    <d v="2019-05-09T00:00:00"/>
    <x v="128"/>
    <n v="2000"/>
    <d v="1899-12-30T20:36:13"/>
    <n v="52.73"/>
    <n v="0"/>
    <n v="1.0069999999999999"/>
    <n v="3.02"/>
    <n v="335.53699999999998"/>
    <n v="7.1669999999999998"/>
    <n v="45.3"/>
    <n v="0.31900000000000001"/>
    <n v="0.35399999999999998"/>
    <n v="0"/>
    <n v="0.625"/>
    <m/>
    <m/>
    <m/>
    <m/>
    <n v="1292000"/>
    <n v="5.8"/>
    <n v="0"/>
    <s v=""/>
    <s v=""/>
    <s v=""/>
  </r>
  <r>
    <d v="2019-05-09T00:00:00"/>
    <x v="128"/>
    <n v="2100"/>
    <d v="1899-12-30T21:36:13"/>
    <n v="52.26"/>
    <n v="0"/>
    <n v="1.51"/>
    <n v="3.02"/>
    <n v="2.8079999999999998"/>
    <n v="5.024"/>
    <n v="53.2"/>
    <n v="0.316"/>
    <n v="0.35299999999999998"/>
    <n v="0"/>
    <n v="0.625"/>
    <m/>
    <m/>
    <m/>
    <m/>
    <n v="1292100"/>
    <n v="0"/>
    <n v="0"/>
    <s v=""/>
    <s v=""/>
    <s v=""/>
  </r>
  <r>
    <d v="2019-05-09T00:00:00"/>
    <x v="128"/>
    <n v="2200"/>
    <d v="1899-12-30T22:36:13"/>
    <n v="52.03"/>
    <n v="0"/>
    <n v="1.51"/>
    <n v="3.02"/>
    <n v="1.4039999999999999"/>
    <n v="4.3239999999999998"/>
    <n v="57.8"/>
    <n v="0.312"/>
    <n v="0.35299999999999998"/>
    <n v="0"/>
    <n v="0.625"/>
    <m/>
    <m/>
    <m/>
    <m/>
    <n v="1292200"/>
    <n v="0"/>
    <n v="0"/>
    <s v=""/>
    <s v=""/>
    <s v=""/>
  </r>
  <r>
    <d v="2019-05-09T00:00:00"/>
    <x v="128"/>
    <n v="2300"/>
    <d v="1899-12-30T23:36:13"/>
    <n v="52.03"/>
    <n v="0"/>
    <n v="1.51"/>
    <n v="2.516"/>
    <n v="0"/>
    <n v="4.3239999999999998"/>
    <n v="59.7"/>
    <n v="0.309"/>
    <n v="0.35299999999999998"/>
    <n v="0"/>
    <n v="0.625"/>
    <m/>
    <m/>
    <m/>
    <m/>
    <n v="1292300"/>
    <n v="0"/>
    <n v="0"/>
    <s v=""/>
    <s v=""/>
    <s v=""/>
  </r>
  <r>
    <d v="2019-05-09T00:00:00"/>
    <x v="128"/>
    <n v="2400"/>
    <d v="1899-12-30T00:36:13"/>
    <n v="51.91"/>
    <n v="0"/>
    <n v="1.51"/>
    <n v="2.516"/>
    <n v="355.19200000000001"/>
    <n v="4.2720000000000002"/>
    <n v="60.9"/>
    <n v="0.30599999999999999"/>
    <n v="0.35199999999999998"/>
    <n v="0"/>
    <n v="0.625"/>
    <m/>
    <m/>
    <m/>
    <m/>
    <n v="1292400"/>
    <n v="0"/>
    <n v="0"/>
    <n v="0.30599999999999999"/>
    <n v="0.35199999999999998"/>
    <n v="0"/>
  </r>
  <r>
    <d v="2019-05-10T00:00:00"/>
    <x v="129"/>
    <n v="100"/>
    <d v="1899-12-30T01:36:13"/>
    <n v="52.38"/>
    <n v="0"/>
    <n v="1.51"/>
    <n v="2.516"/>
    <n v="349.57600000000002"/>
    <n v="4.6619999999999999"/>
    <n v="61.5"/>
    <n v="0.30299999999999999"/>
    <n v="0.35199999999999998"/>
    <n v="0"/>
    <n v="0.625"/>
    <m/>
    <m/>
    <m/>
    <m/>
    <n v="1300100"/>
    <n v="0"/>
    <n v="0"/>
    <s v=""/>
    <s v=""/>
    <s v=""/>
  </r>
  <r>
    <d v="2019-05-10T00:00:00"/>
    <x v="129"/>
    <n v="200"/>
    <d v="1899-12-30T02:36:13"/>
    <n v="52.49"/>
    <n v="0"/>
    <n v="1.51"/>
    <n v="2.516"/>
    <n v="345.36500000000001"/>
    <n v="4.8949999999999996"/>
    <n v="60.3"/>
    <n v="0.3"/>
    <n v="0.35099999999999998"/>
    <n v="0"/>
    <n v="0.625"/>
    <m/>
    <m/>
    <m/>
    <m/>
    <n v="1300200"/>
    <n v="0"/>
    <n v="0"/>
    <s v=""/>
    <s v=""/>
    <s v=""/>
  </r>
  <r>
    <d v="2019-05-10T00:00:00"/>
    <x v="129"/>
    <n v="300"/>
    <d v="1899-12-30T03:36:13"/>
    <n v="52.26"/>
    <n v="0"/>
    <n v="1.51"/>
    <n v="2.516"/>
    <n v="341.15300000000002"/>
    <n v="4.5839999999999996"/>
    <n v="60"/>
    <n v="0.29699999999999999"/>
    <n v="0.35"/>
    <n v="0"/>
    <n v="0.625"/>
    <m/>
    <m/>
    <m/>
    <m/>
    <n v="1300300"/>
    <n v="0"/>
    <n v="0"/>
    <s v=""/>
    <s v=""/>
    <s v=""/>
  </r>
  <r>
    <d v="2019-05-10T00:00:00"/>
    <x v="129"/>
    <n v="400"/>
    <d v="1899-12-30T04:36:13"/>
    <n v="52.03"/>
    <n v="0"/>
    <n v="1.51"/>
    <n v="2.516"/>
    <n v="342.55700000000002"/>
    <n v="4.1150000000000002"/>
    <n v="60.7"/>
    <n v="0.29499999999999998"/>
    <n v="0.35099999999999998"/>
    <n v="0"/>
    <n v="0.625"/>
    <m/>
    <m/>
    <m/>
    <m/>
    <n v="1300400"/>
    <n v="0"/>
    <n v="0"/>
    <s v=""/>
    <s v=""/>
    <s v=""/>
  </r>
  <r>
    <d v="2019-05-10T00:00:00"/>
    <x v="129"/>
    <n v="500"/>
    <d v="1899-12-30T05:36:13"/>
    <n v="52.26"/>
    <n v="0"/>
    <n v="1.51"/>
    <n v="2.516"/>
    <n v="350.98"/>
    <n v="3.722"/>
    <n v="65.7"/>
    <n v="0.29399999999999998"/>
    <n v="0.35099999999999998"/>
    <n v="0"/>
    <n v="9.375"/>
    <m/>
    <m/>
    <m/>
    <m/>
    <n v="1300500"/>
    <n v="4.7"/>
    <n v="9.4"/>
    <s v=""/>
    <s v=""/>
    <s v=""/>
  </r>
  <r>
    <d v="2019-05-10T00:00:00"/>
    <x v="129"/>
    <n v="600"/>
    <d v="1899-12-30T06:36:13"/>
    <n v="52.03"/>
    <n v="0"/>
    <n v="1.0069999999999999"/>
    <n v="2.0129999999999999"/>
    <n v="345.36500000000001"/>
    <n v="5.6929999999999996"/>
    <n v="66"/>
    <n v="0.29199999999999998"/>
    <n v="0.35099999999999998"/>
    <n v="0"/>
    <n v="170.625"/>
    <m/>
    <m/>
    <m/>
    <m/>
    <n v="1300600"/>
    <n v="111.3"/>
    <n v="170.6"/>
    <s v=""/>
    <s v=""/>
    <s v=""/>
  </r>
  <r>
    <d v="2019-05-10T00:00:00"/>
    <x v="129"/>
    <n v="700"/>
    <d v="1899-12-30T07:36:13"/>
    <n v="51.91"/>
    <n v="0"/>
    <n v="1.0069999999999999"/>
    <n v="3.02"/>
    <n v="342.55700000000002"/>
    <n v="9.41"/>
    <n v="57.6"/>
    <n v="0.29099999999999998"/>
    <n v="0.35099999999999998"/>
    <n v="0"/>
    <n v="333.125"/>
    <m/>
    <m/>
    <m/>
    <m/>
    <n v="1300700"/>
    <n v="289.2"/>
    <n v="333.1"/>
    <s v=""/>
    <s v=""/>
    <s v=""/>
  </r>
  <r>
    <d v="2019-05-10T00:00:00"/>
    <x v="129"/>
    <n v="800"/>
    <d v="1899-12-30T08:36:13"/>
    <n v="52.61"/>
    <n v="0"/>
    <n v="1.0069999999999999"/>
    <n v="3.5230000000000001"/>
    <n v="328.51799999999997"/>
    <n v="12.268000000000001"/>
    <n v="44.7"/>
    <n v="0.28899999999999998"/>
    <n v="0.35099999999999998"/>
    <n v="0"/>
    <n v="488.125"/>
    <m/>
    <m/>
    <m/>
    <m/>
    <n v="1300800"/>
    <n v="476"/>
    <n v="488.1"/>
    <s v=""/>
    <s v=""/>
    <s v=""/>
  </r>
  <r>
    <d v="2019-05-10T00:00:00"/>
    <x v="129"/>
    <n v="900"/>
    <d v="1899-12-30T09:36:13"/>
    <n v="52.84"/>
    <n v="0"/>
    <n v="1.0069999999999999"/>
    <n v="4.5289999999999999"/>
    <n v="318.69"/>
    <n v="13.137"/>
    <n v="41.8"/>
    <n v="0.28799999999999998"/>
    <n v="0.35"/>
    <n v="0"/>
    <n v="658.125"/>
    <m/>
    <m/>
    <m/>
    <m/>
    <n v="1300900"/>
    <n v="648.5"/>
    <n v="658.1"/>
    <s v=""/>
    <s v=""/>
    <s v=""/>
  </r>
  <r>
    <d v="2019-05-10T00:00:00"/>
    <x v="129"/>
    <n v="1000"/>
    <d v="1899-12-30T10:36:13"/>
    <n v="54.13"/>
    <n v="0"/>
    <n v="2.0129999999999999"/>
    <n v="6.0389999999999997"/>
    <n v="276.57299999999998"/>
    <n v="14.098000000000001"/>
    <n v="41.3"/>
    <n v="0.28599999999999998"/>
    <n v="0.35099999999999998"/>
    <n v="0"/>
    <n v="779.375"/>
    <m/>
    <m/>
    <m/>
    <m/>
    <n v="1301000"/>
    <n v="792"/>
    <n v="779.4"/>
    <s v=""/>
    <s v=""/>
    <s v=""/>
  </r>
  <r>
    <d v="2019-05-10T00:00:00"/>
    <x v="129"/>
    <n v="1100"/>
    <d v="1899-12-30T11:36:13"/>
    <n v="54.13"/>
    <n v="0"/>
    <n v="2.0129999999999999"/>
    <n v="7.0460000000000003"/>
    <n v="314.47800000000001"/>
    <n v="14.481"/>
    <n v="41.3"/>
    <n v="0.28599999999999998"/>
    <n v="0.35"/>
    <n v="0"/>
    <n v="875.625"/>
    <m/>
    <m/>
    <m/>
    <m/>
    <n v="1301100"/>
    <n v="894.7"/>
    <n v="875.6"/>
    <s v=""/>
    <s v=""/>
    <s v=""/>
  </r>
  <r>
    <d v="2019-05-10T00:00:00"/>
    <x v="129"/>
    <n v="1200"/>
    <d v="1899-12-30T12:36:13"/>
    <n v="53.66"/>
    <n v="0"/>
    <n v="2.0129999999999999"/>
    <n v="7.0460000000000003"/>
    <n v="303.24700000000001"/>
    <n v="16.225000000000001"/>
    <n v="40.6"/>
    <n v="0.28599999999999998"/>
    <n v="0.35099999999999998"/>
    <n v="0"/>
    <n v="1019.375"/>
    <m/>
    <m/>
    <m/>
    <m/>
    <n v="1301200"/>
    <n v="949"/>
    <n v="1019.4"/>
    <s v=""/>
    <s v=""/>
    <s v=""/>
  </r>
  <r>
    <d v="2019-05-10T00:00:00"/>
    <x v="129"/>
    <n v="1300"/>
    <d v="1899-12-30T13:36:13"/>
    <n v="53.78"/>
    <n v="0"/>
    <n v="2.0129999999999999"/>
    <n v="6.5430000000000001"/>
    <n v="314.47800000000001"/>
    <n v="14.696999999999999"/>
    <n v="40.299999999999997"/>
    <n v="0.28599999999999998"/>
    <n v="0.35099999999999998"/>
    <n v="0"/>
    <n v="1085.625"/>
    <m/>
    <m/>
    <m/>
    <m/>
    <n v="1301300"/>
    <n v="950.8"/>
    <n v="1085.5999999999999"/>
    <s v=""/>
    <s v=""/>
    <s v=""/>
  </r>
  <r>
    <d v="2019-05-10T00:00:00"/>
    <x v="129"/>
    <n v="1400"/>
    <d v="1899-12-30T14:36:13"/>
    <n v="53.31"/>
    <n v="0"/>
    <n v="2.0129999999999999"/>
    <n v="6.5430000000000001"/>
    <n v="293.42"/>
    <n v="16.654"/>
    <n v="38.5"/>
    <n v="0.28599999999999998"/>
    <n v="0.35199999999999998"/>
    <n v="0"/>
    <n v="949.375"/>
    <m/>
    <m/>
    <m/>
    <m/>
    <n v="1301400"/>
    <n v="899.7"/>
    <n v="949.4"/>
    <s v=""/>
    <s v=""/>
    <s v=""/>
  </r>
  <r>
    <d v="2019-05-10T00:00:00"/>
    <x v="129"/>
    <n v="1500"/>
    <d v="1899-12-30T15:36:13"/>
    <n v="52.73"/>
    <n v="0"/>
    <n v="2.0129999999999999"/>
    <n v="6.0389999999999997"/>
    <n v="308.863"/>
    <n v="14.648999999999999"/>
    <n v="39.5"/>
    <n v="0.28599999999999998"/>
    <n v="0.35099999999999998"/>
    <n v="0"/>
    <n v="123.125"/>
    <m/>
    <m/>
    <m/>
    <m/>
    <n v="1301500"/>
    <n v="800.2"/>
    <n v="123.1"/>
    <s v=""/>
    <s v=""/>
    <s v=""/>
  </r>
  <r>
    <d v="2019-05-10T00:00:00"/>
    <x v="129"/>
    <n v="1600"/>
    <d v="1899-12-30T16:36:13"/>
    <n v="53.43"/>
    <n v="0"/>
    <n v="2.0129999999999999"/>
    <n v="7.0460000000000003"/>
    <n v="294.82400000000001"/>
    <n v="14.05"/>
    <n v="39.6"/>
    <n v="0.28599999999999998"/>
    <n v="0.35099999999999998"/>
    <n v="0"/>
    <n v="530.625"/>
    <m/>
    <m/>
    <m/>
    <m/>
    <n v="1301600"/>
    <n v="659.3"/>
    <n v="530.6"/>
    <s v=""/>
    <s v=""/>
    <s v=""/>
  </r>
  <r>
    <d v="2019-05-10T00:00:00"/>
    <x v="129"/>
    <n v="1700"/>
    <d v="1899-12-30T17:36:13"/>
    <n v="52.38"/>
    <n v="0"/>
    <n v="1.0069999999999999"/>
    <n v="4.0259999999999998"/>
    <n v="303.24700000000001"/>
    <n v="16.510999999999999"/>
    <n v="39.200000000000003"/>
    <n v="0.28599999999999998"/>
    <n v="0.35099999999999998"/>
    <n v="0"/>
    <n v="389.375"/>
    <m/>
    <m/>
    <m/>
    <m/>
    <n v="1301700"/>
    <n v="488.3"/>
    <n v="389.4"/>
    <s v=""/>
    <s v=""/>
    <s v=""/>
  </r>
  <r>
    <d v="2019-05-10T00:00:00"/>
    <x v="129"/>
    <n v="1800"/>
    <d v="1899-12-30T18:36:13"/>
    <n v="53.08"/>
    <n v="0"/>
    <n v="1.51"/>
    <n v="6.0389999999999997"/>
    <n v="304.65100000000001"/>
    <n v="15.484999999999999"/>
    <n v="38"/>
    <n v="0.28599999999999998"/>
    <n v="0.35099999999999998"/>
    <n v="0"/>
    <n v="204.375"/>
    <m/>
    <m/>
    <m/>
    <m/>
    <n v="1301800"/>
    <n v="301.8"/>
    <n v="204.4"/>
    <s v=""/>
    <s v=""/>
    <s v=""/>
  </r>
  <r>
    <d v="2019-05-10T00:00:00"/>
    <x v="129"/>
    <n v="1900"/>
    <d v="1899-12-30T19:36:13"/>
    <n v="53.2"/>
    <n v="0"/>
    <n v="1.0069999999999999"/>
    <n v="4.0259999999999998"/>
    <n v="306.05500000000001"/>
    <n v="11.71"/>
    <n v="41.4"/>
    <n v="0.28599999999999998"/>
    <n v="0.35"/>
    <n v="0"/>
    <n v="48.125"/>
    <m/>
    <m/>
    <m/>
    <m/>
    <n v="1301900"/>
    <n v="122.2"/>
    <n v="48.1"/>
    <s v=""/>
    <s v=""/>
    <s v=""/>
  </r>
  <r>
    <d v="2019-05-10T00:00:00"/>
    <x v="129"/>
    <n v="2000"/>
    <d v="1899-12-30T20:36:13"/>
    <n v="52.61"/>
    <n v="0"/>
    <n v="1.51"/>
    <n v="2.516"/>
    <n v="355.19200000000001"/>
    <n v="7.1420000000000003"/>
    <n v="60"/>
    <n v="0.28599999999999998"/>
    <n v="0.35"/>
    <n v="0"/>
    <n v="0.625"/>
    <m/>
    <m/>
    <m/>
    <m/>
    <n v="1302000"/>
    <n v="6.7"/>
    <n v="0"/>
    <s v=""/>
    <s v=""/>
    <s v=""/>
  </r>
  <r>
    <d v="2019-05-10T00:00:00"/>
    <x v="129"/>
    <n v="2100"/>
    <d v="1899-12-30T21:36:13"/>
    <n v="52.14"/>
    <n v="0"/>
    <n v="2.0129999999999999"/>
    <n v="2.516"/>
    <n v="0"/>
    <n v="6.3570000000000002"/>
    <n v="65.900000000000006"/>
    <n v="0.28499999999999998"/>
    <n v="0.35"/>
    <n v="0"/>
    <n v="0.625"/>
    <m/>
    <m/>
    <m/>
    <m/>
    <n v="1302100"/>
    <n v="0"/>
    <n v="0"/>
    <s v=""/>
    <s v=""/>
    <s v=""/>
  </r>
  <r>
    <d v="2019-05-10T00:00:00"/>
    <x v="129"/>
    <n v="2200"/>
    <d v="1899-12-30T22:36:13"/>
    <n v="52.03"/>
    <n v="0"/>
    <n v="2.0129999999999999"/>
    <n v="3.02"/>
    <n v="0"/>
    <n v="6.484"/>
    <n v="66.900000000000006"/>
    <n v="0.28399999999999997"/>
    <n v="0.35"/>
    <n v="0"/>
    <n v="0.625"/>
    <m/>
    <m/>
    <m/>
    <m/>
    <n v="1302200"/>
    <n v="0"/>
    <n v="0"/>
    <s v=""/>
    <s v=""/>
    <s v=""/>
  </r>
  <r>
    <d v="2019-05-10T00:00:00"/>
    <x v="129"/>
    <n v="2300"/>
    <d v="1899-12-30T23:36:13"/>
    <n v="52.26"/>
    <n v="0"/>
    <n v="2.0129999999999999"/>
    <n v="2.516"/>
    <n v="355.19200000000001"/>
    <n v="6.56"/>
    <n v="67"/>
    <n v="0.28399999999999997"/>
    <n v="0.35"/>
    <n v="0"/>
    <n v="0.625"/>
    <m/>
    <m/>
    <m/>
    <m/>
    <n v="1302300"/>
    <n v="0"/>
    <n v="0"/>
    <s v=""/>
    <s v=""/>
    <s v=""/>
  </r>
  <r>
    <d v="2019-05-10T00:00:00"/>
    <x v="129"/>
    <n v="2400"/>
    <d v="1899-12-30T00:36:13"/>
    <n v="52.73"/>
    <n v="0"/>
    <n v="2.0129999999999999"/>
    <n v="2.516"/>
    <n v="355.19200000000001"/>
    <n v="6.6109999999999998"/>
    <n v="64.7"/>
    <n v="0.28199999999999997"/>
    <n v="0.34899999999999998"/>
    <n v="0"/>
    <n v="0.625"/>
    <m/>
    <m/>
    <m/>
    <m/>
    <n v="1302400"/>
    <n v="0"/>
    <n v="0"/>
    <n v="0.28199999999999997"/>
    <n v="0.34899999999999998"/>
    <n v="0"/>
  </r>
  <r>
    <d v="2019-05-11T00:00:00"/>
    <x v="130"/>
    <n v="100"/>
    <d v="1899-12-30T01:36:13"/>
    <n v="51.91"/>
    <n v="0"/>
    <n v="2.0129999999999999"/>
    <n v="2.516"/>
    <n v="355.19200000000001"/>
    <n v="5.9240000000000004"/>
    <n v="68.5"/>
    <n v="0.28100000000000003"/>
    <n v="0.35"/>
    <n v="0"/>
    <n v="0.625"/>
    <m/>
    <m/>
    <m/>
    <m/>
    <n v="1310100"/>
    <n v="0"/>
    <n v="0"/>
    <s v=""/>
    <s v=""/>
    <s v=""/>
  </r>
  <r>
    <d v="2019-05-11T00:00:00"/>
    <x v="130"/>
    <n v="200"/>
    <d v="1899-12-30T02:36:13"/>
    <n v="51.79"/>
    <n v="0"/>
    <n v="2.0129999999999999"/>
    <n v="2.516"/>
    <n v="355.19200000000001"/>
    <n v="5.8979999999999997"/>
    <n v="68.7"/>
    <n v="0.27900000000000003"/>
    <n v="0.35"/>
    <n v="0"/>
    <n v="0.625"/>
    <m/>
    <m/>
    <m/>
    <m/>
    <n v="1310200"/>
    <n v="0"/>
    <n v="0"/>
    <s v=""/>
    <s v=""/>
    <s v=""/>
  </r>
  <r>
    <d v="2019-05-11T00:00:00"/>
    <x v="130"/>
    <n v="300"/>
    <d v="1899-12-30T03:36:13"/>
    <n v="52.14"/>
    <n v="0"/>
    <n v="1.51"/>
    <n v="2.516"/>
    <n v="346.76900000000001"/>
    <n v="6.306"/>
    <n v="68.7"/>
    <n v="0.27800000000000002"/>
    <n v="0.33700000000000002"/>
    <n v="0"/>
    <n v="0.625"/>
    <m/>
    <m/>
    <m/>
    <m/>
    <n v="1310300"/>
    <n v="0"/>
    <n v="0"/>
    <s v=""/>
    <s v=""/>
    <s v=""/>
  </r>
  <r>
    <d v="2019-05-11T00:00:00"/>
    <x v="130"/>
    <n v="400"/>
    <d v="1899-12-30T04:36:13"/>
    <n v="51.91"/>
    <n v="0"/>
    <n v="1.51"/>
    <n v="2.516"/>
    <n v="342.55700000000002"/>
    <n v="7.0149999999999997"/>
    <n v="69.5"/>
    <n v="0.27800000000000002"/>
    <n v="0.33500000000000002"/>
    <n v="0"/>
    <n v="0.625"/>
    <m/>
    <m/>
    <m/>
    <m/>
    <n v="1310400"/>
    <n v="0"/>
    <n v="0"/>
    <s v=""/>
    <s v=""/>
    <s v=""/>
  </r>
  <r>
    <d v="2019-05-11T00:00:00"/>
    <x v="130"/>
    <n v="500"/>
    <d v="1899-12-30T05:36:13"/>
    <n v="52.26"/>
    <n v="0"/>
    <n v="1.51"/>
    <n v="2.516"/>
    <n v="345.36500000000001"/>
    <n v="5.7960000000000003"/>
    <n v="71.400000000000006"/>
    <n v="0.27600000000000002"/>
    <n v="0.33300000000000002"/>
    <n v="0"/>
    <n v="13.125"/>
    <m/>
    <m/>
    <m/>
    <m/>
    <n v="1310500"/>
    <n v="5.2"/>
    <n v="13.1"/>
    <s v=""/>
    <s v=""/>
    <s v=""/>
  </r>
  <r>
    <d v="2019-05-11T00:00:00"/>
    <x v="130"/>
    <n v="600"/>
    <d v="1899-12-30T06:36:13"/>
    <n v="52.03"/>
    <n v="0"/>
    <n v="1.0069999999999999"/>
    <n v="2.516"/>
    <n v="342.55700000000002"/>
    <n v="6.6609999999999996"/>
    <n v="70.099999999999994"/>
    <n v="0.27600000000000002"/>
    <n v="0.33200000000000002"/>
    <n v="0"/>
    <n v="164.375"/>
    <m/>
    <m/>
    <m/>
    <m/>
    <n v="1310600"/>
    <n v="114.7"/>
    <n v="164.4"/>
    <s v=""/>
    <s v=""/>
    <s v=""/>
  </r>
  <r>
    <d v="2019-05-11T00:00:00"/>
    <x v="130"/>
    <n v="700"/>
    <d v="1899-12-30T07:36:13"/>
    <n v="52.96"/>
    <n v="0"/>
    <n v="0.503"/>
    <n v="2.0129999999999999"/>
    <n v="346.76900000000001"/>
    <n v="8.6679999999999993"/>
    <n v="68"/>
    <n v="0.27400000000000002"/>
    <n v="0.33100000000000002"/>
    <n v="0"/>
    <n v="314.375"/>
    <m/>
    <m/>
    <m/>
    <m/>
    <n v="1310700"/>
    <n v="292.8"/>
    <n v="314.39999999999998"/>
    <s v=""/>
    <s v=""/>
    <s v=""/>
  </r>
  <r>
    <d v="2019-05-11T00:00:00"/>
    <x v="130"/>
    <n v="800"/>
    <d v="1899-12-30T08:36:13"/>
    <n v="53.08"/>
    <n v="0"/>
    <n v="0"/>
    <n v="1.0069999999999999"/>
    <n v="0"/>
    <n v="14.696999999999999"/>
    <n v="58.5"/>
    <n v="0.27300000000000002"/>
    <n v="0.33100000000000002"/>
    <n v="0"/>
    <n v="524.375"/>
    <m/>
    <m/>
    <m/>
    <m/>
    <n v="1310800"/>
    <n v="479"/>
    <n v="524.4"/>
    <s v=""/>
    <s v=""/>
    <s v=""/>
  </r>
  <r>
    <d v="2019-05-11T00:00:00"/>
    <x v="130"/>
    <n v="900"/>
    <d v="1899-12-30T09:36:13"/>
    <n v="53.55"/>
    <n v="0"/>
    <n v="1.51"/>
    <n v="5.0330000000000004"/>
    <n v="164.25899999999999"/>
    <n v="16.414999999999999"/>
    <n v="41.5"/>
    <n v="0.27300000000000002"/>
    <n v="0.33"/>
    <n v="0"/>
    <n v="686.875"/>
    <m/>
    <m/>
    <m/>
    <m/>
    <n v="1310900"/>
    <n v="651.5"/>
    <n v="686.9"/>
    <s v=""/>
    <s v=""/>
    <s v=""/>
  </r>
  <r>
    <d v="2019-05-11T00:00:00"/>
    <x v="130"/>
    <n v="1000"/>
    <d v="1899-12-30T10:36:13"/>
    <n v="53.78"/>
    <n v="0"/>
    <n v="3.02"/>
    <n v="6.5430000000000001"/>
    <n v="189.529"/>
    <n v="15.007999999999999"/>
    <n v="37.6"/>
    <n v="0.27200000000000002"/>
    <n v="0.32900000000000001"/>
    <n v="0"/>
    <n v="743.125"/>
    <m/>
    <m/>
    <m/>
    <m/>
    <n v="1311000"/>
    <n v="794.7"/>
    <n v="743.1"/>
    <s v=""/>
    <s v=""/>
    <s v=""/>
  </r>
  <r>
    <d v="2019-05-11T00:00:00"/>
    <x v="130"/>
    <n v="1100"/>
    <d v="1899-12-30T11:36:13"/>
    <n v="53.55"/>
    <n v="0"/>
    <n v="3.02"/>
    <n v="8.0519999999999996"/>
    <n v="185.31800000000001"/>
    <n v="17.390999999999998"/>
    <n v="38.4"/>
    <n v="0.27"/>
    <n v="0.32800000000000001"/>
    <n v="0"/>
    <n v="911.875"/>
    <m/>
    <m/>
    <m/>
    <m/>
    <n v="1311100"/>
    <n v="897.3"/>
    <n v="911.9"/>
    <s v=""/>
    <s v=""/>
    <s v=""/>
  </r>
  <r>
    <d v="2019-05-11T00:00:00"/>
    <x v="130"/>
    <n v="1200"/>
    <d v="1899-12-30T12:36:13"/>
    <n v="53.9"/>
    <n v="0"/>
    <n v="3.02"/>
    <n v="8.5559999999999992"/>
    <n v="210.58799999999999"/>
    <n v="17.937999999999999"/>
    <n v="34.6"/>
    <n v="0.27"/>
    <n v="0.32600000000000001"/>
    <n v="0"/>
    <n v="884.375"/>
    <m/>
    <m/>
    <m/>
    <m/>
    <n v="1311200"/>
    <n v="951.5"/>
    <n v="884.4"/>
    <s v=""/>
    <s v=""/>
    <s v=""/>
  </r>
  <r>
    <d v="2019-05-11T00:00:00"/>
    <x v="130"/>
    <n v="1300"/>
    <d v="1899-12-30T13:36:13"/>
    <n v="54.13"/>
    <n v="0"/>
    <n v="3.5230000000000001"/>
    <n v="8.5559999999999992"/>
    <n v="210.58799999999999"/>
    <n v="18.343"/>
    <n v="33.299999999999997"/>
    <n v="0.26900000000000002"/>
    <n v="0.32600000000000001"/>
    <n v="0"/>
    <n v="925.625"/>
    <m/>
    <m/>
    <m/>
    <m/>
    <n v="1311300"/>
    <n v="953.2"/>
    <n v="925.6"/>
    <s v=""/>
    <s v=""/>
    <s v=""/>
  </r>
  <r>
    <d v="2019-05-11T00:00:00"/>
    <x v="130"/>
    <n v="1400"/>
    <d v="1899-12-30T14:36:13"/>
    <n v="53.43"/>
    <n v="0"/>
    <n v="3.02"/>
    <n v="7.0460000000000003"/>
    <n v="199.357"/>
    <n v="17.962"/>
    <n v="34"/>
    <n v="0.26900000000000002"/>
    <n v="0.32400000000000001"/>
    <n v="0"/>
    <n v="749.375"/>
    <m/>
    <m/>
    <m/>
    <m/>
    <n v="1311400"/>
    <n v="902.7"/>
    <n v="749.4"/>
    <s v=""/>
    <s v=""/>
    <s v=""/>
  </r>
  <r>
    <d v="2019-05-11T00:00:00"/>
    <x v="130"/>
    <n v="1500"/>
    <d v="1899-12-30T15:36:13"/>
    <n v="53.2"/>
    <n v="0"/>
    <n v="2.516"/>
    <n v="6.5430000000000001"/>
    <n v="196.54900000000001"/>
    <n v="17.962"/>
    <n v="34.9"/>
    <n v="0.26800000000000002"/>
    <n v="0.32400000000000001"/>
    <n v="0"/>
    <n v="446.875"/>
    <m/>
    <m/>
    <m/>
    <m/>
    <n v="1311500"/>
    <n v="803.2"/>
    <n v="446.9"/>
    <s v=""/>
    <s v=""/>
    <s v=""/>
  </r>
  <r>
    <d v="2019-05-11T00:00:00"/>
    <x v="130"/>
    <n v="1600"/>
    <d v="1899-12-30T16:36:13"/>
    <n v="53.55"/>
    <n v="0"/>
    <n v="3.02"/>
    <n v="7.5490000000000004"/>
    <n v="200.761"/>
    <n v="16.795999999999999"/>
    <n v="34.9"/>
    <n v="0.26800000000000002"/>
    <n v="0.32200000000000001"/>
    <n v="0"/>
    <n v="273.125"/>
    <m/>
    <m/>
    <m/>
    <m/>
    <n v="1311600"/>
    <n v="662.3"/>
    <n v="273.10000000000002"/>
    <s v=""/>
    <s v=""/>
    <s v=""/>
  </r>
  <r>
    <d v="2019-05-11T00:00:00"/>
    <x v="130"/>
    <n v="1700"/>
    <d v="1899-12-30T17:36:13"/>
    <n v="53.55"/>
    <n v="0"/>
    <n v="2.516"/>
    <n v="6.0389999999999997"/>
    <n v="223.22399999999999"/>
    <n v="16.106000000000002"/>
    <n v="36.6"/>
    <n v="0.26800000000000002"/>
    <n v="0.32100000000000001"/>
    <n v="0"/>
    <n v="126.875"/>
    <m/>
    <m/>
    <m/>
    <m/>
    <n v="1311700"/>
    <n v="491.7"/>
    <n v="126.9"/>
    <s v=""/>
    <s v=""/>
    <s v=""/>
  </r>
  <r>
    <d v="2019-05-11T00:00:00"/>
    <x v="130"/>
    <n v="1800"/>
    <d v="1899-12-30T18:36:13"/>
    <n v="53.31"/>
    <n v="0"/>
    <n v="3.02"/>
    <n v="8.0519999999999996"/>
    <n v="223.22399999999999"/>
    <n v="15.127000000000001"/>
    <n v="39.700000000000003"/>
    <n v="0.26700000000000002"/>
    <n v="0.32"/>
    <n v="0"/>
    <n v="98.125"/>
    <m/>
    <m/>
    <m/>
    <m/>
    <n v="1311800"/>
    <n v="305.8"/>
    <n v="98.1"/>
    <s v=""/>
    <s v=""/>
    <s v=""/>
  </r>
  <r>
    <d v="2019-05-11T00:00:00"/>
    <x v="130"/>
    <n v="1900"/>
    <d v="1899-12-30T19:36:13"/>
    <n v="53.2"/>
    <n v="0"/>
    <n v="3.02"/>
    <n v="7.0460000000000003"/>
    <n v="238.667"/>
    <n v="12.750999999999999"/>
    <n v="41.4"/>
    <n v="0.26600000000000001"/>
    <n v="0.31900000000000001"/>
    <n v="0"/>
    <n v="19.375"/>
    <m/>
    <m/>
    <m/>
    <m/>
    <n v="1311900"/>
    <n v="126"/>
    <n v="19.399999999999999"/>
    <s v=""/>
    <s v=""/>
    <s v=""/>
  </r>
  <r>
    <d v="2019-05-11T00:00:00"/>
    <x v="130"/>
    <n v="2000"/>
    <d v="1899-12-30T20:36:13"/>
    <n v="52.96"/>
    <n v="0"/>
    <n v="3.02"/>
    <n v="7.5490000000000004"/>
    <n v="256.91800000000001"/>
    <n v="11.077999999999999"/>
    <n v="46.7"/>
    <n v="0.26600000000000001"/>
    <n v="0.318"/>
    <n v="0"/>
    <n v="0.625"/>
    <m/>
    <m/>
    <m/>
    <m/>
    <n v="1312000"/>
    <n v="8.3000000000000007"/>
    <n v="0"/>
    <s v=""/>
    <s v=""/>
    <s v=""/>
  </r>
  <r>
    <d v="2019-05-11T00:00:00"/>
    <x v="130"/>
    <n v="2100"/>
    <d v="1899-12-30T21:36:13"/>
    <n v="53.31"/>
    <n v="0"/>
    <n v="3.02"/>
    <n v="7.0460000000000003"/>
    <n v="262.53300000000002"/>
    <n v="10.173"/>
    <n v="50.5"/>
    <n v="0.26500000000000001"/>
    <n v="0.318"/>
    <n v="0"/>
    <n v="0.625"/>
    <m/>
    <m/>
    <m/>
    <m/>
    <n v="1312100"/>
    <n v="0"/>
    <n v="0"/>
    <s v=""/>
    <s v=""/>
    <s v=""/>
  </r>
  <r>
    <d v="2019-05-11T00:00:00"/>
    <x v="130"/>
    <n v="2200"/>
    <d v="1899-12-30T22:36:13"/>
    <n v="52.84"/>
    <n v="0"/>
    <n v="2.516"/>
    <n v="7.0460000000000003"/>
    <n v="262.53300000000002"/>
    <n v="9.8789999999999996"/>
    <n v="52.2"/>
    <n v="0.26500000000000001"/>
    <n v="0.318"/>
    <n v="0"/>
    <n v="0.625"/>
    <m/>
    <m/>
    <m/>
    <m/>
    <n v="1312200"/>
    <n v="0"/>
    <n v="0"/>
    <s v=""/>
    <s v=""/>
    <s v=""/>
  </r>
  <r>
    <d v="2019-05-11T00:00:00"/>
    <x v="130"/>
    <n v="2300"/>
    <d v="1899-12-30T23:36:13"/>
    <n v="53.55"/>
    <n v="0"/>
    <n v="3.5230000000000001"/>
    <n v="11.574999999999999"/>
    <n v="254.11"/>
    <n v="10.148999999999999"/>
    <n v="49.6"/>
    <n v="0.26400000000000001"/>
    <n v="0.316"/>
    <n v="0"/>
    <n v="0.625"/>
    <m/>
    <m/>
    <m/>
    <m/>
    <n v="1312300"/>
    <n v="0"/>
    <n v="0"/>
    <s v=""/>
    <s v=""/>
    <s v=""/>
  </r>
  <r>
    <d v="2019-05-11T00:00:00"/>
    <x v="130"/>
    <n v="2400"/>
    <d v="1899-12-30T00:36:13"/>
    <n v="53.31"/>
    <n v="0"/>
    <n v="4.5289999999999999"/>
    <n v="11.071999999999999"/>
    <n v="244.28200000000001"/>
    <n v="9.1880000000000006"/>
    <n v="47.4"/>
    <n v="0.26400000000000001"/>
    <n v="0.316"/>
    <n v="0"/>
    <n v="0.625"/>
    <m/>
    <m/>
    <m/>
    <m/>
    <n v="1312400"/>
    <n v="0"/>
    <n v="0"/>
    <n v="0.26400000000000001"/>
    <n v="0.316"/>
    <n v="0"/>
  </r>
  <r>
    <d v="2019-05-12T00:00:00"/>
    <x v="131"/>
    <n v="100"/>
    <d v="1899-12-30T01:36:13"/>
    <n v="53.08"/>
    <n v="0"/>
    <n v="5.0330000000000004"/>
    <n v="10.065"/>
    <n v="240.071"/>
    <n v="8.7420000000000009"/>
    <n v="49"/>
    <n v="0.26300000000000001"/>
    <n v="0.315"/>
    <n v="0"/>
    <n v="0.625"/>
    <m/>
    <m/>
    <m/>
    <m/>
    <n v="1320100"/>
    <n v="0"/>
    <n v="0"/>
    <s v=""/>
    <s v=""/>
    <s v=""/>
  </r>
  <r>
    <d v="2019-05-12T00:00:00"/>
    <x v="131"/>
    <n v="200"/>
    <d v="1899-12-30T02:36:13"/>
    <n v="53.31"/>
    <n v="0"/>
    <n v="3.5230000000000001"/>
    <n v="8.0519999999999996"/>
    <n v="226.03100000000001"/>
    <n v="8.3190000000000008"/>
    <n v="50.8"/>
    <n v="0.26300000000000001"/>
    <n v="0.315"/>
    <n v="0"/>
    <n v="0.625"/>
    <m/>
    <m/>
    <m/>
    <m/>
    <n v="1320200"/>
    <n v="0"/>
    <n v="0"/>
    <s v=""/>
    <s v=""/>
    <s v=""/>
  </r>
  <r>
    <d v="2019-05-12T00:00:00"/>
    <x v="131"/>
    <n v="300"/>
    <d v="1899-12-30T03:36:13"/>
    <n v="52.96"/>
    <n v="0"/>
    <n v="2.516"/>
    <n v="5.5359999999999996"/>
    <n v="231.64699999999999"/>
    <n v="6.9139999999999997"/>
    <n v="50.5"/>
    <n v="0.26200000000000001"/>
    <n v="0.313"/>
    <n v="0"/>
    <n v="0.625"/>
    <m/>
    <m/>
    <m/>
    <m/>
    <n v="1320300"/>
    <n v="0"/>
    <n v="0"/>
    <s v=""/>
    <s v=""/>
    <s v=""/>
  </r>
  <r>
    <d v="2019-05-12T00:00:00"/>
    <x v="131"/>
    <n v="400"/>
    <d v="1899-12-30T04:36:13"/>
    <n v="52.96"/>
    <n v="0"/>
    <n v="1.0069999999999999"/>
    <n v="4.5289999999999999"/>
    <n v="270.95699999999999"/>
    <n v="6.7629999999999999"/>
    <n v="52.8"/>
    <n v="0.26200000000000001"/>
    <n v="0.314"/>
    <n v="0"/>
    <n v="0.625"/>
    <m/>
    <m/>
    <m/>
    <m/>
    <n v="1320400"/>
    <n v="0"/>
    <n v="0"/>
    <s v=""/>
    <s v=""/>
    <s v=""/>
  </r>
  <r>
    <d v="2019-05-12T00:00:00"/>
    <x v="131"/>
    <n v="500"/>
    <d v="1899-12-30T05:36:13"/>
    <n v="53.31"/>
    <n v="0"/>
    <n v="1.51"/>
    <n v="5.0330000000000004"/>
    <n v="270.95699999999999"/>
    <n v="7.4939999999999998"/>
    <n v="53.6"/>
    <n v="0.26200000000000001"/>
    <n v="0.313"/>
    <n v="0"/>
    <n v="13.125"/>
    <m/>
    <m/>
    <m/>
    <m/>
    <n v="1320500"/>
    <n v="5.8"/>
    <n v="13.1"/>
    <s v=""/>
    <s v=""/>
    <s v=""/>
  </r>
  <r>
    <d v="2019-05-12T00:00:00"/>
    <x v="131"/>
    <n v="600"/>
    <d v="1899-12-30T06:36:13"/>
    <n v="52.61"/>
    <n v="0"/>
    <n v="1.0069999999999999"/>
    <n v="4.0259999999999998"/>
    <n v="292.01600000000002"/>
    <n v="6.6609999999999996"/>
    <n v="53.9"/>
    <n v="0.26200000000000001"/>
    <n v="0.313"/>
    <n v="0"/>
    <n v="179.375"/>
    <m/>
    <m/>
    <m/>
    <m/>
    <n v="1320600"/>
    <n v="117.8"/>
    <n v="179.4"/>
    <s v=""/>
    <s v=""/>
    <s v=""/>
  </r>
  <r>
    <d v="2019-05-12T00:00:00"/>
    <x v="131"/>
    <n v="700"/>
    <d v="1899-12-30T07:36:13"/>
    <n v="53.31"/>
    <n v="0"/>
    <n v="1.0069999999999999"/>
    <n v="4.5289999999999999"/>
    <n v="306.05500000000001"/>
    <n v="9.7560000000000002"/>
    <n v="52"/>
    <n v="0.26100000000000001"/>
    <n v="0.312"/>
    <n v="0"/>
    <n v="348.125"/>
    <m/>
    <m/>
    <m/>
    <m/>
    <n v="1320700"/>
    <n v="295.8"/>
    <n v="348.1"/>
    <s v=""/>
    <s v=""/>
    <s v=""/>
  </r>
  <r>
    <d v="2019-05-12T00:00:00"/>
    <x v="131"/>
    <n v="800"/>
    <d v="1899-12-30T08:36:13"/>
    <n v="53.9"/>
    <n v="0"/>
    <n v="2.0129999999999999"/>
    <n v="5.5359999999999996"/>
    <n v="255.51400000000001"/>
    <n v="10.956"/>
    <n v="43.2"/>
    <n v="0.26"/>
    <n v="0.312"/>
    <n v="0"/>
    <n v="525.625"/>
    <m/>
    <m/>
    <m/>
    <m/>
    <n v="1320800"/>
    <n v="482.2"/>
    <n v="525.6"/>
    <s v=""/>
    <s v=""/>
    <s v=""/>
  </r>
  <r>
    <d v="2019-05-12T00:00:00"/>
    <x v="131"/>
    <n v="900"/>
    <d v="1899-12-30T09:36:13"/>
    <n v="53.55"/>
    <n v="0"/>
    <n v="2.0129999999999999"/>
    <n v="5.0330000000000004"/>
    <n v="240.071"/>
    <n v="12.702999999999999"/>
    <n v="42.7"/>
    <n v="0.26"/>
    <n v="0.311"/>
    <n v="0"/>
    <n v="674.375"/>
    <m/>
    <m/>
    <m/>
    <m/>
    <n v="1320900"/>
    <n v="654"/>
    <n v="674.4"/>
    <s v=""/>
    <s v=""/>
    <s v=""/>
  </r>
  <r>
    <d v="2019-05-12T00:00:00"/>
    <x v="131"/>
    <n v="1000"/>
    <d v="1899-12-30T10:36:13"/>
    <n v="54.01"/>
    <n v="0"/>
    <n v="2.516"/>
    <n v="6.5430000000000001"/>
    <n v="237.26300000000001"/>
    <n v="13.305"/>
    <n v="39.799999999999997"/>
    <n v="0.26"/>
    <n v="0.31"/>
    <n v="0"/>
    <n v="796.875"/>
    <m/>
    <m/>
    <m/>
    <m/>
    <n v="1321000"/>
    <n v="797"/>
    <n v="796.9"/>
    <s v=""/>
    <s v=""/>
    <s v=""/>
  </r>
  <r>
    <d v="2019-05-12T00:00:00"/>
    <x v="131"/>
    <n v="1100"/>
    <d v="1899-12-30T11:36:13"/>
    <n v="53.66"/>
    <n v="0"/>
    <n v="2.516"/>
    <n v="5.5359999999999996"/>
    <n v="240.071"/>
    <n v="14.505000000000001"/>
    <n v="35.5"/>
    <n v="0.25900000000000001"/>
    <n v="0.31"/>
    <n v="0"/>
    <n v="829.375"/>
    <m/>
    <m/>
    <m/>
    <m/>
    <n v="1321100"/>
    <n v="899.5"/>
    <n v="829.4"/>
    <s v=""/>
    <s v=""/>
    <s v=""/>
  </r>
  <r>
    <d v="2019-05-12T00:00:00"/>
    <x v="131"/>
    <n v="1200"/>
    <d v="1899-12-30T12:36:13"/>
    <n v="53.31"/>
    <n v="0"/>
    <n v="2.516"/>
    <n v="7.0460000000000003"/>
    <n v="241.47499999999999"/>
    <n v="14.409000000000001"/>
    <n v="32.299999999999997"/>
    <n v="0.25900000000000001"/>
    <n v="0.308"/>
    <n v="0"/>
    <n v="921.875"/>
    <m/>
    <m/>
    <m/>
    <m/>
    <n v="1321200"/>
    <n v="953.5"/>
    <n v="921.9"/>
    <s v=""/>
    <s v=""/>
    <s v=""/>
  </r>
  <r>
    <d v="2019-05-12T00:00:00"/>
    <x v="131"/>
    <n v="1300"/>
    <d v="1899-12-30T13:36:13"/>
    <n v="54.72"/>
    <n v="0"/>
    <n v="2.516"/>
    <n v="9.5619999999999994"/>
    <n v="235.85900000000001"/>
    <n v="15.629"/>
    <n v="29.8"/>
    <n v="0.25800000000000001"/>
    <n v="0.307"/>
    <n v="0"/>
    <n v="859.375"/>
    <m/>
    <m/>
    <m/>
    <m/>
    <n v="1321300"/>
    <n v="955.8"/>
    <n v="859.4"/>
    <s v=""/>
    <s v=""/>
    <s v=""/>
  </r>
  <r>
    <d v="2019-05-12T00:00:00"/>
    <x v="131"/>
    <n v="1400"/>
    <d v="1899-12-30T14:36:13"/>
    <n v="53.31"/>
    <n v="0"/>
    <n v="2.0129999999999999"/>
    <n v="8.0519999999999996"/>
    <n v="231.64699999999999"/>
    <n v="16.177"/>
    <n v="29.9"/>
    <n v="0.25800000000000001"/>
    <n v="0.30599999999999999"/>
    <n v="0"/>
    <n v="971.875"/>
    <m/>
    <m/>
    <m/>
    <m/>
    <n v="1321400"/>
    <n v="905.3"/>
    <n v="971.9"/>
    <s v=""/>
    <s v=""/>
    <s v=""/>
  </r>
  <r>
    <d v="2019-05-12T00:00:00"/>
    <x v="131"/>
    <n v="1500"/>
    <d v="1899-12-30T15:36:13"/>
    <n v="53.2"/>
    <n v="0"/>
    <n v="3.5230000000000001"/>
    <n v="7.5490000000000004"/>
    <n v="207.78"/>
    <n v="15.175000000000001"/>
    <n v="27.7"/>
    <n v="0.25800000000000001"/>
    <n v="0.30499999999999999"/>
    <n v="0"/>
    <n v="188.125"/>
    <m/>
    <m/>
    <m/>
    <m/>
    <n v="1321500"/>
    <n v="806"/>
    <n v="188.1"/>
    <s v=""/>
    <s v=""/>
    <s v=""/>
  </r>
  <r>
    <d v="2019-05-12T00:00:00"/>
    <x v="131"/>
    <n v="1600"/>
    <d v="1899-12-30T16:36:13"/>
    <n v="53.55"/>
    <n v="0"/>
    <n v="3.5230000000000001"/>
    <n v="9.0589999999999993"/>
    <n v="206.376"/>
    <n v="16.701000000000001"/>
    <n v="26.9"/>
    <n v="0.25700000000000001"/>
    <n v="0.30399999999999999"/>
    <n v="0"/>
    <n v="566.875"/>
    <m/>
    <m/>
    <m/>
    <m/>
    <n v="1321600"/>
    <n v="665.5"/>
    <n v="566.9"/>
    <s v=""/>
    <s v=""/>
    <s v=""/>
  </r>
  <r>
    <d v="2019-05-12T00:00:00"/>
    <x v="131"/>
    <n v="1700"/>
    <d v="1899-12-30T17:36:13"/>
    <n v="53.55"/>
    <n v="0"/>
    <n v="3.02"/>
    <n v="8.0519999999999996"/>
    <n v="234.45500000000001"/>
    <n v="15.629"/>
    <n v="26.1"/>
    <n v="0.25700000000000001"/>
    <n v="0.30199999999999999"/>
    <n v="0"/>
    <n v="429.375"/>
    <m/>
    <m/>
    <m/>
    <m/>
    <n v="1321700"/>
    <n v="495.3"/>
    <n v="429.4"/>
    <s v=""/>
    <s v=""/>
    <s v=""/>
  </r>
  <r>
    <d v="2019-05-12T00:00:00"/>
    <x v="131"/>
    <n v="1800"/>
    <d v="1899-12-30T18:36:13"/>
    <n v="53.55"/>
    <n v="0"/>
    <n v="3.02"/>
    <n v="8.5559999999999992"/>
    <n v="256.91800000000001"/>
    <n v="12.34"/>
    <n v="24.4"/>
    <n v="0.25700000000000001"/>
    <n v="0.30099999999999999"/>
    <n v="0"/>
    <n v="103.125"/>
    <m/>
    <m/>
    <m/>
    <m/>
    <n v="1321800"/>
    <n v="309.5"/>
    <n v="103.1"/>
    <s v=""/>
    <s v=""/>
    <s v=""/>
  </r>
  <r>
    <d v="2019-05-12T00:00:00"/>
    <x v="131"/>
    <n v="1900"/>
    <d v="1899-12-30T19:36:13"/>
    <n v="53.55"/>
    <n v="0"/>
    <n v="1.0069999999999999"/>
    <n v="5.0330000000000004"/>
    <n v="296.22699999999998"/>
    <n v="9.8539999999999992"/>
    <n v="29.8"/>
    <n v="0.25700000000000001"/>
    <n v="0.3"/>
    <n v="0"/>
    <n v="30.625"/>
    <m/>
    <m/>
    <m/>
    <m/>
    <n v="1321900"/>
    <n v="129.69999999999999"/>
    <n v="30.6"/>
    <s v=""/>
    <s v=""/>
    <s v=""/>
  </r>
  <r>
    <d v="2019-05-12T00:00:00"/>
    <x v="131"/>
    <n v="2000"/>
    <d v="1899-12-30T20:36:13"/>
    <n v="53.55"/>
    <n v="0"/>
    <n v="1.51"/>
    <n v="5.0330000000000004"/>
    <n v="248.494"/>
    <n v="9.41"/>
    <n v="30.3"/>
    <n v="0.25600000000000001"/>
    <n v="0.29899999999999999"/>
    <n v="0"/>
    <n v="0.625"/>
    <m/>
    <m/>
    <m/>
    <m/>
    <n v="1322000"/>
    <n v="9.5"/>
    <n v="0"/>
    <s v=""/>
    <s v=""/>
    <s v=""/>
  </r>
  <r>
    <d v="2019-05-12T00:00:00"/>
    <x v="131"/>
    <n v="2100"/>
    <d v="1899-12-30T21:36:13"/>
    <n v="53.55"/>
    <n v="0"/>
    <n v="2.0129999999999999"/>
    <n v="7.0460000000000003"/>
    <n v="249.898"/>
    <n v="8.0449999999999999"/>
    <n v="31.3"/>
    <n v="0.25600000000000001"/>
    <n v="0.29899999999999999"/>
    <n v="0"/>
    <n v="0.625"/>
    <m/>
    <m/>
    <m/>
    <m/>
    <n v="1322100"/>
    <n v="0"/>
    <n v="0"/>
    <s v=""/>
    <s v=""/>
    <s v=""/>
  </r>
  <r>
    <d v="2019-05-12T00:00:00"/>
    <x v="131"/>
    <n v="2200"/>
    <d v="1899-12-30T22:36:13"/>
    <n v="53.55"/>
    <n v="0"/>
    <n v="2.0129999999999999"/>
    <n v="4.5289999999999999"/>
    <n v="294.82400000000001"/>
    <n v="7.72"/>
    <n v="38.299999999999997"/>
    <n v="0.255"/>
    <n v="0.29699999999999999"/>
    <n v="0"/>
    <n v="0.625"/>
    <m/>
    <m/>
    <m/>
    <m/>
    <n v="1322200"/>
    <n v="0"/>
    <n v="0"/>
    <s v=""/>
    <s v=""/>
    <s v=""/>
  </r>
  <r>
    <d v="2019-05-12T00:00:00"/>
    <x v="131"/>
    <n v="2300"/>
    <d v="1899-12-30T23:36:13"/>
    <n v="53.43"/>
    <n v="0"/>
    <n v="2.516"/>
    <n v="6.5430000000000001"/>
    <n v="275.16899999999998"/>
    <n v="7.1920000000000002"/>
    <n v="41.4"/>
    <n v="0.255"/>
    <n v="0.29699999999999999"/>
    <n v="0"/>
    <n v="0.625"/>
    <m/>
    <m/>
    <m/>
    <m/>
    <n v="1322300"/>
    <n v="0"/>
    <n v="0"/>
    <s v=""/>
    <s v=""/>
    <s v=""/>
  </r>
  <r>
    <d v="2019-05-12T00:00:00"/>
    <x v="131"/>
    <n v="2400"/>
    <d v="1899-12-30T00:36:13"/>
    <n v="53.31"/>
    <n v="0"/>
    <n v="3.02"/>
    <n v="7.0460000000000003"/>
    <n v="263.93700000000001"/>
    <n v="6.585"/>
    <n v="42.1"/>
    <n v="0.255"/>
    <n v="0.29599999999999999"/>
    <n v="0"/>
    <n v="0.625"/>
    <m/>
    <m/>
    <m/>
    <m/>
    <n v="1322400"/>
    <n v="0"/>
    <n v="0"/>
    <n v="0.255"/>
    <n v="0.29599999999999999"/>
    <n v="0"/>
  </r>
  <r>
    <d v="2019-05-13T00:00:00"/>
    <x v="132"/>
    <n v="100"/>
    <d v="1899-12-30T01:36:13"/>
    <n v="53.43"/>
    <n v="0"/>
    <n v="3.5230000000000001"/>
    <n v="8.5559999999999992"/>
    <n v="255.51400000000001"/>
    <n v="6.2809999999999997"/>
    <n v="44.7"/>
    <n v="0.254"/>
    <n v="0.29499999999999998"/>
    <n v="0"/>
    <n v="0.625"/>
    <m/>
    <m/>
    <m/>
    <m/>
    <n v="1330100"/>
    <n v="0"/>
    <n v="0"/>
    <s v=""/>
    <s v=""/>
    <s v=""/>
  </r>
  <r>
    <d v="2019-05-13T00:00:00"/>
    <x v="132"/>
    <n v="200"/>
    <d v="1899-12-30T02:36:13"/>
    <n v="53.55"/>
    <n v="0"/>
    <n v="2.516"/>
    <n v="7.5490000000000004"/>
    <n v="224.62700000000001"/>
    <n v="5.05"/>
    <n v="51.2"/>
    <n v="0.254"/>
    <n v="0.29399999999999998"/>
    <n v="0"/>
    <n v="0.625"/>
    <m/>
    <m/>
    <m/>
    <m/>
    <n v="1330200"/>
    <n v="0"/>
    <n v="0"/>
    <s v=""/>
    <s v=""/>
    <s v=""/>
  </r>
  <r>
    <d v="2019-05-13T00:00:00"/>
    <x v="132"/>
    <n v="300"/>
    <d v="1899-12-30T03:36:13"/>
    <n v="53.2"/>
    <n v="0"/>
    <n v="1.0069999999999999"/>
    <n v="4.0259999999999998"/>
    <n v="223.22399999999999"/>
    <n v="3.089"/>
    <n v="56.8"/>
    <n v="0.253"/>
    <n v="0.29399999999999998"/>
    <n v="0"/>
    <n v="0.625"/>
    <m/>
    <m/>
    <m/>
    <m/>
    <n v="1330300"/>
    <n v="0"/>
    <n v="0"/>
    <s v=""/>
    <s v=""/>
    <s v=""/>
  </r>
  <r>
    <d v="2019-05-13T00:00:00"/>
    <x v="132"/>
    <n v="400"/>
    <d v="1899-12-30T04:36:13"/>
    <n v="53.55"/>
    <n v="0"/>
    <n v="1.0069999999999999"/>
    <n v="3.02"/>
    <n v="266.745"/>
    <n v="1.94"/>
    <n v="48.5"/>
    <n v="0.252"/>
    <n v="0.29299999999999998"/>
    <n v="0"/>
    <n v="0.625"/>
    <m/>
    <m/>
    <m/>
    <m/>
    <n v="1330400"/>
    <n v="0"/>
    <n v="0"/>
    <s v=""/>
    <s v=""/>
    <s v=""/>
  </r>
  <r>
    <d v="2019-05-13T00:00:00"/>
    <x v="132"/>
    <n v="500"/>
    <d v="1899-12-30T05:36:13"/>
    <n v="53.43"/>
    <n v="0"/>
    <n v="1.51"/>
    <n v="4.0259999999999998"/>
    <n v="290.61200000000002"/>
    <n v="3.9849999999999999"/>
    <n v="44.6"/>
    <n v="0.252"/>
    <n v="0.29299999999999998"/>
    <n v="0"/>
    <n v="13.125"/>
    <m/>
    <m/>
    <m/>
    <m/>
    <n v="1330500"/>
    <n v="6.7"/>
    <n v="13.1"/>
    <s v=""/>
    <s v=""/>
    <s v=""/>
  </r>
  <r>
    <d v="2019-05-13T00:00:00"/>
    <x v="132"/>
    <n v="600"/>
    <d v="1899-12-30T06:36:13"/>
    <n v="53.66"/>
    <n v="0"/>
    <n v="1.0069999999999999"/>
    <n v="3.02"/>
    <n v="249.898"/>
    <n v="4.6619999999999999"/>
    <n v="41.7"/>
    <n v="0.252"/>
    <n v="0.29199999999999998"/>
    <n v="0"/>
    <n v="180.625"/>
    <m/>
    <m/>
    <m/>
    <m/>
    <n v="1330600"/>
    <n v="120.8"/>
    <n v="180.6"/>
    <s v=""/>
    <s v=""/>
    <s v=""/>
  </r>
  <r>
    <d v="2019-05-13T00:00:00"/>
    <x v="132"/>
    <n v="700"/>
    <d v="1899-12-30T07:36:13"/>
    <n v="53.31"/>
    <n v="0"/>
    <n v="1.0069999999999999"/>
    <n v="4.0259999999999998"/>
    <n v="227.435"/>
    <n v="6.7880000000000003"/>
    <n v="39.299999999999997"/>
    <n v="0.251"/>
    <n v="0.29099999999999998"/>
    <n v="0"/>
    <n v="309.375"/>
    <m/>
    <m/>
    <m/>
    <m/>
    <n v="1330700"/>
    <n v="298.8"/>
    <n v="309.39999999999998"/>
    <s v=""/>
    <s v=""/>
    <s v=""/>
  </r>
  <r>
    <d v="2019-05-13T00:00:00"/>
    <x v="132"/>
    <n v="800"/>
    <d v="1899-12-30T08:36:13"/>
    <n v="53.43"/>
    <n v="0"/>
    <n v="1.0069999999999999"/>
    <n v="3.5230000000000001"/>
    <n v="262.53300000000002"/>
    <n v="9.4849999999999994"/>
    <n v="40.299999999999997"/>
    <n v="0.25"/>
    <n v="0.29099999999999998"/>
    <n v="0"/>
    <n v="495.625"/>
    <m/>
    <m/>
    <m/>
    <m/>
    <n v="1330800"/>
    <n v="485.2"/>
    <n v="495.6"/>
    <s v=""/>
    <s v=""/>
    <s v=""/>
  </r>
  <r>
    <d v="2019-05-13T00:00:00"/>
    <x v="132"/>
    <n v="900"/>
    <d v="1899-12-30T09:36:13"/>
    <n v="54.48"/>
    <n v="0"/>
    <n v="1.51"/>
    <n v="4.0259999999999998"/>
    <n v="211.99199999999999"/>
    <n v="11.565"/>
    <n v="40.200000000000003"/>
    <n v="0.25"/>
    <n v="0.28999999999999998"/>
    <n v="0"/>
    <n v="608.125"/>
    <m/>
    <m/>
    <m/>
    <m/>
    <n v="1330900"/>
    <n v="656.8"/>
    <n v="608.1"/>
    <s v=""/>
    <s v=""/>
    <s v=""/>
  </r>
  <r>
    <d v="2019-05-13T00:00:00"/>
    <x v="132"/>
    <n v="1000"/>
    <d v="1899-12-30T10:36:13"/>
    <n v="54.01"/>
    <n v="0"/>
    <n v="1.0069999999999999"/>
    <n v="4.5289999999999999"/>
    <n v="284.99599999999998"/>
    <n v="12.388999999999999"/>
    <n v="41.2"/>
    <n v="0.25"/>
    <n v="0.28899999999999998"/>
    <n v="0"/>
    <n v="791.875"/>
    <m/>
    <m/>
    <m/>
    <m/>
    <n v="1331000"/>
    <n v="799.5"/>
    <n v="791.9"/>
    <s v=""/>
    <s v=""/>
    <s v=""/>
  </r>
  <r>
    <d v="2019-05-13T00:00:00"/>
    <x v="132"/>
    <n v="1100"/>
    <d v="1899-12-30T11:36:13"/>
    <n v="53.55"/>
    <n v="0"/>
    <n v="1.51"/>
    <n v="5.0330000000000004"/>
    <n v="240.071"/>
    <n v="13.762"/>
    <n v="40.200000000000003"/>
    <n v="0.249"/>
    <n v="0.28899999999999998"/>
    <n v="0"/>
    <n v="866.875"/>
    <m/>
    <m/>
    <m/>
    <m/>
    <n v="1331100"/>
    <n v="901.7"/>
    <n v="866.9"/>
    <s v=""/>
    <s v=""/>
    <s v=""/>
  </r>
  <r>
    <d v="2019-05-13T00:00:00"/>
    <x v="132"/>
    <n v="1200"/>
    <d v="1899-12-30T12:36:13"/>
    <n v="54.01"/>
    <n v="0"/>
    <n v="1.51"/>
    <n v="5.5359999999999996"/>
    <n v="266.745"/>
    <n v="13.882"/>
    <n v="39.9"/>
    <n v="0.249"/>
    <n v="0.28799999999999998"/>
    <n v="0"/>
    <n v="938.125"/>
    <m/>
    <m/>
    <m/>
    <m/>
    <n v="1331200"/>
    <n v="956"/>
    <n v="938.1"/>
    <s v=""/>
    <s v=""/>
    <s v=""/>
  </r>
  <r>
    <d v="2019-05-13T00:00:00"/>
    <x v="132"/>
    <n v="1300"/>
    <d v="1899-12-30T13:36:13"/>
    <n v="54.25"/>
    <n v="0"/>
    <n v="1.51"/>
    <n v="5.0330000000000004"/>
    <n v="240.071"/>
    <n v="13.353"/>
    <n v="39.799999999999997"/>
    <n v="0.249"/>
    <n v="0.28699999999999998"/>
    <n v="0"/>
    <n v="381.875"/>
    <m/>
    <m/>
    <m/>
    <m/>
    <n v="1331300"/>
    <n v="958"/>
    <n v="381.9"/>
    <s v=""/>
    <s v=""/>
    <s v=""/>
  </r>
  <r>
    <d v="2019-05-13T00:00:00"/>
    <x v="132"/>
    <n v="1400"/>
    <d v="1899-12-30T14:36:13"/>
    <n v="53.78"/>
    <n v="0"/>
    <n v="1.51"/>
    <n v="5.0330000000000004"/>
    <n v="282.18799999999999"/>
    <n v="13.666"/>
    <n v="42.4"/>
    <n v="0.249"/>
    <n v="0.28599999999999998"/>
    <n v="0"/>
    <n v="523.125"/>
    <m/>
    <m/>
    <m/>
    <m/>
    <n v="1331400"/>
    <n v="907.7"/>
    <n v="523.1"/>
    <s v=""/>
    <s v=""/>
    <s v=""/>
  </r>
  <r>
    <d v="2019-05-13T00:00:00"/>
    <x v="132"/>
    <n v="1500"/>
    <d v="1899-12-30T15:36:13"/>
    <n v="53.55"/>
    <n v="0"/>
    <n v="1.51"/>
    <n v="5.0330000000000004"/>
    <n v="238.667"/>
    <n v="13.69"/>
    <n v="40.4"/>
    <n v="0.249"/>
    <n v="0.28499999999999998"/>
    <n v="0"/>
    <n v="425.625"/>
    <m/>
    <m/>
    <m/>
    <m/>
    <n v="1331500"/>
    <n v="808.5"/>
    <n v="425.6"/>
    <s v=""/>
    <s v=""/>
    <s v=""/>
  </r>
  <r>
    <d v="2019-05-13T00:00:00"/>
    <x v="132"/>
    <n v="1600"/>
    <d v="1899-12-30T16:36:13"/>
    <n v="53.55"/>
    <n v="0"/>
    <n v="2.0129999999999999"/>
    <n v="7.5490000000000004"/>
    <n v="200.761"/>
    <n v="13.305"/>
    <n v="33.4"/>
    <n v="0.248"/>
    <n v="0.28399999999999997"/>
    <n v="0"/>
    <n v="276.875"/>
    <m/>
    <m/>
    <m/>
    <m/>
    <n v="1331600"/>
    <n v="668.8"/>
    <n v="276.89999999999998"/>
    <s v=""/>
    <s v=""/>
    <s v=""/>
  </r>
  <r>
    <d v="2019-05-13T00:00:00"/>
    <x v="132"/>
    <n v="1700"/>
    <d v="1899-12-30T17:36:13"/>
    <n v="53.55"/>
    <n v="0"/>
    <n v="2.0129999999999999"/>
    <n v="5.0330000000000004"/>
    <n v="211.99199999999999"/>
    <n v="12.147"/>
    <n v="36"/>
    <n v="0.248"/>
    <n v="0.28399999999999997"/>
    <n v="0"/>
    <n v="156.875"/>
    <m/>
    <m/>
    <m/>
    <m/>
    <n v="1331700"/>
    <n v="498.7"/>
    <n v="156.9"/>
    <s v=""/>
    <s v=""/>
    <s v=""/>
  </r>
  <r>
    <d v="2019-05-13T00:00:00"/>
    <x v="132"/>
    <n v="1800"/>
    <d v="1899-12-30T18:36:13"/>
    <n v="53.66"/>
    <n v="0"/>
    <n v="3.02"/>
    <n v="7.0460000000000003"/>
    <n v="190.93299999999999"/>
    <n v="10.59"/>
    <n v="36.5"/>
    <n v="0.247"/>
    <n v="0.28299999999999997"/>
    <n v="0"/>
    <n v="133.125"/>
    <m/>
    <m/>
    <m/>
    <m/>
    <n v="1331800"/>
    <n v="313.2"/>
    <n v="133.1"/>
    <s v=""/>
    <s v=""/>
    <s v=""/>
  </r>
  <r>
    <d v="2019-05-13T00:00:00"/>
    <x v="132"/>
    <n v="1900"/>
    <d v="1899-12-30T19:36:13"/>
    <n v="53.55"/>
    <n v="0"/>
    <n v="3.5230000000000001"/>
    <n v="7.5490000000000004"/>
    <n v="217.608"/>
    <n v="8.8409999999999993"/>
    <n v="43.9"/>
    <n v="0.247"/>
    <n v="0.28100000000000003"/>
    <n v="0"/>
    <n v="26.875"/>
    <m/>
    <m/>
    <m/>
    <m/>
    <n v="1331900"/>
    <n v="133.5"/>
    <n v="26.9"/>
    <s v=""/>
    <s v=""/>
    <s v=""/>
  </r>
  <r>
    <d v="2019-05-13T00:00:00"/>
    <x v="132"/>
    <n v="2000"/>
    <d v="1899-12-30T20:36:13"/>
    <n v="53.43"/>
    <n v="0"/>
    <n v="2.516"/>
    <n v="6.0389999999999997"/>
    <n v="268.149"/>
    <n v="7.82"/>
    <n v="39.4"/>
    <n v="0.247"/>
    <n v="0.28100000000000003"/>
    <n v="0"/>
    <n v="0.625"/>
    <m/>
    <m/>
    <m/>
    <m/>
    <n v="1332000"/>
    <n v="10.8"/>
    <n v="0"/>
    <s v=""/>
    <s v=""/>
    <s v=""/>
  </r>
  <r>
    <d v="2019-05-13T00:00:00"/>
    <x v="132"/>
    <n v="2100"/>
    <d v="1899-12-30T21:36:13"/>
    <n v="53.43"/>
    <n v="0"/>
    <n v="1.0069999999999999"/>
    <n v="5.0330000000000004"/>
    <n v="269.553"/>
    <n v="7.0410000000000004"/>
    <n v="41.2"/>
    <n v="0.247"/>
    <n v="0.28000000000000003"/>
    <n v="0"/>
    <n v="0.625"/>
    <m/>
    <m/>
    <m/>
    <m/>
    <n v="1332100"/>
    <n v="0"/>
    <n v="0"/>
    <s v=""/>
    <s v=""/>
    <s v=""/>
  </r>
  <r>
    <d v="2019-05-13T00:00:00"/>
    <x v="132"/>
    <n v="2200"/>
    <d v="1899-12-30T22:36:13"/>
    <n v="53.43"/>
    <n v="0"/>
    <n v="1.51"/>
    <n v="5.0330000000000004"/>
    <n v="248.494"/>
    <n v="7.0149999999999997"/>
    <n v="44.7"/>
    <n v="0.247"/>
    <n v="0.28000000000000003"/>
    <n v="0"/>
    <n v="0.625"/>
    <m/>
    <m/>
    <m/>
    <m/>
    <n v="1332200"/>
    <n v="0"/>
    <n v="0"/>
    <s v=""/>
    <s v=""/>
    <s v=""/>
  </r>
  <r>
    <d v="2019-05-13T00:00:00"/>
    <x v="132"/>
    <n v="2300"/>
    <d v="1899-12-30T23:36:13"/>
    <n v="53.78"/>
    <n v="0"/>
    <n v="1.51"/>
    <n v="5.5359999999999996"/>
    <n v="245.68600000000001"/>
    <n v="6"/>
    <n v="47"/>
    <n v="0.246"/>
    <n v="0.27900000000000003"/>
    <n v="0"/>
    <n v="0.625"/>
    <m/>
    <m/>
    <m/>
    <m/>
    <n v="1332300"/>
    <n v="0"/>
    <n v="0"/>
    <s v=""/>
    <s v=""/>
    <s v=""/>
  </r>
  <r>
    <d v="2019-05-13T00:00:00"/>
    <x v="132"/>
    <n v="2400"/>
    <d v="1899-12-30T00:36:13"/>
    <n v="53.2"/>
    <n v="0"/>
    <n v="1.51"/>
    <n v="4.0259999999999998"/>
    <n v="252.70599999999999"/>
    <n v="4.8440000000000003"/>
    <n v="47.8"/>
    <n v="0.246"/>
    <n v="0.27800000000000002"/>
    <n v="0"/>
    <n v="0.625"/>
    <m/>
    <m/>
    <m/>
    <m/>
    <n v="1332400"/>
    <n v="0"/>
    <n v="0"/>
    <n v="0.246"/>
    <n v="0.27800000000000002"/>
    <n v="0"/>
  </r>
  <r>
    <d v="2019-05-14T00:00:00"/>
    <x v="133"/>
    <n v="100"/>
    <d v="1899-12-30T01:36:13"/>
    <n v="53.55"/>
    <n v="0"/>
    <n v="0.503"/>
    <n v="2.516"/>
    <n v="282.18799999999999"/>
    <n v="4.3499999999999996"/>
    <n v="54.5"/>
    <n v="0.245"/>
    <n v="0.27800000000000002"/>
    <n v="0"/>
    <n v="0.625"/>
    <m/>
    <m/>
    <m/>
    <m/>
    <n v="1340100"/>
    <n v="0"/>
    <n v="0"/>
    <s v=""/>
    <s v=""/>
    <s v=""/>
  </r>
  <r>
    <d v="2019-05-14T00:00:00"/>
    <x v="133"/>
    <n v="200"/>
    <d v="1899-12-30T02:36:13"/>
    <n v="53.2"/>
    <n v="0"/>
    <n v="0.503"/>
    <n v="2.516"/>
    <n v="266.745"/>
    <n v="4.6619999999999999"/>
    <n v="52.9"/>
    <n v="0.245"/>
    <n v="0.27800000000000002"/>
    <n v="0"/>
    <n v="0.625"/>
    <m/>
    <m/>
    <m/>
    <m/>
    <n v="1340200"/>
    <n v="0"/>
    <n v="0"/>
    <s v=""/>
    <s v=""/>
    <s v=""/>
  </r>
  <r>
    <d v="2019-05-14T00:00:00"/>
    <x v="133"/>
    <n v="300"/>
    <d v="1899-12-30T03:36:13"/>
    <n v="52.84"/>
    <n v="0"/>
    <n v="1.0069999999999999"/>
    <n v="2.516"/>
    <n v="308.863"/>
    <n v="2.77"/>
    <n v="56.2"/>
    <n v="0.24399999999999999"/>
    <n v="0.27700000000000002"/>
    <n v="0"/>
    <n v="0.625"/>
    <m/>
    <m/>
    <m/>
    <m/>
    <n v="1340300"/>
    <n v="0"/>
    <n v="0"/>
    <s v=""/>
    <s v=""/>
    <s v=""/>
  </r>
  <r>
    <d v="2019-05-14T00:00:00"/>
    <x v="133"/>
    <n v="400"/>
    <d v="1899-12-30T04:36:13"/>
    <n v="53.55"/>
    <n v="0"/>
    <n v="1.51"/>
    <n v="3.02"/>
    <n v="12.635"/>
    <n v="4.141"/>
    <n v="62.5"/>
    <n v="0.24399999999999999"/>
    <n v="0.27600000000000002"/>
    <n v="0"/>
    <n v="0.625"/>
    <m/>
    <m/>
    <m/>
    <m/>
    <n v="1340400"/>
    <n v="0"/>
    <n v="0"/>
    <s v=""/>
    <s v=""/>
    <s v=""/>
  </r>
  <r>
    <d v="2019-05-14T00:00:00"/>
    <x v="133"/>
    <n v="500"/>
    <d v="1899-12-30T05:36:13"/>
    <n v="53.55"/>
    <n v="0"/>
    <n v="1.51"/>
    <n v="3.02"/>
    <n v="21.059000000000001"/>
    <n v="3.6429999999999998"/>
    <n v="57.6"/>
    <n v="0.24399999999999999"/>
    <n v="0.27600000000000002"/>
    <n v="0"/>
    <n v="40.625"/>
    <m/>
    <m/>
    <m/>
    <m/>
    <n v="1340500"/>
    <n v="8"/>
    <n v="40.6"/>
    <s v=""/>
    <s v=""/>
    <s v=""/>
  </r>
  <r>
    <d v="2019-05-14T00:00:00"/>
    <x v="133"/>
    <n v="600"/>
    <d v="1899-12-30T06:36:13"/>
    <n v="53.43"/>
    <n v="0"/>
    <n v="2.0129999999999999"/>
    <n v="4.5289999999999999"/>
    <n v="36.502000000000002"/>
    <n v="6.484"/>
    <n v="53.3"/>
    <n v="0.24399999999999999"/>
    <n v="0.27500000000000002"/>
    <n v="0"/>
    <n v="118.125"/>
    <m/>
    <m/>
    <m/>
    <m/>
    <n v="1340600"/>
    <n v="123.8"/>
    <n v="118.1"/>
    <s v=""/>
    <s v=""/>
    <s v=""/>
  </r>
  <r>
    <d v="2019-05-14T00:00:00"/>
    <x v="133"/>
    <n v="700"/>
    <d v="1899-12-30T07:36:13"/>
    <n v="53.55"/>
    <n v="0"/>
    <n v="2.516"/>
    <n v="5.5359999999999996"/>
    <n v="46.329000000000001"/>
    <n v="7.0910000000000002"/>
    <n v="46.1"/>
    <n v="0.24399999999999999"/>
    <n v="0.27500000000000002"/>
    <n v="0"/>
    <n v="154.375"/>
    <m/>
    <m/>
    <m/>
    <m/>
    <n v="1340700"/>
    <n v="301.8"/>
    <n v="154.4"/>
    <s v=""/>
    <s v=""/>
    <s v=""/>
  </r>
  <r>
    <d v="2019-05-14T00:00:00"/>
    <x v="133"/>
    <n v="800"/>
    <d v="1899-12-30T08:36:13"/>
    <n v="53.55"/>
    <n v="0"/>
    <n v="1.0069999999999999"/>
    <n v="6.0389999999999997"/>
    <n v="84.234999999999999"/>
    <n v="7.92"/>
    <n v="49.1"/>
    <n v="0.24299999999999999"/>
    <n v="0.27500000000000002"/>
    <n v="0"/>
    <n v="336.875"/>
    <m/>
    <m/>
    <m/>
    <m/>
    <n v="1340800"/>
    <n v="487.5"/>
    <n v="336.9"/>
    <s v=""/>
    <s v=""/>
    <s v=""/>
  </r>
  <r>
    <d v="2019-05-14T00:00:00"/>
    <x v="133"/>
    <n v="900"/>
    <d v="1899-12-30T09:36:13"/>
    <n v="53.66"/>
    <n v="0"/>
    <n v="3.02"/>
    <n v="8.0519999999999996"/>
    <n v="113.718"/>
    <n v="9.1880000000000006"/>
    <n v="48.4"/>
    <n v="0.24299999999999999"/>
    <n v="0.27400000000000002"/>
    <n v="0"/>
    <n v="368.125"/>
    <m/>
    <m/>
    <m/>
    <m/>
    <n v="1340900"/>
    <n v="659.2"/>
    <n v="368.1"/>
    <s v=""/>
    <s v=""/>
    <s v=""/>
  </r>
  <r>
    <d v="2019-05-14T00:00:00"/>
    <x v="133"/>
    <n v="1000"/>
    <d v="1899-12-30T10:36:13"/>
    <n v="53.55"/>
    <n v="0"/>
    <n v="3.5230000000000001"/>
    <n v="10.065"/>
    <n v="169.875"/>
    <n v="8.8409999999999993"/>
    <n v="48.5"/>
    <n v="0.24199999999999999"/>
    <n v="0.27300000000000002"/>
    <n v="0"/>
    <n v="349.375"/>
    <m/>
    <m/>
    <m/>
    <m/>
    <n v="1341000"/>
    <n v="801.8"/>
    <n v="349.4"/>
    <s v=""/>
    <s v=""/>
    <s v=""/>
  </r>
  <r>
    <d v="2019-05-14T00:00:00"/>
    <x v="133"/>
    <n v="1100"/>
    <d v="1899-12-30T11:36:13"/>
    <n v="53.78"/>
    <n v="0"/>
    <n v="6.0389999999999997"/>
    <n v="12.077999999999999"/>
    <n v="147.41200000000001"/>
    <n v="7.0149999999999997"/>
    <n v="66.2"/>
    <n v="0.23599999999999999"/>
    <n v="0.27600000000000002"/>
    <n v="0"/>
    <n v="336.875"/>
    <m/>
    <m/>
    <m/>
    <m/>
    <n v="1341100"/>
    <n v="903.8"/>
    <n v="336.9"/>
    <s v=""/>
    <s v=""/>
    <s v=""/>
  </r>
  <r>
    <d v="2019-05-14T00:00:00"/>
    <x v="133"/>
    <n v="1200"/>
    <d v="1899-12-30T12:36:13"/>
    <n v="53.55"/>
    <n v="0"/>
    <n v="6.0389999999999997"/>
    <n v="12.582000000000001"/>
    <n v="138.988"/>
    <n v="8.0950000000000006"/>
    <n v="66"/>
    <n v="0.23899999999999999"/>
    <n v="0.27300000000000002"/>
    <n v="0"/>
    <n v="270.625"/>
    <m/>
    <m/>
    <m/>
    <m/>
    <n v="1341200"/>
    <n v="958.3"/>
    <n v="270.60000000000002"/>
    <s v=""/>
    <s v=""/>
    <s v=""/>
  </r>
  <r>
    <d v="2019-05-14T00:00:00"/>
    <x v="133"/>
    <n v="1300"/>
    <d v="1899-12-30T13:36:13"/>
    <n v="53.66"/>
    <n v="0"/>
    <n v="5.5359999999999996"/>
    <n v="10.569000000000001"/>
    <n v="141.79599999999999"/>
    <n v="7.77"/>
    <n v="63.8"/>
    <n v="0.24099999999999999"/>
    <n v="0.27200000000000002"/>
    <n v="0"/>
    <n v="195.625"/>
    <m/>
    <m/>
    <m/>
    <m/>
    <n v="1341300"/>
    <n v="960.3"/>
    <n v="195.6"/>
    <s v=""/>
    <s v=""/>
    <s v=""/>
  </r>
  <r>
    <d v="2019-05-14T00:00:00"/>
    <x v="133"/>
    <n v="1400"/>
    <d v="1899-12-30T14:36:13"/>
    <n v="53.66"/>
    <n v="0"/>
    <n v="5.5359999999999996"/>
    <n v="10.065"/>
    <n v="144.60400000000001"/>
    <n v="6.4329999999999998"/>
    <n v="64.599999999999994"/>
    <n v="0.24099999999999999"/>
    <n v="0.27100000000000002"/>
    <n v="0"/>
    <n v="150.625"/>
    <m/>
    <m/>
    <m/>
    <m/>
    <n v="1341400"/>
    <n v="910.2"/>
    <n v="150.6"/>
    <s v=""/>
    <s v=""/>
    <s v=""/>
  </r>
  <r>
    <d v="2019-05-14T00:00:00"/>
    <x v="133"/>
    <n v="1500"/>
    <d v="1899-12-30T15:36:13"/>
    <n v="54.01"/>
    <n v="0"/>
    <n v="5.5359999999999996"/>
    <n v="11.071999999999999"/>
    <n v="131.96899999999999"/>
    <n v="4.8949999999999996"/>
    <n v="80"/>
    <n v="0.23300000000000001"/>
    <n v="0.27900000000000003"/>
    <n v="0.2"/>
    <n v="213.125"/>
    <m/>
    <m/>
    <m/>
    <m/>
    <n v="1341500"/>
    <n v="811.5"/>
    <n v="213.1"/>
    <s v=""/>
    <s v=""/>
    <s v=""/>
  </r>
  <r>
    <d v="2019-05-14T00:00:00"/>
    <x v="133"/>
    <n v="1600"/>
    <d v="1899-12-30T16:36:13"/>
    <n v="54.01"/>
    <n v="0"/>
    <n v="4.5289999999999999"/>
    <n v="10.065"/>
    <n v="160.047"/>
    <n v="4.0369999999999999"/>
    <n v="92.4"/>
    <n v="0.23599999999999999"/>
    <n v="0.28399999999999997"/>
    <n v="2.2010000000000001"/>
    <n v="55.625"/>
    <m/>
    <m/>
    <m/>
    <m/>
    <n v="1341600"/>
    <n v="671.8"/>
    <n v="55.6"/>
    <s v=""/>
    <s v=""/>
    <s v=""/>
  </r>
  <r>
    <d v="2019-05-14T00:00:00"/>
    <x v="133"/>
    <n v="1700"/>
    <d v="1899-12-30T17:36:13"/>
    <n v="54.01"/>
    <n v="0"/>
    <n v="3.02"/>
    <n v="7.0460000000000003"/>
    <n v="224.62700000000001"/>
    <n v="3.9849999999999999"/>
    <n v="97.1"/>
    <n v="0.23799999999999999"/>
    <n v="0.29099999999999998"/>
    <n v="1.4"/>
    <n v="44.375"/>
    <m/>
    <m/>
    <m/>
    <m/>
    <n v="1341700"/>
    <n v="502.2"/>
    <n v="44.4"/>
    <s v=""/>
    <s v=""/>
    <s v=""/>
  </r>
  <r>
    <d v="2019-05-14T00:00:00"/>
    <x v="133"/>
    <n v="1800"/>
    <d v="1899-12-30T18:36:13"/>
    <n v="53.9"/>
    <n v="0"/>
    <n v="2.516"/>
    <n v="5.5359999999999996"/>
    <n v="221.82"/>
    <n v="2.343"/>
    <n v="97.8"/>
    <n v="0.24299999999999999"/>
    <n v="0.30499999999999999"/>
    <n v="2.601"/>
    <n v="53.125"/>
    <m/>
    <m/>
    <m/>
    <m/>
    <n v="1341800"/>
    <n v="316.8"/>
    <n v="53.1"/>
    <s v=""/>
    <s v=""/>
    <s v=""/>
  </r>
  <r>
    <d v="2019-05-14T00:00:00"/>
    <x v="133"/>
    <n v="1900"/>
    <d v="1899-12-30T19:36:13"/>
    <n v="53.9"/>
    <n v="0"/>
    <n v="2.0129999999999999"/>
    <n v="5.0330000000000004"/>
    <n v="234.45500000000001"/>
    <n v="2.903"/>
    <n v="97.9"/>
    <n v="0.24399999999999999"/>
    <n v="0.313"/>
    <n v="0.2"/>
    <n v="19.375"/>
    <m/>
    <m/>
    <m/>
    <m/>
    <n v="1341900"/>
    <n v="136.80000000000001"/>
    <n v="19.399999999999999"/>
    <s v=""/>
    <s v=""/>
    <s v=""/>
  </r>
  <r>
    <d v="2019-05-14T00:00:00"/>
    <x v="133"/>
    <n v="2000"/>
    <d v="1899-12-30T20:36:13"/>
    <n v="53.78"/>
    <n v="0"/>
    <n v="2.516"/>
    <n v="6.5430000000000001"/>
    <n v="231.64699999999999"/>
    <n v="2.7170000000000001"/>
    <n v="97.7"/>
    <n v="0.24299999999999999"/>
    <n v="0.311"/>
    <n v="0"/>
    <n v="0.625"/>
    <m/>
    <m/>
    <m/>
    <m/>
    <n v="1342000"/>
    <n v="12"/>
    <n v="0"/>
    <s v=""/>
    <s v=""/>
    <s v=""/>
  </r>
  <r>
    <d v="2019-05-14T00:00:00"/>
    <x v="133"/>
    <n v="2100"/>
    <d v="1899-12-30T21:36:13"/>
    <n v="53.55"/>
    <n v="0"/>
    <n v="2.516"/>
    <n v="7.5490000000000004"/>
    <n v="228.839"/>
    <n v="2.1819999999999999"/>
    <n v="96.3"/>
    <n v="0.24199999999999999"/>
    <n v="0.309"/>
    <n v="0"/>
    <n v="0.625"/>
    <m/>
    <m/>
    <m/>
    <m/>
    <n v="1342100"/>
    <n v="0"/>
    <n v="0"/>
    <s v=""/>
    <s v=""/>
    <s v=""/>
  </r>
  <r>
    <d v="2019-05-14T00:00:00"/>
    <x v="133"/>
    <n v="2200"/>
    <d v="1899-12-30T22:36:13"/>
    <n v="53.78"/>
    <n v="0"/>
    <n v="3.02"/>
    <n v="7.0460000000000003"/>
    <n v="233.05099999999999"/>
    <n v="1.67"/>
    <n v="94.1"/>
    <n v="0.24099999999999999"/>
    <n v="0.308"/>
    <n v="0"/>
    <n v="0.625"/>
    <m/>
    <m/>
    <m/>
    <m/>
    <n v="1342200"/>
    <n v="0"/>
    <n v="0"/>
    <s v=""/>
    <s v=""/>
    <s v=""/>
  </r>
  <r>
    <d v="2019-05-14T00:00:00"/>
    <x v="133"/>
    <n v="2300"/>
    <d v="1899-12-30T23:36:13"/>
    <n v="53.66"/>
    <n v="0"/>
    <n v="3.02"/>
    <n v="7.0460000000000003"/>
    <n v="249.898"/>
    <n v="0.63200000000000001"/>
    <n v="92.3"/>
    <n v="0.24099999999999999"/>
    <n v="0.30599999999999999"/>
    <n v="0"/>
    <n v="0.625"/>
    <m/>
    <m/>
    <m/>
    <m/>
    <n v="1342300"/>
    <n v="0"/>
    <n v="0"/>
    <s v=""/>
    <s v=""/>
    <s v=""/>
  </r>
  <r>
    <d v="2019-05-14T00:00:00"/>
    <x v="133"/>
    <n v="2400"/>
    <d v="1899-12-30T00:36:13"/>
    <n v="53.55"/>
    <n v="0"/>
    <n v="2.0129999999999999"/>
    <n v="4.5289999999999999"/>
    <n v="262.53300000000002"/>
    <n v="0.74199999999999999"/>
    <n v="92.6"/>
    <n v="0.24099999999999999"/>
    <n v="0.30399999999999999"/>
    <n v="0"/>
    <n v="0.625"/>
    <m/>
    <m/>
    <m/>
    <m/>
    <n v="1342400"/>
    <n v="0"/>
    <n v="0"/>
    <n v="0.24099999999999999"/>
    <n v="0.30399999999999999"/>
    <n v="0"/>
  </r>
  <r>
    <d v="2019-05-15T00:00:00"/>
    <x v="134"/>
    <n v="100"/>
    <d v="1899-12-30T01:36:13"/>
    <n v="53.55"/>
    <n v="0"/>
    <n v="1.51"/>
    <n v="4.5289999999999999"/>
    <n v="252.70599999999999"/>
    <n v="0.439"/>
    <n v="93"/>
    <n v="0.24"/>
    <n v="0.30299999999999999"/>
    <n v="0"/>
    <n v="0.625"/>
    <m/>
    <m/>
    <m/>
    <m/>
    <n v="1350100"/>
    <n v="0"/>
    <n v="0"/>
    <s v=""/>
    <s v=""/>
    <s v=""/>
  </r>
  <r>
    <d v="2019-05-15T00:00:00"/>
    <x v="134"/>
    <n v="200"/>
    <d v="1899-12-30T02:36:13"/>
    <n v="53.55"/>
    <n v="0"/>
    <n v="1.0069999999999999"/>
    <n v="3.5230000000000001"/>
    <n v="262.53300000000002"/>
    <n v="0.38400000000000001"/>
    <n v="92.2"/>
    <n v="0.23899999999999999"/>
    <n v="0.30099999999999999"/>
    <n v="0"/>
    <n v="0.625"/>
    <m/>
    <m/>
    <m/>
    <m/>
    <n v="1350200"/>
    <n v="0"/>
    <n v="0"/>
    <s v=""/>
    <s v=""/>
    <s v=""/>
  </r>
  <r>
    <d v="2019-05-15T00:00:00"/>
    <x v="134"/>
    <n v="300"/>
    <d v="1899-12-30T03:36:13"/>
    <n v="53.43"/>
    <n v="0"/>
    <n v="0.503"/>
    <n v="3.02"/>
    <n v="270.95699999999999"/>
    <n v="0.35599999999999998"/>
    <n v="90.4"/>
    <n v="0.24"/>
    <n v="0.29799999999999999"/>
    <n v="0"/>
    <n v="0.625"/>
    <m/>
    <m/>
    <m/>
    <m/>
    <n v="1350300"/>
    <n v="0"/>
    <n v="0"/>
    <s v=""/>
    <s v=""/>
    <s v=""/>
  </r>
  <r>
    <d v="2019-05-15T00:00:00"/>
    <x v="134"/>
    <n v="400"/>
    <d v="1899-12-30T04:36:13"/>
    <n v="53.66"/>
    <n v="0"/>
    <n v="0.503"/>
    <n v="2.516"/>
    <n v="290.61200000000002"/>
    <n v="-0.45100000000000001"/>
    <n v="92.6"/>
    <n v="0.24"/>
    <n v="0.29699999999999999"/>
    <n v="0"/>
    <n v="0.625"/>
    <m/>
    <m/>
    <m/>
    <m/>
    <n v="1350400"/>
    <n v="0"/>
    <n v="0"/>
    <s v=""/>
    <s v=""/>
    <s v=""/>
  </r>
  <r>
    <d v="2019-05-15T00:00:00"/>
    <x v="134"/>
    <n v="500"/>
    <d v="1899-12-30T05:36:13"/>
    <n v="53.78"/>
    <n v="0"/>
    <n v="0.503"/>
    <n v="1.51"/>
    <n v="341.15300000000002"/>
    <n v="-0.78900000000000003"/>
    <n v="95.2"/>
    <n v="0.23899999999999999"/>
    <n v="0.29399999999999998"/>
    <n v="0"/>
    <n v="20.625"/>
    <m/>
    <m/>
    <m/>
    <m/>
    <n v="1350500"/>
    <n v="8.8000000000000007"/>
    <n v="20.6"/>
    <s v=""/>
    <s v=""/>
    <s v=""/>
  </r>
  <r>
    <d v="2019-05-15T00:00:00"/>
    <x v="134"/>
    <n v="600"/>
    <d v="1899-12-30T06:36:13"/>
    <n v="53.55"/>
    <n v="0"/>
    <n v="1.0069999999999999"/>
    <n v="2.0129999999999999"/>
    <n v="0"/>
    <n v="0.16300000000000001"/>
    <n v="97"/>
    <n v="0.23899999999999999"/>
    <n v="0.29399999999999998"/>
    <n v="0"/>
    <n v="186.875"/>
    <m/>
    <m/>
    <m/>
    <m/>
    <n v="1350600"/>
    <n v="126.7"/>
    <n v="186.9"/>
    <s v=""/>
    <s v=""/>
    <s v=""/>
  </r>
  <r>
    <d v="2019-05-15T00:00:00"/>
    <x v="134"/>
    <n v="700"/>
    <d v="1899-12-30T07:36:13"/>
    <n v="53.43"/>
    <n v="0"/>
    <n v="0.503"/>
    <n v="2.0129999999999999"/>
    <n v="331.32499999999999"/>
    <n v="3.1419999999999999"/>
    <n v="91.4"/>
    <n v="0.23799999999999999"/>
    <n v="0.29499999999999998"/>
    <n v="0"/>
    <n v="209.375"/>
    <m/>
    <m/>
    <m/>
    <m/>
    <n v="1350700"/>
    <n v="304.8"/>
    <n v="209.4"/>
    <s v=""/>
    <s v=""/>
    <s v=""/>
  </r>
  <r>
    <d v="2019-05-15T00:00:00"/>
    <x v="134"/>
    <n v="800"/>
    <d v="1899-12-30T08:36:13"/>
    <n v="53.66"/>
    <n v="0"/>
    <n v="0.503"/>
    <n v="3.5230000000000001"/>
    <n v="137.584"/>
    <n v="4.0110000000000001"/>
    <n v="82.6"/>
    <n v="0.23899999999999999"/>
    <n v="0.29399999999999998"/>
    <n v="0"/>
    <n v="589.375"/>
    <m/>
    <m/>
    <m/>
    <m/>
    <n v="1350800"/>
    <n v="490.3"/>
    <n v="589.4"/>
    <s v=""/>
    <s v=""/>
    <s v=""/>
  </r>
  <r>
    <d v="2019-05-15T00:00:00"/>
    <x v="134"/>
    <n v="900"/>
    <d v="1899-12-30T09:36:13"/>
    <n v="53.43"/>
    <n v="0"/>
    <n v="1.51"/>
    <n v="4.5289999999999999"/>
    <n v="70.195999999999998"/>
    <n v="4.8689999999999998"/>
    <n v="83.4"/>
    <n v="0.24099999999999999"/>
    <n v="0.29199999999999998"/>
    <n v="0"/>
    <n v="739.375"/>
    <m/>
    <m/>
    <m/>
    <m/>
    <n v="1350900"/>
    <n v="661.7"/>
    <n v="739.4"/>
    <s v=""/>
    <s v=""/>
    <s v=""/>
  </r>
  <r>
    <d v="2019-05-15T00:00:00"/>
    <x v="134"/>
    <n v="1000"/>
    <d v="1899-12-30T10:36:13"/>
    <n v="53.43"/>
    <n v="0"/>
    <n v="1.51"/>
    <n v="6.0389999999999997"/>
    <n v="82.831000000000003"/>
    <n v="6.3570000000000002"/>
    <n v="79.2"/>
    <n v="0.24399999999999999"/>
    <n v="0.28899999999999998"/>
    <n v="0"/>
    <n v="834.375"/>
    <m/>
    <m/>
    <m/>
    <m/>
    <n v="1351000"/>
    <n v="803.8"/>
    <n v="834.4"/>
    <s v=""/>
    <s v=""/>
    <s v=""/>
  </r>
  <r>
    <d v="2019-05-15T00:00:00"/>
    <x v="134"/>
    <n v="1100"/>
    <d v="1899-12-30T11:36:13"/>
    <n v="53.43"/>
    <n v="0"/>
    <n v="1.51"/>
    <n v="5.0330000000000004"/>
    <n v="85.638999999999996"/>
    <n v="6.6609999999999996"/>
    <n v="72.2"/>
    <n v="0.245"/>
    <n v="0.28599999999999998"/>
    <n v="0"/>
    <n v="355.625"/>
    <m/>
    <m/>
    <m/>
    <m/>
    <n v="1351100"/>
    <n v="906"/>
    <n v="355.6"/>
    <s v=""/>
    <s v=""/>
    <s v=""/>
  </r>
  <r>
    <d v="2019-05-15T00:00:00"/>
    <x v="134"/>
    <n v="1200"/>
    <d v="1899-12-30T12:36:13"/>
    <n v="53.31"/>
    <n v="0"/>
    <n v="2.0129999999999999"/>
    <n v="5.5359999999999996"/>
    <n v="131.96899999999999"/>
    <n v="9.0890000000000004"/>
    <n v="62.6"/>
    <n v="0.246"/>
    <n v="0.28399999999999997"/>
    <n v="0"/>
    <n v="1116.875"/>
    <m/>
    <m/>
    <m/>
    <m/>
    <n v="1351200"/>
    <n v="960.5"/>
    <n v="1116.9000000000001"/>
    <s v=""/>
    <s v=""/>
    <s v=""/>
  </r>
  <r>
    <d v="2019-05-15T00:00:00"/>
    <x v="134"/>
    <n v="1300"/>
    <d v="1899-12-30T13:36:13"/>
    <n v="53.31"/>
    <n v="0"/>
    <n v="1.51"/>
    <n v="6.0389999999999997"/>
    <n v="87.043000000000006"/>
    <n v="9.3360000000000003"/>
    <n v="58.4"/>
    <n v="0.245"/>
    <n v="0.28399999999999997"/>
    <n v="0"/>
    <n v="416.875"/>
    <m/>
    <m/>
    <m/>
    <m/>
    <n v="1351300"/>
    <n v="962.3"/>
    <n v="416.9"/>
    <s v=""/>
    <s v=""/>
    <s v=""/>
  </r>
  <r>
    <d v="2019-05-15T00:00:00"/>
    <x v="134"/>
    <n v="1400"/>
    <d v="1899-12-30T14:36:13"/>
    <n v="53.55"/>
    <n v="0"/>
    <n v="2.0129999999999999"/>
    <n v="6.5430000000000001"/>
    <n v="126.35299999999999"/>
    <n v="8.7420000000000009"/>
    <n v="52.5"/>
    <n v="0.245"/>
    <n v="0.28299999999999997"/>
    <n v="0"/>
    <n v="290.625"/>
    <m/>
    <m/>
    <m/>
    <m/>
    <n v="1351400"/>
    <n v="912.5"/>
    <n v="290.60000000000002"/>
    <s v=""/>
    <s v=""/>
    <s v=""/>
  </r>
  <r>
    <d v="2019-05-15T00:00:00"/>
    <x v="134"/>
    <n v="1500"/>
    <d v="1899-12-30T15:36:13"/>
    <n v="52.96"/>
    <n v="0"/>
    <n v="1.51"/>
    <n v="5.0330000000000004"/>
    <n v="102.486"/>
    <n v="12.098000000000001"/>
    <n v="52.6"/>
    <n v="0.24399999999999999"/>
    <n v="0.28100000000000003"/>
    <n v="0"/>
    <n v="634.375"/>
    <m/>
    <m/>
    <m/>
    <m/>
    <n v="1351500"/>
    <n v="814.2"/>
    <n v="634.4"/>
    <s v=""/>
    <s v=""/>
    <s v=""/>
  </r>
  <r>
    <d v="2019-05-15T00:00:00"/>
    <x v="134"/>
    <n v="1600"/>
    <d v="1899-12-30T16:36:13"/>
    <n v="54.01"/>
    <n v="0"/>
    <n v="1.51"/>
    <n v="5.5359999999999996"/>
    <n v="81.427000000000007"/>
    <n v="10.956"/>
    <n v="50.2"/>
    <n v="0.24399999999999999"/>
    <n v="0.28000000000000003"/>
    <n v="0"/>
    <n v="659.375"/>
    <m/>
    <m/>
    <m/>
    <m/>
    <n v="1351600"/>
    <n v="674.8"/>
    <n v="659.4"/>
    <s v=""/>
    <s v=""/>
    <s v=""/>
  </r>
  <r>
    <d v="2019-05-15T00:00:00"/>
    <x v="134"/>
    <n v="1700"/>
    <d v="1899-12-30T17:36:13"/>
    <n v="53.43"/>
    <n v="0"/>
    <n v="1.0069999999999999"/>
    <n v="6.0389999999999997"/>
    <n v="122.14100000000001"/>
    <n v="9.8049999999999997"/>
    <n v="51.8"/>
    <n v="0.24399999999999999"/>
    <n v="0.27800000000000002"/>
    <n v="0"/>
    <n v="383.125"/>
    <m/>
    <m/>
    <m/>
    <m/>
    <n v="1351700"/>
    <n v="505.7"/>
    <n v="383.1"/>
    <s v=""/>
    <s v=""/>
    <s v=""/>
  </r>
  <r>
    <d v="2019-05-15T00:00:00"/>
    <x v="134"/>
    <n v="1800"/>
    <d v="1899-12-30T18:36:13"/>
    <n v="53.55"/>
    <n v="0"/>
    <n v="0.503"/>
    <n v="4.5289999999999999"/>
    <n v="213.39599999999999"/>
    <n v="8.6679999999999993"/>
    <n v="54.5"/>
    <n v="0.24399999999999999"/>
    <n v="0.27800000000000002"/>
    <n v="0"/>
    <n v="96.875"/>
    <m/>
    <m/>
    <m/>
    <m/>
    <n v="1351800"/>
    <n v="320.7"/>
    <n v="96.9"/>
    <s v=""/>
    <s v=""/>
    <s v=""/>
  </r>
  <r>
    <d v="2019-05-15T00:00:00"/>
    <x v="134"/>
    <n v="1900"/>
    <d v="1899-12-30T19:36:13"/>
    <n v="53.66"/>
    <n v="0"/>
    <n v="1.51"/>
    <n v="5.5359999999999996"/>
    <n v="168.471"/>
    <n v="7.77"/>
    <n v="58.7"/>
    <n v="0.24399999999999999"/>
    <n v="0.27700000000000002"/>
    <n v="0"/>
    <n v="15.625"/>
    <m/>
    <m/>
    <m/>
    <m/>
    <n v="1351900"/>
    <n v="140.5"/>
    <n v="15.6"/>
    <s v=""/>
    <s v=""/>
    <s v=""/>
  </r>
  <r>
    <d v="2019-05-15T00:00:00"/>
    <x v="134"/>
    <n v="2000"/>
    <d v="1899-12-30T20:36:13"/>
    <n v="53.66"/>
    <n v="0"/>
    <n v="1.0069999999999999"/>
    <n v="5.5359999999999996"/>
    <n v="158.643"/>
    <n v="6.8129999999999997"/>
    <n v="63.5"/>
    <n v="0.24399999999999999"/>
    <n v="0.27600000000000002"/>
    <n v="0"/>
    <n v="0.625"/>
    <m/>
    <m/>
    <m/>
    <m/>
    <n v="1352000"/>
    <n v="13.5"/>
    <n v="0"/>
    <s v=""/>
    <s v=""/>
    <s v=""/>
  </r>
  <r>
    <d v="2019-05-15T00:00:00"/>
    <x v="134"/>
    <n v="2100"/>
    <d v="1899-12-30T21:36:13"/>
    <n v="53.55"/>
    <n v="0"/>
    <n v="3.02"/>
    <n v="8.5559999999999992"/>
    <n v="141.79599999999999"/>
    <n v="6.306"/>
    <n v="61.5"/>
    <n v="0.24299999999999999"/>
    <n v="0.27500000000000002"/>
    <n v="0"/>
    <n v="0.625"/>
    <m/>
    <m/>
    <m/>
    <m/>
    <n v="1352100"/>
    <n v="0"/>
    <n v="0"/>
    <s v=""/>
    <s v=""/>
    <s v=""/>
  </r>
  <r>
    <d v="2019-05-15T00:00:00"/>
    <x v="134"/>
    <n v="2200"/>
    <d v="1899-12-30T22:36:13"/>
    <n v="53.66"/>
    <n v="0"/>
    <n v="3.02"/>
    <n v="8.0519999999999996"/>
    <n v="162.85499999999999"/>
    <n v="5.5140000000000002"/>
    <n v="66.099999999999994"/>
    <n v="0.24299999999999999"/>
    <n v="0.27300000000000002"/>
    <n v="0"/>
    <n v="0.625"/>
    <m/>
    <m/>
    <m/>
    <m/>
    <n v="1352200"/>
    <n v="0"/>
    <n v="0"/>
    <s v=""/>
    <s v=""/>
    <s v=""/>
  </r>
  <r>
    <d v="2019-05-15T00:00:00"/>
    <x v="134"/>
    <n v="2300"/>
    <d v="1899-12-30T23:36:13"/>
    <n v="53.66"/>
    <n v="0"/>
    <n v="3.02"/>
    <n v="7.5490000000000004"/>
    <n v="165.66300000000001"/>
    <n v="4.8179999999999996"/>
    <n v="78.5"/>
    <n v="0.24299999999999999"/>
    <n v="0.27300000000000002"/>
    <n v="0"/>
    <n v="0.625"/>
    <m/>
    <m/>
    <m/>
    <m/>
    <n v="1352300"/>
    <n v="0"/>
    <n v="0"/>
    <s v=""/>
    <s v=""/>
    <s v=""/>
  </r>
  <r>
    <d v="2019-05-15T00:00:00"/>
    <x v="134"/>
    <n v="2400"/>
    <d v="1899-12-30T00:36:13"/>
    <n v="53.78"/>
    <n v="0"/>
    <n v="2.0129999999999999"/>
    <n v="7.0460000000000003"/>
    <n v="157.239"/>
    <n v="4.298"/>
    <n v="87.8"/>
    <n v="0.24199999999999999"/>
    <n v="0.27300000000000002"/>
    <n v="0"/>
    <n v="0.625"/>
    <m/>
    <m/>
    <m/>
    <m/>
    <n v="1352400"/>
    <n v="0"/>
    <n v="0"/>
    <n v="0.24199999999999999"/>
    <n v="0.27300000000000002"/>
    <n v="0"/>
  </r>
  <r>
    <d v="2019-05-16T00:00:00"/>
    <x v="135"/>
    <n v="100"/>
    <d v="1899-12-30T01:36:13"/>
    <n v="54.01"/>
    <n v="0"/>
    <n v="0.503"/>
    <n v="5.0330000000000004"/>
    <n v="129.161"/>
    <n v="4.0369999999999999"/>
    <n v="92"/>
    <n v="0.23899999999999999"/>
    <n v="0.27300000000000002"/>
    <n v="0.2"/>
    <n v="0.625"/>
    <m/>
    <m/>
    <m/>
    <m/>
    <n v="1360100"/>
    <n v="0"/>
    <n v="0"/>
    <s v=""/>
    <s v=""/>
    <s v=""/>
  </r>
  <r>
    <d v="2019-05-16T00:00:00"/>
    <x v="135"/>
    <n v="200"/>
    <d v="1899-12-30T02:36:13"/>
    <n v="53.9"/>
    <n v="0"/>
    <n v="0.503"/>
    <n v="4.0259999999999998"/>
    <n v="108.102"/>
    <n v="3.827"/>
    <n v="94.7"/>
    <n v="0.23899999999999999"/>
    <n v="0.27500000000000002"/>
    <n v="0.6"/>
    <n v="0.625"/>
    <m/>
    <m/>
    <m/>
    <m/>
    <n v="1360200"/>
    <n v="0"/>
    <n v="0"/>
    <s v=""/>
    <s v=""/>
    <s v=""/>
  </r>
  <r>
    <d v="2019-05-16T00:00:00"/>
    <x v="135"/>
    <n v="300"/>
    <d v="1899-12-30T03:36:13"/>
    <n v="53.9"/>
    <n v="0"/>
    <n v="1.0069999999999999"/>
    <n v="5.0330000000000004"/>
    <n v="57.561"/>
    <n v="3.9580000000000002"/>
    <n v="96.3"/>
    <n v="0.23899999999999999"/>
    <n v="0.27500000000000002"/>
    <n v="0"/>
    <n v="0.625"/>
    <m/>
    <m/>
    <m/>
    <m/>
    <n v="1360300"/>
    <n v="0"/>
    <n v="0"/>
    <s v=""/>
    <s v=""/>
    <s v=""/>
  </r>
  <r>
    <d v="2019-05-16T00:00:00"/>
    <x v="135"/>
    <n v="400"/>
    <d v="1899-12-30T04:36:13"/>
    <n v="53.9"/>
    <n v="0"/>
    <n v="0"/>
    <n v="3.02"/>
    <n v="134.77600000000001"/>
    <n v="3.88"/>
    <n v="97"/>
    <n v="0.23899999999999999"/>
    <n v="0.27600000000000002"/>
    <n v="0.6"/>
    <n v="0.625"/>
    <m/>
    <m/>
    <m/>
    <m/>
    <n v="1360400"/>
    <n v="0"/>
    <n v="0"/>
    <s v=""/>
    <s v=""/>
    <s v=""/>
  </r>
  <r>
    <d v="2019-05-16T00:00:00"/>
    <x v="135"/>
    <n v="500"/>
    <d v="1899-12-30T05:36:13"/>
    <n v="54.01"/>
    <n v="0"/>
    <n v="0.503"/>
    <n v="5.5359999999999996"/>
    <n v="49.137"/>
    <n v="3.827"/>
    <n v="98.1"/>
    <n v="0.23899999999999999"/>
    <n v="0.27800000000000002"/>
    <n v="1.2"/>
    <n v="4.375"/>
    <m/>
    <m/>
    <m/>
    <m/>
    <n v="1360500"/>
    <n v="9.8000000000000007"/>
    <n v="4.4000000000000004"/>
    <s v=""/>
    <s v=""/>
    <s v=""/>
  </r>
  <r>
    <d v="2019-05-16T00:00:00"/>
    <x v="135"/>
    <n v="600"/>
    <d v="1899-12-30T06:36:13"/>
    <n v="53.9"/>
    <n v="0"/>
    <n v="0"/>
    <n v="3.5230000000000001"/>
    <n v="136.18"/>
    <n v="3.9849999999999999"/>
    <n v="99"/>
    <n v="0.23899999999999999"/>
    <n v="0.28299999999999997"/>
    <n v="0.6"/>
    <n v="41.875"/>
    <m/>
    <m/>
    <m/>
    <m/>
    <n v="1360600"/>
    <n v="129.5"/>
    <n v="41.9"/>
    <s v=""/>
    <s v=""/>
    <s v=""/>
  </r>
  <r>
    <d v="2019-05-16T00:00:00"/>
    <x v="135"/>
    <n v="700"/>
    <d v="1899-12-30T07:36:13"/>
    <n v="53.9"/>
    <n v="0"/>
    <n v="1.0069999999999999"/>
    <n v="5.0330000000000004"/>
    <n v="36.502000000000002"/>
    <n v="4.141"/>
    <n v="99.5"/>
    <n v="0.24"/>
    <n v="0.28399999999999997"/>
    <n v="0.2"/>
    <n v="35.625"/>
    <m/>
    <m/>
    <m/>
    <m/>
    <n v="1360700"/>
    <n v="307.7"/>
    <n v="35.6"/>
    <s v=""/>
    <s v=""/>
    <s v=""/>
  </r>
  <r>
    <d v="2019-05-16T00:00:00"/>
    <x v="135"/>
    <n v="800"/>
    <d v="1899-12-30T08:36:13"/>
    <n v="53.9"/>
    <n v="0"/>
    <n v="0.503"/>
    <n v="4.0259999999999998"/>
    <n v="32.29"/>
    <n v="4.3499999999999996"/>
    <n v="99.7"/>
    <n v="0.23899999999999999"/>
    <n v="0.28599999999999998"/>
    <n v="0.4"/>
    <n v="54.375"/>
    <m/>
    <m/>
    <m/>
    <m/>
    <n v="1360800"/>
    <n v="493"/>
    <n v="54.4"/>
    <s v=""/>
    <s v=""/>
    <s v=""/>
  </r>
  <r>
    <d v="2019-05-16T00:00:00"/>
    <x v="135"/>
    <n v="900"/>
    <d v="1899-12-30T09:36:13"/>
    <n v="53.78"/>
    <n v="0"/>
    <n v="1.0069999999999999"/>
    <n v="4.5289999999999999"/>
    <n v="49.137"/>
    <n v="4.4539999999999997"/>
    <n v="99.8"/>
    <n v="0.23899999999999999"/>
    <n v="0.28899999999999998"/>
    <n v="0.2"/>
    <n v="118.125"/>
    <m/>
    <m/>
    <m/>
    <m/>
    <n v="1360900"/>
    <n v="663.8"/>
    <n v="118.1"/>
    <s v=""/>
    <s v=""/>
    <s v=""/>
  </r>
  <r>
    <d v="2019-05-16T00:00:00"/>
    <x v="135"/>
    <n v="1000"/>
    <d v="1899-12-30T10:36:13"/>
    <n v="54.01"/>
    <n v="0"/>
    <n v="0.503"/>
    <n v="6.0389999999999997"/>
    <n v="44.924999999999997"/>
    <n v="4.766"/>
    <n v="99.8"/>
    <n v="0.24"/>
    <n v="0.28899999999999998"/>
    <n v="0.4"/>
    <n v="78.125"/>
    <m/>
    <m/>
    <m/>
    <m/>
    <n v="1361000"/>
    <n v="806.2"/>
    <n v="78.099999999999994"/>
    <s v=""/>
    <s v=""/>
    <s v=""/>
  </r>
  <r>
    <d v="2019-05-16T00:00:00"/>
    <x v="135"/>
    <n v="1100"/>
    <d v="1899-12-30T11:36:13"/>
    <n v="53.9"/>
    <n v="0"/>
    <n v="0.503"/>
    <n v="4.0259999999999998"/>
    <n v="68.792000000000002"/>
    <n v="5.1280000000000001"/>
    <n v="100"/>
    <n v="0.24"/>
    <n v="0.29099999999999998"/>
    <n v="0.4"/>
    <n v="68.125"/>
    <m/>
    <m/>
    <m/>
    <m/>
    <n v="1361100"/>
    <n v="908.2"/>
    <n v="68.099999999999994"/>
    <s v=""/>
    <s v=""/>
    <s v=""/>
  </r>
  <r>
    <d v="2019-05-16T00:00:00"/>
    <x v="135"/>
    <n v="1200"/>
    <d v="1899-12-30T12:36:13"/>
    <n v="53.9"/>
    <n v="0"/>
    <n v="1.0069999999999999"/>
    <n v="4.5289999999999999"/>
    <n v="102.486"/>
    <n v="5.77"/>
    <n v="100"/>
    <n v="0.23899999999999999"/>
    <n v="0.29199999999999998"/>
    <n v="0.2"/>
    <n v="228.125"/>
    <m/>
    <m/>
    <m/>
    <m/>
    <n v="1361200"/>
    <n v="962.5"/>
    <n v="228.1"/>
    <s v=""/>
    <s v=""/>
    <s v=""/>
  </r>
  <r>
    <d v="2019-05-16T00:00:00"/>
    <x v="135"/>
    <n v="1300"/>
    <d v="1899-12-30T13:36:13"/>
    <n v="53.9"/>
    <n v="0"/>
    <n v="1.0069999999999999"/>
    <n v="5.0330000000000004"/>
    <n v="108.102"/>
    <n v="5.3079999999999998"/>
    <n v="100"/>
    <n v="0.24"/>
    <n v="0.29299999999999998"/>
    <n v="0.2"/>
    <n v="135.625"/>
    <m/>
    <m/>
    <m/>
    <m/>
    <n v="1361300"/>
    <n v="964.5"/>
    <n v="135.6"/>
    <s v=""/>
    <s v=""/>
    <s v=""/>
  </r>
  <r>
    <d v="2019-05-16T00:00:00"/>
    <x v="135"/>
    <n v="1400"/>
    <d v="1899-12-30T14:36:13"/>
    <n v="53.78"/>
    <n v="0"/>
    <n v="1.0069999999999999"/>
    <n v="5.5359999999999996"/>
    <n v="113.718"/>
    <n v="6.6360000000000001"/>
    <n v="99.9"/>
    <n v="0.24"/>
    <n v="0.29199999999999998"/>
    <n v="0"/>
    <n v="241.875"/>
    <m/>
    <m/>
    <m/>
    <m/>
    <n v="1361400"/>
    <n v="914.8"/>
    <n v="241.9"/>
    <s v=""/>
    <s v=""/>
    <s v=""/>
  </r>
  <r>
    <d v="2019-05-16T00:00:00"/>
    <x v="135"/>
    <n v="1500"/>
    <d v="1899-12-30T15:36:13"/>
    <n v="53.31"/>
    <n v="0"/>
    <n v="1.51"/>
    <n v="6.0389999999999997"/>
    <n v="73.004000000000005"/>
    <n v="7.242"/>
    <n v="99.6"/>
    <n v="0.24"/>
    <n v="0.29099999999999998"/>
    <n v="0"/>
    <n v="179.375"/>
    <m/>
    <m/>
    <m/>
    <m/>
    <n v="1361500"/>
    <n v="816.7"/>
    <n v="179.4"/>
    <s v=""/>
    <s v=""/>
    <s v=""/>
  </r>
  <r>
    <d v="2019-05-16T00:00:00"/>
    <x v="135"/>
    <n v="1600"/>
    <d v="1899-12-30T16:36:13"/>
    <n v="53.43"/>
    <n v="0"/>
    <n v="0.503"/>
    <n v="4.5289999999999999"/>
    <n v="75.811999999999998"/>
    <n v="7.7450000000000001"/>
    <n v="97.6"/>
    <n v="0.24099999999999999"/>
    <n v="0.28899999999999998"/>
    <n v="0"/>
    <n v="158.125"/>
    <m/>
    <m/>
    <m/>
    <m/>
    <n v="1361600"/>
    <n v="677.7"/>
    <n v="158.1"/>
    <s v=""/>
    <s v=""/>
    <s v=""/>
  </r>
  <r>
    <d v="2019-05-16T00:00:00"/>
    <x v="135"/>
    <n v="1700"/>
    <d v="1899-12-30T17:36:13"/>
    <n v="53.31"/>
    <n v="0"/>
    <n v="0.503"/>
    <n v="3.5230000000000001"/>
    <n v="35.097999999999999"/>
    <n v="7.4690000000000003"/>
    <n v="96.5"/>
    <n v="0.24099999999999999"/>
    <n v="0.28699999999999998"/>
    <n v="0"/>
    <n v="84.375"/>
    <m/>
    <m/>
    <m/>
    <m/>
    <n v="1361700"/>
    <n v="508.7"/>
    <n v="84.4"/>
    <s v=""/>
    <s v=""/>
    <s v=""/>
  </r>
  <r>
    <d v="2019-05-16T00:00:00"/>
    <x v="135"/>
    <n v="1800"/>
    <d v="1899-12-30T18:36:13"/>
    <n v="53.43"/>
    <n v="0"/>
    <n v="0.503"/>
    <n v="3.5230000000000001"/>
    <n v="7.02"/>
    <n v="7.3929999999999998"/>
    <n v="96"/>
    <n v="0.24099999999999999"/>
    <n v="0.28499999999999998"/>
    <n v="0"/>
    <n v="76.875"/>
    <m/>
    <m/>
    <m/>
    <m/>
    <n v="1361800"/>
    <n v="324"/>
    <n v="76.900000000000006"/>
    <s v=""/>
    <s v=""/>
    <s v=""/>
  </r>
  <r>
    <d v="2019-05-16T00:00:00"/>
    <x v="135"/>
    <n v="1900"/>
    <d v="1899-12-30T19:36:13"/>
    <n v="53.31"/>
    <n v="0"/>
    <n v="0.503"/>
    <n v="3.5230000000000001"/>
    <n v="355.19200000000001"/>
    <n v="6.7629999999999999"/>
    <n v="93.8"/>
    <n v="0.24099999999999999"/>
    <n v="0.28399999999999997"/>
    <n v="0"/>
    <n v="30.625"/>
    <m/>
    <m/>
    <m/>
    <m/>
    <n v="1361900"/>
    <n v="144"/>
    <n v="30.6"/>
    <s v=""/>
    <s v=""/>
    <s v=""/>
  </r>
  <r>
    <d v="2019-05-16T00:00:00"/>
    <x v="135"/>
    <n v="2000"/>
    <d v="1899-12-30T20:36:13"/>
    <n v="53.66"/>
    <n v="0"/>
    <n v="1.0069999999999999"/>
    <n v="4.0259999999999998"/>
    <n v="19.655000000000001"/>
    <n v="6.1529999999999996"/>
    <n v="94"/>
    <n v="0.24099999999999999"/>
    <n v="0.28299999999999997"/>
    <n v="0"/>
    <n v="0.625"/>
    <m/>
    <m/>
    <m/>
    <m/>
    <n v="1362000"/>
    <n v="14.8"/>
    <n v="0"/>
    <s v=""/>
    <s v=""/>
    <s v=""/>
  </r>
  <r>
    <d v="2019-05-16T00:00:00"/>
    <x v="135"/>
    <n v="2100"/>
    <d v="1899-12-30T21:36:13"/>
    <n v="53.55"/>
    <n v="0"/>
    <n v="0.503"/>
    <n v="3.02"/>
    <n v="350.98"/>
    <n v="5.6680000000000001"/>
    <n v="96.1"/>
    <n v="0.24099999999999999"/>
    <n v="0.28299999999999997"/>
    <n v="0"/>
    <n v="0.625"/>
    <m/>
    <m/>
    <m/>
    <m/>
    <n v="1362100"/>
    <n v="0"/>
    <n v="0"/>
    <s v=""/>
    <s v=""/>
    <s v=""/>
  </r>
  <r>
    <d v="2019-05-16T00:00:00"/>
    <x v="135"/>
    <n v="2200"/>
    <d v="1899-12-30T22:36:13"/>
    <n v="53.9"/>
    <n v="0"/>
    <n v="0"/>
    <n v="2.0129999999999999"/>
    <n v="355.19200000000001"/>
    <n v="5.36"/>
    <n v="97.5"/>
    <n v="0.24099999999999999"/>
    <n v="0.28100000000000003"/>
    <n v="0"/>
    <n v="0.625"/>
    <m/>
    <m/>
    <m/>
    <m/>
    <n v="1362200"/>
    <n v="0"/>
    <n v="0"/>
    <s v=""/>
    <s v=""/>
    <s v=""/>
  </r>
  <r>
    <d v="2019-05-16T00:00:00"/>
    <x v="135"/>
    <n v="2300"/>
    <d v="1899-12-30T23:36:13"/>
    <n v="53.78"/>
    <n v="0"/>
    <n v="0"/>
    <n v="1.0069999999999999"/>
    <n v="242.87799999999999"/>
    <n v="5.36"/>
    <n v="98.8"/>
    <n v="0.24099999999999999"/>
    <n v="0.28199999999999997"/>
    <n v="0.2"/>
    <n v="0.625"/>
    <m/>
    <m/>
    <m/>
    <m/>
    <n v="1362300"/>
    <n v="0"/>
    <n v="0"/>
    <s v=""/>
    <s v=""/>
    <s v=""/>
  </r>
  <r>
    <d v="2019-05-16T00:00:00"/>
    <x v="135"/>
    <n v="2400"/>
    <d v="1899-12-30T00:36:13"/>
    <n v="54.01"/>
    <n v="0"/>
    <n v="0"/>
    <n v="2.516"/>
    <n v="176.89400000000001"/>
    <n v="5.024"/>
    <n v="98.9"/>
    <n v="0.24099999999999999"/>
    <n v="0.28299999999999997"/>
    <n v="0.6"/>
    <n v="0.625"/>
    <m/>
    <m/>
    <m/>
    <m/>
    <n v="1362400"/>
    <n v="0"/>
    <n v="0"/>
    <n v="0.24099999999999999"/>
    <n v="0.28299999999999997"/>
    <n v="0"/>
  </r>
  <r>
    <d v="2019-05-17T00:00:00"/>
    <x v="136"/>
    <n v="100"/>
    <d v="1899-12-30T01:36:13"/>
    <n v="54.01"/>
    <n v="0"/>
    <n v="0"/>
    <n v="3.02"/>
    <n v="193.74100000000001"/>
    <n v="4.6619999999999999"/>
    <n v="100"/>
    <n v="0.24099999999999999"/>
    <n v="0.28599999999999998"/>
    <n v="1"/>
    <n v="0.625"/>
    <m/>
    <m/>
    <m/>
    <m/>
    <n v="1370100"/>
    <n v="0"/>
    <n v="0"/>
    <s v=""/>
    <s v=""/>
    <s v=""/>
  </r>
  <r>
    <d v="2019-05-17T00:00:00"/>
    <x v="136"/>
    <n v="200"/>
    <d v="1899-12-30T02:36:13"/>
    <n v="53.9"/>
    <n v="0"/>
    <n v="0.503"/>
    <n v="4.0259999999999998"/>
    <n v="120.73699999999999"/>
    <n v="4.4279999999999999"/>
    <n v="100"/>
    <n v="0.23899999999999999"/>
    <n v="0.29399999999999998"/>
    <n v="1"/>
    <n v="0.625"/>
    <m/>
    <m/>
    <m/>
    <m/>
    <n v="1370200"/>
    <n v="0"/>
    <n v="0"/>
    <s v=""/>
    <s v=""/>
    <s v=""/>
  </r>
  <r>
    <d v="2019-05-17T00:00:00"/>
    <x v="136"/>
    <n v="300"/>
    <d v="1899-12-30T03:36:13"/>
    <n v="54.01"/>
    <n v="0"/>
    <n v="0"/>
    <n v="4.5289999999999999"/>
    <n v="160.047"/>
    <n v="4.4279999999999999"/>
    <n v="100"/>
    <n v="0.24099999999999999"/>
    <n v="0.30099999999999999"/>
    <n v="1"/>
    <n v="0.625"/>
    <m/>
    <m/>
    <m/>
    <m/>
    <n v="1370300"/>
    <n v="0"/>
    <n v="0"/>
    <s v=""/>
    <s v=""/>
    <s v=""/>
  </r>
  <r>
    <d v="2019-05-17T00:00:00"/>
    <x v="136"/>
    <n v="400"/>
    <d v="1899-12-30T04:36:13"/>
    <n v="53.78"/>
    <n v="0"/>
    <n v="1.51"/>
    <n v="5.0330000000000004"/>
    <n v="126.35299999999999"/>
    <n v="4.4539999999999997"/>
    <n v="100"/>
    <n v="0.24099999999999999"/>
    <n v="0.30499999999999999"/>
    <n v="0.2"/>
    <n v="0.625"/>
    <m/>
    <m/>
    <m/>
    <m/>
    <n v="1370400"/>
    <n v="0"/>
    <n v="0"/>
    <s v=""/>
    <s v=""/>
    <s v=""/>
  </r>
  <r>
    <d v="2019-05-17T00:00:00"/>
    <x v="136"/>
    <n v="500"/>
    <d v="1899-12-30T05:36:13"/>
    <n v="53.9"/>
    <n v="0"/>
    <n v="2.516"/>
    <n v="7.5490000000000004"/>
    <n v="129.161"/>
    <n v="4.2720000000000002"/>
    <n v="100"/>
    <n v="0.24099999999999999"/>
    <n v="0.30599999999999999"/>
    <n v="0.2"/>
    <n v="10.625"/>
    <m/>
    <m/>
    <m/>
    <m/>
    <n v="1370500"/>
    <n v="10.8"/>
    <n v="10.6"/>
    <s v=""/>
    <s v=""/>
    <s v=""/>
  </r>
  <r>
    <d v="2019-05-17T00:00:00"/>
    <x v="136"/>
    <n v="600"/>
    <d v="1899-12-30T06:36:13"/>
    <n v="54.01"/>
    <n v="0"/>
    <n v="1.51"/>
    <n v="5.5359999999999996"/>
    <n v="126.35299999999999"/>
    <n v="3.827"/>
    <n v="100"/>
    <n v="0.24099999999999999"/>
    <n v="0.30499999999999999"/>
    <n v="0"/>
    <n v="19.375"/>
    <m/>
    <m/>
    <m/>
    <m/>
    <n v="1370600"/>
    <n v="132.19999999999999"/>
    <n v="19.399999999999999"/>
    <s v=""/>
    <s v=""/>
    <s v=""/>
  </r>
  <r>
    <d v="2019-05-17T00:00:00"/>
    <x v="136"/>
    <n v="700"/>
    <d v="1899-12-30T07:36:13"/>
    <n v="53.9"/>
    <n v="0"/>
    <n v="0"/>
    <n v="2.516"/>
    <n v="197.953"/>
    <n v="3.4329999999999998"/>
    <n v="100"/>
    <n v="0.24099999999999999"/>
    <n v="0.308"/>
    <n v="0.6"/>
    <n v="120.625"/>
    <m/>
    <m/>
    <m/>
    <m/>
    <n v="1370700"/>
    <n v="310.5"/>
    <n v="120.6"/>
    <s v=""/>
    <s v=""/>
    <s v=""/>
  </r>
  <r>
    <d v="2019-05-17T00:00:00"/>
    <x v="136"/>
    <n v="800"/>
    <d v="1899-12-30T08:36:13"/>
    <n v="54.13"/>
    <n v="0"/>
    <n v="0.503"/>
    <n v="5.0330000000000004"/>
    <n v="197.953"/>
    <n v="3.67"/>
    <n v="100"/>
    <n v="0.24099999999999999"/>
    <n v="0.308"/>
    <n v="0"/>
    <n v="156.875"/>
    <m/>
    <m/>
    <m/>
    <m/>
    <n v="1370800"/>
    <n v="495.3"/>
    <n v="156.9"/>
    <s v=""/>
    <s v=""/>
    <s v=""/>
  </r>
  <r>
    <d v="2019-05-17T00:00:00"/>
    <x v="136"/>
    <n v="900"/>
    <d v="1899-12-30T09:36:13"/>
    <n v="53.78"/>
    <n v="0"/>
    <n v="1.51"/>
    <n v="5.0330000000000004"/>
    <n v="247.09"/>
    <n v="4.0890000000000004"/>
    <n v="100"/>
    <n v="0.24099999999999999"/>
    <n v="0.30499999999999999"/>
    <n v="0"/>
    <n v="131.875"/>
    <m/>
    <m/>
    <m/>
    <m/>
    <n v="1370900"/>
    <n v="666.2"/>
    <n v="131.9"/>
    <s v=""/>
    <s v=""/>
    <s v=""/>
  </r>
  <r>
    <d v="2019-05-17T00:00:00"/>
    <x v="136"/>
    <n v="1000"/>
    <d v="1899-12-30T10:36:13"/>
    <n v="54.25"/>
    <n v="0"/>
    <n v="2.0129999999999999"/>
    <n v="6.5430000000000001"/>
    <n v="233.05099999999999"/>
    <n v="4.2460000000000004"/>
    <n v="100"/>
    <n v="0.24099999999999999"/>
    <n v="0.30499999999999999"/>
    <n v="0.2"/>
    <n v="268.125"/>
    <m/>
    <m/>
    <m/>
    <m/>
    <n v="1371000"/>
    <n v="808"/>
    <n v="268.10000000000002"/>
    <s v=""/>
    <s v=""/>
    <s v=""/>
  </r>
  <r>
    <d v="2019-05-17T00:00:00"/>
    <x v="136"/>
    <n v="1100"/>
    <d v="1899-12-30T11:36:13"/>
    <n v="53.9"/>
    <n v="0"/>
    <n v="3.02"/>
    <n v="8.5559999999999992"/>
    <n v="241.47499999999999"/>
    <n v="4.2460000000000004"/>
    <n v="99.1"/>
    <n v="0.24099999999999999"/>
    <n v="0.30299999999999999"/>
    <n v="0"/>
    <n v="293.125"/>
    <m/>
    <m/>
    <m/>
    <m/>
    <n v="1371100"/>
    <n v="910"/>
    <n v="293.10000000000002"/>
    <s v=""/>
    <s v=""/>
    <s v=""/>
  </r>
  <r>
    <d v="2019-05-17T00:00:00"/>
    <x v="136"/>
    <n v="1200"/>
    <d v="1899-12-30T12:36:13"/>
    <n v="53.78"/>
    <n v="0"/>
    <n v="3.02"/>
    <n v="9.0589999999999993"/>
    <n v="238.667"/>
    <n v="3.9319999999999999"/>
    <n v="98"/>
    <n v="0.24"/>
    <n v="0.30099999999999999"/>
    <n v="0"/>
    <n v="321.875"/>
    <m/>
    <m/>
    <m/>
    <m/>
    <n v="1371200"/>
    <n v="964.2"/>
    <n v="321.89999999999998"/>
    <s v=""/>
    <s v=""/>
    <s v=""/>
  </r>
  <r>
    <d v="2019-05-17T00:00:00"/>
    <x v="136"/>
    <n v="1300"/>
    <d v="1899-12-30T13:36:13"/>
    <n v="53.9"/>
    <n v="0"/>
    <n v="4.0259999999999998"/>
    <n v="8.0519999999999996"/>
    <n v="238.667"/>
    <n v="3.9849999999999999"/>
    <n v="96.6"/>
    <n v="0.24099999999999999"/>
    <n v="0.3"/>
    <n v="0.2"/>
    <n v="356.875"/>
    <m/>
    <m/>
    <m/>
    <m/>
    <n v="1371300"/>
    <n v="966.5"/>
    <n v="356.9"/>
    <s v=""/>
    <s v=""/>
    <s v=""/>
  </r>
  <r>
    <d v="2019-05-17T00:00:00"/>
    <x v="136"/>
    <n v="1400"/>
    <d v="1899-12-30T14:36:13"/>
    <n v="54.13"/>
    <n v="0"/>
    <n v="3.02"/>
    <n v="7.0460000000000003"/>
    <n v="234.45500000000001"/>
    <n v="4.298"/>
    <n v="95"/>
    <n v="0.24099999999999999"/>
    <n v="0.29699999999999999"/>
    <n v="0"/>
    <n v="278.125"/>
    <m/>
    <m/>
    <m/>
    <m/>
    <n v="1371400"/>
    <n v="917.2"/>
    <n v="278.10000000000002"/>
    <s v=""/>
    <s v=""/>
    <s v=""/>
  </r>
  <r>
    <d v="2019-05-17T00:00:00"/>
    <x v="136"/>
    <n v="1500"/>
    <d v="1899-12-30T15:36:13"/>
    <n v="53.78"/>
    <n v="0"/>
    <n v="3.02"/>
    <n v="7.0460000000000003"/>
    <n v="247.09"/>
    <n v="4.4020000000000001"/>
    <n v="93"/>
    <n v="0.24099999999999999"/>
    <n v="0.29399999999999998"/>
    <n v="0"/>
    <n v="313.125"/>
    <m/>
    <m/>
    <m/>
    <m/>
    <n v="1371500"/>
    <n v="819.3"/>
    <n v="313.10000000000002"/>
    <s v=""/>
    <s v=""/>
    <s v=""/>
  </r>
  <r>
    <d v="2019-05-17T00:00:00"/>
    <x v="136"/>
    <n v="1600"/>
    <d v="1899-12-30T16:36:13"/>
    <n v="53.78"/>
    <n v="0"/>
    <n v="3.02"/>
    <n v="6.5430000000000001"/>
    <n v="242.87799999999999"/>
    <n v="5.2309999999999999"/>
    <n v="90.2"/>
    <n v="0.24299999999999999"/>
    <n v="0.29199999999999998"/>
    <n v="0"/>
    <n v="418.125"/>
    <m/>
    <m/>
    <m/>
    <m/>
    <n v="1371600"/>
    <n v="680.7"/>
    <n v="418.1"/>
    <s v=""/>
    <s v=""/>
    <s v=""/>
  </r>
  <r>
    <d v="2019-05-17T00:00:00"/>
    <x v="136"/>
    <n v="1700"/>
    <d v="1899-12-30T17:36:13"/>
    <n v="53.78"/>
    <n v="0"/>
    <n v="3.02"/>
    <n v="6.5430000000000001"/>
    <n v="244.28200000000001"/>
    <n v="3.88"/>
    <n v="88.6"/>
    <n v="0.24399999999999999"/>
    <n v="0.28999999999999998"/>
    <n v="0"/>
    <n v="168.125"/>
    <m/>
    <m/>
    <m/>
    <m/>
    <n v="1371700"/>
    <n v="511.8"/>
    <n v="168.1"/>
    <s v=""/>
    <s v=""/>
    <s v=""/>
  </r>
  <r>
    <d v="2019-05-17T00:00:00"/>
    <x v="136"/>
    <n v="1800"/>
    <d v="1899-12-30T18:36:13"/>
    <n v="53.55"/>
    <n v="0"/>
    <n v="2.516"/>
    <n v="6.0389999999999997"/>
    <n v="238.667"/>
    <n v="3.6960000000000002"/>
    <n v="88.4"/>
    <n v="0.24399999999999999"/>
    <n v="0.28899999999999998"/>
    <n v="0"/>
    <n v="113.125"/>
    <m/>
    <m/>
    <m/>
    <m/>
    <n v="1371800"/>
    <n v="327.5"/>
    <n v="113.1"/>
    <s v=""/>
    <s v=""/>
    <s v=""/>
  </r>
  <r>
    <d v="2019-05-17T00:00:00"/>
    <x v="136"/>
    <n v="1900"/>
    <d v="1899-12-30T19:36:13"/>
    <n v="53.31"/>
    <n v="0"/>
    <n v="2.0129999999999999"/>
    <n v="5.0330000000000004"/>
    <n v="248.494"/>
    <n v="3.0630000000000002"/>
    <n v="88"/>
    <n v="0.24399999999999999"/>
    <n v="0.28699999999999998"/>
    <n v="0"/>
    <n v="44.375"/>
    <m/>
    <m/>
    <m/>
    <m/>
    <n v="1371900"/>
    <n v="147.30000000000001"/>
    <n v="44.4"/>
    <s v=""/>
    <s v=""/>
    <s v=""/>
  </r>
  <r>
    <d v="2019-05-17T00:00:00"/>
    <x v="136"/>
    <n v="2000"/>
    <d v="1899-12-30T20:36:13"/>
    <n v="53.55"/>
    <n v="0"/>
    <n v="2.0129999999999999"/>
    <n v="5.5359999999999996"/>
    <n v="238.667"/>
    <n v="1.534"/>
    <n v="88.3"/>
    <n v="0.24399999999999999"/>
    <n v="0.28599999999999998"/>
    <n v="0"/>
    <n v="0.625"/>
    <m/>
    <m/>
    <m/>
    <m/>
    <n v="1372000"/>
    <n v="16"/>
    <n v="0"/>
    <s v=""/>
    <s v=""/>
    <s v=""/>
  </r>
  <r>
    <d v="2019-05-17T00:00:00"/>
    <x v="136"/>
    <n v="2100"/>
    <d v="1899-12-30T21:36:13"/>
    <n v="53.66"/>
    <n v="0"/>
    <n v="1.51"/>
    <n v="5.5359999999999996"/>
    <n v="241.47499999999999"/>
    <n v="0.52200000000000002"/>
    <n v="87.1"/>
    <n v="0.24399999999999999"/>
    <n v="0.28499999999999998"/>
    <n v="0"/>
    <n v="0.625"/>
    <m/>
    <m/>
    <m/>
    <m/>
    <n v="1372100"/>
    <n v="0"/>
    <n v="0"/>
    <s v=""/>
    <s v=""/>
    <s v=""/>
  </r>
  <r>
    <d v="2019-05-17T00:00:00"/>
    <x v="136"/>
    <n v="2200"/>
    <d v="1899-12-30T22:36:13"/>
    <n v="53.55"/>
    <n v="0"/>
    <n v="1.0069999999999999"/>
    <n v="4.0259999999999998"/>
    <n v="252.70599999999999"/>
    <n v="-0.70399999999999996"/>
    <n v="87.4"/>
    <n v="0.24399999999999999"/>
    <n v="0.28399999999999997"/>
    <n v="0"/>
    <n v="0.625"/>
    <m/>
    <m/>
    <m/>
    <m/>
    <n v="1372200"/>
    <n v="0"/>
    <n v="0"/>
    <s v=""/>
    <s v=""/>
    <s v=""/>
  </r>
  <r>
    <d v="2019-05-17T00:00:00"/>
    <x v="136"/>
    <n v="2300"/>
    <d v="1899-12-30T23:36:13"/>
    <n v="53.55"/>
    <n v="0"/>
    <n v="0.503"/>
    <n v="3.02"/>
    <n v="248.494"/>
    <n v="0.30099999999999999"/>
    <n v="88.8"/>
    <n v="0.24399999999999999"/>
    <n v="0.28299999999999997"/>
    <n v="0"/>
    <n v="0.625"/>
    <m/>
    <m/>
    <m/>
    <m/>
    <n v="1372300"/>
    <n v="0"/>
    <n v="0"/>
    <s v=""/>
    <s v=""/>
    <s v=""/>
  </r>
  <r>
    <d v="2019-05-17T00:00:00"/>
    <x v="136"/>
    <n v="2400"/>
    <d v="1899-12-30T00:36:13"/>
    <n v="53.55"/>
    <n v="0"/>
    <n v="0.503"/>
    <n v="2.516"/>
    <n v="223.22399999999999"/>
    <n v="-0.22700000000000001"/>
    <n v="90"/>
    <n v="0.24399999999999999"/>
    <n v="0.28100000000000003"/>
    <n v="0"/>
    <n v="0.625"/>
    <m/>
    <m/>
    <m/>
    <m/>
    <n v="1372400"/>
    <n v="0"/>
    <n v="0"/>
    <n v="0.24399999999999999"/>
    <n v="0.28100000000000003"/>
    <n v="0"/>
  </r>
  <r>
    <d v="2019-05-18T00:00:00"/>
    <x v="137"/>
    <n v="100"/>
    <d v="1899-12-30T01:36:13"/>
    <n v="53.55"/>
    <n v="0"/>
    <n v="0.503"/>
    <n v="2.516"/>
    <n v="219.012"/>
    <n v="-0.14299999999999999"/>
    <n v="90.6"/>
    <n v="0.24299999999999999"/>
    <n v="0.28100000000000003"/>
    <n v="0"/>
    <n v="0.625"/>
    <m/>
    <m/>
    <m/>
    <m/>
    <n v="1380100"/>
    <n v="0"/>
    <n v="0"/>
    <s v=""/>
    <s v=""/>
    <s v=""/>
  </r>
  <r>
    <d v="2019-05-18T00:00:00"/>
    <x v="137"/>
    <n v="200"/>
    <d v="1899-12-30T02:36:13"/>
    <n v="53.55"/>
    <n v="0"/>
    <n v="0"/>
    <n v="2.516"/>
    <n v="228.839"/>
    <n v="0.41199999999999998"/>
    <n v="89.9"/>
    <n v="0.24299999999999999"/>
    <n v="0.27900000000000003"/>
    <n v="0"/>
    <n v="0.625"/>
    <m/>
    <m/>
    <m/>
    <m/>
    <n v="1380200"/>
    <n v="0"/>
    <n v="0"/>
    <s v=""/>
    <s v=""/>
    <s v=""/>
  </r>
  <r>
    <d v="2019-05-18T00:00:00"/>
    <x v="137"/>
    <n v="300"/>
    <d v="1899-12-30T03:36:13"/>
    <n v="53.55"/>
    <n v="0"/>
    <n v="0"/>
    <n v="2.0129999999999999"/>
    <n v="226.03100000000001"/>
    <n v="-4.0000000000000001E-3"/>
    <n v="90.3"/>
    <n v="0.24199999999999999"/>
    <n v="0.27900000000000003"/>
    <n v="0"/>
    <n v="0.625"/>
    <m/>
    <m/>
    <m/>
    <m/>
    <n v="1380300"/>
    <n v="0"/>
    <n v="0"/>
    <s v=""/>
    <s v=""/>
    <s v=""/>
  </r>
  <r>
    <d v="2019-05-18T00:00:00"/>
    <x v="137"/>
    <n v="400"/>
    <d v="1899-12-30T04:36:13"/>
    <n v="53.55"/>
    <n v="0"/>
    <n v="0"/>
    <n v="2.516"/>
    <n v="221.82"/>
    <n v="-0.17100000000000001"/>
    <n v="91.3"/>
    <n v="0.24199999999999999"/>
    <n v="0.27800000000000002"/>
    <n v="0"/>
    <n v="0.625"/>
    <m/>
    <m/>
    <m/>
    <m/>
    <n v="1380400"/>
    <n v="0"/>
    <n v="0"/>
    <s v=""/>
    <s v=""/>
    <s v=""/>
  </r>
  <r>
    <d v="2019-05-18T00:00:00"/>
    <x v="137"/>
    <n v="500"/>
    <d v="1899-12-30T05:36:13"/>
    <n v="53.78"/>
    <n v="0"/>
    <n v="0"/>
    <n v="1.0069999999999999"/>
    <n v="199.357"/>
    <n v="-0.53500000000000003"/>
    <n v="93.3"/>
    <n v="0.24199999999999999"/>
    <n v="0.27700000000000002"/>
    <n v="0"/>
    <n v="15.625"/>
    <m/>
    <m/>
    <m/>
    <m/>
    <n v="1380500"/>
    <n v="11.8"/>
    <n v="15.6"/>
    <s v=""/>
    <s v=""/>
    <s v=""/>
  </r>
  <r>
    <d v="2019-05-18T00:00:00"/>
    <x v="137"/>
    <n v="600"/>
    <d v="1899-12-30T06:36:13"/>
    <n v="53.55"/>
    <n v="0"/>
    <n v="0"/>
    <n v="1.51"/>
    <n v="84.234999999999999"/>
    <n v="0.35599999999999998"/>
    <n v="95.4"/>
    <n v="0.24099999999999999"/>
    <n v="0.27600000000000002"/>
    <n v="0"/>
    <n v="54.375"/>
    <m/>
    <m/>
    <m/>
    <m/>
    <n v="1380600"/>
    <n v="134.69999999999999"/>
    <n v="54.4"/>
    <s v=""/>
    <s v=""/>
    <s v=""/>
  </r>
  <r>
    <d v="2019-05-18T00:00:00"/>
    <x v="137"/>
    <n v="700"/>
    <d v="1899-12-30T07:36:13"/>
    <n v="53.78"/>
    <n v="0"/>
    <n v="0"/>
    <n v="3.02"/>
    <n v="113.718"/>
    <n v="1.153"/>
    <n v="95.6"/>
    <n v="0.24099999999999999"/>
    <n v="0.27600000000000002"/>
    <n v="0"/>
    <n v="114.375"/>
    <m/>
    <m/>
    <m/>
    <m/>
    <n v="1380700"/>
    <n v="313"/>
    <n v="114.4"/>
    <s v=""/>
    <s v=""/>
    <s v=""/>
  </r>
  <r>
    <d v="2019-05-18T00:00:00"/>
    <x v="137"/>
    <n v="800"/>
    <d v="1899-12-30T08:36:13"/>
    <n v="53.78"/>
    <n v="0"/>
    <n v="0"/>
    <n v="2.516"/>
    <n v="133.37299999999999"/>
    <n v="1.0169999999999999"/>
    <n v="95.9"/>
    <n v="0.24099999999999999"/>
    <n v="0.27500000000000002"/>
    <n v="0"/>
    <n v="95.625"/>
    <m/>
    <m/>
    <m/>
    <m/>
    <n v="1380800"/>
    <n v="497.7"/>
    <n v="95.6"/>
    <s v=""/>
    <s v=""/>
    <s v=""/>
  </r>
  <r>
    <d v="2019-05-18T00:00:00"/>
    <x v="137"/>
    <n v="900"/>
    <d v="1899-12-30T09:36:13"/>
    <n v="54.13"/>
    <n v="0"/>
    <n v="0"/>
    <n v="2.0129999999999999"/>
    <n v="169.875"/>
    <n v="1.534"/>
    <n v="98.1"/>
    <n v="0.24099999999999999"/>
    <n v="0.27400000000000002"/>
    <n v="0"/>
    <n v="233.125"/>
    <m/>
    <m/>
    <m/>
    <m/>
    <n v="1380900"/>
    <n v="668.2"/>
    <n v="233.1"/>
    <s v=""/>
    <s v=""/>
    <s v=""/>
  </r>
  <r>
    <d v="2019-05-18T00:00:00"/>
    <x v="137"/>
    <n v="1000"/>
    <d v="1899-12-30T10:36:13"/>
    <n v="53.78"/>
    <n v="0"/>
    <n v="0"/>
    <n v="2.516"/>
    <n v="147.41200000000001"/>
    <n v="2.1819999999999999"/>
    <n v="98.2"/>
    <n v="0.24099999999999999"/>
    <n v="0.27300000000000002"/>
    <n v="0"/>
    <n v="100.625"/>
    <m/>
    <m/>
    <m/>
    <m/>
    <n v="1381000"/>
    <n v="810"/>
    <n v="100.6"/>
    <s v=""/>
    <s v=""/>
    <s v=""/>
  </r>
  <r>
    <d v="2019-05-18T00:00:00"/>
    <x v="137"/>
    <n v="1100"/>
    <d v="1899-12-30T11:36:13"/>
    <n v="53.2"/>
    <n v="0"/>
    <n v="0.503"/>
    <n v="4.0259999999999998"/>
    <n v="99.677999999999997"/>
    <n v="3.0089999999999999"/>
    <n v="99.2"/>
    <n v="0.24099999999999999"/>
    <n v="0.27300000000000002"/>
    <n v="0"/>
    <n v="204.375"/>
    <m/>
    <m/>
    <m/>
    <m/>
    <n v="1381100"/>
    <n v="911.7"/>
    <n v="204.4"/>
    <s v=""/>
    <s v=""/>
    <s v=""/>
  </r>
  <r>
    <d v="2019-05-18T00:00:00"/>
    <x v="137"/>
    <n v="1200"/>
    <d v="1899-12-30T12:36:13"/>
    <n v="53.66"/>
    <n v="0"/>
    <n v="1.0069999999999999"/>
    <n v="4.5289999999999999"/>
    <n v="108.102"/>
    <n v="3.2480000000000002"/>
    <n v="98.4"/>
    <n v="0.24"/>
    <n v="0.27200000000000002"/>
    <n v="0"/>
    <n v="248.125"/>
    <m/>
    <m/>
    <m/>
    <m/>
    <n v="1381200"/>
    <n v="966.2"/>
    <n v="248.1"/>
    <s v=""/>
    <s v=""/>
    <s v=""/>
  </r>
  <r>
    <d v="2019-05-18T00:00:00"/>
    <x v="137"/>
    <n v="1300"/>
    <d v="1899-12-30T13:36:13"/>
    <n v="53.08"/>
    <n v="0"/>
    <n v="1.0069999999999999"/>
    <n v="4.0259999999999998"/>
    <n v="92.659000000000006"/>
    <n v="3.617"/>
    <n v="97.6"/>
    <n v="0.24"/>
    <n v="0.27100000000000002"/>
    <n v="0"/>
    <n v="226.875"/>
    <m/>
    <m/>
    <m/>
    <m/>
    <n v="1381300"/>
    <n v="968.7"/>
    <n v="226.9"/>
    <s v=""/>
    <s v=""/>
    <s v=""/>
  </r>
  <r>
    <d v="2019-05-18T00:00:00"/>
    <x v="137"/>
    <n v="1400"/>
    <d v="1899-12-30T14:36:13"/>
    <n v="53.31"/>
    <n v="0"/>
    <n v="1.0069999999999999"/>
    <n v="5.0330000000000004"/>
    <n v="96.870999999999995"/>
    <n v="6.5350000000000001"/>
    <n v="92.4"/>
    <n v="0.24"/>
    <n v="0.27"/>
    <n v="0"/>
    <n v="614.375"/>
    <m/>
    <m/>
    <m/>
    <m/>
    <n v="1381400"/>
    <n v="919.2"/>
    <n v="614.4"/>
    <s v=""/>
    <s v=""/>
    <s v=""/>
  </r>
  <r>
    <d v="2019-05-18T00:00:00"/>
    <x v="137"/>
    <n v="1500"/>
    <d v="1899-12-30T15:36:13"/>
    <n v="53.08"/>
    <n v="0"/>
    <n v="1.51"/>
    <n v="6.5430000000000001"/>
    <n v="108.102"/>
    <n v="5.9749999999999996"/>
    <n v="83.5"/>
    <n v="0.24"/>
    <n v="0.27"/>
    <n v="0"/>
    <n v="224.375"/>
    <m/>
    <m/>
    <m/>
    <m/>
    <n v="1381500"/>
    <n v="821.7"/>
    <n v="224.4"/>
    <s v=""/>
    <s v=""/>
    <s v=""/>
  </r>
  <r>
    <d v="2019-05-18T00:00:00"/>
    <x v="137"/>
    <n v="1600"/>
    <d v="1899-12-30T16:36:13"/>
    <n v="53.31"/>
    <n v="0"/>
    <n v="2.0129999999999999"/>
    <n v="6.0389999999999997"/>
    <n v="115.122"/>
    <n v="5.7190000000000003"/>
    <n v="83.7"/>
    <n v="0.23899999999999999"/>
    <n v="0.26900000000000002"/>
    <n v="0"/>
    <n v="305.625"/>
    <m/>
    <m/>
    <m/>
    <m/>
    <n v="1381600"/>
    <n v="683.5"/>
    <n v="305.60000000000002"/>
    <s v=""/>
    <s v=""/>
    <s v=""/>
  </r>
  <r>
    <d v="2019-05-18T00:00:00"/>
    <x v="137"/>
    <n v="1700"/>
    <d v="1899-12-30T17:36:13"/>
    <n v="52.96"/>
    <n v="0"/>
    <n v="1.51"/>
    <n v="5.5359999999999996"/>
    <n v="106.69799999999999"/>
    <n v="6.2039999999999997"/>
    <n v="82.3"/>
    <n v="0.23899999999999999"/>
    <n v="0.26800000000000002"/>
    <n v="0"/>
    <n v="216.875"/>
    <m/>
    <m/>
    <m/>
    <m/>
    <n v="1381700"/>
    <n v="515.20000000000005"/>
    <n v="216.9"/>
    <s v=""/>
    <s v=""/>
    <s v=""/>
  </r>
  <r>
    <d v="2019-05-18T00:00:00"/>
    <x v="137"/>
    <n v="1800"/>
    <d v="1899-12-30T18:36:13"/>
    <n v="53.31"/>
    <n v="0"/>
    <n v="1.51"/>
    <n v="5.5359999999999996"/>
    <n v="68.792000000000002"/>
    <n v="4.0629999999999997"/>
    <n v="87.6"/>
    <n v="0.23899999999999999"/>
    <n v="0.26800000000000002"/>
    <n v="0"/>
    <n v="41.875"/>
    <m/>
    <m/>
    <m/>
    <m/>
    <n v="1381800"/>
    <n v="331"/>
    <n v="41.9"/>
    <s v=""/>
    <s v=""/>
    <s v=""/>
  </r>
  <r>
    <d v="2019-05-18T00:00:00"/>
    <x v="137"/>
    <n v="1900"/>
    <d v="1899-12-30T19:36:13"/>
    <n v="53.66"/>
    <n v="0"/>
    <n v="1.51"/>
    <n v="5.0330000000000004"/>
    <n v="54.753"/>
    <n v="3.38"/>
    <n v="94.5"/>
    <n v="0.23899999999999999"/>
    <n v="0.26700000000000002"/>
    <n v="0"/>
    <n v="26.875"/>
    <m/>
    <m/>
    <m/>
    <m/>
    <n v="1381900"/>
    <n v="150.80000000000001"/>
    <n v="26.9"/>
    <s v=""/>
    <s v=""/>
    <s v=""/>
  </r>
  <r>
    <d v="2019-05-18T00:00:00"/>
    <x v="137"/>
    <n v="2000"/>
    <d v="1899-12-30T20:36:13"/>
    <n v="53.66"/>
    <n v="0"/>
    <n v="1.0069999999999999"/>
    <n v="4.5289999999999999"/>
    <n v="32.29"/>
    <n v="2.7440000000000002"/>
    <n v="96.7"/>
    <n v="0.23899999999999999"/>
    <n v="0.26700000000000002"/>
    <n v="0"/>
    <n v="0.625"/>
    <m/>
    <m/>
    <m/>
    <m/>
    <n v="1382000"/>
    <n v="18.2"/>
    <n v="0"/>
    <s v=""/>
    <s v=""/>
    <s v=""/>
  </r>
  <r>
    <d v="2019-05-18T00:00:00"/>
    <x v="137"/>
    <n v="2100"/>
    <d v="1899-12-30T21:36:13"/>
    <n v="53.66"/>
    <n v="0"/>
    <n v="0.503"/>
    <n v="5.0330000000000004"/>
    <n v="355.19200000000001"/>
    <n v="2.1819999999999999"/>
    <n v="98"/>
    <n v="0.23799999999999999"/>
    <n v="0.26600000000000001"/>
    <n v="0"/>
    <n v="0.625"/>
    <m/>
    <m/>
    <m/>
    <m/>
    <n v="1382100"/>
    <n v="0"/>
    <n v="0"/>
    <s v=""/>
    <s v=""/>
    <s v=""/>
  </r>
  <r>
    <d v="2019-05-18T00:00:00"/>
    <x v="137"/>
    <n v="2200"/>
    <d v="1899-12-30T22:36:13"/>
    <n v="53.66"/>
    <n v="0"/>
    <n v="0.503"/>
    <n v="5.5359999999999996"/>
    <n v="54.753"/>
    <n v="2.0470000000000002"/>
    <n v="97.3"/>
    <n v="0.23799999999999999"/>
    <n v="0.26600000000000001"/>
    <n v="0"/>
    <n v="0.625"/>
    <m/>
    <m/>
    <m/>
    <m/>
    <n v="1382200"/>
    <n v="0"/>
    <n v="0"/>
    <s v=""/>
    <s v=""/>
    <s v=""/>
  </r>
  <r>
    <d v="2019-05-18T00:00:00"/>
    <x v="137"/>
    <n v="2300"/>
    <d v="1899-12-30T23:36:13"/>
    <n v="53.55"/>
    <n v="0"/>
    <n v="1.0069999999999999"/>
    <n v="5.5359999999999996"/>
    <n v="57.561"/>
    <n v="1.994"/>
    <n v="97.1"/>
    <n v="0.23799999999999999"/>
    <n v="0.26500000000000001"/>
    <n v="0"/>
    <n v="0.625"/>
    <m/>
    <m/>
    <m/>
    <m/>
    <n v="1382300"/>
    <n v="0"/>
    <n v="0"/>
    <s v=""/>
    <s v=""/>
    <s v=""/>
  </r>
  <r>
    <d v="2019-05-18T00:00:00"/>
    <x v="137"/>
    <n v="2400"/>
    <d v="1899-12-30T00:36:13"/>
    <n v="53.55"/>
    <n v="0"/>
    <n v="1.0069999999999999"/>
    <n v="4.5289999999999999"/>
    <n v="67.388000000000005"/>
    <n v="1.9670000000000001"/>
    <n v="96.5"/>
    <n v="0.23799999999999999"/>
    <n v="0.26500000000000001"/>
    <n v="0"/>
    <n v="0.625"/>
    <m/>
    <m/>
    <m/>
    <m/>
    <n v="1382400"/>
    <n v="0"/>
    <n v="0"/>
    <n v="0.23799999999999999"/>
    <n v="0.26500000000000001"/>
    <n v="0"/>
  </r>
  <r>
    <d v="2019-05-19T00:00:00"/>
    <x v="138"/>
    <n v="100"/>
    <d v="1899-12-30T01:36:13"/>
    <n v="53.55"/>
    <n v="0"/>
    <n v="1.0069999999999999"/>
    <n v="3.02"/>
    <n v="54.753"/>
    <n v="1.8320000000000001"/>
    <n v="96.5"/>
    <n v="0.23699999999999999"/>
    <n v="0.26400000000000001"/>
    <n v="0"/>
    <n v="0.625"/>
    <m/>
    <m/>
    <m/>
    <m/>
    <n v="1390100"/>
    <n v="0"/>
    <n v="0"/>
    <s v=""/>
    <s v=""/>
    <s v=""/>
  </r>
  <r>
    <d v="2019-05-19T00:00:00"/>
    <x v="138"/>
    <n v="200"/>
    <d v="1899-12-30T02:36:13"/>
    <n v="53.66"/>
    <n v="0"/>
    <n v="0.503"/>
    <n v="3.02"/>
    <n v="51.945"/>
    <n v="1.643"/>
    <n v="97.5"/>
    <n v="0.23699999999999999"/>
    <n v="0.26400000000000001"/>
    <n v="0"/>
    <n v="0.625"/>
    <m/>
    <m/>
    <m/>
    <m/>
    <n v="1390200"/>
    <n v="0"/>
    <n v="0"/>
    <s v=""/>
    <s v=""/>
    <s v=""/>
  </r>
  <r>
    <d v="2019-05-19T00:00:00"/>
    <x v="138"/>
    <n v="300"/>
    <d v="1899-12-30T03:36:13"/>
    <n v="53.43"/>
    <n v="0"/>
    <n v="1.51"/>
    <n v="4.5289999999999999"/>
    <n v="42.118000000000002"/>
    <n v="1.534"/>
    <n v="95.1"/>
    <n v="0.23699999999999999"/>
    <n v="0.26400000000000001"/>
    <n v="0"/>
    <n v="0.625"/>
    <m/>
    <m/>
    <m/>
    <m/>
    <n v="1390300"/>
    <n v="0"/>
    <n v="0"/>
    <s v=""/>
    <s v=""/>
    <s v=""/>
  </r>
  <r>
    <d v="2019-05-19T00:00:00"/>
    <x v="138"/>
    <n v="400"/>
    <d v="1899-12-30T04:36:13"/>
    <n v="53.55"/>
    <n v="0"/>
    <n v="1.51"/>
    <n v="4.5289999999999999"/>
    <n v="35.097999999999999"/>
    <n v="1.4530000000000001"/>
    <n v="94.4"/>
    <n v="0.23599999999999999"/>
    <n v="0.26200000000000001"/>
    <n v="0"/>
    <n v="0.625"/>
    <m/>
    <m/>
    <m/>
    <m/>
    <n v="1390400"/>
    <n v="0"/>
    <n v="0"/>
    <s v=""/>
    <s v=""/>
    <s v=""/>
  </r>
  <r>
    <d v="2019-05-19T00:00:00"/>
    <x v="138"/>
    <n v="500"/>
    <d v="1899-12-30T05:36:13"/>
    <n v="53.43"/>
    <n v="0"/>
    <n v="0.503"/>
    <n v="3.02"/>
    <n v="35.097999999999999"/>
    <n v="1.208"/>
    <n v="94.9"/>
    <n v="0.23599999999999999"/>
    <n v="0.26200000000000001"/>
    <n v="0"/>
    <n v="26.875"/>
    <m/>
    <m/>
    <m/>
    <m/>
    <n v="1390500"/>
    <n v="13"/>
    <n v="26.9"/>
    <s v=""/>
    <s v=""/>
    <s v=""/>
  </r>
  <r>
    <d v="2019-05-19T00:00:00"/>
    <x v="138"/>
    <n v="600"/>
    <d v="1899-12-30T06:36:13"/>
    <n v="53.55"/>
    <n v="0"/>
    <n v="0.503"/>
    <n v="3.5230000000000001"/>
    <n v="39.31"/>
    <n v="1.5880000000000001"/>
    <n v="94.8"/>
    <n v="0.23599999999999999"/>
    <n v="0.26200000000000001"/>
    <n v="0"/>
    <n v="94.375"/>
    <m/>
    <m/>
    <m/>
    <m/>
    <n v="1390600"/>
    <n v="137.30000000000001"/>
    <n v="94.4"/>
    <s v=""/>
    <s v=""/>
    <s v=""/>
  </r>
  <r>
    <d v="2019-05-19T00:00:00"/>
    <x v="138"/>
    <n v="700"/>
    <d v="1899-12-30T07:36:13"/>
    <n v="53.31"/>
    <n v="0"/>
    <n v="1.51"/>
    <n v="5.0330000000000004"/>
    <n v="50.540999999999997"/>
    <n v="2.37"/>
    <n v="92.2"/>
    <n v="0.23599999999999999"/>
    <n v="0.26200000000000001"/>
    <n v="0"/>
    <n v="225.625"/>
    <m/>
    <m/>
    <m/>
    <m/>
    <n v="1390700"/>
    <n v="315.5"/>
    <n v="225.6"/>
    <s v=""/>
    <s v=""/>
    <s v=""/>
  </r>
  <r>
    <d v="2019-05-19T00:00:00"/>
    <x v="138"/>
    <n v="800"/>
    <d v="1899-12-30T08:36:13"/>
    <n v="53.43"/>
    <n v="0"/>
    <n v="2.0129999999999999"/>
    <n v="5.5359999999999996"/>
    <n v="53.348999999999997"/>
    <n v="3.827"/>
    <n v="86"/>
    <n v="0.23599999999999999"/>
    <n v="0.26"/>
    <n v="0"/>
    <n v="471.875"/>
    <m/>
    <m/>
    <m/>
    <m/>
    <n v="1390800"/>
    <n v="499.8"/>
    <n v="471.9"/>
    <s v=""/>
    <s v=""/>
    <s v=""/>
  </r>
  <r>
    <d v="2019-05-19T00:00:00"/>
    <x v="138"/>
    <n v="900"/>
    <d v="1899-12-30T09:36:13"/>
    <n v="53.31"/>
    <n v="0"/>
    <n v="1.51"/>
    <n v="4.0259999999999998"/>
    <n v="84.234999999999999"/>
    <n v="5.4619999999999997"/>
    <n v="76.7"/>
    <n v="0.23499999999999999"/>
    <n v="0.26"/>
    <n v="0"/>
    <n v="490.625"/>
    <m/>
    <m/>
    <m/>
    <m/>
    <n v="1390900"/>
    <n v="670.2"/>
    <n v="490.6"/>
    <s v=""/>
    <s v=""/>
    <s v=""/>
  </r>
  <r>
    <d v="2019-05-19T00:00:00"/>
    <x v="138"/>
    <n v="1000"/>
    <d v="1899-12-30T10:36:13"/>
    <n v="53.31"/>
    <n v="0"/>
    <n v="1.51"/>
    <n v="4.5289999999999999"/>
    <n v="96.870999999999995"/>
    <n v="6.5350000000000001"/>
    <n v="72.5"/>
    <n v="0.23499999999999999"/>
    <n v="0.26"/>
    <n v="0"/>
    <n v="593.125"/>
    <m/>
    <m/>
    <m/>
    <m/>
    <n v="1391000"/>
    <n v="811.8"/>
    <n v="593.1"/>
    <s v=""/>
    <s v=""/>
    <s v=""/>
  </r>
  <r>
    <d v="2019-05-19T00:00:00"/>
    <x v="138"/>
    <n v="1100"/>
    <d v="1899-12-30T11:36:13"/>
    <n v="53.9"/>
    <n v="0"/>
    <n v="1.51"/>
    <n v="6.0389999999999997"/>
    <n v="77.215999999999994"/>
    <n v="7.6449999999999996"/>
    <n v="67.900000000000006"/>
    <n v="0.23400000000000001"/>
    <n v="0.26"/>
    <n v="0"/>
    <n v="489.375"/>
    <m/>
    <m/>
    <m/>
    <m/>
    <n v="1391100"/>
    <n v="913.5"/>
    <n v="489.4"/>
    <s v=""/>
    <s v=""/>
    <s v=""/>
  </r>
  <r>
    <d v="2019-05-19T00:00:00"/>
    <x v="138"/>
    <n v="1200"/>
    <d v="1899-12-30T12:36:13"/>
    <n v="53.55"/>
    <n v="0"/>
    <n v="1.51"/>
    <n v="6.0389999999999997"/>
    <n v="350.98"/>
    <n v="7.6449999999999996"/>
    <n v="75.8"/>
    <n v="0.23400000000000001"/>
    <n v="0.25900000000000001"/>
    <n v="0"/>
    <n v="376.875"/>
    <m/>
    <m/>
    <m/>
    <m/>
    <n v="1391200"/>
    <n v="967.7"/>
    <n v="376.9"/>
    <s v=""/>
    <s v=""/>
    <s v=""/>
  </r>
  <r>
    <d v="2019-05-19T00:00:00"/>
    <x v="138"/>
    <n v="1300"/>
    <d v="1899-12-30T13:36:13"/>
    <n v="53.55"/>
    <n v="0"/>
    <n v="2.0129999999999999"/>
    <n v="6.0389999999999997"/>
    <n v="321.49799999999999"/>
    <n v="5.9240000000000004"/>
    <n v="80"/>
    <n v="0.23400000000000001"/>
    <n v="0.25800000000000001"/>
    <n v="0"/>
    <n v="125.625"/>
    <m/>
    <m/>
    <m/>
    <m/>
    <n v="1391300"/>
    <n v="970.3"/>
    <n v="125.6"/>
    <s v=""/>
    <s v=""/>
    <s v=""/>
  </r>
  <r>
    <d v="2019-05-19T00:00:00"/>
    <x v="138"/>
    <n v="1400"/>
    <d v="1899-12-30T14:36:13"/>
    <n v="53.66"/>
    <n v="0"/>
    <n v="1.51"/>
    <n v="4.5289999999999999"/>
    <n v="327.11399999999998"/>
    <n v="6.3310000000000004"/>
    <n v="78.900000000000006"/>
    <n v="0.23400000000000001"/>
    <n v="0.25700000000000001"/>
    <n v="0"/>
    <n v="206.875"/>
    <m/>
    <m/>
    <m/>
    <m/>
    <n v="1391400"/>
    <n v="921.2"/>
    <n v="206.9"/>
    <s v=""/>
    <s v=""/>
    <s v=""/>
  </r>
  <r>
    <d v="2019-05-19T00:00:00"/>
    <x v="138"/>
    <n v="1500"/>
    <d v="1899-12-30T15:36:13"/>
    <n v="53.55"/>
    <n v="0"/>
    <n v="1.51"/>
    <n v="5.0330000000000004"/>
    <n v="336.94099999999997"/>
    <n v="7.343"/>
    <n v="73.900000000000006"/>
    <n v="0.23400000000000001"/>
    <n v="0.25700000000000001"/>
    <n v="0"/>
    <n v="199.375"/>
    <m/>
    <m/>
    <m/>
    <m/>
    <n v="1391500"/>
    <n v="824.2"/>
    <n v="199.4"/>
    <s v=""/>
    <s v=""/>
    <s v=""/>
  </r>
  <r>
    <d v="2019-05-19T00:00:00"/>
    <x v="138"/>
    <n v="1600"/>
    <d v="1899-12-30T16:36:13"/>
    <n v="53.78"/>
    <n v="0"/>
    <n v="1.0069999999999999"/>
    <n v="4.0259999999999998"/>
    <n v="345.36500000000001"/>
    <n v="7.67"/>
    <n v="71.5"/>
    <n v="0.23300000000000001"/>
    <n v="0.25700000000000001"/>
    <n v="0"/>
    <n v="235.625"/>
    <m/>
    <m/>
    <m/>
    <m/>
    <n v="1391600"/>
    <n v="686"/>
    <n v="235.6"/>
    <s v=""/>
    <s v=""/>
    <s v=""/>
  </r>
  <r>
    <d v="2019-05-19T00:00:00"/>
    <x v="138"/>
    <n v="1700"/>
    <d v="1899-12-30T17:36:13"/>
    <n v="53.55"/>
    <n v="0"/>
    <n v="1.0069999999999999"/>
    <n v="4.5289999999999999"/>
    <n v="19.655000000000001"/>
    <n v="7.97"/>
    <n v="71.7"/>
    <n v="0.23300000000000001"/>
    <n v="0.25700000000000001"/>
    <n v="0"/>
    <n v="273.125"/>
    <m/>
    <m/>
    <m/>
    <m/>
    <n v="1391700"/>
    <n v="518.20000000000005"/>
    <n v="273.10000000000002"/>
    <s v=""/>
    <s v=""/>
    <s v=""/>
  </r>
  <r>
    <d v="2019-05-19T00:00:00"/>
    <x v="138"/>
    <n v="1800"/>
    <d v="1899-12-30T18:36:13"/>
    <n v="53.43"/>
    <n v="0"/>
    <n v="1.51"/>
    <n v="4.5289999999999999"/>
    <n v="40.713999999999999"/>
    <n v="6.306"/>
    <n v="76.3"/>
    <n v="0.23300000000000001"/>
    <n v="0.25600000000000001"/>
    <n v="0"/>
    <n v="75.625"/>
    <m/>
    <m/>
    <m/>
    <m/>
    <n v="1391800"/>
    <n v="334.5"/>
    <n v="75.599999999999994"/>
    <s v=""/>
    <s v=""/>
    <s v=""/>
  </r>
  <r>
    <d v="2019-05-19T00:00:00"/>
    <x v="138"/>
    <n v="1900"/>
    <d v="1899-12-30T19:36:13"/>
    <n v="53.55"/>
    <n v="0"/>
    <n v="0.503"/>
    <n v="3.02"/>
    <n v="12.635"/>
    <n v="5.6420000000000003"/>
    <n v="77.2"/>
    <n v="0.23300000000000001"/>
    <n v="0.255"/>
    <n v="0"/>
    <n v="15.625"/>
    <m/>
    <m/>
    <m/>
    <m/>
    <n v="1391900"/>
    <n v="154"/>
    <n v="15.6"/>
    <s v=""/>
    <s v=""/>
    <s v=""/>
  </r>
  <r>
    <d v="2019-05-19T00:00:00"/>
    <x v="138"/>
    <n v="2000"/>
    <d v="1899-12-30T20:36:13"/>
    <n v="53.43"/>
    <n v="0"/>
    <n v="1.0069999999999999"/>
    <n v="4.5289999999999999"/>
    <n v="1.4039999999999999"/>
    <n v="5.05"/>
    <n v="76.599999999999994"/>
    <n v="0.23300000000000001"/>
    <n v="0.255"/>
    <n v="0"/>
    <n v="0.625"/>
    <m/>
    <m/>
    <m/>
    <m/>
    <n v="1392000"/>
    <n v="19.7"/>
    <n v="0"/>
    <s v=""/>
    <s v=""/>
    <s v=""/>
  </r>
  <r>
    <d v="2019-05-19T00:00:00"/>
    <x v="138"/>
    <n v="2100"/>
    <d v="1899-12-30T21:36:13"/>
    <n v="53.43"/>
    <n v="0"/>
    <n v="1.0069999999999999"/>
    <n v="4.5289999999999999"/>
    <n v="18.251000000000001"/>
    <n v="4.3239999999999998"/>
    <n v="76.7"/>
    <n v="0.23300000000000001"/>
    <n v="0.255"/>
    <n v="0"/>
    <n v="0.625"/>
    <m/>
    <m/>
    <m/>
    <m/>
    <n v="1392100"/>
    <n v="0"/>
    <n v="0"/>
    <s v=""/>
    <s v=""/>
    <s v=""/>
  </r>
  <r>
    <d v="2019-05-19T00:00:00"/>
    <x v="138"/>
    <n v="2200"/>
    <d v="1899-12-30T22:36:13"/>
    <n v="53.55"/>
    <n v="0"/>
    <n v="0.503"/>
    <n v="3.02"/>
    <n v="39.31"/>
    <n v="3.617"/>
    <n v="80.7"/>
    <n v="0.23200000000000001"/>
    <n v="0.255"/>
    <n v="0"/>
    <n v="0.625"/>
    <m/>
    <m/>
    <m/>
    <m/>
    <n v="1392200"/>
    <n v="0"/>
    <n v="0"/>
    <s v=""/>
    <s v=""/>
    <s v=""/>
  </r>
  <r>
    <d v="2019-05-19T00:00:00"/>
    <x v="138"/>
    <n v="2300"/>
    <d v="1899-12-30T23:36:13"/>
    <n v="53.43"/>
    <n v="0"/>
    <n v="1.0069999999999999"/>
    <n v="4.0259999999999998"/>
    <n v="30.885999999999999"/>
    <n v="3.5640000000000001"/>
    <n v="79.900000000000006"/>
    <n v="0.23200000000000001"/>
    <n v="0.254"/>
    <n v="0"/>
    <n v="0.625"/>
    <m/>
    <m/>
    <m/>
    <m/>
    <n v="1392300"/>
    <n v="0"/>
    <n v="0"/>
    <s v=""/>
    <s v=""/>
    <s v=""/>
  </r>
  <r>
    <d v="2019-05-19T00:00:00"/>
    <x v="138"/>
    <n v="2400"/>
    <d v="1899-12-30T00:36:13"/>
    <n v="53.55"/>
    <n v="0"/>
    <n v="0.503"/>
    <n v="4.5289999999999999"/>
    <n v="43.521999999999998"/>
    <n v="2.8769999999999998"/>
    <n v="81.599999999999994"/>
    <n v="0.23200000000000001"/>
    <n v="0.253"/>
    <n v="0"/>
    <n v="0.625"/>
    <m/>
    <m/>
    <m/>
    <m/>
    <n v="1392400"/>
    <n v="0"/>
    <n v="0"/>
    <n v="0.23200000000000001"/>
    <n v="0.253"/>
    <n v="0"/>
  </r>
  <r>
    <d v="2019-05-20T00:00:00"/>
    <x v="139"/>
    <n v="100"/>
    <d v="1899-12-30T01:36:13"/>
    <n v="53.66"/>
    <n v="0"/>
    <n v="2.0129999999999999"/>
    <n v="6.0389999999999997"/>
    <n v="44.924999999999997"/>
    <n v="1.3169999999999999"/>
    <n v="89.8"/>
    <n v="0.23100000000000001"/>
    <n v="0.252"/>
    <n v="0"/>
    <n v="0.625"/>
    <m/>
    <m/>
    <m/>
    <m/>
    <n v="1400100"/>
    <n v="0"/>
    <n v="0"/>
    <s v=""/>
    <s v=""/>
    <s v=""/>
  </r>
  <r>
    <d v="2019-05-20T00:00:00"/>
    <x v="139"/>
    <n v="200"/>
    <d v="1899-12-30T02:36:13"/>
    <n v="53.66"/>
    <n v="0"/>
    <n v="2.0129999999999999"/>
    <n v="5.0330000000000004"/>
    <n v="40.713999999999999"/>
    <n v="0.68700000000000006"/>
    <n v="95.3"/>
    <n v="0.23100000000000001"/>
    <n v="0.252"/>
    <n v="0"/>
    <n v="0.625"/>
    <m/>
    <m/>
    <m/>
    <m/>
    <n v="1400200"/>
    <n v="0"/>
    <n v="0"/>
    <s v=""/>
    <s v=""/>
    <s v=""/>
  </r>
  <r>
    <d v="2019-05-20T00:00:00"/>
    <x v="139"/>
    <n v="300"/>
    <d v="1899-12-30T03:36:13"/>
    <n v="53.66"/>
    <n v="0"/>
    <n v="1.0069999999999999"/>
    <n v="5.0330000000000004"/>
    <n v="54.753"/>
    <n v="0.98899999999999999"/>
    <n v="93.8"/>
    <n v="0.23100000000000001"/>
    <n v="0.252"/>
    <n v="0"/>
    <n v="0.625"/>
    <m/>
    <m/>
    <m/>
    <m/>
    <n v="1400300"/>
    <n v="0"/>
    <n v="0"/>
    <s v=""/>
    <s v=""/>
    <s v=""/>
  </r>
  <r>
    <d v="2019-05-20T00:00:00"/>
    <x v="139"/>
    <n v="400"/>
    <d v="1899-12-30T04:36:13"/>
    <n v="53.66"/>
    <n v="0"/>
    <n v="1.0069999999999999"/>
    <n v="5.0330000000000004"/>
    <n v="70.195999999999998"/>
    <n v="1.099"/>
    <n v="77.900000000000006"/>
    <n v="0.23100000000000001"/>
    <n v="0.252"/>
    <n v="0"/>
    <n v="0.625"/>
    <m/>
    <m/>
    <m/>
    <m/>
    <n v="1400400"/>
    <n v="0"/>
    <n v="0"/>
    <s v=""/>
    <s v=""/>
    <s v=""/>
  </r>
  <r>
    <d v="2019-05-20T00:00:00"/>
    <x v="139"/>
    <n v="500"/>
    <d v="1899-12-30T05:36:13"/>
    <n v="53.66"/>
    <n v="0"/>
    <n v="0.503"/>
    <n v="3.5230000000000001"/>
    <n v="80.024000000000001"/>
    <n v="0.93400000000000005"/>
    <n v="74.400000000000006"/>
    <n v="0.23100000000000001"/>
    <n v="0.252"/>
    <n v="0"/>
    <n v="8.125"/>
    <m/>
    <m/>
    <m/>
    <m/>
    <n v="1400500"/>
    <n v="13.8"/>
    <n v="8.1"/>
    <s v=""/>
    <s v=""/>
    <s v=""/>
  </r>
  <r>
    <d v="2019-05-20T00:00:00"/>
    <x v="139"/>
    <n v="600"/>
    <d v="1899-12-30T06:36:13"/>
    <n v="53.55"/>
    <n v="0"/>
    <n v="1.0069999999999999"/>
    <n v="4.0259999999999998"/>
    <n v="77.215999999999994"/>
    <n v="1.4530000000000001"/>
    <n v="71.900000000000006"/>
    <n v="0.23100000000000001"/>
    <n v="0.251"/>
    <n v="0"/>
    <n v="148.125"/>
    <m/>
    <m/>
    <m/>
    <m/>
    <n v="1400600"/>
    <n v="139.69999999999999"/>
    <n v="148.1"/>
    <s v=""/>
    <s v=""/>
    <s v=""/>
  </r>
  <r>
    <d v="2019-05-20T00:00:00"/>
    <x v="139"/>
    <n v="700"/>
    <d v="1899-12-30T07:36:13"/>
    <n v="53.78"/>
    <n v="0"/>
    <n v="1.0069999999999999"/>
    <n v="5.0330000000000004"/>
    <n v="113.718"/>
    <n v="2.5299999999999998"/>
    <n v="67.5"/>
    <n v="0.23"/>
    <n v="0.25"/>
    <n v="0"/>
    <n v="256.875"/>
    <m/>
    <m/>
    <m/>
    <m/>
    <n v="1400700"/>
    <n v="317.7"/>
    <n v="256.89999999999998"/>
    <s v=""/>
    <s v=""/>
    <s v=""/>
  </r>
  <r>
    <d v="2019-05-20T00:00:00"/>
    <x v="139"/>
    <n v="800"/>
    <d v="1899-12-30T08:36:13"/>
    <n v="53.78"/>
    <n v="0"/>
    <n v="2.0129999999999999"/>
    <n v="5.0330000000000004"/>
    <n v="123.545"/>
    <n v="4.1680000000000001"/>
    <n v="62.2"/>
    <n v="0.23"/>
    <n v="0.25"/>
    <n v="0"/>
    <n v="536.875"/>
    <m/>
    <m/>
    <m/>
    <m/>
    <n v="1400800"/>
    <n v="502"/>
    <n v="536.9"/>
    <s v=""/>
    <s v=""/>
    <s v=""/>
  </r>
  <r>
    <d v="2019-05-20T00:00:00"/>
    <x v="139"/>
    <n v="900"/>
    <d v="1899-12-30T09:36:13"/>
    <n v="53.66"/>
    <n v="0"/>
    <n v="1.51"/>
    <n v="4.5289999999999999"/>
    <n v="101.08199999999999"/>
    <n v="5.3339999999999996"/>
    <n v="57.7"/>
    <n v="0.22900000000000001"/>
    <n v="0.249"/>
    <n v="0"/>
    <n v="718.125"/>
    <m/>
    <m/>
    <m/>
    <m/>
    <n v="1400900"/>
    <n v="672.2"/>
    <n v="718.1"/>
    <s v=""/>
    <s v=""/>
    <s v=""/>
  </r>
  <r>
    <d v="2019-05-20T00:00:00"/>
    <x v="139"/>
    <n v="1000"/>
    <d v="1899-12-30T10:36:13"/>
    <n v="53.55"/>
    <n v="0"/>
    <n v="2.0129999999999999"/>
    <n v="7.0460000000000003"/>
    <n v="105.294"/>
    <n v="7.0410000000000004"/>
    <n v="53.6"/>
    <n v="0.22900000000000001"/>
    <n v="0.249"/>
    <n v="0"/>
    <n v="979.375"/>
    <m/>
    <m/>
    <m/>
    <m/>
    <n v="1401000"/>
    <n v="813.5"/>
    <n v="979.4"/>
    <s v=""/>
    <s v=""/>
    <s v=""/>
  </r>
  <r>
    <d v="2019-05-20T00:00:00"/>
    <x v="139"/>
    <n v="1100"/>
    <d v="1899-12-30T11:36:13"/>
    <n v="53.78"/>
    <n v="0"/>
    <n v="2.0129999999999999"/>
    <n v="7.5490000000000004"/>
    <n v="115.122"/>
    <n v="7.5190000000000001"/>
    <n v="52"/>
    <n v="0.22900000000000001"/>
    <n v="0.249"/>
    <n v="0"/>
    <n v="1228.125"/>
    <m/>
    <m/>
    <m/>
    <m/>
    <n v="1401100"/>
    <n v="915.2"/>
    <n v="1228.0999999999999"/>
    <s v=""/>
    <s v=""/>
    <s v=""/>
  </r>
  <r>
    <d v="2019-05-20T00:00:00"/>
    <x v="139"/>
    <n v="1200"/>
    <d v="1899-12-30T12:36:13"/>
    <n v="53.66"/>
    <n v="0"/>
    <n v="1.51"/>
    <n v="6.5430000000000001"/>
    <n v="119.333"/>
    <n v="6.306"/>
    <n v="51.6"/>
    <n v="0.22900000000000001"/>
    <n v="0.249"/>
    <n v="0"/>
    <n v="405.625"/>
    <m/>
    <m/>
    <m/>
    <m/>
    <n v="1401200"/>
    <n v="969.5"/>
    <n v="405.6"/>
    <s v=""/>
    <s v=""/>
    <s v=""/>
  </r>
  <r>
    <d v="2019-05-20T00:00:00"/>
    <x v="139"/>
    <n v="1300"/>
    <d v="1899-12-30T13:36:13"/>
    <n v="53.78"/>
    <n v="0"/>
    <n v="1.51"/>
    <n v="5.5359999999999996"/>
    <n v="130.565"/>
    <n v="6.2039999999999997"/>
    <n v="51.8"/>
    <n v="0.22800000000000001"/>
    <n v="0.248"/>
    <n v="0"/>
    <n v="266.875"/>
    <m/>
    <m/>
    <m/>
    <m/>
    <n v="1401300"/>
    <n v="972.3"/>
    <n v="266.89999999999998"/>
    <s v=""/>
    <s v=""/>
    <s v=""/>
  </r>
  <r>
    <d v="2019-05-20T00:00:00"/>
    <x v="139"/>
    <n v="1400"/>
    <d v="1899-12-30T14:36:13"/>
    <n v="53.66"/>
    <n v="0"/>
    <n v="1.51"/>
    <n v="4.5289999999999999"/>
    <n v="134.77600000000001"/>
    <n v="6.306"/>
    <n v="53.8"/>
    <n v="0.22900000000000001"/>
    <n v="0.248"/>
    <n v="0"/>
    <n v="249.375"/>
    <m/>
    <m/>
    <m/>
    <m/>
    <n v="1401400"/>
    <n v="923.2"/>
    <n v="249.4"/>
    <s v=""/>
    <s v=""/>
    <s v=""/>
  </r>
  <r>
    <d v="2019-05-20T00:00:00"/>
    <x v="139"/>
    <n v="1500"/>
    <d v="1899-12-30T15:36:13"/>
    <n v="53.9"/>
    <n v="0"/>
    <n v="1.51"/>
    <n v="5.5359999999999996"/>
    <n v="115.122"/>
    <n v="7.1159999999999997"/>
    <n v="53.3"/>
    <n v="0.22800000000000001"/>
    <n v="0.247"/>
    <n v="0"/>
    <n v="609.375"/>
    <m/>
    <m/>
    <m/>
    <m/>
    <n v="1401500"/>
    <n v="826.5"/>
    <n v="609.4"/>
    <s v=""/>
    <s v=""/>
    <s v=""/>
  </r>
  <r>
    <d v="2019-05-20T00:00:00"/>
    <x v="139"/>
    <n v="1600"/>
    <d v="1899-12-30T16:36:13"/>
    <n v="53.43"/>
    <n v="0"/>
    <n v="2.0129999999999999"/>
    <n v="5.5359999999999996"/>
    <n v="124.949"/>
    <n v="6.8639999999999999"/>
    <n v="51.1"/>
    <n v="0.22800000000000001"/>
    <n v="0.247"/>
    <n v="0"/>
    <n v="256.875"/>
    <m/>
    <m/>
    <m/>
    <m/>
    <n v="1401600"/>
    <n v="688.8"/>
    <n v="256.89999999999998"/>
    <s v=""/>
    <s v=""/>
    <s v=""/>
  </r>
  <r>
    <d v="2019-05-20T00:00:00"/>
    <x v="139"/>
    <n v="1700"/>
    <d v="1899-12-30T17:36:13"/>
    <n v="53.43"/>
    <n v="0"/>
    <n v="2.0129999999999999"/>
    <n v="5.0330000000000004"/>
    <n v="137.584"/>
    <n v="6.6109999999999998"/>
    <n v="52.2"/>
    <n v="0.22800000000000001"/>
    <n v="0.247"/>
    <n v="0"/>
    <n v="198.125"/>
    <m/>
    <m/>
    <m/>
    <m/>
    <n v="1401700"/>
    <n v="521.29999999999995"/>
    <n v="198.1"/>
    <s v=""/>
    <s v=""/>
    <s v=""/>
  </r>
  <r>
    <d v="2019-05-20T00:00:00"/>
    <x v="139"/>
    <n v="1800"/>
    <d v="1899-12-30T18:36:13"/>
    <n v="53.66"/>
    <n v="0"/>
    <n v="2.0129999999999999"/>
    <n v="5.0330000000000004"/>
    <n v="137.584"/>
    <n v="5.9749999999999996"/>
    <n v="53.7"/>
    <n v="0.22800000000000001"/>
    <n v="0.247"/>
    <n v="0"/>
    <n v="138.125"/>
    <m/>
    <m/>
    <m/>
    <m/>
    <n v="1401800"/>
    <n v="337.5"/>
    <n v="138.1"/>
    <s v=""/>
    <s v=""/>
    <s v=""/>
  </r>
  <r>
    <d v="2019-05-20T00:00:00"/>
    <x v="139"/>
    <n v="1900"/>
    <d v="1899-12-30T19:36:13"/>
    <n v="53.66"/>
    <n v="0"/>
    <n v="2.0129999999999999"/>
    <n v="6.0389999999999997"/>
    <n v="136.18"/>
    <n v="4.8949999999999996"/>
    <n v="56.6"/>
    <n v="0.22800000000000001"/>
    <n v="0.246"/>
    <n v="0"/>
    <n v="24.375"/>
    <m/>
    <m/>
    <m/>
    <m/>
    <n v="1401900"/>
    <n v="157.30000000000001"/>
    <n v="24.4"/>
    <s v=""/>
    <s v=""/>
    <s v=""/>
  </r>
  <r>
    <d v="2019-05-20T00:00:00"/>
    <x v="139"/>
    <n v="2000"/>
    <d v="1899-12-30T20:36:13"/>
    <n v="53.66"/>
    <n v="0"/>
    <n v="0.503"/>
    <n v="4.0259999999999998"/>
    <n v="151.624"/>
    <n v="3.827"/>
    <n v="62.4"/>
    <n v="0.22800000000000001"/>
    <n v="0.246"/>
    <n v="0"/>
    <n v="0.625"/>
    <m/>
    <m/>
    <m/>
    <m/>
    <n v="1402000"/>
    <n v="21.2"/>
    <n v="0"/>
    <s v=""/>
    <s v=""/>
    <s v=""/>
  </r>
  <r>
    <d v="2019-05-20T00:00:00"/>
    <x v="139"/>
    <n v="2100"/>
    <d v="1899-12-30T21:36:13"/>
    <n v="53.66"/>
    <n v="0"/>
    <n v="0"/>
    <n v="3.5230000000000001"/>
    <n v="7.02"/>
    <n v="3.2480000000000002"/>
    <n v="65.8"/>
    <n v="0.22800000000000001"/>
    <n v="0.245"/>
    <n v="0"/>
    <n v="0.625"/>
    <m/>
    <m/>
    <m/>
    <m/>
    <n v="1402100"/>
    <n v="0"/>
    <n v="0"/>
    <s v=""/>
    <s v=""/>
    <s v=""/>
  </r>
  <r>
    <d v="2019-05-20T00:00:00"/>
    <x v="139"/>
    <n v="2200"/>
    <d v="1899-12-30T22:36:13"/>
    <n v="53.66"/>
    <n v="0"/>
    <n v="0.503"/>
    <n v="4.0259999999999998"/>
    <n v="43.521999999999998"/>
    <n v="2.8769999999999998"/>
    <n v="66.2"/>
    <n v="0.22700000000000001"/>
    <n v="0.24399999999999999"/>
    <n v="0"/>
    <n v="0.625"/>
    <m/>
    <m/>
    <m/>
    <m/>
    <n v="1402200"/>
    <n v="0"/>
    <n v="0"/>
    <s v=""/>
    <s v=""/>
    <s v=""/>
  </r>
  <r>
    <d v="2019-05-20T00:00:00"/>
    <x v="139"/>
    <n v="2300"/>
    <d v="1899-12-30T23:36:13"/>
    <n v="53.66"/>
    <n v="0"/>
    <n v="1.0069999999999999"/>
    <n v="4.0259999999999998"/>
    <n v="54.753"/>
    <n v="2.61"/>
    <n v="66.599999999999994"/>
    <n v="0.22700000000000001"/>
    <n v="0.24399999999999999"/>
    <n v="0"/>
    <n v="0.625"/>
    <m/>
    <m/>
    <m/>
    <m/>
    <n v="1402300"/>
    <n v="0"/>
    <n v="0"/>
    <s v=""/>
    <s v=""/>
    <s v=""/>
  </r>
  <r>
    <d v="2019-05-20T00:00:00"/>
    <x v="139"/>
    <n v="2400"/>
    <d v="1899-12-30T00:36:13"/>
    <n v="53.66"/>
    <n v="0"/>
    <n v="0.503"/>
    <n v="3.5230000000000001"/>
    <n v="46.329000000000001"/>
    <n v="2.262"/>
    <n v="67.3"/>
    <n v="0.22700000000000001"/>
    <n v="0.24399999999999999"/>
    <n v="0"/>
    <n v="0.625"/>
    <m/>
    <m/>
    <m/>
    <m/>
    <n v="1402400"/>
    <n v="0"/>
    <n v="0"/>
    <n v="0.22700000000000001"/>
    <n v="0.24399999999999999"/>
    <n v="0"/>
  </r>
  <r>
    <d v="2019-05-21T00:00:00"/>
    <x v="140"/>
    <n v="100"/>
    <d v="1899-12-30T01:36:13"/>
    <n v="53.66"/>
    <n v="0"/>
    <n v="1.51"/>
    <n v="4.5289999999999999"/>
    <n v="44.924999999999997"/>
    <n v="1.724"/>
    <n v="69.599999999999994"/>
    <n v="0.22700000000000001"/>
    <n v="0.24399999999999999"/>
    <n v="0"/>
    <n v="0.625"/>
    <m/>
    <m/>
    <m/>
    <m/>
    <n v="1410100"/>
    <n v="0"/>
    <n v="0"/>
    <s v=""/>
    <s v=""/>
    <s v=""/>
  </r>
  <r>
    <d v="2019-05-21T00:00:00"/>
    <x v="140"/>
    <n v="200"/>
    <d v="1899-12-30T02:36:13"/>
    <n v="53.66"/>
    <n v="0"/>
    <n v="1.51"/>
    <n v="4.0259999999999998"/>
    <n v="40.713999999999999"/>
    <n v="1.262"/>
    <n v="71.5"/>
    <n v="0.22600000000000001"/>
    <n v="0.24399999999999999"/>
    <n v="0"/>
    <n v="0.625"/>
    <m/>
    <m/>
    <m/>
    <m/>
    <n v="1410200"/>
    <n v="0"/>
    <n v="0"/>
    <s v=""/>
    <s v=""/>
    <s v=""/>
  </r>
  <r>
    <d v="2019-05-21T00:00:00"/>
    <x v="140"/>
    <n v="300"/>
    <d v="1899-12-30T03:36:13"/>
    <n v="53.66"/>
    <n v="0"/>
    <n v="1.51"/>
    <n v="4.0259999999999998"/>
    <n v="32.29"/>
    <n v="1.044"/>
    <n v="70.099999999999994"/>
    <n v="0.22600000000000001"/>
    <n v="0.24399999999999999"/>
    <n v="0"/>
    <n v="0.625"/>
    <m/>
    <m/>
    <m/>
    <m/>
    <n v="1410300"/>
    <n v="0"/>
    <n v="0"/>
    <s v=""/>
    <s v=""/>
    <s v=""/>
  </r>
  <r>
    <d v="2019-05-21T00:00:00"/>
    <x v="140"/>
    <n v="400"/>
    <d v="1899-12-30T04:36:13"/>
    <n v="53.66"/>
    <n v="0"/>
    <n v="1.0069999999999999"/>
    <n v="4.0259999999999998"/>
    <n v="29.481999999999999"/>
    <n v="0.93400000000000005"/>
    <n v="70.2"/>
    <n v="0.22600000000000001"/>
    <n v="0.24399999999999999"/>
    <n v="0"/>
    <n v="0.625"/>
    <m/>
    <m/>
    <m/>
    <m/>
    <n v="1410400"/>
    <n v="0"/>
    <n v="0"/>
    <s v=""/>
    <s v=""/>
    <s v=""/>
  </r>
  <r>
    <d v="2019-05-21T00:00:00"/>
    <x v="140"/>
    <n v="500"/>
    <d v="1899-12-30T05:36:13"/>
    <n v="53.66"/>
    <n v="0"/>
    <n v="1.0069999999999999"/>
    <n v="3.5230000000000001"/>
    <n v="29.481999999999999"/>
    <n v="0.90700000000000003"/>
    <n v="70.7"/>
    <n v="0.22600000000000001"/>
    <n v="0.24299999999999999"/>
    <n v="0"/>
    <n v="8.125"/>
    <m/>
    <m/>
    <m/>
    <m/>
    <n v="1410500"/>
    <n v="14.7"/>
    <n v="8.1"/>
    <s v=""/>
    <s v=""/>
    <s v=""/>
  </r>
  <r>
    <d v="2019-05-21T00:00:00"/>
    <x v="140"/>
    <n v="600"/>
    <d v="1899-12-30T06:36:13"/>
    <n v="53.66"/>
    <n v="0"/>
    <n v="0.503"/>
    <n v="3.02"/>
    <n v="30.885999999999999"/>
    <n v="1.153"/>
    <n v="71.3"/>
    <n v="0.22500000000000001"/>
    <n v="0.24199999999999999"/>
    <n v="0"/>
    <n v="41.875"/>
    <m/>
    <m/>
    <m/>
    <m/>
    <n v="1410600"/>
    <n v="142"/>
    <n v="41.9"/>
    <s v=""/>
    <s v=""/>
    <s v=""/>
  </r>
  <r>
    <d v="2019-05-21T00:00:00"/>
    <x v="140"/>
    <n v="700"/>
    <d v="1899-12-30T07:36:13"/>
    <n v="53.66"/>
    <n v="0"/>
    <n v="0.503"/>
    <n v="3.5230000000000001"/>
    <n v="39.31"/>
    <n v="1.615"/>
    <n v="70.7"/>
    <n v="0.22500000000000001"/>
    <n v="0.24199999999999999"/>
    <n v="0"/>
    <n v="89.375"/>
    <m/>
    <m/>
    <m/>
    <m/>
    <n v="1410700"/>
    <n v="320.2"/>
    <n v="89.4"/>
    <s v=""/>
    <s v=""/>
    <s v=""/>
  </r>
  <r>
    <d v="2019-05-21T00:00:00"/>
    <x v="140"/>
    <n v="800"/>
    <d v="1899-12-30T08:36:13"/>
    <n v="53.43"/>
    <n v="0"/>
    <n v="0"/>
    <n v="3.5230000000000001"/>
    <n v="58.965000000000003"/>
    <n v="2.5030000000000001"/>
    <n v="69"/>
    <n v="0.22500000000000001"/>
    <n v="0.24199999999999999"/>
    <n v="0"/>
    <n v="188.125"/>
    <m/>
    <m/>
    <m/>
    <m/>
    <n v="1410800"/>
    <n v="504"/>
    <n v="188.1"/>
    <s v=""/>
    <s v=""/>
    <s v=""/>
  </r>
  <r>
    <d v="2019-05-21T00:00:00"/>
    <x v="140"/>
    <n v="900"/>
    <d v="1899-12-30T09:36:13"/>
    <n v="53.66"/>
    <n v="0"/>
    <n v="0.503"/>
    <n v="4.0259999999999998"/>
    <n v="70.195999999999998"/>
    <n v="3.2480000000000002"/>
    <n v="66.599999999999994"/>
    <n v="0.22500000000000001"/>
    <n v="0.24199999999999999"/>
    <n v="0"/>
    <n v="165.625"/>
    <m/>
    <m/>
    <m/>
    <m/>
    <n v="1410900"/>
    <n v="674"/>
    <n v="165.6"/>
    <s v=""/>
    <s v=""/>
    <s v=""/>
  </r>
  <r>
    <d v="2019-05-21T00:00:00"/>
    <x v="140"/>
    <n v="1000"/>
    <d v="1899-12-30T10:36:13"/>
    <n v="53.78"/>
    <n v="0"/>
    <n v="0.503"/>
    <n v="4.0259999999999998"/>
    <n v="94.063000000000002"/>
    <n v="3.6960000000000002"/>
    <n v="66.5"/>
    <n v="0.22500000000000001"/>
    <n v="0.24099999999999999"/>
    <n v="0"/>
    <n v="213.125"/>
    <m/>
    <m/>
    <m/>
    <m/>
    <n v="1411000"/>
    <n v="815"/>
    <n v="213.1"/>
    <s v=""/>
    <s v=""/>
    <s v=""/>
  </r>
  <r>
    <d v="2019-05-21T00:00:00"/>
    <x v="140"/>
    <n v="1100"/>
    <d v="1899-12-30T11:36:13"/>
    <n v="53.78"/>
    <n v="0"/>
    <n v="1.0069999999999999"/>
    <n v="4.5289999999999999"/>
    <n v="56.156999999999996"/>
    <n v="4.194"/>
    <n v="65.900000000000006"/>
    <n v="0.22500000000000001"/>
    <n v="0.24099999999999999"/>
    <n v="0"/>
    <n v="219.375"/>
    <m/>
    <m/>
    <m/>
    <m/>
    <n v="1411100"/>
    <n v="916.7"/>
    <n v="219.4"/>
    <s v=""/>
    <s v=""/>
    <s v=""/>
  </r>
  <r>
    <d v="2019-05-21T00:00:00"/>
    <x v="140"/>
    <n v="1200"/>
    <d v="1899-12-30T12:36:13"/>
    <n v="53.55"/>
    <n v="0"/>
    <n v="1.51"/>
    <n v="5.0330000000000004"/>
    <n v="44.924999999999997"/>
    <n v="4.0890000000000004"/>
    <n v="65.5"/>
    <n v="0.22500000000000001"/>
    <n v="0.24099999999999999"/>
    <n v="0"/>
    <n v="251.875"/>
    <m/>
    <m/>
    <m/>
    <m/>
    <n v="1411200"/>
    <n v="971.2"/>
    <n v="251.9"/>
    <s v=""/>
    <s v=""/>
    <s v=""/>
  </r>
  <r>
    <d v="2019-05-21T00:00:00"/>
    <x v="140"/>
    <n v="1300"/>
    <d v="1899-12-30T13:36:13"/>
    <n v="53.66"/>
    <n v="0"/>
    <n v="1.0069999999999999"/>
    <n v="5.0330000000000004"/>
    <n v="70.195999999999998"/>
    <n v="6.4329999999999998"/>
    <n v="63.7"/>
    <n v="0.22500000000000001"/>
    <n v="0.24099999999999999"/>
    <n v="0"/>
    <n v="449.375"/>
    <m/>
    <m/>
    <m/>
    <m/>
    <n v="1411300"/>
    <n v="974"/>
    <n v="449.4"/>
    <s v=""/>
    <s v=""/>
    <s v=""/>
  </r>
  <r>
    <d v="2019-05-21T00:00:00"/>
    <x v="140"/>
    <n v="1400"/>
    <d v="1899-12-30T14:36:13"/>
    <n v="53.08"/>
    <n v="0"/>
    <n v="1.0069999999999999"/>
    <n v="4.5289999999999999"/>
    <n v="46.329000000000001"/>
    <n v="6.4080000000000004"/>
    <n v="60"/>
    <n v="0.224"/>
    <n v="0.24099999999999999"/>
    <n v="0"/>
    <n v="300.625"/>
    <m/>
    <m/>
    <m/>
    <m/>
    <n v="1411400"/>
    <n v="925.2"/>
    <n v="300.60000000000002"/>
    <s v=""/>
    <s v=""/>
    <s v=""/>
  </r>
  <r>
    <d v="2019-05-21T00:00:00"/>
    <x v="140"/>
    <n v="1500"/>
    <d v="1899-12-30T15:36:13"/>
    <n v="53.66"/>
    <n v="0"/>
    <n v="1.0069999999999999"/>
    <n v="5.0330000000000004"/>
    <n v="355.19200000000001"/>
    <n v="6.5090000000000003"/>
    <n v="60.2"/>
    <n v="0.224"/>
    <n v="0.24"/>
    <n v="0"/>
    <n v="321.875"/>
    <m/>
    <m/>
    <m/>
    <m/>
    <n v="1411500"/>
    <n v="828.5"/>
    <n v="321.89999999999998"/>
    <s v=""/>
    <s v=""/>
    <s v=""/>
  </r>
  <r>
    <d v="2019-05-21T00:00:00"/>
    <x v="140"/>
    <n v="1600"/>
    <d v="1899-12-30T16:36:13"/>
    <n v="53.66"/>
    <n v="0"/>
    <n v="1.51"/>
    <n v="5.5359999999999996"/>
    <n v="332.72899999999998"/>
    <n v="6.6870000000000003"/>
    <n v="63.1"/>
    <n v="0.224"/>
    <n v="0.24"/>
    <n v="0"/>
    <n v="241.875"/>
    <m/>
    <m/>
    <m/>
    <m/>
    <n v="1411600"/>
    <n v="691.3"/>
    <n v="241.9"/>
    <s v=""/>
    <s v=""/>
    <s v=""/>
  </r>
  <r>
    <d v="2019-05-21T00:00:00"/>
    <x v="140"/>
    <n v="1700"/>
    <d v="1899-12-30T17:36:13"/>
    <n v="53.43"/>
    <n v="0"/>
    <n v="2.0129999999999999"/>
    <n v="4.5289999999999999"/>
    <n v="317.286"/>
    <n v="6.2549999999999999"/>
    <n v="65.5"/>
    <n v="0.224"/>
    <n v="0.24"/>
    <n v="0"/>
    <n v="196.875"/>
    <m/>
    <m/>
    <m/>
    <m/>
    <n v="1411700"/>
    <n v="524.20000000000005"/>
    <n v="196.9"/>
    <s v=""/>
    <s v=""/>
    <s v=""/>
  </r>
  <r>
    <d v="2019-05-21T00:00:00"/>
    <x v="140"/>
    <n v="1800"/>
    <d v="1899-12-30T18:36:13"/>
    <n v="53.55"/>
    <n v="0"/>
    <n v="1.51"/>
    <n v="4.5289999999999999"/>
    <n v="320.09399999999999"/>
    <n v="5.5650000000000004"/>
    <n v="66.900000000000006"/>
    <n v="0.224"/>
    <n v="0.23899999999999999"/>
    <n v="0"/>
    <n v="66.875"/>
    <m/>
    <m/>
    <m/>
    <m/>
    <n v="1411800"/>
    <n v="340.5"/>
    <n v="66.900000000000006"/>
    <s v=""/>
    <s v=""/>
    <s v=""/>
  </r>
  <r>
    <d v="2019-05-21T00:00:00"/>
    <x v="140"/>
    <n v="1900"/>
    <d v="1899-12-30T19:36:13"/>
    <n v="53.43"/>
    <n v="0"/>
    <n v="1.51"/>
    <n v="4.5289999999999999"/>
    <n v="332.72899999999998"/>
    <n v="6.2809999999999997"/>
    <n v="66.3"/>
    <n v="0.224"/>
    <n v="0.23899999999999999"/>
    <n v="0"/>
    <n v="64.375"/>
    <m/>
    <m/>
    <m/>
    <m/>
    <n v="1411900"/>
    <n v="160.80000000000001"/>
    <n v="64.400000000000006"/>
    <s v=""/>
    <s v=""/>
    <s v=""/>
  </r>
  <r>
    <d v="2019-05-21T00:00:00"/>
    <x v="140"/>
    <n v="2000"/>
    <d v="1899-12-30T20:36:13"/>
    <n v="53.78"/>
    <n v="0"/>
    <n v="2.0129999999999999"/>
    <n v="4.5289999999999999"/>
    <n v="334.13299999999998"/>
    <n v="4.9989999999999997"/>
    <n v="66.099999999999994"/>
    <n v="0.224"/>
    <n v="0.23899999999999999"/>
    <n v="0"/>
    <n v="3.125"/>
    <m/>
    <m/>
    <m/>
    <m/>
    <n v="1412000"/>
    <n v="22.8"/>
    <n v="3.1"/>
    <s v=""/>
    <s v=""/>
    <s v=""/>
  </r>
  <r>
    <d v="2019-05-21T00:00:00"/>
    <x v="140"/>
    <n v="2100"/>
    <d v="1899-12-30T21:36:13"/>
    <n v="53.55"/>
    <n v="0"/>
    <n v="2.0129999999999999"/>
    <n v="4.5289999999999999"/>
    <n v="338.34500000000003"/>
    <n v="4.8179999999999996"/>
    <n v="66.3"/>
    <n v="0.224"/>
    <n v="0.23899999999999999"/>
    <n v="0"/>
    <n v="0.625"/>
    <m/>
    <m/>
    <m/>
    <m/>
    <n v="1412100"/>
    <n v="0"/>
    <n v="0"/>
    <s v=""/>
    <s v=""/>
    <s v=""/>
  </r>
  <r>
    <d v="2019-05-21T00:00:00"/>
    <x v="140"/>
    <n v="2200"/>
    <d v="1899-12-30T22:36:13"/>
    <n v="53.55"/>
    <n v="0"/>
    <n v="2.0129999999999999"/>
    <n v="4.0259999999999998"/>
    <n v="341.15300000000002"/>
    <n v="4.766"/>
    <n v="67"/>
    <n v="0.223"/>
    <n v="0.23899999999999999"/>
    <n v="0"/>
    <n v="0.625"/>
    <m/>
    <m/>
    <m/>
    <m/>
    <n v="1412200"/>
    <n v="0"/>
    <n v="0"/>
    <s v=""/>
    <s v=""/>
    <s v=""/>
  </r>
  <r>
    <d v="2019-05-21T00:00:00"/>
    <x v="140"/>
    <n v="2300"/>
    <d v="1899-12-30T23:36:13"/>
    <n v="53.55"/>
    <n v="0"/>
    <n v="1.0069999999999999"/>
    <n v="3.5230000000000001"/>
    <n v="345.36500000000001"/>
    <n v="5.1790000000000003"/>
    <n v="65.900000000000006"/>
    <n v="0.223"/>
    <n v="0.23899999999999999"/>
    <n v="0"/>
    <n v="0.625"/>
    <m/>
    <m/>
    <m/>
    <m/>
    <n v="1412300"/>
    <n v="0"/>
    <n v="0"/>
    <s v=""/>
    <s v=""/>
    <s v=""/>
  </r>
  <r>
    <d v="2019-05-21T00:00:00"/>
    <x v="140"/>
    <n v="2400"/>
    <d v="1899-12-30T00:36:13"/>
    <n v="53.78"/>
    <n v="0"/>
    <n v="1.51"/>
    <n v="4.0259999999999998"/>
    <n v="349.57600000000002"/>
    <n v="5.3339999999999996"/>
    <n v="64.8"/>
    <n v="0.223"/>
    <n v="0.23799999999999999"/>
    <n v="0"/>
    <n v="0.625"/>
    <m/>
    <m/>
    <m/>
    <m/>
    <n v="1412400"/>
    <n v="0"/>
    <n v="0"/>
    <n v="0.223"/>
    <n v="0.23799999999999999"/>
    <n v="0"/>
  </r>
  <r>
    <d v="2019-05-22T00:00:00"/>
    <x v="141"/>
    <n v="100"/>
    <d v="1899-12-30T01:36:13"/>
    <n v="53.2"/>
    <n v="0"/>
    <n v="1.51"/>
    <n v="4.0259999999999998"/>
    <n v="339.74900000000002"/>
    <n v="4.2460000000000004"/>
    <n v="65.900000000000006"/>
    <n v="0.223"/>
    <n v="0.23799999999999999"/>
    <n v="0"/>
    <n v="0.625"/>
    <m/>
    <m/>
    <m/>
    <m/>
    <n v="1420100"/>
    <n v="0"/>
    <n v="0"/>
    <s v=""/>
    <s v=""/>
    <s v=""/>
  </r>
  <r>
    <d v="2019-05-22T00:00:00"/>
    <x v="141"/>
    <n v="200"/>
    <d v="1899-12-30T02:36:13"/>
    <n v="53.2"/>
    <n v="0"/>
    <n v="1.51"/>
    <n v="3.5230000000000001"/>
    <n v="350.98"/>
    <n v="3.9849999999999999"/>
    <n v="68.599999999999994"/>
    <n v="0.223"/>
    <n v="0.23799999999999999"/>
    <n v="0"/>
    <n v="0.625"/>
    <m/>
    <m/>
    <m/>
    <m/>
    <n v="1420200"/>
    <n v="0"/>
    <n v="0"/>
    <s v=""/>
    <s v=""/>
    <s v=""/>
  </r>
  <r>
    <d v="2019-05-22T00:00:00"/>
    <x v="141"/>
    <n v="300"/>
    <d v="1899-12-30T03:36:13"/>
    <n v="53.08"/>
    <n v="0"/>
    <n v="1.51"/>
    <n v="3.5230000000000001"/>
    <n v="350.98"/>
    <n v="3.4329999999999998"/>
    <n v="68"/>
    <n v="0.223"/>
    <n v="0.23699999999999999"/>
    <n v="0"/>
    <n v="0.625"/>
    <m/>
    <m/>
    <m/>
    <m/>
    <n v="1420300"/>
    <n v="0"/>
    <n v="0"/>
    <s v=""/>
    <s v=""/>
    <s v=""/>
  </r>
  <r>
    <d v="2019-05-22T00:00:00"/>
    <x v="141"/>
    <n v="400"/>
    <d v="1899-12-30T04:36:13"/>
    <n v="53.31"/>
    <n v="0"/>
    <n v="1.51"/>
    <n v="3.5230000000000001"/>
    <n v="342.55700000000002"/>
    <n v="2.93"/>
    <n v="71.8"/>
    <n v="0.223"/>
    <n v="0.23699999999999999"/>
    <n v="0"/>
    <n v="0.625"/>
    <m/>
    <m/>
    <m/>
    <m/>
    <n v="1420400"/>
    <n v="0"/>
    <n v="0"/>
    <s v=""/>
    <s v=""/>
    <s v=""/>
  </r>
  <r>
    <d v="2019-05-22T00:00:00"/>
    <x v="141"/>
    <n v="500"/>
    <d v="1899-12-30T05:36:13"/>
    <n v="53.55"/>
    <n v="0"/>
    <n v="1.51"/>
    <n v="3.5230000000000001"/>
    <n v="341.15300000000002"/>
    <n v="4.3239999999999998"/>
    <n v="68.2"/>
    <n v="0.223"/>
    <n v="0.23699999999999999"/>
    <n v="0"/>
    <n v="26.875"/>
    <m/>
    <m/>
    <m/>
    <m/>
    <n v="1420500"/>
    <n v="15.5"/>
    <n v="26.9"/>
    <s v=""/>
    <s v=""/>
    <s v=""/>
  </r>
  <r>
    <d v="2019-05-22T00:00:00"/>
    <x v="141"/>
    <n v="600"/>
    <d v="1899-12-30T06:36:13"/>
    <n v="53.55"/>
    <n v="0"/>
    <n v="1.51"/>
    <n v="3.5230000000000001"/>
    <n v="342.55700000000002"/>
    <n v="5.4370000000000003"/>
    <n v="63"/>
    <n v="0.223"/>
    <n v="0.23599999999999999"/>
    <n v="0"/>
    <n v="68.125"/>
    <m/>
    <m/>
    <m/>
    <m/>
    <n v="1420600"/>
    <n v="144.19999999999999"/>
    <n v="68.099999999999994"/>
    <s v=""/>
    <s v=""/>
    <s v=""/>
  </r>
  <r>
    <d v="2019-05-22T00:00:00"/>
    <x v="141"/>
    <n v="700"/>
    <d v="1899-12-30T07:36:13"/>
    <n v="53.66"/>
    <n v="0"/>
    <n v="0.503"/>
    <n v="3.02"/>
    <n v="21.059000000000001"/>
    <n v="6.2039999999999997"/>
    <n v="63"/>
    <n v="0.222"/>
    <n v="0.23599999999999999"/>
    <n v="0"/>
    <n v="150.625"/>
    <m/>
    <m/>
    <m/>
    <m/>
    <n v="1420700"/>
    <n v="322.5"/>
    <n v="150.6"/>
    <s v=""/>
    <s v=""/>
    <s v=""/>
  </r>
  <r>
    <d v="2019-05-22T00:00:00"/>
    <x v="141"/>
    <n v="800"/>
    <d v="1899-12-30T08:36:13"/>
    <n v="53.31"/>
    <n v="0"/>
    <n v="0.503"/>
    <n v="2.516"/>
    <n v="58.965000000000003"/>
    <n v="8.0449999999999999"/>
    <n v="58.8"/>
    <n v="0.222"/>
    <n v="0.23599999999999999"/>
    <n v="0"/>
    <n v="476.875"/>
    <m/>
    <m/>
    <m/>
    <m/>
    <n v="1420800"/>
    <n v="505.7"/>
    <n v="476.9"/>
    <s v=""/>
    <s v=""/>
    <s v=""/>
  </r>
  <r>
    <d v="2019-05-22T00:00:00"/>
    <x v="141"/>
    <n v="900"/>
    <d v="1899-12-30T09:36:13"/>
    <n v="53.55"/>
    <n v="0"/>
    <n v="1.51"/>
    <n v="5.0330000000000004"/>
    <n v="78.62"/>
    <n v="8.1199999999999992"/>
    <n v="54.5"/>
    <n v="0.222"/>
    <n v="0.23599999999999999"/>
    <n v="0"/>
    <n v="516.875"/>
    <m/>
    <m/>
    <m/>
    <m/>
    <n v="1420900"/>
    <n v="675.5"/>
    <n v="516.9"/>
    <s v=""/>
    <s v=""/>
    <s v=""/>
  </r>
  <r>
    <d v="2019-05-22T00:00:00"/>
    <x v="141"/>
    <n v="1000"/>
    <d v="1899-12-30T10:36:13"/>
    <n v="53.78"/>
    <n v="0"/>
    <n v="1.51"/>
    <n v="5.5359999999999996"/>
    <n v="108.102"/>
    <n v="8.9649999999999999"/>
    <n v="53.7"/>
    <n v="0.222"/>
    <n v="0.23599999999999999"/>
    <n v="0"/>
    <n v="538.125"/>
    <m/>
    <m/>
    <m/>
    <m/>
    <n v="1421000"/>
    <n v="816.7"/>
    <n v="538.1"/>
    <s v=""/>
    <s v=""/>
    <s v=""/>
  </r>
  <r>
    <d v="2019-05-22T00:00:00"/>
    <x v="141"/>
    <n v="1100"/>
    <d v="1899-12-30T11:36:13"/>
    <n v="53.55"/>
    <n v="0"/>
    <n v="1.51"/>
    <n v="5.0330000000000004"/>
    <n v="96.870999999999995"/>
    <n v="9.2379999999999995"/>
    <n v="53.9"/>
    <n v="0.221"/>
    <n v="0.23599999999999999"/>
    <n v="0"/>
    <n v="495.625"/>
    <m/>
    <m/>
    <m/>
    <m/>
    <n v="1421100"/>
    <n v="918.2"/>
    <n v="495.6"/>
    <s v=""/>
    <s v=""/>
    <s v=""/>
  </r>
  <r>
    <d v="2019-05-22T00:00:00"/>
    <x v="141"/>
    <n v="1200"/>
    <d v="1899-12-30T12:36:13"/>
    <n v="54.37"/>
    <n v="0"/>
    <n v="2.0129999999999999"/>
    <n v="6.0389999999999997"/>
    <n v="127.75700000000001"/>
    <n v="11.492000000000001"/>
    <n v="52.2"/>
    <n v="0.221"/>
    <n v="0.23599999999999999"/>
    <n v="0"/>
    <n v="574.375"/>
    <m/>
    <m/>
    <m/>
    <m/>
    <n v="1421200"/>
    <n v="972.5"/>
    <n v="574.4"/>
    <s v=""/>
    <s v=""/>
    <s v=""/>
  </r>
  <r>
    <d v="2019-05-22T00:00:00"/>
    <x v="141"/>
    <n v="1300"/>
    <d v="1899-12-30T13:36:13"/>
    <n v="53.66"/>
    <n v="0"/>
    <n v="0.503"/>
    <n v="4.0259999999999998"/>
    <n v="95.466999999999999"/>
    <n v="10.59"/>
    <n v="52.5"/>
    <n v="0.221"/>
    <n v="0.23599999999999999"/>
    <n v="0"/>
    <n v="431.875"/>
    <m/>
    <m/>
    <m/>
    <m/>
    <n v="1421300"/>
    <n v="975.7"/>
    <n v="431.9"/>
    <s v=""/>
    <s v=""/>
    <s v=""/>
  </r>
  <r>
    <d v="2019-05-22T00:00:00"/>
    <x v="141"/>
    <n v="1400"/>
    <d v="1899-12-30T14:36:13"/>
    <n v="53.78"/>
    <n v="0"/>
    <n v="1.0069999999999999"/>
    <n v="4.5289999999999999"/>
    <n v="109.506"/>
    <n v="9.8539999999999992"/>
    <n v="50"/>
    <n v="0.221"/>
    <n v="0.23599999999999999"/>
    <n v="0"/>
    <n v="434.375"/>
    <m/>
    <m/>
    <m/>
    <m/>
    <n v="1421400"/>
    <n v="927.2"/>
    <n v="434.4"/>
    <s v=""/>
    <s v=""/>
    <s v=""/>
  </r>
  <r>
    <d v="2019-05-22T00:00:00"/>
    <x v="141"/>
    <n v="1500"/>
    <d v="1899-12-30T15:36:13"/>
    <n v="53.66"/>
    <n v="0"/>
    <n v="1.0069999999999999"/>
    <n v="5.0330000000000004"/>
    <n v="120.73699999999999"/>
    <n v="11.077999999999999"/>
    <n v="47.1"/>
    <n v="0.221"/>
    <n v="0.23599999999999999"/>
    <n v="0"/>
    <n v="319.375"/>
    <m/>
    <m/>
    <m/>
    <m/>
    <n v="1421500"/>
    <n v="830.8"/>
    <n v="319.39999999999998"/>
    <s v=""/>
    <s v=""/>
    <s v=""/>
  </r>
  <r>
    <d v="2019-05-22T00:00:00"/>
    <x v="141"/>
    <n v="1600"/>
    <d v="1899-12-30T16:36:13"/>
    <n v="53.08"/>
    <n v="0"/>
    <n v="1.0069999999999999"/>
    <n v="4.0259999999999998"/>
    <n v="1.4039999999999999"/>
    <n v="10.565"/>
    <n v="45.1"/>
    <n v="0.222"/>
    <n v="0.23499999999999999"/>
    <n v="0"/>
    <n v="145.625"/>
    <m/>
    <m/>
    <m/>
    <m/>
    <n v="1421600"/>
    <n v="693.8"/>
    <n v="145.6"/>
    <s v=""/>
    <s v=""/>
    <s v=""/>
  </r>
  <r>
    <d v="2019-05-22T00:00:00"/>
    <x v="141"/>
    <n v="1700"/>
    <d v="1899-12-30T17:36:13"/>
    <n v="53.55"/>
    <n v="0"/>
    <n v="1.51"/>
    <n v="4.5289999999999999"/>
    <n v="325.70999999999998"/>
    <n v="11.929"/>
    <n v="58.4"/>
    <n v="0.222"/>
    <n v="0.23499999999999999"/>
    <n v="0"/>
    <n v="203.125"/>
    <m/>
    <m/>
    <m/>
    <m/>
    <n v="1421700"/>
    <n v="527"/>
    <n v="203.1"/>
    <s v=""/>
    <s v=""/>
    <s v=""/>
  </r>
  <r>
    <d v="2019-05-22T00:00:00"/>
    <x v="141"/>
    <n v="1800"/>
    <d v="1899-12-30T18:36:13"/>
    <n v="53.55"/>
    <n v="0"/>
    <n v="1.0069999999999999"/>
    <n v="3.5230000000000001"/>
    <n v="322.90199999999999"/>
    <n v="9.7309999999999999"/>
    <n v="56.2"/>
    <n v="0.221"/>
    <n v="0.23499999999999999"/>
    <n v="0"/>
    <n v="104.375"/>
    <m/>
    <m/>
    <m/>
    <m/>
    <n v="1421800"/>
    <n v="343.7"/>
    <n v="104.4"/>
    <s v=""/>
    <s v=""/>
    <s v=""/>
  </r>
  <r>
    <d v="2019-05-22T00:00:00"/>
    <x v="141"/>
    <n v="1900"/>
    <d v="1899-12-30T19:36:13"/>
    <n v="53.43"/>
    <n v="0"/>
    <n v="0.503"/>
    <n v="2.516"/>
    <n v="35.097999999999999"/>
    <n v="7.569"/>
    <n v="60.1"/>
    <n v="0.221"/>
    <n v="0.23499999999999999"/>
    <n v="0"/>
    <n v="28.125"/>
    <m/>
    <m/>
    <m/>
    <m/>
    <n v="1421900"/>
    <n v="163.69999999999999"/>
    <n v="28.1"/>
    <s v=""/>
    <s v=""/>
    <s v=""/>
  </r>
  <r>
    <d v="2019-05-22T00:00:00"/>
    <x v="141"/>
    <n v="2000"/>
    <d v="1899-12-30T20:36:13"/>
    <n v="53.08"/>
    <n v="0"/>
    <n v="1.51"/>
    <n v="2.516"/>
    <n v="2.8079999999999998"/>
    <n v="5.2050000000000001"/>
    <n v="71.8"/>
    <n v="0.221"/>
    <n v="0.23400000000000001"/>
    <n v="0"/>
    <n v="5.625"/>
    <m/>
    <m/>
    <m/>
    <m/>
    <n v="1422000"/>
    <n v="24.5"/>
    <n v="5.6"/>
    <s v=""/>
    <s v=""/>
    <s v=""/>
  </r>
  <r>
    <d v="2019-05-22T00:00:00"/>
    <x v="141"/>
    <n v="2100"/>
    <d v="1899-12-30T21:36:13"/>
    <n v="53.08"/>
    <n v="0"/>
    <n v="1.51"/>
    <n v="2.516"/>
    <n v="355.19200000000001"/>
    <n v="4.6619999999999999"/>
    <n v="72"/>
    <n v="0.221"/>
    <n v="0.23400000000000001"/>
    <n v="0"/>
    <n v="0.625"/>
    <m/>
    <m/>
    <m/>
    <m/>
    <n v="1422100"/>
    <n v="0"/>
    <n v="0"/>
    <s v=""/>
    <s v=""/>
    <s v=""/>
  </r>
  <r>
    <d v="2019-05-22T00:00:00"/>
    <x v="141"/>
    <n v="2200"/>
    <d v="1899-12-30T22:36:13"/>
    <n v="53.2"/>
    <n v="0"/>
    <n v="1.51"/>
    <n v="2.516"/>
    <n v="1.4039999999999999"/>
    <n v="4.5839999999999996"/>
    <n v="72.5"/>
    <n v="0.221"/>
    <n v="0.23300000000000001"/>
    <n v="0"/>
    <n v="0.625"/>
    <m/>
    <m/>
    <m/>
    <m/>
    <n v="1422200"/>
    <n v="0"/>
    <n v="0"/>
    <s v=""/>
    <s v=""/>
    <s v=""/>
  </r>
  <r>
    <d v="2019-05-22T00:00:00"/>
    <x v="141"/>
    <n v="2300"/>
    <d v="1899-12-30T23:36:13"/>
    <n v="52.61"/>
    <n v="0"/>
    <n v="1.51"/>
    <n v="2.516"/>
    <n v="355.19200000000001"/>
    <n v="4.5839999999999996"/>
    <n v="72.5"/>
    <n v="0.221"/>
    <n v="0.23300000000000001"/>
    <n v="0"/>
    <n v="0.625"/>
    <m/>
    <m/>
    <m/>
    <m/>
    <n v="1422300"/>
    <n v="0"/>
    <n v="0"/>
    <s v=""/>
    <s v=""/>
    <s v=""/>
  </r>
  <r>
    <d v="2019-05-22T00:00:00"/>
    <x v="141"/>
    <n v="2400"/>
    <d v="1899-12-30T00:36:13"/>
    <n v="53.2"/>
    <n v="0"/>
    <n v="1.51"/>
    <n v="2.516"/>
    <n v="355.19200000000001"/>
    <n v="3.9580000000000002"/>
    <n v="75.3"/>
    <n v="0.22"/>
    <n v="0.23300000000000001"/>
    <n v="0"/>
    <n v="0.625"/>
    <m/>
    <m/>
    <m/>
    <m/>
    <n v="1422400"/>
    <n v="0"/>
    <n v="0"/>
    <n v="0.22"/>
    <n v="0.23300000000000001"/>
    <n v="0"/>
  </r>
  <r>
    <d v="2019-05-23T00:00:00"/>
    <x v="142"/>
    <n v="100"/>
    <d v="1899-12-30T01:36:13"/>
    <n v="53.31"/>
    <n v="0"/>
    <n v="1.51"/>
    <n v="2.516"/>
    <n v="355.19200000000001"/>
    <n v="4.2720000000000002"/>
    <n v="76.599999999999994"/>
    <n v="0.22"/>
    <n v="0.23300000000000001"/>
    <n v="0"/>
    <n v="0.625"/>
    <m/>
    <m/>
    <m/>
    <m/>
    <n v="1430100"/>
    <n v="0"/>
    <n v="0"/>
    <s v=""/>
    <s v=""/>
    <s v=""/>
  </r>
  <r>
    <d v="2019-05-23T00:00:00"/>
    <x v="142"/>
    <n v="200"/>
    <d v="1899-12-30T02:36:13"/>
    <n v="53.2"/>
    <n v="0"/>
    <n v="1.51"/>
    <n v="2.516"/>
    <n v="355.19200000000001"/>
    <n v="4.6879999999999997"/>
    <n v="74.8"/>
    <n v="0.22"/>
    <n v="0.23300000000000001"/>
    <n v="0"/>
    <n v="0.625"/>
    <m/>
    <m/>
    <m/>
    <m/>
    <n v="1430200"/>
    <n v="0"/>
    <n v="0"/>
    <s v=""/>
    <s v=""/>
    <s v=""/>
  </r>
  <r>
    <d v="2019-05-23T00:00:00"/>
    <x v="142"/>
    <n v="300"/>
    <d v="1899-12-30T03:36:13"/>
    <n v="53.2"/>
    <n v="0"/>
    <n v="1.0069999999999999"/>
    <n v="2.516"/>
    <n v="338.34500000000003"/>
    <n v="6.2809999999999997"/>
    <n v="71.8"/>
    <n v="0.22"/>
    <n v="0.23300000000000001"/>
    <n v="0"/>
    <n v="0.625"/>
    <m/>
    <m/>
    <m/>
    <m/>
    <n v="1430300"/>
    <n v="0"/>
    <n v="0"/>
    <s v=""/>
    <s v=""/>
    <s v=""/>
  </r>
  <r>
    <d v="2019-05-23T00:00:00"/>
    <x v="142"/>
    <n v="400"/>
    <d v="1899-12-30T04:36:13"/>
    <n v="53.43"/>
    <n v="0"/>
    <n v="1.51"/>
    <n v="4.0259999999999998"/>
    <n v="339.74900000000002"/>
    <n v="6.6109999999999998"/>
    <n v="67.7"/>
    <n v="0.22"/>
    <n v="0.23300000000000001"/>
    <n v="0"/>
    <n v="0.625"/>
    <m/>
    <m/>
    <m/>
    <m/>
    <n v="1430400"/>
    <n v="0"/>
    <n v="0"/>
    <s v=""/>
    <s v=""/>
    <s v=""/>
  </r>
  <r>
    <d v="2019-05-23T00:00:00"/>
    <x v="142"/>
    <n v="500"/>
    <d v="1899-12-30T05:36:13"/>
    <n v="53.66"/>
    <n v="0"/>
    <n v="1.51"/>
    <n v="4.0259999999999998"/>
    <n v="348.173"/>
    <n v="6.585"/>
    <n v="70.099999999999994"/>
    <n v="0.22"/>
    <n v="0.23300000000000001"/>
    <n v="0"/>
    <n v="13.125"/>
    <m/>
    <m/>
    <m/>
    <m/>
    <n v="1430500"/>
    <n v="17.2"/>
    <n v="13.1"/>
    <s v=""/>
    <s v=""/>
    <s v=""/>
  </r>
  <r>
    <d v="2019-05-23T00:00:00"/>
    <x v="142"/>
    <n v="600"/>
    <d v="1899-12-30T06:36:13"/>
    <n v="53.55"/>
    <n v="0"/>
    <n v="1.51"/>
    <n v="4.0259999999999998"/>
    <n v="343.96100000000001"/>
    <n v="6.9649999999999999"/>
    <n v="68.3"/>
    <n v="0.22"/>
    <n v="0.23300000000000001"/>
    <n v="0"/>
    <n v="53.125"/>
    <m/>
    <m/>
    <m/>
    <m/>
    <n v="1430600"/>
    <n v="146.30000000000001"/>
    <n v="53.1"/>
    <s v=""/>
    <s v=""/>
    <s v=""/>
  </r>
  <r>
    <d v="2019-05-23T00:00:00"/>
    <x v="142"/>
    <n v="700"/>
    <d v="1899-12-30T07:36:13"/>
    <n v="53.66"/>
    <n v="0"/>
    <n v="0.503"/>
    <n v="4.0259999999999998"/>
    <n v="348.173"/>
    <n v="7.1420000000000003"/>
    <n v="68.099999999999994"/>
    <n v="0.22"/>
    <n v="0.23200000000000001"/>
    <n v="0"/>
    <n v="79.375"/>
    <m/>
    <m/>
    <m/>
    <m/>
    <n v="1430700"/>
    <n v="324.5"/>
    <n v="79.400000000000006"/>
    <s v=""/>
    <s v=""/>
    <s v=""/>
  </r>
  <r>
    <d v="2019-05-23T00:00:00"/>
    <x v="142"/>
    <n v="800"/>
    <d v="1899-12-30T08:36:13"/>
    <n v="53.9"/>
    <n v="0"/>
    <n v="2.0129999999999999"/>
    <n v="5.0330000000000004"/>
    <n v="339.74900000000002"/>
    <n v="6.6609999999999996"/>
    <n v="75"/>
    <n v="0.22"/>
    <n v="0.23300000000000001"/>
    <n v="0"/>
    <n v="128.125"/>
    <m/>
    <m/>
    <m/>
    <m/>
    <n v="1430800"/>
    <n v="507.7"/>
    <n v="128.1"/>
    <s v=""/>
    <s v=""/>
    <s v=""/>
  </r>
  <r>
    <d v="2019-05-23T00:00:00"/>
    <x v="142"/>
    <n v="900"/>
    <d v="1899-12-30T09:36:13"/>
    <n v="53.66"/>
    <n v="0"/>
    <n v="0.503"/>
    <n v="3.5230000000000001"/>
    <n v="283.59199999999998"/>
    <n v="6.9649999999999999"/>
    <n v="75.099999999999994"/>
    <n v="0.22"/>
    <n v="0.23200000000000001"/>
    <n v="0"/>
    <n v="255.625"/>
    <m/>
    <m/>
    <m/>
    <m/>
    <n v="1430900"/>
    <n v="677"/>
    <n v="255.6"/>
    <s v=""/>
    <s v=""/>
    <s v=""/>
  </r>
  <r>
    <d v="2019-05-23T00:00:00"/>
    <x v="142"/>
    <n v="1000"/>
    <d v="1899-12-30T10:36:13"/>
    <n v="53.31"/>
    <n v="0"/>
    <n v="0.503"/>
    <n v="3.5230000000000001"/>
    <n v="301.84300000000002"/>
    <n v="8.4440000000000008"/>
    <n v="72.099999999999994"/>
    <n v="0.22"/>
    <n v="0.23200000000000001"/>
    <n v="0"/>
    <n v="389.375"/>
    <m/>
    <m/>
    <m/>
    <m/>
    <n v="1431000"/>
    <n v="818.2"/>
    <n v="389.4"/>
    <s v=""/>
    <s v=""/>
    <s v=""/>
  </r>
  <r>
    <d v="2019-05-23T00:00:00"/>
    <x v="142"/>
    <n v="1100"/>
    <d v="1899-12-30T11:36:13"/>
    <n v="53.55"/>
    <n v="0"/>
    <n v="2.0129999999999999"/>
    <n v="5.5359999999999996"/>
    <n v="303.24700000000001"/>
    <n v="8.9160000000000004"/>
    <n v="68.400000000000006"/>
    <n v="0.219"/>
    <n v="0.23200000000000001"/>
    <n v="0"/>
    <n v="389.375"/>
    <m/>
    <m/>
    <m/>
    <m/>
    <n v="1431100"/>
    <n v="919.7"/>
    <n v="389.4"/>
    <s v=""/>
    <s v=""/>
    <s v=""/>
  </r>
  <r>
    <d v="2019-05-23T00:00:00"/>
    <x v="142"/>
    <n v="1200"/>
    <d v="1899-12-30T12:36:13"/>
    <n v="53.43"/>
    <n v="0"/>
    <n v="2.516"/>
    <n v="7.0460000000000003"/>
    <n v="306.05500000000001"/>
    <n v="11.053000000000001"/>
    <n v="68.400000000000006"/>
    <n v="0.22"/>
    <n v="0.23200000000000001"/>
    <n v="0"/>
    <n v="1030.625"/>
    <m/>
    <m/>
    <m/>
    <m/>
    <n v="1431200"/>
    <n v="973.8"/>
    <n v="1030.5999999999999"/>
    <s v=""/>
    <s v=""/>
    <s v=""/>
  </r>
  <r>
    <d v="2019-05-23T00:00:00"/>
    <x v="142"/>
    <n v="1300"/>
    <d v="1899-12-30T13:36:13"/>
    <n v="53.43"/>
    <n v="0"/>
    <n v="2.516"/>
    <n v="6.5430000000000001"/>
    <n v="307.459"/>
    <n v="12.461"/>
    <n v="62.5"/>
    <n v="0.219"/>
    <n v="0.23200000000000001"/>
    <n v="0"/>
    <n v="839.375"/>
    <m/>
    <m/>
    <m/>
    <m/>
    <n v="1431300"/>
    <n v="977"/>
    <n v="839.4"/>
    <s v=""/>
    <s v=""/>
    <s v=""/>
  </r>
  <r>
    <d v="2019-05-23T00:00:00"/>
    <x v="142"/>
    <n v="1400"/>
    <d v="1899-12-30T14:36:13"/>
    <n v="54.37"/>
    <n v="0"/>
    <n v="2.0129999999999999"/>
    <n v="6.5430000000000001"/>
    <n v="304.65100000000001"/>
    <n v="12.654"/>
    <n v="57.7"/>
    <n v="0.219"/>
    <n v="0.23100000000000001"/>
    <n v="0"/>
    <n v="855.625"/>
    <m/>
    <m/>
    <m/>
    <m/>
    <n v="1431400"/>
    <n v="929"/>
    <n v="855.6"/>
    <s v=""/>
    <s v=""/>
    <s v=""/>
  </r>
  <r>
    <d v="2019-05-23T00:00:00"/>
    <x v="142"/>
    <n v="1500"/>
    <d v="1899-12-30T15:36:13"/>
    <n v="53.43"/>
    <n v="0"/>
    <n v="2.516"/>
    <n v="7.0460000000000003"/>
    <n v="315.88200000000001"/>
    <n v="11.443"/>
    <n v="51.8"/>
    <n v="0.22"/>
    <n v="0.23100000000000001"/>
    <n v="0"/>
    <n v="248.125"/>
    <m/>
    <m/>
    <m/>
    <m/>
    <n v="1431500"/>
    <n v="833"/>
    <n v="248.1"/>
    <s v=""/>
    <s v=""/>
    <s v=""/>
  </r>
  <r>
    <d v="2019-05-23T00:00:00"/>
    <x v="142"/>
    <n v="1600"/>
    <d v="1899-12-30T16:36:13"/>
    <n v="53.55"/>
    <n v="0"/>
    <n v="2.0129999999999999"/>
    <n v="5.5359999999999996"/>
    <n v="290.61200000000002"/>
    <n v="12.000999999999999"/>
    <n v="53.5"/>
    <n v="0.22"/>
    <n v="0.23100000000000001"/>
    <n v="0"/>
    <n v="638.125"/>
    <m/>
    <m/>
    <m/>
    <m/>
    <n v="1431600"/>
    <n v="696.3"/>
    <n v="638.1"/>
    <s v=""/>
    <s v=""/>
    <s v=""/>
  </r>
  <r>
    <d v="2019-05-23T00:00:00"/>
    <x v="142"/>
    <n v="1700"/>
    <d v="1899-12-30T17:36:13"/>
    <n v="53.78"/>
    <n v="0"/>
    <n v="2.0129999999999999"/>
    <n v="5.5359999999999996"/>
    <n v="294.82400000000001"/>
    <n v="9.4350000000000005"/>
    <n v="56.5"/>
    <n v="0.22"/>
    <n v="0.23100000000000001"/>
    <n v="0"/>
    <n v="194.375"/>
    <m/>
    <m/>
    <m/>
    <m/>
    <n v="1431700"/>
    <n v="529.5"/>
    <n v="194.4"/>
    <s v=""/>
    <s v=""/>
    <s v=""/>
  </r>
  <r>
    <d v="2019-05-23T00:00:00"/>
    <x v="142"/>
    <n v="1800"/>
    <d v="1899-12-30T18:36:13"/>
    <n v="53.66"/>
    <n v="0"/>
    <n v="1.51"/>
    <n v="5.5359999999999996"/>
    <n v="304.65100000000001"/>
    <n v="7.5940000000000003"/>
    <n v="69.5"/>
    <n v="0.22"/>
    <n v="0.23100000000000001"/>
    <n v="0"/>
    <n v="40.625"/>
    <m/>
    <m/>
    <m/>
    <m/>
    <n v="1431800"/>
    <n v="346.8"/>
    <n v="40.6"/>
    <s v=""/>
    <s v=""/>
    <s v=""/>
  </r>
  <r>
    <d v="2019-05-23T00:00:00"/>
    <x v="142"/>
    <n v="1900"/>
    <d v="1899-12-30T19:36:13"/>
    <n v="53.78"/>
    <n v="0"/>
    <n v="2.516"/>
    <n v="6.5430000000000001"/>
    <n v="289.20800000000003"/>
    <n v="6.1529999999999996"/>
    <n v="78.099999999999994"/>
    <n v="0.22"/>
    <n v="0.23100000000000001"/>
    <n v="0"/>
    <n v="16.875"/>
    <m/>
    <m/>
    <m/>
    <m/>
    <n v="1431900"/>
    <n v="166.8"/>
    <n v="16.899999999999999"/>
    <s v=""/>
    <s v=""/>
    <s v=""/>
  </r>
  <r>
    <d v="2019-05-23T00:00:00"/>
    <x v="142"/>
    <n v="2000"/>
    <d v="1899-12-30T20:36:13"/>
    <n v="53.66"/>
    <n v="0"/>
    <n v="2.0129999999999999"/>
    <n v="5.0330000000000004"/>
    <n v="290.61200000000002"/>
    <n v="5.9749999999999996"/>
    <n v="73.400000000000006"/>
    <n v="0.22"/>
    <n v="0.23100000000000001"/>
    <n v="0"/>
    <n v="4.375"/>
    <m/>
    <m/>
    <m/>
    <m/>
    <n v="1432000"/>
    <n v="26.3"/>
    <n v="4.4000000000000004"/>
    <s v=""/>
    <s v=""/>
    <s v=""/>
  </r>
  <r>
    <d v="2019-05-23T00:00:00"/>
    <x v="142"/>
    <n v="2100"/>
    <d v="1899-12-30T21:36:13"/>
    <n v="53.78"/>
    <n v="0"/>
    <n v="1.51"/>
    <n v="4.5289999999999999"/>
    <n v="311.67099999999999"/>
    <n v="4.8949999999999996"/>
    <n v="75.5"/>
    <n v="0.22"/>
    <n v="0.23100000000000001"/>
    <n v="0"/>
    <n v="0.625"/>
    <m/>
    <m/>
    <m/>
    <m/>
    <n v="1432100"/>
    <n v="0"/>
    <n v="0"/>
    <s v=""/>
    <s v=""/>
    <s v=""/>
  </r>
  <r>
    <d v="2019-05-23T00:00:00"/>
    <x v="142"/>
    <n v="2200"/>
    <d v="1899-12-30T22:36:13"/>
    <n v="53.31"/>
    <n v="0"/>
    <n v="1.0069999999999999"/>
    <n v="3.02"/>
    <n v="328.51799999999997"/>
    <n v="4.2720000000000002"/>
    <n v="78.599999999999994"/>
    <n v="0.219"/>
    <n v="0.23"/>
    <n v="0"/>
    <n v="0.625"/>
    <m/>
    <m/>
    <m/>
    <m/>
    <n v="1432200"/>
    <n v="0"/>
    <n v="0"/>
    <s v=""/>
    <s v=""/>
    <s v=""/>
  </r>
  <r>
    <d v="2019-05-23T00:00:00"/>
    <x v="142"/>
    <n v="2300"/>
    <d v="1899-12-30T23:36:13"/>
    <n v="53.66"/>
    <n v="0"/>
    <n v="1.0069999999999999"/>
    <n v="2.516"/>
    <n v="332.72899999999998"/>
    <n v="3.512"/>
    <n v="81.7"/>
    <n v="0.219"/>
    <n v="0.23100000000000001"/>
    <n v="0"/>
    <n v="0.625"/>
    <m/>
    <m/>
    <m/>
    <m/>
    <n v="1432300"/>
    <n v="0"/>
    <n v="0"/>
    <s v=""/>
    <s v=""/>
    <s v=""/>
  </r>
  <r>
    <d v="2019-05-23T00:00:00"/>
    <x v="142"/>
    <n v="2400"/>
    <d v="1899-12-30T00:36:13"/>
    <n v="53.78"/>
    <n v="0"/>
    <n v="1.0069999999999999"/>
    <n v="2.516"/>
    <n v="311.67099999999999"/>
    <n v="3.5640000000000001"/>
    <n v="84.4"/>
    <n v="0.219"/>
    <n v="0.23"/>
    <n v="0"/>
    <n v="0.625"/>
    <m/>
    <m/>
    <m/>
    <m/>
    <n v="1432400"/>
    <n v="0"/>
    <n v="0"/>
    <n v="0.219"/>
    <n v="0.23"/>
    <n v="0"/>
  </r>
  <r>
    <d v="2019-05-24T00:00:00"/>
    <x v="143"/>
    <n v="100"/>
    <d v="1899-12-30T01:36:13"/>
    <n v="53.78"/>
    <n v="0"/>
    <n v="1.51"/>
    <n v="4.5289999999999999"/>
    <n v="299.03500000000003"/>
    <n v="4.4279999999999999"/>
    <n v="85.2"/>
    <n v="0.219"/>
    <n v="0.23"/>
    <n v="0"/>
    <n v="0.625"/>
    <m/>
    <m/>
    <m/>
    <m/>
    <n v="1440100"/>
    <n v="0"/>
    <n v="0"/>
    <s v=""/>
    <s v=""/>
    <s v=""/>
  </r>
  <r>
    <d v="2019-05-24T00:00:00"/>
    <x v="143"/>
    <n v="200"/>
    <d v="1899-12-30T02:36:13"/>
    <n v="53.55"/>
    <n v="0"/>
    <n v="2.0129999999999999"/>
    <n v="4.5289999999999999"/>
    <n v="300.43900000000002"/>
    <n v="4.5060000000000002"/>
    <n v="83.9"/>
    <n v="0.219"/>
    <n v="0.23"/>
    <n v="0"/>
    <n v="0.625"/>
    <m/>
    <m/>
    <m/>
    <m/>
    <n v="1440200"/>
    <n v="0"/>
    <n v="0"/>
    <s v=""/>
    <s v=""/>
    <s v=""/>
  </r>
  <r>
    <d v="2019-05-24T00:00:00"/>
    <x v="143"/>
    <n v="300"/>
    <d v="1899-12-30T03:36:13"/>
    <n v="53.55"/>
    <n v="0"/>
    <n v="1.51"/>
    <n v="4.0259999999999998"/>
    <n v="308.863"/>
    <n v="4.532"/>
    <n v="82.7"/>
    <n v="0.218"/>
    <n v="0.23"/>
    <n v="0"/>
    <n v="0.625"/>
    <m/>
    <m/>
    <m/>
    <m/>
    <n v="1440300"/>
    <n v="0"/>
    <n v="0"/>
    <s v=""/>
    <s v=""/>
    <s v=""/>
  </r>
  <r>
    <d v="2019-05-24T00:00:00"/>
    <x v="143"/>
    <n v="400"/>
    <d v="1899-12-30T04:36:13"/>
    <n v="53.66"/>
    <n v="0"/>
    <n v="2.0129999999999999"/>
    <n v="5.0330000000000004"/>
    <n v="299.03500000000003"/>
    <n v="4.22"/>
    <n v="85.6"/>
    <n v="0.218"/>
    <n v="0.22900000000000001"/>
    <n v="0"/>
    <n v="0.625"/>
    <m/>
    <m/>
    <m/>
    <m/>
    <n v="1440400"/>
    <n v="0"/>
    <n v="0"/>
    <s v=""/>
    <s v=""/>
    <s v=""/>
  </r>
  <r>
    <d v="2019-05-24T00:00:00"/>
    <x v="143"/>
    <n v="500"/>
    <d v="1899-12-30T05:36:13"/>
    <n v="53.55"/>
    <n v="0"/>
    <n v="2.0129999999999999"/>
    <n v="4.5289999999999999"/>
    <n v="290.61200000000002"/>
    <n v="3.9060000000000001"/>
    <n v="87.6"/>
    <n v="0.218"/>
    <n v="0.23"/>
    <n v="0"/>
    <n v="19.375"/>
    <m/>
    <m/>
    <m/>
    <m/>
    <n v="1440500"/>
    <n v="18"/>
    <n v="19.399999999999999"/>
    <s v=""/>
    <s v=""/>
    <s v=""/>
  </r>
  <r>
    <d v="2019-05-24T00:00:00"/>
    <x v="143"/>
    <n v="600"/>
    <d v="1899-12-30T06:36:13"/>
    <n v="53.66"/>
    <n v="0"/>
    <n v="2.516"/>
    <n v="5.0330000000000004"/>
    <n v="301.84300000000002"/>
    <n v="4.6100000000000003"/>
    <n v="89.3"/>
    <n v="0.218"/>
    <n v="0.22900000000000001"/>
    <n v="0"/>
    <n v="93.125"/>
    <m/>
    <m/>
    <m/>
    <m/>
    <n v="1440600"/>
    <n v="148.30000000000001"/>
    <n v="93.1"/>
    <s v=""/>
    <s v=""/>
    <s v=""/>
  </r>
  <r>
    <d v="2019-05-24T00:00:00"/>
    <x v="143"/>
    <n v="700"/>
    <d v="1899-12-30T07:36:13"/>
    <n v="54.01"/>
    <n v="0"/>
    <n v="2.516"/>
    <n v="6.5430000000000001"/>
    <n v="300.43900000000002"/>
    <n v="5.6929999999999996"/>
    <n v="86.8"/>
    <n v="0.217"/>
    <n v="0.22900000000000001"/>
    <n v="0"/>
    <n v="304.375"/>
    <m/>
    <m/>
    <m/>
    <m/>
    <n v="1440700"/>
    <n v="326.2"/>
    <n v="304.39999999999998"/>
    <s v=""/>
    <s v=""/>
    <s v=""/>
  </r>
  <r>
    <d v="2019-05-24T00:00:00"/>
    <x v="143"/>
    <n v="800"/>
    <d v="1899-12-30T08:36:13"/>
    <n v="53.9"/>
    <n v="0"/>
    <n v="3.02"/>
    <n v="7.0460000000000003"/>
    <n v="297.63099999999997"/>
    <n v="8.2200000000000006"/>
    <n v="84.4"/>
    <n v="0.217"/>
    <n v="0.22900000000000001"/>
    <n v="0"/>
    <n v="349.375"/>
    <m/>
    <m/>
    <m/>
    <m/>
    <n v="1440800"/>
    <n v="509.5"/>
    <n v="349.4"/>
    <s v=""/>
    <s v=""/>
    <s v=""/>
  </r>
  <r>
    <d v="2019-05-24T00:00:00"/>
    <x v="143"/>
    <n v="900"/>
    <d v="1899-12-30T09:36:13"/>
    <n v="53.31"/>
    <n v="0"/>
    <n v="2.516"/>
    <n v="6.0389999999999997"/>
    <n v="310.267"/>
    <n v="7.3179999999999996"/>
    <n v="81.5"/>
    <n v="0.217"/>
    <n v="0.22900000000000001"/>
    <n v="0"/>
    <n v="264.375"/>
    <m/>
    <m/>
    <m/>
    <m/>
    <n v="1440900"/>
    <n v="678.8"/>
    <n v="264.39999999999998"/>
    <s v=""/>
    <s v=""/>
    <s v=""/>
  </r>
  <r>
    <d v="2019-05-24T00:00:00"/>
    <x v="143"/>
    <n v="1000"/>
    <d v="1899-12-30T10:36:13"/>
    <n v="53.43"/>
    <n v="0"/>
    <n v="2.516"/>
    <n v="5.5359999999999996"/>
    <n v="307.459"/>
    <n v="9.1630000000000003"/>
    <n v="75.599999999999994"/>
    <n v="0.217"/>
    <n v="0.22800000000000001"/>
    <n v="0"/>
    <n v="844.375"/>
    <m/>
    <m/>
    <m/>
    <m/>
    <n v="1441000"/>
    <n v="819.5"/>
    <n v="844.4"/>
    <s v=""/>
    <s v=""/>
    <s v=""/>
  </r>
  <r>
    <d v="2019-05-24T00:00:00"/>
    <x v="143"/>
    <n v="1100"/>
    <d v="1899-12-30T11:36:13"/>
    <n v="53.31"/>
    <n v="0"/>
    <n v="3.02"/>
    <n v="6.0389999999999997"/>
    <n v="315.88200000000001"/>
    <n v="10.295999999999999"/>
    <n v="69.900000000000006"/>
    <n v="0.217"/>
    <n v="0.22800000000000001"/>
    <n v="0"/>
    <n v="895.625"/>
    <m/>
    <m/>
    <m/>
    <m/>
    <n v="1441100"/>
    <n v="921"/>
    <n v="895.6"/>
    <s v=""/>
    <s v=""/>
    <s v=""/>
  </r>
  <r>
    <d v="2019-05-24T00:00:00"/>
    <x v="143"/>
    <n v="1200"/>
    <d v="1899-12-30T12:36:13"/>
    <n v="54.37"/>
    <n v="0"/>
    <n v="3.02"/>
    <n v="6.5430000000000001"/>
    <n v="304.65100000000001"/>
    <n v="10.81"/>
    <n v="64.8"/>
    <n v="0.217"/>
    <n v="0.22800000000000001"/>
    <n v="0"/>
    <n v="1016.875"/>
    <m/>
    <m/>
    <m/>
    <m/>
    <n v="1441200"/>
    <n v="975.5"/>
    <n v="1016.9"/>
    <s v=""/>
    <s v=""/>
    <s v=""/>
  </r>
  <r>
    <d v="2019-05-24T00:00:00"/>
    <x v="143"/>
    <n v="1300"/>
    <d v="1899-12-30T13:36:13"/>
    <n v="53.66"/>
    <n v="0"/>
    <n v="3.02"/>
    <n v="7.0460000000000003"/>
    <n v="308.863"/>
    <n v="11.492000000000001"/>
    <n v="60.1"/>
    <n v="0.217"/>
    <n v="0.22800000000000001"/>
    <n v="0"/>
    <n v="905.625"/>
    <m/>
    <m/>
    <m/>
    <m/>
    <n v="1441300"/>
    <n v="979"/>
    <n v="905.6"/>
    <s v=""/>
    <s v=""/>
    <s v=""/>
  </r>
  <r>
    <d v="2019-05-24T00:00:00"/>
    <x v="143"/>
    <n v="1400"/>
    <d v="1899-12-30T14:36:13"/>
    <n v="53.66"/>
    <n v="0"/>
    <n v="2.516"/>
    <n v="7.0460000000000003"/>
    <n v="310.267"/>
    <n v="11.589"/>
    <n v="55.4"/>
    <n v="0.217"/>
    <n v="0.22800000000000001"/>
    <n v="0"/>
    <n v="884.375"/>
    <m/>
    <m/>
    <m/>
    <m/>
    <n v="1441400"/>
    <n v="930.7"/>
    <n v="884.4"/>
    <s v=""/>
    <s v=""/>
    <s v=""/>
  </r>
  <r>
    <d v="2019-05-24T00:00:00"/>
    <x v="143"/>
    <n v="1500"/>
    <d v="1899-12-30T15:36:13"/>
    <n v="53.55"/>
    <n v="0"/>
    <n v="2.0129999999999999"/>
    <n v="6.5430000000000001"/>
    <n v="313.07499999999999"/>
    <n v="8.8659999999999997"/>
    <n v="53.5"/>
    <n v="0.217"/>
    <n v="0.22800000000000001"/>
    <n v="0"/>
    <n v="65.625"/>
    <m/>
    <m/>
    <m/>
    <m/>
    <n v="1441500"/>
    <n v="835"/>
    <n v="65.599999999999994"/>
    <s v=""/>
    <s v=""/>
    <s v=""/>
  </r>
  <r>
    <d v="2019-05-24T00:00:00"/>
    <x v="143"/>
    <n v="1600"/>
    <d v="1899-12-30T16:36:13"/>
    <n v="54.13"/>
    <n v="0"/>
    <n v="1.51"/>
    <n v="5.0330000000000004"/>
    <n v="49.137"/>
    <n v="4.8949999999999996"/>
    <n v="82.2"/>
    <n v="0.216"/>
    <n v="0.22800000000000001"/>
    <n v="2.8010000000000002"/>
    <n v="58.125"/>
    <m/>
    <m/>
    <m/>
    <m/>
    <n v="1441600"/>
    <n v="698.7"/>
    <n v="58.1"/>
    <s v=""/>
    <s v=""/>
    <s v=""/>
  </r>
  <r>
    <d v="2019-05-24T00:00:00"/>
    <x v="143"/>
    <n v="1700"/>
    <d v="1899-12-30T17:36:13"/>
    <n v="53.66"/>
    <n v="0"/>
    <n v="1.51"/>
    <n v="4.5289999999999999"/>
    <n v="46.329000000000001"/>
    <n v="6.1280000000000001"/>
    <n v="88.3"/>
    <n v="0.218"/>
    <n v="0.23"/>
    <n v="0"/>
    <n v="176.875"/>
    <m/>
    <m/>
    <m/>
    <m/>
    <n v="1441700"/>
    <n v="532.29999999999995"/>
    <n v="176.9"/>
    <s v=""/>
    <s v=""/>
    <s v=""/>
  </r>
  <r>
    <d v="2019-05-24T00:00:00"/>
    <x v="143"/>
    <n v="1800"/>
    <d v="1899-12-30T18:36:13"/>
    <n v="54.01"/>
    <n v="0"/>
    <n v="1.51"/>
    <n v="6.0389999999999997"/>
    <n v="18.251000000000001"/>
    <n v="4.5579999999999998"/>
    <n v="88.6"/>
    <n v="0.22"/>
    <n v="0.23300000000000001"/>
    <n v="2.601"/>
    <n v="91.875"/>
    <m/>
    <m/>
    <m/>
    <m/>
    <n v="1441800"/>
    <n v="349.8"/>
    <n v="91.9"/>
    <s v=""/>
    <s v=""/>
    <s v=""/>
  </r>
  <r>
    <d v="2019-05-24T00:00:00"/>
    <x v="143"/>
    <n v="1900"/>
    <d v="1899-12-30T19:36:13"/>
    <n v="53.55"/>
    <n v="0"/>
    <n v="1.0069999999999999"/>
    <n v="4.5289999999999999"/>
    <n v="324.30599999999998"/>
    <n v="6.94"/>
    <n v="84.7"/>
    <n v="0.222"/>
    <n v="0.23400000000000001"/>
    <n v="0.2"/>
    <n v="61.875"/>
    <m/>
    <m/>
    <m/>
    <m/>
    <n v="1441900"/>
    <n v="170"/>
    <n v="61.9"/>
    <s v=""/>
    <s v=""/>
    <s v=""/>
  </r>
  <r>
    <d v="2019-05-24T00:00:00"/>
    <x v="143"/>
    <n v="2000"/>
    <d v="1899-12-30T20:36:13"/>
    <n v="53.9"/>
    <n v="0"/>
    <n v="1.51"/>
    <n v="5.5359999999999996"/>
    <n v="321.49799999999999"/>
    <n v="4.8440000000000003"/>
    <n v="90.4"/>
    <n v="0.221"/>
    <n v="0.23499999999999999"/>
    <n v="0"/>
    <n v="0.625"/>
    <m/>
    <m/>
    <m/>
    <m/>
    <n v="1442000"/>
    <n v="27.8"/>
    <n v="0"/>
    <s v=""/>
    <s v=""/>
    <s v=""/>
  </r>
  <r>
    <d v="2019-05-24T00:00:00"/>
    <x v="143"/>
    <n v="2100"/>
    <d v="1899-12-30T21:36:13"/>
    <n v="53.78"/>
    <n v="0"/>
    <n v="2.0129999999999999"/>
    <n v="5.5359999999999996"/>
    <n v="306.05500000000001"/>
    <n v="4.4539999999999997"/>
    <n v="97.1"/>
    <n v="0.221"/>
    <n v="0.23599999999999999"/>
    <n v="0"/>
    <n v="0.625"/>
    <m/>
    <m/>
    <m/>
    <m/>
    <n v="1442100"/>
    <n v="0"/>
    <n v="0"/>
    <s v=""/>
    <s v=""/>
    <s v=""/>
  </r>
  <r>
    <d v="2019-05-24T00:00:00"/>
    <x v="143"/>
    <n v="2200"/>
    <d v="1899-12-30T22:36:13"/>
    <n v="53.66"/>
    <n v="0"/>
    <n v="0.503"/>
    <n v="1.51"/>
    <n v="325.70999999999998"/>
    <n v="3.7490000000000001"/>
    <n v="96.6"/>
    <n v="0.22"/>
    <n v="0.23499999999999999"/>
    <n v="0"/>
    <n v="0.625"/>
    <m/>
    <m/>
    <m/>
    <m/>
    <n v="1442200"/>
    <n v="0"/>
    <n v="0"/>
    <s v=""/>
    <s v=""/>
    <s v=""/>
  </r>
  <r>
    <d v="2019-05-24T00:00:00"/>
    <x v="143"/>
    <n v="2300"/>
    <d v="1899-12-30T23:36:13"/>
    <n v="53.78"/>
    <n v="0"/>
    <n v="1.0069999999999999"/>
    <n v="3.02"/>
    <n v="352.38400000000001"/>
    <n v="4.2460000000000004"/>
    <n v="94.3"/>
    <n v="0.22"/>
    <n v="0.23499999999999999"/>
    <n v="0"/>
    <n v="0.625"/>
    <m/>
    <m/>
    <m/>
    <m/>
    <n v="1442300"/>
    <n v="0"/>
    <n v="0"/>
    <s v=""/>
    <s v=""/>
    <s v=""/>
  </r>
  <r>
    <d v="2019-05-24T00:00:00"/>
    <x v="143"/>
    <n v="2400"/>
    <d v="1899-12-30T00:36:13"/>
    <n v="53.55"/>
    <n v="0"/>
    <n v="1.0069999999999999"/>
    <n v="3.5230000000000001"/>
    <n v="349.57600000000002"/>
    <n v="4.4539999999999997"/>
    <n v="92.6"/>
    <n v="0.22"/>
    <n v="0.23499999999999999"/>
    <n v="0"/>
    <n v="0.625"/>
    <m/>
    <m/>
    <m/>
    <m/>
    <n v="1442400"/>
    <n v="0"/>
    <n v="0"/>
    <n v="0.22"/>
    <n v="0.23499999999999999"/>
    <n v="0"/>
  </r>
  <r>
    <d v="2019-05-25T00:00:00"/>
    <x v="144"/>
    <n v="100"/>
    <d v="1899-12-30T01:36:13"/>
    <n v="53.9"/>
    <n v="0"/>
    <n v="0.503"/>
    <n v="3.5230000000000001"/>
    <n v="349.57600000000002"/>
    <n v="4.5579999999999998"/>
    <n v="93.6"/>
    <n v="0.22"/>
    <n v="0.23400000000000001"/>
    <n v="0"/>
    <n v="0.625"/>
    <m/>
    <m/>
    <m/>
    <m/>
    <n v="1450100"/>
    <n v="0"/>
    <n v="0"/>
    <s v=""/>
    <s v=""/>
    <s v=""/>
  </r>
  <r>
    <d v="2019-05-25T00:00:00"/>
    <x v="144"/>
    <n v="200"/>
    <d v="1899-12-30T02:36:13"/>
    <n v="53.78"/>
    <n v="0"/>
    <n v="0.503"/>
    <n v="3.02"/>
    <n v="327.11399999999998"/>
    <n v="4.1680000000000001"/>
    <n v="91.9"/>
    <n v="0.22"/>
    <n v="0.23400000000000001"/>
    <n v="0"/>
    <n v="0.625"/>
    <m/>
    <m/>
    <m/>
    <m/>
    <n v="1450200"/>
    <n v="0"/>
    <n v="0"/>
    <s v=""/>
    <s v=""/>
    <s v=""/>
  </r>
  <r>
    <d v="2019-05-25T00:00:00"/>
    <x v="144"/>
    <n v="300"/>
    <d v="1899-12-30T03:36:13"/>
    <n v="53.78"/>
    <n v="0"/>
    <n v="0"/>
    <n v="2.0129999999999999"/>
    <n v="4.2119999999999997"/>
    <n v="3.722"/>
    <n v="93.9"/>
    <n v="0.22"/>
    <n v="0.23400000000000001"/>
    <n v="0"/>
    <n v="0.625"/>
    <m/>
    <m/>
    <m/>
    <m/>
    <n v="1450300"/>
    <n v="0"/>
    <n v="0"/>
    <s v=""/>
    <s v=""/>
    <s v=""/>
  </r>
  <r>
    <d v="2019-05-25T00:00:00"/>
    <x v="144"/>
    <n v="400"/>
    <d v="1899-12-30T04:36:13"/>
    <n v="53.78"/>
    <n v="0"/>
    <n v="0.503"/>
    <n v="2.516"/>
    <n v="308.863"/>
    <n v="3.88"/>
    <n v="95.2"/>
    <n v="0.22"/>
    <n v="0.23400000000000001"/>
    <n v="0"/>
    <n v="0.625"/>
    <m/>
    <m/>
    <m/>
    <m/>
    <n v="1450400"/>
    <n v="0"/>
    <n v="0"/>
    <s v=""/>
    <s v=""/>
    <s v=""/>
  </r>
  <r>
    <d v="2019-05-25T00:00:00"/>
    <x v="144"/>
    <n v="500"/>
    <d v="1899-12-30T05:36:13"/>
    <n v="53.78"/>
    <n v="0"/>
    <n v="0"/>
    <n v="2.0129999999999999"/>
    <n v="242.87799999999999"/>
    <n v="3.5640000000000001"/>
    <n v="97.1"/>
    <n v="0.22"/>
    <n v="0.23300000000000001"/>
    <n v="0"/>
    <n v="11.875"/>
    <m/>
    <m/>
    <m/>
    <m/>
    <n v="1450500"/>
    <n v="19.2"/>
    <n v="11.9"/>
    <s v=""/>
    <s v=""/>
    <s v=""/>
  </r>
  <r>
    <d v="2019-05-25T00:00:00"/>
    <x v="144"/>
    <n v="600"/>
    <d v="1899-12-30T06:36:13"/>
    <n v="53.78"/>
    <n v="0"/>
    <n v="0"/>
    <n v="2.0129999999999999"/>
    <n v="197.953"/>
    <n v="3.7490000000000001"/>
    <n v="99.2"/>
    <n v="0.22"/>
    <n v="0.23300000000000001"/>
    <n v="0"/>
    <n v="36.875"/>
    <m/>
    <m/>
    <m/>
    <m/>
    <n v="1450600"/>
    <n v="150.30000000000001"/>
    <n v="36.9"/>
    <s v=""/>
    <s v=""/>
    <s v=""/>
  </r>
  <r>
    <d v="2019-05-25T00:00:00"/>
    <x v="144"/>
    <n v="700"/>
    <d v="1899-12-30T07:36:13"/>
    <n v="53.66"/>
    <n v="0"/>
    <n v="0"/>
    <n v="1.51"/>
    <n v="189.529"/>
    <n v="4.5060000000000002"/>
    <n v="99.5"/>
    <n v="0.219"/>
    <n v="0.23300000000000001"/>
    <n v="0"/>
    <n v="124.375"/>
    <m/>
    <m/>
    <m/>
    <m/>
    <n v="1450700"/>
    <n v="328"/>
    <n v="124.4"/>
    <s v=""/>
    <s v=""/>
    <s v=""/>
  </r>
  <r>
    <d v="2019-05-25T00:00:00"/>
    <x v="144"/>
    <n v="800"/>
    <d v="1899-12-30T08:36:13"/>
    <n v="53.78"/>
    <n v="0"/>
    <n v="0.503"/>
    <n v="2.516"/>
    <n v="171.27799999999999"/>
    <n v="3.7749999999999999"/>
    <n v="98.3"/>
    <n v="0.219"/>
    <n v="0.23300000000000001"/>
    <n v="0.2"/>
    <n v="41.875"/>
    <m/>
    <m/>
    <m/>
    <m/>
    <n v="1450800"/>
    <n v="511.2"/>
    <n v="41.9"/>
    <s v=""/>
    <s v=""/>
    <s v=""/>
  </r>
  <r>
    <d v="2019-05-25T00:00:00"/>
    <x v="144"/>
    <n v="900"/>
    <d v="1899-12-30T09:36:13"/>
    <n v="54.25"/>
    <n v="0"/>
    <n v="0.503"/>
    <n v="3.02"/>
    <n v="58.965000000000003"/>
    <n v="4.3499999999999996"/>
    <n v="99.4"/>
    <n v="0.23100000000000001"/>
    <n v="0.24399999999999999"/>
    <n v="3.601"/>
    <n v="196.875"/>
    <m/>
    <m/>
    <m/>
    <m/>
    <n v="1450900"/>
    <n v="680"/>
    <n v="196.9"/>
    <s v=""/>
    <s v=""/>
    <s v=""/>
  </r>
  <r>
    <d v="2019-05-25T00:00:00"/>
    <x v="144"/>
    <n v="1000"/>
    <d v="1899-12-30T10:36:13"/>
    <n v="53.9"/>
    <n v="0"/>
    <n v="0.503"/>
    <n v="3.5230000000000001"/>
    <n v="71.599999999999994"/>
    <n v="4.6879999999999997"/>
    <n v="99"/>
    <n v="0.22800000000000001"/>
    <n v="0.246"/>
    <n v="0.2"/>
    <n v="121.875"/>
    <m/>
    <m/>
    <m/>
    <m/>
    <n v="1451000"/>
    <n v="820.8"/>
    <n v="121.9"/>
    <s v=""/>
    <s v=""/>
    <s v=""/>
  </r>
  <r>
    <d v="2019-05-25T00:00:00"/>
    <x v="144"/>
    <n v="1100"/>
    <d v="1899-12-30T11:36:13"/>
    <n v="53.78"/>
    <n v="0"/>
    <n v="1.0069999999999999"/>
    <n v="4.0259999999999998"/>
    <n v="67.388000000000005"/>
    <n v="4.6619999999999999"/>
    <n v="99"/>
    <n v="0.22800000000000001"/>
    <n v="0.247"/>
    <n v="0.4"/>
    <n v="75.625"/>
    <m/>
    <m/>
    <m/>
    <m/>
    <n v="1451100"/>
    <n v="922.2"/>
    <n v="75.599999999999994"/>
    <s v=""/>
    <s v=""/>
    <s v=""/>
  </r>
  <r>
    <d v="2019-05-25T00:00:00"/>
    <x v="144"/>
    <n v="1200"/>
    <d v="1899-12-30T12:36:13"/>
    <n v="54.01"/>
    <n v="0"/>
    <n v="1.0069999999999999"/>
    <n v="4.0259999999999998"/>
    <n v="61.773000000000003"/>
    <n v="4.8440000000000003"/>
    <n v="98.9"/>
    <n v="0.22700000000000001"/>
    <n v="0.248"/>
    <n v="0.4"/>
    <n v="196.875"/>
    <m/>
    <m/>
    <m/>
    <m/>
    <n v="1451200"/>
    <n v="976.8"/>
    <n v="196.9"/>
    <s v=""/>
    <s v=""/>
    <s v=""/>
  </r>
  <r>
    <d v="2019-05-25T00:00:00"/>
    <x v="144"/>
    <n v="1300"/>
    <d v="1899-12-30T13:36:13"/>
    <n v="53.66"/>
    <n v="0"/>
    <n v="1.0069999999999999"/>
    <n v="4.5289999999999999"/>
    <n v="124.949"/>
    <n v="5.2569999999999997"/>
    <n v="98.1"/>
    <n v="0.22600000000000001"/>
    <n v="0.249"/>
    <n v="0.2"/>
    <n v="84.375"/>
    <m/>
    <m/>
    <m/>
    <m/>
    <n v="1451300"/>
    <n v="980"/>
    <n v="84.4"/>
    <s v=""/>
    <s v=""/>
    <s v=""/>
  </r>
  <r>
    <d v="2019-05-25T00:00:00"/>
    <x v="144"/>
    <n v="1400"/>
    <d v="1899-12-30T14:36:13"/>
    <n v="53.9"/>
    <n v="0"/>
    <n v="0.503"/>
    <n v="3.5230000000000001"/>
    <n v="127.75700000000001"/>
    <n v="5.5140000000000002"/>
    <n v="97.7"/>
    <n v="0.22600000000000001"/>
    <n v="0.25"/>
    <n v="0.2"/>
    <n v="213.125"/>
    <m/>
    <m/>
    <m/>
    <m/>
    <n v="1451400"/>
    <n v="932.3"/>
    <n v="213.1"/>
    <s v=""/>
    <s v=""/>
    <s v=""/>
  </r>
  <r>
    <d v="2019-05-25T00:00:00"/>
    <x v="144"/>
    <n v="1500"/>
    <d v="1899-12-30T15:36:13"/>
    <n v="53.9"/>
    <n v="0"/>
    <n v="1.0069999999999999"/>
    <n v="4.0259999999999998"/>
    <n v="91.254999999999995"/>
    <n v="5.8719999999999999"/>
    <n v="96.5"/>
    <n v="0.22700000000000001"/>
    <n v="0.25"/>
    <n v="0.2"/>
    <n v="308.125"/>
    <m/>
    <m/>
    <m/>
    <m/>
    <n v="1451500"/>
    <n v="837"/>
    <n v="308.10000000000002"/>
    <s v=""/>
    <s v=""/>
    <s v=""/>
  </r>
  <r>
    <d v="2019-05-25T00:00:00"/>
    <x v="144"/>
    <n v="1600"/>
    <d v="1899-12-30T16:36:13"/>
    <n v="53.78"/>
    <n v="0"/>
    <n v="1.0069999999999999"/>
    <n v="4.0259999999999998"/>
    <n v="68.792000000000002"/>
    <n v="6.5350000000000001"/>
    <n v="95.7"/>
    <n v="0.22700000000000001"/>
    <n v="0.25"/>
    <n v="0"/>
    <n v="221.875"/>
    <m/>
    <m/>
    <m/>
    <m/>
    <n v="1451600"/>
    <n v="701"/>
    <n v="221.9"/>
    <s v=""/>
    <s v=""/>
    <s v=""/>
  </r>
  <r>
    <d v="2019-05-25T00:00:00"/>
    <x v="144"/>
    <n v="1700"/>
    <d v="1899-12-30T17:36:13"/>
    <n v="53.66"/>
    <n v="0"/>
    <n v="0.503"/>
    <n v="3.5230000000000001"/>
    <n v="75.811999999999998"/>
    <n v="6"/>
    <n v="95.9"/>
    <n v="0.22800000000000001"/>
    <n v="0.251"/>
    <n v="0.4"/>
    <n v="150.625"/>
    <m/>
    <m/>
    <m/>
    <m/>
    <n v="1451700"/>
    <n v="535.20000000000005"/>
    <n v="150.6"/>
    <s v=""/>
    <s v=""/>
    <s v=""/>
  </r>
  <r>
    <d v="2019-05-25T00:00:00"/>
    <x v="144"/>
    <n v="1800"/>
    <d v="1899-12-30T18:36:13"/>
    <n v="54.01"/>
    <n v="0"/>
    <n v="1.0069999999999999"/>
    <n v="4.0259999999999998"/>
    <n v="47.732999999999997"/>
    <n v="4.8179999999999996"/>
    <n v="97.6"/>
    <n v="0.22800000000000001"/>
    <n v="0.253"/>
    <n v="1.2"/>
    <n v="43.125"/>
    <m/>
    <m/>
    <m/>
    <m/>
    <n v="1451800"/>
    <n v="352.8"/>
    <n v="43.1"/>
    <s v=""/>
    <s v=""/>
    <s v=""/>
  </r>
  <r>
    <d v="2019-05-25T00:00:00"/>
    <x v="144"/>
    <n v="1900"/>
    <d v="1899-12-30T19:36:13"/>
    <n v="53.78"/>
    <n v="0"/>
    <n v="0.503"/>
    <n v="3.02"/>
    <n v="14.039"/>
    <n v="4.9470000000000001"/>
    <n v="96.7"/>
    <n v="0.22900000000000001"/>
    <n v="0.255"/>
    <n v="0"/>
    <n v="28.125"/>
    <m/>
    <m/>
    <m/>
    <m/>
    <n v="1451900"/>
    <n v="173.2"/>
    <n v="28.1"/>
    <s v=""/>
    <s v=""/>
    <s v=""/>
  </r>
  <r>
    <d v="2019-05-25T00:00:00"/>
    <x v="144"/>
    <n v="2000"/>
    <d v="1899-12-30T20:36:13"/>
    <n v="53.66"/>
    <n v="0"/>
    <n v="0.503"/>
    <n v="2.516"/>
    <n v="342.55700000000002"/>
    <n v="4.2460000000000004"/>
    <n v="96.6"/>
    <n v="0.22900000000000001"/>
    <n v="0.255"/>
    <n v="0"/>
    <n v="1.875"/>
    <m/>
    <m/>
    <m/>
    <m/>
    <n v="1452000"/>
    <n v="30"/>
    <n v="1.9"/>
    <s v=""/>
    <s v=""/>
    <s v=""/>
  </r>
  <r>
    <d v="2019-05-25T00:00:00"/>
    <x v="144"/>
    <n v="2100"/>
    <d v="1899-12-30T21:36:13"/>
    <n v="53.66"/>
    <n v="0"/>
    <n v="1.0069999999999999"/>
    <n v="3.5230000000000001"/>
    <n v="334.13299999999998"/>
    <n v="4.2720000000000002"/>
    <n v="96.9"/>
    <n v="0.22800000000000001"/>
    <n v="0.25600000000000001"/>
    <n v="0"/>
    <n v="0.625"/>
    <m/>
    <m/>
    <m/>
    <m/>
    <n v="1452100"/>
    <n v="0"/>
    <n v="0"/>
    <s v=""/>
    <s v=""/>
    <s v=""/>
  </r>
  <r>
    <d v="2019-05-25T00:00:00"/>
    <x v="144"/>
    <n v="2200"/>
    <d v="1899-12-30T22:36:13"/>
    <n v="53.78"/>
    <n v="0"/>
    <n v="1.51"/>
    <n v="5.0330000000000004"/>
    <n v="335.53699999999998"/>
    <n v="4.5579999999999998"/>
    <n v="95.2"/>
    <n v="0.22800000000000001"/>
    <n v="0.255"/>
    <n v="0"/>
    <n v="0.625"/>
    <m/>
    <m/>
    <m/>
    <m/>
    <n v="1452200"/>
    <n v="0"/>
    <n v="0"/>
    <s v=""/>
    <s v=""/>
    <s v=""/>
  </r>
  <r>
    <d v="2019-05-25T00:00:00"/>
    <x v="144"/>
    <n v="2300"/>
    <d v="1899-12-30T23:36:13"/>
    <n v="53.66"/>
    <n v="0"/>
    <n v="1.51"/>
    <n v="4.0259999999999998"/>
    <n v="329.92200000000003"/>
    <n v="4.9729999999999999"/>
    <n v="92.1"/>
    <n v="0.22800000000000001"/>
    <n v="0.254"/>
    <n v="0"/>
    <n v="0.625"/>
    <m/>
    <m/>
    <m/>
    <m/>
    <n v="1452300"/>
    <n v="0"/>
    <n v="0"/>
    <s v=""/>
    <s v=""/>
    <s v=""/>
  </r>
  <r>
    <d v="2019-05-25T00:00:00"/>
    <x v="144"/>
    <n v="2400"/>
    <d v="1899-12-30T00:36:13"/>
    <n v="53.66"/>
    <n v="0"/>
    <n v="1.51"/>
    <n v="4.5289999999999999"/>
    <n v="329.92200000000003"/>
    <n v="5.2569999999999997"/>
    <n v="89.7"/>
    <n v="0.22800000000000001"/>
    <n v="0.254"/>
    <n v="0"/>
    <n v="0.625"/>
    <m/>
    <m/>
    <m/>
    <m/>
    <n v="1452400"/>
    <n v="0"/>
    <n v="0"/>
    <n v="0.22800000000000001"/>
    <n v="0.254"/>
    <n v="0"/>
  </r>
  <r>
    <d v="2019-05-26T00:00:00"/>
    <x v="145"/>
    <n v="100"/>
    <d v="1899-12-30T01:36:13"/>
    <n v="53.78"/>
    <n v="0"/>
    <n v="2.0129999999999999"/>
    <n v="5.0330000000000004"/>
    <n v="332.72899999999998"/>
    <n v="5.1539999999999999"/>
    <n v="89.3"/>
    <n v="0.22800000000000001"/>
    <n v="0.252"/>
    <n v="0"/>
    <n v="0.625"/>
    <m/>
    <m/>
    <m/>
    <m/>
    <n v="1460100"/>
    <n v="0"/>
    <n v="0"/>
    <s v=""/>
    <s v=""/>
    <s v=""/>
  </r>
  <r>
    <d v="2019-05-26T00:00:00"/>
    <x v="145"/>
    <n v="200"/>
    <d v="1899-12-30T02:36:13"/>
    <n v="53.55"/>
    <n v="0"/>
    <n v="2.0129999999999999"/>
    <n v="4.5289999999999999"/>
    <n v="329.92200000000003"/>
    <n v="5.1020000000000003"/>
    <n v="86.4"/>
    <n v="0.22800000000000001"/>
    <n v="0.251"/>
    <n v="0"/>
    <n v="0.625"/>
    <m/>
    <m/>
    <m/>
    <m/>
    <n v="1460200"/>
    <n v="0"/>
    <n v="0"/>
    <s v=""/>
    <s v=""/>
    <s v=""/>
  </r>
  <r>
    <d v="2019-05-26T00:00:00"/>
    <x v="145"/>
    <n v="300"/>
    <d v="1899-12-30T03:36:13"/>
    <n v="53.66"/>
    <n v="0"/>
    <n v="2.516"/>
    <n v="6.5430000000000001"/>
    <n v="332.72899999999998"/>
    <n v="5.05"/>
    <n v="83.9"/>
    <n v="0.22800000000000001"/>
    <n v="0.25"/>
    <n v="0"/>
    <n v="0.625"/>
    <m/>
    <m/>
    <m/>
    <m/>
    <n v="1460300"/>
    <n v="0"/>
    <n v="0"/>
    <s v=""/>
    <s v=""/>
    <s v=""/>
  </r>
  <r>
    <d v="2019-05-26T00:00:00"/>
    <x v="145"/>
    <n v="400"/>
    <d v="1899-12-30T04:36:13"/>
    <n v="53.66"/>
    <n v="0"/>
    <n v="2.516"/>
    <n v="6.5430000000000001"/>
    <n v="336.94099999999997"/>
    <n v="5.3079999999999998"/>
    <n v="79.3"/>
    <n v="0.22800000000000001"/>
    <n v="0.249"/>
    <n v="0"/>
    <n v="0.625"/>
    <m/>
    <m/>
    <m/>
    <m/>
    <n v="1460400"/>
    <n v="0"/>
    <n v="0"/>
    <s v=""/>
    <s v=""/>
    <s v=""/>
  </r>
  <r>
    <d v="2019-05-26T00:00:00"/>
    <x v="145"/>
    <n v="500"/>
    <d v="1899-12-30T05:36:13"/>
    <n v="53.55"/>
    <n v="0"/>
    <n v="2.516"/>
    <n v="6.5430000000000001"/>
    <n v="346.76900000000001"/>
    <n v="5.6420000000000003"/>
    <n v="75.3"/>
    <n v="0.22900000000000001"/>
    <n v="0.248"/>
    <n v="0"/>
    <n v="10.625"/>
    <m/>
    <m/>
    <m/>
    <m/>
    <n v="1460500"/>
    <n v="20"/>
    <n v="10.6"/>
    <s v=""/>
    <s v=""/>
    <s v=""/>
  </r>
  <r>
    <d v="2019-05-26T00:00:00"/>
    <x v="145"/>
    <n v="600"/>
    <d v="1899-12-30T06:36:13"/>
    <n v="53.55"/>
    <n v="0"/>
    <n v="2.516"/>
    <n v="6.5430000000000001"/>
    <n v="353.78800000000001"/>
    <n v="5.8979999999999997"/>
    <n v="71"/>
    <n v="0.22900000000000001"/>
    <n v="0.247"/>
    <n v="0"/>
    <n v="26.875"/>
    <m/>
    <m/>
    <m/>
    <m/>
    <n v="1460600"/>
    <n v="152.30000000000001"/>
    <n v="26.9"/>
    <s v=""/>
    <s v=""/>
    <s v=""/>
  </r>
  <r>
    <d v="2019-05-26T00:00:00"/>
    <x v="145"/>
    <n v="700"/>
    <d v="1899-12-30T07:36:13"/>
    <n v="53.66"/>
    <n v="0"/>
    <n v="1.51"/>
    <n v="6.5430000000000001"/>
    <n v="348.173"/>
    <n v="6.2039999999999997"/>
    <n v="67.8"/>
    <n v="0.22800000000000001"/>
    <n v="0.247"/>
    <n v="0"/>
    <n v="99.375"/>
    <m/>
    <m/>
    <m/>
    <m/>
    <n v="1460700"/>
    <n v="329.8"/>
    <n v="99.4"/>
    <s v=""/>
    <s v=""/>
    <s v=""/>
  </r>
  <r>
    <d v="2019-05-26T00:00:00"/>
    <x v="145"/>
    <n v="800"/>
    <d v="1899-12-30T08:36:13"/>
    <n v="53.66"/>
    <n v="0"/>
    <n v="0.503"/>
    <n v="3.5230000000000001"/>
    <n v="345.36500000000001"/>
    <n v="7.0410000000000004"/>
    <n v="65.900000000000006"/>
    <n v="0.22800000000000001"/>
    <n v="0.246"/>
    <n v="0"/>
    <n v="188.125"/>
    <m/>
    <m/>
    <m/>
    <m/>
    <n v="1460800"/>
    <n v="512.70000000000005"/>
    <n v="188.1"/>
    <s v=""/>
    <s v=""/>
    <s v=""/>
  </r>
  <r>
    <d v="2019-05-26T00:00:00"/>
    <x v="145"/>
    <n v="900"/>
    <d v="1899-12-30T09:36:13"/>
    <n v="53.31"/>
    <n v="0"/>
    <n v="1.0069999999999999"/>
    <n v="6.0389999999999997"/>
    <n v="40.713999999999999"/>
    <n v="8.4190000000000005"/>
    <n v="62.2"/>
    <n v="0.22800000000000001"/>
    <n v="0.246"/>
    <n v="0"/>
    <n v="373.125"/>
    <m/>
    <m/>
    <m/>
    <m/>
    <n v="1460900"/>
    <n v="681.3"/>
    <n v="373.1"/>
    <s v=""/>
    <s v=""/>
    <s v=""/>
  </r>
  <r>
    <d v="2019-05-26T00:00:00"/>
    <x v="145"/>
    <n v="1000"/>
    <d v="1899-12-30T10:36:13"/>
    <n v="53.31"/>
    <n v="0"/>
    <n v="1.51"/>
    <n v="6.0389999999999997"/>
    <n v="64.58"/>
    <n v="8.2449999999999992"/>
    <n v="60.1"/>
    <n v="0.22700000000000001"/>
    <n v="0.24399999999999999"/>
    <n v="0"/>
    <n v="403.125"/>
    <m/>
    <m/>
    <m/>
    <m/>
    <n v="1461000"/>
    <n v="822"/>
    <n v="403.1"/>
    <s v=""/>
    <s v=""/>
    <s v=""/>
  </r>
  <r>
    <d v="2019-05-26T00:00:00"/>
    <x v="145"/>
    <n v="1100"/>
    <d v="1899-12-30T11:36:13"/>
    <n v="53.08"/>
    <n v="0"/>
    <n v="1.0069999999999999"/>
    <n v="5.0330000000000004"/>
    <n v="133.37299999999999"/>
    <n v="7.97"/>
    <n v="64.099999999999994"/>
    <n v="0.22700000000000001"/>
    <n v="0.24399999999999999"/>
    <n v="0"/>
    <n v="318.125"/>
    <m/>
    <m/>
    <m/>
    <m/>
    <n v="1461100"/>
    <n v="923.5"/>
    <n v="318.10000000000002"/>
    <s v=""/>
    <s v=""/>
    <s v=""/>
  </r>
  <r>
    <d v="2019-05-26T00:00:00"/>
    <x v="145"/>
    <n v="1200"/>
    <d v="1899-12-30T12:36:13"/>
    <n v="53.43"/>
    <n v="0"/>
    <n v="1.51"/>
    <n v="7.5490000000000004"/>
    <n v="105.294"/>
    <n v="9.8049999999999997"/>
    <n v="65.3"/>
    <n v="0.22700000000000001"/>
    <n v="0.24399999999999999"/>
    <n v="0"/>
    <n v="880.625"/>
    <m/>
    <m/>
    <m/>
    <m/>
    <n v="1461200"/>
    <n v="977.8"/>
    <n v="880.6"/>
    <s v=""/>
    <s v=""/>
    <s v=""/>
  </r>
  <r>
    <d v="2019-05-26T00:00:00"/>
    <x v="145"/>
    <n v="1300"/>
    <d v="1899-12-30T13:36:13"/>
    <n v="53.55"/>
    <n v="0"/>
    <n v="1.51"/>
    <n v="7.0460000000000003"/>
    <n v="155.83500000000001"/>
    <n v="8.4689999999999994"/>
    <n v="64.400000000000006"/>
    <n v="0.22600000000000001"/>
    <n v="0.24299999999999999"/>
    <n v="0"/>
    <n v="410.625"/>
    <m/>
    <m/>
    <m/>
    <m/>
    <n v="1461300"/>
    <n v="981.5"/>
    <n v="410.6"/>
    <s v=""/>
    <s v=""/>
    <s v=""/>
  </r>
  <r>
    <d v="2019-05-26T00:00:00"/>
    <x v="145"/>
    <n v="1400"/>
    <d v="1899-12-30T14:36:13"/>
    <n v="53.2"/>
    <n v="0"/>
    <n v="2.0129999999999999"/>
    <n v="6.5430000000000001"/>
    <n v="73.004000000000005"/>
    <n v="9.7799999999999994"/>
    <n v="64.099999999999994"/>
    <n v="0.22600000000000001"/>
    <n v="0.24199999999999999"/>
    <n v="0"/>
    <n v="356.875"/>
    <m/>
    <m/>
    <m/>
    <m/>
    <n v="1461400"/>
    <n v="934.2"/>
    <n v="356.9"/>
    <s v=""/>
    <s v=""/>
    <s v=""/>
  </r>
  <r>
    <d v="2019-05-26T00:00:00"/>
    <x v="145"/>
    <n v="1500"/>
    <d v="1899-12-30T15:36:13"/>
    <n v="53.43"/>
    <n v="0"/>
    <n v="1.51"/>
    <n v="6.0389999999999997"/>
    <n v="35.097999999999999"/>
    <n v="8.9160000000000004"/>
    <n v="64.3"/>
    <n v="0.22500000000000001"/>
    <n v="0.24099999999999999"/>
    <n v="0"/>
    <n v="224.375"/>
    <m/>
    <m/>
    <m/>
    <m/>
    <n v="1461500"/>
    <n v="838.8"/>
    <n v="224.4"/>
    <s v=""/>
    <s v=""/>
    <s v=""/>
  </r>
  <r>
    <d v="2019-05-26T00:00:00"/>
    <x v="145"/>
    <n v="1600"/>
    <d v="1899-12-30T16:36:13"/>
    <n v="53.78"/>
    <n v="0"/>
    <n v="1.0069999999999999"/>
    <n v="4.0259999999999998"/>
    <n v="19.655000000000001"/>
    <n v="9.1140000000000008"/>
    <n v="65.900000000000006"/>
    <n v="0.22500000000000001"/>
    <n v="0.24099999999999999"/>
    <n v="0"/>
    <n v="239.375"/>
    <m/>
    <m/>
    <m/>
    <m/>
    <n v="1461600"/>
    <n v="703.2"/>
    <n v="239.4"/>
    <s v=""/>
    <s v=""/>
    <s v=""/>
  </r>
  <r>
    <d v="2019-05-26T00:00:00"/>
    <x v="145"/>
    <n v="1700"/>
    <d v="1899-12-30T17:36:13"/>
    <n v="53.43"/>
    <n v="0"/>
    <n v="1.51"/>
    <n v="6.5430000000000001"/>
    <n v="32.29"/>
    <n v="9.3119999999999994"/>
    <n v="63.3"/>
    <n v="0.22500000000000001"/>
    <n v="0.24"/>
    <n v="0"/>
    <n v="115.625"/>
    <m/>
    <m/>
    <m/>
    <m/>
    <n v="1461700"/>
    <n v="537.5"/>
    <n v="115.6"/>
    <s v=""/>
    <s v=""/>
    <s v=""/>
  </r>
  <r>
    <d v="2019-05-26T00:00:00"/>
    <x v="145"/>
    <n v="1800"/>
    <d v="1899-12-30T18:36:13"/>
    <n v="53.31"/>
    <n v="0"/>
    <n v="0.503"/>
    <n v="4.5289999999999999"/>
    <n v="275.16899999999998"/>
    <n v="9.8290000000000006"/>
    <n v="63.3"/>
    <n v="0.22500000000000001"/>
    <n v="0.24"/>
    <n v="0"/>
    <n v="116.875"/>
    <m/>
    <m/>
    <m/>
    <m/>
    <n v="1461800"/>
    <n v="355.7"/>
    <n v="116.9"/>
    <s v=""/>
    <s v=""/>
    <s v=""/>
  </r>
  <r>
    <d v="2019-05-26T00:00:00"/>
    <x v="145"/>
    <n v="1900"/>
    <d v="1899-12-30T19:36:13"/>
    <n v="53.55"/>
    <n v="0"/>
    <n v="0.503"/>
    <n v="2.516"/>
    <n v="346.76900000000001"/>
    <n v="7.4690000000000003"/>
    <n v="67"/>
    <n v="0.22500000000000001"/>
    <n v="0.23899999999999999"/>
    <n v="0"/>
    <n v="19.375"/>
    <m/>
    <m/>
    <m/>
    <m/>
    <n v="1461900"/>
    <n v="175.8"/>
    <n v="19.399999999999999"/>
    <s v=""/>
    <s v=""/>
    <s v=""/>
  </r>
  <r>
    <d v="2019-05-26T00:00:00"/>
    <x v="145"/>
    <n v="2000"/>
    <d v="1899-12-30T20:36:13"/>
    <n v="53.55"/>
    <n v="0"/>
    <n v="0"/>
    <n v="2.0129999999999999"/>
    <n v="336.94099999999997"/>
    <n v="6.585"/>
    <n v="72.3"/>
    <n v="0.22500000000000001"/>
    <n v="0.23899999999999999"/>
    <n v="0"/>
    <n v="8.125"/>
    <m/>
    <m/>
    <m/>
    <m/>
    <n v="1462000"/>
    <n v="31.7"/>
    <n v="8.1"/>
    <s v=""/>
    <s v=""/>
    <s v=""/>
  </r>
  <r>
    <d v="2019-05-26T00:00:00"/>
    <x v="145"/>
    <n v="2100"/>
    <d v="1899-12-30T21:36:13"/>
    <n v="53.2"/>
    <n v="0"/>
    <n v="0.503"/>
    <n v="2.0129999999999999"/>
    <n v="328.51799999999997"/>
    <n v="5.9240000000000004"/>
    <n v="72.7"/>
    <n v="0.22500000000000001"/>
    <n v="0.23899999999999999"/>
    <n v="0"/>
    <n v="0.625"/>
    <m/>
    <m/>
    <m/>
    <m/>
    <n v="1462100"/>
    <n v="0"/>
    <n v="0"/>
    <s v=""/>
    <s v=""/>
    <s v=""/>
  </r>
  <r>
    <d v="2019-05-26T00:00:00"/>
    <x v="145"/>
    <n v="2200"/>
    <d v="1899-12-30T22:36:13"/>
    <n v="53.55"/>
    <n v="0"/>
    <n v="0.503"/>
    <n v="3.02"/>
    <n v="342.55700000000002"/>
    <n v="5.5650000000000004"/>
    <n v="72"/>
    <n v="0.224"/>
    <n v="0.23899999999999999"/>
    <n v="0"/>
    <n v="0.625"/>
    <m/>
    <m/>
    <m/>
    <m/>
    <n v="1462200"/>
    <n v="0"/>
    <n v="0"/>
    <s v=""/>
    <s v=""/>
    <s v=""/>
  </r>
  <r>
    <d v="2019-05-26T00:00:00"/>
    <x v="145"/>
    <n v="2300"/>
    <d v="1899-12-30T23:36:13"/>
    <n v="53.31"/>
    <n v="0"/>
    <n v="1.0069999999999999"/>
    <n v="3.02"/>
    <n v="345.36500000000001"/>
    <n v="6.077"/>
    <n v="69.7"/>
    <n v="0.224"/>
    <n v="0.23799999999999999"/>
    <n v="0"/>
    <n v="0.625"/>
    <m/>
    <m/>
    <m/>
    <m/>
    <n v="1462300"/>
    <n v="0"/>
    <n v="0"/>
    <s v=""/>
    <s v=""/>
    <s v=""/>
  </r>
  <r>
    <d v="2019-05-26T00:00:00"/>
    <x v="145"/>
    <n v="2400"/>
    <d v="1899-12-30T00:36:13"/>
    <n v="52.84"/>
    <n v="0"/>
    <n v="0.503"/>
    <n v="3.02"/>
    <n v="350.98"/>
    <n v="5.8719999999999999"/>
    <n v="71.3"/>
    <n v="0.223"/>
    <n v="0.23699999999999999"/>
    <n v="0"/>
    <n v="0.625"/>
    <m/>
    <m/>
    <m/>
    <m/>
    <n v="1462400"/>
    <n v="0"/>
    <n v="0"/>
    <n v="0.223"/>
    <n v="0.23699999999999999"/>
    <n v="0"/>
  </r>
  <r>
    <d v="2019-05-27T00:00:00"/>
    <x v="146"/>
    <n v="100"/>
    <d v="1899-12-30T01:36:13"/>
    <n v="53.78"/>
    <n v="0"/>
    <n v="1.0069999999999999"/>
    <n v="4.0259999999999998"/>
    <n v="11.231"/>
    <n v="3.4060000000000001"/>
    <n v="65"/>
    <n v="0.223"/>
    <n v="0.23699999999999999"/>
    <n v="0"/>
    <n v="0.625"/>
    <m/>
    <m/>
    <m/>
    <m/>
    <n v="1470100"/>
    <n v="0"/>
    <n v="0"/>
    <s v=""/>
    <s v=""/>
    <s v=""/>
  </r>
  <r>
    <d v="2019-05-27T00:00:00"/>
    <x v="146"/>
    <n v="200"/>
    <d v="1899-12-30T02:36:13"/>
    <n v="53.08"/>
    <n v="0"/>
    <n v="1.51"/>
    <n v="2.516"/>
    <n v="355.19200000000001"/>
    <n v="2.823"/>
    <n v="77.400000000000006"/>
    <n v="0.223"/>
    <n v="0.23599999999999999"/>
    <n v="0"/>
    <n v="0.625"/>
    <m/>
    <m/>
    <m/>
    <m/>
    <n v="1470200"/>
    <n v="0"/>
    <n v="0"/>
    <s v=""/>
    <s v=""/>
    <s v=""/>
  </r>
  <r>
    <d v="2019-05-27T00:00:00"/>
    <x v="146"/>
    <n v="300"/>
    <d v="1899-12-30T03:36:13"/>
    <n v="52.96"/>
    <n v="0"/>
    <n v="2.0129999999999999"/>
    <n v="3.02"/>
    <n v="355.19200000000001"/>
    <n v="2.5299999999999998"/>
    <n v="77.400000000000006"/>
    <n v="0.223"/>
    <n v="0.23599999999999999"/>
    <n v="0"/>
    <n v="0.625"/>
    <m/>
    <m/>
    <m/>
    <m/>
    <n v="1470300"/>
    <n v="0"/>
    <n v="0"/>
    <s v=""/>
    <s v=""/>
    <s v=""/>
  </r>
  <r>
    <d v="2019-05-27T00:00:00"/>
    <x v="146"/>
    <n v="400"/>
    <d v="1899-12-30T04:36:13"/>
    <n v="52.61"/>
    <n v="0"/>
    <n v="1.51"/>
    <n v="3.02"/>
    <n v="355.19200000000001"/>
    <n v="2.823"/>
    <n v="78.5"/>
    <n v="0.223"/>
    <n v="0.23599999999999999"/>
    <n v="0"/>
    <n v="0.625"/>
    <m/>
    <m/>
    <m/>
    <m/>
    <n v="1470400"/>
    <n v="0"/>
    <n v="0"/>
    <s v=""/>
    <s v=""/>
    <s v=""/>
  </r>
  <r>
    <d v="2019-05-27T00:00:00"/>
    <x v="146"/>
    <n v="500"/>
    <d v="1899-12-30T05:36:13"/>
    <n v="52.96"/>
    <n v="0"/>
    <n v="2.0129999999999999"/>
    <n v="4.5289999999999999"/>
    <n v="342.55700000000002"/>
    <n v="6.0510000000000002"/>
    <n v="70.900000000000006"/>
    <n v="0.222"/>
    <n v="0.23599999999999999"/>
    <n v="0"/>
    <n v="16.875"/>
    <m/>
    <m/>
    <m/>
    <m/>
    <n v="1470500"/>
    <n v="20.8"/>
    <n v="16.899999999999999"/>
    <s v=""/>
    <s v=""/>
    <s v=""/>
  </r>
  <r>
    <d v="2019-05-27T00:00:00"/>
    <x v="146"/>
    <n v="600"/>
    <d v="1899-12-30T06:36:13"/>
    <n v="53.08"/>
    <n v="0"/>
    <n v="2.0129999999999999"/>
    <n v="4.5289999999999999"/>
    <n v="336.94099999999997"/>
    <n v="7.3179999999999996"/>
    <n v="69.2"/>
    <n v="0.222"/>
    <n v="0.23499999999999999"/>
    <n v="0"/>
    <n v="208.125"/>
    <m/>
    <m/>
    <m/>
    <m/>
    <n v="1470600"/>
    <n v="154.19999999999999"/>
    <n v="208.1"/>
    <s v=""/>
    <s v=""/>
    <s v=""/>
  </r>
  <r>
    <d v="2019-05-27T00:00:00"/>
    <x v="146"/>
    <n v="700"/>
    <d v="1899-12-30T07:36:13"/>
    <n v="53.55"/>
    <n v="0"/>
    <n v="1.51"/>
    <n v="4.0259999999999998"/>
    <n v="329.92200000000003"/>
    <n v="9.3119999999999994"/>
    <n v="61.4"/>
    <n v="0.222"/>
    <n v="0.23499999999999999"/>
    <n v="0"/>
    <n v="375.625"/>
    <m/>
    <m/>
    <m/>
    <m/>
    <n v="1470700"/>
    <n v="331.5"/>
    <n v="375.6"/>
    <s v=""/>
    <s v=""/>
    <s v=""/>
  </r>
  <r>
    <d v="2019-05-27T00:00:00"/>
    <x v="146"/>
    <n v="800"/>
    <d v="1899-12-30T08:36:13"/>
    <n v="53.78"/>
    <n v="0"/>
    <n v="1.51"/>
    <n v="5.5359999999999996"/>
    <n v="317.286"/>
    <n v="11.102"/>
    <n v="55.6"/>
    <n v="0.222"/>
    <n v="0.23499999999999999"/>
    <n v="0"/>
    <n v="540.625"/>
    <m/>
    <m/>
    <m/>
    <m/>
    <n v="1470800"/>
    <n v="514.20000000000005"/>
    <n v="540.6"/>
    <s v=""/>
    <s v=""/>
    <s v=""/>
  </r>
  <r>
    <d v="2019-05-27T00:00:00"/>
    <x v="146"/>
    <n v="900"/>
    <d v="1899-12-30T09:36:13"/>
    <n v="54.01"/>
    <n v="0"/>
    <n v="1.51"/>
    <n v="5.0330000000000004"/>
    <n v="321.49799999999999"/>
    <n v="12.025"/>
    <n v="53"/>
    <n v="0.221"/>
    <n v="0.23400000000000001"/>
    <n v="0"/>
    <n v="689.375"/>
    <m/>
    <m/>
    <m/>
    <m/>
    <n v="1470900"/>
    <n v="682.8"/>
    <n v="689.4"/>
    <s v=""/>
    <s v=""/>
    <s v=""/>
  </r>
  <r>
    <d v="2019-05-27T00:00:00"/>
    <x v="146"/>
    <n v="1000"/>
    <d v="1899-12-30T10:36:13"/>
    <n v="53.55"/>
    <n v="0"/>
    <n v="2.0129999999999999"/>
    <n v="5.5359999999999996"/>
    <n v="299.03500000000003"/>
    <n v="13.016"/>
    <n v="49.1"/>
    <n v="0.221"/>
    <n v="0.23499999999999999"/>
    <n v="0"/>
    <n v="809.375"/>
    <m/>
    <m/>
    <m/>
    <m/>
    <n v="1471000"/>
    <n v="823"/>
    <n v="809.4"/>
    <s v=""/>
    <s v=""/>
    <s v=""/>
  </r>
  <r>
    <d v="2019-05-27T00:00:00"/>
    <x v="146"/>
    <n v="1100"/>
    <d v="1899-12-30T11:36:13"/>
    <n v="53.78"/>
    <n v="0"/>
    <n v="2.516"/>
    <n v="7.0460000000000003"/>
    <n v="307.459"/>
    <n v="13.209"/>
    <n v="44.6"/>
    <n v="0.22"/>
    <n v="0.23400000000000001"/>
    <n v="0"/>
    <n v="910.625"/>
    <m/>
    <m/>
    <m/>
    <m/>
    <n v="1471100"/>
    <n v="924.5"/>
    <n v="910.6"/>
    <s v=""/>
    <s v=""/>
    <s v=""/>
  </r>
  <r>
    <d v="2019-05-27T00:00:00"/>
    <x v="146"/>
    <n v="1200"/>
    <d v="1899-12-30T12:36:13"/>
    <n v="53.66"/>
    <n v="0"/>
    <n v="3.02"/>
    <n v="7.0460000000000003"/>
    <n v="307.459"/>
    <n v="14.074"/>
    <n v="40.299999999999997"/>
    <n v="0.22"/>
    <n v="0.23300000000000001"/>
    <n v="0"/>
    <n v="966.875"/>
    <m/>
    <m/>
    <m/>
    <m/>
    <n v="1471200"/>
    <n v="979"/>
    <n v="966.9"/>
    <s v=""/>
    <s v=""/>
    <s v=""/>
  </r>
  <r>
    <d v="2019-05-27T00:00:00"/>
    <x v="146"/>
    <n v="1300"/>
    <d v="1899-12-30T13:36:13"/>
    <n v="53.08"/>
    <n v="0"/>
    <n v="2.516"/>
    <n v="7.0460000000000003"/>
    <n v="310.267"/>
    <n v="15.724"/>
    <n v="36.9"/>
    <n v="0.22"/>
    <n v="0.23400000000000001"/>
    <n v="0"/>
    <n v="934.375"/>
    <m/>
    <m/>
    <m/>
    <m/>
    <n v="1471300"/>
    <n v="983"/>
    <n v="934.4"/>
    <s v=""/>
    <s v=""/>
    <s v=""/>
  </r>
  <r>
    <d v="2019-05-27T00:00:00"/>
    <x v="146"/>
    <n v="1400"/>
    <d v="1899-12-30T14:36:13"/>
    <n v="53.9"/>
    <n v="0"/>
    <n v="2.516"/>
    <n v="7.5490000000000004"/>
    <n v="310.267"/>
    <n v="15.724"/>
    <n v="32.200000000000003"/>
    <n v="0.22"/>
    <n v="0.23300000000000001"/>
    <n v="0"/>
    <n v="846.875"/>
    <m/>
    <m/>
    <m/>
    <m/>
    <n v="1471400"/>
    <n v="935.3"/>
    <n v="846.9"/>
    <s v=""/>
    <s v=""/>
    <s v=""/>
  </r>
  <r>
    <d v="2019-05-27T00:00:00"/>
    <x v="146"/>
    <n v="1500"/>
    <d v="1899-12-30T15:36:13"/>
    <n v="54.83"/>
    <n v="0"/>
    <n v="2.0129999999999999"/>
    <n v="8.0519999999999996"/>
    <n v="314.47800000000001"/>
    <n v="16.463000000000001"/>
    <n v="30.2"/>
    <n v="0.22"/>
    <n v="0.23300000000000001"/>
    <n v="0"/>
    <n v="729.375"/>
    <m/>
    <m/>
    <m/>
    <m/>
    <n v="1471500"/>
    <n v="840.7"/>
    <n v="729.4"/>
    <s v=""/>
    <s v=""/>
    <s v=""/>
  </r>
  <r>
    <d v="2019-05-27T00:00:00"/>
    <x v="146"/>
    <n v="1600"/>
    <d v="1899-12-30T16:36:13"/>
    <n v="53.08"/>
    <n v="0"/>
    <n v="2.0129999999999999"/>
    <n v="7.5490000000000004"/>
    <n v="303.24700000000001"/>
    <n v="16.152999999999999"/>
    <n v="29.6"/>
    <n v="0.22"/>
    <n v="0.23300000000000001"/>
    <n v="0"/>
    <n v="586.875"/>
    <m/>
    <m/>
    <m/>
    <m/>
    <n v="1471600"/>
    <n v="705.5"/>
    <n v="586.9"/>
    <s v=""/>
    <s v=""/>
    <s v=""/>
  </r>
  <r>
    <d v="2019-05-27T00:00:00"/>
    <x v="146"/>
    <n v="1700"/>
    <d v="1899-12-30T17:36:13"/>
    <n v="53.66"/>
    <n v="0"/>
    <n v="2.516"/>
    <n v="6.5430000000000001"/>
    <n v="311.67099999999999"/>
    <n v="16.082000000000001"/>
    <n v="29.4"/>
    <n v="0.22"/>
    <n v="0.23300000000000001"/>
    <n v="0"/>
    <n v="420.625"/>
    <m/>
    <m/>
    <m/>
    <m/>
    <n v="1471700"/>
    <n v="540"/>
    <n v="420.6"/>
    <s v=""/>
    <s v=""/>
    <s v=""/>
  </r>
  <r>
    <d v="2019-05-27T00:00:00"/>
    <x v="146"/>
    <n v="1800"/>
    <d v="1899-12-30T18:36:13"/>
    <n v="53.08"/>
    <n v="0"/>
    <n v="2.0129999999999999"/>
    <n v="6.5430000000000001"/>
    <n v="313.07499999999999"/>
    <n v="15.484999999999999"/>
    <n v="27.4"/>
    <n v="0.22"/>
    <n v="0.23200000000000001"/>
    <n v="0"/>
    <n v="248.125"/>
    <m/>
    <m/>
    <m/>
    <m/>
    <n v="1471800"/>
    <n v="358.5"/>
    <n v="248.1"/>
    <s v=""/>
    <s v=""/>
    <s v=""/>
  </r>
  <r>
    <d v="2019-05-27T00:00:00"/>
    <x v="146"/>
    <n v="1900"/>
    <d v="1899-12-30T19:36:13"/>
    <n v="53.31"/>
    <n v="0"/>
    <n v="2.0129999999999999"/>
    <n v="6.5430000000000001"/>
    <n v="301.84300000000002"/>
    <n v="13.93"/>
    <n v="30.2"/>
    <n v="0.22"/>
    <n v="0.23200000000000001"/>
    <n v="0"/>
    <n v="90.625"/>
    <m/>
    <m/>
    <m/>
    <m/>
    <n v="1471900"/>
    <n v="178.5"/>
    <n v="90.6"/>
    <s v=""/>
    <s v=""/>
    <s v=""/>
  </r>
  <r>
    <d v="2019-05-27T00:00:00"/>
    <x v="146"/>
    <n v="2000"/>
    <d v="1899-12-30T20:36:13"/>
    <n v="53.31"/>
    <n v="0"/>
    <n v="0.503"/>
    <n v="4.5289999999999999"/>
    <n v="315.88200000000001"/>
    <n v="10.247"/>
    <n v="40.1"/>
    <n v="0.22"/>
    <n v="0.23100000000000001"/>
    <n v="0"/>
    <n v="3.125"/>
    <m/>
    <m/>
    <m/>
    <m/>
    <n v="1472000"/>
    <n v="33.5"/>
    <n v="3.1"/>
    <s v=""/>
    <s v=""/>
    <s v=""/>
  </r>
  <r>
    <d v="2019-05-27T00:00:00"/>
    <x v="146"/>
    <n v="2100"/>
    <d v="1899-12-30T21:36:13"/>
    <n v="52.73"/>
    <n v="0"/>
    <n v="0.503"/>
    <n v="3.02"/>
    <n v="355.19200000000001"/>
    <n v="8.07"/>
    <n v="46.8"/>
    <n v="0.22"/>
    <n v="0.23100000000000001"/>
    <n v="0"/>
    <n v="0.625"/>
    <m/>
    <m/>
    <m/>
    <m/>
    <n v="1472100"/>
    <n v="0"/>
    <n v="0"/>
    <s v=""/>
    <s v=""/>
    <s v=""/>
  </r>
  <r>
    <d v="2019-05-27T00:00:00"/>
    <x v="146"/>
    <n v="2200"/>
    <d v="1899-12-30T22:36:13"/>
    <n v="52.49"/>
    <n v="0"/>
    <n v="1.0069999999999999"/>
    <n v="2.516"/>
    <n v="355.19200000000001"/>
    <n v="7.3929999999999998"/>
    <n v="48.7"/>
    <n v="0.22"/>
    <n v="0.23100000000000001"/>
    <n v="0"/>
    <n v="0.625"/>
    <m/>
    <m/>
    <m/>
    <m/>
    <n v="1472200"/>
    <n v="0"/>
    <n v="0"/>
    <s v=""/>
    <s v=""/>
    <s v=""/>
  </r>
  <r>
    <d v="2019-05-27T00:00:00"/>
    <x v="146"/>
    <n v="2300"/>
    <d v="1899-12-30T23:36:13"/>
    <n v="52.61"/>
    <n v="0"/>
    <n v="1.51"/>
    <n v="3.02"/>
    <n v="352.38400000000001"/>
    <n v="6.7370000000000001"/>
    <n v="46.7"/>
    <n v="0.22"/>
    <n v="0.23100000000000001"/>
    <n v="0"/>
    <n v="0.625"/>
    <m/>
    <m/>
    <m/>
    <m/>
    <n v="1472300"/>
    <n v="0"/>
    <n v="0"/>
    <s v=""/>
    <s v=""/>
    <s v=""/>
  </r>
  <r>
    <d v="2019-05-27T00:00:00"/>
    <x v="146"/>
    <n v="2400"/>
    <d v="1899-12-30T00:36:13"/>
    <n v="52.61"/>
    <n v="0"/>
    <n v="2.0129999999999999"/>
    <n v="3.5230000000000001"/>
    <n v="355.19200000000001"/>
    <n v="6.6360000000000001"/>
    <n v="50.7"/>
    <n v="0.22"/>
    <n v="0.23100000000000001"/>
    <n v="0"/>
    <n v="0.625"/>
    <m/>
    <m/>
    <m/>
    <m/>
    <n v="1472400"/>
    <n v="0"/>
    <n v="0"/>
    <n v="0.22"/>
    <n v="0.23100000000000001"/>
    <n v="0"/>
  </r>
  <r>
    <d v="2019-05-28T00:00:00"/>
    <x v="147"/>
    <n v="100"/>
    <d v="1899-12-30T01:36:13"/>
    <n v="52.73"/>
    <n v="0"/>
    <n v="2.0129999999999999"/>
    <n v="3.02"/>
    <n v="355.19200000000001"/>
    <n v="6.7880000000000003"/>
    <n v="50.6"/>
    <n v="0.22"/>
    <n v="0.23100000000000001"/>
    <n v="0"/>
    <n v="0.625"/>
    <m/>
    <m/>
    <m/>
    <m/>
    <n v="1480100"/>
    <n v="0"/>
    <n v="0"/>
    <s v=""/>
    <s v=""/>
    <s v=""/>
  </r>
  <r>
    <d v="2019-05-28T00:00:00"/>
    <x v="147"/>
    <n v="200"/>
    <d v="1899-12-30T02:36:13"/>
    <n v="52.73"/>
    <n v="0"/>
    <n v="2.0129999999999999"/>
    <n v="3.02"/>
    <n v="349.57600000000002"/>
    <n v="6.3570000000000002"/>
    <n v="50.9"/>
    <n v="0.219"/>
    <n v="0.23100000000000001"/>
    <n v="0"/>
    <n v="0.625"/>
    <m/>
    <m/>
    <m/>
    <m/>
    <n v="1480200"/>
    <n v="0"/>
    <n v="0"/>
    <s v=""/>
    <s v=""/>
    <s v=""/>
  </r>
  <r>
    <d v="2019-05-28T00:00:00"/>
    <x v="147"/>
    <n v="300"/>
    <d v="1899-12-30T03:36:13"/>
    <n v="53.43"/>
    <n v="0"/>
    <n v="2.0129999999999999"/>
    <n v="3.02"/>
    <n v="352.38400000000001"/>
    <n v="7.8949999999999996"/>
    <n v="56"/>
    <n v="0.219"/>
    <n v="0.23100000000000001"/>
    <n v="0"/>
    <n v="0.625"/>
    <m/>
    <m/>
    <m/>
    <m/>
    <n v="1480300"/>
    <n v="0"/>
    <n v="0"/>
    <s v=""/>
    <s v=""/>
    <s v=""/>
  </r>
  <r>
    <d v="2019-05-28T00:00:00"/>
    <x v="147"/>
    <n v="400"/>
    <d v="1899-12-30T04:36:13"/>
    <n v="53.55"/>
    <n v="0"/>
    <n v="2.0129999999999999"/>
    <n v="3.5230000000000001"/>
    <n v="335.53699999999998"/>
    <n v="7.77"/>
    <n v="55.8"/>
    <n v="0.219"/>
    <n v="0.23"/>
    <n v="0"/>
    <n v="0.625"/>
    <m/>
    <m/>
    <m/>
    <m/>
    <n v="1480400"/>
    <n v="0"/>
    <n v="0"/>
    <s v=""/>
    <s v=""/>
    <s v=""/>
  </r>
  <r>
    <d v="2019-05-28T00:00:00"/>
    <x v="147"/>
    <n v="500"/>
    <d v="1899-12-30T05:36:13"/>
    <n v="53.31"/>
    <n v="0"/>
    <n v="2.0129999999999999"/>
    <n v="4.0259999999999998"/>
    <n v="342.55700000000002"/>
    <n v="6.5090000000000003"/>
    <n v="59.7"/>
    <n v="0.219"/>
    <n v="0.23"/>
    <n v="0"/>
    <n v="23.125"/>
    <m/>
    <m/>
    <m/>
    <m/>
    <n v="1480500"/>
    <n v="21.8"/>
    <n v="23.1"/>
    <s v=""/>
    <s v=""/>
    <s v=""/>
  </r>
  <r>
    <d v="2019-05-28T00:00:00"/>
    <x v="147"/>
    <n v="600"/>
    <d v="1899-12-30T06:36:13"/>
    <n v="52.96"/>
    <n v="0"/>
    <n v="2.0129999999999999"/>
    <n v="3.5230000000000001"/>
    <n v="345.36500000000001"/>
    <n v="7.77"/>
    <n v="63.5"/>
    <n v="0.218"/>
    <n v="0.23"/>
    <n v="0"/>
    <n v="219.375"/>
    <m/>
    <m/>
    <m/>
    <m/>
    <n v="1480600"/>
    <n v="155.69999999999999"/>
    <n v="219.4"/>
    <s v=""/>
    <s v=""/>
    <s v=""/>
  </r>
  <r>
    <d v="2019-05-28T00:00:00"/>
    <x v="147"/>
    <n v="700"/>
    <d v="1899-12-30T07:36:13"/>
    <n v="53.66"/>
    <n v="0"/>
    <n v="1.0069999999999999"/>
    <n v="2.516"/>
    <n v="345.36500000000001"/>
    <n v="12.147"/>
    <n v="57.8"/>
    <n v="0.218"/>
    <n v="0.22900000000000001"/>
    <n v="0"/>
    <n v="389.375"/>
    <m/>
    <m/>
    <m/>
    <m/>
    <n v="1480700"/>
    <n v="333.2"/>
    <n v="389.4"/>
    <s v=""/>
    <s v=""/>
    <s v=""/>
  </r>
  <r>
    <d v="2019-05-28T00:00:00"/>
    <x v="147"/>
    <n v="800"/>
    <d v="1899-12-30T08:36:13"/>
    <n v="53.66"/>
    <n v="0"/>
    <n v="1.0069999999999999"/>
    <n v="4.0259999999999998"/>
    <n v="355.19200000000001"/>
    <n v="14.314"/>
    <n v="39.299999999999997"/>
    <n v="0.217"/>
    <n v="0.22900000000000001"/>
    <n v="0"/>
    <n v="551.875"/>
    <m/>
    <m/>
    <m/>
    <m/>
    <n v="1480800"/>
    <n v="515.5"/>
    <n v="551.9"/>
    <s v=""/>
    <s v=""/>
    <s v=""/>
  </r>
  <r>
    <d v="2019-05-28T00:00:00"/>
    <x v="147"/>
    <n v="900"/>
    <d v="1899-12-30T09:36:13"/>
    <n v="54.13"/>
    <n v="0"/>
    <n v="1.0069999999999999"/>
    <n v="4.0259999999999998"/>
    <n v="339.74900000000002"/>
    <n v="15.747999999999999"/>
    <n v="33.9"/>
    <n v="0.217"/>
    <n v="0.22800000000000001"/>
    <n v="0"/>
    <n v="691.875"/>
    <m/>
    <m/>
    <m/>
    <m/>
    <n v="1480900"/>
    <n v="683.8"/>
    <n v="691.9"/>
    <s v=""/>
    <s v=""/>
    <s v=""/>
  </r>
  <r>
    <d v="2019-05-28T00:00:00"/>
    <x v="147"/>
    <n v="1000"/>
    <d v="1899-12-30T10:36:13"/>
    <n v="53.55"/>
    <n v="0"/>
    <n v="1.51"/>
    <n v="5.5359999999999996"/>
    <n v="320.09399999999999"/>
    <n v="17.32"/>
    <n v="30.5"/>
    <n v="0.217"/>
    <n v="0.22900000000000001"/>
    <n v="0"/>
    <n v="805.625"/>
    <m/>
    <m/>
    <m/>
    <m/>
    <n v="1481000"/>
    <n v="824.2"/>
    <n v="805.6"/>
    <s v=""/>
    <s v=""/>
    <s v=""/>
  </r>
  <r>
    <d v="2019-05-28T00:00:00"/>
    <x v="147"/>
    <n v="1100"/>
    <d v="1899-12-30T11:36:13"/>
    <n v="53.66"/>
    <n v="0"/>
    <n v="1.51"/>
    <n v="5.0330000000000004"/>
    <n v="322.90199999999999"/>
    <n v="17.890999999999998"/>
    <n v="27.3"/>
    <n v="0.217"/>
    <n v="0.22800000000000001"/>
    <n v="0"/>
    <n v="954.375"/>
    <m/>
    <m/>
    <m/>
    <m/>
    <n v="1481100"/>
    <n v="925.5"/>
    <n v="954.4"/>
    <s v=""/>
    <s v=""/>
    <s v=""/>
  </r>
  <r>
    <d v="2019-05-28T00:00:00"/>
    <x v="147"/>
    <n v="1200"/>
    <d v="1899-12-30T12:36:13"/>
    <n v="53.43"/>
    <n v="0"/>
    <n v="1.0069999999999999"/>
    <n v="5.0330000000000004"/>
    <n v="329.92200000000003"/>
    <n v="15.962999999999999"/>
    <n v="28.2"/>
    <n v="0.217"/>
    <n v="0.22800000000000001"/>
    <n v="0"/>
    <n v="190.625"/>
    <m/>
    <m/>
    <m/>
    <m/>
    <n v="1481200"/>
    <n v="980.2"/>
    <n v="190.6"/>
    <s v=""/>
    <s v=""/>
    <s v=""/>
  </r>
  <r>
    <d v="2019-05-28T00:00:00"/>
    <x v="147"/>
    <n v="1300"/>
    <d v="1899-12-30T13:36:13"/>
    <n v="53.08"/>
    <n v="0"/>
    <n v="1.51"/>
    <n v="5.5359999999999996"/>
    <n v="341.15300000000002"/>
    <n v="16.891999999999999"/>
    <n v="27.2"/>
    <n v="0.217"/>
    <n v="0.22800000000000001"/>
    <n v="0"/>
    <n v="239.375"/>
    <m/>
    <m/>
    <m/>
    <m/>
    <n v="1481300"/>
    <n v="984.2"/>
    <n v="239.4"/>
    <s v=""/>
    <s v=""/>
    <s v=""/>
  </r>
  <r>
    <d v="2019-05-28T00:00:00"/>
    <x v="147"/>
    <n v="1400"/>
    <d v="1899-12-30T14:36:13"/>
    <n v="53.43"/>
    <n v="0"/>
    <n v="1.0069999999999999"/>
    <n v="9.5619999999999994"/>
    <n v="39.31"/>
    <n v="17.463000000000001"/>
    <n v="26.9"/>
    <n v="0.217"/>
    <n v="0.22800000000000001"/>
    <n v="0"/>
    <n v="238.125"/>
    <m/>
    <m/>
    <m/>
    <m/>
    <n v="1481400"/>
    <n v="937.2"/>
    <n v="238.1"/>
    <s v=""/>
    <s v=""/>
    <s v=""/>
  </r>
  <r>
    <d v="2019-05-28T00:00:00"/>
    <x v="147"/>
    <n v="1500"/>
    <d v="1899-12-30T15:36:13"/>
    <n v="53.2"/>
    <n v="0"/>
    <n v="1.51"/>
    <n v="7.5490000000000004"/>
    <n v="15.443"/>
    <n v="17.367999999999999"/>
    <n v="25.9"/>
    <n v="0.217"/>
    <n v="0.22800000000000001"/>
    <n v="0"/>
    <n v="690.625"/>
    <m/>
    <m/>
    <m/>
    <m/>
    <n v="1481500"/>
    <n v="842.5"/>
    <n v="690.6"/>
    <s v=""/>
    <s v=""/>
    <s v=""/>
  </r>
  <r>
    <d v="2019-05-28T00:00:00"/>
    <x v="147"/>
    <n v="1600"/>
    <d v="1899-12-30T16:36:13"/>
    <n v="54.01"/>
    <n v="0"/>
    <n v="2.0129999999999999"/>
    <n v="6.0389999999999997"/>
    <n v="355.19200000000001"/>
    <n v="19.245999999999999"/>
    <n v="24.5"/>
    <n v="0.217"/>
    <n v="0.22800000000000001"/>
    <n v="0"/>
    <n v="589.375"/>
    <m/>
    <m/>
    <m/>
    <m/>
    <n v="1481600"/>
    <n v="707.7"/>
    <n v="589.4"/>
    <s v=""/>
    <s v=""/>
    <s v=""/>
  </r>
  <r>
    <d v="2019-05-28T00:00:00"/>
    <x v="147"/>
    <n v="1700"/>
    <d v="1899-12-30T17:36:13"/>
    <n v="52.96"/>
    <n v="0"/>
    <n v="1.51"/>
    <n v="6.0389999999999997"/>
    <n v="320.09399999999999"/>
    <n v="18.603999999999999"/>
    <n v="23.3"/>
    <n v="0.217"/>
    <n v="0.22800000000000001"/>
    <n v="0"/>
    <n v="411.875"/>
    <m/>
    <m/>
    <m/>
    <m/>
    <n v="1481700"/>
    <n v="542.79999999999995"/>
    <n v="411.9"/>
    <s v=""/>
    <s v=""/>
    <s v=""/>
  </r>
  <r>
    <d v="2019-05-28T00:00:00"/>
    <x v="147"/>
    <n v="1800"/>
    <d v="1899-12-30T18:36:13"/>
    <n v="53.2"/>
    <n v="0"/>
    <n v="2.0129999999999999"/>
    <n v="5.5359999999999996"/>
    <n v="306.05500000000001"/>
    <n v="17.795999999999999"/>
    <n v="22"/>
    <n v="0.217"/>
    <n v="0.22700000000000001"/>
    <n v="0"/>
    <n v="293.125"/>
    <m/>
    <m/>
    <m/>
    <m/>
    <n v="1481800"/>
    <n v="361.3"/>
    <n v="293.10000000000002"/>
    <s v=""/>
    <s v=""/>
    <s v=""/>
  </r>
  <r>
    <d v="2019-05-28T00:00:00"/>
    <x v="147"/>
    <n v="1900"/>
    <d v="1899-12-30T19:36:13"/>
    <n v="53.31"/>
    <n v="0"/>
    <n v="1.51"/>
    <n v="4.5289999999999999"/>
    <n v="303.24700000000001"/>
    <n v="17.082000000000001"/>
    <n v="22.1"/>
    <n v="0.217"/>
    <n v="0.22700000000000001"/>
    <n v="0"/>
    <n v="135.625"/>
    <m/>
    <m/>
    <m/>
    <m/>
    <n v="1481900"/>
    <n v="181.5"/>
    <n v="135.6"/>
    <s v=""/>
    <s v=""/>
    <s v=""/>
  </r>
  <r>
    <d v="2019-05-28T00:00:00"/>
    <x v="147"/>
    <n v="2000"/>
    <d v="1899-12-30T20:36:13"/>
    <n v="53.2"/>
    <n v="0"/>
    <n v="1.51"/>
    <n v="4.0259999999999998"/>
    <n v="315.88200000000001"/>
    <n v="14.242000000000001"/>
    <n v="26.4"/>
    <n v="0.217"/>
    <n v="0.22700000000000001"/>
    <n v="0"/>
    <n v="6.875"/>
    <m/>
    <m/>
    <m/>
    <m/>
    <n v="1482000"/>
    <n v="35.200000000000003"/>
    <n v="6.9"/>
    <s v=""/>
    <s v=""/>
    <s v=""/>
  </r>
  <r>
    <d v="2019-05-28T00:00:00"/>
    <x v="147"/>
    <n v="2100"/>
    <d v="1899-12-30T21:36:13"/>
    <n v="52.96"/>
    <n v="0"/>
    <n v="1.51"/>
    <n v="3.5230000000000001"/>
    <n v="348.173"/>
    <n v="11.977"/>
    <n v="32.5"/>
    <n v="0.217"/>
    <n v="0.22700000000000001"/>
    <n v="0"/>
    <n v="0.625"/>
    <m/>
    <m/>
    <m/>
    <m/>
    <n v="1482100"/>
    <n v="0"/>
    <n v="0"/>
    <s v=""/>
    <s v=""/>
    <s v=""/>
  </r>
  <r>
    <d v="2019-05-28T00:00:00"/>
    <x v="147"/>
    <n v="2200"/>
    <d v="1899-12-30T22:36:13"/>
    <n v="53.08"/>
    <n v="0"/>
    <n v="2.0129999999999999"/>
    <n v="3.5230000000000001"/>
    <n v="355.19200000000001"/>
    <n v="10.98"/>
    <n v="36.6"/>
    <n v="0.217"/>
    <n v="0.22600000000000001"/>
    <n v="0"/>
    <n v="0.625"/>
    <m/>
    <m/>
    <m/>
    <m/>
    <n v="1482200"/>
    <n v="0"/>
    <n v="0"/>
    <s v=""/>
    <s v=""/>
    <s v=""/>
  </r>
  <r>
    <d v="2019-05-28T00:00:00"/>
    <x v="147"/>
    <n v="2300"/>
    <d v="1899-12-30T23:36:13"/>
    <n v="53.08"/>
    <n v="0"/>
    <n v="1.0069999999999999"/>
    <n v="3.02"/>
    <n v="353.78800000000001"/>
    <n v="11.077999999999999"/>
    <n v="38"/>
    <n v="0.217"/>
    <n v="0.22600000000000001"/>
    <n v="0"/>
    <n v="0.625"/>
    <m/>
    <m/>
    <m/>
    <m/>
    <n v="1482300"/>
    <n v="0"/>
    <n v="0"/>
    <s v=""/>
    <s v=""/>
    <s v=""/>
  </r>
  <r>
    <d v="2019-05-28T00:00:00"/>
    <x v="147"/>
    <n v="2400"/>
    <d v="1899-12-30T00:36:13"/>
    <n v="54.01"/>
    <n v="0"/>
    <n v="1.0069999999999999"/>
    <n v="2.516"/>
    <n v="332.72899999999998"/>
    <n v="10.565"/>
    <n v="41.6"/>
    <n v="0.217"/>
    <n v="0.22600000000000001"/>
    <n v="0"/>
    <n v="0.625"/>
    <m/>
    <m/>
    <m/>
    <m/>
    <n v="1482400"/>
    <n v="0"/>
    <n v="0"/>
    <n v="0.217"/>
    <n v="0.22600000000000001"/>
    <n v="0"/>
  </r>
  <r>
    <d v="2019-05-29T00:00:00"/>
    <x v="148"/>
    <n v="100"/>
    <d v="1899-12-30T01:36:13"/>
    <n v="52.96"/>
    <n v="0"/>
    <n v="1.0069999999999999"/>
    <n v="2.516"/>
    <n v="332.72899999999998"/>
    <n v="7.82"/>
    <n v="47.9"/>
    <n v="0.217"/>
    <n v="0.22600000000000001"/>
    <n v="0"/>
    <n v="0.625"/>
    <m/>
    <m/>
    <m/>
    <m/>
    <n v="1490100"/>
    <n v="0"/>
    <n v="0"/>
    <s v=""/>
    <s v=""/>
    <s v=""/>
  </r>
  <r>
    <d v="2019-05-29T00:00:00"/>
    <x v="148"/>
    <n v="200"/>
    <d v="1899-12-30T02:36:13"/>
    <n v="52.84"/>
    <n v="0"/>
    <n v="2.0129999999999999"/>
    <n v="3.02"/>
    <n v="339.74900000000002"/>
    <n v="9.6080000000000005"/>
    <n v="50.9"/>
    <n v="0.216"/>
    <n v="0.22600000000000001"/>
    <n v="0"/>
    <n v="0.625"/>
    <m/>
    <m/>
    <m/>
    <m/>
    <n v="1490200"/>
    <n v="0"/>
    <n v="0"/>
    <s v=""/>
    <s v=""/>
    <s v=""/>
  </r>
  <r>
    <d v="2019-05-29T00:00:00"/>
    <x v="148"/>
    <n v="300"/>
    <d v="1899-12-30T03:36:13"/>
    <n v="53.43"/>
    <n v="0"/>
    <n v="2.0129999999999999"/>
    <n v="3.5230000000000001"/>
    <n v="346.76900000000001"/>
    <n v="9.6319999999999997"/>
    <n v="52.9"/>
    <n v="0.216"/>
    <n v="0.22500000000000001"/>
    <n v="0"/>
    <n v="0.625"/>
    <m/>
    <m/>
    <m/>
    <m/>
    <n v="1490300"/>
    <n v="0"/>
    <n v="0"/>
    <s v=""/>
    <s v=""/>
    <s v=""/>
  </r>
  <r>
    <d v="2019-05-29T00:00:00"/>
    <x v="148"/>
    <n v="400"/>
    <d v="1899-12-30T04:36:13"/>
    <n v="52.73"/>
    <n v="0"/>
    <n v="1.51"/>
    <n v="3.02"/>
    <n v="350.98"/>
    <n v="8.4939999999999998"/>
    <n v="54.3"/>
    <n v="0.215"/>
    <n v="0.22600000000000001"/>
    <n v="0"/>
    <n v="0.625"/>
    <m/>
    <m/>
    <m/>
    <m/>
    <n v="1490400"/>
    <n v="0"/>
    <n v="0"/>
    <s v=""/>
    <s v=""/>
    <s v=""/>
  </r>
  <r>
    <d v="2019-05-29T00:00:00"/>
    <x v="148"/>
    <n v="500"/>
    <d v="1899-12-30T05:36:13"/>
    <n v="53.55"/>
    <n v="0"/>
    <n v="1.51"/>
    <n v="3.02"/>
    <n v="355.19200000000001"/>
    <n v="8.2200000000000006"/>
    <n v="56.9"/>
    <n v="0.215"/>
    <n v="0.22500000000000001"/>
    <n v="0"/>
    <n v="24.375"/>
    <m/>
    <m/>
    <m/>
    <m/>
    <n v="1490500"/>
    <n v="22.7"/>
    <n v="24.4"/>
    <s v=""/>
    <s v=""/>
    <s v=""/>
  </r>
  <r>
    <d v="2019-05-29T00:00:00"/>
    <x v="148"/>
    <n v="600"/>
    <d v="1899-12-30T06:36:13"/>
    <n v="52.96"/>
    <n v="0"/>
    <n v="2.0129999999999999"/>
    <n v="3.5230000000000001"/>
    <n v="355.19200000000001"/>
    <n v="9.952"/>
    <n v="57.3"/>
    <n v="0.215"/>
    <n v="0.22500000000000001"/>
    <n v="0"/>
    <n v="189.375"/>
    <m/>
    <m/>
    <m/>
    <m/>
    <n v="1490600"/>
    <n v="157.30000000000001"/>
    <n v="189.4"/>
    <s v=""/>
    <s v=""/>
    <s v=""/>
  </r>
  <r>
    <d v="2019-05-29T00:00:00"/>
    <x v="148"/>
    <n v="700"/>
    <d v="1899-12-30T07:36:13"/>
    <n v="53.78"/>
    <n v="0"/>
    <n v="1.51"/>
    <n v="3.02"/>
    <n v="341.15300000000002"/>
    <n v="14.266"/>
    <n v="50.7"/>
    <n v="0.215"/>
    <n v="0.22500000000000001"/>
    <n v="0"/>
    <n v="356.875"/>
    <m/>
    <m/>
    <m/>
    <m/>
    <n v="1490700"/>
    <n v="334.5"/>
    <n v="356.9"/>
    <s v=""/>
    <s v=""/>
    <s v=""/>
  </r>
  <r>
    <d v="2019-05-29T00:00:00"/>
    <x v="148"/>
    <n v="800"/>
    <d v="1899-12-30T08:36:13"/>
    <n v="53.43"/>
    <n v="0"/>
    <n v="2.0129999999999999"/>
    <n v="6.5430000000000001"/>
    <n v="324.30599999999998"/>
    <n v="14.385"/>
    <n v="45.1"/>
    <n v="0.215"/>
    <n v="0.22500000000000001"/>
    <n v="0"/>
    <n v="515.625"/>
    <m/>
    <m/>
    <m/>
    <m/>
    <n v="1490800"/>
    <n v="516.5"/>
    <n v="515.6"/>
    <s v=""/>
    <s v=""/>
    <s v=""/>
  </r>
  <r>
    <d v="2019-05-29T00:00:00"/>
    <x v="148"/>
    <n v="900"/>
    <d v="1899-12-30T09:36:13"/>
    <n v="54.13"/>
    <n v="0"/>
    <n v="3.02"/>
    <n v="6.5430000000000001"/>
    <n v="322.90199999999999"/>
    <n v="16.058"/>
    <n v="40.9"/>
    <n v="0.215"/>
    <n v="0.22500000000000001"/>
    <n v="0"/>
    <n v="676.875"/>
    <m/>
    <m/>
    <m/>
    <m/>
    <n v="1490900"/>
    <n v="684.8"/>
    <n v="676.9"/>
    <s v=""/>
    <s v=""/>
    <s v=""/>
  </r>
  <r>
    <d v="2019-05-29T00:00:00"/>
    <x v="148"/>
    <n v="1000"/>
    <d v="1899-12-30T10:36:13"/>
    <n v="53.43"/>
    <n v="0"/>
    <n v="2.516"/>
    <n v="5.0330000000000004"/>
    <n v="314.47800000000001"/>
    <n v="17.225000000000001"/>
    <n v="37.700000000000003"/>
    <n v="0.215"/>
    <n v="0.22500000000000001"/>
    <n v="0"/>
    <n v="825.625"/>
    <m/>
    <m/>
    <m/>
    <m/>
    <n v="1491000"/>
    <n v="825"/>
    <n v="825.6"/>
    <s v=""/>
    <s v=""/>
    <s v=""/>
  </r>
  <r>
    <d v="2019-05-29T00:00:00"/>
    <x v="148"/>
    <n v="1100"/>
    <d v="1899-12-30T11:36:13"/>
    <n v="53.55"/>
    <n v="0"/>
    <n v="2.516"/>
    <n v="5.0330000000000004"/>
    <n v="322.90199999999999"/>
    <n v="15.294"/>
    <n v="39.4"/>
    <n v="0.215"/>
    <n v="0.22500000000000001"/>
    <n v="0"/>
    <n v="619.375"/>
    <m/>
    <m/>
    <m/>
    <m/>
    <n v="1491100"/>
    <n v="926.5"/>
    <n v="619.4"/>
    <s v=""/>
    <s v=""/>
    <s v=""/>
  </r>
  <r>
    <d v="2019-05-29T00:00:00"/>
    <x v="148"/>
    <n v="1200"/>
    <d v="1899-12-30T12:36:13"/>
    <n v="54.25"/>
    <n v="0"/>
    <n v="2.0129999999999999"/>
    <n v="5.0330000000000004"/>
    <n v="304.65100000000001"/>
    <n v="19.603000000000002"/>
    <n v="35"/>
    <n v="0.215"/>
    <n v="0.22500000000000001"/>
    <n v="0"/>
    <n v="939.375"/>
    <m/>
    <m/>
    <m/>
    <m/>
    <n v="1491200"/>
    <n v="981.2"/>
    <n v="939.4"/>
    <s v=""/>
    <s v=""/>
    <s v=""/>
  </r>
  <r>
    <d v="2019-05-29T00:00:00"/>
    <x v="148"/>
    <n v="1300"/>
    <d v="1899-12-30T13:36:13"/>
    <n v="54.13"/>
    <n v="0"/>
    <n v="2.0129999999999999"/>
    <n v="5.5359999999999996"/>
    <n v="283.59199999999998"/>
    <n v="20.103000000000002"/>
    <n v="30"/>
    <n v="0.215"/>
    <n v="0.22500000000000001"/>
    <n v="0"/>
    <n v="920.625"/>
    <m/>
    <m/>
    <m/>
    <m/>
    <n v="1491300"/>
    <n v="985.3"/>
    <n v="920.6"/>
    <s v=""/>
    <s v=""/>
    <s v=""/>
  </r>
  <r>
    <d v="2019-05-29T00:00:00"/>
    <x v="148"/>
    <n v="1400"/>
    <d v="1899-12-30T14:36:13"/>
    <n v="53.08"/>
    <n v="0"/>
    <n v="1.51"/>
    <n v="5.5359999999999996"/>
    <n v="292.01600000000002"/>
    <n v="18.960999999999999"/>
    <n v="25.6"/>
    <n v="0.215"/>
    <n v="0.224"/>
    <n v="0"/>
    <n v="216.875"/>
    <m/>
    <m/>
    <m/>
    <m/>
    <n v="1491400"/>
    <n v="938.5"/>
    <n v="216.9"/>
    <s v=""/>
    <s v=""/>
    <s v=""/>
  </r>
  <r>
    <d v="2019-05-29T00:00:00"/>
    <x v="148"/>
    <n v="1500"/>
    <d v="1899-12-30T15:36:13"/>
    <n v="54.37"/>
    <n v="0"/>
    <n v="1.51"/>
    <n v="5.5359999999999996"/>
    <n v="277.976"/>
    <n v="18.747"/>
    <n v="26.9"/>
    <n v="0.215"/>
    <n v="0.224"/>
    <n v="0"/>
    <n v="299.375"/>
    <m/>
    <m/>
    <m/>
    <m/>
    <n v="1491500"/>
    <n v="844.3"/>
    <n v="299.39999999999998"/>
    <s v=""/>
    <s v=""/>
    <s v=""/>
  </r>
  <r>
    <d v="2019-05-29T00:00:00"/>
    <x v="148"/>
    <n v="1600"/>
    <d v="1899-12-30T16:36:13"/>
    <n v="53.43"/>
    <n v="0"/>
    <n v="2.0129999999999999"/>
    <n v="6.5430000000000001"/>
    <n v="237.26300000000001"/>
    <n v="17.582000000000001"/>
    <n v="32.700000000000003"/>
    <n v="0.215"/>
    <n v="0.224"/>
    <n v="0"/>
    <n v="190.625"/>
    <m/>
    <m/>
    <m/>
    <m/>
    <n v="1491600"/>
    <n v="709.5"/>
    <n v="190.6"/>
    <s v=""/>
    <s v=""/>
    <s v=""/>
  </r>
  <r>
    <d v="2019-05-29T00:00:00"/>
    <x v="148"/>
    <n v="1700"/>
    <d v="1899-12-30T17:36:13"/>
    <n v="53.43"/>
    <n v="0"/>
    <n v="2.0129999999999999"/>
    <n v="6.5430000000000001"/>
    <n v="262.53300000000002"/>
    <n v="17.295999999999999"/>
    <n v="38.6"/>
    <n v="0.215"/>
    <n v="0.224"/>
    <n v="0"/>
    <n v="278.125"/>
    <m/>
    <m/>
    <m/>
    <m/>
    <n v="1491700"/>
    <n v="544.79999999999995"/>
    <n v="278.10000000000002"/>
    <s v=""/>
    <s v=""/>
    <s v=""/>
  </r>
  <r>
    <d v="2019-05-29T00:00:00"/>
    <x v="148"/>
    <n v="1800"/>
    <d v="1899-12-30T18:36:13"/>
    <n v="53.66"/>
    <n v="0"/>
    <n v="2.0129999999999999"/>
    <n v="6.5430000000000001"/>
    <n v="261.12900000000002"/>
    <n v="18.152000000000001"/>
    <n v="34.5"/>
    <n v="0.215"/>
    <n v="0.224"/>
    <n v="0"/>
    <n v="395.625"/>
    <m/>
    <m/>
    <m/>
    <m/>
    <n v="1491800"/>
    <n v="364"/>
    <n v="395.6"/>
    <s v=""/>
    <s v=""/>
    <s v=""/>
  </r>
  <r>
    <d v="2019-05-29T00:00:00"/>
    <x v="148"/>
    <n v="1900"/>
    <d v="1899-12-30T19:36:13"/>
    <n v="53.43"/>
    <n v="0"/>
    <n v="2.0129999999999999"/>
    <n v="6.0389999999999997"/>
    <n v="242.87799999999999"/>
    <n v="15.843"/>
    <n v="36.5"/>
    <n v="0.215"/>
    <n v="0.224"/>
    <n v="0"/>
    <n v="151.875"/>
    <m/>
    <m/>
    <m/>
    <m/>
    <n v="1491900"/>
    <n v="184.3"/>
    <n v="151.9"/>
    <s v=""/>
    <s v=""/>
    <s v=""/>
  </r>
  <r>
    <d v="2019-05-29T00:00:00"/>
    <x v="148"/>
    <n v="2000"/>
    <d v="1899-12-30T20:36:13"/>
    <n v="53.2"/>
    <n v="0"/>
    <n v="1.0069999999999999"/>
    <n v="3.5230000000000001"/>
    <n v="227.435"/>
    <n v="11.71"/>
    <n v="45.2"/>
    <n v="0.215"/>
    <n v="0.224"/>
    <n v="0"/>
    <n v="8.125"/>
    <m/>
    <m/>
    <m/>
    <m/>
    <n v="1492000"/>
    <n v="37"/>
    <n v="8.1"/>
    <s v=""/>
    <s v=""/>
    <s v=""/>
  </r>
  <r>
    <d v="2019-05-29T00:00:00"/>
    <x v="148"/>
    <n v="2100"/>
    <d v="1899-12-30T21:36:13"/>
    <n v="53.31"/>
    <n v="0"/>
    <n v="0.503"/>
    <n v="2.516"/>
    <n v="247.09"/>
    <n v="11.005000000000001"/>
    <n v="52.3"/>
    <n v="0.215"/>
    <n v="0.224"/>
    <n v="0"/>
    <n v="0.625"/>
    <m/>
    <m/>
    <m/>
    <m/>
    <n v="1492100"/>
    <n v="0"/>
    <n v="0"/>
    <s v=""/>
    <s v=""/>
    <s v=""/>
  </r>
  <r>
    <d v="2019-05-29T00:00:00"/>
    <x v="148"/>
    <n v="2200"/>
    <d v="1899-12-30T22:36:13"/>
    <n v="53.31"/>
    <n v="0"/>
    <n v="1.51"/>
    <n v="4.0259999999999998"/>
    <n v="294.82400000000001"/>
    <n v="11.467000000000001"/>
    <n v="50.9"/>
    <n v="0.215"/>
    <n v="0.223"/>
    <n v="0"/>
    <n v="0.625"/>
    <m/>
    <m/>
    <m/>
    <m/>
    <n v="1492200"/>
    <n v="0"/>
    <n v="0"/>
    <s v=""/>
    <s v=""/>
    <s v=""/>
  </r>
  <r>
    <d v="2019-05-29T00:00:00"/>
    <x v="148"/>
    <n v="2300"/>
    <d v="1899-12-30T23:36:13"/>
    <n v="53.43"/>
    <n v="0"/>
    <n v="2.0129999999999999"/>
    <n v="4.0259999999999998"/>
    <n v="322.90199999999999"/>
    <n v="11.516"/>
    <n v="50.2"/>
    <n v="0.215"/>
    <n v="0.223"/>
    <n v="0"/>
    <n v="0.625"/>
    <m/>
    <m/>
    <m/>
    <m/>
    <n v="1492300"/>
    <n v="0"/>
    <n v="0"/>
    <s v=""/>
    <s v=""/>
    <s v=""/>
  </r>
  <r>
    <d v="2019-05-29T00:00:00"/>
    <x v="148"/>
    <n v="2400"/>
    <d v="1899-12-30T00:36:13"/>
    <n v="53.31"/>
    <n v="0"/>
    <n v="1.51"/>
    <n v="3.02"/>
    <n v="336.94099999999997"/>
    <n v="11.419"/>
    <n v="50.2"/>
    <n v="0.215"/>
    <n v="0.223"/>
    <n v="0"/>
    <n v="0.625"/>
    <m/>
    <m/>
    <m/>
    <m/>
    <n v="1492400"/>
    <n v="0"/>
    <n v="0"/>
    <n v="0.215"/>
    <n v="0.223"/>
    <n v="0"/>
  </r>
  <r>
    <d v="2019-05-30T00:00:00"/>
    <x v="149"/>
    <n v="100"/>
    <d v="1899-12-30T01:36:13"/>
    <n v="53.55"/>
    <n v="0"/>
    <n v="2.0129999999999999"/>
    <n v="3.5230000000000001"/>
    <n v="331.32499999999999"/>
    <n v="11.394"/>
    <n v="47.5"/>
    <n v="0.215"/>
    <n v="0.223"/>
    <n v="0"/>
    <n v="0.625"/>
    <m/>
    <m/>
    <m/>
    <m/>
    <n v="1500100"/>
    <n v="0"/>
    <n v="0"/>
    <s v=""/>
    <s v=""/>
    <s v=""/>
  </r>
  <r>
    <d v="2019-05-30T00:00:00"/>
    <x v="149"/>
    <n v="200"/>
    <d v="1899-12-30T02:36:13"/>
    <n v="53.43"/>
    <n v="0"/>
    <n v="2.0129999999999999"/>
    <n v="4.5289999999999999"/>
    <n v="331.32499999999999"/>
    <n v="11.127000000000001"/>
    <n v="49.1"/>
    <n v="0.214"/>
    <n v="0.223"/>
    <n v="0"/>
    <n v="0.625"/>
    <m/>
    <m/>
    <m/>
    <m/>
    <n v="1500200"/>
    <n v="0"/>
    <n v="0"/>
    <s v=""/>
    <s v=""/>
    <s v=""/>
  </r>
  <r>
    <d v="2019-05-30T00:00:00"/>
    <x v="149"/>
    <n v="300"/>
    <d v="1899-12-30T03:36:13"/>
    <n v="53.55"/>
    <n v="0"/>
    <n v="2.0129999999999999"/>
    <n v="4.5289999999999999"/>
    <n v="327.11399999999998"/>
    <n v="11.686"/>
    <n v="49.9"/>
    <n v="0.214"/>
    <n v="0.223"/>
    <n v="0"/>
    <n v="0.625"/>
    <m/>
    <m/>
    <m/>
    <m/>
    <n v="1500300"/>
    <n v="0"/>
    <n v="0"/>
    <s v=""/>
    <s v=""/>
    <s v=""/>
  </r>
  <r>
    <d v="2019-05-30T00:00:00"/>
    <x v="149"/>
    <n v="400"/>
    <d v="1899-12-30T04:36:13"/>
    <n v="53.66"/>
    <n v="0"/>
    <n v="2.516"/>
    <n v="4.5289999999999999"/>
    <n v="334.13299999999998"/>
    <n v="11.734"/>
    <n v="48.6"/>
    <n v="0.214"/>
    <n v="0.223"/>
    <n v="0"/>
    <n v="0.625"/>
    <m/>
    <m/>
    <m/>
    <m/>
    <n v="1500400"/>
    <n v="0"/>
    <n v="0"/>
    <s v=""/>
    <s v=""/>
    <s v=""/>
  </r>
  <r>
    <d v="2019-05-30T00:00:00"/>
    <x v="149"/>
    <n v="500"/>
    <d v="1899-12-30T05:36:13"/>
    <n v="53.31"/>
    <n v="0"/>
    <n v="2.516"/>
    <n v="5.0330000000000004"/>
    <n v="338.34500000000003"/>
    <n v="11.273"/>
    <n v="49.6"/>
    <n v="0.214"/>
    <n v="0.223"/>
    <n v="0"/>
    <n v="34.375"/>
    <m/>
    <m/>
    <m/>
    <m/>
    <n v="1500500"/>
    <n v="23.7"/>
    <n v="34.4"/>
    <s v=""/>
    <s v=""/>
    <s v=""/>
  </r>
  <r>
    <d v="2019-05-30T00:00:00"/>
    <x v="149"/>
    <n v="600"/>
    <d v="1899-12-30T06:36:13"/>
    <n v="53.55"/>
    <n v="0"/>
    <n v="2.0129999999999999"/>
    <n v="5.5359999999999996"/>
    <n v="334.13299999999998"/>
    <n v="12.388999999999999"/>
    <n v="51"/>
    <n v="0.21299999999999999"/>
    <n v="0.223"/>
    <n v="0"/>
    <n v="176.875"/>
    <m/>
    <m/>
    <m/>
    <m/>
    <n v="1500600"/>
    <n v="158.80000000000001"/>
    <n v="176.9"/>
    <s v=""/>
    <s v=""/>
    <s v=""/>
  </r>
  <r>
    <d v="2019-05-30T00:00:00"/>
    <x v="149"/>
    <n v="700"/>
    <d v="1899-12-30T07:36:13"/>
    <n v="53.55"/>
    <n v="0"/>
    <n v="1.51"/>
    <n v="5.0330000000000004"/>
    <n v="327.11399999999998"/>
    <n v="14.601000000000001"/>
    <n v="47.9"/>
    <n v="0.21299999999999999"/>
    <n v="0.223"/>
    <n v="0"/>
    <n v="373.125"/>
    <m/>
    <m/>
    <m/>
    <m/>
    <n v="1500700"/>
    <n v="335.7"/>
    <n v="373.1"/>
    <s v=""/>
    <s v=""/>
    <s v=""/>
  </r>
  <r>
    <d v="2019-05-30T00:00:00"/>
    <x v="149"/>
    <n v="800"/>
    <d v="1899-12-30T08:36:13"/>
    <n v="53.43"/>
    <n v="0"/>
    <n v="0.503"/>
    <n v="3.02"/>
    <n v="324.30599999999998"/>
    <n v="14.792"/>
    <n v="46.5"/>
    <n v="0.21199999999999999"/>
    <n v="0.222"/>
    <n v="0"/>
    <n v="368.125"/>
    <m/>
    <m/>
    <m/>
    <m/>
    <n v="1500800"/>
    <n v="517.5"/>
    <n v="368.1"/>
    <s v=""/>
    <s v=""/>
    <s v=""/>
  </r>
  <r>
    <d v="2019-05-30T00:00:00"/>
    <x v="149"/>
    <n v="900"/>
    <d v="1899-12-30T09:36:13"/>
    <n v="53.55"/>
    <n v="0"/>
    <n v="1.0069999999999999"/>
    <n v="5.0330000000000004"/>
    <n v="297.63099999999997"/>
    <n v="16.773"/>
    <n v="44.1"/>
    <n v="0.21299999999999999"/>
    <n v="0.222"/>
    <n v="0"/>
    <n v="513.125"/>
    <m/>
    <m/>
    <m/>
    <m/>
    <n v="1500900"/>
    <n v="685.8"/>
    <n v="513.1"/>
    <s v=""/>
    <s v=""/>
    <s v=""/>
  </r>
  <r>
    <d v="2019-05-30T00:00:00"/>
    <x v="149"/>
    <n v="1000"/>
    <d v="1899-12-30T10:36:13"/>
    <n v="53.55"/>
    <n v="0"/>
    <n v="1.0069999999999999"/>
    <n v="4.0259999999999998"/>
    <n v="303.24700000000001"/>
    <n v="18.129000000000001"/>
    <n v="42.9"/>
    <n v="0.21199999999999999"/>
    <n v="0.222"/>
    <n v="0"/>
    <n v="694.375"/>
    <m/>
    <m/>
    <m/>
    <m/>
    <n v="1501000"/>
    <n v="826"/>
    <n v="694.4"/>
    <s v=""/>
    <s v=""/>
    <s v=""/>
  </r>
  <r>
    <d v="2019-05-30T00:00:00"/>
    <x v="149"/>
    <n v="1100"/>
    <d v="1899-12-30T11:36:13"/>
    <n v="53.66"/>
    <n v="0"/>
    <n v="1.51"/>
    <n v="4.0259999999999998"/>
    <n v="321.49799999999999"/>
    <n v="17.152999999999999"/>
    <n v="40.799999999999997"/>
    <n v="0.21299999999999999"/>
    <n v="0.222"/>
    <n v="0"/>
    <n v="266.875"/>
    <m/>
    <m/>
    <m/>
    <m/>
    <n v="1501100"/>
    <n v="927.2"/>
    <n v="266.89999999999998"/>
    <s v=""/>
    <s v=""/>
    <s v=""/>
  </r>
  <r>
    <d v="2019-05-30T00:00:00"/>
    <x v="149"/>
    <n v="1200"/>
    <d v="1899-12-30T12:36:13"/>
    <n v="53.55"/>
    <n v="0"/>
    <n v="1.51"/>
    <n v="5.0330000000000004"/>
    <n v="306.05500000000001"/>
    <n v="14.505000000000001"/>
    <n v="46.2"/>
    <n v="0.21199999999999999"/>
    <n v="0.222"/>
    <n v="0"/>
    <n v="115.625"/>
    <m/>
    <m/>
    <m/>
    <m/>
    <n v="1501200"/>
    <n v="982.2"/>
    <n v="115.6"/>
    <s v=""/>
    <s v=""/>
    <s v=""/>
  </r>
  <r>
    <d v="2019-05-30T00:00:00"/>
    <x v="149"/>
    <n v="1300"/>
    <d v="1899-12-30T13:36:13"/>
    <n v="53.66"/>
    <n v="0"/>
    <n v="0"/>
    <n v="3.02"/>
    <n v="199.357"/>
    <n v="14.529"/>
    <n v="50.8"/>
    <n v="0.21199999999999999"/>
    <n v="0.221"/>
    <n v="0"/>
    <n v="256.875"/>
    <m/>
    <m/>
    <m/>
    <m/>
    <n v="1501300"/>
    <n v="986.5"/>
    <n v="256.89999999999998"/>
    <s v=""/>
    <s v=""/>
    <s v=""/>
  </r>
  <r>
    <d v="2019-05-30T00:00:00"/>
    <x v="149"/>
    <n v="1400"/>
    <d v="1899-12-30T14:36:13"/>
    <n v="54.25"/>
    <n v="0"/>
    <n v="1.0069999999999999"/>
    <n v="3.5230000000000001"/>
    <n v="199.357"/>
    <n v="17.486000000000001"/>
    <n v="42"/>
    <n v="0.21299999999999999"/>
    <n v="0.221"/>
    <n v="0"/>
    <n v="908.125"/>
    <m/>
    <m/>
    <m/>
    <m/>
    <n v="1501400"/>
    <n v="940"/>
    <n v="908.1"/>
    <s v=""/>
    <s v=""/>
    <s v=""/>
  </r>
  <r>
    <d v="2019-05-30T00:00:00"/>
    <x v="149"/>
    <n v="1500"/>
    <d v="1899-12-30T15:36:13"/>
    <n v="54.13"/>
    <n v="0"/>
    <n v="1.51"/>
    <n v="5.0330000000000004"/>
    <n v="26.675000000000001"/>
    <n v="10.882999999999999"/>
    <n v="65.900000000000006"/>
    <n v="0.22900000000000001"/>
    <n v="0.223"/>
    <n v="3.8010000000000002"/>
    <n v="206.875"/>
    <m/>
    <m/>
    <m/>
    <m/>
    <n v="1501500"/>
    <n v="845.8"/>
    <n v="206.9"/>
    <s v=""/>
    <s v=""/>
    <s v=""/>
  </r>
  <r>
    <d v="2019-05-30T00:00:00"/>
    <x v="149"/>
    <n v="1600"/>
    <d v="1899-12-30T16:36:13"/>
    <n v="53.55"/>
    <n v="0"/>
    <n v="1.0069999999999999"/>
    <n v="3.5230000000000001"/>
    <n v="33.694000000000003"/>
    <n v="14.242000000000001"/>
    <n v="73.3"/>
    <n v="0.222"/>
    <n v="0.223"/>
    <n v="0"/>
    <n v="396.875"/>
    <m/>
    <m/>
    <m/>
    <m/>
    <n v="1501600"/>
    <n v="711.5"/>
    <n v="396.9"/>
    <s v=""/>
    <s v=""/>
    <s v=""/>
  </r>
  <r>
    <d v="2019-05-30T00:00:00"/>
    <x v="149"/>
    <n v="1700"/>
    <d v="1899-12-30T17:36:13"/>
    <n v="53.2"/>
    <n v="0"/>
    <n v="1.51"/>
    <n v="4.5289999999999999"/>
    <n v="40.713999999999999"/>
    <n v="15.843"/>
    <n v="59.7"/>
    <n v="0.22"/>
    <n v="0.224"/>
    <n v="0"/>
    <n v="266.875"/>
    <m/>
    <m/>
    <m/>
    <m/>
    <n v="1501700"/>
    <n v="546.79999999999995"/>
    <n v="266.89999999999998"/>
    <s v=""/>
    <s v=""/>
    <s v=""/>
  </r>
  <r>
    <d v="2019-05-30T00:00:00"/>
    <x v="149"/>
    <n v="1800"/>
    <d v="1899-12-30T18:36:13"/>
    <n v="53.31"/>
    <n v="0"/>
    <n v="0.503"/>
    <n v="4.0259999999999998"/>
    <n v="282.18799999999999"/>
    <n v="13.593999999999999"/>
    <n v="52.3"/>
    <n v="0.22"/>
    <n v="0.22500000000000001"/>
    <n v="0"/>
    <n v="151.875"/>
    <m/>
    <m/>
    <m/>
    <m/>
    <n v="1501800"/>
    <n v="366.3"/>
    <n v="151.9"/>
    <s v=""/>
    <s v=""/>
    <s v=""/>
  </r>
  <r>
    <d v="2019-05-30T00:00:00"/>
    <x v="149"/>
    <n v="1900"/>
    <d v="1899-12-30T19:36:13"/>
    <n v="53.55"/>
    <n v="0"/>
    <n v="1.51"/>
    <n v="4.0259999999999998"/>
    <n v="51.945"/>
    <n v="12.944000000000001"/>
    <n v="58"/>
    <n v="0.22"/>
    <n v="0.22500000000000001"/>
    <n v="0"/>
    <n v="83.125"/>
    <m/>
    <m/>
    <m/>
    <m/>
    <n v="1501900"/>
    <n v="187"/>
    <n v="83.1"/>
    <s v=""/>
    <s v=""/>
    <s v=""/>
  </r>
  <r>
    <d v="2019-05-30T00:00:00"/>
    <x v="149"/>
    <n v="2000"/>
    <d v="1899-12-30T20:36:13"/>
    <n v="53.31"/>
    <n v="0"/>
    <n v="0.503"/>
    <n v="3.02"/>
    <n v="200.761"/>
    <n v="10.98"/>
    <n v="63.9"/>
    <n v="0.219"/>
    <n v="0.224"/>
    <n v="0"/>
    <n v="10.625"/>
    <m/>
    <m/>
    <m/>
    <m/>
    <n v="1502000"/>
    <n v="38.799999999999997"/>
    <n v="10.6"/>
    <s v=""/>
    <s v=""/>
    <s v=""/>
  </r>
  <r>
    <d v="2019-05-30T00:00:00"/>
    <x v="149"/>
    <n v="2100"/>
    <d v="1899-12-30T21:36:13"/>
    <n v="53.31"/>
    <n v="0"/>
    <n v="1.0069999999999999"/>
    <n v="2.516"/>
    <n v="339.74900000000002"/>
    <n v="9.1630000000000003"/>
    <n v="72.8"/>
    <n v="0.218"/>
    <n v="0.22500000000000001"/>
    <n v="0"/>
    <n v="0.625"/>
    <m/>
    <m/>
    <m/>
    <m/>
    <n v="1502100"/>
    <n v="0"/>
    <n v="0"/>
    <s v=""/>
    <s v=""/>
    <s v=""/>
  </r>
  <r>
    <d v="2019-05-30T00:00:00"/>
    <x v="149"/>
    <n v="2200"/>
    <d v="1899-12-30T22:36:13"/>
    <n v="53.2"/>
    <n v="0"/>
    <n v="1.0069999999999999"/>
    <n v="2.516"/>
    <n v="348.173"/>
    <n v="9.4350000000000005"/>
    <n v="72.5"/>
    <n v="0.218"/>
    <n v="0.224"/>
    <n v="0"/>
    <n v="0.625"/>
    <m/>
    <m/>
    <m/>
    <m/>
    <n v="1502200"/>
    <n v="0"/>
    <n v="0"/>
    <s v=""/>
    <s v=""/>
    <s v=""/>
  </r>
  <r>
    <d v="2019-05-30T00:00:00"/>
    <x v="149"/>
    <n v="2300"/>
    <d v="1899-12-30T23:36:13"/>
    <n v="53.2"/>
    <n v="0"/>
    <n v="1.0069999999999999"/>
    <n v="2.516"/>
    <n v="352.38400000000001"/>
    <n v="8.1449999999999996"/>
    <n v="73.099999999999994"/>
    <n v="0.217"/>
    <n v="0.224"/>
    <n v="0"/>
    <n v="0.625"/>
    <m/>
    <m/>
    <m/>
    <m/>
    <n v="1502300"/>
    <n v="0"/>
    <n v="0"/>
    <s v=""/>
    <s v=""/>
    <s v=""/>
  </r>
  <r>
    <d v="2019-05-30T00:00:00"/>
    <x v="149"/>
    <n v="2400"/>
    <d v="1899-12-30T00:36:13"/>
    <n v="53.08"/>
    <n v="0"/>
    <n v="1.51"/>
    <n v="2.516"/>
    <n v="355.19200000000001"/>
    <n v="8.1199999999999992"/>
    <n v="76.8"/>
    <n v="0.217"/>
    <n v="0.224"/>
    <n v="0"/>
    <n v="0.625"/>
    <m/>
    <m/>
    <m/>
    <m/>
    <n v="1502400"/>
    <n v="0"/>
    <n v="0"/>
    <n v="0.217"/>
    <n v="0.224"/>
    <n v="0"/>
  </r>
  <r>
    <d v="2019-05-31T00:00:00"/>
    <x v="150"/>
    <n v="100"/>
    <d v="1899-12-30T01:36:13"/>
    <n v="52.84"/>
    <n v="0"/>
    <n v="1.51"/>
    <n v="2.516"/>
    <n v="1.4039999999999999"/>
    <n v="7.82"/>
    <n v="75.599999999999994"/>
    <n v="0.217"/>
    <n v="0.224"/>
    <n v="0"/>
    <n v="0.625"/>
    <m/>
    <m/>
    <m/>
    <m/>
    <n v="1510100"/>
    <n v="0"/>
    <n v="0"/>
    <s v=""/>
    <s v=""/>
    <s v=""/>
  </r>
  <r>
    <d v="2019-05-31T00:00:00"/>
    <x v="150"/>
    <n v="200"/>
    <d v="1899-12-30T02:36:13"/>
    <n v="52.84"/>
    <n v="0"/>
    <n v="1.51"/>
    <n v="2.516"/>
    <n v="0"/>
    <n v="7.8449999999999998"/>
    <n v="77"/>
    <n v="0.217"/>
    <n v="0.223"/>
    <n v="0"/>
    <n v="0.625"/>
    <m/>
    <m/>
    <m/>
    <m/>
    <n v="1510200"/>
    <n v="0"/>
    <n v="0"/>
    <s v=""/>
    <s v=""/>
    <s v=""/>
  </r>
  <r>
    <d v="2019-05-31T00:00:00"/>
    <x v="150"/>
    <n v="300"/>
    <d v="1899-12-30T03:36:13"/>
    <n v="52.84"/>
    <n v="0"/>
    <n v="1.51"/>
    <n v="2.516"/>
    <n v="355.19200000000001"/>
    <n v="7.2930000000000001"/>
    <n v="78.8"/>
    <n v="0.217"/>
    <n v="0.223"/>
    <n v="0"/>
    <n v="0.625"/>
    <m/>
    <m/>
    <m/>
    <m/>
    <n v="1510300"/>
    <n v="0"/>
    <n v="0"/>
    <s v=""/>
    <s v=""/>
    <s v=""/>
  </r>
  <r>
    <d v="2019-05-31T00:00:00"/>
    <x v="150"/>
    <n v="400"/>
    <d v="1899-12-30T04:36:13"/>
    <n v="52.84"/>
    <n v="0"/>
    <n v="1.51"/>
    <n v="2.516"/>
    <n v="355.19200000000001"/>
    <n v="7.2169999999999996"/>
    <n v="80.599999999999994"/>
    <n v="0.216"/>
    <n v="0.223"/>
    <n v="0"/>
    <n v="0.625"/>
    <m/>
    <m/>
    <m/>
    <m/>
    <n v="1510400"/>
    <n v="0"/>
    <n v="0"/>
    <s v=""/>
    <s v=""/>
    <s v=""/>
  </r>
  <r>
    <d v="2019-05-31T00:00:00"/>
    <x v="150"/>
    <n v="500"/>
    <d v="1899-12-30T05:36:13"/>
    <n v="53.2"/>
    <n v="0"/>
    <n v="1.51"/>
    <n v="2.516"/>
    <n v="349.57600000000002"/>
    <n v="7.72"/>
    <n v="81.7"/>
    <n v="0.216"/>
    <n v="0.223"/>
    <n v="0"/>
    <n v="25.625"/>
    <m/>
    <m/>
    <m/>
    <m/>
    <n v="1510500"/>
    <n v="24.2"/>
    <n v="25.6"/>
    <s v=""/>
    <s v=""/>
    <s v=""/>
  </r>
  <r>
    <d v="2019-05-31T00:00:00"/>
    <x v="150"/>
    <n v="600"/>
    <d v="1899-12-30T06:36:13"/>
    <n v="53.31"/>
    <n v="0"/>
    <n v="1.0069999999999999"/>
    <n v="2.0129999999999999"/>
    <n v="334.13299999999998"/>
    <n v="9.1140000000000008"/>
    <n v="77.400000000000006"/>
    <n v="0.216"/>
    <n v="0.223"/>
    <n v="0"/>
    <n v="190.625"/>
    <m/>
    <m/>
    <m/>
    <m/>
    <n v="1510600"/>
    <n v="160.30000000000001"/>
    <n v="190.6"/>
    <s v=""/>
    <s v=""/>
    <s v=""/>
  </r>
  <r>
    <d v="2019-05-31T00:00:00"/>
    <x v="150"/>
    <n v="700"/>
    <d v="1899-12-30T07:36:13"/>
    <n v="53.2"/>
    <n v="0"/>
    <n v="0"/>
    <n v="1.51"/>
    <n v="338.34500000000003"/>
    <n v="13.666"/>
    <n v="72.400000000000006"/>
    <n v="0.215"/>
    <n v="0.223"/>
    <n v="0"/>
    <n v="358.125"/>
    <m/>
    <m/>
    <m/>
    <m/>
    <n v="1510700"/>
    <n v="337"/>
    <n v="358.1"/>
    <s v=""/>
    <s v=""/>
    <s v=""/>
  </r>
  <r>
    <d v="2019-05-31T00:00:00"/>
    <x v="150"/>
    <n v="800"/>
    <d v="1899-12-30T08:36:13"/>
    <n v="53.08"/>
    <n v="0"/>
    <n v="0.503"/>
    <n v="2.0129999999999999"/>
    <n v="182.51"/>
    <n v="14.768000000000001"/>
    <n v="59.8"/>
    <n v="0.215"/>
    <n v="0.223"/>
    <n v="0"/>
    <n v="518.125"/>
    <m/>
    <m/>
    <m/>
    <m/>
    <n v="1510800"/>
    <n v="518.5"/>
    <n v="518.1"/>
    <s v=""/>
    <s v=""/>
    <s v=""/>
  </r>
  <r>
    <d v="2019-05-31T00:00:00"/>
    <x v="150"/>
    <n v="900"/>
    <d v="1899-12-30T09:36:13"/>
    <n v="54.95"/>
    <n v="0"/>
    <n v="1.0069999999999999"/>
    <n v="3.5230000000000001"/>
    <n v="160.047"/>
    <n v="16.510999999999999"/>
    <n v="55"/>
    <n v="0.215"/>
    <n v="0.223"/>
    <n v="0.2"/>
    <n v="693.125"/>
    <m/>
    <m/>
    <m/>
    <m/>
    <n v="1510900"/>
    <n v="686.7"/>
    <n v="693.1"/>
    <s v=""/>
    <s v=""/>
    <s v=""/>
  </r>
  <r>
    <d v="2019-05-31T00:00:00"/>
    <x v="150"/>
    <n v="1000"/>
    <d v="1899-12-30T10:36:13"/>
    <n v="54.6"/>
    <n v="0"/>
    <n v="1.0069999999999999"/>
    <n v="4.0259999999999998"/>
    <n v="77.215999999999994"/>
    <n v="17.295999999999999"/>
    <n v="52.7"/>
    <n v="0.215"/>
    <n v="0.223"/>
    <n v="0"/>
    <n v="840.625"/>
    <m/>
    <m/>
    <m/>
    <m/>
    <n v="1511000"/>
    <n v="826.8"/>
    <n v="840.6"/>
    <s v=""/>
    <s v=""/>
    <s v=""/>
  </r>
  <r>
    <d v="2019-05-31T00:00:00"/>
    <x v="150"/>
    <n v="1100"/>
    <d v="1899-12-30T11:36:13"/>
    <n v="54.83"/>
    <n v="0"/>
    <n v="0.503"/>
    <n v="4.0259999999999998"/>
    <n v="155.83500000000001"/>
    <n v="14.648999999999999"/>
    <n v="57.5"/>
    <n v="0.215"/>
    <n v="0.223"/>
    <n v="0"/>
    <n v="156.875"/>
    <m/>
    <m/>
    <m/>
    <m/>
    <n v="1511100"/>
    <n v="928.2"/>
    <n v="156.9"/>
    <s v=""/>
    <s v=""/>
    <s v=""/>
  </r>
  <r>
    <d v="2019-05-31T00:00:00"/>
    <x v="150"/>
    <n v="1200"/>
    <d v="1899-12-30T12:36:13"/>
    <n v="55.18"/>
    <n v="0"/>
    <n v="1.0069999999999999"/>
    <n v="4.0259999999999998"/>
    <n v="101.08199999999999"/>
    <n v="19.175000000000001"/>
    <n v="50.1"/>
    <n v="0.215"/>
    <n v="0.223"/>
    <n v="0"/>
    <n v="1106.875"/>
    <m/>
    <m/>
    <m/>
    <m/>
    <n v="1511200"/>
    <n v="983"/>
    <n v="1106.9000000000001"/>
    <s v=""/>
    <s v=""/>
    <s v=""/>
  </r>
  <r>
    <d v="2019-05-31T00:00:00"/>
    <x v="150"/>
    <n v="1300"/>
    <d v="1899-12-30T13:36:13"/>
    <n v="55.07"/>
    <n v="0"/>
    <n v="1.0069999999999999"/>
    <n v="5.5359999999999996"/>
    <n v="29.481999999999999"/>
    <n v="14.146000000000001"/>
    <n v="57.7"/>
    <n v="0.215"/>
    <n v="0.223"/>
    <n v="0.2"/>
    <n v="118.125"/>
    <m/>
    <m/>
    <m/>
    <m/>
    <n v="1511300"/>
    <n v="987.5"/>
    <n v="118.1"/>
    <s v=""/>
    <s v=""/>
    <s v=""/>
  </r>
  <r>
    <d v="2019-05-31T00:00:00"/>
    <x v="150"/>
    <n v="1400"/>
    <d v="1899-12-30T14:36:13"/>
    <n v="54.95"/>
    <n v="0"/>
    <n v="1.51"/>
    <n v="5.5359999999999996"/>
    <n v="37.905999999999999"/>
    <n v="16.439"/>
    <n v="76.8"/>
    <n v="0.23699999999999999"/>
    <n v="0.23100000000000001"/>
    <n v="4.8010000000000002"/>
    <n v="899.375"/>
    <m/>
    <m/>
    <m/>
    <m/>
    <n v="1511400"/>
    <n v="941.2"/>
    <n v="899.4"/>
    <s v=""/>
    <s v=""/>
    <s v=""/>
  </r>
  <r>
    <d v="2019-05-31T00:00:00"/>
    <x v="150"/>
    <n v="1500"/>
    <d v="1899-12-30T15:36:13"/>
    <n v="55.89"/>
    <n v="0.39000000000000057"/>
    <n v="0.503"/>
    <n v="3.02"/>
    <n v="342.55700000000002"/>
    <n v="16.939"/>
    <n v="68.8"/>
    <n v="0.22900000000000001"/>
    <n v="0.23"/>
    <n v="0"/>
    <n v="835.625"/>
    <m/>
    <m/>
    <m/>
    <m/>
    <n v="1511500"/>
    <n v="847.5"/>
    <n v="835.6"/>
    <s v=""/>
    <s v=""/>
    <s v=""/>
  </r>
  <r>
    <d v="2019-05-31T00:00:00"/>
    <x v="150"/>
    <n v="1600"/>
    <d v="1899-12-30T16:36:13"/>
    <n v="54.83"/>
    <n v="0"/>
    <n v="2.0129999999999999"/>
    <n v="6.5430000000000001"/>
    <n v="49.137"/>
    <n v="13.93"/>
    <n v="62.1"/>
    <n v="0.22800000000000001"/>
    <n v="0.23"/>
    <n v="0"/>
    <n v="176.875"/>
    <m/>
    <m/>
    <m/>
    <m/>
    <n v="1511600"/>
    <n v="713.5"/>
    <n v="176.9"/>
    <s v=""/>
    <s v=""/>
    <s v=""/>
  </r>
  <r>
    <d v="2019-05-31T00:00:00"/>
    <x v="150"/>
    <n v="1700"/>
    <d v="1899-12-30T17:36:13"/>
    <n v="55.42"/>
    <n v="0"/>
    <n v="2.516"/>
    <n v="5.0330000000000004"/>
    <n v="44.924999999999997"/>
    <n v="14.84"/>
    <n v="63.8"/>
    <n v="0.22700000000000001"/>
    <n v="0.22900000000000001"/>
    <n v="0"/>
    <n v="469.375"/>
    <m/>
    <m/>
    <m/>
    <m/>
    <n v="1511700"/>
    <n v="549.5"/>
    <n v="469.4"/>
    <s v=""/>
    <s v=""/>
    <s v=""/>
  </r>
  <r>
    <d v="2019-05-31T00:00:00"/>
    <x v="150"/>
    <n v="1800"/>
    <d v="1899-12-30T18:36:13"/>
    <n v="54.6"/>
    <n v="0"/>
    <n v="1.51"/>
    <n v="3.5230000000000001"/>
    <n v="49.137"/>
    <n v="14.337"/>
    <n v="56.1"/>
    <n v="0.22500000000000001"/>
    <n v="0.22900000000000001"/>
    <n v="0"/>
    <n v="64.375"/>
    <m/>
    <m/>
    <m/>
    <m/>
    <n v="1511800"/>
    <n v="368.8"/>
    <n v="64.400000000000006"/>
    <s v=""/>
    <s v=""/>
    <s v=""/>
  </r>
  <r>
    <d v="2019-05-31T00:00:00"/>
    <x v="150"/>
    <n v="1900"/>
    <d v="1899-12-30T19:36:13"/>
    <n v="54.72"/>
    <n v="0"/>
    <n v="1.0069999999999999"/>
    <n v="3.02"/>
    <n v="49.137"/>
    <n v="15.318"/>
    <n v="55.3"/>
    <n v="0.22500000000000001"/>
    <n v="0.22900000000000001"/>
    <n v="0"/>
    <n v="100.625"/>
    <m/>
    <m/>
    <m/>
    <m/>
    <n v="1511900"/>
    <n v="189.3"/>
    <n v="100.6"/>
    <s v=""/>
    <s v=""/>
    <s v=""/>
  </r>
  <r>
    <d v="2019-05-31T00:00:00"/>
    <x v="150"/>
    <n v="2000"/>
    <d v="1899-12-30T20:36:13"/>
    <n v="54.48"/>
    <n v="0"/>
    <n v="0"/>
    <n v="2.516"/>
    <n v="213.39599999999999"/>
    <n v="12.074"/>
    <n v="63.1"/>
    <n v="0.22500000000000001"/>
    <n v="0.22900000000000001"/>
    <n v="0"/>
    <n v="9.375"/>
    <m/>
    <m/>
    <m/>
    <m/>
    <n v="1512000"/>
    <n v="40.700000000000003"/>
    <n v="9.4"/>
    <s v=""/>
    <s v=""/>
    <s v=""/>
  </r>
  <r>
    <d v="2019-05-31T00:00:00"/>
    <x v="150"/>
    <n v="2100"/>
    <d v="1899-12-30T21:36:13"/>
    <n v="54.6"/>
    <n v="0"/>
    <n v="0.503"/>
    <n v="1.51"/>
    <n v="282.18799999999999"/>
    <n v="11.443"/>
    <n v="69.099999999999994"/>
    <n v="0.224"/>
    <n v="0.22900000000000001"/>
    <n v="0"/>
    <n v="0.625"/>
    <m/>
    <m/>
    <m/>
    <m/>
    <n v="1512100"/>
    <n v="0"/>
    <n v="0"/>
    <s v=""/>
    <s v=""/>
    <s v=""/>
  </r>
  <r>
    <d v="2019-05-31T00:00:00"/>
    <x v="150"/>
    <n v="2200"/>
    <d v="1899-12-30T22:36:13"/>
    <n v="55.54"/>
    <n v="3.9999999999999147E-2"/>
    <n v="0.503"/>
    <n v="2.516"/>
    <n v="294.82400000000001"/>
    <n v="10.785"/>
    <n v="66.2"/>
    <n v="0.223"/>
    <n v="0.22900000000000001"/>
    <n v="0"/>
    <n v="0.625"/>
    <m/>
    <m/>
    <m/>
    <m/>
    <n v="1512200"/>
    <n v="0"/>
    <n v="0"/>
    <s v=""/>
    <s v=""/>
    <s v=""/>
  </r>
  <r>
    <d v="2019-05-31T00:00:00"/>
    <x v="150"/>
    <n v="2300"/>
    <d v="1899-12-30T23:36:13"/>
    <n v="54.13"/>
    <n v="0"/>
    <n v="1.0069999999999999"/>
    <n v="6.0389999999999997"/>
    <n v="262.53300000000002"/>
    <n v="9.8049999999999997"/>
    <n v="51.5"/>
    <n v="0.223"/>
    <n v="0.22800000000000001"/>
    <n v="0"/>
    <n v="0.625"/>
    <m/>
    <m/>
    <m/>
    <m/>
    <n v="1512300"/>
    <n v="0"/>
    <n v="0"/>
    <s v=""/>
    <s v=""/>
    <s v=""/>
  </r>
  <r>
    <d v="2019-05-31T00:00:00"/>
    <x v="150"/>
    <n v="2400"/>
    <d v="1899-12-30T00:36:13"/>
    <n v="54.37"/>
    <n v="0"/>
    <n v="1.0069999999999999"/>
    <n v="2.516"/>
    <n v="332.72899999999998"/>
    <n v="8.6430000000000007"/>
    <n v="58.1"/>
    <n v="0.223"/>
    <n v="0.22800000000000001"/>
    <n v="0"/>
    <n v="0.625"/>
    <m/>
    <m/>
    <m/>
    <m/>
    <n v="1512400"/>
    <n v="0"/>
    <n v="0"/>
    <n v="0.223"/>
    <n v="0.22800000000000001"/>
    <n v="0"/>
  </r>
  <r>
    <d v="2019-06-01T00:00:00"/>
    <x v="151"/>
    <n v="100"/>
    <d v="1899-12-30T01:36:13"/>
    <n v="54.37"/>
    <n v="0"/>
    <n v="0.503"/>
    <n v="3.02"/>
    <n v="320.09399999999999"/>
    <n v="9.0150000000000006"/>
    <n v="56.6"/>
    <n v="0.222"/>
    <n v="0.22800000000000001"/>
    <n v="0"/>
    <n v="0.625"/>
    <m/>
    <m/>
    <m/>
    <m/>
    <n v="1520100"/>
    <n v="0"/>
    <n v="0"/>
    <s v=""/>
    <s v=""/>
    <s v=""/>
  </r>
  <r>
    <d v="2019-06-01T00:00:00"/>
    <x v="151"/>
    <n v="200"/>
    <d v="1899-12-30T02:36:13"/>
    <n v="53.9"/>
    <n v="0"/>
    <n v="1.0069999999999999"/>
    <n v="4.0259999999999998"/>
    <n v="268.149"/>
    <n v="9.5579999999999998"/>
    <n v="44"/>
    <n v="0.222"/>
    <n v="0.22800000000000001"/>
    <n v="0"/>
    <n v="0.625"/>
    <m/>
    <m/>
    <m/>
    <m/>
    <n v="1520200"/>
    <n v="0"/>
    <n v="0"/>
    <s v=""/>
    <s v=""/>
    <s v=""/>
  </r>
  <r>
    <d v="2019-06-01T00:00:00"/>
    <x v="151"/>
    <n v="300"/>
    <d v="1899-12-30T03:36:13"/>
    <n v="54.13"/>
    <n v="0"/>
    <n v="1.0069999999999999"/>
    <n v="3.5230000000000001"/>
    <n v="299.03500000000003"/>
    <n v="8.5429999999999993"/>
    <n v="48.5"/>
    <n v="0.221"/>
    <n v="0.22700000000000001"/>
    <n v="0"/>
    <n v="0.625"/>
    <m/>
    <m/>
    <m/>
    <m/>
    <n v="1520300"/>
    <n v="0"/>
    <n v="0"/>
    <s v=""/>
    <s v=""/>
    <s v=""/>
  </r>
  <r>
    <d v="2019-06-01T00:00:00"/>
    <x v="151"/>
    <n v="400"/>
    <d v="1899-12-30T04:36:13"/>
    <n v="54.01"/>
    <n v="0"/>
    <n v="1.0069999999999999"/>
    <n v="4.0259999999999998"/>
    <n v="279.38"/>
    <n v="8.27"/>
    <n v="46"/>
    <n v="0.221"/>
    <n v="0.22700000000000001"/>
    <n v="0"/>
    <n v="0.625"/>
    <m/>
    <m/>
    <m/>
    <m/>
    <n v="1520400"/>
    <n v="0"/>
    <n v="0"/>
    <s v=""/>
    <s v=""/>
    <s v=""/>
  </r>
  <r>
    <d v="2019-06-01T00:00:00"/>
    <x v="151"/>
    <n v="500"/>
    <d v="1899-12-30T05:36:13"/>
    <n v="54.83"/>
    <n v="0"/>
    <n v="1.0069999999999999"/>
    <n v="4.0259999999999998"/>
    <n v="292.01600000000002"/>
    <n v="9.0150000000000006"/>
    <n v="48.6"/>
    <n v="0.22"/>
    <n v="0.22700000000000001"/>
    <n v="0"/>
    <n v="19.375"/>
    <m/>
    <m/>
    <m/>
    <m/>
    <n v="1520500"/>
    <n v="25"/>
    <n v="19.399999999999999"/>
    <s v=""/>
    <s v=""/>
    <s v=""/>
  </r>
  <r>
    <d v="2019-06-01T00:00:00"/>
    <x v="151"/>
    <n v="600"/>
    <d v="1899-12-30T06:36:13"/>
    <n v="54.25"/>
    <n v="0"/>
    <n v="0.503"/>
    <n v="2.516"/>
    <n v="303.24700000000001"/>
    <n v="8.7420000000000009"/>
    <n v="52.1"/>
    <n v="0.22"/>
    <n v="0.22700000000000001"/>
    <n v="0"/>
    <n v="214.375"/>
    <m/>
    <m/>
    <m/>
    <m/>
    <n v="1520600"/>
    <n v="161.30000000000001"/>
    <n v="214.4"/>
    <s v=""/>
    <s v=""/>
    <s v=""/>
  </r>
  <r>
    <d v="2019-06-01T00:00:00"/>
    <x v="151"/>
    <n v="700"/>
    <d v="1899-12-30T07:36:13"/>
    <n v="54.72"/>
    <n v="0"/>
    <n v="0"/>
    <n v="1.51"/>
    <n v="321.49799999999999"/>
    <n v="12.436999999999999"/>
    <n v="55.6"/>
    <n v="0.22"/>
    <n v="0.22700000000000001"/>
    <n v="0"/>
    <n v="353.125"/>
    <m/>
    <m/>
    <m/>
    <m/>
    <n v="1520700"/>
    <n v="338.2"/>
    <n v="353.1"/>
    <s v=""/>
    <s v=""/>
    <s v=""/>
  </r>
  <r>
    <d v="2019-06-01T00:00:00"/>
    <x v="151"/>
    <n v="800"/>
    <d v="1899-12-30T08:36:13"/>
    <n v="55.18"/>
    <n v="0"/>
    <n v="0.503"/>
    <n v="3.02"/>
    <n v="181.10599999999999"/>
    <n v="14.098000000000001"/>
    <n v="43.3"/>
    <n v="0.22"/>
    <n v="0.22600000000000001"/>
    <n v="0"/>
    <n v="544.375"/>
    <m/>
    <m/>
    <m/>
    <m/>
    <n v="1520800"/>
    <n v="519.5"/>
    <n v="544.4"/>
    <s v=""/>
    <s v=""/>
    <s v=""/>
  </r>
  <r>
    <d v="2019-06-01T00:00:00"/>
    <x v="151"/>
    <n v="900"/>
    <d v="1899-12-30T09:36:13"/>
    <n v="55.3"/>
    <n v="0"/>
    <n v="1.51"/>
    <n v="4.5289999999999999"/>
    <n v="165.66300000000001"/>
    <n v="14.984"/>
    <n v="42.3"/>
    <n v="0.22"/>
    <n v="0.22600000000000001"/>
    <n v="0"/>
    <n v="670.625"/>
    <m/>
    <m/>
    <m/>
    <m/>
    <n v="1520900"/>
    <n v="687.5"/>
    <n v="670.6"/>
    <s v=""/>
    <s v=""/>
    <s v=""/>
  </r>
  <r>
    <d v="2019-06-01T00:00:00"/>
    <x v="151"/>
    <n v="1000"/>
    <d v="1899-12-30T10:36:13"/>
    <n v="54.83"/>
    <n v="0"/>
    <n v="3.02"/>
    <n v="7.5490000000000004"/>
    <n v="175.49"/>
    <n v="16.082000000000001"/>
    <n v="36.5"/>
    <n v="0.219"/>
    <n v="0.22600000000000001"/>
    <n v="0"/>
    <n v="808.125"/>
    <m/>
    <m/>
    <m/>
    <m/>
    <n v="1521000"/>
    <n v="827.5"/>
    <n v="808.1"/>
    <s v=""/>
    <s v=""/>
    <s v=""/>
  </r>
  <r>
    <d v="2019-06-01T00:00:00"/>
    <x v="151"/>
    <n v="1100"/>
    <d v="1899-12-30T11:36:13"/>
    <n v="55.42"/>
    <n v="0"/>
    <n v="2.516"/>
    <n v="6.5430000000000001"/>
    <n v="167.06700000000001"/>
    <n v="16.914999999999999"/>
    <n v="31.2"/>
    <n v="0.219"/>
    <n v="0.22600000000000001"/>
    <n v="0"/>
    <n v="901.875"/>
    <m/>
    <m/>
    <m/>
    <m/>
    <n v="1521100"/>
    <n v="928.8"/>
    <n v="901.9"/>
    <s v=""/>
    <s v=""/>
    <s v=""/>
  </r>
  <r>
    <d v="2019-06-01T00:00:00"/>
    <x v="151"/>
    <n v="1200"/>
    <d v="1899-12-30T12:36:13"/>
    <n v="55.3"/>
    <n v="0"/>
    <n v="3.02"/>
    <n v="7.0460000000000003"/>
    <n v="195.14500000000001"/>
    <n v="17.748000000000001"/>
    <n v="28.6"/>
    <n v="0.218"/>
    <n v="0.22500000000000001"/>
    <n v="0"/>
    <n v="869.375"/>
    <m/>
    <m/>
    <m/>
    <m/>
    <n v="1521200"/>
    <n v="983.8"/>
    <n v="869.4"/>
    <s v=""/>
    <s v=""/>
    <s v=""/>
  </r>
  <r>
    <d v="2019-06-01T00:00:00"/>
    <x v="151"/>
    <n v="1300"/>
    <d v="1899-12-30T13:36:13"/>
    <n v="55.77"/>
    <n v="0.27000000000000313"/>
    <n v="3.5230000000000001"/>
    <n v="7.0460000000000003"/>
    <n v="204.97300000000001"/>
    <n v="19.199000000000002"/>
    <n v="28.9"/>
    <n v="0.218"/>
    <n v="0.22500000000000001"/>
    <n v="0"/>
    <n v="964.375"/>
    <m/>
    <m/>
    <m/>
    <m/>
    <n v="1521300"/>
    <n v="988.5"/>
    <n v="964.4"/>
    <s v=""/>
    <s v=""/>
    <s v=""/>
  </r>
  <r>
    <d v="2019-06-01T00:00:00"/>
    <x v="151"/>
    <n v="1400"/>
    <d v="1899-12-30T14:36:13"/>
    <n v="54.72"/>
    <n v="0"/>
    <n v="3.02"/>
    <n v="7.0460000000000003"/>
    <n v="192.33699999999999"/>
    <n v="19.792999999999999"/>
    <n v="27.4"/>
    <n v="0.218"/>
    <n v="0.22500000000000001"/>
    <n v="0"/>
    <n v="883.125"/>
    <m/>
    <m/>
    <m/>
    <m/>
    <n v="1521400"/>
    <n v="942.5"/>
    <n v="883.1"/>
    <s v=""/>
    <s v=""/>
    <s v=""/>
  </r>
  <r>
    <d v="2019-06-01T00:00:00"/>
    <x v="151"/>
    <n v="1500"/>
    <d v="1899-12-30T15:36:13"/>
    <n v="55.77"/>
    <n v="0.27000000000000313"/>
    <n v="3.5230000000000001"/>
    <n v="7.5490000000000004"/>
    <n v="193.74100000000001"/>
    <n v="20.222000000000001"/>
    <n v="26.1"/>
    <n v="0.218"/>
    <n v="0.22500000000000001"/>
    <n v="0"/>
    <n v="794.375"/>
    <m/>
    <m/>
    <m/>
    <m/>
    <n v="1521500"/>
    <n v="848.8"/>
    <n v="794.4"/>
    <s v=""/>
    <s v=""/>
    <s v=""/>
  </r>
  <r>
    <d v="2019-06-01T00:00:00"/>
    <x v="151"/>
    <n v="1600"/>
    <d v="1899-12-30T16:36:13"/>
    <n v="54.72"/>
    <n v="0"/>
    <n v="3.02"/>
    <n v="8.0519999999999996"/>
    <n v="216.20400000000001"/>
    <n v="20.268999999999998"/>
    <n v="27"/>
    <n v="0.218"/>
    <n v="0.22500000000000001"/>
    <n v="0"/>
    <n v="549.375"/>
    <m/>
    <m/>
    <m/>
    <m/>
    <n v="1521600"/>
    <n v="715.3"/>
    <n v="549.4"/>
    <s v=""/>
    <s v=""/>
    <s v=""/>
  </r>
  <r>
    <d v="2019-06-01T00:00:00"/>
    <x v="151"/>
    <n v="1700"/>
    <d v="1899-12-30T17:36:13"/>
    <n v="55.18"/>
    <n v="0"/>
    <n v="3.02"/>
    <n v="8.0519999999999996"/>
    <n v="219.012"/>
    <n v="18.533000000000001"/>
    <n v="29.4"/>
    <n v="0.217"/>
    <n v="0.22500000000000001"/>
    <n v="0"/>
    <n v="275.625"/>
    <m/>
    <m/>
    <m/>
    <m/>
    <n v="1521700"/>
    <n v="551.70000000000005"/>
    <n v="275.60000000000002"/>
    <s v=""/>
    <s v=""/>
    <s v=""/>
  </r>
  <r>
    <d v="2019-06-01T00:00:00"/>
    <x v="151"/>
    <n v="1800"/>
    <d v="1899-12-30T18:36:13"/>
    <n v="54.6"/>
    <n v="0"/>
    <n v="3.02"/>
    <n v="6.5430000000000001"/>
    <n v="213.39599999999999"/>
    <n v="17.533999999999999"/>
    <n v="32.6"/>
    <n v="0.217"/>
    <n v="0.22500000000000001"/>
    <n v="0"/>
    <n v="91.875"/>
    <m/>
    <m/>
    <m/>
    <m/>
    <n v="1521800"/>
    <n v="371.3"/>
    <n v="91.9"/>
    <s v=""/>
    <s v=""/>
    <s v=""/>
  </r>
  <r>
    <d v="2019-06-01T00:00:00"/>
    <x v="151"/>
    <n v="1900"/>
    <d v="1899-12-30T19:36:13"/>
    <n v="54.6"/>
    <n v="0"/>
    <n v="2.516"/>
    <n v="7.0460000000000003"/>
    <n v="221.82"/>
    <n v="16.82"/>
    <n v="37.4"/>
    <n v="0.217"/>
    <n v="0.22500000000000001"/>
    <n v="0"/>
    <n v="113.125"/>
    <m/>
    <m/>
    <m/>
    <m/>
    <n v="1521900"/>
    <n v="192.2"/>
    <n v="113.1"/>
    <s v=""/>
    <s v=""/>
    <s v=""/>
  </r>
  <r>
    <d v="2019-06-01T00:00:00"/>
    <x v="151"/>
    <n v="2000"/>
    <d v="1899-12-30T20:36:13"/>
    <n v="54.6"/>
    <n v="0"/>
    <n v="2.0129999999999999"/>
    <n v="5.0330000000000004"/>
    <n v="248.494"/>
    <n v="14.002000000000001"/>
    <n v="45.2"/>
    <n v="0.217"/>
    <n v="0.224"/>
    <n v="0"/>
    <n v="11.875"/>
    <m/>
    <m/>
    <m/>
    <m/>
    <n v="1522000"/>
    <n v="42.2"/>
    <n v="11.9"/>
    <s v=""/>
    <s v=""/>
    <s v=""/>
  </r>
  <r>
    <d v="2019-06-01T00:00:00"/>
    <x v="151"/>
    <n v="2100"/>
    <d v="1899-12-30T21:36:13"/>
    <n v="54.6"/>
    <n v="0"/>
    <n v="1.51"/>
    <n v="5.5359999999999996"/>
    <n v="259.72500000000002"/>
    <n v="12.05"/>
    <n v="49.4"/>
    <n v="0.217"/>
    <n v="0.22500000000000001"/>
    <n v="0"/>
    <n v="0.625"/>
    <m/>
    <m/>
    <m/>
    <m/>
    <n v="1522100"/>
    <n v="0"/>
    <n v="0"/>
    <s v=""/>
    <s v=""/>
    <s v=""/>
  </r>
  <r>
    <d v="2019-06-01T00:00:00"/>
    <x v="151"/>
    <n v="2200"/>
    <d v="1899-12-30T22:36:13"/>
    <n v="54.72"/>
    <n v="0"/>
    <n v="2.0129999999999999"/>
    <n v="5.0330000000000004"/>
    <n v="272.36099999999999"/>
    <n v="11.952999999999999"/>
    <n v="49"/>
    <n v="0.216"/>
    <n v="0.22500000000000001"/>
    <n v="0"/>
    <n v="0.625"/>
    <m/>
    <m/>
    <m/>
    <m/>
    <n v="1522200"/>
    <n v="0"/>
    <n v="0"/>
    <s v=""/>
    <s v=""/>
    <s v=""/>
  </r>
  <r>
    <d v="2019-06-01T00:00:00"/>
    <x v="151"/>
    <n v="2300"/>
    <d v="1899-12-30T23:36:13"/>
    <n v="54.6"/>
    <n v="0"/>
    <n v="1.51"/>
    <n v="4.5289999999999999"/>
    <n v="266.745"/>
    <n v="10.222"/>
    <n v="52.5"/>
    <n v="0.216"/>
    <n v="0.22500000000000001"/>
    <n v="0"/>
    <n v="0.625"/>
    <m/>
    <m/>
    <m/>
    <m/>
    <n v="1522300"/>
    <n v="0"/>
    <n v="0"/>
    <s v=""/>
    <s v=""/>
    <s v=""/>
  </r>
  <r>
    <d v="2019-06-01T00:00:00"/>
    <x v="151"/>
    <n v="2400"/>
    <d v="1899-12-30T00:36:13"/>
    <n v="54.95"/>
    <n v="0"/>
    <n v="1.51"/>
    <n v="4.5289999999999999"/>
    <n v="268.149"/>
    <n v="9.657"/>
    <n v="57.8"/>
    <n v="0.216"/>
    <n v="0.224"/>
    <n v="0"/>
    <n v="0.625"/>
    <m/>
    <m/>
    <m/>
    <m/>
    <n v="1522400"/>
    <n v="0"/>
    <n v="0"/>
    <n v="0.216"/>
    <n v="0.224"/>
    <n v="0"/>
  </r>
  <r>
    <d v="2019-06-02T00:00:00"/>
    <x v="152"/>
    <n v="100"/>
    <d v="1899-12-30T01:36:13"/>
    <n v="54.72"/>
    <n v="0"/>
    <n v="1.51"/>
    <n v="5.0330000000000004"/>
    <n v="289.20800000000003"/>
    <n v="9.2870000000000008"/>
    <n v="59.3"/>
    <n v="0.215"/>
    <n v="0.224"/>
    <n v="0"/>
    <n v="0.625"/>
    <m/>
    <m/>
    <m/>
    <m/>
    <n v="1530100"/>
    <n v="0"/>
    <n v="0"/>
    <s v=""/>
    <s v=""/>
    <s v=""/>
  </r>
  <r>
    <d v="2019-06-02T00:00:00"/>
    <x v="152"/>
    <n v="200"/>
    <d v="1899-12-30T02:36:13"/>
    <n v="54.6"/>
    <n v="0"/>
    <n v="1.51"/>
    <n v="5.0330000000000004"/>
    <n v="297.63099999999997"/>
    <n v="9.3610000000000007"/>
    <n v="51.8"/>
    <n v="0.215"/>
    <n v="0.224"/>
    <n v="0"/>
    <n v="0.625"/>
    <m/>
    <m/>
    <m/>
    <m/>
    <n v="1530200"/>
    <n v="0"/>
    <n v="0"/>
    <s v=""/>
    <s v=""/>
    <s v=""/>
  </r>
  <r>
    <d v="2019-06-02T00:00:00"/>
    <x v="152"/>
    <n v="300"/>
    <d v="1899-12-30T03:36:13"/>
    <n v="54.83"/>
    <n v="0"/>
    <n v="0.503"/>
    <n v="3.5230000000000001"/>
    <n v="275.16899999999998"/>
    <n v="7.8449999999999998"/>
    <n v="50.6"/>
    <n v="0.215"/>
    <n v="0.223"/>
    <n v="0"/>
    <n v="0.625"/>
    <m/>
    <m/>
    <m/>
    <m/>
    <n v="1530300"/>
    <n v="0"/>
    <n v="0"/>
    <s v=""/>
    <s v=""/>
    <s v=""/>
  </r>
  <r>
    <d v="2019-06-02T00:00:00"/>
    <x v="152"/>
    <n v="400"/>
    <d v="1899-12-30T04:36:13"/>
    <n v="54.72"/>
    <n v="0"/>
    <n v="0.503"/>
    <n v="3.02"/>
    <n v="273.76499999999999"/>
    <n v="6.3570000000000002"/>
    <n v="53.9"/>
    <n v="0.215"/>
    <n v="0.223"/>
    <n v="0"/>
    <n v="0.625"/>
    <m/>
    <m/>
    <m/>
    <m/>
    <n v="1530400"/>
    <n v="0"/>
    <n v="0"/>
    <s v=""/>
    <s v=""/>
    <s v=""/>
  </r>
  <r>
    <d v="2019-06-02T00:00:00"/>
    <x v="152"/>
    <n v="500"/>
    <d v="1899-12-30T05:36:13"/>
    <n v="54.72"/>
    <n v="0"/>
    <n v="1.0069999999999999"/>
    <n v="2.0129999999999999"/>
    <n v="343.96100000000001"/>
    <n v="6.1020000000000003"/>
    <n v="54.6"/>
    <n v="0.215"/>
    <n v="0.223"/>
    <n v="0"/>
    <n v="18.125"/>
    <m/>
    <m/>
    <m/>
    <m/>
    <n v="1530500"/>
    <n v="25.5"/>
    <n v="18.100000000000001"/>
    <s v=""/>
    <s v=""/>
    <s v=""/>
  </r>
  <r>
    <d v="2019-06-02T00:00:00"/>
    <x v="152"/>
    <n v="600"/>
    <d v="1899-12-30T06:36:13"/>
    <n v="54.48"/>
    <n v="0"/>
    <n v="1.0069999999999999"/>
    <n v="2.516"/>
    <n v="353.78800000000001"/>
    <n v="7.92"/>
    <n v="57.1"/>
    <n v="0.215"/>
    <n v="0.223"/>
    <n v="0"/>
    <n v="231.875"/>
    <m/>
    <m/>
    <m/>
    <m/>
    <n v="1530600"/>
    <n v="162.5"/>
    <n v="231.9"/>
    <s v=""/>
    <s v=""/>
    <s v=""/>
  </r>
  <r>
    <d v="2019-06-02T00:00:00"/>
    <x v="152"/>
    <n v="700"/>
    <d v="1899-12-30T07:36:13"/>
    <n v="54.25"/>
    <n v="0"/>
    <n v="0.503"/>
    <n v="2.0129999999999999"/>
    <n v="332.72899999999998"/>
    <n v="11.2"/>
    <n v="54"/>
    <n v="0.215"/>
    <n v="0.223"/>
    <n v="0"/>
    <n v="215.625"/>
    <m/>
    <m/>
    <m/>
    <m/>
    <n v="1530700"/>
    <n v="339.2"/>
    <n v="215.6"/>
    <s v=""/>
    <s v=""/>
    <s v=""/>
  </r>
  <r>
    <d v="2019-06-02T00:00:00"/>
    <x v="152"/>
    <n v="800"/>
    <d v="1899-12-30T08:36:13"/>
    <n v="54.83"/>
    <n v="0"/>
    <n v="0.503"/>
    <n v="3.02"/>
    <n v="157.239"/>
    <n v="13.497"/>
    <n v="53.2"/>
    <n v="0.214"/>
    <n v="0.223"/>
    <n v="0"/>
    <n v="580.625"/>
    <m/>
    <m/>
    <m/>
    <m/>
    <n v="1530800"/>
    <n v="520.5"/>
    <n v="580.6"/>
    <s v=""/>
    <s v=""/>
    <s v=""/>
  </r>
  <r>
    <d v="2019-06-02T00:00:00"/>
    <x v="152"/>
    <n v="900"/>
    <d v="1899-12-30T09:36:13"/>
    <n v="54.48"/>
    <n v="0"/>
    <n v="1.0069999999999999"/>
    <n v="3.5230000000000001"/>
    <n v="153.02699999999999"/>
    <n v="15.509"/>
    <n v="44.6"/>
    <n v="0.214"/>
    <n v="0.223"/>
    <n v="0"/>
    <n v="715.625"/>
    <m/>
    <m/>
    <m/>
    <m/>
    <n v="1530900"/>
    <n v="688"/>
    <n v="715.6"/>
    <s v=""/>
    <s v=""/>
    <s v=""/>
  </r>
  <r>
    <d v="2019-06-02T00:00:00"/>
    <x v="152"/>
    <n v="1000"/>
    <d v="1899-12-30T10:36:13"/>
    <n v="55.54"/>
    <n v="3.9999999999999147E-2"/>
    <n v="2.0129999999999999"/>
    <n v="5.0330000000000004"/>
    <n v="178.298"/>
    <n v="17.344000000000001"/>
    <n v="32.9"/>
    <n v="0.21299999999999999"/>
    <n v="0.223"/>
    <n v="0"/>
    <n v="830.625"/>
    <m/>
    <m/>
    <m/>
    <m/>
    <n v="1531000"/>
    <n v="828"/>
    <n v="830.6"/>
    <s v=""/>
    <s v=""/>
    <s v=""/>
  </r>
  <r>
    <d v="2019-06-02T00:00:00"/>
    <x v="152"/>
    <n v="1100"/>
    <d v="1899-12-30T11:36:13"/>
    <n v="55.54"/>
    <n v="3.9999999999999147E-2"/>
    <n v="3.02"/>
    <n v="6.5430000000000001"/>
    <n v="175.49"/>
    <n v="18.175999999999998"/>
    <n v="27.1"/>
    <n v="0.21299999999999999"/>
    <n v="0.222"/>
    <n v="0"/>
    <n v="908.125"/>
    <m/>
    <m/>
    <m/>
    <m/>
    <n v="1531100"/>
    <n v="929.3"/>
    <n v="908.1"/>
    <s v=""/>
    <s v=""/>
    <s v=""/>
  </r>
  <r>
    <d v="2019-06-02T00:00:00"/>
    <x v="152"/>
    <n v="1200"/>
    <d v="1899-12-30T12:36:13"/>
    <n v="54.95"/>
    <n v="0"/>
    <n v="3.02"/>
    <n v="6.0389999999999997"/>
    <n v="181.10599999999999"/>
    <n v="18.152000000000001"/>
    <n v="27.4"/>
    <n v="0.21299999999999999"/>
    <n v="0.223"/>
    <n v="0"/>
    <n v="785.625"/>
    <m/>
    <m/>
    <m/>
    <m/>
    <n v="1531200"/>
    <n v="984.7"/>
    <n v="785.6"/>
    <s v=""/>
    <s v=""/>
    <s v=""/>
  </r>
  <r>
    <d v="2019-06-02T00:00:00"/>
    <x v="152"/>
    <n v="1300"/>
    <d v="1899-12-30T13:36:13"/>
    <n v="55.18"/>
    <n v="0"/>
    <n v="3.02"/>
    <n v="6.5430000000000001"/>
    <n v="176.89400000000001"/>
    <n v="20.268999999999998"/>
    <n v="26"/>
    <n v="0.21299999999999999"/>
    <n v="0.222"/>
    <n v="0"/>
    <n v="958.125"/>
    <m/>
    <m/>
    <m/>
    <m/>
    <n v="1531300"/>
    <n v="989.5"/>
    <n v="958.1"/>
    <s v=""/>
    <s v=""/>
    <s v=""/>
  </r>
  <r>
    <d v="2019-06-02T00:00:00"/>
    <x v="152"/>
    <n v="1400"/>
    <d v="1899-12-30T14:36:13"/>
    <n v="56.35"/>
    <n v="0.85000000000000142"/>
    <n v="3.02"/>
    <n v="8.0519999999999996"/>
    <n v="203.56899999999999"/>
    <n v="20.745999999999999"/>
    <n v="23.2"/>
    <n v="0.21299999999999999"/>
    <n v="0.222"/>
    <n v="0"/>
    <n v="826.875"/>
    <m/>
    <m/>
    <m/>
    <m/>
    <n v="1531400"/>
    <n v="943.5"/>
    <n v="826.9"/>
    <s v=""/>
    <s v=""/>
    <s v=""/>
  </r>
  <r>
    <d v="2019-06-02T00:00:00"/>
    <x v="152"/>
    <n v="1500"/>
    <d v="1899-12-30T15:36:13"/>
    <n v="55.42"/>
    <n v="0"/>
    <n v="3.02"/>
    <n v="7.0460000000000003"/>
    <n v="217.608"/>
    <n v="20.96"/>
    <n v="25.5"/>
    <n v="0.21299999999999999"/>
    <n v="0.222"/>
    <n v="0"/>
    <n v="721.875"/>
    <m/>
    <m/>
    <m/>
    <m/>
    <n v="1531500"/>
    <n v="850.2"/>
    <n v="721.9"/>
    <s v=""/>
    <s v=""/>
    <s v=""/>
  </r>
  <r>
    <d v="2019-06-02T00:00:00"/>
    <x v="152"/>
    <n v="1600"/>
    <d v="1899-12-30T16:36:13"/>
    <n v="54.83"/>
    <n v="0"/>
    <n v="3.02"/>
    <n v="7.0460000000000003"/>
    <n v="213.39599999999999"/>
    <n v="18.343"/>
    <n v="29.7"/>
    <n v="0.214"/>
    <n v="0.222"/>
    <n v="0"/>
    <n v="204.375"/>
    <m/>
    <m/>
    <m/>
    <m/>
    <n v="1531600"/>
    <n v="717"/>
    <n v="204.4"/>
    <s v=""/>
    <s v=""/>
    <s v=""/>
  </r>
  <r>
    <d v="2019-06-02T00:00:00"/>
    <x v="152"/>
    <n v="1700"/>
    <d v="1899-12-30T17:36:13"/>
    <n v="54.83"/>
    <n v="0"/>
    <n v="3.02"/>
    <n v="6.5430000000000001"/>
    <n v="230.24299999999999"/>
    <n v="17.677"/>
    <n v="36.1"/>
    <n v="0.214"/>
    <n v="0.222"/>
    <n v="0"/>
    <n v="174.375"/>
    <m/>
    <m/>
    <m/>
    <m/>
    <n v="1531700"/>
    <n v="553.5"/>
    <n v="174.4"/>
    <s v=""/>
    <s v=""/>
    <s v=""/>
  </r>
  <r>
    <d v="2019-06-02T00:00:00"/>
    <x v="152"/>
    <n v="1800"/>
    <d v="1899-12-30T18:36:13"/>
    <n v="54.95"/>
    <n v="0"/>
    <n v="2.516"/>
    <n v="5.5359999999999996"/>
    <n v="220.416"/>
    <n v="16.63"/>
    <n v="41.8"/>
    <n v="0.214"/>
    <n v="0.222"/>
    <n v="0"/>
    <n v="144.375"/>
    <m/>
    <m/>
    <m/>
    <m/>
    <n v="1531800"/>
    <n v="373.5"/>
    <n v="144.4"/>
    <s v=""/>
    <s v=""/>
    <s v=""/>
  </r>
  <r>
    <d v="2019-06-02T00:00:00"/>
    <x v="152"/>
    <n v="1900"/>
    <d v="1899-12-30T19:36:13"/>
    <n v="54.95"/>
    <n v="0"/>
    <n v="2.0129999999999999"/>
    <n v="5.0330000000000004"/>
    <n v="252.70599999999999"/>
    <n v="15.055"/>
    <n v="41"/>
    <n v="0.21299999999999999"/>
    <n v="0.222"/>
    <n v="0"/>
    <n v="91.875"/>
    <m/>
    <m/>
    <m/>
    <m/>
    <n v="1531900"/>
    <n v="194.3"/>
    <n v="91.9"/>
    <s v=""/>
    <s v=""/>
    <s v=""/>
  </r>
  <r>
    <d v="2019-06-02T00:00:00"/>
    <x v="152"/>
    <n v="2000"/>
    <d v="1899-12-30T20:36:13"/>
    <n v="54.72"/>
    <n v="0"/>
    <n v="2.516"/>
    <n v="6.5430000000000001"/>
    <n v="282.18799999999999"/>
    <n v="12.992000000000001"/>
    <n v="44.9"/>
    <n v="0.214"/>
    <n v="0.221"/>
    <n v="0"/>
    <n v="9.375"/>
    <m/>
    <m/>
    <m/>
    <m/>
    <n v="1532000"/>
    <n v="43.7"/>
    <n v="9.4"/>
    <s v=""/>
    <s v=""/>
    <s v=""/>
  </r>
  <r>
    <d v="2019-06-02T00:00:00"/>
    <x v="152"/>
    <n v="2100"/>
    <d v="1899-12-30T21:36:13"/>
    <n v="54.72"/>
    <n v="0"/>
    <n v="2.0129999999999999"/>
    <n v="6.0389999999999997"/>
    <n v="247.09"/>
    <n v="12.292"/>
    <n v="47"/>
    <n v="0.214"/>
    <n v="0.222"/>
    <n v="0"/>
    <n v="0.625"/>
    <m/>
    <m/>
    <m/>
    <m/>
    <n v="1532100"/>
    <n v="0"/>
    <n v="0"/>
    <s v=""/>
    <s v=""/>
    <s v=""/>
  </r>
  <r>
    <d v="2019-06-02T00:00:00"/>
    <x v="152"/>
    <n v="2200"/>
    <d v="1899-12-30T22:36:13"/>
    <n v="55.07"/>
    <n v="0"/>
    <n v="2.0129999999999999"/>
    <n v="5.5359999999999996"/>
    <n v="275.16899999999998"/>
    <n v="11.686"/>
    <n v="50.1"/>
    <n v="0.21299999999999999"/>
    <n v="0.221"/>
    <n v="0"/>
    <n v="0.625"/>
    <m/>
    <m/>
    <m/>
    <m/>
    <n v="1532200"/>
    <n v="0"/>
    <n v="0"/>
    <s v=""/>
    <s v=""/>
    <s v=""/>
  </r>
  <r>
    <d v="2019-06-02T00:00:00"/>
    <x v="152"/>
    <n v="2300"/>
    <d v="1899-12-30T23:36:13"/>
    <n v="54.95"/>
    <n v="0"/>
    <n v="2.0129999999999999"/>
    <n v="6.0389999999999997"/>
    <n v="276.57299999999998"/>
    <n v="10.345000000000001"/>
    <n v="63.5"/>
    <n v="0.21299999999999999"/>
    <n v="0.221"/>
    <n v="0"/>
    <n v="0.625"/>
    <m/>
    <m/>
    <m/>
    <m/>
    <n v="1532300"/>
    <n v="0"/>
    <n v="0"/>
    <s v=""/>
    <s v=""/>
    <s v=""/>
  </r>
  <r>
    <d v="2019-06-02T00:00:00"/>
    <x v="152"/>
    <n v="2400"/>
    <d v="1899-12-30T00:36:13"/>
    <n v="55.07"/>
    <n v="0"/>
    <n v="2.0129999999999999"/>
    <n v="6.0389999999999997"/>
    <n v="268.149"/>
    <n v="9.8539999999999992"/>
    <n v="66.3"/>
    <n v="0.21299999999999999"/>
    <n v="0.221"/>
    <n v="0"/>
    <n v="0.625"/>
    <m/>
    <m/>
    <m/>
    <m/>
    <n v="1532400"/>
    <n v="0"/>
    <n v="0"/>
    <n v="0.21299999999999999"/>
    <n v="0.221"/>
    <n v="0"/>
  </r>
  <r>
    <d v="2019-06-03T00:00:00"/>
    <x v="153"/>
    <n v="100"/>
    <d v="1899-12-30T01:36:13"/>
    <n v="54.95"/>
    <n v="0"/>
    <n v="3.02"/>
    <n v="7.0460000000000003"/>
    <n v="292.01600000000002"/>
    <n v="9.6080000000000005"/>
    <n v="67.3"/>
    <n v="0.21199999999999999"/>
    <n v="0.221"/>
    <n v="0"/>
    <n v="0.625"/>
    <m/>
    <m/>
    <m/>
    <m/>
    <n v="1540100"/>
    <n v="0"/>
    <n v="0"/>
    <s v=""/>
    <s v=""/>
    <s v=""/>
  </r>
  <r>
    <d v="2019-06-03T00:00:00"/>
    <x v="153"/>
    <n v="200"/>
    <d v="1899-12-30T02:36:13"/>
    <n v="54.95"/>
    <n v="0"/>
    <n v="2.516"/>
    <n v="5.5359999999999996"/>
    <n v="273.76499999999999"/>
    <n v="8.3439999999999994"/>
    <n v="63.1"/>
    <n v="0.21199999999999999"/>
    <n v="0.221"/>
    <n v="0"/>
    <n v="0.625"/>
    <m/>
    <m/>
    <m/>
    <m/>
    <n v="1540200"/>
    <n v="0"/>
    <n v="0"/>
    <s v=""/>
    <s v=""/>
    <s v=""/>
  </r>
  <r>
    <d v="2019-06-03T00:00:00"/>
    <x v="153"/>
    <n v="300"/>
    <d v="1899-12-30T03:36:13"/>
    <n v="55.3"/>
    <n v="0"/>
    <n v="3.02"/>
    <n v="7.5490000000000004"/>
    <n v="277.976"/>
    <n v="7.9950000000000001"/>
    <n v="64.599999999999994"/>
    <n v="0.21199999999999999"/>
    <n v="0.22"/>
    <n v="0"/>
    <n v="0.625"/>
    <m/>
    <m/>
    <m/>
    <m/>
    <n v="1540300"/>
    <n v="0"/>
    <n v="0"/>
    <s v=""/>
    <s v=""/>
    <s v=""/>
  </r>
  <r>
    <d v="2019-06-03T00:00:00"/>
    <x v="153"/>
    <n v="400"/>
    <d v="1899-12-30T04:36:13"/>
    <n v="54.95"/>
    <n v="0"/>
    <n v="3.02"/>
    <n v="6.0389999999999997"/>
    <n v="268.149"/>
    <n v="7.0659999999999998"/>
    <n v="68.2"/>
    <n v="0.21199999999999999"/>
    <n v="0.221"/>
    <n v="0"/>
    <n v="0.625"/>
    <m/>
    <m/>
    <m/>
    <m/>
    <n v="1540400"/>
    <n v="0"/>
    <n v="0"/>
    <s v=""/>
    <s v=""/>
    <s v=""/>
  </r>
  <r>
    <d v="2019-06-03T00:00:00"/>
    <x v="153"/>
    <n v="500"/>
    <d v="1899-12-30T05:36:13"/>
    <n v="54.95"/>
    <n v="0"/>
    <n v="2.516"/>
    <n v="7.5490000000000004"/>
    <n v="261.12900000000002"/>
    <n v="7.1159999999999997"/>
    <n v="73.5"/>
    <n v="0.21199999999999999"/>
    <n v="0.22"/>
    <n v="0"/>
    <n v="19.375"/>
    <m/>
    <m/>
    <m/>
    <m/>
    <n v="1540500"/>
    <n v="26.3"/>
    <n v="19.399999999999999"/>
    <s v=""/>
    <s v=""/>
    <s v=""/>
  </r>
  <r>
    <d v="2019-06-03T00:00:00"/>
    <x v="153"/>
    <n v="600"/>
    <d v="1899-12-30T06:36:13"/>
    <n v="54.95"/>
    <n v="0"/>
    <n v="3.5230000000000001"/>
    <n v="11.071999999999999"/>
    <n v="240.071"/>
    <n v="6.077"/>
    <n v="74.2"/>
    <n v="0.21199999999999999"/>
    <n v="0.22"/>
    <n v="0"/>
    <n v="55.625"/>
    <m/>
    <m/>
    <m/>
    <m/>
    <n v="1540600"/>
    <n v="163.5"/>
    <n v="55.6"/>
    <s v=""/>
    <s v=""/>
    <s v=""/>
  </r>
  <r>
    <d v="2019-06-03T00:00:00"/>
    <x v="153"/>
    <n v="700"/>
    <d v="1899-12-30T07:36:13"/>
    <n v="54.95"/>
    <n v="0"/>
    <n v="5.0330000000000004"/>
    <n v="11.071999999999999"/>
    <n v="240.071"/>
    <n v="5.5650000000000004"/>
    <n v="66.7"/>
    <n v="0.21199999999999999"/>
    <n v="0.22"/>
    <n v="0"/>
    <n v="121.875"/>
    <m/>
    <m/>
    <m/>
    <m/>
    <n v="1540700"/>
    <n v="340"/>
    <n v="121.9"/>
    <s v=""/>
    <s v=""/>
    <s v=""/>
  </r>
  <r>
    <d v="2019-06-03T00:00:00"/>
    <x v="153"/>
    <n v="800"/>
    <d v="1899-12-30T08:36:13"/>
    <n v="55.42"/>
    <n v="0"/>
    <n v="3.5230000000000001"/>
    <n v="9.0589999999999993"/>
    <n v="224.62700000000001"/>
    <n v="8.2949999999999999"/>
    <n v="55.5"/>
    <n v="0.21199999999999999"/>
    <n v="0.22"/>
    <n v="0"/>
    <n v="516.875"/>
    <m/>
    <m/>
    <m/>
    <m/>
    <n v="1540800"/>
    <n v="521.29999999999995"/>
    <n v="516.9"/>
    <s v=""/>
    <s v=""/>
    <s v=""/>
  </r>
  <r>
    <d v="2019-06-03T00:00:00"/>
    <x v="153"/>
    <n v="900"/>
    <d v="1899-12-30T09:36:13"/>
    <n v="55.54"/>
    <n v="3.9999999999999147E-2"/>
    <n v="3.5230000000000001"/>
    <n v="7.5490000000000004"/>
    <n v="214.8"/>
    <n v="9.4849999999999994"/>
    <n v="45"/>
    <n v="0.21199999999999999"/>
    <n v="0.22"/>
    <n v="0"/>
    <n v="710.625"/>
    <m/>
    <m/>
    <m/>
    <m/>
    <n v="1540900"/>
    <n v="688.7"/>
    <n v="710.6"/>
    <s v=""/>
    <s v=""/>
    <s v=""/>
  </r>
  <r>
    <d v="2019-06-03T00:00:00"/>
    <x v="153"/>
    <n v="1000"/>
    <d v="1899-12-30T10:36:13"/>
    <n v="54.95"/>
    <n v="0"/>
    <n v="3.5230000000000001"/>
    <n v="8.5559999999999992"/>
    <n v="234.45500000000001"/>
    <n v="9.9280000000000008"/>
    <n v="39.1"/>
    <n v="0.21099999999999999"/>
    <n v="0.22"/>
    <n v="0"/>
    <n v="629.375"/>
    <m/>
    <m/>
    <m/>
    <m/>
    <n v="1541000"/>
    <n v="828.5"/>
    <n v="629.4"/>
    <s v=""/>
    <s v=""/>
    <s v=""/>
  </r>
  <r>
    <d v="2019-06-03T00:00:00"/>
    <x v="153"/>
    <n v="1100"/>
    <d v="1899-12-30T11:36:13"/>
    <n v="54.95"/>
    <n v="0"/>
    <n v="4.5289999999999999"/>
    <n v="14.092000000000001"/>
    <n v="235.85900000000001"/>
    <n v="10.907"/>
    <n v="37.5"/>
    <n v="0.21099999999999999"/>
    <n v="0.22"/>
    <n v="0"/>
    <n v="939.375"/>
    <m/>
    <m/>
    <m/>
    <m/>
    <n v="1541100"/>
    <n v="929.8"/>
    <n v="939.4"/>
    <s v=""/>
    <s v=""/>
    <s v=""/>
  </r>
  <r>
    <d v="2019-06-03T00:00:00"/>
    <x v="153"/>
    <n v="1200"/>
    <d v="1899-12-30T12:36:13"/>
    <n v="55.54"/>
    <n v="3.9999999999999147E-2"/>
    <n v="5.0330000000000004"/>
    <n v="11.071999999999999"/>
    <n v="221.82"/>
    <n v="12.000999999999999"/>
    <n v="34.9"/>
    <n v="0.21099999999999999"/>
    <n v="0.22"/>
    <n v="0"/>
    <n v="989.375"/>
    <m/>
    <m/>
    <m/>
    <m/>
    <n v="1541200"/>
    <n v="985.3"/>
    <n v="989.4"/>
    <s v=""/>
    <s v=""/>
    <s v=""/>
  </r>
  <r>
    <d v="2019-06-03T00:00:00"/>
    <x v="153"/>
    <n v="1300"/>
    <d v="1899-12-30T13:36:13"/>
    <n v="55.65"/>
    <n v="0.14999999999999858"/>
    <n v="4.5289999999999999"/>
    <n v="11.071999999999999"/>
    <n v="223.22399999999999"/>
    <n v="13.762"/>
    <n v="28.8"/>
    <n v="0.21099999999999999"/>
    <n v="0.22"/>
    <n v="0"/>
    <n v="965.625"/>
    <m/>
    <m/>
    <m/>
    <m/>
    <n v="1541300"/>
    <n v="990.3"/>
    <n v="965.6"/>
    <s v=""/>
    <s v=""/>
    <s v=""/>
  </r>
  <r>
    <d v="2019-06-03T00:00:00"/>
    <x v="153"/>
    <n v="1400"/>
    <d v="1899-12-30T14:36:13"/>
    <n v="55.42"/>
    <n v="0"/>
    <n v="4.0259999999999998"/>
    <n v="9.0589999999999993"/>
    <n v="234.45500000000001"/>
    <n v="13.016"/>
    <n v="29.5"/>
    <n v="0.21099999999999999"/>
    <n v="0.22"/>
    <n v="0"/>
    <n v="871.875"/>
    <m/>
    <m/>
    <m/>
    <m/>
    <n v="1541400"/>
    <n v="944.7"/>
    <n v="871.9"/>
    <s v=""/>
    <s v=""/>
    <s v=""/>
  </r>
  <r>
    <d v="2019-06-03T00:00:00"/>
    <x v="153"/>
    <n v="1500"/>
    <d v="1899-12-30T15:36:13"/>
    <n v="55.42"/>
    <n v="0"/>
    <n v="3.02"/>
    <n v="7.5490000000000004"/>
    <n v="255.51400000000001"/>
    <n v="13.57"/>
    <n v="28.3"/>
    <n v="0.21099999999999999"/>
    <n v="0.22"/>
    <n v="0"/>
    <n v="759.375"/>
    <m/>
    <m/>
    <m/>
    <m/>
    <n v="1541500"/>
    <n v="851.8"/>
    <n v="759.4"/>
    <s v=""/>
    <s v=""/>
    <s v=""/>
  </r>
  <r>
    <d v="2019-06-03T00:00:00"/>
    <x v="153"/>
    <n v="1600"/>
    <d v="1899-12-30T16:36:13"/>
    <n v="55.42"/>
    <n v="0"/>
    <n v="2.516"/>
    <n v="8.5559999999999992"/>
    <n v="227.435"/>
    <n v="14.002000000000001"/>
    <n v="24.7"/>
    <n v="0.21199999999999999"/>
    <n v="0.22"/>
    <n v="0"/>
    <n v="613.125"/>
    <m/>
    <m/>
    <m/>
    <m/>
    <n v="1541600"/>
    <n v="718.7"/>
    <n v="613.1"/>
    <s v=""/>
    <s v=""/>
    <s v=""/>
  </r>
  <r>
    <d v="2019-06-03T00:00:00"/>
    <x v="153"/>
    <n v="1700"/>
    <d v="1899-12-30T17:36:13"/>
    <n v="54.83"/>
    <n v="0"/>
    <n v="3.02"/>
    <n v="7.0460000000000003"/>
    <n v="259.72500000000002"/>
    <n v="13.473000000000001"/>
    <n v="26.2"/>
    <n v="0.21099999999999999"/>
    <n v="0.22"/>
    <n v="0"/>
    <n v="448.125"/>
    <m/>
    <m/>
    <m/>
    <m/>
    <n v="1541700"/>
    <n v="555.5"/>
    <n v="448.1"/>
    <s v=""/>
    <s v=""/>
    <s v=""/>
  </r>
  <r>
    <d v="2019-06-03T00:00:00"/>
    <x v="153"/>
    <n v="1800"/>
    <d v="1899-12-30T18:36:13"/>
    <n v="54.6"/>
    <n v="0"/>
    <n v="2.516"/>
    <n v="7.5490000000000004"/>
    <n v="259.72500000000002"/>
    <n v="11.637"/>
    <n v="29.7"/>
    <n v="0.21199999999999999"/>
    <n v="0.219"/>
    <n v="0"/>
    <n v="273.125"/>
    <m/>
    <m/>
    <m/>
    <m/>
    <n v="1541800"/>
    <n v="375.7"/>
    <n v="273.10000000000002"/>
    <s v=""/>
    <s v=""/>
    <s v=""/>
  </r>
  <r>
    <d v="2019-06-03T00:00:00"/>
    <x v="153"/>
    <n v="1900"/>
    <d v="1899-12-30T19:36:13"/>
    <n v="54.6"/>
    <n v="0"/>
    <n v="2.516"/>
    <n v="6.5430000000000001"/>
    <n v="258.322"/>
    <n v="10.051"/>
    <n v="31.3"/>
    <n v="0.21199999999999999"/>
    <n v="0.22"/>
    <n v="0"/>
    <n v="119.375"/>
    <m/>
    <m/>
    <m/>
    <m/>
    <n v="1541900"/>
    <n v="196.3"/>
    <n v="119.4"/>
    <s v=""/>
    <s v=""/>
    <s v=""/>
  </r>
  <r>
    <d v="2019-06-03T00:00:00"/>
    <x v="153"/>
    <n v="2000"/>
    <d v="1899-12-30T20:36:13"/>
    <n v="54.95"/>
    <n v="0"/>
    <n v="3.02"/>
    <n v="6.0389999999999997"/>
    <n v="287.80399999999997"/>
    <n v="7.3680000000000003"/>
    <n v="37.200000000000003"/>
    <n v="0.21199999999999999"/>
    <n v="0.22"/>
    <n v="0"/>
    <n v="9.375"/>
    <m/>
    <m/>
    <m/>
    <m/>
    <n v="1542000"/>
    <n v="45.8"/>
    <n v="9.4"/>
    <s v=""/>
    <s v=""/>
    <s v=""/>
  </r>
  <r>
    <d v="2019-06-03T00:00:00"/>
    <x v="153"/>
    <n v="2100"/>
    <d v="1899-12-30T21:36:13"/>
    <n v="54.83"/>
    <n v="0"/>
    <n v="2.516"/>
    <n v="7.0460000000000003"/>
    <n v="248.494"/>
    <n v="5.5650000000000004"/>
    <n v="40.200000000000003"/>
    <n v="0.21099999999999999"/>
    <n v="0.22"/>
    <n v="0"/>
    <n v="0.625"/>
    <m/>
    <m/>
    <m/>
    <m/>
    <n v="1542100"/>
    <n v="0"/>
    <n v="0"/>
    <s v=""/>
    <s v=""/>
    <s v=""/>
  </r>
  <r>
    <d v="2019-06-03T00:00:00"/>
    <x v="153"/>
    <n v="2200"/>
    <d v="1899-12-30T22:36:13"/>
    <n v="54.95"/>
    <n v="0"/>
    <n v="3.5230000000000001"/>
    <n v="9.0589999999999993"/>
    <n v="237.26300000000001"/>
    <n v="5.5140000000000002"/>
    <n v="37.799999999999997"/>
    <n v="0.21099999999999999"/>
    <n v="0.219"/>
    <n v="0"/>
    <n v="0.625"/>
    <m/>
    <m/>
    <m/>
    <m/>
    <n v="1542200"/>
    <n v="0"/>
    <n v="0"/>
    <s v=""/>
    <s v=""/>
    <s v=""/>
  </r>
  <r>
    <d v="2019-06-03T00:00:00"/>
    <x v="153"/>
    <n v="2300"/>
    <d v="1899-12-30T23:36:13"/>
    <n v="54.95"/>
    <n v="0"/>
    <n v="4.0259999999999998"/>
    <n v="9.0589999999999993"/>
    <n v="247.09"/>
    <n v="4.6100000000000003"/>
    <n v="38.9"/>
    <n v="0.21099999999999999"/>
    <n v="0.219"/>
    <n v="0"/>
    <n v="0.625"/>
    <m/>
    <m/>
    <m/>
    <m/>
    <n v="1542300"/>
    <n v="0"/>
    <n v="0"/>
    <s v=""/>
    <s v=""/>
    <s v=""/>
  </r>
  <r>
    <d v="2019-06-03T00:00:00"/>
    <x v="153"/>
    <n v="2400"/>
    <d v="1899-12-30T00:36:13"/>
    <n v="55.07"/>
    <n v="0"/>
    <n v="3.5230000000000001"/>
    <n v="8.5559999999999992"/>
    <n v="244.28200000000001"/>
    <n v="4.22"/>
    <n v="40.700000000000003"/>
    <n v="0.21099999999999999"/>
    <n v="0.219"/>
    <n v="0"/>
    <n v="0.625"/>
    <m/>
    <m/>
    <m/>
    <m/>
    <n v="1542400"/>
    <n v="0"/>
    <n v="0"/>
    <n v="0.21099999999999999"/>
    <n v="0.219"/>
    <n v="0"/>
  </r>
  <r>
    <d v="2019-06-04T00:00:00"/>
    <x v="154"/>
    <n v="100"/>
    <d v="1899-12-30T01:36:13"/>
    <n v="54.48"/>
    <n v="0"/>
    <n v="1.51"/>
    <n v="5.5359999999999996"/>
    <n v="262.53300000000002"/>
    <n v="3.1160000000000001"/>
    <n v="43.1"/>
    <n v="0.21"/>
    <n v="0.219"/>
    <n v="0"/>
    <n v="0.625"/>
    <m/>
    <m/>
    <m/>
    <m/>
    <n v="1550100"/>
    <n v="0"/>
    <n v="0"/>
    <s v=""/>
    <s v=""/>
    <s v=""/>
  </r>
  <r>
    <d v="2019-06-04T00:00:00"/>
    <x v="154"/>
    <n v="200"/>
    <d v="1899-12-30T02:36:13"/>
    <n v="54.83"/>
    <n v="0"/>
    <n v="2.0129999999999999"/>
    <n v="5.0330000000000004"/>
    <n v="276.57299999999998"/>
    <n v="2.7170000000000001"/>
    <n v="45.1"/>
    <n v="0.21"/>
    <n v="0.219"/>
    <n v="0"/>
    <n v="0.625"/>
    <m/>
    <m/>
    <m/>
    <m/>
    <n v="1550200"/>
    <n v="0"/>
    <n v="0"/>
    <s v=""/>
    <s v=""/>
    <s v=""/>
  </r>
  <r>
    <d v="2019-06-04T00:00:00"/>
    <x v="154"/>
    <n v="300"/>
    <d v="1899-12-30T03:36:13"/>
    <n v="54.72"/>
    <n v="0"/>
    <n v="2.0129999999999999"/>
    <n v="6.0389999999999997"/>
    <n v="259.72500000000002"/>
    <n v="1.208"/>
    <n v="54.4"/>
    <n v="0.21"/>
    <n v="0.218"/>
    <n v="0"/>
    <n v="0.625"/>
    <m/>
    <m/>
    <m/>
    <m/>
    <n v="1550300"/>
    <n v="0"/>
    <n v="0"/>
    <s v=""/>
    <s v=""/>
    <s v=""/>
  </r>
  <r>
    <d v="2019-06-04T00:00:00"/>
    <x v="154"/>
    <n v="400"/>
    <d v="1899-12-30T04:36:13"/>
    <n v="54.83"/>
    <n v="0"/>
    <n v="2.516"/>
    <n v="5.5359999999999996"/>
    <n v="265.34100000000001"/>
    <n v="2.2090000000000001"/>
    <n v="63.2"/>
    <n v="0.20899999999999999"/>
    <n v="0.218"/>
    <n v="0"/>
    <n v="0.625"/>
    <m/>
    <m/>
    <m/>
    <m/>
    <n v="1550400"/>
    <n v="0"/>
    <n v="0"/>
    <s v=""/>
    <s v=""/>
    <s v=""/>
  </r>
  <r>
    <d v="2019-06-04T00:00:00"/>
    <x v="154"/>
    <n v="500"/>
    <d v="1899-12-30T05:36:13"/>
    <n v="54.72"/>
    <n v="0"/>
    <n v="1.51"/>
    <n v="4.0259999999999998"/>
    <n v="268.149"/>
    <n v="1.48"/>
    <n v="68.2"/>
    <n v="0.20899999999999999"/>
    <n v="0.218"/>
    <n v="0"/>
    <n v="18.125"/>
    <m/>
    <m/>
    <m/>
    <m/>
    <n v="1550500"/>
    <n v="27"/>
    <n v="18.100000000000001"/>
    <s v=""/>
    <s v=""/>
    <s v=""/>
  </r>
  <r>
    <d v="2019-06-04T00:00:00"/>
    <x v="154"/>
    <n v="600"/>
    <d v="1899-12-30T06:36:13"/>
    <n v="54.95"/>
    <n v="0"/>
    <n v="1.0069999999999999"/>
    <n v="3.5230000000000001"/>
    <n v="258.322"/>
    <n v="2.5840000000000001"/>
    <n v="68.900000000000006"/>
    <n v="0.20899999999999999"/>
    <n v="0.217"/>
    <n v="0"/>
    <n v="225.625"/>
    <m/>
    <m/>
    <m/>
    <m/>
    <n v="1550600"/>
    <n v="164.5"/>
    <n v="225.6"/>
    <s v=""/>
    <s v=""/>
    <s v=""/>
  </r>
  <r>
    <d v="2019-06-04T00:00:00"/>
    <x v="154"/>
    <n v="700"/>
    <d v="1899-12-30T07:36:13"/>
    <n v="55.3"/>
    <n v="0"/>
    <n v="1.0069999999999999"/>
    <n v="3.5230000000000001"/>
    <n v="211.99199999999999"/>
    <n v="5.2050000000000001"/>
    <n v="63.5"/>
    <n v="0.20899999999999999"/>
    <n v="0.218"/>
    <n v="0"/>
    <n v="394.375"/>
    <m/>
    <m/>
    <m/>
    <m/>
    <n v="1550700"/>
    <n v="341"/>
    <n v="394.4"/>
    <s v=""/>
    <s v=""/>
    <s v=""/>
  </r>
  <r>
    <d v="2019-06-04T00:00:00"/>
    <x v="154"/>
    <n v="800"/>
    <d v="1899-12-30T08:36:13"/>
    <n v="55.42"/>
    <n v="0"/>
    <n v="2.0129999999999999"/>
    <n v="5.0330000000000004"/>
    <n v="242.87799999999999"/>
    <n v="6.56"/>
    <n v="57.6"/>
    <n v="0.20899999999999999"/>
    <n v="0.217"/>
    <n v="0"/>
    <n v="560.625"/>
    <m/>
    <m/>
    <m/>
    <m/>
    <n v="1550800"/>
    <n v="521.70000000000005"/>
    <n v="560.6"/>
    <s v=""/>
    <s v=""/>
    <s v=""/>
  </r>
  <r>
    <d v="2019-06-04T00:00:00"/>
    <x v="154"/>
    <n v="900"/>
    <d v="1899-12-30T09:36:13"/>
    <n v="54.83"/>
    <n v="0"/>
    <n v="1.51"/>
    <n v="4.5289999999999999"/>
    <n v="266.745"/>
    <n v="8.6430000000000007"/>
    <n v="53.6"/>
    <n v="0.20899999999999999"/>
    <n v="0.217"/>
    <n v="0"/>
    <n v="710.625"/>
    <m/>
    <m/>
    <m/>
    <m/>
    <n v="1550900"/>
    <n v="689"/>
    <n v="710.6"/>
    <s v=""/>
    <s v=""/>
    <s v=""/>
  </r>
  <r>
    <d v="2019-06-04T00:00:00"/>
    <x v="154"/>
    <n v="1000"/>
    <d v="1899-12-30T10:36:13"/>
    <n v="56.12"/>
    <n v="0.61999999999999744"/>
    <n v="2.516"/>
    <n v="6.5430000000000001"/>
    <n v="193.74100000000001"/>
    <n v="9.5579999999999998"/>
    <n v="46.2"/>
    <n v="0.20899999999999999"/>
    <n v="0.217"/>
    <n v="0"/>
    <n v="849.375"/>
    <m/>
    <m/>
    <m/>
    <m/>
    <n v="1551000"/>
    <n v="829"/>
    <n v="849.4"/>
    <s v=""/>
    <s v=""/>
    <s v=""/>
  </r>
  <r>
    <d v="2019-06-04T00:00:00"/>
    <x v="154"/>
    <n v="1100"/>
    <d v="1899-12-30T11:36:13"/>
    <n v="56.12"/>
    <n v="0.61999999999999744"/>
    <n v="3.5230000000000001"/>
    <n v="8.5559999999999992"/>
    <n v="210.58799999999999"/>
    <n v="9.952"/>
    <n v="32.1"/>
    <n v="0.20899999999999999"/>
    <n v="0.217"/>
    <n v="0"/>
    <n v="986.875"/>
    <m/>
    <m/>
    <m/>
    <m/>
    <n v="1551100"/>
    <n v="930.5"/>
    <n v="986.9"/>
    <s v=""/>
    <s v=""/>
    <s v=""/>
  </r>
  <r>
    <d v="2019-06-04T00:00:00"/>
    <x v="154"/>
    <n v="1200"/>
    <d v="1899-12-30T12:36:13"/>
    <n v="54.83"/>
    <n v="0"/>
    <n v="3.02"/>
    <n v="8.5559999999999992"/>
    <n v="242.87799999999999"/>
    <n v="11.782999999999999"/>
    <n v="30.5"/>
    <n v="0.20899999999999999"/>
    <n v="0.217"/>
    <n v="0"/>
    <n v="853.125"/>
    <m/>
    <m/>
    <m/>
    <m/>
    <n v="1551200"/>
    <n v="985.8"/>
    <n v="853.1"/>
    <s v=""/>
    <s v=""/>
    <s v=""/>
  </r>
  <r>
    <d v="2019-06-04T00:00:00"/>
    <x v="154"/>
    <n v="1300"/>
    <d v="1899-12-30T13:36:13"/>
    <n v="55.07"/>
    <n v="0"/>
    <n v="3.5230000000000001"/>
    <n v="8.5559999999999992"/>
    <n v="224.62700000000001"/>
    <n v="12.34"/>
    <n v="30.1"/>
    <n v="0.20899999999999999"/>
    <n v="0.217"/>
    <n v="0"/>
    <n v="919.375"/>
    <m/>
    <m/>
    <m/>
    <m/>
    <n v="1551300"/>
    <n v="991"/>
    <n v="919.4"/>
    <s v=""/>
    <s v=""/>
    <s v=""/>
  </r>
  <r>
    <d v="2019-06-04T00:00:00"/>
    <x v="154"/>
    <n v="1400"/>
    <d v="1899-12-30T14:36:13"/>
    <n v="55.54"/>
    <n v="3.9999999999999147E-2"/>
    <n v="2.516"/>
    <n v="9.0589999999999993"/>
    <n v="226.03100000000001"/>
    <n v="13.93"/>
    <n v="28.9"/>
    <n v="0.20899999999999999"/>
    <n v="0.217"/>
    <n v="0"/>
    <n v="865.625"/>
    <m/>
    <m/>
    <m/>
    <m/>
    <n v="1551400"/>
    <n v="945.5"/>
    <n v="865.6"/>
    <s v=""/>
    <s v=""/>
    <s v=""/>
  </r>
  <r>
    <d v="2019-06-04T00:00:00"/>
    <x v="154"/>
    <n v="1500"/>
    <d v="1899-12-30T15:36:13"/>
    <n v="55.42"/>
    <n v="0"/>
    <n v="3.5230000000000001"/>
    <n v="8.5559999999999992"/>
    <n v="219.012"/>
    <n v="12.968"/>
    <n v="26.4"/>
    <n v="0.20899999999999999"/>
    <n v="0.217"/>
    <n v="0"/>
    <n v="574.375"/>
    <m/>
    <m/>
    <m/>
    <m/>
    <n v="1551500"/>
    <n v="853"/>
    <n v="574.4"/>
    <s v=""/>
    <s v=""/>
    <s v=""/>
  </r>
  <r>
    <d v="2019-06-04T00:00:00"/>
    <x v="154"/>
    <n v="1600"/>
    <d v="1899-12-30T16:36:13"/>
    <n v="54.83"/>
    <n v="0"/>
    <n v="3.02"/>
    <n v="9.0589999999999993"/>
    <n v="238.667"/>
    <n v="12.388999999999999"/>
    <n v="27.2"/>
    <n v="0.20899999999999999"/>
    <n v="0.217"/>
    <n v="0"/>
    <n v="373.125"/>
    <m/>
    <m/>
    <m/>
    <m/>
    <n v="1551600"/>
    <n v="720.2"/>
    <n v="373.1"/>
    <s v=""/>
    <s v=""/>
    <s v=""/>
  </r>
  <r>
    <d v="2019-06-04T00:00:00"/>
    <x v="154"/>
    <n v="1700"/>
    <d v="1899-12-30T17:36:13"/>
    <n v="55.54"/>
    <n v="3.9999999999999147E-2"/>
    <n v="2.516"/>
    <n v="7.0460000000000003"/>
    <n v="251.30199999999999"/>
    <n v="11.37"/>
    <n v="29.8"/>
    <n v="0.20899999999999999"/>
    <n v="0.217"/>
    <n v="0"/>
    <n v="241.875"/>
    <m/>
    <m/>
    <m/>
    <m/>
    <n v="1551700"/>
    <n v="557.20000000000005"/>
    <n v="241.9"/>
    <s v=""/>
    <s v=""/>
    <s v=""/>
  </r>
  <r>
    <d v="2019-06-04T00:00:00"/>
    <x v="154"/>
    <n v="1800"/>
    <d v="1899-12-30T18:36:13"/>
    <n v="55.54"/>
    <n v="3.9999999999999147E-2"/>
    <n v="1.51"/>
    <n v="4.5289999999999999"/>
    <n v="251.30199999999999"/>
    <n v="10.663"/>
    <n v="30.8"/>
    <n v="0.20899999999999999"/>
    <n v="0.217"/>
    <n v="0"/>
    <n v="168.125"/>
    <m/>
    <m/>
    <m/>
    <m/>
    <n v="1551800"/>
    <n v="378"/>
    <n v="168.1"/>
    <s v=""/>
    <s v=""/>
    <s v=""/>
  </r>
  <r>
    <d v="2019-06-04T00:00:00"/>
    <x v="154"/>
    <n v="1900"/>
    <d v="1899-12-30T19:36:13"/>
    <n v="55.3"/>
    <n v="0"/>
    <n v="1.51"/>
    <n v="4.0259999999999998"/>
    <n v="293.42"/>
    <n v="8.9649999999999999"/>
    <n v="32.4"/>
    <n v="0.20899999999999999"/>
    <n v="0.217"/>
    <n v="0"/>
    <n v="48.125"/>
    <m/>
    <m/>
    <m/>
    <m/>
    <n v="1551900"/>
    <n v="198.5"/>
    <n v="48.1"/>
    <s v=""/>
    <s v=""/>
    <s v=""/>
  </r>
  <r>
    <d v="2019-06-04T00:00:00"/>
    <x v="154"/>
    <n v="2000"/>
    <d v="1899-12-30T20:36:13"/>
    <n v="55.42"/>
    <n v="0"/>
    <n v="1.51"/>
    <n v="4.0259999999999998"/>
    <n v="321.49799999999999"/>
    <n v="8.0950000000000006"/>
    <n v="36.1"/>
    <n v="0.20899999999999999"/>
    <n v="0.216"/>
    <n v="0"/>
    <n v="9.375"/>
    <m/>
    <m/>
    <m/>
    <m/>
    <n v="1552000"/>
    <n v="47.5"/>
    <n v="9.4"/>
    <s v=""/>
    <s v=""/>
    <s v=""/>
  </r>
  <r>
    <d v="2019-06-04T00:00:00"/>
    <x v="154"/>
    <n v="2100"/>
    <d v="1899-12-30T21:36:13"/>
    <n v="55.42"/>
    <n v="0"/>
    <n v="1.51"/>
    <n v="4.0259999999999998"/>
    <n v="321.49799999999999"/>
    <n v="7.2169999999999996"/>
    <n v="39.1"/>
    <n v="0.20899999999999999"/>
    <n v="0.217"/>
    <n v="0"/>
    <n v="0.625"/>
    <m/>
    <m/>
    <m/>
    <m/>
    <n v="1552100"/>
    <n v="0"/>
    <n v="0"/>
    <s v=""/>
    <s v=""/>
    <s v=""/>
  </r>
  <r>
    <d v="2019-06-04T00:00:00"/>
    <x v="154"/>
    <n v="2200"/>
    <d v="1899-12-30T22:36:13"/>
    <n v="55.42"/>
    <n v="0"/>
    <n v="2.0129999999999999"/>
    <n v="4.5289999999999999"/>
    <n v="294.82400000000001"/>
    <n v="6.9139999999999997"/>
    <n v="44.7"/>
    <n v="0.20799999999999999"/>
    <n v="0.217"/>
    <n v="0"/>
    <n v="0.625"/>
    <m/>
    <m/>
    <m/>
    <m/>
    <n v="1552200"/>
    <n v="0"/>
    <n v="0"/>
    <s v=""/>
    <s v=""/>
    <s v=""/>
  </r>
  <r>
    <d v="2019-06-04T00:00:00"/>
    <x v="154"/>
    <n v="2300"/>
    <d v="1899-12-30T23:36:13"/>
    <n v="55.3"/>
    <n v="0"/>
    <n v="2.0129999999999999"/>
    <n v="4.5289999999999999"/>
    <n v="290.61200000000002"/>
    <n v="6.1020000000000003"/>
    <n v="50.8"/>
    <n v="0.20799999999999999"/>
    <n v="0.216"/>
    <n v="0"/>
    <n v="0.625"/>
    <m/>
    <m/>
    <m/>
    <m/>
    <n v="1552300"/>
    <n v="0"/>
    <n v="0"/>
    <s v=""/>
    <s v=""/>
    <s v=""/>
  </r>
  <r>
    <d v="2019-06-04T00:00:00"/>
    <x v="154"/>
    <n v="2400"/>
    <d v="1899-12-30T00:36:13"/>
    <n v="55.3"/>
    <n v="0"/>
    <n v="2.0129999999999999"/>
    <n v="4.5289999999999999"/>
    <n v="289.20800000000003"/>
    <n v="6.3819999999999997"/>
    <n v="53.4"/>
    <n v="0.20799999999999999"/>
    <n v="0.216"/>
    <n v="0"/>
    <n v="0.625"/>
    <m/>
    <m/>
    <m/>
    <m/>
    <n v="1552400"/>
    <n v="0"/>
    <n v="0"/>
    <n v="0.20799999999999999"/>
    <n v="0.216"/>
    <n v="0"/>
  </r>
  <r>
    <d v="2019-06-05T00:00:00"/>
    <x v="155"/>
    <n v="100"/>
    <d v="1899-12-30T01:36:13"/>
    <n v="55.07"/>
    <n v="0"/>
    <n v="1.0069999999999999"/>
    <n v="3.5230000000000001"/>
    <n v="259.72500000000002"/>
    <n v="5.8209999999999997"/>
    <n v="51.9"/>
    <n v="0.20799999999999999"/>
    <n v="0.216"/>
    <n v="0"/>
    <n v="0.625"/>
    <m/>
    <m/>
    <m/>
    <m/>
    <n v="1560100"/>
    <n v="0"/>
    <n v="0"/>
    <s v=""/>
    <s v=""/>
    <s v=""/>
  </r>
  <r>
    <d v="2019-06-05T00:00:00"/>
    <x v="155"/>
    <n v="200"/>
    <d v="1899-12-30T02:36:13"/>
    <n v="55.07"/>
    <n v="0"/>
    <n v="0.503"/>
    <n v="3.02"/>
    <n v="247.09"/>
    <n v="4.8949999999999996"/>
    <n v="52.9"/>
    <n v="0.20799999999999999"/>
    <n v="0.216"/>
    <n v="0"/>
    <n v="0.625"/>
    <m/>
    <m/>
    <m/>
    <m/>
    <n v="1560200"/>
    <n v="0"/>
    <n v="0"/>
    <s v=""/>
    <s v=""/>
    <s v=""/>
  </r>
  <r>
    <d v="2019-06-05T00:00:00"/>
    <x v="155"/>
    <n v="300"/>
    <d v="1899-12-30T03:36:13"/>
    <n v="55.3"/>
    <n v="0"/>
    <n v="1.0069999999999999"/>
    <n v="3.5230000000000001"/>
    <n v="248.494"/>
    <n v="5.0759999999999996"/>
    <n v="54.4"/>
    <n v="0.20799999999999999"/>
    <n v="0.216"/>
    <n v="0"/>
    <n v="0.625"/>
    <m/>
    <m/>
    <m/>
    <m/>
    <n v="1560300"/>
    <n v="0"/>
    <n v="0"/>
    <s v=""/>
    <s v=""/>
    <s v=""/>
  </r>
  <r>
    <d v="2019-06-05T00:00:00"/>
    <x v="155"/>
    <n v="400"/>
    <d v="1899-12-30T04:36:13"/>
    <n v="55.42"/>
    <n v="0"/>
    <n v="1.51"/>
    <n v="5.0330000000000004"/>
    <n v="241.47499999999999"/>
    <n v="5.4109999999999996"/>
    <n v="56.1"/>
    <n v="0.20699999999999999"/>
    <n v="0.215"/>
    <n v="0"/>
    <n v="0.625"/>
    <m/>
    <m/>
    <m/>
    <m/>
    <n v="1560400"/>
    <n v="0"/>
    <n v="0"/>
    <s v=""/>
    <s v=""/>
    <s v=""/>
  </r>
  <r>
    <d v="2019-06-05T00:00:00"/>
    <x v="155"/>
    <n v="500"/>
    <d v="1899-12-30T05:36:13"/>
    <n v="55.42"/>
    <n v="0"/>
    <n v="0.503"/>
    <n v="3.02"/>
    <n v="273.76499999999999"/>
    <n v="3.8540000000000001"/>
    <n v="61.7"/>
    <n v="0.20699999999999999"/>
    <n v="0.215"/>
    <n v="0"/>
    <n v="14.375"/>
    <m/>
    <m/>
    <m/>
    <m/>
    <n v="1560500"/>
    <n v="27.3"/>
    <n v="14.4"/>
    <s v=""/>
    <s v=""/>
    <s v=""/>
  </r>
  <r>
    <d v="2019-06-05T00:00:00"/>
    <x v="155"/>
    <n v="600"/>
    <d v="1899-12-30T06:36:13"/>
    <n v="55.54"/>
    <n v="3.9999999999999147E-2"/>
    <n v="0"/>
    <n v="2.0129999999999999"/>
    <n v="336.94099999999997"/>
    <n v="5.1020000000000003"/>
    <n v="64.900000000000006"/>
    <n v="0.20699999999999999"/>
    <n v="0.215"/>
    <n v="0"/>
    <n v="76.875"/>
    <m/>
    <m/>
    <m/>
    <m/>
    <n v="1560600"/>
    <n v="165.5"/>
    <n v="76.900000000000006"/>
    <s v=""/>
    <s v=""/>
    <s v=""/>
  </r>
  <r>
    <d v="2019-06-05T00:00:00"/>
    <x v="155"/>
    <n v="700"/>
    <d v="1899-12-30T07:36:13"/>
    <n v="55.54"/>
    <n v="3.9999999999999147E-2"/>
    <n v="1.51"/>
    <n v="4.0259999999999998"/>
    <n v="224.62700000000001"/>
    <n v="5.8470000000000004"/>
    <n v="57.5"/>
    <n v="0.20699999999999999"/>
    <n v="0.215"/>
    <n v="0"/>
    <n v="121.875"/>
    <m/>
    <m/>
    <m/>
    <m/>
    <n v="1560700"/>
    <n v="341.7"/>
    <n v="121.9"/>
    <s v=""/>
    <s v=""/>
    <s v=""/>
  </r>
  <r>
    <d v="2019-06-05T00:00:00"/>
    <x v="155"/>
    <n v="800"/>
    <d v="1899-12-30T08:36:13"/>
    <n v="55.65"/>
    <n v="0.14999999999999858"/>
    <n v="1.51"/>
    <n v="4.5289999999999999"/>
    <n v="214.8"/>
    <n v="6.4329999999999998"/>
    <n v="57.1"/>
    <n v="0.20699999999999999"/>
    <n v="0.215"/>
    <n v="0"/>
    <n v="233.125"/>
    <m/>
    <m/>
    <m/>
    <m/>
    <n v="1560800"/>
    <n v="522.29999999999995"/>
    <n v="233.1"/>
    <s v=""/>
    <s v=""/>
    <s v=""/>
  </r>
  <r>
    <d v="2019-06-05T00:00:00"/>
    <x v="155"/>
    <n v="900"/>
    <d v="1899-12-30T09:36:13"/>
    <n v="55.89"/>
    <n v="0.39000000000000057"/>
    <n v="1.51"/>
    <n v="3.5230000000000001"/>
    <n v="206.376"/>
    <n v="7.72"/>
    <n v="53.9"/>
    <n v="0.20699999999999999"/>
    <n v="0.215"/>
    <n v="0"/>
    <n v="340.625"/>
    <m/>
    <m/>
    <m/>
    <m/>
    <n v="1560900"/>
    <n v="689.7"/>
    <n v="340.6"/>
    <s v=""/>
    <s v=""/>
    <s v=""/>
  </r>
  <r>
    <d v="2019-06-05T00:00:00"/>
    <x v="155"/>
    <n v="1000"/>
    <d v="1899-12-30T10:36:13"/>
    <n v="55.65"/>
    <n v="0.14999999999999858"/>
    <n v="1.0069999999999999"/>
    <n v="3.5230000000000001"/>
    <n v="112.31399999999999"/>
    <n v="7.5940000000000003"/>
    <n v="53.2"/>
    <n v="0.20699999999999999"/>
    <n v="0.215"/>
    <n v="0"/>
    <n v="330.625"/>
    <m/>
    <m/>
    <m/>
    <m/>
    <n v="1561000"/>
    <n v="829.3"/>
    <n v="330.6"/>
    <s v=""/>
    <s v=""/>
    <s v=""/>
  </r>
  <r>
    <d v="2019-06-05T00:00:00"/>
    <x v="155"/>
    <n v="1100"/>
    <d v="1899-12-30T11:36:13"/>
    <n v="55.65"/>
    <n v="0.14999999999999858"/>
    <n v="1.51"/>
    <n v="4.0259999999999998"/>
    <n v="129.161"/>
    <n v="7.9450000000000003"/>
    <n v="55.3"/>
    <n v="0.20699999999999999"/>
    <n v="0.215"/>
    <n v="0"/>
    <n v="350.625"/>
    <m/>
    <m/>
    <m/>
    <m/>
    <n v="1561100"/>
    <n v="930.8"/>
    <n v="350.6"/>
    <s v=""/>
    <s v=""/>
    <s v=""/>
  </r>
  <r>
    <d v="2019-06-05T00:00:00"/>
    <x v="155"/>
    <n v="1200"/>
    <d v="1899-12-30T12:36:13"/>
    <n v="55.3"/>
    <n v="0"/>
    <n v="1.51"/>
    <n v="4.0259999999999998"/>
    <n v="176.89400000000001"/>
    <n v="9.1389999999999993"/>
    <n v="53.8"/>
    <n v="0.20699999999999999"/>
    <n v="0.215"/>
    <n v="0"/>
    <n v="381.875"/>
    <m/>
    <m/>
    <m/>
    <m/>
    <n v="1561200"/>
    <n v="986.3"/>
    <n v="381.9"/>
    <s v=""/>
    <s v=""/>
    <s v=""/>
  </r>
  <r>
    <d v="2019-06-05T00:00:00"/>
    <x v="155"/>
    <n v="1300"/>
    <d v="1899-12-30T13:36:13"/>
    <n v="54.95"/>
    <n v="0"/>
    <n v="2.0129999999999999"/>
    <n v="6.0389999999999997"/>
    <n v="155.83500000000001"/>
    <n v="10.932"/>
    <n v="44.3"/>
    <n v="0.20699999999999999"/>
    <n v="0.215"/>
    <n v="0"/>
    <n v="686.875"/>
    <m/>
    <m/>
    <m/>
    <m/>
    <n v="1561300"/>
    <n v="991.7"/>
    <n v="686.9"/>
    <s v=""/>
    <s v=""/>
    <s v=""/>
  </r>
  <r>
    <d v="2019-06-05T00:00:00"/>
    <x v="155"/>
    <n v="1400"/>
    <d v="1899-12-30T14:36:13"/>
    <n v="55.54"/>
    <n v="3.9999999999999147E-2"/>
    <n v="3.02"/>
    <n v="8.5559999999999992"/>
    <n v="167.06700000000001"/>
    <n v="9.2620000000000005"/>
    <n v="46.1"/>
    <n v="0.20699999999999999"/>
    <n v="0.215"/>
    <n v="0"/>
    <n v="379.375"/>
    <m/>
    <m/>
    <m/>
    <m/>
    <n v="1561400"/>
    <n v="946.2"/>
    <n v="379.4"/>
    <s v=""/>
    <s v=""/>
    <s v=""/>
  </r>
  <r>
    <d v="2019-06-05T00:00:00"/>
    <x v="155"/>
    <n v="1500"/>
    <d v="1899-12-30T15:36:13"/>
    <n v="55.54"/>
    <n v="3.9999999999999147E-2"/>
    <n v="3.5230000000000001"/>
    <n v="8.5559999999999992"/>
    <n v="161.45099999999999"/>
    <n v="6.2809999999999997"/>
    <n v="58"/>
    <n v="0.20699999999999999"/>
    <n v="0.215"/>
    <n v="0"/>
    <n v="136.875"/>
    <m/>
    <m/>
    <m/>
    <m/>
    <n v="1561500"/>
    <n v="854.2"/>
    <n v="136.9"/>
    <s v=""/>
    <s v=""/>
    <s v=""/>
  </r>
  <r>
    <d v="2019-06-05T00:00:00"/>
    <x v="155"/>
    <n v="1600"/>
    <d v="1899-12-30T16:36:13"/>
    <n v="55.65"/>
    <n v="0.14999999999999858"/>
    <n v="2.516"/>
    <n v="6.5430000000000001"/>
    <n v="155.83500000000001"/>
    <n v="4.0110000000000001"/>
    <n v="83.1"/>
    <n v="0.20399999999999999"/>
    <n v="0.21199999999999999"/>
    <n v="1"/>
    <n v="109.375"/>
    <m/>
    <m/>
    <m/>
    <m/>
    <n v="1561600"/>
    <n v="721.3"/>
    <n v="109.4"/>
    <s v=""/>
    <s v=""/>
    <s v=""/>
  </r>
  <r>
    <d v="2019-06-05T00:00:00"/>
    <x v="155"/>
    <n v="1700"/>
    <d v="1899-12-30T17:36:13"/>
    <n v="55.65"/>
    <n v="0.14999999999999858"/>
    <n v="1.0069999999999999"/>
    <n v="3.5230000000000001"/>
    <n v="168.471"/>
    <n v="4.7919999999999998"/>
    <n v="89.8"/>
    <n v="0.20499999999999999"/>
    <n v="0.21199999999999999"/>
    <n v="0.8"/>
    <n v="70.625"/>
    <m/>
    <m/>
    <m/>
    <m/>
    <n v="1561700"/>
    <n v="559.20000000000005"/>
    <n v="70.599999999999994"/>
    <s v=""/>
    <s v=""/>
    <s v=""/>
  </r>
  <r>
    <d v="2019-06-05T00:00:00"/>
    <x v="155"/>
    <n v="1800"/>
    <d v="1899-12-30T18:36:13"/>
    <n v="55.54"/>
    <n v="3.9999999999999147E-2"/>
    <n v="1.0069999999999999"/>
    <n v="4.0259999999999998"/>
    <n v="174.08600000000001"/>
    <n v="3.9849999999999999"/>
    <n v="93"/>
    <n v="0.20599999999999999"/>
    <n v="0.214"/>
    <n v="1.4"/>
    <n v="74.375"/>
    <m/>
    <m/>
    <m/>
    <m/>
    <n v="1561800"/>
    <n v="380"/>
    <n v="74.400000000000006"/>
    <s v=""/>
    <s v=""/>
    <s v=""/>
  </r>
  <r>
    <d v="2019-06-05T00:00:00"/>
    <x v="155"/>
    <n v="1900"/>
    <d v="1899-12-30T19:36:13"/>
    <n v="55.54"/>
    <n v="3.9999999999999147E-2"/>
    <n v="0.503"/>
    <n v="2.0129999999999999"/>
    <n v="203.56899999999999"/>
    <n v="4.5579999999999998"/>
    <n v="91.8"/>
    <n v="0.20699999999999999"/>
    <n v="0.215"/>
    <n v="0.2"/>
    <n v="58.125"/>
    <m/>
    <m/>
    <m/>
    <m/>
    <n v="1561900"/>
    <n v="200.8"/>
    <n v="58.1"/>
    <s v=""/>
    <s v=""/>
    <s v=""/>
  </r>
  <r>
    <d v="2019-06-05T00:00:00"/>
    <x v="155"/>
    <n v="2000"/>
    <d v="1899-12-30T20:36:13"/>
    <n v="55.65"/>
    <n v="0.14999999999999858"/>
    <n v="0.503"/>
    <n v="2.516"/>
    <n v="8.4239999999999995"/>
    <n v="3.67"/>
    <n v="93.6"/>
    <n v="0.20799999999999999"/>
    <n v="0.215"/>
    <n v="0.4"/>
    <n v="3.125"/>
    <m/>
    <m/>
    <m/>
    <m/>
    <n v="1562000"/>
    <n v="49.2"/>
    <n v="3.1"/>
    <s v=""/>
    <s v=""/>
    <s v=""/>
  </r>
  <r>
    <d v="2019-06-05T00:00:00"/>
    <x v="155"/>
    <n v="2100"/>
    <d v="1899-12-30T21:36:13"/>
    <n v="55.65"/>
    <n v="0.14999999999999858"/>
    <n v="1.51"/>
    <n v="6.0389999999999997"/>
    <n v="273.76499999999999"/>
    <n v="2.3159999999999998"/>
    <n v="95.7"/>
    <n v="0.218"/>
    <n v="0.22"/>
    <n v="2.601"/>
    <n v="0.625"/>
    <m/>
    <m/>
    <m/>
    <m/>
    <n v="1562100"/>
    <n v="0"/>
    <n v="0"/>
    <s v=""/>
    <s v=""/>
    <s v=""/>
  </r>
  <r>
    <d v="2019-06-05T00:00:00"/>
    <x v="155"/>
    <n v="2200"/>
    <d v="1899-12-30T22:36:13"/>
    <n v="55.54"/>
    <n v="3.9999999999999147E-2"/>
    <n v="2.0129999999999999"/>
    <n v="6.0389999999999997"/>
    <n v="272.36099999999999"/>
    <n v="2.956"/>
    <n v="94.1"/>
    <n v="0.216"/>
    <n v="0.221"/>
    <n v="0.2"/>
    <n v="0.625"/>
    <m/>
    <m/>
    <m/>
    <m/>
    <n v="1562200"/>
    <n v="0"/>
    <n v="0"/>
    <s v=""/>
    <s v=""/>
    <s v=""/>
  </r>
  <r>
    <d v="2019-06-05T00:00:00"/>
    <x v="155"/>
    <n v="2300"/>
    <d v="1899-12-30T23:36:13"/>
    <n v="55.42"/>
    <n v="0"/>
    <n v="1.51"/>
    <n v="4.5289999999999999"/>
    <n v="280.78399999999999"/>
    <n v="3.0089999999999999"/>
    <n v="95.5"/>
    <n v="0.214"/>
    <n v="0.222"/>
    <n v="0"/>
    <n v="0.625"/>
    <m/>
    <m/>
    <m/>
    <m/>
    <n v="1562300"/>
    <n v="0"/>
    <n v="0"/>
    <s v=""/>
    <s v=""/>
    <s v=""/>
  </r>
  <r>
    <d v="2019-06-05T00:00:00"/>
    <x v="155"/>
    <n v="2400"/>
    <d v="1899-12-30T00:36:13"/>
    <n v="55.42"/>
    <n v="0"/>
    <n v="2.0129999999999999"/>
    <n v="8.5559999999999992"/>
    <n v="282.18799999999999"/>
    <n v="2.0739999999999998"/>
    <n v="95.7"/>
    <n v="0.21299999999999999"/>
    <n v="0.222"/>
    <n v="0"/>
    <n v="0.625"/>
    <m/>
    <m/>
    <m/>
    <m/>
    <n v="1562400"/>
    <n v="0"/>
    <n v="0"/>
    <n v="0.21299999999999999"/>
    <n v="0.222"/>
    <n v="0"/>
  </r>
  <r>
    <d v="2019-06-06T00:00:00"/>
    <x v="156"/>
    <n v="100"/>
    <d v="1899-12-30T01:36:13"/>
    <n v="55.42"/>
    <n v="0"/>
    <n v="1.51"/>
    <n v="4.0259999999999998"/>
    <n v="294.82400000000001"/>
    <n v="1.48"/>
    <n v="95.2"/>
    <n v="0.21199999999999999"/>
    <n v="0.223"/>
    <n v="0"/>
    <n v="0.625"/>
    <m/>
    <m/>
    <m/>
    <m/>
    <n v="1570100"/>
    <n v="0"/>
    <n v="0"/>
    <s v=""/>
    <s v=""/>
    <s v=""/>
  </r>
  <r>
    <d v="2019-06-06T00:00:00"/>
    <x v="156"/>
    <n v="200"/>
    <d v="1899-12-30T02:36:13"/>
    <n v="55.42"/>
    <n v="0"/>
    <n v="1.0069999999999999"/>
    <n v="4.5289999999999999"/>
    <n v="308.863"/>
    <n v="1.425"/>
    <n v="94.7"/>
    <n v="0.21199999999999999"/>
    <n v="0.222"/>
    <n v="0"/>
    <n v="0.625"/>
    <m/>
    <m/>
    <m/>
    <m/>
    <n v="1570200"/>
    <n v="0"/>
    <n v="0"/>
    <s v=""/>
    <s v=""/>
    <s v=""/>
  </r>
  <r>
    <d v="2019-06-06T00:00:00"/>
    <x v="156"/>
    <n v="300"/>
    <d v="1899-12-30T03:36:13"/>
    <n v="55.42"/>
    <n v="0"/>
    <n v="1.51"/>
    <n v="4.0259999999999998"/>
    <n v="311.67099999999999"/>
    <n v="0.79700000000000004"/>
    <n v="94.8"/>
    <n v="0.21199999999999999"/>
    <n v="0.222"/>
    <n v="0"/>
    <n v="0.625"/>
    <m/>
    <m/>
    <m/>
    <m/>
    <n v="1570300"/>
    <n v="0"/>
    <n v="0"/>
    <s v=""/>
    <s v=""/>
    <s v=""/>
  </r>
  <r>
    <d v="2019-06-06T00:00:00"/>
    <x v="156"/>
    <n v="400"/>
    <d v="1899-12-30T04:36:13"/>
    <n v="55.65"/>
    <n v="0.14999999999999858"/>
    <n v="1.51"/>
    <n v="4.0259999999999998"/>
    <n v="283.59199999999998"/>
    <n v="0.55000000000000004"/>
    <n v="95.7"/>
    <n v="0.21099999999999999"/>
    <n v="0.221"/>
    <n v="0"/>
    <n v="0.625"/>
    <m/>
    <m/>
    <m/>
    <m/>
    <n v="1570400"/>
    <n v="0"/>
    <n v="0"/>
    <s v=""/>
    <s v=""/>
    <s v=""/>
  </r>
  <r>
    <d v="2019-06-06T00:00:00"/>
    <x v="156"/>
    <n v="500"/>
    <d v="1899-12-30T05:36:13"/>
    <n v="55.54"/>
    <n v="3.9999999999999147E-2"/>
    <n v="2.516"/>
    <n v="6.0389999999999997"/>
    <n v="303.24700000000001"/>
    <n v="2.4E-2"/>
    <n v="96.6"/>
    <n v="0.21099999999999999"/>
    <n v="0.221"/>
    <n v="0"/>
    <n v="24.375"/>
    <m/>
    <m/>
    <m/>
    <m/>
    <n v="1570500"/>
    <n v="28.5"/>
    <n v="24.4"/>
    <s v=""/>
    <s v=""/>
    <s v=""/>
  </r>
  <r>
    <d v="2019-06-06T00:00:00"/>
    <x v="156"/>
    <n v="600"/>
    <d v="1899-12-30T06:36:13"/>
    <n v="55.42"/>
    <n v="0"/>
    <n v="2.516"/>
    <n v="6.0389999999999997"/>
    <n v="303.24700000000001"/>
    <n v="7.9000000000000001E-2"/>
    <n v="95.2"/>
    <n v="0.21099999999999999"/>
    <n v="0.221"/>
    <n v="0"/>
    <n v="81.875"/>
    <m/>
    <m/>
    <m/>
    <m/>
    <n v="1570600"/>
    <n v="166.2"/>
    <n v="81.900000000000006"/>
    <s v=""/>
    <s v=""/>
    <s v=""/>
  </r>
  <r>
    <d v="2019-06-06T00:00:00"/>
    <x v="156"/>
    <n v="700"/>
    <d v="1899-12-30T07:36:13"/>
    <n v="55.54"/>
    <n v="3.9999999999999147E-2"/>
    <n v="2.516"/>
    <n v="6.5430000000000001"/>
    <n v="310.267"/>
    <n v="0.27300000000000002"/>
    <n v="94.4"/>
    <n v="0.21099999999999999"/>
    <n v="0.22"/>
    <n v="0"/>
    <n v="119.375"/>
    <m/>
    <m/>
    <m/>
    <m/>
    <n v="1570700"/>
    <n v="342.2"/>
    <n v="119.4"/>
    <s v=""/>
    <s v=""/>
    <s v=""/>
  </r>
  <r>
    <d v="2019-06-06T00:00:00"/>
    <x v="156"/>
    <n v="800"/>
    <d v="1899-12-30T08:36:13"/>
    <n v="55.77"/>
    <n v="0.27000000000000313"/>
    <n v="1.51"/>
    <n v="4.0259999999999998"/>
    <n v="280.78399999999999"/>
    <n v="1.7509999999999999"/>
    <n v="92.3"/>
    <n v="0.21099999999999999"/>
    <n v="0.22"/>
    <n v="0"/>
    <n v="375.625"/>
    <m/>
    <m/>
    <m/>
    <m/>
    <n v="1570800"/>
    <n v="523"/>
    <n v="375.6"/>
    <s v=""/>
    <s v=""/>
    <s v=""/>
  </r>
  <r>
    <d v="2019-06-06T00:00:00"/>
    <x v="156"/>
    <n v="900"/>
    <d v="1899-12-30T09:36:13"/>
    <n v="55.89"/>
    <n v="0.39000000000000057"/>
    <n v="1.0069999999999999"/>
    <n v="3.5230000000000001"/>
    <n v="252.70599999999999"/>
    <n v="3.1949999999999998"/>
    <n v="88.1"/>
    <n v="0.21199999999999999"/>
    <n v="0.219"/>
    <n v="0"/>
    <n v="474.375"/>
    <m/>
    <m/>
    <m/>
    <m/>
    <n v="1570900"/>
    <n v="689.8"/>
    <n v="474.4"/>
    <s v=""/>
    <s v=""/>
    <s v=""/>
  </r>
  <r>
    <d v="2019-06-06T00:00:00"/>
    <x v="156"/>
    <n v="1000"/>
    <d v="1899-12-30T10:36:13"/>
    <n v="55.54"/>
    <n v="3.9999999999999147E-2"/>
    <n v="1.0069999999999999"/>
    <n v="4.5289999999999999"/>
    <n v="226.03100000000001"/>
    <n v="3.0630000000000002"/>
    <n v="83.7"/>
    <n v="0.21199999999999999"/>
    <n v="0.219"/>
    <n v="0"/>
    <n v="295.625"/>
    <m/>
    <m/>
    <m/>
    <m/>
    <n v="1571000"/>
    <n v="829.7"/>
    <n v="295.60000000000002"/>
    <s v=""/>
    <s v=""/>
    <s v=""/>
  </r>
  <r>
    <d v="2019-06-06T00:00:00"/>
    <x v="156"/>
    <n v="1100"/>
    <d v="1899-12-30T11:36:13"/>
    <n v="55.77"/>
    <n v="0.27000000000000313"/>
    <n v="1.51"/>
    <n v="5.0330000000000004"/>
    <n v="224.62700000000001"/>
    <n v="5.5910000000000002"/>
    <n v="78.599999999999994"/>
    <n v="0.21199999999999999"/>
    <n v="0.218"/>
    <n v="0"/>
    <n v="375.625"/>
    <m/>
    <m/>
    <m/>
    <m/>
    <n v="1571100"/>
    <n v="931.3"/>
    <n v="375.6"/>
    <s v=""/>
    <s v=""/>
    <s v=""/>
  </r>
  <r>
    <d v="2019-06-06T00:00:00"/>
    <x v="156"/>
    <n v="1200"/>
    <d v="1899-12-30T12:36:13"/>
    <n v="56.12"/>
    <n v="0.61999999999999744"/>
    <n v="1.51"/>
    <n v="5.5359999999999996"/>
    <n v="273.76499999999999"/>
    <n v="6.3310000000000004"/>
    <n v="73.099999999999994"/>
    <n v="0.21199999999999999"/>
    <n v="0.218"/>
    <n v="0"/>
    <n v="663.125"/>
    <m/>
    <m/>
    <m/>
    <m/>
    <n v="1571200"/>
    <n v="986.8"/>
    <n v="663.1"/>
    <s v=""/>
    <s v=""/>
    <s v=""/>
  </r>
  <r>
    <d v="2019-06-06T00:00:00"/>
    <x v="156"/>
    <n v="1300"/>
    <d v="1899-12-30T13:36:13"/>
    <n v="55.07"/>
    <n v="0"/>
    <n v="1.51"/>
    <n v="4.5289999999999999"/>
    <n v="228.839"/>
    <n v="6.3310000000000004"/>
    <n v="65.099999999999994"/>
    <n v="0.21199999999999999"/>
    <n v="0.218"/>
    <n v="0"/>
    <n v="690.625"/>
    <m/>
    <m/>
    <m/>
    <m/>
    <n v="1571300"/>
    <n v="992.5"/>
    <n v="690.6"/>
    <s v=""/>
    <s v=""/>
    <s v=""/>
  </r>
  <r>
    <d v="2019-06-06T00:00:00"/>
    <x v="156"/>
    <n v="1400"/>
    <d v="1899-12-30T14:36:13"/>
    <n v="55.65"/>
    <n v="0.14999999999999858"/>
    <n v="2.0129999999999999"/>
    <n v="5.5359999999999996"/>
    <n v="204.97300000000001"/>
    <n v="6.484"/>
    <n v="55.4"/>
    <n v="0.21199999999999999"/>
    <n v="0.218"/>
    <n v="0"/>
    <n v="374.375"/>
    <m/>
    <m/>
    <m/>
    <m/>
    <n v="1571400"/>
    <n v="947.2"/>
    <n v="374.4"/>
    <s v=""/>
    <s v=""/>
    <s v=""/>
  </r>
  <r>
    <d v="2019-06-06T00:00:00"/>
    <x v="156"/>
    <n v="1500"/>
    <d v="1899-12-30T15:36:13"/>
    <n v="55.65"/>
    <n v="0.14999999999999858"/>
    <n v="2.0129999999999999"/>
    <n v="6.0389999999999997"/>
    <n v="216.20400000000001"/>
    <n v="6"/>
    <n v="55.5"/>
    <n v="0.21199999999999999"/>
    <n v="0.218"/>
    <n v="0"/>
    <n v="290.625"/>
    <m/>
    <m/>
    <m/>
    <m/>
    <n v="1571500"/>
    <n v="855.2"/>
    <n v="290.60000000000002"/>
    <s v=""/>
    <s v=""/>
    <s v=""/>
  </r>
  <r>
    <d v="2019-06-06T00:00:00"/>
    <x v="156"/>
    <n v="1600"/>
    <d v="1899-12-30T16:36:13"/>
    <n v="55.65"/>
    <n v="0.14999999999999858"/>
    <n v="2.0129999999999999"/>
    <n v="6.5430000000000001"/>
    <n v="220.416"/>
    <n v="5.282"/>
    <n v="61"/>
    <n v="0.21199999999999999"/>
    <n v="0.217"/>
    <n v="0"/>
    <n v="239.375"/>
    <m/>
    <m/>
    <m/>
    <m/>
    <n v="1571600"/>
    <n v="723.2"/>
    <n v="239.4"/>
    <s v=""/>
    <s v=""/>
    <s v=""/>
  </r>
  <r>
    <d v="2019-06-06T00:00:00"/>
    <x v="156"/>
    <n v="1700"/>
    <d v="1899-12-30T17:36:13"/>
    <n v="55.07"/>
    <n v="0"/>
    <n v="1.51"/>
    <n v="6.0389999999999997"/>
    <n v="189.529"/>
    <n v="2.423"/>
    <n v="64.2"/>
    <n v="0.21199999999999999"/>
    <n v="0.217"/>
    <n v="0"/>
    <n v="40.625"/>
    <m/>
    <m/>
    <m/>
    <m/>
    <n v="1571700"/>
    <n v="560.79999999999995"/>
    <n v="40.6"/>
    <s v=""/>
    <s v=""/>
    <s v=""/>
  </r>
  <r>
    <d v="2019-06-06T00:00:00"/>
    <x v="156"/>
    <n v="1800"/>
    <d v="1899-12-30T18:36:13"/>
    <n v="55.42"/>
    <n v="0"/>
    <n v="2.0129999999999999"/>
    <n v="5.5359999999999996"/>
    <n v="219.012"/>
    <n v="2.0739999999999998"/>
    <n v="76.7"/>
    <n v="0.21099999999999999"/>
    <n v="0.217"/>
    <n v="0"/>
    <n v="54.375"/>
    <m/>
    <m/>
    <m/>
    <m/>
    <n v="1571800"/>
    <n v="381.8"/>
    <n v="54.4"/>
    <s v=""/>
    <s v=""/>
    <s v=""/>
  </r>
  <r>
    <d v="2019-06-06T00:00:00"/>
    <x v="156"/>
    <n v="1900"/>
    <d v="1899-12-30T19:36:13"/>
    <n v="55.42"/>
    <n v="0"/>
    <n v="2.0129999999999999"/>
    <n v="5.0330000000000004"/>
    <n v="217.608"/>
    <n v="1.6970000000000001"/>
    <n v="86.3"/>
    <n v="0.21099999999999999"/>
    <n v="0.217"/>
    <n v="0"/>
    <n v="46.875"/>
    <m/>
    <m/>
    <m/>
    <m/>
    <n v="1571900"/>
    <n v="203"/>
    <n v="46.9"/>
    <s v=""/>
    <s v=""/>
    <s v=""/>
  </r>
  <r>
    <d v="2019-06-06T00:00:00"/>
    <x v="156"/>
    <n v="2000"/>
    <d v="1899-12-30T20:36:13"/>
    <n v="55.3"/>
    <n v="0"/>
    <n v="1.51"/>
    <n v="6.0389999999999997"/>
    <n v="206.376"/>
    <n v="1.778"/>
    <n v="84.9"/>
    <n v="0.21099999999999999"/>
    <n v="0.217"/>
    <n v="0"/>
    <n v="16.875"/>
    <m/>
    <m/>
    <m/>
    <m/>
    <n v="1572000"/>
    <n v="50.5"/>
    <n v="16.899999999999999"/>
    <s v=""/>
    <s v=""/>
    <s v=""/>
  </r>
  <r>
    <d v="2019-06-06T00:00:00"/>
    <x v="156"/>
    <n v="2100"/>
    <d v="1899-12-30T21:36:13"/>
    <n v="55.3"/>
    <n v="0"/>
    <n v="3.02"/>
    <n v="7.0460000000000003"/>
    <n v="214.8"/>
    <n v="0.88"/>
    <n v="74.2"/>
    <n v="0.21099999999999999"/>
    <n v="0.217"/>
    <n v="0"/>
    <n v="0.625"/>
    <m/>
    <m/>
    <m/>
    <m/>
    <n v="1572100"/>
    <n v="0"/>
    <n v="0"/>
    <s v=""/>
    <s v=""/>
    <s v=""/>
  </r>
  <r>
    <d v="2019-06-06T00:00:00"/>
    <x v="156"/>
    <n v="2200"/>
    <d v="1899-12-30T22:36:13"/>
    <n v="55.07"/>
    <n v="0"/>
    <n v="2.516"/>
    <n v="7.0460000000000003"/>
    <n v="211.99199999999999"/>
    <n v="0.13500000000000001"/>
    <n v="70.900000000000006"/>
    <n v="0.21"/>
    <n v="0.217"/>
    <n v="0"/>
    <n v="0.625"/>
    <m/>
    <m/>
    <m/>
    <m/>
    <n v="1572200"/>
    <n v="0"/>
    <n v="0"/>
    <s v=""/>
    <s v=""/>
    <s v=""/>
  </r>
  <r>
    <d v="2019-06-06T00:00:00"/>
    <x v="156"/>
    <n v="2300"/>
    <d v="1899-12-30T23:36:13"/>
    <n v="55.07"/>
    <n v="0"/>
    <n v="2.0129999999999999"/>
    <n v="6.0389999999999997"/>
    <n v="234.45500000000001"/>
    <n v="-0.47899999999999998"/>
    <n v="73.099999999999994"/>
    <n v="0.21"/>
    <n v="0.217"/>
    <n v="0"/>
    <n v="0.625"/>
    <m/>
    <m/>
    <m/>
    <m/>
    <n v="1572300"/>
    <n v="0"/>
    <n v="0"/>
    <s v=""/>
    <s v=""/>
    <s v=""/>
  </r>
  <r>
    <d v="2019-06-06T00:00:00"/>
    <x v="156"/>
    <n v="2400"/>
    <d v="1899-12-30T00:36:13"/>
    <n v="55.42"/>
    <n v="0"/>
    <n v="1.0069999999999999"/>
    <n v="5.5359999999999996"/>
    <n v="214.8"/>
    <n v="-1.5269999999999999"/>
    <n v="79.099999999999994"/>
    <n v="0.21"/>
    <n v="0.217"/>
    <n v="0"/>
    <n v="0.625"/>
    <m/>
    <m/>
    <m/>
    <m/>
    <n v="1572400"/>
    <n v="0"/>
    <n v="0"/>
    <n v="0.21"/>
    <n v="0.217"/>
    <n v="0"/>
  </r>
  <r>
    <d v="2019-06-07T00:00:00"/>
    <x v="157"/>
    <n v="100"/>
    <d v="1899-12-30T01:36:13"/>
    <n v="55.18"/>
    <n v="0"/>
    <n v="1.0069999999999999"/>
    <n v="4.0259999999999998"/>
    <n v="219.012"/>
    <n v="-1.756"/>
    <n v="83.3"/>
    <n v="0.20899999999999999"/>
    <n v="0.217"/>
    <n v="0"/>
    <n v="0.625"/>
    <m/>
    <m/>
    <m/>
    <m/>
    <n v="1580100"/>
    <n v="0"/>
    <n v="0"/>
    <s v=""/>
    <s v=""/>
    <s v=""/>
  </r>
  <r>
    <d v="2019-06-07T00:00:00"/>
    <x v="157"/>
    <n v="200"/>
    <d v="1899-12-30T02:36:13"/>
    <n v="55.3"/>
    <n v="0"/>
    <n v="1.0069999999999999"/>
    <n v="4.5289999999999999"/>
    <n v="235.85900000000001"/>
    <n v="-2.3340000000000001"/>
    <n v="85.6"/>
    <n v="0.20899999999999999"/>
    <n v="0.217"/>
    <n v="0"/>
    <n v="0.625"/>
    <m/>
    <m/>
    <m/>
    <m/>
    <n v="1580200"/>
    <n v="0"/>
    <n v="0"/>
    <s v=""/>
    <s v=""/>
    <s v=""/>
  </r>
  <r>
    <d v="2019-06-07T00:00:00"/>
    <x v="157"/>
    <n v="300"/>
    <d v="1899-12-30T03:36:13"/>
    <n v="55.42"/>
    <n v="0"/>
    <n v="0.503"/>
    <n v="3.5230000000000001"/>
    <n v="227.435"/>
    <n v="-2.363"/>
    <n v="88.6"/>
    <n v="0.20899999999999999"/>
    <n v="0.216"/>
    <n v="0"/>
    <n v="0.625"/>
    <m/>
    <m/>
    <m/>
    <m/>
    <n v="1580300"/>
    <n v="0"/>
    <n v="0"/>
    <s v=""/>
    <s v=""/>
    <s v=""/>
  </r>
  <r>
    <d v="2019-06-07T00:00:00"/>
    <x v="157"/>
    <n v="400"/>
    <d v="1899-12-30T04:36:13"/>
    <n v="55.3"/>
    <n v="0"/>
    <n v="0.503"/>
    <n v="2.516"/>
    <n v="228.839"/>
    <n v="-2.5659999999999998"/>
    <n v="90.5"/>
    <n v="0.20899999999999999"/>
    <n v="0.216"/>
    <n v="0"/>
    <n v="0.625"/>
    <m/>
    <m/>
    <m/>
    <m/>
    <n v="1580400"/>
    <n v="0"/>
    <n v="0"/>
    <s v=""/>
    <s v=""/>
    <s v=""/>
  </r>
  <r>
    <d v="2019-06-07T00:00:00"/>
    <x v="157"/>
    <n v="500"/>
    <d v="1899-12-30T05:36:13"/>
    <n v="55.42"/>
    <n v="0"/>
    <n v="0.503"/>
    <n v="2.516"/>
    <n v="230.24299999999999"/>
    <n v="-2.0150000000000001"/>
    <n v="91.3"/>
    <n v="0.20899999999999999"/>
    <n v="0.216"/>
    <n v="0"/>
    <n v="90.625"/>
    <m/>
    <m/>
    <m/>
    <m/>
    <n v="1580500"/>
    <n v="29.2"/>
    <n v="90.6"/>
    <s v=""/>
    <s v=""/>
    <s v=""/>
  </r>
  <r>
    <d v="2019-06-07T00:00:00"/>
    <x v="157"/>
    <n v="600"/>
    <d v="1899-12-30T06:36:13"/>
    <n v="55.07"/>
    <n v="0"/>
    <n v="1.0069999999999999"/>
    <n v="4.5289999999999999"/>
    <n v="220.416"/>
    <n v="-1.0149999999999999"/>
    <n v="89.4"/>
    <n v="0.20899999999999999"/>
    <n v="0.215"/>
    <n v="0"/>
    <n v="123.125"/>
    <m/>
    <m/>
    <m/>
    <m/>
    <n v="1580600"/>
    <n v="166.8"/>
    <n v="123.1"/>
    <s v=""/>
    <s v=""/>
    <s v=""/>
  </r>
  <r>
    <d v="2019-06-07T00:00:00"/>
    <x v="157"/>
    <n v="700"/>
    <d v="1899-12-30T07:36:13"/>
    <n v="55.89"/>
    <n v="0.39000000000000057"/>
    <n v="2.0129999999999999"/>
    <n v="5.5359999999999996"/>
    <n v="223.22399999999999"/>
    <n v="-1.8420000000000001"/>
    <n v="92.7"/>
    <n v="0.20899999999999999"/>
    <n v="0.215"/>
    <n v="0"/>
    <n v="53.125"/>
    <m/>
    <m/>
    <m/>
    <m/>
    <n v="1580700"/>
    <n v="342.7"/>
    <n v="53.1"/>
    <s v=""/>
    <s v=""/>
    <s v=""/>
  </r>
  <r>
    <d v="2019-06-07T00:00:00"/>
    <x v="157"/>
    <n v="800"/>
    <d v="1899-12-30T08:36:13"/>
    <n v="54.37"/>
    <n v="0"/>
    <n v="1.51"/>
    <n v="4.0259999999999998"/>
    <n v="213.39599999999999"/>
    <n v="-0.64800000000000002"/>
    <n v="96.4"/>
    <n v="0.20899999999999999"/>
    <n v="0.215"/>
    <n v="0.2"/>
    <n v="196.875"/>
    <m/>
    <m/>
    <m/>
    <m/>
    <n v="1580800"/>
    <n v="523"/>
    <n v="196.9"/>
    <s v=""/>
    <s v=""/>
    <s v=""/>
  </r>
  <r>
    <d v="2019-06-07T00:00:00"/>
    <x v="157"/>
    <n v="900"/>
    <d v="1899-12-30T09:36:13"/>
    <n v="55.54"/>
    <n v="3.9999999999999147E-2"/>
    <n v="2.0129999999999999"/>
    <n v="5.0330000000000004"/>
    <n v="223.22399999999999"/>
    <n v="2.0470000000000002"/>
    <n v="92"/>
    <n v="0.20899999999999999"/>
    <n v="0.215"/>
    <n v="0.8"/>
    <n v="625.625"/>
    <m/>
    <m/>
    <m/>
    <m/>
    <n v="1580900"/>
    <n v="690"/>
    <n v="625.6"/>
    <s v=""/>
    <s v=""/>
    <s v=""/>
  </r>
  <r>
    <d v="2019-06-07T00:00:00"/>
    <x v="157"/>
    <n v="1000"/>
    <d v="1899-12-30T10:36:13"/>
    <n v="55.54"/>
    <n v="3.9999999999999147E-2"/>
    <n v="2.0129999999999999"/>
    <n v="6.0389999999999997"/>
    <n v="244.28200000000001"/>
    <n v="3.5910000000000002"/>
    <n v="83.1"/>
    <n v="0.20899999999999999"/>
    <n v="0.215"/>
    <n v="0"/>
    <n v="433.125"/>
    <m/>
    <m/>
    <m/>
    <m/>
    <n v="1581000"/>
    <n v="829.8"/>
    <n v="433.1"/>
    <s v=""/>
    <s v=""/>
    <s v=""/>
  </r>
  <r>
    <d v="2019-06-07T00:00:00"/>
    <x v="157"/>
    <n v="1100"/>
    <d v="1899-12-30T11:36:13"/>
    <n v="55.65"/>
    <n v="0.14999999999999858"/>
    <n v="2.0129999999999999"/>
    <n v="6.0389999999999997"/>
    <n v="240.071"/>
    <n v="3.036"/>
    <n v="73"/>
    <n v="0.20899999999999999"/>
    <n v="0.215"/>
    <n v="0"/>
    <n v="1228.125"/>
    <m/>
    <m/>
    <m/>
    <m/>
    <n v="1581100"/>
    <n v="931.3"/>
    <n v="1228.0999999999999"/>
    <s v=""/>
    <s v=""/>
    <s v=""/>
  </r>
  <r>
    <d v="2019-06-07T00:00:00"/>
    <x v="157"/>
    <n v="1200"/>
    <d v="1899-12-30T12:36:13"/>
    <n v="55.07"/>
    <n v="0"/>
    <n v="3.02"/>
    <n v="7.5490000000000004"/>
    <n v="244.28200000000001"/>
    <n v="1.9670000000000001"/>
    <n v="70.5"/>
    <n v="0.20899999999999999"/>
    <n v="0.216"/>
    <n v="0"/>
    <n v="358.125"/>
    <m/>
    <m/>
    <m/>
    <m/>
    <n v="1581200"/>
    <n v="987.2"/>
    <n v="358.1"/>
    <s v=""/>
    <s v=""/>
    <s v=""/>
  </r>
  <r>
    <d v="2019-06-07T00:00:00"/>
    <x v="157"/>
    <n v="1300"/>
    <d v="1899-12-30T13:36:13"/>
    <n v="57.17"/>
    <n v="1.6700000000000017"/>
    <n v="2.0129999999999999"/>
    <n v="6.0389999999999997"/>
    <n v="196.54900000000001"/>
    <n v="5.2309999999999999"/>
    <n v="79.5"/>
    <n v="0.20899999999999999"/>
    <n v="0.216"/>
    <n v="0"/>
    <n v="906.875"/>
    <m/>
    <m/>
    <m/>
    <m/>
    <n v="1581300"/>
    <n v="992.7"/>
    <n v="906.9"/>
    <s v=""/>
    <s v=""/>
    <s v=""/>
  </r>
  <r>
    <d v="2019-06-07T00:00:00"/>
    <x v="157"/>
    <n v="1400"/>
    <d v="1899-12-30T14:36:13"/>
    <n v="55.65"/>
    <n v="0.14999999999999858"/>
    <n v="3.02"/>
    <n v="8.5559999999999992"/>
    <n v="272.36099999999999"/>
    <n v="1.859"/>
    <n v="77.3"/>
    <n v="0.20899999999999999"/>
    <n v="0.216"/>
    <n v="0.2"/>
    <n v="229.375"/>
    <m/>
    <m/>
    <m/>
    <m/>
    <n v="1581400"/>
    <n v="948.2"/>
    <n v="229.4"/>
    <s v=""/>
    <s v=""/>
    <s v=""/>
  </r>
  <r>
    <d v="2019-06-07T00:00:00"/>
    <x v="157"/>
    <n v="1500"/>
    <d v="1899-12-30T15:36:13"/>
    <n v="55.77"/>
    <n v="0.27000000000000313"/>
    <n v="2.516"/>
    <n v="7.5490000000000004"/>
    <n v="284.99599999999998"/>
    <n v="2.823"/>
    <n v="85.4"/>
    <n v="0.20899999999999999"/>
    <n v="0.216"/>
    <n v="0"/>
    <n v="448.125"/>
    <m/>
    <m/>
    <m/>
    <m/>
    <n v="1581500"/>
    <n v="856.2"/>
    <n v="448.1"/>
    <s v=""/>
    <s v=""/>
    <s v=""/>
  </r>
  <r>
    <d v="2019-06-07T00:00:00"/>
    <x v="157"/>
    <n v="1600"/>
    <d v="1899-12-30T16:36:13"/>
    <n v="55.54"/>
    <n v="3.9999999999999147E-2"/>
    <n v="3.02"/>
    <n v="7.5490000000000004"/>
    <n v="251.30199999999999"/>
    <n v="4.2720000000000002"/>
    <n v="73.400000000000006"/>
    <n v="0.20899999999999999"/>
    <n v="0.215"/>
    <n v="0.2"/>
    <n v="376.875"/>
    <m/>
    <m/>
    <m/>
    <m/>
    <n v="1581600"/>
    <n v="724.3"/>
    <n v="376.9"/>
    <s v=""/>
    <s v=""/>
    <s v=""/>
  </r>
  <r>
    <d v="2019-06-07T00:00:00"/>
    <x v="157"/>
    <n v="1700"/>
    <d v="1899-12-30T17:36:13"/>
    <n v="55.65"/>
    <n v="0.14999999999999858"/>
    <n v="3.5230000000000001"/>
    <n v="7.5490000000000004"/>
    <n v="245.68600000000001"/>
    <n v="3.9849999999999999"/>
    <n v="75.599999999999994"/>
    <n v="0.20899999999999999"/>
    <n v="0.215"/>
    <n v="0"/>
    <n v="226.875"/>
    <m/>
    <m/>
    <m/>
    <m/>
    <n v="1581700"/>
    <n v="562.29999999999995"/>
    <n v="226.9"/>
    <s v=""/>
    <s v=""/>
    <s v=""/>
  </r>
  <r>
    <d v="2019-06-07T00:00:00"/>
    <x v="157"/>
    <n v="1800"/>
    <d v="1899-12-30T18:36:13"/>
    <n v="55.07"/>
    <n v="0"/>
    <n v="3.02"/>
    <n v="7.0460000000000003"/>
    <n v="217.608"/>
    <n v="1.425"/>
    <n v="80.2"/>
    <n v="0.20899999999999999"/>
    <n v="0.215"/>
    <n v="0"/>
    <n v="51.875"/>
    <m/>
    <m/>
    <m/>
    <m/>
    <n v="1581800"/>
    <n v="383.5"/>
    <n v="51.9"/>
    <s v=""/>
    <s v=""/>
    <s v=""/>
  </r>
  <r>
    <d v="2019-06-07T00:00:00"/>
    <x v="157"/>
    <n v="1900"/>
    <d v="1899-12-30T19:36:13"/>
    <n v="55.42"/>
    <n v="0"/>
    <n v="2.516"/>
    <n v="6.0389999999999997"/>
    <n v="237.26300000000001"/>
    <n v="1.3169999999999999"/>
    <n v="89.6"/>
    <n v="0.20899999999999999"/>
    <n v="0.215"/>
    <n v="0"/>
    <n v="78.125"/>
    <m/>
    <m/>
    <m/>
    <m/>
    <n v="1581900"/>
    <n v="204.5"/>
    <n v="78.099999999999994"/>
    <s v=""/>
    <s v=""/>
    <s v=""/>
  </r>
  <r>
    <d v="2019-06-07T00:00:00"/>
    <x v="157"/>
    <n v="2000"/>
    <d v="1899-12-30T20:36:13"/>
    <n v="55.42"/>
    <n v="0"/>
    <n v="3.02"/>
    <n v="7.0460000000000003"/>
    <n v="247.09"/>
    <n v="0.90700000000000003"/>
    <n v="89.4"/>
    <n v="0.20899999999999999"/>
    <n v="0.215"/>
    <n v="0"/>
    <n v="1.875"/>
    <m/>
    <m/>
    <m/>
    <m/>
    <n v="1582000"/>
    <n v="52.2"/>
    <n v="1.9"/>
    <s v=""/>
    <s v=""/>
    <s v=""/>
  </r>
  <r>
    <d v="2019-06-07T00:00:00"/>
    <x v="157"/>
    <n v="2100"/>
    <d v="1899-12-30T21:36:13"/>
    <n v="55.42"/>
    <n v="0"/>
    <n v="2.516"/>
    <n v="6.5430000000000001"/>
    <n v="241.47499999999999"/>
    <n v="5.0999999999999997E-2"/>
    <n v="92.3"/>
    <n v="0.20899999999999999"/>
    <n v="0.215"/>
    <n v="0"/>
    <n v="0.625"/>
    <m/>
    <m/>
    <m/>
    <m/>
    <n v="1582100"/>
    <n v="0"/>
    <n v="0"/>
    <s v=""/>
    <s v=""/>
    <s v=""/>
  </r>
  <r>
    <d v="2019-06-07T00:00:00"/>
    <x v="157"/>
    <n v="2200"/>
    <d v="1899-12-30T22:36:13"/>
    <n v="55.07"/>
    <n v="0"/>
    <n v="2.516"/>
    <n v="5.5359999999999996"/>
    <n v="251.30199999999999"/>
    <n v="-0.22700000000000001"/>
    <n v="97.1"/>
    <n v="0.20899999999999999"/>
    <n v="0.215"/>
    <n v="0"/>
    <n v="0.625"/>
    <m/>
    <m/>
    <m/>
    <m/>
    <n v="1582200"/>
    <n v="0"/>
    <n v="0"/>
    <s v=""/>
    <s v=""/>
    <s v=""/>
  </r>
  <r>
    <d v="2019-06-07T00:00:00"/>
    <x v="157"/>
    <n v="2300"/>
    <d v="1899-12-30T23:36:13"/>
    <n v="55.54"/>
    <n v="3.9999999999999147E-2"/>
    <n v="2.516"/>
    <n v="5.5359999999999996"/>
    <n v="252.70599999999999"/>
    <n v="-0.33900000000000002"/>
    <n v="98.5"/>
    <n v="0.20899999999999999"/>
    <n v="0.215"/>
    <n v="0"/>
    <n v="0.625"/>
    <m/>
    <m/>
    <m/>
    <m/>
    <n v="1582300"/>
    <n v="0"/>
    <n v="0"/>
    <s v=""/>
    <s v=""/>
    <s v=""/>
  </r>
  <r>
    <d v="2019-06-07T00:00:00"/>
    <x v="157"/>
    <n v="2400"/>
    <d v="1899-12-30T00:36:13"/>
    <n v="54.6"/>
    <n v="0"/>
    <n v="2.0129999999999999"/>
    <n v="6.0389999999999997"/>
    <n v="240.071"/>
    <n v="-0.28299999999999997"/>
    <n v="98.9"/>
    <n v="0.20899999999999999"/>
    <n v="0.215"/>
    <n v="0"/>
    <n v="0.625"/>
    <m/>
    <m/>
    <m/>
    <m/>
    <n v="1582400"/>
    <n v="0"/>
    <n v="0"/>
    <n v="0.20899999999999999"/>
    <n v="0.215"/>
    <n v="0"/>
  </r>
  <r>
    <d v="2019-06-08T00:00:00"/>
    <x v="158"/>
    <n v="100"/>
    <d v="1899-12-30T01:36:13"/>
    <n v="54.48"/>
    <n v="0"/>
    <n v="2.0129999999999999"/>
    <n v="5.0330000000000004"/>
    <n v="230.24299999999999"/>
    <n v="-0.22700000000000001"/>
    <n v="99.2"/>
    <n v="0.20899999999999999"/>
    <n v="0.215"/>
    <n v="0"/>
    <n v="0.625"/>
    <m/>
    <m/>
    <m/>
    <m/>
    <n v="1590100"/>
    <n v="0"/>
    <n v="0"/>
    <s v=""/>
    <s v=""/>
    <s v=""/>
  </r>
  <r>
    <d v="2019-06-08T00:00:00"/>
    <x v="158"/>
    <n v="200"/>
    <d v="1899-12-30T02:36:13"/>
    <n v="57.06"/>
    <n v="1.5600000000000023"/>
    <n v="1.0069999999999999"/>
    <n v="4.0259999999999998"/>
    <n v="248.494"/>
    <n v="-0.56299999999999994"/>
    <n v="99.4"/>
    <n v="0.20899999999999999"/>
    <n v="0.215"/>
    <n v="0"/>
    <n v="0.625"/>
    <m/>
    <m/>
    <m/>
    <m/>
    <n v="1590200"/>
    <n v="0"/>
    <n v="0"/>
    <s v=""/>
    <s v=""/>
    <s v=""/>
  </r>
  <r>
    <d v="2019-06-08T00:00:00"/>
    <x v="158"/>
    <n v="300"/>
    <d v="1899-12-30T03:36:13"/>
    <n v="57.29"/>
    <n v="1.7899999999999991"/>
    <n v="0.503"/>
    <n v="3.5230000000000001"/>
    <n v="244.28200000000001"/>
    <n v="-0.33900000000000002"/>
    <n v="99.5"/>
    <n v="0.20899999999999999"/>
    <n v="0.215"/>
    <n v="0"/>
    <n v="0.625"/>
    <m/>
    <m/>
    <m/>
    <m/>
    <n v="1590300"/>
    <n v="0"/>
    <n v="0"/>
    <s v=""/>
    <s v=""/>
    <s v=""/>
  </r>
  <r>
    <d v="2019-06-08T00:00:00"/>
    <x v="158"/>
    <n v="400"/>
    <d v="1899-12-30T04:36:13"/>
    <n v="57.64"/>
    <n v="2.1400000000000006"/>
    <n v="0.503"/>
    <n v="4.0259999999999998"/>
    <n v="226.03100000000001"/>
    <n v="-0.255"/>
    <n v="99.7"/>
    <n v="0.20899999999999999"/>
    <n v="0.215"/>
    <n v="0"/>
    <n v="0.625"/>
    <m/>
    <m/>
    <m/>
    <m/>
    <n v="1590400"/>
    <n v="0"/>
    <n v="0"/>
    <s v=""/>
    <s v=""/>
    <s v=""/>
  </r>
  <r>
    <d v="2019-06-08T00:00:00"/>
    <x v="158"/>
    <n v="500"/>
    <d v="1899-12-30T05:36:13"/>
    <n v="56.94"/>
    <n v="1.4399999999999977"/>
    <n v="0"/>
    <n v="2.516"/>
    <n v="221.82"/>
    <n v="-0.14299999999999999"/>
    <n v="99.8"/>
    <n v="0.21"/>
    <n v="0.215"/>
    <n v="0"/>
    <n v="0.625"/>
    <m/>
    <m/>
    <m/>
    <m/>
    <n v="1590500"/>
    <n v="29.3"/>
    <n v="0"/>
    <s v=""/>
    <s v=""/>
    <s v=""/>
  </r>
  <r>
    <d v="2019-06-08T00:00:00"/>
    <x v="158"/>
    <n v="600"/>
    <d v="1899-12-30T06:36:13"/>
    <n v="56.35"/>
    <n v="0.85000000000000142"/>
    <n v="0"/>
    <n v="0"/>
    <n v="211.99199999999999"/>
    <n v="-4.0000000000000001E-3"/>
    <n v="100"/>
    <n v="0.20899999999999999"/>
    <n v="0.215"/>
    <n v="0"/>
    <n v="6.875"/>
    <m/>
    <m/>
    <m/>
    <m/>
    <n v="1590600"/>
    <n v="167.5"/>
    <n v="6.9"/>
    <s v=""/>
    <s v=""/>
    <s v=""/>
  </r>
  <r>
    <d v="2019-06-08T00:00:00"/>
    <x v="158"/>
    <n v="700"/>
    <d v="1899-12-30T07:36:13"/>
    <n v="57.06"/>
    <n v="1.5600000000000023"/>
    <n v="0"/>
    <n v="0"/>
    <n v="227.435"/>
    <n v="5.0999999999999997E-2"/>
    <n v="100"/>
    <n v="0.20899999999999999"/>
    <n v="0.215"/>
    <n v="0"/>
    <n v="39.375"/>
    <m/>
    <m/>
    <m/>
    <m/>
    <n v="1590700"/>
    <n v="343.2"/>
    <n v="39.4"/>
    <s v=""/>
    <s v=""/>
    <s v=""/>
  </r>
  <r>
    <d v="2019-06-08T00:00:00"/>
    <x v="158"/>
    <n v="800"/>
    <d v="1899-12-30T08:36:13"/>
    <n v="56.35"/>
    <n v="0.85000000000000142"/>
    <n v="0.503"/>
    <n v="3.02"/>
    <n v="226.03100000000001"/>
    <n v="0.27300000000000002"/>
    <n v="100"/>
    <n v="0.20899999999999999"/>
    <n v="0.216"/>
    <n v="0"/>
    <n v="105.625"/>
    <m/>
    <m/>
    <m/>
    <m/>
    <n v="1590800"/>
    <n v="523.29999999999995"/>
    <n v="105.6"/>
    <s v=""/>
    <s v=""/>
    <s v=""/>
  </r>
  <r>
    <d v="2019-06-08T00:00:00"/>
    <x v="158"/>
    <n v="900"/>
    <d v="1899-12-30T09:36:13"/>
    <n v="56.59"/>
    <n v="1.0900000000000034"/>
    <n v="1.0069999999999999"/>
    <n v="4.5289999999999999"/>
    <n v="242.87799999999999"/>
    <n v="1.18"/>
    <n v="99.9"/>
    <n v="0.21"/>
    <n v="0.216"/>
    <n v="0"/>
    <n v="273.125"/>
    <m/>
    <m/>
    <m/>
    <m/>
    <n v="1590900"/>
    <n v="690.2"/>
    <n v="273.10000000000002"/>
    <s v=""/>
    <s v=""/>
    <s v=""/>
  </r>
  <r>
    <d v="2019-06-08T00:00:00"/>
    <x v="158"/>
    <n v="1000"/>
    <d v="1899-12-30T10:36:13"/>
    <n v="55.54"/>
    <n v="3.9999999999999147E-2"/>
    <n v="1.0069999999999999"/>
    <n v="5.0330000000000004"/>
    <n v="265.34100000000001"/>
    <n v="2.0739999999999998"/>
    <n v="99"/>
    <n v="0.21199999999999999"/>
    <n v="0.221"/>
    <n v="3.8010000000000002"/>
    <n v="214.375"/>
    <m/>
    <m/>
    <m/>
    <m/>
    <n v="1591000"/>
    <n v="830"/>
    <n v="214.4"/>
    <s v=""/>
    <s v=""/>
    <s v=""/>
  </r>
  <r>
    <d v="2019-06-08T00:00:00"/>
    <x v="158"/>
    <n v="1100"/>
    <d v="1899-12-30T11:36:13"/>
    <n v="55.54"/>
    <n v="3.9999999999999147E-2"/>
    <n v="1.51"/>
    <n v="5.0330000000000004"/>
    <n v="228.839"/>
    <n v="4.0369999999999999"/>
    <n v="98.3"/>
    <n v="0.215"/>
    <n v="0.224"/>
    <n v="1.8"/>
    <n v="409.375"/>
    <m/>
    <m/>
    <m/>
    <m/>
    <n v="1591100"/>
    <n v="931.7"/>
    <n v="409.4"/>
    <s v=""/>
    <s v=""/>
    <s v=""/>
  </r>
  <r>
    <d v="2019-06-08T00:00:00"/>
    <x v="158"/>
    <n v="1200"/>
    <d v="1899-12-30T12:36:13"/>
    <n v="55.3"/>
    <n v="0"/>
    <n v="3.02"/>
    <n v="6.5430000000000001"/>
    <n v="237.26300000000001"/>
    <n v="4.9729999999999999"/>
    <n v="92.3"/>
    <n v="0.216"/>
    <n v="0.22500000000000001"/>
    <n v="0"/>
    <n v="248.125"/>
    <m/>
    <m/>
    <m/>
    <m/>
    <n v="1591200"/>
    <n v="987.5"/>
    <n v="248.1"/>
    <s v=""/>
    <s v=""/>
    <s v=""/>
  </r>
  <r>
    <d v="2019-06-08T00:00:00"/>
    <x v="158"/>
    <n v="1300"/>
    <d v="1899-12-30T13:36:13"/>
    <n v="56"/>
    <n v="0.5"/>
    <n v="2.0129999999999999"/>
    <n v="6.0389999999999997"/>
    <n v="259.72500000000002"/>
    <n v="7.2679999999999998"/>
    <n v="87"/>
    <n v="0.216"/>
    <n v="0.22500000000000001"/>
    <n v="0"/>
    <n v="981.875"/>
    <m/>
    <m/>
    <m/>
    <m/>
    <n v="1591300"/>
    <n v="993.5"/>
    <n v="981.9"/>
    <s v=""/>
    <s v=""/>
    <s v=""/>
  </r>
  <r>
    <d v="2019-06-08T00:00:00"/>
    <x v="158"/>
    <n v="1400"/>
    <d v="1899-12-30T14:36:13"/>
    <n v="56"/>
    <n v="0.5"/>
    <n v="2.0129999999999999"/>
    <n v="6.0389999999999997"/>
    <n v="245.68600000000001"/>
    <n v="5.5389999999999997"/>
    <n v="85.8"/>
    <n v="0.215"/>
    <n v="0.22500000000000001"/>
    <n v="0"/>
    <n v="353.125"/>
    <m/>
    <m/>
    <m/>
    <m/>
    <n v="1591400"/>
    <n v="948.8"/>
    <n v="353.1"/>
    <s v=""/>
    <s v=""/>
    <s v=""/>
  </r>
  <r>
    <d v="2019-06-08T00:00:00"/>
    <x v="158"/>
    <n v="1500"/>
    <d v="1899-12-30T15:36:13"/>
    <n v="55.54"/>
    <n v="3.9999999999999147E-2"/>
    <n v="1.51"/>
    <n v="6.5430000000000001"/>
    <n v="219.012"/>
    <n v="3.0089999999999999"/>
    <n v="88.2"/>
    <n v="0.215"/>
    <n v="0.22500000000000001"/>
    <n v="0"/>
    <n v="43.125"/>
    <m/>
    <m/>
    <m/>
    <m/>
    <n v="1591500"/>
    <n v="857.2"/>
    <n v="43.1"/>
    <s v=""/>
    <s v=""/>
    <s v=""/>
  </r>
  <r>
    <d v="2019-06-08T00:00:00"/>
    <x v="158"/>
    <n v="1600"/>
    <d v="1899-12-30T16:36:13"/>
    <n v="55.65"/>
    <n v="0.14999999999999858"/>
    <n v="2.0129999999999999"/>
    <n v="5.0330000000000004"/>
    <n v="287.80399999999997"/>
    <n v="6.6870000000000003"/>
    <n v="88.9"/>
    <n v="0.215"/>
    <n v="0.22500000000000001"/>
    <n v="0"/>
    <n v="680.625"/>
    <m/>
    <m/>
    <m/>
    <m/>
    <n v="1591600"/>
    <n v="725.5"/>
    <n v="680.6"/>
    <s v=""/>
    <s v=""/>
    <s v=""/>
  </r>
  <r>
    <d v="2019-06-08T00:00:00"/>
    <x v="158"/>
    <n v="1700"/>
    <d v="1899-12-30T17:36:13"/>
    <n v="55.18"/>
    <n v="0"/>
    <n v="3.5230000000000001"/>
    <n v="8.5559999999999992"/>
    <n v="223.22399999999999"/>
    <n v="7.2679999999999998"/>
    <n v="68.7"/>
    <n v="0.215"/>
    <n v="0.224"/>
    <n v="0"/>
    <n v="225.625"/>
    <m/>
    <m/>
    <m/>
    <m/>
    <n v="1591700"/>
    <n v="563.79999999999995"/>
    <n v="225.6"/>
    <s v=""/>
    <s v=""/>
    <s v=""/>
  </r>
  <r>
    <d v="2019-06-08T00:00:00"/>
    <x v="158"/>
    <n v="1800"/>
    <d v="1899-12-30T18:36:13"/>
    <n v="55.07"/>
    <n v="0"/>
    <n v="2.516"/>
    <n v="8.5559999999999992"/>
    <n v="240.071"/>
    <n v="5.5910000000000002"/>
    <n v="65.8"/>
    <n v="0.215"/>
    <n v="0.224"/>
    <n v="0"/>
    <n v="71.875"/>
    <m/>
    <m/>
    <m/>
    <m/>
    <n v="1591800"/>
    <n v="385.3"/>
    <n v="71.900000000000006"/>
    <s v=""/>
    <s v=""/>
    <s v=""/>
  </r>
  <r>
    <d v="2019-06-08T00:00:00"/>
    <x v="158"/>
    <n v="1900"/>
    <d v="1899-12-30T19:36:13"/>
    <n v="55.54"/>
    <n v="3.9999999999999147E-2"/>
    <n v="2.0129999999999999"/>
    <n v="5.5359999999999996"/>
    <n v="265.34100000000001"/>
    <n v="4.1150000000000002"/>
    <n v="78.400000000000006"/>
    <n v="0.215"/>
    <n v="0.223"/>
    <n v="0"/>
    <n v="58.125"/>
    <m/>
    <m/>
    <m/>
    <m/>
    <n v="1591900"/>
    <n v="206.5"/>
    <n v="58.1"/>
    <s v=""/>
    <s v=""/>
    <s v=""/>
  </r>
  <r>
    <d v="2019-06-08T00:00:00"/>
    <x v="158"/>
    <n v="2000"/>
    <d v="1899-12-30T20:36:13"/>
    <n v="55.3"/>
    <n v="0"/>
    <n v="1.51"/>
    <n v="5.0330000000000004"/>
    <n v="255.51400000000001"/>
    <n v="3.5640000000000001"/>
    <n v="83.8"/>
    <n v="0.215"/>
    <n v="0.223"/>
    <n v="0"/>
    <n v="13.125"/>
    <m/>
    <m/>
    <m/>
    <m/>
    <n v="1592000"/>
    <n v="53.8"/>
    <n v="13.1"/>
    <s v=""/>
    <s v=""/>
    <s v=""/>
  </r>
  <r>
    <d v="2019-06-08T00:00:00"/>
    <x v="158"/>
    <n v="2100"/>
    <d v="1899-12-30T21:36:13"/>
    <n v="55.42"/>
    <n v="0"/>
    <n v="1.0069999999999999"/>
    <n v="4.5289999999999999"/>
    <n v="209.184"/>
    <n v="2.93"/>
    <n v="82.2"/>
    <n v="0.215"/>
    <n v="0.223"/>
    <n v="0"/>
    <n v="0.625"/>
    <m/>
    <m/>
    <m/>
    <m/>
    <n v="1592100"/>
    <n v="0"/>
    <n v="0"/>
    <s v=""/>
    <s v=""/>
    <s v=""/>
  </r>
  <r>
    <d v="2019-06-08T00:00:00"/>
    <x v="158"/>
    <n v="2200"/>
    <d v="1899-12-30T22:36:13"/>
    <n v="54.95"/>
    <n v="0"/>
    <n v="0.503"/>
    <n v="5.0330000000000004"/>
    <n v="308.863"/>
    <n v="2.0209999999999999"/>
    <n v="81.2"/>
    <n v="0.214"/>
    <n v="0.223"/>
    <n v="0"/>
    <n v="0.625"/>
    <m/>
    <m/>
    <m/>
    <m/>
    <n v="1592200"/>
    <n v="0"/>
    <n v="0"/>
    <s v=""/>
    <s v=""/>
    <s v=""/>
  </r>
  <r>
    <d v="2019-06-08T00:00:00"/>
    <x v="158"/>
    <n v="2300"/>
    <d v="1899-12-30T23:36:13"/>
    <n v="55.07"/>
    <n v="0"/>
    <n v="1.51"/>
    <n v="6.0389999999999997"/>
    <n v="248.494"/>
    <n v="2.0209999999999999"/>
    <n v="80.7"/>
    <n v="0.214"/>
    <n v="0.222"/>
    <n v="0"/>
    <n v="0.625"/>
    <m/>
    <m/>
    <m/>
    <m/>
    <n v="1592300"/>
    <n v="0"/>
    <n v="0"/>
    <s v=""/>
    <s v=""/>
    <s v=""/>
  </r>
  <r>
    <d v="2019-06-08T00:00:00"/>
    <x v="158"/>
    <n v="2400"/>
    <d v="1899-12-30T00:36:13"/>
    <n v="55.3"/>
    <n v="0"/>
    <n v="2.516"/>
    <n v="6.5430000000000001"/>
    <n v="233.05099999999999"/>
    <n v="1.1259999999999999"/>
    <n v="80.900000000000006"/>
    <n v="0.214"/>
    <n v="0.222"/>
    <n v="0"/>
    <n v="0.625"/>
    <m/>
    <m/>
    <m/>
    <m/>
    <n v="1592400"/>
    <n v="0"/>
    <n v="0"/>
    <n v="0.214"/>
    <n v="0.222"/>
    <n v="0"/>
  </r>
  <r>
    <d v="2019-06-09T00:00:00"/>
    <x v="159"/>
    <n v="100"/>
    <d v="1899-12-30T01:36:13"/>
    <n v="55.42"/>
    <n v="0"/>
    <n v="0.503"/>
    <n v="3.5230000000000001"/>
    <n v="282.18799999999999"/>
    <n v="0.55000000000000004"/>
    <n v="83.8"/>
    <n v="0.21299999999999999"/>
    <n v="0.222"/>
    <n v="0"/>
    <n v="0.625"/>
    <m/>
    <m/>
    <m/>
    <m/>
    <n v="1600100"/>
    <n v="0"/>
    <n v="0"/>
    <s v=""/>
    <s v=""/>
    <s v=""/>
  </r>
  <r>
    <d v="2019-06-09T00:00:00"/>
    <x v="159"/>
    <n v="200"/>
    <d v="1899-12-30T02:36:13"/>
    <n v="55.3"/>
    <n v="0"/>
    <n v="0.503"/>
    <n v="3.02"/>
    <n v="301.84300000000002"/>
    <n v="0.82499999999999996"/>
    <n v="85.5"/>
    <n v="0.21299999999999999"/>
    <n v="0.221"/>
    <n v="0"/>
    <n v="0.625"/>
    <m/>
    <m/>
    <m/>
    <m/>
    <n v="1600200"/>
    <n v="0"/>
    <n v="0"/>
    <s v=""/>
    <s v=""/>
    <s v=""/>
  </r>
  <r>
    <d v="2019-06-09T00:00:00"/>
    <x v="159"/>
    <n v="300"/>
    <d v="1899-12-30T03:36:13"/>
    <n v="55.54"/>
    <n v="3.9999999999999147E-2"/>
    <n v="0"/>
    <n v="3.02"/>
    <n v="325.70999999999998"/>
    <n v="0.19"/>
    <n v="87.5"/>
    <n v="0.21199999999999999"/>
    <n v="0.221"/>
    <n v="0"/>
    <n v="0.625"/>
    <m/>
    <m/>
    <m/>
    <m/>
    <n v="1600300"/>
    <n v="0"/>
    <n v="0"/>
    <s v=""/>
    <s v=""/>
    <s v=""/>
  </r>
  <r>
    <d v="2019-06-09T00:00:00"/>
    <x v="159"/>
    <n v="400"/>
    <d v="1899-12-30T04:36:13"/>
    <n v="55.07"/>
    <n v="0"/>
    <n v="0"/>
    <n v="1.51"/>
    <n v="0"/>
    <n v="-0.78900000000000003"/>
    <n v="90.1"/>
    <n v="0.21199999999999999"/>
    <n v="0.221"/>
    <n v="0"/>
    <n v="3.125"/>
    <m/>
    <m/>
    <m/>
    <m/>
    <n v="1600400"/>
    <n v="0"/>
    <n v="3.1"/>
    <s v=""/>
    <s v=""/>
    <s v=""/>
  </r>
  <r>
    <d v="2019-06-09T00:00:00"/>
    <x v="159"/>
    <n v="500"/>
    <d v="1899-12-30T05:36:13"/>
    <n v="54.95"/>
    <n v="0"/>
    <n v="0.503"/>
    <n v="1.51"/>
    <n v="355.19200000000001"/>
    <n v="-0.53500000000000003"/>
    <n v="91.3"/>
    <n v="0.21199999999999999"/>
    <n v="0.22"/>
    <n v="0"/>
    <n v="34.375"/>
    <m/>
    <m/>
    <m/>
    <m/>
    <n v="1600500"/>
    <n v="29.8"/>
    <n v="34.4"/>
    <s v=""/>
    <s v=""/>
    <s v=""/>
  </r>
  <r>
    <d v="2019-06-09T00:00:00"/>
    <x v="159"/>
    <n v="600"/>
    <d v="1899-12-30T06:36:13"/>
    <n v="54.95"/>
    <n v="0"/>
    <n v="0"/>
    <n v="1.51"/>
    <n v="0"/>
    <n v="1.262"/>
    <n v="90.6"/>
    <n v="0.21199999999999999"/>
    <n v="0.22"/>
    <n v="0"/>
    <n v="155.625"/>
    <m/>
    <m/>
    <m/>
    <m/>
    <n v="1600600"/>
    <n v="168"/>
    <n v="155.6"/>
    <s v=""/>
    <s v=""/>
    <s v=""/>
  </r>
  <r>
    <d v="2019-06-09T00:00:00"/>
    <x v="159"/>
    <n v="700"/>
    <d v="1899-12-30T07:36:13"/>
    <n v="54.72"/>
    <n v="0"/>
    <n v="0"/>
    <n v="1.51"/>
    <n v="36.502000000000002"/>
    <n v="5.1539999999999999"/>
    <n v="82.2"/>
    <n v="0.21199999999999999"/>
    <n v="0.22"/>
    <n v="0"/>
    <n v="388.125"/>
    <m/>
    <m/>
    <m/>
    <m/>
    <n v="1600700"/>
    <n v="343.5"/>
    <n v="388.1"/>
    <s v=""/>
    <s v=""/>
    <s v=""/>
  </r>
  <r>
    <d v="2019-06-09T00:00:00"/>
    <x v="159"/>
    <n v="800"/>
    <d v="1899-12-30T08:36:13"/>
    <n v="55.54"/>
    <n v="3.9999999999999147E-2"/>
    <n v="0.503"/>
    <n v="2.516"/>
    <n v="167.06700000000001"/>
    <n v="6.3819999999999997"/>
    <n v="68.599999999999994"/>
    <n v="0.21199999999999999"/>
    <n v="0.22"/>
    <n v="0"/>
    <n v="558.125"/>
    <m/>
    <m/>
    <m/>
    <m/>
    <n v="1600800"/>
    <n v="523.5"/>
    <n v="558.1"/>
    <s v=""/>
    <s v=""/>
    <s v=""/>
  </r>
  <r>
    <d v="2019-06-09T00:00:00"/>
    <x v="159"/>
    <n v="900"/>
    <d v="1899-12-30T09:36:13"/>
    <n v="55.42"/>
    <n v="0"/>
    <n v="1.0069999999999999"/>
    <n v="4.0259999999999998"/>
    <n v="174.08600000000001"/>
    <n v="7.6449999999999996"/>
    <n v="64.900000000000006"/>
    <n v="0.21199999999999999"/>
    <n v="0.22"/>
    <n v="0"/>
    <n v="763.125"/>
    <m/>
    <m/>
    <m/>
    <m/>
    <n v="1600900"/>
    <n v="690.3"/>
    <n v="763.1"/>
    <s v=""/>
    <s v=""/>
    <s v=""/>
  </r>
  <r>
    <d v="2019-06-09T00:00:00"/>
    <x v="159"/>
    <n v="1000"/>
    <d v="1899-12-30T10:36:13"/>
    <n v="54.83"/>
    <n v="0"/>
    <n v="1.51"/>
    <n v="6.0389999999999997"/>
    <n v="141.79599999999999"/>
    <n v="8.5190000000000001"/>
    <n v="62.1"/>
    <n v="0.21199999999999999"/>
    <n v="0.22"/>
    <n v="0"/>
    <n v="245.625"/>
    <m/>
    <m/>
    <m/>
    <m/>
    <n v="1601000"/>
    <n v="830"/>
    <n v="245.6"/>
    <s v=""/>
    <s v=""/>
    <s v=""/>
  </r>
  <r>
    <d v="2019-06-09T00:00:00"/>
    <x v="159"/>
    <n v="1100"/>
    <d v="1899-12-30T11:36:13"/>
    <n v="55.3"/>
    <n v="0"/>
    <n v="1.51"/>
    <n v="5.0330000000000004"/>
    <n v="75.811999999999998"/>
    <n v="10.026"/>
    <n v="56.7"/>
    <n v="0.21199999999999999"/>
    <n v="0.219"/>
    <n v="0"/>
    <n v="320.625"/>
    <m/>
    <m/>
    <m/>
    <m/>
    <n v="1601100"/>
    <n v="931.7"/>
    <n v="320.60000000000002"/>
    <s v=""/>
    <s v=""/>
    <s v=""/>
  </r>
  <r>
    <d v="2019-06-09T00:00:00"/>
    <x v="159"/>
    <n v="1200"/>
    <d v="1899-12-30T12:36:13"/>
    <n v="55.65"/>
    <n v="0.14999999999999858"/>
    <n v="1.51"/>
    <n v="5.5359999999999996"/>
    <n v="99.677999999999997"/>
    <n v="10.443"/>
    <n v="53.8"/>
    <n v="0.21199999999999999"/>
    <n v="0.22"/>
    <n v="0"/>
    <n v="314.375"/>
    <m/>
    <m/>
    <m/>
    <m/>
    <n v="1601200"/>
    <n v="987.5"/>
    <n v="314.39999999999998"/>
    <s v=""/>
    <s v=""/>
    <s v=""/>
  </r>
  <r>
    <d v="2019-06-09T00:00:00"/>
    <x v="159"/>
    <n v="1300"/>
    <d v="1899-12-30T13:36:13"/>
    <n v="55.89"/>
    <n v="0.39000000000000057"/>
    <n v="1.51"/>
    <n v="6.5430000000000001"/>
    <n v="140.392"/>
    <n v="12.461"/>
    <n v="48.6"/>
    <n v="0.21199999999999999"/>
    <n v="0.22"/>
    <n v="0"/>
    <n v="800.625"/>
    <m/>
    <m/>
    <m/>
    <m/>
    <n v="1601300"/>
    <n v="993.5"/>
    <n v="800.6"/>
    <s v=""/>
    <s v=""/>
    <s v=""/>
  </r>
  <r>
    <d v="2019-06-09T00:00:00"/>
    <x v="159"/>
    <n v="1400"/>
    <d v="1899-12-30T14:36:13"/>
    <n v="55.77"/>
    <n v="0.27000000000000313"/>
    <n v="2.516"/>
    <n v="8.0519999999999996"/>
    <n v="195.14500000000001"/>
    <n v="12.823"/>
    <n v="32.4"/>
    <n v="0.21199999999999999"/>
    <n v="0.219"/>
    <n v="0"/>
    <n v="958.125"/>
    <m/>
    <m/>
    <m/>
    <m/>
    <n v="1601400"/>
    <n v="949.7"/>
    <n v="958.1"/>
    <s v=""/>
    <s v=""/>
    <s v=""/>
  </r>
  <r>
    <d v="2019-06-09T00:00:00"/>
    <x v="159"/>
    <n v="1500"/>
    <d v="1899-12-30T15:36:13"/>
    <n v="55.89"/>
    <n v="0.39000000000000057"/>
    <n v="2.516"/>
    <n v="7.5490000000000004"/>
    <n v="192.33699999999999"/>
    <n v="11.565"/>
    <n v="39"/>
    <n v="0.21199999999999999"/>
    <n v="0.219"/>
    <n v="0"/>
    <n v="360.625"/>
    <m/>
    <m/>
    <m/>
    <m/>
    <n v="1601500"/>
    <n v="858"/>
    <n v="360.6"/>
    <s v=""/>
    <s v=""/>
    <s v=""/>
  </r>
  <r>
    <d v="2019-06-09T00:00:00"/>
    <x v="159"/>
    <n v="1600"/>
    <d v="1899-12-30T16:36:13"/>
    <n v="55.54"/>
    <n v="3.9999999999999147E-2"/>
    <n v="2.0129999999999999"/>
    <n v="5.0330000000000004"/>
    <n v="190.93299999999999"/>
    <n v="10.882999999999999"/>
    <n v="45.2"/>
    <n v="0.21199999999999999"/>
    <n v="0.219"/>
    <n v="0"/>
    <n v="299.375"/>
    <m/>
    <m/>
    <m/>
    <m/>
    <n v="1601600"/>
    <n v="726.8"/>
    <n v="299.39999999999998"/>
    <s v=""/>
    <s v=""/>
    <s v=""/>
  </r>
  <r>
    <d v="2019-06-09T00:00:00"/>
    <x v="159"/>
    <n v="1700"/>
    <d v="1899-12-30T17:36:13"/>
    <n v="55.3"/>
    <n v="0"/>
    <n v="2.516"/>
    <n v="8.0519999999999996"/>
    <n v="195.14500000000001"/>
    <n v="8.9160000000000004"/>
    <n v="47.1"/>
    <n v="0.21199999999999999"/>
    <n v="0.219"/>
    <n v="0"/>
    <n v="78.125"/>
    <m/>
    <m/>
    <m/>
    <m/>
    <n v="1601700"/>
    <n v="565.29999999999995"/>
    <n v="78.099999999999994"/>
    <s v=""/>
    <s v=""/>
    <s v=""/>
  </r>
  <r>
    <d v="2019-06-09T00:00:00"/>
    <x v="159"/>
    <n v="1800"/>
    <d v="1899-12-30T18:36:13"/>
    <n v="55.42"/>
    <n v="0"/>
    <n v="3.02"/>
    <n v="8.5559999999999992"/>
    <n v="210.58799999999999"/>
    <n v="7.8449999999999998"/>
    <n v="54.4"/>
    <n v="0.21099999999999999"/>
    <n v="0.218"/>
    <n v="0"/>
    <n v="101.875"/>
    <m/>
    <m/>
    <m/>
    <m/>
    <n v="1601800"/>
    <n v="387"/>
    <n v="101.9"/>
    <s v=""/>
    <s v=""/>
    <s v=""/>
  </r>
  <r>
    <d v="2019-06-09T00:00:00"/>
    <x v="159"/>
    <n v="1900"/>
    <d v="1899-12-30T19:36:13"/>
    <n v="55.42"/>
    <n v="0"/>
    <n v="3.5230000000000001"/>
    <n v="7.5490000000000004"/>
    <n v="214.8"/>
    <n v="5.5910000000000002"/>
    <n v="58.7"/>
    <n v="0.21099999999999999"/>
    <n v="0.218"/>
    <n v="0"/>
    <n v="41.875"/>
    <m/>
    <m/>
    <m/>
    <m/>
    <n v="1601900"/>
    <n v="208.3"/>
    <n v="41.9"/>
    <s v=""/>
    <s v=""/>
    <s v=""/>
  </r>
  <r>
    <d v="2019-06-09T00:00:00"/>
    <x v="159"/>
    <n v="2000"/>
    <d v="1899-12-30T20:36:13"/>
    <n v="55.42"/>
    <n v="0"/>
    <n v="2.0129999999999999"/>
    <n v="5.0330000000000004"/>
    <n v="210.58799999999999"/>
    <n v="4.7919999999999998"/>
    <n v="70.7"/>
    <n v="0.21099999999999999"/>
    <n v="0.218"/>
    <n v="0"/>
    <n v="9.375"/>
    <m/>
    <m/>
    <m/>
    <m/>
    <n v="1602000"/>
    <n v="55"/>
    <n v="9.4"/>
    <s v=""/>
    <s v=""/>
    <s v=""/>
  </r>
  <r>
    <d v="2019-06-09T00:00:00"/>
    <x v="159"/>
    <n v="2100"/>
    <d v="1899-12-30T21:36:13"/>
    <n v="55.54"/>
    <n v="3.9999999999999147E-2"/>
    <n v="1.0069999999999999"/>
    <n v="3.5230000000000001"/>
    <n v="186.72200000000001"/>
    <n v="4.0629999999999997"/>
    <n v="79.400000000000006"/>
    <n v="0.21099999999999999"/>
    <n v="0.218"/>
    <n v="0"/>
    <n v="0.625"/>
    <m/>
    <m/>
    <m/>
    <m/>
    <n v="1602100"/>
    <n v="0"/>
    <n v="0"/>
    <s v=""/>
    <s v=""/>
    <s v=""/>
  </r>
  <r>
    <d v="2019-06-09T00:00:00"/>
    <x v="159"/>
    <n v="2200"/>
    <d v="1899-12-30T22:36:13"/>
    <n v="55.54"/>
    <n v="3.9999999999999147E-2"/>
    <n v="0"/>
    <n v="1.0069999999999999"/>
    <n v="196.54900000000001"/>
    <n v="4.3239999999999998"/>
    <n v="82"/>
    <n v="0.21099999999999999"/>
    <n v="0.218"/>
    <n v="0"/>
    <n v="0.625"/>
    <m/>
    <m/>
    <m/>
    <m/>
    <n v="1602200"/>
    <n v="0"/>
    <n v="0"/>
    <s v=""/>
    <s v=""/>
    <s v=""/>
  </r>
  <r>
    <d v="2019-06-09T00:00:00"/>
    <x v="159"/>
    <n v="2300"/>
    <d v="1899-12-30T23:36:13"/>
    <n v="55.42"/>
    <n v="0"/>
    <n v="1.0069999999999999"/>
    <n v="4.0259999999999998"/>
    <n v="238.667"/>
    <n v="4.74"/>
    <n v="78.900000000000006"/>
    <n v="0.21099999999999999"/>
    <n v="0.218"/>
    <n v="0"/>
    <n v="0.625"/>
    <m/>
    <m/>
    <m/>
    <m/>
    <n v="1602300"/>
    <n v="0"/>
    <n v="0"/>
    <s v=""/>
    <s v=""/>
    <s v=""/>
  </r>
  <r>
    <d v="2019-06-09T00:00:00"/>
    <x v="159"/>
    <n v="2400"/>
    <d v="1899-12-30T00:36:13"/>
    <n v="55.07"/>
    <n v="0"/>
    <n v="2.516"/>
    <n v="6.0389999999999997"/>
    <n v="240.071"/>
    <n v="4.194"/>
    <n v="74.099999999999994"/>
    <n v="0.21"/>
    <n v="0.217"/>
    <n v="0"/>
    <n v="0.625"/>
    <m/>
    <m/>
    <m/>
    <m/>
    <n v="1602400"/>
    <n v="0"/>
    <n v="0"/>
    <n v="0.21"/>
    <n v="0.217"/>
    <n v="0"/>
  </r>
  <r>
    <d v="2019-06-10T00:00:00"/>
    <x v="160"/>
    <n v="100"/>
    <d v="1899-12-30T01:36:13"/>
    <n v="55.07"/>
    <n v="0"/>
    <n v="2.0129999999999999"/>
    <n v="5.0330000000000004"/>
    <n v="242.87799999999999"/>
    <n v="3.5640000000000001"/>
    <n v="76.099999999999994"/>
    <n v="0.21"/>
    <n v="0.217"/>
    <n v="0"/>
    <n v="0.625"/>
    <m/>
    <m/>
    <m/>
    <m/>
    <n v="1610100"/>
    <n v="0"/>
    <n v="0"/>
    <s v=""/>
    <s v=""/>
    <s v=""/>
  </r>
  <r>
    <d v="2019-06-10T00:00:00"/>
    <x v="160"/>
    <n v="200"/>
    <d v="1899-12-30T02:36:13"/>
    <n v="55.42"/>
    <n v="0"/>
    <n v="2.516"/>
    <n v="6.5430000000000001"/>
    <n v="244.28200000000001"/>
    <n v="3.8540000000000001"/>
    <n v="75.2"/>
    <n v="0.21"/>
    <n v="0.217"/>
    <n v="0"/>
    <n v="0.625"/>
    <m/>
    <m/>
    <m/>
    <m/>
    <n v="1610200"/>
    <n v="0"/>
    <n v="0"/>
    <s v=""/>
    <s v=""/>
    <s v=""/>
  </r>
  <r>
    <d v="2019-06-10T00:00:00"/>
    <x v="160"/>
    <n v="300"/>
    <d v="1899-12-30T03:36:13"/>
    <n v="55.3"/>
    <n v="0"/>
    <n v="3.02"/>
    <n v="6.0389999999999997"/>
    <n v="237.26300000000001"/>
    <n v="3.2480000000000002"/>
    <n v="74.400000000000006"/>
    <n v="0.21"/>
    <n v="0.217"/>
    <n v="0"/>
    <n v="0.625"/>
    <m/>
    <m/>
    <m/>
    <m/>
    <n v="1610300"/>
    <n v="0"/>
    <n v="0"/>
    <s v=""/>
    <s v=""/>
    <s v=""/>
  </r>
  <r>
    <d v="2019-06-10T00:00:00"/>
    <x v="160"/>
    <n v="400"/>
    <d v="1899-12-30T04:36:13"/>
    <n v="55.07"/>
    <n v="0"/>
    <n v="1.51"/>
    <n v="5.0330000000000004"/>
    <n v="248.494"/>
    <n v="1.94"/>
    <n v="76"/>
    <n v="0.20899999999999999"/>
    <n v="0.217"/>
    <n v="0"/>
    <n v="0.625"/>
    <m/>
    <m/>
    <m/>
    <m/>
    <n v="1610400"/>
    <n v="0"/>
    <n v="0"/>
    <s v=""/>
    <s v=""/>
    <s v=""/>
  </r>
  <r>
    <d v="2019-06-10T00:00:00"/>
    <x v="160"/>
    <n v="500"/>
    <d v="1899-12-30T05:36:13"/>
    <n v="55.3"/>
    <n v="0"/>
    <n v="1.0069999999999999"/>
    <n v="2.516"/>
    <n v="259.72500000000002"/>
    <n v="3.0089999999999999"/>
    <n v="77.400000000000006"/>
    <n v="0.20899999999999999"/>
    <n v="0.217"/>
    <n v="0"/>
    <n v="49.375"/>
    <m/>
    <m/>
    <m/>
    <m/>
    <n v="1610500"/>
    <n v="30"/>
    <n v="49.4"/>
    <s v=""/>
    <s v=""/>
    <s v=""/>
  </r>
  <r>
    <d v="2019-06-10T00:00:00"/>
    <x v="160"/>
    <n v="600"/>
    <d v="1899-12-30T06:36:13"/>
    <n v="55.42"/>
    <n v="0"/>
    <n v="0.503"/>
    <n v="2.516"/>
    <n v="248.494"/>
    <n v="4.0369999999999999"/>
    <n v="76.099999999999994"/>
    <n v="0.20899999999999999"/>
    <n v="0.217"/>
    <n v="0"/>
    <n v="135.625"/>
    <m/>
    <m/>
    <m/>
    <m/>
    <n v="1610600"/>
    <n v="168.3"/>
    <n v="135.6"/>
    <s v=""/>
    <s v=""/>
    <s v=""/>
  </r>
  <r>
    <d v="2019-06-10T00:00:00"/>
    <x v="160"/>
    <n v="700"/>
    <d v="1899-12-30T07:36:13"/>
    <n v="55.54"/>
    <n v="3.9999999999999147E-2"/>
    <n v="0.503"/>
    <n v="2.0129999999999999"/>
    <n v="209.184"/>
    <n v="5.3079999999999998"/>
    <n v="71.099999999999994"/>
    <n v="0.20899999999999999"/>
    <n v="0.217"/>
    <n v="0"/>
    <n v="205.625"/>
    <m/>
    <m/>
    <m/>
    <m/>
    <n v="1610700"/>
    <n v="343.5"/>
    <n v="205.6"/>
    <s v=""/>
    <s v=""/>
    <s v=""/>
  </r>
  <r>
    <d v="2019-06-10T00:00:00"/>
    <x v="160"/>
    <n v="800"/>
    <d v="1899-12-30T08:36:13"/>
    <n v="55.54"/>
    <n v="3.9999999999999147E-2"/>
    <n v="1.0069999999999999"/>
    <n v="4.0259999999999998"/>
    <n v="182.51"/>
    <n v="7.0659999999999998"/>
    <n v="70.2"/>
    <n v="0.20899999999999999"/>
    <n v="0.217"/>
    <n v="0"/>
    <n v="289.375"/>
    <m/>
    <m/>
    <m/>
    <m/>
    <n v="1610800"/>
    <n v="523.70000000000005"/>
    <n v="289.39999999999998"/>
    <s v=""/>
    <s v=""/>
    <s v=""/>
  </r>
  <r>
    <d v="2019-06-10T00:00:00"/>
    <x v="160"/>
    <n v="900"/>
    <d v="1899-12-30T09:36:13"/>
    <n v="55.89"/>
    <n v="0.39000000000000057"/>
    <n v="2.516"/>
    <n v="5.0330000000000004"/>
    <n v="206.376"/>
    <n v="8.99"/>
    <n v="66.5"/>
    <n v="0.20899999999999999"/>
    <n v="0.217"/>
    <n v="0"/>
    <n v="585.625"/>
    <m/>
    <m/>
    <m/>
    <m/>
    <n v="1610900"/>
    <n v="690.5"/>
    <n v="585.6"/>
    <s v=""/>
    <s v=""/>
    <s v=""/>
  </r>
  <r>
    <d v="2019-06-10T00:00:00"/>
    <x v="160"/>
    <n v="1000"/>
    <d v="1899-12-30T10:36:13"/>
    <n v="55.42"/>
    <n v="0"/>
    <n v="2.0129999999999999"/>
    <n v="6.5430000000000001"/>
    <n v="226.03100000000001"/>
    <n v="8.6430000000000007"/>
    <n v="66.5"/>
    <n v="0.20899999999999999"/>
    <n v="0.217"/>
    <n v="0"/>
    <n v="313.125"/>
    <m/>
    <m/>
    <m/>
    <m/>
    <n v="1611000"/>
    <n v="830"/>
    <n v="313.10000000000002"/>
    <s v=""/>
    <s v=""/>
    <s v=""/>
  </r>
  <r>
    <d v="2019-06-10T00:00:00"/>
    <x v="160"/>
    <n v="1100"/>
    <d v="1899-12-30T11:36:13"/>
    <n v="55.65"/>
    <n v="0.14999999999999858"/>
    <n v="1.51"/>
    <n v="6.0389999999999997"/>
    <n v="270.95699999999999"/>
    <n v="8.8659999999999997"/>
    <n v="67.3"/>
    <n v="0.20899999999999999"/>
    <n v="0.217"/>
    <n v="0"/>
    <n v="235.625"/>
    <m/>
    <m/>
    <m/>
    <m/>
    <n v="1611100"/>
    <n v="931.7"/>
    <n v="235.6"/>
    <s v=""/>
    <s v=""/>
    <s v=""/>
  </r>
  <r>
    <d v="2019-06-10T00:00:00"/>
    <x v="160"/>
    <n v="1200"/>
    <d v="1899-12-30T12:36:13"/>
    <n v="55.77"/>
    <n v="0.27000000000000313"/>
    <n v="2.516"/>
    <n v="7.0460000000000003"/>
    <n v="241.47499999999999"/>
    <n v="10.173"/>
    <n v="69.3"/>
    <n v="0.20899999999999999"/>
    <n v="0.216"/>
    <n v="0"/>
    <n v="323.125"/>
    <m/>
    <m/>
    <m/>
    <m/>
    <n v="1611200"/>
    <n v="987.7"/>
    <n v="323.10000000000002"/>
    <s v=""/>
    <s v=""/>
    <s v=""/>
  </r>
  <r>
    <d v="2019-06-10T00:00:00"/>
    <x v="160"/>
    <n v="1300"/>
    <d v="1899-12-30T13:36:13"/>
    <n v="55.65"/>
    <n v="0.14999999999999858"/>
    <n v="2.516"/>
    <n v="8.0519999999999996"/>
    <n v="266.745"/>
    <n v="8.9410000000000007"/>
    <n v="69.3"/>
    <n v="0.20899999999999999"/>
    <n v="0.216"/>
    <n v="0"/>
    <n v="235.625"/>
    <m/>
    <m/>
    <m/>
    <m/>
    <n v="1611300"/>
    <n v="994.2"/>
    <n v="235.6"/>
    <s v=""/>
    <s v=""/>
    <s v=""/>
  </r>
  <r>
    <d v="2019-06-10T00:00:00"/>
    <x v="160"/>
    <n v="1400"/>
    <d v="1899-12-30T14:36:13"/>
    <n v="55.77"/>
    <n v="0.27000000000000313"/>
    <n v="2.0129999999999999"/>
    <n v="6.5430000000000001"/>
    <n v="277.976"/>
    <n v="10.32"/>
    <n v="66.5"/>
    <n v="0.20899999999999999"/>
    <n v="0.217"/>
    <n v="0"/>
    <n v="509.375"/>
    <m/>
    <m/>
    <m/>
    <m/>
    <n v="1611400"/>
    <n v="950"/>
    <n v="509.4"/>
    <s v=""/>
    <s v=""/>
    <s v=""/>
  </r>
  <r>
    <d v="2019-06-10T00:00:00"/>
    <x v="160"/>
    <n v="1500"/>
    <d v="1899-12-30T15:36:13"/>
    <n v="55.77"/>
    <n v="0.27000000000000313"/>
    <n v="2.0129999999999999"/>
    <n v="5.5359999999999996"/>
    <n v="268.149"/>
    <n v="9.9030000000000005"/>
    <n v="66.099999999999994"/>
    <n v="0.20899999999999999"/>
    <n v="0.216"/>
    <n v="0"/>
    <n v="369.375"/>
    <m/>
    <m/>
    <m/>
    <m/>
    <n v="1611500"/>
    <n v="859"/>
    <n v="369.4"/>
    <s v=""/>
    <s v=""/>
    <s v=""/>
  </r>
  <r>
    <d v="2019-06-10T00:00:00"/>
    <x v="160"/>
    <n v="1600"/>
    <d v="1899-12-30T16:36:13"/>
    <n v="55.54"/>
    <n v="3.9999999999999147E-2"/>
    <n v="2.0129999999999999"/>
    <n v="5.5359999999999996"/>
    <n v="255.51400000000001"/>
    <n v="10.565"/>
    <n v="68"/>
    <n v="0.20899999999999999"/>
    <n v="0.216"/>
    <n v="0"/>
    <n v="245.625"/>
    <m/>
    <m/>
    <m/>
    <m/>
    <n v="1611600"/>
    <n v="727.8"/>
    <n v="245.6"/>
    <s v=""/>
    <s v=""/>
    <s v=""/>
  </r>
  <r>
    <d v="2019-06-10T00:00:00"/>
    <x v="160"/>
    <n v="1700"/>
    <d v="1899-12-30T17:36:13"/>
    <n v="55.42"/>
    <n v="0"/>
    <n v="1.51"/>
    <n v="4.0259999999999998"/>
    <n v="270.95699999999999"/>
    <n v="9.9030000000000005"/>
    <n v="67.900000000000006"/>
    <n v="0.20899999999999999"/>
    <n v="0.216"/>
    <n v="0"/>
    <n v="130.625"/>
    <m/>
    <m/>
    <m/>
    <m/>
    <n v="1611700"/>
    <n v="566.79999999999995"/>
    <n v="130.6"/>
    <s v=""/>
    <s v=""/>
    <s v=""/>
  </r>
  <r>
    <d v="2019-06-10T00:00:00"/>
    <x v="160"/>
    <n v="1800"/>
    <d v="1899-12-30T18:36:13"/>
    <n v="55.3"/>
    <n v="0"/>
    <n v="1.51"/>
    <n v="4.5289999999999999"/>
    <n v="279.38"/>
    <n v="9.9030000000000005"/>
    <n v="67.7"/>
    <n v="0.20899999999999999"/>
    <n v="0.216"/>
    <n v="0"/>
    <n v="90.625"/>
    <m/>
    <m/>
    <m/>
    <m/>
    <n v="1611800"/>
    <n v="388.5"/>
    <n v="90.6"/>
    <s v=""/>
    <s v=""/>
    <s v=""/>
  </r>
  <r>
    <d v="2019-06-10T00:00:00"/>
    <x v="160"/>
    <n v="1900"/>
    <d v="1899-12-30T19:36:13"/>
    <n v="55.07"/>
    <n v="0"/>
    <n v="1.0069999999999999"/>
    <n v="4.5289999999999999"/>
    <n v="282.18799999999999"/>
    <n v="10.369"/>
    <n v="68.099999999999994"/>
    <n v="0.20899999999999999"/>
    <n v="0.216"/>
    <n v="0"/>
    <n v="84.375"/>
    <m/>
    <m/>
    <m/>
    <m/>
    <n v="1611900"/>
    <n v="210.3"/>
    <n v="84.4"/>
    <s v=""/>
    <s v=""/>
    <s v=""/>
  </r>
  <r>
    <d v="2019-06-10T00:00:00"/>
    <x v="160"/>
    <n v="2000"/>
    <d v="1899-12-30T20:36:13"/>
    <n v="55.3"/>
    <n v="0"/>
    <n v="0.503"/>
    <n v="3.5230000000000001"/>
    <n v="283.59199999999998"/>
    <n v="8.17"/>
    <n v="70.400000000000006"/>
    <n v="0.20899999999999999"/>
    <n v="0.216"/>
    <n v="0"/>
    <n v="8.125"/>
    <m/>
    <m/>
    <m/>
    <m/>
    <n v="1612000"/>
    <n v="56.5"/>
    <n v="8.1"/>
    <s v=""/>
    <s v=""/>
    <s v=""/>
  </r>
  <r>
    <d v="2019-06-10T00:00:00"/>
    <x v="160"/>
    <n v="2100"/>
    <d v="1899-12-30T21:36:13"/>
    <n v="55.89"/>
    <n v="0.39000000000000057"/>
    <n v="0"/>
    <n v="2.0129999999999999"/>
    <n v="318.69"/>
    <n v="6.5090000000000003"/>
    <n v="78.900000000000006"/>
    <n v="0.20899999999999999"/>
    <n v="0.216"/>
    <n v="0"/>
    <n v="0.625"/>
    <m/>
    <m/>
    <m/>
    <m/>
    <n v="1612100"/>
    <n v="0"/>
    <n v="0"/>
    <s v=""/>
    <s v=""/>
    <s v=""/>
  </r>
  <r>
    <d v="2019-06-10T00:00:00"/>
    <x v="160"/>
    <n v="2200"/>
    <d v="1899-12-30T22:36:13"/>
    <n v="55.3"/>
    <n v="0"/>
    <n v="0.503"/>
    <n v="3.5230000000000001"/>
    <n v="296.22699999999998"/>
    <n v="7.0910000000000002"/>
    <n v="80.599999999999994"/>
    <n v="0.20899999999999999"/>
    <n v="0.216"/>
    <n v="0"/>
    <n v="0.625"/>
    <m/>
    <m/>
    <m/>
    <m/>
    <n v="1612200"/>
    <n v="0"/>
    <n v="0"/>
    <s v=""/>
    <s v=""/>
    <s v=""/>
  </r>
  <r>
    <d v="2019-06-10T00:00:00"/>
    <x v="160"/>
    <n v="2300"/>
    <d v="1899-12-30T23:36:13"/>
    <n v="55.42"/>
    <n v="0"/>
    <n v="0"/>
    <n v="2.516"/>
    <n v="300.43900000000002"/>
    <n v="5.9240000000000004"/>
    <n v="82.4"/>
    <n v="0.20899999999999999"/>
    <n v="0.216"/>
    <n v="0"/>
    <n v="0.625"/>
    <m/>
    <m/>
    <m/>
    <m/>
    <n v="1612300"/>
    <n v="0"/>
    <n v="0"/>
    <s v=""/>
    <s v=""/>
    <s v=""/>
  </r>
  <r>
    <d v="2019-06-10T00:00:00"/>
    <x v="160"/>
    <n v="2400"/>
    <d v="1899-12-30T00:36:13"/>
    <n v="54.95"/>
    <n v="0"/>
    <n v="0"/>
    <n v="2.0129999999999999"/>
    <n v="252.70599999999999"/>
    <n v="6.484"/>
    <n v="82.5"/>
    <n v="0.20899999999999999"/>
    <n v="0.216"/>
    <n v="0"/>
    <n v="0.625"/>
    <m/>
    <m/>
    <m/>
    <m/>
    <n v="1612400"/>
    <n v="0"/>
    <n v="0"/>
    <n v="0.20899999999999999"/>
    <n v="0.216"/>
    <n v="0"/>
  </r>
  <r>
    <d v="2019-06-11T00:00:00"/>
    <x v="161"/>
    <n v="100"/>
    <d v="1899-12-30T01:36:13"/>
    <n v="54.95"/>
    <n v="0"/>
    <n v="0"/>
    <n v="2.0129999999999999"/>
    <n v="244.28200000000001"/>
    <n v="6.484"/>
    <n v="83.5"/>
    <n v="0.20799999999999999"/>
    <n v="0.215"/>
    <n v="0"/>
    <n v="0.625"/>
    <m/>
    <m/>
    <m/>
    <m/>
    <n v="1620100"/>
    <n v="0"/>
    <n v="0"/>
    <s v=""/>
    <s v=""/>
    <s v=""/>
  </r>
  <r>
    <d v="2019-06-11T00:00:00"/>
    <x v="161"/>
    <n v="200"/>
    <d v="1899-12-30T02:36:13"/>
    <n v="55.42"/>
    <n v="0"/>
    <n v="0.503"/>
    <n v="3.02"/>
    <n v="245.68600000000001"/>
    <n v="7.569"/>
    <n v="83.1"/>
    <n v="0.20799999999999999"/>
    <n v="0.215"/>
    <n v="0"/>
    <n v="0.625"/>
    <m/>
    <m/>
    <m/>
    <m/>
    <n v="1620200"/>
    <n v="0"/>
    <n v="0"/>
    <s v=""/>
    <s v=""/>
    <s v=""/>
  </r>
  <r>
    <d v="2019-06-11T00:00:00"/>
    <x v="161"/>
    <n v="300"/>
    <d v="1899-12-30T03:36:13"/>
    <n v="55.42"/>
    <n v="0"/>
    <n v="0.503"/>
    <n v="3.02"/>
    <n v="247.09"/>
    <n v="7.7450000000000001"/>
    <n v="82.1"/>
    <n v="0.20799999999999999"/>
    <n v="0.215"/>
    <n v="0"/>
    <n v="0.625"/>
    <m/>
    <m/>
    <m/>
    <m/>
    <n v="1620300"/>
    <n v="0"/>
    <n v="0"/>
    <s v=""/>
    <s v=""/>
    <s v=""/>
  </r>
  <r>
    <d v="2019-06-11T00:00:00"/>
    <x v="161"/>
    <n v="400"/>
    <d v="1899-12-30T04:36:13"/>
    <n v="55.42"/>
    <n v="0"/>
    <n v="1.51"/>
    <n v="4.5289999999999999"/>
    <n v="268.149"/>
    <n v="7.6950000000000003"/>
    <n v="82.7"/>
    <n v="0.20799999999999999"/>
    <n v="0.215"/>
    <n v="0"/>
    <n v="0.625"/>
    <m/>
    <m/>
    <m/>
    <m/>
    <n v="1620400"/>
    <n v="0"/>
    <n v="0"/>
    <s v=""/>
    <s v=""/>
    <s v=""/>
  </r>
  <r>
    <d v="2019-06-11T00:00:00"/>
    <x v="161"/>
    <n v="500"/>
    <d v="1899-12-30T05:36:13"/>
    <n v="55.42"/>
    <n v="0"/>
    <n v="1.51"/>
    <n v="4.0259999999999998"/>
    <n v="270.95699999999999"/>
    <n v="7.8949999999999996"/>
    <n v="83.3"/>
    <n v="0.20799999999999999"/>
    <n v="0.215"/>
    <n v="0"/>
    <n v="19.375"/>
    <m/>
    <m/>
    <m/>
    <m/>
    <n v="1620500"/>
    <n v="30.5"/>
    <n v="19.399999999999999"/>
    <s v=""/>
    <s v=""/>
    <s v=""/>
  </r>
  <r>
    <d v="2019-06-11T00:00:00"/>
    <x v="161"/>
    <n v="600"/>
    <d v="1899-12-30T06:36:13"/>
    <n v="55.42"/>
    <n v="0"/>
    <n v="1.51"/>
    <n v="5.0330000000000004"/>
    <n v="268.149"/>
    <n v="7.6950000000000003"/>
    <n v="84.4"/>
    <n v="0.20799999999999999"/>
    <n v="0.215"/>
    <n v="0"/>
    <n v="71.875"/>
    <m/>
    <m/>
    <m/>
    <m/>
    <n v="1620600"/>
    <n v="168.7"/>
    <n v="71.900000000000006"/>
    <s v=""/>
    <s v=""/>
    <s v=""/>
  </r>
  <r>
    <d v="2019-06-11T00:00:00"/>
    <x v="161"/>
    <n v="700"/>
    <d v="1899-12-30T07:36:13"/>
    <n v="55.07"/>
    <n v="0"/>
    <n v="1.0069999999999999"/>
    <n v="5.5359999999999996"/>
    <n v="287.80399999999997"/>
    <n v="9.8539999999999992"/>
    <n v="81.400000000000006"/>
    <n v="0.20699999999999999"/>
    <n v="0.215"/>
    <n v="0"/>
    <n v="369.375"/>
    <m/>
    <m/>
    <m/>
    <m/>
    <n v="1620700"/>
    <n v="343.7"/>
    <n v="369.4"/>
    <s v=""/>
    <s v=""/>
    <s v=""/>
  </r>
  <r>
    <d v="2019-06-11T00:00:00"/>
    <x v="161"/>
    <n v="800"/>
    <d v="1899-12-30T08:36:13"/>
    <n v="55.42"/>
    <n v="0"/>
    <n v="2.0129999999999999"/>
    <n v="5.5359999999999996"/>
    <n v="313.07499999999999"/>
    <n v="11.492000000000001"/>
    <n v="75.7"/>
    <n v="0.20799999999999999"/>
    <n v="0.215"/>
    <n v="0"/>
    <n v="593.125"/>
    <m/>
    <m/>
    <m/>
    <m/>
    <n v="1620800"/>
    <n v="523.70000000000005"/>
    <n v="593.1"/>
    <s v=""/>
    <s v=""/>
    <s v=""/>
  </r>
  <r>
    <d v="2019-06-11T00:00:00"/>
    <x v="161"/>
    <n v="900"/>
    <d v="1899-12-30T09:36:13"/>
    <n v="56"/>
    <n v="0.5"/>
    <n v="2.516"/>
    <n v="6.5430000000000001"/>
    <n v="308.863"/>
    <n v="11.589"/>
    <n v="69.900000000000006"/>
    <n v="0.20699999999999999"/>
    <n v="0.215"/>
    <n v="0"/>
    <n v="705.625"/>
    <m/>
    <m/>
    <m/>
    <m/>
    <n v="1620900"/>
    <n v="690.2"/>
    <n v="705.6"/>
    <s v=""/>
    <s v=""/>
    <s v=""/>
  </r>
  <r>
    <d v="2019-06-11T00:00:00"/>
    <x v="161"/>
    <n v="1000"/>
    <d v="1899-12-30T10:36:13"/>
    <n v="56"/>
    <n v="0.5"/>
    <n v="2.516"/>
    <n v="7.0460000000000003"/>
    <n v="303.24700000000001"/>
    <n v="14.026"/>
    <n v="65.7"/>
    <n v="0.20699999999999999"/>
    <n v="0.215"/>
    <n v="0"/>
    <n v="1144.375"/>
    <m/>
    <m/>
    <m/>
    <m/>
    <n v="1621000"/>
    <n v="830"/>
    <n v="1144.4000000000001"/>
    <s v=""/>
    <s v=""/>
    <s v=""/>
  </r>
  <r>
    <d v="2019-06-11T00:00:00"/>
    <x v="161"/>
    <n v="1100"/>
    <d v="1899-12-30T11:36:13"/>
    <n v="54.72"/>
    <n v="0"/>
    <n v="2.516"/>
    <n v="7.0460000000000003"/>
    <n v="311.67099999999999"/>
    <n v="13.906000000000001"/>
    <n v="64"/>
    <n v="0.20699999999999999"/>
    <n v="0.215"/>
    <n v="0"/>
    <n v="1171.875"/>
    <m/>
    <m/>
    <m/>
    <m/>
    <n v="1621100"/>
    <n v="931.7"/>
    <n v="1171.9000000000001"/>
    <s v=""/>
    <s v=""/>
    <s v=""/>
  </r>
  <r>
    <d v="2019-06-11T00:00:00"/>
    <x v="161"/>
    <n v="1200"/>
    <d v="1899-12-30T12:36:13"/>
    <n v="55.18"/>
    <n v="0"/>
    <n v="2.0129999999999999"/>
    <n v="6.5430000000000001"/>
    <n v="300.43900000000002"/>
    <n v="14.84"/>
    <n v="61.4"/>
    <n v="0.20699999999999999"/>
    <n v="0.215"/>
    <n v="0"/>
    <n v="980.625"/>
    <m/>
    <m/>
    <m/>
    <m/>
    <n v="1621200"/>
    <n v="987.7"/>
    <n v="980.6"/>
    <s v=""/>
    <s v=""/>
    <s v=""/>
  </r>
  <r>
    <d v="2019-06-11T00:00:00"/>
    <x v="161"/>
    <n v="1300"/>
    <d v="1899-12-30T13:36:13"/>
    <n v="56.47"/>
    <n v="0.96999999999999886"/>
    <n v="2.0129999999999999"/>
    <n v="7.5490000000000004"/>
    <n v="297.63099999999997"/>
    <n v="15.914999999999999"/>
    <n v="55.7"/>
    <n v="0.20699999999999999"/>
    <n v="0.215"/>
    <n v="0"/>
    <n v="971.875"/>
    <m/>
    <m/>
    <m/>
    <m/>
    <n v="1621300"/>
    <n v="994.5"/>
    <n v="971.9"/>
    <s v=""/>
    <s v=""/>
    <s v=""/>
  </r>
  <r>
    <d v="2019-06-11T00:00:00"/>
    <x v="161"/>
    <n v="1400"/>
    <d v="1899-12-30T14:36:13"/>
    <n v="54.13"/>
    <n v="0"/>
    <n v="2.516"/>
    <n v="7.0460000000000003"/>
    <n v="286.39999999999998"/>
    <n v="17.367999999999999"/>
    <n v="52.3"/>
    <n v="0.20699999999999999"/>
    <n v="0.215"/>
    <n v="0"/>
    <n v="863.125"/>
    <m/>
    <m/>
    <m/>
    <m/>
    <n v="1621400"/>
    <n v="950.7"/>
    <n v="863.1"/>
    <s v=""/>
    <s v=""/>
    <s v=""/>
  </r>
  <r>
    <d v="2019-06-11T00:00:00"/>
    <x v="161"/>
    <n v="1500"/>
    <d v="1899-12-30T15:36:13"/>
    <n v="55.54"/>
    <n v="3.9999999999999147E-2"/>
    <n v="2.0129999999999999"/>
    <n v="7.5490000000000004"/>
    <n v="299.03500000000003"/>
    <n v="17.629000000000001"/>
    <n v="50.5"/>
    <n v="0.20799999999999999"/>
    <n v="0.215"/>
    <n v="0"/>
    <n v="743.125"/>
    <m/>
    <m/>
    <m/>
    <m/>
    <n v="1621500"/>
    <n v="859.8"/>
    <n v="743.1"/>
    <s v=""/>
    <s v=""/>
    <s v=""/>
  </r>
  <r>
    <d v="2019-06-11T00:00:00"/>
    <x v="161"/>
    <n v="1600"/>
    <d v="1899-12-30T16:36:13"/>
    <n v="56.12"/>
    <n v="0.61999999999999744"/>
    <n v="2.516"/>
    <n v="8.0519999999999996"/>
    <n v="306.05500000000001"/>
    <n v="17.295999999999999"/>
    <n v="47.9"/>
    <n v="0.20799999999999999"/>
    <n v="0.215"/>
    <n v="0"/>
    <n v="611.875"/>
    <m/>
    <m/>
    <m/>
    <m/>
    <n v="1621600"/>
    <n v="728.8"/>
    <n v="611.9"/>
    <s v=""/>
    <s v=""/>
    <s v=""/>
  </r>
  <r>
    <d v="2019-06-11T00:00:00"/>
    <x v="161"/>
    <n v="1700"/>
    <d v="1899-12-30T17:36:13"/>
    <n v="55.3"/>
    <n v="0"/>
    <n v="2.516"/>
    <n v="7.0460000000000003"/>
    <n v="314.47800000000001"/>
    <n v="17.010999999999999"/>
    <n v="46.2"/>
    <n v="0.20799999999999999"/>
    <n v="0.215"/>
    <n v="0"/>
    <n v="450.625"/>
    <m/>
    <m/>
    <m/>
    <m/>
    <n v="1621700"/>
    <n v="568"/>
    <n v="450.6"/>
    <s v=""/>
    <s v=""/>
    <s v=""/>
  </r>
  <r>
    <d v="2019-06-11T00:00:00"/>
    <x v="161"/>
    <n v="1800"/>
    <d v="1899-12-30T18:36:13"/>
    <n v="55.3"/>
    <n v="0"/>
    <n v="2.0129999999999999"/>
    <n v="7.5490000000000004"/>
    <n v="352.38400000000001"/>
    <n v="16.152999999999999"/>
    <n v="47.8"/>
    <n v="0.20799999999999999"/>
    <n v="0.215"/>
    <n v="0"/>
    <n v="250.625"/>
    <m/>
    <m/>
    <m/>
    <m/>
    <n v="1621800"/>
    <n v="390.2"/>
    <n v="250.6"/>
    <s v=""/>
    <s v=""/>
    <s v=""/>
  </r>
  <r>
    <d v="2019-06-11T00:00:00"/>
    <x v="161"/>
    <n v="1900"/>
    <d v="1899-12-30T19:36:13"/>
    <n v="54.95"/>
    <n v="0"/>
    <n v="1.51"/>
    <n v="5.0330000000000004"/>
    <n v="353.78800000000001"/>
    <n v="15.175000000000001"/>
    <n v="48.8"/>
    <n v="0.20799999999999999"/>
    <n v="0.215"/>
    <n v="0"/>
    <n v="108.125"/>
    <m/>
    <m/>
    <m/>
    <m/>
    <n v="1621900"/>
    <n v="211.5"/>
    <n v="108.1"/>
    <s v=""/>
    <s v=""/>
    <s v=""/>
  </r>
  <r>
    <d v="2019-06-11T00:00:00"/>
    <x v="161"/>
    <n v="2000"/>
    <d v="1899-12-30T20:36:13"/>
    <n v="54.72"/>
    <n v="0"/>
    <n v="0.503"/>
    <n v="3.02"/>
    <n v="2.8079999999999998"/>
    <n v="11.54"/>
    <n v="58.8"/>
    <n v="0.20799999999999999"/>
    <n v="0.215"/>
    <n v="0"/>
    <n v="6.875"/>
    <m/>
    <m/>
    <m/>
    <m/>
    <n v="1622000"/>
    <n v="57.8"/>
    <n v="6.9"/>
    <s v=""/>
    <s v=""/>
    <s v=""/>
  </r>
  <r>
    <d v="2019-06-11T00:00:00"/>
    <x v="161"/>
    <n v="2100"/>
    <d v="1899-12-30T21:36:13"/>
    <n v="55.18"/>
    <n v="0"/>
    <n v="1.0069999999999999"/>
    <n v="2.516"/>
    <n v="0"/>
    <n v="9.5830000000000002"/>
    <n v="74.3"/>
    <n v="0.20799999999999999"/>
    <n v="0.215"/>
    <n v="0"/>
    <n v="0.625"/>
    <m/>
    <m/>
    <m/>
    <m/>
    <n v="1622100"/>
    <n v="0"/>
    <n v="0"/>
    <s v=""/>
    <s v=""/>
    <s v=""/>
  </r>
  <r>
    <d v="2019-06-11T00:00:00"/>
    <x v="161"/>
    <n v="2200"/>
    <d v="1899-12-30T22:36:13"/>
    <n v="54.72"/>
    <n v="0"/>
    <n v="1.51"/>
    <n v="2.516"/>
    <n v="2.8079999999999998"/>
    <n v="8.6180000000000003"/>
    <n v="77.7"/>
    <n v="0.20799999999999999"/>
    <n v="0.215"/>
    <n v="0"/>
    <n v="0.625"/>
    <m/>
    <m/>
    <m/>
    <m/>
    <n v="1622200"/>
    <n v="0"/>
    <n v="0"/>
    <s v=""/>
    <s v=""/>
    <s v=""/>
  </r>
  <r>
    <d v="2019-06-11T00:00:00"/>
    <x v="161"/>
    <n v="2300"/>
    <d v="1899-12-30T23:36:13"/>
    <n v="55.07"/>
    <n v="0"/>
    <n v="1.51"/>
    <n v="3.02"/>
    <n v="4.2119999999999997"/>
    <n v="9.3610000000000007"/>
    <n v="78"/>
    <n v="0.20799999999999999"/>
    <n v="0.215"/>
    <n v="0"/>
    <n v="0.625"/>
    <m/>
    <m/>
    <m/>
    <m/>
    <n v="1622300"/>
    <n v="0"/>
    <n v="0"/>
    <s v=""/>
    <s v=""/>
    <s v=""/>
  </r>
  <r>
    <d v="2019-06-11T00:00:00"/>
    <x v="161"/>
    <n v="2400"/>
    <d v="1899-12-30T00:36:13"/>
    <n v="55.54"/>
    <n v="3.9999999999999147E-2"/>
    <n v="1.51"/>
    <n v="3.02"/>
    <n v="1.4039999999999999"/>
    <n v="9.6080000000000005"/>
    <n v="79.099999999999994"/>
    <n v="0.20799999999999999"/>
    <n v="0.215"/>
    <n v="0"/>
    <n v="0.625"/>
    <m/>
    <m/>
    <m/>
    <m/>
    <n v="1622400"/>
    <n v="0"/>
    <n v="0"/>
    <n v="0.20799999999999999"/>
    <n v="0.215"/>
    <n v="0"/>
  </r>
  <r>
    <d v="2019-06-12T00:00:00"/>
    <x v="162"/>
    <n v="100"/>
    <d v="1899-12-30T01:36:13"/>
    <n v="54.6"/>
    <n v="0"/>
    <n v="1.51"/>
    <n v="3.5230000000000001"/>
    <n v="2.8079999999999998"/>
    <n v="8.2449999999999992"/>
    <n v="74.599999999999994"/>
    <n v="0.20699999999999999"/>
    <n v="0.215"/>
    <n v="0"/>
    <n v="0.625"/>
    <m/>
    <m/>
    <m/>
    <m/>
    <n v="1630100"/>
    <n v="0"/>
    <n v="0"/>
    <s v=""/>
    <s v=""/>
    <s v=""/>
  </r>
  <r>
    <d v="2019-06-12T00:00:00"/>
    <x v="162"/>
    <n v="200"/>
    <d v="1899-12-30T02:36:13"/>
    <n v="54.72"/>
    <n v="0"/>
    <n v="1.51"/>
    <n v="2.516"/>
    <n v="353.78800000000001"/>
    <n v="7.67"/>
    <n v="80.7"/>
    <n v="0.20699999999999999"/>
    <n v="0.215"/>
    <n v="0"/>
    <n v="0.625"/>
    <m/>
    <m/>
    <m/>
    <m/>
    <n v="1630200"/>
    <n v="0"/>
    <n v="0"/>
    <s v=""/>
    <s v=""/>
    <s v=""/>
  </r>
  <r>
    <d v="2019-06-12T00:00:00"/>
    <x v="162"/>
    <n v="300"/>
    <d v="1899-12-30T03:36:13"/>
    <n v="54.6"/>
    <n v="0"/>
    <n v="1.51"/>
    <n v="3.02"/>
    <n v="353.78800000000001"/>
    <n v="6.8129999999999997"/>
    <n v="82.8"/>
    <n v="0.20699999999999999"/>
    <n v="0.215"/>
    <n v="0"/>
    <n v="0.625"/>
    <m/>
    <m/>
    <m/>
    <m/>
    <n v="1630300"/>
    <n v="0"/>
    <n v="0"/>
    <s v=""/>
    <s v=""/>
    <s v=""/>
  </r>
  <r>
    <d v="2019-06-12T00:00:00"/>
    <x v="162"/>
    <n v="400"/>
    <d v="1899-12-30T04:36:13"/>
    <n v="54.6"/>
    <n v="0"/>
    <n v="2.0129999999999999"/>
    <n v="3.02"/>
    <n v="355.19200000000001"/>
    <n v="7.1669999999999998"/>
    <n v="85.9"/>
    <n v="0.20699999999999999"/>
    <n v="0.214"/>
    <n v="0"/>
    <n v="0.625"/>
    <m/>
    <m/>
    <m/>
    <m/>
    <n v="1630400"/>
    <n v="0"/>
    <n v="0"/>
    <s v=""/>
    <s v=""/>
    <s v=""/>
  </r>
  <r>
    <d v="2019-06-12T00:00:00"/>
    <x v="162"/>
    <n v="500"/>
    <d v="1899-12-30T05:36:13"/>
    <n v="54.72"/>
    <n v="0"/>
    <n v="2.0129999999999999"/>
    <n v="3.02"/>
    <n v="350.98"/>
    <n v="7.6189999999999998"/>
    <n v="84.7"/>
    <n v="0.20699999999999999"/>
    <n v="0.214"/>
    <n v="0"/>
    <n v="33.125"/>
    <m/>
    <m/>
    <m/>
    <m/>
    <n v="1630500"/>
    <n v="30.7"/>
    <n v="33.1"/>
    <s v=""/>
    <s v=""/>
    <s v=""/>
  </r>
  <r>
    <d v="2019-06-12T00:00:00"/>
    <x v="162"/>
    <n v="600"/>
    <d v="1899-12-30T06:36:13"/>
    <n v="54.72"/>
    <n v="0"/>
    <n v="1.51"/>
    <n v="3.02"/>
    <n v="353.78800000000001"/>
    <n v="11.127000000000001"/>
    <n v="84.9"/>
    <n v="0.20699999999999999"/>
    <n v="0.214"/>
    <n v="0"/>
    <n v="221.875"/>
    <m/>
    <m/>
    <m/>
    <m/>
    <n v="1630600"/>
    <n v="168.8"/>
    <n v="221.9"/>
    <s v=""/>
    <s v=""/>
    <s v=""/>
  </r>
  <r>
    <d v="2019-06-12T00:00:00"/>
    <x v="162"/>
    <n v="700"/>
    <d v="1899-12-30T07:36:13"/>
    <n v="54.95"/>
    <n v="0"/>
    <n v="0.503"/>
    <n v="3.02"/>
    <n v="4.2119999999999997"/>
    <n v="14.864000000000001"/>
    <n v="67.2"/>
    <n v="0.20699999999999999"/>
    <n v="0.214"/>
    <n v="0"/>
    <n v="385.625"/>
    <m/>
    <m/>
    <m/>
    <m/>
    <n v="1630700"/>
    <n v="343.8"/>
    <n v="385.6"/>
    <s v=""/>
    <s v=""/>
    <s v=""/>
  </r>
  <r>
    <d v="2019-06-12T00:00:00"/>
    <x v="162"/>
    <n v="800"/>
    <d v="1899-12-30T08:36:13"/>
    <n v="54.95"/>
    <n v="0"/>
    <n v="0.503"/>
    <n v="3.5230000000000001"/>
    <n v="116.52500000000001"/>
    <n v="15.366"/>
    <n v="56"/>
    <n v="0.20699999999999999"/>
    <n v="0.214"/>
    <n v="0"/>
    <n v="429.375"/>
    <m/>
    <m/>
    <m/>
    <m/>
    <n v="1630800"/>
    <n v="523.70000000000005"/>
    <n v="429.4"/>
    <s v=""/>
    <s v=""/>
    <s v=""/>
  </r>
  <r>
    <d v="2019-06-12T00:00:00"/>
    <x v="162"/>
    <n v="900"/>
    <d v="1900-07-09T09:36:13"/>
    <n v="55.07"/>
    <n v="0"/>
    <n v="1.0069999999999999"/>
    <n v="4.5289999999999999"/>
    <n v="81.427000000000007"/>
    <n v="17.914999999999999"/>
    <n v="52.7"/>
    <n v="0.20699999999999999"/>
    <n v="0.214"/>
    <n v="0"/>
    <n v="580.625"/>
    <m/>
    <m/>
    <m/>
    <m/>
    <n v="1630900"/>
    <n v="690.2"/>
    <n v="580.6"/>
    <s v=""/>
    <s v=""/>
    <s v=""/>
  </r>
  <r>
    <d v="2019-06-12T00:00:00"/>
    <x v="162"/>
    <n v="1000"/>
    <d v="1900-07-09T10:36:13"/>
    <n v="54.95"/>
    <n v="0"/>
    <n v="1.51"/>
    <n v="6.0389999999999997"/>
    <n v="80.024000000000001"/>
    <n v="17.439"/>
    <n v="47.5"/>
    <n v="0.20699999999999999"/>
    <n v="0.214"/>
    <n v="0"/>
    <n v="693.125"/>
    <m/>
    <m/>
    <m/>
    <m/>
    <n v="1631000"/>
    <n v="830"/>
    <n v="693.1"/>
    <s v=""/>
    <s v=""/>
    <s v=""/>
  </r>
  <r>
    <d v="2019-06-12T00:00:00"/>
    <x v="162"/>
    <n v="1100"/>
    <d v="1900-07-09T11:36:13"/>
    <n v="54.6"/>
    <n v="0"/>
    <n v="1.51"/>
    <n v="5.0330000000000004"/>
    <n v="115.122"/>
    <n v="19.984000000000002"/>
    <n v="44.5"/>
    <n v="0.20599999999999999"/>
    <n v="0.214"/>
    <n v="0"/>
    <n v="1019.375"/>
    <m/>
    <m/>
    <m/>
    <m/>
    <n v="1631100"/>
    <n v="931.7"/>
    <n v="1019.4"/>
    <s v=""/>
    <s v=""/>
    <s v=""/>
  </r>
  <r>
    <d v="2019-06-12T00:00:00"/>
    <x v="162"/>
    <n v="1200"/>
    <d v="1900-07-09T12:36:13"/>
    <n v="55.07"/>
    <n v="0"/>
    <n v="2.0129999999999999"/>
    <n v="6.0389999999999997"/>
    <n v="124.949"/>
    <n v="19.841000000000001"/>
    <n v="36.799999999999997"/>
    <n v="0.20599999999999999"/>
    <n v="0.214"/>
    <n v="0"/>
    <n v="885.625"/>
    <m/>
    <m/>
    <m/>
    <m/>
    <n v="1631200"/>
    <n v="988"/>
    <n v="885.6"/>
    <s v=""/>
    <s v=""/>
    <s v=""/>
  </r>
  <r>
    <d v="2019-06-12T00:00:00"/>
    <x v="162"/>
    <n v="1300"/>
    <d v="1900-07-09T13:36:13"/>
    <n v="55.77"/>
    <n v="0.27000000000000313"/>
    <n v="1.51"/>
    <n v="5.0330000000000004"/>
    <n v="92.659000000000006"/>
    <n v="20.484000000000002"/>
    <n v="34.9"/>
    <n v="0.20699999999999999"/>
    <n v="0.214"/>
    <n v="0"/>
    <n v="714.375"/>
    <m/>
    <m/>
    <m/>
    <m/>
    <n v="1631300"/>
    <n v="994.8"/>
    <n v="714.4"/>
    <s v=""/>
    <s v=""/>
    <s v=""/>
  </r>
  <r>
    <d v="2019-06-12T00:00:00"/>
    <x v="162"/>
    <n v="1400"/>
    <d v="1900-07-09T14:36:13"/>
    <n v="55.42"/>
    <n v="0"/>
    <n v="1.51"/>
    <n v="4.5289999999999999"/>
    <n v="300.43900000000002"/>
    <n v="21.199000000000002"/>
    <n v="46.6"/>
    <n v="0.20699999999999999"/>
    <n v="0.214"/>
    <n v="0"/>
    <n v="905.625"/>
    <m/>
    <m/>
    <m/>
    <m/>
    <n v="1631400"/>
    <n v="951.3"/>
    <n v="905.6"/>
    <s v=""/>
    <s v=""/>
    <s v=""/>
  </r>
  <r>
    <d v="2019-06-12T00:00:00"/>
    <x v="162"/>
    <n v="1500"/>
    <d v="1900-07-09T15:36:13"/>
    <n v="55.3"/>
    <n v="0"/>
    <n v="1.51"/>
    <n v="4.5289999999999999"/>
    <n v="256.91800000000001"/>
    <n v="21.341999999999999"/>
    <n v="45.6"/>
    <n v="0.20699999999999999"/>
    <n v="0.214"/>
    <n v="0"/>
    <n v="723.125"/>
    <m/>
    <m/>
    <m/>
    <m/>
    <n v="1631500"/>
    <n v="860.8"/>
    <n v="723.1"/>
    <s v=""/>
    <s v=""/>
    <s v=""/>
  </r>
  <r>
    <d v="2019-06-12T00:00:00"/>
    <x v="162"/>
    <n v="1600"/>
    <d v="1900-07-09T16:36:13"/>
    <n v="54.95"/>
    <n v="0"/>
    <n v="1.51"/>
    <n v="6.0389999999999997"/>
    <n v="228.839"/>
    <n v="20.149999999999999"/>
    <n v="41.6"/>
    <n v="0.20699999999999999"/>
    <n v="0.214"/>
    <n v="0"/>
    <n v="158.125"/>
    <m/>
    <m/>
    <m/>
    <m/>
    <n v="1631600"/>
    <n v="730"/>
    <n v="158.1"/>
    <s v=""/>
    <s v=""/>
    <s v=""/>
  </r>
  <r>
    <d v="2019-06-12T00:00:00"/>
    <x v="162"/>
    <n v="1700"/>
    <d v="1900-07-09T17:36:13"/>
    <n v="55.42"/>
    <n v="0"/>
    <n v="1.0069999999999999"/>
    <n v="4.0259999999999998"/>
    <n v="241.47499999999999"/>
    <n v="20.411999999999999"/>
    <n v="43.4"/>
    <n v="0.20699999999999999"/>
    <n v="0.214"/>
    <n v="0"/>
    <n v="305.625"/>
    <m/>
    <m/>
    <m/>
    <m/>
    <n v="1631700"/>
    <n v="569.29999999999995"/>
    <n v="305.60000000000002"/>
    <s v=""/>
    <s v=""/>
    <s v=""/>
  </r>
  <r>
    <d v="2019-06-12T00:00:00"/>
    <x v="162"/>
    <n v="1800"/>
    <d v="1900-07-09T18:36:13"/>
    <n v="55.54"/>
    <n v="3.9999999999999147E-2"/>
    <n v="1.51"/>
    <n v="5.0330000000000004"/>
    <n v="178.298"/>
    <n v="19.46"/>
    <n v="38.9"/>
    <n v="0.20699999999999999"/>
    <n v="0.214"/>
    <n v="0"/>
    <n v="290.625"/>
    <m/>
    <m/>
    <m/>
    <m/>
    <n v="1631800"/>
    <n v="391.5"/>
    <n v="290.60000000000002"/>
    <s v=""/>
    <s v=""/>
    <s v=""/>
  </r>
  <r>
    <d v="2019-06-12T00:00:00"/>
    <x v="162"/>
    <n v="1900"/>
    <d v="1900-07-09T19:36:13"/>
    <n v="54.83"/>
    <n v="0"/>
    <n v="0.503"/>
    <n v="3.02"/>
    <n v="186.72200000000001"/>
    <n v="18.484999999999999"/>
    <n v="39.700000000000003"/>
    <n v="0.20699999999999999"/>
    <n v="0.214"/>
    <n v="0"/>
    <n v="113.125"/>
    <m/>
    <m/>
    <m/>
    <m/>
    <n v="1631900"/>
    <n v="213.2"/>
    <n v="113.1"/>
    <s v=""/>
    <s v=""/>
    <s v=""/>
  </r>
  <r>
    <d v="2019-06-12T00:00:00"/>
    <x v="162"/>
    <n v="2000"/>
    <d v="1900-07-09T20:36:13"/>
    <n v="54.72"/>
    <n v="0"/>
    <n v="0.503"/>
    <n v="1.51"/>
    <n v="307.459"/>
    <n v="14.816000000000001"/>
    <n v="51"/>
    <n v="0.20699999999999999"/>
    <n v="0.214"/>
    <n v="0"/>
    <n v="9.375"/>
    <m/>
    <m/>
    <m/>
    <m/>
    <n v="1632000"/>
    <n v="59"/>
    <n v="9.4"/>
    <s v=""/>
    <s v=""/>
    <s v=""/>
  </r>
  <r>
    <d v="2019-06-12T00:00:00"/>
    <x v="162"/>
    <n v="2100"/>
    <d v="1900-07-09T21:36:13"/>
    <n v="55.07"/>
    <n v="0"/>
    <n v="0.503"/>
    <n v="2.0129999999999999"/>
    <n v="331.32499999999999"/>
    <n v="13.57"/>
    <n v="56.5"/>
    <n v="0.20699999999999999"/>
    <n v="0.214"/>
    <n v="0"/>
    <n v="0.625"/>
    <m/>
    <m/>
    <m/>
    <m/>
    <n v="1632100"/>
    <n v="0"/>
    <n v="0"/>
    <s v=""/>
    <s v=""/>
    <s v=""/>
  </r>
  <r>
    <d v="2019-06-12T00:00:00"/>
    <x v="162"/>
    <n v="2200"/>
    <d v="1900-07-09T22:36:13"/>
    <n v="54.95"/>
    <n v="0"/>
    <n v="0.503"/>
    <n v="2.0129999999999999"/>
    <n v="292.01600000000002"/>
    <n v="14.385"/>
    <n v="51.8"/>
    <n v="0.20699999999999999"/>
    <n v="0.214"/>
    <n v="0"/>
    <n v="0.625"/>
    <m/>
    <m/>
    <m/>
    <m/>
    <n v="1632200"/>
    <n v="0"/>
    <n v="0"/>
    <s v=""/>
    <s v=""/>
    <s v=""/>
  </r>
  <r>
    <d v="2019-06-12T00:00:00"/>
    <x v="162"/>
    <n v="2300"/>
    <d v="1900-07-09T23:36:13"/>
    <n v="54.83"/>
    <n v="0"/>
    <n v="0.503"/>
    <n v="2.0129999999999999"/>
    <n v="275.16899999999998"/>
    <n v="13.618"/>
    <n v="50.7"/>
    <n v="0.20699999999999999"/>
    <n v="0.214"/>
    <n v="0"/>
    <n v="0.625"/>
    <m/>
    <m/>
    <m/>
    <m/>
    <n v="1632300"/>
    <n v="0"/>
    <n v="0"/>
    <s v=""/>
    <s v=""/>
    <s v=""/>
  </r>
  <r>
    <d v="2019-06-12T00:00:00"/>
    <x v="162"/>
    <n v="2400"/>
    <d v="1900-07-10T00:36:13"/>
    <n v="54.83"/>
    <n v="0"/>
    <n v="0.503"/>
    <n v="2.0129999999999999"/>
    <n v="325.70999999999998"/>
    <n v="11.88"/>
    <n v="56.3"/>
    <n v="0.20699999999999999"/>
    <n v="0.214"/>
    <n v="0"/>
    <n v="0.625"/>
    <m/>
    <m/>
    <m/>
    <m/>
    <n v="1632400"/>
    <n v="0"/>
    <n v="0"/>
    <n v="0.20699999999999999"/>
    <n v="0.214"/>
    <n v="0"/>
  </r>
  <r>
    <d v="2019-06-13T00:00:00"/>
    <x v="163"/>
    <n v="100"/>
    <d v="1900-07-10T01:36:13"/>
    <n v="55.18"/>
    <n v="0"/>
    <n v="1.51"/>
    <n v="5.0330000000000004"/>
    <n v="262.53300000000002"/>
    <n v="14.05"/>
    <n v="57.2"/>
    <n v="0.20699999999999999"/>
    <n v="0.214"/>
    <n v="0"/>
    <n v="0.625"/>
    <m/>
    <m/>
    <m/>
    <m/>
    <n v="1640100"/>
    <n v="0"/>
    <n v="0"/>
    <s v=""/>
    <s v=""/>
    <s v=""/>
  </r>
  <r>
    <d v="2019-06-13T00:00:00"/>
    <x v="163"/>
    <n v="200"/>
    <d v="1900-07-10T02:36:13"/>
    <n v="55.42"/>
    <n v="0"/>
    <n v="3.02"/>
    <n v="7.5490000000000004"/>
    <n v="238.667"/>
    <n v="14.194000000000001"/>
    <n v="56.1"/>
    <n v="0.20699999999999999"/>
    <n v="0.214"/>
    <n v="0"/>
    <n v="0.625"/>
    <m/>
    <m/>
    <m/>
    <m/>
    <n v="1640200"/>
    <n v="0"/>
    <n v="0"/>
    <s v=""/>
    <s v=""/>
    <s v=""/>
  </r>
  <r>
    <d v="2019-06-13T00:00:00"/>
    <x v="163"/>
    <n v="300"/>
    <d v="1900-07-10T03:36:13"/>
    <n v="54.95"/>
    <n v="0"/>
    <n v="3.02"/>
    <n v="7.0460000000000003"/>
    <n v="254.11"/>
    <n v="13.449"/>
    <n v="56.6"/>
    <n v="0.20599999999999999"/>
    <n v="0.214"/>
    <n v="0"/>
    <n v="0.625"/>
    <m/>
    <m/>
    <m/>
    <m/>
    <n v="1640300"/>
    <n v="0"/>
    <n v="0"/>
    <s v=""/>
    <s v=""/>
    <s v=""/>
  </r>
  <r>
    <d v="2019-06-13T00:00:00"/>
    <x v="163"/>
    <n v="400"/>
    <d v="1900-07-10T04:36:13"/>
    <n v="55.42"/>
    <n v="0"/>
    <n v="2.0129999999999999"/>
    <n v="6.5430000000000001"/>
    <n v="249.898"/>
    <n v="13.425000000000001"/>
    <n v="62.1"/>
    <n v="0.20599999999999999"/>
    <n v="0.21299999999999999"/>
    <n v="0"/>
    <n v="0.625"/>
    <m/>
    <m/>
    <m/>
    <m/>
    <n v="1640400"/>
    <n v="0"/>
    <n v="0"/>
    <s v=""/>
    <s v=""/>
    <s v=""/>
  </r>
  <r>
    <d v="2019-06-13T00:00:00"/>
    <x v="163"/>
    <n v="500"/>
    <d v="1900-07-10T05:36:13"/>
    <n v="55.18"/>
    <n v="0"/>
    <n v="2.516"/>
    <n v="6.5430000000000001"/>
    <n v="235.85900000000001"/>
    <n v="13.257"/>
    <n v="60.1"/>
    <n v="0.20599999999999999"/>
    <n v="0.21299999999999999"/>
    <n v="0"/>
    <n v="31.875"/>
    <m/>
    <m/>
    <m/>
    <m/>
    <n v="1640500"/>
    <n v="30.8"/>
    <n v="31.9"/>
    <s v=""/>
    <s v=""/>
    <s v=""/>
  </r>
  <r>
    <d v="2019-06-13T00:00:00"/>
    <x v="163"/>
    <n v="600"/>
    <d v="1900-07-10T06:36:13"/>
    <n v="55.3"/>
    <n v="0"/>
    <n v="3.02"/>
    <n v="7.5490000000000004"/>
    <n v="235.85900000000001"/>
    <n v="14.194000000000001"/>
    <n v="61.4"/>
    <n v="0.20599999999999999"/>
    <n v="0.21299999999999999"/>
    <n v="0"/>
    <n v="259.375"/>
    <m/>
    <m/>
    <m/>
    <m/>
    <n v="1640600"/>
    <n v="169"/>
    <n v="259.39999999999998"/>
    <s v=""/>
    <s v=""/>
    <s v=""/>
  </r>
  <r>
    <d v="2019-06-13T00:00:00"/>
    <x v="163"/>
    <n v="700"/>
    <d v="1900-07-10T07:36:13"/>
    <n v="55.65"/>
    <n v="0.14999999999999858"/>
    <n v="3.5230000000000001"/>
    <n v="9.0589999999999993"/>
    <n v="233.05099999999999"/>
    <n v="15.055"/>
    <n v="60.2"/>
    <n v="0.20499999999999999"/>
    <n v="0.21299999999999999"/>
    <n v="0"/>
    <n v="394.375"/>
    <m/>
    <m/>
    <m/>
    <m/>
    <n v="1640700"/>
    <n v="343.8"/>
    <n v="394.4"/>
    <s v=""/>
    <s v=""/>
    <s v=""/>
  </r>
  <r>
    <d v="2019-06-13T00:00:00"/>
    <x v="163"/>
    <n v="800"/>
    <d v="1900-07-10T08:36:13"/>
    <n v="55.77"/>
    <n v="0.27000000000000313"/>
    <n v="4.0259999999999998"/>
    <n v="9.5619999999999994"/>
    <n v="234.45500000000001"/>
    <n v="16.344000000000001"/>
    <n v="57.4"/>
    <n v="0.20499999999999999"/>
    <n v="0.21299999999999999"/>
    <n v="0"/>
    <n v="549.375"/>
    <m/>
    <m/>
    <m/>
    <m/>
    <n v="1640800"/>
    <n v="523.70000000000005"/>
    <n v="549.4"/>
    <s v=""/>
    <s v=""/>
    <s v=""/>
  </r>
  <r>
    <d v="2019-06-13T00:00:00"/>
    <x v="163"/>
    <n v="900"/>
    <d v="1900-07-10T09:36:13"/>
    <n v="55.3"/>
    <n v="0"/>
    <n v="4.0259999999999998"/>
    <n v="9.0589999999999993"/>
    <n v="234.45500000000001"/>
    <n v="17.677"/>
    <n v="54.5"/>
    <n v="0.20499999999999999"/>
    <n v="0.21299999999999999"/>
    <n v="0"/>
    <n v="691.875"/>
    <m/>
    <m/>
    <m/>
    <m/>
    <n v="1640900"/>
    <n v="690"/>
    <n v="691.9"/>
    <s v=""/>
    <s v=""/>
    <s v=""/>
  </r>
  <r>
    <d v="2019-06-13T00:00:00"/>
    <x v="163"/>
    <n v="1000"/>
    <d v="1900-07-10T10:36:13"/>
    <n v="56"/>
    <n v="0.5"/>
    <n v="3.02"/>
    <n v="7.0460000000000003"/>
    <n v="241.47499999999999"/>
    <n v="19.126999999999999"/>
    <n v="49.7"/>
    <n v="0.20499999999999999"/>
    <n v="0.21299999999999999"/>
    <n v="0"/>
    <n v="940.625"/>
    <m/>
    <m/>
    <m/>
    <m/>
    <n v="1641000"/>
    <n v="829.7"/>
    <n v="940.6"/>
    <s v=""/>
    <s v=""/>
    <s v=""/>
  </r>
  <r>
    <d v="2019-06-13T00:00:00"/>
    <x v="163"/>
    <n v="1100"/>
    <d v="1900-07-10T11:36:13"/>
    <n v="55.89"/>
    <n v="0.39000000000000057"/>
    <n v="3.5230000000000001"/>
    <n v="8.5559999999999992"/>
    <n v="217.608"/>
    <n v="20.030999999999999"/>
    <n v="45.2"/>
    <n v="0.20499999999999999"/>
    <n v="0.21299999999999999"/>
    <n v="0"/>
    <n v="1013.125"/>
    <m/>
    <m/>
    <m/>
    <m/>
    <n v="1641100"/>
    <n v="931.7"/>
    <n v="1013.1"/>
    <s v=""/>
    <s v=""/>
    <s v=""/>
  </r>
  <r>
    <d v="2019-06-13T00:00:00"/>
    <x v="163"/>
    <n v="1200"/>
    <d v="1900-07-10T12:36:13"/>
    <n v="56.12"/>
    <n v="0.61999999999999744"/>
    <n v="4.0259999999999998"/>
    <n v="8.5559999999999992"/>
    <n v="223.22399999999999"/>
    <n v="20.698"/>
    <n v="39.9"/>
    <n v="0.20499999999999999"/>
    <n v="0.21299999999999999"/>
    <n v="0"/>
    <n v="993.125"/>
    <m/>
    <m/>
    <m/>
    <m/>
    <n v="1641200"/>
    <n v="988.2"/>
    <n v="993.1"/>
    <s v=""/>
    <s v=""/>
    <s v=""/>
  </r>
  <r>
    <d v="2019-06-13T00:00:00"/>
    <x v="163"/>
    <n v="1300"/>
    <d v="1900-07-10T13:36:13"/>
    <n v="55.42"/>
    <n v="0"/>
    <n v="4.0259999999999998"/>
    <n v="9.5619999999999994"/>
    <n v="223.22399999999999"/>
    <n v="18.699000000000002"/>
    <n v="35.9"/>
    <n v="0.20499999999999999"/>
    <n v="0.21199999999999999"/>
    <n v="0"/>
    <n v="153.125"/>
    <m/>
    <m/>
    <m/>
    <m/>
    <n v="1641300"/>
    <n v="994.8"/>
    <n v="153.1"/>
    <s v=""/>
    <s v=""/>
    <s v=""/>
  </r>
  <r>
    <d v="2019-06-13T00:00:00"/>
    <x v="163"/>
    <n v="1400"/>
    <d v="1900-07-10T14:36:13"/>
    <n v="56.12"/>
    <n v="0.61999999999999744"/>
    <n v="3.02"/>
    <n v="8.0519999999999996"/>
    <n v="244.28200000000001"/>
    <n v="20.007000000000001"/>
    <n v="37.4"/>
    <n v="0.20599999999999999"/>
    <n v="0.21299999999999999"/>
    <n v="0"/>
    <n v="1048.125"/>
    <m/>
    <m/>
    <m/>
    <m/>
    <n v="1641400"/>
    <n v="951.7"/>
    <n v="1048.0999999999999"/>
    <s v=""/>
    <s v=""/>
    <s v=""/>
  </r>
  <r>
    <d v="2019-06-13T00:00:00"/>
    <x v="163"/>
    <n v="1500"/>
    <d v="1900-07-10T15:36:13"/>
    <n v="55.07"/>
    <n v="0"/>
    <n v="3.5230000000000001"/>
    <n v="8.5559999999999992"/>
    <n v="249.898"/>
    <n v="20.65"/>
    <n v="35.700000000000003"/>
    <n v="0.20599999999999999"/>
    <n v="0.21299999999999999"/>
    <n v="0"/>
    <n v="641.875"/>
    <m/>
    <m/>
    <m/>
    <m/>
    <n v="1641500"/>
    <n v="861.5"/>
    <n v="641.9"/>
    <s v=""/>
    <s v=""/>
    <s v=""/>
  </r>
  <r>
    <d v="2019-06-13T00:00:00"/>
    <x v="163"/>
    <n v="1600"/>
    <d v="1900-07-10T16:36:13"/>
    <n v="55.07"/>
    <n v="0"/>
    <n v="5.0330000000000004"/>
    <n v="11.071999999999999"/>
    <n v="245.68600000000001"/>
    <n v="18.888999999999999"/>
    <n v="34.6"/>
    <n v="0.20599999999999999"/>
    <n v="0.21199999999999999"/>
    <n v="0"/>
    <n v="234.375"/>
    <m/>
    <m/>
    <m/>
    <m/>
    <n v="1641600"/>
    <n v="730.8"/>
    <n v="234.4"/>
    <s v=""/>
    <s v=""/>
    <s v=""/>
  </r>
  <r>
    <d v="2019-06-13T00:00:00"/>
    <x v="163"/>
    <n v="1700"/>
    <d v="1900-07-10T17:36:13"/>
    <n v="55.3"/>
    <n v="0"/>
    <n v="5.0330000000000004"/>
    <n v="11.071999999999999"/>
    <n v="245.68600000000001"/>
    <n v="17.748000000000001"/>
    <n v="36.9"/>
    <n v="0.20599999999999999"/>
    <n v="0.21299999999999999"/>
    <n v="0"/>
    <n v="141.875"/>
    <m/>
    <m/>
    <m/>
    <m/>
    <n v="1641700"/>
    <n v="570.70000000000005"/>
    <n v="141.9"/>
    <s v=""/>
    <s v=""/>
    <s v=""/>
  </r>
  <r>
    <d v="2019-06-13T00:00:00"/>
    <x v="163"/>
    <n v="1800"/>
    <d v="1900-07-10T18:36:13"/>
    <n v="55.54"/>
    <n v="3.9999999999999147E-2"/>
    <n v="4.5289999999999999"/>
    <n v="10.065"/>
    <n v="242.87799999999999"/>
    <n v="14.648999999999999"/>
    <n v="44"/>
    <n v="0.20599999999999999"/>
    <n v="0.21199999999999999"/>
    <n v="0"/>
    <n v="78.125"/>
    <m/>
    <m/>
    <m/>
    <m/>
    <n v="1641800"/>
    <n v="392.7"/>
    <n v="78.099999999999994"/>
    <s v=""/>
    <s v=""/>
    <s v=""/>
  </r>
  <r>
    <d v="2019-06-13T00:00:00"/>
    <x v="163"/>
    <n v="1900"/>
    <d v="1900-07-10T19:36:13"/>
    <n v="55.18"/>
    <n v="0"/>
    <n v="5.0330000000000004"/>
    <n v="10.569000000000001"/>
    <n v="238.667"/>
    <n v="15.103"/>
    <n v="44.6"/>
    <n v="0.20599999999999999"/>
    <n v="0.21199999999999999"/>
    <n v="0"/>
    <n v="209.375"/>
    <m/>
    <m/>
    <m/>
    <m/>
    <n v="1641900"/>
    <n v="214.3"/>
    <n v="209.4"/>
    <s v=""/>
    <s v=""/>
    <s v=""/>
  </r>
  <r>
    <d v="2019-06-13T00:00:00"/>
    <x v="163"/>
    <n v="2000"/>
    <d v="1900-07-10T20:36:13"/>
    <n v="55.18"/>
    <n v="0"/>
    <n v="5.5359999999999996"/>
    <n v="11.071999999999999"/>
    <n v="228.839"/>
    <n v="12.484999999999999"/>
    <n v="39.299999999999997"/>
    <n v="0.20599999999999999"/>
    <n v="0.21199999999999999"/>
    <n v="0"/>
    <n v="11.875"/>
    <m/>
    <m/>
    <m/>
    <m/>
    <n v="1642000"/>
    <n v="60.3"/>
    <n v="11.9"/>
    <s v=""/>
    <s v=""/>
    <s v=""/>
  </r>
  <r>
    <d v="2019-06-13T00:00:00"/>
    <x v="163"/>
    <n v="2100"/>
    <d v="1900-07-10T21:36:13"/>
    <n v="55.07"/>
    <n v="0"/>
    <n v="4.0259999999999998"/>
    <n v="9.5619999999999994"/>
    <n v="231.64699999999999"/>
    <n v="11.273"/>
    <n v="40.1"/>
    <n v="0.20499999999999999"/>
    <n v="0.21199999999999999"/>
    <n v="0"/>
    <n v="0.625"/>
    <m/>
    <m/>
    <m/>
    <m/>
    <n v="1642100"/>
    <n v="0"/>
    <n v="0"/>
    <s v=""/>
    <s v=""/>
    <s v=""/>
  </r>
  <r>
    <d v="2019-06-13T00:00:00"/>
    <x v="163"/>
    <n v="2200"/>
    <d v="1900-07-10T22:36:13"/>
    <n v="55.07"/>
    <n v="0"/>
    <n v="4.0259999999999998"/>
    <n v="10.065"/>
    <n v="240.071"/>
    <n v="10.000999999999999"/>
    <n v="39.4"/>
    <n v="0.20499999999999999"/>
    <n v="0.21199999999999999"/>
    <n v="0"/>
    <n v="0.625"/>
    <m/>
    <m/>
    <m/>
    <m/>
    <n v="1642200"/>
    <n v="0"/>
    <n v="0"/>
    <s v=""/>
    <s v=""/>
    <s v=""/>
  </r>
  <r>
    <d v="2019-06-13T00:00:00"/>
    <x v="163"/>
    <n v="2300"/>
    <d v="1900-07-10T23:36:13"/>
    <n v="55.65"/>
    <n v="0.14999999999999858"/>
    <n v="2.0129999999999999"/>
    <n v="6.5430000000000001"/>
    <n v="247.09"/>
    <n v="9.4600000000000009"/>
    <n v="40"/>
    <n v="0.20499999999999999"/>
    <n v="0.21199999999999999"/>
    <n v="0"/>
    <n v="0.625"/>
    <m/>
    <m/>
    <m/>
    <m/>
    <n v="1642300"/>
    <n v="0"/>
    <n v="0"/>
    <s v=""/>
    <s v=""/>
    <s v=""/>
  </r>
  <r>
    <d v="2019-06-13T00:00:00"/>
    <x v="163"/>
    <n v="2400"/>
    <d v="1900-07-11T00:36:13"/>
    <n v="55.54"/>
    <n v="3.9999999999999147E-2"/>
    <n v="1.51"/>
    <n v="5.5359999999999996"/>
    <n v="265.34100000000001"/>
    <n v="9.0150000000000006"/>
    <n v="46.4"/>
    <n v="0.20499999999999999"/>
    <n v="0.21199999999999999"/>
    <n v="0"/>
    <n v="0.625"/>
    <m/>
    <m/>
    <m/>
    <m/>
    <n v="1642400"/>
    <n v="0"/>
    <n v="0"/>
    <n v="0.20499999999999999"/>
    <n v="0.21199999999999999"/>
    <n v="0"/>
  </r>
  <r>
    <d v="2019-06-14T00:00:00"/>
    <x v="164"/>
    <n v="100"/>
    <d v="1900-07-11T01:36:13"/>
    <n v="55.3"/>
    <n v="0"/>
    <n v="2.516"/>
    <n v="6.0389999999999997"/>
    <n v="283.59199999999998"/>
    <n v="8.5679999999999996"/>
    <n v="49.2"/>
    <n v="0.20499999999999999"/>
    <n v="0.21199999999999999"/>
    <n v="0"/>
    <n v="0.625"/>
    <m/>
    <m/>
    <m/>
    <m/>
    <n v="1650100"/>
    <n v="0"/>
    <n v="0"/>
    <s v=""/>
    <s v=""/>
    <s v=""/>
  </r>
  <r>
    <d v="2019-06-14T00:00:00"/>
    <x v="164"/>
    <n v="200"/>
    <d v="1900-07-11T02:36:13"/>
    <n v="55.07"/>
    <n v="0"/>
    <n v="3.02"/>
    <n v="6.5430000000000001"/>
    <n v="293.42"/>
    <n v="7.6189999999999998"/>
    <n v="52.7"/>
    <n v="0.20399999999999999"/>
    <n v="0.21199999999999999"/>
    <n v="0"/>
    <n v="0.625"/>
    <m/>
    <m/>
    <m/>
    <m/>
    <n v="1650200"/>
    <n v="0"/>
    <n v="0"/>
    <s v=""/>
    <s v=""/>
    <s v=""/>
  </r>
  <r>
    <d v="2019-06-14T00:00:00"/>
    <x v="164"/>
    <n v="300"/>
    <d v="1900-07-11T03:36:13"/>
    <n v="55.3"/>
    <n v="0"/>
    <n v="1.51"/>
    <n v="4.5289999999999999"/>
    <n v="270.95699999999999"/>
    <n v="6.9649999999999999"/>
    <n v="57.8"/>
    <n v="0.20399999999999999"/>
    <n v="0.21199999999999999"/>
    <n v="0"/>
    <n v="0.625"/>
    <m/>
    <m/>
    <m/>
    <m/>
    <n v="1650300"/>
    <n v="0"/>
    <n v="0"/>
    <s v=""/>
    <s v=""/>
    <s v=""/>
  </r>
  <r>
    <d v="2019-06-14T00:00:00"/>
    <x v="164"/>
    <n v="400"/>
    <d v="1900-07-11T04:36:13"/>
    <n v="55.3"/>
    <n v="0"/>
    <n v="2.0129999999999999"/>
    <n v="5.0330000000000004"/>
    <n v="299.03500000000003"/>
    <n v="7.2930000000000001"/>
    <n v="61.4"/>
    <n v="0.20399999999999999"/>
    <n v="0.21099999999999999"/>
    <n v="0"/>
    <n v="0.625"/>
    <m/>
    <m/>
    <m/>
    <m/>
    <n v="1650400"/>
    <n v="0"/>
    <n v="0"/>
    <s v=""/>
    <s v=""/>
    <s v=""/>
  </r>
  <r>
    <d v="2019-06-14T00:00:00"/>
    <x v="164"/>
    <n v="500"/>
    <d v="1900-07-11T05:36:13"/>
    <n v="55.3"/>
    <n v="0"/>
    <n v="2.0129999999999999"/>
    <n v="6.0389999999999997"/>
    <n v="303.24700000000001"/>
    <n v="7.3929999999999998"/>
    <n v="66.400000000000006"/>
    <n v="0.20399999999999999"/>
    <n v="0.21099999999999999"/>
    <n v="0"/>
    <n v="18.125"/>
    <m/>
    <m/>
    <m/>
    <m/>
    <n v="1650500"/>
    <n v="31"/>
    <n v="18.100000000000001"/>
    <s v=""/>
    <s v=""/>
    <s v=""/>
  </r>
  <r>
    <d v="2019-06-14T00:00:00"/>
    <x v="164"/>
    <n v="600"/>
    <d v="1900-07-11T06:36:13"/>
    <n v="55.3"/>
    <n v="0"/>
    <n v="2.516"/>
    <n v="6.0389999999999997"/>
    <n v="310.267"/>
    <n v="9.1630000000000003"/>
    <n v="68.2"/>
    <n v="0.20399999999999999"/>
    <n v="0.21099999999999999"/>
    <n v="0"/>
    <n v="224.375"/>
    <m/>
    <m/>
    <m/>
    <m/>
    <n v="1650600"/>
    <n v="169"/>
    <n v="224.4"/>
    <s v=""/>
    <s v=""/>
    <s v=""/>
  </r>
  <r>
    <d v="2019-06-14T00:00:00"/>
    <x v="164"/>
    <n v="700"/>
    <d v="1900-07-11T07:36:13"/>
    <n v="55.54"/>
    <n v="3.9999999999999147E-2"/>
    <n v="2.516"/>
    <n v="6.5430000000000001"/>
    <n v="303.24700000000001"/>
    <n v="10.247"/>
    <n v="65.099999999999994"/>
    <n v="0.20399999999999999"/>
    <n v="0.21099999999999999"/>
    <n v="0"/>
    <n v="384.375"/>
    <m/>
    <m/>
    <m/>
    <m/>
    <n v="1650700"/>
    <n v="343.7"/>
    <n v="384.4"/>
    <s v=""/>
    <s v=""/>
    <s v=""/>
  </r>
  <r>
    <d v="2019-06-14T00:00:00"/>
    <x v="164"/>
    <n v="800"/>
    <d v="1900-07-11T08:36:13"/>
    <n v="55.54"/>
    <n v="3.9999999999999147E-2"/>
    <n v="2.516"/>
    <n v="6.0389999999999997"/>
    <n v="313.07499999999999"/>
    <n v="11.589"/>
    <n v="63.9"/>
    <n v="0.20399999999999999"/>
    <n v="0.21099999999999999"/>
    <n v="0"/>
    <n v="549.375"/>
    <m/>
    <m/>
    <m/>
    <m/>
    <n v="1650800"/>
    <n v="523"/>
    <n v="549.4"/>
    <s v=""/>
    <s v=""/>
    <s v=""/>
  </r>
  <r>
    <d v="2019-06-14T00:00:00"/>
    <x v="164"/>
    <n v="900"/>
    <d v="1900-07-11T09:36:13"/>
    <n v="55.54"/>
    <n v="3.9999999999999147E-2"/>
    <n v="3.02"/>
    <n v="7.5490000000000004"/>
    <n v="314.47800000000001"/>
    <n v="12.775"/>
    <n v="60.3"/>
    <n v="0.20399999999999999"/>
    <n v="0.21099999999999999"/>
    <n v="0"/>
    <n v="699.375"/>
    <m/>
    <m/>
    <m/>
    <m/>
    <n v="1650900"/>
    <n v="689.8"/>
    <n v="699.4"/>
    <s v=""/>
    <s v=""/>
    <s v=""/>
  </r>
  <r>
    <d v="2019-06-14T00:00:00"/>
    <x v="164"/>
    <n v="1000"/>
    <d v="1900-07-11T10:36:13"/>
    <n v="56.12"/>
    <n v="0.61999999999999744"/>
    <n v="3.02"/>
    <n v="7.5490000000000004"/>
    <n v="308.863"/>
    <n v="14.146000000000001"/>
    <n v="55.2"/>
    <n v="0.20399999999999999"/>
    <n v="0.21099999999999999"/>
    <n v="0"/>
    <n v="820.625"/>
    <m/>
    <m/>
    <m/>
    <m/>
    <n v="1651000"/>
    <n v="829.5"/>
    <n v="820.6"/>
    <s v=""/>
    <s v=""/>
    <s v=""/>
  </r>
  <r>
    <d v="2019-06-14T00:00:00"/>
    <x v="164"/>
    <n v="1100"/>
    <d v="1900-07-11T11:36:13"/>
    <n v="56.24"/>
    <n v="0.74000000000000199"/>
    <n v="2.516"/>
    <n v="6.0389999999999997"/>
    <n v="299.03500000000003"/>
    <n v="15.724"/>
    <n v="45.9"/>
    <n v="0.20399999999999999"/>
    <n v="0.21099999999999999"/>
    <n v="0"/>
    <n v="929.375"/>
    <m/>
    <m/>
    <m/>
    <m/>
    <n v="1651100"/>
    <n v="931.5"/>
    <n v="929.4"/>
    <s v=""/>
    <s v=""/>
    <s v=""/>
  </r>
  <r>
    <d v="2019-06-14T00:00:00"/>
    <x v="164"/>
    <n v="1200"/>
    <d v="1900-07-11T12:36:13"/>
    <n v="54.37"/>
    <n v="0"/>
    <n v="1.51"/>
    <n v="6.5430000000000001"/>
    <n v="299.03500000000003"/>
    <n v="16.795999999999999"/>
    <n v="37.700000000000003"/>
    <n v="0.20399999999999999"/>
    <n v="0.21"/>
    <n v="0"/>
    <n v="984.375"/>
    <m/>
    <m/>
    <m/>
    <m/>
    <n v="1651200"/>
    <n v="988"/>
    <n v="984.4"/>
    <s v=""/>
    <s v=""/>
    <s v=""/>
  </r>
  <r>
    <d v="2019-06-14T00:00:00"/>
    <x v="164"/>
    <n v="1300"/>
    <d v="1900-07-11T13:36:13"/>
    <n v="55.77"/>
    <n v="0.27000000000000313"/>
    <n v="2.0129999999999999"/>
    <n v="6.0389999999999997"/>
    <n v="279.38"/>
    <n v="17.771999999999998"/>
    <n v="35.299999999999997"/>
    <n v="0.20399999999999999"/>
    <n v="0.21"/>
    <n v="0"/>
    <n v="946.875"/>
    <m/>
    <m/>
    <m/>
    <m/>
    <n v="1651300"/>
    <n v="995"/>
    <n v="946.9"/>
    <s v=""/>
    <s v=""/>
    <s v=""/>
  </r>
  <r>
    <d v="2019-06-14T00:00:00"/>
    <x v="164"/>
    <n v="1400"/>
    <d v="1900-07-11T14:36:13"/>
    <n v="54.83"/>
    <n v="0"/>
    <n v="2.0129999999999999"/>
    <n v="6.5430000000000001"/>
    <n v="294.82400000000001"/>
    <n v="16.533999999999999"/>
    <n v="35.6"/>
    <n v="0.20399999999999999"/>
    <n v="0.21"/>
    <n v="0"/>
    <n v="901.875"/>
    <m/>
    <m/>
    <m/>
    <m/>
    <n v="1651400"/>
    <n v="952"/>
    <n v="901.9"/>
    <s v=""/>
    <s v=""/>
    <s v=""/>
  </r>
  <r>
    <d v="2019-06-14T00:00:00"/>
    <x v="164"/>
    <n v="1500"/>
    <d v="1900-07-11T15:36:13"/>
    <n v="54.6"/>
    <n v="0"/>
    <n v="1.51"/>
    <n v="6.0389999999999997"/>
    <n v="320.09399999999999"/>
    <n v="17.533999999999999"/>
    <n v="34.6"/>
    <n v="0.20399999999999999"/>
    <n v="0.21099999999999999"/>
    <n v="0"/>
    <n v="191.875"/>
    <m/>
    <m/>
    <m/>
    <m/>
    <n v="1651500"/>
    <n v="862"/>
    <n v="191.9"/>
    <s v=""/>
    <s v=""/>
    <s v=""/>
  </r>
  <r>
    <d v="2019-06-14T00:00:00"/>
    <x v="164"/>
    <n v="1600"/>
    <d v="1900-07-11T16:36:13"/>
    <n v="55.07"/>
    <n v="0"/>
    <n v="1.51"/>
    <n v="6.0389999999999997"/>
    <n v="303.24700000000001"/>
    <n v="16.914999999999999"/>
    <n v="38.299999999999997"/>
    <n v="0.20399999999999999"/>
    <n v="0.21099999999999999"/>
    <n v="0"/>
    <n v="239.375"/>
    <m/>
    <m/>
    <m/>
    <m/>
    <n v="1651600"/>
    <n v="731.8"/>
    <n v="239.4"/>
    <s v=""/>
    <s v=""/>
    <s v=""/>
  </r>
  <r>
    <d v="2019-06-14T00:00:00"/>
    <x v="164"/>
    <n v="1700"/>
    <d v="1900-07-11T17:36:13"/>
    <n v="55.18"/>
    <n v="0"/>
    <n v="1.51"/>
    <n v="5.5359999999999996"/>
    <n v="299.03500000000003"/>
    <n v="17.225000000000001"/>
    <n v="38.799999999999997"/>
    <n v="0.20399999999999999"/>
    <n v="0.21099999999999999"/>
    <n v="0"/>
    <n v="516.875"/>
    <m/>
    <m/>
    <m/>
    <m/>
    <n v="1651700"/>
    <n v="571.5"/>
    <n v="516.9"/>
    <s v=""/>
    <s v=""/>
    <s v=""/>
  </r>
  <r>
    <d v="2019-06-14T00:00:00"/>
    <x v="164"/>
    <n v="1800"/>
    <d v="1900-07-11T18:36:13"/>
    <n v="55.42"/>
    <n v="0"/>
    <n v="1.51"/>
    <n v="5.0330000000000004"/>
    <n v="306.05500000000001"/>
    <n v="15.891"/>
    <n v="41.3"/>
    <n v="0.20399999999999999"/>
    <n v="0.21099999999999999"/>
    <n v="0"/>
    <n v="170.625"/>
    <m/>
    <m/>
    <m/>
    <m/>
    <n v="1651800"/>
    <n v="393.8"/>
    <n v="170.6"/>
    <s v=""/>
    <s v=""/>
    <s v=""/>
  </r>
  <r>
    <d v="2019-06-14T00:00:00"/>
    <x v="164"/>
    <n v="1900"/>
    <d v="1900-07-11T19:36:13"/>
    <n v="54.95"/>
    <n v="0"/>
    <n v="1.0069999999999999"/>
    <n v="3.02"/>
    <n v="300.43900000000002"/>
    <n v="15.795999999999999"/>
    <n v="44.8"/>
    <n v="0.20399999999999999"/>
    <n v="0.21099999999999999"/>
    <n v="0"/>
    <n v="69.375"/>
    <m/>
    <m/>
    <m/>
    <m/>
    <n v="1651900"/>
    <n v="215.7"/>
    <n v="69.400000000000006"/>
    <s v=""/>
    <s v=""/>
    <s v=""/>
  </r>
  <r>
    <d v="2019-06-14T00:00:00"/>
    <x v="164"/>
    <n v="2000"/>
    <d v="1900-07-11T20:36:13"/>
    <n v="54.83"/>
    <n v="0"/>
    <n v="0.503"/>
    <n v="3.02"/>
    <n v="339.74900000000002"/>
    <n v="11.759"/>
    <n v="51.2"/>
    <n v="0.20399999999999999"/>
    <n v="0.21099999999999999"/>
    <n v="0"/>
    <n v="9.375"/>
    <m/>
    <m/>
    <m/>
    <m/>
    <n v="1652000"/>
    <n v="61.3"/>
    <n v="9.4"/>
    <s v=""/>
    <s v=""/>
    <s v=""/>
  </r>
  <r>
    <d v="2019-06-14T00:00:00"/>
    <x v="164"/>
    <n v="2100"/>
    <d v="1900-07-11T21:36:13"/>
    <n v="54.72"/>
    <n v="0"/>
    <n v="1.0069999999999999"/>
    <n v="2.516"/>
    <n v="355.19200000000001"/>
    <n v="10.247"/>
    <n v="62.2"/>
    <n v="0.20399999999999999"/>
    <n v="0.21099999999999999"/>
    <n v="0"/>
    <n v="0.625"/>
    <m/>
    <m/>
    <m/>
    <m/>
    <n v="1652100"/>
    <n v="0"/>
    <n v="0"/>
    <s v=""/>
    <s v=""/>
    <s v=""/>
  </r>
  <r>
    <d v="2019-06-14T00:00:00"/>
    <x v="164"/>
    <n v="2200"/>
    <d v="1900-07-11T22:36:13"/>
    <n v="55.07"/>
    <n v="0"/>
    <n v="1.0069999999999999"/>
    <n v="3.02"/>
    <n v="352.38400000000001"/>
    <n v="10.345000000000001"/>
    <n v="64.7"/>
    <n v="0.20399999999999999"/>
    <n v="0.21099999999999999"/>
    <n v="0"/>
    <n v="0.625"/>
    <m/>
    <m/>
    <m/>
    <m/>
    <n v="1652200"/>
    <n v="0"/>
    <n v="0"/>
    <s v=""/>
    <s v=""/>
    <s v=""/>
  </r>
  <r>
    <d v="2019-06-14T00:00:00"/>
    <x v="164"/>
    <n v="2300"/>
    <d v="1900-07-11T23:36:13"/>
    <n v="55.07"/>
    <n v="0"/>
    <n v="1.0069999999999999"/>
    <n v="2.516"/>
    <n v="343.96100000000001"/>
    <n v="9.2620000000000005"/>
    <n v="66.099999999999994"/>
    <n v="0.20399999999999999"/>
    <n v="0.21099999999999999"/>
    <n v="0"/>
    <n v="0.625"/>
    <m/>
    <m/>
    <m/>
    <m/>
    <n v="1652300"/>
    <n v="0"/>
    <n v="0"/>
    <s v=""/>
    <s v=""/>
    <s v=""/>
  </r>
  <r>
    <d v="2019-06-14T00:00:00"/>
    <x v="164"/>
    <n v="2400"/>
    <d v="1900-07-12T00:36:13"/>
    <n v="54.6"/>
    <n v="0"/>
    <n v="1.51"/>
    <n v="3.02"/>
    <n v="352.38400000000001"/>
    <n v="9.0150000000000006"/>
    <n v="68.2"/>
    <n v="0.20399999999999999"/>
    <n v="0.21099999999999999"/>
    <n v="0"/>
    <n v="0.625"/>
    <m/>
    <m/>
    <m/>
    <m/>
    <n v="1652400"/>
    <n v="0"/>
    <n v="0"/>
    <n v="0.20399999999999999"/>
    <n v="0.21099999999999999"/>
    <n v="0"/>
  </r>
  <r>
    <d v="2019-06-15T00:00:00"/>
    <x v="165"/>
    <n v="100"/>
    <d v="1900-07-12T01:36:13"/>
    <n v="54.72"/>
    <n v="0"/>
    <n v="1.51"/>
    <n v="3.02"/>
    <n v="353.78800000000001"/>
    <n v="9.41"/>
    <n v="70.400000000000006"/>
    <n v="0.20399999999999999"/>
    <n v="0.21"/>
    <n v="0"/>
    <n v="0.625"/>
    <m/>
    <m/>
    <m/>
    <m/>
    <n v="1660100"/>
    <n v="0"/>
    <n v="0"/>
    <s v=""/>
    <s v=""/>
    <s v=""/>
  </r>
  <r>
    <d v="2019-06-15T00:00:00"/>
    <x v="165"/>
    <n v="200"/>
    <d v="1900-07-12T02:36:13"/>
    <n v="54.95"/>
    <n v="0"/>
    <n v="1.51"/>
    <n v="3.02"/>
    <n v="349.57600000000002"/>
    <n v="9.2379999999999995"/>
    <n v="70.8"/>
    <n v="0.20300000000000001"/>
    <n v="0.21099999999999999"/>
    <n v="0"/>
    <n v="0.625"/>
    <m/>
    <m/>
    <m/>
    <m/>
    <n v="1660200"/>
    <n v="0"/>
    <n v="0"/>
    <s v=""/>
    <s v=""/>
    <s v=""/>
  </r>
  <r>
    <d v="2019-06-15T00:00:00"/>
    <x v="165"/>
    <n v="300"/>
    <d v="1900-07-12T03:36:13"/>
    <n v="55.07"/>
    <n v="0"/>
    <n v="1.0069999999999999"/>
    <n v="2.516"/>
    <n v="349.57600000000002"/>
    <n v="9.657"/>
    <n v="72.7"/>
    <n v="0.20300000000000001"/>
    <n v="0.21"/>
    <n v="0"/>
    <n v="0.625"/>
    <m/>
    <m/>
    <m/>
    <m/>
    <n v="1660300"/>
    <n v="0"/>
    <n v="0"/>
    <s v=""/>
    <s v=""/>
    <s v=""/>
  </r>
  <r>
    <d v="2019-06-15T00:00:00"/>
    <x v="165"/>
    <n v="400"/>
    <d v="1900-07-12T04:36:13"/>
    <n v="55.3"/>
    <n v="0"/>
    <n v="1.0069999999999999"/>
    <n v="2.516"/>
    <n v="352.38400000000001"/>
    <n v="9.1140000000000008"/>
    <n v="73.099999999999994"/>
    <n v="0.20300000000000001"/>
    <n v="0.21"/>
    <n v="0"/>
    <n v="1.875"/>
    <m/>
    <m/>
    <m/>
    <m/>
    <n v="1660400"/>
    <n v="0"/>
    <n v="1.9"/>
    <s v=""/>
    <s v=""/>
    <s v=""/>
  </r>
  <r>
    <d v="2019-06-15T00:00:00"/>
    <x v="165"/>
    <n v="500"/>
    <d v="1900-07-12T05:36:13"/>
    <n v="54.72"/>
    <n v="0"/>
    <n v="1.0069999999999999"/>
    <n v="2.0129999999999999"/>
    <n v="355.19200000000001"/>
    <n v="9.657"/>
    <n v="71.8"/>
    <n v="0.20300000000000001"/>
    <n v="0.21"/>
    <n v="0"/>
    <n v="46.875"/>
    <m/>
    <m/>
    <m/>
    <m/>
    <n v="1660500"/>
    <n v="31"/>
    <n v="46.9"/>
    <s v=""/>
    <s v=""/>
    <s v=""/>
  </r>
  <r>
    <d v="2019-06-15T00:00:00"/>
    <x v="165"/>
    <n v="600"/>
    <d v="1900-07-12T06:36:13"/>
    <n v="55.42"/>
    <n v="0"/>
    <n v="0.503"/>
    <n v="3.02"/>
    <n v="328.51799999999997"/>
    <n v="11.127000000000001"/>
    <n v="66.400000000000006"/>
    <n v="0.20300000000000001"/>
    <n v="0.21"/>
    <n v="0"/>
    <n v="103.125"/>
    <m/>
    <m/>
    <m/>
    <m/>
    <n v="1660600"/>
    <n v="169"/>
    <n v="103.1"/>
    <s v=""/>
    <s v=""/>
    <s v=""/>
  </r>
  <r>
    <d v="2019-06-15T00:00:00"/>
    <x v="165"/>
    <n v="700"/>
    <d v="1900-07-12T07:36:13"/>
    <n v="55.54"/>
    <n v="3.9999999999999147E-2"/>
    <n v="1.0069999999999999"/>
    <n v="4.5289999999999999"/>
    <n v="292.01600000000002"/>
    <n v="12.461"/>
    <n v="60.4"/>
    <n v="0.20300000000000001"/>
    <n v="0.20899999999999999"/>
    <n v="0"/>
    <n v="400.625"/>
    <m/>
    <m/>
    <m/>
    <m/>
    <n v="1660700"/>
    <n v="343.3"/>
    <n v="400.6"/>
    <s v=""/>
    <s v=""/>
    <s v=""/>
  </r>
  <r>
    <d v="2019-06-15T00:00:00"/>
    <x v="165"/>
    <n v="800"/>
    <d v="1900-07-12T08:36:13"/>
    <n v="54.95"/>
    <n v="0"/>
    <n v="2.0129999999999999"/>
    <n v="5.5359999999999996"/>
    <n v="310.267"/>
    <n v="12.678000000000001"/>
    <n v="49.5"/>
    <n v="0.20200000000000001"/>
    <n v="0.20899999999999999"/>
    <n v="0"/>
    <n v="466.875"/>
    <m/>
    <m/>
    <m/>
    <m/>
    <n v="1660800"/>
    <n v="523"/>
    <n v="466.9"/>
    <s v=""/>
    <s v=""/>
    <s v=""/>
  </r>
  <r>
    <d v="2019-06-15T00:00:00"/>
    <x v="165"/>
    <n v="900"/>
    <d v="1900-07-12T09:36:13"/>
    <n v="55.89"/>
    <n v="0.39000000000000057"/>
    <n v="2.516"/>
    <n v="6.5430000000000001"/>
    <n v="304.65100000000001"/>
    <n v="15.294"/>
    <n v="42.9"/>
    <n v="0.20200000000000001"/>
    <n v="0.20899999999999999"/>
    <n v="0"/>
    <n v="691.875"/>
    <m/>
    <m/>
    <m/>
    <m/>
    <n v="1660900"/>
    <n v="689.2"/>
    <n v="691.9"/>
    <s v=""/>
    <s v=""/>
    <s v=""/>
  </r>
  <r>
    <d v="2019-06-15T00:00:00"/>
    <x v="165"/>
    <n v="1000"/>
    <d v="1900-07-12T10:36:13"/>
    <n v="55.54"/>
    <n v="3.9999999999999147E-2"/>
    <n v="2.0129999999999999"/>
    <n v="6.5430000000000001"/>
    <n v="308.863"/>
    <n v="14.601000000000001"/>
    <n v="41.3"/>
    <n v="0.20200000000000001"/>
    <n v="0.20899999999999999"/>
    <n v="0"/>
    <n v="726.875"/>
    <m/>
    <m/>
    <m/>
    <m/>
    <n v="1661000"/>
    <n v="829"/>
    <n v="726.9"/>
    <s v=""/>
    <s v=""/>
    <s v=""/>
  </r>
  <r>
    <d v="2019-06-15T00:00:00"/>
    <x v="165"/>
    <n v="1100"/>
    <d v="1900-07-12T11:36:13"/>
    <n v="55.77"/>
    <n v="0.27000000000000313"/>
    <n v="2.516"/>
    <n v="6.5430000000000001"/>
    <n v="307.459"/>
    <n v="16.533999999999999"/>
    <n v="31.4"/>
    <n v="0.20200000000000001"/>
    <n v="0.20899999999999999"/>
    <n v="0"/>
    <n v="1026.875"/>
    <m/>
    <m/>
    <m/>
    <m/>
    <n v="1661100"/>
    <n v="931"/>
    <n v="1026.9000000000001"/>
    <s v=""/>
    <s v=""/>
    <s v=""/>
  </r>
  <r>
    <d v="2019-06-15T00:00:00"/>
    <x v="165"/>
    <n v="1200"/>
    <d v="1900-07-12T12:36:13"/>
    <n v="55.3"/>
    <n v="0"/>
    <n v="3.02"/>
    <n v="7.5490000000000004"/>
    <n v="313.07499999999999"/>
    <n v="16.533999999999999"/>
    <n v="30.6"/>
    <n v="0.20200000000000001"/>
    <n v="0.20899999999999999"/>
    <n v="0"/>
    <n v="1173.125"/>
    <m/>
    <m/>
    <m/>
    <m/>
    <n v="1661200"/>
    <n v="988"/>
    <n v="1173.0999999999999"/>
    <s v=""/>
    <s v=""/>
    <s v=""/>
  </r>
  <r>
    <d v="2019-06-15T00:00:00"/>
    <x v="165"/>
    <n v="1300"/>
    <d v="1900-07-12T13:36:13"/>
    <n v="55.89"/>
    <n v="0.39000000000000057"/>
    <n v="2.516"/>
    <n v="7.0460000000000003"/>
    <n v="311.67099999999999"/>
    <n v="18.841999999999999"/>
    <n v="31.4"/>
    <n v="0.20200000000000001"/>
    <n v="0.20899999999999999"/>
    <n v="0"/>
    <n v="951.875"/>
    <m/>
    <m/>
    <m/>
    <m/>
    <n v="1661300"/>
    <n v="995.2"/>
    <n v="951.9"/>
    <s v=""/>
    <s v=""/>
    <s v=""/>
  </r>
  <r>
    <d v="2019-06-15T00:00:00"/>
    <x v="165"/>
    <n v="1400"/>
    <d v="1900-07-12T14:36:13"/>
    <n v="54.95"/>
    <n v="0"/>
    <n v="2.0129999999999999"/>
    <n v="6.5430000000000001"/>
    <n v="306.05500000000001"/>
    <n v="18.652000000000001"/>
    <n v="31.1"/>
    <n v="0.20200000000000001"/>
    <n v="0.20899999999999999"/>
    <n v="0"/>
    <n v="741.875"/>
    <m/>
    <m/>
    <m/>
    <m/>
    <n v="1661400"/>
    <n v="952.2"/>
    <n v="741.9"/>
    <s v=""/>
    <s v=""/>
    <s v=""/>
  </r>
  <r>
    <d v="2019-06-15T00:00:00"/>
    <x v="165"/>
    <n v="1500"/>
    <d v="1900-07-12T15:36:13"/>
    <n v="54.25"/>
    <n v="0"/>
    <n v="2.0129999999999999"/>
    <n v="6.5430000000000001"/>
    <n v="310.267"/>
    <n v="19.056000000000001"/>
    <n v="31.2"/>
    <n v="0.20300000000000001"/>
    <n v="0.20899999999999999"/>
    <n v="0"/>
    <n v="800.625"/>
    <m/>
    <m/>
    <m/>
    <m/>
    <n v="1661500"/>
    <n v="862.5"/>
    <n v="800.6"/>
    <s v=""/>
    <s v=""/>
    <s v=""/>
  </r>
  <r>
    <d v="2019-06-15T00:00:00"/>
    <x v="165"/>
    <n v="1600"/>
    <d v="1900-07-12T16:36:13"/>
    <n v="55.42"/>
    <n v="0"/>
    <n v="1.51"/>
    <n v="5.5359999999999996"/>
    <n v="301.84300000000002"/>
    <n v="19.294"/>
    <n v="31.5"/>
    <n v="0.20300000000000001"/>
    <n v="0.20899999999999999"/>
    <n v="0"/>
    <n v="585.625"/>
    <m/>
    <m/>
    <m/>
    <m/>
    <n v="1661600"/>
    <n v="732.5"/>
    <n v="585.6"/>
    <s v=""/>
    <s v=""/>
    <s v=""/>
  </r>
  <r>
    <d v="2019-06-15T00:00:00"/>
    <x v="165"/>
    <n v="1700"/>
    <d v="1900-07-12T17:36:13"/>
    <n v="54.72"/>
    <n v="0"/>
    <n v="1.51"/>
    <n v="5.0330000000000004"/>
    <n v="283.59199999999998"/>
    <n v="18.2"/>
    <n v="31.8"/>
    <n v="0.20300000000000001"/>
    <n v="0.20899999999999999"/>
    <n v="0"/>
    <n v="90.625"/>
    <m/>
    <m/>
    <m/>
    <m/>
    <n v="1661700"/>
    <n v="572.29999999999995"/>
    <n v="90.6"/>
    <s v=""/>
    <s v=""/>
    <s v=""/>
  </r>
  <r>
    <d v="2019-06-15T00:00:00"/>
    <x v="165"/>
    <n v="1800"/>
    <d v="1900-07-12T18:36:13"/>
    <n v="54.72"/>
    <n v="0"/>
    <n v="1.51"/>
    <n v="4.0259999999999998"/>
    <n v="294.82400000000001"/>
    <n v="19.175000000000001"/>
    <n v="31.2"/>
    <n v="0.20300000000000001"/>
    <n v="0.20899999999999999"/>
    <n v="0"/>
    <n v="323.125"/>
    <m/>
    <m/>
    <m/>
    <m/>
    <n v="1661800"/>
    <n v="395.2"/>
    <n v="323.10000000000002"/>
    <s v=""/>
    <s v=""/>
    <s v=""/>
  </r>
  <r>
    <d v="2019-06-15T00:00:00"/>
    <x v="165"/>
    <n v="1900"/>
    <d v="1900-07-12T19:36:13"/>
    <n v="54.83"/>
    <n v="0"/>
    <n v="1.51"/>
    <n v="4.5289999999999999"/>
    <n v="282.18799999999999"/>
    <n v="17.177"/>
    <n v="32.1"/>
    <n v="0.20300000000000001"/>
    <n v="0.20899999999999999"/>
    <n v="0"/>
    <n v="129.375"/>
    <m/>
    <m/>
    <m/>
    <m/>
    <n v="1661900"/>
    <n v="217.2"/>
    <n v="129.4"/>
    <s v=""/>
    <s v=""/>
    <s v=""/>
  </r>
  <r>
    <d v="2019-06-15T00:00:00"/>
    <x v="165"/>
    <n v="2000"/>
    <d v="1900-07-12T20:36:13"/>
    <n v="54.72"/>
    <n v="0"/>
    <n v="1.0069999999999999"/>
    <n v="3.5230000000000001"/>
    <n v="318.69"/>
    <n v="12.750999999999999"/>
    <n v="38.6"/>
    <n v="0.20300000000000001"/>
    <n v="0.20899999999999999"/>
    <n v="0"/>
    <n v="10.625"/>
    <m/>
    <m/>
    <m/>
    <m/>
    <n v="1662000"/>
    <n v="62.3"/>
    <n v="10.6"/>
    <s v=""/>
    <s v=""/>
    <s v=""/>
  </r>
  <r>
    <d v="2019-06-15T00:00:00"/>
    <x v="165"/>
    <n v="2100"/>
    <d v="1900-07-12T21:36:13"/>
    <n v="54.95"/>
    <n v="0"/>
    <n v="1.51"/>
    <n v="2.516"/>
    <n v="350.98"/>
    <n v="10.736000000000001"/>
    <n v="50.6"/>
    <n v="0.20300000000000001"/>
    <n v="0.20899999999999999"/>
    <n v="0"/>
    <n v="0.625"/>
    <m/>
    <m/>
    <m/>
    <m/>
    <n v="1662100"/>
    <n v="0"/>
    <n v="0"/>
    <s v=""/>
    <s v=""/>
    <s v=""/>
  </r>
  <r>
    <d v="2019-06-15T00:00:00"/>
    <x v="165"/>
    <n v="2200"/>
    <d v="1900-07-12T22:36:13"/>
    <n v="54.6"/>
    <n v="0"/>
    <n v="1.51"/>
    <n v="2.516"/>
    <n v="352.38400000000001"/>
    <n v="10.467000000000001"/>
    <n v="52.2"/>
    <n v="0.20300000000000001"/>
    <n v="0.20899999999999999"/>
    <n v="0"/>
    <n v="0.625"/>
    <m/>
    <m/>
    <m/>
    <m/>
    <n v="1662200"/>
    <n v="0"/>
    <n v="0"/>
    <s v=""/>
    <s v=""/>
    <s v=""/>
  </r>
  <r>
    <d v="2019-06-15T00:00:00"/>
    <x v="165"/>
    <n v="2300"/>
    <d v="1900-07-12T23:36:13"/>
    <n v="54.72"/>
    <n v="0"/>
    <n v="1.51"/>
    <n v="2.516"/>
    <n v="346.76900000000001"/>
    <n v="10.785"/>
    <n v="52"/>
    <n v="0.20300000000000001"/>
    <n v="0.20899999999999999"/>
    <n v="0"/>
    <n v="0.625"/>
    <m/>
    <m/>
    <m/>
    <m/>
    <n v="1662300"/>
    <n v="0"/>
    <n v="0"/>
    <s v=""/>
    <s v=""/>
    <s v=""/>
  </r>
  <r>
    <d v="2019-06-15T00:00:00"/>
    <x v="165"/>
    <n v="2400"/>
    <d v="1900-07-13T00:36:13"/>
    <n v="54.6"/>
    <n v="0"/>
    <n v="1.51"/>
    <n v="3.02"/>
    <n v="350.98"/>
    <n v="9.5340000000000007"/>
    <n v="54.5"/>
    <n v="0.20200000000000001"/>
    <n v="0.20899999999999999"/>
    <n v="0"/>
    <n v="0.625"/>
    <m/>
    <m/>
    <m/>
    <m/>
    <n v="1662400"/>
    <n v="0"/>
    <n v="0"/>
    <n v="0.20200000000000001"/>
    <n v="0.20899999999999999"/>
    <n v="0"/>
  </r>
  <r>
    <d v="2019-06-16T00:00:00"/>
    <x v="166"/>
    <n v="100"/>
    <d v="1900-07-13T01:36:13"/>
    <n v="54.72"/>
    <n v="0"/>
    <n v="1.51"/>
    <n v="3.02"/>
    <n v="355.19200000000001"/>
    <n v="9.3119999999999994"/>
    <n v="60"/>
    <n v="0.20200000000000001"/>
    <n v="0.20899999999999999"/>
    <n v="0"/>
    <n v="0.625"/>
    <m/>
    <m/>
    <m/>
    <m/>
    <n v="1670100"/>
    <n v="0"/>
    <n v="0"/>
    <s v=""/>
    <s v=""/>
    <s v=""/>
  </r>
  <r>
    <d v="2019-06-16T00:00:00"/>
    <x v="166"/>
    <n v="200"/>
    <d v="1900-07-13T02:36:13"/>
    <n v="54.37"/>
    <n v="0"/>
    <n v="2.0129999999999999"/>
    <n v="3.02"/>
    <n v="353.78800000000001"/>
    <n v="9.8049999999999997"/>
    <n v="60.1"/>
    <n v="0.20200000000000001"/>
    <n v="0.20899999999999999"/>
    <n v="0"/>
    <n v="0.625"/>
    <m/>
    <m/>
    <m/>
    <m/>
    <n v="1670200"/>
    <n v="0"/>
    <n v="0"/>
    <s v=""/>
    <s v=""/>
    <s v=""/>
  </r>
  <r>
    <d v="2019-06-16T00:00:00"/>
    <x v="166"/>
    <n v="300"/>
    <d v="1900-07-13T03:36:13"/>
    <n v="54.48"/>
    <n v="0"/>
    <n v="2.0129999999999999"/>
    <n v="3.5230000000000001"/>
    <n v="353.78800000000001"/>
    <n v="8.99"/>
    <n v="61.1"/>
    <n v="0.20100000000000001"/>
    <n v="0.20899999999999999"/>
    <n v="0"/>
    <n v="0.625"/>
    <m/>
    <m/>
    <m/>
    <m/>
    <n v="1670300"/>
    <n v="0"/>
    <n v="0"/>
    <s v=""/>
    <s v=""/>
    <s v=""/>
  </r>
  <r>
    <d v="2019-06-16T00:00:00"/>
    <x v="166"/>
    <n v="400"/>
    <d v="1900-07-13T04:36:13"/>
    <n v="55.07"/>
    <n v="0"/>
    <n v="2.0129999999999999"/>
    <n v="3.02"/>
    <n v="345.36500000000001"/>
    <n v="10.271000000000001"/>
    <n v="61.3"/>
    <n v="0.20100000000000001"/>
    <n v="0.20899999999999999"/>
    <n v="0"/>
    <n v="1.875"/>
    <m/>
    <m/>
    <m/>
    <m/>
    <n v="1670400"/>
    <n v="0"/>
    <n v="1.9"/>
    <s v=""/>
    <s v=""/>
    <s v=""/>
  </r>
  <r>
    <d v="2019-06-16T00:00:00"/>
    <x v="166"/>
    <n v="500"/>
    <d v="1900-07-13T05:36:13"/>
    <n v="54.95"/>
    <n v="0"/>
    <n v="2.0129999999999999"/>
    <n v="3.5230000000000001"/>
    <n v="341.15300000000002"/>
    <n v="10.834"/>
    <n v="58.5"/>
    <n v="0.20100000000000001"/>
    <n v="0.20799999999999999"/>
    <n v="0"/>
    <n v="23.125"/>
    <m/>
    <m/>
    <m/>
    <m/>
    <n v="1670500"/>
    <n v="31"/>
    <n v="23.1"/>
    <s v=""/>
    <s v=""/>
    <s v=""/>
  </r>
  <r>
    <d v="2019-06-16T00:00:00"/>
    <x v="166"/>
    <n v="600"/>
    <d v="1900-07-13T06:36:13"/>
    <n v="55.07"/>
    <n v="0"/>
    <n v="1.51"/>
    <n v="3.02"/>
    <n v="338.34500000000003"/>
    <n v="13.401"/>
    <n v="58.6"/>
    <n v="0.20100000000000001"/>
    <n v="0.20799999999999999"/>
    <n v="0"/>
    <n v="248.125"/>
    <m/>
    <m/>
    <m/>
    <m/>
    <n v="1670600"/>
    <n v="168.8"/>
    <n v="248.1"/>
    <s v=""/>
    <s v=""/>
    <s v=""/>
  </r>
  <r>
    <d v="2019-06-16T00:00:00"/>
    <x v="166"/>
    <n v="700"/>
    <d v="1900-07-13T07:36:13"/>
    <n v="55.3"/>
    <n v="0"/>
    <n v="1.51"/>
    <n v="3.5230000000000001"/>
    <n v="335.53699999999998"/>
    <n v="15.532999999999999"/>
    <n v="52.3"/>
    <n v="0.20100000000000001"/>
    <n v="0.20799999999999999"/>
    <n v="0"/>
    <n v="389.375"/>
    <m/>
    <m/>
    <m/>
    <m/>
    <n v="1670700"/>
    <n v="343.2"/>
    <n v="389.4"/>
    <s v=""/>
    <s v=""/>
    <s v=""/>
  </r>
  <r>
    <d v="2019-06-16T00:00:00"/>
    <x v="166"/>
    <n v="800"/>
    <d v="1900-07-13T08:36:13"/>
    <n v="54.95"/>
    <n v="0"/>
    <n v="1.51"/>
    <n v="4.0259999999999998"/>
    <n v="310.267"/>
    <n v="17.962"/>
    <n v="42.7"/>
    <n v="0.20100000000000001"/>
    <n v="0.20799999999999999"/>
    <n v="0"/>
    <n v="644.375"/>
    <m/>
    <m/>
    <m/>
    <m/>
    <n v="1670800"/>
    <n v="522.70000000000005"/>
    <n v="644.4"/>
    <s v=""/>
    <s v=""/>
    <s v=""/>
  </r>
  <r>
    <d v="2019-06-16T00:00:00"/>
    <x v="166"/>
    <n v="900"/>
    <d v="1900-07-13T09:36:13"/>
    <n v="55.18"/>
    <n v="0"/>
    <n v="1.51"/>
    <n v="4.5289999999999999"/>
    <n v="294.82400000000001"/>
    <n v="16.677"/>
    <n v="39.4"/>
    <n v="0.20100000000000001"/>
    <n v="0.20799999999999999"/>
    <n v="0"/>
    <n v="333.125"/>
    <m/>
    <m/>
    <m/>
    <m/>
    <n v="1670900"/>
    <n v="688.8"/>
    <n v="333.1"/>
    <s v=""/>
    <s v=""/>
    <s v=""/>
  </r>
  <r>
    <d v="2019-06-16T00:00:00"/>
    <x v="166"/>
    <n v="1000"/>
    <d v="1900-07-13T10:36:13"/>
    <n v="55.18"/>
    <n v="0"/>
    <n v="1.0069999999999999"/>
    <n v="3.02"/>
    <n v="327.11399999999998"/>
    <n v="16.558"/>
    <n v="42.3"/>
    <n v="0.20100000000000001"/>
    <n v="0.20799999999999999"/>
    <n v="0"/>
    <n v="270.625"/>
    <m/>
    <m/>
    <m/>
    <m/>
    <n v="1671000"/>
    <n v="828.7"/>
    <n v="270.60000000000002"/>
    <s v=""/>
    <s v=""/>
    <s v=""/>
  </r>
  <r>
    <d v="2019-06-16T00:00:00"/>
    <x v="166"/>
    <n v="1100"/>
    <d v="1900-07-13T11:36:13"/>
    <n v="55.42"/>
    <n v="0"/>
    <n v="1.0069999999999999"/>
    <n v="2.516"/>
    <n v="272.36099999999999"/>
    <n v="18.366"/>
    <n v="39.9"/>
    <n v="0.20100000000000001"/>
    <n v="0.20799999999999999"/>
    <n v="0"/>
    <n v="555.625"/>
    <m/>
    <m/>
    <m/>
    <m/>
    <n v="1671100"/>
    <n v="930.7"/>
    <n v="555.6"/>
    <s v=""/>
    <s v=""/>
    <s v=""/>
  </r>
  <r>
    <d v="2019-06-16T00:00:00"/>
    <x v="166"/>
    <n v="1200"/>
    <d v="1900-07-13T12:36:13"/>
    <n v="55.42"/>
    <n v="0"/>
    <n v="1.0069999999999999"/>
    <n v="3.5230000000000001"/>
    <n v="175.49"/>
    <n v="17.010999999999999"/>
    <n v="37.9"/>
    <n v="0.20100000000000001"/>
    <n v="0.20699999999999999"/>
    <n v="0"/>
    <n v="250.625"/>
    <m/>
    <m/>
    <m/>
    <m/>
    <n v="1671200"/>
    <n v="987.7"/>
    <n v="250.6"/>
    <s v=""/>
    <s v=""/>
    <s v=""/>
  </r>
  <r>
    <d v="2019-06-16T00:00:00"/>
    <x v="166"/>
    <n v="1300"/>
    <d v="1900-07-13T13:36:13"/>
    <n v="55.89"/>
    <n v="0.39000000000000057"/>
    <n v="1.51"/>
    <n v="4.0259999999999998"/>
    <n v="234.45500000000001"/>
    <n v="18.224"/>
    <n v="42.1"/>
    <n v="0.20100000000000001"/>
    <n v="0.20799999999999999"/>
    <n v="0"/>
    <n v="495.625"/>
    <m/>
    <m/>
    <m/>
    <m/>
    <n v="1671300"/>
    <n v="995"/>
    <n v="495.6"/>
    <s v=""/>
    <s v=""/>
    <s v=""/>
  </r>
  <r>
    <d v="2019-06-16T00:00:00"/>
    <x v="166"/>
    <n v="1400"/>
    <d v="1900-07-13T14:36:13"/>
    <n v="56"/>
    <n v="0.5"/>
    <n v="0.503"/>
    <n v="3.5230000000000001"/>
    <n v="160.047"/>
    <n v="19.294"/>
    <n v="38.799999999999997"/>
    <n v="0.20100000000000001"/>
    <n v="0.20799999999999999"/>
    <n v="0"/>
    <n v="818.125"/>
    <m/>
    <m/>
    <m/>
    <m/>
    <n v="1671400"/>
    <n v="952.5"/>
    <n v="818.1"/>
    <s v=""/>
    <s v=""/>
    <s v=""/>
  </r>
  <r>
    <d v="2019-06-16T00:00:00"/>
    <x v="166"/>
    <n v="1500"/>
    <d v="1900-07-13T15:36:13"/>
    <n v="55.42"/>
    <n v="0"/>
    <n v="0.503"/>
    <n v="3.5230000000000001"/>
    <n v="313.07499999999999"/>
    <n v="17.771999999999998"/>
    <n v="38.6"/>
    <n v="0.20100000000000001"/>
    <n v="0.20699999999999999"/>
    <n v="0"/>
    <n v="229.375"/>
    <m/>
    <m/>
    <m/>
    <m/>
    <n v="1671500"/>
    <n v="863"/>
    <n v="229.4"/>
    <s v=""/>
    <s v=""/>
    <s v=""/>
  </r>
  <r>
    <d v="2019-06-16T00:00:00"/>
    <x v="166"/>
    <n v="1600"/>
    <d v="1900-07-13T16:36:13"/>
    <n v="55.42"/>
    <n v="0"/>
    <n v="1.51"/>
    <n v="4.5289999999999999"/>
    <n v="308.863"/>
    <n v="16.582000000000001"/>
    <n v="41.7"/>
    <n v="0.20100000000000001"/>
    <n v="0.20699999999999999"/>
    <n v="0"/>
    <n v="158.125"/>
    <m/>
    <m/>
    <m/>
    <m/>
    <n v="1671600"/>
    <n v="733.3"/>
    <n v="158.1"/>
    <s v=""/>
    <s v=""/>
    <s v=""/>
  </r>
  <r>
    <d v="2019-06-16T00:00:00"/>
    <x v="166"/>
    <n v="1700"/>
    <d v="1900-07-13T17:36:13"/>
    <n v="55.42"/>
    <n v="0"/>
    <n v="2.0129999999999999"/>
    <n v="6.0389999999999997"/>
    <n v="268.149"/>
    <n v="14.29"/>
    <n v="47.4"/>
    <n v="0.20100000000000001"/>
    <n v="0.20699999999999999"/>
    <n v="0"/>
    <n v="98.125"/>
    <m/>
    <m/>
    <m/>
    <m/>
    <n v="1671700"/>
    <n v="573.29999999999995"/>
    <n v="98.1"/>
    <s v=""/>
    <s v=""/>
    <s v=""/>
  </r>
  <r>
    <d v="2019-06-16T00:00:00"/>
    <x v="166"/>
    <n v="1800"/>
    <d v="1900-07-13T18:36:13"/>
    <n v="55.54"/>
    <n v="3.9999999999999147E-2"/>
    <n v="2.0129999999999999"/>
    <n v="6.5430000000000001"/>
    <n v="233.05099999999999"/>
    <n v="13.69"/>
    <n v="55.8"/>
    <n v="0.20100000000000001"/>
    <n v="0.20699999999999999"/>
    <n v="0"/>
    <n v="61.875"/>
    <m/>
    <m/>
    <m/>
    <m/>
    <n v="1671800"/>
    <n v="396.2"/>
    <n v="61.9"/>
    <s v=""/>
    <s v=""/>
    <s v=""/>
  </r>
  <r>
    <d v="2019-06-16T00:00:00"/>
    <x v="166"/>
    <n v="1900"/>
    <d v="1900-07-13T19:36:13"/>
    <n v="55.42"/>
    <n v="0"/>
    <n v="2.0129999999999999"/>
    <n v="7.5490000000000004"/>
    <n v="227.435"/>
    <n v="12.195"/>
    <n v="60.9"/>
    <n v="0.20100000000000001"/>
    <n v="0.20699999999999999"/>
    <n v="0"/>
    <n v="29.375"/>
    <m/>
    <m/>
    <m/>
    <m/>
    <n v="1671900"/>
    <n v="218.2"/>
    <n v="29.4"/>
    <s v=""/>
    <s v=""/>
    <s v=""/>
  </r>
  <r>
    <d v="2019-06-16T00:00:00"/>
    <x v="166"/>
    <n v="2000"/>
    <d v="1900-07-13T20:36:13"/>
    <n v="55.3"/>
    <n v="0"/>
    <n v="1.0069999999999999"/>
    <n v="3.5230000000000001"/>
    <n v="226.03100000000001"/>
    <n v="11.297000000000001"/>
    <n v="69.099999999999994"/>
    <n v="0.20100000000000001"/>
    <n v="0.20699999999999999"/>
    <n v="0"/>
    <n v="1.875"/>
    <m/>
    <m/>
    <m/>
    <m/>
    <n v="1672000"/>
    <n v="63.3"/>
    <n v="1.9"/>
    <s v=""/>
    <s v=""/>
    <s v=""/>
  </r>
  <r>
    <d v="2019-06-16T00:00:00"/>
    <x v="166"/>
    <n v="2100"/>
    <d v="1900-07-13T21:36:13"/>
    <n v="55.3"/>
    <n v="0"/>
    <n v="0.503"/>
    <n v="3.02"/>
    <n v="276.57299999999998"/>
    <n v="11.516"/>
    <n v="67.8"/>
    <n v="0.20100000000000001"/>
    <n v="0.20699999999999999"/>
    <n v="0"/>
    <n v="0.625"/>
    <m/>
    <m/>
    <m/>
    <m/>
    <n v="1672100"/>
    <n v="0.5"/>
    <n v="0"/>
    <s v=""/>
    <s v=""/>
    <s v=""/>
  </r>
  <r>
    <d v="2019-06-16T00:00:00"/>
    <x v="166"/>
    <n v="2200"/>
    <d v="1900-07-13T22:36:13"/>
    <n v="55.3"/>
    <n v="0"/>
    <n v="2.0129999999999999"/>
    <n v="4.5289999999999999"/>
    <n v="318.69"/>
    <n v="12.34"/>
    <n v="60.9"/>
    <n v="0.20100000000000001"/>
    <n v="0.20699999999999999"/>
    <n v="0"/>
    <n v="0.625"/>
    <m/>
    <m/>
    <m/>
    <m/>
    <n v="1672200"/>
    <n v="0"/>
    <n v="0"/>
    <s v=""/>
    <s v=""/>
    <s v=""/>
  </r>
  <r>
    <d v="2019-06-16T00:00:00"/>
    <x v="166"/>
    <n v="2300"/>
    <d v="1900-07-13T23:36:13"/>
    <n v="55.07"/>
    <n v="0"/>
    <n v="1.0069999999999999"/>
    <n v="4.0259999999999998"/>
    <n v="289.20800000000003"/>
    <n v="11.346"/>
    <n v="61.6"/>
    <n v="0.20100000000000001"/>
    <n v="0.20699999999999999"/>
    <n v="0"/>
    <n v="0.625"/>
    <m/>
    <m/>
    <m/>
    <m/>
    <n v="1672300"/>
    <n v="0"/>
    <n v="0"/>
    <s v=""/>
    <s v=""/>
    <s v=""/>
  </r>
  <r>
    <d v="2019-06-16T00:00:00"/>
    <x v="166"/>
    <n v="2400"/>
    <d v="1900-07-14T00:36:13"/>
    <n v="55.42"/>
    <n v="0"/>
    <n v="1.0069999999999999"/>
    <n v="3.02"/>
    <n v="300.43900000000002"/>
    <n v="11.662000000000001"/>
    <n v="65.3"/>
    <n v="0.20100000000000001"/>
    <n v="0.20699999999999999"/>
    <n v="0"/>
    <n v="0.625"/>
    <m/>
    <m/>
    <m/>
    <m/>
    <n v="1672400"/>
    <n v="0"/>
    <n v="0"/>
    <n v="0.20100000000000001"/>
    <n v="0.20699999999999999"/>
    <n v="0"/>
  </r>
  <r>
    <d v="2019-06-17T00:00:00"/>
    <x v="167"/>
    <n v="100"/>
    <d v="1900-07-14T01:36:13"/>
    <n v="55.65"/>
    <n v="0.14999999999999858"/>
    <n v="1.0069999999999999"/>
    <n v="3.5230000000000001"/>
    <n v="286.39999999999998"/>
    <n v="10.565"/>
    <n v="65.900000000000006"/>
    <n v="0.20100000000000001"/>
    <n v="0.20699999999999999"/>
    <n v="0"/>
    <n v="0.625"/>
    <m/>
    <m/>
    <m/>
    <m/>
    <n v="1680100"/>
    <n v="0"/>
    <n v="0"/>
    <s v=""/>
    <s v=""/>
    <s v=""/>
  </r>
  <r>
    <d v="2019-06-17T00:00:00"/>
    <x v="167"/>
    <n v="200"/>
    <d v="1900-07-14T02:36:13"/>
    <n v="55.07"/>
    <n v="0"/>
    <n v="1.0069999999999999"/>
    <n v="3.5230000000000001"/>
    <n v="255.51400000000001"/>
    <n v="9.3360000000000003"/>
    <n v="68.7"/>
    <n v="0.20100000000000001"/>
    <n v="0.20699999999999999"/>
    <n v="0"/>
    <n v="0.625"/>
    <m/>
    <m/>
    <m/>
    <m/>
    <n v="1680200"/>
    <n v="0"/>
    <n v="0"/>
    <s v=""/>
    <s v=""/>
    <s v=""/>
  </r>
  <r>
    <d v="2019-06-17T00:00:00"/>
    <x v="167"/>
    <n v="300"/>
    <d v="1900-07-14T03:36:13"/>
    <n v="55.3"/>
    <n v="0"/>
    <n v="0.503"/>
    <n v="2.516"/>
    <n v="317.286"/>
    <n v="8.7919999999999998"/>
    <n v="70.400000000000006"/>
    <n v="0.20100000000000001"/>
    <n v="0.20699999999999999"/>
    <n v="0"/>
    <n v="0.625"/>
    <m/>
    <m/>
    <m/>
    <m/>
    <n v="1680300"/>
    <n v="0"/>
    <n v="0"/>
    <s v=""/>
    <s v=""/>
    <s v=""/>
  </r>
  <r>
    <d v="2019-06-17T00:00:00"/>
    <x v="167"/>
    <n v="400"/>
    <d v="1900-07-14T04:36:13"/>
    <n v="54.95"/>
    <n v="0"/>
    <n v="0.503"/>
    <n v="3.5230000000000001"/>
    <n v="324.30599999999998"/>
    <n v="9.41"/>
    <n v="68.7"/>
    <n v="0.20100000000000001"/>
    <n v="0.20699999999999999"/>
    <n v="0"/>
    <n v="0.625"/>
    <m/>
    <m/>
    <m/>
    <m/>
    <n v="1680400"/>
    <n v="0"/>
    <n v="0"/>
    <s v=""/>
    <s v=""/>
    <s v=""/>
  </r>
  <r>
    <d v="2019-06-17T00:00:00"/>
    <x v="167"/>
    <n v="500"/>
    <d v="1900-07-14T05:36:13"/>
    <n v="54.95"/>
    <n v="0"/>
    <n v="0"/>
    <n v="2.0129999999999999"/>
    <n v="315.88200000000001"/>
    <n v="7.87"/>
    <n v="69.7"/>
    <n v="0.20100000000000001"/>
    <n v="0.20699999999999999"/>
    <n v="0"/>
    <n v="19.375"/>
    <m/>
    <m/>
    <m/>
    <m/>
    <n v="1680500"/>
    <n v="30.8"/>
    <n v="19.399999999999999"/>
    <s v=""/>
    <s v=""/>
    <s v=""/>
  </r>
  <r>
    <d v="2019-06-17T00:00:00"/>
    <x v="167"/>
    <n v="600"/>
    <d v="1900-07-14T06:36:13"/>
    <n v="55.42"/>
    <n v="0"/>
    <n v="0"/>
    <n v="1.51"/>
    <n v="277.976"/>
    <n v="10.173"/>
    <n v="76.2"/>
    <n v="0.20100000000000001"/>
    <n v="0.20699999999999999"/>
    <n v="0"/>
    <n v="220.625"/>
    <m/>
    <m/>
    <m/>
    <m/>
    <n v="1680600"/>
    <n v="168.7"/>
    <n v="220.6"/>
    <s v=""/>
    <s v=""/>
    <s v=""/>
  </r>
  <r>
    <d v="2019-06-17T00:00:00"/>
    <x v="167"/>
    <n v="700"/>
    <d v="1900-07-14T07:36:13"/>
    <n v="54.6"/>
    <n v="0"/>
    <n v="0"/>
    <n v="1.51"/>
    <n v="244.28200000000001"/>
    <n v="12.34"/>
    <n v="69.5"/>
    <n v="0.2"/>
    <n v="0.20699999999999999"/>
    <n v="0"/>
    <n v="386.875"/>
    <m/>
    <m/>
    <m/>
    <m/>
    <n v="1680700"/>
    <n v="343"/>
    <n v="386.9"/>
    <s v=""/>
    <s v=""/>
    <s v=""/>
  </r>
  <r>
    <d v="2019-06-17T00:00:00"/>
    <x v="167"/>
    <n v="800"/>
    <d v="1900-07-14T08:36:13"/>
    <n v="55.89"/>
    <n v="0.39000000000000057"/>
    <n v="0.503"/>
    <n v="2.0129999999999999"/>
    <n v="188.125"/>
    <n v="14.505000000000001"/>
    <n v="64"/>
    <n v="0.2"/>
    <n v="0.20599999999999999"/>
    <n v="0"/>
    <n v="546.875"/>
    <m/>
    <m/>
    <m/>
    <m/>
    <n v="1680800"/>
    <n v="522"/>
    <n v="546.9"/>
    <s v=""/>
    <s v=""/>
    <s v=""/>
  </r>
  <r>
    <d v="2019-06-17T00:00:00"/>
    <x v="167"/>
    <n v="900"/>
    <d v="1900-07-14T09:36:13"/>
    <n v="55.89"/>
    <n v="0.39000000000000057"/>
    <n v="1.0069999999999999"/>
    <n v="3.5230000000000001"/>
    <n v="157.239"/>
    <n v="16.533999999999999"/>
    <n v="57.2"/>
    <n v="0.2"/>
    <n v="0.20599999999999999"/>
    <n v="0"/>
    <n v="385.625"/>
    <m/>
    <m/>
    <m/>
    <m/>
    <n v="1680900"/>
    <n v="688.5"/>
    <n v="385.6"/>
    <s v=""/>
    <s v=""/>
    <s v=""/>
  </r>
  <r>
    <d v="2019-06-17T00:00:00"/>
    <x v="167"/>
    <n v="1000"/>
    <d v="1900-07-14T10:36:13"/>
    <n v="54.83"/>
    <n v="0"/>
    <n v="1.0069999999999999"/>
    <n v="4.5289999999999999"/>
    <n v="311.67099999999999"/>
    <n v="16.201000000000001"/>
    <n v="57.2"/>
    <n v="0.2"/>
    <n v="0.20699999999999999"/>
    <n v="0"/>
    <n v="573.125"/>
    <m/>
    <m/>
    <m/>
    <m/>
    <n v="1681000"/>
    <n v="828.2"/>
    <n v="573.1"/>
    <s v=""/>
    <s v=""/>
    <s v=""/>
  </r>
  <r>
    <d v="2019-06-17T00:00:00"/>
    <x v="167"/>
    <n v="1100"/>
    <d v="1900-07-14T11:36:13"/>
    <n v="56.24"/>
    <n v="0.74000000000000199"/>
    <n v="1.51"/>
    <n v="5.5359999999999996"/>
    <n v="290.61200000000002"/>
    <n v="17.344000000000001"/>
    <n v="57.1"/>
    <n v="0.2"/>
    <n v="0.20599999999999999"/>
    <n v="0"/>
    <n v="485.625"/>
    <m/>
    <m/>
    <m/>
    <m/>
    <n v="1681100"/>
    <n v="930.5"/>
    <n v="485.6"/>
    <s v=""/>
    <s v=""/>
    <s v=""/>
  </r>
  <r>
    <d v="2019-06-17T00:00:00"/>
    <x v="167"/>
    <n v="1200"/>
    <d v="1900-07-14T12:36:13"/>
    <n v="55.54"/>
    <n v="3.9999999999999147E-2"/>
    <n v="1.51"/>
    <n v="5.5359999999999996"/>
    <n v="256.91800000000001"/>
    <n v="19.388999999999999"/>
    <n v="53.5"/>
    <n v="0.2"/>
    <n v="0.20599999999999999"/>
    <n v="0"/>
    <n v="1084.375"/>
    <m/>
    <m/>
    <m/>
    <m/>
    <n v="1681200"/>
    <n v="987.7"/>
    <n v="1084.4000000000001"/>
    <s v=""/>
    <s v=""/>
    <s v=""/>
  </r>
  <r>
    <d v="2019-06-17T00:00:00"/>
    <x v="167"/>
    <n v="1300"/>
    <d v="1900-07-14T13:36:13"/>
    <n v="55.42"/>
    <n v="0"/>
    <n v="2.516"/>
    <n v="6.0389999999999997"/>
    <n v="186.72200000000001"/>
    <n v="19.532"/>
    <n v="41.5"/>
    <n v="0.2"/>
    <n v="0.20599999999999999"/>
    <n v="0"/>
    <n v="951.875"/>
    <m/>
    <m/>
    <m/>
    <m/>
    <n v="1681300"/>
    <n v="995.3"/>
    <n v="951.9"/>
    <s v=""/>
    <s v=""/>
    <s v=""/>
  </r>
  <r>
    <d v="2019-06-17T00:00:00"/>
    <x v="167"/>
    <n v="1400"/>
    <d v="1900-07-14T14:36:13"/>
    <n v="55.42"/>
    <n v="0"/>
    <n v="3.02"/>
    <n v="6.5430000000000001"/>
    <n v="202.16499999999999"/>
    <n v="20.484000000000002"/>
    <n v="34.299999999999997"/>
    <n v="0.2"/>
    <n v="0.20599999999999999"/>
    <n v="0"/>
    <n v="930.625"/>
    <m/>
    <m/>
    <m/>
    <m/>
    <n v="1681400"/>
    <n v="952.7"/>
    <n v="930.6"/>
    <s v=""/>
    <s v=""/>
    <s v=""/>
  </r>
  <r>
    <d v="2019-06-17T00:00:00"/>
    <x v="167"/>
    <n v="1500"/>
    <d v="1900-07-14T15:36:13"/>
    <n v="56.12"/>
    <n v="0.61999999999999744"/>
    <n v="2.516"/>
    <n v="7.0460000000000003"/>
    <n v="209.184"/>
    <n v="20.984000000000002"/>
    <n v="34.4"/>
    <n v="0.20100000000000001"/>
    <n v="0.20699999999999999"/>
    <n v="0"/>
    <n v="794.375"/>
    <m/>
    <m/>
    <m/>
    <m/>
    <n v="1681500"/>
    <n v="863.3"/>
    <n v="794.4"/>
    <s v=""/>
    <s v=""/>
    <s v=""/>
  </r>
  <r>
    <d v="2019-06-17T00:00:00"/>
    <x v="167"/>
    <n v="1600"/>
    <d v="1900-07-14T16:36:13"/>
    <n v="55.65"/>
    <n v="0.14999999999999858"/>
    <n v="3.5230000000000001"/>
    <n v="8.5559999999999992"/>
    <n v="213.39599999999999"/>
    <n v="20.292999999999999"/>
    <n v="35.6"/>
    <n v="0.20100000000000001"/>
    <n v="0.20699999999999999"/>
    <n v="0"/>
    <n v="698.125"/>
    <m/>
    <m/>
    <m/>
    <m/>
    <n v="1681600"/>
    <n v="733.8"/>
    <n v="698.1"/>
    <s v=""/>
    <s v=""/>
    <s v=""/>
  </r>
  <r>
    <d v="2019-06-17T00:00:00"/>
    <x v="167"/>
    <n v="1700"/>
    <d v="1900-07-14T17:36:13"/>
    <n v="55.42"/>
    <n v="0"/>
    <n v="3.5230000000000001"/>
    <n v="8.5559999999999992"/>
    <n v="219.012"/>
    <n v="19.413"/>
    <n v="35.299999999999997"/>
    <n v="0.20100000000000001"/>
    <n v="0.20699999999999999"/>
    <n v="0"/>
    <n v="394.375"/>
    <m/>
    <m/>
    <m/>
    <m/>
    <n v="1681700"/>
    <n v="574.29999999999995"/>
    <n v="394.4"/>
    <s v=""/>
    <s v=""/>
    <s v=""/>
  </r>
  <r>
    <d v="2019-06-17T00:00:00"/>
    <x v="167"/>
    <n v="1800"/>
    <d v="1900-07-14T18:36:13"/>
    <n v="55.18"/>
    <n v="0"/>
    <n v="4.0259999999999998"/>
    <n v="8.5559999999999992"/>
    <n v="230.24299999999999"/>
    <n v="17.010999999999999"/>
    <n v="34.5"/>
    <n v="0.20100000000000001"/>
    <n v="0.20699999999999999"/>
    <n v="0"/>
    <n v="216.875"/>
    <m/>
    <m/>
    <m/>
    <m/>
    <n v="1681800"/>
    <n v="397"/>
    <n v="216.9"/>
    <s v=""/>
    <s v=""/>
    <s v=""/>
  </r>
  <r>
    <d v="2019-06-17T00:00:00"/>
    <x v="167"/>
    <n v="1900"/>
    <d v="1900-07-14T19:36:13"/>
    <n v="55.18"/>
    <n v="0"/>
    <n v="4.0259999999999998"/>
    <n v="8.5559999999999992"/>
    <n v="244.28200000000001"/>
    <n v="14.481"/>
    <n v="42.1"/>
    <n v="0.20100000000000001"/>
    <n v="0.20699999999999999"/>
    <n v="0"/>
    <n v="79.375"/>
    <m/>
    <m/>
    <m/>
    <m/>
    <n v="1681900"/>
    <n v="219.2"/>
    <n v="79.400000000000006"/>
    <s v=""/>
    <s v=""/>
    <s v=""/>
  </r>
  <r>
    <d v="2019-06-17T00:00:00"/>
    <x v="167"/>
    <n v="2000"/>
    <d v="1900-07-14T20:36:13"/>
    <n v="55.18"/>
    <n v="0"/>
    <n v="4.0259999999999998"/>
    <n v="11.071999999999999"/>
    <n v="255.51400000000001"/>
    <n v="12.268000000000001"/>
    <n v="49.2"/>
    <n v="0.20100000000000001"/>
    <n v="0.20699999999999999"/>
    <n v="0"/>
    <n v="13.125"/>
    <m/>
    <m/>
    <m/>
    <m/>
    <n v="1682000"/>
    <n v="64.2"/>
    <n v="13.1"/>
    <s v=""/>
    <s v=""/>
    <s v=""/>
  </r>
  <r>
    <d v="2019-06-17T00:00:00"/>
    <x v="167"/>
    <n v="2100"/>
    <d v="1900-07-14T21:36:13"/>
    <n v="55.18"/>
    <n v="0"/>
    <n v="5.0330000000000004"/>
    <n v="11.574999999999999"/>
    <n v="247.09"/>
    <n v="11.565"/>
    <n v="53.2"/>
    <n v="0.20100000000000001"/>
    <n v="0.20699999999999999"/>
    <n v="0"/>
    <n v="0.625"/>
    <m/>
    <m/>
    <m/>
    <m/>
    <n v="1682100"/>
    <n v="0.7"/>
    <n v="0"/>
    <s v=""/>
    <s v=""/>
    <s v=""/>
  </r>
  <r>
    <d v="2019-06-17T00:00:00"/>
    <x v="167"/>
    <n v="2200"/>
    <d v="1900-07-14T22:36:13"/>
    <n v="55.3"/>
    <n v="0"/>
    <n v="6.0389999999999997"/>
    <n v="12.582000000000001"/>
    <n v="242.87799999999999"/>
    <n v="11.686"/>
    <n v="51.5"/>
    <n v="0.20100000000000001"/>
    <n v="0.20699999999999999"/>
    <n v="0"/>
    <n v="0.625"/>
    <m/>
    <m/>
    <m/>
    <m/>
    <n v="1682200"/>
    <n v="0"/>
    <n v="0"/>
    <s v=""/>
    <s v=""/>
    <s v=""/>
  </r>
  <r>
    <d v="2019-06-17T00:00:00"/>
    <x v="167"/>
    <n v="2300"/>
    <d v="1900-07-14T23:36:13"/>
    <n v="55.3"/>
    <n v="0"/>
    <n v="6.0389999999999997"/>
    <n v="13.587999999999999"/>
    <n v="238.667"/>
    <n v="10.222"/>
    <n v="56.4"/>
    <n v="0.2"/>
    <n v="0.20699999999999999"/>
    <n v="0"/>
    <n v="0.625"/>
    <m/>
    <m/>
    <m/>
    <m/>
    <n v="1682300"/>
    <n v="0"/>
    <n v="0"/>
    <s v=""/>
    <s v=""/>
    <s v=""/>
  </r>
  <r>
    <d v="2019-06-17T00:00:00"/>
    <x v="167"/>
    <n v="2400"/>
    <d v="1900-07-15T00:36:13"/>
    <n v="55.3"/>
    <n v="0"/>
    <n v="5.0330000000000004"/>
    <n v="11.071999999999999"/>
    <n v="228.839"/>
    <n v="9.7799999999999994"/>
    <n v="62.2"/>
    <n v="0.2"/>
    <n v="0.20699999999999999"/>
    <n v="0"/>
    <n v="0.625"/>
    <m/>
    <m/>
    <m/>
    <m/>
    <n v="1682400"/>
    <n v="0"/>
    <n v="0"/>
    <n v="0.2"/>
    <n v="0.20699999999999999"/>
    <n v="0"/>
  </r>
  <r>
    <d v="2019-06-18T00:00:00"/>
    <x v="168"/>
    <n v="100"/>
    <d v="1900-07-15T01:36:13"/>
    <n v="55.3"/>
    <n v="0"/>
    <n v="5.0330000000000004"/>
    <n v="11.071999999999999"/>
    <n v="226.03100000000001"/>
    <n v="8.99"/>
    <n v="64.3"/>
    <n v="0.2"/>
    <n v="0.20699999999999999"/>
    <n v="0"/>
    <n v="0.625"/>
    <m/>
    <m/>
    <m/>
    <m/>
    <n v="1690100"/>
    <n v="0"/>
    <n v="0"/>
    <s v=""/>
    <s v=""/>
    <s v=""/>
  </r>
  <r>
    <d v="2019-06-18T00:00:00"/>
    <x v="168"/>
    <n v="200"/>
    <d v="1900-07-15T02:36:13"/>
    <n v="55.07"/>
    <n v="0"/>
    <n v="3.5230000000000001"/>
    <n v="9.5619999999999994"/>
    <n v="226.03100000000001"/>
    <n v="7.9450000000000003"/>
    <n v="72"/>
    <n v="0.2"/>
    <n v="0.20599999999999999"/>
    <n v="0"/>
    <n v="0.625"/>
    <m/>
    <m/>
    <m/>
    <m/>
    <n v="1690200"/>
    <n v="0"/>
    <n v="0"/>
    <s v=""/>
    <s v=""/>
    <s v=""/>
  </r>
  <r>
    <d v="2019-06-18T00:00:00"/>
    <x v="168"/>
    <n v="300"/>
    <d v="1900-07-15T03:36:13"/>
    <n v="55.3"/>
    <n v="0"/>
    <n v="2.0129999999999999"/>
    <n v="5.5359999999999996"/>
    <n v="244.28200000000001"/>
    <n v="7.3680000000000003"/>
    <n v="77.400000000000006"/>
    <n v="0.19900000000000001"/>
    <n v="0.20599999999999999"/>
    <n v="0"/>
    <n v="0.625"/>
    <m/>
    <m/>
    <m/>
    <m/>
    <n v="1690300"/>
    <n v="0"/>
    <n v="0"/>
    <s v=""/>
    <s v=""/>
    <s v=""/>
  </r>
  <r>
    <d v="2019-06-18T00:00:00"/>
    <x v="168"/>
    <n v="400"/>
    <d v="1900-07-15T04:36:13"/>
    <n v="55.07"/>
    <n v="0"/>
    <n v="2.0129999999999999"/>
    <n v="5.5359999999999996"/>
    <n v="256.91800000000001"/>
    <n v="7.5439999999999996"/>
    <n v="79.2"/>
    <n v="0.19900000000000001"/>
    <n v="0.20599999999999999"/>
    <n v="0"/>
    <n v="0.625"/>
    <m/>
    <m/>
    <m/>
    <m/>
    <n v="1690400"/>
    <n v="0"/>
    <n v="0"/>
    <s v=""/>
    <s v=""/>
    <s v=""/>
  </r>
  <r>
    <d v="2019-06-18T00:00:00"/>
    <x v="168"/>
    <n v="500"/>
    <d v="1900-07-15T05:36:13"/>
    <n v="54.95"/>
    <n v="0"/>
    <n v="1.51"/>
    <n v="4.5289999999999999"/>
    <n v="240.071"/>
    <n v="5.6420000000000003"/>
    <n v="81.2"/>
    <n v="0.19900000000000001"/>
    <n v="0.20599999999999999"/>
    <n v="0"/>
    <n v="15.625"/>
    <m/>
    <m/>
    <m/>
    <m/>
    <n v="1690500"/>
    <n v="30.8"/>
    <n v="15.6"/>
    <s v=""/>
    <s v=""/>
    <s v=""/>
  </r>
  <r>
    <d v="2019-06-18T00:00:00"/>
    <x v="168"/>
    <n v="600"/>
    <d v="1900-07-15T06:36:13"/>
    <n v="55.54"/>
    <n v="3.9999999999999147E-2"/>
    <n v="1.0069999999999999"/>
    <n v="4.0259999999999998"/>
    <n v="221.82"/>
    <n v="7.92"/>
    <n v="84.4"/>
    <n v="0.19900000000000001"/>
    <n v="0.20599999999999999"/>
    <n v="0"/>
    <n v="229.375"/>
    <m/>
    <m/>
    <m/>
    <m/>
    <n v="1690600"/>
    <n v="168.3"/>
    <n v="229.4"/>
    <s v=""/>
    <s v=""/>
    <s v=""/>
  </r>
  <r>
    <d v="2019-06-18T00:00:00"/>
    <x v="168"/>
    <n v="700"/>
    <d v="1900-07-15T07:36:13"/>
    <n v="55.65"/>
    <n v="0.14999999999999858"/>
    <n v="2.516"/>
    <n v="5.5359999999999996"/>
    <n v="217.608"/>
    <n v="10.295999999999999"/>
    <n v="72.8"/>
    <n v="0.19900000000000001"/>
    <n v="0.20499999999999999"/>
    <n v="0"/>
    <n v="396.875"/>
    <m/>
    <m/>
    <m/>
    <m/>
    <n v="1690700"/>
    <n v="342.3"/>
    <n v="396.9"/>
    <s v=""/>
    <s v=""/>
    <s v=""/>
  </r>
  <r>
    <d v="2019-06-18T00:00:00"/>
    <x v="168"/>
    <n v="800"/>
    <d v="1900-07-15T08:36:13"/>
    <n v="55.89"/>
    <n v="0.39000000000000057"/>
    <n v="3.02"/>
    <n v="7.0460000000000003"/>
    <n v="254.11"/>
    <n v="11.224"/>
    <n v="64.5"/>
    <n v="0.19900000000000001"/>
    <n v="0.20499999999999999"/>
    <n v="0"/>
    <n v="555.625"/>
    <m/>
    <m/>
    <m/>
    <m/>
    <n v="1690800"/>
    <n v="521.70000000000005"/>
    <n v="555.6"/>
    <s v=""/>
    <s v=""/>
    <s v=""/>
  </r>
  <r>
    <d v="2019-06-18T00:00:00"/>
    <x v="168"/>
    <n v="900"/>
    <d v="1900-07-15T09:36:13"/>
    <n v="55.18"/>
    <n v="0"/>
    <n v="3.5230000000000001"/>
    <n v="7.5490000000000004"/>
    <n v="251.30199999999999"/>
    <n v="12.388999999999999"/>
    <n v="62.1"/>
    <n v="0.19900000000000001"/>
    <n v="0.20499999999999999"/>
    <n v="0"/>
    <n v="709.375"/>
    <m/>
    <m/>
    <m/>
    <m/>
    <n v="1690900"/>
    <n v="687.8"/>
    <n v="709.4"/>
    <s v=""/>
    <s v=""/>
    <s v=""/>
  </r>
  <r>
    <d v="2019-06-18T00:00:00"/>
    <x v="168"/>
    <n v="1000"/>
    <d v="1900-07-15T10:36:13"/>
    <n v="56.12"/>
    <n v="0.61999999999999744"/>
    <n v="3.02"/>
    <n v="8.0519999999999996"/>
    <n v="255.51400000000001"/>
    <n v="12.582000000000001"/>
    <n v="58.2"/>
    <n v="0.19900000000000001"/>
    <n v="0.20499999999999999"/>
    <n v="0"/>
    <n v="933.125"/>
    <m/>
    <m/>
    <m/>
    <m/>
    <n v="1691000"/>
    <n v="827.7"/>
    <n v="933.1"/>
    <s v=""/>
    <s v=""/>
    <s v=""/>
  </r>
  <r>
    <d v="2019-06-18T00:00:00"/>
    <x v="168"/>
    <n v="1100"/>
    <d v="1900-07-15T11:36:13"/>
    <n v="55.65"/>
    <n v="0.14999999999999858"/>
    <n v="2.516"/>
    <n v="6.0389999999999997"/>
    <n v="251.30199999999999"/>
    <n v="13.137"/>
    <n v="54.9"/>
    <n v="0.19900000000000001"/>
    <n v="0.20499999999999999"/>
    <n v="0"/>
    <n v="526.875"/>
    <m/>
    <m/>
    <m/>
    <m/>
    <n v="1691100"/>
    <n v="930.2"/>
    <n v="526.9"/>
    <s v=""/>
    <s v=""/>
    <s v=""/>
  </r>
  <r>
    <d v="2019-06-18T00:00:00"/>
    <x v="168"/>
    <n v="1200"/>
    <d v="1900-07-15T12:36:13"/>
    <n v="55.18"/>
    <n v="0"/>
    <n v="2.516"/>
    <n v="7.0460000000000003"/>
    <n v="228.839"/>
    <n v="14.721"/>
    <n v="51.4"/>
    <n v="0.19900000000000001"/>
    <n v="0.20499999999999999"/>
    <n v="0"/>
    <n v="1066.875"/>
    <m/>
    <m/>
    <m/>
    <m/>
    <n v="1691200"/>
    <n v="987.3"/>
    <n v="1066.9000000000001"/>
    <s v=""/>
    <s v=""/>
    <s v=""/>
  </r>
  <r>
    <d v="2019-06-18T00:00:00"/>
    <x v="168"/>
    <n v="1300"/>
    <d v="1900-07-15T13:36:13"/>
    <n v="55.42"/>
    <n v="0"/>
    <n v="3.02"/>
    <n v="7.0460000000000003"/>
    <n v="220.416"/>
    <n v="14.696999999999999"/>
    <n v="45.1"/>
    <n v="0.19900000000000001"/>
    <n v="0.20499999999999999"/>
    <n v="0"/>
    <n v="1065.625"/>
    <m/>
    <m/>
    <m/>
    <m/>
    <n v="1691300"/>
    <n v="995.2"/>
    <n v="1065.5999999999999"/>
    <s v=""/>
    <s v=""/>
    <s v=""/>
  </r>
  <r>
    <d v="2019-06-18T00:00:00"/>
    <x v="168"/>
    <n v="1400"/>
    <d v="1900-07-15T14:36:13"/>
    <n v="56"/>
    <n v="0.5"/>
    <n v="3.02"/>
    <n v="7.5490000000000004"/>
    <n v="233.05099999999999"/>
    <n v="15.414"/>
    <n v="42.2"/>
    <n v="0.19900000000000001"/>
    <n v="0.20499999999999999"/>
    <n v="0"/>
    <n v="989.375"/>
    <m/>
    <m/>
    <m/>
    <m/>
    <n v="1691400"/>
    <n v="952.8"/>
    <n v="989.4"/>
    <s v=""/>
    <s v=""/>
    <s v=""/>
  </r>
  <r>
    <d v="2019-06-18T00:00:00"/>
    <x v="168"/>
    <n v="1500"/>
    <d v="1900-07-15T15:36:13"/>
    <n v="56"/>
    <n v="0.5"/>
    <n v="3.5230000000000001"/>
    <n v="8.0519999999999996"/>
    <n v="214.8"/>
    <n v="15.819000000000001"/>
    <n v="39.700000000000003"/>
    <n v="0.19900000000000001"/>
    <n v="0.20499999999999999"/>
    <n v="0"/>
    <n v="760.625"/>
    <m/>
    <m/>
    <m/>
    <m/>
    <n v="1691500"/>
    <n v="863.7"/>
    <n v="760.6"/>
    <s v=""/>
    <s v=""/>
    <s v=""/>
  </r>
  <r>
    <d v="2019-06-18T00:00:00"/>
    <x v="168"/>
    <n v="1600"/>
    <d v="1900-07-15T16:36:13"/>
    <n v="55.07"/>
    <n v="0"/>
    <n v="3.5230000000000001"/>
    <n v="11.071999999999999"/>
    <n v="217.608"/>
    <n v="15.747999999999999"/>
    <n v="35.9"/>
    <n v="0.19900000000000001"/>
    <n v="0.20499999999999999"/>
    <n v="0"/>
    <n v="454.375"/>
    <m/>
    <m/>
    <m/>
    <m/>
    <n v="1691600"/>
    <n v="734.3"/>
    <n v="454.4"/>
    <s v=""/>
    <s v=""/>
    <s v=""/>
  </r>
  <r>
    <d v="2019-06-18T00:00:00"/>
    <x v="168"/>
    <n v="1700"/>
    <d v="1900-07-15T17:36:13"/>
    <n v="55.18"/>
    <n v="0"/>
    <n v="4.0259999999999998"/>
    <n v="9.5619999999999994"/>
    <n v="235.85900000000001"/>
    <n v="14.194000000000001"/>
    <n v="33.5"/>
    <n v="0.19900000000000001"/>
    <n v="0.20499999999999999"/>
    <n v="0"/>
    <n v="318.125"/>
    <m/>
    <m/>
    <m/>
    <m/>
    <n v="1691700"/>
    <n v="574.79999999999995"/>
    <n v="318.10000000000002"/>
    <s v=""/>
    <s v=""/>
    <s v=""/>
  </r>
  <r>
    <d v="2019-06-18T00:00:00"/>
    <x v="168"/>
    <n v="1800"/>
    <d v="1900-07-15T18:36:13"/>
    <n v="55.54"/>
    <n v="3.9999999999999147E-2"/>
    <n v="3.5230000000000001"/>
    <n v="9.5619999999999994"/>
    <n v="240.071"/>
    <n v="12.218999999999999"/>
    <n v="36.299999999999997"/>
    <n v="0.19900000000000001"/>
    <n v="0.20499999999999999"/>
    <n v="0"/>
    <n v="221.875"/>
    <m/>
    <m/>
    <m/>
    <m/>
    <n v="1691800"/>
    <n v="398"/>
    <n v="221.9"/>
    <s v=""/>
    <s v=""/>
    <s v=""/>
  </r>
  <r>
    <d v="2019-06-18T00:00:00"/>
    <x v="168"/>
    <n v="1900"/>
    <d v="1900-07-15T19:36:13"/>
    <n v="55.42"/>
    <n v="0"/>
    <n v="4.0259999999999998"/>
    <n v="10.065"/>
    <n v="244.28200000000001"/>
    <n v="10.051"/>
    <n v="41.3"/>
    <n v="0.19900000000000001"/>
    <n v="0.20499999999999999"/>
    <n v="0"/>
    <n v="65.625"/>
    <m/>
    <m/>
    <m/>
    <m/>
    <n v="1691900"/>
    <n v="220.2"/>
    <n v="65.599999999999994"/>
    <s v=""/>
    <s v=""/>
    <s v=""/>
  </r>
  <r>
    <d v="2019-06-18T00:00:00"/>
    <x v="168"/>
    <n v="2000"/>
    <d v="1900-07-15T20:36:13"/>
    <n v="55.3"/>
    <n v="0"/>
    <n v="4.0259999999999998"/>
    <n v="9.0589999999999993"/>
    <n v="234.45500000000001"/>
    <n v="8.6180000000000003"/>
    <n v="45.3"/>
    <n v="0.19900000000000001"/>
    <n v="0.20499999999999999"/>
    <n v="0"/>
    <n v="21.875"/>
    <m/>
    <m/>
    <m/>
    <m/>
    <n v="1692000"/>
    <n v="65"/>
    <n v="21.9"/>
    <s v=""/>
    <s v=""/>
    <s v=""/>
  </r>
  <r>
    <d v="2019-06-18T00:00:00"/>
    <x v="168"/>
    <n v="2100"/>
    <d v="1900-07-15T21:36:13"/>
    <n v="55.07"/>
    <n v="0"/>
    <n v="5.5359999999999996"/>
    <n v="13.587999999999999"/>
    <n v="224.62700000000001"/>
    <n v="6.7119999999999997"/>
    <n v="47.3"/>
    <n v="0.19900000000000001"/>
    <n v="0.20499999999999999"/>
    <n v="0"/>
    <n v="0.625"/>
    <m/>
    <m/>
    <m/>
    <m/>
    <n v="1692100"/>
    <n v="0.7"/>
    <n v="0"/>
    <s v=""/>
    <s v=""/>
    <s v=""/>
  </r>
  <r>
    <d v="2019-06-18T00:00:00"/>
    <x v="168"/>
    <n v="2200"/>
    <d v="1900-07-15T22:36:13"/>
    <n v="55.07"/>
    <n v="0"/>
    <n v="6.5430000000000001"/>
    <n v="14.092000000000001"/>
    <n v="230.24299999999999"/>
    <n v="5.7960000000000003"/>
    <n v="50.5"/>
    <n v="0.19900000000000001"/>
    <n v="0.20499999999999999"/>
    <n v="0"/>
    <n v="0.625"/>
    <m/>
    <m/>
    <m/>
    <m/>
    <n v="1692200"/>
    <n v="0"/>
    <n v="0"/>
    <s v=""/>
    <s v=""/>
    <s v=""/>
  </r>
  <r>
    <d v="2019-06-18T00:00:00"/>
    <x v="168"/>
    <n v="2300"/>
    <d v="1900-07-15T23:36:13"/>
    <n v="55.3"/>
    <n v="0"/>
    <n v="6.5430000000000001"/>
    <n v="12.582000000000001"/>
    <n v="231.64699999999999"/>
    <n v="4.4020000000000001"/>
    <n v="58.4"/>
    <n v="0.19900000000000001"/>
    <n v="0.20499999999999999"/>
    <n v="0"/>
    <n v="0.625"/>
    <m/>
    <m/>
    <m/>
    <m/>
    <n v="1692300"/>
    <n v="0"/>
    <n v="0"/>
    <s v=""/>
    <s v=""/>
    <s v=""/>
  </r>
  <r>
    <d v="2019-06-18T00:00:00"/>
    <x v="168"/>
    <n v="2400"/>
    <d v="1900-07-16T00:36:13"/>
    <n v="55.42"/>
    <n v="0"/>
    <n v="5.0330000000000004"/>
    <n v="12.077999999999999"/>
    <n v="227.435"/>
    <n v="4.3239999999999998"/>
    <n v="65.599999999999994"/>
    <n v="0.19900000000000001"/>
    <n v="0.20399999999999999"/>
    <n v="0"/>
    <n v="0.625"/>
    <m/>
    <m/>
    <m/>
    <m/>
    <n v="1692400"/>
    <n v="0"/>
    <n v="0"/>
    <n v="0.19900000000000001"/>
    <n v="0.20399999999999999"/>
    <n v="0"/>
  </r>
  <r>
    <d v="2019-06-19T00:00:00"/>
    <x v="169"/>
    <n v="100"/>
    <d v="1900-07-16T01:36:13"/>
    <n v="55.07"/>
    <n v="0"/>
    <n v="4.0259999999999998"/>
    <n v="9.0589999999999993"/>
    <n v="235.85900000000001"/>
    <n v="4.7919999999999998"/>
    <n v="63.2"/>
    <n v="0.19900000000000001"/>
    <n v="0.20499999999999999"/>
    <n v="0"/>
    <n v="0.625"/>
    <m/>
    <m/>
    <m/>
    <m/>
    <n v="1700100"/>
    <n v="0"/>
    <n v="0"/>
    <s v=""/>
    <s v=""/>
    <s v=""/>
  </r>
  <r>
    <d v="2019-06-19T00:00:00"/>
    <x v="169"/>
    <n v="200"/>
    <d v="1900-07-16T02:36:13"/>
    <n v="55.42"/>
    <n v="0"/>
    <n v="3.02"/>
    <n v="8.5559999999999992"/>
    <n v="242.87799999999999"/>
    <n v="3.1160000000000001"/>
    <n v="67.5"/>
    <n v="0.19900000000000001"/>
    <n v="0.20399999999999999"/>
    <n v="0"/>
    <n v="0.625"/>
    <m/>
    <m/>
    <m/>
    <m/>
    <n v="1700200"/>
    <n v="0"/>
    <n v="0"/>
    <s v=""/>
    <s v=""/>
    <s v=""/>
  </r>
  <r>
    <d v="2019-06-19T00:00:00"/>
    <x v="169"/>
    <n v="300"/>
    <d v="1900-07-16T03:36:13"/>
    <n v="55.42"/>
    <n v="0"/>
    <n v="2.516"/>
    <n v="6.5430000000000001"/>
    <n v="235.85900000000001"/>
    <n v="2.637"/>
    <n v="76"/>
    <n v="0.19800000000000001"/>
    <n v="0.20399999999999999"/>
    <n v="0"/>
    <n v="0.625"/>
    <m/>
    <m/>
    <m/>
    <m/>
    <n v="1700300"/>
    <n v="0"/>
    <n v="0"/>
    <s v=""/>
    <s v=""/>
    <s v=""/>
  </r>
  <r>
    <d v="2019-06-19T00:00:00"/>
    <x v="169"/>
    <n v="400"/>
    <d v="1900-07-16T04:36:13"/>
    <n v="55.42"/>
    <n v="0"/>
    <n v="2.516"/>
    <n v="8.0519999999999996"/>
    <n v="252.70599999999999"/>
    <n v="3.274"/>
    <n v="77.7"/>
    <n v="0.19800000000000001"/>
    <n v="0.20399999999999999"/>
    <n v="0"/>
    <n v="0.625"/>
    <m/>
    <m/>
    <m/>
    <m/>
    <n v="1700400"/>
    <n v="0"/>
    <n v="0"/>
    <s v=""/>
    <s v=""/>
    <s v=""/>
  </r>
  <r>
    <d v="2019-06-19T00:00:00"/>
    <x v="169"/>
    <n v="500"/>
    <d v="1900-07-16T05:36:13"/>
    <n v="55.42"/>
    <n v="0"/>
    <n v="4.0259999999999998"/>
    <n v="11.071999999999999"/>
    <n v="244.28200000000001"/>
    <n v="2.8769999999999998"/>
    <n v="78.900000000000006"/>
    <n v="0.19800000000000001"/>
    <n v="0.20399999999999999"/>
    <n v="0"/>
    <n v="63.125"/>
    <m/>
    <m/>
    <m/>
    <m/>
    <n v="1700500"/>
    <n v="30.8"/>
    <n v="63.1"/>
    <s v=""/>
    <s v=""/>
    <s v=""/>
  </r>
  <r>
    <d v="2019-06-19T00:00:00"/>
    <x v="169"/>
    <n v="600"/>
    <d v="1900-07-16T06:36:13"/>
    <n v="55.42"/>
    <n v="0"/>
    <n v="3.5230000000000001"/>
    <n v="11.071999999999999"/>
    <n v="259.72500000000002"/>
    <n v="0.88"/>
    <n v="87.8"/>
    <n v="0.19800000000000001"/>
    <n v="0.20399999999999999"/>
    <n v="0"/>
    <n v="10.625"/>
    <m/>
    <m/>
    <m/>
    <m/>
    <n v="1700600"/>
    <n v="168"/>
    <n v="10.6"/>
    <s v=""/>
    <s v=""/>
    <s v=""/>
  </r>
  <r>
    <d v="2019-06-19T00:00:00"/>
    <x v="169"/>
    <n v="700"/>
    <d v="1900-07-16T07:36:13"/>
    <n v="55.42"/>
    <n v="0"/>
    <n v="2.0129999999999999"/>
    <n v="6.5430000000000001"/>
    <n v="286.39999999999998"/>
    <n v="2.4E-2"/>
    <n v="95.3"/>
    <n v="0.19800000000000001"/>
    <n v="0.20300000000000001"/>
    <n v="0"/>
    <n v="70.625"/>
    <m/>
    <m/>
    <m/>
    <m/>
    <n v="1700700"/>
    <n v="342"/>
    <n v="70.599999999999994"/>
    <s v=""/>
    <s v=""/>
    <s v=""/>
  </r>
  <r>
    <d v="2019-06-19T00:00:00"/>
    <x v="169"/>
    <n v="800"/>
    <d v="1900-07-16T08:36:13"/>
    <n v="56.59"/>
    <n v="1.0900000000000034"/>
    <n v="1.51"/>
    <n v="5.5359999999999996"/>
    <n v="277.976"/>
    <n v="0.96199999999999997"/>
    <n v="96.7"/>
    <n v="0.19800000000000001"/>
    <n v="0.20200000000000001"/>
    <n v="0"/>
    <n v="310.625"/>
    <m/>
    <m/>
    <m/>
    <m/>
    <n v="1700800"/>
    <n v="520.79999999999995"/>
    <n v="310.60000000000002"/>
    <s v=""/>
    <s v=""/>
    <s v=""/>
  </r>
  <r>
    <d v="2019-06-19T00:00:00"/>
    <x v="169"/>
    <n v="900"/>
    <d v="1900-07-16T09:36:13"/>
    <n v="57.17"/>
    <n v="1.6700000000000017"/>
    <n v="1.51"/>
    <n v="6.5430000000000001"/>
    <n v="268.149"/>
    <n v="1.4530000000000001"/>
    <n v="93.3"/>
    <n v="0.19800000000000001"/>
    <n v="0.20200000000000001"/>
    <n v="3.2010000000000001"/>
    <n v="324.375"/>
    <m/>
    <m/>
    <m/>
    <m/>
    <n v="1700900"/>
    <n v="687.2"/>
    <n v="324.39999999999998"/>
    <s v=""/>
    <s v=""/>
    <s v=""/>
  </r>
  <r>
    <d v="2019-06-19T00:00:00"/>
    <x v="169"/>
    <n v="1000"/>
    <d v="1900-07-16T10:36:13"/>
    <n v="54.37"/>
    <n v="0"/>
    <n v="2.0129999999999999"/>
    <n v="6.0389999999999997"/>
    <n v="268.149"/>
    <n v="2.0209999999999999"/>
    <n v="91.8"/>
    <n v="0.252"/>
    <n v="0.20100000000000001"/>
    <n v="2.601"/>
    <n v="420.625"/>
    <m/>
    <m/>
    <m/>
    <m/>
    <n v="1701000"/>
    <n v="827.2"/>
    <n v="420.6"/>
    <s v=""/>
    <s v=""/>
    <s v=""/>
  </r>
  <r>
    <d v="2019-06-19T00:00:00"/>
    <x v="169"/>
    <n v="1100"/>
    <d v="1900-07-16T11:36:13"/>
    <n v="55.42"/>
    <n v="0"/>
    <n v="1.51"/>
    <n v="5.0330000000000004"/>
    <n v="272.36099999999999"/>
    <n v="2.1819999999999999"/>
    <n v="90.4"/>
    <n v="0.223"/>
    <n v="0.20100000000000001"/>
    <n v="0"/>
    <n v="189.375"/>
    <m/>
    <m/>
    <m/>
    <m/>
    <n v="1701100"/>
    <n v="929.5"/>
    <n v="189.4"/>
    <s v=""/>
    <s v=""/>
    <s v=""/>
  </r>
  <r>
    <d v="2019-06-19T00:00:00"/>
    <x v="169"/>
    <n v="1200"/>
    <d v="1900-07-16T12:36:13"/>
    <n v="56"/>
    <n v="0.5"/>
    <n v="1.51"/>
    <n v="5.5359999999999996"/>
    <n v="270.95699999999999"/>
    <n v="2.61"/>
    <n v="93.9"/>
    <n v="0.216"/>
    <n v="0.20100000000000001"/>
    <n v="1.2"/>
    <n v="1024.375"/>
    <m/>
    <m/>
    <m/>
    <m/>
    <n v="1701200"/>
    <n v="986.8"/>
    <n v="1024.4000000000001"/>
    <s v=""/>
    <s v=""/>
    <s v=""/>
  </r>
  <r>
    <d v="2019-06-19T00:00:00"/>
    <x v="169"/>
    <n v="1300"/>
    <d v="1900-07-16T13:36:13"/>
    <n v="55.89"/>
    <n v="0.39000000000000057"/>
    <n v="2.0129999999999999"/>
    <n v="6.5430000000000001"/>
    <n v="252.70599999999999"/>
    <n v="3.67"/>
    <n v="88.8"/>
    <n v="0.215"/>
    <n v="0.20300000000000001"/>
    <n v="0"/>
    <n v="544.375"/>
    <m/>
    <m/>
    <m/>
    <m/>
    <n v="1701300"/>
    <n v="994.8"/>
    <n v="544.4"/>
    <s v=""/>
    <s v=""/>
    <s v=""/>
  </r>
  <r>
    <d v="2019-06-19T00:00:00"/>
    <x v="169"/>
    <n v="1400"/>
    <d v="1900-07-16T14:36:13"/>
    <n v="55.42"/>
    <n v="0"/>
    <n v="2.516"/>
    <n v="6.5430000000000001"/>
    <n v="227.435"/>
    <n v="5.1539999999999999"/>
    <n v="84.3"/>
    <n v="0.21199999999999999"/>
    <n v="0.20399999999999999"/>
    <n v="0"/>
    <n v="496.875"/>
    <m/>
    <m/>
    <m/>
    <m/>
    <n v="1701400"/>
    <n v="952.8"/>
    <n v="496.9"/>
    <s v=""/>
    <s v=""/>
    <s v=""/>
  </r>
  <r>
    <d v="2019-06-19T00:00:00"/>
    <x v="169"/>
    <n v="1500"/>
    <d v="1900-07-16T15:36:13"/>
    <n v="55.42"/>
    <n v="0"/>
    <n v="2.516"/>
    <n v="7.0460000000000003"/>
    <n v="261.12900000000002"/>
    <n v="5.8979999999999997"/>
    <n v="79"/>
    <n v="0.21"/>
    <n v="0.20399999999999999"/>
    <n v="0"/>
    <n v="201.875"/>
    <m/>
    <m/>
    <m/>
    <m/>
    <n v="1701500"/>
    <n v="864"/>
    <n v="201.9"/>
    <s v=""/>
    <s v=""/>
    <s v=""/>
  </r>
  <r>
    <d v="2019-06-19T00:00:00"/>
    <x v="169"/>
    <n v="1600"/>
    <d v="1900-07-16T16:36:13"/>
    <n v="55.42"/>
    <n v="0"/>
    <n v="4.0259999999999998"/>
    <n v="9.5619999999999994"/>
    <n v="248.494"/>
    <n v="4.766"/>
    <n v="71.3"/>
    <n v="0.20899999999999999"/>
    <n v="0.20399999999999999"/>
    <n v="0"/>
    <n v="361.875"/>
    <m/>
    <m/>
    <m/>
    <m/>
    <n v="1701600"/>
    <n v="734.8"/>
    <n v="361.9"/>
    <s v=""/>
    <s v=""/>
    <s v=""/>
  </r>
  <r>
    <d v="2019-06-19T00:00:00"/>
    <x v="169"/>
    <n v="1700"/>
    <d v="1900-07-16T17:36:13"/>
    <n v="55.54"/>
    <n v="3.9999999999999147E-2"/>
    <n v="3.02"/>
    <n v="9.0589999999999993"/>
    <n v="259.72500000000002"/>
    <n v="4.298"/>
    <n v="77"/>
    <n v="0.20799999999999999"/>
    <n v="0.20399999999999999"/>
    <n v="0"/>
    <n v="146.875"/>
    <m/>
    <m/>
    <m/>
    <m/>
    <n v="1701700"/>
    <n v="575.29999999999995"/>
    <n v="146.9"/>
    <s v=""/>
    <s v=""/>
    <s v=""/>
  </r>
  <r>
    <d v="2019-06-19T00:00:00"/>
    <x v="169"/>
    <n v="1800"/>
    <d v="1900-07-16T18:36:13"/>
    <n v="54.83"/>
    <n v="0"/>
    <n v="2.516"/>
    <n v="9.0589999999999993"/>
    <n v="276.57299999999998"/>
    <n v="0.35599999999999998"/>
    <n v="88.6"/>
    <n v="0.20799999999999999"/>
    <n v="0.20399999999999999"/>
    <n v="0.4"/>
    <n v="36.875"/>
    <m/>
    <m/>
    <m/>
    <m/>
    <n v="1701800"/>
    <n v="398.8"/>
    <n v="36.9"/>
    <s v=""/>
    <s v=""/>
    <s v=""/>
  </r>
  <r>
    <d v="2019-06-19T00:00:00"/>
    <x v="169"/>
    <n v="1900"/>
    <d v="1900-07-16T19:36:13"/>
    <n v="55.65"/>
    <n v="0.14999999999999858"/>
    <n v="1.51"/>
    <n v="5.5359999999999996"/>
    <n v="276.57299999999998"/>
    <n v="0.495"/>
    <n v="95.5"/>
    <n v="0.20799999999999999"/>
    <n v="0.20399999999999999"/>
    <n v="0"/>
    <n v="55.625"/>
    <m/>
    <m/>
    <m/>
    <m/>
    <n v="1701900"/>
    <n v="220.7"/>
    <n v="55.6"/>
    <s v=""/>
    <s v=""/>
    <s v=""/>
  </r>
  <r>
    <d v="2019-06-19T00:00:00"/>
    <x v="169"/>
    <n v="2000"/>
    <d v="1900-07-16T20:36:13"/>
    <n v="55.77"/>
    <n v="0.27000000000000313"/>
    <n v="2.516"/>
    <n v="6.0389999999999997"/>
    <n v="252.70599999999999"/>
    <n v="0.32900000000000001"/>
    <n v="96.5"/>
    <n v="0.20799999999999999"/>
    <n v="0.20399999999999999"/>
    <n v="0"/>
    <n v="18.125"/>
    <m/>
    <m/>
    <m/>
    <m/>
    <n v="1702000"/>
    <n v="65.5"/>
    <n v="18.100000000000001"/>
    <s v=""/>
    <s v=""/>
    <s v=""/>
  </r>
  <r>
    <d v="2019-06-19T00:00:00"/>
    <x v="169"/>
    <n v="2100"/>
    <d v="1900-07-16T21:36:13"/>
    <n v="54.95"/>
    <n v="0"/>
    <n v="2.0129999999999999"/>
    <n v="5.5359999999999996"/>
    <n v="247.09"/>
    <n v="0.495"/>
    <n v="96.7"/>
    <n v="0.21"/>
    <n v="0.20399999999999999"/>
    <n v="0"/>
    <n v="0.625"/>
    <m/>
    <m/>
    <m/>
    <m/>
    <n v="1702100"/>
    <n v="0.7"/>
    <n v="0"/>
    <s v=""/>
    <s v=""/>
    <s v=""/>
  </r>
  <r>
    <d v="2019-06-19T00:00:00"/>
    <x v="169"/>
    <n v="2200"/>
    <d v="1900-07-16T22:36:13"/>
    <n v="55.07"/>
    <n v="0"/>
    <n v="2.0129999999999999"/>
    <n v="6.0389999999999997"/>
    <n v="252.70599999999999"/>
    <n v="0.16300000000000001"/>
    <n v="97.6"/>
    <n v="0.21099999999999999"/>
    <n v="0.20499999999999999"/>
    <n v="0"/>
    <n v="0.625"/>
    <m/>
    <m/>
    <m/>
    <m/>
    <n v="1702200"/>
    <n v="0"/>
    <n v="0"/>
    <s v=""/>
    <s v=""/>
    <s v=""/>
  </r>
  <r>
    <d v="2019-06-19T00:00:00"/>
    <x v="169"/>
    <n v="2300"/>
    <d v="1900-07-16T23:36:13"/>
    <n v="54.83"/>
    <n v="0"/>
    <n v="2.0129999999999999"/>
    <n v="5.5359999999999996"/>
    <n v="266.745"/>
    <n v="0.107"/>
    <n v="97.4"/>
    <n v="0.21099999999999999"/>
    <n v="0.20499999999999999"/>
    <n v="0"/>
    <n v="0.625"/>
    <m/>
    <m/>
    <m/>
    <m/>
    <n v="1702300"/>
    <n v="0"/>
    <n v="0"/>
    <s v=""/>
    <s v=""/>
    <s v=""/>
  </r>
  <r>
    <d v="2019-06-19T00:00:00"/>
    <x v="169"/>
    <n v="2400"/>
    <d v="1900-07-17T00:36:13"/>
    <n v="54.95"/>
    <n v="0"/>
    <n v="1.51"/>
    <n v="6.0389999999999997"/>
    <n v="251.30199999999999"/>
    <n v="-8.7999999999999995E-2"/>
    <n v="97.4"/>
    <n v="0.21199999999999999"/>
    <n v="0.20599999999999999"/>
    <n v="0"/>
    <n v="0.625"/>
    <m/>
    <m/>
    <m/>
    <m/>
    <n v="1702400"/>
    <n v="0"/>
    <n v="0"/>
    <n v="0.21199999999999999"/>
    <n v="0.20599999999999999"/>
    <n v="0"/>
  </r>
  <r>
    <d v="2019-06-20T00:00:00"/>
    <x v="170"/>
    <n v="100"/>
    <d v="1900-07-17T01:36:13"/>
    <n v="55.42"/>
    <n v="0"/>
    <n v="1.51"/>
    <n v="4.5289999999999999"/>
    <n v="237.26300000000001"/>
    <n v="-0.255"/>
    <n v="98.7"/>
    <n v="0.21099999999999999"/>
    <n v="0.20599999999999999"/>
    <n v="0"/>
    <n v="0.625"/>
    <m/>
    <m/>
    <m/>
    <m/>
    <n v="1710100"/>
    <n v="0"/>
    <n v="0"/>
    <s v=""/>
    <s v=""/>
    <s v=""/>
  </r>
  <r>
    <d v="2019-06-20T00:00:00"/>
    <x v="170"/>
    <n v="200"/>
    <d v="1900-07-17T02:36:13"/>
    <n v="55.65"/>
    <n v="0.14999999999999858"/>
    <n v="1.0069999999999999"/>
    <n v="4.5289999999999999"/>
    <n v="269.553"/>
    <n v="-0.33900000000000002"/>
    <n v="99"/>
    <n v="0.21099999999999999"/>
    <n v="0.20499999999999999"/>
    <n v="0"/>
    <n v="0.625"/>
    <m/>
    <m/>
    <m/>
    <m/>
    <n v="1710200"/>
    <n v="0"/>
    <n v="0"/>
    <s v=""/>
    <s v=""/>
    <s v=""/>
  </r>
  <r>
    <d v="2019-06-20T00:00:00"/>
    <x v="170"/>
    <n v="300"/>
    <d v="1900-07-17T03:36:13"/>
    <n v="55.54"/>
    <n v="3.9999999999999147E-2"/>
    <n v="1.0069999999999999"/>
    <n v="6.0389999999999997"/>
    <n v="255.51400000000001"/>
    <n v="-0.39500000000000002"/>
    <n v="99.2"/>
    <n v="0.21099999999999999"/>
    <n v="0.20599999999999999"/>
    <n v="0"/>
    <n v="0.625"/>
    <m/>
    <m/>
    <m/>
    <m/>
    <n v="1710300"/>
    <n v="0"/>
    <n v="0"/>
    <s v=""/>
    <s v=""/>
    <s v=""/>
  </r>
  <r>
    <d v="2019-06-20T00:00:00"/>
    <x v="170"/>
    <n v="400"/>
    <d v="1900-07-17T04:36:13"/>
    <n v="55.42"/>
    <n v="0"/>
    <n v="1.0069999999999999"/>
    <n v="4.5289999999999999"/>
    <n v="259.72500000000002"/>
    <n v="-0.36699999999999999"/>
    <n v="99.5"/>
    <n v="0.21"/>
    <n v="0.20599999999999999"/>
    <n v="0"/>
    <n v="0.625"/>
    <m/>
    <m/>
    <m/>
    <m/>
    <n v="1710400"/>
    <n v="0"/>
    <n v="0"/>
    <s v=""/>
    <s v=""/>
    <s v=""/>
  </r>
  <r>
    <d v="2019-06-20T00:00:00"/>
    <x v="170"/>
    <n v="500"/>
    <d v="1900-07-17T05:36:13"/>
    <n v="54.6"/>
    <n v="0"/>
    <n v="1.51"/>
    <n v="6.0389999999999997"/>
    <n v="251.30199999999999"/>
    <n v="-0.311"/>
    <n v="99.6"/>
    <n v="0.21"/>
    <n v="0.20599999999999999"/>
    <n v="0"/>
    <n v="4.375"/>
    <m/>
    <m/>
    <m/>
    <m/>
    <n v="1710500"/>
    <n v="30.3"/>
    <n v="4.4000000000000004"/>
    <s v=""/>
    <s v=""/>
    <s v=""/>
  </r>
  <r>
    <d v="2019-06-20T00:00:00"/>
    <x v="170"/>
    <n v="600"/>
    <d v="1900-07-17T06:36:13"/>
    <n v="55.18"/>
    <n v="0"/>
    <n v="2.0129999999999999"/>
    <n v="8.0519999999999996"/>
    <n v="268.149"/>
    <n v="-0.311"/>
    <n v="99.7"/>
    <n v="0.21"/>
    <n v="0.20599999999999999"/>
    <n v="0"/>
    <n v="30.625"/>
    <m/>
    <m/>
    <m/>
    <m/>
    <n v="1710600"/>
    <n v="167.3"/>
    <n v="30.6"/>
    <s v=""/>
    <s v=""/>
    <s v=""/>
  </r>
  <r>
    <d v="2019-06-20T00:00:00"/>
    <x v="170"/>
    <n v="700"/>
    <d v="1900-07-17T07:36:13"/>
    <n v="55.65"/>
    <n v="0.14999999999999858"/>
    <n v="2.0129999999999999"/>
    <n v="7.0460000000000003"/>
    <n v="259.72500000000002"/>
    <n v="-0.11600000000000001"/>
    <n v="99.3"/>
    <n v="0.20899999999999999"/>
    <n v="0.20699999999999999"/>
    <n v="0"/>
    <n v="59.375"/>
    <m/>
    <m/>
    <m/>
    <m/>
    <n v="1710700"/>
    <n v="341"/>
    <n v="59.4"/>
    <s v=""/>
    <s v=""/>
    <s v=""/>
  </r>
  <r>
    <d v="2019-06-20T00:00:00"/>
    <x v="170"/>
    <n v="800"/>
    <d v="1900-07-17T08:36:13"/>
    <n v="55.42"/>
    <n v="0"/>
    <n v="2.0129999999999999"/>
    <n v="7.5490000000000004"/>
    <n v="244.28200000000001"/>
    <n v="0.218"/>
    <n v="98.2"/>
    <n v="0.20899999999999999"/>
    <n v="0.20599999999999999"/>
    <n v="0"/>
    <n v="121.875"/>
    <m/>
    <m/>
    <m/>
    <m/>
    <n v="1710800"/>
    <n v="520"/>
    <n v="121.9"/>
    <s v=""/>
    <s v=""/>
    <s v=""/>
  </r>
  <r>
    <d v="2019-06-20T00:00:00"/>
    <x v="170"/>
    <n v="900"/>
    <d v="1900-07-17T09:36:13"/>
    <n v="55.65"/>
    <n v="0.14999999999999858"/>
    <n v="2.516"/>
    <n v="9.5619999999999994"/>
    <n v="251.30199999999999"/>
    <n v="0.79700000000000004"/>
    <n v="96.9"/>
    <n v="0.20899999999999999"/>
    <n v="0.20599999999999999"/>
    <n v="0.4"/>
    <n v="123.125"/>
    <m/>
    <m/>
    <m/>
    <m/>
    <n v="1710900"/>
    <n v="686.7"/>
    <n v="123.1"/>
    <s v=""/>
    <s v=""/>
    <s v=""/>
  </r>
  <r>
    <d v="2019-06-20T00:00:00"/>
    <x v="170"/>
    <n v="1000"/>
    <d v="1900-07-17T10:36:13"/>
    <n v="55.42"/>
    <n v="0"/>
    <n v="2.0129999999999999"/>
    <n v="7.5490000000000004"/>
    <n v="234.45500000000001"/>
    <n v="0.90700000000000003"/>
    <n v="96.2"/>
    <n v="0.20899999999999999"/>
    <n v="0.20699999999999999"/>
    <n v="2"/>
    <n v="63.125"/>
    <m/>
    <m/>
    <m/>
    <m/>
    <n v="1711000"/>
    <n v="826.5"/>
    <n v="63.1"/>
    <s v=""/>
    <s v=""/>
    <s v=""/>
  </r>
  <r>
    <d v="2019-06-20T00:00:00"/>
    <x v="170"/>
    <n v="1100"/>
    <d v="1900-07-17T11:36:13"/>
    <n v="55.54"/>
    <n v="3.9999999999999147E-2"/>
    <n v="2.516"/>
    <n v="7.5490000000000004"/>
    <n v="244.28200000000001"/>
    <n v="1.3169999999999999"/>
    <n v="97.3"/>
    <n v="0.20899999999999999"/>
    <n v="0.20699999999999999"/>
    <n v="1.6"/>
    <n v="148.125"/>
    <m/>
    <m/>
    <m/>
    <m/>
    <n v="1711100"/>
    <n v="929.2"/>
    <n v="148.1"/>
    <s v=""/>
    <s v=""/>
    <s v=""/>
  </r>
  <r>
    <d v="2019-06-20T00:00:00"/>
    <x v="170"/>
    <n v="1200"/>
    <d v="1900-07-17T12:36:13"/>
    <n v="55.42"/>
    <n v="0"/>
    <n v="2.516"/>
    <n v="8.0519999999999996"/>
    <n v="244.28200000000001"/>
    <n v="0.52200000000000002"/>
    <n v="96.8"/>
    <n v="0.20899999999999999"/>
    <n v="0.20899999999999999"/>
    <n v="0.8"/>
    <n v="136.875"/>
    <m/>
    <m/>
    <m/>
    <m/>
    <n v="1711200"/>
    <n v="986.7"/>
    <n v="136.9"/>
    <s v=""/>
    <s v=""/>
    <s v=""/>
  </r>
  <r>
    <d v="2019-06-20T00:00:00"/>
    <x v="170"/>
    <n v="1300"/>
    <d v="1900-07-17T13:36:13"/>
    <n v="56.94"/>
    <n v="1.4399999999999977"/>
    <n v="2.0129999999999999"/>
    <n v="7.0460000000000003"/>
    <n v="262.53300000000002"/>
    <n v="0.16300000000000001"/>
    <n v="98.9"/>
    <n v="0.20899999999999999"/>
    <n v="0.21199999999999999"/>
    <n v="0"/>
    <n v="86.875"/>
    <m/>
    <m/>
    <m/>
    <m/>
    <n v="1711300"/>
    <n v="994.8"/>
    <n v="86.9"/>
    <s v=""/>
    <s v=""/>
    <s v=""/>
  </r>
  <r>
    <d v="2019-06-20T00:00:00"/>
    <x v="170"/>
    <n v="1400"/>
    <d v="1900-07-17T14:36:13"/>
    <n v="58.93"/>
    <n v="3.4299999999999997"/>
    <n v="1.0069999999999999"/>
    <n v="6.5430000000000001"/>
    <n v="220.416"/>
    <n v="0.107"/>
    <n v="99.7"/>
    <n v="0.20899999999999999"/>
    <n v="0.214"/>
    <n v="0"/>
    <n v="91.875"/>
    <m/>
    <m/>
    <m/>
    <m/>
    <n v="1711400"/>
    <n v="952.8"/>
    <n v="91.9"/>
    <s v=""/>
    <s v=""/>
    <s v=""/>
  </r>
  <r>
    <d v="2019-06-20T00:00:00"/>
    <x v="170"/>
    <n v="1500"/>
    <d v="1900-07-17T15:36:13"/>
    <n v="62.44"/>
    <n v="6.9399999999999977"/>
    <n v="0.503"/>
    <n v="5.0330000000000004"/>
    <n v="237.26300000000001"/>
    <n v="0.66"/>
    <n v="99.8"/>
    <n v="0.20899999999999999"/>
    <n v="0.215"/>
    <n v="0"/>
    <n v="161.875"/>
    <m/>
    <m/>
    <m/>
    <m/>
    <n v="1711500"/>
    <n v="864.2"/>
    <n v="161.9"/>
    <s v=""/>
    <s v=""/>
    <s v=""/>
  </r>
  <r>
    <d v="2019-06-20T00:00:00"/>
    <x v="170"/>
    <n v="1600"/>
    <d v="1900-07-17T16:36:13"/>
    <n v="61.27"/>
    <n v="5.7700000000000031"/>
    <n v="0"/>
    <n v="4.5289999999999999"/>
    <n v="237.26300000000001"/>
    <n v="0.107"/>
    <n v="99.8"/>
    <n v="0.21"/>
    <n v="0.216"/>
    <n v="0"/>
    <n v="95.625"/>
    <m/>
    <m/>
    <m/>
    <m/>
    <n v="1711600"/>
    <n v="735.3"/>
    <n v="95.6"/>
    <s v=""/>
    <s v=""/>
    <s v=""/>
  </r>
  <r>
    <d v="2019-06-20T00:00:00"/>
    <x v="170"/>
    <n v="1700"/>
    <d v="1900-07-17T17:36:13"/>
    <n v="62.91"/>
    <n v="7.4099999999999966"/>
    <n v="0.503"/>
    <n v="3.5230000000000001"/>
    <n v="277.976"/>
    <n v="-4.0000000000000001E-3"/>
    <n v="100"/>
    <n v="0.21099999999999999"/>
    <n v="0.217"/>
    <n v="0"/>
    <n v="25.625"/>
    <m/>
    <m/>
    <m/>
    <m/>
    <n v="1711700"/>
    <n v="575.79999999999995"/>
    <n v="25.6"/>
    <s v=""/>
    <s v=""/>
    <s v=""/>
  </r>
  <r>
    <d v="2019-06-20T00:00:00"/>
    <x v="170"/>
    <n v="1800"/>
    <d v="1900-07-17T18:36:13"/>
    <n v="63.61"/>
    <n v="8.11"/>
    <n v="0"/>
    <n v="3.02"/>
    <n v="223.22399999999999"/>
    <n v="5.0999999999999997E-2"/>
    <n v="100"/>
    <n v="0.21199999999999999"/>
    <n v="0.217"/>
    <n v="0"/>
    <n v="11.875"/>
    <m/>
    <m/>
    <m/>
    <m/>
    <n v="1711800"/>
    <n v="399.3"/>
    <n v="11.9"/>
    <s v=""/>
    <s v=""/>
    <s v=""/>
  </r>
  <r>
    <d v="2019-06-20T00:00:00"/>
    <x v="170"/>
    <n v="1900"/>
    <d v="1900-07-17T19:36:13"/>
    <n v="63.73"/>
    <n v="8.2299999999999969"/>
    <n v="0"/>
    <n v="3.5230000000000001"/>
    <n v="197.953"/>
    <n v="0.246"/>
    <n v="100"/>
    <n v="0.21199999999999999"/>
    <n v="0.218"/>
    <n v="0"/>
    <n v="20.625"/>
    <m/>
    <m/>
    <m/>
    <m/>
    <n v="1711900"/>
    <n v="221.3"/>
    <n v="20.6"/>
    <s v=""/>
    <s v=""/>
    <s v=""/>
  </r>
  <r>
    <d v="2019-06-20T00:00:00"/>
    <x v="170"/>
    <n v="2000"/>
    <d v="1900-07-17T20:36:13"/>
    <n v="63.37"/>
    <n v="7.8699999999999974"/>
    <n v="0"/>
    <n v="3.5230000000000001"/>
    <n v="196.54900000000001"/>
    <n v="0.439"/>
    <n v="100"/>
    <n v="0.21199999999999999"/>
    <n v="0.219"/>
    <n v="0"/>
    <n v="1.875"/>
    <m/>
    <m/>
    <m/>
    <m/>
    <n v="1712000"/>
    <n v="66"/>
    <n v="1.9"/>
    <s v=""/>
    <s v=""/>
    <s v=""/>
  </r>
  <r>
    <d v="2019-06-20T00:00:00"/>
    <x v="170"/>
    <n v="2100"/>
    <d v="1900-07-17T21:36:13"/>
    <n v="62.32"/>
    <n v="6.82"/>
    <n v="0"/>
    <n v="3.02"/>
    <n v="217.608"/>
    <n v="0.52200000000000002"/>
    <n v="100"/>
    <n v="0.21199999999999999"/>
    <n v="0.22"/>
    <n v="0"/>
    <n v="0.625"/>
    <m/>
    <m/>
    <m/>
    <m/>
    <n v="1712100"/>
    <n v="0.7"/>
    <n v="0"/>
    <s v=""/>
    <s v=""/>
    <s v=""/>
  </r>
  <r>
    <d v="2019-06-20T00:00:00"/>
    <x v="170"/>
    <n v="2200"/>
    <d v="1900-07-17T22:36:13"/>
    <n v="62.56"/>
    <n v="7.0600000000000023"/>
    <n v="0"/>
    <n v="3.02"/>
    <n v="151.624"/>
    <n v="0.82499999999999996"/>
    <n v="100"/>
    <n v="0.21199999999999999"/>
    <n v="0.22"/>
    <n v="0"/>
    <n v="0.625"/>
    <m/>
    <m/>
    <m/>
    <m/>
    <n v="1712200"/>
    <n v="0"/>
    <n v="0"/>
    <s v=""/>
    <s v=""/>
    <s v=""/>
  </r>
  <r>
    <d v="2019-06-20T00:00:00"/>
    <x v="170"/>
    <n v="2300"/>
    <d v="1900-07-17T23:36:13"/>
    <n v="62.56"/>
    <n v="7.0600000000000023"/>
    <n v="0"/>
    <n v="3.02"/>
    <n v="155.83500000000001"/>
    <n v="0.85199999999999998"/>
    <n v="100"/>
    <n v="0.21199999999999999"/>
    <n v="0.221"/>
    <n v="0"/>
    <n v="0.625"/>
    <m/>
    <m/>
    <m/>
    <m/>
    <n v="1712300"/>
    <n v="0"/>
    <n v="0"/>
    <s v=""/>
    <s v=""/>
    <s v=""/>
  </r>
  <r>
    <d v="2019-06-20T00:00:00"/>
    <x v="170"/>
    <n v="2400"/>
    <d v="1900-07-18T00:36:13"/>
    <n v="62.09"/>
    <n v="6.5900000000000034"/>
    <n v="0"/>
    <n v="5.5359999999999996"/>
    <n v="140.392"/>
    <n v="1.262"/>
    <n v="100"/>
    <n v="0.21199999999999999"/>
    <n v="0.221"/>
    <n v="0"/>
    <n v="0.625"/>
    <m/>
    <m/>
    <m/>
    <m/>
    <n v="1712400"/>
    <n v="0"/>
    <n v="0"/>
    <n v="0.21199999999999999"/>
    <n v="0.221"/>
    <n v="6.6000000000000003E-2"/>
  </r>
  <r>
    <d v="2019-06-21T00:00:00"/>
    <x v="171"/>
    <n v="100"/>
    <d v="1900-07-18T01:36:13"/>
    <n v="60.57"/>
    <n v="5.07"/>
    <n v="2.516"/>
    <n v="8.5559999999999992"/>
    <n v="304.65100000000001"/>
    <n v="1.3979999999999999"/>
    <n v="100"/>
    <n v="0.21199999999999999"/>
    <n v="0.221"/>
    <n v="2"/>
    <n v="0.625"/>
    <m/>
    <m/>
    <m/>
    <m/>
    <n v="1720100"/>
    <n v="0"/>
    <n v="0"/>
    <s v=""/>
    <s v=""/>
    <s v=""/>
  </r>
  <r>
    <d v="2019-06-21T00:00:00"/>
    <x v="171"/>
    <n v="200"/>
    <d v="1900-07-18T02:36:13"/>
    <n v="59.63"/>
    <n v="4.1300000000000026"/>
    <n v="2.516"/>
    <n v="7.5490000000000004"/>
    <n v="314.47800000000001"/>
    <n v="1.5069999999999999"/>
    <n v="100"/>
    <n v="0.21199999999999999"/>
    <n v="0.222"/>
    <n v="2.601"/>
    <n v="0.625"/>
    <m/>
    <m/>
    <m/>
    <m/>
    <n v="1720200"/>
    <n v="0"/>
    <n v="0"/>
    <s v=""/>
    <s v=""/>
    <s v=""/>
  </r>
  <r>
    <d v="2019-06-21T00:00:00"/>
    <x v="171"/>
    <n v="300"/>
    <d v="1900-07-18T03:36:13"/>
    <n v="61.03"/>
    <n v="5.5300000000000011"/>
    <n v="1.51"/>
    <n v="7.0460000000000003"/>
    <n v="284.99599999999998"/>
    <n v="1.5069999999999999"/>
    <n v="100"/>
    <n v="0.21199999999999999"/>
    <n v="0.223"/>
    <n v="2.4009999999999998"/>
    <n v="0.625"/>
    <m/>
    <m/>
    <m/>
    <m/>
    <n v="1720300"/>
    <n v="0"/>
    <n v="0"/>
    <s v=""/>
    <s v=""/>
    <s v=""/>
  </r>
  <r>
    <d v="2019-06-21T00:00:00"/>
    <x v="171"/>
    <n v="400"/>
    <d v="1900-07-18T04:36:13"/>
    <n v="61.74"/>
    <n v="6.240000000000002"/>
    <n v="3.02"/>
    <n v="9.0589999999999993"/>
    <n v="293.42"/>
    <n v="1.534"/>
    <n v="100"/>
    <n v="0.21299999999999999"/>
    <n v="0.223"/>
    <n v="2.601"/>
    <n v="0.625"/>
    <m/>
    <m/>
    <m/>
    <m/>
    <n v="1720400"/>
    <n v="0"/>
    <n v="0"/>
    <s v=""/>
    <s v=""/>
    <s v=""/>
  </r>
  <r>
    <d v="2019-06-21T00:00:00"/>
    <x v="171"/>
    <n v="500"/>
    <d v="1900-07-18T05:36:13"/>
    <n v="61.03"/>
    <n v="5.5300000000000011"/>
    <n v="4.0259999999999998"/>
    <n v="10.065"/>
    <n v="311.67099999999999"/>
    <n v="1.5609999999999999"/>
    <n v="100"/>
    <n v="0.214"/>
    <n v="0.22500000000000001"/>
    <n v="2.8010000000000002"/>
    <n v="19.375"/>
    <m/>
    <m/>
    <m/>
    <m/>
    <n v="1720500"/>
    <n v="30.2"/>
    <n v="19.399999999999999"/>
    <s v=""/>
    <s v=""/>
    <s v=""/>
  </r>
  <r>
    <d v="2019-06-21T00:00:00"/>
    <x v="171"/>
    <n v="600"/>
    <d v="1900-07-18T06:36:13"/>
    <n v="60.1"/>
    <n v="4.6000000000000014"/>
    <n v="4.0259999999999998"/>
    <n v="8.5559999999999992"/>
    <n v="308.863"/>
    <n v="1.67"/>
    <n v="100"/>
    <n v="0.215"/>
    <n v="0.22500000000000001"/>
    <n v="2.4009999999999998"/>
    <n v="49.375"/>
    <m/>
    <m/>
    <m/>
    <m/>
    <n v="1720600"/>
    <n v="166.5"/>
    <n v="49.4"/>
    <s v=""/>
    <s v=""/>
    <s v=""/>
  </r>
  <r>
    <d v="2019-06-21T00:00:00"/>
    <x v="171"/>
    <n v="700"/>
    <d v="1900-07-18T07:36:13"/>
    <n v="59.05"/>
    <n v="3.5499999999999972"/>
    <n v="4.5289999999999999"/>
    <n v="10.569000000000001"/>
    <n v="317.286"/>
    <n v="2.61"/>
    <n v="100"/>
    <n v="0.217"/>
    <n v="0.22700000000000001"/>
    <n v="2"/>
    <n v="426.875"/>
    <m/>
    <m/>
    <m/>
    <m/>
    <n v="1720700"/>
    <n v="340.5"/>
    <n v="426.9"/>
    <s v=""/>
    <s v=""/>
    <s v=""/>
  </r>
  <r>
    <d v="2019-06-21T00:00:00"/>
    <x v="171"/>
    <n v="800"/>
    <d v="1900-07-18T08:36:13"/>
    <n v="59.28"/>
    <n v="3.7800000000000011"/>
    <n v="4.5289999999999999"/>
    <n v="9.5619999999999994"/>
    <n v="321.49799999999999"/>
    <n v="3.4590000000000001"/>
    <n v="100"/>
    <n v="0.23899999999999999"/>
    <n v="0.23100000000000001"/>
    <n v="0.2"/>
    <n v="635.625"/>
    <m/>
    <m/>
    <m/>
    <m/>
    <n v="1720800"/>
    <n v="519.5"/>
    <n v="635.6"/>
    <s v=""/>
    <s v=""/>
    <s v=""/>
  </r>
  <r>
    <d v="2019-06-21T00:00:00"/>
    <x v="171"/>
    <n v="900"/>
    <d v="1900-07-18T09:36:13"/>
    <n v="58.81"/>
    <n v="3.3100000000000023"/>
    <n v="4.5289999999999999"/>
    <n v="9.5619999999999994"/>
    <n v="324.30599999999998"/>
    <n v="4.4279999999999999"/>
    <n v="99.5"/>
    <n v="0.28699999999999998"/>
    <n v="0.23599999999999999"/>
    <n v="0"/>
    <n v="391.875"/>
    <m/>
    <m/>
    <m/>
    <m/>
    <n v="1720900"/>
    <n v="685.8"/>
    <n v="391.9"/>
    <s v=""/>
    <s v=""/>
    <s v=""/>
  </r>
  <r>
    <d v="2019-06-21T00:00:00"/>
    <x v="171"/>
    <n v="1000"/>
    <d v="1900-07-18T10:36:13"/>
    <n v="57.64"/>
    <n v="2.1400000000000006"/>
    <n v="5.0330000000000004"/>
    <n v="9.5619999999999994"/>
    <n v="320.09399999999999"/>
    <n v="6.1790000000000003"/>
    <n v="94.9"/>
    <n v="0.33100000000000002"/>
    <n v="0.27300000000000002"/>
    <n v="0"/>
    <n v="830.625"/>
    <m/>
    <m/>
    <m/>
    <m/>
    <n v="1721000"/>
    <n v="825.7"/>
    <n v="830.6"/>
    <s v=""/>
    <s v=""/>
    <s v=""/>
  </r>
  <r>
    <d v="2019-06-21T00:00:00"/>
    <x v="171"/>
    <n v="1100"/>
    <d v="1900-07-18T11:36:13"/>
    <n v="55.65"/>
    <n v="0.14999999999999858"/>
    <n v="5.0330000000000004"/>
    <n v="10.569000000000001"/>
    <n v="321.49799999999999"/>
    <n v="7.87"/>
    <n v="87.9"/>
    <n v="0.28599999999999998"/>
    <n v="0.28299999999999997"/>
    <n v="0"/>
    <n v="988.125"/>
    <m/>
    <m/>
    <m/>
    <m/>
    <n v="1721100"/>
    <n v="928.5"/>
    <n v="988.1"/>
    <s v=""/>
    <s v=""/>
    <s v=""/>
  </r>
  <r>
    <d v="2019-06-21T00:00:00"/>
    <x v="171"/>
    <n v="1200"/>
    <d v="1900-07-18T12:36:13"/>
    <n v="55.3"/>
    <n v="0"/>
    <n v="5.0330000000000004"/>
    <n v="10.065"/>
    <n v="321.49799999999999"/>
    <n v="9.952"/>
    <n v="83.2"/>
    <n v="0.27200000000000002"/>
    <n v="0.27600000000000002"/>
    <n v="0"/>
    <n v="1134.375"/>
    <m/>
    <m/>
    <m/>
    <m/>
    <n v="1721200"/>
    <n v="986.2"/>
    <n v="1134.4000000000001"/>
    <s v=""/>
    <s v=""/>
    <s v=""/>
  </r>
  <r>
    <d v="2019-06-21T00:00:00"/>
    <x v="171"/>
    <n v="1300"/>
    <d v="1900-07-18T13:36:13"/>
    <n v="55.42"/>
    <n v="0"/>
    <n v="4.5289999999999999"/>
    <n v="10.065"/>
    <n v="320.09399999999999"/>
    <n v="9.2379999999999995"/>
    <n v="79.8"/>
    <n v="0.26500000000000001"/>
    <n v="0.27100000000000002"/>
    <n v="0"/>
    <n v="1138.125"/>
    <m/>
    <m/>
    <m/>
    <m/>
    <n v="1721300"/>
    <n v="994.5"/>
    <n v="1138.0999999999999"/>
    <s v=""/>
    <s v=""/>
    <s v=""/>
  </r>
  <r>
    <d v="2019-06-21T00:00:00"/>
    <x v="171"/>
    <n v="1400"/>
    <d v="1900-07-18T14:36:13"/>
    <n v="55.65"/>
    <n v="0.14999999999999858"/>
    <n v="4.0259999999999998"/>
    <n v="9.0589999999999993"/>
    <n v="314.47800000000001"/>
    <n v="12.05"/>
    <n v="73.2"/>
    <n v="0.25900000000000001"/>
    <n v="0.26800000000000002"/>
    <n v="0"/>
    <n v="836.875"/>
    <m/>
    <m/>
    <m/>
    <m/>
    <n v="1721400"/>
    <n v="952.8"/>
    <n v="836.9"/>
    <s v=""/>
    <s v=""/>
    <s v=""/>
  </r>
  <r>
    <d v="2019-06-21T00:00:00"/>
    <x v="171"/>
    <n v="1500"/>
    <d v="1900-07-18T15:36:13"/>
    <n v="54.6"/>
    <n v="0"/>
    <n v="3.02"/>
    <n v="7.0460000000000003"/>
    <n v="313.07499999999999"/>
    <n v="12.823"/>
    <n v="65.3"/>
    <n v="0.255"/>
    <n v="0.26500000000000001"/>
    <n v="0"/>
    <n v="819.375"/>
    <m/>
    <m/>
    <m/>
    <m/>
    <n v="1721500"/>
    <n v="864.3"/>
    <n v="819.4"/>
    <s v=""/>
    <s v=""/>
    <s v=""/>
  </r>
  <r>
    <d v="2019-06-21T00:00:00"/>
    <x v="171"/>
    <n v="1600"/>
    <d v="1900-07-18T16:36:13"/>
    <n v="55.42"/>
    <n v="0"/>
    <n v="2.516"/>
    <n v="6.5430000000000001"/>
    <n v="308.863"/>
    <n v="10.736000000000001"/>
    <n v="64.400000000000006"/>
    <n v="0.251"/>
    <n v="0.26200000000000001"/>
    <n v="0"/>
    <n v="280.625"/>
    <m/>
    <m/>
    <m/>
    <m/>
    <n v="1721600"/>
    <n v="735.3"/>
    <n v="280.60000000000002"/>
    <s v=""/>
    <s v=""/>
    <s v=""/>
  </r>
  <r>
    <d v="2019-06-21T00:00:00"/>
    <x v="171"/>
    <n v="1700"/>
    <d v="1900-07-18T17:36:13"/>
    <n v="55.3"/>
    <n v="0"/>
    <n v="2.516"/>
    <n v="7.0460000000000003"/>
    <n v="307.459"/>
    <n v="11.37"/>
    <n v="66.099999999999994"/>
    <n v="0.249"/>
    <n v="0.26"/>
    <n v="0"/>
    <n v="248.125"/>
    <m/>
    <m/>
    <m/>
    <m/>
    <n v="1721700"/>
    <n v="576.5"/>
    <n v="248.1"/>
    <s v=""/>
    <s v=""/>
    <s v=""/>
  </r>
  <r>
    <d v="2019-06-21T00:00:00"/>
    <x v="171"/>
    <n v="1800"/>
    <d v="1900-07-18T18:36:13"/>
    <n v="55.18"/>
    <n v="0"/>
    <n v="1.51"/>
    <n v="6.0389999999999997"/>
    <n v="292.01600000000002"/>
    <n v="12.582000000000001"/>
    <n v="64.2"/>
    <n v="0.247"/>
    <n v="0.25800000000000001"/>
    <n v="0"/>
    <n v="416.875"/>
    <m/>
    <m/>
    <m/>
    <m/>
    <n v="1721800"/>
    <n v="400"/>
    <n v="416.9"/>
    <s v=""/>
    <s v=""/>
    <s v=""/>
  </r>
  <r>
    <d v="2019-06-21T00:00:00"/>
    <x v="171"/>
    <n v="1900"/>
    <d v="1900-07-18T19:36:13"/>
    <n v="54.72"/>
    <n v="0"/>
    <n v="1.0069999999999999"/>
    <n v="5.0330000000000004"/>
    <n v="273.76499999999999"/>
    <n v="12.000999999999999"/>
    <n v="59.6"/>
    <n v="0.24399999999999999"/>
    <n v="0.25700000000000001"/>
    <n v="0"/>
    <n v="126.875"/>
    <m/>
    <m/>
    <m/>
    <m/>
    <n v="1721900"/>
    <n v="222.2"/>
    <n v="126.9"/>
    <s v=""/>
    <s v=""/>
    <s v=""/>
  </r>
  <r>
    <d v="2019-06-21T00:00:00"/>
    <x v="171"/>
    <n v="2000"/>
    <d v="1900-07-18T20:36:13"/>
    <n v="55.07"/>
    <n v="0"/>
    <n v="0.503"/>
    <n v="3.5230000000000001"/>
    <n v="284.99599999999998"/>
    <n v="8.891"/>
    <n v="69.900000000000006"/>
    <n v="0.24299999999999999"/>
    <n v="0.255"/>
    <n v="0"/>
    <n v="13.125"/>
    <m/>
    <m/>
    <m/>
    <m/>
    <n v="1722000"/>
    <n v="66.5"/>
    <n v="13.1"/>
    <s v=""/>
    <s v=""/>
    <s v=""/>
  </r>
  <r>
    <d v="2019-06-21T00:00:00"/>
    <x v="171"/>
    <n v="2100"/>
    <d v="1900-07-18T21:36:13"/>
    <n v="55.07"/>
    <n v="0"/>
    <n v="0.503"/>
    <n v="2.516"/>
    <n v="293.42"/>
    <n v="8.3439999999999994"/>
    <n v="76.8"/>
    <n v="0.24099999999999999"/>
    <n v="0.253"/>
    <n v="0"/>
    <n v="0.625"/>
    <m/>
    <m/>
    <m/>
    <m/>
    <n v="1722100"/>
    <n v="0.7"/>
    <n v="0"/>
    <s v=""/>
    <s v=""/>
    <s v=""/>
  </r>
  <r>
    <d v="2019-06-21T00:00:00"/>
    <x v="171"/>
    <n v="2200"/>
    <d v="1900-07-18T22:36:13"/>
    <n v="55.07"/>
    <n v="0"/>
    <n v="1.0069999999999999"/>
    <n v="4.0259999999999998"/>
    <n v="287.80399999999997"/>
    <n v="8.891"/>
    <n v="73.900000000000006"/>
    <n v="0.24"/>
    <n v="0.252"/>
    <n v="0"/>
    <n v="0.625"/>
    <m/>
    <m/>
    <m/>
    <m/>
    <n v="1722200"/>
    <n v="0"/>
    <n v="0"/>
    <s v=""/>
    <s v=""/>
    <s v=""/>
  </r>
  <r>
    <d v="2019-06-21T00:00:00"/>
    <x v="171"/>
    <n v="2300"/>
    <d v="1900-07-18T23:36:13"/>
    <n v="54.95"/>
    <n v="0"/>
    <n v="0"/>
    <n v="2.516"/>
    <n v="301.84300000000002"/>
    <n v="6.5090000000000003"/>
    <n v="79.599999999999994"/>
    <n v="0.23899999999999999"/>
    <n v="0.251"/>
    <n v="0"/>
    <n v="0.625"/>
    <m/>
    <m/>
    <m/>
    <m/>
    <n v="1722300"/>
    <n v="0"/>
    <n v="0"/>
    <s v=""/>
    <s v=""/>
    <s v=""/>
  </r>
  <r>
    <d v="2019-06-21T00:00:00"/>
    <x v="171"/>
    <n v="2400"/>
    <d v="1900-07-19T00:36:13"/>
    <n v="54.95"/>
    <n v="0"/>
    <n v="0"/>
    <n v="1.51"/>
    <n v="263.93700000000001"/>
    <n v="6.99"/>
    <n v="83.5"/>
    <n v="0.23799999999999999"/>
    <n v="0.249"/>
    <n v="0"/>
    <n v="0.625"/>
    <m/>
    <m/>
    <m/>
    <m/>
    <n v="1722400"/>
    <n v="0"/>
    <n v="0"/>
    <n v="0.23799999999999999"/>
    <n v="0.249"/>
    <n v="0"/>
  </r>
  <r>
    <d v="2019-06-22T00:00:00"/>
    <x v="172"/>
    <n v="100"/>
    <d v="1900-07-19T01:36:13"/>
    <n v="54.83"/>
    <n v="0"/>
    <n v="0"/>
    <n v="2.516"/>
    <n v="256.91800000000001"/>
    <n v="5.8470000000000004"/>
    <n v="87.4"/>
    <n v="0.23699999999999999"/>
    <n v="0.248"/>
    <n v="0"/>
    <n v="0.625"/>
    <m/>
    <m/>
    <m/>
    <m/>
    <n v="1730100"/>
    <n v="0"/>
    <n v="0"/>
    <s v=""/>
    <s v=""/>
    <s v=""/>
  </r>
  <r>
    <d v="2019-06-22T00:00:00"/>
    <x v="172"/>
    <n v="200"/>
    <d v="1900-07-19T02:36:13"/>
    <n v="54.83"/>
    <n v="0"/>
    <n v="0.503"/>
    <n v="3.02"/>
    <n v="258.322"/>
    <n v="5.8719999999999999"/>
    <n v="91.9"/>
    <n v="0.23599999999999999"/>
    <n v="0.247"/>
    <n v="0"/>
    <n v="0.625"/>
    <m/>
    <m/>
    <m/>
    <m/>
    <n v="1730200"/>
    <n v="0"/>
    <n v="0"/>
    <s v=""/>
    <s v=""/>
    <s v=""/>
  </r>
  <r>
    <d v="2019-06-22T00:00:00"/>
    <x v="172"/>
    <n v="300"/>
    <d v="1900-07-19T03:36:13"/>
    <n v="55.07"/>
    <n v="0"/>
    <n v="0.503"/>
    <n v="3.02"/>
    <n v="272.36099999999999"/>
    <n v="5.5910000000000002"/>
    <n v="92.4"/>
    <n v="0.23599999999999999"/>
    <n v="0.247"/>
    <n v="0"/>
    <n v="0.625"/>
    <m/>
    <m/>
    <m/>
    <m/>
    <n v="1730300"/>
    <n v="0"/>
    <n v="0"/>
    <s v=""/>
    <s v=""/>
    <s v=""/>
  </r>
  <r>
    <d v="2019-06-22T00:00:00"/>
    <x v="172"/>
    <n v="400"/>
    <d v="1900-07-19T04:36:13"/>
    <n v="54.72"/>
    <n v="0"/>
    <n v="0"/>
    <n v="2.0129999999999999"/>
    <n v="270.95699999999999"/>
    <n v="5.4370000000000003"/>
    <n v="93.2"/>
    <n v="0.23400000000000001"/>
    <n v="0.246"/>
    <n v="0"/>
    <n v="1.875"/>
    <m/>
    <m/>
    <m/>
    <m/>
    <n v="1730400"/>
    <n v="0"/>
    <n v="1.9"/>
    <s v=""/>
    <s v=""/>
    <s v=""/>
  </r>
  <r>
    <d v="2019-06-22T00:00:00"/>
    <x v="172"/>
    <n v="500"/>
    <d v="1900-07-19T05:36:13"/>
    <n v="55.3"/>
    <n v="0"/>
    <n v="0.503"/>
    <n v="3.5230000000000001"/>
    <n v="256.91800000000001"/>
    <n v="6.2039999999999997"/>
    <n v="90.3"/>
    <n v="0.23400000000000001"/>
    <n v="0.24399999999999999"/>
    <n v="0"/>
    <n v="45.625"/>
    <m/>
    <m/>
    <m/>
    <m/>
    <n v="1730500"/>
    <n v="29.7"/>
    <n v="45.6"/>
    <s v=""/>
    <s v=""/>
    <s v=""/>
  </r>
  <r>
    <d v="2019-06-22T00:00:00"/>
    <x v="172"/>
    <n v="600"/>
    <d v="1900-07-19T06:36:13"/>
    <n v="55.42"/>
    <n v="0"/>
    <n v="0.503"/>
    <n v="3.02"/>
    <n v="226.03100000000001"/>
    <n v="6.7880000000000003"/>
    <n v="88.8"/>
    <n v="0.23300000000000001"/>
    <n v="0.24399999999999999"/>
    <n v="0"/>
    <n v="178.125"/>
    <m/>
    <m/>
    <m/>
    <m/>
    <n v="1730600"/>
    <n v="166.3"/>
    <n v="178.1"/>
    <s v=""/>
    <s v=""/>
    <s v=""/>
  </r>
  <r>
    <d v="2019-06-22T00:00:00"/>
    <x v="172"/>
    <n v="700"/>
    <d v="1900-07-19T07:36:13"/>
    <n v="55.54"/>
    <n v="3.9999999999999147E-2"/>
    <n v="1.0069999999999999"/>
    <n v="3.5230000000000001"/>
    <n v="209.184"/>
    <n v="7.72"/>
    <n v="88.1"/>
    <n v="0.23300000000000001"/>
    <n v="0.24399999999999999"/>
    <n v="0"/>
    <n v="199.375"/>
    <m/>
    <m/>
    <m/>
    <m/>
    <n v="1730700"/>
    <n v="339.5"/>
    <n v="199.4"/>
    <s v=""/>
    <s v=""/>
    <s v=""/>
  </r>
  <r>
    <d v="2019-06-22T00:00:00"/>
    <x v="172"/>
    <n v="800"/>
    <d v="1900-07-19T08:36:13"/>
    <n v="55.42"/>
    <n v="0"/>
    <n v="2.0129999999999999"/>
    <n v="4.5289999999999999"/>
    <n v="199.357"/>
    <n v="7.72"/>
    <n v="87.2"/>
    <n v="0.23200000000000001"/>
    <n v="0.24299999999999999"/>
    <n v="0"/>
    <n v="193.125"/>
    <m/>
    <m/>
    <m/>
    <m/>
    <n v="1730800"/>
    <n v="518.70000000000005"/>
    <n v="193.1"/>
    <s v=""/>
    <s v=""/>
    <s v=""/>
  </r>
  <r>
    <d v="2019-06-22T00:00:00"/>
    <x v="172"/>
    <n v="900"/>
    <d v="1900-07-19T09:36:13"/>
    <n v="55.77"/>
    <n v="0.27000000000000313"/>
    <n v="1.51"/>
    <n v="4.5289999999999999"/>
    <n v="186.72200000000001"/>
    <n v="9.1880000000000006"/>
    <n v="86"/>
    <n v="0.23100000000000001"/>
    <n v="0.24099999999999999"/>
    <n v="0"/>
    <n v="401.875"/>
    <m/>
    <m/>
    <m/>
    <m/>
    <n v="1730900"/>
    <n v="684.8"/>
    <n v="401.9"/>
    <s v=""/>
    <s v=""/>
    <s v=""/>
  </r>
  <r>
    <d v="2019-06-22T00:00:00"/>
    <x v="172"/>
    <n v="1000"/>
    <d v="1900-07-19T10:36:13"/>
    <n v="55.54"/>
    <n v="3.9999999999999147E-2"/>
    <n v="1.51"/>
    <n v="5.0330000000000004"/>
    <n v="178.298"/>
    <n v="10.271000000000001"/>
    <n v="80.099999999999994"/>
    <n v="0.23100000000000001"/>
    <n v="0.24099999999999999"/>
    <n v="0"/>
    <n v="318.125"/>
    <m/>
    <m/>
    <m/>
    <m/>
    <n v="1731000"/>
    <n v="825"/>
    <n v="318.10000000000002"/>
    <s v=""/>
    <s v=""/>
    <s v=""/>
  </r>
  <r>
    <d v="2019-06-22T00:00:00"/>
    <x v="172"/>
    <n v="1100"/>
    <d v="1900-07-19T11:36:13"/>
    <n v="55.07"/>
    <n v="0"/>
    <n v="2.516"/>
    <n v="5.0330000000000004"/>
    <n v="186.72200000000001"/>
    <n v="12.34"/>
    <n v="72.2"/>
    <n v="0.23"/>
    <n v="0.24099999999999999"/>
    <n v="0"/>
    <n v="869.375"/>
    <m/>
    <m/>
    <m/>
    <m/>
    <n v="1731100"/>
    <n v="928"/>
    <n v="869.4"/>
    <s v=""/>
    <s v=""/>
    <s v=""/>
  </r>
  <r>
    <d v="2019-06-22T00:00:00"/>
    <x v="172"/>
    <n v="1200"/>
    <d v="1900-07-19T12:36:13"/>
    <n v="54.95"/>
    <n v="0"/>
    <n v="3.02"/>
    <n v="5.5359999999999996"/>
    <n v="207.78"/>
    <n v="12.218999999999999"/>
    <n v="66.8"/>
    <n v="0.23"/>
    <n v="0.24"/>
    <n v="0"/>
    <n v="429.375"/>
    <m/>
    <m/>
    <m/>
    <m/>
    <n v="1731200"/>
    <n v="985.7"/>
    <n v="429.4"/>
    <s v=""/>
    <s v=""/>
    <s v=""/>
  </r>
  <r>
    <d v="2019-06-22T00:00:00"/>
    <x v="172"/>
    <n v="1300"/>
    <d v="1900-07-19T13:36:13"/>
    <n v="55.77"/>
    <n v="0.27000000000000313"/>
    <n v="3.5230000000000001"/>
    <n v="7.0460000000000003"/>
    <n v="207.78"/>
    <n v="12.750999999999999"/>
    <n v="66.2"/>
    <n v="0.22900000000000001"/>
    <n v="0.23899999999999999"/>
    <n v="0"/>
    <n v="870.625"/>
    <m/>
    <m/>
    <m/>
    <m/>
    <n v="1731300"/>
    <n v="994.2"/>
    <n v="870.6"/>
    <s v=""/>
    <s v=""/>
    <s v=""/>
  </r>
  <r>
    <d v="2019-06-22T00:00:00"/>
    <x v="172"/>
    <n v="1400"/>
    <d v="1900-07-19T14:36:13"/>
    <n v="56.12"/>
    <n v="0.61999999999999744"/>
    <n v="3.5230000000000001"/>
    <n v="7.5490000000000004"/>
    <n v="200.761"/>
    <n v="13.305"/>
    <n v="65.3"/>
    <n v="0.22800000000000001"/>
    <n v="0.23899999999999999"/>
    <n v="0"/>
    <n v="973.125"/>
    <m/>
    <m/>
    <m/>
    <m/>
    <n v="1731400"/>
    <n v="952.7"/>
    <n v="973.1"/>
    <s v=""/>
    <s v=""/>
    <s v=""/>
  </r>
  <r>
    <d v="2019-06-22T00:00:00"/>
    <x v="172"/>
    <n v="1500"/>
    <d v="1900-07-19T15:36:13"/>
    <n v="55.54"/>
    <n v="3.9999999999999147E-2"/>
    <n v="3.5230000000000001"/>
    <n v="7.5490000000000004"/>
    <n v="213.39599999999999"/>
    <n v="11.904"/>
    <n v="59.9"/>
    <n v="0.22800000000000001"/>
    <n v="0.23799999999999999"/>
    <n v="0"/>
    <n v="400.625"/>
    <m/>
    <m/>
    <m/>
    <m/>
    <n v="1731500"/>
    <n v="864.3"/>
    <n v="400.6"/>
    <s v=""/>
    <s v=""/>
    <s v=""/>
  </r>
  <r>
    <d v="2019-06-22T00:00:00"/>
    <x v="172"/>
    <n v="1600"/>
    <d v="1900-07-19T16:36:13"/>
    <n v="55.54"/>
    <n v="3.9999999999999147E-2"/>
    <n v="4.0259999999999998"/>
    <n v="9.0589999999999993"/>
    <n v="230.24299999999999"/>
    <n v="10.858000000000001"/>
    <n v="59.7"/>
    <n v="0.22800000000000001"/>
    <n v="0.23699999999999999"/>
    <n v="0"/>
    <n v="343.125"/>
    <m/>
    <m/>
    <m/>
    <m/>
    <n v="1731600"/>
    <n v="735.7"/>
    <n v="343.1"/>
    <s v=""/>
    <s v=""/>
    <s v=""/>
  </r>
  <r>
    <d v="2019-06-22T00:00:00"/>
    <x v="172"/>
    <n v="1700"/>
    <d v="1900-07-19T17:36:13"/>
    <n v="55.89"/>
    <n v="0.39000000000000057"/>
    <n v="3.5230000000000001"/>
    <n v="9.5619999999999994"/>
    <n v="241.47499999999999"/>
    <n v="11.467000000000001"/>
    <n v="59.5"/>
    <n v="0.22700000000000001"/>
    <n v="0.23699999999999999"/>
    <n v="0"/>
    <n v="614.375"/>
    <m/>
    <m/>
    <m/>
    <m/>
    <n v="1731700"/>
    <n v="576.70000000000005"/>
    <n v="614.4"/>
    <s v=""/>
    <s v=""/>
    <s v=""/>
  </r>
  <r>
    <d v="2019-06-22T00:00:00"/>
    <x v="172"/>
    <n v="1800"/>
    <d v="1900-07-19T18:36:13"/>
    <n v="55.89"/>
    <n v="0.39000000000000057"/>
    <n v="4.0259999999999998"/>
    <n v="9.0589999999999993"/>
    <n v="237.26300000000001"/>
    <n v="11.443"/>
    <n v="58.1"/>
    <n v="0.22600000000000001"/>
    <n v="0.23599999999999999"/>
    <n v="0"/>
    <n v="340.625"/>
    <m/>
    <m/>
    <m/>
    <m/>
    <n v="1731800"/>
    <n v="400"/>
    <n v="340.6"/>
    <s v=""/>
    <s v=""/>
    <s v=""/>
  </r>
  <r>
    <d v="2019-06-22T00:00:00"/>
    <x v="172"/>
    <n v="1900"/>
    <d v="1900-07-19T19:36:13"/>
    <n v="54.95"/>
    <n v="0"/>
    <n v="3.02"/>
    <n v="6.5430000000000001"/>
    <n v="251.30199999999999"/>
    <n v="9.41"/>
    <n v="60.7"/>
    <n v="0.22600000000000001"/>
    <n v="0.23599999999999999"/>
    <n v="0"/>
    <n v="138.125"/>
    <m/>
    <m/>
    <m/>
    <m/>
    <n v="1731900"/>
    <n v="222.3"/>
    <n v="138.1"/>
    <s v=""/>
    <s v=""/>
    <s v=""/>
  </r>
  <r>
    <d v="2019-06-22T00:00:00"/>
    <x v="172"/>
    <n v="2000"/>
    <d v="1900-07-19T20:36:13"/>
    <n v="55.3"/>
    <n v="0"/>
    <n v="2.516"/>
    <n v="6.0389999999999997"/>
    <n v="252.70599999999999"/>
    <n v="6.4329999999999998"/>
    <n v="69.8"/>
    <n v="0.22500000000000001"/>
    <n v="0.23499999999999999"/>
    <n v="0"/>
    <n v="9.375"/>
    <m/>
    <m/>
    <m/>
    <m/>
    <n v="1732000"/>
    <n v="66.8"/>
    <n v="9.4"/>
    <s v=""/>
    <s v=""/>
    <s v=""/>
  </r>
  <r>
    <d v="2019-06-22T00:00:00"/>
    <x v="172"/>
    <n v="2100"/>
    <d v="1900-07-19T21:36:13"/>
    <n v="55.07"/>
    <n v="0"/>
    <n v="1.0069999999999999"/>
    <n v="3.02"/>
    <n v="284.99599999999998"/>
    <n v="4.9470000000000001"/>
    <n v="81.3"/>
    <n v="0.22500000000000001"/>
    <n v="0.23499999999999999"/>
    <n v="0"/>
    <n v="0.625"/>
    <m/>
    <m/>
    <m/>
    <m/>
    <n v="1732100"/>
    <n v="0.8"/>
    <n v="0"/>
    <s v=""/>
    <s v=""/>
    <s v=""/>
  </r>
  <r>
    <d v="2019-06-22T00:00:00"/>
    <x v="172"/>
    <n v="2200"/>
    <d v="1900-07-19T22:36:13"/>
    <n v="55.07"/>
    <n v="0"/>
    <n v="0.503"/>
    <n v="3.02"/>
    <n v="261.12900000000002"/>
    <n v="3.827"/>
    <n v="87.7"/>
    <n v="0.22500000000000001"/>
    <n v="0.23499999999999999"/>
    <n v="0"/>
    <n v="0.625"/>
    <m/>
    <m/>
    <m/>
    <m/>
    <n v="1732200"/>
    <n v="0"/>
    <n v="0"/>
    <s v=""/>
    <s v=""/>
    <s v=""/>
  </r>
  <r>
    <d v="2019-06-22T00:00:00"/>
    <x v="172"/>
    <n v="2300"/>
    <d v="1900-07-19T23:36:13"/>
    <n v="55.3"/>
    <n v="0"/>
    <n v="0.503"/>
    <n v="3.02"/>
    <n v="247.09"/>
    <n v="4.3760000000000003"/>
    <n v="91.5"/>
    <n v="0.22500000000000001"/>
    <n v="0.23400000000000001"/>
    <n v="0"/>
    <n v="0.625"/>
    <m/>
    <m/>
    <m/>
    <m/>
    <n v="1732300"/>
    <n v="0"/>
    <n v="0"/>
    <s v=""/>
    <s v=""/>
    <s v=""/>
  </r>
  <r>
    <d v="2019-06-22T00:00:00"/>
    <x v="172"/>
    <n v="2400"/>
    <d v="1900-07-20T00:36:13"/>
    <n v="55.07"/>
    <n v="0"/>
    <n v="1.0069999999999999"/>
    <n v="4.0259999999999998"/>
    <n v="226.03100000000001"/>
    <n v="3.9849999999999999"/>
    <n v="92.2"/>
    <n v="0.22500000000000001"/>
    <n v="0.23400000000000001"/>
    <n v="0"/>
    <n v="0.625"/>
    <m/>
    <m/>
    <m/>
    <m/>
    <n v="1732400"/>
    <n v="0"/>
    <n v="0"/>
    <n v="0.22500000000000001"/>
    <n v="0.23400000000000001"/>
    <n v="0"/>
  </r>
  <r>
    <d v="2019-06-23T00:00:00"/>
    <x v="173"/>
    <n v="100"/>
    <d v="1900-07-20T01:36:13"/>
    <n v="55.42"/>
    <n v="0"/>
    <n v="1.0069999999999999"/>
    <n v="4.0259999999999998"/>
    <n v="209.184"/>
    <n v="4.3239999999999998"/>
    <n v="94.2"/>
    <n v="0.224"/>
    <n v="0.23300000000000001"/>
    <n v="0"/>
    <n v="0.625"/>
    <m/>
    <m/>
    <m/>
    <m/>
    <n v="1740100"/>
    <n v="0"/>
    <n v="0"/>
    <s v=""/>
    <s v=""/>
    <s v=""/>
  </r>
  <r>
    <d v="2019-06-23T00:00:00"/>
    <x v="173"/>
    <n v="200"/>
    <d v="1900-07-20T02:36:13"/>
    <n v="55.42"/>
    <n v="0"/>
    <n v="1.51"/>
    <n v="5.5359999999999996"/>
    <n v="227.435"/>
    <n v="4.22"/>
    <n v="93.7"/>
    <n v="0.224"/>
    <n v="0.23300000000000001"/>
    <n v="0"/>
    <n v="0.625"/>
    <m/>
    <m/>
    <m/>
    <m/>
    <n v="1740200"/>
    <n v="0"/>
    <n v="0"/>
    <s v=""/>
    <s v=""/>
    <s v=""/>
  </r>
  <r>
    <d v="2019-06-23T00:00:00"/>
    <x v="173"/>
    <n v="300"/>
    <d v="1900-07-20T03:36:13"/>
    <n v="55.42"/>
    <n v="0"/>
    <n v="2.0129999999999999"/>
    <n v="4.5289999999999999"/>
    <n v="230.24299999999999"/>
    <n v="4.4020000000000001"/>
    <n v="94.2"/>
    <n v="0.223"/>
    <n v="0.23300000000000001"/>
    <n v="0"/>
    <n v="0.625"/>
    <m/>
    <m/>
    <m/>
    <m/>
    <n v="1740300"/>
    <n v="0"/>
    <n v="0"/>
    <s v=""/>
    <s v=""/>
    <s v=""/>
  </r>
  <r>
    <d v="2019-06-23T00:00:00"/>
    <x v="173"/>
    <n v="400"/>
    <d v="1900-07-20T04:36:13"/>
    <n v="55.3"/>
    <n v="0"/>
    <n v="1.51"/>
    <n v="3.5230000000000001"/>
    <n v="223.22399999999999"/>
    <n v="4.0369999999999999"/>
    <n v="94.4"/>
    <n v="0.223"/>
    <n v="0.23300000000000001"/>
    <n v="0"/>
    <n v="0.625"/>
    <m/>
    <m/>
    <m/>
    <m/>
    <n v="1740400"/>
    <n v="0"/>
    <n v="0"/>
    <s v=""/>
    <s v=""/>
    <s v=""/>
  </r>
  <r>
    <d v="2019-06-23T00:00:00"/>
    <x v="173"/>
    <n v="500"/>
    <d v="1900-07-20T05:36:13"/>
    <n v="55.3"/>
    <n v="0"/>
    <n v="2.0129999999999999"/>
    <n v="5.0330000000000004"/>
    <n v="217.608"/>
    <n v="3.8010000000000002"/>
    <n v="95.5"/>
    <n v="0.223"/>
    <n v="0.23200000000000001"/>
    <n v="0"/>
    <n v="8.125"/>
    <m/>
    <m/>
    <m/>
    <m/>
    <n v="1740500"/>
    <n v="29.5"/>
    <n v="8.1"/>
    <s v=""/>
    <s v=""/>
    <s v=""/>
  </r>
  <r>
    <d v="2019-06-23T00:00:00"/>
    <x v="173"/>
    <n v="600"/>
    <d v="1900-07-20T06:36:13"/>
    <n v="55.54"/>
    <n v="3.9999999999999147E-2"/>
    <n v="2.0129999999999999"/>
    <n v="6.0389999999999997"/>
    <n v="221.82"/>
    <n v="4.0110000000000001"/>
    <n v="97.8"/>
    <n v="0.223"/>
    <n v="0.23300000000000001"/>
    <n v="0"/>
    <n v="16.875"/>
    <m/>
    <m/>
    <m/>
    <m/>
    <n v="1740600"/>
    <n v="165.5"/>
    <n v="16.899999999999999"/>
    <s v=""/>
    <s v=""/>
    <s v=""/>
  </r>
  <r>
    <d v="2019-06-23T00:00:00"/>
    <x v="173"/>
    <n v="700"/>
    <d v="1900-07-20T07:36:13"/>
    <n v="55.65"/>
    <n v="0.14999999999999858"/>
    <n v="2.516"/>
    <n v="7.0460000000000003"/>
    <n v="244.28200000000001"/>
    <n v="3.9849999999999999"/>
    <n v="96.7"/>
    <n v="0.223"/>
    <n v="0.23200000000000001"/>
    <n v="0"/>
    <n v="35.625"/>
    <m/>
    <m/>
    <m/>
    <m/>
    <n v="1740700"/>
    <n v="339"/>
    <n v="35.6"/>
    <s v=""/>
    <s v=""/>
    <s v=""/>
  </r>
  <r>
    <d v="2019-06-23T00:00:00"/>
    <x v="173"/>
    <n v="800"/>
    <d v="1900-07-20T08:36:13"/>
    <n v="55.65"/>
    <n v="0.14999999999999858"/>
    <n v="2.0129999999999999"/>
    <n v="5.5359999999999996"/>
    <n v="233.05099999999999"/>
    <n v="4.4279999999999999"/>
    <n v="97.5"/>
    <n v="0.223"/>
    <n v="0.23200000000000001"/>
    <n v="1"/>
    <n v="73.125"/>
    <m/>
    <m/>
    <m/>
    <m/>
    <n v="1740800"/>
    <n v="517.79999999999995"/>
    <n v="73.099999999999994"/>
    <s v=""/>
    <s v=""/>
    <s v=""/>
  </r>
  <r>
    <d v="2019-06-23T00:00:00"/>
    <x v="173"/>
    <n v="900"/>
    <d v="1900-07-20T09:36:13"/>
    <n v="55.54"/>
    <n v="3.9999999999999147E-2"/>
    <n v="0.503"/>
    <n v="4.5289999999999999"/>
    <n v="240.071"/>
    <n v="5.024"/>
    <n v="97.9"/>
    <n v="0.223"/>
    <n v="0.23300000000000001"/>
    <n v="0.2"/>
    <n v="73.125"/>
    <m/>
    <m/>
    <m/>
    <m/>
    <n v="1740900"/>
    <n v="684"/>
    <n v="73.099999999999994"/>
    <s v=""/>
    <s v=""/>
    <s v=""/>
  </r>
  <r>
    <d v="2019-06-23T00:00:00"/>
    <x v="173"/>
    <n v="1000"/>
    <d v="1900-07-20T10:36:13"/>
    <n v="55.65"/>
    <n v="0.14999999999999858"/>
    <n v="1.51"/>
    <n v="5.5359999999999996"/>
    <n v="255.51400000000001"/>
    <n v="4.6879999999999997"/>
    <n v="98.6"/>
    <n v="0.222"/>
    <n v="0.23300000000000001"/>
    <n v="0.2"/>
    <n v="69.375"/>
    <m/>
    <m/>
    <m/>
    <m/>
    <n v="1741000"/>
    <n v="824.2"/>
    <n v="69.400000000000006"/>
    <s v=""/>
    <s v=""/>
    <s v=""/>
  </r>
  <r>
    <d v="2019-06-23T00:00:00"/>
    <x v="173"/>
    <n v="1100"/>
    <d v="1900-07-20T11:36:13"/>
    <n v="55.54"/>
    <n v="3.9999999999999147E-2"/>
    <n v="2.0129999999999999"/>
    <n v="5.0330000000000004"/>
    <n v="241.47499999999999"/>
    <n v="5.1280000000000001"/>
    <n v="97.7"/>
    <n v="0.222"/>
    <n v="0.23300000000000001"/>
    <n v="0.2"/>
    <n v="139.375"/>
    <m/>
    <m/>
    <m/>
    <m/>
    <n v="1741100"/>
    <n v="927.2"/>
    <n v="139.4"/>
    <s v=""/>
    <s v=""/>
    <s v=""/>
  </r>
  <r>
    <d v="2019-06-23T00:00:00"/>
    <x v="173"/>
    <n v="1200"/>
    <d v="1900-07-20T12:36:13"/>
    <n v="55.54"/>
    <n v="3.9999999999999147E-2"/>
    <n v="1.51"/>
    <n v="5.0330000000000004"/>
    <n v="234.45500000000001"/>
    <n v="7.3680000000000003"/>
    <n v="95.7"/>
    <n v="0.222"/>
    <n v="0.23300000000000001"/>
    <n v="0"/>
    <n v="973.125"/>
    <m/>
    <m/>
    <m/>
    <m/>
    <n v="1741200"/>
    <n v="985.2"/>
    <n v="973.1"/>
    <s v=""/>
    <s v=""/>
    <s v=""/>
  </r>
  <r>
    <d v="2019-06-23T00:00:00"/>
    <x v="173"/>
    <n v="1300"/>
    <d v="1900-07-20T13:36:13"/>
    <n v="55.42"/>
    <n v="0"/>
    <n v="2.516"/>
    <n v="6.5430000000000001"/>
    <n v="240.071"/>
    <n v="8.5429999999999993"/>
    <n v="86.6"/>
    <n v="0.223"/>
    <n v="0.23200000000000001"/>
    <n v="0"/>
    <n v="291.875"/>
    <m/>
    <m/>
    <m/>
    <m/>
    <n v="1741300"/>
    <n v="993.7"/>
    <n v="291.89999999999998"/>
    <s v=""/>
    <s v=""/>
    <s v=""/>
  </r>
  <r>
    <d v="2019-06-23T00:00:00"/>
    <x v="173"/>
    <n v="1400"/>
    <d v="1900-07-20T14:36:13"/>
    <n v="55.54"/>
    <n v="3.9999999999999147E-2"/>
    <n v="3.5230000000000001"/>
    <n v="7.0460000000000003"/>
    <n v="237.26300000000001"/>
    <n v="9.8789999999999996"/>
    <n v="73.099999999999994"/>
    <n v="0.223"/>
    <n v="0.23200000000000001"/>
    <n v="0"/>
    <n v="580.625"/>
    <m/>
    <m/>
    <m/>
    <m/>
    <n v="1741400"/>
    <n v="952.5"/>
    <n v="580.6"/>
    <s v=""/>
    <s v=""/>
    <s v=""/>
  </r>
  <r>
    <d v="2019-06-23T00:00:00"/>
    <x v="173"/>
    <n v="1500"/>
    <d v="1900-07-20T15:36:13"/>
    <n v="55.54"/>
    <n v="3.9999999999999147E-2"/>
    <n v="4.0259999999999998"/>
    <n v="8.0519999999999996"/>
    <n v="234.45500000000001"/>
    <n v="9.7560000000000002"/>
    <n v="60.4"/>
    <n v="0.223"/>
    <n v="0.23100000000000001"/>
    <n v="0"/>
    <n v="298.125"/>
    <m/>
    <m/>
    <m/>
    <m/>
    <n v="1741500"/>
    <n v="864.3"/>
    <n v="298.10000000000002"/>
    <s v=""/>
    <s v=""/>
    <s v=""/>
  </r>
  <r>
    <d v="2019-06-23T00:00:00"/>
    <x v="173"/>
    <n v="1600"/>
    <d v="1900-07-20T16:36:13"/>
    <n v="55.18"/>
    <n v="0"/>
    <n v="4.0259999999999998"/>
    <n v="9.0589999999999993"/>
    <n v="233.05099999999999"/>
    <n v="11.613"/>
    <n v="53.5"/>
    <n v="0.223"/>
    <n v="0.23100000000000001"/>
    <n v="0"/>
    <n v="633.125"/>
    <m/>
    <m/>
    <m/>
    <m/>
    <n v="1741600"/>
    <n v="735.8"/>
    <n v="633.1"/>
    <s v=""/>
    <s v=""/>
    <s v=""/>
  </r>
  <r>
    <d v="2019-06-23T00:00:00"/>
    <x v="173"/>
    <n v="1700"/>
    <d v="1900-07-20T17:36:13"/>
    <n v="55.42"/>
    <n v="0"/>
    <n v="4.0259999999999998"/>
    <n v="10.569000000000001"/>
    <n v="235.85900000000001"/>
    <n v="10.614000000000001"/>
    <n v="44.2"/>
    <n v="0.222"/>
    <n v="0.23100000000000001"/>
    <n v="0"/>
    <n v="464.375"/>
    <m/>
    <m/>
    <m/>
    <m/>
    <n v="1741700"/>
    <n v="577.20000000000005"/>
    <n v="464.4"/>
    <s v=""/>
    <s v=""/>
    <s v=""/>
  </r>
  <r>
    <d v="2019-06-23T00:00:00"/>
    <x v="173"/>
    <n v="1800"/>
    <d v="1900-07-20T18:36:13"/>
    <n v="55.54"/>
    <n v="3.9999999999999147E-2"/>
    <n v="3.5230000000000001"/>
    <n v="9.0589999999999993"/>
    <n v="245.68600000000001"/>
    <n v="9.1630000000000003"/>
    <n v="45.8"/>
    <n v="0.222"/>
    <n v="0.23100000000000001"/>
    <n v="0"/>
    <n v="344.375"/>
    <m/>
    <m/>
    <m/>
    <m/>
    <n v="1741800"/>
    <n v="400.8"/>
    <n v="344.4"/>
    <s v=""/>
    <s v=""/>
    <s v=""/>
  </r>
  <r>
    <d v="2019-06-23T00:00:00"/>
    <x v="173"/>
    <n v="1900"/>
    <d v="1900-07-20T19:36:13"/>
    <n v="55.18"/>
    <n v="0"/>
    <n v="3.02"/>
    <n v="8.0519999999999996"/>
    <n v="234.45500000000001"/>
    <n v="8.4939999999999998"/>
    <n v="56.5"/>
    <n v="0.221"/>
    <n v="0.23100000000000001"/>
    <n v="0"/>
    <n v="143.125"/>
    <m/>
    <m/>
    <m/>
    <m/>
    <n v="1741900"/>
    <n v="222.8"/>
    <n v="143.1"/>
    <s v=""/>
    <s v=""/>
    <s v=""/>
  </r>
  <r>
    <d v="2019-06-23T00:00:00"/>
    <x v="173"/>
    <n v="2000"/>
    <d v="1900-07-20T20:36:13"/>
    <n v="54.95"/>
    <n v="0"/>
    <n v="2.0129999999999999"/>
    <n v="6.5430000000000001"/>
    <n v="256.91800000000001"/>
    <n v="5.4370000000000003"/>
    <n v="68.5"/>
    <n v="0.221"/>
    <n v="0.23100000000000001"/>
    <n v="0"/>
    <n v="4.375"/>
    <m/>
    <m/>
    <m/>
    <m/>
    <n v="1742000"/>
    <n v="67.3"/>
    <n v="4.4000000000000004"/>
    <s v=""/>
    <s v=""/>
    <s v=""/>
  </r>
  <r>
    <d v="2019-06-23T00:00:00"/>
    <x v="173"/>
    <n v="2100"/>
    <d v="1900-07-20T21:36:13"/>
    <n v="55.42"/>
    <n v="0"/>
    <n v="2.0129999999999999"/>
    <n v="6.0389999999999997"/>
    <n v="275.16899999999998"/>
    <n v="4.3239999999999998"/>
    <n v="76.400000000000006"/>
    <n v="0.221"/>
    <n v="0.23"/>
    <n v="0"/>
    <n v="0.625"/>
    <m/>
    <m/>
    <m/>
    <m/>
    <n v="1742100"/>
    <n v="0.8"/>
    <n v="0"/>
    <s v=""/>
    <s v=""/>
    <s v=""/>
  </r>
  <r>
    <d v="2019-06-23T00:00:00"/>
    <x v="173"/>
    <n v="2200"/>
    <d v="1900-07-20T22:36:13"/>
    <n v="55.07"/>
    <n v="0"/>
    <n v="2.516"/>
    <n v="6.0389999999999997"/>
    <n v="286.39999999999998"/>
    <n v="3.67"/>
    <n v="82.4"/>
    <n v="0.22"/>
    <n v="0.22900000000000001"/>
    <n v="0"/>
    <n v="0.625"/>
    <m/>
    <m/>
    <m/>
    <m/>
    <n v="1742200"/>
    <n v="0"/>
    <n v="0"/>
    <s v=""/>
    <s v=""/>
    <s v=""/>
  </r>
  <r>
    <d v="2019-06-23T00:00:00"/>
    <x v="173"/>
    <n v="2300"/>
    <d v="1900-07-20T23:36:13"/>
    <n v="55.3"/>
    <n v="0"/>
    <n v="2.0129999999999999"/>
    <n v="5.5359999999999996"/>
    <n v="261.12900000000002"/>
    <n v="3.4060000000000001"/>
    <n v="85.4"/>
    <n v="0.22"/>
    <n v="0.22900000000000001"/>
    <n v="0"/>
    <n v="0.625"/>
    <m/>
    <m/>
    <m/>
    <m/>
    <n v="1742300"/>
    <n v="0"/>
    <n v="0"/>
    <s v=""/>
    <s v=""/>
    <s v=""/>
  </r>
  <r>
    <d v="2019-06-23T00:00:00"/>
    <x v="173"/>
    <n v="2400"/>
    <d v="1900-07-21T00:36:13"/>
    <n v="55.3"/>
    <n v="0"/>
    <n v="2.0129999999999999"/>
    <n v="5.5359999999999996"/>
    <n v="254.11"/>
    <n v="2.956"/>
    <n v="87.7"/>
    <n v="0.22"/>
    <n v="0.22900000000000001"/>
    <n v="0"/>
    <n v="0.625"/>
    <m/>
    <m/>
    <m/>
    <m/>
    <n v="1742400"/>
    <n v="0"/>
    <n v="0"/>
    <n v="0.22"/>
    <n v="0.22900000000000001"/>
    <n v="0"/>
  </r>
  <r>
    <d v="2019-06-24T00:00:00"/>
    <x v="174"/>
    <n v="100"/>
    <d v="1900-07-21T01:36:13"/>
    <n v="55.3"/>
    <n v="0"/>
    <n v="1.51"/>
    <n v="4.5289999999999999"/>
    <n v="248.494"/>
    <n v="2.637"/>
    <n v="90.1"/>
    <n v="0.22"/>
    <n v="0.22900000000000001"/>
    <n v="0"/>
    <n v="0.625"/>
    <m/>
    <m/>
    <m/>
    <m/>
    <n v="1750100"/>
    <n v="0"/>
    <n v="0"/>
    <s v=""/>
    <s v=""/>
    <s v=""/>
  </r>
  <r>
    <d v="2019-06-24T00:00:00"/>
    <x v="174"/>
    <n v="200"/>
    <d v="1900-07-21T02:36:13"/>
    <n v="55.42"/>
    <n v="0"/>
    <n v="1.51"/>
    <n v="4.5289999999999999"/>
    <n v="269.553"/>
    <n v="2.5569999999999999"/>
    <n v="92"/>
    <n v="0.22"/>
    <n v="0.22800000000000001"/>
    <n v="0"/>
    <n v="0.625"/>
    <m/>
    <m/>
    <m/>
    <m/>
    <n v="1750200"/>
    <n v="0"/>
    <n v="0"/>
    <s v=""/>
    <s v=""/>
    <s v=""/>
  </r>
  <r>
    <d v="2019-06-24T00:00:00"/>
    <x v="174"/>
    <n v="300"/>
    <d v="1900-07-21T03:36:13"/>
    <n v="55.42"/>
    <n v="0"/>
    <n v="1.51"/>
    <n v="4.5289999999999999"/>
    <n v="279.38"/>
    <n v="2.4500000000000002"/>
    <n v="93.7"/>
    <n v="0.22"/>
    <n v="0.22800000000000001"/>
    <n v="0"/>
    <n v="0.625"/>
    <m/>
    <m/>
    <m/>
    <m/>
    <n v="1750300"/>
    <n v="0"/>
    <n v="0"/>
    <s v=""/>
    <s v=""/>
    <s v=""/>
  </r>
  <r>
    <d v="2019-06-24T00:00:00"/>
    <x v="174"/>
    <n v="400"/>
    <d v="1900-07-21T04:36:13"/>
    <n v="55.3"/>
    <n v="0"/>
    <n v="2.516"/>
    <n v="5.5359999999999996"/>
    <n v="301.84300000000002"/>
    <n v="2.1280000000000001"/>
    <n v="95.7"/>
    <n v="0.219"/>
    <n v="0.22800000000000001"/>
    <n v="0"/>
    <n v="0.625"/>
    <m/>
    <m/>
    <m/>
    <m/>
    <n v="1750400"/>
    <n v="0"/>
    <n v="0"/>
    <s v=""/>
    <s v=""/>
    <s v=""/>
  </r>
  <r>
    <d v="2019-06-24T00:00:00"/>
    <x v="174"/>
    <n v="500"/>
    <d v="1900-07-21T05:36:13"/>
    <n v="55.54"/>
    <n v="3.9999999999999147E-2"/>
    <n v="1.51"/>
    <n v="4.5289999999999999"/>
    <n v="315.88200000000001"/>
    <n v="1.5609999999999999"/>
    <n v="97"/>
    <n v="0.219"/>
    <n v="0.22800000000000001"/>
    <n v="2.2010000000000001"/>
    <n v="3.125"/>
    <m/>
    <m/>
    <m/>
    <m/>
    <n v="1750500"/>
    <n v="29"/>
    <n v="3.1"/>
    <s v=""/>
    <s v=""/>
    <s v=""/>
  </r>
  <r>
    <d v="2019-06-24T00:00:00"/>
    <x v="174"/>
    <n v="600"/>
    <d v="1900-07-21T06:36:13"/>
    <n v="55.42"/>
    <n v="0"/>
    <n v="0"/>
    <n v="1.51"/>
    <n v="290.61200000000002"/>
    <n v="2.0209999999999999"/>
    <n v="97.1"/>
    <n v="0.22600000000000001"/>
    <n v="0.23599999999999999"/>
    <n v="2.601"/>
    <n v="38.125"/>
    <m/>
    <m/>
    <m/>
    <m/>
    <n v="1750600"/>
    <n v="164.5"/>
    <n v="38.1"/>
    <s v=""/>
    <s v=""/>
    <s v=""/>
  </r>
  <r>
    <d v="2019-06-24T00:00:00"/>
    <x v="174"/>
    <n v="700"/>
    <d v="1900-07-21T07:36:13"/>
    <n v="55.54"/>
    <n v="3.9999999999999147E-2"/>
    <n v="0.503"/>
    <n v="3.02"/>
    <n v="255.51400000000001"/>
    <n v="2.903"/>
    <n v="98.5"/>
    <n v="0.22700000000000001"/>
    <n v="0.23899999999999999"/>
    <n v="0.2"/>
    <n v="60.625"/>
    <m/>
    <m/>
    <m/>
    <m/>
    <n v="1750700"/>
    <n v="338"/>
    <n v="60.6"/>
    <s v=""/>
    <s v=""/>
    <s v=""/>
  </r>
  <r>
    <d v="2019-06-24T00:00:00"/>
    <x v="174"/>
    <n v="800"/>
    <d v="1900-07-21T08:36:13"/>
    <n v="55.54"/>
    <n v="3.9999999999999147E-2"/>
    <n v="0"/>
    <n v="3.02"/>
    <n v="265.34100000000001"/>
    <n v="3.5640000000000001"/>
    <n v="98.1"/>
    <n v="0.22700000000000001"/>
    <n v="0.24"/>
    <n v="0"/>
    <n v="170.625"/>
    <m/>
    <m/>
    <m/>
    <m/>
    <n v="1750800"/>
    <n v="516.79999999999995"/>
    <n v="170.6"/>
    <s v=""/>
    <s v=""/>
    <s v=""/>
  </r>
  <r>
    <d v="2019-06-24T00:00:00"/>
    <x v="174"/>
    <n v="900"/>
    <d v="1900-07-21T09:36:13"/>
    <n v="55.65"/>
    <n v="0.14999999999999858"/>
    <n v="1.0069999999999999"/>
    <n v="4.5289999999999999"/>
    <n v="294.82400000000001"/>
    <n v="6.23"/>
    <n v="95"/>
    <n v="0.22600000000000001"/>
    <n v="0.24099999999999999"/>
    <n v="0"/>
    <n v="640.625"/>
    <m/>
    <m/>
    <m/>
    <m/>
    <n v="1750900"/>
    <n v="683"/>
    <n v="640.6"/>
    <s v=""/>
    <s v=""/>
    <s v=""/>
  </r>
  <r>
    <d v="2019-06-24T00:00:00"/>
    <x v="174"/>
    <n v="1000"/>
    <d v="1900-07-21T10:36:13"/>
    <n v="55.07"/>
    <n v="0"/>
    <n v="1.51"/>
    <n v="4.5289999999999999"/>
    <n v="304.65100000000001"/>
    <n v="5.8719999999999999"/>
    <n v="89.8"/>
    <n v="0.22600000000000001"/>
    <n v="0.24"/>
    <n v="0"/>
    <n v="334.375"/>
    <m/>
    <m/>
    <m/>
    <m/>
    <n v="1751000"/>
    <n v="823.3"/>
    <n v="334.4"/>
    <s v=""/>
    <s v=""/>
    <s v=""/>
  </r>
  <r>
    <d v="2019-06-24T00:00:00"/>
    <x v="174"/>
    <n v="1100"/>
    <d v="1900-07-21T11:36:13"/>
    <n v="54.6"/>
    <n v="0"/>
    <n v="1.51"/>
    <n v="4.5289999999999999"/>
    <n v="299.03500000000003"/>
    <n v="7.1669999999999998"/>
    <n v="88.1"/>
    <n v="0.22600000000000001"/>
    <n v="0.24"/>
    <n v="0"/>
    <n v="648.125"/>
    <m/>
    <m/>
    <m/>
    <m/>
    <n v="1751100"/>
    <n v="926.2"/>
    <n v="648.1"/>
    <s v=""/>
    <s v=""/>
    <s v=""/>
  </r>
  <r>
    <d v="2019-06-24T00:00:00"/>
    <x v="174"/>
    <n v="1200"/>
    <d v="1900-07-21T12:36:13"/>
    <n v="54.25"/>
    <n v="0"/>
    <n v="1.0069999999999999"/>
    <n v="4.5289999999999999"/>
    <n v="304.65100000000001"/>
    <n v="9.7560000000000002"/>
    <n v="75.5"/>
    <n v="0.22600000000000001"/>
    <n v="0.23899999999999999"/>
    <n v="0"/>
    <n v="1276.875"/>
    <m/>
    <m/>
    <m/>
    <m/>
    <n v="1751200"/>
    <n v="984.2"/>
    <n v="1276.9000000000001"/>
    <s v=""/>
    <s v=""/>
    <s v=""/>
  </r>
  <r>
    <d v="2019-06-24T00:00:00"/>
    <x v="174"/>
    <n v="1300"/>
    <d v="1900-07-21T13:36:13"/>
    <n v="55.18"/>
    <n v="0"/>
    <n v="1.51"/>
    <n v="4.5289999999999999"/>
    <n v="301.84300000000002"/>
    <n v="9.6319999999999997"/>
    <n v="69.099999999999994"/>
    <n v="0.22600000000000001"/>
    <n v="0.23899999999999999"/>
    <n v="0"/>
    <n v="394.375"/>
    <m/>
    <m/>
    <m/>
    <m/>
    <n v="1751300"/>
    <n v="993.3"/>
    <n v="394.4"/>
    <s v=""/>
    <s v=""/>
    <s v=""/>
  </r>
  <r>
    <d v="2019-06-24T00:00:00"/>
    <x v="174"/>
    <n v="1400"/>
    <d v="1900-07-21T14:36:13"/>
    <n v="55.07"/>
    <n v="0"/>
    <n v="2.0129999999999999"/>
    <n v="5.0330000000000004"/>
    <n v="306.05500000000001"/>
    <n v="6.56"/>
    <n v="75.400000000000006"/>
    <n v="0.22500000000000001"/>
    <n v="0.23899999999999999"/>
    <n v="0"/>
    <n v="248.125"/>
    <m/>
    <m/>
    <m/>
    <m/>
    <n v="1751400"/>
    <n v="952"/>
    <n v="248.1"/>
    <s v=""/>
    <s v=""/>
    <s v=""/>
  </r>
  <r>
    <d v="2019-06-24T00:00:00"/>
    <x v="174"/>
    <n v="1500"/>
    <d v="1900-07-21T15:36:13"/>
    <n v="55.3"/>
    <n v="0"/>
    <n v="1.51"/>
    <n v="4.5289999999999999"/>
    <n v="293.42"/>
    <n v="6.23"/>
    <n v="84.3"/>
    <n v="0.224"/>
    <n v="0.23899999999999999"/>
    <n v="0"/>
    <n v="90.625"/>
    <m/>
    <m/>
    <m/>
    <m/>
    <n v="1751500"/>
    <n v="864.2"/>
    <n v="90.6"/>
    <s v=""/>
    <s v=""/>
    <s v=""/>
  </r>
  <r>
    <d v="2019-06-24T00:00:00"/>
    <x v="174"/>
    <n v="1600"/>
    <d v="1900-07-21T16:36:13"/>
    <n v="55.65"/>
    <n v="0.14999999999999858"/>
    <n v="0.503"/>
    <n v="2.516"/>
    <n v="25.271000000000001"/>
    <n v="6.7370000000000001"/>
    <n v="83.1"/>
    <n v="0.224"/>
    <n v="0.23899999999999999"/>
    <n v="0.2"/>
    <n v="255.625"/>
    <m/>
    <m/>
    <m/>
    <m/>
    <n v="1751600"/>
    <n v="735.8"/>
    <n v="255.6"/>
    <s v=""/>
    <s v=""/>
    <s v=""/>
  </r>
  <r>
    <d v="2019-06-24T00:00:00"/>
    <x v="174"/>
    <n v="1700"/>
    <d v="1900-07-21T17:36:13"/>
    <n v="55.42"/>
    <n v="0"/>
    <n v="1.0069999999999999"/>
    <n v="4.5289999999999999"/>
    <n v="247.09"/>
    <n v="6.8890000000000002"/>
    <n v="79.599999999999994"/>
    <n v="0.22500000000000001"/>
    <n v="0.23799999999999999"/>
    <n v="0"/>
    <n v="116.875"/>
    <m/>
    <m/>
    <m/>
    <m/>
    <n v="1751700"/>
    <n v="577.20000000000005"/>
    <n v="116.9"/>
    <s v=""/>
    <s v=""/>
    <s v=""/>
  </r>
  <r>
    <d v="2019-06-24T00:00:00"/>
    <x v="174"/>
    <n v="1800"/>
    <d v="1900-07-21T18:36:13"/>
    <n v="55.54"/>
    <n v="3.9999999999999147E-2"/>
    <n v="1.51"/>
    <n v="5.5359999999999996"/>
    <n v="307.459"/>
    <n v="7.97"/>
    <n v="77.099999999999994"/>
    <n v="0.22500000000000001"/>
    <n v="0.23699999999999999"/>
    <n v="0"/>
    <n v="286.875"/>
    <m/>
    <m/>
    <m/>
    <m/>
    <n v="1751800"/>
    <n v="401"/>
    <n v="286.89999999999998"/>
    <s v=""/>
    <s v=""/>
    <s v=""/>
  </r>
  <r>
    <d v="2019-06-24T00:00:00"/>
    <x v="174"/>
    <n v="1900"/>
    <d v="1900-07-21T19:36:13"/>
    <n v="54.72"/>
    <n v="0"/>
    <n v="1.51"/>
    <n v="5.0330000000000004"/>
    <n v="306.05500000000001"/>
    <n v="7.3929999999999998"/>
    <n v="73.3"/>
    <n v="0.22500000000000001"/>
    <n v="0.23699999999999999"/>
    <n v="0"/>
    <n v="190.625"/>
    <m/>
    <m/>
    <m/>
    <m/>
    <n v="1751900"/>
    <n v="223.2"/>
    <n v="190.6"/>
    <s v=""/>
    <s v=""/>
    <s v=""/>
  </r>
  <r>
    <d v="2019-06-24T00:00:00"/>
    <x v="174"/>
    <n v="2000"/>
    <d v="1900-07-21T20:36:13"/>
    <n v="55.3"/>
    <n v="0"/>
    <n v="1.0069999999999999"/>
    <n v="4.0259999999999998"/>
    <n v="314.47800000000001"/>
    <n v="5.2309999999999999"/>
    <n v="82.2"/>
    <n v="0.22500000000000001"/>
    <n v="0.23599999999999999"/>
    <n v="0"/>
    <n v="20.625"/>
    <m/>
    <m/>
    <m/>
    <m/>
    <n v="1752000"/>
    <n v="67.3"/>
    <n v="20.6"/>
    <s v=""/>
    <s v=""/>
    <s v=""/>
  </r>
  <r>
    <d v="2019-06-24T00:00:00"/>
    <x v="174"/>
    <n v="2100"/>
    <d v="1900-07-21T21:36:13"/>
    <n v="54.95"/>
    <n v="0"/>
    <n v="0"/>
    <n v="3.02"/>
    <n v="9.827"/>
    <n v="3.5379999999999998"/>
    <n v="88.8"/>
    <n v="0.224"/>
    <n v="0.23599999999999999"/>
    <n v="0"/>
    <n v="0.625"/>
    <m/>
    <m/>
    <m/>
    <m/>
    <n v="1752100"/>
    <n v="0.8"/>
    <n v="0"/>
    <s v=""/>
    <s v=""/>
    <s v=""/>
  </r>
  <r>
    <d v="2019-06-24T00:00:00"/>
    <x v="174"/>
    <n v="2200"/>
    <d v="1900-07-21T22:36:13"/>
    <n v="55.42"/>
    <n v="0"/>
    <n v="0"/>
    <n v="1.51"/>
    <n v="1.4039999999999999"/>
    <n v="4.1150000000000002"/>
    <n v="91.4"/>
    <n v="0.224"/>
    <n v="0.23599999999999999"/>
    <n v="0"/>
    <n v="0.625"/>
    <m/>
    <m/>
    <m/>
    <m/>
    <n v="1752200"/>
    <n v="0"/>
    <n v="0"/>
    <s v=""/>
    <s v=""/>
    <s v=""/>
  </r>
  <r>
    <d v="2019-06-24T00:00:00"/>
    <x v="174"/>
    <n v="2300"/>
    <d v="1900-07-21T23:36:13"/>
    <n v="54.95"/>
    <n v="0"/>
    <n v="0"/>
    <n v="1.51"/>
    <n v="350.98"/>
    <n v="2.6640000000000001"/>
    <n v="91.9"/>
    <n v="0.224"/>
    <n v="0.23599999999999999"/>
    <n v="0"/>
    <n v="0.625"/>
    <m/>
    <m/>
    <m/>
    <m/>
    <n v="1752300"/>
    <n v="0"/>
    <n v="0"/>
    <s v=""/>
    <s v=""/>
    <s v=""/>
  </r>
  <r>
    <d v="2019-06-24T00:00:00"/>
    <x v="174"/>
    <n v="2400"/>
    <d v="1900-07-22T00:36:13"/>
    <n v="55.07"/>
    <n v="0"/>
    <n v="0"/>
    <n v="1.0069999999999999"/>
    <n v="342.55700000000002"/>
    <n v="3.6429999999999998"/>
    <n v="94.3"/>
    <n v="0.223"/>
    <n v="0.23499999999999999"/>
    <n v="0"/>
    <n v="0.625"/>
    <m/>
    <m/>
    <m/>
    <m/>
    <n v="1752400"/>
    <n v="0"/>
    <n v="0"/>
    <n v="0.223"/>
    <n v="0.23499999999999999"/>
    <n v="0"/>
  </r>
  <r>
    <d v="2019-06-25T00:00:00"/>
    <x v="175"/>
    <n v="100"/>
    <d v="1900-07-22T01:36:13"/>
    <n v="55.3"/>
    <n v="0"/>
    <n v="0.503"/>
    <n v="2.516"/>
    <n v="355.19200000000001"/>
    <n v="1.994"/>
    <n v="94.8"/>
    <n v="0.223"/>
    <n v="0.23499999999999999"/>
    <n v="0"/>
    <n v="0.625"/>
    <m/>
    <m/>
    <m/>
    <m/>
    <n v="1760100"/>
    <n v="0"/>
    <n v="0"/>
    <s v=""/>
    <s v=""/>
    <s v=""/>
  </r>
  <r>
    <d v="2019-06-25T00:00:00"/>
    <x v="175"/>
    <n v="200"/>
    <d v="1900-07-22T02:36:13"/>
    <n v="54.83"/>
    <n v="0"/>
    <n v="1.0069999999999999"/>
    <n v="3.02"/>
    <n v="7.02"/>
    <n v="3.9580000000000002"/>
    <n v="92.8"/>
    <n v="0.223"/>
    <n v="0.23400000000000001"/>
    <n v="0"/>
    <n v="0.625"/>
    <m/>
    <m/>
    <m/>
    <m/>
    <n v="1760200"/>
    <n v="0"/>
    <n v="0"/>
    <s v=""/>
    <s v=""/>
    <s v=""/>
  </r>
  <r>
    <d v="2019-06-25T00:00:00"/>
    <x v="175"/>
    <n v="300"/>
    <d v="1900-07-22T03:36:13"/>
    <n v="54.83"/>
    <n v="0"/>
    <n v="1.0069999999999999"/>
    <n v="3.02"/>
    <n v="25.271000000000001"/>
    <n v="3.6429999999999998"/>
    <n v="90.7"/>
    <n v="0.223"/>
    <n v="0.23400000000000001"/>
    <n v="0"/>
    <n v="0.625"/>
    <m/>
    <m/>
    <m/>
    <m/>
    <n v="1760300"/>
    <n v="0"/>
    <n v="0"/>
    <s v=""/>
    <s v=""/>
    <s v=""/>
  </r>
  <r>
    <d v="2019-06-25T00:00:00"/>
    <x v="175"/>
    <n v="400"/>
    <d v="1900-07-22T04:36:13"/>
    <n v="54.95"/>
    <n v="0"/>
    <n v="1.51"/>
    <n v="4.0259999999999998"/>
    <n v="28.077999999999999"/>
    <n v="3.7490000000000001"/>
    <n v="89"/>
    <n v="0.223"/>
    <n v="0.23400000000000001"/>
    <n v="0"/>
    <n v="0.625"/>
    <m/>
    <m/>
    <m/>
    <m/>
    <n v="1760400"/>
    <n v="0"/>
    <n v="0"/>
    <s v=""/>
    <s v=""/>
    <s v=""/>
  </r>
  <r>
    <d v="2019-06-25T00:00:00"/>
    <x v="175"/>
    <n v="500"/>
    <d v="1900-07-22T05:36:13"/>
    <n v="54.83"/>
    <n v="0"/>
    <n v="1.51"/>
    <n v="3.5230000000000001"/>
    <n v="30.885999999999999"/>
    <n v="3.617"/>
    <n v="88.1"/>
    <n v="0.223"/>
    <n v="0.23300000000000001"/>
    <n v="0"/>
    <n v="16.875"/>
    <m/>
    <m/>
    <m/>
    <m/>
    <n v="1760500"/>
    <n v="28.5"/>
    <n v="16.899999999999999"/>
    <s v=""/>
    <s v=""/>
    <s v=""/>
  </r>
  <r>
    <d v="2019-06-25T00:00:00"/>
    <x v="175"/>
    <n v="600"/>
    <d v="1900-07-22T06:36:13"/>
    <n v="54.95"/>
    <n v="0"/>
    <n v="1.51"/>
    <n v="4.0259999999999998"/>
    <n v="36.502000000000002"/>
    <n v="5.5910000000000002"/>
    <n v="87.6"/>
    <n v="0.223"/>
    <n v="0.23300000000000001"/>
    <n v="0"/>
    <n v="218.125"/>
    <m/>
    <m/>
    <m/>
    <m/>
    <n v="1760600"/>
    <n v="163.69999999999999"/>
    <n v="218.1"/>
    <s v=""/>
    <s v=""/>
    <s v=""/>
  </r>
  <r>
    <d v="2019-06-25T00:00:00"/>
    <x v="175"/>
    <n v="700"/>
    <d v="1900-07-22T07:36:13"/>
    <n v="54.95"/>
    <n v="0"/>
    <n v="2.0129999999999999"/>
    <n v="4.0259999999999998"/>
    <n v="51.945"/>
    <n v="7.4189999999999996"/>
    <n v="78.3"/>
    <n v="0.223"/>
    <n v="0.23300000000000001"/>
    <n v="0"/>
    <n v="388.125"/>
    <m/>
    <m/>
    <m/>
    <m/>
    <n v="1760700"/>
    <n v="337"/>
    <n v="388.1"/>
    <s v=""/>
    <s v=""/>
    <s v=""/>
  </r>
  <r>
    <d v="2019-06-25T00:00:00"/>
    <x v="175"/>
    <n v="800"/>
    <d v="1900-07-22T08:36:13"/>
    <n v="54.95"/>
    <n v="0"/>
    <n v="1.0069999999999999"/>
    <n v="4.0259999999999998"/>
    <n v="58.965000000000003"/>
    <n v="8.5429999999999993"/>
    <n v="71.099999999999994"/>
    <n v="0.222"/>
    <n v="0.23300000000000001"/>
    <n v="0"/>
    <n v="563.125"/>
    <m/>
    <m/>
    <m/>
    <m/>
    <n v="1760800"/>
    <n v="515.70000000000005"/>
    <n v="563.1"/>
    <s v=""/>
    <s v=""/>
    <s v=""/>
  </r>
  <r>
    <d v="2019-06-25T00:00:00"/>
    <x v="175"/>
    <n v="900"/>
    <d v="1900-07-22T09:36:13"/>
    <n v="54.72"/>
    <n v="0"/>
    <n v="1.51"/>
    <n v="5.0330000000000004"/>
    <n v="75.811999999999998"/>
    <n v="9.3610000000000007"/>
    <n v="69.5"/>
    <n v="0.222"/>
    <n v="0.23200000000000001"/>
    <n v="0"/>
    <n v="123.125"/>
    <m/>
    <m/>
    <m/>
    <m/>
    <n v="1760900"/>
    <n v="682"/>
    <n v="123.1"/>
    <s v=""/>
    <s v=""/>
    <s v=""/>
  </r>
  <r>
    <d v="2019-06-25T00:00:00"/>
    <x v="175"/>
    <n v="1000"/>
    <d v="1900-07-22T10:36:13"/>
    <n v="55.07"/>
    <n v="0"/>
    <n v="1.0069999999999999"/>
    <n v="4.5289999999999999"/>
    <n v="131.96899999999999"/>
    <n v="8.6180000000000003"/>
    <n v="66.8"/>
    <n v="0.221"/>
    <n v="0.23200000000000001"/>
    <n v="0"/>
    <n v="135.625"/>
    <m/>
    <m/>
    <m/>
    <m/>
    <n v="1761000"/>
    <n v="822.3"/>
    <n v="135.6"/>
    <s v=""/>
    <s v=""/>
    <s v=""/>
  </r>
  <r>
    <d v="2019-06-25T00:00:00"/>
    <x v="175"/>
    <n v="1100"/>
    <d v="1900-07-22T11:36:13"/>
    <n v="54.37"/>
    <n v="0"/>
    <n v="0.503"/>
    <n v="4.5289999999999999"/>
    <n v="103.89"/>
    <n v="9.0150000000000006"/>
    <n v="68.5"/>
    <n v="0.221"/>
    <n v="0.23200000000000001"/>
    <n v="0"/>
    <n v="233.125"/>
    <m/>
    <m/>
    <m/>
    <m/>
    <n v="1761100"/>
    <n v="925.5"/>
    <n v="233.1"/>
    <s v=""/>
    <s v=""/>
    <s v=""/>
  </r>
  <r>
    <d v="2019-06-25T00:00:00"/>
    <x v="175"/>
    <n v="1200"/>
    <d v="1900-07-22T12:36:13"/>
    <n v="55.42"/>
    <n v="0"/>
    <n v="1.0069999999999999"/>
    <n v="5.0330000000000004"/>
    <n v="148.816"/>
    <n v="7.1669999999999998"/>
    <n v="72.3"/>
    <n v="0.221"/>
    <n v="0.23100000000000001"/>
    <n v="0"/>
    <n v="515.625"/>
    <m/>
    <m/>
    <m/>
    <m/>
    <n v="1761200"/>
    <n v="983.8"/>
    <n v="515.6"/>
    <s v=""/>
    <s v=""/>
    <s v=""/>
  </r>
  <r>
    <d v="2019-06-25T00:00:00"/>
    <x v="175"/>
    <n v="1300"/>
    <d v="1900-07-22T13:36:13"/>
    <n v="55.07"/>
    <n v="0"/>
    <n v="1.0069999999999999"/>
    <n v="5.0330000000000004"/>
    <n v="174.08600000000001"/>
    <n v="12.654"/>
    <n v="56"/>
    <n v="0.22"/>
    <n v="0.23100000000000001"/>
    <n v="0"/>
    <n v="284.375"/>
    <m/>
    <m/>
    <m/>
    <m/>
    <n v="1761300"/>
    <n v="992.7"/>
    <n v="284.39999999999998"/>
    <s v=""/>
    <s v=""/>
    <s v=""/>
  </r>
  <r>
    <d v="2019-06-25T00:00:00"/>
    <x v="175"/>
    <n v="1400"/>
    <d v="1900-07-22T14:36:13"/>
    <n v="55.54"/>
    <n v="3.9999999999999147E-2"/>
    <n v="1.51"/>
    <n v="7.0460000000000003"/>
    <n v="157.239"/>
    <n v="7.1420000000000003"/>
    <n v="59"/>
    <n v="0.22"/>
    <n v="0.23100000000000001"/>
    <n v="0"/>
    <n v="309.375"/>
    <m/>
    <m/>
    <m/>
    <m/>
    <n v="1761400"/>
    <n v="951.8"/>
    <n v="309.39999999999998"/>
    <s v=""/>
    <s v=""/>
    <s v=""/>
  </r>
  <r>
    <d v="2019-06-25T00:00:00"/>
    <x v="175"/>
    <n v="1500"/>
    <d v="1900-07-22T15:36:13"/>
    <n v="55.54"/>
    <n v="3.9999999999999147E-2"/>
    <n v="1.51"/>
    <n v="7.0460000000000003"/>
    <n v="116.52500000000001"/>
    <n v="9.4350000000000005"/>
    <n v="65.7"/>
    <n v="0.22"/>
    <n v="0.23100000000000001"/>
    <n v="0"/>
    <n v="346.875"/>
    <m/>
    <m/>
    <m/>
    <m/>
    <n v="1761500"/>
    <n v="864"/>
    <n v="346.9"/>
    <s v=""/>
    <s v=""/>
    <s v=""/>
  </r>
  <r>
    <d v="2019-06-25T00:00:00"/>
    <x v="175"/>
    <n v="1600"/>
    <d v="1900-07-22T16:36:13"/>
    <n v="55.07"/>
    <n v="0"/>
    <n v="1.51"/>
    <n v="7.5490000000000004"/>
    <n v="141.79599999999999"/>
    <n v="8.0449999999999999"/>
    <n v="55.9"/>
    <n v="0.22"/>
    <n v="0.23100000000000001"/>
    <n v="0"/>
    <n v="161.875"/>
    <m/>
    <m/>
    <m/>
    <m/>
    <n v="1761600"/>
    <n v="736"/>
    <n v="161.9"/>
    <s v=""/>
    <s v=""/>
    <s v=""/>
  </r>
  <r>
    <d v="2019-06-25T00:00:00"/>
    <x v="175"/>
    <n v="1700"/>
    <d v="1900-07-22T17:36:13"/>
    <n v="55.54"/>
    <n v="3.9999999999999147E-2"/>
    <n v="2.0129999999999999"/>
    <n v="5.5359999999999996"/>
    <n v="176.89400000000001"/>
    <n v="8.27"/>
    <n v="67.8"/>
    <n v="0.22"/>
    <n v="0.23"/>
    <n v="0"/>
    <n v="243.125"/>
    <m/>
    <m/>
    <m/>
    <m/>
    <n v="1761700"/>
    <n v="577.20000000000005"/>
    <n v="243.1"/>
    <s v=""/>
    <s v=""/>
    <s v=""/>
  </r>
  <r>
    <d v="2019-06-25T00:00:00"/>
    <x v="175"/>
    <n v="1800"/>
    <d v="1900-07-22T18:36:13"/>
    <n v="55.07"/>
    <n v="0"/>
    <n v="1.51"/>
    <n v="4.5289999999999999"/>
    <n v="81.427000000000007"/>
    <n v="8.6679999999999993"/>
    <n v="69.5"/>
    <n v="0.22"/>
    <n v="0.23"/>
    <n v="0"/>
    <n v="176.875"/>
    <m/>
    <m/>
    <m/>
    <m/>
    <n v="1761800"/>
    <n v="401"/>
    <n v="176.9"/>
    <s v=""/>
    <s v=""/>
    <s v=""/>
  </r>
  <r>
    <d v="2019-06-25T00:00:00"/>
    <x v="175"/>
    <n v="1900"/>
    <d v="1900-07-22T19:36:13"/>
    <n v="55.3"/>
    <n v="0"/>
    <n v="1.0069999999999999"/>
    <n v="3.5230000000000001"/>
    <n v="63.176000000000002"/>
    <n v="6.99"/>
    <n v="74.2"/>
    <n v="0.22"/>
    <n v="0.23"/>
    <n v="0"/>
    <n v="61.875"/>
    <m/>
    <m/>
    <m/>
    <m/>
    <n v="1761900"/>
    <n v="223.3"/>
    <n v="61.9"/>
    <s v=""/>
    <s v=""/>
    <s v=""/>
  </r>
  <r>
    <d v="2019-06-25T00:00:00"/>
    <x v="175"/>
    <n v="2000"/>
    <d v="1900-07-22T20:36:13"/>
    <n v="55.42"/>
    <n v="0"/>
    <n v="1.51"/>
    <n v="3.5230000000000001"/>
    <n v="32.29"/>
    <n v="6.484"/>
    <n v="74.3"/>
    <n v="0.22"/>
    <n v="0.22900000000000001"/>
    <n v="0"/>
    <n v="18.125"/>
    <m/>
    <m/>
    <m/>
    <m/>
    <n v="1762000"/>
    <n v="67.5"/>
    <n v="18.100000000000001"/>
    <s v=""/>
    <s v=""/>
    <s v=""/>
  </r>
  <r>
    <d v="2019-06-25T00:00:00"/>
    <x v="175"/>
    <n v="2100"/>
    <d v="1900-07-22T21:36:13"/>
    <n v="54.83"/>
    <n v="0"/>
    <n v="1.0069999999999999"/>
    <n v="3.02"/>
    <n v="22.463000000000001"/>
    <n v="5.4370000000000003"/>
    <n v="74.5"/>
    <n v="0.22"/>
    <n v="0.22900000000000001"/>
    <n v="0"/>
    <n v="0.625"/>
    <m/>
    <m/>
    <m/>
    <m/>
    <n v="1762100"/>
    <n v="0.8"/>
    <n v="0"/>
    <s v=""/>
    <s v=""/>
    <s v=""/>
  </r>
  <r>
    <d v="2019-06-25T00:00:00"/>
    <x v="175"/>
    <n v="2200"/>
    <d v="1900-07-22T22:36:13"/>
    <n v="54.72"/>
    <n v="0"/>
    <n v="1.51"/>
    <n v="3.02"/>
    <n v="30.885999999999999"/>
    <n v="5.6159999999999997"/>
    <n v="74.900000000000006"/>
    <n v="0.22"/>
    <n v="0.22900000000000001"/>
    <n v="0"/>
    <n v="0.625"/>
    <m/>
    <m/>
    <m/>
    <m/>
    <n v="1762200"/>
    <n v="0"/>
    <n v="0"/>
    <s v=""/>
    <s v=""/>
    <s v=""/>
  </r>
  <r>
    <d v="2019-06-25T00:00:00"/>
    <x v="175"/>
    <n v="2300"/>
    <d v="1900-07-22T23:36:13"/>
    <n v="54.72"/>
    <n v="0"/>
    <n v="1.51"/>
    <n v="3.02"/>
    <n v="28.077999999999999"/>
    <n v="5.6680000000000001"/>
    <n v="74.900000000000006"/>
    <n v="0.219"/>
    <n v="0.22900000000000001"/>
    <n v="0"/>
    <n v="0.625"/>
    <m/>
    <m/>
    <m/>
    <m/>
    <n v="1762300"/>
    <n v="0"/>
    <n v="0"/>
    <s v=""/>
    <s v=""/>
    <s v=""/>
  </r>
  <r>
    <d v="2019-06-25T00:00:00"/>
    <x v="175"/>
    <n v="2400"/>
    <d v="1900-07-23T00:36:13"/>
    <n v="55.54"/>
    <n v="3.9999999999999147E-2"/>
    <n v="1.51"/>
    <n v="3.02"/>
    <n v="14.039"/>
    <n v="4.7919999999999998"/>
    <n v="75.3"/>
    <n v="0.219"/>
    <n v="0.22800000000000001"/>
    <n v="0"/>
    <n v="0.625"/>
    <m/>
    <m/>
    <m/>
    <m/>
    <n v="1762400"/>
    <n v="0"/>
    <n v="0"/>
    <n v="0.219"/>
    <n v="0.22800000000000001"/>
    <n v="0"/>
  </r>
  <r>
    <d v="2019-06-26T00:00:00"/>
    <x v="176"/>
    <n v="100"/>
    <d v="1900-07-23T01:36:13"/>
    <n v="54.6"/>
    <n v="0"/>
    <n v="1.51"/>
    <n v="2.516"/>
    <n v="12.635"/>
    <n v="3.6960000000000002"/>
    <n v="75.8"/>
    <n v="0.218"/>
    <n v="0.22800000000000001"/>
    <n v="0"/>
    <n v="0.625"/>
    <m/>
    <m/>
    <m/>
    <m/>
    <n v="1770100"/>
    <n v="0"/>
    <n v="0"/>
    <s v=""/>
    <s v=""/>
    <s v=""/>
  </r>
  <r>
    <d v="2019-06-26T00:00:00"/>
    <x v="176"/>
    <n v="200"/>
    <d v="1900-07-23T02:36:13"/>
    <n v="55.65"/>
    <n v="0.14999999999999858"/>
    <n v="1.51"/>
    <n v="3.02"/>
    <n v="9.827"/>
    <n v="4.141"/>
    <n v="78.3"/>
    <n v="0.218"/>
    <n v="0.22800000000000001"/>
    <n v="0"/>
    <n v="0.625"/>
    <m/>
    <m/>
    <m/>
    <m/>
    <n v="1770200"/>
    <n v="0"/>
    <n v="0"/>
    <s v=""/>
    <s v=""/>
    <s v=""/>
  </r>
  <r>
    <d v="2019-06-26T00:00:00"/>
    <x v="176"/>
    <n v="300"/>
    <d v="1900-07-23T03:36:13"/>
    <n v="54.6"/>
    <n v="0"/>
    <n v="1.51"/>
    <n v="3.5230000000000001"/>
    <n v="22.463000000000001"/>
    <n v="5.2569999999999997"/>
    <n v="75.599999999999994"/>
    <n v="0.218"/>
    <n v="0.22800000000000001"/>
    <n v="0"/>
    <n v="0.625"/>
    <m/>
    <m/>
    <m/>
    <m/>
    <n v="1770300"/>
    <n v="0"/>
    <n v="0"/>
    <s v=""/>
    <s v=""/>
    <s v=""/>
  </r>
  <r>
    <d v="2019-06-26T00:00:00"/>
    <x v="176"/>
    <n v="400"/>
    <d v="1900-07-23T04:36:13"/>
    <n v="55.07"/>
    <n v="0"/>
    <n v="0.503"/>
    <n v="3.5230000000000001"/>
    <n v="42.118000000000002"/>
    <n v="5.2309999999999999"/>
    <n v="73.5"/>
    <n v="0.218"/>
    <n v="0.22800000000000001"/>
    <n v="0"/>
    <n v="0.625"/>
    <m/>
    <m/>
    <m/>
    <m/>
    <n v="1770400"/>
    <n v="0"/>
    <n v="0"/>
    <s v=""/>
    <s v=""/>
    <s v=""/>
  </r>
  <r>
    <d v="2019-06-26T00:00:00"/>
    <x v="176"/>
    <n v="500"/>
    <d v="1900-07-23T05:36:13"/>
    <n v="55.42"/>
    <n v="0"/>
    <n v="0.503"/>
    <n v="4.0259999999999998"/>
    <n v="82.831000000000003"/>
    <n v="5.7450000000000001"/>
    <n v="76.400000000000006"/>
    <n v="0.218"/>
    <n v="0.22800000000000001"/>
    <n v="0"/>
    <n v="4.375"/>
    <m/>
    <m/>
    <m/>
    <m/>
    <n v="1770500"/>
    <n v="28"/>
    <n v="4.4000000000000004"/>
    <s v=""/>
    <s v=""/>
    <s v=""/>
  </r>
  <r>
    <d v="2019-06-26T00:00:00"/>
    <x v="176"/>
    <n v="600"/>
    <d v="1900-07-23T06:36:13"/>
    <n v="55.07"/>
    <n v="0"/>
    <n v="1.51"/>
    <n v="4.0259999999999998"/>
    <n v="8.4239999999999995"/>
    <n v="7.2930000000000001"/>
    <n v="73.599999999999994"/>
    <n v="0.217"/>
    <n v="0.22800000000000001"/>
    <n v="0"/>
    <n v="70.625"/>
    <m/>
    <m/>
    <m/>
    <m/>
    <n v="1770600"/>
    <n v="162.80000000000001"/>
    <n v="70.599999999999994"/>
    <s v=""/>
    <s v=""/>
    <s v=""/>
  </r>
  <r>
    <d v="2019-06-26T00:00:00"/>
    <x v="176"/>
    <n v="700"/>
    <d v="1900-07-23T07:36:13"/>
    <n v="55.07"/>
    <n v="0"/>
    <n v="0.503"/>
    <n v="3.5230000000000001"/>
    <n v="44.924999999999997"/>
    <n v="9.0150000000000006"/>
    <n v="64.8"/>
    <n v="0.217"/>
    <n v="0.22800000000000001"/>
    <n v="0"/>
    <n v="384.375"/>
    <m/>
    <m/>
    <m/>
    <m/>
    <n v="1770700"/>
    <n v="335.8"/>
    <n v="384.4"/>
    <s v=""/>
    <s v=""/>
    <s v=""/>
  </r>
  <r>
    <d v="2019-06-26T00:00:00"/>
    <x v="176"/>
    <n v="800"/>
    <d v="1900-07-23T08:36:13"/>
    <n v="55.18"/>
    <n v="0"/>
    <n v="2.0129999999999999"/>
    <n v="5.0330000000000004"/>
    <n v="49.137"/>
    <n v="10.148999999999999"/>
    <n v="64.599999999999994"/>
    <n v="0.217"/>
    <n v="0.22700000000000001"/>
    <n v="0"/>
    <n v="648.125"/>
    <m/>
    <m/>
    <m/>
    <m/>
    <n v="1770800"/>
    <n v="514.5"/>
    <n v="648.1"/>
    <s v=""/>
    <s v=""/>
    <s v=""/>
  </r>
  <r>
    <d v="2019-06-26T00:00:00"/>
    <x v="176"/>
    <n v="900"/>
    <d v="1900-07-23T09:36:13"/>
    <n v="55.3"/>
    <n v="0"/>
    <n v="1.51"/>
    <n v="5.5359999999999996"/>
    <n v="96.870999999999995"/>
    <n v="10.59"/>
    <n v="62"/>
    <n v="0.217"/>
    <n v="0.22700000000000001"/>
    <n v="0"/>
    <n v="464.375"/>
    <m/>
    <m/>
    <m/>
    <m/>
    <n v="1770900"/>
    <n v="681"/>
    <n v="464.4"/>
    <s v=""/>
    <s v=""/>
    <s v=""/>
  </r>
  <r>
    <d v="2019-06-26T00:00:00"/>
    <x v="176"/>
    <n v="1000"/>
    <d v="1900-07-23T10:36:13"/>
    <n v="54.72"/>
    <n v="0"/>
    <n v="2.0129999999999999"/>
    <n v="8.0519999999999996"/>
    <n v="106.69799999999999"/>
    <n v="11.613"/>
    <n v="57.3"/>
    <n v="0.217"/>
    <n v="0.22700000000000001"/>
    <n v="0"/>
    <n v="449.375"/>
    <m/>
    <m/>
    <m/>
    <m/>
    <n v="1771000"/>
    <n v="821.5"/>
    <n v="449.4"/>
    <s v=""/>
    <s v=""/>
    <s v=""/>
  </r>
  <r>
    <d v="2019-06-26T00:00:00"/>
    <x v="176"/>
    <n v="1100"/>
    <d v="1900-07-23T11:36:13"/>
    <n v="55.07"/>
    <n v="0"/>
    <n v="2.516"/>
    <n v="8.0519999999999996"/>
    <n v="131.96899999999999"/>
    <n v="11.005000000000001"/>
    <n v="51.3"/>
    <n v="0.217"/>
    <n v="0.22600000000000001"/>
    <n v="0"/>
    <n v="1126.875"/>
    <m/>
    <m/>
    <m/>
    <m/>
    <n v="1771100"/>
    <n v="925"/>
    <n v="1126.9000000000001"/>
    <s v=""/>
    <s v=""/>
    <s v=""/>
  </r>
  <r>
    <d v="2019-06-26T00:00:00"/>
    <x v="176"/>
    <n v="1200"/>
    <d v="1900-07-23T12:36:13"/>
    <n v="55.77"/>
    <n v="0.27000000000000313"/>
    <n v="3.02"/>
    <n v="7.0460000000000003"/>
    <n v="133.37299999999999"/>
    <n v="11.759"/>
    <n v="46.7"/>
    <n v="0.217"/>
    <n v="0.22700000000000001"/>
    <n v="0"/>
    <n v="894.375"/>
    <m/>
    <m/>
    <m/>
    <m/>
    <n v="1771200"/>
    <n v="983.2"/>
    <n v="894.4"/>
    <s v=""/>
    <s v=""/>
    <s v=""/>
  </r>
  <r>
    <d v="2019-06-26T00:00:00"/>
    <x v="176"/>
    <n v="1300"/>
    <d v="1900-07-23T13:36:13"/>
    <n v="55.18"/>
    <n v="0"/>
    <n v="2.516"/>
    <n v="6.5430000000000001"/>
    <n v="131.96899999999999"/>
    <n v="8.4190000000000005"/>
    <n v="44.9"/>
    <n v="0.217"/>
    <n v="0.22600000000000001"/>
    <n v="0"/>
    <n v="49.375"/>
    <m/>
    <m/>
    <m/>
    <m/>
    <n v="1771300"/>
    <n v="992.3"/>
    <n v="49.4"/>
    <s v=""/>
    <s v=""/>
    <s v=""/>
  </r>
  <r>
    <d v="2019-06-26T00:00:00"/>
    <x v="176"/>
    <n v="1400"/>
    <d v="1900-07-23T14:36:13"/>
    <n v="55.77"/>
    <n v="0.27000000000000313"/>
    <n v="1.0069999999999999"/>
    <n v="4.5289999999999999"/>
    <n v="122.14100000000001"/>
    <n v="12.170999999999999"/>
    <n v="58"/>
    <n v="0.217"/>
    <n v="0.22600000000000001"/>
    <n v="0"/>
    <n v="1025.625"/>
    <m/>
    <m/>
    <m/>
    <m/>
    <n v="1771400"/>
    <n v="951.5"/>
    <n v="1025.5999999999999"/>
    <s v=""/>
    <s v=""/>
    <s v=""/>
  </r>
  <r>
    <d v="2019-06-26T00:00:00"/>
    <x v="176"/>
    <n v="1500"/>
    <d v="1900-07-23T15:36:13"/>
    <n v="54.83"/>
    <n v="0"/>
    <n v="2.0129999999999999"/>
    <n v="8.5559999999999992"/>
    <n v="134.77600000000001"/>
    <n v="13.618"/>
    <n v="47.1"/>
    <n v="0.216"/>
    <n v="0.22600000000000001"/>
    <n v="0"/>
    <n v="810.625"/>
    <m/>
    <m/>
    <m/>
    <m/>
    <n v="1771500"/>
    <n v="863.5"/>
    <n v="810.6"/>
    <s v=""/>
    <s v=""/>
    <s v=""/>
  </r>
  <r>
    <d v="2019-06-26T00:00:00"/>
    <x v="176"/>
    <n v="1600"/>
    <d v="1900-07-23T16:36:13"/>
    <n v="55.3"/>
    <n v="0"/>
    <n v="2.516"/>
    <n v="6.5430000000000001"/>
    <n v="127.75700000000001"/>
    <n v="14.481"/>
    <n v="44.9"/>
    <n v="0.216"/>
    <n v="0.22600000000000001"/>
    <n v="0"/>
    <n v="640.625"/>
    <m/>
    <m/>
    <m/>
    <m/>
    <n v="1771600"/>
    <n v="735.7"/>
    <n v="640.6"/>
    <s v=""/>
    <s v=""/>
    <s v=""/>
  </r>
  <r>
    <d v="2019-06-26T00:00:00"/>
    <x v="176"/>
    <n v="1700"/>
    <d v="1900-07-23T17:36:13"/>
    <n v="55.07"/>
    <n v="0"/>
    <n v="1.51"/>
    <n v="5.5359999999999996"/>
    <n v="103.89"/>
    <n v="12.798999999999999"/>
    <n v="45.1"/>
    <n v="0.216"/>
    <n v="0.22500000000000001"/>
    <n v="0"/>
    <n v="135.625"/>
    <m/>
    <m/>
    <m/>
    <m/>
    <n v="1771700"/>
    <n v="577.29999999999995"/>
    <n v="135.6"/>
    <s v=""/>
    <s v=""/>
    <s v=""/>
  </r>
  <r>
    <d v="2019-06-26T00:00:00"/>
    <x v="176"/>
    <n v="1800"/>
    <d v="1900-07-23T18:36:13"/>
    <n v="55.54"/>
    <n v="3.9999999999999147E-2"/>
    <n v="1.51"/>
    <n v="4.5289999999999999"/>
    <n v="0"/>
    <n v="11.782999999999999"/>
    <n v="51.3"/>
    <n v="0.217"/>
    <n v="0.22500000000000001"/>
    <n v="0"/>
    <n v="181.875"/>
    <m/>
    <m/>
    <m/>
    <m/>
    <n v="1771800"/>
    <n v="401"/>
    <n v="181.9"/>
    <s v=""/>
    <s v=""/>
    <s v=""/>
  </r>
  <r>
    <d v="2019-06-26T00:00:00"/>
    <x v="176"/>
    <n v="1900"/>
    <d v="1900-07-23T19:36:13"/>
    <n v="55.18"/>
    <n v="0"/>
    <n v="1.51"/>
    <n v="5.0330000000000004"/>
    <n v="328.51799999999997"/>
    <n v="10.345000000000001"/>
    <n v="58.6"/>
    <n v="0.216"/>
    <n v="0.22500000000000001"/>
    <n v="0"/>
    <n v="59.375"/>
    <m/>
    <m/>
    <m/>
    <m/>
    <n v="1771900"/>
    <n v="223.3"/>
    <n v="59.4"/>
    <s v=""/>
    <s v=""/>
    <s v=""/>
  </r>
  <r>
    <d v="2019-06-26T00:00:00"/>
    <x v="176"/>
    <n v="2000"/>
    <d v="1900-07-23T20:36:13"/>
    <n v="55.3"/>
    <n v="0"/>
    <n v="2.516"/>
    <n v="5.0330000000000004"/>
    <n v="335.53699999999998"/>
    <n v="9.657"/>
    <n v="62.5"/>
    <n v="0.216"/>
    <n v="0.22500000000000001"/>
    <n v="0"/>
    <n v="18.125"/>
    <m/>
    <m/>
    <m/>
    <m/>
    <n v="1772000"/>
    <n v="67.5"/>
    <n v="18.100000000000001"/>
    <s v=""/>
    <s v=""/>
    <s v=""/>
  </r>
  <r>
    <d v="2019-06-26T00:00:00"/>
    <x v="176"/>
    <n v="2100"/>
    <d v="1900-07-23T21:36:13"/>
    <n v="54.95"/>
    <n v="0"/>
    <n v="1.51"/>
    <n v="5.5359999999999996"/>
    <n v="11.231"/>
    <n v="8.6430000000000007"/>
    <n v="66"/>
    <n v="0.216"/>
    <n v="0.22500000000000001"/>
    <n v="0"/>
    <n v="0.625"/>
    <m/>
    <m/>
    <m/>
    <m/>
    <n v="1772100"/>
    <n v="0.8"/>
    <n v="0"/>
    <s v=""/>
    <s v=""/>
    <s v=""/>
  </r>
  <r>
    <d v="2019-06-26T00:00:00"/>
    <x v="176"/>
    <n v="2200"/>
    <d v="1900-07-23T22:36:13"/>
    <n v="55.3"/>
    <n v="0"/>
    <n v="1.51"/>
    <n v="3.02"/>
    <n v="348.173"/>
    <n v="9.5090000000000003"/>
    <n v="74"/>
    <n v="0.216"/>
    <n v="0.22500000000000001"/>
    <n v="0"/>
    <n v="0.625"/>
    <m/>
    <m/>
    <m/>
    <m/>
    <n v="1772200"/>
    <n v="0"/>
    <n v="0"/>
    <s v=""/>
    <s v=""/>
    <s v=""/>
  </r>
  <r>
    <d v="2019-06-26T00:00:00"/>
    <x v="176"/>
    <n v="2300"/>
    <d v="1900-07-23T23:36:13"/>
    <n v="54.95"/>
    <n v="0"/>
    <n v="2.0129999999999999"/>
    <n v="5.0330000000000004"/>
    <n v="240.071"/>
    <n v="7.1920000000000002"/>
    <n v="71.099999999999994"/>
    <n v="0.216"/>
    <n v="0.22500000000000001"/>
    <n v="0"/>
    <n v="0.625"/>
    <m/>
    <m/>
    <m/>
    <m/>
    <n v="1772300"/>
    <n v="0"/>
    <n v="0"/>
    <s v=""/>
    <s v=""/>
    <s v=""/>
  </r>
  <r>
    <d v="2019-06-26T00:00:00"/>
    <x v="176"/>
    <n v="2400"/>
    <d v="1900-07-24T00:36:13"/>
    <n v="55.65"/>
    <n v="0.14999999999999858"/>
    <n v="2.0129999999999999"/>
    <n v="7.0460000000000003"/>
    <n v="164.25899999999999"/>
    <n v="5.36"/>
    <n v="88.9"/>
    <n v="0.214"/>
    <n v="0.22800000000000001"/>
    <n v="2.8010000000000002"/>
    <n v="0.625"/>
    <m/>
    <m/>
    <m/>
    <m/>
    <n v="1772400"/>
    <n v="0"/>
    <n v="0"/>
    <n v="0.214"/>
    <n v="0.22800000000000001"/>
    <n v="1E-3"/>
  </r>
  <r>
    <d v="2019-06-27T00:00:00"/>
    <x v="177"/>
    <n v="100"/>
    <d v="1900-07-24T01:36:13"/>
    <n v="55.42"/>
    <n v="0"/>
    <n v="1.0069999999999999"/>
    <n v="3.5230000000000001"/>
    <n v="341.15300000000002"/>
    <n v="6.077"/>
    <n v="90.3"/>
    <n v="0.217"/>
    <n v="0.23"/>
    <n v="0"/>
    <n v="0.625"/>
    <m/>
    <m/>
    <m/>
    <m/>
    <n v="1780100"/>
    <n v="0"/>
    <n v="0"/>
    <s v=""/>
    <s v=""/>
    <s v=""/>
  </r>
  <r>
    <d v="2019-06-27T00:00:00"/>
    <x v="177"/>
    <n v="200"/>
    <d v="1900-07-24T02:36:13"/>
    <n v="55.54"/>
    <n v="3.9999999999999147E-2"/>
    <n v="1.0069999999999999"/>
    <n v="4.5289999999999999"/>
    <n v="12.635"/>
    <n v="5.6680000000000001"/>
    <n v="87.9"/>
    <n v="0.217"/>
    <n v="0.23100000000000001"/>
    <n v="0"/>
    <n v="0.625"/>
    <m/>
    <m/>
    <m/>
    <m/>
    <n v="1780200"/>
    <n v="0"/>
    <n v="0"/>
    <s v=""/>
    <s v=""/>
    <s v=""/>
  </r>
  <r>
    <d v="2019-06-27T00:00:00"/>
    <x v="177"/>
    <n v="300"/>
    <d v="1900-07-24T03:36:13"/>
    <n v="55.54"/>
    <n v="3.9999999999999147E-2"/>
    <n v="1.0069999999999999"/>
    <n v="5.0330000000000004"/>
    <n v="58.965000000000003"/>
    <n v="5.4370000000000003"/>
    <n v="93.7"/>
    <n v="0.217"/>
    <n v="0.23100000000000001"/>
    <n v="0.2"/>
    <n v="0.625"/>
    <m/>
    <m/>
    <m/>
    <m/>
    <n v="1780300"/>
    <n v="0"/>
    <n v="0"/>
    <s v=""/>
    <s v=""/>
    <s v=""/>
  </r>
  <r>
    <d v="2019-06-27T00:00:00"/>
    <x v="177"/>
    <n v="400"/>
    <d v="1900-07-24T04:36:13"/>
    <n v="55.42"/>
    <n v="0"/>
    <n v="2.0129999999999999"/>
    <n v="5.5359999999999996"/>
    <n v="110.91"/>
    <n v="5.7190000000000003"/>
    <n v="93.1"/>
    <n v="0.216"/>
    <n v="0.23100000000000001"/>
    <n v="0"/>
    <n v="0.625"/>
    <m/>
    <m/>
    <m/>
    <m/>
    <n v="1780400"/>
    <n v="0"/>
    <n v="0"/>
    <s v=""/>
    <s v=""/>
    <s v=""/>
  </r>
  <r>
    <d v="2019-06-27T00:00:00"/>
    <x v="177"/>
    <n v="500"/>
    <d v="1900-07-24T05:36:13"/>
    <n v="55.3"/>
    <n v="0"/>
    <n v="3.5230000000000001"/>
    <n v="7.0460000000000003"/>
    <n v="117.929"/>
    <n v="5.77"/>
    <n v="91.3"/>
    <n v="0.216"/>
    <n v="0.23100000000000001"/>
    <n v="0"/>
    <n v="23.125"/>
    <m/>
    <m/>
    <m/>
    <m/>
    <n v="1780500"/>
    <n v="27.7"/>
    <n v="23.1"/>
    <s v=""/>
    <s v=""/>
    <s v=""/>
  </r>
  <r>
    <d v="2019-06-27T00:00:00"/>
    <x v="177"/>
    <n v="600"/>
    <d v="1900-07-24T06:36:13"/>
    <n v="55.3"/>
    <n v="0"/>
    <n v="2.516"/>
    <n v="6.0389999999999997"/>
    <n v="112.31399999999999"/>
    <n v="5.8470000000000004"/>
    <n v="94.3"/>
    <n v="0.216"/>
    <n v="0.23100000000000001"/>
    <n v="0"/>
    <n v="31.875"/>
    <m/>
    <m/>
    <m/>
    <m/>
    <n v="1780600"/>
    <n v="161.80000000000001"/>
    <n v="31.9"/>
    <s v=""/>
    <s v=""/>
    <s v=""/>
  </r>
  <r>
    <d v="2019-06-27T00:00:00"/>
    <x v="177"/>
    <n v="700"/>
    <d v="1900-07-24T07:36:13"/>
    <n v="55.54"/>
    <n v="3.9999999999999147E-2"/>
    <n v="2.516"/>
    <n v="6.5430000000000001"/>
    <n v="119.333"/>
    <n v="6.56"/>
    <n v="94.7"/>
    <n v="0.216"/>
    <n v="0.23"/>
    <n v="0"/>
    <n v="180.625"/>
    <m/>
    <m/>
    <m/>
    <m/>
    <n v="1780700"/>
    <n v="334.3"/>
    <n v="180.6"/>
    <s v=""/>
    <s v=""/>
    <s v=""/>
  </r>
  <r>
    <d v="2019-06-27T00:00:00"/>
    <x v="177"/>
    <n v="800"/>
    <d v="1900-07-24T08:36:13"/>
    <n v="55.42"/>
    <n v="0"/>
    <n v="3.02"/>
    <n v="7.0460000000000003"/>
    <n v="141.79599999999999"/>
    <n v="6.3570000000000002"/>
    <n v="88.3"/>
    <n v="0.216"/>
    <n v="0.22900000000000001"/>
    <n v="0"/>
    <n v="90.625"/>
    <m/>
    <m/>
    <m/>
    <m/>
    <n v="1780800"/>
    <n v="513.20000000000005"/>
    <n v="90.6"/>
    <s v=""/>
    <s v=""/>
    <s v=""/>
  </r>
  <r>
    <d v="2019-06-27T00:00:00"/>
    <x v="177"/>
    <n v="900"/>
    <d v="1900-07-24T09:36:13"/>
    <n v="55.3"/>
    <n v="0"/>
    <n v="3.02"/>
    <n v="9.0589999999999993"/>
    <n v="146.00800000000001"/>
    <n v="6.56"/>
    <n v="87.5"/>
    <n v="0.216"/>
    <n v="0.22900000000000001"/>
    <n v="0"/>
    <n v="86.875"/>
    <m/>
    <m/>
    <m/>
    <m/>
    <n v="1780900"/>
    <n v="680"/>
    <n v="86.9"/>
    <s v=""/>
    <s v=""/>
    <s v=""/>
  </r>
  <r>
    <d v="2019-06-27T00:00:00"/>
    <x v="177"/>
    <n v="1000"/>
    <d v="1900-07-24T10:36:13"/>
    <n v="55.65"/>
    <n v="0.14999999999999858"/>
    <n v="1.51"/>
    <n v="6.5430000000000001"/>
    <n v="165.66300000000001"/>
    <n v="8.2200000000000006"/>
    <n v="90.7"/>
    <n v="0.217"/>
    <n v="0.22800000000000001"/>
    <n v="0"/>
    <n v="798.125"/>
    <m/>
    <m/>
    <m/>
    <m/>
    <n v="1781000"/>
    <n v="820.5"/>
    <n v="798.1"/>
    <s v=""/>
    <s v=""/>
    <s v=""/>
  </r>
  <r>
    <d v="2019-06-27T00:00:00"/>
    <x v="177"/>
    <n v="1100"/>
    <d v="1900-07-24T11:36:13"/>
    <n v="55.18"/>
    <n v="0"/>
    <n v="3.02"/>
    <n v="7.5490000000000004"/>
    <n v="185.31800000000001"/>
    <n v="8.4190000000000005"/>
    <n v="79.900000000000006"/>
    <n v="0.217"/>
    <n v="0.22800000000000001"/>
    <n v="0"/>
    <n v="200.625"/>
    <m/>
    <m/>
    <m/>
    <m/>
    <n v="1781100"/>
    <n v="924"/>
    <n v="200.6"/>
    <s v=""/>
    <s v=""/>
    <s v=""/>
  </r>
  <r>
    <d v="2019-06-27T00:00:00"/>
    <x v="177"/>
    <n v="1200"/>
    <d v="1900-07-24T12:36:13"/>
    <n v="55.42"/>
    <n v="0"/>
    <n v="3.02"/>
    <n v="8.0519999999999996"/>
    <n v="174.08600000000001"/>
    <n v="9.4600000000000009"/>
    <n v="70.3"/>
    <n v="0.217"/>
    <n v="0.22700000000000001"/>
    <n v="0"/>
    <n v="379.375"/>
    <m/>
    <m/>
    <m/>
    <m/>
    <n v="1781200"/>
    <n v="982.2"/>
    <n v="379.4"/>
    <s v=""/>
    <s v=""/>
    <s v=""/>
  </r>
  <r>
    <d v="2019-06-27T00:00:00"/>
    <x v="177"/>
    <n v="1300"/>
    <d v="1900-07-24T13:36:13"/>
    <n v="55.42"/>
    <n v="0"/>
    <n v="2.516"/>
    <n v="6.0389999999999997"/>
    <n v="165.66300000000001"/>
    <n v="11.686"/>
    <n v="65.900000000000006"/>
    <n v="0.217"/>
    <n v="0.22700000000000001"/>
    <n v="0"/>
    <n v="1069.375"/>
    <m/>
    <m/>
    <m/>
    <m/>
    <n v="1781300"/>
    <n v="991.7"/>
    <n v="1069.4000000000001"/>
    <s v=""/>
    <s v=""/>
    <s v=""/>
  </r>
  <r>
    <d v="2019-06-27T00:00:00"/>
    <x v="177"/>
    <n v="1400"/>
    <d v="1900-07-24T14:36:13"/>
    <n v="55.3"/>
    <n v="0"/>
    <n v="3.02"/>
    <n v="7.5490000000000004"/>
    <n v="182.51"/>
    <n v="11.2"/>
    <n v="56.8"/>
    <n v="0.217"/>
    <n v="0.22700000000000001"/>
    <n v="0"/>
    <n v="419.375"/>
    <m/>
    <m/>
    <m/>
    <m/>
    <n v="1781400"/>
    <n v="951"/>
    <n v="419.4"/>
    <s v=""/>
    <s v=""/>
    <s v=""/>
  </r>
  <r>
    <d v="2019-06-27T00:00:00"/>
    <x v="177"/>
    <n v="1500"/>
    <d v="1900-07-24T15:36:13"/>
    <n v="54.83"/>
    <n v="0"/>
    <n v="3.02"/>
    <n v="7.0460000000000003"/>
    <n v="174.08600000000001"/>
    <n v="8.8659999999999997"/>
    <n v="58.6"/>
    <n v="0.217"/>
    <n v="0.22600000000000001"/>
    <n v="0"/>
    <n v="80.625"/>
    <m/>
    <m/>
    <m/>
    <m/>
    <n v="1781500"/>
    <n v="863.3"/>
    <n v="80.599999999999994"/>
    <s v=""/>
    <s v=""/>
    <s v=""/>
  </r>
  <r>
    <d v="2019-06-27T00:00:00"/>
    <x v="177"/>
    <n v="1600"/>
    <d v="1900-07-24T16:36:13"/>
    <n v="54.83"/>
    <n v="0"/>
    <n v="1.51"/>
    <n v="6.0389999999999997"/>
    <n v="119.333"/>
    <n v="9.7799999999999994"/>
    <n v="69.099999999999994"/>
    <n v="0.217"/>
    <n v="0.22600000000000001"/>
    <n v="0"/>
    <n v="300.625"/>
    <m/>
    <m/>
    <m/>
    <m/>
    <n v="1781600"/>
    <n v="735.5"/>
    <n v="300.60000000000002"/>
    <s v=""/>
    <s v=""/>
    <s v=""/>
  </r>
  <r>
    <d v="2019-06-27T00:00:00"/>
    <x v="177"/>
    <n v="1700"/>
    <d v="1900-07-24T17:36:13"/>
    <n v="55.54"/>
    <n v="3.9999999999999147E-2"/>
    <n v="2.0129999999999999"/>
    <n v="5.5359999999999996"/>
    <n v="47.732999999999997"/>
    <n v="7.5439999999999996"/>
    <n v="72"/>
    <n v="0.217"/>
    <n v="0.22500000000000001"/>
    <n v="0"/>
    <n v="364.375"/>
    <m/>
    <m/>
    <m/>
    <m/>
    <n v="1781700"/>
    <n v="577.20000000000005"/>
    <n v="364.4"/>
    <s v=""/>
    <s v=""/>
    <s v=""/>
  </r>
  <r>
    <d v="2019-06-27T00:00:00"/>
    <x v="177"/>
    <n v="1800"/>
    <d v="1900-07-24T18:36:13"/>
    <n v="55.3"/>
    <n v="0"/>
    <n v="1.0069999999999999"/>
    <n v="4.5289999999999999"/>
    <n v="49.137"/>
    <n v="6.9139999999999997"/>
    <n v="75.099999999999994"/>
    <n v="0.217"/>
    <n v="0.22500000000000001"/>
    <n v="0"/>
    <n v="15.625"/>
    <m/>
    <m/>
    <m/>
    <m/>
    <n v="1781800"/>
    <n v="401"/>
    <n v="15.6"/>
    <s v=""/>
    <s v=""/>
    <s v=""/>
  </r>
  <r>
    <d v="2019-06-27T00:00:00"/>
    <x v="177"/>
    <n v="1900"/>
    <d v="1900-07-24T19:36:13"/>
    <n v="55.54"/>
    <n v="3.9999999999999147E-2"/>
    <n v="2.516"/>
    <n v="6.5430000000000001"/>
    <n v="169.875"/>
    <n v="4.3499999999999996"/>
    <n v="85.6"/>
    <n v="0.215"/>
    <n v="0.22500000000000001"/>
    <n v="0"/>
    <n v="14.375"/>
    <m/>
    <m/>
    <m/>
    <m/>
    <n v="1781900"/>
    <n v="223.3"/>
    <n v="14.4"/>
    <s v=""/>
    <s v=""/>
    <s v=""/>
  </r>
  <r>
    <d v="2019-06-27T00:00:00"/>
    <x v="177"/>
    <n v="2000"/>
    <d v="1900-07-24T20:36:13"/>
    <n v="55.42"/>
    <n v="0"/>
    <n v="2.0129999999999999"/>
    <n v="7.0460000000000003"/>
    <n v="174.08600000000001"/>
    <n v="2.4769999999999999"/>
    <n v="95.7"/>
    <n v="0.215"/>
    <n v="0.23200000000000001"/>
    <n v="3.2010000000000001"/>
    <n v="0.625"/>
    <m/>
    <m/>
    <m/>
    <m/>
    <n v="1782000"/>
    <n v="67.3"/>
    <n v="0"/>
    <s v=""/>
    <s v=""/>
    <s v=""/>
  </r>
  <r>
    <d v="2019-06-27T00:00:00"/>
    <x v="177"/>
    <n v="2100"/>
    <d v="1900-07-24T21:36:13"/>
    <n v="55.54"/>
    <n v="3.9999999999999147E-2"/>
    <n v="0"/>
    <n v="1.0069999999999999"/>
    <n v="108.102"/>
    <n v="2.77"/>
    <n v="96.2"/>
    <n v="0.22"/>
    <n v="0.23699999999999999"/>
    <n v="0.8"/>
    <n v="0.625"/>
    <m/>
    <m/>
    <m/>
    <m/>
    <n v="1782100"/>
    <n v="0.8"/>
    <n v="0"/>
    <s v=""/>
    <s v=""/>
    <s v=""/>
  </r>
  <r>
    <d v="2019-06-27T00:00:00"/>
    <x v="177"/>
    <n v="2200"/>
    <d v="1900-07-24T22:36:13"/>
    <n v="55.42"/>
    <n v="0"/>
    <n v="0.503"/>
    <n v="4.0259999999999998"/>
    <n v="78.62"/>
    <n v="3.2480000000000002"/>
    <n v="95.3"/>
    <n v="0.22"/>
    <n v="0.23899999999999999"/>
    <n v="0"/>
    <n v="0.625"/>
    <m/>
    <m/>
    <m/>
    <m/>
    <n v="1782200"/>
    <n v="0"/>
    <n v="0"/>
    <s v=""/>
    <s v=""/>
    <s v=""/>
  </r>
  <r>
    <d v="2019-06-27T00:00:00"/>
    <x v="177"/>
    <n v="2300"/>
    <d v="1900-07-24T23:36:13"/>
    <n v="55.54"/>
    <n v="3.9999999999999147E-2"/>
    <n v="1.0069999999999999"/>
    <n v="4.0259999999999998"/>
    <n v="146.00800000000001"/>
    <n v="2.7440000000000002"/>
    <n v="97.4"/>
    <n v="0.22"/>
    <n v="0.24099999999999999"/>
    <n v="0.8"/>
    <n v="0.625"/>
    <m/>
    <m/>
    <m/>
    <m/>
    <n v="1782300"/>
    <n v="0"/>
    <n v="0"/>
    <s v=""/>
    <s v=""/>
    <s v=""/>
  </r>
  <r>
    <d v="2019-06-27T00:00:00"/>
    <x v="177"/>
    <n v="2400"/>
    <d v="1900-07-25T00:36:13"/>
    <n v="55.54"/>
    <n v="3.9999999999999147E-2"/>
    <n v="2.0129999999999999"/>
    <n v="5.5359999999999996"/>
    <n v="167.06700000000001"/>
    <n v="2.823"/>
    <n v="98.9"/>
    <n v="0.221"/>
    <n v="0.24299999999999999"/>
    <n v="0.4"/>
    <n v="0.625"/>
    <m/>
    <m/>
    <m/>
    <m/>
    <n v="1782400"/>
    <n v="0"/>
    <n v="0"/>
    <n v="0.221"/>
    <n v="0.24299999999999999"/>
    <n v="0"/>
  </r>
  <r>
    <d v="2019-06-28T00:00:00"/>
    <x v="178"/>
    <n v="100"/>
    <d v="1900-07-25T01:36:13"/>
    <n v="55.42"/>
    <n v="0"/>
    <n v="2.0129999999999999"/>
    <n v="6.0389999999999997"/>
    <n v="168.471"/>
    <n v="2.61"/>
    <n v="99.4"/>
    <n v="0.221"/>
    <n v="0.24399999999999999"/>
    <n v="0"/>
    <n v="0.625"/>
    <m/>
    <m/>
    <m/>
    <m/>
    <n v="1790100"/>
    <n v="0"/>
    <n v="0"/>
    <s v=""/>
    <s v=""/>
    <s v=""/>
  </r>
  <r>
    <d v="2019-06-28T00:00:00"/>
    <x v="178"/>
    <n v="200"/>
    <d v="1900-07-25T02:36:13"/>
    <n v="55.54"/>
    <n v="3.9999999999999147E-2"/>
    <n v="1.0069999999999999"/>
    <n v="3.5230000000000001"/>
    <n v="176.89400000000001"/>
    <n v="2.5030000000000001"/>
    <n v="99.7"/>
    <n v="0.22"/>
    <n v="0.24399999999999999"/>
    <n v="0.2"/>
    <n v="0.625"/>
    <m/>
    <m/>
    <m/>
    <m/>
    <n v="1790200"/>
    <n v="0"/>
    <n v="0"/>
    <s v=""/>
    <s v=""/>
    <s v=""/>
  </r>
  <r>
    <d v="2019-06-28T00:00:00"/>
    <x v="178"/>
    <n v="300"/>
    <d v="1900-07-25T03:36:13"/>
    <n v="55.54"/>
    <n v="3.9999999999999147E-2"/>
    <n v="0.503"/>
    <n v="3.02"/>
    <n v="206.376"/>
    <n v="2.37"/>
    <n v="99.9"/>
    <n v="0.22"/>
    <n v="0.24399999999999999"/>
    <n v="0"/>
    <n v="0.625"/>
    <m/>
    <m/>
    <m/>
    <m/>
    <n v="1790300"/>
    <n v="0"/>
    <n v="0"/>
    <s v=""/>
    <s v=""/>
    <s v=""/>
  </r>
  <r>
    <d v="2019-06-28T00:00:00"/>
    <x v="178"/>
    <n v="400"/>
    <d v="1900-07-25T04:36:13"/>
    <n v="55.54"/>
    <n v="3.9999999999999147E-2"/>
    <n v="0.503"/>
    <n v="3.02"/>
    <n v="216.20400000000001"/>
    <n v="2.3959999999999999"/>
    <n v="100"/>
    <n v="0.22"/>
    <n v="0.24399999999999999"/>
    <n v="0.2"/>
    <n v="0.625"/>
    <m/>
    <m/>
    <m/>
    <m/>
    <n v="1790400"/>
    <n v="0"/>
    <n v="0"/>
    <s v=""/>
    <s v=""/>
    <s v=""/>
  </r>
  <r>
    <d v="2019-06-28T00:00:00"/>
    <x v="178"/>
    <n v="500"/>
    <d v="1900-07-25T05:36:13"/>
    <n v="55.54"/>
    <n v="3.9999999999999147E-2"/>
    <n v="0"/>
    <n v="1.51"/>
    <n v="164.25899999999999"/>
    <n v="2.262"/>
    <n v="100"/>
    <n v="0.22"/>
    <n v="0.24399999999999999"/>
    <n v="0"/>
    <n v="61.875"/>
    <m/>
    <m/>
    <m/>
    <m/>
    <n v="1790500"/>
    <n v="26.3"/>
    <n v="61.9"/>
    <s v=""/>
    <s v=""/>
    <s v=""/>
  </r>
  <r>
    <d v="2019-06-28T00:00:00"/>
    <x v="178"/>
    <n v="600"/>
    <d v="1900-07-25T06:36:13"/>
    <n v="55.54"/>
    <n v="3.9999999999999147E-2"/>
    <n v="0"/>
    <n v="2.0129999999999999"/>
    <n v="164.25899999999999"/>
    <n v="2.5840000000000001"/>
    <n v="100"/>
    <n v="0.22"/>
    <n v="0.24399999999999999"/>
    <n v="0"/>
    <n v="44.375"/>
    <m/>
    <m/>
    <m/>
    <m/>
    <n v="1790600"/>
    <n v="160.69999999999999"/>
    <n v="44.4"/>
    <s v=""/>
    <s v=""/>
    <s v=""/>
  </r>
  <r>
    <d v="2019-06-28T00:00:00"/>
    <x v="178"/>
    <n v="700"/>
    <d v="1900-07-25T07:36:13"/>
    <n v="55.77"/>
    <n v="0.27000000000000313"/>
    <n v="0.503"/>
    <n v="3.02"/>
    <n v="168.471"/>
    <n v="3.4060000000000001"/>
    <n v="99.9"/>
    <n v="0.22"/>
    <n v="0.24399999999999999"/>
    <n v="0"/>
    <n v="236.875"/>
    <m/>
    <m/>
    <m/>
    <m/>
    <n v="1790700"/>
    <n v="333.2"/>
    <n v="236.9"/>
    <s v=""/>
    <s v=""/>
    <s v=""/>
  </r>
  <r>
    <d v="2019-06-28T00:00:00"/>
    <x v="178"/>
    <n v="800"/>
    <d v="1900-07-25T08:36:13"/>
    <n v="55.54"/>
    <n v="3.9999999999999147E-2"/>
    <n v="1.51"/>
    <n v="5.0330000000000004"/>
    <n v="162.85499999999999"/>
    <n v="4.8179999999999996"/>
    <n v="99.1"/>
    <n v="0.22"/>
    <n v="0.24299999999999999"/>
    <n v="0"/>
    <n v="258.125"/>
    <m/>
    <m/>
    <m/>
    <m/>
    <n v="1790800"/>
    <n v="511.8"/>
    <n v="258.10000000000002"/>
    <s v=""/>
    <s v=""/>
    <s v=""/>
  </r>
  <r>
    <d v="2019-06-28T00:00:00"/>
    <x v="178"/>
    <n v="900"/>
    <d v="1900-07-25T09:36:13"/>
    <n v="55.54"/>
    <n v="3.9999999999999147E-2"/>
    <n v="2.516"/>
    <n v="5.0330000000000004"/>
    <n v="165.66300000000001"/>
    <n v="6.3570000000000002"/>
    <n v="94.9"/>
    <n v="0.221"/>
    <n v="0.24199999999999999"/>
    <n v="0"/>
    <n v="844.375"/>
    <m/>
    <m/>
    <m/>
    <m/>
    <n v="1790900"/>
    <n v="678.8"/>
    <n v="844.4"/>
    <s v=""/>
    <s v=""/>
    <s v=""/>
  </r>
  <r>
    <d v="2019-06-28T00:00:00"/>
    <x v="178"/>
    <n v="1000"/>
    <d v="1900-07-25T10:36:13"/>
    <n v="55.77"/>
    <n v="0.27000000000000313"/>
    <n v="3.02"/>
    <n v="7.0460000000000003"/>
    <n v="169.875"/>
    <n v="6.3819999999999997"/>
    <n v="89.7"/>
    <n v="0.222"/>
    <n v="0.24099999999999999"/>
    <n v="0"/>
    <n v="293.125"/>
    <m/>
    <m/>
    <m/>
    <m/>
    <n v="1791000"/>
    <n v="819.3"/>
    <n v="293.10000000000002"/>
    <s v=""/>
    <s v=""/>
    <s v=""/>
  </r>
  <r>
    <d v="2019-06-28T00:00:00"/>
    <x v="178"/>
    <n v="1100"/>
    <d v="1900-07-25T11:36:13"/>
    <n v="55.07"/>
    <n v="0"/>
    <n v="3.5230000000000001"/>
    <n v="8.0519999999999996"/>
    <n v="171.27799999999999"/>
    <n v="6.1529999999999996"/>
    <n v="85.3"/>
    <n v="0.223"/>
    <n v="0.23899999999999999"/>
    <n v="0"/>
    <n v="95.625"/>
    <m/>
    <m/>
    <m/>
    <m/>
    <n v="1791100"/>
    <n v="923"/>
    <n v="95.6"/>
    <s v=""/>
    <s v=""/>
    <s v=""/>
  </r>
  <r>
    <d v="2019-06-28T00:00:00"/>
    <x v="178"/>
    <n v="1200"/>
    <d v="1900-07-25T12:36:13"/>
    <n v="55.65"/>
    <n v="0.14999999999999858"/>
    <n v="4.0259999999999998"/>
    <n v="7.5490000000000004"/>
    <n v="185.31800000000001"/>
    <n v="7.5190000000000001"/>
    <n v="82"/>
    <n v="0.223"/>
    <n v="0.23799999999999999"/>
    <n v="0"/>
    <n v="694.375"/>
    <m/>
    <m/>
    <m/>
    <m/>
    <n v="1791200"/>
    <n v="981.5"/>
    <n v="694.4"/>
    <s v=""/>
    <s v=""/>
    <s v=""/>
  </r>
  <r>
    <d v="2019-06-28T00:00:00"/>
    <x v="178"/>
    <n v="1300"/>
    <d v="1900-07-25T13:36:13"/>
    <n v="55.3"/>
    <n v="0"/>
    <n v="4.0259999999999998"/>
    <n v="8.5559999999999992"/>
    <n v="176.89400000000001"/>
    <n v="10.026"/>
    <n v="69.400000000000006"/>
    <n v="0.223"/>
    <n v="0.23699999999999999"/>
    <n v="0"/>
    <n v="383.125"/>
    <m/>
    <m/>
    <m/>
    <m/>
    <n v="1791300"/>
    <n v="991"/>
    <n v="383.1"/>
    <s v=""/>
    <s v=""/>
    <s v=""/>
  </r>
  <r>
    <d v="2019-06-28T00:00:00"/>
    <x v="178"/>
    <n v="1400"/>
    <d v="1900-07-25T14:36:13"/>
    <n v="55.42"/>
    <n v="0"/>
    <n v="4.0259999999999998"/>
    <n v="9.0589999999999993"/>
    <n v="175.49"/>
    <n v="10.1"/>
    <n v="65.7"/>
    <n v="0.223"/>
    <n v="0.23599999999999999"/>
    <n v="0"/>
    <n v="340.625"/>
    <m/>
    <m/>
    <m/>
    <m/>
    <n v="1791400"/>
    <n v="950.5"/>
    <n v="340.6"/>
    <s v=""/>
    <s v=""/>
    <s v=""/>
  </r>
  <r>
    <d v="2019-06-28T00:00:00"/>
    <x v="178"/>
    <n v="1500"/>
    <d v="1900-07-25T15:36:13"/>
    <n v="55.07"/>
    <n v="0"/>
    <n v="3.5230000000000001"/>
    <n v="8.0519999999999996"/>
    <n v="185.31800000000001"/>
    <n v="9.5340000000000007"/>
    <n v="60.3"/>
    <n v="0.223"/>
    <n v="0.23599999999999999"/>
    <n v="0"/>
    <n v="535.625"/>
    <m/>
    <m/>
    <m/>
    <m/>
    <n v="1791500"/>
    <n v="862.8"/>
    <n v="535.6"/>
    <s v=""/>
    <s v=""/>
    <s v=""/>
  </r>
  <r>
    <d v="2019-06-28T00:00:00"/>
    <x v="178"/>
    <n v="1600"/>
    <d v="1900-07-25T16:36:13"/>
    <n v="55.42"/>
    <n v="0"/>
    <n v="3.02"/>
    <n v="7.0460000000000003"/>
    <n v="186.72200000000001"/>
    <n v="11.247999999999999"/>
    <n v="59.2"/>
    <n v="0.222"/>
    <n v="0.23499999999999999"/>
    <n v="0"/>
    <n v="863.125"/>
    <m/>
    <m/>
    <m/>
    <m/>
    <n v="1791600"/>
    <n v="735"/>
    <n v="863.1"/>
    <s v=""/>
    <s v=""/>
    <s v=""/>
  </r>
  <r>
    <d v="2019-06-28T00:00:00"/>
    <x v="178"/>
    <n v="1700"/>
    <d v="1900-07-25T17:36:13"/>
    <n v="55.07"/>
    <n v="0"/>
    <n v="3.02"/>
    <n v="7.0460000000000003"/>
    <n v="188.125"/>
    <n v="6.3819999999999997"/>
    <n v="66.400000000000006"/>
    <n v="0.222"/>
    <n v="0.23400000000000001"/>
    <n v="0"/>
    <n v="104.375"/>
    <m/>
    <m/>
    <m/>
    <m/>
    <n v="1791700"/>
    <n v="576.70000000000005"/>
    <n v="104.4"/>
    <s v=""/>
    <s v=""/>
    <s v=""/>
  </r>
  <r>
    <d v="2019-06-28T00:00:00"/>
    <x v="178"/>
    <n v="1800"/>
    <d v="1900-07-25T18:36:13"/>
    <n v="55.54"/>
    <n v="3.9999999999999147E-2"/>
    <n v="3.5230000000000001"/>
    <n v="9.0589999999999993"/>
    <n v="204.97300000000001"/>
    <n v="3.3010000000000002"/>
    <n v="87"/>
    <n v="0.221"/>
    <n v="0.23400000000000001"/>
    <n v="0"/>
    <n v="55.625"/>
    <m/>
    <m/>
    <m/>
    <m/>
    <n v="1791800"/>
    <n v="400.8"/>
    <n v="55.6"/>
    <s v=""/>
    <s v=""/>
    <s v=""/>
  </r>
  <r>
    <d v="2019-06-28T00:00:00"/>
    <x v="178"/>
    <n v="1900"/>
    <d v="1900-07-25T19:36:13"/>
    <n v="55.54"/>
    <n v="3.9999999999999147E-2"/>
    <n v="1.51"/>
    <n v="4.5289999999999999"/>
    <n v="221.82"/>
    <n v="4.1150000000000002"/>
    <n v="89.3"/>
    <n v="0.222"/>
    <n v="0.23300000000000001"/>
    <n v="0"/>
    <n v="96.875"/>
    <m/>
    <m/>
    <m/>
    <m/>
    <n v="1791900"/>
    <n v="223.2"/>
    <n v="96.9"/>
    <s v=""/>
    <s v=""/>
    <s v=""/>
  </r>
  <r>
    <d v="2019-06-28T00:00:00"/>
    <x v="178"/>
    <n v="2000"/>
    <d v="1900-07-25T20:36:13"/>
    <n v="55.07"/>
    <n v="0"/>
    <n v="1.0069999999999999"/>
    <n v="4.0259999999999998"/>
    <n v="231.64699999999999"/>
    <n v="3.67"/>
    <n v="88"/>
    <n v="0.221"/>
    <n v="0.23300000000000001"/>
    <n v="0"/>
    <n v="14.375"/>
    <m/>
    <m/>
    <m/>
    <m/>
    <n v="1792000"/>
    <n v="67.3"/>
    <n v="14.4"/>
    <s v=""/>
    <s v=""/>
    <s v=""/>
  </r>
  <r>
    <d v="2019-06-28T00:00:00"/>
    <x v="178"/>
    <n v="2100"/>
    <d v="1900-07-25T21:36:13"/>
    <n v="55.3"/>
    <n v="0"/>
    <n v="0.503"/>
    <n v="4.0259999999999998"/>
    <n v="234.45500000000001"/>
    <n v="3.327"/>
    <n v="90.6"/>
    <n v="0.22"/>
    <n v="0.23300000000000001"/>
    <n v="0"/>
    <n v="0.625"/>
    <m/>
    <m/>
    <m/>
    <m/>
    <n v="1792100"/>
    <n v="0.8"/>
    <n v="0"/>
    <s v=""/>
    <s v=""/>
    <s v=""/>
  </r>
  <r>
    <d v="2019-06-28T00:00:00"/>
    <x v="178"/>
    <n v="2200"/>
    <d v="1900-07-25T22:36:13"/>
    <n v="55.42"/>
    <n v="0"/>
    <n v="1.0069999999999999"/>
    <n v="6.0389999999999997"/>
    <n v="258.322"/>
    <n v="3.0089999999999999"/>
    <n v="91.3"/>
    <n v="0.22"/>
    <n v="0.23200000000000001"/>
    <n v="0"/>
    <n v="0.625"/>
    <m/>
    <m/>
    <m/>
    <m/>
    <n v="1792200"/>
    <n v="0"/>
    <n v="0"/>
    <s v=""/>
    <s v=""/>
    <s v=""/>
  </r>
  <r>
    <d v="2019-06-28T00:00:00"/>
    <x v="178"/>
    <n v="2300"/>
    <d v="1900-07-25T23:36:13"/>
    <n v="55.07"/>
    <n v="0"/>
    <n v="1.0069999999999999"/>
    <n v="4.5289999999999999"/>
    <n v="261.12900000000002"/>
    <n v="2.6640000000000001"/>
    <n v="88.8"/>
    <n v="0.22"/>
    <n v="0.23100000000000001"/>
    <n v="0"/>
    <n v="0.625"/>
    <m/>
    <m/>
    <m/>
    <m/>
    <n v="1792300"/>
    <n v="0"/>
    <n v="0"/>
    <s v=""/>
    <s v=""/>
    <s v=""/>
  </r>
  <r>
    <d v="2019-06-28T00:00:00"/>
    <x v="178"/>
    <n v="2400"/>
    <d v="1900-07-26T00:36:13"/>
    <n v="54.83"/>
    <n v="0"/>
    <n v="0"/>
    <n v="3.02"/>
    <n v="270.95699999999999"/>
    <n v="1.4530000000000001"/>
    <n v="88.9"/>
    <n v="0.22"/>
    <n v="0.23200000000000001"/>
    <n v="0"/>
    <n v="0.625"/>
    <m/>
    <m/>
    <m/>
    <m/>
    <n v="1792400"/>
    <n v="0"/>
    <n v="0"/>
    <n v="0.22"/>
    <n v="0.23200000000000001"/>
    <n v="0"/>
  </r>
  <r>
    <d v="2019-06-29T00:00:00"/>
    <x v="179"/>
    <n v="100"/>
    <d v="1900-07-26T01:36:13"/>
    <n v="55.07"/>
    <n v="0"/>
    <n v="0"/>
    <n v="1.51"/>
    <n v="334.13299999999998"/>
    <n v="1.5069999999999999"/>
    <n v="92.6"/>
    <n v="0.22"/>
    <n v="0.23100000000000001"/>
    <n v="0"/>
    <n v="0.625"/>
    <m/>
    <m/>
    <m/>
    <m/>
    <n v="1800100"/>
    <n v="0"/>
    <n v="0"/>
    <s v=""/>
    <s v=""/>
    <s v=""/>
  </r>
  <r>
    <d v="2019-06-29T00:00:00"/>
    <x v="179"/>
    <n v="200"/>
    <d v="1900-07-26T02:36:13"/>
    <n v="54.95"/>
    <n v="0"/>
    <n v="0.503"/>
    <n v="3.5230000000000001"/>
    <n v="276.57299999999998"/>
    <n v="2.2090000000000001"/>
    <n v="90"/>
    <n v="0.22"/>
    <n v="0.23100000000000001"/>
    <n v="0"/>
    <n v="0.625"/>
    <m/>
    <m/>
    <m/>
    <m/>
    <n v="1800200"/>
    <n v="0"/>
    <n v="0"/>
    <s v=""/>
    <s v=""/>
    <s v=""/>
  </r>
  <r>
    <d v="2019-06-29T00:00:00"/>
    <x v="179"/>
    <n v="300"/>
    <d v="1900-07-26T03:36:13"/>
    <n v="54.83"/>
    <n v="0"/>
    <n v="0"/>
    <n v="3.02"/>
    <n v="276.57299999999998"/>
    <n v="0.82499999999999996"/>
    <n v="90.3"/>
    <n v="0.219"/>
    <n v="0.23100000000000001"/>
    <n v="0"/>
    <n v="0.625"/>
    <m/>
    <m/>
    <m/>
    <m/>
    <n v="1800300"/>
    <n v="0"/>
    <n v="0"/>
    <s v=""/>
    <s v=""/>
    <s v=""/>
  </r>
  <r>
    <d v="2019-06-29T00:00:00"/>
    <x v="179"/>
    <n v="400"/>
    <d v="1900-07-26T04:36:13"/>
    <n v="54.95"/>
    <n v="0"/>
    <n v="0"/>
    <n v="1.0069999999999999"/>
    <n v="328.51799999999997"/>
    <n v="0.74199999999999999"/>
    <n v="94.4"/>
    <n v="0.219"/>
    <n v="0.23100000000000001"/>
    <n v="0"/>
    <n v="0.625"/>
    <m/>
    <m/>
    <m/>
    <m/>
    <n v="1800400"/>
    <n v="0"/>
    <n v="0"/>
    <s v=""/>
    <s v=""/>
    <s v=""/>
  </r>
  <r>
    <d v="2019-06-29T00:00:00"/>
    <x v="179"/>
    <n v="500"/>
    <d v="1900-07-26T05:36:13"/>
    <n v="55.42"/>
    <n v="0"/>
    <n v="0"/>
    <n v="1.0069999999999999"/>
    <n v="324.30599999999998"/>
    <n v="2.2890000000000001"/>
    <n v="94.7"/>
    <n v="0.218"/>
    <n v="0.23"/>
    <n v="0"/>
    <n v="43.125"/>
    <m/>
    <m/>
    <m/>
    <m/>
    <n v="1800500"/>
    <n v="25.8"/>
    <n v="43.1"/>
    <s v=""/>
    <s v=""/>
    <s v=""/>
  </r>
  <r>
    <d v="2019-06-29T00:00:00"/>
    <x v="179"/>
    <n v="600"/>
    <d v="1900-07-26T06:36:13"/>
    <n v="55.07"/>
    <n v="0"/>
    <n v="0"/>
    <n v="1.51"/>
    <n v="258.322"/>
    <n v="4.1150000000000002"/>
    <n v="91.3"/>
    <n v="0.218"/>
    <n v="0.23"/>
    <n v="0"/>
    <n v="75.625"/>
    <m/>
    <m/>
    <m/>
    <m/>
    <n v="1800600"/>
    <n v="159.30000000000001"/>
    <n v="75.599999999999994"/>
    <s v=""/>
    <s v=""/>
    <s v=""/>
  </r>
  <r>
    <d v="2019-06-29T00:00:00"/>
    <x v="179"/>
    <n v="700"/>
    <d v="1900-07-26T07:36:13"/>
    <n v="55.07"/>
    <n v="0"/>
    <n v="0"/>
    <n v="2.516"/>
    <n v="224.62700000000001"/>
    <n v="5.0759999999999996"/>
    <n v="86"/>
    <n v="0.218"/>
    <n v="0.23"/>
    <n v="0"/>
    <n v="286.875"/>
    <m/>
    <m/>
    <m/>
    <m/>
    <n v="1800700"/>
    <n v="332"/>
    <n v="286.89999999999998"/>
    <s v=""/>
    <s v=""/>
    <s v=""/>
  </r>
  <r>
    <d v="2019-06-29T00:00:00"/>
    <x v="179"/>
    <n v="800"/>
    <d v="1900-07-26T08:36:13"/>
    <n v="55.54"/>
    <n v="3.9999999999999147E-2"/>
    <n v="1.51"/>
    <n v="3.5230000000000001"/>
    <n v="181.10599999999999"/>
    <n v="6.1280000000000001"/>
    <n v="80.599999999999994"/>
    <n v="0.218"/>
    <n v="0.22900000000000001"/>
    <n v="0"/>
    <n v="380.625"/>
    <m/>
    <m/>
    <m/>
    <m/>
    <n v="1800800"/>
    <n v="510.8"/>
    <n v="380.6"/>
    <s v=""/>
    <s v=""/>
    <s v=""/>
  </r>
  <r>
    <d v="2019-06-29T00:00:00"/>
    <x v="179"/>
    <n v="900"/>
    <d v="1900-07-26T09:36:13"/>
    <n v="55.89"/>
    <n v="0.39000000000000057"/>
    <n v="1.51"/>
    <n v="4.0259999999999998"/>
    <n v="185.31800000000001"/>
    <n v="7.7450000000000001"/>
    <n v="74.8"/>
    <n v="0.218"/>
    <n v="0.22900000000000001"/>
    <n v="0"/>
    <n v="754.375"/>
    <m/>
    <m/>
    <m/>
    <m/>
    <n v="1800900"/>
    <n v="677.3"/>
    <n v="754.4"/>
    <s v=""/>
    <s v=""/>
    <s v=""/>
  </r>
  <r>
    <d v="2019-06-29T00:00:00"/>
    <x v="179"/>
    <n v="1000"/>
    <d v="1900-07-26T10:36:13"/>
    <n v="55.42"/>
    <n v="0"/>
    <n v="2.0129999999999999"/>
    <n v="5.0330000000000004"/>
    <n v="181.10599999999999"/>
    <n v="8.5679999999999996"/>
    <n v="69.099999999999994"/>
    <n v="0.217"/>
    <n v="0.22900000000000001"/>
    <n v="0"/>
    <n v="1081.875"/>
    <m/>
    <m/>
    <m/>
    <m/>
    <n v="1801000"/>
    <n v="818.2"/>
    <n v="1081.9000000000001"/>
    <s v=""/>
    <s v=""/>
    <s v=""/>
  </r>
  <r>
    <d v="2019-06-29T00:00:00"/>
    <x v="179"/>
    <n v="1100"/>
    <d v="1900-07-26T11:36:13"/>
    <n v="55.42"/>
    <n v="0"/>
    <n v="2.516"/>
    <n v="6.0389999999999997"/>
    <n v="178.298"/>
    <n v="8.3439999999999994"/>
    <n v="64"/>
    <n v="0.217"/>
    <n v="0.22800000000000001"/>
    <n v="0"/>
    <n v="229.375"/>
    <m/>
    <m/>
    <m/>
    <m/>
    <n v="1801100"/>
    <n v="922"/>
    <n v="229.4"/>
    <s v=""/>
    <s v=""/>
    <s v=""/>
  </r>
  <r>
    <d v="2019-06-29T00:00:00"/>
    <x v="179"/>
    <n v="1200"/>
    <d v="1900-07-26T12:36:13"/>
    <n v="54.95"/>
    <n v="0"/>
    <n v="1.51"/>
    <n v="4.5289999999999999"/>
    <n v="183.91399999999999"/>
    <n v="8.3439999999999994"/>
    <n v="64.099999999999994"/>
    <n v="0.217"/>
    <n v="0.22800000000000001"/>
    <n v="0"/>
    <n v="238.125"/>
    <m/>
    <m/>
    <m/>
    <m/>
    <n v="1801200"/>
    <n v="980.8"/>
    <n v="238.1"/>
    <s v=""/>
    <s v=""/>
    <s v=""/>
  </r>
  <r>
    <d v="2019-06-29T00:00:00"/>
    <x v="179"/>
    <n v="1300"/>
    <d v="1900-07-26T13:36:13"/>
    <n v="55.54"/>
    <n v="3.9999999999999147E-2"/>
    <n v="1.51"/>
    <n v="4.0259999999999998"/>
    <n v="216.20400000000001"/>
    <n v="10.148999999999999"/>
    <n v="65.7"/>
    <n v="0.217"/>
    <n v="0.22800000000000001"/>
    <n v="0"/>
    <n v="356.875"/>
    <m/>
    <m/>
    <m/>
    <m/>
    <n v="1801300"/>
    <n v="990.3"/>
    <n v="356.9"/>
    <s v=""/>
    <s v=""/>
    <s v=""/>
  </r>
  <r>
    <d v="2019-06-29T00:00:00"/>
    <x v="179"/>
    <n v="1400"/>
    <d v="1900-07-26T14:36:13"/>
    <n v="55.3"/>
    <n v="0"/>
    <n v="1.51"/>
    <n v="4.0259999999999998"/>
    <n v="276.57299999999998"/>
    <n v="9.41"/>
    <n v="69.099999999999994"/>
    <n v="0.217"/>
    <n v="0.22800000000000001"/>
    <n v="0"/>
    <n v="336.875"/>
    <m/>
    <m/>
    <m/>
    <m/>
    <n v="1801400"/>
    <n v="950"/>
    <n v="336.9"/>
    <s v=""/>
    <s v=""/>
    <s v=""/>
  </r>
  <r>
    <d v="2019-06-29T00:00:00"/>
    <x v="179"/>
    <n v="1500"/>
    <d v="1900-07-26T15:36:13"/>
    <n v="55.3"/>
    <n v="0"/>
    <n v="1.0069999999999999"/>
    <n v="4.5289999999999999"/>
    <n v="282.18799999999999"/>
    <n v="8.6430000000000007"/>
    <n v="68.5"/>
    <n v="0.217"/>
    <n v="0.22800000000000001"/>
    <n v="0"/>
    <n v="223.125"/>
    <m/>
    <m/>
    <m/>
    <m/>
    <n v="1801500"/>
    <n v="862.5"/>
    <n v="223.1"/>
    <s v=""/>
    <s v=""/>
    <s v=""/>
  </r>
  <r>
    <d v="2019-06-29T00:00:00"/>
    <x v="179"/>
    <n v="1600"/>
    <d v="1900-07-26T16:36:13"/>
    <n v="55.18"/>
    <n v="0"/>
    <n v="1.0069999999999999"/>
    <n v="5.0330000000000004"/>
    <n v="299.03500000000003"/>
    <n v="9.7560000000000002"/>
    <n v="69.5"/>
    <n v="0.217"/>
    <n v="0.22700000000000001"/>
    <n v="0"/>
    <n v="311.875"/>
    <m/>
    <m/>
    <m/>
    <m/>
    <n v="1801600"/>
    <n v="734.8"/>
    <n v="311.89999999999998"/>
    <s v=""/>
    <s v=""/>
    <s v=""/>
  </r>
  <r>
    <d v="2019-06-29T00:00:00"/>
    <x v="179"/>
    <n v="1700"/>
    <d v="1900-07-26T17:36:13"/>
    <n v="55.07"/>
    <n v="0"/>
    <n v="1.51"/>
    <n v="5.0330000000000004"/>
    <n v="304.65100000000001"/>
    <n v="12.000999999999999"/>
    <n v="66.5"/>
    <n v="0.217"/>
    <n v="0.22700000000000001"/>
    <n v="0"/>
    <n v="411.875"/>
    <m/>
    <m/>
    <m/>
    <m/>
    <n v="1801700"/>
    <n v="576.29999999999995"/>
    <n v="411.9"/>
    <s v=""/>
    <s v=""/>
    <s v=""/>
  </r>
  <r>
    <d v="2019-06-29T00:00:00"/>
    <x v="179"/>
    <n v="1800"/>
    <d v="1900-07-26T18:36:13"/>
    <n v="55.07"/>
    <n v="0"/>
    <n v="1.51"/>
    <n v="4.5289999999999999"/>
    <n v="286.39999999999998"/>
    <n v="10.369"/>
    <n v="62.7"/>
    <n v="0.217"/>
    <n v="0.22700000000000001"/>
    <n v="0"/>
    <n v="119.375"/>
    <m/>
    <m/>
    <m/>
    <m/>
    <n v="1801800"/>
    <n v="400.5"/>
    <n v="119.4"/>
    <s v=""/>
    <s v=""/>
    <s v=""/>
  </r>
  <r>
    <d v="2019-06-29T00:00:00"/>
    <x v="179"/>
    <n v="1900"/>
    <d v="1900-07-26T19:36:13"/>
    <n v="55.07"/>
    <n v="0"/>
    <n v="1.0069999999999999"/>
    <n v="3.5230000000000001"/>
    <n v="283.59199999999998"/>
    <n v="7.5190000000000001"/>
    <n v="68"/>
    <n v="0.217"/>
    <n v="0.22700000000000001"/>
    <n v="0"/>
    <n v="26.875"/>
    <m/>
    <m/>
    <m/>
    <m/>
    <n v="1801900"/>
    <n v="222.7"/>
    <n v="26.9"/>
    <s v=""/>
    <s v=""/>
    <s v=""/>
  </r>
  <r>
    <d v="2019-06-29T00:00:00"/>
    <x v="179"/>
    <n v="2000"/>
    <d v="1900-07-26T20:36:13"/>
    <n v="55.3"/>
    <n v="0"/>
    <n v="1.51"/>
    <n v="4.5289999999999999"/>
    <n v="315.88200000000001"/>
    <n v="7.444"/>
    <n v="77.3"/>
    <n v="0.217"/>
    <n v="0.22600000000000001"/>
    <n v="0"/>
    <n v="5.625"/>
    <m/>
    <m/>
    <m/>
    <m/>
    <n v="1802000"/>
    <n v="67.2"/>
    <n v="5.6"/>
    <s v=""/>
    <s v=""/>
    <s v=""/>
  </r>
  <r>
    <d v="2019-06-29T00:00:00"/>
    <x v="179"/>
    <n v="2100"/>
    <d v="1900-07-26T21:36:13"/>
    <n v="54.95"/>
    <n v="0"/>
    <n v="1.51"/>
    <n v="4.0259999999999998"/>
    <n v="328.51799999999997"/>
    <n v="7.2169999999999996"/>
    <n v="76.099999999999994"/>
    <n v="0.217"/>
    <n v="0.22600000000000001"/>
    <n v="0"/>
    <n v="0.625"/>
    <m/>
    <m/>
    <m/>
    <m/>
    <n v="1802100"/>
    <n v="0.8"/>
    <n v="0"/>
    <s v=""/>
    <s v=""/>
    <s v=""/>
  </r>
  <r>
    <d v="2019-06-29T00:00:00"/>
    <x v="179"/>
    <n v="2200"/>
    <d v="1900-07-26T22:36:13"/>
    <n v="55.07"/>
    <n v="0"/>
    <n v="1.51"/>
    <n v="4.0259999999999998"/>
    <n v="342.55700000000002"/>
    <n v="7.2169999999999996"/>
    <n v="73.099999999999994"/>
    <n v="0.216"/>
    <n v="0.22600000000000001"/>
    <n v="0"/>
    <n v="0.625"/>
    <m/>
    <m/>
    <m/>
    <m/>
    <n v="1802200"/>
    <n v="0"/>
    <n v="0"/>
    <s v=""/>
    <s v=""/>
    <s v=""/>
  </r>
  <r>
    <d v="2019-06-29T00:00:00"/>
    <x v="179"/>
    <n v="2300"/>
    <d v="1900-07-26T23:36:13"/>
    <n v="55.3"/>
    <n v="0"/>
    <n v="0.503"/>
    <n v="3.5230000000000001"/>
    <n v="348.173"/>
    <n v="6.8890000000000002"/>
    <n v="76"/>
    <n v="0.216"/>
    <n v="0.22500000000000001"/>
    <n v="0"/>
    <n v="0.625"/>
    <m/>
    <m/>
    <m/>
    <m/>
    <n v="1802300"/>
    <n v="0"/>
    <n v="0"/>
    <s v=""/>
    <s v=""/>
    <s v=""/>
  </r>
  <r>
    <d v="2019-06-29T00:00:00"/>
    <x v="179"/>
    <n v="2400"/>
    <d v="1900-07-27T00:36:13"/>
    <n v="55.3"/>
    <n v="0"/>
    <n v="1.51"/>
    <n v="4.0259999999999998"/>
    <n v="355.19200000000001"/>
    <n v="6.8390000000000004"/>
    <n v="76.400000000000006"/>
    <n v="0.216"/>
    <n v="0.22600000000000001"/>
    <n v="0"/>
    <n v="0.625"/>
    <m/>
    <m/>
    <m/>
    <m/>
    <n v="1802400"/>
    <n v="0"/>
    <n v="0"/>
    <n v="0.216"/>
    <n v="0.22600000000000001"/>
    <n v="0"/>
  </r>
  <r>
    <d v="2019-06-30T00:00:00"/>
    <x v="180"/>
    <n v="100"/>
    <d v="1900-07-27T01:36:13"/>
    <n v="55.3"/>
    <n v="0"/>
    <n v="1.51"/>
    <n v="4.0259999999999998"/>
    <n v="355.19200000000001"/>
    <n v="5.7960000000000003"/>
    <n v="78.5"/>
    <n v="0.216"/>
    <n v="0.22600000000000001"/>
    <n v="0"/>
    <n v="0.625"/>
    <m/>
    <m/>
    <m/>
    <m/>
    <n v="1810100"/>
    <n v="0"/>
    <n v="0"/>
    <s v=""/>
    <s v=""/>
    <s v=""/>
  </r>
  <r>
    <d v="2019-06-30T00:00:00"/>
    <x v="180"/>
    <n v="200"/>
    <d v="1900-07-27T02:36:13"/>
    <n v="54.6"/>
    <n v="0"/>
    <n v="1.51"/>
    <n v="4.0259999999999998"/>
    <n v="0"/>
    <n v="4.141"/>
    <n v="82"/>
    <n v="0.215"/>
    <n v="0.22500000000000001"/>
    <n v="0"/>
    <n v="0.625"/>
    <m/>
    <m/>
    <m/>
    <m/>
    <n v="1810200"/>
    <n v="0"/>
    <n v="0"/>
    <s v=""/>
    <s v=""/>
    <s v=""/>
  </r>
  <r>
    <d v="2019-06-30T00:00:00"/>
    <x v="180"/>
    <n v="300"/>
    <d v="1900-07-27T03:36:13"/>
    <n v="54.83"/>
    <n v="0"/>
    <n v="1.51"/>
    <n v="2.516"/>
    <n v="0"/>
    <n v="3.3540000000000001"/>
    <n v="86.2"/>
    <n v="0.215"/>
    <n v="0.22500000000000001"/>
    <n v="0"/>
    <n v="0.625"/>
    <m/>
    <m/>
    <m/>
    <m/>
    <n v="1810300"/>
    <n v="0"/>
    <n v="0"/>
    <s v=""/>
    <s v=""/>
    <s v=""/>
  </r>
  <r>
    <d v="2019-06-30T00:00:00"/>
    <x v="180"/>
    <n v="400"/>
    <d v="1900-07-27T04:36:13"/>
    <n v="54.83"/>
    <n v="0"/>
    <n v="1.51"/>
    <n v="2.516"/>
    <n v="0"/>
    <n v="3.1419999999999999"/>
    <n v="88.8"/>
    <n v="0.215"/>
    <n v="0.22500000000000001"/>
    <n v="0"/>
    <n v="0.625"/>
    <m/>
    <m/>
    <m/>
    <m/>
    <n v="1810400"/>
    <n v="0"/>
    <n v="0"/>
    <s v=""/>
    <s v=""/>
    <s v=""/>
  </r>
  <r>
    <d v="2019-06-30T00:00:00"/>
    <x v="180"/>
    <n v="500"/>
    <d v="1900-07-27T05:36:13"/>
    <n v="54.83"/>
    <n v="0"/>
    <n v="1.51"/>
    <n v="2.516"/>
    <n v="355.19200000000001"/>
    <n v="3.512"/>
    <n v="88.5"/>
    <n v="0.215"/>
    <n v="0.22500000000000001"/>
    <n v="0"/>
    <n v="18.125"/>
    <m/>
    <m/>
    <m/>
    <m/>
    <n v="1810500"/>
    <n v="25.2"/>
    <n v="18.100000000000001"/>
    <s v=""/>
    <s v=""/>
    <s v=""/>
  </r>
  <r>
    <d v="2019-06-30T00:00:00"/>
    <x v="180"/>
    <n v="600"/>
    <d v="1900-07-27T06:36:13"/>
    <n v="54.83"/>
    <n v="0"/>
    <n v="1.0069999999999999"/>
    <n v="2.0129999999999999"/>
    <n v="355.19200000000001"/>
    <n v="5.6159999999999997"/>
    <n v="87.6"/>
    <n v="0.215"/>
    <n v="0.22500000000000001"/>
    <n v="0"/>
    <n v="208.125"/>
    <m/>
    <m/>
    <m/>
    <m/>
    <n v="1810600"/>
    <n v="157.80000000000001"/>
    <n v="208.1"/>
    <s v=""/>
    <s v=""/>
    <s v=""/>
  </r>
  <r>
    <d v="2019-06-30T00:00:00"/>
    <x v="180"/>
    <n v="700"/>
    <d v="1900-07-27T07:36:13"/>
    <n v="54.72"/>
    <n v="0"/>
    <n v="0"/>
    <n v="1.0069999999999999"/>
    <n v="0"/>
    <n v="10.295999999999999"/>
    <n v="78.2"/>
    <n v="0.215"/>
    <n v="0.22500000000000001"/>
    <n v="0"/>
    <n v="376.875"/>
    <m/>
    <m/>
    <m/>
    <m/>
    <n v="1810700"/>
    <n v="330.5"/>
    <n v="376.9"/>
    <s v=""/>
    <s v=""/>
    <s v=""/>
  </r>
  <r>
    <d v="2019-06-30T00:00:00"/>
    <x v="180"/>
    <n v="800"/>
    <d v="1900-07-27T08:36:13"/>
    <n v="55.07"/>
    <n v="0"/>
    <n v="0.503"/>
    <n v="3.5230000000000001"/>
    <n v="25.271000000000001"/>
    <n v="11.443"/>
    <n v="63.6"/>
    <n v="0.215"/>
    <n v="0.22500000000000001"/>
    <n v="0"/>
    <n v="554.375"/>
    <m/>
    <m/>
    <m/>
    <m/>
    <n v="1810800"/>
    <n v="509.2"/>
    <n v="554.4"/>
    <s v=""/>
    <s v=""/>
    <s v=""/>
  </r>
  <r>
    <d v="2019-06-30T00:00:00"/>
    <x v="180"/>
    <n v="900"/>
    <d v="1900-07-27T09:36:13"/>
    <n v="54.72"/>
    <n v="0"/>
    <n v="1.0069999999999999"/>
    <n v="4.0259999999999998"/>
    <n v="296.22699999999998"/>
    <n v="13.185"/>
    <n v="58.6"/>
    <n v="0.215"/>
    <n v="0.22500000000000001"/>
    <n v="0"/>
    <n v="874.375"/>
    <m/>
    <m/>
    <m/>
    <m/>
    <n v="1810900"/>
    <n v="676"/>
    <n v="874.4"/>
    <s v=""/>
    <s v=""/>
    <s v=""/>
  </r>
  <r>
    <d v="2019-06-30T00:00:00"/>
    <x v="180"/>
    <n v="1000"/>
    <d v="1900-07-27T10:36:13"/>
    <n v="55.3"/>
    <n v="0"/>
    <n v="1.0069999999999999"/>
    <n v="3.5230000000000001"/>
    <n v="301.84300000000002"/>
    <n v="9.5830000000000002"/>
    <n v="68.3"/>
    <n v="0.215"/>
    <n v="0.224"/>
    <n v="0"/>
    <n v="143.125"/>
    <m/>
    <m/>
    <m/>
    <m/>
    <n v="1811000"/>
    <n v="817"/>
    <n v="143.1"/>
    <s v=""/>
    <s v=""/>
    <s v=""/>
  </r>
  <r>
    <d v="2019-06-30T00:00:00"/>
    <x v="180"/>
    <n v="1100"/>
    <d v="1900-07-27T11:36:13"/>
    <n v="56.24"/>
    <n v="0.74000000000000199"/>
    <n v="1.0069999999999999"/>
    <n v="3.5230000000000001"/>
    <n v="334.13299999999998"/>
    <n v="12.461"/>
    <n v="70.099999999999994"/>
    <n v="0.215"/>
    <n v="0.22500000000000001"/>
    <n v="0"/>
    <n v="635.625"/>
    <m/>
    <m/>
    <m/>
    <m/>
    <n v="1811100"/>
    <n v="920.8"/>
    <n v="635.6"/>
    <s v=""/>
    <s v=""/>
    <s v=""/>
  </r>
  <r>
    <d v="2019-06-30T00:00:00"/>
    <x v="180"/>
    <n v="1200"/>
    <d v="1900-07-27T12:36:13"/>
    <n v="54.95"/>
    <n v="0"/>
    <n v="1.0069999999999999"/>
    <n v="4.0259999999999998"/>
    <n v="310.267"/>
    <n v="12.243"/>
    <n v="65.400000000000006"/>
    <n v="0.215"/>
    <n v="0.224"/>
    <n v="0"/>
    <n v="225.625"/>
    <m/>
    <m/>
    <m/>
    <m/>
    <n v="1811200"/>
    <n v="979.7"/>
    <n v="225.6"/>
    <s v=""/>
    <s v=""/>
    <s v=""/>
  </r>
  <r>
    <d v="2019-06-30T00:00:00"/>
    <x v="180"/>
    <n v="1300"/>
    <d v="1900-07-27T13:36:13"/>
    <n v="55.65"/>
    <n v="0.14999999999999858"/>
    <n v="1.0069999999999999"/>
    <n v="3.02"/>
    <n v="195.14500000000001"/>
    <n v="10.932"/>
    <n v="67.099999999999994"/>
    <n v="0.215"/>
    <n v="0.224"/>
    <n v="0"/>
    <n v="265.625"/>
    <m/>
    <m/>
    <m/>
    <m/>
    <n v="1811300"/>
    <n v="989.7"/>
    <n v="265.60000000000002"/>
    <s v=""/>
    <s v=""/>
    <s v=""/>
  </r>
  <r>
    <d v="2019-06-30T00:00:00"/>
    <x v="180"/>
    <n v="1400"/>
    <d v="1900-07-27T14:36:13"/>
    <n v="54.95"/>
    <n v="0"/>
    <n v="0.503"/>
    <n v="6.5430000000000001"/>
    <n v="133.37299999999999"/>
    <n v="13.353"/>
    <n v="54.2"/>
    <n v="0.215"/>
    <n v="0.223"/>
    <n v="0"/>
    <n v="423.125"/>
    <m/>
    <m/>
    <m/>
    <m/>
    <n v="1811400"/>
    <n v="949.3"/>
    <n v="423.1"/>
    <s v=""/>
    <s v=""/>
    <s v=""/>
  </r>
  <r>
    <d v="2019-06-30T00:00:00"/>
    <x v="180"/>
    <n v="1500"/>
    <d v="1900-07-27T15:36:13"/>
    <n v="54.95"/>
    <n v="0"/>
    <n v="1.0069999999999999"/>
    <n v="4.5289999999999999"/>
    <n v="223.22399999999999"/>
    <n v="13.81"/>
    <n v="45.3"/>
    <n v="0.214"/>
    <n v="0.223"/>
    <n v="0"/>
    <n v="209.375"/>
    <m/>
    <m/>
    <m/>
    <m/>
    <n v="1811500"/>
    <n v="862.2"/>
    <n v="209.4"/>
    <s v=""/>
    <s v=""/>
    <s v=""/>
  </r>
  <r>
    <d v="2019-06-30T00:00:00"/>
    <x v="180"/>
    <n v="1600"/>
    <d v="1900-07-27T16:36:13"/>
    <n v="54.83"/>
    <n v="0"/>
    <n v="1.51"/>
    <n v="4.5289999999999999"/>
    <n v="325.70999999999998"/>
    <n v="16.748999999999999"/>
    <n v="53"/>
    <n v="0.214"/>
    <n v="0.223"/>
    <n v="0"/>
    <n v="738.125"/>
    <m/>
    <m/>
    <m/>
    <m/>
    <n v="1811600"/>
    <n v="734.2"/>
    <n v="738.1"/>
    <s v=""/>
    <s v=""/>
    <s v=""/>
  </r>
  <r>
    <d v="2019-06-30T00:00:00"/>
    <x v="180"/>
    <n v="1700"/>
    <d v="1900-07-27T17:36:13"/>
    <n v="54.83"/>
    <n v="0"/>
    <n v="2.0129999999999999"/>
    <n v="5.5359999999999996"/>
    <n v="296.22699999999998"/>
    <n v="15.414"/>
    <n v="42"/>
    <n v="0.214"/>
    <n v="0.223"/>
    <n v="0"/>
    <n v="350.625"/>
    <m/>
    <m/>
    <m/>
    <m/>
    <n v="1811700"/>
    <n v="576.20000000000005"/>
    <n v="350.6"/>
    <s v=""/>
    <s v=""/>
    <s v=""/>
  </r>
  <r>
    <d v="2019-06-30T00:00:00"/>
    <x v="180"/>
    <n v="1800"/>
    <d v="1900-07-27T18:36:13"/>
    <n v="55.3"/>
    <n v="0"/>
    <n v="2.0129999999999999"/>
    <n v="5.0330000000000004"/>
    <n v="308.863"/>
    <n v="15.795999999999999"/>
    <n v="43.7"/>
    <n v="0.214"/>
    <n v="0.223"/>
    <n v="0"/>
    <n v="405.625"/>
    <m/>
    <m/>
    <m/>
    <m/>
    <n v="1811800"/>
    <n v="400"/>
    <n v="405.6"/>
    <s v=""/>
    <s v=""/>
    <s v=""/>
  </r>
  <r>
    <d v="2019-06-30T00:00:00"/>
    <x v="180"/>
    <n v="1900"/>
    <d v="1900-07-27T19:36:13"/>
    <n v="54.37"/>
    <n v="0"/>
    <n v="1.0069999999999999"/>
    <n v="4.0259999999999998"/>
    <n v="313.07499999999999"/>
    <n v="14.792"/>
    <n v="42.5"/>
    <n v="0.214"/>
    <n v="0.223"/>
    <n v="0"/>
    <n v="170.625"/>
    <m/>
    <m/>
    <m/>
    <m/>
    <n v="1811900"/>
    <n v="222.3"/>
    <n v="170.6"/>
    <s v=""/>
    <s v=""/>
    <s v=""/>
  </r>
  <r>
    <d v="2019-06-30T00:00:00"/>
    <x v="180"/>
    <n v="2000"/>
    <d v="1900-07-27T20:36:13"/>
    <n v="54.83"/>
    <n v="0"/>
    <n v="1.0069999999999999"/>
    <n v="3.02"/>
    <n v="318.69"/>
    <n v="9.5830000000000002"/>
    <n v="48.2"/>
    <n v="0.214"/>
    <n v="0.223"/>
    <n v="0"/>
    <n v="10.625"/>
    <m/>
    <m/>
    <m/>
    <m/>
    <n v="1812000"/>
    <n v="66.7"/>
    <n v="10.6"/>
    <s v=""/>
    <s v=""/>
    <s v=""/>
  </r>
  <r>
    <d v="2019-06-30T00:00:00"/>
    <x v="180"/>
    <n v="2100"/>
    <d v="1900-07-27T21:36:13"/>
    <n v="54.6"/>
    <n v="0"/>
    <n v="1.51"/>
    <n v="2.516"/>
    <n v="355.19200000000001"/>
    <n v="7.9950000000000001"/>
    <n v="65.099999999999994"/>
    <n v="0.214"/>
    <n v="0.223"/>
    <n v="0"/>
    <n v="0.625"/>
    <m/>
    <m/>
    <m/>
    <m/>
    <n v="1812100"/>
    <n v="0.7"/>
    <n v="0"/>
    <s v=""/>
    <s v=""/>
    <s v=""/>
  </r>
  <r>
    <d v="2019-06-30T00:00:00"/>
    <x v="180"/>
    <n v="2200"/>
    <d v="1900-07-27T22:36:13"/>
    <n v="54.72"/>
    <n v="0"/>
    <n v="1.51"/>
    <n v="3.02"/>
    <n v="353.78800000000001"/>
    <n v="7.92"/>
    <n v="67"/>
    <n v="0.214"/>
    <n v="0.222"/>
    <n v="0"/>
    <n v="0.625"/>
    <m/>
    <m/>
    <m/>
    <m/>
    <n v="1812200"/>
    <n v="0"/>
    <n v="0"/>
    <s v=""/>
    <s v=""/>
    <s v=""/>
  </r>
  <r>
    <d v="2019-06-30T00:00:00"/>
    <x v="180"/>
    <n v="2300"/>
    <d v="1900-07-27T23:36:13"/>
    <n v="55.07"/>
    <n v="0"/>
    <n v="2.0129999999999999"/>
    <n v="3.02"/>
    <n v="352.38400000000001"/>
    <n v="7.5190000000000001"/>
    <n v="68.3"/>
    <n v="0.214"/>
    <n v="0.222"/>
    <n v="0"/>
    <n v="0.625"/>
    <m/>
    <m/>
    <m/>
    <m/>
    <n v="1812300"/>
    <n v="0"/>
    <n v="0"/>
    <s v=""/>
    <s v=""/>
    <s v=""/>
  </r>
  <r>
    <d v="2019-06-30T00:00:00"/>
    <x v="180"/>
    <n v="2400"/>
    <d v="1900-07-28T00:36:13"/>
    <n v="54.95"/>
    <n v="0"/>
    <n v="2.0129999999999999"/>
    <n v="3.5230000000000001"/>
    <n v="345.36500000000001"/>
    <n v="8.2200000000000006"/>
    <n v="69"/>
    <n v="0.21299999999999999"/>
    <n v="0.223"/>
    <n v="0"/>
    <n v="0.625"/>
    <m/>
    <m/>
    <m/>
    <m/>
    <n v="1812400"/>
    <n v="0"/>
    <n v="0"/>
    <n v="0.21299999999999999"/>
    <n v="0.223"/>
    <n v="0"/>
  </r>
  <r>
    <d v="2019-07-01T00:00:00"/>
    <x v="181"/>
    <n v="100"/>
    <d v="1900-07-28T01:36:13"/>
    <n v="54.95"/>
    <n v="0"/>
    <n v="2.0129999999999999"/>
    <n v="4.0259999999999998"/>
    <n v="346.76900000000001"/>
    <n v="8.3689999999999998"/>
    <n v="69.7"/>
    <n v="0.21299999999999999"/>
    <n v="0.222"/>
    <n v="0"/>
    <n v="0.625"/>
    <m/>
    <m/>
    <m/>
    <m/>
    <n v="1820100"/>
    <n v="0"/>
    <n v="0"/>
    <s v=""/>
    <s v=""/>
    <s v=""/>
  </r>
  <r>
    <d v="2019-07-01T00:00:00"/>
    <x v="181"/>
    <n v="200"/>
    <d v="1900-07-28T02:36:13"/>
    <n v="55.3"/>
    <n v="0"/>
    <n v="2.0129999999999999"/>
    <n v="4.0259999999999998"/>
    <n v="349.57600000000002"/>
    <n v="8.4190000000000005"/>
    <n v="71.2"/>
    <n v="0.21299999999999999"/>
    <n v="0.222"/>
    <n v="0"/>
    <n v="0.625"/>
    <m/>
    <m/>
    <m/>
    <m/>
    <n v="1820200"/>
    <n v="0"/>
    <n v="0"/>
    <s v=""/>
    <s v=""/>
    <s v=""/>
  </r>
  <r>
    <d v="2019-07-01T00:00:00"/>
    <x v="181"/>
    <n v="300"/>
    <d v="1900-07-28T03:36:13"/>
    <n v="54.95"/>
    <n v="0"/>
    <n v="2.0129999999999999"/>
    <n v="4.0259999999999998"/>
    <n v="352.38400000000001"/>
    <n v="7.343"/>
    <n v="74"/>
    <n v="0.21299999999999999"/>
    <n v="0.222"/>
    <n v="0"/>
    <n v="0.625"/>
    <m/>
    <m/>
    <m/>
    <m/>
    <n v="1820300"/>
    <n v="0"/>
    <n v="0"/>
    <s v=""/>
    <s v=""/>
    <s v=""/>
  </r>
  <r>
    <d v="2019-07-01T00:00:00"/>
    <x v="181"/>
    <n v="400"/>
    <d v="1900-07-28T04:36:13"/>
    <n v="54.37"/>
    <n v="0"/>
    <n v="2.0129999999999999"/>
    <n v="3.5230000000000001"/>
    <n v="355.19200000000001"/>
    <n v="6.9649999999999999"/>
    <n v="76.2"/>
    <n v="0.21299999999999999"/>
    <n v="0.222"/>
    <n v="0"/>
    <n v="0.625"/>
    <m/>
    <m/>
    <m/>
    <m/>
    <n v="1820400"/>
    <n v="0"/>
    <n v="0"/>
    <s v=""/>
    <s v=""/>
    <s v=""/>
  </r>
  <r>
    <d v="2019-07-01T00:00:00"/>
    <x v="181"/>
    <n v="500"/>
    <d v="1900-07-28T05:36:13"/>
    <n v="54.48"/>
    <n v="0"/>
    <n v="2.0129999999999999"/>
    <n v="4.0259999999999998"/>
    <n v="355.19200000000001"/>
    <n v="6.1529999999999996"/>
    <n v="76.5"/>
    <n v="0.21299999999999999"/>
    <n v="0.221"/>
    <n v="0"/>
    <n v="15.625"/>
    <m/>
    <m/>
    <m/>
    <m/>
    <n v="1820500"/>
    <n v="24.3"/>
    <n v="15.6"/>
    <s v=""/>
    <s v=""/>
    <s v=""/>
  </r>
  <r>
    <d v="2019-07-01T00:00:00"/>
    <x v="181"/>
    <n v="600"/>
    <d v="1900-07-28T06:36:13"/>
    <n v="54.6"/>
    <n v="0"/>
    <n v="1.51"/>
    <n v="3.02"/>
    <n v="0"/>
    <n v="7.3680000000000003"/>
    <n v="81.099999999999994"/>
    <n v="0.21199999999999999"/>
    <n v="0.222"/>
    <n v="0"/>
    <n v="211.875"/>
    <m/>
    <m/>
    <m/>
    <m/>
    <n v="1820600"/>
    <n v="156.69999999999999"/>
    <n v="211.9"/>
    <s v=""/>
    <s v=""/>
    <s v=""/>
  </r>
  <r>
    <d v="2019-07-01T00:00:00"/>
    <x v="181"/>
    <n v="700"/>
    <d v="1900-07-28T07:36:13"/>
    <n v="55.3"/>
    <n v="0"/>
    <n v="0.503"/>
    <n v="2.0129999999999999"/>
    <n v="355.19200000000001"/>
    <n v="11.686"/>
    <n v="73.5"/>
    <n v="0.21199999999999999"/>
    <n v="0.221"/>
    <n v="0"/>
    <n v="376.875"/>
    <m/>
    <m/>
    <m/>
    <m/>
    <n v="1820700"/>
    <n v="329.2"/>
    <n v="376.9"/>
    <s v=""/>
    <s v=""/>
    <s v=""/>
  </r>
  <r>
    <d v="2019-07-01T00:00:00"/>
    <x v="181"/>
    <n v="800"/>
    <d v="1900-07-28T08:36:13"/>
    <n v="55.54"/>
    <n v="3.9999999999999147E-2"/>
    <n v="0.503"/>
    <n v="3.02"/>
    <n v="299.03500000000003"/>
    <n v="14.074"/>
    <n v="58"/>
    <n v="0.21199999999999999"/>
    <n v="0.221"/>
    <n v="0"/>
    <n v="555.625"/>
    <m/>
    <m/>
    <m/>
    <m/>
    <n v="1820800"/>
    <n v="508"/>
    <n v="555.6"/>
    <s v=""/>
    <s v=""/>
    <s v=""/>
  </r>
  <r>
    <d v="2019-07-01T00:00:00"/>
    <x v="181"/>
    <n v="900"/>
    <d v="1900-07-28T09:36:13"/>
    <n v="55.54"/>
    <n v="3.9999999999999147E-2"/>
    <n v="1.0069999999999999"/>
    <n v="4.0259999999999998"/>
    <n v="261.12900000000002"/>
    <n v="14.84"/>
    <n v="51.9"/>
    <n v="0.21199999999999999"/>
    <n v="0.221"/>
    <n v="0"/>
    <n v="748.125"/>
    <m/>
    <m/>
    <m/>
    <m/>
    <n v="1820900"/>
    <n v="675"/>
    <n v="748.1"/>
    <s v=""/>
    <s v=""/>
    <s v=""/>
  </r>
  <r>
    <d v="2019-07-01T00:00:00"/>
    <x v="181"/>
    <n v="1000"/>
    <d v="1900-07-28T10:36:13"/>
    <n v="55.18"/>
    <n v="0"/>
    <n v="1.51"/>
    <n v="4.0259999999999998"/>
    <n v="199.357"/>
    <n v="13.57"/>
    <n v="48.9"/>
    <n v="0.21199999999999999"/>
    <n v="0.221"/>
    <n v="0"/>
    <n v="159.375"/>
    <m/>
    <m/>
    <m/>
    <m/>
    <n v="1821000"/>
    <n v="815.8"/>
    <n v="159.4"/>
    <s v=""/>
    <s v=""/>
    <s v=""/>
  </r>
  <r>
    <d v="2019-07-01T00:00:00"/>
    <x v="181"/>
    <n v="1100"/>
    <d v="1900-07-28T11:36:13"/>
    <n v="55.89"/>
    <n v="0.39000000000000057"/>
    <n v="1.51"/>
    <n v="8.0519999999999996"/>
    <n v="238.667"/>
    <n v="16.367999999999999"/>
    <n v="48.8"/>
    <n v="0.21199999999999999"/>
    <n v="0.221"/>
    <n v="0"/>
    <n v="955.625"/>
    <m/>
    <m/>
    <m/>
    <m/>
    <n v="1821100"/>
    <n v="919.8"/>
    <n v="955.6"/>
    <s v=""/>
    <s v=""/>
    <s v=""/>
  </r>
  <r>
    <d v="2019-07-01T00:00:00"/>
    <x v="181"/>
    <n v="1200"/>
    <d v="1900-07-28T12:36:13"/>
    <n v="56.47"/>
    <n v="0.96999999999999886"/>
    <n v="2.516"/>
    <n v="6.0389999999999997"/>
    <n v="196.54900000000001"/>
    <n v="17.701000000000001"/>
    <n v="38.200000000000003"/>
    <n v="0.21199999999999999"/>
    <n v="0.22"/>
    <n v="0"/>
    <n v="1085.625"/>
    <m/>
    <m/>
    <m/>
    <m/>
    <n v="1821200"/>
    <n v="979"/>
    <n v="1085.5999999999999"/>
    <s v=""/>
    <s v=""/>
    <s v=""/>
  </r>
  <r>
    <d v="2019-07-01T00:00:00"/>
    <x v="181"/>
    <n v="1300"/>
    <d v="1900-07-28T13:36:13"/>
    <n v="55.54"/>
    <n v="3.9999999999999147E-2"/>
    <n v="2.516"/>
    <n v="6.5430000000000001"/>
    <n v="183.91399999999999"/>
    <n v="19.175000000000001"/>
    <n v="34.5"/>
    <n v="0.21199999999999999"/>
    <n v="0.22"/>
    <n v="0"/>
    <n v="1186.875"/>
    <m/>
    <m/>
    <m/>
    <m/>
    <n v="1821300"/>
    <n v="988.8"/>
    <n v="1186.9000000000001"/>
    <s v=""/>
    <s v=""/>
    <s v=""/>
  </r>
  <r>
    <d v="2019-07-01T00:00:00"/>
    <x v="181"/>
    <n v="1400"/>
    <d v="1900-07-28T14:36:13"/>
    <n v="56"/>
    <n v="0.5"/>
    <n v="2.516"/>
    <n v="7.0460000000000003"/>
    <n v="204.97300000000001"/>
    <n v="17.344000000000001"/>
    <n v="34.799999999999997"/>
    <n v="0.21199999999999999"/>
    <n v="0.22"/>
    <n v="0"/>
    <n v="585.625"/>
    <m/>
    <m/>
    <m/>
    <m/>
    <n v="1821400"/>
    <n v="948.7"/>
    <n v="585.6"/>
    <s v=""/>
    <s v=""/>
    <s v=""/>
  </r>
  <r>
    <d v="2019-07-01T00:00:00"/>
    <x v="181"/>
    <n v="1500"/>
    <d v="1900-07-28T15:36:13"/>
    <n v="55.18"/>
    <n v="0"/>
    <n v="2.516"/>
    <n v="7.0460000000000003"/>
    <n v="207.78"/>
    <n v="16.606000000000002"/>
    <n v="36.4"/>
    <n v="0.21199999999999999"/>
    <n v="0.22"/>
    <n v="0"/>
    <n v="323.125"/>
    <m/>
    <m/>
    <m/>
    <m/>
    <n v="1821500"/>
    <n v="861.5"/>
    <n v="323.10000000000002"/>
    <s v=""/>
    <s v=""/>
    <s v=""/>
  </r>
  <r>
    <d v="2019-07-01T00:00:00"/>
    <x v="181"/>
    <n v="1600"/>
    <d v="1900-07-28T16:36:13"/>
    <n v="54.95"/>
    <n v="0"/>
    <n v="3.5230000000000001"/>
    <n v="7.5490000000000004"/>
    <n v="206.376"/>
    <n v="17.033999999999999"/>
    <n v="32.6"/>
    <n v="0.21199999999999999"/>
    <n v="0.22"/>
    <n v="0"/>
    <n v="120.625"/>
    <m/>
    <m/>
    <m/>
    <m/>
    <n v="1821600"/>
    <n v="734"/>
    <n v="120.6"/>
    <s v=""/>
    <s v=""/>
    <s v=""/>
  </r>
  <r>
    <d v="2019-07-01T00:00:00"/>
    <x v="181"/>
    <n v="1700"/>
    <d v="1900-07-28T17:36:13"/>
    <n v="55.42"/>
    <n v="0"/>
    <n v="2.516"/>
    <n v="7.5490000000000004"/>
    <n v="233.05099999999999"/>
    <n v="17.13"/>
    <n v="32.799999999999997"/>
    <n v="0.21199999999999999"/>
    <n v="0.22"/>
    <n v="0"/>
    <n v="495.625"/>
    <m/>
    <m/>
    <m/>
    <m/>
    <n v="1821700"/>
    <n v="575.70000000000005"/>
    <n v="495.6"/>
    <s v=""/>
    <s v=""/>
    <s v=""/>
  </r>
  <r>
    <d v="2019-07-01T00:00:00"/>
    <x v="181"/>
    <n v="1800"/>
    <d v="1900-07-28T18:36:13"/>
    <n v="55.42"/>
    <n v="0"/>
    <n v="2.516"/>
    <n v="6.0389999999999997"/>
    <n v="270.95699999999999"/>
    <n v="16.939"/>
    <n v="38.700000000000003"/>
    <n v="0.21199999999999999"/>
    <n v="0.22"/>
    <n v="0"/>
    <n v="318.125"/>
    <m/>
    <m/>
    <m/>
    <m/>
    <n v="1821800"/>
    <n v="399.7"/>
    <n v="318.10000000000002"/>
    <s v=""/>
    <s v=""/>
    <s v=""/>
  </r>
  <r>
    <d v="2019-07-01T00:00:00"/>
    <x v="181"/>
    <n v="1900"/>
    <d v="1900-07-28T19:36:13"/>
    <n v="55.18"/>
    <n v="0"/>
    <n v="1.51"/>
    <n v="5.5359999999999996"/>
    <n v="266.745"/>
    <n v="14.218"/>
    <n v="47.6"/>
    <n v="0.21199999999999999"/>
    <n v="0.219"/>
    <n v="0"/>
    <n v="105.625"/>
    <m/>
    <m/>
    <m/>
    <m/>
    <n v="1821900"/>
    <n v="222.2"/>
    <n v="105.6"/>
    <s v=""/>
    <s v=""/>
    <s v=""/>
  </r>
  <r>
    <d v="2019-07-01T00:00:00"/>
    <x v="181"/>
    <n v="2000"/>
    <d v="1900-07-28T20:36:13"/>
    <n v="55.18"/>
    <n v="0"/>
    <n v="1.51"/>
    <n v="6.5430000000000001"/>
    <n v="258.322"/>
    <n v="13.137"/>
    <n v="49.5"/>
    <n v="0.21199999999999999"/>
    <n v="0.219"/>
    <n v="0"/>
    <n v="13.125"/>
    <m/>
    <m/>
    <m/>
    <m/>
    <n v="1822000"/>
    <n v="66.5"/>
    <n v="13.1"/>
    <s v=""/>
    <s v=""/>
    <s v=""/>
  </r>
  <r>
    <d v="2019-07-01T00:00:00"/>
    <x v="181"/>
    <n v="2100"/>
    <d v="1900-07-28T21:36:13"/>
    <n v="55.3"/>
    <n v="0"/>
    <n v="1.51"/>
    <n v="5.0330000000000004"/>
    <n v="268.149"/>
    <n v="11.175000000000001"/>
    <n v="53.8"/>
    <n v="0.21199999999999999"/>
    <n v="0.219"/>
    <n v="0"/>
    <n v="0.625"/>
    <m/>
    <m/>
    <m/>
    <m/>
    <n v="1822100"/>
    <n v="0.7"/>
    <n v="0"/>
    <s v=""/>
    <s v=""/>
    <s v=""/>
  </r>
  <r>
    <d v="2019-07-01T00:00:00"/>
    <x v="181"/>
    <n v="2200"/>
    <d v="1900-07-28T22:36:13"/>
    <n v="55.42"/>
    <n v="0"/>
    <n v="1.51"/>
    <n v="5.0330000000000004"/>
    <n v="287.80399999999997"/>
    <n v="10.051"/>
    <n v="59.9"/>
    <n v="0.21199999999999999"/>
    <n v="0.219"/>
    <n v="0"/>
    <n v="0.625"/>
    <m/>
    <m/>
    <m/>
    <m/>
    <n v="1822200"/>
    <n v="0"/>
    <n v="0"/>
    <s v=""/>
    <s v=""/>
    <s v=""/>
  </r>
  <r>
    <d v="2019-07-01T00:00:00"/>
    <x v="181"/>
    <n v="2300"/>
    <d v="1900-07-28T23:36:13"/>
    <n v="55.42"/>
    <n v="0"/>
    <n v="2.516"/>
    <n v="5.5359999999999996"/>
    <n v="314.47800000000001"/>
    <n v="9.6080000000000005"/>
    <n v="75.3"/>
    <n v="0.21199999999999999"/>
    <n v="0.219"/>
    <n v="0"/>
    <n v="0.625"/>
    <m/>
    <m/>
    <m/>
    <m/>
    <n v="1822300"/>
    <n v="0"/>
    <n v="0"/>
    <s v=""/>
    <s v=""/>
    <s v=""/>
  </r>
  <r>
    <d v="2019-07-01T00:00:00"/>
    <x v="181"/>
    <n v="2400"/>
    <d v="1900-07-29T00:36:13"/>
    <n v="55.42"/>
    <n v="0"/>
    <n v="1.51"/>
    <n v="4.0259999999999998"/>
    <n v="310.267"/>
    <n v="9.2870000000000008"/>
    <n v="78.099999999999994"/>
    <n v="0.21099999999999999"/>
    <n v="0.219"/>
    <n v="0"/>
    <n v="0.625"/>
    <m/>
    <m/>
    <m/>
    <m/>
    <n v="1822400"/>
    <n v="0"/>
    <n v="0"/>
    <n v="0.21099999999999999"/>
    <n v="0.219"/>
    <n v="0"/>
  </r>
  <r>
    <d v="2019-07-02T00:00:00"/>
    <x v="182"/>
    <n v="100"/>
    <d v="1900-07-29T01:36:13"/>
    <n v="55.3"/>
    <n v="0"/>
    <n v="2.516"/>
    <n v="6.5430000000000001"/>
    <n v="315.88200000000001"/>
    <n v="9.41"/>
    <n v="78.7"/>
    <n v="0.21099999999999999"/>
    <n v="0.219"/>
    <n v="0"/>
    <n v="0.625"/>
    <m/>
    <m/>
    <m/>
    <m/>
    <n v="1830100"/>
    <n v="0"/>
    <n v="0"/>
    <s v=""/>
    <s v=""/>
    <s v=""/>
  </r>
  <r>
    <d v="2019-07-02T00:00:00"/>
    <x v="182"/>
    <n v="200"/>
    <d v="1900-07-29T02:36:13"/>
    <n v="55.07"/>
    <n v="0"/>
    <n v="2.516"/>
    <n v="5.5359999999999996"/>
    <n v="314.47800000000001"/>
    <n v="8.9160000000000004"/>
    <n v="79.599999999999994"/>
    <n v="0.21099999999999999"/>
    <n v="0.218"/>
    <n v="0"/>
    <n v="0.625"/>
    <m/>
    <m/>
    <m/>
    <m/>
    <n v="1830200"/>
    <n v="0"/>
    <n v="0"/>
    <s v=""/>
    <s v=""/>
    <s v=""/>
  </r>
  <r>
    <d v="2019-07-02T00:00:00"/>
    <x v="182"/>
    <n v="300"/>
    <d v="1900-07-29T03:36:13"/>
    <n v="55.42"/>
    <n v="0"/>
    <n v="1.51"/>
    <n v="4.5289999999999999"/>
    <n v="287.80399999999997"/>
    <n v="9.0640000000000001"/>
    <n v="81.400000000000006"/>
    <n v="0.21099999999999999"/>
    <n v="0.219"/>
    <n v="0"/>
    <n v="0.625"/>
    <m/>
    <m/>
    <m/>
    <m/>
    <n v="1830300"/>
    <n v="0"/>
    <n v="0"/>
    <s v=""/>
    <s v=""/>
    <s v=""/>
  </r>
  <r>
    <d v="2019-07-02T00:00:00"/>
    <x v="182"/>
    <n v="400"/>
    <d v="1900-07-29T04:36:13"/>
    <n v="55.3"/>
    <n v="0"/>
    <n v="2.516"/>
    <n v="6.5430000000000001"/>
    <n v="287.80399999999997"/>
    <n v="8.1950000000000003"/>
    <n v="80.5"/>
    <n v="0.21099999999999999"/>
    <n v="0.219"/>
    <n v="0"/>
    <n v="0.625"/>
    <m/>
    <m/>
    <m/>
    <m/>
    <n v="1830400"/>
    <n v="0"/>
    <n v="0"/>
    <s v=""/>
    <s v=""/>
    <s v=""/>
  </r>
  <r>
    <d v="2019-07-02T00:00:00"/>
    <x v="182"/>
    <n v="500"/>
    <d v="1900-07-29T05:36:13"/>
    <n v="55.3"/>
    <n v="0"/>
    <n v="3.02"/>
    <n v="7.0460000000000003"/>
    <n v="293.42"/>
    <n v="7.8449999999999998"/>
    <n v="80.900000000000006"/>
    <n v="0.21"/>
    <n v="0.218"/>
    <n v="0"/>
    <n v="45.625"/>
    <m/>
    <m/>
    <m/>
    <m/>
    <n v="1830500"/>
    <n v="23.7"/>
    <n v="45.6"/>
    <s v=""/>
    <s v=""/>
    <s v=""/>
  </r>
  <r>
    <d v="2019-07-02T00:00:00"/>
    <x v="182"/>
    <n v="600"/>
    <d v="1900-07-29T06:36:13"/>
    <n v="55.54"/>
    <n v="3.9999999999999147E-2"/>
    <n v="3.5230000000000001"/>
    <n v="7.5490000000000004"/>
    <n v="308.863"/>
    <n v="7.569"/>
    <n v="86.4"/>
    <n v="0.21"/>
    <n v="0.218"/>
    <n v="0"/>
    <n v="71.875"/>
    <m/>
    <m/>
    <m/>
    <m/>
    <n v="1830600"/>
    <n v="155.19999999999999"/>
    <n v="71.900000000000006"/>
    <s v=""/>
    <s v=""/>
    <s v=""/>
  </r>
  <r>
    <d v="2019-07-02T00:00:00"/>
    <x v="182"/>
    <n v="700"/>
    <d v="1900-07-29T07:36:13"/>
    <n v="55.54"/>
    <n v="3.9999999999999147E-2"/>
    <n v="2.0129999999999999"/>
    <n v="6.0389999999999997"/>
    <n v="290.61200000000002"/>
    <n v="7.7450000000000001"/>
    <n v="90.1"/>
    <n v="0.21"/>
    <n v="0.218"/>
    <n v="0"/>
    <n v="100.625"/>
    <m/>
    <m/>
    <m/>
    <m/>
    <n v="1830700"/>
    <n v="327.7"/>
    <n v="100.6"/>
    <s v=""/>
    <s v=""/>
    <s v=""/>
  </r>
  <r>
    <d v="2019-07-02T00:00:00"/>
    <x v="182"/>
    <n v="800"/>
    <d v="1900-07-29T08:36:13"/>
    <n v="55.65"/>
    <n v="0.14999999999999858"/>
    <n v="2.516"/>
    <n v="6.0389999999999997"/>
    <n v="280.78399999999999"/>
    <n v="7.7949999999999999"/>
    <n v="89.1"/>
    <n v="0.21"/>
    <n v="0.218"/>
    <n v="0"/>
    <n v="268.125"/>
    <m/>
    <m/>
    <m/>
    <m/>
    <n v="1830800"/>
    <n v="506.7"/>
    <n v="268.10000000000002"/>
    <s v=""/>
    <s v=""/>
    <s v=""/>
  </r>
  <r>
    <d v="2019-07-02T00:00:00"/>
    <x v="182"/>
    <n v="900"/>
    <d v="1900-07-29T09:36:13"/>
    <n v="55.77"/>
    <n v="0.27000000000000313"/>
    <n v="2.0129999999999999"/>
    <n v="6.0389999999999997"/>
    <n v="282.18799999999999"/>
    <n v="7.97"/>
    <n v="87.8"/>
    <n v="0.21"/>
    <n v="0.217"/>
    <n v="0"/>
    <n v="270.625"/>
    <m/>
    <m/>
    <m/>
    <m/>
    <n v="1830900"/>
    <n v="673.3"/>
    <n v="270.60000000000002"/>
    <s v=""/>
    <s v=""/>
    <s v=""/>
  </r>
  <r>
    <d v="2019-07-02T00:00:00"/>
    <x v="182"/>
    <n v="1000"/>
    <d v="1900-07-29T10:36:13"/>
    <n v="55.3"/>
    <n v="0"/>
    <n v="1.51"/>
    <n v="4.5289999999999999"/>
    <n v="301.84300000000002"/>
    <n v="8.6430000000000007"/>
    <n v="87.9"/>
    <n v="0.21"/>
    <n v="0.218"/>
    <n v="0"/>
    <n v="178.125"/>
    <m/>
    <m/>
    <m/>
    <m/>
    <n v="1831000"/>
    <n v="814.7"/>
    <n v="178.1"/>
    <s v=""/>
    <s v=""/>
    <s v=""/>
  </r>
  <r>
    <d v="2019-07-02T00:00:00"/>
    <x v="182"/>
    <n v="1100"/>
    <d v="1900-07-29T11:36:13"/>
    <n v="55.42"/>
    <n v="0"/>
    <n v="1.51"/>
    <n v="5.5359999999999996"/>
    <n v="300.43900000000002"/>
    <n v="9.9030000000000005"/>
    <n v="87.9"/>
    <n v="0.20899999999999999"/>
    <n v="0.217"/>
    <n v="0"/>
    <n v="530.625"/>
    <m/>
    <m/>
    <m/>
    <m/>
    <n v="1831100"/>
    <n v="918.7"/>
    <n v="530.6"/>
    <s v=""/>
    <s v=""/>
    <s v=""/>
  </r>
  <r>
    <d v="2019-07-02T00:00:00"/>
    <x v="182"/>
    <n v="1200"/>
    <d v="1900-07-29T12:36:13"/>
    <n v="55.3"/>
    <n v="0"/>
    <n v="2.0129999999999999"/>
    <n v="5.5359999999999996"/>
    <n v="304.65100000000001"/>
    <n v="9.952"/>
    <n v="82.4"/>
    <n v="0.20899999999999999"/>
    <n v="0.217"/>
    <n v="0"/>
    <n v="236.875"/>
    <m/>
    <m/>
    <m/>
    <m/>
    <n v="1831200"/>
    <n v="978"/>
    <n v="236.9"/>
    <s v=""/>
    <s v=""/>
    <s v=""/>
  </r>
  <r>
    <d v="2019-07-02T00:00:00"/>
    <x v="182"/>
    <n v="1300"/>
    <d v="1900-07-29T13:36:13"/>
    <n v="55.65"/>
    <n v="0.14999999999999858"/>
    <n v="1.51"/>
    <n v="5.0330000000000004"/>
    <n v="306.05500000000001"/>
    <n v="11.175000000000001"/>
    <n v="82.3"/>
    <n v="0.21"/>
    <n v="0.217"/>
    <n v="0"/>
    <n v="493.125"/>
    <m/>
    <m/>
    <m/>
    <m/>
    <n v="1831300"/>
    <n v="988"/>
    <n v="493.1"/>
    <s v=""/>
    <s v=""/>
    <s v=""/>
  </r>
  <r>
    <d v="2019-07-02T00:00:00"/>
    <x v="182"/>
    <n v="1400"/>
    <d v="1900-07-29T14:36:13"/>
    <n v="55.54"/>
    <n v="3.9999999999999147E-2"/>
    <n v="1.51"/>
    <n v="4.5289999999999999"/>
    <n v="284.99599999999998"/>
    <n v="13.04"/>
    <n v="72"/>
    <n v="0.20899999999999999"/>
    <n v="0.217"/>
    <n v="0"/>
    <n v="509.375"/>
    <m/>
    <m/>
    <m/>
    <m/>
    <n v="1831400"/>
    <n v="948"/>
    <n v="509.4"/>
    <s v=""/>
    <s v=""/>
    <s v=""/>
  </r>
  <r>
    <d v="2019-07-02T00:00:00"/>
    <x v="182"/>
    <n v="1500"/>
    <d v="1900-07-29T15:36:13"/>
    <n v="55.54"/>
    <n v="3.9999999999999147E-2"/>
    <n v="2.0129999999999999"/>
    <n v="5.0330000000000004"/>
    <n v="292.01600000000002"/>
    <n v="11.832000000000001"/>
    <n v="69"/>
    <n v="0.20899999999999999"/>
    <n v="0.217"/>
    <n v="0"/>
    <n v="421.875"/>
    <m/>
    <m/>
    <m/>
    <m/>
    <n v="1831500"/>
    <n v="860.8"/>
    <n v="421.9"/>
    <s v=""/>
    <s v=""/>
    <s v=""/>
  </r>
  <r>
    <d v="2019-07-02T00:00:00"/>
    <x v="182"/>
    <n v="1600"/>
    <d v="1900-07-29T16:36:13"/>
    <n v="55.42"/>
    <n v="0"/>
    <n v="2.0129999999999999"/>
    <n v="5.5359999999999996"/>
    <n v="304.65100000000001"/>
    <n v="13.112"/>
    <n v="65.2"/>
    <n v="0.20899999999999999"/>
    <n v="0.217"/>
    <n v="0"/>
    <n v="378.125"/>
    <m/>
    <m/>
    <m/>
    <m/>
    <n v="1831600"/>
    <n v="733.2"/>
    <n v="378.1"/>
    <s v=""/>
    <s v=""/>
    <s v=""/>
  </r>
  <r>
    <d v="2019-07-02T00:00:00"/>
    <x v="182"/>
    <n v="1700"/>
    <d v="1900-07-29T17:36:13"/>
    <n v="55.18"/>
    <n v="0"/>
    <n v="1.51"/>
    <n v="4.5289999999999999"/>
    <n v="303.24700000000001"/>
    <n v="13.305"/>
    <n v="64.599999999999994"/>
    <n v="0.20899999999999999"/>
    <n v="0.217"/>
    <n v="0"/>
    <n v="315.625"/>
    <m/>
    <m/>
    <m/>
    <m/>
    <n v="1831700"/>
    <n v="575.29999999999995"/>
    <n v="315.60000000000002"/>
    <s v=""/>
    <s v=""/>
    <s v=""/>
  </r>
  <r>
    <d v="2019-07-02T00:00:00"/>
    <x v="182"/>
    <n v="1800"/>
    <d v="1900-07-29T18:36:13"/>
    <n v="54.95"/>
    <n v="0"/>
    <n v="1.0069999999999999"/>
    <n v="4.0259999999999998"/>
    <n v="324.30599999999998"/>
    <n v="13.69"/>
    <n v="61.3"/>
    <n v="0.20899999999999999"/>
    <n v="0.217"/>
    <n v="0"/>
    <n v="214.375"/>
    <m/>
    <m/>
    <m/>
    <m/>
    <n v="1831800"/>
    <n v="399"/>
    <n v="214.4"/>
    <s v=""/>
    <s v=""/>
    <s v=""/>
  </r>
  <r>
    <d v="2019-07-02T00:00:00"/>
    <x v="182"/>
    <n v="1900"/>
    <d v="1900-07-29T19:36:13"/>
    <n v="54.95"/>
    <n v="0"/>
    <n v="1.0069999999999999"/>
    <n v="5.0330000000000004"/>
    <n v="355.19200000000001"/>
    <n v="13.57"/>
    <n v="54.5"/>
    <n v="0.20899999999999999"/>
    <n v="0.217"/>
    <n v="0"/>
    <n v="204.375"/>
    <m/>
    <m/>
    <m/>
    <m/>
    <n v="1831900"/>
    <n v="221.3"/>
    <n v="204.4"/>
    <s v=""/>
    <s v=""/>
    <s v=""/>
  </r>
  <r>
    <d v="2019-07-02T00:00:00"/>
    <x v="182"/>
    <n v="2000"/>
    <d v="1900-07-29T20:36:13"/>
    <n v="55.18"/>
    <n v="0"/>
    <n v="1.0069999999999999"/>
    <n v="3.5230000000000001"/>
    <n v="23.867000000000001"/>
    <n v="10.686999999999999"/>
    <n v="56.8"/>
    <n v="0.20899999999999999"/>
    <n v="0.217"/>
    <n v="0"/>
    <n v="30.625"/>
    <m/>
    <m/>
    <m/>
    <m/>
    <n v="1832000"/>
    <n v="65.7"/>
    <n v="30.6"/>
    <s v=""/>
    <s v=""/>
    <s v=""/>
  </r>
  <r>
    <d v="2019-07-02T00:00:00"/>
    <x v="182"/>
    <n v="2100"/>
    <d v="1900-07-29T21:36:13"/>
    <n v="55.3"/>
    <n v="0"/>
    <n v="1.0069999999999999"/>
    <n v="5.0330000000000004"/>
    <n v="12.635"/>
    <n v="8.7420000000000009"/>
    <n v="71"/>
    <n v="0.20899999999999999"/>
    <n v="0.217"/>
    <n v="0"/>
    <n v="0.625"/>
    <m/>
    <m/>
    <m/>
    <m/>
    <n v="1832100"/>
    <n v="0.7"/>
    <n v="0"/>
    <s v=""/>
    <s v=""/>
    <s v=""/>
  </r>
  <r>
    <d v="2019-07-02T00:00:00"/>
    <x v="182"/>
    <n v="2200"/>
    <d v="1900-07-29T22:36:13"/>
    <n v="55.42"/>
    <n v="0"/>
    <n v="1.0069999999999999"/>
    <n v="3.02"/>
    <n v="21.059000000000001"/>
    <n v="7.7450000000000001"/>
    <n v="76.400000000000006"/>
    <n v="0.20899999999999999"/>
    <n v="0.217"/>
    <n v="0"/>
    <n v="0.625"/>
    <m/>
    <m/>
    <m/>
    <m/>
    <n v="1832200"/>
    <n v="0"/>
    <n v="0"/>
    <s v=""/>
    <s v=""/>
    <s v=""/>
  </r>
  <r>
    <d v="2019-07-02T00:00:00"/>
    <x v="182"/>
    <n v="2300"/>
    <d v="1900-07-29T23:36:13"/>
    <n v="55.3"/>
    <n v="0"/>
    <n v="0.503"/>
    <n v="2.0129999999999999"/>
    <n v="5.6159999999999997"/>
    <n v="8.07"/>
    <n v="73.400000000000006"/>
    <n v="0.20899999999999999"/>
    <n v="0.217"/>
    <n v="0"/>
    <n v="0.625"/>
    <m/>
    <m/>
    <m/>
    <m/>
    <n v="1832300"/>
    <n v="0"/>
    <n v="0"/>
    <s v=""/>
    <s v=""/>
    <s v=""/>
  </r>
  <r>
    <d v="2019-07-02T00:00:00"/>
    <x v="182"/>
    <n v="2400"/>
    <d v="1900-07-30T00:36:13"/>
    <n v="54.95"/>
    <n v="0"/>
    <n v="1.0069999999999999"/>
    <n v="2.516"/>
    <n v="9.827"/>
    <n v="6.4580000000000002"/>
    <n v="75.099999999999994"/>
    <n v="0.20899999999999999"/>
    <n v="0.217"/>
    <n v="0"/>
    <n v="0.625"/>
    <m/>
    <m/>
    <m/>
    <m/>
    <n v="1832400"/>
    <n v="0"/>
    <n v="0"/>
    <n v="0.20899999999999999"/>
    <n v="0.217"/>
    <n v="0"/>
  </r>
  <r>
    <d v="2019-07-03T00:00:00"/>
    <x v="183"/>
    <n v="100"/>
    <d v="1900-07-30T01:36:13"/>
    <n v="54.83"/>
    <n v="0"/>
    <n v="1.51"/>
    <n v="2.0129999999999999"/>
    <n v="355.19200000000001"/>
    <n v="6.4329999999999998"/>
    <n v="82.6"/>
    <n v="0.20899999999999999"/>
    <n v="0.216"/>
    <n v="0"/>
    <n v="0.625"/>
    <m/>
    <m/>
    <m/>
    <m/>
    <n v="1840100"/>
    <n v="0"/>
    <n v="0"/>
    <s v=""/>
    <s v=""/>
    <s v=""/>
  </r>
  <r>
    <d v="2019-07-03T00:00:00"/>
    <x v="183"/>
    <n v="200"/>
    <d v="1900-07-30T02:36:13"/>
    <n v="54.95"/>
    <n v="0"/>
    <n v="1.51"/>
    <n v="2.516"/>
    <n v="350.98"/>
    <n v="6.0259999999999998"/>
    <n v="86.9"/>
    <n v="0.20899999999999999"/>
    <n v="0.216"/>
    <n v="0"/>
    <n v="0.625"/>
    <m/>
    <m/>
    <m/>
    <m/>
    <n v="1840200"/>
    <n v="0"/>
    <n v="0"/>
    <s v=""/>
    <s v=""/>
    <s v=""/>
  </r>
  <r>
    <d v="2019-07-03T00:00:00"/>
    <x v="183"/>
    <n v="300"/>
    <d v="1900-07-30T03:36:13"/>
    <n v="54.95"/>
    <n v="0"/>
    <n v="1.51"/>
    <n v="2.516"/>
    <n v="353.78800000000001"/>
    <n v="5.1539999999999999"/>
    <n v="88.8"/>
    <n v="0.20899999999999999"/>
    <n v="0.216"/>
    <n v="0"/>
    <n v="0.625"/>
    <m/>
    <m/>
    <m/>
    <m/>
    <n v="1840300"/>
    <n v="0"/>
    <n v="0"/>
    <s v=""/>
    <s v=""/>
    <s v=""/>
  </r>
  <r>
    <d v="2019-07-03T00:00:00"/>
    <x v="183"/>
    <n v="400"/>
    <d v="1900-07-30T04:36:13"/>
    <n v="54.83"/>
    <n v="0"/>
    <n v="1.51"/>
    <n v="2.516"/>
    <n v="349.57600000000002"/>
    <n v="5.2050000000000001"/>
    <n v="89.6"/>
    <n v="0.20899999999999999"/>
    <n v="0.216"/>
    <n v="0"/>
    <n v="0.625"/>
    <m/>
    <m/>
    <m/>
    <m/>
    <n v="1840400"/>
    <n v="0"/>
    <n v="0"/>
    <s v=""/>
    <s v=""/>
    <s v=""/>
  </r>
  <r>
    <d v="2019-07-03T00:00:00"/>
    <x v="183"/>
    <n v="500"/>
    <d v="1900-07-30T05:36:13"/>
    <n v="54.95"/>
    <n v="0"/>
    <n v="1.51"/>
    <n v="3.02"/>
    <n v="335.53699999999998"/>
    <n v="6.3310000000000004"/>
    <n v="88.1"/>
    <n v="0.20899999999999999"/>
    <n v="0.216"/>
    <n v="0"/>
    <n v="14.375"/>
    <m/>
    <m/>
    <m/>
    <m/>
    <n v="1840500"/>
    <n v="23"/>
    <n v="14.4"/>
    <s v=""/>
    <s v=""/>
    <s v=""/>
  </r>
  <r>
    <d v="2019-07-03T00:00:00"/>
    <x v="183"/>
    <n v="600"/>
    <d v="1900-07-30T06:36:13"/>
    <n v="55.3"/>
    <n v="0"/>
    <n v="1.51"/>
    <n v="3.5230000000000001"/>
    <n v="336.94099999999997"/>
    <n v="7.6449999999999996"/>
    <n v="84.4"/>
    <n v="0.20899999999999999"/>
    <n v="0.215"/>
    <n v="0"/>
    <n v="216.875"/>
    <m/>
    <m/>
    <m/>
    <m/>
    <n v="1840600"/>
    <n v="153.80000000000001"/>
    <n v="216.9"/>
    <s v=""/>
    <s v=""/>
    <s v=""/>
  </r>
  <r>
    <d v="2019-07-03T00:00:00"/>
    <x v="183"/>
    <n v="700"/>
    <d v="1900-07-30T07:36:13"/>
    <n v="54.83"/>
    <n v="0"/>
    <n v="1.0069999999999999"/>
    <n v="3.5230000000000001"/>
    <n v="329.92200000000003"/>
    <n v="10.686999999999999"/>
    <n v="74.400000000000006"/>
    <n v="0.20799999999999999"/>
    <n v="0.216"/>
    <n v="0"/>
    <n v="386.875"/>
    <m/>
    <m/>
    <m/>
    <m/>
    <n v="1840700"/>
    <n v="326.2"/>
    <n v="386.9"/>
    <s v=""/>
    <s v=""/>
    <s v=""/>
  </r>
  <r>
    <d v="2019-07-03T00:00:00"/>
    <x v="183"/>
    <n v="800"/>
    <d v="1900-07-30T08:36:13"/>
    <n v="55.42"/>
    <n v="0"/>
    <n v="0.503"/>
    <n v="3.5230000000000001"/>
    <n v="33.694000000000003"/>
    <n v="12.678000000000001"/>
    <n v="67.3"/>
    <n v="0.20799999999999999"/>
    <n v="0.215"/>
    <n v="0"/>
    <n v="654.375"/>
    <m/>
    <m/>
    <m/>
    <m/>
    <n v="1840800"/>
    <n v="505"/>
    <n v="654.4"/>
    <s v=""/>
    <s v=""/>
    <s v=""/>
  </r>
  <r>
    <d v="2019-07-03T00:00:00"/>
    <x v="183"/>
    <n v="900"/>
    <d v="1900-07-30T09:36:13"/>
    <n v="55.3"/>
    <n v="0"/>
    <n v="1.0069999999999999"/>
    <n v="3.5230000000000001"/>
    <n v="46.329000000000001"/>
    <n v="10.443"/>
    <n v="70.099999999999994"/>
    <n v="0.20799999999999999"/>
    <n v="0.215"/>
    <n v="0"/>
    <n v="159.375"/>
    <m/>
    <m/>
    <m/>
    <m/>
    <n v="1840900"/>
    <n v="672.2"/>
    <n v="159.4"/>
    <s v=""/>
    <s v=""/>
    <s v=""/>
  </r>
  <r>
    <d v="2019-07-03T00:00:00"/>
    <x v="183"/>
    <n v="1000"/>
    <d v="1900-07-30T10:36:13"/>
    <n v="54.95"/>
    <n v="0"/>
    <n v="1.0069999999999999"/>
    <n v="3.5230000000000001"/>
    <n v="15.443"/>
    <n v="12.871"/>
    <n v="63.2"/>
    <n v="0.20799999999999999"/>
    <n v="0.215"/>
    <n v="0"/>
    <n v="213.125"/>
    <m/>
    <m/>
    <m/>
    <m/>
    <n v="1841000"/>
    <n v="813.3"/>
    <n v="213.1"/>
    <s v=""/>
    <s v=""/>
    <s v=""/>
  </r>
  <r>
    <d v="2019-07-03T00:00:00"/>
    <x v="183"/>
    <n v="1100"/>
    <d v="1900-07-30T11:36:13"/>
    <n v="55.07"/>
    <n v="0"/>
    <n v="1.0069999999999999"/>
    <n v="4.0259999999999998"/>
    <n v="263.93700000000001"/>
    <n v="13.618"/>
    <n v="57.9"/>
    <n v="0.20799999999999999"/>
    <n v="0.215"/>
    <n v="0"/>
    <n v="301.875"/>
    <m/>
    <m/>
    <m/>
    <m/>
    <n v="1841100"/>
    <n v="917.5"/>
    <n v="301.89999999999998"/>
    <s v=""/>
    <s v=""/>
    <s v=""/>
  </r>
  <r>
    <d v="2019-07-03T00:00:00"/>
    <x v="183"/>
    <n v="1200"/>
    <d v="1900-07-30T12:36:13"/>
    <n v="54.72"/>
    <n v="0"/>
    <n v="2.0129999999999999"/>
    <n v="6.5430000000000001"/>
    <n v="268.149"/>
    <n v="15.199"/>
    <n v="51.6"/>
    <n v="0.20799999999999999"/>
    <n v="0.215"/>
    <n v="0"/>
    <n v="623.125"/>
    <m/>
    <m/>
    <m/>
    <m/>
    <n v="1841200"/>
    <n v="977.2"/>
    <n v="623.1"/>
    <s v=""/>
    <s v=""/>
    <s v=""/>
  </r>
  <r>
    <d v="2019-07-03T00:00:00"/>
    <x v="183"/>
    <n v="1300"/>
    <d v="1900-07-30T13:36:13"/>
    <n v="56"/>
    <n v="0.5"/>
    <n v="2.0129999999999999"/>
    <n v="5.5359999999999996"/>
    <n v="289.20800000000003"/>
    <n v="16.891999999999999"/>
    <n v="43.9"/>
    <n v="0.20799999999999999"/>
    <n v="0.215"/>
    <n v="0"/>
    <n v="993.125"/>
    <m/>
    <m/>
    <m/>
    <m/>
    <n v="1841300"/>
    <n v="987.2"/>
    <n v="993.1"/>
    <s v=""/>
    <s v=""/>
    <s v=""/>
  </r>
  <r>
    <d v="2019-07-03T00:00:00"/>
    <x v="183"/>
    <n v="1400"/>
    <d v="1900-07-30T14:36:13"/>
    <n v="55.42"/>
    <n v="0"/>
    <n v="1.51"/>
    <n v="5.5359999999999996"/>
    <n v="280.78399999999999"/>
    <n v="17.271999999999998"/>
    <n v="36.6"/>
    <n v="0.20799999999999999"/>
    <n v="0.215"/>
    <n v="0"/>
    <n v="924.375"/>
    <m/>
    <m/>
    <m/>
    <m/>
    <n v="1841400"/>
    <n v="947.3"/>
    <n v="924.4"/>
    <s v=""/>
    <s v=""/>
    <s v=""/>
  </r>
  <r>
    <d v="2019-07-03T00:00:00"/>
    <x v="183"/>
    <n v="1500"/>
    <d v="1900-07-30T15:36:13"/>
    <n v="55.77"/>
    <n v="0.27000000000000313"/>
    <n v="1.51"/>
    <n v="5.5359999999999996"/>
    <n v="245.68600000000001"/>
    <n v="15.747999999999999"/>
    <n v="39.6"/>
    <n v="0.20799999999999999"/>
    <n v="0.215"/>
    <n v="0"/>
    <n v="371.875"/>
    <m/>
    <m/>
    <m/>
    <m/>
    <n v="1841500"/>
    <n v="860.3"/>
    <n v="371.9"/>
    <s v=""/>
    <s v=""/>
    <s v=""/>
  </r>
  <r>
    <d v="2019-07-03T00:00:00"/>
    <x v="183"/>
    <n v="1600"/>
    <d v="1900-07-30T16:36:13"/>
    <n v="55.42"/>
    <n v="0"/>
    <n v="1.51"/>
    <n v="6.5430000000000001"/>
    <n v="252.70599999999999"/>
    <n v="16.082000000000001"/>
    <n v="39.299999999999997"/>
    <n v="0.20799999999999999"/>
    <n v="0.215"/>
    <n v="0"/>
    <n v="331.875"/>
    <m/>
    <m/>
    <m/>
    <m/>
    <n v="1841600"/>
    <n v="732.8"/>
    <n v="331.9"/>
    <s v=""/>
    <s v=""/>
    <s v=""/>
  </r>
  <r>
    <d v="2019-07-03T00:00:00"/>
    <x v="183"/>
    <n v="1700"/>
    <d v="1900-07-30T17:36:13"/>
    <n v="55.42"/>
    <n v="0"/>
    <n v="1.0069999999999999"/>
    <n v="4.0259999999999998"/>
    <n v="268.149"/>
    <n v="16.701000000000001"/>
    <n v="39.1"/>
    <n v="0.20799999999999999"/>
    <n v="0.215"/>
    <n v="0"/>
    <n v="431.875"/>
    <m/>
    <m/>
    <m/>
    <m/>
    <n v="1841700"/>
    <n v="574.5"/>
    <n v="431.9"/>
    <s v=""/>
    <s v=""/>
    <s v=""/>
  </r>
  <r>
    <d v="2019-07-03T00:00:00"/>
    <x v="183"/>
    <n v="1800"/>
    <d v="1900-07-30T18:36:13"/>
    <n v="55.42"/>
    <n v="0"/>
    <n v="0.503"/>
    <n v="3.5230000000000001"/>
    <n v="256.91800000000001"/>
    <n v="15.772"/>
    <n v="40.5"/>
    <n v="0.20799999999999999"/>
    <n v="0.215"/>
    <n v="0"/>
    <n v="186.875"/>
    <m/>
    <m/>
    <m/>
    <m/>
    <n v="1841800"/>
    <n v="398.3"/>
    <n v="186.9"/>
    <s v=""/>
    <s v=""/>
    <s v=""/>
  </r>
  <r>
    <d v="2019-07-03T00:00:00"/>
    <x v="183"/>
    <n v="1900"/>
    <d v="1900-07-30T19:36:13"/>
    <n v="55.18"/>
    <n v="0"/>
    <n v="1.0069999999999999"/>
    <n v="3.5230000000000001"/>
    <n v="203.56899999999999"/>
    <n v="13.762"/>
    <n v="44.7"/>
    <n v="0.20799999999999999"/>
    <n v="0.215"/>
    <n v="0"/>
    <n v="33.125"/>
    <m/>
    <m/>
    <m/>
    <m/>
    <n v="1841900"/>
    <n v="220.5"/>
    <n v="33.1"/>
    <s v=""/>
    <s v=""/>
    <s v=""/>
  </r>
  <r>
    <d v="2019-07-03T00:00:00"/>
    <x v="183"/>
    <n v="2000"/>
    <d v="1900-07-30T20:36:13"/>
    <n v="55.18"/>
    <n v="0"/>
    <n v="0"/>
    <n v="3.5230000000000001"/>
    <n v="197.953"/>
    <n v="12.871"/>
    <n v="52.9"/>
    <n v="0.20799999999999999"/>
    <n v="0.215"/>
    <n v="0"/>
    <n v="0.625"/>
    <m/>
    <m/>
    <m/>
    <m/>
    <n v="1842000"/>
    <n v="65.5"/>
    <n v="0"/>
    <s v=""/>
    <s v=""/>
    <s v=""/>
  </r>
  <r>
    <d v="2019-07-03T00:00:00"/>
    <x v="183"/>
    <n v="2100"/>
    <d v="1900-07-30T21:36:13"/>
    <n v="55.3"/>
    <n v="0"/>
    <n v="2.516"/>
    <n v="6.5430000000000001"/>
    <n v="224.62700000000001"/>
    <n v="12.000999999999999"/>
    <n v="60.2"/>
    <n v="0.20799999999999999"/>
    <n v="0.215"/>
    <n v="0"/>
    <n v="0.625"/>
    <m/>
    <m/>
    <m/>
    <m/>
    <n v="1842100"/>
    <n v="0.7"/>
    <n v="0"/>
    <s v=""/>
    <s v=""/>
    <s v=""/>
  </r>
  <r>
    <d v="2019-07-03T00:00:00"/>
    <x v="183"/>
    <n v="2200"/>
    <d v="1900-07-30T22:36:13"/>
    <n v="55.18"/>
    <n v="0"/>
    <n v="2.0129999999999999"/>
    <n v="5.5359999999999996"/>
    <n v="283.59199999999998"/>
    <n v="10.1"/>
    <n v="65.7"/>
    <n v="0.20799999999999999"/>
    <n v="0.215"/>
    <n v="0"/>
    <n v="0.625"/>
    <m/>
    <m/>
    <m/>
    <m/>
    <n v="1842200"/>
    <n v="0"/>
    <n v="0"/>
    <s v=""/>
    <s v=""/>
    <s v=""/>
  </r>
  <r>
    <d v="2019-07-03T00:00:00"/>
    <x v="183"/>
    <n v="2300"/>
    <d v="1900-07-30T23:36:13"/>
    <n v="55.42"/>
    <n v="0"/>
    <n v="2.0129999999999999"/>
    <n v="5.5359999999999996"/>
    <n v="303.24700000000001"/>
    <n v="9.1389999999999993"/>
    <n v="75.8"/>
    <n v="0.20799999999999999"/>
    <n v="0.215"/>
    <n v="0"/>
    <n v="0.625"/>
    <m/>
    <m/>
    <m/>
    <m/>
    <n v="1842300"/>
    <n v="0"/>
    <n v="0"/>
    <s v=""/>
    <s v=""/>
    <s v=""/>
  </r>
  <r>
    <d v="2019-07-03T00:00:00"/>
    <x v="183"/>
    <n v="2400"/>
    <d v="1900-07-31T00:36:13"/>
    <n v="55.3"/>
    <n v="0"/>
    <n v="2.516"/>
    <n v="5.5359999999999996"/>
    <n v="334.13299999999998"/>
    <n v="8.6430000000000007"/>
    <n v="79.400000000000006"/>
    <n v="0.20799999999999999"/>
    <n v="0.214"/>
    <n v="0"/>
    <n v="0.625"/>
    <m/>
    <m/>
    <m/>
    <m/>
    <n v="1842400"/>
    <n v="0"/>
    <n v="0"/>
    <n v="0.20799999999999999"/>
    <n v="0.214"/>
    <n v="0"/>
  </r>
  <r>
    <d v="2019-07-04T00:00:00"/>
    <x v="184"/>
    <n v="100"/>
    <d v="1900-07-31T01:36:13"/>
    <n v="55.54"/>
    <n v="3.9999999999999147E-2"/>
    <n v="2.516"/>
    <n v="6.5430000000000001"/>
    <n v="332.72899999999998"/>
    <n v="8.6180000000000003"/>
    <n v="82.5"/>
    <n v="0.20799999999999999"/>
    <n v="0.215"/>
    <n v="0"/>
    <n v="0.625"/>
    <m/>
    <m/>
    <m/>
    <m/>
    <n v="1850100"/>
    <n v="0"/>
    <n v="0"/>
    <s v=""/>
    <s v=""/>
    <s v=""/>
  </r>
  <r>
    <d v="2019-07-04T00:00:00"/>
    <x v="184"/>
    <n v="200"/>
    <d v="1900-07-31T02:36:13"/>
    <n v="55.54"/>
    <n v="3.9999999999999147E-2"/>
    <n v="1.0069999999999999"/>
    <n v="3.02"/>
    <n v="268.149"/>
    <n v="7.7450000000000001"/>
    <n v="86.6"/>
    <n v="0.20699999999999999"/>
    <n v="0.214"/>
    <n v="0"/>
    <n v="0.625"/>
    <m/>
    <m/>
    <m/>
    <m/>
    <n v="1850200"/>
    <n v="0"/>
    <n v="0"/>
    <s v=""/>
    <s v=""/>
    <s v=""/>
  </r>
  <r>
    <d v="2019-07-04T00:00:00"/>
    <x v="184"/>
    <n v="300"/>
    <d v="1900-07-31T03:36:13"/>
    <n v="55.54"/>
    <n v="3.9999999999999147E-2"/>
    <n v="1.0069999999999999"/>
    <n v="3.02"/>
    <n v="255.51400000000001"/>
    <n v="7.87"/>
    <n v="90.1"/>
    <n v="0.20699999999999999"/>
    <n v="0.214"/>
    <n v="0"/>
    <n v="0.625"/>
    <m/>
    <m/>
    <m/>
    <m/>
    <n v="1850300"/>
    <n v="0"/>
    <n v="0"/>
    <s v=""/>
    <s v=""/>
    <s v=""/>
  </r>
  <r>
    <d v="2019-07-04T00:00:00"/>
    <x v="184"/>
    <n v="400"/>
    <d v="1900-07-31T04:36:13"/>
    <n v="55.54"/>
    <n v="3.9999999999999147E-2"/>
    <n v="0.503"/>
    <n v="3.02"/>
    <n v="199.357"/>
    <n v="7.1920000000000002"/>
    <n v="91.4"/>
    <n v="0.20699999999999999"/>
    <n v="0.214"/>
    <n v="0"/>
    <n v="0.625"/>
    <m/>
    <m/>
    <m/>
    <m/>
    <n v="1850400"/>
    <n v="0"/>
    <n v="0"/>
    <s v=""/>
    <s v=""/>
    <s v=""/>
  </r>
  <r>
    <d v="2019-07-04T00:00:00"/>
    <x v="184"/>
    <n v="500"/>
    <d v="1900-07-31T05:36:13"/>
    <n v="55.54"/>
    <n v="3.9999999999999147E-2"/>
    <n v="0.503"/>
    <n v="3.02"/>
    <n v="202.16499999999999"/>
    <n v="7.6449999999999996"/>
    <n v="92.2"/>
    <n v="0.20699999999999999"/>
    <n v="0.214"/>
    <n v="0"/>
    <n v="23.125"/>
    <m/>
    <m/>
    <m/>
    <m/>
    <n v="1850500"/>
    <n v="22.2"/>
    <n v="23.1"/>
    <s v=""/>
    <s v=""/>
    <s v=""/>
  </r>
  <r>
    <d v="2019-07-04T00:00:00"/>
    <x v="184"/>
    <n v="600"/>
    <d v="1900-07-31T06:36:13"/>
    <n v="55.54"/>
    <n v="3.9999999999999147E-2"/>
    <n v="1.0069999999999999"/>
    <n v="4.0259999999999998"/>
    <n v="245.68600000000001"/>
    <n v="8.17"/>
    <n v="89.4"/>
    <n v="0.20699999999999999"/>
    <n v="0.214"/>
    <n v="0"/>
    <n v="76.875"/>
    <m/>
    <m/>
    <m/>
    <m/>
    <n v="1850600"/>
    <n v="152.19999999999999"/>
    <n v="76.900000000000006"/>
    <s v=""/>
    <s v=""/>
    <s v=""/>
  </r>
  <r>
    <d v="2019-07-04T00:00:00"/>
    <x v="184"/>
    <n v="700"/>
    <d v="1900-07-31T07:36:13"/>
    <n v="55.54"/>
    <n v="3.9999999999999147E-2"/>
    <n v="1.51"/>
    <n v="4.5289999999999999"/>
    <n v="235.85900000000001"/>
    <n v="8.3439999999999994"/>
    <n v="87.8"/>
    <n v="0.20699999999999999"/>
    <n v="0.214"/>
    <n v="0"/>
    <n v="90.625"/>
    <m/>
    <m/>
    <m/>
    <m/>
    <n v="1850700"/>
    <n v="324.3"/>
    <n v="90.6"/>
    <s v=""/>
    <s v=""/>
    <s v=""/>
  </r>
  <r>
    <d v="2019-07-04T00:00:00"/>
    <x v="184"/>
    <n v="800"/>
    <d v="1900-07-31T08:36:13"/>
    <n v="55.65"/>
    <n v="0.14999999999999858"/>
    <n v="1.51"/>
    <n v="4.5289999999999999"/>
    <n v="235.85900000000001"/>
    <n v="8.7420000000000009"/>
    <n v="89.7"/>
    <n v="0.20699999999999999"/>
    <n v="0.214"/>
    <n v="0"/>
    <n v="201.875"/>
    <m/>
    <m/>
    <m/>
    <m/>
    <n v="1850800"/>
    <n v="503.7"/>
    <n v="201.9"/>
    <s v=""/>
    <s v=""/>
    <s v=""/>
  </r>
  <r>
    <d v="2019-07-04T00:00:00"/>
    <x v="184"/>
    <n v="900"/>
    <d v="1900-07-31T09:36:13"/>
    <n v="55.54"/>
    <n v="3.9999999999999147E-2"/>
    <n v="1.0069999999999999"/>
    <n v="3.02"/>
    <n v="213.39599999999999"/>
    <n v="9.1389999999999993"/>
    <n v="89.3"/>
    <n v="0.20699999999999999"/>
    <n v="0.214"/>
    <n v="0"/>
    <n v="108.125"/>
    <m/>
    <m/>
    <m/>
    <m/>
    <n v="1850900"/>
    <n v="670.8"/>
    <n v="108.1"/>
    <s v=""/>
    <s v=""/>
    <s v=""/>
  </r>
  <r>
    <d v="2019-07-04T00:00:00"/>
    <x v="184"/>
    <n v="1000"/>
    <d v="1900-07-31T10:36:13"/>
    <n v="55.3"/>
    <n v="0"/>
    <n v="1.0069999999999999"/>
    <n v="3.5230000000000001"/>
    <n v="238.667"/>
    <n v="11.175000000000001"/>
    <n v="82.6"/>
    <n v="0.20699999999999999"/>
    <n v="0.214"/>
    <n v="0"/>
    <n v="318.125"/>
    <m/>
    <m/>
    <m/>
    <m/>
    <n v="1851000"/>
    <n v="812"/>
    <n v="318.10000000000002"/>
    <s v=""/>
    <s v=""/>
    <s v=""/>
  </r>
  <r>
    <d v="2019-07-04T00:00:00"/>
    <x v="184"/>
    <n v="1100"/>
    <d v="1900-07-31T11:36:13"/>
    <n v="55.65"/>
    <n v="0.14999999999999858"/>
    <n v="2.0129999999999999"/>
    <n v="5.0330000000000004"/>
    <n v="248.494"/>
    <n v="11.053000000000001"/>
    <n v="75.7"/>
    <n v="0.20699999999999999"/>
    <n v="0.21299999999999999"/>
    <n v="0"/>
    <n v="281.875"/>
    <m/>
    <m/>
    <m/>
    <m/>
    <n v="1851100"/>
    <n v="916.5"/>
    <n v="281.89999999999998"/>
    <s v=""/>
    <s v=""/>
    <s v=""/>
  </r>
  <r>
    <d v="2019-07-04T00:00:00"/>
    <x v="184"/>
    <n v="1200"/>
    <d v="1900-07-31T12:36:13"/>
    <n v="55.3"/>
    <n v="0"/>
    <n v="2.0129999999999999"/>
    <n v="6.0389999999999997"/>
    <n v="237.26300000000001"/>
    <n v="10.785"/>
    <n v="75.3"/>
    <n v="0.20699999999999999"/>
    <n v="0.214"/>
    <n v="0"/>
    <n v="173.125"/>
    <m/>
    <m/>
    <m/>
    <m/>
    <n v="1851200"/>
    <n v="976.2"/>
    <n v="173.1"/>
    <s v=""/>
    <s v=""/>
    <s v=""/>
  </r>
  <r>
    <d v="2019-07-04T00:00:00"/>
    <x v="184"/>
    <n v="1300"/>
    <d v="1900-07-31T13:36:13"/>
    <n v="55.65"/>
    <n v="0.14999999999999858"/>
    <n v="2.0129999999999999"/>
    <n v="5.0330000000000004"/>
    <n v="251.30199999999999"/>
    <n v="12.775"/>
    <n v="74.599999999999994"/>
    <n v="0.20699999999999999"/>
    <n v="0.21299999999999999"/>
    <n v="0"/>
    <n v="363.125"/>
    <m/>
    <m/>
    <m/>
    <m/>
    <n v="1851300"/>
    <n v="986.3"/>
    <n v="363.1"/>
    <s v=""/>
    <s v=""/>
    <s v=""/>
  </r>
  <r>
    <d v="2019-07-04T00:00:00"/>
    <x v="184"/>
    <n v="1400"/>
    <d v="1900-07-31T14:36:13"/>
    <n v="55.65"/>
    <n v="0.14999999999999858"/>
    <n v="2.0129999999999999"/>
    <n v="6.0389999999999997"/>
    <n v="252.70599999999999"/>
    <n v="13.593999999999999"/>
    <n v="69.2"/>
    <n v="0.20699999999999999"/>
    <n v="0.21299999999999999"/>
    <n v="0"/>
    <n v="431.875"/>
    <m/>
    <m/>
    <m/>
    <m/>
    <n v="1851400"/>
    <n v="946.5"/>
    <n v="431.9"/>
    <s v=""/>
    <s v=""/>
    <s v=""/>
  </r>
  <r>
    <d v="2019-07-04T00:00:00"/>
    <x v="184"/>
    <n v="1500"/>
    <d v="1900-07-31T15:36:13"/>
    <n v="55.77"/>
    <n v="0.27000000000000313"/>
    <n v="1.51"/>
    <n v="4.5289999999999999"/>
    <n v="259.72500000000002"/>
    <n v="11.832000000000001"/>
    <n v="75.5"/>
    <n v="0.20699999999999999"/>
    <n v="0.21299999999999999"/>
    <n v="0"/>
    <n v="351.875"/>
    <m/>
    <m/>
    <m/>
    <m/>
    <n v="1851500"/>
    <n v="859.5"/>
    <n v="351.9"/>
    <s v=""/>
    <s v=""/>
    <s v=""/>
  </r>
  <r>
    <d v="2019-07-04T00:00:00"/>
    <x v="184"/>
    <n v="1600"/>
    <d v="1900-07-31T16:36:13"/>
    <n v="55.65"/>
    <n v="0.14999999999999858"/>
    <n v="2.0129999999999999"/>
    <n v="6.0389999999999997"/>
    <n v="226.03100000000001"/>
    <n v="12.823"/>
    <n v="77.7"/>
    <n v="0.20699999999999999"/>
    <n v="0.21299999999999999"/>
    <n v="0"/>
    <n v="266.875"/>
    <m/>
    <m/>
    <m/>
    <m/>
    <n v="1851600"/>
    <n v="732"/>
    <n v="266.89999999999998"/>
    <s v=""/>
    <s v=""/>
    <s v=""/>
  </r>
  <r>
    <d v="2019-07-04T00:00:00"/>
    <x v="184"/>
    <n v="1700"/>
    <d v="1900-07-31T17:36:13"/>
    <n v="55.18"/>
    <n v="0"/>
    <n v="2.516"/>
    <n v="6.0389999999999997"/>
    <n v="249.898"/>
    <n v="10.148999999999999"/>
    <n v="76.7"/>
    <n v="0.20699999999999999"/>
    <n v="0.21299999999999999"/>
    <n v="0"/>
    <n v="204.375"/>
    <m/>
    <m/>
    <m/>
    <m/>
    <n v="1851700"/>
    <n v="573.70000000000005"/>
    <n v="204.4"/>
    <s v=""/>
    <s v=""/>
    <s v=""/>
  </r>
  <r>
    <d v="2019-07-04T00:00:00"/>
    <x v="184"/>
    <n v="1800"/>
    <d v="1900-07-31T18:36:13"/>
    <n v="55.3"/>
    <n v="0"/>
    <n v="2.0129999999999999"/>
    <n v="5.5359999999999996"/>
    <n v="263.93700000000001"/>
    <n v="10.760999999999999"/>
    <n v="81.2"/>
    <n v="0.20699999999999999"/>
    <n v="0.21299999999999999"/>
    <n v="0"/>
    <n v="130.625"/>
    <m/>
    <m/>
    <m/>
    <m/>
    <n v="1851800"/>
    <n v="397.8"/>
    <n v="130.6"/>
    <s v=""/>
    <s v=""/>
    <s v=""/>
  </r>
  <r>
    <d v="2019-07-04T00:00:00"/>
    <x v="184"/>
    <n v="1900"/>
    <d v="1900-07-31T19:36:13"/>
    <n v="55.42"/>
    <n v="0"/>
    <n v="1.51"/>
    <n v="4.5289999999999999"/>
    <n v="265.34100000000001"/>
    <n v="9.8539999999999992"/>
    <n v="82.1"/>
    <n v="0.20699999999999999"/>
    <n v="0.21299999999999999"/>
    <n v="0"/>
    <n v="94.375"/>
    <m/>
    <m/>
    <m/>
    <m/>
    <n v="1851900"/>
    <n v="220.2"/>
    <n v="94.4"/>
    <s v=""/>
    <s v=""/>
    <s v=""/>
  </r>
  <r>
    <d v="2019-07-04T00:00:00"/>
    <x v="184"/>
    <n v="2000"/>
    <d v="1900-07-31T20:36:13"/>
    <n v="55.42"/>
    <n v="0"/>
    <n v="1.0069999999999999"/>
    <n v="4.5289999999999999"/>
    <n v="241.47499999999999"/>
    <n v="8.4939999999999998"/>
    <n v="87.3"/>
    <n v="0.20699999999999999"/>
    <n v="0.21299999999999999"/>
    <n v="0"/>
    <n v="15.625"/>
    <m/>
    <m/>
    <m/>
    <m/>
    <n v="1852000"/>
    <n v="64.7"/>
    <n v="15.6"/>
    <s v=""/>
    <s v=""/>
    <s v=""/>
  </r>
  <r>
    <d v="2019-07-04T00:00:00"/>
    <x v="184"/>
    <n v="2100"/>
    <d v="1900-07-31T21:36:13"/>
    <n v="55.42"/>
    <n v="0"/>
    <n v="1.51"/>
    <n v="4.0259999999999998"/>
    <n v="263.93700000000001"/>
    <n v="7.7949999999999999"/>
    <n v="90.7"/>
    <n v="0.20699999999999999"/>
    <n v="0.21199999999999999"/>
    <n v="0"/>
    <n v="0.625"/>
    <m/>
    <m/>
    <m/>
    <m/>
    <n v="1852100"/>
    <n v="0.7"/>
    <n v="0"/>
    <s v=""/>
    <s v=""/>
    <s v=""/>
  </r>
  <r>
    <d v="2019-07-04T00:00:00"/>
    <x v="184"/>
    <n v="2200"/>
    <d v="1900-07-31T22:36:13"/>
    <n v="55.42"/>
    <n v="0"/>
    <n v="2.516"/>
    <n v="5.5359999999999996"/>
    <n v="292.01600000000002"/>
    <n v="7.569"/>
    <n v="92"/>
    <n v="0.20699999999999999"/>
    <n v="0.21199999999999999"/>
    <n v="0"/>
    <n v="0.625"/>
    <m/>
    <m/>
    <m/>
    <m/>
    <n v="1852200"/>
    <n v="0"/>
    <n v="0"/>
    <s v=""/>
    <s v=""/>
    <s v=""/>
  </r>
  <r>
    <d v="2019-07-04T00:00:00"/>
    <x v="184"/>
    <n v="2300"/>
    <d v="1900-07-31T23:36:13"/>
    <n v="55.42"/>
    <n v="0"/>
    <n v="2.0129999999999999"/>
    <n v="5.0330000000000004"/>
    <n v="294.82400000000001"/>
    <n v="7.5940000000000003"/>
    <n v="93.8"/>
    <n v="0.20699999999999999"/>
    <n v="0.21299999999999999"/>
    <n v="0"/>
    <n v="0.625"/>
    <m/>
    <m/>
    <m/>
    <m/>
    <n v="1852300"/>
    <n v="0"/>
    <n v="0"/>
    <s v=""/>
    <s v=""/>
    <s v=""/>
  </r>
  <r>
    <d v="2019-07-04T00:00:00"/>
    <x v="184"/>
    <n v="2400"/>
    <d v="1900-08-01T00:36:13"/>
    <n v="55.3"/>
    <n v="0"/>
    <n v="2.0129999999999999"/>
    <n v="6.0389999999999997"/>
    <n v="272.36099999999999"/>
    <n v="7.1669999999999998"/>
    <n v="93.5"/>
    <n v="0.20699999999999999"/>
    <n v="0.21299999999999999"/>
    <n v="0"/>
    <n v="0.625"/>
    <m/>
    <m/>
    <m/>
    <m/>
    <n v="1852400"/>
    <n v="0"/>
    <n v="0"/>
    <n v="0.20699999999999999"/>
    <n v="0.21299999999999999"/>
    <n v="0"/>
  </r>
  <r>
    <d v="2019-07-05T00:00:00"/>
    <x v="185"/>
    <n v="100"/>
    <d v="1900-08-01T01:36:13"/>
    <n v="55.3"/>
    <n v="0"/>
    <n v="1.0069999999999999"/>
    <n v="3.02"/>
    <n v="275.16899999999998"/>
    <n v="6.7629999999999999"/>
    <n v="92.2"/>
    <n v="0.20699999999999999"/>
    <n v="0.21299999999999999"/>
    <n v="0"/>
    <n v="0.625"/>
    <m/>
    <m/>
    <m/>
    <m/>
    <n v="1860100"/>
    <n v="0"/>
    <n v="0"/>
    <s v=""/>
    <s v=""/>
    <s v=""/>
  </r>
  <r>
    <d v="2019-07-05T00:00:00"/>
    <x v="185"/>
    <n v="200"/>
    <d v="1900-08-01T02:36:13"/>
    <n v="55.42"/>
    <n v="0"/>
    <n v="1.51"/>
    <n v="5.0330000000000004"/>
    <n v="290.61200000000002"/>
    <n v="7.1920000000000002"/>
    <n v="90.1"/>
    <n v="0.20699999999999999"/>
    <n v="0.21199999999999999"/>
    <n v="0"/>
    <n v="0.625"/>
    <m/>
    <m/>
    <m/>
    <m/>
    <n v="1860200"/>
    <n v="0"/>
    <n v="0"/>
    <s v=""/>
    <s v=""/>
    <s v=""/>
  </r>
  <r>
    <d v="2019-07-05T00:00:00"/>
    <x v="185"/>
    <n v="300"/>
    <d v="1900-08-01T03:36:13"/>
    <n v="55.3"/>
    <n v="0"/>
    <n v="2.0129999999999999"/>
    <n v="5.0330000000000004"/>
    <n v="293.42"/>
    <n v="6.6870000000000003"/>
    <n v="88.1"/>
    <n v="0.20699999999999999"/>
    <n v="0.21199999999999999"/>
    <n v="0"/>
    <n v="0.625"/>
    <m/>
    <m/>
    <m/>
    <m/>
    <n v="1860300"/>
    <n v="0"/>
    <n v="0"/>
    <s v=""/>
    <s v=""/>
    <s v=""/>
  </r>
  <r>
    <d v="2019-07-05T00:00:00"/>
    <x v="185"/>
    <n v="400"/>
    <d v="1900-08-01T04:36:13"/>
    <n v="55.3"/>
    <n v="0"/>
    <n v="1.51"/>
    <n v="4.5289999999999999"/>
    <n v="335.53699999999998"/>
    <n v="6.6609999999999996"/>
    <n v="85"/>
    <n v="0.20599999999999999"/>
    <n v="0.21199999999999999"/>
    <n v="0"/>
    <n v="0.625"/>
    <m/>
    <m/>
    <m/>
    <m/>
    <n v="1860400"/>
    <n v="0"/>
    <n v="0"/>
    <s v=""/>
    <s v=""/>
    <s v=""/>
  </r>
  <r>
    <d v="2019-07-05T00:00:00"/>
    <x v="185"/>
    <n v="500"/>
    <d v="1900-08-01T05:36:13"/>
    <n v="55.42"/>
    <n v="0"/>
    <n v="1.51"/>
    <n v="3.5230000000000001"/>
    <n v="28.077999999999999"/>
    <n v="6.7880000000000003"/>
    <n v="90"/>
    <n v="0.20599999999999999"/>
    <n v="0.21199999999999999"/>
    <n v="0"/>
    <n v="10.625"/>
    <m/>
    <m/>
    <m/>
    <m/>
    <n v="1860500"/>
    <n v="21.3"/>
    <n v="10.6"/>
    <s v=""/>
    <s v=""/>
    <s v=""/>
  </r>
  <r>
    <d v="2019-07-05T00:00:00"/>
    <x v="185"/>
    <n v="600"/>
    <d v="1900-08-01T06:36:13"/>
    <n v="55.65"/>
    <n v="0.14999999999999858"/>
    <n v="1.51"/>
    <n v="3.5230000000000001"/>
    <n v="30.885999999999999"/>
    <n v="7.77"/>
    <n v="89.9"/>
    <n v="0.20599999999999999"/>
    <n v="0.21199999999999999"/>
    <n v="0"/>
    <n v="139.375"/>
    <m/>
    <m/>
    <m/>
    <m/>
    <n v="1860600"/>
    <n v="150.80000000000001"/>
    <n v="139.4"/>
    <s v=""/>
    <s v=""/>
    <s v=""/>
  </r>
  <r>
    <d v="2019-07-05T00:00:00"/>
    <x v="185"/>
    <n v="700"/>
    <d v="1900-08-01T07:36:13"/>
    <n v="55.65"/>
    <n v="0.14999999999999858"/>
    <n v="1.0069999999999999"/>
    <n v="3.02"/>
    <n v="51.945"/>
    <n v="9.6319999999999997"/>
    <n v="83.3"/>
    <n v="0.20599999999999999"/>
    <n v="0.21199999999999999"/>
    <n v="0"/>
    <n v="450.625"/>
    <m/>
    <m/>
    <m/>
    <m/>
    <n v="1860700"/>
    <n v="323"/>
    <n v="450.6"/>
    <s v=""/>
    <s v=""/>
    <s v=""/>
  </r>
  <r>
    <d v="2019-07-05T00:00:00"/>
    <x v="185"/>
    <n v="800"/>
    <d v="1900-08-01T08:36:13"/>
    <n v="55.77"/>
    <n v="0.27000000000000313"/>
    <n v="1.0069999999999999"/>
    <n v="3.02"/>
    <n v="74.408000000000001"/>
    <n v="10.32"/>
    <n v="76.400000000000006"/>
    <n v="0.20599999999999999"/>
    <n v="0.21199999999999999"/>
    <n v="0"/>
    <n v="568.125"/>
    <m/>
    <m/>
    <m/>
    <m/>
    <n v="1860800"/>
    <n v="502"/>
    <n v="568.1"/>
    <s v=""/>
    <s v=""/>
    <s v=""/>
  </r>
  <r>
    <d v="2019-07-05T00:00:00"/>
    <x v="185"/>
    <n v="900"/>
    <d v="1900-08-01T09:36:13"/>
    <n v="54.95"/>
    <n v="0"/>
    <n v="1.0069999999999999"/>
    <n v="4.5289999999999999"/>
    <n v="75.811999999999998"/>
    <n v="11.662000000000001"/>
    <n v="66.599999999999994"/>
    <n v="0.20499999999999999"/>
    <n v="0.21199999999999999"/>
    <n v="0"/>
    <n v="236.875"/>
    <m/>
    <m/>
    <m/>
    <m/>
    <n v="1860900"/>
    <n v="669.2"/>
    <n v="236.9"/>
    <s v=""/>
    <s v=""/>
    <s v=""/>
  </r>
  <r>
    <d v="2019-07-05T00:00:00"/>
    <x v="185"/>
    <n v="1000"/>
    <d v="1900-08-01T10:36:13"/>
    <n v="55.77"/>
    <n v="0.27000000000000313"/>
    <n v="1.51"/>
    <n v="5.0330000000000004"/>
    <n v="70.195999999999998"/>
    <n v="11.929"/>
    <n v="69.5"/>
    <n v="0.20599999999999999"/>
    <n v="0.21199999999999999"/>
    <n v="0"/>
    <n v="359.375"/>
    <m/>
    <m/>
    <m/>
    <m/>
    <n v="1861000"/>
    <n v="810.8"/>
    <n v="359.4"/>
    <s v=""/>
    <s v=""/>
    <s v=""/>
  </r>
  <r>
    <d v="2019-07-05T00:00:00"/>
    <x v="185"/>
    <n v="1100"/>
    <d v="1900-08-01T11:36:13"/>
    <n v="55.65"/>
    <n v="0.14999999999999858"/>
    <n v="1.0069999999999999"/>
    <n v="4.5289999999999999"/>
    <n v="35.097999999999999"/>
    <n v="10.32"/>
    <n v="78.3"/>
    <n v="0.20499999999999999"/>
    <n v="0.21199999999999999"/>
    <n v="0"/>
    <n v="96.875"/>
    <m/>
    <m/>
    <m/>
    <m/>
    <n v="1861100"/>
    <n v="915.5"/>
    <n v="96.9"/>
    <s v=""/>
    <s v=""/>
    <s v=""/>
  </r>
  <r>
    <d v="2019-07-05T00:00:00"/>
    <x v="185"/>
    <n v="1200"/>
    <d v="1900-08-01T12:36:13"/>
    <n v="55.65"/>
    <n v="0.14999999999999858"/>
    <n v="1.0069999999999999"/>
    <n v="4.0259999999999998"/>
    <n v="96.870999999999995"/>
    <n v="8.1950000000000003"/>
    <n v="90.7"/>
    <n v="0.25700000000000001"/>
    <n v="0.21199999999999999"/>
    <n v="4.8010000000000002"/>
    <n v="41.875"/>
    <m/>
    <m/>
    <m/>
    <m/>
    <n v="1861200"/>
    <n v="975.2"/>
    <n v="41.9"/>
    <s v=""/>
    <s v=""/>
    <s v=""/>
  </r>
  <r>
    <d v="2019-07-05T00:00:00"/>
    <x v="185"/>
    <n v="1300"/>
    <d v="1900-08-01T13:36:13"/>
    <n v="55.54"/>
    <n v="3.9999999999999147E-2"/>
    <n v="2.0129999999999999"/>
    <n v="5.0330000000000004"/>
    <n v="313.07499999999999"/>
    <n v="10.98"/>
    <n v="92.2"/>
    <n v="0.22900000000000001"/>
    <n v="0.215"/>
    <n v="0"/>
    <n v="788.125"/>
    <m/>
    <m/>
    <m/>
    <m/>
    <n v="1861300"/>
    <n v="985.5"/>
    <n v="788.1"/>
    <s v=""/>
    <s v=""/>
    <s v=""/>
  </r>
  <r>
    <d v="2019-07-05T00:00:00"/>
    <x v="185"/>
    <n v="1400"/>
    <d v="1900-08-01T14:36:13"/>
    <n v="55.07"/>
    <n v="0"/>
    <n v="2.0129999999999999"/>
    <n v="5.5359999999999996"/>
    <n v="329.92200000000003"/>
    <n v="8.7170000000000005"/>
    <n v="90"/>
    <n v="0.22"/>
    <n v="0.215"/>
    <n v="0"/>
    <n v="45.625"/>
    <m/>
    <m/>
    <m/>
    <m/>
    <n v="1861400"/>
    <n v="945.7"/>
    <n v="45.6"/>
    <s v=""/>
    <s v=""/>
    <s v=""/>
  </r>
  <r>
    <d v="2019-07-05T00:00:00"/>
    <x v="185"/>
    <n v="1500"/>
    <d v="1900-08-01T15:36:13"/>
    <n v="55.65"/>
    <n v="0.14999999999999858"/>
    <n v="2.0129999999999999"/>
    <n v="5.5359999999999996"/>
    <n v="329.92200000000003"/>
    <n v="8.6430000000000007"/>
    <n v="95.5"/>
    <n v="0.221"/>
    <n v="0.215"/>
    <n v="1.2"/>
    <n v="126.875"/>
    <m/>
    <m/>
    <m/>
    <m/>
    <n v="1861500"/>
    <n v="858.7"/>
    <n v="126.9"/>
    <s v=""/>
    <s v=""/>
    <s v=""/>
  </r>
  <r>
    <d v="2019-07-05T00:00:00"/>
    <x v="185"/>
    <n v="1600"/>
    <d v="1900-08-01T16:36:13"/>
    <n v="55.65"/>
    <n v="0.14999999999999858"/>
    <n v="2.516"/>
    <n v="6.0389999999999997"/>
    <n v="336.94099999999997"/>
    <n v="8.0950000000000006"/>
    <n v="96.7"/>
    <n v="0.221"/>
    <n v="0.217"/>
    <n v="0.8"/>
    <n v="85.625"/>
    <m/>
    <m/>
    <m/>
    <m/>
    <n v="1861600"/>
    <n v="731.2"/>
    <n v="85.6"/>
    <s v=""/>
    <s v=""/>
    <s v=""/>
  </r>
  <r>
    <d v="2019-07-05T00:00:00"/>
    <x v="185"/>
    <n v="1700"/>
    <d v="1900-08-01T17:36:13"/>
    <n v="55.65"/>
    <n v="0.14999999999999858"/>
    <n v="3.02"/>
    <n v="7.0460000000000003"/>
    <n v="342.55700000000002"/>
    <n v="7.4690000000000003"/>
    <n v="97.9"/>
    <n v="0.223"/>
    <n v="0.218"/>
    <n v="1.2"/>
    <n v="18.125"/>
    <m/>
    <m/>
    <m/>
    <m/>
    <n v="1861700"/>
    <n v="573.20000000000005"/>
    <n v="18.100000000000001"/>
    <s v=""/>
    <s v=""/>
    <s v=""/>
  </r>
  <r>
    <d v="2019-07-05T00:00:00"/>
    <x v="185"/>
    <n v="1800"/>
    <d v="1900-08-01T18:36:13"/>
    <n v="55.65"/>
    <n v="0.14999999999999858"/>
    <n v="3.5230000000000001"/>
    <n v="8.5559999999999992"/>
    <n v="314.47800000000001"/>
    <n v="6.2039999999999997"/>
    <n v="98.4"/>
    <n v="0.26800000000000002"/>
    <n v="0.23899999999999999"/>
    <n v="5.8010000000000002"/>
    <n v="25.625"/>
    <m/>
    <m/>
    <m/>
    <m/>
    <n v="1861800"/>
    <n v="396.8"/>
    <n v="25.6"/>
    <s v=""/>
    <s v=""/>
    <s v=""/>
  </r>
  <r>
    <d v="2019-07-05T00:00:00"/>
    <x v="185"/>
    <n v="1900"/>
    <d v="1900-08-01T19:36:13"/>
    <n v="55.54"/>
    <n v="3.9999999999999147E-2"/>
    <n v="2.0129999999999999"/>
    <n v="6.5430000000000001"/>
    <n v="286.39999999999998"/>
    <n v="6.7629999999999999"/>
    <n v="98.1"/>
    <n v="0.28299999999999997"/>
    <n v="0.25800000000000001"/>
    <n v="4.601"/>
    <n v="13.125"/>
    <m/>
    <m/>
    <m/>
    <m/>
    <n v="1861900"/>
    <n v="219.2"/>
    <n v="13.1"/>
    <s v=""/>
    <s v=""/>
    <s v=""/>
  </r>
  <r>
    <d v="2019-07-05T00:00:00"/>
    <x v="185"/>
    <n v="2000"/>
    <d v="1900-08-01T20:36:13"/>
    <n v="55.65"/>
    <n v="0.14999999999999858"/>
    <n v="1.0069999999999999"/>
    <n v="6.5430000000000001"/>
    <n v="258.322"/>
    <n v="6.4080000000000004"/>
    <n v="96.3"/>
    <n v="0.27300000000000002"/>
    <n v="0.27500000000000002"/>
    <n v="3.2010000000000001"/>
    <n v="1.875"/>
    <m/>
    <m/>
    <m/>
    <m/>
    <n v="1862000"/>
    <n v="63.7"/>
    <n v="1.9"/>
    <s v=""/>
    <s v=""/>
    <s v=""/>
  </r>
  <r>
    <d v="2019-07-05T00:00:00"/>
    <x v="185"/>
    <n v="2100"/>
    <d v="1900-08-01T21:36:13"/>
    <n v="55.54"/>
    <n v="3.9999999999999147E-2"/>
    <n v="1.0069999999999999"/>
    <n v="5.0330000000000004"/>
    <n v="336.94099999999997"/>
    <n v="6.4329999999999998"/>
    <n v="97.2"/>
    <n v="0.26"/>
    <n v="0.27200000000000002"/>
    <n v="0.4"/>
    <n v="0.625"/>
    <m/>
    <m/>
    <m/>
    <m/>
    <n v="1862100"/>
    <n v="0.5"/>
    <n v="0"/>
    <s v=""/>
    <s v=""/>
    <s v=""/>
  </r>
  <r>
    <d v="2019-07-05T00:00:00"/>
    <x v="185"/>
    <n v="2200"/>
    <d v="1900-08-01T22:36:13"/>
    <n v="55.65"/>
    <n v="0.14999999999999858"/>
    <n v="1.0069999999999999"/>
    <n v="3.02"/>
    <n v="299.03500000000003"/>
    <n v="6.4329999999999998"/>
    <n v="96.1"/>
    <n v="0.25600000000000001"/>
    <n v="0.27200000000000002"/>
    <n v="1"/>
    <n v="0.625"/>
    <m/>
    <m/>
    <m/>
    <m/>
    <n v="1862200"/>
    <n v="0"/>
    <n v="0"/>
    <s v=""/>
    <s v=""/>
    <s v=""/>
  </r>
  <r>
    <d v="2019-07-05T00:00:00"/>
    <x v="185"/>
    <n v="2300"/>
    <d v="1900-08-01T23:36:13"/>
    <n v="55.65"/>
    <n v="0.14999999999999858"/>
    <n v="0.503"/>
    <n v="3.5230000000000001"/>
    <n v="341.15300000000002"/>
    <n v="6.2039999999999997"/>
    <n v="97.3"/>
    <n v="0.25800000000000001"/>
    <n v="0.27600000000000002"/>
    <n v="1"/>
    <n v="0.625"/>
    <m/>
    <m/>
    <m/>
    <m/>
    <n v="1862300"/>
    <n v="0"/>
    <n v="0"/>
    <s v=""/>
    <s v=""/>
    <s v=""/>
  </r>
  <r>
    <d v="2019-07-05T00:00:00"/>
    <x v="185"/>
    <n v="2400"/>
    <d v="1900-08-02T00:36:13"/>
    <n v="55.54"/>
    <n v="3.9999999999999147E-2"/>
    <n v="0"/>
    <n v="2.0129999999999999"/>
    <n v="352.38400000000001"/>
    <n v="6.0510000000000002"/>
    <n v="99.1"/>
    <n v="0.26200000000000001"/>
    <n v="0.27800000000000002"/>
    <n v="2"/>
    <n v="0.625"/>
    <m/>
    <m/>
    <m/>
    <m/>
    <n v="1862400"/>
    <n v="0"/>
    <n v="0"/>
    <n v="0.26200000000000001"/>
    <n v="0.27800000000000002"/>
    <n v="0"/>
  </r>
  <r>
    <d v="2019-07-06T00:00:00"/>
    <x v="186"/>
    <n v="100"/>
    <d v="1900-08-02T01:36:13"/>
    <n v="55.54"/>
    <n v="3.9999999999999147E-2"/>
    <n v="0"/>
    <n v="2.516"/>
    <n v="341.15300000000002"/>
    <n v="5.8719999999999999"/>
    <n v="97.4"/>
    <n v="0.26300000000000001"/>
    <n v="0.28499999999999998"/>
    <n v="1.2"/>
    <n v="0.625"/>
    <m/>
    <m/>
    <m/>
    <m/>
    <n v="1870100"/>
    <n v="0"/>
    <n v="0"/>
    <s v=""/>
    <s v=""/>
    <s v=""/>
  </r>
  <r>
    <d v="2019-07-06T00:00:00"/>
    <x v="186"/>
    <n v="200"/>
    <d v="1900-08-02T02:36:13"/>
    <n v="55.54"/>
    <n v="3.9999999999999147E-2"/>
    <n v="1.51"/>
    <n v="3.5230000000000001"/>
    <n v="49.137"/>
    <n v="5.9240000000000004"/>
    <n v="98.8"/>
    <n v="0.25900000000000001"/>
    <n v="0.28599999999999998"/>
    <n v="0.2"/>
    <n v="0.625"/>
    <m/>
    <m/>
    <m/>
    <m/>
    <n v="1870200"/>
    <n v="0"/>
    <n v="0"/>
    <s v=""/>
    <s v=""/>
    <s v=""/>
  </r>
  <r>
    <d v="2019-07-06T00:00:00"/>
    <x v="186"/>
    <n v="300"/>
    <d v="1900-08-02T03:36:13"/>
    <n v="55.54"/>
    <n v="3.9999999999999147E-2"/>
    <n v="1.0069999999999999"/>
    <n v="3.02"/>
    <n v="44.924999999999997"/>
    <n v="5.8470000000000004"/>
    <n v="100"/>
    <n v="0.25600000000000001"/>
    <n v="0.28499999999999998"/>
    <n v="0"/>
    <n v="0.625"/>
    <m/>
    <m/>
    <m/>
    <m/>
    <n v="1870300"/>
    <n v="0"/>
    <n v="0"/>
    <s v=""/>
    <s v=""/>
    <s v=""/>
  </r>
  <r>
    <d v="2019-07-06T00:00:00"/>
    <x v="186"/>
    <n v="400"/>
    <d v="1900-08-02T04:36:13"/>
    <n v="55.54"/>
    <n v="3.9999999999999147E-2"/>
    <n v="0"/>
    <n v="2.0129999999999999"/>
    <n v="320.09399999999999"/>
    <n v="5.6420000000000003"/>
    <n v="100"/>
    <n v="0.25700000000000001"/>
    <n v="0.28499999999999998"/>
    <n v="0.8"/>
    <n v="0.625"/>
    <m/>
    <m/>
    <m/>
    <m/>
    <n v="1870400"/>
    <n v="0"/>
    <n v="0"/>
    <s v=""/>
    <s v=""/>
    <s v=""/>
  </r>
  <r>
    <d v="2019-07-06T00:00:00"/>
    <x v="186"/>
    <n v="500"/>
    <d v="1900-08-02T05:36:13"/>
    <n v="55.54"/>
    <n v="3.9999999999999147E-2"/>
    <n v="0"/>
    <n v="2.0129999999999999"/>
    <n v="331.32499999999999"/>
    <n v="5.5389999999999997"/>
    <n v="100"/>
    <n v="0.255"/>
    <n v="0.28499999999999998"/>
    <n v="0.2"/>
    <n v="20.625"/>
    <m/>
    <m/>
    <m/>
    <m/>
    <n v="1870500"/>
    <n v="20.5"/>
    <n v="20.6"/>
    <s v=""/>
    <s v=""/>
    <s v=""/>
  </r>
  <r>
    <d v="2019-07-06T00:00:00"/>
    <x v="186"/>
    <n v="600"/>
    <d v="1900-08-02T06:36:13"/>
    <n v="55.54"/>
    <n v="3.9999999999999147E-2"/>
    <n v="0.503"/>
    <n v="2.516"/>
    <n v="26.675000000000001"/>
    <n v="6.077"/>
    <n v="99.8"/>
    <n v="0.253"/>
    <n v="0.28399999999999997"/>
    <n v="0"/>
    <n v="64.375"/>
    <m/>
    <m/>
    <m/>
    <m/>
    <n v="1870600"/>
    <n v="149"/>
    <n v="64.400000000000006"/>
    <s v=""/>
    <s v=""/>
    <s v=""/>
  </r>
  <r>
    <d v="2019-07-06T00:00:00"/>
    <x v="186"/>
    <n v="700"/>
    <d v="1900-08-02T07:36:13"/>
    <n v="55.42"/>
    <n v="0"/>
    <n v="1.0069999999999999"/>
    <n v="3.5230000000000001"/>
    <n v="43.521999999999998"/>
    <n v="6.8639999999999999"/>
    <n v="98.4"/>
    <n v="0.251"/>
    <n v="0.28199999999999997"/>
    <n v="0"/>
    <n v="254.375"/>
    <m/>
    <m/>
    <m/>
    <m/>
    <n v="1870700"/>
    <n v="321.2"/>
    <n v="254.4"/>
    <s v=""/>
    <s v=""/>
    <s v=""/>
  </r>
  <r>
    <d v="2019-07-06T00:00:00"/>
    <x v="186"/>
    <n v="800"/>
    <d v="1900-08-02T08:36:13"/>
    <n v="56.47"/>
    <n v="0.96999999999999886"/>
    <n v="0.503"/>
    <n v="3.02"/>
    <n v="310.267"/>
    <n v="8.99"/>
    <n v="92.3"/>
    <n v="0.25"/>
    <n v="0.27900000000000003"/>
    <n v="0"/>
    <n v="749.375"/>
    <m/>
    <m/>
    <m/>
    <m/>
    <n v="1870800"/>
    <n v="500"/>
    <n v="749.4"/>
    <s v=""/>
    <s v=""/>
    <s v=""/>
  </r>
  <r>
    <d v="2019-07-06T00:00:00"/>
    <x v="186"/>
    <n v="900"/>
    <d v="1900-08-02T09:36:13"/>
    <n v="55.77"/>
    <n v="0.27000000000000313"/>
    <n v="1.0069999999999999"/>
    <n v="3.02"/>
    <n v="273.76499999999999"/>
    <n v="10.051"/>
    <n v="89.1"/>
    <n v="0.25"/>
    <n v="0.27600000000000002"/>
    <n v="0"/>
    <n v="869.375"/>
    <m/>
    <m/>
    <m/>
    <m/>
    <n v="1870900"/>
    <n v="667.8"/>
    <n v="869.4"/>
    <s v=""/>
    <s v=""/>
    <s v=""/>
  </r>
  <r>
    <d v="2019-07-06T00:00:00"/>
    <x v="186"/>
    <n v="1000"/>
    <d v="1900-08-02T10:36:13"/>
    <n v="55.42"/>
    <n v="0"/>
    <n v="1.0069999999999999"/>
    <n v="3.5230000000000001"/>
    <n v="275.16899999999998"/>
    <n v="10.1"/>
    <n v="84.4"/>
    <n v="0.25"/>
    <n v="0.27300000000000002"/>
    <n v="0"/>
    <n v="348.125"/>
    <m/>
    <m/>
    <m/>
    <m/>
    <n v="1871000"/>
    <n v="809.5"/>
    <n v="348.1"/>
    <s v=""/>
    <s v=""/>
    <s v=""/>
  </r>
  <r>
    <d v="2019-07-06T00:00:00"/>
    <x v="186"/>
    <n v="1100"/>
    <d v="1900-08-02T11:36:13"/>
    <n v="55.54"/>
    <n v="3.9999999999999147E-2"/>
    <n v="1.0069999999999999"/>
    <n v="3.5230000000000001"/>
    <n v="258.322"/>
    <n v="11.589"/>
    <n v="84.5"/>
    <n v="0.249"/>
    <n v="0.27200000000000002"/>
    <n v="0"/>
    <n v="651.875"/>
    <m/>
    <m/>
    <m/>
    <m/>
    <n v="1871100"/>
    <n v="914.2"/>
    <n v="651.9"/>
    <s v=""/>
    <s v=""/>
    <s v=""/>
  </r>
  <r>
    <d v="2019-07-06T00:00:00"/>
    <x v="186"/>
    <n v="1200"/>
    <d v="1900-08-02T12:36:13"/>
    <n v="55.42"/>
    <n v="0"/>
    <n v="1.0069999999999999"/>
    <n v="4.0259999999999998"/>
    <n v="162.85499999999999"/>
    <n v="12.316000000000001"/>
    <n v="82.3"/>
    <n v="0.249"/>
    <n v="0.27"/>
    <n v="0"/>
    <n v="550.625"/>
    <m/>
    <m/>
    <m/>
    <m/>
    <n v="1871200"/>
    <n v="974"/>
    <n v="550.6"/>
    <s v=""/>
    <s v=""/>
    <s v=""/>
  </r>
  <r>
    <d v="2019-07-06T00:00:00"/>
    <x v="186"/>
    <n v="1300"/>
    <d v="1900-08-02T13:36:13"/>
    <n v="55.42"/>
    <n v="0"/>
    <n v="1.0069999999999999"/>
    <n v="4.0259999999999998"/>
    <n v="245.68600000000001"/>
    <n v="12.098000000000001"/>
    <n v="78.7"/>
    <n v="0.248"/>
    <n v="0.27"/>
    <n v="0"/>
    <n v="421.875"/>
    <m/>
    <m/>
    <m/>
    <m/>
    <n v="1871300"/>
    <n v="984.3"/>
    <n v="421.9"/>
    <s v=""/>
    <s v=""/>
    <s v=""/>
  </r>
  <r>
    <d v="2019-07-06T00:00:00"/>
    <x v="186"/>
    <n v="1400"/>
    <d v="1900-08-02T14:36:13"/>
    <n v="55.18"/>
    <n v="0"/>
    <n v="1.51"/>
    <n v="4.5289999999999999"/>
    <n v="273.76499999999999"/>
    <n v="12.509"/>
    <n v="79.400000000000006"/>
    <n v="0.247"/>
    <n v="0.26800000000000002"/>
    <n v="0"/>
    <n v="359.375"/>
    <m/>
    <m/>
    <m/>
    <m/>
    <n v="1871400"/>
    <n v="944.7"/>
    <n v="359.4"/>
    <s v=""/>
    <s v=""/>
    <s v=""/>
  </r>
  <r>
    <d v="2019-07-06T00:00:00"/>
    <x v="186"/>
    <n v="1500"/>
    <d v="1900-08-02T15:36:13"/>
    <n v="55.42"/>
    <n v="0"/>
    <n v="2.0129999999999999"/>
    <n v="5.5359999999999996"/>
    <n v="266.745"/>
    <n v="11.273"/>
    <n v="77.5"/>
    <n v="0.247"/>
    <n v="0.26800000000000002"/>
    <n v="0"/>
    <n v="236.875"/>
    <m/>
    <m/>
    <m/>
    <m/>
    <n v="1871500"/>
    <n v="857.7"/>
    <n v="236.9"/>
    <s v=""/>
    <s v=""/>
    <s v=""/>
  </r>
  <r>
    <d v="2019-07-06T00:00:00"/>
    <x v="186"/>
    <n v="1600"/>
    <d v="1900-08-02T16:36:13"/>
    <n v="55.07"/>
    <n v="0"/>
    <n v="1.51"/>
    <n v="4.5289999999999999"/>
    <n v="240.071"/>
    <n v="10.81"/>
    <n v="73"/>
    <n v="0.246"/>
    <n v="0.26700000000000002"/>
    <n v="0"/>
    <n v="169.375"/>
    <m/>
    <m/>
    <m/>
    <m/>
    <n v="1871600"/>
    <n v="730.2"/>
    <n v="169.4"/>
    <s v=""/>
    <s v=""/>
    <s v=""/>
  </r>
  <r>
    <d v="2019-07-06T00:00:00"/>
    <x v="186"/>
    <n v="1700"/>
    <d v="1900-08-02T17:36:13"/>
    <n v="55.07"/>
    <n v="0"/>
    <n v="1.0069999999999999"/>
    <n v="3.5230000000000001"/>
    <n v="272.36099999999999"/>
    <n v="10.541"/>
    <n v="75.2"/>
    <n v="0.245"/>
    <n v="0.26600000000000001"/>
    <n v="0"/>
    <n v="149.375"/>
    <m/>
    <m/>
    <m/>
    <m/>
    <n v="1871700"/>
    <n v="572"/>
    <n v="149.4"/>
    <s v=""/>
    <s v=""/>
    <s v=""/>
  </r>
  <r>
    <d v="2019-07-06T00:00:00"/>
    <x v="186"/>
    <n v="1800"/>
    <d v="1900-08-02T18:36:13"/>
    <n v="55.3"/>
    <n v="0"/>
    <n v="1.0069999999999999"/>
    <n v="3.02"/>
    <n v="228.839"/>
    <n v="9.9030000000000005"/>
    <n v="75"/>
    <n v="0.24399999999999999"/>
    <n v="0.26600000000000001"/>
    <n v="0"/>
    <n v="80.625"/>
    <m/>
    <m/>
    <m/>
    <m/>
    <n v="1871800"/>
    <n v="396"/>
    <n v="80.599999999999994"/>
    <s v=""/>
    <s v=""/>
    <s v=""/>
  </r>
  <r>
    <d v="2019-07-06T00:00:00"/>
    <x v="186"/>
    <n v="1900"/>
    <d v="1900-08-02T19:36:13"/>
    <n v="55.07"/>
    <n v="0"/>
    <n v="0.503"/>
    <n v="2.516"/>
    <n v="244.28200000000001"/>
    <n v="8.8659999999999997"/>
    <n v="77.599999999999994"/>
    <n v="0.24399999999999999"/>
    <n v="0.26500000000000001"/>
    <n v="0"/>
    <n v="35.625"/>
    <m/>
    <m/>
    <m/>
    <m/>
    <n v="1871900"/>
    <n v="218.2"/>
    <n v="35.6"/>
    <s v=""/>
    <s v=""/>
    <s v=""/>
  </r>
  <r>
    <d v="2019-07-06T00:00:00"/>
    <x v="186"/>
    <n v="2000"/>
    <d v="1900-08-02T20:36:13"/>
    <n v="55.3"/>
    <n v="0"/>
    <n v="0.503"/>
    <n v="4.0259999999999998"/>
    <n v="247.09"/>
    <n v="8.4440000000000008"/>
    <n v="82.3"/>
    <n v="0.24399999999999999"/>
    <n v="0.26500000000000001"/>
    <n v="0"/>
    <n v="10.625"/>
    <m/>
    <m/>
    <m/>
    <m/>
    <n v="1872000"/>
    <n v="62.8"/>
    <n v="10.6"/>
    <s v=""/>
    <s v=""/>
    <s v=""/>
  </r>
  <r>
    <d v="2019-07-06T00:00:00"/>
    <x v="186"/>
    <n v="2100"/>
    <d v="1900-08-02T21:36:13"/>
    <n v="54.95"/>
    <n v="0"/>
    <n v="1.0069999999999999"/>
    <n v="4.5289999999999999"/>
    <n v="235.85900000000001"/>
    <n v="6.7370000000000001"/>
    <n v="84"/>
    <n v="0.24299999999999999"/>
    <n v="0.26500000000000001"/>
    <n v="0"/>
    <n v="0.625"/>
    <m/>
    <m/>
    <m/>
    <m/>
    <n v="1872100"/>
    <n v="0"/>
    <n v="0"/>
    <s v=""/>
    <s v=""/>
    <s v=""/>
  </r>
  <r>
    <d v="2019-07-06T00:00:00"/>
    <x v="186"/>
    <n v="2200"/>
    <d v="1900-08-02T22:36:13"/>
    <n v="54.72"/>
    <n v="0"/>
    <n v="1.51"/>
    <n v="4.0259999999999998"/>
    <n v="283.59199999999998"/>
    <n v="5.9240000000000004"/>
    <n v="87.4"/>
    <n v="0.24299999999999999"/>
    <n v="0.26400000000000001"/>
    <n v="0"/>
    <n v="0.625"/>
    <m/>
    <m/>
    <m/>
    <m/>
    <n v="1872200"/>
    <n v="0"/>
    <n v="0"/>
    <s v=""/>
    <s v=""/>
    <s v=""/>
  </r>
  <r>
    <d v="2019-07-06T00:00:00"/>
    <x v="186"/>
    <n v="2300"/>
    <d v="1900-08-02T23:36:13"/>
    <n v="54.95"/>
    <n v="0"/>
    <n v="1.51"/>
    <n v="5.5359999999999996"/>
    <n v="299.03500000000003"/>
    <n v="5.1280000000000001"/>
    <n v="89.3"/>
    <n v="0.24199999999999999"/>
    <n v="0.26300000000000001"/>
    <n v="0"/>
    <n v="0.625"/>
    <m/>
    <m/>
    <m/>
    <m/>
    <n v="1872300"/>
    <n v="0"/>
    <n v="0"/>
    <s v=""/>
    <s v=""/>
    <s v=""/>
  </r>
  <r>
    <d v="2019-07-06T00:00:00"/>
    <x v="186"/>
    <n v="2400"/>
    <d v="1900-08-03T00:36:13"/>
    <n v="54.95"/>
    <n v="0"/>
    <n v="2.0129999999999999"/>
    <n v="5.5359999999999996"/>
    <n v="284.99599999999998"/>
    <n v="5.0759999999999996"/>
    <n v="88.9"/>
    <n v="0.24199999999999999"/>
    <n v="0.26200000000000001"/>
    <n v="0"/>
    <n v="0.625"/>
    <m/>
    <m/>
    <m/>
    <m/>
    <n v="1872400"/>
    <n v="0"/>
    <n v="0"/>
    <n v="0.24199999999999999"/>
    <n v="0.26200000000000001"/>
    <n v="0"/>
  </r>
  <r>
    <d v="2019-07-07T00:00:00"/>
    <x v="187"/>
    <n v="100"/>
    <d v="1900-08-03T01:36:13"/>
    <n v="54.95"/>
    <n v="0"/>
    <n v="1.0069999999999999"/>
    <n v="3.5230000000000001"/>
    <n v="297.63099999999997"/>
    <n v="5.282"/>
    <n v="88"/>
    <n v="0.24099999999999999"/>
    <n v="0.26200000000000001"/>
    <n v="0"/>
    <n v="0.625"/>
    <m/>
    <m/>
    <m/>
    <m/>
    <n v="1880100"/>
    <n v="0"/>
    <n v="0"/>
    <s v=""/>
    <s v=""/>
    <s v=""/>
  </r>
  <r>
    <d v="2019-07-07T00:00:00"/>
    <x v="187"/>
    <n v="200"/>
    <d v="1900-08-03T02:36:13"/>
    <n v="55.3"/>
    <n v="0"/>
    <n v="0.503"/>
    <n v="2.516"/>
    <n v="265.34100000000001"/>
    <n v="4.8689999999999998"/>
    <n v="90.4"/>
    <n v="0.24099999999999999"/>
    <n v="0.26200000000000001"/>
    <n v="0"/>
    <n v="0.625"/>
    <m/>
    <m/>
    <m/>
    <m/>
    <n v="1880200"/>
    <n v="0"/>
    <n v="0"/>
    <s v=""/>
    <s v=""/>
    <s v=""/>
  </r>
  <r>
    <d v="2019-07-07T00:00:00"/>
    <x v="187"/>
    <n v="300"/>
    <d v="1900-08-03T03:36:13"/>
    <n v="55.07"/>
    <n v="0"/>
    <n v="0"/>
    <n v="2.0129999999999999"/>
    <n v="231.64699999999999"/>
    <n v="4.194"/>
    <n v="92.8"/>
    <n v="0.24099999999999999"/>
    <n v="0.26100000000000001"/>
    <n v="0"/>
    <n v="0.625"/>
    <m/>
    <m/>
    <m/>
    <m/>
    <n v="1880300"/>
    <n v="0"/>
    <n v="0"/>
    <s v=""/>
    <s v=""/>
    <s v=""/>
  </r>
  <r>
    <d v="2019-07-07T00:00:00"/>
    <x v="187"/>
    <n v="400"/>
    <d v="1900-08-03T04:36:13"/>
    <n v="55.3"/>
    <n v="0"/>
    <n v="0"/>
    <n v="1.51"/>
    <n v="251.30199999999999"/>
    <n v="4.6100000000000003"/>
    <n v="94.2"/>
    <n v="0.24"/>
    <n v="0.26100000000000001"/>
    <n v="0"/>
    <n v="0.625"/>
    <m/>
    <m/>
    <m/>
    <m/>
    <n v="1880400"/>
    <n v="0"/>
    <n v="0"/>
    <s v=""/>
    <s v=""/>
    <s v=""/>
  </r>
  <r>
    <d v="2019-07-07T00:00:00"/>
    <x v="187"/>
    <n v="500"/>
    <d v="1900-08-03T05:36:13"/>
    <n v="55.3"/>
    <n v="0"/>
    <n v="0"/>
    <n v="2.0129999999999999"/>
    <n v="275.16899999999998"/>
    <n v="4.0369999999999999"/>
    <n v="94.3"/>
    <n v="0.24"/>
    <n v="0.26"/>
    <n v="0"/>
    <n v="18.125"/>
    <m/>
    <m/>
    <m/>
    <m/>
    <n v="1880500"/>
    <n v="19.7"/>
    <n v="18.100000000000001"/>
    <s v=""/>
    <s v=""/>
    <s v=""/>
  </r>
  <r>
    <d v="2019-07-07T00:00:00"/>
    <x v="187"/>
    <n v="600"/>
    <d v="1900-08-03T06:36:13"/>
    <n v="55.07"/>
    <n v="0"/>
    <n v="0"/>
    <n v="0"/>
    <n v="255.51400000000001"/>
    <n v="5.7190000000000003"/>
    <n v="93.9"/>
    <n v="0.23899999999999999"/>
    <n v="0.26"/>
    <n v="0"/>
    <n v="101.875"/>
    <m/>
    <m/>
    <m/>
    <m/>
    <n v="1880600"/>
    <n v="147.30000000000001"/>
    <n v="101.9"/>
    <s v=""/>
    <s v=""/>
    <s v=""/>
  </r>
  <r>
    <d v="2019-07-07T00:00:00"/>
    <x v="187"/>
    <n v="700"/>
    <d v="1900-08-03T07:36:13"/>
    <n v="55.42"/>
    <n v="0"/>
    <n v="0.503"/>
    <n v="3.5230000000000001"/>
    <n v="263.93700000000001"/>
    <n v="6.484"/>
    <n v="90.4"/>
    <n v="0.23899999999999999"/>
    <n v="0.26"/>
    <n v="0"/>
    <n v="185.625"/>
    <m/>
    <m/>
    <m/>
    <m/>
    <n v="1880700"/>
    <n v="319.3"/>
    <n v="185.6"/>
    <s v=""/>
    <s v=""/>
    <s v=""/>
  </r>
  <r>
    <d v="2019-07-07T00:00:00"/>
    <x v="187"/>
    <n v="800"/>
    <d v="1900-08-03T08:36:13"/>
    <n v="55.3"/>
    <n v="0"/>
    <n v="0.503"/>
    <n v="3.02"/>
    <n v="276.57299999999998"/>
    <n v="8.0449999999999999"/>
    <n v="88.1"/>
    <n v="0.23899999999999999"/>
    <n v="0.26"/>
    <n v="0"/>
    <n v="313.125"/>
    <m/>
    <m/>
    <m/>
    <m/>
    <n v="1880800"/>
    <n v="498.7"/>
    <n v="313.10000000000002"/>
    <s v=""/>
    <s v=""/>
    <s v=""/>
  </r>
  <r>
    <d v="2019-07-07T00:00:00"/>
    <x v="187"/>
    <n v="900"/>
    <d v="1900-08-03T09:36:13"/>
    <n v="55.07"/>
    <n v="0"/>
    <n v="0.503"/>
    <n v="4.0259999999999998"/>
    <n v="280.78399999999999"/>
    <n v="8.9410000000000007"/>
    <n v="80.900000000000006"/>
    <n v="0.23899999999999999"/>
    <n v="0.25800000000000001"/>
    <n v="0"/>
    <n v="199.375"/>
    <m/>
    <m/>
    <m/>
    <m/>
    <n v="1880900"/>
    <n v="666.2"/>
    <n v="199.4"/>
    <s v=""/>
    <s v=""/>
    <s v=""/>
  </r>
  <r>
    <d v="2019-07-07T00:00:00"/>
    <x v="187"/>
    <n v="1000"/>
    <d v="1900-08-03T10:36:13"/>
    <n v="55.18"/>
    <n v="0"/>
    <n v="0.503"/>
    <n v="3.02"/>
    <n v="279.38"/>
    <n v="8.9410000000000007"/>
    <n v="78.2"/>
    <n v="0.23799999999999999"/>
    <n v="0.25800000000000001"/>
    <n v="0"/>
    <n v="171.875"/>
    <m/>
    <m/>
    <m/>
    <m/>
    <n v="1881000"/>
    <n v="808"/>
    <n v="171.9"/>
    <s v=""/>
    <s v=""/>
    <s v=""/>
  </r>
  <r>
    <d v="2019-07-07T00:00:00"/>
    <x v="187"/>
    <n v="1100"/>
    <d v="1900-08-03T11:36:13"/>
    <n v="54.72"/>
    <n v="0"/>
    <n v="1.0069999999999999"/>
    <n v="4.5289999999999999"/>
    <n v="286.39999999999998"/>
    <n v="11.005000000000001"/>
    <n v="79.900000000000006"/>
    <n v="0.23799999999999999"/>
    <n v="0.25700000000000001"/>
    <n v="0"/>
    <n v="295.625"/>
    <m/>
    <m/>
    <m/>
    <m/>
    <n v="1881100"/>
    <n v="913"/>
    <n v="295.60000000000002"/>
    <s v=""/>
    <s v=""/>
    <s v=""/>
  </r>
  <r>
    <d v="2019-07-07T00:00:00"/>
    <x v="187"/>
    <n v="1200"/>
    <d v="1900-08-03T12:36:13"/>
    <n v="55.42"/>
    <n v="0"/>
    <n v="1.51"/>
    <n v="4.5289999999999999"/>
    <n v="262.53300000000002"/>
    <n v="10.467000000000001"/>
    <n v="73.900000000000006"/>
    <n v="0.23699999999999999"/>
    <n v="0.25700000000000001"/>
    <n v="0"/>
    <n v="241.875"/>
    <m/>
    <m/>
    <m/>
    <m/>
    <n v="1881200"/>
    <n v="972.8"/>
    <n v="241.9"/>
    <s v=""/>
    <s v=""/>
    <s v=""/>
  </r>
  <r>
    <d v="2019-07-07T00:00:00"/>
    <x v="187"/>
    <n v="1300"/>
    <d v="1900-08-03T13:36:13"/>
    <n v="55.77"/>
    <n v="0.27000000000000313"/>
    <n v="1.51"/>
    <n v="6.0389999999999997"/>
    <n v="306.05500000000001"/>
    <n v="11.856"/>
    <n v="73.7"/>
    <n v="0.23599999999999999"/>
    <n v="0.255"/>
    <n v="0"/>
    <n v="338.125"/>
    <m/>
    <m/>
    <m/>
    <m/>
    <n v="1881300"/>
    <n v="983.3"/>
    <n v="338.1"/>
    <s v=""/>
    <s v=""/>
    <s v=""/>
  </r>
  <r>
    <d v="2019-07-07T00:00:00"/>
    <x v="187"/>
    <n v="1400"/>
    <d v="1900-08-03T14:36:13"/>
    <n v="55.89"/>
    <n v="0.39000000000000057"/>
    <n v="2.516"/>
    <n v="6.5430000000000001"/>
    <n v="301.84300000000002"/>
    <n v="11.952999999999999"/>
    <n v="73.3"/>
    <n v="0.23599999999999999"/>
    <n v="0.255"/>
    <n v="0"/>
    <n v="415.625"/>
    <m/>
    <m/>
    <m/>
    <m/>
    <n v="1881400"/>
    <n v="943.7"/>
    <n v="415.6"/>
    <s v=""/>
    <s v=""/>
    <s v=""/>
  </r>
  <r>
    <d v="2019-07-07T00:00:00"/>
    <x v="187"/>
    <n v="1500"/>
    <d v="1900-08-03T15:36:13"/>
    <n v="55.65"/>
    <n v="0.14999999999999858"/>
    <n v="2.0129999999999999"/>
    <n v="6.0389999999999997"/>
    <n v="262.53300000000002"/>
    <n v="13.906000000000001"/>
    <n v="65.3"/>
    <n v="0.23599999999999999"/>
    <n v="0.254"/>
    <n v="0"/>
    <n v="915.625"/>
    <m/>
    <m/>
    <m/>
    <m/>
    <n v="1881500"/>
    <n v="857"/>
    <n v="915.6"/>
    <s v=""/>
    <s v=""/>
    <s v=""/>
  </r>
  <r>
    <d v="2019-07-07T00:00:00"/>
    <x v="187"/>
    <n v="1600"/>
    <d v="1900-08-03T16:36:13"/>
    <n v="54.6"/>
    <n v="0"/>
    <n v="2.0129999999999999"/>
    <n v="6.0389999999999997"/>
    <n v="261.12900000000002"/>
    <n v="12.582000000000001"/>
    <n v="59.2"/>
    <n v="0.23499999999999999"/>
    <n v="0.252"/>
    <n v="0"/>
    <n v="165.625"/>
    <m/>
    <m/>
    <m/>
    <m/>
    <n v="1881600"/>
    <n v="729.2"/>
    <n v="165.6"/>
    <s v=""/>
    <s v=""/>
    <s v=""/>
  </r>
  <r>
    <d v="2019-07-07T00:00:00"/>
    <x v="187"/>
    <n v="1700"/>
    <d v="1900-08-03T17:36:13"/>
    <n v="55.42"/>
    <n v="0"/>
    <n v="1.51"/>
    <n v="5.0330000000000004"/>
    <n v="283.59199999999998"/>
    <n v="10.712"/>
    <n v="65.599999999999994"/>
    <n v="0.23400000000000001"/>
    <n v="0.252"/>
    <n v="0"/>
    <n v="145.625"/>
    <m/>
    <m/>
    <m/>
    <m/>
    <n v="1881700"/>
    <n v="571.20000000000005"/>
    <n v="145.6"/>
    <s v=""/>
    <s v=""/>
    <s v=""/>
  </r>
  <r>
    <d v="2019-07-07T00:00:00"/>
    <x v="187"/>
    <n v="1800"/>
    <d v="1900-08-03T18:36:13"/>
    <n v="55.18"/>
    <n v="0"/>
    <n v="2.516"/>
    <n v="6.5430000000000001"/>
    <n v="277.976"/>
    <n v="10.760999999999999"/>
    <n v="68"/>
    <n v="0.23300000000000001"/>
    <n v="0.251"/>
    <n v="0"/>
    <n v="309.375"/>
    <m/>
    <m/>
    <m/>
    <m/>
    <n v="1881800"/>
    <n v="394.8"/>
    <n v="309.39999999999998"/>
    <s v=""/>
    <s v=""/>
    <s v=""/>
  </r>
  <r>
    <d v="2019-07-07T00:00:00"/>
    <x v="187"/>
    <n v="1900"/>
    <d v="1900-08-03T19:36:13"/>
    <n v="55.18"/>
    <n v="0"/>
    <n v="2.516"/>
    <n v="6.5430000000000001"/>
    <n v="284.99599999999998"/>
    <n v="10.051"/>
    <n v="73.2"/>
    <n v="0.23300000000000001"/>
    <n v="0.25"/>
    <n v="0"/>
    <n v="128.125"/>
    <m/>
    <m/>
    <m/>
    <m/>
    <n v="1881900"/>
    <n v="216.7"/>
    <n v="128.1"/>
    <s v=""/>
    <s v=""/>
    <s v=""/>
  </r>
  <r>
    <d v="2019-07-07T00:00:00"/>
    <x v="187"/>
    <n v="2000"/>
    <d v="1900-08-03T20:36:13"/>
    <n v="55.3"/>
    <n v="0"/>
    <n v="2.516"/>
    <n v="6.0389999999999997"/>
    <n v="308.863"/>
    <n v="7.2930000000000001"/>
    <n v="80.900000000000006"/>
    <n v="0.23300000000000001"/>
    <n v="0.249"/>
    <n v="0"/>
    <n v="13.125"/>
    <m/>
    <m/>
    <m/>
    <m/>
    <n v="1882000"/>
    <n v="61.8"/>
    <n v="13.1"/>
    <s v=""/>
    <s v=""/>
    <s v=""/>
  </r>
  <r>
    <d v="2019-07-07T00:00:00"/>
    <x v="187"/>
    <n v="2100"/>
    <d v="1900-08-03T21:36:13"/>
    <n v="55.3"/>
    <n v="0"/>
    <n v="1.51"/>
    <n v="5.0330000000000004"/>
    <n v="320.09399999999999"/>
    <n v="6.7119999999999997"/>
    <n v="89.9"/>
    <n v="0.23300000000000001"/>
    <n v="0.249"/>
    <n v="0"/>
    <n v="0.625"/>
    <m/>
    <m/>
    <m/>
    <m/>
    <n v="1882100"/>
    <n v="0"/>
    <n v="0"/>
    <s v=""/>
    <s v=""/>
    <s v=""/>
  </r>
  <r>
    <d v="2019-07-07T00:00:00"/>
    <x v="187"/>
    <n v="2200"/>
    <d v="1900-08-03T22:36:13"/>
    <n v="55.3"/>
    <n v="0"/>
    <n v="0.503"/>
    <n v="3.02"/>
    <n v="339.74900000000002"/>
    <n v="6.077"/>
    <n v="89.8"/>
    <n v="0.23200000000000001"/>
    <n v="0.249"/>
    <n v="0"/>
    <n v="0.625"/>
    <m/>
    <m/>
    <m/>
    <m/>
    <n v="1882200"/>
    <n v="0"/>
    <n v="0"/>
    <s v=""/>
    <s v=""/>
    <s v=""/>
  </r>
  <r>
    <d v="2019-07-07T00:00:00"/>
    <x v="187"/>
    <n v="2300"/>
    <d v="1900-08-03T23:36:13"/>
    <n v="55.07"/>
    <n v="0"/>
    <n v="1.0069999999999999"/>
    <n v="4.5289999999999999"/>
    <n v="343.96100000000001"/>
    <n v="6.3310000000000004"/>
    <n v="89.7"/>
    <n v="0.23200000000000001"/>
    <n v="0.248"/>
    <n v="0"/>
    <n v="0.625"/>
    <m/>
    <m/>
    <m/>
    <m/>
    <n v="1882300"/>
    <n v="0"/>
    <n v="0"/>
    <s v=""/>
    <s v=""/>
    <s v=""/>
  </r>
  <r>
    <d v="2019-07-07T00:00:00"/>
    <x v="187"/>
    <n v="2400"/>
    <d v="1900-08-04T00:36:13"/>
    <n v="55.3"/>
    <n v="0"/>
    <n v="2.0129999999999999"/>
    <n v="5.0330000000000004"/>
    <n v="336.94099999999997"/>
    <n v="6.1020000000000003"/>
    <n v="91.4"/>
    <n v="0.23100000000000001"/>
    <n v="0.248"/>
    <n v="0"/>
    <n v="0.625"/>
    <m/>
    <m/>
    <m/>
    <m/>
    <n v="1882400"/>
    <n v="0"/>
    <n v="0"/>
    <n v="0.23100000000000001"/>
    <n v="0.248"/>
    <n v="0"/>
  </r>
  <r>
    <d v="2019-07-08T00:00:00"/>
    <x v="188"/>
    <n v="100"/>
    <d v="1900-08-04T01:36:13"/>
    <n v="55.07"/>
    <n v="0"/>
    <n v="1.51"/>
    <n v="4.0259999999999998"/>
    <n v="345.36500000000001"/>
    <n v="6.23"/>
    <n v="89.8"/>
    <n v="0.23100000000000001"/>
    <n v="0.247"/>
    <n v="0"/>
    <n v="0.625"/>
    <m/>
    <m/>
    <m/>
    <m/>
    <n v="1890100"/>
    <n v="0"/>
    <n v="0"/>
    <s v=""/>
    <s v=""/>
    <s v=""/>
  </r>
  <r>
    <d v="2019-07-08T00:00:00"/>
    <x v="188"/>
    <n v="200"/>
    <d v="1900-08-04T02:36:13"/>
    <n v="54.95"/>
    <n v="0"/>
    <n v="0.503"/>
    <n v="3.02"/>
    <n v="2.8079999999999998"/>
    <n v="4.74"/>
    <n v="90.4"/>
    <n v="0.23100000000000001"/>
    <n v="0.247"/>
    <n v="0"/>
    <n v="0.625"/>
    <m/>
    <m/>
    <m/>
    <m/>
    <n v="1890200"/>
    <n v="0"/>
    <n v="0"/>
    <s v=""/>
    <s v=""/>
    <s v=""/>
  </r>
  <r>
    <d v="2019-07-08T00:00:00"/>
    <x v="188"/>
    <n v="300"/>
    <d v="1900-08-04T03:36:13"/>
    <n v="54.83"/>
    <n v="0"/>
    <n v="1.0069999999999999"/>
    <n v="3.02"/>
    <n v="1.4039999999999999"/>
    <n v="3.9580000000000002"/>
    <n v="92.3"/>
    <n v="0.23"/>
    <n v="0.246"/>
    <n v="0"/>
    <n v="0.625"/>
    <m/>
    <m/>
    <m/>
    <m/>
    <n v="1890300"/>
    <n v="0"/>
    <n v="0"/>
    <s v=""/>
    <s v=""/>
    <s v=""/>
  </r>
  <r>
    <d v="2019-07-08T00:00:00"/>
    <x v="188"/>
    <n v="400"/>
    <d v="1900-08-04T04:36:13"/>
    <n v="54.72"/>
    <n v="0"/>
    <n v="0.503"/>
    <n v="2.0129999999999999"/>
    <n v="353.78800000000001"/>
    <n v="4.1680000000000001"/>
    <n v="93.5"/>
    <n v="0.23"/>
    <n v="0.246"/>
    <n v="0"/>
    <n v="0.625"/>
    <m/>
    <m/>
    <m/>
    <m/>
    <n v="1890400"/>
    <n v="0"/>
    <n v="0"/>
    <s v=""/>
    <s v=""/>
    <s v=""/>
  </r>
  <r>
    <d v="2019-07-08T00:00:00"/>
    <x v="188"/>
    <n v="500"/>
    <d v="1900-08-04T05:36:13"/>
    <n v="55.07"/>
    <n v="0"/>
    <n v="0.503"/>
    <n v="2.516"/>
    <n v="355.19200000000001"/>
    <n v="5.2309999999999999"/>
    <n v="92.7"/>
    <n v="0.23"/>
    <n v="0.245"/>
    <n v="0"/>
    <n v="21.875"/>
    <m/>
    <m/>
    <m/>
    <m/>
    <n v="1890500"/>
    <n v="18.8"/>
    <n v="21.9"/>
    <s v=""/>
    <s v=""/>
    <s v=""/>
  </r>
  <r>
    <d v="2019-07-08T00:00:00"/>
    <x v="188"/>
    <n v="600"/>
    <d v="1900-08-04T06:36:13"/>
    <n v="54.95"/>
    <n v="0"/>
    <n v="0.503"/>
    <n v="2.516"/>
    <n v="5.6159999999999997"/>
    <n v="5.5910000000000002"/>
    <n v="90.3"/>
    <n v="0.22900000000000001"/>
    <n v="0.24399999999999999"/>
    <n v="0"/>
    <n v="174.375"/>
    <m/>
    <m/>
    <m/>
    <m/>
    <n v="1890600"/>
    <n v="145.5"/>
    <n v="174.4"/>
    <s v=""/>
    <s v=""/>
    <s v=""/>
  </r>
  <r>
    <d v="2019-07-08T00:00:00"/>
    <x v="188"/>
    <n v="700"/>
    <d v="1900-08-04T07:36:13"/>
    <n v="54.6"/>
    <n v="0"/>
    <n v="0"/>
    <n v="2.516"/>
    <n v="43.521999999999998"/>
    <n v="9.4350000000000005"/>
    <n v="83.5"/>
    <n v="0.22800000000000001"/>
    <n v="0.24399999999999999"/>
    <n v="0"/>
    <n v="348.125"/>
    <m/>
    <m/>
    <m/>
    <m/>
    <n v="1890700"/>
    <n v="317.3"/>
    <n v="348.1"/>
    <s v=""/>
    <s v=""/>
    <s v=""/>
  </r>
  <r>
    <d v="2019-07-08T00:00:00"/>
    <x v="188"/>
    <n v="800"/>
    <d v="1900-08-04T08:36:13"/>
    <n v="54.83"/>
    <n v="0"/>
    <n v="0.503"/>
    <n v="3.02"/>
    <n v="61.773000000000003"/>
    <n v="11.175000000000001"/>
    <n v="70.900000000000006"/>
    <n v="0.22800000000000001"/>
    <n v="0.24399999999999999"/>
    <n v="0"/>
    <n v="510.625"/>
    <m/>
    <m/>
    <m/>
    <m/>
    <n v="1890800"/>
    <n v="496.8"/>
    <n v="510.6"/>
    <s v=""/>
    <s v=""/>
    <s v=""/>
  </r>
  <r>
    <d v="2019-07-08T00:00:00"/>
    <x v="188"/>
    <n v="900"/>
    <d v="1900-08-04T09:36:13"/>
    <n v="54.95"/>
    <n v="0"/>
    <n v="1.0069999999999999"/>
    <n v="4.0259999999999998"/>
    <n v="80.024000000000001"/>
    <n v="12.750999999999999"/>
    <n v="66.8"/>
    <n v="0.22800000000000001"/>
    <n v="0.24399999999999999"/>
    <n v="0"/>
    <n v="829.375"/>
    <m/>
    <m/>
    <m/>
    <m/>
    <n v="1890900"/>
    <n v="664.5"/>
    <n v="829.4"/>
    <s v=""/>
    <s v=""/>
    <s v=""/>
  </r>
  <r>
    <d v="2019-07-08T00:00:00"/>
    <x v="188"/>
    <n v="1000"/>
    <d v="1900-08-04T10:36:13"/>
    <n v="55.65"/>
    <n v="0.14999999999999858"/>
    <n v="1.51"/>
    <n v="4.0259999999999998"/>
    <n v="321.49799999999999"/>
    <n v="9.8539999999999992"/>
    <n v="75.3"/>
    <n v="0.22800000000000001"/>
    <n v="0.24299999999999999"/>
    <n v="0"/>
    <n v="189.375"/>
    <m/>
    <m/>
    <m/>
    <m/>
    <n v="1891000"/>
    <n v="806.3"/>
    <n v="189.4"/>
    <s v=""/>
    <s v=""/>
    <s v=""/>
  </r>
  <r>
    <d v="2019-07-08T00:00:00"/>
    <x v="188"/>
    <n v="1100"/>
    <d v="1900-08-04T11:36:13"/>
    <n v="55.07"/>
    <n v="0"/>
    <n v="0.503"/>
    <n v="4.0259999999999998"/>
    <n v="179.702"/>
    <n v="13.545999999999999"/>
    <n v="71.099999999999994"/>
    <n v="0.22800000000000001"/>
    <n v="0.24199999999999999"/>
    <n v="0"/>
    <n v="353.125"/>
    <m/>
    <m/>
    <m/>
    <m/>
    <n v="1891100"/>
    <n v="911.5"/>
    <n v="353.1"/>
    <s v=""/>
    <s v=""/>
    <s v=""/>
  </r>
  <r>
    <d v="2019-07-08T00:00:00"/>
    <x v="188"/>
    <n v="1200"/>
    <d v="1900-08-04T12:36:13"/>
    <n v="55.65"/>
    <n v="0.14999999999999858"/>
    <n v="1.0069999999999999"/>
    <n v="5.5359999999999996"/>
    <n v="296.22699999999998"/>
    <n v="7.4939999999999998"/>
    <n v="79.5"/>
    <n v="0.28899999999999998"/>
    <n v="0.26200000000000001"/>
    <n v="7.0019999999999998"/>
    <n v="104.375"/>
    <m/>
    <m/>
    <m/>
    <m/>
    <n v="1891200"/>
    <n v="971.3"/>
    <n v="104.4"/>
    <s v=""/>
    <s v=""/>
    <s v=""/>
  </r>
  <r>
    <d v="2019-07-08T00:00:00"/>
    <x v="188"/>
    <n v="1300"/>
    <d v="1900-08-04T13:36:13"/>
    <n v="55.18"/>
    <n v="0"/>
    <n v="0.503"/>
    <n v="3.5230000000000001"/>
    <n v="293.42"/>
    <n v="11.856"/>
    <n v="83.1"/>
    <n v="0.27200000000000002"/>
    <n v="0.27200000000000002"/>
    <n v="1.4"/>
    <n v="546.875"/>
    <m/>
    <m/>
    <m/>
    <m/>
    <n v="1891300"/>
    <n v="982.2"/>
    <n v="546.9"/>
    <s v=""/>
    <s v=""/>
    <s v=""/>
  </r>
  <r>
    <d v="2019-07-08T00:00:00"/>
    <x v="188"/>
    <n v="1400"/>
    <d v="1900-08-04T14:36:13"/>
    <n v="55.18"/>
    <n v="0"/>
    <n v="0.503"/>
    <n v="3.02"/>
    <n v="209.184"/>
    <n v="12.34"/>
    <n v="69.900000000000006"/>
    <n v="0.26400000000000001"/>
    <n v="0.27100000000000002"/>
    <n v="0"/>
    <n v="245.625"/>
    <m/>
    <m/>
    <m/>
    <m/>
    <n v="1891400"/>
    <n v="942.7"/>
    <n v="245.6"/>
    <s v=""/>
    <s v=""/>
    <s v=""/>
  </r>
  <r>
    <d v="2019-07-08T00:00:00"/>
    <x v="188"/>
    <n v="1500"/>
    <d v="1900-08-04T15:36:13"/>
    <n v="55.18"/>
    <n v="0"/>
    <n v="1.0069999999999999"/>
    <n v="3.5230000000000001"/>
    <n v="269.553"/>
    <n v="14.433"/>
    <n v="71.099999999999994"/>
    <n v="0.25900000000000001"/>
    <n v="0.27"/>
    <n v="0"/>
    <n v="733.125"/>
    <m/>
    <m/>
    <m/>
    <m/>
    <n v="1891500"/>
    <n v="855.7"/>
    <n v="733.1"/>
    <s v=""/>
    <s v=""/>
    <s v=""/>
  </r>
  <r>
    <d v="2019-07-08T00:00:00"/>
    <x v="188"/>
    <n v="1600"/>
    <d v="1900-08-04T16:36:13"/>
    <n v="54.72"/>
    <n v="0"/>
    <n v="0.503"/>
    <n v="3.02"/>
    <n v="273.76499999999999"/>
    <n v="13.112"/>
    <n v="58.7"/>
    <n v="0.255"/>
    <n v="0.26800000000000002"/>
    <n v="0"/>
    <n v="156.875"/>
    <m/>
    <m/>
    <m/>
    <m/>
    <n v="1891600"/>
    <n v="728.2"/>
    <n v="156.9"/>
    <s v=""/>
    <s v=""/>
    <s v=""/>
  </r>
  <r>
    <d v="2019-07-08T00:00:00"/>
    <x v="188"/>
    <n v="1700"/>
    <d v="1900-08-04T17:36:13"/>
    <n v="55.3"/>
    <n v="0"/>
    <n v="1.51"/>
    <n v="5.0330000000000004"/>
    <n v="50.540999999999997"/>
    <n v="12.461"/>
    <n v="66.2"/>
    <n v="0.253"/>
    <n v="0.26700000000000002"/>
    <n v="0"/>
    <n v="131.875"/>
    <m/>
    <m/>
    <m/>
    <m/>
    <n v="1891700"/>
    <n v="569.79999999999995"/>
    <n v="131.9"/>
    <s v=""/>
    <s v=""/>
    <s v=""/>
  </r>
  <r>
    <d v="2019-07-08T00:00:00"/>
    <x v="188"/>
    <n v="1800"/>
    <d v="1900-08-04T18:36:13"/>
    <n v="54.83"/>
    <n v="0"/>
    <n v="1.0069999999999999"/>
    <n v="4.0259999999999998"/>
    <n v="57.561"/>
    <n v="10.443"/>
    <n v="66.8"/>
    <n v="0.252"/>
    <n v="0.26500000000000001"/>
    <n v="0"/>
    <n v="48.125"/>
    <m/>
    <m/>
    <m/>
    <m/>
    <n v="1891800"/>
    <n v="393.5"/>
    <n v="48.1"/>
    <s v=""/>
    <s v=""/>
    <s v=""/>
  </r>
  <r>
    <d v="2019-07-08T00:00:00"/>
    <x v="188"/>
    <n v="1900"/>
    <d v="1900-08-04T19:36:13"/>
    <n v="54.72"/>
    <n v="0"/>
    <n v="0.503"/>
    <n v="2.516"/>
    <n v="26.675000000000001"/>
    <n v="12.509"/>
    <n v="70.5"/>
    <n v="0.249"/>
    <n v="0.26500000000000001"/>
    <n v="0"/>
    <n v="130.625"/>
    <m/>
    <m/>
    <m/>
    <m/>
    <n v="1891900"/>
    <n v="215.3"/>
    <n v="130.6"/>
    <s v=""/>
    <s v=""/>
    <s v=""/>
  </r>
  <r>
    <d v="2019-07-08T00:00:00"/>
    <x v="188"/>
    <n v="2000"/>
    <d v="1900-08-04T20:36:13"/>
    <n v="54.83"/>
    <n v="0"/>
    <n v="0.503"/>
    <n v="2.0129999999999999"/>
    <n v="11.231"/>
    <n v="8.6180000000000003"/>
    <n v="78"/>
    <n v="0.249"/>
    <n v="0.26400000000000001"/>
    <n v="0"/>
    <n v="9.375"/>
    <m/>
    <m/>
    <m/>
    <m/>
    <n v="1892000"/>
    <n v="60.3"/>
    <n v="9.4"/>
    <s v=""/>
    <s v=""/>
    <s v=""/>
  </r>
  <r>
    <d v="2019-07-08T00:00:00"/>
    <x v="188"/>
    <n v="2100"/>
    <d v="1900-08-04T21:36:13"/>
    <n v="54.83"/>
    <n v="0"/>
    <n v="1.0069999999999999"/>
    <n v="2.0129999999999999"/>
    <n v="353.78800000000001"/>
    <n v="7.1159999999999997"/>
    <n v="86.5"/>
    <n v="0.248"/>
    <n v="0.26300000000000001"/>
    <n v="0"/>
    <n v="0.625"/>
    <m/>
    <m/>
    <m/>
    <m/>
    <n v="1892100"/>
    <n v="0"/>
    <n v="0"/>
    <s v=""/>
    <s v=""/>
    <s v=""/>
  </r>
  <r>
    <d v="2019-07-08T00:00:00"/>
    <x v="188"/>
    <n v="2200"/>
    <d v="1900-08-04T22:36:13"/>
    <n v="54.72"/>
    <n v="0"/>
    <n v="1.0069999999999999"/>
    <n v="2.0129999999999999"/>
    <n v="346.76900000000001"/>
    <n v="7.3179999999999996"/>
    <n v="88.1"/>
    <n v="0.247"/>
    <n v="0.26200000000000001"/>
    <n v="0"/>
    <n v="0.625"/>
    <m/>
    <m/>
    <m/>
    <m/>
    <n v="1892200"/>
    <n v="0"/>
    <n v="0"/>
    <s v=""/>
    <s v=""/>
    <s v=""/>
  </r>
  <r>
    <d v="2019-07-08T00:00:00"/>
    <x v="188"/>
    <n v="2300"/>
    <d v="1900-08-04T23:36:13"/>
    <n v="54.48"/>
    <n v="0"/>
    <n v="0.503"/>
    <n v="2.0129999999999999"/>
    <n v="341.15300000000002"/>
    <n v="6.94"/>
    <n v="87.8"/>
    <n v="0.247"/>
    <n v="0.26200000000000001"/>
    <n v="0"/>
    <n v="0.625"/>
    <m/>
    <m/>
    <m/>
    <m/>
    <n v="1892300"/>
    <n v="0"/>
    <n v="0"/>
    <s v=""/>
    <s v=""/>
    <s v=""/>
  </r>
  <r>
    <d v="2019-07-08T00:00:00"/>
    <x v="188"/>
    <n v="2400"/>
    <d v="1900-08-05T00:36:13"/>
    <n v="54.37"/>
    <n v="0"/>
    <n v="0.503"/>
    <n v="2.0129999999999999"/>
    <n v="346.76900000000001"/>
    <n v="6.8639999999999999"/>
    <n v="87.6"/>
    <n v="0.245"/>
    <n v="0.26200000000000001"/>
    <n v="0"/>
    <n v="0.625"/>
    <m/>
    <m/>
    <m/>
    <m/>
    <n v="1892400"/>
    <n v="0"/>
    <n v="0"/>
    <n v="0.245"/>
    <n v="0.26200000000000001"/>
    <n v="0"/>
  </r>
  <r>
    <d v="2019-07-09T00:00:00"/>
    <x v="189"/>
    <n v="100"/>
    <d v="1900-08-05T01:36:13"/>
    <n v="54.6"/>
    <n v="0"/>
    <n v="0.503"/>
    <n v="2.0129999999999999"/>
    <n v="348.173"/>
    <n v="6.1280000000000001"/>
    <n v="89"/>
    <n v="0.245"/>
    <n v="0.26200000000000001"/>
    <n v="0"/>
    <n v="0.625"/>
    <m/>
    <m/>
    <m/>
    <m/>
    <n v="1900100"/>
    <n v="0"/>
    <n v="0"/>
    <s v=""/>
    <s v=""/>
    <s v=""/>
  </r>
  <r>
    <d v="2019-07-09T00:00:00"/>
    <x v="189"/>
    <n v="200"/>
    <d v="1900-08-05T02:36:13"/>
    <n v="54.83"/>
    <n v="0"/>
    <n v="1.0069999999999999"/>
    <n v="2.0129999999999999"/>
    <n v="353.78800000000001"/>
    <n v="6.1790000000000003"/>
    <n v="91.7"/>
    <n v="0.24399999999999999"/>
    <n v="0.26100000000000001"/>
    <n v="0"/>
    <n v="0.625"/>
    <m/>
    <m/>
    <m/>
    <m/>
    <n v="1900200"/>
    <n v="0"/>
    <n v="0"/>
    <s v=""/>
    <s v=""/>
    <s v=""/>
  </r>
  <r>
    <d v="2019-07-09T00:00:00"/>
    <x v="189"/>
    <n v="300"/>
    <d v="1900-08-05T03:36:13"/>
    <n v="54.48"/>
    <n v="0"/>
    <n v="0.503"/>
    <n v="2.0129999999999999"/>
    <n v="352.38400000000001"/>
    <n v="6.0510000000000002"/>
    <n v="92.3"/>
    <n v="0.24399999999999999"/>
    <n v="0.26"/>
    <n v="0"/>
    <n v="0.625"/>
    <m/>
    <m/>
    <m/>
    <m/>
    <n v="1900300"/>
    <n v="0"/>
    <n v="0"/>
    <s v=""/>
    <s v=""/>
    <s v=""/>
  </r>
  <r>
    <d v="2019-07-09T00:00:00"/>
    <x v="189"/>
    <n v="400"/>
    <d v="1900-08-05T04:36:13"/>
    <n v="54.83"/>
    <n v="0"/>
    <n v="1.0069999999999999"/>
    <n v="2.0129999999999999"/>
    <n v="355.19200000000001"/>
    <n v="5.7190000000000003"/>
    <n v="92.8"/>
    <n v="0.24299999999999999"/>
    <n v="0.26"/>
    <n v="0"/>
    <n v="0.625"/>
    <m/>
    <m/>
    <m/>
    <m/>
    <n v="1900400"/>
    <n v="0"/>
    <n v="0"/>
    <s v=""/>
    <s v=""/>
    <s v=""/>
  </r>
  <r>
    <d v="2019-07-09T00:00:00"/>
    <x v="189"/>
    <n v="500"/>
    <d v="1900-08-05T05:36:13"/>
    <n v="54.95"/>
    <n v="0"/>
    <n v="1.0069999999999999"/>
    <n v="2.0129999999999999"/>
    <n v="1.4039999999999999"/>
    <n v="6.1529999999999996"/>
    <n v="92.8"/>
    <n v="0.24199999999999999"/>
    <n v="0.25900000000000001"/>
    <n v="0"/>
    <n v="16.875"/>
    <m/>
    <m/>
    <m/>
    <m/>
    <n v="1900500"/>
    <n v="18"/>
    <n v="16.899999999999999"/>
    <s v=""/>
    <s v=""/>
    <s v=""/>
  </r>
  <r>
    <d v="2019-07-09T00:00:00"/>
    <x v="189"/>
    <n v="600"/>
    <d v="1900-08-05T06:36:13"/>
    <n v="54.83"/>
    <n v="0"/>
    <n v="0"/>
    <n v="1.51"/>
    <n v="7.02"/>
    <n v="7.8949999999999996"/>
    <n v="91"/>
    <n v="0.24099999999999999"/>
    <n v="0.25800000000000001"/>
    <n v="0"/>
    <n v="194.375"/>
    <m/>
    <m/>
    <m/>
    <m/>
    <n v="1900600"/>
    <n v="143.69999999999999"/>
    <n v="194.4"/>
    <s v=""/>
    <s v=""/>
    <s v=""/>
  </r>
  <r>
    <d v="2019-07-09T00:00:00"/>
    <x v="189"/>
    <n v="700"/>
    <d v="1900-08-05T07:36:13"/>
    <n v="54.48"/>
    <n v="0"/>
    <n v="0"/>
    <n v="1.51"/>
    <n v="26.675000000000001"/>
    <n v="12.316000000000001"/>
    <n v="81.400000000000006"/>
    <n v="0.24099999999999999"/>
    <n v="0.25800000000000001"/>
    <n v="0"/>
    <n v="358.125"/>
    <m/>
    <m/>
    <m/>
    <m/>
    <n v="1900700"/>
    <n v="315.3"/>
    <n v="358.1"/>
    <s v=""/>
    <s v=""/>
    <s v=""/>
  </r>
  <r>
    <d v="2019-07-09T00:00:00"/>
    <x v="189"/>
    <n v="800"/>
    <d v="1900-08-05T08:36:13"/>
    <n v="54.48"/>
    <n v="0"/>
    <n v="1.0069999999999999"/>
    <n v="3.5230000000000001"/>
    <n v="87.043000000000006"/>
    <n v="13.161"/>
    <n v="70.8"/>
    <n v="0.24099999999999999"/>
    <n v="0.25700000000000001"/>
    <n v="0"/>
    <n v="524.375"/>
    <m/>
    <m/>
    <m/>
    <m/>
    <n v="1900800"/>
    <n v="495"/>
    <n v="524.4"/>
    <s v=""/>
    <s v=""/>
    <s v=""/>
  </r>
  <r>
    <d v="2019-07-09T00:00:00"/>
    <x v="189"/>
    <n v="900"/>
    <d v="1900-08-05T09:36:13"/>
    <n v="54.95"/>
    <n v="0"/>
    <n v="1.0069999999999999"/>
    <n v="4.5289999999999999"/>
    <n v="126.35299999999999"/>
    <n v="13.738"/>
    <n v="65.7"/>
    <n v="0.24"/>
    <n v="0.25700000000000001"/>
    <n v="0"/>
    <n v="259.375"/>
    <m/>
    <m/>
    <m/>
    <m/>
    <n v="1900900"/>
    <n v="662.8"/>
    <n v="259.39999999999998"/>
    <s v=""/>
    <s v=""/>
    <s v=""/>
  </r>
  <r>
    <d v="2019-07-09T00:00:00"/>
    <x v="189"/>
    <n v="1000"/>
    <d v="1900-08-05T10:36:13"/>
    <n v="55.42"/>
    <n v="0"/>
    <n v="1.0069999999999999"/>
    <n v="3.5230000000000001"/>
    <n v="161.45099999999999"/>
    <n v="13.04"/>
    <n v="64.7"/>
    <n v="0.23899999999999999"/>
    <n v="0.25600000000000001"/>
    <n v="0"/>
    <n v="246.875"/>
    <m/>
    <m/>
    <m/>
    <m/>
    <n v="1901000"/>
    <n v="805"/>
    <n v="246.9"/>
    <s v=""/>
    <s v=""/>
    <s v=""/>
  </r>
  <r>
    <d v="2019-07-09T00:00:00"/>
    <x v="189"/>
    <n v="1100"/>
    <d v="1900-08-05T11:36:13"/>
    <n v="55.3"/>
    <n v="0"/>
    <n v="1.0069999999999999"/>
    <n v="4.5289999999999999"/>
    <n v="127.75700000000001"/>
    <n v="13.906000000000001"/>
    <n v="64.900000000000006"/>
    <n v="0.23899999999999999"/>
    <n v="0.255"/>
    <n v="0"/>
    <n v="230.625"/>
    <m/>
    <m/>
    <m/>
    <m/>
    <n v="1901100"/>
    <n v="910.3"/>
    <n v="230.6"/>
    <s v=""/>
    <s v=""/>
    <s v=""/>
  </r>
  <r>
    <d v="2019-07-09T00:00:00"/>
    <x v="189"/>
    <n v="1200"/>
    <d v="1900-08-05T12:36:13"/>
    <n v="55.3"/>
    <n v="0"/>
    <n v="1.51"/>
    <n v="6.0389999999999997"/>
    <n v="153.02699999999999"/>
    <n v="14.696999999999999"/>
    <n v="62.3"/>
    <n v="0.23899999999999999"/>
    <n v="0.255"/>
    <n v="0"/>
    <n v="278.125"/>
    <m/>
    <m/>
    <m/>
    <m/>
    <n v="1901200"/>
    <n v="970.3"/>
    <n v="278.10000000000002"/>
    <s v=""/>
    <s v=""/>
    <s v=""/>
  </r>
  <r>
    <d v="2019-07-09T00:00:00"/>
    <x v="189"/>
    <n v="1300"/>
    <d v="1900-08-05T13:36:13"/>
    <n v="55.54"/>
    <n v="3.9999999999999147E-2"/>
    <n v="1.51"/>
    <n v="5.0330000000000004"/>
    <n v="157.239"/>
    <n v="15.651999999999999"/>
    <n v="60"/>
    <n v="0.23799999999999999"/>
    <n v="0.255"/>
    <n v="0"/>
    <n v="284.375"/>
    <m/>
    <m/>
    <m/>
    <m/>
    <n v="1901300"/>
    <n v="981.2"/>
    <n v="284.39999999999998"/>
    <s v=""/>
    <s v=""/>
    <s v=""/>
  </r>
  <r>
    <d v="2019-07-09T00:00:00"/>
    <x v="189"/>
    <n v="1400"/>
    <d v="1900-08-05T14:36:13"/>
    <n v="55.3"/>
    <n v="0"/>
    <n v="2.516"/>
    <n v="7.5490000000000004"/>
    <n v="150.22"/>
    <n v="15.509"/>
    <n v="55.8"/>
    <n v="0.23699999999999999"/>
    <n v="0.253"/>
    <n v="0"/>
    <n v="300.625"/>
    <m/>
    <m/>
    <m/>
    <m/>
    <n v="1901400"/>
    <n v="941.7"/>
    <n v="300.60000000000002"/>
    <s v=""/>
    <s v=""/>
    <s v=""/>
  </r>
  <r>
    <d v="2019-07-09T00:00:00"/>
    <x v="189"/>
    <n v="1500"/>
    <d v="1900-08-05T15:36:13"/>
    <n v="55.77"/>
    <n v="0.27000000000000313"/>
    <n v="2.516"/>
    <n v="7.0460000000000003"/>
    <n v="136.18"/>
    <n v="16.225000000000001"/>
    <n v="55.9"/>
    <n v="0.23599999999999999"/>
    <n v="0.252"/>
    <n v="0"/>
    <n v="703.125"/>
    <m/>
    <m/>
    <m/>
    <m/>
    <n v="1901500"/>
    <n v="854.5"/>
    <n v="703.1"/>
    <s v=""/>
    <s v=""/>
    <s v=""/>
  </r>
  <r>
    <d v="2019-07-09T00:00:00"/>
    <x v="189"/>
    <n v="1600"/>
    <d v="1900-08-05T16:36:13"/>
    <n v="55.07"/>
    <n v="0"/>
    <n v="3.02"/>
    <n v="7.0460000000000003"/>
    <n v="141.79599999999999"/>
    <n v="15.581"/>
    <n v="56.9"/>
    <n v="0.23599999999999999"/>
    <n v="0.251"/>
    <n v="0"/>
    <n v="208.125"/>
    <m/>
    <m/>
    <m/>
    <m/>
    <n v="1901600"/>
    <n v="727"/>
    <n v="208.1"/>
    <s v=""/>
    <s v=""/>
    <s v=""/>
  </r>
  <r>
    <d v="2019-07-09T00:00:00"/>
    <x v="189"/>
    <n v="1700"/>
    <d v="1900-08-05T17:36:13"/>
    <n v="55.54"/>
    <n v="3.9999999999999147E-2"/>
    <n v="3.02"/>
    <n v="7.5490000000000004"/>
    <n v="141.79599999999999"/>
    <n v="16.295999999999999"/>
    <n v="56.2"/>
    <n v="0.23599999999999999"/>
    <n v="0.25"/>
    <n v="0"/>
    <n v="386.875"/>
    <m/>
    <m/>
    <m/>
    <m/>
    <n v="1901700"/>
    <n v="568.5"/>
    <n v="386.9"/>
    <s v=""/>
    <s v=""/>
    <s v=""/>
  </r>
  <r>
    <d v="2019-07-09T00:00:00"/>
    <x v="189"/>
    <n v="1800"/>
    <d v="1900-08-05T18:36:13"/>
    <n v="55.3"/>
    <n v="0"/>
    <n v="4.0259999999999998"/>
    <n v="7.5490000000000004"/>
    <n v="150.22"/>
    <n v="15.867000000000001"/>
    <n v="53.2"/>
    <n v="0.23499999999999999"/>
    <n v="0.249"/>
    <n v="0"/>
    <n v="278.125"/>
    <m/>
    <m/>
    <m/>
    <m/>
    <n v="1901800"/>
    <n v="392"/>
    <n v="278.10000000000002"/>
    <s v=""/>
    <s v=""/>
    <s v=""/>
  </r>
  <r>
    <d v="2019-07-09T00:00:00"/>
    <x v="189"/>
    <n v="1900"/>
    <d v="1900-08-05T19:36:13"/>
    <n v="55.07"/>
    <n v="0"/>
    <n v="4.0259999999999998"/>
    <n v="7.5490000000000004"/>
    <n v="150.22"/>
    <n v="13.714"/>
    <n v="55.5"/>
    <n v="0.23400000000000001"/>
    <n v="0.249"/>
    <n v="0"/>
    <n v="58.125"/>
    <m/>
    <m/>
    <m/>
    <m/>
    <n v="1901900"/>
    <n v="214.2"/>
    <n v="58.1"/>
    <s v=""/>
    <s v=""/>
    <s v=""/>
  </r>
  <r>
    <d v="2019-07-09T00:00:00"/>
    <x v="189"/>
    <n v="2000"/>
    <d v="1900-08-05T20:36:13"/>
    <n v="55.07"/>
    <n v="0"/>
    <n v="3.02"/>
    <n v="7.0460000000000003"/>
    <n v="150.22"/>
    <n v="12.992000000000001"/>
    <n v="57.8"/>
    <n v="0.23300000000000001"/>
    <n v="0.248"/>
    <n v="0"/>
    <n v="6.875"/>
    <m/>
    <m/>
    <m/>
    <m/>
    <n v="1902000"/>
    <n v="59.5"/>
    <n v="6.9"/>
    <s v=""/>
    <s v=""/>
    <s v=""/>
  </r>
  <r>
    <d v="2019-07-09T00:00:00"/>
    <x v="189"/>
    <n v="2100"/>
    <d v="1900-08-05T21:36:13"/>
    <n v="55.18"/>
    <n v="0"/>
    <n v="3.02"/>
    <n v="7.0460000000000003"/>
    <n v="141.79599999999999"/>
    <n v="12.727"/>
    <n v="58.1"/>
    <n v="0.23300000000000001"/>
    <n v="0.247"/>
    <n v="0"/>
    <n v="0.625"/>
    <m/>
    <m/>
    <m/>
    <m/>
    <n v="1902100"/>
    <n v="0"/>
    <n v="0"/>
    <s v=""/>
    <s v=""/>
    <s v=""/>
  </r>
  <r>
    <d v="2019-07-09T00:00:00"/>
    <x v="189"/>
    <n v="2200"/>
    <d v="1900-08-05T22:36:13"/>
    <n v="55.07"/>
    <n v="0"/>
    <n v="4.5289999999999999"/>
    <n v="10.065"/>
    <n v="141.79599999999999"/>
    <n v="12.122"/>
    <n v="57.9"/>
    <n v="0.23300000000000001"/>
    <n v="0.247"/>
    <n v="0"/>
    <n v="0.625"/>
    <m/>
    <m/>
    <m/>
    <m/>
    <n v="1902200"/>
    <n v="0"/>
    <n v="0"/>
    <s v=""/>
    <s v=""/>
    <s v=""/>
  </r>
  <r>
    <d v="2019-07-09T00:00:00"/>
    <x v="189"/>
    <n v="2300"/>
    <d v="1900-08-05T23:36:13"/>
    <n v="55.3"/>
    <n v="0"/>
    <n v="4.5289999999999999"/>
    <n v="8.5559999999999992"/>
    <n v="130.565"/>
    <n v="11.492000000000001"/>
    <n v="64.900000000000006"/>
    <n v="0.23200000000000001"/>
    <n v="0.246"/>
    <n v="0"/>
    <n v="0.625"/>
    <m/>
    <m/>
    <m/>
    <m/>
    <n v="1902300"/>
    <n v="0"/>
    <n v="0"/>
    <s v=""/>
    <s v=""/>
    <s v=""/>
  </r>
  <r>
    <d v="2019-07-09T00:00:00"/>
    <x v="189"/>
    <n v="2400"/>
    <d v="1900-08-06T00:36:13"/>
    <n v="55.07"/>
    <n v="0"/>
    <n v="4.5289999999999999"/>
    <n v="10.065"/>
    <n v="126.35299999999999"/>
    <n v="11.516"/>
    <n v="60.4"/>
    <n v="0.23100000000000001"/>
    <n v="0.246"/>
    <n v="0"/>
    <n v="0.625"/>
    <m/>
    <m/>
    <m/>
    <m/>
    <n v="1902400"/>
    <n v="0"/>
    <n v="0"/>
    <n v="0.23100000000000001"/>
    <n v="0.246"/>
    <n v="0"/>
  </r>
  <r>
    <d v="2019-07-10T00:00:00"/>
    <x v="190"/>
    <n v="100"/>
    <d v="1900-08-06T01:36:13"/>
    <n v="55.18"/>
    <n v="0"/>
    <n v="4.0259999999999998"/>
    <n v="9.0589999999999993"/>
    <n v="126.35299999999999"/>
    <n v="11.346"/>
    <n v="61.2"/>
    <n v="0.23100000000000001"/>
    <n v="0.245"/>
    <n v="0"/>
    <n v="0.625"/>
    <m/>
    <m/>
    <m/>
    <m/>
    <n v="1910100"/>
    <n v="0"/>
    <n v="0"/>
    <s v=""/>
    <s v=""/>
    <s v=""/>
  </r>
  <r>
    <d v="2019-07-10T00:00:00"/>
    <x v="190"/>
    <n v="200"/>
    <d v="1900-08-06T02:36:13"/>
    <n v="55.07"/>
    <n v="0"/>
    <n v="4.0259999999999998"/>
    <n v="8.5559999999999992"/>
    <n v="134.77600000000001"/>
    <n v="10.614000000000001"/>
    <n v="63.5"/>
    <n v="0.23100000000000001"/>
    <n v="0.245"/>
    <n v="0"/>
    <n v="0.625"/>
    <m/>
    <m/>
    <m/>
    <m/>
    <n v="1910200"/>
    <n v="0"/>
    <n v="0"/>
    <s v=""/>
    <s v=""/>
    <s v=""/>
  </r>
  <r>
    <d v="2019-07-10T00:00:00"/>
    <x v="190"/>
    <n v="300"/>
    <d v="1900-08-06T03:36:13"/>
    <n v="55.3"/>
    <n v="0"/>
    <n v="4.0259999999999998"/>
    <n v="9.0589999999999993"/>
    <n v="146.00800000000001"/>
    <n v="10.369"/>
    <n v="73.900000000000006"/>
    <n v="0.23100000000000001"/>
    <n v="0.24399999999999999"/>
    <n v="0"/>
    <n v="0.625"/>
    <m/>
    <m/>
    <m/>
    <m/>
    <n v="1910300"/>
    <n v="0"/>
    <n v="0"/>
    <s v=""/>
    <s v=""/>
    <s v=""/>
  </r>
  <r>
    <d v="2019-07-10T00:00:00"/>
    <x v="190"/>
    <n v="400"/>
    <d v="1900-08-06T04:36:13"/>
    <n v="55.07"/>
    <n v="0"/>
    <n v="3.5230000000000001"/>
    <n v="9.0589999999999993"/>
    <n v="141.79599999999999"/>
    <n v="10.271000000000001"/>
    <n v="75.8"/>
    <n v="0.23"/>
    <n v="0.24399999999999999"/>
    <n v="0"/>
    <n v="0.625"/>
    <m/>
    <m/>
    <m/>
    <m/>
    <n v="1910400"/>
    <n v="0"/>
    <n v="0"/>
    <s v=""/>
    <s v=""/>
    <s v=""/>
  </r>
  <r>
    <d v="2019-07-10T00:00:00"/>
    <x v="190"/>
    <n v="500"/>
    <d v="1900-08-06T05:36:13"/>
    <n v="55.54"/>
    <n v="3.9999999999999147E-2"/>
    <n v="2.516"/>
    <n v="7.5490000000000004"/>
    <n v="150.22"/>
    <n v="9.0150000000000006"/>
    <n v="80.7"/>
    <n v="0.22900000000000001"/>
    <n v="0.24299999999999999"/>
    <n v="0"/>
    <n v="1.875"/>
    <m/>
    <m/>
    <m/>
    <m/>
    <n v="1910500"/>
    <n v="17.3"/>
    <n v="1.9"/>
    <s v=""/>
    <s v=""/>
    <s v=""/>
  </r>
  <r>
    <d v="2019-07-10T00:00:00"/>
    <x v="190"/>
    <n v="600"/>
    <d v="1900-08-06T06:36:13"/>
    <n v="55.65"/>
    <n v="0.14999999999999858"/>
    <n v="1.0069999999999999"/>
    <n v="5.5359999999999996"/>
    <n v="182.51"/>
    <n v="8.5679999999999996"/>
    <n v="94.5"/>
    <n v="0.22800000000000001"/>
    <n v="0.24399999999999999"/>
    <n v="0.8"/>
    <n v="45.625"/>
    <m/>
    <m/>
    <m/>
    <m/>
    <n v="1910600"/>
    <n v="141.80000000000001"/>
    <n v="45.6"/>
    <s v=""/>
    <s v=""/>
    <s v=""/>
  </r>
  <r>
    <d v="2019-07-10T00:00:00"/>
    <x v="190"/>
    <n v="700"/>
    <d v="1900-08-06T07:36:13"/>
    <n v="55.65"/>
    <n v="0.14999999999999858"/>
    <n v="0"/>
    <n v="3.02"/>
    <n v="160.047"/>
    <n v="9.2129999999999992"/>
    <n v="95.2"/>
    <n v="0.22900000000000001"/>
    <n v="0.24399999999999999"/>
    <n v="0"/>
    <n v="80.625"/>
    <m/>
    <m/>
    <m/>
    <m/>
    <n v="1910700"/>
    <n v="313.5"/>
    <n v="80.599999999999994"/>
    <s v=""/>
    <s v=""/>
    <s v=""/>
  </r>
  <r>
    <d v="2019-07-10T00:00:00"/>
    <x v="190"/>
    <n v="800"/>
    <d v="1900-08-06T08:36:13"/>
    <n v="55.77"/>
    <n v="0.27000000000000313"/>
    <n v="0.503"/>
    <n v="4.0259999999999998"/>
    <n v="161.45099999999999"/>
    <n v="10.882999999999999"/>
    <n v="93.6"/>
    <n v="0.22900000000000001"/>
    <n v="0.24399999999999999"/>
    <n v="0"/>
    <n v="423.125"/>
    <m/>
    <m/>
    <m/>
    <m/>
    <n v="1910800"/>
    <n v="493"/>
    <n v="423.1"/>
    <s v=""/>
    <s v=""/>
    <s v=""/>
  </r>
  <r>
    <d v="2019-07-10T00:00:00"/>
    <x v="190"/>
    <n v="900"/>
    <d v="1900-08-06T09:36:13"/>
    <n v="55.42"/>
    <n v="0"/>
    <n v="1.0069999999999999"/>
    <n v="5.0330000000000004"/>
    <n v="183.91399999999999"/>
    <n v="11.029"/>
    <n v="92.1"/>
    <n v="0.22900000000000001"/>
    <n v="0.24399999999999999"/>
    <n v="0"/>
    <n v="235.625"/>
    <m/>
    <m/>
    <m/>
    <m/>
    <n v="1910900"/>
    <n v="661.2"/>
    <n v="235.6"/>
    <s v=""/>
    <s v=""/>
    <s v=""/>
  </r>
  <r>
    <d v="2019-07-10T00:00:00"/>
    <x v="190"/>
    <n v="1000"/>
    <d v="1900-08-06T10:36:13"/>
    <n v="55.07"/>
    <n v="0"/>
    <n v="1.0069999999999999"/>
    <n v="3.5230000000000001"/>
    <n v="115.122"/>
    <n v="11.492000000000001"/>
    <n v="90.7"/>
    <n v="0.22900000000000001"/>
    <n v="0.24399999999999999"/>
    <n v="0"/>
    <n v="190.625"/>
    <m/>
    <m/>
    <m/>
    <m/>
    <n v="1911000"/>
    <n v="803.2"/>
    <n v="190.6"/>
    <s v=""/>
    <s v=""/>
    <s v=""/>
  </r>
  <r>
    <d v="2019-07-10T00:00:00"/>
    <x v="190"/>
    <n v="1100"/>
    <d v="1900-08-06T11:36:13"/>
    <n v="55.65"/>
    <n v="0.14999999999999858"/>
    <n v="1.51"/>
    <n v="5.0330000000000004"/>
    <n v="120.73699999999999"/>
    <n v="14.29"/>
    <n v="84.9"/>
    <n v="0.22900000000000001"/>
    <n v="0.24299999999999999"/>
    <n v="0"/>
    <n v="529.375"/>
    <m/>
    <m/>
    <m/>
    <m/>
    <n v="1911100"/>
    <n v="908.7"/>
    <n v="529.4"/>
    <s v=""/>
    <s v=""/>
    <s v=""/>
  </r>
  <r>
    <d v="2019-07-10T00:00:00"/>
    <x v="190"/>
    <n v="1200"/>
    <d v="1900-08-06T12:36:13"/>
    <n v="55.42"/>
    <n v="0"/>
    <n v="2.0129999999999999"/>
    <n v="6.0389999999999997"/>
    <n v="165.66300000000001"/>
    <n v="13.786"/>
    <n v="68.900000000000006"/>
    <n v="0.22900000000000001"/>
    <n v="0.24199999999999999"/>
    <n v="0"/>
    <n v="264.375"/>
    <m/>
    <m/>
    <m/>
    <m/>
    <n v="1911200"/>
    <n v="969"/>
    <n v="264.39999999999998"/>
    <s v=""/>
    <s v=""/>
    <s v=""/>
  </r>
  <r>
    <d v="2019-07-10T00:00:00"/>
    <x v="190"/>
    <n v="1300"/>
    <d v="1900-08-06T13:36:13"/>
    <n v="55.3"/>
    <n v="0"/>
    <n v="2.516"/>
    <n v="7.0460000000000003"/>
    <n v="186.72200000000001"/>
    <n v="15.532999999999999"/>
    <n v="68.2"/>
    <n v="0.22800000000000001"/>
    <n v="0.24199999999999999"/>
    <n v="0"/>
    <n v="593.125"/>
    <m/>
    <m/>
    <m/>
    <m/>
    <n v="1911300"/>
    <n v="979.8"/>
    <n v="593.1"/>
    <s v=""/>
    <s v=""/>
    <s v=""/>
  </r>
  <r>
    <d v="2019-07-10T00:00:00"/>
    <x v="190"/>
    <n v="1400"/>
    <d v="1900-08-06T14:36:13"/>
    <n v="55.18"/>
    <n v="0"/>
    <n v="3.02"/>
    <n v="7.0460000000000003"/>
    <n v="190.93299999999999"/>
    <n v="13.473000000000001"/>
    <n v="67.2"/>
    <n v="0.22800000000000001"/>
    <n v="0.24099999999999999"/>
    <n v="0"/>
    <n v="200.625"/>
    <m/>
    <m/>
    <m/>
    <m/>
    <n v="1911400"/>
    <n v="940.3"/>
    <n v="200.6"/>
    <s v=""/>
    <s v=""/>
    <s v=""/>
  </r>
  <r>
    <d v="2019-07-10T00:00:00"/>
    <x v="190"/>
    <n v="1500"/>
    <d v="1900-08-06T15:36:13"/>
    <n v="55.54"/>
    <n v="3.9999999999999147E-2"/>
    <n v="2.0129999999999999"/>
    <n v="6.5430000000000001"/>
    <n v="223.22399999999999"/>
    <n v="10.394"/>
    <n v="82.6"/>
    <n v="0.22800000000000001"/>
    <n v="0.24099999999999999"/>
    <n v="0.6"/>
    <n v="31.875"/>
    <m/>
    <m/>
    <m/>
    <m/>
    <n v="1911500"/>
    <n v="853.5"/>
    <n v="31.9"/>
    <s v=""/>
    <s v=""/>
    <s v=""/>
  </r>
  <r>
    <d v="2019-07-10T00:00:00"/>
    <x v="190"/>
    <n v="1600"/>
    <d v="1900-08-06T16:36:13"/>
    <n v="55.65"/>
    <n v="0.14999999999999858"/>
    <n v="1.51"/>
    <n v="5.0330000000000004"/>
    <n v="240.071"/>
    <n v="10.1"/>
    <n v="91.6"/>
    <n v="0.23"/>
    <n v="0.24399999999999999"/>
    <n v="2.4009999999999998"/>
    <n v="143.125"/>
    <m/>
    <m/>
    <m/>
    <m/>
    <n v="1911600"/>
    <n v="725.8"/>
    <n v="143.1"/>
    <s v=""/>
    <s v=""/>
    <s v=""/>
  </r>
  <r>
    <d v="2019-07-10T00:00:00"/>
    <x v="190"/>
    <n v="1700"/>
    <d v="1900-08-06T17:36:13"/>
    <n v="55.65"/>
    <n v="0.14999999999999858"/>
    <n v="2.516"/>
    <n v="6.5430000000000001"/>
    <n v="240.071"/>
    <n v="8.5429999999999993"/>
    <n v="92.6"/>
    <n v="0.23100000000000001"/>
    <n v="0.252"/>
    <n v="2.8010000000000002"/>
    <n v="16.875"/>
    <m/>
    <m/>
    <m/>
    <m/>
    <n v="1911700"/>
    <n v="567.20000000000005"/>
    <n v="16.899999999999999"/>
    <s v=""/>
    <s v=""/>
    <s v=""/>
  </r>
  <r>
    <d v="2019-07-10T00:00:00"/>
    <x v="190"/>
    <n v="1800"/>
    <d v="1900-08-06T18:36:13"/>
    <n v="55.42"/>
    <n v="0"/>
    <n v="0"/>
    <n v="4.5289999999999999"/>
    <n v="244.28200000000001"/>
    <n v="11.2"/>
    <n v="93.5"/>
    <n v="0.245"/>
    <n v="0.26700000000000002"/>
    <n v="1.4"/>
    <n v="285.625"/>
    <m/>
    <m/>
    <m/>
    <m/>
    <n v="1911800"/>
    <n v="390.7"/>
    <n v="285.60000000000002"/>
    <s v=""/>
    <s v=""/>
    <s v=""/>
  </r>
  <r>
    <d v="2019-07-10T00:00:00"/>
    <x v="190"/>
    <n v="1900"/>
    <d v="1900-08-06T19:36:13"/>
    <n v="55.07"/>
    <n v="0"/>
    <n v="0"/>
    <n v="2.0129999999999999"/>
    <n v="209.184"/>
    <n v="10.686999999999999"/>
    <n v="92.1"/>
    <n v="0.24199999999999999"/>
    <n v="0.26900000000000002"/>
    <n v="0"/>
    <n v="105.625"/>
    <m/>
    <m/>
    <m/>
    <m/>
    <n v="1911900"/>
    <n v="212.3"/>
    <n v="105.6"/>
    <s v=""/>
    <s v=""/>
    <s v=""/>
  </r>
  <r>
    <d v="2019-07-10T00:00:00"/>
    <x v="190"/>
    <n v="2000"/>
    <d v="1900-08-06T20:36:13"/>
    <n v="55.42"/>
    <n v="0"/>
    <n v="0"/>
    <n v="0.503"/>
    <n v="197.953"/>
    <n v="9.5830000000000002"/>
    <n v="92.5"/>
    <n v="0.24099999999999999"/>
    <n v="0.26800000000000002"/>
    <n v="0"/>
    <n v="5.625"/>
    <m/>
    <m/>
    <m/>
    <m/>
    <n v="1912000"/>
    <n v="58.3"/>
    <n v="5.6"/>
    <s v=""/>
    <s v=""/>
    <s v=""/>
  </r>
  <r>
    <d v="2019-07-10T00:00:00"/>
    <x v="190"/>
    <n v="2100"/>
    <d v="1900-08-06T21:36:13"/>
    <n v="55.54"/>
    <n v="3.9999999999999147E-2"/>
    <n v="0"/>
    <n v="1.51"/>
    <n v="318.69"/>
    <n v="9.3360000000000003"/>
    <n v="94.6"/>
    <n v="0.24099999999999999"/>
    <n v="0.26800000000000002"/>
    <n v="0"/>
    <n v="0.625"/>
    <m/>
    <m/>
    <m/>
    <m/>
    <n v="1912100"/>
    <n v="0"/>
    <n v="0"/>
    <s v=""/>
    <s v=""/>
    <s v=""/>
  </r>
  <r>
    <d v="2019-07-10T00:00:00"/>
    <x v="190"/>
    <n v="2200"/>
    <d v="1900-08-06T22:36:13"/>
    <n v="55.07"/>
    <n v="0"/>
    <n v="0"/>
    <n v="1.51"/>
    <n v="265.34100000000001"/>
    <n v="8.0950000000000006"/>
    <n v="93.1"/>
    <n v="0.24099999999999999"/>
    <n v="0.26800000000000002"/>
    <n v="0"/>
    <n v="0.625"/>
    <m/>
    <m/>
    <m/>
    <m/>
    <n v="1912200"/>
    <n v="0"/>
    <n v="0"/>
    <s v=""/>
    <s v=""/>
    <s v=""/>
  </r>
  <r>
    <d v="2019-07-10T00:00:00"/>
    <x v="190"/>
    <n v="2300"/>
    <d v="1900-08-06T23:36:13"/>
    <n v="55.42"/>
    <n v="0"/>
    <n v="0"/>
    <n v="3.02"/>
    <n v="297.63099999999997"/>
    <n v="8.6929999999999996"/>
    <n v="94.5"/>
    <n v="0.24"/>
    <n v="0.26600000000000001"/>
    <n v="0"/>
    <n v="0.625"/>
    <m/>
    <m/>
    <m/>
    <m/>
    <n v="1912300"/>
    <n v="0"/>
    <n v="0"/>
    <s v=""/>
    <s v=""/>
    <s v=""/>
  </r>
  <r>
    <d v="2019-07-10T00:00:00"/>
    <x v="190"/>
    <n v="2400"/>
    <d v="1900-08-07T00:36:13"/>
    <n v="55.3"/>
    <n v="0"/>
    <n v="1.0069999999999999"/>
    <n v="3.5230000000000001"/>
    <n v="249.898"/>
    <n v="7.8449999999999998"/>
    <n v="91.8"/>
    <n v="0.23899999999999999"/>
    <n v="0.26600000000000001"/>
    <n v="0"/>
    <n v="0.625"/>
    <m/>
    <m/>
    <m/>
    <m/>
    <n v="1912400"/>
    <n v="0"/>
    <n v="0"/>
    <n v="0.23899999999999999"/>
    <n v="0.26600000000000001"/>
    <n v="0"/>
  </r>
  <r>
    <d v="2019-07-11T00:00:00"/>
    <x v="191"/>
    <n v="100"/>
    <d v="1900-08-07T01:36:13"/>
    <n v="55.42"/>
    <n v="0"/>
    <n v="1.0069999999999999"/>
    <n v="4.0259999999999998"/>
    <n v="258.322"/>
    <n v="7.77"/>
    <n v="91.4"/>
    <n v="0.23899999999999999"/>
    <n v="0.26500000000000001"/>
    <n v="0"/>
    <n v="0.625"/>
    <m/>
    <m/>
    <m/>
    <m/>
    <n v="1920100"/>
    <n v="0"/>
    <n v="0"/>
    <s v=""/>
    <s v=""/>
    <s v=""/>
  </r>
  <r>
    <d v="2019-07-11T00:00:00"/>
    <x v="191"/>
    <n v="200"/>
    <d v="1900-08-07T02:36:13"/>
    <n v="55.54"/>
    <n v="3.9999999999999147E-2"/>
    <n v="1.0069999999999999"/>
    <n v="3.02"/>
    <n v="283.59199999999998"/>
    <n v="8.1449999999999996"/>
    <n v="92.5"/>
    <n v="0.23899999999999999"/>
    <n v="0.26500000000000001"/>
    <n v="0"/>
    <n v="0.625"/>
    <m/>
    <m/>
    <m/>
    <m/>
    <n v="1920200"/>
    <n v="0"/>
    <n v="0"/>
    <s v=""/>
    <s v=""/>
    <s v=""/>
  </r>
  <r>
    <d v="2019-07-11T00:00:00"/>
    <x v="191"/>
    <n v="300"/>
    <d v="1900-08-07T03:36:13"/>
    <n v="55.3"/>
    <n v="0"/>
    <n v="1.0069999999999999"/>
    <n v="3.5230000000000001"/>
    <n v="297.63099999999997"/>
    <n v="7.3680000000000003"/>
    <n v="95.5"/>
    <n v="0.23899999999999999"/>
    <n v="0.26400000000000001"/>
    <n v="0"/>
    <n v="0.625"/>
    <m/>
    <m/>
    <m/>
    <m/>
    <n v="1920300"/>
    <n v="0"/>
    <n v="0"/>
    <s v=""/>
    <s v=""/>
    <s v=""/>
  </r>
  <r>
    <d v="2019-07-11T00:00:00"/>
    <x v="191"/>
    <n v="400"/>
    <d v="1900-08-07T04:36:13"/>
    <n v="55.42"/>
    <n v="0"/>
    <n v="1.0069999999999999"/>
    <n v="4.0259999999999998"/>
    <n v="292.01600000000002"/>
    <n v="6.8390000000000004"/>
    <n v="95.3"/>
    <n v="0.23899999999999999"/>
    <n v="0.26300000000000001"/>
    <n v="0"/>
    <n v="0.625"/>
    <m/>
    <m/>
    <m/>
    <m/>
    <n v="1920400"/>
    <n v="0"/>
    <n v="0"/>
    <s v=""/>
    <s v=""/>
    <s v=""/>
  </r>
  <r>
    <d v="2019-07-11T00:00:00"/>
    <x v="191"/>
    <n v="500"/>
    <d v="1900-08-07T05:36:13"/>
    <n v="55.65"/>
    <n v="0.14999999999999858"/>
    <n v="0"/>
    <n v="2.516"/>
    <n v="228.839"/>
    <n v="6.9649999999999999"/>
    <n v="96.2"/>
    <n v="0.23799999999999999"/>
    <n v="0.26300000000000001"/>
    <n v="0"/>
    <n v="25.625"/>
    <m/>
    <m/>
    <m/>
    <m/>
    <n v="1920500"/>
    <n v="16.5"/>
    <n v="25.6"/>
    <s v=""/>
    <s v=""/>
    <s v=""/>
  </r>
  <r>
    <d v="2019-07-11T00:00:00"/>
    <x v="191"/>
    <n v="600"/>
    <d v="1900-08-07T06:36:13"/>
    <n v="55.54"/>
    <n v="3.9999999999999147E-2"/>
    <n v="0"/>
    <n v="1.0069999999999999"/>
    <n v="192.33699999999999"/>
    <n v="7.82"/>
    <n v="96.2"/>
    <n v="0.23799999999999999"/>
    <n v="0.26200000000000001"/>
    <n v="0"/>
    <n v="90.625"/>
    <m/>
    <m/>
    <m/>
    <m/>
    <n v="1920600"/>
    <n v="140"/>
    <n v="90.6"/>
    <s v=""/>
    <s v=""/>
    <s v=""/>
  </r>
  <r>
    <d v="2019-07-11T00:00:00"/>
    <x v="191"/>
    <n v="700"/>
    <d v="1900-08-07T07:36:13"/>
    <n v="55.65"/>
    <n v="0.14999999999999858"/>
    <n v="0.503"/>
    <n v="3.02"/>
    <n v="270.95699999999999"/>
    <n v="9.1880000000000006"/>
    <n v="90.7"/>
    <n v="0.23799999999999999"/>
    <n v="0.26200000000000001"/>
    <n v="0"/>
    <n v="170.625"/>
    <m/>
    <m/>
    <m/>
    <m/>
    <n v="1920700"/>
    <n v="311.3"/>
    <n v="170.6"/>
    <s v=""/>
    <s v=""/>
    <s v=""/>
  </r>
  <r>
    <d v="2019-07-11T00:00:00"/>
    <x v="191"/>
    <n v="800"/>
    <d v="1900-08-07T08:36:13"/>
    <n v="55.3"/>
    <n v="0"/>
    <n v="1.0069999999999999"/>
    <n v="3.02"/>
    <n v="300.43900000000002"/>
    <n v="11.247999999999999"/>
    <n v="83.6"/>
    <n v="0.23799999999999999"/>
    <n v="0.26100000000000001"/>
    <n v="0"/>
    <n v="536.875"/>
    <m/>
    <m/>
    <m/>
    <m/>
    <n v="1920800"/>
    <n v="491"/>
    <n v="536.9"/>
    <s v=""/>
    <s v=""/>
    <s v=""/>
  </r>
  <r>
    <d v="2019-07-11T00:00:00"/>
    <x v="191"/>
    <n v="900"/>
    <d v="1900-08-07T09:36:13"/>
    <n v="55.07"/>
    <n v="0"/>
    <n v="0"/>
    <n v="2.516"/>
    <n v="320.09399999999999"/>
    <n v="11.637"/>
    <n v="79.400000000000006"/>
    <n v="0.23799999999999999"/>
    <n v="0.26"/>
    <n v="0"/>
    <n v="490.625"/>
    <m/>
    <m/>
    <m/>
    <m/>
    <n v="1920900"/>
    <n v="659.2"/>
    <n v="490.6"/>
    <s v=""/>
    <s v=""/>
    <s v=""/>
  </r>
  <r>
    <d v="2019-07-11T00:00:00"/>
    <x v="191"/>
    <n v="1000"/>
    <d v="1900-08-07T10:36:13"/>
    <n v="54.95"/>
    <n v="0"/>
    <n v="1.0069999999999999"/>
    <n v="4.5289999999999999"/>
    <n v="88.447000000000003"/>
    <n v="13.305"/>
    <n v="76.900000000000006"/>
    <n v="0.23799999999999999"/>
    <n v="0.25800000000000001"/>
    <n v="0"/>
    <n v="1149.375"/>
    <m/>
    <m/>
    <m/>
    <m/>
    <n v="1921000"/>
    <n v="802"/>
    <n v="1149.4000000000001"/>
    <s v=""/>
    <s v=""/>
    <s v=""/>
  </r>
  <r>
    <d v="2019-07-11T00:00:00"/>
    <x v="191"/>
    <n v="1100"/>
    <d v="1900-08-07T11:36:13"/>
    <n v="55.42"/>
    <n v="0"/>
    <n v="1.0069999999999999"/>
    <n v="5.0330000000000004"/>
    <n v="113.718"/>
    <n v="12.218999999999999"/>
    <n v="76.2"/>
    <n v="0.23799999999999999"/>
    <n v="0.25700000000000001"/>
    <n v="0"/>
    <n v="206.875"/>
    <m/>
    <m/>
    <m/>
    <m/>
    <n v="1921100"/>
    <n v="907.3"/>
    <n v="206.9"/>
    <s v=""/>
    <s v=""/>
    <s v=""/>
  </r>
  <r>
    <d v="2019-07-11T00:00:00"/>
    <x v="191"/>
    <n v="1200"/>
    <d v="1900-08-07T12:36:13"/>
    <n v="54.72"/>
    <n v="0"/>
    <n v="1.0069999999999999"/>
    <n v="5.0330000000000004"/>
    <n v="131.96899999999999"/>
    <n v="13.954000000000001"/>
    <n v="72.599999999999994"/>
    <n v="0.23799999999999999"/>
    <n v="0.25700000000000001"/>
    <n v="0"/>
    <n v="294.375"/>
    <m/>
    <m/>
    <m/>
    <m/>
    <n v="1921200"/>
    <n v="967.5"/>
    <n v="294.39999999999998"/>
    <s v=""/>
    <s v=""/>
    <s v=""/>
  </r>
  <r>
    <d v="2019-07-11T00:00:00"/>
    <x v="191"/>
    <n v="1300"/>
    <d v="1900-08-07T13:36:13"/>
    <n v="55.54"/>
    <n v="3.9999999999999147E-2"/>
    <n v="0.503"/>
    <n v="4.0259999999999998"/>
    <n v="296.22699999999998"/>
    <n v="15.509"/>
    <n v="72"/>
    <n v="0.23699999999999999"/>
    <n v="0.25700000000000001"/>
    <n v="0"/>
    <n v="1108.125"/>
    <m/>
    <m/>
    <m/>
    <m/>
    <n v="1921300"/>
    <n v="978.5"/>
    <n v="1108.0999999999999"/>
    <s v=""/>
    <s v=""/>
    <s v=""/>
  </r>
  <r>
    <d v="2019-07-11T00:00:00"/>
    <x v="191"/>
    <n v="1400"/>
    <d v="1900-08-07T14:36:13"/>
    <n v="54.72"/>
    <n v="0"/>
    <n v="0.503"/>
    <n v="4.0259999999999998"/>
    <n v="213.39599999999999"/>
    <n v="13.69"/>
    <n v="64.3"/>
    <n v="0.23599999999999999"/>
    <n v="0.25600000000000001"/>
    <n v="0"/>
    <n v="115.625"/>
    <m/>
    <m/>
    <m/>
    <m/>
    <n v="1921400"/>
    <n v="939"/>
    <n v="115.6"/>
    <s v=""/>
    <s v=""/>
    <s v=""/>
  </r>
  <r>
    <d v="2019-07-11T00:00:00"/>
    <x v="191"/>
    <n v="1500"/>
    <d v="1900-08-07T15:36:13"/>
    <n v="55.07"/>
    <n v="0"/>
    <n v="0"/>
    <n v="3.5230000000000001"/>
    <n v="292.01600000000002"/>
    <n v="13.978"/>
    <n v="73"/>
    <n v="0.23599999999999999"/>
    <n v="0.255"/>
    <n v="0"/>
    <n v="220.625"/>
    <m/>
    <m/>
    <m/>
    <m/>
    <n v="1921500"/>
    <n v="852.3"/>
    <n v="220.6"/>
    <s v=""/>
    <s v=""/>
    <s v=""/>
  </r>
  <r>
    <d v="2019-07-11T00:00:00"/>
    <x v="191"/>
    <n v="1600"/>
    <d v="1900-08-07T16:36:13"/>
    <n v="54.72"/>
    <n v="0"/>
    <n v="0.503"/>
    <n v="7.0460000000000003"/>
    <n v="230.24299999999999"/>
    <n v="15.605"/>
    <n v="67.8"/>
    <n v="0.23599999999999999"/>
    <n v="0.254"/>
    <n v="0"/>
    <n v="435.625"/>
    <m/>
    <m/>
    <m/>
    <m/>
    <n v="1921600"/>
    <n v="724.3"/>
    <n v="435.6"/>
    <s v=""/>
    <s v=""/>
    <s v=""/>
  </r>
  <r>
    <d v="2019-07-11T00:00:00"/>
    <x v="191"/>
    <n v="1700"/>
    <d v="1900-08-07T17:36:13"/>
    <n v="54.72"/>
    <n v="0"/>
    <n v="0.503"/>
    <n v="4.0259999999999998"/>
    <n v="197.953"/>
    <n v="13.93"/>
    <n v="60.7"/>
    <n v="0.23599999999999999"/>
    <n v="0.253"/>
    <n v="0"/>
    <n v="146.875"/>
    <m/>
    <m/>
    <m/>
    <m/>
    <n v="1921700"/>
    <n v="565.79999999999995"/>
    <n v="146.9"/>
    <s v=""/>
    <s v=""/>
    <s v=""/>
  </r>
  <r>
    <d v="2019-07-11T00:00:00"/>
    <x v="191"/>
    <n v="1800"/>
    <d v="1900-08-07T18:36:13"/>
    <n v="55.18"/>
    <n v="0"/>
    <n v="0.503"/>
    <n v="3.02"/>
    <n v="289.20800000000003"/>
    <n v="12.654"/>
    <n v="64.5"/>
    <n v="0.23599999999999999"/>
    <n v="0.252"/>
    <n v="0"/>
    <n v="79.375"/>
    <m/>
    <m/>
    <m/>
    <m/>
    <n v="1921800"/>
    <n v="389"/>
    <n v="79.400000000000006"/>
    <s v=""/>
    <s v=""/>
    <s v=""/>
  </r>
  <r>
    <d v="2019-07-11T00:00:00"/>
    <x v="191"/>
    <n v="1900"/>
    <d v="1900-08-07T19:36:13"/>
    <n v="55.07"/>
    <n v="0"/>
    <n v="0.503"/>
    <n v="3.02"/>
    <n v="325.70999999999998"/>
    <n v="11.782999999999999"/>
    <n v="69.900000000000006"/>
    <n v="0.23499999999999999"/>
    <n v="0.252"/>
    <n v="0"/>
    <n v="36.875"/>
    <m/>
    <m/>
    <m/>
    <m/>
    <n v="1921900"/>
    <n v="211.2"/>
    <n v="36.9"/>
    <s v=""/>
    <s v=""/>
    <s v=""/>
  </r>
  <r>
    <d v="2019-07-11T00:00:00"/>
    <x v="191"/>
    <n v="2000"/>
    <d v="1900-08-07T20:36:13"/>
    <n v="55.07"/>
    <n v="0"/>
    <n v="1.0069999999999999"/>
    <n v="4.5289999999999999"/>
    <n v="324.30599999999998"/>
    <n v="10.686999999999999"/>
    <n v="79.8"/>
    <n v="0.23400000000000001"/>
    <n v="0.251"/>
    <n v="0"/>
    <n v="5.625"/>
    <m/>
    <m/>
    <m/>
    <m/>
    <n v="1922000"/>
    <n v="56.7"/>
    <n v="5.6"/>
    <s v=""/>
    <s v=""/>
    <s v=""/>
  </r>
  <r>
    <d v="2019-07-11T00:00:00"/>
    <x v="191"/>
    <n v="2100"/>
    <d v="1900-08-07T21:36:13"/>
    <n v="55.07"/>
    <n v="0"/>
    <n v="1.0069999999999999"/>
    <n v="3.5230000000000001"/>
    <n v="328.51799999999997"/>
    <n v="10.417999999999999"/>
    <n v="80.8"/>
    <n v="0.23300000000000001"/>
    <n v="0.25"/>
    <n v="0"/>
    <n v="0.625"/>
    <m/>
    <m/>
    <m/>
    <m/>
    <n v="1922100"/>
    <n v="0"/>
    <n v="0"/>
    <s v=""/>
    <s v=""/>
    <s v=""/>
  </r>
  <r>
    <d v="2019-07-11T00:00:00"/>
    <x v="191"/>
    <n v="2200"/>
    <d v="1900-08-07T22:36:13"/>
    <n v="55.07"/>
    <n v="0"/>
    <n v="1.51"/>
    <n v="3.5230000000000001"/>
    <n v="328.51799999999997"/>
    <n v="10.026"/>
    <n v="83.8"/>
    <n v="0.23300000000000001"/>
    <n v="0.249"/>
    <n v="0"/>
    <n v="0.625"/>
    <m/>
    <m/>
    <m/>
    <m/>
    <n v="1922200"/>
    <n v="0"/>
    <n v="0"/>
    <s v=""/>
    <s v=""/>
    <s v=""/>
  </r>
  <r>
    <d v="2019-07-11T00:00:00"/>
    <x v="191"/>
    <n v="2300"/>
    <d v="1900-08-07T23:36:13"/>
    <n v="55.07"/>
    <n v="0"/>
    <n v="1.51"/>
    <n v="4.0259999999999998"/>
    <n v="329.92200000000003"/>
    <n v="9.7799999999999994"/>
    <n v="85.2"/>
    <n v="0.23300000000000001"/>
    <n v="0.249"/>
    <n v="0"/>
    <n v="0.625"/>
    <m/>
    <m/>
    <m/>
    <m/>
    <n v="1922300"/>
    <n v="0"/>
    <n v="0"/>
    <s v=""/>
    <s v=""/>
    <s v=""/>
  </r>
  <r>
    <d v="2019-07-11T00:00:00"/>
    <x v="191"/>
    <n v="2400"/>
    <d v="1900-08-08T00:36:13"/>
    <n v="55.07"/>
    <n v="0"/>
    <n v="1.0069999999999999"/>
    <n v="3.5230000000000001"/>
    <n v="289.20800000000003"/>
    <n v="8.8409999999999993"/>
    <n v="87.1"/>
    <n v="0.23300000000000001"/>
    <n v="0.249"/>
    <n v="0"/>
    <n v="0.625"/>
    <m/>
    <m/>
    <m/>
    <m/>
    <n v="1922400"/>
    <n v="0"/>
    <n v="0"/>
    <n v="0.23300000000000001"/>
    <n v="0.249"/>
    <n v="0"/>
  </r>
  <r>
    <d v="2019-07-12T00:00:00"/>
    <x v="192"/>
    <n v="100"/>
    <d v="1900-08-08T01:36:13"/>
    <n v="55.07"/>
    <n v="0"/>
    <n v="0.503"/>
    <n v="3.02"/>
    <n v="277.976"/>
    <n v="8.0449999999999999"/>
    <n v="88.4"/>
    <n v="0.23200000000000001"/>
    <n v="0.249"/>
    <n v="0"/>
    <n v="0.625"/>
    <m/>
    <m/>
    <m/>
    <m/>
    <n v="1930100"/>
    <n v="0"/>
    <n v="0"/>
    <s v=""/>
    <s v=""/>
    <s v=""/>
  </r>
  <r>
    <d v="2019-07-12T00:00:00"/>
    <x v="192"/>
    <n v="200"/>
    <d v="1900-08-08T02:36:13"/>
    <n v="55.3"/>
    <n v="0"/>
    <n v="0.503"/>
    <n v="3.02"/>
    <n v="294.82400000000001"/>
    <n v="8.1449999999999996"/>
    <n v="89.3"/>
    <n v="0.23200000000000001"/>
    <n v="0.247"/>
    <n v="0"/>
    <n v="0.625"/>
    <m/>
    <m/>
    <m/>
    <m/>
    <n v="1930200"/>
    <n v="0"/>
    <n v="0"/>
    <s v=""/>
    <s v=""/>
    <s v=""/>
  </r>
  <r>
    <d v="2019-07-12T00:00:00"/>
    <x v="192"/>
    <n v="300"/>
    <d v="1900-08-08T03:36:13"/>
    <n v="54.95"/>
    <n v="0"/>
    <n v="0.503"/>
    <n v="3.02"/>
    <n v="313.07499999999999"/>
    <n v="7.1920000000000002"/>
    <n v="86.8"/>
    <n v="0.23100000000000001"/>
    <n v="0.247"/>
    <n v="0"/>
    <n v="0.625"/>
    <m/>
    <m/>
    <m/>
    <m/>
    <n v="1930300"/>
    <n v="0"/>
    <n v="0"/>
    <s v=""/>
    <s v=""/>
    <s v=""/>
  </r>
  <r>
    <d v="2019-07-12T00:00:00"/>
    <x v="192"/>
    <n v="400"/>
    <d v="1900-08-08T04:36:13"/>
    <n v="54.95"/>
    <n v="0"/>
    <n v="0.503"/>
    <n v="3.02"/>
    <n v="322.90199999999999"/>
    <n v="6.585"/>
    <n v="85"/>
    <n v="0.23100000000000001"/>
    <n v="0.247"/>
    <n v="0"/>
    <n v="0.625"/>
    <m/>
    <m/>
    <m/>
    <m/>
    <n v="1930400"/>
    <n v="0"/>
    <n v="0"/>
    <s v=""/>
    <s v=""/>
    <s v=""/>
  </r>
  <r>
    <d v="2019-07-12T00:00:00"/>
    <x v="192"/>
    <n v="500"/>
    <d v="1900-08-08T05:36:13"/>
    <n v="55.3"/>
    <n v="0"/>
    <n v="0.503"/>
    <n v="2.516"/>
    <n v="338.34500000000003"/>
    <n v="6.7880000000000003"/>
    <n v="85.6"/>
    <n v="0.23100000000000001"/>
    <n v="0.247"/>
    <n v="0"/>
    <n v="15.625"/>
    <m/>
    <m/>
    <m/>
    <m/>
    <n v="1930500"/>
    <n v="15.2"/>
    <n v="15.6"/>
    <s v=""/>
    <s v=""/>
    <s v=""/>
  </r>
  <r>
    <d v="2019-07-12T00:00:00"/>
    <x v="192"/>
    <n v="600"/>
    <d v="1900-08-08T06:36:13"/>
    <n v="54.83"/>
    <n v="0"/>
    <n v="0.503"/>
    <n v="2.516"/>
    <n v="341.15300000000002"/>
    <n v="6.99"/>
    <n v="86.4"/>
    <n v="0.23100000000000001"/>
    <n v="0.246"/>
    <n v="0"/>
    <n v="155.625"/>
    <m/>
    <m/>
    <m/>
    <m/>
    <n v="1930600"/>
    <n v="138"/>
    <n v="155.6"/>
    <s v=""/>
    <s v=""/>
    <s v=""/>
  </r>
  <r>
    <d v="2019-07-12T00:00:00"/>
    <x v="192"/>
    <n v="700"/>
    <d v="1900-08-08T07:36:13"/>
    <n v="54.95"/>
    <n v="0"/>
    <n v="0"/>
    <n v="2.0129999999999999"/>
    <n v="39.31"/>
    <n v="10.394"/>
    <n v="81.599999999999994"/>
    <n v="0.23"/>
    <n v="0.246"/>
    <n v="0"/>
    <n v="286.875"/>
    <m/>
    <m/>
    <m/>
    <m/>
    <n v="1930700"/>
    <n v="309.3"/>
    <n v="286.89999999999998"/>
    <s v=""/>
    <s v=""/>
    <s v=""/>
  </r>
  <r>
    <d v="2019-07-12T00:00:00"/>
    <x v="192"/>
    <n v="800"/>
    <d v="1900-08-08T08:36:13"/>
    <n v="54.95"/>
    <n v="0"/>
    <n v="0.503"/>
    <n v="2.516"/>
    <n v="88.447000000000003"/>
    <n v="11.88"/>
    <n v="74.5"/>
    <n v="0.23"/>
    <n v="0.245"/>
    <n v="0"/>
    <n v="494.375"/>
    <m/>
    <m/>
    <m/>
    <m/>
    <n v="1930800"/>
    <n v="489.2"/>
    <n v="494.4"/>
    <s v=""/>
    <s v=""/>
    <s v=""/>
  </r>
  <r>
    <d v="2019-07-12T00:00:00"/>
    <x v="192"/>
    <n v="900"/>
    <d v="1900-08-08T09:36:13"/>
    <n v="54.72"/>
    <n v="0"/>
    <n v="1.0069999999999999"/>
    <n v="4.0259999999999998"/>
    <n v="68.792000000000002"/>
    <n v="13.137"/>
    <n v="74"/>
    <n v="0.22900000000000001"/>
    <n v="0.24399999999999999"/>
    <n v="0"/>
    <n v="588.125"/>
    <m/>
    <m/>
    <m/>
    <m/>
    <n v="1930900"/>
    <n v="657.5"/>
    <n v="588.1"/>
    <s v=""/>
    <s v=""/>
    <s v=""/>
  </r>
  <r>
    <d v="2019-07-12T00:00:00"/>
    <x v="192"/>
    <n v="1000"/>
    <d v="1900-08-08T10:36:13"/>
    <n v="55.3"/>
    <n v="0"/>
    <n v="1.0069999999999999"/>
    <n v="4.5289999999999999"/>
    <n v="102.486"/>
    <n v="13.57"/>
    <n v="72.099999999999994"/>
    <n v="0.22800000000000001"/>
    <n v="0.24399999999999999"/>
    <n v="0"/>
    <n v="344.375"/>
    <m/>
    <m/>
    <m/>
    <m/>
    <n v="1931000"/>
    <n v="800.2"/>
    <n v="344.4"/>
    <s v=""/>
    <s v=""/>
    <s v=""/>
  </r>
  <r>
    <d v="2019-07-12T00:00:00"/>
    <x v="192"/>
    <n v="1100"/>
    <d v="1900-08-08T11:36:13"/>
    <n v="54.37"/>
    <n v="0"/>
    <n v="0.503"/>
    <n v="3.5230000000000001"/>
    <n v="129.161"/>
    <n v="14.648999999999999"/>
    <n v="68.5"/>
    <n v="0.22800000000000001"/>
    <n v="0.24399999999999999"/>
    <n v="0"/>
    <n v="655.625"/>
    <m/>
    <m/>
    <m/>
    <m/>
    <n v="1931100"/>
    <n v="905.5"/>
    <n v="655.6"/>
    <s v=""/>
    <s v=""/>
    <s v=""/>
  </r>
  <r>
    <d v="2019-07-12T00:00:00"/>
    <x v="192"/>
    <n v="1200"/>
    <d v="1900-08-08T12:36:13"/>
    <n v="55.42"/>
    <n v="0"/>
    <n v="1.51"/>
    <n v="4.5289999999999999"/>
    <n v="189.529"/>
    <n v="15.914999999999999"/>
    <n v="65.900000000000006"/>
    <n v="0.22800000000000001"/>
    <n v="0.24299999999999999"/>
    <n v="0"/>
    <n v="976.875"/>
    <m/>
    <m/>
    <m/>
    <m/>
    <n v="1931200"/>
    <n v="966.3"/>
    <n v="976.9"/>
    <s v=""/>
    <s v=""/>
    <s v=""/>
  </r>
  <r>
    <d v="2019-07-12T00:00:00"/>
    <x v="192"/>
    <n v="1300"/>
    <d v="1900-08-08T13:36:13"/>
    <n v="55.07"/>
    <n v="0"/>
    <n v="1.51"/>
    <n v="5.0330000000000004"/>
    <n v="178.298"/>
    <n v="15.843"/>
    <n v="62.6"/>
    <n v="0.22800000000000001"/>
    <n v="0.24199999999999999"/>
    <n v="0"/>
    <n v="594.375"/>
    <m/>
    <m/>
    <m/>
    <m/>
    <n v="1931300"/>
    <n v="977.2"/>
    <n v="594.4"/>
    <s v=""/>
    <s v=""/>
    <s v=""/>
  </r>
  <r>
    <d v="2019-07-12T00:00:00"/>
    <x v="192"/>
    <n v="1400"/>
    <d v="1900-08-08T14:36:13"/>
    <n v="55.89"/>
    <n v="0.39000000000000057"/>
    <n v="1.51"/>
    <n v="5.0330000000000004"/>
    <n v="168.471"/>
    <n v="16.701000000000001"/>
    <n v="62"/>
    <n v="0.22800000000000001"/>
    <n v="0.24099999999999999"/>
    <n v="0"/>
    <n v="629.375"/>
    <m/>
    <m/>
    <m/>
    <m/>
    <n v="1931400"/>
    <n v="937.7"/>
    <n v="629.4"/>
    <s v=""/>
    <s v=""/>
    <s v=""/>
  </r>
  <r>
    <d v="2019-07-12T00:00:00"/>
    <x v="192"/>
    <n v="1500"/>
    <d v="1900-08-08T15:36:13"/>
    <n v="55.42"/>
    <n v="0"/>
    <n v="1.51"/>
    <n v="5.0330000000000004"/>
    <n v="192.33699999999999"/>
    <n v="17.32"/>
    <n v="61.5"/>
    <n v="0.22800000000000001"/>
    <n v="0.24099999999999999"/>
    <n v="0"/>
    <n v="606.875"/>
    <m/>
    <m/>
    <m/>
    <m/>
    <n v="1931500"/>
    <n v="850.7"/>
    <n v="606.9"/>
    <s v=""/>
    <s v=""/>
    <s v=""/>
  </r>
  <r>
    <d v="2019-07-12T00:00:00"/>
    <x v="192"/>
    <n v="1600"/>
    <d v="1900-08-08T16:36:13"/>
    <n v="55.42"/>
    <n v="0"/>
    <n v="1.51"/>
    <n v="4.5289999999999999"/>
    <n v="196.54900000000001"/>
    <n v="16.939"/>
    <n v="58.4"/>
    <n v="0.22700000000000001"/>
    <n v="0.24099999999999999"/>
    <n v="0"/>
    <n v="366.875"/>
    <m/>
    <m/>
    <m/>
    <m/>
    <n v="1931600"/>
    <n v="723"/>
    <n v="366.9"/>
    <s v=""/>
    <s v=""/>
    <s v=""/>
  </r>
  <r>
    <d v="2019-07-12T00:00:00"/>
    <x v="192"/>
    <n v="1700"/>
    <d v="1900-08-08T17:36:13"/>
    <n v="55.3"/>
    <n v="0"/>
    <n v="1.51"/>
    <n v="4.0259999999999998"/>
    <n v="179.702"/>
    <n v="15.342000000000001"/>
    <n v="60.1"/>
    <n v="0.22700000000000001"/>
    <n v="0.24"/>
    <n v="0"/>
    <n v="163.125"/>
    <m/>
    <m/>
    <m/>
    <m/>
    <n v="1931700"/>
    <n v="564.20000000000005"/>
    <n v="163.1"/>
    <s v=""/>
    <s v=""/>
    <s v=""/>
  </r>
  <r>
    <d v="2019-07-12T00:00:00"/>
    <x v="192"/>
    <n v="1800"/>
    <d v="1900-08-08T18:36:13"/>
    <n v="55.3"/>
    <n v="0"/>
    <n v="1.0069999999999999"/>
    <n v="3.02"/>
    <n v="181.10599999999999"/>
    <n v="14.385"/>
    <n v="64.599999999999994"/>
    <n v="0.22600000000000001"/>
    <n v="0.23899999999999999"/>
    <n v="0"/>
    <n v="93.125"/>
    <m/>
    <m/>
    <m/>
    <m/>
    <n v="1931800"/>
    <n v="387.5"/>
    <n v="93.1"/>
    <s v=""/>
    <s v=""/>
    <s v=""/>
  </r>
  <r>
    <d v="2019-07-12T00:00:00"/>
    <x v="192"/>
    <n v="1900"/>
    <d v="1900-08-08T19:36:13"/>
    <n v="55.18"/>
    <n v="0"/>
    <n v="1.0069999999999999"/>
    <n v="4.0259999999999998"/>
    <n v="190.93299999999999"/>
    <n v="13.401"/>
    <n v="67.3"/>
    <n v="0.22700000000000001"/>
    <n v="0.23899999999999999"/>
    <n v="0"/>
    <n v="49.375"/>
    <m/>
    <m/>
    <m/>
    <m/>
    <n v="1931900"/>
    <n v="209.3"/>
    <n v="49.4"/>
    <s v=""/>
    <s v=""/>
    <s v=""/>
  </r>
  <r>
    <d v="2019-07-12T00:00:00"/>
    <x v="192"/>
    <n v="2000"/>
    <d v="1900-08-08T20:36:13"/>
    <n v="55.07"/>
    <n v="0"/>
    <n v="0"/>
    <n v="2.0129999999999999"/>
    <n v="238.667"/>
    <n v="11.247999999999999"/>
    <n v="72.400000000000006"/>
    <n v="0.22600000000000001"/>
    <n v="0.23899999999999999"/>
    <n v="0"/>
    <n v="10.625"/>
    <m/>
    <m/>
    <m/>
    <m/>
    <n v="1932000"/>
    <n v="55.3"/>
    <n v="10.6"/>
    <s v=""/>
    <s v=""/>
    <s v=""/>
  </r>
  <r>
    <d v="2019-07-12T00:00:00"/>
    <x v="192"/>
    <n v="2100"/>
    <d v="1900-08-08T21:36:13"/>
    <n v="55.07"/>
    <n v="0"/>
    <n v="0.503"/>
    <n v="4.0259999999999998"/>
    <n v="286.39999999999998"/>
    <n v="11.54"/>
    <n v="74.400000000000006"/>
    <n v="0.22600000000000001"/>
    <n v="0.23899999999999999"/>
    <n v="0"/>
    <n v="0.625"/>
    <m/>
    <m/>
    <m/>
    <m/>
    <n v="1932100"/>
    <n v="0"/>
    <n v="0"/>
    <s v=""/>
    <s v=""/>
    <s v=""/>
  </r>
  <r>
    <d v="2019-07-12T00:00:00"/>
    <x v="192"/>
    <n v="2200"/>
    <d v="1900-08-08T22:36:13"/>
    <n v="55.3"/>
    <n v="0"/>
    <n v="1.51"/>
    <n v="5.0330000000000004"/>
    <n v="320.09399999999999"/>
    <n v="11.394"/>
    <n v="70"/>
    <n v="0.22600000000000001"/>
    <n v="0.23799999999999999"/>
    <n v="0"/>
    <n v="0.625"/>
    <m/>
    <m/>
    <m/>
    <m/>
    <n v="1932200"/>
    <n v="0"/>
    <n v="0"/>
    <s v=""/>
    <s v=""/>
    <s v=""/>
  </r>
  <r>
    <d v="2019-07-12T00:00:00"/>
    <x v="192"/>
    <n v="2300"/>
    <d v="1900-08-08T23:36:13"/>
    <n v="54.83"/>
    <n v="0"/>
    <n v="1.51"/>
    <n v="4.0259999999999998"/>
    <n v="343.96100000000001"/>
    <n v="10.369"/>
    <n v="70.900000000000006"/>
    <n v="0.22500000000000001"/>
    <n v="0.23899999999999999"/>
    <n v="0"/>
    <n v="0.625"/>
    <m/>
    <m/>
    <m/>
    <m/>
    <n v="1932300"/>
    <n v="0"/>
    <n v="0"/>
    <s v=""/>
    <s v=""/>
    <s v=""/>
  </r>
  <r>
    <d v="2019-07-12T00:00:00"/>
    <x v="192"/>
    <n v="2400"/>
    <d v="1900-08-09T00:36:13"/>
    <n v="54.72"/>
    <n v="0"/>
    <n v="1.0069999999999999"/>
    <n v="4.0259999999999998"/>
    <n v="341.15300000000002"/>
    <n v="8.99"/>
    <n v="69.599999999999994"/>
    <n v="0.22500000000000001"/>
    <n v="0.23799999999999999"/>
    <n v="0"/>
    <n v="0.625"/>
    <m/>
    <m/>
    <m/>
    <m/>
    <n v="1932400"/>
    <n v="0"/>
    <n v="0"/>
    <n v="0.22500000000000001"/>
    <n v="0.23799999999999999"/>
    <n v="0"/>
  </r>
  <r>
    <d v="2019-07-13T00:00:00"/>
    <x v="193"/>
    <n v="100"/>
    <d v="1900-08-09T01:36:13"/>
    <n v="54.83"/>
    <n v="0"/>
    <n v="0"/>
    <n v="2.0129999999999999"/>
    <n v="320.09399999999999"/>
    <n v="8.2449999999999992"/>
    <n v="75.900000000000006"/>
    <n v="0.22500000000000001"/>
    <n v="0.23799999999999999"/>
    <n v="0"/>
    <n v="0.625"/>
    <m/>
    <m/>
    <m/>
    <m/>
    <n v="1940100"/>
    <n v="0"/>
    <n v="0"/>
    <s v=""/>
    <s v=""/>
    <s v=""/>
  </r>
  <r>
    <d v="2019-07-13T00:00:00"/>
    <x v="193"/>
    <n v="200"/>
    <d v="1900-08-09T02:36:13"/>
    <n v="54.95"/>
    <n v="0"/>
    <n v="0"/>
    <n v="2.0129999999999999"/>
    <n v="318.69"/>
    <n v="8.1199999999999992"/>
    <n v="77.400000000000006"/>
    <n v="0.22500000000000001"/>
    <n v="0.23799999999999999"/>
    <n v="0"/>
    <n v="0.625"/>
    <m/>
    <m/>
    <m/>
    <m/>
    <n v="1940200"/>
    <n v="0"/>
    <n v="0"/>
    <s v=""/>
    <s v=""/>
    <s v=""/>
  </r>
  <r>
    <d v="2019-07-13T00:00:00"/>
    <x v="193"/>
    <n v="300"/>
    <d v="1900-08-09T03:36:13"/>
    <n v="55.07"/>
    <n v="0"/>
    <n v="0"/>
    <n v="2.0129999999999999"/>
    <n v="313.07499999999999"/>
    <n v="7.97"/>
    <n v="76.7"/>
    <n v="0.22500000000000001"/>
    <n v="0.23699999999999999"/>
    <n v="0"/>
    <n v="0.625"/>
    <m/>
    <m/>
    <m/>
    <m/>
    <n v="1940300"/>
    <n v="0"/>
    <n v="0"/>
    <s v=""/>
    <s v=""/>
    <s v=""/>
  </r>
  <r>
    <d v="2019-07-13T00:00:00"/>
    <x v="193"/>
    <n v="400"/>
    <d v="1900-08-09T04:36:13"/>
    <n v="54.95"/>
    <n v="0"/>
    <n v="0"/>
    <n v="2.0129999999999999"/>
    <n v="324.30599999999998"/>
    <n v="7.5190000000000001"/>
    <n v="77.599999999999994"/>
    <n v="0.224"/>
    <n v="0.23599999999999999"/>
    <n v="0"/>
    <n v="0.625"/>
    <m/>
    <m/>
    <m/>
    <m/>
    <n v="1940400"/>
    <n v="0"/>
    <n v="0"/>
    <s v=""/>
    <s v=""/>
    <s v=""/>
  </r>
  <r>
    <d v="2019-07-13T00:00:00"/>
    <x v="193"/>
    <n v="500"/>
    <d v="1900-08-09T05:36:13"/>
    <n v="54.95"/>
    <n v="0"/>
    <n v="0"/>
    <n v="1.0069999999999999"/>
    <n v="332.72899999999998"/>
    <n v="7.444"/>
    <n v="78"/>
    <n v="0.224"/>
    <n v="0.23599999999999999"/>
    <n v="0"/>
    <n v="29.375"/>
    <m/>
    <m/>
    <m/>
    <m/>
    <n v="1940500"/>
    <n v="14.2"/>
    <n v="29.4"/>
    <s v=""/>
    <s v=""/>
    <s v=""/>
  </r>
  <r>
    <d v="2019-07-13T00:00:00"/>
    <x v="193"/>
    <n v="600"/>
    <d v="1900-08-09T06:36:13"/>
    <n v="55.3"/>
    <n v="0"/>
    <n v="0"/>
    <n v="1.51"/>
    <n v="272.36099999999999"/>
    <n v="9.2379999999999995"/>
    <n v="75.8"/>
    <n v="0.223"/>
    <n v="0.23599999999999999"/>
    <n v="0"/>
    <n v="131.875"/>
    <m/>
    <m/>
    <m/>
    <m/>
    <n v="1940600"/>
    <n v="135.5"/>
    <n v="131.9"/>
    <s v=""/>
    <s v=""/>
    <s v=""/>
  </r>
  <r>
    <d v="2019-07-13T00:00:00"/>
    <x v="193"/>
    <n v="700"/>
    <d v="1900-08-09T07:36:13"/>
    <n v="55.42"/>
    <n v="0"/>
    <n v="0"/>
    <n v="1.51"/>
    <n v="234.45500000000001"/>
    <n v="11.247999999999999"/>
    <n v="66.7"/>
    <n v="0.223"/>
    <n v="0.23599999999999999"/>
    <n v="0"/>
    <n v="335.625"/>
    <m/>
    <m/>
    <m/>
    <m/>
    <n v="1940700"/>
    <n v="307.2"/>
    <n v="335.6"/>
    <s v=""/>
    <s v=""/>
    <s v=""/>
  </r>
  <r>
    <d v="2019-07-13T00:00:00"/>
    <x v="193"/>
    <n v="800"/>
    <d v="1900-08-09T08:36:13"/>
    <n v="55.42"/>
    <n v="0"/>
    <n v="1.0069999999999999"/>
    <n v="3.02"/>
    <n v="179.702"/>
    <n v="11.734"/>
    <n v="61.1"/>
    <n v="0.223"/>
    <n v="0.23599999999999999"/>
    <n v="0"/>
    <n v="333.125"/>
    <m/>
    <m/>
    <m/>
    <m/>
    <n v="1940800"/>
    <n v="487"/>
    <n v="333.1"/>
    <s v=""/>
    <s v=""/>
    <s v=""/>
  </r>
  <r>
    <d v="2019-07-13T00:00:00"/>
    <x v="193"/>
    <n v="900"/>
    <d v="1900-08-09T09:36:13"/>
    <n v="55.3"/>
    <n v="0"/>
    <n v="1.0069999999999999"/>
    <n v="3.02"/>
    <n v="178.298"/>
    <n v="12.05"/>
    <n v="58"/>
    <n v="0.223"/>
    <n v="0.23499999999999999"/>
    <n v="0"/>
    <n v="298.125"/>
    <m/>
    <m/>
    <m/>
    <m/>
    <n v="1940900"/>
    <n v="655.5"/>
    <n v="298.10000000000002"/>
    <s v=""/>
    <s v=""/>
    <s v=""/>
  </r>
  <r>
    <d v="2019-07-13T00:00:00"/>
    <x v="193"/>
    <n v="1000"/>
    <d v="1900-08-09T10:36:13"/>
    <n v="55.42"/>
    <n v="0"/>
    <n v="1.0069999999999999"/>
    <n v="3.5230000000000001"/>
    <n v="185.31800000000001"/>
    <n v="12.292"/>
    <n v="56.2"/>
    <n v="0.223"/>
    <n v="0.23499999999999999"/>
    <n v="0"/>
    <n v="314.375"/>
    <m/>
    <m/>
    <m/>
    <m/>
    <n v="1941000"/>
    <n v="798.2"/>
    <n v="314.39999999999998"/>
    <s v=""/>
    <s v=""/>
    <s v=""/>
  </r>
  <r>
    <d v="2019-07-13T00:00:00"/>
    <x v="193"/>
    <n v="1100"/>
    <d v="1900-08-09T11:36:13"/>
    <n v="55.54"/>
    <n v="3.9999999999999147E-2"/>
    <n v="1.51"/>
    <n v="5.5359999999999996"/>
    <n v="179.702"/>
    <n v="15.007999999999999"/>
    <n v="56.5"/>
    <n v="0.223"/>
    <n v="0.23499999999999999"/>
    <n v="0"/>
    <n v="1123.125"/>
    <m/>
    <m/>
    <m/>
    <m/>
    <n v="1941100"/>
    <n v="904.2"/>
    <n v="1123.0999999999999"/>
    <s v=""/>
    <s v=""/>
    <s v=""/>
  </r>
  <r>
    <d v="2019-07-13T00:00:00"/>
    <x v="193"/>
    <n v="1200"/>
    <d v="1900-08-09T12:36:13"/>
    <n v="56"/>
    <n v="0.5"/>
    <n v="1.51"/>
    <n v="5.5359999999999996"/>
    <n v="200.761"/>
    <n v="14.314"/>
    <n v="54.3"/>
    <n v="0.222"/>
    <n v="0.23400000000000001"/>
    <n v="0"/>
    <n v="338.125"/>
    <m/>
    <m/>
    <m/>
    <m/>
    <n v="1941200"/>
    <n v="964.5"/>
    <n v="338.1"/>
    <s v=""/>
    <s v=""/>
    <s v=""/>
  </r>
  <r>
    <d v="2019-07-13T00:00:00"/>
    <x v="193"/>
    <n v="1300"/>
    <d v="1900-08-09T13:36:13"/>
    <n v="55.42"/>
    <n v="0"/>
    <n v="1.51"/>
    <n v="5.5359999999999996"/>
    <n v="192.33699999999999"/>
    <n v="14.696999999999999"/>
    <n v="54.8"/>
    <n v="0.222"/>
    <n v="0.23300000000000001"/>
    <n v="0"/>
    <n v="423.125"/>
    <m/>
    <m/>
    <m/>
    <m/>
    <n v="1941300"/>
    <n v="975.7"/>
    <n v="423.1"/>
    <s v=""/>
    <s v=""/>
    <s v=""/>
  </r>
  <r>
    <d v="2019-07-13T00:00:00"/>
    <x v="193"/>
    <n v="1400"/>
    <d v="1900-08-09T14:36:13"/>
    <n v="55.18"/>
    <n v="0"/>
    <n v="1.51"/>
    <n v="6.0389999999999997"/>
    <n v="189.529"/>
    <n v="15.557"/>
    <n v="55.6"/>
    <n v="0.222"/>
    <n v="0.23300000000000001"/>
    <n v="0"/>
    <n v="553.125"/>
    <m/>
    <m/>
    <m/>
    <m/>
    <n v="1941400"/>
    <n v="936.3"/>
    <n v="553.1"/>
    <s v=""/>
    <s v=""/>
    <s v=""/>
  </r>
  <r>
    <d v="2019-07-13T00:00:00"/>
    <x v="193"/>
    <n v="1500"/>
    <d v="1900-08-09T15:36:13"/>
    <n v="56.24"/>
    <n v="0.74000000000000199"/>
    <n v="2.0129999999999999"/>
    <n v="5.0330000000000004"/>
    <n v="210.58799999999999"/>
    <n v="17.890999999999998"/>
    <n v="51.9"/>
    <n v="0.221"/>
    <n v="0.23300000000000001"/>
    <n v="0"/>
    <n v="741.875"/>
    <m/>
    <m/>
    <m/>
    <m/>
    <n v="1941500"/>
    <n v="849.3"/>
    <n v="741.9"/>
    <s v=""/>
    <s v=""/>
    <s v=""/>
  </r>
  <r>
    <d v="2019-07-13T00:00:00"/>
    <x v="193"/>
    <n v="1600"/>
    <d v="1900-08-09T16:36:13"/>
    <n v="54.95"/>
    <n v="0"/>
    <n v="2.0129999999999999"/>
    <n v="7.0460000000000003"/>
    <n v="203.56899999999999"/>
    <n v="15.914999999999999"/>
    <n v="50.7"/>
    <n v="0.221"/>
    <n v="0.23300000000000001"/>
    <n v="0"/>
    <n v="101.875"/>
    <m/>
    <m/>
    <m/>
    <m/>
    <n v="1941600"/>
    <n v="721.3"/>
    <n v="101.9"/>
    <s v=""/>
    <s v=""/>
    <s v=""/>
  </r>
  <r>
    <d v="2019-07-13T00:00:00"/>
    <x v="193"/>
    <n v="1700"/>
    <d v="1900-08-09T17:36:13"/>
    <n v="54.6"/>
    <n v="0"/>
    <n v="2.0129999999999999"/>
    <n v="6.5430000000000001"/>
    <n v="214.8"/>
    <n v="17.439"/>
    <n v="49.1"/>
    <n v="0.221"/>
    <n v="0.23200000000000001"/>
    <n v="0"/>
    <n v="440.625"/>
    <m/>
    <m/>
    <m/>
    <m/>
    <n v="1941700"/>
    <n v="562.5"/>
    <n v="440.6"/>
    <s v=""/>
    <s v=""/>
    <s v=""/>
  </r>
  <r>
    <d v="2019-07-13T00:00:00"/>
    <x v="193"/>
    <n v="1800"/>
    <d v="1900-08-09T18:36:13"/>
    <n v="55.77"/>
    <n v="0.27000000000000313"/>
    <n v="1.51"/>
    <n v="4.5289999999999999"/>
    <n v="226.03100000000001"/>
    <n v="16.010000000000002"/>
    <n v="52.2"/>
    <n v="0.221"/>
    <n v="0.23200000000000001"/>
    <n v="0"/>
    <n v="193.125"/>
    <m/>
    <m/>
    <m/>
    <m/>
    <n v="1941800"/>
    <n v="385.7"/>
    <n v="193.1"/>
    <s v=""/>
    <s v=""/>
    <s v=""/>
  </r>
  <r>
    <d v="2019-07-13T00:00:00"/>
    <x v="193"/>
    <n v="1900"/>
    <d v="1900-08-09T19:36:13"/>
    <n v="55.18"/>
    <n v="0"/>
    <n v="2.0129999999999999"/>
    <n v="5.5359999999999996"/>
    <n v="262.53300000000002"/>
    <n v="14.696999999999999"/>
    <n v="56.4"/>
    <n v="0.22"/>
    <n v="0.23200000000000001"/>
    <n v="0"/>
    <n v="175.625"/>
    <m/>
    <m/>
    <m/>
    <m/>
    <n v="1941900"/>
    <n v="207.3"/>
    <n v="175.6"/>
    <s v=""/>
    <s v=""/>
    <s v=""/>
  </r>
  <r>
    <d v="2019-07-13T00:00:00"/>
    <x v="193"/>
    <n v="2000"/>
    <d v="1900-08-09T20:36:13"/>
    <n v="55.07"/>
    <n v="0"/>
    <n v="2.0129999999999999"/>
    <n v="6.5430000000000001"/>
    <n v="277.976"/>
    <n v="11.686"/>
    <n v="60.6"/>
    <n v="0.221"/>
    <n v="0.23100000000000001"/>
    <n v="0"/>
    <n v="6.875"/>
    <m/>
    <m/>
    <m/>
    <m/>
    <n v="1942000"/>
    <n v="53.8"/>
    <n v="6.9"/>
    <s v=""/>
    <s v=""/>
    <s v=""/>
  </r>
  <r>
    <d v="2019-07-13T00:00:00"/>
    <x v="193"/>
    <n v="2100"/>
    <d v="1900-08-09T21:36:13"/>
    <n v="55.54"/>
    <n v="3.9999999999999147E-2"/>
    <n v="2.0129999999999999"/>
    <n v="5.5359999999999996"/>
    <n v="287.80399999999997"/>
    <n v="9.6319999999999997"/>
    <n v="67.8"/>
    <n v="0.22"/>
    <n v="0.23100000000000001"/>
    <n v="0"/>
    <n v="0.625"/>
    <m/>
    <m/>
    <m/>
    <m/>
    <n v="1942100"/>
    <n v="0"/>
    <n v="0"/>
    <s v=""/>
    <s v=""/>
    <s v=""/>
  </r>
  <r>
    <d v="2019-07-13T00:00:00"/>
    <x v="193"/>
    <n v="2200"/>
    <d v="1900-08-09T22:36:13"/>
    <n v="55.3"/>
    <n v="0"/>
    <n v="2.516"/>
    <n v="6.0389999999999997"/>
    <n v="294.82400000000001"/>
    <n v="9.8290000000000006"/>
    <n v="73"/>
    <n v="0.22"/>
    <n v="0.23100000000000001"/>
    <n v="0"/>
    <n v="0.625"/>
    <m/>
    <m/>
    <m/>
    <m/>
    <n v="1942200"/>
    <n v="0"/>
    <n v="0"/>
    <s v=""/>
    <s v=""/>
    <s v=""/>
  </r>
  <r>
    <d v="2019-07-13T00:00:00"/>
    <x v="193"/>
    <n v="2300"/>
    <d v="1900-08-09T23:36:13"/>
    <n v="55.42"/>
    <n v="0"/>
    <n v="2.516"/>
    <n v="5.5359999999999996"/>
    <n v="290.61200000000002"/>
    <n v="8.9649999999999999"/>
    <n v="74.900000000000006"/>
    <n v="0.22"/>
    <n v="0.23100000000000001"/>
    <n v="0"/>
    <n v="0.625"/>
    <m/>
    <m/>
    <m/>
    <m/>
    <n v="1942300"/>
    <n v="0"/>
    <n v="0"/>
    <s v=""/>
    <s v=""/>
    <s v=""/>
  </r>
  <r>
    <d v="2019-07-13T00:00:00"/>
    <x v="193"/>
    <n v="2400"/>
    <d v="1900-08-10T00:36:13"/>
    <n v="55.07"/>
    <n v="0"/>
    <n v="2.0129999999999999"/>
    <n v="5.0330000000000004"/>
    <n v="283.59199999999998"/>
    <n v="8.0950000000000006"/>
    <n v="75.8"/>
    <n v="0.22"/>
    <n v="0.23100000000000001"/>
    <n v="0"/>
    <n v="0.625"/>
    <m/>
    <m/>
    <m/>
    <m/>
    <n v="1942400"/>
    <n v="0"/>
    <n v="0"/>
    <n v="0.22"/>
    <n v="0.23100000000000001"/>
    <n v="0"/>
  </r>
  <r>
    <d v="2019-07-14T00:00:00"/>
    <x v="194"/>
    <n v="100"/>
    <d v="1900-08-10T01:36:13"/>
    <n v="55.3"/>
    <n v="0"/>
    <n v="2.0129999999999999"/>
    <n v="5.0330000000000004"/>
    <n v="282.18799999999999"/>
    <n v="8.17"/>
    <n v="76.099999999999994"/>
    <n v="0.22"/>
    <n v="0.23100000000000001"/>
    <n v="0"/>
    <n v="0.625"/>
    <m/>
    <m/>
    <m/>
    <m/>
    <n v="1950100"/>
    <n v="0"/>
    <n v="0"/>
    <s v=""/>
    <s v=""/>
    <s v=""/>
  </r>
  <r>
    <d v="2019-07-14T00:00:00"/>
    <x v="194"/>
    <n v="200"/>
    <d v="1900-08-10T02:36:13"/>
    <n v="55.07"/>
    <n v="0"/>
    <n v="1.0069999999999999"/>
    <n v="4.5289999999999999"/>
    <n v="248.494"/>
    <n v="7.7450000000000001"/>
    <n v="74.5"/>
    <n v="0.22"/>
    <n v="0.23100000000000001"/>
    <n v="0"/>
    <n v="0.625"/>
    <m/>
    <m/>
    <m/>
    <m/>
    <n v="1950200"/>
    <n v="0"/>
    <n v="0"/>
    <s v=""/>
    <s v=""/>
    <s v=""/>
  </r>
  <r>
    <d v="2019-07-14T00:00:00"/>
    <x v="194"/>
    <n v="300"/>
    <d v="1900-08-10T03:36:13"/>
    <n v="55.07"/>
    <n v="0"/>
    <n v="1.0069999999999999"/>
    <n v="3.5230000000000001"/>
    <n v="262.53300000000002"/>
    <n v="7.444"/>
    <n v="74.8"/>
    <n v="0.22"/>
    <n v="0.23100000000000001"/>
    <n v="0"/>
    <n v="0.625"/>
    <m/>
    <m/>
    <m/>
    <m/>
    <n v="1950300"/>
    <n v="0"/>
    <n v="0"/>
    <s v=""/>
    <s v=""/>
    <s v=""/>
  </r>
  <r>
    <d v="2019-07-14T00:00:00"/>
    <x v="194"/>
    <n v="400"/>
    <d v="1900-08-10T04:36:13"/>
    <n v="55.3"/>
    <n v="0"/>
    <n v="0.503"/>
    <n v="3.02"/>
    <n v="258.322"/>
    <n v="7.2169999999999996"/>
    <n v="76.599999999999994"/>
    <n v="0.22"/>
    <n v="0.23100000000000001"/>
    <n v="0"/>
    <n v="0.625"/>
    <m/>
    <m/>
    <m/>
    <m/>
    <n v="1950400"/>
    <n v="0"/>
    <n v="0"/>
    <s v=""/>
    <s v=""/>
    <s v=""/>
  </r>
  <r>
    <d v="2019-07-14T00:00:00"/>
    <x v="194"/>
    <n v="500"/>
    <d v="1900-08-10T05:36:13"/>
    <n v="55.07"/>
    <n v="0"/>
    <n v="0.503"/>
    <n v="2.516"/>
    <n v="256.91800000000001"/>
    <n v="7.0659999999999998"/>
    <n v="77.5"/>
    <n v="0.22"/>
    <n v="0.23"/>
    <n v="0"/>
    <n v="35.625"/>
    <m/>
    <m/>
    <m/>
    <m/>
    <n v="1950500"/>
    <n v="13.2"/>
    <n v="35.6"/>
    <s v=""/>
    <s v=""/>
    <s v=""/>
  </r>
  <r>
    <d v="2019-07-14T00:00:00"/>
    <x v="194"/>
    <n v="600"/>
    <d v="1900-08-10T06:36:13"/>
    <n v="55.3"/>
    <n v="0"/>
    <n v="0.503"/>
    <n v="3.02"/>
    <n v="241.47499999999999"/>
    <n v="7.569"/>
    <n v="76"/>
    <n v="0.219"/>
    <n v="0.23"/>
    <n v="0"/>
    <n v="169.375"/>
    <m/>
    <m/>
    <m/>
    <m/>
    <n v="1950600"/>
    <n v="133.5"/>
    <n v="169.4"/>
    <s v=""/>
    <s v=""/>
    <s v=""/>
  </r>
  <r>
    <d v="2019-07-14T00:00:00"/>
    <x v="194"/>
    <n v="700"/>
    <d v="1900-08-10T07:36:13"/>
    <n v="55.42"/>
    <n v="0"/>
    <n v="1.0069999999999999"/>
    <n v="3.5230000000000001"/>
    <n v="224.62700000000001"/>
    <n v="8.891"/>
    <n v="74.599999999999994"/>
    <n v="0.219"/>
    <n v="0.23"/>
    <n v="0"/>
    <n v="184.375"/>
    <m/>
    <m/>
    <m/>
    <m/>
    <n v="1950700"/>
    <n v="305"/>
    <n v="184.4"/>
    <s v=""/>
    <s v=""/>
    <s v=""/>
  </r>
  <r>
    <d v="2019-07-14T00:00:00"/>
    <x v="194"/>
    <n v="800"/>
    <d v="1900-08-10T08:36:13"/>
    <n v="55.54"/>
    <n v="3.9999999999999147E-2"/>
    <n v="2.0129999999999999"/>
    <n v="6.0389999999999997"/>
    <n v="247.09"/>
    <n v="9.2620000000000005"/>
    <n v="68.400000000000006"/>
    <n v="0.218"/>
    <n v="0.22900000000000001"/>
    <n v="0"/>
    <n v="248.125"/>
    <m/>
    <m/>
    <m/>
    <m/>
    <n v="1950800"/>
    <n v="485"/>
    <n v="248.1"/>
    <s v=""/>
    <s v=""/>
    <s v=""/>
  </r>
  <r>
    <d v="2019-07-14T00:00:00"/>
    <x v="194"/>
    <n v="900"/>
    <d v="1900-08-10T09:36:13"/>
    <n v="55.54"/>
    <n v="3.9999999999999147E-2"/>
    <n v="3.02"/>
    <n v="7.0460000000000003"/>
    <n v="255.51400000000001"/>
    <n v="10.000999999999999"/>
    <n v="68.400000000000006"/>
    <n v="0.218"/>
    <n v="0.22900000000000001"/>
    <n v="0"/>
    <n v="373.125"/>
    <m/>
    <m/>
    <m/>
    <m/>
    <n v="1950900"/>
    <n v="653.5"/>
    <n v="373.1"/>
    <s v=""/>
    <s v=""/>
    <s v=""/>
  </r>
  <r>
    <d v="2019-07-14T00:00:00"/>
    <x v="194"/>
    <n v="1000"/>
    <d v="1900-08-10T10:36:13"/>
    <n v="55.3"/>
    <n v="0"/>
    <n v="3.02"/>
    <n v="8.0519999999999996"/>
    <n v="251.30199999999999"/>
    <n v="10.074999999999999"/>
    <n v="65.7"/>
    <n v="0.218"/>
    <n v="0.22900000000000001"/>
    <n v="0"/>
    <n v="405.625"/>
    <m/>
    <m/>
    <m/>
    <m/>
    <n v="1951000"/>
    <n v="796.2"/>
    <n v="405.6"/>
    <s v=""/>
    <s v=""/>
    <s v=""/>
  </r>
  <r>
    <d v="2019-07-14T00:00:00"/>
    <x v="194"/>
    <n v="1100"/>
    <d v="1900-08-10T11:36:13"/>
    <n v="55.65"/>
    <n v="0.14999999999999858"/>
    <n v="2.516"/>
    <n v="6.5430000000000001"/>
    <n v="244.28200000000001"/>
    <n v="11.419"/>
    <n v="62"/>
    <n v="0.217"/>
    <n v="0.22900000000000001"/>
    <n v="0"/>
    <n v="460.625"/>
    <m/>
    <m/>
    <m/>
    <m/>
    <n v="1951100"/>
    <n v="902.3"/>
    <n v="460.6"/>
    <s v=""/>
    <s v=""/>
    <s v=""/>
  </r>
  <r>
    <d v="2019-07-14T00:00:00"/>
    <x v="194"/>
    <n v="1200"/>
    <d v="1900-08-10T12:36:13"/>
    <n v="55.65"/>
    <n v="0.14999999999999858"/>
    <n v="2.0129999999999999"/>
    <n v="6.0389999999999997"/>
    <n v="240.071"/>
    <n v="12.92"/>
    <n v="61.8"/>
    <n v="0.217"/>
    <n v="0.22900000000000001"/>
    <n v="0"/>
    <n v="394.375"/>
    <m/>
    <m/>
    <m/>
    <m/>
    <n v="1951200"/>
    <n v="963.3"/>
    <n v="394.4"/>
    <s v=""/>
    <s v=""/>
    <s v=""/>
  </r>
  <r>
    <d v="2019-07-14T00:00:00"/>
    <x v="194"/>
    <n v="1300"/>
    <d v="1900-08-10T13:36:13"/>
    <n v="55.3"/>
    <n v="0"/>
    <n v="3.02"/>
    <n v="7.5490000000000004"/>
    <n v="204.97300000000001"/>
    <n v="13.087999999999999"/>
    <n v="58.1"/>
    <n v="0.217"/>
    <n v="0.22800000000000001"/>
    <n v="0"/>
    <n v="419.375"/>
    <m/>
    <m/>
    <m/>
    <m/>
    <n v="1951300"/>
    <n v="974.2"/>
    <n v="419.4"/>
    <s v=""/>
    <s v=""/>
    <s v=""/>
  </r>
  <r>
    <d v="2019-07-14T00:00:00"/>
    <x v="194"/>
    <n v="1400"/>
    <d v="1900-08-10T14:36:13"/>
    <n v="56"/>
    <n v="0.5"/>
    <n v="2.516"/>
    <n v="6.5430000000000001"/>
    <n v="220.416"/>
    <n v="15.819000000000001"/>
    <n v="55.9"/>
    <n v="0.217"/>
    <n v="0.22800000000000001"/>
    <n v="0"/>
    <n v="920.625"/>
    <m/>
    <m/>
    <m/>
    <m/>
    <n v="1951400"/>
    <n v="934.7"/>
    <n v="920.6"/>
    <s v=""/>
    <s v=""/>
    <s v=""/>
  </r>
  <r>
    <d v="2019-07-14T00:00:00"/>
    <x v="194"/>
    <n v="1500"/>
    <d v="1900-08-10T15:36:13"/>
    <n v="56.24"/>
    <n v="0.74000000000000199"/>
    <n v="3.02"/>
    <n v="8.0519999999999996"/>
    <n v="221.82"/>
    <n v="15.724"/>
    <n v="51.1"/>
    <n v="0.217"/>
    <n v="0.22800000000000001"/>
    <n v="0"/>
    <n v="511.875"/>
    <m/>
    <m/>
    <m/>
    <m/>
    <n v="1951500"/>
    <n v="847.5"/>
    <n v="511.9"/>
    <s v=""/>
    <s v=""/>
    <s v=""/>
  </r>
  <r>
    <d v="2019-07-14T00:00:00"/>
    <x v="194"/>
    <n v="1600"/>
    <d v="1900-08-10T16:36:13"/>
    <n v="55.65"/>
    <n v="0.14999999999999858"/>
    <n v="3.5230000000000001"/>
    <n v="7.5490000000000004"/>
    <n v="216.20400000000001"/>
    <n v="16.271999999999998"/>
    <n v="49.5"/>
    <n v="0.217"/>
    <n v="0.22700000000000001"/>
    <n v="0"/>
    <n v="235.625"/>
    <m/>
    <m/>
    <m/>
    <m/>
    <n v="1951600"/>
    <n v="719.8"/>
    <n v="235.6"/>
    <s v=""/>
    <s v=""/>
    <s v=""/>
  </r>
  <r>
    <d v="2019-07-14T00:00:00"/>
    <x v="194"/>
    <n v="1700"/>
    <d v="1900-08-10T17:36:13"/>
    <n v="55.77"/>
    <n v="0.27000000000000313"/>
    <n v="2.516"/>
    <n v="6.5430000000000001"/>
    <n v="228.839"/>
    <n v="13.473000000000001"/>
    <n v="51.4"/>
    <n v="0.217"/>
    <n v="0.22700000000000001"/>
    <n v="0"/>
    <n v="209.375"/>
    <m/>
    <m/>
    <m/>
    <m/>
    <n v="1951700"/>
    <n v="560.79999999999995"/>
    <n v="209.4"/>
    <s v=""/>
    <s v=""/>
    <s v=""/>
  </r>
  <r>
    <d v="2019-07-14T00:00:00"/>
    <x v="194"/>
    <n v="1800"/>
    <d v="1900-08-10T18:36:13"/>
    <n v="55.07"/>
    <n v="0"/>
    <n v="2.516"/>
    <n v="5.5359999999999996"/>
    <n v="219.012"/>
    <n v="12.461"/>
    <n v="53"/>
    <n v="0.217"/>
    <n v="0.22700000000000001"/>
    <n v="0"/>
    <n v="78.125"/>
    <m/>
    <m/>
    <m/>
    <m/>
    <n v="1951800"/>
    <n v="383.7"/>
    <n v="78.099999999999994"/>
    <s v=""/>
    <s v=""/>
    <s v=""/>
  </r>
  <r>
    <d v="2019-07-14T00:00:00"/>
    <x v="194"/>
    <n v="1900"/>
    <d v="1900-08-10T19:36:13"/>
    <n v="54.95"/>
    <n v="0"/>
    <n v="1.51"/>
    <n v="4.5289999999999999"/>
    <n v="254.11"/>
    <n v="11.662000000000001"/>
    <n v="55.5"/>
    <n v="0.217"/>
    <n v="0.22700000000000001"/>
    <n v="0"/>
    <n v="76.875"/>
    <m/>
    <m/>
    <m/>
    <m/>
    <n v="1951900"/>
    <n v="205.3"/>
    <n v="76.900000000000006"/>
    <s v=""/>
    <s v=""/>
    <s v=""/>
  </r>
  <r>
    <d v="2019-07-14T00:00:00"/>
    <x v="194"/>
    <n v="2000"/>
    <d v="1900-08-10T20:36:13"/>
    <n v="55.18"/>
    <n v="0"/>
    <n v="2.0129999999999999"/>
    <n v="5.0330000000000004"/>
    <n v="259.72500000000002"/>
    <n v="9.952"/>
    <n v="61.7"/>
    <n v="0.217"/>
    <n v="0.22600000000000001"/>
    <n v="0"/>
    <n v="10.625"/>
    <m/>
    <m/>
    <m/>
    <m/>
    <n v="1952000"/>
    <n v="52.2"/>
    <n v="10.6"/>
    <s v=""/>
    <s v=""/>
    <s v=""/>
  </r>
  <r>
    <d v="2019-07-14T00:00:00"/>
    <x v="194"/>
    <n v="2100"/>
    <d v="1900-08-10T21:36:13"/>
    <n v="55.07"/>
    <n v="0"/>
    <n v="1.51"/>
    <n v="4.5289999999999999"/>
    <n v="289.20800000000003"/>
    <n v="8.5190000000000001"/>
    <n v="66.5"/>
    <n v="0.217"/>
    <n v="0.22600000000000001"/>
    <n v="0"/>
    <n v="0.625"/>
    <m/>
    <m/>
    <m/>
    <m/>
    <n v="1952100"/>
    <n v="0"/>
    <n v="0"/>
    <s v=""/>
    <s v=""/>
    <s v=""/>
  </r>
  <r>
    <d v="2019-07-14T00:00:00"/>
    <x v="194"/>
    <n v="2200"/>
    <d v="1900-08-10T22:36:13"/>
    <n v="55.07"/>
    <n v="0"/>
    <n v="1.0069999999999999"/>
    <n v="4.0259999999999998"/>
    <n v="251.30199999999999"/>
    <n v="8.3439999999999994"/>
    <n v="64.7"/>
    <n v="0.217"/>
    <n v="0.22600000000000001"/>
    <n v="0"/>
    <n v="0.625"/>
    <m/>
    <m/>
    <m/>
    <m/>
    <n v="1952200"/>
    <n v="0"/>
    <n v="0"/>
    <s v=""/>
    <s v=""/>
    <s v=""/>
  </r>
  <r>
    <d v="2019-07-14T00:00:00"/>
    <x v="194"/>
    <n v="2300"/>
    <d v="1900-08-10T23:36:13"/>
    <n v="54.83"/>
    <n v="0"/>
    <n v="0.503"/>
    <n v="3.02"/>
    <n v="279.38"/>
    <n v="6.5350000000000001"/>
    <n v="67.900000000000006"/>
    <n v="0.217"/>
    <n v="0.22600000000000001"/>
    <n v="0"/>
    <n v="0.625"/>
    <m/>
    <m/>
    <m/>
    <m/>
    <n v="1952300"/>
    <n v="0"/>
    <n v="0"/>
    <s v=""/>
    <s v=""/>
    <s v=""/>
  </r>
  <r>
    <d v="2019-07-14T00:00:00"/>
    <x v="194"/>
    <n v="2400"/>
    <d v="1900-08-11T00:36:13"/>
    <n v="55.07"/>
    <n v="0"/>
    <n v="0.503"/>
    <n v="2.516"/>
    <n v="276.57299999999998"/>
    <n v="6.5090000000000003"/>
    <n v="72.099999999999994"/>
    <n v="0.217"/>
    <n v="0.22600000000000001"/>
    <n v="0"/>
    <n v="0.625"/>
    <m/>
    <m/>
    <m/>
    <m/>
    <n v="1952400"/>
    <n v="0"/>
    <n v="0"/>
    <n v="0.217"/>
    <n v="0.22600000000000001"/>
    <n v="0"/>
  </r>
  <r>
    <d v="2019-07-15T00:00:00"/>
    <x v="195"/>
    <n v="100"/>
    <d v="1900-08-11T01:36:13"/>
    <n v="54.95"/>
    <n v="0"/>
    <n v="0.503"/>
    <n v="2.0129999999999999"/>
    <n v="327.11399999999998"/>
    <n v="5.7450000000000001"/>
    <n v="73.400000000000006"/>
    <n v="0.216"/>
    <n v="0.22600000000000001"/>
    <n v="0"/>
    <n v="0.625"/>
    <m/>
    <m/>
    <m/>
    <m/>
    <n v="1960100"/>
    <n v="0"/>
    <n v="0"/>
    <s v=""/>
    <s v=""/>
    <s v=""/>
  </r>
  <r>
    <d v="2019-07-15T00:00:00"/>
    <x v="195"/>
    <n v="200"/>
    <d v="1900-08-11T02:36:13"/>
    <n v="54.95"/>
    <n v="0"/>
    <n v="0.503"/>
    <n v="2.0129999999999999"/>
    <n v="350.98"/>
    <n v="6.1790000000000003"/>
    <n v="75.7"/>
    <n v="0.216"/>
    <n v="0.22600000000000001"/>
    <n v="0"/>
    <n v="0.625"/>
    <m/>
    <m/>
    <m/>
    <m/>
    <n v="1960200"/>
    <n v="0"/>
    <n v="0"/>
    <s v=""/>
    <s v=""/>
    <s v=""/>
  </r>
  <r>
    <d v="2019-07-15T00:00:00"/>
    <x v="195"/>
    <n v="300"/>
    <d v="1900-08-11T03:36:13"/>
    <n v="54.83"/>
    <n v="0"/>
    <n v="0"/>
    <n v="1.0069999999999999"/>
    <n v="318.69"/>
    <n v="6.3819999999999997"/>
    <n v="74.2"/>
    <n v="0.216"/>
    <n v="0.22500000000000001"/>
    <n v="0"/>
    <n v="0.625"/>
    <m/>
    <m/>
    <m/>
    <m/>
    <n v="1960300"/>
    <n v="0"/>
    <n v="0"/>
    <s v=""/>
    <s v=""/>
    <s v=""/>
  </r>
  <r>
    <d v="2019-07-15T00:00:00"/>
    <x v="195"/>
    <n v="400"/>
    <d v="1900-08-11T04:36:13"/>
    <n v="55.07"/>
    <n v="0"/>
    <n v="0"/>
    <n v="1.51"/>
    <n v="325.70999999999998"/>
    <n v="5.8470000000000004"/>
    <n v="76.5"/>
    <n v="0.216"/>
    <n v="0.22500000000000001"/>
    <n v="0"/>
    <n v="0.625"/>
    <m/>
    <m/>
    <m/>
    <m/>
    <n v="1960400"/>
    <n v="0"/>
    <n v="0"/>
    <s v=""/>
    <s v=""/>
    <s v=""/>
  </r>
  <r>
    <d v="2019-07-15T00:00:00"/>
    <x v="195"/>
    <n v="500"/>
    <d v="1900-08-11T05:36:13"/>
    <n v="55.3"/>
    <n v="0"/>
    <n v="0"/>
    <n v="1.0069999999999999"/>
    <n v="332.72899999999998"/>
    <n v="6.1790000000000003"/>
    <n v="76.099999999999994"/>
    <n v="0.216"/>
    <n v="0.22500000000000001"/>
    <n v="0"/>
    <n v="18.125"/>
    <m/>
    <m/>
    <m/>
    <m/>
    <n v="1960500"/>
    <n v="12.3"/>
    <n v="18.100000000000001"/>
    <s v=""/>
    <s v=""/>
    <s v=""/>
  </r>
  <r>
    <d v="2019-07-15T00:00:00"/>
    <x v="195"/>
    <n v="600"/>
    <d v="1900-08-11T06:36:13"/>
    <n v="55.42"/>
    <n v="0"/>
    <n v="0"/>
    <n v="1.0069999999999999"/>
    <n v="266.745"/>
    <n v="6.6360000000000001"/>
    <n v="76.2"/>
    <n v="0.215"/>
    <n v="0.22500000000000001"/>
    <n v="0"/>
    <n v="86.875"/>
    <m/>
    <m/>
    <m/>
    <m/>
    <n v="1960600"/>
    <n v="131.5"/>
    <n v="86.9"/>
    <s v=""/>
    <s v=""/>
    <s v=""/>
  </r>
  <r>
    <d v="2019-07-15T00:00:00"/>
    <x v="195"/>
    <n v="700"/>
    <d v="1900-08-11T07:36:13"/>
    <n v="55.07"/>
    <n v="0"/>
    <n v="0"/>
    <n v="1.51"/>
    <n v="238.667"/>
    <n v="8.0449999999999999"/>
    <n v="73.599999999999994"/>
    <n v="0.215"/>
    <n v="0.22500000000000001"/>
    <n v="0"/>
    <n v="125.625"/>
    <m/>
    <m/>
    <m/>
    <m/>
    <n v="1960700"/>
    <n v="302.8"/>
    <n v="125.6"/>
    <s v=""/>
    <s v=""/>
    <s v=""/>
  </r>
  <r>
    <d v="2019-07-15T00:00:00"/>
    <x v="195"/>
    <n v="800"/>
    <d v="1900-08-11T08:36:13"/>
    <n v="55.3"/>
    <n v="0"/>
    <n v="0"/>
    <n v="1.0069999999999999"/>
    <n v="175.49"/>
    <n v="8.5190000000000001"/>
    <n v="73"/>
    <n v="0.215"/>
    <n v="0.22500000000000001"/>
    <n v="0"/>
    <n v="165.625"/>
    <m/>
    <m/>
    <m/>
    <m/>
    <n v="1960800"/>
    <n v="482.7"/>
    <n v="165.6"/>
    <s v=""/>
    <s v=""/>
    <s v=""/>
  </r>
  <r>
    <d v="2019-07-15T00:00:00"/>
    <x v="195"/>
    <n v="900"/>
    <d v="1900-08-11T09:36:13"/>
    <n v="55.54"/>
    <n v="3.9999999999999147E-2"/>
    <n v="0.503"/>
    <n v="3.5230000000000001"/>
    <n v="185.31800000000001"/>
    <n v="10.686999999999999"/>
    <n v="69.5"/>
    <n v="0.215"/>
    <n v="0.22500000000000001"/>
    <n v="0"/>
    <n v="649.375"/>
    <m/>
    <m/>
    <m/>
    <m/>
    <n v="1960900"/>
    <n v="651.5"/>
    <n v="649.4"/>
    <s v=""/>
    <s v=""/>
    <s v=""/>
  </r>
  <r>
    <d v="2019-07-15T00:00:00"/>
    <x v="195"/>
    <n v="1000"/>
    <d v="1900-08-11T10:36:13"/>
    <n v="55.3"/>
    <n v="0"/>
    <n v="1.51"/>
    <n v="4.5289999999999999"/>
    <n v="172.68199999999999"/>
    <n v="11.467000000000001"/>
    <n v="59.4"/>
    <n v="0.215"/>
    <n v="0.22500000000000001"/>
    <n v="0"/>
    <n v="506.875"/>
    <m/>
    <m/>
    <m/>
    <m/>
    <n v="1961000"/>
    <n v="794.7"/>
    <n v="506.9"/>
    <s v=""/>
    <s v=""/>
    <s v=""/>
  </r>
  <r>
    <d v="2019-07-15T00:00:00"/>
    <x v="195"/>
    <n v="1100"/>
    <d v="1900-08-11T11:36:13"/>
    <n v="55.65"/>
    <n v="0.14999999999999858"/>
    <n v="1.51"/>
    <n v="4.5289999999999999"/>
    <n v="165.66300000000001"/>
    <n v="11.88"/>
    <n v="55.4"/>
    <n v="0.215"/>
    <n v="0.224"/>
    <n v="0"/>
    <n v="561.875"/>
    <m/>
    <m/>
    <m/>
    <m/>
    <n v="1961100"/>
    <n v="900.5"/>
    <n v="561.9"/>
    <s v=""/>
    <s v=""/>
    <s v=""/>
  </r>
  <r>
    <d v="2019-07-15T00:00:00"/>
    <x v="195"/>
    <n v="1200"/>
    <d v="1900-08-11T12:36:13"/>
    <n v="55.18"/>
    <n v="0"/>
    <n v="1.51"/>
    <n v="5.5359999999999996"/>
    <n v="179.702"/>
    <n v="13.112"/>
    <n v="54"/>
    <n v="0.215"/>
    <n v="0.224"/>
    <n v="0"/>
    <n v="1145.625"/>
    <m/>
    <m/>
    <m/>
    <m/>
    <n v="1961200"/>
    <n v="961.3"/>
    <n v="1145.5999999999999"/>
    <s v=""/>
    <s v=""/>
    <s v=""/>
  </r>
  <r>
    <d v="2019-07-15T00:00:00"/>
    <x v="195"/>
    <n v="1300"/>
    <d v="1900-08-11T13:36:13"/>
    <n v="55.77"/>
    <n v="0.27000000000000313"/>
    <n v="1.51"/>
    <n v="4.5289999999999999"/>
    <n v="151.624"/>
    <n v="14.457000000000001"/>
    <n v="46.5"/>
    <n v="0.215"/>
    <n v="0.224"/>
    <n v="0"/>
    <n v="609.375"/>
    <m/>
    <m/>
    <m/>
    <m/>
    <n v="1961300"/>
    <n v="972.7"/>
    <n v="609.4"/>
    <s v=""/>
    <s v=""/>
    <s v=""/>
  </r>
  <r>
    <d v="2019-07-15T00:00:00"/>
    <x v="195"/>
    <n v="1400"/>
    <d v="1900-08-11T14:36:13"/>
    <n v="55.3"/>
    <n v="0"/>
    <n v="2.0129999999999999"/>
    <n v="6.0389999999999997"/>
    <n v="192.33699999999999"/>
    <n v="14.361000000000001"/>
    <n v="45.6"/>
    <n v="0.214"/>
    <n v="0.224"/>
    <n v="0"/>
    <n v="314.375"/>
    <m/>
    <m/>
    <m/>
    <m/>
    <n v="1961400"/>
    <n v="933.3"/>
    <n v="314.39999999999998"/>
    <s v=""/>
    <s v=""/>
    <s v=""/>
  </r>
  <r>
    <d v="2019-07-15T00:00:00"/>
    <x v="195"/>
    <n v="1500"/>
    <d v="1900-08-11T15:36:13"/>
    <n v="55.42"/>
    <n v="0"/>
    <n v="2.516"/>
    <n v="5.5359999999999996"/>
    <n v="219.012"/>
    <n v="14.146000000000001"/>
    <n v="48.3"/>
    <n v="0.215"/>
    <n v="0.223"/>
    <n v="0"/>
    <n v="308.125"/>
    <m/>
    <m/>
    <m/>
    <m/>
    <n v="1961500"/>
    <n v="846.3"/>
    <n v="308.10000000000002"/>
    <s v=""/>
    <s v=""/>
    <s v=""/>
  </r>
  <r>
    <d v="2019-07-15T00:00:00"/>
    <x v="195"/>
    <n v="1600"/>
    <d v="1900-08-11T16:36:13"/>
    <n v="54.83"/>
    <n v="0"/>
    <n v="2.0129999999999999"/>
    <n v="6.0389999999999997"/>
    <n v="214.8"/>
    <n v="14.337"/>
    <n v="47.8"/>
    <n v="0.214"/>
    <n v="0.223"/>
    <n v="0"/>
    <n v="366.875"/>
    <m/>
    <m/>
    <m/>
    <m/>
    <n v="1961600"/>
    <n v="718"/>
    <n v="366.9"/>
    <s v=""/>
    <s v=""/>
    <s v=""/>
  </r>
  <r>
    <d v="2019-07-15T00:00:00"/>
    <x v="195"/>
    <n v="1700"/>
    <d v="1900-08-11T17:36:13"/>
    <n v="55.18"/>
    <n v="0"/>
    <n v="2.0129999999999999"/>
    <n v="5.0330000000000004"/>
    <n v="188.125"/>
    <n v="12.292"/>
    <n v="52.2"/>
    <n v="0.214"/>
    <n v="0.223"/>
    <n v="0"/>
    <n v="106.875"/>
    <m/>
    <m/>
    <m/>
    <m/>
    <n v="1961700"/>
    <n v="558.79999999999995"/>
    <n v="106.9"/>
    <s v=""/>
    <s v=""/>
    <s v=""/>
  </r>
  <r>
    <d v="2019-07-15T00:00:00"/>
    <x v="195"/>
    <n v="1800"/>
    <d v="1900-08-11T18:36:13"/>
    <n v="55.18"/>
    <n v="0"/>
    <n v="1.0069999999999999"/>
    <n v="3.5230000000000001"/>
    <n v="327.11399999999998"/>
    <n v="12.122"/>
    <n v="62.6"/>
    <n v="0.215"/>
    <n v="0.223"/>
    <n v="0"/>
    <n v="83.125"/>
    <m/>
    <m/>
    <m/>
    <m/>
    <n v="1961800"/>
    <n v="381.7"/>
    <n v="83.1"/>
    <s v=""/>
    <s v=""/>
    <s v=""/>
  </r>
  <r>
    <d v="2019-07-15T00:00:00"/>
    <x v="195"/>
    <n v="1900"/>
    <d v="1900-08-11T19:36:13"/>
    <n v="55.65"/>
    <n v="0.14999999999999858"/>
    <n v="2.0129999999999999"/>
    <n v="5.5359999999999996"/>
    <n v="318.69"/>
    <n v="9.41"/>
    <n v="72.3"/>
    <n v="0.214"/>
    <n v="0.223"/>
    <n v="0"/>
    <n v="25.625"/>
    <m/>
    <m/>
    <m/>
    <m/>
    <n v="1961900"/>
    <n v="203.3"/>
    <n v="25.6"/>
    <s v=""/>
    <s v=""/>
    <s v=""/>
  </r>
  <r>
    <d v="2019-07-15T00:00:00"/>
    <x v="195"/>
    <n v="2000"/>
    <d v="1900-08-11T20:36:13"/>
    <n v="55.42"/>
    <n v="0"/>
    <n v="0.503"/>
    <n v="3.5230000000000001"/>
    <n v="241.47499999999999"/>
    <n v="8.5190000000000001"/>
    <n v="76.400000000000006"/>
    <n v="0.214"/>
    <n v="0.223"/>
    <n v="0"/>
    <n v="5.625"/>
    <m/>
    <m/>
    <m/>
    <m/>
    <n v="1962000"/>
    <n v="50.7"/>
    <n v="5.6"/>
    <s v=""/>
    <s v=""/>
    <s v=""/>
  </r>
  <r>
    <d v="2019-07-15T00:00:00"/>
    <x v="195"/>
    <n v="2100"/>
    <d v="1900-08-11T21:36:13"/>
    <n v="55.42"/>
    <n v="0"/>
    <n v="0"/>
    <n v="1.51"/>
    <n v="263.93700000000001"/>
    <n v="8.7669999999999995"/>
    <n v="82.6"/>
    <n v="0.214"/>
    <n v="0.223"/>
    <n v="0"/>
    <n v="0.625"/>
    <m/>
    <m/>
    <m/>
    <m/>
    <n v="1962100"/>
    <n v="0"/>
    <n v="0"/>
    <s v=""/>
    <s v=""/>
    <s v=""/>
  </r>
  <r>
    <d v="2019-07-15T00:00:00"/>
    <x v="195"/>
    <n v="2200"/>
    <d v="1900-08-11T22:36:13"/>
    <n v="55.42"/>
    <n v="0"/>
    <n v="1.0069999999999999"/>
    <n v="4.5289999999999999"/>
    <n v="280.78399999999999"/>
    <n v="7.77"/>
    <n v="85.5"/>
    <n v="0.214"/>
    <n v="0.223"/>
    <n v="0"/>
    <n v="0.625"/>
    <m/>
    <m/>
    <m/>
    <m/>
    <n v="1962200"/>
    <n v="0"/>
    <n v="0"/>
    <s v=""/>
    <s v=""/>
    <s v=""/>
  </r>
  <r>
    <d v="2019-07-15T00:00:00"/>
    <x v="195"/>
    <n v="2300"/>
    <d v="1900-08-11T23:36:13"/>
    <n v="55.42"/>
    <n v="0"/>
    <n v="1.51"/>
    <n v="4.5289999999999999"/>
    <n v="327.11399999999998"/>
    <n v="8.0950000000000006"/>
    <n v="89.3"/>
    <n v="0.214"/>
    <n v="0.223"/>
    <n v="0"/>
    <n v="0.625"/>
    <m/>
    <m/>
    <m/>
    <m/>
    <n v="1962300"/>
    <n v="0"/>
    <n v="0"/>
    <s v=""/>
    <s v=""/>
    <s v=""/>
  </r>
  <r>
    <d v="2019-07-15T00:00:00"/>
    <x v="195"/>
    <n v="2400"/>
    <d v="1900-08-12T00:36:13"/>
    <n v="55.07"/>
    <n v="0"/>
    <n v="0.503"/>
    <n v="3.02"/>
    <n v="296.22699999999998"/>
    <n v="6.9139999999999997"/>
    <n v="89"/>
    <n v="0.214"/>
    <n v="0.222"/>
    <n v="0"/>
    <n v="0.625"/>
    <m/>
    <m/>
    <m/>
    <m/>
    <n v="1962400"/>
    <n v="0"/>
    <n v="0"/>
    <n v="0.214"/>
    <n v="0.222"/>
    <n v="0"/>
  </r>
  <r>
    <d v="2019-07-16T00:00:00"/>
    <x v="196"/>
    <n v="100"/>
    <d v="1900-08-12T01:36:13"/>
    <n v="55.07"/>
    <n v="0"/>
    <n v="1.0069999999999999"/>
    <n v="2.0129999999999999"/>
    <n v="349.57600000000002"/>
    <n v="5.6159999999999997"/>
    <n v="90.4"/>
    <n v="0.214"/>
    <n v="0.223"/>
    <n v="0"/>
    <n v="0.625"/>
    <m/>
    <m/>
    <m/>
    <m/>
    <n v="1970100"/>
    <n v="0"/>
    <n v="0"/>
    <s v=""/>
    <s v=""/>
    <s v=""/>
  </r>
  <r>
    <d v="2019-07-16T00:00:00"/>
    <x v="196"/>
    <n v="200"/>
    <d v="1900-08-12T02:36:13"/>
    <n v="55.07"/>
    <n v="0"/>
    <n v="0.503"/>
    <n v="2.516"/>
    <n v="325.70999999999998"/>
    <n v="5.6420000000000003"/>
    <n v="91.6"/>
    <n v="0.214"/>
    <n v="0.222"/>
    <n v="0"/>
    <n v="0.625"/>
    <m/>
    <m/>
    <m/>
    <m/>
    <n v="1970200"/>
    <n v="0"/>
    <n v="0"/>
    <s v=""/>
    <s v=""/>
    <s v=""/>
  </r>
  <r>
    <d v="2019-07-16T00:00:00"/>
    <x v="196"/>
    <n v="300"/>
    <d v="1900-08-12T03:36:13"/>
    <n v="55.3"/>
    <n v="0"/>
    <n v="1.0069999999999999"/>
    <n v="4.5289999999999999"/>
    <n v="322.90199999999999"/>
    <n v="6.3819999999999997"/>
    <n v="92.2"/>
    <n v="0.214"/>
    <n v="0.222"/>
    <n v="0"/>
    <n v="0.625"/>
    <m/>
    <m/>
    <m/>
    <m/>
    <n v="1970300"/>
    <n v="0"/>
    <n v="0"/>
    <s v=""/>
    <s v=""/>
    <s v=""/>
  </r>
  <r>
    <d v="2019-07-16T00:00:00"/>
    <x v="196"/>
    <n v="400"/>
    <d v="1900-08-12T04:36:13"/>
    <n v="55.42"/>
    <n v="0"/>
    <n v="2.0129999999999999"/>
    <n v="5.0330000000000004"/>
    <n v="322.90199999999999"/>
    <n v="6.5090000000000003"/>
    <n v="91.5"/>
    <n v="0.21199999999999999"/>
    <n v="0.222"/>
    <n v="0"/>
    <n v="0.625"/>
    <m/>
    <m/>
    <m/>
    <m/>
    <n v="1970400"/>
    <n v="0"/>
    <n v="0"/>
    <s v=""/>
    <s v=""/>
    <s v=""/>
  </r>
  <r>
    <d v="2019-07-16T00:00:00"/>
    <x v="196"/>
    <n v="500"/>
    <d v="1900-08-12T05:36:13"/>
    <n v="55.42"/>
    <n v="0"/>
    <n v="1.51"/>
    <n v="4.0259999999999998"/>
    <n v="318.69"/>
    <n v="6.6360000000000001"/>
    <n v="92.1"/>
    <n v="0.21199999999999999"/>
    <n v="0.221"/>
    <n v="0"/>
    <n v="21.875"/>
    <m/>
    <m/>
    <m/>
    <m/>
    <n v="1970500"/>
    <n v="11.5"/>
    <n v="21.9"/>
    <s v=""/>
    <s v=""/>
    <s v=""/>
  </r>
  <r>
    <d v="2019-07-16T00:00:00"/>
    <x v="196"/>
    <n v="600"/>
    <d v="1900-08-12T06:36:13"/>
    <n v="55.54"/>
    <n v="3.9999999999999147E-2"/>
    <n v="1.0069999999999999"/>
    <n v="3.02"/>
    <n v="321.49799999999999"/>
    <n v="6.8639999999999999"/>
    <n v="91.8"/>
    <n v="0.21199999999999999"/>
    <n v="0.221"/>
    <n v="0"/>
    <n v="166.875"/>
    <m/>
    <m/>
    <m/>
    <m/>
    <n v="1970600"/>
    <n v="129.19999999999999"/>
    <n v="166.9"/>
    <s v=""/>
    <s v=""/>
    <s v=""/>
  </r>
  <r>
    <d v="2019-07-16T00:00:00"/>
    <x v="196"/>
    <n v="700"/>
    <d v="1900-08-12T07:36:13"/>
    <n v="55.65"/>
    <n v="0.14999999999999858"/>
    <n v="1.51"/>
    <n v="4.0259999999999998"/>
    <n v="317.286"/>
    <n v="8.6430000000000007"/>
    <n v="89.5"/>
    <n v="0.21199999999999999"/>
    <n v="0.222"/>
    <n v="0"/>
    <n v="189.375"/>
    <m/>
    <m/>
    <m/>
    <m/>
    <n v="1970700"/>
    <n v="300.3"/>
    <n v="189.4"/>
    <s v=""/>
    <s v=""/>
    <s v=""/>
  </r>
  <r>
    <d v="2019-07-16T00:00:00"/>
    <x v="196"/>
    <n v="800"/>
    <d v="1900-08-12T08:36:13"/>
    <n v="55.54"/>
    <n v="3.9999999999999147E-2"/>
    <n v="0.503"/>
    <n v="3.02"/>
    <n v="308.863"/>
    <n v="9.3119999999999994"/>
    <n v="86.8"/>
    <n v="0.21199999999999999"/>
    <n v="0.221"/>
    <n v="0"/>
    <n v="214.375"/>
    <m/>
    <m/>
    <m/>
    <m/>
    <n v="1970800"/>
    <n v="480.5"/>
    <n v="214.4"/>
    <s v=""/>
    <s v=""/>
    <s v=""/>
  </r>
  <r>
    <d v="2019-07-16T00:00:00"/>
    <x v="196"/>
    <n v="900"/>
    <d v="1900-08-12T09:36:13"/>
    <n v="55.3"/>
    <n v="0"/>
    <n v="0.503"/>
    <n v="3.02"/>
    <n v="310.267"/>
    <n v="10.198"/>
    <n v="82.8"/>
    <n v="0.21199999999999999"/>
    <n v="0.222"/>
    <n v="0"/>
    <n v="135.625"/>
    <m/>
    <m/>
    <m/>
    <m/>
    <n v="1970900"/>
    <n v="649.5"/>
    <n v="135.6"/>
    <s v=""/>
    <s v=""/>
    <s v=""/>
  </r>
  <r>
    <d v="2019-07-16T00:00:00"/>
    <x v="196"/>
    <n v="1000"/>
    <d v="1900-08-12T10:36:13"/>
    <n v="55.07"/>
    <n v="0"/>
    <n v="0.503"/>
    <n v="3.5230000000000001"/>
    <n v="9.827"/>
    <n v="10.417999999999999"/>
    <n v="84.2"/>
    <n v="0.21199999999999999"/>
    <n v="0.221"/>
    <n v="0"/>
    <n v="248.125"/>
    <m/>
    <m/>
    <m/>
    <m/>
    <n v="1971000"/>
    <n v="793"/>
    <n v="248.1"/>
    <s v=""/>
    <s v=""/>
    <s v=""/>
  </r>
  <r>
    <d v="2019-07-16T00:00:00"/>
    <x v="196"/>
    <n v="1100"/>
    <d v="1900-08-12T11:36:13"/>
    <n v="55.42"/>
    <n v="0"/>
    <n v="1.0069999999999999"/>
    <n v="4.0259999999999998"/>
    <n v="137.584"/>
    <n v="11.904"/>
    <n v="79.2"/>
    <n v="0.21199999999999999"/>
    <n v="0.221"/>
    <n v="0"/>
    <n v="246.875"/>
    <m/>
    <m/>
    <m/>
    <m/>
    <n v="1971100"/>
    <n v="899.2"/>
    <n v="246.9"/>
    <s v=""/>
    <s v=""/>
    <s v=""/>
  </r>
  <r>
    <d v="2019-07-16T00:00:00"/>
    <x v="196"/>
    <n v="1200"/>
    <d v="1900-08-12T12:36:13"/>
    <n v="55.07"/>
    <n v="0"/>
    <n v="0.503"/>
    <n v="4.0259999999999998"/>
    <n v="112.31399999999999"/>
    <n v="8.3190000000000008"/>
    <n v="81.400000000000006"/>
    <n v="0.217"/>
    <n v="0.223"/>
    <n v="5.0010000000000003"/>
    <n v="51.875"/>
    <m/>
    <m/>
    <m/>
    <m/>
    <n v="1971200"/>
    <n v="959.8"/>
    <n v="51.9"/>
    <s v=""/>
    <s v=""/>
    <s v=""/>
  </r>
  <r>
    <d v="2019-07-16T00:00:00"/>
    <x v="196"/>
    <n v="1300"/>
    <d v="1900-08-12T13:36:13"/>
    <n v="55.54"/>
    <n v="3.9999999999999147E-2"/>
    <n v="1.0069999999999999"/>
    <n v="4.0259999999999998"/>
    <n v="68.792000000000002"/>
    <n v="12.025"/>
    <n v="87.3"/>
    <n v="0.30299999999999999"/>
    <n v="0.27600000000000002"/>
    <n v="8.0020000000000007"/>
    <n v="930.625"/>
    <m/>
    <m/>
    <m/>
    <m/>
    <n v="1971300"/>
    <n v="971.2"/>
    <n v="930.6"/>
    <s v=""/>
    <s v=""/>
    <s v=""/>
  </r>
  <r>
    <d v="2019-07-16T00:00:00"/>
    <x v="196"/>
    <n v="1400"/>
    <d v="1900-08-12T14:36:13"/>
    <n v="55.54"/>
    <n v="3.9999999999999147E-2"/>
    <n v="1.0069999999999999"/>
    <n v="4.5289999999999999"/>
    <n v="318.69"/>
    <n v="13.233000000000001"/>
    <n v="82.7"/>
    <n v="0.27300000000000002"/>
    <n v="0.26700000000000002"/>
    <n v="0.2"/>
    <n v="765.625"/>
    <m/>
    <m/>
    <m/>
    <m/>
    <n v="1971400"/>
    <n v="931.7"/>
    <n v="765.6"/>
    <s v=""/>
    <s v=""/>
    <s v=""/>
  </r>
  <r>
    <d v="2019-07-16T00:00:00"/>
    <x v="196"/>
    <n v="1500"/>
    <d v="1900-08-12T15:36:13"/>
    <n v="55.54"/>
    <n v="3.9999999999999147E-2"/>
    <n v="1.51"/>
    <n v="4.5289999999999999"/>
    <n v="275.16899999999998"/>
    <n v="14.242000000000001"/>
    <n v="75.900000000000006"/>
    <n v="0.26400000000000001"/>
    <n v="0.26300000000000001"/>
    <n v="0"/>
    <n v="366.875"/>
    <m/>
    <m/>
    <m/>
    <m/>
    <n v="1971500"/>
    <n v="844.3"/>
    <n v="366.9"/>
    <s v=""/>
    <s v=""/>
    <s v=""/>
  </r>
  <r>
    <d v="2019-07-16T00:00:00"/>
    <x v="196"/>
    <n v="1600"/>
    <d v="1900-08-12T16:36:13"/>
    <n v="54.6"/>
    <n v="0"/>
    <n v="1.51"/>
    <n v="5.0330000000000004"/>
    <n v="214.8"/>
    <n v="15.939"/>
    <n v="60.9"/>
    <n v="0.26200000000000001"/>
    <n v="0.26200000000000001"/>
    <n v="0"/>
    <n v="656.875"/>
    <m/>
    <m/>
    <m/>
    <m/>
    <n v="1971600"/>
    <n v="716.2"/>
    <n v="656.9"/>
    <s v=""/>
    <s v=""/>
    <s v=""/>
  </r>
  <r>
    <d v="2019-07-16T00:00:00"/>
    <x v="196"/>
    <n v="1700"/>
    <d v="1900-08-12T17:36:13"/>
    <n v="54.95"/>
    <n v="0"/>
    <n v="2.0129999999999999"/>
    <n v="6.5430000000000001"/>
    <n v="228.839"/>
    <n v="14.122"/>
    <n v="55.1"/>
    <n v="0.26"/>
    <n v="0.26100000000000001"/>
    <n v="0"/>
    <n v="171.875"/>
    <m/>
    <m/>
    <m/>
    <m/>
    <n v="1971700"/>
    <n v="556.79999999999995"/>
    <n v="171.9"/>
    <s v=""/>
    <s v=""/>
    <s v=""/>
  </r>
  <r>
    <d v="2019-07-16T00:00:00"/>
    <x v="196"/>
    <n v="1800"/>
    <d v="1900-08-12T18:36:13"/>
    <n v="55.3"/>
    <n v="0"/>
    <n v="1.0069999999999999"/>
    <n v="4.0259999999999998"/>
    <n v="256.91800000000001"/>
    <n v="14.936"/>
    <n v="60"/>
    <n v="0.25800000000000001"/>
    <n v="0.26"/>
    <n v="0"/>
    <n v="140.625"/>
    <m/>
    <m/>
    <m/>
    <m/>
    <n v="1971800"/>
    <n v="379.5"/>
    <n v="140.6"/>
    <s v=""/>
    <s v=""/>
    <s v=""/>
  </r>
  <r>
    <d v="2019-07-16T00:00:00"/>
    <x v="196"/>
    <n v="1900"/>
    <d v="1900-08-12T19:36:13"/>
    <n v="54.95"/>
    <n v="0"/>
    <n v="0.503"/>
    <n v="3.5230000000000001"/>
    <n v="275.16899999999998"/>
    <n v="11.759"/>
    <n v="66.099999999999994"/>
    <n v="0.25600000000000001"/>
    <n v="0.26"/>
    <n v="0"/>
    <n v="36.875"/>
    <m/>
    <m/>
    <m/>
    <m/>
    <n v="1971900"/>
    <n v="201.3"/>
    <n v="36.9"/>
    <s v=""/>
    <s v=""/>
    <s v=""/>
  </r>
  <r>
    <d v="2019-07-16T00:00:00"/>
    <x v="196"/>
    <n v="2000"/>
    <d v="1900-08-12T20:36:13"/>
    <n v="54.83"/>
    <n v="0"/>
    <n v="0.503"/>
    <n v="4.0259999999999998"/>
    <n v="214.8"/>
    <n v="9.8049999999999997"/>
    <n v="74.5"/>
    <n v="0.255"/>
    <n v="0.25900000000000001"/>
    <n v="0"/>
    <n v="11.875"/>
    <m/>
    <m/>
    <m/>
    <m/>
    <n v="1972000"/>
    <n v="49.2"/>
    <n v="11.9"/>
    <s v=""/>
    <s v=""/>
    <s v=""/>
  </r>
  <r>
    <d v="2019-07-16T00:00:00"/>
    <x v="196"/>
    <n v="2100"/>
    <d v="1900-08-12T21:36:13"/>
    <n v="54.6"/>
    <n v="0"/>
    <n v="0.503"/>
    <n v="2.516"/>
    <n v="263.93700000000001"/>
    <n v="9.6319999999999997"/>
    <n v="80.400000000000006"/>
    <n v="0.253"/>
    <n v="0.25800000000000001"/>
    <n v="0"/>
    <n v="0.625"/>
    <m/>
    <m/>
    <m/>
    <m/>
    <n v="1972100"/>
    <n v="0"/>
    <n v="0"/>
    <s v=""/>
    <s v=""/>
    <s v=""/>
  </r>
  <r>
    <d v="2019-07-16T00:00:00"/>
    <x v="196"/>
    <n v="2200"/>
    <d v="1900-08-12T22:36:13"/>
    <n v="55.07"/>
    <n v="0"/>
    <n v="1.0069999999999999"/>
    <n v="4.0259999999999998"/>
    <n v="263.93700000000001"/>
    <n v="10.074999999999999"/>
    <n v="74.8"/>
    <n v="0.252"/>
    <n v="0.25700000000000001"/>
    <n v="0"/>
    <n v="0.625"/>
    <m/>
    <m/>
    <m/>
    <m/>
    <n v="1972200"/>
    <n v="0"/>
    <n v="0"/>
    <s v=""/>
    <s v=""/>
    <s v=""/>
  </r>
  <r>
    <d v="2019-07-16T00:00:00"/>
    <x v="196"/>
    <n v="2300"/>
    <d v="1900-08-12T23:36:13"/>
    <n v="55.07"/>
    <n v="0"/>
    <n v="0.503"/>
    <n v="3.02"/>
    <n v="284.99599999999998"/>
    <n v="8.593"/>
    <n v="72.400000000000006"/>
    <n v="0.25"/>
    <n v="0.25700000000000001"/>
    <n v="0"/>
    <n v="0.625"/>
    <m/>
    <m/>
    <m/>
    <m/>
    <n v="1972300"/>
    <n v="0"/>
    <n v="0"/>
    <s v=""/>
    <s v=""/>
    <s v=""/>
  </r>
  <r>
    <d v="2019-07-16T00:00:00"/>
    <x v="196"/>
    <n v="2400"/>
    <d v="1900-08-13T00:36:13"/>
    <n v="54.83"/>
    <n v="0"/>
    <n v="0.503"/>
    <n v="3.5230000000000001"/>
    <n v="294.82400000000001"/>
    <n v="8.27"/>
    <n v="76.3"/>
    <n v="0.249"/>
    <n v="0.25600000000000001"/>
    <n v="0"/>
    <n v="0.625"/>
    <m/>
    <m/>
    <m/>
    <m/>
    <n v="1972400"/>
    <n v="0"/>
    <n v="0"/>
    <n v="0.249"/>
    <n v="0.25600000000000001"/>
    <n v="0"/>
  </r>
  <r>
    <d v="2019-07-17T00:00:00"/>
    <x v="197"/>
    <n v="100"/>
    <d v="1900-08-13T01:36:13"/>
    <n v="55.07"/>
    <n v="0"/>
    <n v="0"/>
    <n v="1.0069999999999999"/>
    <n v="355.19200000000001"/>
    <n v="7.97"/>
    <n v="83.3"/>
    <n v="0.247"/>
    <n v="0.255"/>
    <n v="0"/>
    <n v="0.625"/>
    <m/>
    <m/>
    <m/>
    <m/>
    <n v="1980100"/>
    <n v="0"/>
    <n v="0"/>
    <s v=""/>
    <s v=""/>
    <s v=""/>
  </r>
  <r>
    <d v="2019-07-17T00:00:00"/>
    <x v="197"/>
    <n v="200"/>
    <d v="1900-08-13T02:36:13"/>
    <n v="54.95"/>
    <n v="0"/>
    <n v="0"/>
    <n v="1.0069999999999999"/>
    <n v="9.827"/>
    <n v="8.3190000000000008"/>
    <n v="84.9"/>
    <n v="0.247"/>
    <n v="0.254"/>
    <n v="0"/>
    <n v="0.625"/>
    <m/>
    <m/>
    <m/>
    <m/>
    <n v="1980200"/>
    <n v="0"/>
    <n v="0"/>
    <s v=""/>
    <s v=""/>
    <s v=""/>
  </r>
  <r>
    <d v="2019-07-17T00:00:00"/>
    <x v="197"/>
    <n v="300"/>
    <d v="1900-08-13T03:36:13"/>
    <n v="55.07"/>
    <n v="0"/>
    <n v="0"/>
    <n v="2.0129999999999999"/>
    <n v="46.329000000000001"/>
    <n v="8.7669999999999995"/>
    <n v="83.1"/>
    <n v="0.245"/>
    <n v="0.253"/>
    <n v="0"/>
    <n v="0.625"/>
    <m/>
    <m/>
    <m/>
    <m/>
    <n v="1980300"/>
    <n v="0"/>
    <n v="0"/>
    <s v=""/>
    <s v=""/>
    <s v=""/>
  </r>
  <r>
    <d v="2019-07-17T00:00:00"/>
    <x v="197"/>
    <n v="400"/>
    <d v="1900-08-13T04:36:13"/>
    <n v="55.3"/>
    <n v="0"/>
    <n v="1.0069999999999999"/>
    <n v="3.02"/>
    <n v="46.329000000000001"/>
    <n v="7.97"/>
    <n v="84.8"/>
    <n v="0.24399999999999999"/>
    <n v="0.252"/>
    <n v="0"/>
    <n v="0.625"/>
    <m/>
    <m/>
    <m/>
    <m/>
    <n v="1980400"/>
    <n v="0"/>
    <n v="0"/>
    <s v=""/>
    <s v=""/>
    <s v=""/>
  </r>
  <r>
    <d v="2019-07-17T00:00:00"/>
    <x v="197"/>
    <n v="500"/>
    <d v="1900-08-13T05:36:13"/>
    <n v="55.07"/>
    <n v="0"/>
    <n v="0"/>
    <n v="1.51"/>
    <n v="37.905999999999999"/>
    <n v="7.5439999999999996"/>
    <n v="86.5"/>
    <n v="0.24299999999999999"/>
    <n v="0.251"/>
    <n v="0"/>
    <n v="14.375"/>
    <m/>
    <m/>
    <m/>
    <m/>
    <n v="1980500"/>
    <n v="10.7"/>
    <n v="14.4"/>
    <s v=""/>
    <s v=""/>
    <s v=""/>
  </r>
  <r>
    <d v="2019-07-17T00:00:00"/>
    <x v="197"/>
    <n v="600"/>
    <d v="1900-08-13T06:36:13"/>
    <n v="55.07"/>
    <n v="0"/>
    <n v="0"/>
    <n v="2.0129999999999999"/>
    <n v="77.215999999999994"/>
    <n v="8.5190000000000001"/>
    <n v="84.4"/>
    <n v="0.24199999999999999"/>
    <n v="0.251"/>
    <n v="0"/>
    <n v="25.625"/>
    <m/>
    <m/>
    <m/>
    <m/>
    <n v="1980600"/>
    <n v="126.8"/>
    <n v="25.6"/>
    <s v=""/>
    <s v=""/>
    <s v=""/>
  </r>
  <r>
    <d v="2019-07-17T00:00:00"/>
    <x v="197"/>
    <n v="700"/>
    <d v="1900-08-13T07:36:13"/>
    <n v="55.54"/>
    <n v="3.9999999999999147E-2"/>
    <n v="0"/>
    <n v="2.0129999999999999"/>
    <n v="138.988"/>
    <n v="7.2679999999999998"/>
    <n v="89.6"/>
    <n v="0.24099999999999999"/>
    <n v="0.25"/>
    <n v="1.2"/>
    <n v="89.375"/>
    <m/>
    <m/>
    <m/>
    <m/>
    <n v="1980700"/>
    <n v="298"/>
    <n v="89.4"/>
    <s v=""/>
    <s v=""/>
    <s v=""/>
  </r>
  <r>
    <d v="2019-07-17T00:00:00"/>
    <x v="197"/>
    <n v="800"/>
    <d v="1900-08-13T08:36:13"/>
    <n v="55.65"/>
    <n v="0.14999999999999858"/>
    <n v="0.503"/>
    <n v="3.02"/>
    <n v="143.19999999999999"/>
    <n v="7.1920000000000002"/>
    <n v="92.7"/>
    <n v="0.24399999999999999"/>
    <n v="0.255"/>
    <n v="1.4"/>
    <n v="23.125"/>
    <m/>
    <m/>
    <m/>
    <m/>
    <n v="1980800"/>
    <n v="478.5"/>
    <n v="23.1"/>
    <s v=""/>
    <s v=""/>
    <s v=""/>
  </r>
  <r>
    <d v="2019-07-17T00:00:00"/>
    <x v="197"/>
    <n v="900"/>
    <d v="1900-08-13T09:36:13"/>
    <n v="55.65"/>
    <n v="0.14999999999999858"/>
    <n v="1.0069999999999999"/>
    <n v="3.5230000000000001"/>
    <n v="178.298"/>
    <n v="7.4189999999999996"/>
    <n v="97.4"/>
    <n v="0.249"/>
    <n v="0.26500000000000001"/>
    <n v="1.6"/>
    <n v="84.375"/>
    <m/>
    <m/>
    <m/>
    <m/>
    <n v="1980900"/>
    <n v="647.29999999999995"/>
    <n v="84.4"/>
    <s v=""/>
    <s v=""/>
    <s v=""/>
  </r>
  <r>
    <d v="2019-07-17T00:00:00"/>
    <x v="197"/>
    <n v="1000"/>
    <d v="1900-08-13T10:36:13"/>
    <n v="55.65"/>
    <n v="0.14999999999999858"/>
    <n v="2.516"/>
    <n v="6.0389999999999997"/>
    <n v="183.91399999999999"/>
    <n v="7.8949999999999996"/>
    <n v="98.4"/>
    <n v="0.248"/>
    <n v="0.26900000000000002"/>
    <n v="0.2"/>
    <n v="178.125"/>
    <m/>
    <m/>
    <m/>
    <m/>
    <n v="1981000"/>
    <n v="790.8"/>
    <n v="178.1"/>
    <s v=""/>
    <s v=""/>
    <s v=""/>
  </r>
  <r>
    <d v="2019-07-17T00:00:00"/>
    <x v="197"/>
    <n v="1100"/>
    <d v="1900-08-13T11:36:13"/>
    <n v="55.65"/>
    <n v="0.14999999999999858"/>
    <n v="3.02"/>
    <n v="7.0460000000000003"/>
    <n v="185.31800000000001"/>
    <n v="9.0150000000000006"/>
    <n v="98.5"/>
    <n v="0.247"/>
    <n v="0.26800000000000002"/>
    <n v="0"/>
    <n v="199.375"/>
    <m/>
    <m/>
    <m/>
    <m/>
    <n v="1981100"/>
    <n v="897.2"/>
    <n v="199.4"/>
    <s v=""/>
    <s v=""/>
    <s v=""/>
  </r>
  <r>
    <d v="2019-07-17T00:00:00"/>
    <x v="197"/>
    <n v="1200"/>
    <d v="1900-08-13T12:36:13"/>
    <n v="55.65"/>
    <n v="0.14999999999999858"/>
    <n v="3.02"/>
    <n v="6.5430000000000001"/>
    <n v="182.51"/>
    <n v="10.686999999999999"/>
    <n v="93.1"/>
    <n v="0.247"/>
    <n v="0.26600000000000001"/>
    <n v="0"/>
    <n v="349.375"/>
    <m/>
    <m/>
    <m/>
    <m/>
    <n v="1981200"/>
    <n v="958.2"/>
    <n v="349.4"/>
    <s v=""/>
    <s v=""/>
    <s v=""/>
  </r>
  <r>
    <d v="2019-07-17T00:00:00"/>
    <x v="197"/>
    <n v="1300"/>
    <d v="1900-08-13T13:36:13"/>
    <n v="55.18"/>
    <n v="0"/>
    <n v="2.516"/>
    <n v="6.0389999999999997"/>
    <n v="178.298"/>
    <n v="10.417999999999999"/>
    <n v="85.9"/>
    <n v="0.247"/>
    <n v="0.26500000000000001"/>
    <n v="0"/>
    <n v="140.625"/>
    <m/>
    <m/>
    <m/>
    <m/>
    <n v="1981300"/>
    <n v="969.2"/>
    <n v="140.6"/>
    <s v=""/>
    <s v=""/>
    <s v=""/>
  </r>
  <r>
    <d v="2019-07-17T00:00:00"/>
    <x v="197"/>
    <n v="1400"/>
    <d v="1900-08-13T14:36:13"/>
    <n v="55.54"/>
    <n v="3.9999999999999147E-2"/>
    <n v="1.51"/>
    <n v="6.0389999999999997"/>
    <n v="176.89400000000001"/>
    <n v="9.6319999999999997"/>
    <n v="88.6"/>
    <n v="0.247"/>
    <n v="0.26300000000000001"/>
    <n v="0"/>
    <n v="104.375"/>
    <m/>
    <m/>
    <m/>
    <m/>
    <n v="1981400"/>
    <n v="929.7"/>
    <n v="104.4"/>
    <s v=""/>
    <s v=""/>
    <s v=""/>
  </r>
  <r>
    <d v="2019-07-17T00:00:00"/>
    <x v="197"/>
    <n v="1500"/>
    <d v="1900-08-13T15:36:13"/>
    <n v="55.65"/>
    <n v="0.14999999999999858"/>
    <n v="2.0129999999999999"/>
    <n v="6.5430000000000001"/>
    <n v="182.51"/>
    <n v="9.952"/>
    <n v="89.2"/>
    <n v="0.246"/>
    <n v="0.26300000000000001"/>
    <n v="0"/>
    <n v="220.625"/>
    <m/>
    <m/>
    <m/>
    <m/>
    <n v="1981500"/>
    <n v="842.3"/>
    <n v="220.6"/>
    <s v=""/>
    <s v=""/>
    <s v=""/>
  </r>
  <r>
    <d v="2019-07-17T00:00:00"/>
    <x v="197"/>
    <n v="1600"/>
    <d v="1900-08-13T16:36:13"/>
    <n v="55.42"/>
    <n v="0"/>
    <n v="3.02"/>
    <n v="7.0460000000000003"/>
    <n v="195.14500000000001"/>
    <n v="11.54"/>
    <n v="83.6"/>
    <n v="0.246"/>
    <n v="0.26200000000000001"/>
    <n v="0"/>
    <n v="158.125"/>
    <m/>
    <m/>
    <m/>
    <m/>
    <n v="1981600"/>
    <n v="714.2"/>
    <n v="158.1"/>
    <s v=""/>
    <s v=""/>
    <s v=""/>
  </r>
  <r>
    <d v="2019-07-17T00:00:00"/>
    <x v="197"/>
    <n v="1700"/>
    <d v="1900-08-13T17:36:13"/>
    <n v="55.42"/>
    <n v="0"/>
    <n v="4.0259999999999998"/>
    <n v="9.5619999999999994"/>
    <n v="196.54900000000001"/>
    <n v="10.492000000000001"/>
    <n v="79"/>
    <n v="0.246"/>
    <n v="0.26100000000000001"/>
    <n v="0"/>
    <n v="95.625"/>
    <m/>
    <m/>
    <m/>
    <m/>
    <n v="1981700"/>
    <n v="554.70000000000005"/>
    <n v="95.6"/>
    <s v=""/>
    <s v=""/>
    <s v=""/>
  </r>
  <r>
    <d v="2019-07-17T00:00:00"/>
    <x v="197"/>
    <n v="1800"/>
    <d v="1900-08-13T18:36:13"/>
    <n v="55.42"/>
    <n v="0"/>
    <n v="3.5230000000000001"/>
    <n v="9.0589999999999993"/>
    <n v="195.14500000000001"/>
    <n v="10.026"/>
    <n v="85.3"/>
    <n v="0.246"/>
    <n v="0.26"/>
    <n v="0"/>
    <n v="110.625"/>
    <m/>
    <m/>
    <m/>
    <m/>
    <n v="1981800"/>
    <n v="377.2"/>
    <n v="110.6"/>
    <s v=""/>
    <s v=""/>
    <s v=""/>
  </r>
  <r>
    <d v="2019-07-17T00:00:00"/>
    <x v="197"/>
    <n v="1900"/>
    <d v="1900-08-13T19:36:13"/>
    <n v="55.54"/>
    <n v="3.9999999999999147E-2"/>
    <n v="1.51"/>
    <n v="5.5359999999999996"/>
    <n v="189.529"/>
    <n v="8.5679999999999996"/>
    <n v="91.9"/>
    <n v="0.245"/>
    <n v="0.26"/>
    <n v="0.2"/>
    <n v="160.625"/>
    <m/>
    <m/>
    <m/>
    <m/>
    <n v="1981900"/>
    <n v="198.5"/>
    <n v="160.6"/>
    <s v=""/>
    <s v=""/>
    <s v=""/>
  </r>
  <r>
    <d v="2019-07-17T00:00:00"/>
    <x v="197"/>
    <n v="2000"/>
    <d v="1900-08-13T20:36:13"/>
    <n v="55.42"/>
    <n v="0"/>
    <n v="2.0129999999999999"/>
    <n v="7.5490000000000004"/>
    <n v="211.99199999999999"/>
    <n v="8.4939999999999998"/>
    <n v="92.5"/>
    <n v="0.245"/>
    <n v="0.26"/>
    <n v="0"/>
    <n v="1.875"/>
    <m/>
    <m/>
    <m/>
    <m/>
    <n v="1982000"/>
    <n v="47.2"/>
    <n v="1.9"/>
    <s v=""/>
    <s v=""/>
    <s v=""/>
  </r>
  <r>
    <d v="2019-07-17T00:00:00"/>
    <x v="197"/>
    <n v="2100"/>
    <d v="1900-08-13T21:36:13"/>
    <n v="55.42"/>
    <n v="0"/>
    <n v="1.51"/>
    <n v="6.5430000000000001"/>
    <n v="230.24299999999999"/>
    <n v="8.1449999999999996"/>
    <n v="90.1"/>
    <n v="0.245"/>
    <n v="0.25900000000000001"/>
    <n v="0"/>
    <n v="0.625"/>
    <m/>
    <m/>
    <m/>
    <m/>
    <n v="1982100"/>
    <n v="0"/>
    <n v="0"/>
    <s v=""/>
    <s v=""/>
    <s v=""/>
  </r>
  <r>
    <d v="2019-07-17T00:00:00"/>
    <x v="197"/>
    <n v="2200"/>
    <d v="1900-08-13T22:36:13"/>
    <n v="55.42"/>
    <n v="0"/>
    <n v="4.0259999999999998"/>
    <n v="9.5619999999999994"/>
    <n v="233.05099999999999"/>
    <n v="7.2679999999999998"/>
    <n v="90.6"/>
    <n v="0.24399999999999999"/>
    <n v="0.25800000000000001"/>
    <n v="0.2"/>
    <n v="0.625"/>
    <m/>
    <m/>
    <m/>
    <m/>
    <n v="1982200"/>
    <n v="0"/>
    <n v="0"/>
    <s v=""/>
    <s v=""/>
    <s v=""/>
  </r>
  <r>
    <d v="2019-07-17T00:00:00"/>
    <x v="197"/>
    <n v="2300"/>
    <d v="1900-08-13T23:36:13"/>
    <n v="55.54"/>
    <n v="3.9999999999999147E-2"/>
    <n v="2.516"/>
    <n v="7.5490000000000004"/>
    <n v="234.45500000000001"/>
    <n v="6.5350000000000001"/>
    <n v="87.8"/>
    <n v="0.24399999999999999"/>
    <n v="0.25800000000000001"/>
    <n v="0"/>
    <n v="0.625"/>
    <m/>
    <m/>
    <m/>
    <m/>
    <n v="1982300"/>
    <n v="0"/>
    <n v="0"/>
    <s v=""/>
    <s v=""/>
    <s v=""/>
  </r>
  <r>
    <d v="2019-07-17T00:00:00"/>
    <x v="197"/>
    <n v="2400"/>
    <d v="1900-08-14T00:36:13"/>
    <n v="55.42"/>
    <n v="0"/>
    <n v="1.51"/>
    <n v="8.5559999999999992"/>
    <n v="241.47499999999999"/>
    <n v="6.7880000000000003"/>
    <n v="82.6"/>
    <n v="0.24399999999999999"/>
    <n v="0.25700000000000001"/>
    <n v="0"/>
    <n v="0.625"/>
    <m/>
    <m/>
    <m/>
    <m/>
    <n v="1982400"/>
    <n v="0"/>
    <n v="0"/>
    <n v="0.24399999999999999"/>
    <n v="0.25700000000000001"/>
    <n v="0"/>
  </r>
  <r>
    <d v="2019-07-18T00:00:00"/>
    <x v="198"/>
    <n v="100"/>
    <d v="1900-08-14T01:36:13"/>
    <n v="55.07"/>
    <n v="0"/>
    <n v="2.0129999999999999"/>
    <n v="5.5359999999999996"/>
    <n v="266.745"/>
    <n v="6.1529999999999996"/>
    <n v="82.9"/>
    <n v="0.24299999999999999"/>
    <n v="0.25700000000000001"/>
    <n v="0"/>
    <n v="0.625"/>
    <m/>
    <m/>
    <m/>
    <m/>
    <n v="1990100"/>
    <n v="0"/>
    <n v="0"/>
    <s v=""/>
    <s v=""/>
    <s v=""/>
  </r>
  <r>
    <d v="2019-07-18T00:00:00"/>
    <x v="198"/>
    <n v="200"/>
    <d v="1900-08-14T02:36:13"/>
    <n v="55.3"/>
    <n v="0"/>
    <n v="4.0259999999999998"/>
    <n v="9.5619999999999994"/>
    <n v="242.87799999999999"/>
    <n v="5.6929999999999996"/>
    <n v="80.099999999999994"/>
    <n v="0.24299999999999999"/>
    <n v="0.25700000000000001"/>
    <n v="0"/>
    <n v="0.625"/>
    <m/>
    <m/>
    <m/>
    <m/>
    <n v="1990200"/>
    <n v="0"/>
    <n v="0"/>
    <s v=""/>
    <s v=""/>
    <s v=""/>
  </r>
  <r>
    <d v="2019-07-18T00:00:00"/>
    <x v="198"/>
    <n v="300"/>
    <d v="1900-08-14T03:36:13"/>
    <n v="54.95"/>
    <n v="0"/>
    <n v="3.5230000000000001"/>
    <n v="9.0589999999999993"/>
    <n v="265.34100000000001"/>
    <n v="4.9729999999999999"/>
    <n v="83.1"/>
    <n v="0.24199999999999999"/>
    <n v="0.25600000000000001"/>
    <n v="0"/>
    <n v="0.625"/>
    <m/>
    <m/>
    <m/>
    <m/>
    <n v="1990300"/>
    <n v="0"/>
    <n v="0"/>
    <s v=""/>
    <s v=""/>
    <s v=""/>
  </r>
  <r>
    <d v="2019-07-18T00:00:00"/>
    <x v="198"/>
    <n v="400"/>
    <d v="1900-08-14T04:36:13"/>
    <n v="54.95"/>
    <n v="0"/>
    <n v="3.5230000000000001"/>
    <n v="9.0589999999999993"/>
    <n v="263.93700000000001"/>
    <n v="3.9319999999999999"/>
    <n v="81.8"/>
    <n v="0.24099999999999999"/>
    <n v="0.255"/>
    <n v="0"/>
    <n v="0.625"/>
    <m/>
    <m/>
    <m/>
    <m/>
    <n v="1990400"/>
    <n v="0"/>
    <n v="0"/>
    <s v=""/>
    <s v=""/>
    <s v=""/>
  </r>
  <r>
    <d v="2019-07-18T00:00:00"/>
    <x v="198"/>
    <n v="500"/>
    <d v="1900-08-14T05:36:13"/>
    <n v="55.42"/>
    <n v="0"/>
    <n v="3.5230000000000001"/>
    <n v="9.5619999999999994"/>
    <n v="270.95699999999999"/>
    <n v="3.4329999999999998"/>
    <n v="83.2"/>
    <n v="0.24099999999999999"/>
    <n v="0.255"/>
    <n v="0"/>
    <n v="16.875"/>
    <m/>
    <m/>
    <m/>
    <m/>
    <n v="1990500"/>
    <n v="9.8000000000000007"/>
    <n v="16.899999999999999"/>
    <s v=""/>
    <s v=""/>
    <s v=""/>
  </r>
  <r>
    <d v="2019-07-18T00:00:00"/>
    <x v="198"/>
    <n v="600"/>
    <d v="1900-08-14T06:36:13"/>
    <n v="54.83"/>
    <n v="0"/>
    <n v="5.5359999999999996"/>
    <n v="12.582000000000001"/>
    <n v="235.85900000000001"/>
    <n v="4.1150000000000002"/>
    <n v="76"/>
    <n v="0.24099999999999999"/>
    <n v="0.254"/>
    <n v="0"/>
    <n v="183.125"/>
    <m/>
    <m/>
    <m/>
    <m/>
    <n v="1990600"/>
    <n v="124.7"/>
    <n v="183.1"/>
    <s v=""/>
    <s v=""/>
    <s v=""/>
  </r>
  <r>
    <d v="2019-07-18T00:00:00"/>
    <x v="198"/>
    <n v="700"/>
    <d v="1900-08-14T07:36:13"/>
    <n v="55.42"/>
    <n v="0"/>
    <n v="6.0389999999999997"/>
    <n v="12.582000000000001"/>
    <n v="228.839"/>
    <n v="4.7919999999999998"/>
    <n v="74.900000000000006"/>
    <n v="0.24099999999999999"/>
    <n v="0.253"/>
    <n v="0"/>
    <n v="350.625"/>
    <m/>
    <m/>
    <m/>
    <m/>
    <n v="1990700"/>
    <n v="295.5"/>
    <n v="350.6"/>
    <s v=""/>
    <s v=""/>
    <s v=""/>
  </r>
  <r>
    <d v="2019-07-18T00:00:00"/>
    <x v="198"/>
    <n v="800"/>
    <d v="1900-08-14T08:36:13"/>
    <n v="55.3"/>
    <n v="0"/>
    <n v="5.5359999999999996"/>
    <n v="12.077999999999999"/>
    <n v="228.839"/>
    <n v="5.8979999999999997"/>
    <n v="74.8"/>
    <n v="0.24"/>
    <n v="0.252"/>
    <n v="0"/>
    <n v="234.375"/>
    <m/>
    <m/>
    <m/>
    <m/>
    <n v="1990800"/>
    <n v="476.2"/>
    <n v="234.4"/>
    <s v=""/>
    <s v=""/>
    <s v=""/>
  </r>
  <r>
    <d v="2019-07-18T00:00:00"/>
    <x v="198"/>
    <n v="900"/>
    <d v="1900-08-14T09:36:13"/>
    <n v="55.54"/>
    <n v="3.9999999999999147E-2"/>
    <n v="4.5289999999999999"/>
    <n v="10.569000000000001"/>
    <n v="240.071"/>
    <n v="5.6420000000000003"/>
    <n v="74"/>
    <n v="0.23899999999999999"/>
    <n v="0.252"/>
    <n v="0"/>
    <n v="371.875"/>
    <m/>
    <m/>
    <m/>
    <m/>
    <n v="1990900"/>
    <n v="645.29999999999995"/>
    <n v="371.9"/>
    <s v=""/>
    <s v=""/>
    <s v=""/>
  </r>
  <r>
    <d v="2019-07-18T00:00:00"/>
    <x v="198"/>
    <n v="1000"/>
    <d v="1900-08-14T10:36:13"/>
    <n v="55.54"/>
    <n v="3.9999999999999147E-2"/>
    <n v="3.02"/>
    <n v="7.5490000000000004"/>
    <n v="252.70599999999999"/>
    <n v="4.5060000000000002"/>
    <n v="78"/>
    <n v="0.23899999999999999"/>
    <n v="0.251"/>
    <n v="0"/>
    <n v="93.125"/>
    <m/>
    <m/>
    <m/>
    <m/>
    <n v="1991000"/>
    <n v="788.8"/>
    <n v="93.1"/>
    <s v=""/>
    <s v=""/>
    <s v=""/>
  </r>
  <r>
    <d v="2019-07-18T00:00:00"/>
    <x v="198"/>
    <n v="1100"/>
    <d v="1900-08-14T11:36:13"/>
    <n v="54.48"/>
    <n v="0"/>
    <n v="3.5230000000000001"/>
    <n v="10.569000000000001"/>
    <n v="255.51400000000001"/>
    <n v="2.69"/>
    <n v="79.3"/>
    <n v="0.23799999999999999"/>
    <n v="0.25"/>
    <n v="0"/>
    <n v="68.125"/>
    <m/>
    <m/>
    <m/>
    <m/>
    <n v="1991100"/>
    <n v="895.3"/>
    <n v="68.099999999999994"/>
    <s v=""/>
    <s v=""/>
    <s v=""/>
  </r>
  <r>
    <d v="2019-07-18T00:00:00"/>
    <x v="198"/>
    <n v="1200"/>
    <d v="1900-08-14T12:36:13"/>
    <n v="55.65"/>
    <n v="0.14999999999999858"/>
    <n v="3.5230000000000001"/>
    <n v="10.569000000000001"/>
    <n v="261.12900000000002"/>
    <n v="4.6100000000000003"/>
    <n v="86.8"/>
    <n v="0.23699999999999999"/>
    <n v="0.252"/>
    <n v="0.6"/>
    <n v="415.625"/>
    <m/>
    <m/>
    <m/>
    <m/>
    <n v="1991200"/>
    <n v="956.3"/>
    <n v="415.6"/>
    <s v=""/>
    <s v=""/>
    <s v=""/>
  </r>
  <r>
    <d v="2019-07-18T00:00:00"/>
    <x v="198"/>
    <n v="1300"/>
    <d v="1900-08-14T13:36:13"/>
    <n v="55.3"/>
    <n v="0"/>
    <n v="3.5230000000000001"/>
    <n v="9.0589999999999993"/>
    <n v="244.28200000000001"/>
    <n v="9.0640000000000001"/>
    <n v="79.2"/>
    <n v="0.23899999999999999"/>
    <n v="0.252"/>
    <n v="0"/>
    <n v="289.375"/>
    <m/>
    <m/>
    <m/>
    <m/>
    <n v="1991300"/>
    <n v="967.5"/>
    <n v="289.39999999999998"/>
    <s v=""/>
    <s v=""/>
    <s v=""/>
  </r>
  <r>
    <d v="2019-07-18T00:00:00"/>
    <x v="198"/>
    <n v="1400"/>
    <d v="1900-08-14T14:36:13"/>
    <n v="55.77"/>
    <n v="0.27000000000000313"/>
    <n v="5.0330000000000004"/>
    <n v="12.582000000000001"/>
    <n v="224.62700000000001"/>
    <n v="9.8049999999999997"/>
    <n v="65.099999999999994"/>
    <n v="0.23899999999999999"/>
    <n v="0.252"/>
    <n v="0"/>
    <n v="850.625"/>
    <m/>
    <m/>
    <m/>
    <m/>
    <n v="1991400"/>
    <n v="927.8"/>
    <n v="850.6"/>
    <s v=""/>
    <s v=""/>
    <s v=""/>
  </r>
  <r>
    <d v="2019-07-18T00:00:00"/>
    <x v="198"/>
    <n v="1500"/>
    <d v="1900-08-14T15:36:13"/>
    <n v="55.42"/>
    <n v="0"/>
    <n v="4.5289999999999999"/>
    <n v="10.569000000000001"/>
    <n v="240.071"/>
    <n v="9.9280000000000008"/>
    <n v="60.5"/>
    <n v="0.23899999999999999"/>
    <n v="0.25"/>
    <n v="0"/>
    <n v="979.375"/>
    <m/>
    <m/>
    <m/>
    <m/>
    <n v="1991500"/>
    <n v="840.5"/>
    <n v="979.4"/>
    <s v=""/>
    <s v=""/>
    <s v=""/>
  </r>
  <r>
    <d v="2019-07-18T00:00:00"/>
    <x v="198"/>
    <n v="1600"/>
    <d v="1900-08-14T16:36:13"/>
    <n v="55.89"/>
    <n v="0.39000000000000057"/>
    <n v="4.5289999999999999"/>
    <n v="11.071999999999999"/>
    <n v="233.05099999999999"/>
    <n v="7.97"/>
    <n v="62.1"/>
    <n v="0.23799999999999999"/>
    <n v="0.25"/>
    <n v="0"/>
    <n v="671.875"/>
    <m/>
    <m/>
    <m/>
    <m/>
    <n v="1991600"/>
    <n v="712.3"/>
    <n v="671.9"/>
    <s v=""/>
    <s v=""/>
    <s v=""/>
  </r>
  <r>
    <d v="2019-07-18T00:00:00"/>
    <x v="198"/>
    <n v="1700"/>
    <d v="1900-08-14T17:36:13"/>
    <n v="54.83"/>
    <n v="0"/>
    <n v="3.5230000000000001"/>
    <n v="9.5619999999999994"/>
    <n v="238.667"/>
    <n v="6.8639999999999999"/>
    <n v="64.3"/>
    <n v="0.23799999999999999"/>
    <n v="0.249"/>
    <n v="0"/>
    <n v="129.375"/>
    <m/>
    <m/>
    <m/>
    <m/>
    <n v="1991700"/>
    <n v="552.5"/>
    <n v="129.4"/>
    <s v=""/>
    <s v=""/>
    <s v=""/>
  </r>
  <r>
    <d v="2019-07-18T00:00:00"/>
    <x v="198"/>
    <n v="1800"/>
    <d v="1900-08-14T18:36:13"/>
    <n v="55.07"/>
    <n v="0"/>
    <n v="1.51"/>
    <n v="5.0330000000000004"/>
    <n v="284.99599999999998"/>
    <n v="4.8949999999999996"/>
    <n v="80.2"/>
    <n v="0.23699999999999999"/>
    <n v="0.248"/>
    <n v="0"/>
    <n v="76.875"/>
    <m/>
    <m/>
    <m/>
    <m/>
    <n v="1991800"/>
    <n v="374.7"/>
    <n v="76.900000000000006"/>
    <s v=""/>
    <s v=""/>
    <s v=""/>
  </r>
  <r>
    <d v="2019-07-18T00:00:00"/>
    <x v="198"/>
    <n v="1900"/>
    <d v="1900-08-14T19:36:13"/>
    <n v="55.42"/>
    <n v="0"/>
    <n v="1.0069999999999999"/>
    <n v="4.0259999999999998"/>
    <n v="282.18799999999999"/>
    <n v="4.766"/>
    <n v="85.2"/>
    <n v="0.23599999999999999"/>
    <n v="0.247"/>
    <n v="0"/>
    <n v="95.625"/>
    <m/>
    <m/>
    <m/>
    <m/>
    <n v="1991900"/>
    <n v="196.3"/>
    <n v="95.6"/>
    <s v=""/>
    <s v=""/>
    <s v=""/>
  </r>
  <r>
    <d v="2019-07-18T00:00:00"/>
    <x v="198"/>
    <n v="2000"/>
    <d v="1900-08-14T20:36:13"/>
    <n v="55.3"/>
    <n v="0"/>
    <n v="2.0129999999999999"/>
    <n v="6.5430000000000001"/>
    <n v="269.553"/>
    <n v="3.88"/>
    <n v="84.3"/>
    <n v="0.23599999999999999"/>
    <n v="0.247"/>
    <n v="0"/>
    <n v="9.375"/>
    <m/>
    <m/>
    <m/>
    <m/>
    <n v="1992000"/>
    <n v="44.8"/>
    <n v="9.4"/>
    <s v=""/>
    <s v=""/>
    <s v=""/>
  </r>
  <r>
    <d v="2019-07-18T00:00:00"/>
    <x v="198"/>
    <n v="2100"/>
    <d v="1900-08-14T21:36:13"/>
    <n v="55.3"/>
    <n v="0"/>
    <n v="2.0129999999999999"/>
    <n v="5.5359999999999996"/>
    <n v="252.70599999999999"/>
    <n v="3.6429999999999998"/>
    <n v="82.5"/>
    <n v="0.23499999999999999"/>
    <n v="0.247"/>
    <n v="0"/>
    <n v="0.625"/>
    <m/>
    <m/>
    <m/>
    <m/>
    <n v="1992100"/>
    <n v="0"/>
    <n v="0"/>
    <s v=""/>
    <s v=""/>
    <s v=""/>
  </r>
  <r>
    <d v="2019-07-18T00:00:00"/>
    <x v="198"/>
    <n v="2200"/>
    <d v="1900-08-14T22:36:13"/>
    <n v="55.07"/>
    <n v="0"/>
    <n v="1.51"/>
    <n v="4.5289999999999999"/>
    <n v="268.149"/>
    <n v="2.823"/>
    <n v="88.7"/>
    <n v="0.23400000000000001"/>
    <n v="0.246"/>
    <n v="0"/>
    <n v="0.625"/>
    <m/>
    <m/>
    <m/>
    <m/>
    <n v="1992200"/>
    <n v="0"/>
    <n v="0"/>
    <s v=""/>
    <s v=""/>
    <s v=""/>
  </r>
  <r>
    <d v="2019-07-18T00:00:00"/>
    <x v="198"/>
    <n v="2300"/>
    <d v="1900-08-14T23:36:13"/>
    <n v="54.72"/>
    <n v="0"/>
    <n v="1.51"/>
    <n v="4.5289999999999999"/>
    <n v="282.18799999999999"/>
    <n v="2.2890000000000001"/>
    <n v="90.6"/>
    <n v="0.23400000000000001"/>
    <n v="0.245"/>
    <n v="0"/>
    <n v="0.625"/>
    <m/>
    <m/>
    <m/>
    <m/>
    <n v="1992300"/>
    <n v="0"/>
    <n v="0"/>
    <s v=""/>
    <s v=""/>
    <s v=""/>
  </r>
  <r>
    <d v="2019-07-18T00:00:00"/>
    <x v="198"/>
    <n v="2400"/>
    <d v="1900-08-15T00:36:13"/>
    <n v="55.3"/>
    <n v="0"/>
    <n v="1.51"/>
    <n v="5.5359999999999996"/>
    <n v="277.976"/>
    <n v="2.101"/>
    <n v="90"/>
    <n v="0.23300000000000001"/>
    <n v="0.245"/>
    <n v="0"/>
    <n v="0.625"/>
    <m/>
    <m/>
    <m/>
    <m/>
    <n v="1992400"/>
    <n v="0"/>
    <n v="0"/>
    <n v="0.23300000000000001"/>
    <n v="0.245"/>
    <n v="0"/>
  </r>
  <r>
    <d v="2019-07-19T00:00:00"/>
    <x v="199"/>
    <n v="100"/>
    <d v="1900-08-15T01:36:13"/>
    <n v="54.95"/>
    <n v="0"/>
    <n v="2.0129999999999999"/>
    <n v="6.0389999999999997"/>
    <n v="270.95699999999999"/>
    <n v="2.1280000000000001"/>
    <n v="91.2"/>
    <n v="0.23300000000000001"/>
    <n v="0.24399999999999999"/>
    <n v="0"/>
    <n v="0.625"/>
    <m/>
    <m/>
    <m/>
    <m/>
    <n v="2000100"/>
    <n v="0"/>
    <n v="0"/>
    <s v=""/>
    <s v=""/>
    <s v=""/>
  </r>
  <r>
    <d v="2019-07-19T00:00:00"/>
    <x v="199"/>
    <n v="200"/>
    <d v="1900-08-15T02:36:13"/>
    <n v="55.3"/>
    <n v="0"/>
    <n v="2.516"/>
    <n v="7.0460000000000003"/>
    <n v="286.39999999999998"/>
    <n v="2.343"/>
    <n v="91.2"/>
    <n v="0.23300000000000001"/>
    <n v="0.24399999999999999"/>
    <n v="0"/>
    <n v="0.625"/>
    <m/>
    <m/>
    <m/>
    <m/>
    <n v="2000200"/>
    <n v="0"/>
    <n v="0"/>
    <s v=""/>
    <s v=""/>
    <s v=""/>
  </r>
  <r>
    <d v="2019-07-19T00:00:00"/>
    <x v="199"/>
    <n v="300"/>
    <d v="1900-08-15T03:36:13"/>
    <n v="55.07"/>
    <n v="0"/>
    <n v="2.0129999999999999"/>
    <n v="7.0460000000000003"/>
    <n v="277.976"/>
    <n v="2.1819999999999999"/>
    <n v="92.6"/>
    <n v="0.23200000000000001"/>
    <n v="0.24399999999999999"/>
    <n v="0"/>
    <n v="0.625"/>
    <m/>
    <m/>
    <m/>
    <m/>
    <n v="2000300"/>
    <n v="0"/>
    <n v="0"/>
    <s v=""/>
    <s v=""/>
    <s v=""/>
  </r>
  <r>
    <d v="2019-07-19T00:00:00"/>
    <x v="199"/>
    <n v="400"/>
    <d v="1900-08-15T04:36:13"/>
    <n v="55.3"/>
    <n v="0"/>
    <n v="1.51"/>
    <n v="5.0330000000000004"/>
    <n v="276.57299999999998"/>
    <n v="2.1280000000000001"/>
    <n v="94.5"/>
    <n v="0.23200000000000001"/>
    <n v="0.24299999999999999"/>
    <n v="0"/>
    <n v="0.625"/>
    <m/>
    <m/>
    <m/>
    <m/>
    <n v="2000400"/>
    <n v="0"/>
    <n v="0"/>
    <s v=""/>
    <s v=""/>
    <s v=""/>
  </r>
  <r>
    <d v="2019-07-19T00:00:00"/>
    <x v="199"/>
    <n v="500"/>
    <d v="1900-08-15T05:36:13"/>
    <n v="55.07"/>
    <n v="0"/>
    <n v="2.0129999999999999"/>
    <n v="6.0389999999999997"/>
    <n v="273.76499999999999"/>
    <n v="1.994"/>
    <n v="95.7"/>
    <n v="0.23100000000000001"/>
    <n v="0.24199999999999999"/>
    <n v="0"/>
    <n v="9.375"/>
    <m/>
    <m/>
    <m/>
    <m/>
    <n v="2000500"/>
    <n v="9.1999999999999993"/>
    <n v="9.4"/>
    <s v=""/>
    <s v=""/>
    <s v=""/>
  </r>
  <r>
    <d v="2019-07-19T00:00:00"/>
    <x v="199"/>
    <n v="600"/>
    <d v="1900-08-15T06:36:13"/>
    <n v="55.3"/>
    <n v="0"/>
    <n v="1.0069999999999999"/>
    <n v="4.5289999999999999"/>
    <n v="269.553"/>
    <n v="2.0739999999999998"/>
    <n v="96.6"/>
    <n v="0.23100000000000001"/>
    <n v="0.24299999999999999"/>
    <n v="0"/>
    <n v="35.625"/>
    <m/>
    <m/>
    <m/>
    <m/>
    <n v="2000600"/>
    <n v="122.3"/>
    <n v="35.6"/>
    <s v=""/>
    <s v=""/>
    <s v=""/>
  </r>
  <r>
    <d v="2019-07-19T00:00:00"/>
    <x v="199"/>
    <n v="700"/>
    <d v="1900-08-15T07:36:13"/>
    <n v="55.07"/>
    <n v="0"/>
    <n v="1.51"/>
    <n v="5.0330000000000004"/>
    <n v="272.36099999999999"/>
    <n v="2.956"/>
    <n v="95.3"/>
    <n v="0.23100000000000001"/>
    <n v="0.24099999999999999"/>
    <n v="0"/>
    <n v="154.375"/>
    <m/>
    <m/>
    <m/>
    <m/>
    <n v="2000700"/>
    <n v="293.2"/>
    <n v="154.4"/>
    <s v=""/>
    <s v=""/>
    <s v=""/>
  </r>
  <r>
    <d v="2019-07-19T00:00:00"/>
    <x v="199"/>
    <n v="800"/>
    <d v="1900-08-15T08:36:13"/>
    <n v="55.07"/>
    <n v="0"/>
    <n v="1.51"/>
    <n v="5.0330000000000004"/>
    <n v="234.45500000000001"/>
    <n v="3.1419999999999999"/>
    <n v="93.4"/>
    <n v="0.23100000000000001"/>
    <n v="0.24099999999999999"/>
    <n v="0"/>
    <n v="80.625"/>
    <m/>
    <m/>
    <m/>
    <m/>
    <n v="2000800"/>
    <n v="473.5"/>
    <n v="80.599999999999994"/>
    <s v=""/>
    <s v=""/>
    <s v=""/>
  </r>
  <r>
    <d v="2019-07-19T00:00:00"/>
    <x v="199"/>
    <n v="900"/>
    <d v="1900-08-15T09:36:13"/>
    <n v="55.42"/>
    <n v="0"/>
    <n v="1.51"/>
    <n v="5.0330000000000004"/>
    <n v="231.64699999999999"/>
    <n v="3.722"/>
    <n v="92.2"/>
    <n v="0.23"/>
    <n v="0.24099999999999999"/>
    <n v="0"/>
    <n v="285.625"/>
    <m/>
    <m/>
    <m/>
    <m/>
    <n v="2000900"/>
    <n v="643.20000000000005"/>
    <n v="285.60000000000002"/>
    <s v=""/>
    <s v=""/>
    <s v=""/>
  </r>
  <r>
    <d v="2019-07-19T00:00:00"/>
    <x v="199"/>
    <n v="1000"/>
    <d v="1900-08-15T10:36:13"/>
    <n v="54.95"/>
    <n v="0"/>
    <n v="1.51"/>
    <n v="5.5359999999999996"/>
    <n v="238.667"/>
    <n v="5.7960000000000003"/>
    <n v="86.8"/>
    <n v="0.23"/>
    <n v="0.24099999999999999"/>
    <n v="0"/>
    <n v="341.875"/>
    <m/>
    <m/>
    <m/>
    <m/>
    <n v="2001000"/>
    <n v="787"/>
    <n v="341.9"/>
    <s v=""/>
    <s v=""/>
    <s v=""/>
  </r>
  <r>
    <d v="2019-07-19T00:00:00"/>
    <x v="199"/>
    <n v="1100"/>
    <d v="1900-08-15T11:36:13"/>
    <n v="55.54"/>
    <n v="3.9999999999999147E-2"/>
    <n v="2.0129999999999999"/>
    <n v="5.5359999999999996"/>
    <n v="248.494"/>
    <n v="5.7190000000000003"/>
    <n v="82"/>
    <n v="0.23"/>
    <n v="0.24099999999999999"/>
    <n v="0"/>
    <n v="333.125"/>
    <m/>
    <m/>
    <m/>
    <m/>
    <n v="2001100"/>
    <n v="893.3"/>
    <n v="333.1"/>
    <s v=""/>
    <s v=""/>
    <s v=""/>
  </r>
  <r>
    <d v="2019-07-19T00:00:00"/>
    <x v="199"/>
    <n v="1200"/>
    <d v="1900-08-15T12:36:13"/>
    <n v="55.18"/>
    <n v="0"/>
    <n v="2.516"/>
    <n v="7.0460000000000003"/>
    <n v="241.47499999999999"/>
    <n v="8.99"/>
    <n v="75.7"/>
    <n v="0.22900000000000001"/>
    <n v="0.23899999999999999"/>
    <n v="0"/>
    <n v="724.375"/>
    <m/>
    <m/>
    <m/>
    <m/>
    <n v="2001200"/>
    <n v="954.5"/>
    <n v="724.4"/>
    <s v=""/>
    <s v=""/>
    <s v=""/>
  </r>
  <r>
    <d v="2019-07-19T00:00:00"/>
    <x v="199"/>
    <n v="1300"/>
    <d v="1900-08-15T13:36:13"/>
    <n v="56.12"/>
    <n v="0.61999999999999744"/>
    <n v="2.516"/>
    <n v="6.0389999999999997"/>
    <n v="275.16899999999998"/>
    <n v="8.6929999999999996"/>
    <n v="73.7"/>
    <n v="0.22800000000000001"/>
    <n v="0.23899999999999999"/>
    <n v="0"/>
    <n v="568.125"/>
    <m/>
    <m/>
    <m/>
    <m/>
    <n v="2001300"/>
    <n v="965.7"/>
    <n v="568.1"/>
    <s v=""/>
    <s v=""/>
    <s v=""/>
  </r>
  <r>
    <d v="2019-07-19T00:00:00"/>
    <x v="199"/>
    <n v="1400"/>
    <d v="1900-08-15T14:36:13"/>
    <n v="55.65"/>
    <n v="0.14999999999999858"/>
    <n v="2.0129999999999999"/>
    <n v="6.5430000000000001"/>
    <n v="277.976"/>
    <n v="8.4939999999999998"/>
    <n v="69.099999999999994"/>
    <n v="0.22800000000000001"/>
    <n v="0.23899999999999999"/>
    <n v="0"/>
    <n v="256.875"/>
    <m/>
    <m/>
    <m/>
    <m/>
    <n v="2001400"/>
    <n v="926"/>
    <n v="256.89999999999998"/>
    <s v=""/>
    <s v=""/>
    <s v=""/>
  </r>
  <r>
    <d v="2019-07-19T00:00:00"/>
    <x v="199"/>
    <n v="1500"/>
    <d v="1900-08-15T15:36:13"/>
    <n v="55.65"/>
    <n v="0.14999999999999858"/>
    <n v="3.02"/>
    <n v="8.0519999999999996"/>
    <n v="252.70599999999999"/>
    <n v="9.5579999999999998"/>
    <n v="63.5"/>
    <n v="0.22800000000000001"/>
    <n v="0.23899999999999999"/>
    <n v="0"/>
    <n v="343.125"/>
    <m/>
    <m/>
    <m/>
    <m/>
    <n v="2001500"/>
    <n v="838.5"/>
    <n v="343.1"/>
    <s v=""/>
    <s v=""/>
    <s v=""/>
  </r>
  <r>
    <d v="2019-07-19T00:00:00"/>
    <x v="199"/>
    <n v="1600"/>
    <d v="1900-08-15T16:36:13"/>
    <n v="55.07"/>
    <n v="0"/>
    <n v="2.0129999999999999"/>
    <n v="6.0389999999999997"/>
    <n v="279.38"/>
    <n v="9.1140000000000008"/>
    <n v="65.5"/>
    <n v="0.22800000000000001"/>
    <n v="0.23799999999999999"/>
    <n v="0"/>
    <n v="168.125"/>
    <m/>
    <m/>
    <m/>
    <m/>
    <n v="2001600"/>
    <n v="709.8"/>
    <n v="168.1"/>
    <s v=""/>
    <s v=""/>
    <s v=""/>
  </r>
  <r>
    <d v="2019-07-19T00:00:00"/>
    <x v="199"/>
    <n v="1700"/>
    <d v="1900-08-15T17:36:13"/>
    <n v="55.07"/>
    <n v="0"/>
    <n v="2.0129999999999999"/>
    <n v="6.0389999999999997"/>
    <n v="284.99599999999998"/>
    <n v="9.3360000000000003"/>
    <n v="64.5"/>
    <n v="0.22800000000000001"/>
    <n v="0.23799999999999999"/>
    <n v="0"/>
    <n v="88.125"/>
    <m/>
    <m/>
    <m/>
    <m/>
    <n v="2001700"/>
    <n v="550"/>
    <n v="88.1"/>
    <s v=""/>
    <s v=""/>
    <s v=""/>
  </r>
  <r>
    <d v="2019-07-19T00:00:00"/>
    <x v="199"/>
    <n v="1800"/>
    <d v="1900-08-15T18:36:13"/>
    <n v="54.72"/>
    <n v="0"/>
    <n v="1.51"/>
    <n v="4.5289999999999999"/>
    <n v="293.42"/>
    <n v="9.1630000000000003"/>
    <n v="65.5"/>
    <n v="0.22700000000000001"/>
    <n v="0.23699999999999999"/>
    <n v="0"/>
    <n v="143.125"/>
    <m/>
    <m/>
    <m/>
    <m/>
    <n v="2001800"/>
    <n v="372.2"/>
    <n v="143.1"/>
    <s v=""/>
    <s v=""/>
    <s v=""/>
  </r>
  <r>
    <d v="2019-07-19T00:00:00"/>
    <x v="199"/>
    <n v="1900"/>
    <d v="1900-08-15T19:36:13"/>
    <n v="55.07"/>
    <n v="0"/>
    <n v="1.0069999999999999"/>
    <n v="4.0259999999999998"/>
    <n v="283.59199999999998"/>
    <n v="7.72"/>
    <n v="69.2"/>
    <n v="0.22700000000000001"/>
    <n v="0.23699999999999999"/>
    <n v="0"/>
    <n v="79.375"/>
    <m/>
    <m/>
    <m/>
    <m/>
    <n v="2001900"/>
    <n v="193.8"/>
    <n v="79.400000000000006"/>
    <s v=""/>
    <s v=""/>
    <s v=""/>
  </r>
  <r>
    <d v="2019-07-19T00:00:00"/>
    <x v="199"/>
    <n v="2000"/>
    <d v="1900-08-15T20:36:13"/>
    <n v="55.07"/>
    <n v="0"/>
    <n v="0.503"/>
    <n v="3.02"/>
    <n v="293.42"/>
    <n v="6.0510000000000002"/>
    <n v="76.3"/>
    <n v="0.22700000000000001"/>
    <n v="0.23599999999999999"/>
    <n v="0"/>
    <n v="8.125"/>
    <m/>
    <m/>
    <m/>
    <m/>
    <n v="2002000"/>
    <n v="43.3"/>
    <n v="8.1"/>
    <s v=""/>
    <s v=""/>
    <s v=""/>
  </r>
  <r>
    <d v="2019-07-19T00:00:00"/>
    <x v="199"/>
    <n v="2100"/>
    <d v="1900-08-15T21:36:13"/>
    <n v="55.07"/>
    <n v="0"/>
    <n v="1.0069999999999999"/>
    <n v="4.5289999999999999"/>
    <n v="311.67099999999999"/>
    <n v="4.7919999999999998"/>
    <n v="82.9"/>
    <n v="0.22600000000000001"/>
    <n v="0.23599999999999999"/>
    <n v="0"/>
    <n v="0.625"/>
    <m/>
    <m/>
    <m/>
    <m/>
    <n v="2002100"/>
    <n v="0"/>
    <n v="0"/>
    <s v=""/>
    <s v=""/>
    <s v=""/>
  </r>
  <r>
    <d v="2019-07-19T00:00:00"/>
    <x v="199"/>
    <n v="2200"/>
    <d v="1900-08-15T22:36:13"/>
    <n v="55.07"/>
    <n v="0"/>
    <n v="0.503"/>
    <n v="2.0129999999999999"/>
    <n v="307.459"/>
    <n v="5.0759999999999996"/>
    <n v="83.8"/>
    <n v="0.22600000000000001"/>
    <n v="0.23599999999999999"/>
    <n v="0"/>
    <n v="0.625"/>
    <m/>
    <m/>
    <m/>
    <m/>
    <n v="2002200"/>
    <n v="0"/>
    <n v="0"/>
    <s v=""/>
    <s v=""/>
    <s v=""/>
  </r>
  <r>
    <d v="2019-07-19T00:00:00"/>
    <x v="199"/>
    <n v="2300"/>
    <d v="1900-08-15T23:36:13"/>
    <n v="55.42"/>
    <n v="0"/>
    <n v="0"/>
    <n v="2.0129999999999999"/>
    <n v="299.03500000000003"/>
    <n v="4.4800000000000004"/>
    <n v="85.3"/>
    <n v="0.22600000000000001"/>
    <n v="0.23599999999999999"/>
    <n v="0"/>
    <n v="0.625"/>
    <m/>
    <m/>
    <m/>
    <m/>
    <n v="2002300"/>
    <n v="0"/>
    <n v="0"/>
    <s v=""/>
    <s v=""/>
    <s v=""/>
  </r>
  <r>
    <d v="2019-07-19T00:00:00"/>
    <x v="199"/>
    <n v="2400"/>
    <d v="1900-08-16T00:36:13"/>
    <n v="55.3"/>
    <n v="0"/>
    <n v="0"/>
    <n v="2.0129999999999999"/>
    <n v="289.20800000000003"/>
    <n v="5.0759999999999996"/>
    <n v="85"/>
    <n v="0.22500000000000001"/>
    <n v="0.23599999999999999"/>
    <n v="0"/>
    <n v="0.625"/>
    <m/>
    <m/>
    <m/>
    <m/>
    <n v="2002400"/>
    <n v="0"/>
    <n v="0"/>
    <n v="0.22500000000000001"/>
    <n v="0.23599999999999999"/>
    <n v="0"/>
  </r>
  <r>
    <d v="2019-07-20T00:00:00"/>
    <x v="200"/>
    <n v="100"/>
    <d v="1900-08-16T01:36:13"/>
    <n v="54.95"/>
    <n v="0"/>
    <n v="0.503"/>
    <n v="3.5230000000000001"/>
    <n v="287.80399999999997"/>
    <n v="5.3079999999999998"/>
    <n v="83.8"/>
    <n v="0.22500000000000001"/>
    <n v="0.23599999999999999"/>
    <n v="0"/>
    <n v="0.625"/>
    <m/>
    <m/>
    <m/>
    <m/>
    <n v="2010100"/>
    <n v="0"/>
    <n v="0"/>
    <s v=""/>
    <s v=""/>
    <s v=""/>
  </r>
  <r>
    <d v="2019-07-20T00:00:00"/>
    <x v="200"/>
    <n v="200"/>
    <d v="1900-08-16T02:36:13"/>
    <n v="55.3"/>
    <n v="0"/>
    <n v="0.503"/>
    <n v="3.5230000000000001"/>
    <n v="284.99599999999998"/>
    <n v="5.4880000000000004"/>
    <n v="84.8"/>
    <n v="0.22500000000000001"/>
    <n v="0.23599999999999999"/>
    <n v="0"/>
    <n v="0.625"/>
    <m/>
    <m/>
    <m/>
    <m/>
    <n v="2010200"/>
    <n v="0"/>
    <n v="0"/>
    <s v=""/>
    <s v=""/>
    <s v=""/>
  </r>
  <r>
    <d v="2019-07-20T00:00:00"/>
    <x v="200"/>
    <n v="300"/>
    <d v="1900-08-16T03:36:13"/>
    <n v="55.07"/>
    <n v="0"/>
    <n v="0.503"/>
    <n v="3.02"/>
    <n v="297.63099999999997"/>
    <n v="5.3849999999999998"/>
    <n v="85.6"/>
    <n v="0.22500000000000001"/>
    <n v="0.23499999999999999"/>
    <n v="0"/>
    <n v="0.625"/>
    <m/>
    <m/>
    <m/>
    <m/>
    <n v="2010300"/>
    <n v="0"/>
    <n v="0"/>
    <s v=""/>
    <s v=""/>
    <s v=""/>
  </r>
  <r>
    <d v="2019-07-20T00:00:00"/>
    <x v="200"/>
    <n v="400"/>
    <d v="1900-08-16T04:36:13"/>
    <n v="55.3"/>
    <n v="0"/>
    <n v="0"/>
    <n v="2.0129999999999999"/>
    <n v="217.608"/>
    <n v="4.7919999999999998"/>
    <n v="86.9"/>
    <n v="0.22500000000000001"/>
    <n v="0.23499999999999999"/>
    <n v="0"/>
    <n v="0.625"/>
    <m/>
    <m/>
    <m/>
    <m/>
    <n v="2010400"/>
    <n v="0"/>
    <n v="0"/>
    <s v=""/>
    <s v=""/>
    <s v=""/>
  </r>
  <r>
    <d v="2019-07-20T00:00:00"/>
    <x v="200"/>
    <n v="500"/>
    <d v="1900-08-16T05:36:13"/>
    <n v="55.42"/>
    <n v="0"/>
    <n v="0"/>
    <n v="2.516"/>
    <n v="280.78399999999999"/>
    <n v="4.6619999999999999"/>
    <n v="92.4"/>
    <n v="0.224"/>
    <n v="0.23400000000000001"/>
    <n v="0.4"/>
    <n v="8.125"/>
    <m/>
    <m/>
    <m/>
    <m/>
    <n v="2010500"/>
    <n v="8.1999999999999993"/>
    <n v="8.1"/>
    <s v=""/>
    <s v=""/>
    <s v=""/>
  </r>
  <r>
    <d v="2019-07-20T00:00:00"/>
    <x v="200"/>
    <n v="600"/>
    <d v="1900-08-16T06:36:13"/>
    <n v="55.54"/>
    <n v="3.9999999999999147E-2"/>
    <n v="0"/>
    <n v="2.0129999999999999"/>
    <n v="255.51400000000001"/>
    <n v="4.9470000000000001"/>
    <n v="94"/>
    <n v="0.224"/>
    <n v="0.23400000000000001"/>
    <n v="0"/>
    <n v="45.625"/>
    <m/>
    <m/>
    <m/>
    <m/>
    <n v="2010600"/>
    <n v="119.8"/>
    <n v="45.6"/>
    <s v=""/>
    <s v=""/>
    <s v=""/>
  </r>
  <r>
    <d v="2019-07-20T00:00:00"/>
    <x v="200"/>
    <n v="700"/>
    <d v="1900-08-16T07:36:13"/>
    <n v="55.54"/>
    <n v="3.9999999999999147E-2"/>
    <n v="0.503"/>
    <n v="3.5230000000000001"/>
    <n v="275.16899999999998"/>
    <n v="5.1539999999999999"/>
    <n v="93.3"/>
    <n v="0.224"/>
    <n v="0.23300000000000001"/>
    <n v="0.4"/>
    <n v="86.875"/>
    <m/>
    <m/>
    <m/>
    <m/>
    <n v="2010700"/>
    <n v="290.5"/>
    <n v="86.9"/>
    <s v=""/>
    <s v=""/>
    <s v=""/>
  </r>
  <r>
    <d v="2019-07-20T00:00:00"/>
    <x v="200"/>
    <n v="800"/>
    <d v="1900-08-16T08:36:13"/>
    <n v="55.42"/>
    <n v="0"/>
    <n v="0.503"/>
    <n v="4.0259999999999998"/>
    <n v="304.65100000000001"/>
    <n v="5.8979999999999997"/>
    <n v="93.8"/>
    <n v="0.224"/>
    <n v="0.23400000000000001"/>
    <n v="0.2"/>
    <n v="194.375"/>
    <m/>
    <m/>
    <m/>
    <m/>
    <n v="2010800"/>
    <n v="471.3"/>
    <n v="194.4"/>
    <s v=""/>
    <s v=""/>
    <s v=""/>
  </r>
  <r>
    <d v="2019-07-20T00:00:00"/>
    <x v="200"/>
    <n v="900"/>
    <d v="1900-08-16T09:36:13"/>
    <n v="55.3"/>
    <n v="0"/>
    <n v="0.503"/>
    <n v="4.0259999999999998"/>
    <n v="308.863"/>
    <n v="6.1280000000000001"/>
    <n v="92.3"/>
    <n v="0.224"/>
    <n v="0.23300000000000001"/>
    <n v="0"/>
    <n v="201.875"/>
    <m/>
    <m/>
    <m/>
    <m/>
    <n v="2010900"/>
    <n v="641"/>
    <n v="201.9"/>
    <s v=""/>
    <s v=""/>
    <s v=""/>
  </r>
  <r>
    <d v="2019-07-20T00:00:00"/>
    <x v="200"/>
    <n v="1000"/>
    <d v="1900-08-16T10:36:13"/>
    <n v="55.3"/>
    <n v="0"/>
    <n v="1.0069999999999999"/>
    <n v="4.0259999999999998"/>
    <n v="311.67099999999999"/>
    <n v="7.9950000000000001"/>
    <n v="87.1"/>
    <n v="0.224"/>
    <n v="0.23400000000000001"/>
    <n v="0"/>
    <n v="508.125"/>
    <m/>
    <m/>
    <m/>
    <m/>
    <n v="2011000"/>
    <n v="784.8"/>
    <n v="508.1"/>
    <s v=""/>
    <s v=""/>
    <s v=""/>
  </r>
  <r>
    <d v="2019-07-20T00:00:00"/>
    <x v="200"/>
    <n v="1100"/>
    <d v="1900-08-16T11:36:13"/>
    <n v="55.07"/>
    <n v="0"/>
    <n v="1.0069999999999999"/>
    <n v="4.5289999999999999"/>
    <n v="320.09399999999999"/>
    <n v="8.6180000000000003"/>
    <n v="81.7"/>
    <n v="0.224"/>
    <n v="0.23300000000000001"/>
    <n v="0"/>
    <n v="395.625"/>
    <m/>
    <m/>
    <m/>
    <m/>
    <n v="2011100"/>
    <n v="891.5"/>
    <n v="395.6"/>
    <s v=""/>
    <s v=""/>
    <s v=""/>
  </r>
  <r>
    <d v="2019-07-20T00:00:00"/>
    <x v="200"/>
    <n v="1200"/>
    <d v="1900-08-16T12:36:13"/>
    <n v="55.3"/>
    <n v="0"/>
    <n v="1.51"/>
    <n v="4.5289999999999999"/>
    <n v="290.61200000000002"/>
    <n v="9.1630000000000003"/>
    <n v="79.7"/>
    <n v="0.224"/>
    <n v="0.23300000000000001"/>
    <n v="0"/>
    <n v="320.625"/>
    <m/>
    <m/>
    <m/>
    <m/>
    <n v="2011200"/>
    <n v="952.7"/>
    <n v="320.60000000000002"/>
    <s v=""/>
    <s v=""/>
    <s v=""/>
  </r>
  <r>
    <d v="2019-07-20T00:00:00"/>
    <x v="200"/>
    <n v="1300"/>
    <d v="1900-08-16T13:36:13"/>
    <n v="55.3"/>
    <n v="0"/>
    <n v="0.503"/>
    <n v="3.5230000000000001"/>
    <n v="270.95699999999999"/>
    <n v="8.6929999999999996"/>
    <n v="84"/>
    <n v="0.224"/>
    <n v="0.23300000000000001"/>
    <n v="0"/>
    <n v="266.875"/>
    <m/>
    <m/>
    <m/>
    <m/>
    <n v="2011300"/>
    <n v="963.8"/>
    <n v="266.89999999999998"/>
    <s v=""/>
    <s v=""/>
    <s v=""/>
  </r>
  <r>
    <d v="2019-07-20T00:00:00"/>
    <x v="200"/>
    <n v="1400"/>
    <d v="1900-08-16T14:36:13"/>
    <n v="55.18"/>
    <n v="0"/>
    <n v="0.503"/>
    <n v="4.5289999999999999"/>
    <n v="306.05500000000001"/>
    <n v="11.904"/>
    <n v="75.7"/>
    <n v="0.224"/>
    <n v="0.23300000000000001"/>
    <n v="0"/>
    <n v="631.875"/>
    <m/>
    <m/>
    <m/>
    <m/>
    <n v="2011400"/>
    <n v="924"/>
    <n v="631.9"/>
    <s v=""/>
    <s v=""/>
    <s v=""/>
  </r>
  <r>
    <d v="2019-07-20T00:00:00"/>
    <x v="200"/>
    <n v="1500"/>
    <d v="1900-08-16T15:36:13"/>
    <n v="55.18"/>
    <n v="0"/>
    <n v="1.51"/>
    <n v="4.5289999999999999"/>
    <n v="280.78399999999999"/>
    <n v="11.759"/>
    <n v="66.3"/>
    <n v="0.224"/>
    <n v="0.23300000000000001"/>
    <n v="0"/>
    <n v="439.375"/>
    <m/>
    <m/>
    <m/>
    <m/>
    <n v="2011500"/>
    <n v="836.3"/>
    <n v="439.4"/>
    <s v=""/>
    <s v=""/>
    <s v=""/>
  </r>
  <r>
    <d v="2019-07-20T00:00:00"/>
    <x v="200"/>
    <n v="1600"/>
    <d v="1900-08-16T16:36:13"/>
    <n v="55.54"/>
    <n v="3.9999999999999147E-2"/>
    <n v="1.51"/>
    <n v="4.5289999999999999"/>
    <n v="313.07499999999999"/>
    <n v="12.92"/>
    <n v="63.6"/>
    <n v="0.223"/>
    <n v="0.23300000000000001"/>
    <n v="0"/>
    <n v="638.125"/>
    <m/>
    <m/>
    <m/>
    <m/>
    <n v="2011600"/>
    <n v="707.7"/>
    <n v="638.1"/>
    <s v=""/>
    <s v=""/>
    <s v=""/>
  </r>
  <r>
    <d v="2019-07-20T00:00:00"/>
    <x v="200"/>
    <n v="1700"/>
    <d v="1900-08-16T17:36:13"/>
    <n v="54.25"/>
    <n v="0"/>
    <n v="1.0069999999999999"/>
    <n v="4.5289999999999999"/>
    <n v="307.459"/>
    <n v="13.185"/>
    <n v="61.8"/>
    <n v="0.223"/>
    <n v="0.23200000000000001"/>
    <n v="0"/>
    <n v="485.625"/>
    <m/>
    <m/>
    <m/>
    <m/>
    <n v="2011700"/>
    <n v="547.70000000000005"/>
    <n v="485.6"/>
    <s v=""/>
    <s v=""/>
    <s v=""/>
  </r>
  <r>
    <d v="2019-07-20T00:00:00"/>
    <x v="200"/>
    <n v="1800"/>
    <d v="1900-08-16T18:36:13"/>
    <n v="54.6"/>
    <n v="0"/>
    <n v="1.0069999999999999"/>
    <n v="4.0259999999999998"/>
    <n v="297.63099999999997"/>
    <n v="12.63"/>
    <n v="62"/>
    <n v="0.223"/>
    <n v="0.23200000000000001"/>
    <n v="0"/>
    <n v="263.125"/>
    <m/>
    <m/>
    <m/>
    <m/>
    <n v="2011800"/>
    <n v="369.7"/>
    <n v="263.10000000000002"/>
    <s v=""/>
    <s v=""/>
    <s v=""/>
  </r>
  <r>
    <d v="2019-07-20T00:00:00"/>
    <x v="200"/>
    <n v="1900"/>
    <d v="1900-08-16T19:36:13"/>
    <n v="54.72"/>
    <n v="0"/>
    <n v="1.0069999999999999"/>
    <n v="4.0259999999999998"/>
    <n v="317.286"/>
    <n v="11.005000000000001"/>
    <n v="65.900000000000006"/>
    <n v="0.223"/>
    <n v="0.23100000000000001"/>
    <n v="0"/>
    <n v="113.125"/>
    <m/>
    <m/>
    <m/>
    <m/>
    <n v="2011900"/>
    <n v="191.3"/>
    <n v="113.1"/>
    <s v=""/>
    <s v=""/>
    <s v=""/>
  </r>
  <r>
    <d v="2019-07-20T00:00:00"/>
    <x v="200"/>
    <n v="2000"/>
    <d v="1900-08-16T20:36:13"/>
    <n v="54.6"/>
    <n v="0"/>
    <n v="1.0069999999999999"/>
    <n v="3.02"/>
    <n v="348.173"/>
    <n v="7.343"/>
    <n v="76.3"/>
    <n v="0.223"/>
    <n v="0.23100000000000001"/>
    <n v="0"/>
    <n v="6.875"/>
    <m/>
    <m/>
    <m/>
    <m/>
    <n v="2012000"/>
    <n v="41.3"/>
    <n v="6.9"/>
    <s v=""/>
    <s v=""/>
    <s v=""/>
  </r>
  <r>
    <d v="2019-07-20T00:00:00"/>
    <x v="200"/>
    <n v="2100"/>
    <d v="1900-08-16T21:36:13"/>
    <n v="54.83"/>
    <n v="0"/>
    <n v="0.503"/>
    <n v="3.02"/>
    <n v="9.827"/>
    <n v="7.5439999999999996"/>
    <n v="86.1"/>
    <n v="0.223"/>
    <n v="0.23100000000000001"/>
    <n v="0"/>
    <n v="0.625"/>
    <m/>
    <m/>
    <m/>
    <m/>
    <n v="2012100"/>
    <n v="0"/>
    <n v="0"/>
    <s v=""/>
    <s v=""/>
    <s v=""/>
  </r>
  <r>
    <d v="2019-07-20T00:00:00"/>
    <x v="200"/>
    <n v="2200"/>
    <d v="1900-08-16T22:36:13"/>
    <n v="54.6"/>
    <n v="0"/>
    <n v="1.0069999999999999"/>
    <n v="2.516"/>
    <n v="30.885999999999999"/>
    <n v="7.1159999999999997"/>
    <n v="82.1"/>
    <n v="0.223"/>
    <n v="0.23100000000000001"/>
    <n v="0"/>
    <n v="0.625"/>
    <m/>
    <m/>
    <m/>
    <m/>
    <n v="2012200"/>
    <n v="0"/>
    <n v="0"/>
    <s v=""/>
    <s v=""/>
    <s v=""/>
  </r>
  <r>
    <d v="2019-07-20T00:00:00"/>
    <x v="200"/>
    <n v="2300"/>
    <d v="1900-08-16T23:36:13"/>
    <n v="54.6"/>
    <n v="0"/>
    <n v="1.0069999999999999"/>
    <n v="2.516"/>
    <n v="23.867000000000001"/>
    <n v="7.0910000000000002"/>
    <n v="85.7"/>
    <n v="0.223"/>
    <n v="0.23100000000000001"/>
    <n v="0"/>
    <n v="0.625"/>
    <m/>
    <m/>
    <m/>
    <m/>
    <n v="2012300"/>
    <n v="0"/>
    <n v="0"/>
    <s v=""/>
    <s v=""/>
    <s v=""/>
  </r>
  <r>
    <d v="2019-07-20T00:00:00"/>
    <x v="200"/>
    <n v="2400"/>
    <d v="1900-08-17T00:36:13"/>
    <n v="54.83"/>
    <n v="0"/>
    <n v="1.0069999999999999"/>
    <n v="2.516"/>
    <n v="26.675000000000001"/>
    <n v="7.569"/>
    <n v="85"/>
    <n v="0.222"/>
    <n v="0.23100000000000001"/>
    <n v="0"/>
    <n v="0.625"/>
    <m/>
    <m/>
    <m/>
    <m/>
    <n v="2012400"/>
    <n v="0"/>
    <n v="0"/>
    <n v="0.222"/>
    <n v="0.23100000000000001"/>
    <n v="0"/>
  </r>
  <r>
    <d v="2019-07-21T00:00:00"/>
    <x v="201"/>
    <n v="100"/>
    <d v="1900-08-17T01:36:13"/>
    <n v="54.72"/>
    <n v="0"/>
    <n v="1.0069999999999999"/>
    <n v="3.02"/>
    <n v="32.29"/>
    <n v="7.0410000000000004"/>
    <n v="85.9"/>
    <n v="0.222"/>
    <n v="0.23100000000000001"/>
    <n v="0"/>
    <n v="0.625"/>
    <m/>
    <m/>
    <m/>
    <m/>
    <n v="2020100"/>
    <n v="0"/>
    <n v="0"/>
    <s v=""/>
    <s v=""/>
    <s v=""/>
  </r>
  <r>
    <d v="2019-07-21T00:00:00"/>
    <x v="201"/>
    <n v="200"/>
    <d v="1900-08-17T02:36:13"/>
    <n v="54.48"/>
    <n v="0"/>
    <n v="1.51"/>
    <n v="3.5230000000000001"/>
    <n v="37.905999999999999"/>
    <n v="6.8639999999999999"/>
    <n v="87.1"/>
    <n v="0.222"/>
    <n v="0.23100000000000001"/>
    <n v="0"/>
    <n v="0.625"/>
    <m/>
    <m/>
    <m/>
    <m/>
    <n v="2020200"/>
    <n v="0"/>
    <n v="0"/>
    <s v=""/>
    <s v=""/>
    <s v=""/>
  </r>
  <r>
    <d v="2019-07-21T00:00:00"/>
    <x v="201"/>
    <n v="300"/>
    <d v="1900-08-17T03:36:13"/>
    <n v="54.37"/>
    <n v="0"/>
    <n v="1.0069999999999999"/>
    <n v="3.02"/>
    <n v="47.732999999999997"/>
    <n v="6.2039999999999997"/>
    <n v="83.5"/>
    <n v="0.222"/>
    <n v="0.23100000000000001"/>
    <n v="0"/>
    <n v="0.625"/>
    <m/>
    <m/>
    <m/>
    <m/>
    <n v="2020300"/>
    <n v="0"/>
    <n v="0"/>
    <s v=""/>
    <s v=""/>
    <s v=""/>
  </r>
  <r>
    <d v="2019-07-21T00:00:00"/>
    <x v="201"/>
    <n v="400"/>
    <d v="1900-08-17T04:36:13"/>
    <n v="54.37"/>
    <n v="0"/>
    <n v="1.51"/>
    <n v="3.5230000000000001"/>
    <n v="30.885999999999999"/>
    <n v="6.99"/>
    <n v="83.8"/>
    <n v="0.221"/>
    <n v="0.23100000000000001"/>
    <n v="0"/>
    <n v="0.625"/>
    <m/>
    <m/>
    <m/>
    <m/>
    <n v="2020400"/>
    <n v="0"/>
    <n v="0"/>
    <s v=""/>
    <s v=""/>
    <s v=""/>
  </r>
  <r>
    <d v="2019-07-21T00:00:00"/>
    <x v="201"/>
    <n v="500"/>
    <d v="1900-08-17T05:36:13"/>
    <n v="55.07"/>
    <n v="0"/>
    <n v="1.0069999999999999"/>
    <n v="3.02"/>
    <n v="32.29"/>
    <n v="7.0410000000000004"/>
    <n v="83.4"/>
    <n v="0.221"/>
    <n v="0.23"/>
    <n v="0"/>
    <n v="10.625"/>
    <m/>
    <m/>
    <m/>
    <m/>
    <n v="2020500"/>
    <n v="7.7"/>
    <n v="10.6"/>
    <s v=""/>
    <s v=""/>
    <s v=""/>
  </r>
  <r>
    <d v="2019-07-21T00:00:00"/>
    <x v="201"/>
    <n v="600"/>
    <d v="1900-08-17T06:36:13"/>
    <n v="54.83"/>
    <n v="0"/>
    <n v="2.0129999999999999"/>
    <n v="4.5289999999999999"/>
    <n v="29.481999999999999"/>
    <n v="8.3190000000000008"/>
    <n v="80.2"/>
    <n v="0.221"/>
    <n v="0.23"/>
    <n v="0"/>
    <n v="180.625"/>
    <m/>
    <m/>
    <m/>
    <m/>
    <n v="2020600"/>
    <n v="117.5"/>
    <n v="180.6"/>
    <s v=""/>
    <s v=""/>
    <s v=""/>
  </r>
  <r>
    <d v="2019-07-21T00:00:00"/>
    <x v="201"/>
    <n v="700"/>
    <d v="1900-08-17T07:36:13"/>
    <n v="55.07"/>
    <n v="0"/>
    <n v="2.516"/>
    <n v="5.0330000000000004"/>
    <n v="47.732999999999997"/>
    <n v="10.345000000000001"/>
    <n v="73.599999999999994"/>
    <n v="0.22"/>
    <n v="0.23"/>
    <n v="0"/>
    <n v="344.375"/>
    <m/>
    <m/>
    <m/>
    <m/>
    <n v="2020700"/>
    <n v="288.2"/>
    <n v="344.4"/>
    <s v=""/>
    <s v=""/>
    <s v=""/>
  </r>
  <r>
    <d v="2019-07-21T00:00:00"/>
    <x v="201"/>
    <n v="800"/>
    <d v="1900-08-17T08:36:13"/>
    <n v="55.07"/>
    <n v="0"/>
    <n v="2.0129999999999999"/>
    <n v="5.0330000000000004"/>
    <n v="47.732999999999997"/>
    <n v="11.782999999999999"/>
    <n v="69.2"/>
    <n v="0.22"/>
    <n v="0.23"/>
    <n v="0"/>
    <n v="511.875"/>
    <m/>
    <m/>
    <m/>
    <m/>
    <n v="2020800"/>
    <n v="468.8"/>
    <n v="511.9"/>
    <s v=""/>
    <s v=""/>
    <s v=""/>
  </r>
  <r>
    <d v="2019-07-21T00:00:00"/>
    <x v="201"/>
    <n v="900"/>
    <d v="1900-08-17T09:36:13"/>
    <n v="54.95"/>
    <n v="0"/>
    <n v="2.0129999999999999"/>
    <n v="5.5359999999999996"/>
    <n v="56.156999999999996"/>
    <n v="12.798999999999999"/>
    <n v="66.3"/>
    <n v="0.22"/>
    <n v="0.23"/>
    <n v="0"/>
    <n v="658.125"/>
    <m/>
    <m/>
    <m/>
    <m/>
    <n v="2020900"/>
    <n v="638.70000000000005"/>
    <n v="658.1"/>
    <s v=""/>
    <s v=""/>
    <s v=""/>
  </r>
  <r>
    <d v="2019-07-21T00:00:00"/>
    <x v="201"/>
    <n v="1000"/>
    <d v="1900-08-17T10:36:13"/>
    <n v="55.54"/>
    <n v="3.9999999999999147E-2"/>
    <n v="2.0129999999999999"/>
    <n v="5.5359999999999996"/>
    <n v="61.773000000000003"/>
    <n v="15.294"/>
    <n v="60.6"/>
    <n v="0.22"/>
    <n v="0.22900000000000001"/>
    <n v="0"/>
    <n v="785.625"/>
    <m/>
    <m/>
    <m/>
    <m/>
    <n v="2021000"/>
    <n v="782.7"/>
    <n v="785.6"/>
    <s v=""/>
    <s v=""/>
    <s v=""/>
  </r>
  <r>
    <d v="2019-07-21T00:00:00"/>
    <x v="201"/>
    <n v="1100"/>
    <d v="1900-08-17T11:36:13"/>
    <n v="54.72"/>
    <n v="0"/>
    <n v="2.0129999999999999"/>
    <n v="5.5359999999999996"/>
    <n v="110.91"/>
    <n v="15.007999999999999"/>
    <n v="54"/>
    <n v="0.22"/>
    <n v="0.22900000000000001"/>
    <n v="0"/>
    <n v="898.125"/>
    <m/>
    <m/>
    <m/>
    <m/>
    <n v="2021100"/>
    <n v="889.3"/>
    <n v="898.1"/>
    <s v=""/>
    <s v=""/>
    <s v=""/>
  </r>
  <r>
    <d v="2019-07-21T00:00:00"/>
    <x v="201"/>
    <n v="1200"/>
    <d v="1900-08-17T12:36:13"/>
    <n v="55.18"/>
    <n v="0"/>
    <n v="2.0129999999999999"/>
    <n v="6.5430000000000001"/>
    <n v="96.870999999999995"/>
    <n v="16.058"/>
    <n v="50.3"/>
    <n v="0.22"/>
    <n v="0.22800000000000001"/>
    <n v="0"/>
    <n v="964.375"/>
    <m/>
    <m/>
    <m/>
    <m/>
    <n v="2021200"/>
    <n v="950.8"/>
    <n v="964.4"/>
    <s v=""/>
    <s v=""/>
    <s v=""/>
  </r>
  <r>
    <d v="2019-07-21T00:00:00"/>
    <x v="201"/>
    <n v="1300"/>
    <d v="1900-08-17T13:36:13"/>
    <n v="55.07"/>
    <n v="0"/>
    <n v="2.0129999999999999"/>
    <n v="7.0460000000000003"/>
    <n v="113.718"/>
    <n v="18.366"/>
    <n v="47"/>
    <n v="0.219"/>
    <n v="0.22800000000000001"/>
    <n v="0"/>
    <n v="944.375"/>
    <m/>
    <m/>
    <m/>
    <m/>
    <n v="2021300"/>
    <n v="961.7"/>
    <n v="944.4"/>
    <s v=""/>
    <s v=""/>
    <s v=""/>
  </r>
  <r>
    <d v="2019-07-21T00:00:00"/>
    <x v="201"/>
    <n v="1400"/>
    <d v="1900-08-17T14:36:13"/>
    <n v="54.95"/>
    <n v="0"/>
    <n v="2.516"/>
    <n v="7.0460000000000003"/>
    <n v="122.14100000000001"/>
    <n v="18.033000000000001"/>
    <n v="44.1"/>
    <n v="0.219"/>
    <n v="0.22800000000000001"/>
    <n v="0"/>
    <n v="288.125"/>
    <m/>
    <m/>
    <m/>
    <m/>
    <n v="2021400"/>
    <n v="922"/>
    <n v="288.10000000000002"/>
    <s v=""/>
    <s v=""/>
    <s v=""/>
  </r>
  <r>
    <d v="2019-07-21T00:00:00"/>
    <x v="201"/>
    <n v="1500"/>
    <d v="1900-08-17T15:36:13"/>
    <n v="55.18"/>
    <n v="0"/>
    <n v="1.51"/>
    <n v="6.5430000000000001"/>
    <n v="119.333"/>
    <n v="18.271000000000001"/>
    <n v="42.8"/>
    <n v="0.219"/>
    <n v="0.22700000000000001"/>
    <n v="0"/>
    <n v="911.875"/>
    <m/>
    <m/>
    <m/>
    <m/>
    <n v="2021500"/>
    <n v="834.3"/>
    <n v="911.9"/>
    <s v=""/>
    <s v=""/>
    <s v=""/>
  </r>
  <r>
    <d v="2019-07-21T00:00:00"/>
    <x v="201"/>
    <n v="1600"/>
    <d v="1900-08-17T16:36:13"/>
    <n v="56"/>
    <n v="0.5"/>
    <n v="2.0129999999999999"/>
    <n v="7.5490000000000004"/>
    <n v="147.41200000000001"/>
    <n v="20.173999999999999"/>
    <n v="41.1"/>
    <n v="0.218"/>
    <n v="0.22700000000000001"/>
    <n v="0"/>
    <n v="700.625"/>
    <m/>
    <m/>
    <m/>
    <m/>
    <n v="2021600"/>
    <n v="705.3"/>
    <n v="700.6"/>
    <s v=""/>
    <s v=""/>
    <s v=""/>
  </r>
  <r>
    <d v="2019-07-21T00:00:00"/>
    <x v="201"/>
    <n v="1700"/>
    <d v="1900-08-17T17:36:13"/>
    <n v="54.6"/>
    <n v="0"/>
    <n v="2.0129999999999999"/>
    <n v="6.0389999999999997"/>
    <n v="148.816"/>
    <n v="19.294"/>
    <n v="40.299999999999997"/>
    <n v="0.218"/>
    <n v="0.22700000000000001"/>
    <n v="0"/>
    <n v="443.125"/>
    <m/>
    <m/>
    <m/>
    <m/>
    <n v="2021700"/>
    <n v="545"/>
    <n v="443.1"/>
    <s v=""/>
    <s v=""/>
    <s v=""/>
  </r>
  <r>
    <d v="2019-07-21T00:00:00"/>
    <x v="201"/>
    <n v="1800"/>
    <d v="1900-08-17T18:36:13"/>
    <n v="54.83"/>
    <n v="0"/>
    <n v="1.51"/>
    <n v="6.5430000000000001"/>
    <n v="144.60400000000001"/>
    <n v="18.343"/>
    <n v="36.9"/>
    <n v="0.218"/>
    <n v="0.22700000000000001"/>
    <n v="0"/>
    <n v="259.375"/>
    <m/>
    <m/>
    <m/>
    <m/>
    <n v="2021800"/>
    <n v="366.8"/>
    <n v="259.39999999999998"/>
    <s v=""/>
    <s v=""/>
    <s v=""/>
  </r>
  <r>
    <d v="2019-07-21T00:00:00"/>
    <x v="201"/>
    <n v="1900"/>
    <d v="1900-08-17T19:36:13"/>
    <n v="54.72"/>
    <n v="0"/>
    <n v="1.0069999999999999"/>
    <n v="4.5289999999999999"/>
    <n v="112.31399999999999"/>
    <n v="17.201000000000001"/>
    <n v="38.200000000000003"/>
    <n v="0.218"/>
    <n v="0.22600000000000001"/>
    <n v="0"/>
    <n v="99.375"/>
    <m/>
    <m/>
    <m/>
    <m/>
    <n v="2021900"/>
    <n v="188.3"/>
    <n v="99.4"/>
    <s v=""/>
    <s v=""/>
    <s v=""/>
  </r>
  <r>
    <d v="2019-07-21T00:00:00"/>
    <x v="201"/>
    <n v="2000"/>
    <d v="1900-08-17T20:36:13"/>
    <n v="55.07"/>
    <n v="0"/>
    <n v="0"/>
    <n v="3.02"/>
    <n v="57.561"/>
    <n v="14.385"/>
    <n v="46.4"/>
    <n v="0.218"/>
    <n v="0.22600000000000001"/>
    <n v="0"/>
    <n v="8.125"/>
    <m/>
    <m/>
    <m/>
    <m/>
    <n v="2022000"/>
    <n v="39.700000000000003"/>
    <n v="8.1"/>
    <s v=""/>
    <s v=""/>
    <s v=""/>
  </r>
  <r>
    <d v="2019-07-21T00:00:00"/>
    <x v="201"/>
    <n v="2100"/>
    <d v="1900-08-17T21:36:13"/>
    <n v="55.18"/>
    <n v="0"/>
    <n v="1.0069999999999999"/>
    <n v="3.5230000000000001"/>
    <n v="98.275000000000006"/>
    <n v="14.05"/>
    <n v="47.6"/>
    <n v="0.218"/>
    <n v="0.22500000000000001"/>
    <n v="0"/>
    <n v="0.625"/>
    <m/>
    <m/>
    <m/>
    <m/>
    <n v="2022100"/>
    <n v="0"/>
    <n v="0"/>
    <s v=""/>
    <s v=""/>
    <s v=""/>
  </r>
  <r>
    <d v="2019-07-21T00:00:00"/>
    <x v="201"/>
    <n v="2200"/>
    <d v="1900-08-17T22:36:13"/>
    <n v="54.72"/>
    <n v="0"/>
    <n v="1.51"/>
    <n v="4.5289999999999999"/>
    <n v="109.506"/>
    <n v="14.457000000000001"/>
    <n v="47.7"/>
    <n v="0.218"/>
    <n v="0.22500000000000001"/>
    <n v="0"/>
    <n v="0.625"/>
    <m/>
    <m/>
    <m/>
    <m/>
    <n v="2022200"/>
    <n v="0"/>
    <n v="0"/>
    <s v=""/>
    <s v=""/>
    <s v=""/>
  </r>
  <r>
    <d v="2019-07-21T00:00:00"/>
    <x v="201"/>
    <n v="2300"/>
    <d v="1900-08-17T23:36:13"/>
    <n v="54.95"/>
    <n v="0"/>
    <n v="0.503"/>
    <n v="3.02"/>
    <n v="57.561"/>
    <n v="13.666"/>
    <n v="50.4"/>
    <n v="0.218"/>
    <n v="0.22600000000000001"/>
    <n v="0"/>
    <n v="0.625"/>
    <m/>
    <m/>
    <m/>
    <m/>
    <n v="2022300"/>
    <n v="0"/>
    <n v="0"/>
    <s v=""/>
    <s v=""/>
    <s v=""/>
  </r>
  <r>
    <d v="2019-07-21T00:00:00"/>
    <x v="201"/>
    <n v="2400"/>
    <d v="1900-08-18T00:36:13"/>
    <n v="55.77"/>
    <n v="0.27000000000000313"/>
    <n v="0.503"/>
    <n v="2.516"/>
    <n v="39.31"/>
    <n v="13.209"/>
    <n v="48.1"/>
    <n v="0.217"/>
    <n v="0.22500000000000001"/>
    <n v="0"/>
    <n v="0.625"/>
    <m/>
    <m/>
    <m/>
    <m/>
    <n v="2022400"/>
    <n v="0"/>
    <n v="0"/>
    <n v="0.217"/>
    <n v="0.22500000000000001"/>
    <n v="3.0000000000000001E-3"/>
  </r>
  <r>
    <d v="2019-07-22T00:00:00"/>
    <x v="202"/>
    <n v="100"/>
    <d v="1900-08-18T01:36:13"/>
    <n v="54.37"/>
    <n v="0"/>
    <n v="1.0069999999999999"/>
    <n v="4.0259999999999998"/>
    <n v="32.29"/>
    <n v="12.750999999999999"/>
    <n v="47.5"/>
    <n v="0.217"/>
    <n v="0.22500000000000001"/>
    <n v="0"/>
    <n v="0.625"/>
    <m/>
    <m/>
    <m/>
    <m/>
    <n v="2030100"/>
    <n v="0"/>
    <n v="0"/>
    <s v=""/>
    <s v=""/>
    <s v=""/>
  </r>
  <r>
    <d v="2019-07-22T00:00:00"/>
    <x v="202"/>
    <n v="200"/>
    <d v="1900-08-18T02:36:13"/>
    <n v="54.83"/>
    <n v="0"/>
    <n v="1.51"/>
    <n v="5.0330000000000004"/>
    <n v="67.388000000000005"/>
    <n v="13.353"/>
    <n v="43.6"/>
    <n v="0.217"/>
    <n v="0.22500000000000001"/>
    <n v="0"/>
    <n v="0.625"/>
    <m/>
    <m/>
    <m/>
    <m/>
    <n v="2030200"/>
    <n v="0"/>
    <n v="0"/>
    <s v=""/>
    <s v=""/>
    <s v=""/>
  </r>
  <r>
    <d v="2019-07-22T00:00:00"/>
    <x v="202"/>
    <n v="300"/>
    <d v="1900-08-18T03:36:13"/>
    <n v="54.83"/>
    <n v="0"/>
    <n v="1.51"/>
    <n v="3.5230000000000001"/>
    <n v="51.945"/>
    <n v="12.025"/>
    <n v="49.9"/>
    <n v="0.217"/>
    <n v="0.22600000000000001"/>
    <n v="0"/>
    <n v="0.625"/>
    <m/>
    <m/>
    <m/>
    <m/>
    <n v="2030300"/>
    <n v="0"/>
    <n v="0"/>
    <s v=""/>
    <s v=""/>
    <s v=""/>
  </r>
  <r>
    <d v="2019-07-22T00:00:00"/>
    <x v="202"/>
    <n v="400"/>
    <d v="1900-08-18T04:36:13"/>
    <n v="54.48"/>
    <n v="0"/>
    <n v="1.0069999999999999"/>
    <n v="3.02"/>
    <n v="73.004000000000005"/>
    <n v="12.147"/>
    <n v="48.6"/>
    <n v="0.217"/>
    <n v="0.22500000000000001"/>
    <n v="0"/>
    <n v="0.625"/>
    <m/>
    <m/>
    <m/>
    <m/>
    <n v="2030400"/>
    <n v="0"/>
    <n v="0"/>
    <s v=""/>
    <s v=""/>
    <s v=""/>
  </r>
  <r>
    <d v="2019-07-22T00:00:00"/>
    <x v="202"/>
    <n v="500"/>
    <d v="1900-08-18T05:36:13"/>
    <n v="54.37"/>
    <n v="0"/>
    <n v="1.0069999999999999"/>
    <n v="3.5230000000000001"/>
    <n v="51.945"/>
    <n v="11.273"/>
    <n v="51.9"/>
    <n v="0.217"/>
    <n v="0.22500000000000001"/>
    <n v="0"/>
    <n v="21.875"/>
    <m/>
    <m/>
    <m/>
    <m/>
    <n v="2030500"/>
    <n v="6.3"/>
    <n v="21.9"/>
    <s v=""/>
    <s v=""/>
    <s v=""/>
  </r>
  <r>
    <d v="2019-07-22T00:00:00"/>
    <x v="202"/>
    <n v="600"/>
    <d v="1900-08-18T06:36:13"/>
    <n v="54.72"/>
    <n v="0"/>
    <n v="1.51"/>
    <n v="3.5230000000000001"/>
    <n v="39.31"/>
    <n v="13.329000000000001"/>
    <n v="52.2"/>
    <n v="0.217"/>
    <n v="0.22500000000000001"/>
    <n v="0"/>
    <n v="156.875"/>
    <m/>
    <m/>
    <m/>
    <m/>
    <n v="2030600"/>
    <n v="115.2"/>
    <n v="156.9"/>
    <s v=""/>
    <s v=""/>
    <s v=""/>
  </r>
  <r>
    <d v="2019-07-22T00:00:00"/>
    <x v="202"/>
    <n v="700"/>
    <d v="1900-08-18T07:36:13"/>
    <n v="54.95"/>
    <n v="0"/>
    <n v="1.51"/>
    <n v="4.5289999999999999"/>
    <n v="47.732999999999997"/>
    <n v="16.010000000000002"/>
    <n v="48.2"/>
    <n v="0.216"/>
    <n v="0.22500000000000001"/>
    <n v="0"/>
    <n v="336.875"/>
    <m/>
    <m/>
    <m/>
    <m/>
    <n v="2030700"/>
    <n v="285.5"/>
    <n v="336.9"/>
    <s v=""/>
    <s v=""/>
    <s v=""/>
  </r>
  <r>
    <d v="2019-07-22T00:00:00"/>
    <x v="202"/>
    <n v="800"/>
    <d v="1900-08-18T08:36:13"/>
    <n v="54.83"/>
    <n v="0"/>
    <n v="1.51"/>
    <n v="3.5230000000000001"/>
    <n v="78.62"/>
    <n v="17.13"/>
    <n v="42.4"/>
    <n v="0.216"/>
    <n v="0.22500000000000001"/>
    <n v="0"/>
    <n v="569.375"/>
    <m/>
    <m/>
    <m/>
    <m/>
    <n v="2030800"/>
    <n v="466.3"/>
    <n v="569.4"/>
    <s v=""/>
    <s v=""/>
    <s v=""/>
  </r>
  <r>
    <d v="2019-07-22T00:00:00"/>
    <x v="202"/>
    <n v="900"/>
    <d v="1900-08-18T09:36:13"/>
    <n v="55.65"/>
    <n v="0.14999999999999858"/>
    <n v="1.51"/>
    <n v="5.5359999999999996"/>
    <n v="81.427000000000007"/>
    <n v="18.437999999999999"/>
    <n v="41.2"/>
    <n v="0.215"/>
    <n v="0.22500000000000001"/>
    <n v="0"/>
    <n v="648.125"/>
    <m/>
    <m/>
    <m/>
    <m/>
    <n v="2030900"/>
    <n v="636.70000000000005"/>
    <n v="648.1"/>
    <s v=""/>
    <s v=""/>
    <s v=""/>
  </r>
  <r>
    <d v="2019-07-22T00:00:00"/>
    <x v="202"/>
    <n v="1000"/>
    <d v="1900-08-18T10:36:13"/>
    <n v="54.72"/>
    <n v="0"/>
    <n v="1.51"/>
    <n v="5.0330000000000004"/>
    <n v="78.62"/>
    <n v="18.960999999999999"/>
    <n v="40.1"/>
    <n v="0.215"/>
    <n v="0.224"/>
    <n v="0"/>
    <n v="825.625"/>
    <m/>
    <m/>
    <m/>
    <m/>
    <n v="2031000"/>
    <n v="780.7"/>
    <n v="825.6"/>
    <s v=""/>
    <s v=""/>
    <s v=""/>
  </r>
  <r>
    <d v="2019-07-22T00:00:00"/>
    <x v="202"/>
    <n v="1100"/>
    <d v="1900-08-18T11:36:13"/>
    <n v="55.07"/>
    <n v="0"/>
    <n v="2.0129999999999999"/>
    <n v="5.0330000000000004"/>
    <n v="75.811999999999998"/>
    <n v="20.341000000000001"/>
    <n v="37.700000000000003"/>
    <n v="0.215"/>
    <n v="0.224"/>
    <n v="0"/>
    <n v="419.375"/>
    <m/>
    <m/>
    <m/>
    <m/>
    <n v="2031100"/>
    <n v="887.3"/>
    <n v="419.4"/>
    <s v=""/>
    <s v=""/>
    <s v=""/>
  </r>
  <r>
    <d v="2019-07-22T00:00:00"/>
    <x v="202"/>
    <n v="1200"/>
    <d v="1900-08-18T12:36:13"/>
    <n v="55.42"/>
    <n v="0"/>
    <n v="2.0129999999999999"/>
    <n v="6.0389999999999997"/>
    <n v="87.043000000000006"/>
    <n v="20.341000000000001"/>
    <n v="37.6"/>
    <n v="0.215"/>
    <n v="0.224"/>
    <n v="0"/>
    <n v="960.625"/>
    <m/>
    <m/>
    <m/>
    <m/>
    <n v="2031200"/>
    <n v="948.5"/>
    <n v="960.6"/>
    <s v=""/>
    <s v=""/>
    <s v=""/>
  </r>
  <r>
    <d v="2019-07-22T00:00:00"/>
    <x v="202"/>
    <n v="1300"/>
    <d v="1900-08-18T13:36:13"/>
    <n v="55.54"/>
    <n v="3.9999999999999147E-2"/>
    <n v="2.0129999999999999"/>
    <n v="5.0330000000000004"/>
    <n v="98.275000000000006"/>
    <n v="20.936"/>
    <n v="36.299999999999997"/>
    <n v="0.215"/>
    <n v="0.223"/>
    <n v="0"/>
    <n v="431.875"/>
    <m/>
    <m/>
    <m/>
    <m/>
    <n v="2031300"/>
    <n v="959.7"/>
    <n v="431.9"/>
    <s v=""/>
    <s v=""/>
    <s v=""/>
  </r>
  <r>
    <d v="2019-07-22T00:00:00"/>
    <x v="202"/>
    <n v="1400"/>
    <d v="1900-08-18T14:36:13"/>
    <n v="55.77"/>
    <n v="0.27000000000000313"/>
    <n v="1.51"/>
    <n v="6.0389999999999997"/>
    <n v="92.659000000000006"/>
    <n v="22.92"/>
    <n v="35.1"/>
    <n v="0.215"/>
    <n v="0.223"/>
    <n v="0"/>
    <n v="896.875"/>
    <m/>
    <m/>
    <m/>
    <m/>
    <n v="2031400"/>
    <n v="919.8"/>
    <n v="896.9"/>
    <s v=""/>
    <s v=""/>
    <s v=""/>
  </r>
  <r>
    <d v="2019-07-22T00:00:00"/>
    <x v="202"/>
    <n v="1500"/>
    <d v="1900-08-18T15:36:13"/>
    <n v="56.47"/>
    <n v="0.96999999999999886"/>
    <n v="2.0129999999999999"/>
    <n v="7.5490000000000004"/>
    <n v="138.988"/>
    <n v="23.978000000000002"/>
    <n v="33.799999999999997"/>
    <n v="0.215"/>
    <n v="0.223"/>
    <n v="0"/>
    <n v="973.125"/>
    <m/>
    <m/>
    <m/>
    <m/>
    <n v="2031500"/>
    <n v="832"/>
    <n v="973.1"/>
    <s v=""/>
    <s v=""/>
    <s v=""/>
  </r>
  <r>
    <d v="2019-07-22T00:00:00"/>
    <x v="202"/>
    <n v="1600"/>
    <d v="1900-08-18T16:36:13"/>
    <n v="55.42"/>
    <n v="0"/>
    <n v="2.0129999999999999"/>
    <n v="6.5430000000000001"/>
    <n v="197.953"/>
    <n v="23.472000000000001"/>
    <n v="32.6"/>
    <n v="0.214"/>
    <n v="0.223"/>
    <n v="0"/>
    <n v="643.125"/>
    <m/>
    <m/>
    <m/>
    <m/>
    <n v="2031600"/>
    <n v="702.7"/>
    <n v="643.1"/>
    <s v=""/>
    <s v=""/>
    <s v=""/>
  </r>
  <r>
    <d v="2019-07-22T00:00:00"/>
    <x v="202"/>
    <n v="1700"/>
    <d v="1900-08-18T17:36:13"/>
    <n v="55.07"/>
    <n v="0"/>
    <n v="1.0069999999999999"/>
    <n v="9.0589999999999993"/>
    <n v="186.72200000000001"/>
    <n v="20.388000000000002"/>
    <n v="40.1"/>
    <n v="0.215"/>
    <n v="0.222"/>
    <n v="0"/>
    <n v="243.125"/>
    <m/>
    <m/>
    <m/>
    <m/>
    <n v="2031700"/>
    <n v="542.29999999999995"/>
    <n v="243.1"/>
    <s v=""/>
    <s v=""/>
    <s v=""/>
  </r>
  <r>
    <d v="2019-07-22T00:00:00"/>
    <x v="202"/>
    <n v="1800"/>
    <d v="1900-08-18T18:36:13"/>
    <n v="54.83"/>
    <n v="0"/>
    <n v="1.0069999999999999"/>
    <n v="8.0519999999999996"/>
    <n v="85.638999999999996"/>
    <n v="15.557"/>
    <n v="48.3"/>
    <n v="0.214"/>
    <n v="0.222"/>
    <n v="0.4"/>
    <n v="85.625"/>
    <m/>
    <m/>
    <m/>
    <m/>
    <n v="2031800"/>
    <n v="364"/>
    <n v="85.6"/>
    <s v=""/>
    <s v=""/>
    <s v=""/>
  </r>
  <r>
    <d v="2019-07-22T00:00:00"/>
    <x v="202"/>
    <n v="1900"/>
    <d v="1900-08-18T19:36:13"/>
    <n v="55.3"/>
    <n v="0"/>
    <n v="2.516"/>
    <n v="13.587999999999999"/>
    <n v="136.18"/>
    <n v="14.744999999999999"/>
    <n v="65.7"/>
    <n v="0.21199999999999999"/>
    <n v="0.22700000000000001"/>
    <n v="0.8"/>
    <n v="71.875"/>
    <m/>
    <m/>
    <m/>
    <m/>
    <n v="2031900"/>
    <n v="185.3"/>
    <n v="71.900000000000006"/>
    <s v=""/>
    <s v=""/>
    <s v=""/>
  </r>
  <r>
    <d v="2019-07-22T00:00:00"/>
    <x v="202"/>
    <n v="2000"/>
    <d v="1900-08-18T20:36:13"/>
    <n v="54.83"/>
    <n v="0"/>
    <n v="1.0069999999999999"/>
    <n v="4.5289999999999999"/>
    <n v="7.02"/>
    <n v="11.832000000000001"/>
    <n v="80.7"/>
    <n v="0.21199999999999999"/>
    <n v="0.22700000000000001"/>
    <n v="0"/>
    <n v="4.375"/>
    <m/>
    <m/>
    <m/>
    <m/>
    <n v="2032000"/>
    <n v="37.299999999999997"/>
    <n v="4.4000000000000004"/>
    <s v=""/>
    <s v=""/>
    <s v=""/>
  </r>
  <r>
    <d v="2019-07-22T00:00:00"/>
    <x v="202"/>
    <n v="2100"/>
    <d v="1900-08-18T21:36:13"/>
    <n v="54.95"/>
    <n v="0"/>
    <n v="1.51"/>
    <n v="4.5289999999999999"/>
    <n v="26.675000000000001"/>
    <n v="15.007999999999999"/>
    <n v="69.5"/>
    <n v="0.21299999999999999"/>
    <n v="0.22600000000000001"/>
    <n v="0"/>
    <n v="0.625"/>
    <m/>
    <m/>
    <m/>
    <m/>
    <n v="2032100"/>
    <n v="0"/>
    <n v="0"/>
    <s v=""/>
    <s v=""/>
    <s v=""/>
  </r>
  <r>
    <d v="2019-07-22T00:00:00"/>
    <x v="202"/>
    <n v="2200"/>
    <d v="1900-08-18T22:36:13"/>
    <n v="54.6"/>
    <n v="0"/>
    <n v="1.51"/>
    <n v="5.0330000000000004"/>
    <n v="15.443"/>
    <n v="13.786"/>
    <n v="61.9"/>
    <n v="0.214"/>
    <n v="0.224"/>
    <n v="0"/>
    <n v="0.625"/>
    <m/>
    <m/>
    <m/>
    <m/>
    <n v="2032200"/>
    <n v="0"/>
    <n v="0"/>
    <s v=""/>
    <s v=""/>
    <s v=""/>
  </r>
  <r>
    <d v="2019-07-22T00:00:00"/>
    <x v="202"/>
    <n v="2300"/>
    <d v="1900-08-18T23:36:13"/>
    <n v="55.07"/>
    <n v="0"/>
    <n v="1.51"/>
    <n v="4.0259999999999998"/>
    <n v="29.481999999999999"/>
    <n v="14.888"/>
    <n v="62.8"/>
    <n v="0.214"/>
    <n v="0.223"/>
    <n v="0"/>
    <n v="0.625"/>
    <m/>
    <m/>
    <m/>
    <m/>
    <n v="2032300"/>
    <n v="0"/>
    <n v="0"/>
    <s v=""/>
    <s v=""/>
    <s v=""/>
  </r>
  <r>
    <d v="2019-07-22T00:00:00"/>
    <x v="202"/>
    <n v="2400"/>
    <d v="1900-08-19T00:36:13"/>
    <n v="54.6"/>
    <n v="0"/>
    <n v="0.503"/>
    <n v="3.02"/>
    <n v="36.502000000000002"/>
    <n v="13.353"/>
    <n v="65.900000000000006"/>
    <n v="0.215"/>
    <n v="0.223"/>
    <n v="0"/>
    <n v="0.625"/>
    <m/>
    <m/>
    <m/>
    <m/>
    <n v="2032400"/>
    <n v="0"/>
    <n v="0"/>
    <n v="0.215"/>
    <n v="0.223"/>
    <n v="0"/>
  </r>
  <r>
    <d v="2019-07-23T00:00:00"/>
    <x v="203"/>
    <n v="100"/>
    <d v="1900-08-19T01:36:13"/>
    <n v="54.83"/>
    <n v="0"/>
    <n v="0.503"/>
    <n v="3.02"/>
    <n v="35.097999999999999"/>
    <n v="12.63"/>
    <n v="69.599999999999994"/>
    <n v="0.215"/>
    <n v="0.222"/>
    <n v="0"/>
    <n v="0.625"/>
    <m/>
    <m/>
    <m/>
    <m/>
    <n v="2040100"/>
    <n v="0"/>
    <n v="0"/>
    <s v=""/>
    <s v=""/>
    <s v=""/>
  </r>
  <r>
    <d v="2019-07-23T00:00:00"/>
    <x v="203"/>
    <n v="200"/>
    <d v="1900-08-19T02:36:13"/>
    <n v="54.37"/>
    <n v="0"/>
    <n v="0.503"/>
    <n v="2.0129999999999999"/>
    <n v="19.655000000000001"/>
    <n v="12.750999999999999"/>
    <n v="72.2"/>
    <n v="0.215"/>
    <n v="0.223"/>
    <n v="0"/>
    <n v="0.625"/>
    <m/>
    <m/>
    <m/>
    <m/>
    <n v="2040200"/>
    <n v="0"/>
    <n v="0"/>
    <s v=""/>
    <s v=""/>
    <s v=""/>
  </r>
  <r>
    <d v="2019-07-23T00:00:00"/>
    <x v="203"/>
    <n v="300"/>
    <d v="1900-08-19T03:36:13"/>
    <n v="54.48"/>
    <n v="0"/>
    <n v="1.0069999999999999"/>
    <n v="2.516"/>
    <n v="0"/>
    <n v="13.281000000000001"/>
    <n v="72.5"/>
    <n v="0.215"/>
    <n v="0.222"/>
    <n v="0"/>
    <n v="0.625"/>
    <m/>
    <m/>
    <m/>
    <m/>
    <n v="2040300"/>
    <n v="0"/>
    <n v="0"/>
    <s v=""/>
    <s v=""/>
    <s v=""/>
  </r>
  <r>
    <d v="2019-07-23T00:00:00"/>
    <x v="203"/>
    <n v="400"/>
    <d v="1900-08-19T04:36:13"/>
    <n v="55.65"/>
    <n v="0.14999999999999858"/>
    <n v="1.51"/>
    <n v="4.0259999999999998"/>
    <n v="30.885999999999999"/>
    <n v="14.385"/>
    <n v="69.900000000000006"/>
    <n v="0.215"/>
    <n v="0.222"/>
    <n v="0"/>
    <n v="0.625"/>
    <m/>
    <m/>
    <m/>
    <m/>
    <n v="2040400"/>
    <n v="0"/>
    <n v="0"/>
    <s v=""/>
    <s v=""/>
    <s v=""/>
  </r>
  <r>
    <d v="2019-07-23T00:00:00"/>
    <x v="203"/>
    <n v="500"/>
    <d v="1900-08-19T05:36:13"/>
    <n v="54.95"/>
    <n v="0"/>
    <n v="2.0129999999999999"/>
    <n v="4.0259999999999998"/>
    <n v="56.156999999999996"/>
    <n v="14.146000000000001"/>
    <n v="64.400000000000006"/>
    <n v="0.215"/>
    <n v="0.222"/>
    <n v="0"/>
    <n v="11.875"/>
    <m/>
    <m/>
    <m/>
    <m/>
    <n v="2040500"/>
    <n v="5.8"/>
    <n v="11.9"/>
    <s v=""/>
    <s v=""/>
    <s v=""/>
  </r>
  <r>
    <d v="2019-07-23T00:00:00"/>
    <x v="203"/>
    <n v="600"/>
    <d v="1900-08-19T06:36:13"/>
    <n v="55.07"/>
    <n v="0"/>
    <n v="1.51"/>
    <n v="5.5359999999999996"/>
    <n v="67.388000000000005"/>
    <n v="15.127000000000001"/>
    <n v="64.2"/>
    <n v="0.215"/>
    <n v="0.222"/>
    <n v="0"/>
    <n v="166.875"/>
    <m/>
    <m/>
    <m/>
    <m/>
    <n v="2040600"/>
    <n v="112.5"/>
    <n v="166.9"/>
    <s v=""/>
    <s v=""/>
    <s v=""/>
  </r>
  <r>
    <d v="2019-07-23T00:00:00"/>
    <x v="203"/>
    <n v="700"/>
    <d v="1900-08-19T07:36:13"/>
    <n v="54.95"/>
    <n v="0"/>
    <n v="2.516"/>
    <n v="6.5430000000000001"/>
    <n v="99.677999999999997"/>
    <n v="16.177"/>
    <n v="61"/>
    <n v="0.215"/>
    <n v="0.222"/>
    <n v="0"/>
    <n v="284.375"/>
    <m/>
    <m/>
    <m/>
    <m/>
    <n v="2040700"/>
    <n v="282.5"/>
    <n v="284.39999999999998"/>
    <s v=""/>
    <s v=""/>
    <s v=""/>
  </r>
  <r>
    <d v="2019-07-23T00:00:00"/>
    <x v="203"/>
    <n v="800"/>
    <d v="1900-08-19T08:36:13"/>
    <n v="54.83"/>
    <n v="0"/>
    <n v="2.0129999999999999"/>
    <n v="5.0330000000000004"/>
    <n v="75.811999999999998"/>
    <n v="14.696999999999999"/>
    <n v="64.099999999999994"/>
    <n v="0.215"/>
    <n v="0.221"/>
    <n v="0"/>
    <n v="113.125"/>
    <m/>
    <m/>
    <m/>
    <m/>
    <n v="2040800"/>
    <n v="463.8"/>
    <n v="113.1"/>
    <s v=""/>
    <s v=""/>
    <s v=""/>
  </r>
  <r>
    <d v="2019-07-23T00:00:00"/>
    <x v="203"/>
    <n v="900"/>
    <d v="1900-08-19T09:36:13"/>
    <n v="55.07"/>
    <n v="0"/>
    <n v="3.5230000000000001"/>
    <n v="9.0589999999999993"/>
    <n v="133.37299999999999"/>
    <n v="16.177"/>
    <n v="58.2"/>
    <n v="0.214"/>
    <n v="0.221"/>
    <n v="0"/>
    <n v="204.375"/>
    <m/>
    <m/>
    <m/>
    <m/>
    <n v="2040900"/>
    <n v="633.79999999999995"/>
    <n v="204.4"/>
    <s v=""/>
    <s v=""/>
    <s v=""/>
  </r>
  <r>
    <d v="2019-07-23T00:00:00"/>
    <x v="203"/>
    <n v="1000"/>
    <d v="1900-08-19T10:36:13"/>
    <n v="55.42"/>
    <n v="0"/>
    <n v="4.0259999999999998"/>
    <n v="9.5619999999999994"/>
    <n v="162.85499999999999"/>
    <n v="12.823"/>
    <n v="59.6"/>
    <n v="0.214"/>
    <n v="0.22"/>
    <n v="0"/>
    <n v="15.625"/>
    <m/>
    <m/>
    <m/>
    <m/>
    <n v="2041000"/>
    <n v="778.5"/>
    <n v="15.6"/>
    <s v=""/>
    <s v=""/>
    <s v=""/>
  </r>
  <r>
    <d v="2019-07-23T00:00:00"/>
    <x v="203"/>
    <n v="1100"/>
    <d v="1900-08-19T11:36:13"/>
    <n v="55.54"/>
    <n v="3.9999999999999147E-2"/>
    <n v="2.516"/>
    <n v="10.065"/>
    <n v="224.62700000000001"/>
    <n v="12.775"/>
    <n v="82.4"/>
    <n v="0.214"/>
    <n v="0.221"/>
    <n v="0.4"/>
    <n v="200.625"/>
    <m/>
    <m/>
    <m/>
    <m/>
    <n v="2041100"/>
    <n v="885.3"/>
    <n v="200.6"/>
    <s v=""/>
    <s v=""/>
    <s v=""/>
  </r>
  <r>
    <d v="2019-07-23T00:00:00"/>
    <x v="203"/>
    <n v="1200"/>
    <d v="1900-08-19T12:36:13"/>
    <n v="55.42"/>
    <n v="0"/>
    <n v="2.0129999999999999"/>
    <n v="5.5359999999999996"/>
    <n v="193.74100000000001"/>
    <n v="16.844000000000001"/>
    <n v="68.3"/>
    <n v="0.214"/>
    <n v="0.221"/>
    <n v="0"/>
    <n v="1098.125"/>
    <m/>
    <m/>
    <m/>
    <m/>
    <n v="2041200"/>
    <n v="946.7"/>
    <n v="1098.0999999999999"/>
    <s v=""/>
    <s v=""/>
    <s v=""/>
  </r>
  <r>
    <d v="2019-07-23T00:00:00"/>
    <x v="203"/>
    <n v="1300"/>
    <d v="1900-08-19T13:36:13"/>
    <n v="55.54"/>
    <n v="3.9999999999999147E-2"/>
    <n v="1.51"/>
    <n v="4.5289999999999999"/>
    <n v="178.298"/>
    <n v="19.698"/>
    <n v="55.4"/>
    <n v="0.214"/>
    <n v="0.221"/>
    <n v="0"/>
    <n v="1079.375"/>
    <m/>
    <m/>
    <m/>
    <m/>
    <n v="2041300"/>
    <n v="957.7"/>
    <n v="1079.4000000000001"/>
    <s v=""/>
    <s v=""/>
    <s v=""/>
  </r>
  <r>
    <d v="2019-07-23T00:00:00"/>
    <x v="203"/>
    <n v="1400"/>
    <d v="1900-08-19T14:36:13"/>
    <n v="54.48"/>
    <n v="0"/>
    <n v="0.503"/>
    <n v="3.5230000000000001"/>
    <n v="181.10599999999999"/>
    <n v="20.198"/>
    <n v="51.6"/>
    <n v="0.214"/>
    <n v="0.221"/>
    <n v="0"/>
    <n v="298.125"/>
    <m/>
    <m/>
    <m/>
    <m/>
    <n v="2041400"/>
    <n v="917.7"/>
    <n v="298.10000000000002"/>
    <s v=""/>
    <s v=""/>
    <s v=""/>
  </r>
  <r>
    <d v="2019-07-23T00:00:00"/>
    <x v="203"/>
    <n v="1500"/>
    <d v="1900-08-19T15:36:13"/>
    <n v="55.89"/>
    <n v="0.39000000000000057"/>
    <n v="1.51"/>
    <n v="5.0330000000000004"/>
    <n v="235.85900000000001"/>
    <n v="21.341999999999999"/>
    <n v="52.3"/>
    <n v="0.214"/>
    <n v="0.221"/>
    <n v="0"/>
    <n v="219.375"/>
    <m/>
    <m/>
    <m/>
    <m/>
    <n v="2041500"/>
    <n v="829.7"/>
    <n v="219.4"/>
    <s v=""/>
    <s v=""/>
    <s v=""/>
  </r>
  <r>
    <d v="2019-07-23T00:00:00"/>
    <x v="203"/>
    <n v="1600"/>
    <d v="1900-08-19T16:36:13"/>
    <n v="54.83"/>
    <n v="0"/>
    <n v="1.0069999999999999"/>
    <n v="4.0259999999999998"/>
    <n v="231.64699999999999"/>
    <n v="19.388999999999999"/>
    <n v="51.2"/>
    <n v="0.214"/>
    <n v="0.22"/>
    <n v="0"/>
    <n v="659.375"/>
    <m/>
    <m/>
    <m/>
    <m/>
    <n v="2041600"/>
    <n v="700.2"/>
    <n v="659.4"/>
    <s v=""/>
    <s v=""/>
    <s v=""/>
  </r>
  <r>
    <d v="2019-07-23T00:00:00"/>
    <x v="203"/>
    <n v="1700"/>
    <d v="1900-08-19T17:36:13"/>
    <n v="54.72"/>
    <n v="0"/>
    <n v="1.51"/>
    <n v="6.0389999999999997"/>
    <n v="252.70599999999999"/>
    <n v="20.96"/>
    <n v="52.8"/>
    <n v="0.214"/>
    <n v="0.22"/>
    <n v="0"/>
    <n v="95.625"/>
    <m/>
    <m/>
    <m/>
    <m/>
    <n v="2041700"/>
    <n v="539.70000000000005"/>
    <n v="95.6"/>
    <s v=""/>
    <s v=""/>
    <s v=""/>
  </r>
  <r>
    <d v="2019-07-23T00:00:00"/>
    <x v="203"/>
    <n v="1800"/>
    <d v="1900-08-19T18:36:13"/>
    <n v="54.95"/>
    <n v="0"/>
    <n v="2.0129999999999999"/>
    <n v="5.5359999999999996"/>
    <n v="237.26300000000001"/>
    <n v="15.581"/>
    <n v="53"/>
    <n v="0.214"/>
    <n v="0.22"/>
    <n v="0"/>
    <n v="43.125"/>
    <m/>
    <m/>
    <m/>
    <m/>
    <n v="2041800"/>
    <n v="361"/>
    <n v="43.1"/>
    <s v=""/>
    <s v=""/>
    <s v=""/>
  </r>
  <r>
    <d v="2019-07-23T00:00:00"/>
    <x v="203"/>
    <n v="1900"/>
    <d v="1900-08-19T19:36:13"/>
    <n v="54.72"/>
    <n v="0"/>
    <n v="3.02"/>
    <n v="7.5490000000000004"/>
    <n v="318.69"/>
    <n v="13.281000000000001"/>
    <n v="68.2"/>
    <n v="0.215"/>
    <n v="0.22"/>
    <n v="0"/>
    <n v="8.125"/>
    <m/>
    <m/>
    <m/>
    <m/>
    <n v="2041900"/>
    <n v="182.5"/>
    <n v="8.1"/>
    <s v=""/>
    <s v=""/>
    <s v=""/>
  </r>
  <r>
    <d v="2019-07-23T00:00:00"/>
    <x v="203"/>
    <n v="2000"/>
    <d v="1900-08-19T20:36:13"/>
    <n v="55.07"/>
    <n v="0"/>
    <n v="3.02"/>
    <n v="6.5430000000000001"/>
    <n v="317.286"/>
    <n v="12.582000000000001"/>
    <n v="78.7"/>
    <n v="0.214"/>
    <n v="0.22"/>
    <n v="0"/>
    <n v="0.625"/>
    <m/>
    <m/>
    <m/>
    <m/>
    <n v="2042000"/>
    <n v="35.5"/>
    <n v="0"/>
    <s v=""/>
    <s v=""/>
    <s v=""/>
  </r>
  <r>
    <d v="2019-07-23T00:00:00"/>
    <x v="203"/>
    <n v="2100"/>
    <d v="1900-08-19T21:36:13"/>
    <n v="55.07"/>
    <n v="0"/>
    <n v="2.516"/>
    <n v="6.5430000000000001"/>
    <n v="307.459"/>
    <n v="11.637"/>
    <n v="83"/>
    <n v="0.214"/>
    <n v="0.22"/>
    <n v="0"/>
    <n v="0.625"/>
    <m/>
    <m/>
    <m/>
    <m/>
    <n v="2042100"/>
    <n v="0"/>
    <n v="0"/>
    <s v=""/>
    <s v=""/>
    <s v=""/>
  </r>
  <r>
    <d v="2019-07-23T00:00:00"/>
    <x v="203"/>
    <n v="2200"/>
    <d v="1900-08-19T22:36:13"/>
    <n v="55.07"/>
    <n v="0"/>
    <n v="2.516"/>
    <n v="7.0460000000000003"/>
    <n v="275.16899999999998"/>
    <n v="10.32"/>
    <n v="72.2"/>
    <n v="0.21199999999999999"/>
    <n v="0.22"/>
    <n v="0.6"/>
    <n v="0.625"/>
    <m/>
    <m/>
    <m/>
    <m/>
    <n v="2042200"/>
    <n v="0"/>
    <n v="0"/>
    <s v=""/>
    <s v=""/>
    <s v=""/>
  </r>
  <r>
    <d v="2019-07-23T00:00:00"/>
    <x v="203"/>
    <n v="2300"/>
    <d v="1900-08-19T23:36:13"/>
    <n v="55.3"/>
    <n v="0"/>
    <n v="1.51"/>
    <n v="5.5359999999999996"/>
    <n v="133.37299999999999"/>
    <n v="9.3360000000000003"/>
    <n v="84.2"/>
    <n v="0.21199999999999999"/>
    <n v="0.221"/>
    <n v="0.4"/>
    <n v="0.625"/>
    <m/>
    <m/>
    <m/>
    <m/>
    <n v="2042300"/>
    <n v="0"/>
    <n v="0"/>
    <s v=""/>
    <s v=""/>
    <s v=""/>
  </r>
  <r>
    <d v="2019-07-23T00:00:00"/>
    <x v="203"/>
    <n v="2400"/>
    <d v="1900-08-20T00:36:13"/>
    <n v="55.42"/>
    <n v="0"/>
    <n v="1.51"/>
    <n v="4.5289999999999999"/>
    <n v="67.388000000000005"/>
    <n v="9.1880000000000006"/>
    <n v="88.4"/>
    <n v="0.21199999999999999"/>
    <n v="0.221"/>
    <n v="0"/>
    <n v="0.625"/>
    <m/>
    <m/>
    <m/>
    <m/>
    <n v="2042400"/>
    <n v="0"/>
    <n v="0"/>
    <n v="0.21199999999999999"/>
    <n v="0.221"/>
    <n v="0"/>
  </r>
  <r>
    <d v="2019-07-24T00:00:00"/>
    <x v="204"/>
    <n v="100"/>
    <d v="1900-08-20T01:36:13"/>
    <n v="55.3"/>
    <n v="0"/>
    <n v="1.51"/>
    <n v="5.0330000000000004"/>
    <n v="35.097999999999999"/>
    <n v="8.1199999999999992"/>
    <n v="91.5"/>
    <n v="0.21199999999999999"/>
    <n v="0.221"/>
    <n v="0"/>
    <n v="0.625"/>
    <m/>
    <m/>
    <m/>
    <m/>
    <n v="2050100"/>
    <n v="0"/>
    <n v="0"/>
    <s v=""/>
    <s v=""/>
    <s v=""/>
  </r>
  <r>
    <d v="2019-07-24T00:00:00"/>
    <x v="204"/>
    <n v="200"/>
    <d v="1900-08-20T02:36:13"/>
    <n v="55.07"/>
    <n v="0"/>
    <n v="1.0069999999999999"/>
    <n v="3.5230000000000001"/>
    <n v="317.286"/>
    <n v="7.7450000000000001"/>
    <n v="89.8"/>
    <n v="0.21199999999999999"/>
    <n v="0.221"/>
    <n v="0"/>
    <n v="0.625"/>
    <m/>
    <m/>
    <m/>
    <m/>
    <n v="2050200"/>
    <n v="0"/>
    <n v="0"/>
    <s v=""/>
    <s v=""/>
    <s v=""/>
  </r>
  <r>
    <d v="2019-07-24T00:00:00"/>
    <x v="204"/>
    <n v="300"/>
    <d v="1900-08-20T03:36:13"/>
    <n v="55.07"/>
    <n v="0"/>
    <n v="1.0069999999999999"/>
    <n v="7.0460000000000003"/>
    <n v="242.87799999999999"/>
    <n v="6.8639999999999999"/>
    <n v="87"/>
    <n v="0.21199999999999999"/>
    <n v="0.22"/>
    <n v="0"/>
    <n v="0.625"/>
    <m/>
    <m/>
    <m/>
    <m/>
    <n v="2050300"/>
    <n v="0"/>
    <n v="0"/>
    <s v=""/>
    <s v=""/>
    <s v=""/>
  </r>
  <r>
    <d v="2019-07-24T00:00:00"/>
    <x v="204"/>
    <n v="400"/>
    <d v="1900-08-20T04:36:13"/>
    <n v="55.3"/>
    <n v="0"/>
    <n v="4.5289999999999999"/>
    <n v="10.065"/>
    <n v="238.667"/>
    <n v="6.4580000000000002"/>
    <n v="80"/>
    <n v="0.21199999999999999"/>
    <n v="0.22"/>
    <n v="0"/>
    <n v="0.625"/>
    <m/>
    <m/>
    <m/>
    <m/>
    <n v="2050400"/>
    <n v="0"/>
    <n v="0"/>
    <s v=""/>
    <s v=""/>
    <s v=""/>
  </r>
  <r>
    <d v="2019-07-24T00:00:00"/>
    <x v="204"/>
    <n v="500"/>
    <d v="1900-08-20T05:36:13"/>
    <n v="55.42"/>
    <n v="0"/>
    <n v="4.5289999999999999"/>
    <n v="10.569000000000001"/>
    <n v="242.87799999999999"/>
    <n v="4.9470000000000001"/>
    <n v="91.1"/>
    <n v="0.214"/>
    <n v="0.223"/>
    <n v="2.2010000000000001"/>
    <n v="1.875"/>
    <m/>
    <m/>
    <m/>
    <m/>
    <n v="2050500"/>
    <n v="5.2"/>
    <n v="1.9"/>
    <s v=""/>
    <s v=""/>
    <s v=""/>
  </r>
  <r>
    <d v="2019-07-24T00:00:00"/>
    <x v="204"/>
    <n v="600"/>
    <d v="1900-08-20T06:36:13"/>
    <n v="55.3"/>
    <n v="0"/>
    <n v="4.5289999999999999"/>
    <n v="12.077999999999999"/>
    <n v="242.87799999999999"/>
    <n v="4.5839999999999996"/>
    <n v="93.5"/>
    <n v="0.217"/>
    <n v="0.22500000000000001"/>
    <n v="0"/>
    <n v="33.125"/>
    <m/>
    <m/>
    <m/>
    <m/>
    <n v="2050600"/>
    <n v="109.8"/>
    <n v="33.1"/>
    <s v=""/>
    <s v=""/>
    <s v=""/>
  </r>
  <r>
    <d v="2019-07-24T00:00:00"/>
    <x v="204"/>
    <n v="700"/>
    <d v="1900-08-20T07:36:13"/>
    <n v="55.3"/>
    <n v="0"/>
    <n v="4.5289999999999999"/>
    <n v="10.065"/>
    <n v="235.85900000000001"/>
    <n v="4.6360000000000001"/>
    <n v="90.1"/>
    <n v="0.217"/>
    <n v="0.22500000000000001"/>
    <n v="0"/>
    <n v="83.125"/>
    <m/>
    <m/>
    <m/>
    <m/>
    <n v="2050700"/>
    <n v="280.2"/>
    <n v="83.1"/>
    <s v=""/>
    <s v=""/>
    <s v=""/>
  </r>
  <r>
    <d v="2019-07-24T00:00:00"/>
    <x v="204"/>
    <n v="800"/>
    <d v="1900-08-20T08:36:13"/>
    <n v="55.54"/>
    <n v="3.9999999999999147E-2"/>
    <n v="4.0259999999999998"/>
    <n v="10.065"/>
    <n v="228.839"/>
    <n v="4.8949999999999996"/>
    <n v="87.5"/>
    <n v="0.217"/>
    <n v="0.22500000000000001"/>
    <n v="0"/>
    <n v="293.125"/>
    <m/>
    <m/>
    <m/>
    <m/>
    <n v="2050800"/>
    <n v="461.3"/>
    <n v="293.10000000000002"/>
    <s v=""/>
    <s v=""/>
    <s v=""/>
  </r>
  <r>
    <d v="2019-07-24T00:00:00"/>
    <x v="204"/>
    <n v="900"/>
    <d v="1900-08-20T09:36:13"/>
    <n v="55.42"/>
    <n v="0"/>
    <n v="3.02"/>
    <n v="8.5559999999999992"/>
    <n v="221.82"/>
    <n v="5.3849999999999998"/>
    <n v="87"/>
    <n v="0.217"/>
    <n v="0.22500000000000001"/>
    <n v="0"/>
    <n v="134.375"/>
    <m/>
    <m/>
    <m/>
    <m/>
    <n v="2050900"/>
    <n v="631.70000000000005"/>
    <n v="134.4"/>
    <s v=""/>
    <s v=""/>
    <s v=""/>
  </r>
  <r>
    <d v="2019-07-24T00:00:00"/>
    <x v="204"/>
    <n v="1000"/>
    <d v="1900-08-20T10:36:13"/>
    <n v="55.54"/>
    <n v="3.9999999999999147E-2"/>
    <n v="3.5230000000000001"/>
    <n v="8.5559999999999992"/>
    <n v="217.608"/>
    <n v="5.9240000000000004"/>
    <n v="85.7"/>
    <n v="0.217"/>
    <n v="0.22500000000000001"/>
    <n v="0"/>
    <n v="223.125"/>
    <m/>
    <m/>
    <m/>
    <m/>
    <n v="2051000"/>
    <n v="776"/>
    <n v="223.1"/>
    <s v=""/>
    <s v=""/>
    <s v=""/>
  </r>
  <r>
    <d v="2019-07-24T00:00:00"/>
    <x v="204"/>
    <n v="1100"/>
    <d v="1900-08-20T11:36:13"/>
    <n v="55.3"/>
    <n v="0"/>
    <n v="3.5230000000000001"/>
    <n v="8.0519999999999996"/>
    <n v="219.012"/>
    <n v="5.9240000000000004"/>
    <n v="83.9"/>
    <n v="0.217"/>
    <n v="0.224"/>
    <n v="0"/>
    <n v="86.875"/>
    <m/>
    <m/>
    <m/>
    <m/>
    <n v="2051100"/>
    <n v="883.2"/>
    <n v="86.9"/>
    <s v=""/>
    <s v=""/>
    <s v=""/>
  </r>
  <r>
    <d v="2019-07-24T00:00:00"/>
    <x v="204"/>
    <n v="1200"/>
    <d v="1900-08-20T12:36:13"/>
    <n v="55.3"/>
    <n v="0"/>
    <n v="3.5230000000000001"/>
    <n v="7.5490000000000004"/>
    <n v="217.608"/>
    <n v="8.593"/>
    <n v="79.400000000000006"/>
    <n v="0.217"/>
    <n v="0.224"/>
    <n v="0"/>
    <n v="353.125"/>
    <m/>
    <m/>
    <m/>
    <m/>
    <n v="2051200"/>
    <n v="944.3"/>
    <n v="353.1"/>
    <s v=""/>
    <s v=""/>
    <s v=""/>
  </r>
  <r>
    <d v="2019-07-24T00:00:00"/>
    <x v="204"/>
    <n v="1300"/>
    <d v="1900-08-20T13:36:13"/>
    <n v="55.3"/>
    <n v="0"/>
    <n v="3.5230000000000001"/>
    <n v="8.5559999999999992"/>
    <n v="211.99199999999999"/>
    <n v="9.5340000000000007"/>
    <n v="75.900000000000006"/>
    <n v="0.217"/>
    <n v="0.223"/>
    <n v="0"/>
    <n v="414.375"/>
    <m/>
    <m/>
    <m/>
    <m/>
    <n v="2051300"/>
    <n v="955.5"/>
    <n v="414.4"/>
    <s v=""/>
    <s v=""/>
    <s v=""/>
  </r>
  <r>
    <d v="2019-07-24T00:00:00"/>
    <x v="204"/>
    <n v="1400"/>
    <d v="1900-08-20T14:36:13"/>
    <n v="56.24"/>
    <n v="0.74000000000000199"/>
    <n v="3.5230000000000001"/>
    <n v="8.0519999999999996"/>
    <n v="214.8"/>
    <n v="10.369"/>
    <n v="68"/>
    <n v="0.216"/>
    <n v="0.223"/>
    <n v="0"/>
    <n v="331.875"/>
    <m/>
    <m/>
    <m/>
    <m/>
    <n v="2051400"/>
    <n v="915.3"/>
    <n v="331.9"/>
    <s v=""/>
    <s v=""/>
    <s v=""/>
  </r>
  <r>
    <d v="2019-07-24T00:00:00"/>
    <x v="204"/>
    <n v="1500"/>
    <d v="1900-08-20T15:36:13"/>
    <n v="55.77"/>
    <n v="0.27000000000000313"/>
    <n v="4.0259999999999998"/>
    <n v="8.0519999999999996"/>
    <n v="220.416"/>
    <n v="11.637"/>
    <n v="62.1"/>
    <n v="0.216"/>
    <n v="0.223"/>
    <n v="0"/>
    <n v="400.625"/>
    <m/>
    <m/>
    <m/>
    <m/>
    <n v="2051500"/>
    <n v="827"/>
    <n v="400.6"/>
    <s v=""/>
    <s v=""/>
    <s v=""/>
  </r>
  <r>
    <d v="2019-07-24T00:00:00"/>
    <x v="204"/>
    <n v="1600"/>
    <d v="1900-08-20T16:36:13"/>
    <n v="55.54"/>
    <n v="3.9999999999999147E-2"/>
    <n v="4.0259999999999998"/>
    <n v="10.065"/>
    <n v="221.82"/>
    <n v="11.224"/>
    <n v="58.5"/>
    <n v="0.215"/>
    <n v="0.222"/>
    <n v="0"/>
    <n v="509.375"/>
    <m/>
    <m/>
    <m/>
    <m/>
    <n v="2051600"/>
    <n v="697.5"/>
    <n v="509.4"/>
    <s v=""/>
    <s v=""/>
    <s v=""/>
  </r>
  <r>
    <d v="2019-07-24T00:00:00"/>
    <x v="204"/>
    <n v="1700"/>
    <d v="1900-08-20T17:36:13"/>
    <n v="56"/>
    <n v="0.5"/>
    <n v="3.5230000000000001"/>
    <n v="8.0519999999999996"/>
    <n v="221.82"/>
    <n v="11.662000000000001"/>
    <n v="56.9"/>
    <n v="0.215"/>
    <n v="0.222"/>
    <n v="0"/>
    <n v="451.875"/>
    <m/>
    <m/>
    <m/>
    <m/>
    <n v="2051700"/>
    <n v="536.79999999999995"/>
    <n v="451.9"/>
    <s v=""/>
    <s v=""/>
    <s v=""/>
  </r>
  <r>
    <d v="2019-07-24T00:00:00"/>
    <x v="204"/>
    <n v="1800"/>
    <d v="1900-08-20T18:36:13"/>
    <n v="55.18"/>
    <n v="0"/>
    <n v="3.02"/>
    <n v="7.0460000000000003"/>
    <n v="233.05099999999999"/>
    <n v="10.760999999999999"/>
    <n v="57.9"/>
    <n v="0.215"/>
    <n v="0.222"/>
    <n v="0"/>
    <n v="254.375"/>
    <m/>
    <m/>
    <m/>
    <m/>
    <n v="2051800"/>
    <n v="358"/>
    <n v="254.4"/>
    <s v=""/>
    <s v=""/>
    <s v=""/>
  </r>
  <r>
    <d v="2019-07-24T00:00:00"/>
    <x v="204"/>
    <n v="1900"/>
    <d v="1900-08-20T19:36:13"/>
    <n v="54.83"/>
    <n v="0"/>
    <n v="3.02"/>
    <n v="6.5430000000000001"/>
    <n v="244.28200000000001"/>
    <n v="8.8170000000000002"/>
    <n v="61.3"/>
    <n v="0.215"/>
    <n v="0.221"/>
    <n v="0"/>
    <n v="100.625"/>
    <m/>
    <m/>
    <m/>
    <m/>
    <n v="2051900"/>
    <n v="179.5"/>
    <n v="100.6"/>
    <s v=""/>
    <s v=""/>
    <s v=""/>
  </r>
  <r>
    <d v="2019-07-24T00:00:00"/>
    <x v="204"/>
    <n v="2000"/>
    <d v="1900-08-20T20:36:13"/>
    <n v="54.83"/>
    <n v="0"/>
    <n v="2.516"/>
    <n v="6.0389999999999997"/>
    <n v="262.53300000000002"/>
    <n v="6.7119999999999997"/>
    <n v="67.599999999999994"/>
    <n v="0.215"/>
    <n v="0.221"/>
    <n v="0"/>
    <n v="5.625"/>
    <m/>
    <m/>
    <m/>
    <m/>
    <n v="2052000"/>
    <n v="33.5"/>
    <n v="5.6"/>
    <s v=""/>
    <s v=""/>
    <s v=""/>
  </r>
  <r>
    <d v="2019-07-24T00:00:00"/>
    <x v="204"/>
    <n v="2100"/>
    <d v="1900-08-20T21:36:13"/>
    <n v="54.72"/>
    <n v="0"/>
    <n v="2.0129999999999999"/>
    <n v="6.0389999999999997"/>
    <n v="248.494"/>
    <n v="6.23"/>
    <n v="72.099999999999994"/>
    <n v="0.215"/>
    <n v="0.221"/>
    <n v="0"/>
    <n v="0.625"/>
    <m/>
    <m/>
    <m/>
    <m/>
    <n v="2052100"/>
    <n v="0"/>
    <n v="0"/>
    <s v=""/>
    <s v=""/>
    <s v=""/>
  </r>
  <r>
    <d v="2019-07-24T00:00:00"/>
    <x v="204"/>
    <n v="2200"/>
    <d v="1900-08-20T22:36:13"/>
    <n v="54.72"/>
    <n v="0"/>
    <n v="0.503"/>
    <n v="3.5230000000000001"/>
    <n v="265.34100000000001"/>
    <n v="3.8010000000000002"/>
    <n v="76.3"/>
    <n v="0.214"/>
    <n v="0.22"/>
    <n v="0"/>
    <n v="0.625"/>
    <m/>
    <m/>
    <m/>
    <m/>
    <n v="2052200"/>
    <n v="0"/>
    <n v="0"/>
    <s v=""/>
    <s v=""/>
    <s v=""/>
  </r>
  <r>
    <d v="2019-07-24T00:00:00"/>
    <x v="204"/>
    <n v="2300"/>
    <d v="1900-08-20T23:36:13"/>
    <n v="54.72"/>
    <n v="0"/>
    <n v="0.503"/>
    <n v="2.516"/>
    <n v="324.30599999999998"/>
    <n v="4.6619999999999999"/>
    <n v="77.099999999999994"/>
    <n v="0.214"/>
    <n v="0.22"/>
    <n v="0"/>
    <n v="0.625"/>
    <m/>
    <m/>
    <m/>
    <m/>
    <n v="2052300"/>
    <n v="0"/>
    <n v="0"/>
    <s v=""/>
    <s v=""/>
    <s v=""/>
  </r>
  <r>
    <d v="2019-07-24T00:00:00"/>
    <x v="204"/>
    <n v="2400"/>
    <d v="1900-08-21T00:36:13"/>
    <n v="54.95"/>
    <n v="0"/>
    <n v="0.503"/>
    <n v="6.0389999999999997"/>
    <n v="308.863"/>
    <n v="5.4370000000000003"/>
    <n v="76.400000000000006"/>
    <n v="0.214"/>
    <n v="0.22"/>
    <n v="0"/>
    <n v="0.625"/>
    <m/>
    <m/>
    <m/>
    <m/>
    <n v="2052400"/>
    <n v="0"/>
    <n v="0"/>
    <n v="0.214"/>
    <n v="0.22"/>
    <n v="0"/>
  </r>
  <r>
    <d v="2019-07-25T00:00:00"/>
    <x v="205"/>
    <n v="100"/>
    <d v="1900-08-21T01:36:13"/>
    <n v="55.07"/>
    <n v="0"/>
    <n v="1.0069999999999999"/>
    <n v="5.5359999999999996"/>
    <n v="234.45500000000001"/>
    <n v="6.1529999999999996"/>
    <n v="69.8"/>
    <n v="0.214"/>
    <n v="0.22"/>
    <n v="0"/>
    <n v="0.625"/>
    <m/>
    <m/>
    <m/>
    <m/>
    <n v="2060100"/>
    <n v="0"/>
    <n v="0"/>
    <s v=""/>
    <s v=""/>
    <s v=""/>
  </r>
  <r>
    <d v="2019-07-25T00:00:00"/>
    <x v="205"/>
    <n v="200"/>
    <d v="1900-08-21T02:36:13"/>
    <n v="54.48"/>
    <n v="0"/>
    <n v="1.0069999999999999"/>
    <n v="5.0330000000000004"/>
    <n v="244.28200000000001"/>
    <n v="3.9849999999999999"/>
    <n v="71.8"/>
    <n v="0.214"/>
    <n v="0.22"/>
    <n v="0"/>
    <n v="0.625"/>
    <m/>
    <m/>
    <m/>
    <m/>
    <n v="2060200"/>
    <n v="0"/>
    <n v="0"/>
    <s v=""/>
    <s v=""/>
    <s v=""/>
  </r>
  <r>
    <d v="2019-07-25T00:00:00"/>
    <x v="205"/>
    <n v="300"/>
    <d v="1900-08-21T03:36:13"/>
    <n v="54.83"/>
    <n v="0"/>
    <n v="0.503"/>
    <n v="2.0129999999999999"/>
    <n v="348.173"/>
    <n v="3.4060000000000001"/>
    <n v="79.400000000000006"/>
    <n v="0.21299999999999999"/>
    <n v="0.22"/>
    <n v="0"/>
    <n v="0.625"/>
    <m/>
    <m/>
    <m/>
    <m/>
    <n v="2060300"/>
    <n v="0"/>
    <n v="0"/>
    <s v=""/>
    <s v=""/>
    <s v=""/>
  </r>
  <r>
    <d v="2019-07-25T00:00:00"/>
    <x v="205"/>
    <n v="400"/>
    <d v="1900-08-21T04:36:13"/>
    <n v="54.6"/>
    <n v="0"/>
    <n v="0"/>
    <n v="2.0129999999999999"/>
    <n v="343.96100000000001"/>
    <n v="2.93"/>
    <n v="80.599999999999994"/>
    <n v="0.21299999999999999"/>
    <n v="0.22"/>
    <n v="0"/>
    <n v="0.625"/>
    <m/>
    <m/>
    <m/>
    <m/>
    <n v="2060400"/>
    <n v="0"/>
    <n v="0"/>
    <s v=""/>
    <s v=""/>
    <s v=""/>
  </r>
  <r>
    <d v="2019-07-25T00:00:00"/>
    <x v="205"/>
    <n v="500"/>
    <d v="1900-08-21T05:36:13"/>
    <n v="54.37"/>
    <n v="0"/>
    <n v="1.0069999999999999"/>
    <n v="4.5289999999999999"/>
    <n v="301.84300000000002"/>
    <n v="4.5839999999999996"/>
    <n v="79.8"/>
    <n v="0.21299999999999999"/>
    <n v="0.22"/>
    <n v="0"/>
    <n v="10.625"/>
    <m/>
    <m/>
    <m/>
    <m/>
    <n v="2060500"/>
    <n v="4.7"/>
    <n v="10.6"/>
    <s v=""/>
    <s v=""/>
    <s v=""/>
  </r>
  <r>
    <d v="2019-07-25T00:00:00"/>
    <x v="205"/>
    <n v="600"/>
    <d v="1900-08-21T06:36:13"/>
    <n v="54.83"/>
    <n v="0"/>
    <n v="1.51"/>
    <n v="3.5230000000000001"/>
    <n v="235.85900000000001"/>
    <n v="5.2569999999999997"/>
    <n v="75.099999999999994"/>
    <n v="0.21299999999999999"/>
    <n v="0.22"/>
    <n v="0"/>
    <n v="158.125"/>
    <m/>
    <m/>
    <m/>
    <m/>
    <n v="2060600"/>
    <n v="106.8"/>
    <n v="158.1"/>
    <s v=""/>
    <s v=""/>
    <s v=""/>
  </r>
  <r>
    <d v="2019-07-25T00:00:00"/>
    <x v="205"/>
    <n v="700"/>
    <d v="1900-08-21T07:36:13"/>
    <n v="54.83"/>
    <n v="0"/>
    <n v="1.51"/>
    <n v="4.5289999999999999"/>
    <n v="231.64699999999999"/>
    <n v="9.7309999999999999"/>
    <n v="66.8"/>
    <n v="0.21299999999999999"/>
    <n v="0.22"/>
    <n v="0"/>
    <n v="420.625"/>
    <m/>
    <m/>
    <m/>
    <m/>
    <n v="2060700"/>
    <n v="277.2"/>
    <n v="420.6"/>
    <s v=""/>
    <s v=""/>
    <s v=""/>
  </r>
  <r>
    <d v="2019-07-25T00:00:00"/>
    <x v="205"/>
    <n v="800"/>
    <d v="1900-08-21T08:36:13"/>
    <n v="55.3"/>
    <n v="0"/>
    <n v="2.0129999999999999"/>
    <n v="5.5359999999999996"/>
    <n v="235.85900000000001"/>
    <n v="10.834"/>
    <n v="61.5"/>
    <n v="0.21199999999999999"/>
    <n v="0.22"/>
    <n v="0"/>
    <n v="491.875"/>
    <m/>
    <m/>
    <m/>
    <m/>
    <n v="2060800"/>
    <n v="458.8"/>
    <n v="491.9"/>
    <s v=""/>
    <s v=""/>
    <s v=""/>
  </r>
  <r>
    <d v="2019-07-25T00:00:00"/>
    <x v="205"/>
    <n v="900"/>
    <d v="1900-08-21T09:36:13"/>
    <n v="55.3"/>
    <n v="0"/>
    <n v="2.0129999999999999"/>
    <n v="4.5289999999999999"/>
    <n v="242.87799999999999"/>
    <n v="12.582000000000001"/>
    <n v="56.3"/>
    <n v="0.21199999999999999"/>
    <n v="0.219"/>
    <n v="0"/>
    <n v="429.375"/>
    <m/>
    <m/>
    <m/>
    <m/>
    <n v="2060900"/>
    <n v="629"/>
    <n v="429.4"/>
    <s v=""/>
    <s v=""/>
    <s v=""/>
  </r>
  <r>
    <d v="2019-07-25T00:00:00"/>
    <x v="205"/>
    <n v="1000"/>
    <d v="1900-08-21T10:36:13"/>
    <n v="54.72"/>
    <n v="0"/>
    <n v="2.0129999999999999"/>
    <n v="5.5359999999999996"/>
    <n v="237.26300000000001"/>
    <n v="13.954000000000001"/>
    <n v="54"/>
    <n v="0.21199999999999999"/>
    <n v="0.219"/>
    <n v="0"/>
    <n v="714.375"/>
    <m/>
    <m/>
    <m/>
    <m/>
    <n v="2061000"/>
    <n v="773.8"/>
    <n v="714.4"/>
    <s v=""/>
    <s v=""/>
    <s v=""/>
  </r>
  <r>
    <d v="2019-07-25T00:00:00"/>
    <x v="205"/>
    <n v="1100"/>
    <d v="1900-08-21T11:36:13"/>
    <n v="55.42"/>
    <n v="0"/>
    <n v="2.0129999999999999"/>
    <n v="5.5359999999999996"/>
    <n v="238.667"/>
    <n v="15.294"/>
    <n v="53.5"/>
    <n v="0.21199999999999999"/>
    <n v="0.219"/>
    <n v="0"/>
    <n v="958.125"/>
    <m/>
    <m/>
    <m/>
    <m/>
    <n v="2061100"/>
    <n v="880.8"/>
    <n v="958.1"/>
    <s v=""/>
    <s v=""/>
    <s v=""/>
  </r>
  <r>
    <d v="2019-07-25T00:00:00"/>
    <x v="205"/>
    <n v="1200"/>
    <d v="1900-08-21T12:36:13"/>
    <n v="56.35"/>
    <n v="0.85000000000000142"/>
    <n v="2.0129999999999999"/>
    <n v="5.5359999999999996"/>
    <n v="241.47499999999999"/>
    <n v="16.606000000000002"/>
    <n v="53.3"/>
    <n v="0.21199999999999999"/>
    <n v="0.219"/>
    <n v="0"/>
    <n v="1115.625"/>
    <m/>
    <m/>
    <m/>
    <m/>
    <n v="2061200"/>
    <n v="942.3"/>
    <n v="1115.5999999999999"/>
    <s v=""/>
    <s v=""/>
    <s v=""/>
  </r>
  <r>
    <d v="2019-07-25T00:00:00"/>
    <x v="205"/>
    <n v="1300"/>
    <d v="1900-08-21T13:36:13"/>
    <n v="54.83"/>
    <n v="0"/>
    <n v="2.516"/>
    <n v="7.5490000000000004"/>
    <n v="214.8"/>
    <n v="17.271999999999998"/>
    <n v="52.6"/>
    <n v="0.21199999999999999"/>
    <n v="0.217"/>
    <n v="0"/>
    <n v="960.625"/>
    <m/>
    <m/>
    <m/>
    <m/>
    <n v="2061300"/>
    <n v="953.2"/>
    <n v="960.6"/>
    <s v=""/>
    <s v=""/>
    <s v=""/>
  </r>
  <r>
    <d v="2019-07-25T00:00:00"/>
    <x v="205"/>
    <n v="1400"/>
    <d v="1900-08-21T14:36:13"/>
    <n v="55.89"/>
    <n v="0.39000000000000057"/>
    <n v="2.516"/>
    <n v="6.5430000000000001"/>
    <n v="214.8"/>
    <n v="19.27"/>
    <n v="48.9"/>
    <n v="0.21199999999999999"/>
    <n v="0.218"/>
    <n v="0"/>
    <n v="325.625"/>
    <m/>
    <m/>
    <m/>
    <m/>
    <n v="2061400"/>
    <n v="912.8"/>
    <n v="325.60000000000002"/>
    <s v=""/>
    <s v=""/>
    <s v=""/>
  </r>
  <r>
    <d v="2019-07-25T00:00:00"/>
    <x v="205"/>
    <n v="1500"/>
    <d v="1900-08-21T15:36:13"/>
    <n v="55.07"/>
    <n v="0"/>
    <n v="3.02"/>
    <n v="7.5490000000000004"/>
    <n v="240.071"/>
    <n v="18.794"/>
    <n v="43.7"/>
    <n v="0.21199999999999999"/>
    <n v="0.217"/>
    <n v="0"/>
    <n v="733.125"/>
    <m/>
    <m/>
    <m/>
    <m/>
    <n v="2061500"/>
    <n v="824.7"/>
    <n v="733.1"/>
    <s v=""/>
    <s v=""/>
    <s v=""/>
  </r>
  <r>
    <d v="2019-07-25T00:00:00"/>
    <x v="205"/>
    <n v="1600"/>
    <d v="1900-08-21T16:36:13"/>
    <n v="55.89"/>
    <n v="0.39000000000000057"/>
    <n v="2.516"/>
    <n v="8.0519999999999996"/>
    <n v="245.68600000000001"/>
    <n v="18.747"/>
    <n v="41.6"/>
    <n v="0.21199999999999999"/>
    <n v="0.217"/>
    <n v="0"/>
    <n v="593.125"/>
    <m/>
    <m/>
    <m/>
    <m/>
    <n v="2061600"/>
    <n v="694.7"/>
    <n v="593.1"/>
    <s v=""/>
    <s v=""/>
    <s v=""/>
  </r>
  <r>
    <d v="2019-07-25T00:00:00"/>
    <x v="205"/>
    <n v="1700"/>
    <d v="1900-08-21T17:36:13"/>
    <n v="54.83"/>
    <n v="0"/>
    <n v="2.516"/>
    <n v="6.5430000000000001"/>
    <n v="249.898"/>
    <n v="18.841999999999999"/>
    <n v="41.7"/>
    <n v="0.21199999999999999"/>
    <n v="0.217"/>
    <n v="0"/>
    <n v="418.125"/>
    <m/>
    <m/>
    <m/>
    <m/>
    <n v="2061700"/>
    <n v="533.70000000000005"/>
    <n v="418.1"/>
    <s v=""/>
    <s v=""/>
    <s v=""/>
  </r>
  <r>
    <d v="2019-07-25T00:00:00"/>
    <x v="205"/>
    <n v="1800"/>
    <d v="1900-08-21T18:36:13"/>
    <n v="54.95"/>
    <n v="0"/>
    <n v="2.516"/>
    <n v="7.0460000000000003"/>
    <n v="213.39599999999999"/>
    <n v="17.795999999999999"/>
    <n v="41.8"/>
    <n v="0.21199999999999999"/>
    <n v="0.217"/>
    <n v="0"/>
    <n v="246.875"/>
    <m/>
    <m/>
    <m/>
    <m/>
    <n v="2061800"/>
    <n v="354.7"/>
    <n v="246.9"/>
    <s v=""/>
    <s v=""/>
    <s v=""/>
  </r>
  <r>
    <d v="2019-07-25T00:00:00"/>
    <x v="205"/>
    <n v="1900"/>
    <d v="1900-08-21T19:36:13"/>
    <n v="54.72"/>
    <n v="0"/>
    <n v="2.516"/>
    <n v="5.5359999999999996"/>
    <n v="238.667"/>
    <n v="16.033999999999999"/>
    <n v="44.4"/>
    <n v="0.21199999999999999"/>
    <n v="0.217"/>
    <n v="0"/>
    <n v="99.375"/>
    <m/>
    <m/>
    <m/>
    <m/>
    <n v="2061900"/>
    <n v="176"/>
    <n v="99.4"/>
    <s v=""/>
    <s v=""/>
    <s v=""/>
  </r>
  <r>
    <d v="2019-07-25T00:00:00"/>
    <x v="205"/>
    <n v="2000"/>
    <d v="1900-08-21T20:36:13"/>
    <n v="55.07"/>
    <n v="0"/>
    <n v="1.51"/>
    <n v="5.0330000000000004"/>
    <n v="259.72500000000002"/>
    <n v="13.064"/>
    <n v="51.7"/>
    <n v="0.21199999999999999"/>
    <n v="0.217"/>
    <n v="0"/>
    <n v="4.375"/>
    <m/>
    <m/>
    <m/>
    <m/>
    <n v="2062000"/>
    <n v="31.8"/>
    <n v="4.4000000000000004"/>
    <s v=""/>
    <s v=""/>
    <s v=""/>
  </r>
  <r>
    <d v="2019-07-25T00:00:00"/>
    <x v="205"/>
    <n v="2100"/>
    <d v="1900-08-21T21:36:13"/>
    <n v="54.72"/>
    <n v="0"/>
    <n v="1.51"/>
    <n v="4.5289999999999999"/>
    <n v="290.61200000000002"/>
    <n v="11.832000000000001"/>
    <n v="57.5"/>
    <n v="0.21199999999999999"/>
    <n v="0.217"/>
    <n v="0"/>
    <n v="0.625"/>
    <m/>
    <m/>
    <m/>
    <m/>
    <n v="2062100"/>
    <n v="0"/>
    <n v="0"/>
    <s v=""/>
    <s v=""/>
    <s v=""/>
  </r>
  <r>
    <d v="2019-07-25T00:00:00"/>
    <x v="205"/>
    <n v="2200"/>
    <d v="1900-08-21T22:36:13"/>
    <n v="54.37"/>
    <n v="0"/>
    <n v="1.51"/>
    <n v="5.0330000000000004"/>
    <n v="318.69"/>
    <n v="11.71"/>
    <n v="59.3"/>
    <n v="0.21199999999999999"/>
    <n v="0.217"/>
    <n v="0"/>
    <n v="0.625"/>
    <m/>
    <m/>
    <m/>
    <m/>
    <n v="2062200"/>
    <n v="0"/>
    <n v="0"/>
    <s v=""/>
    <s v=""/>
    <s v=""/>
  </r>
  <r>
    <d v="2019-07-25T00:00:00"/>
    <x v="205"/>
    <n v="2300"/>
    <d v="1900-08-21T23:36:13"/>
    <n v="55.07"/>
    <n v="0"/>
    <n v="2.0129999999999999"/>
    <n v="4.5289999999999999"/>
    <n v="317.286"/>
    <n v="11.759"/>
    <n v="62"/>
    <n v="0.21099999999999999"/>
    <n v="0.217"/>
    <n v="0"/>
    <n v="0.625"/>
    <m/>
    <m/>
    <m/>
    <m/>
    <n v="2062300"/>
    <n v="0"/>
    <n v="0"/>
    <s v=""/>
    <s v=""/>
    <s v=""/>
  </r>
  <r>
    <d v="2019-07-25T00:00:00"/>
    <x v="205"/>
    <n v="2400"/>
    <d v="1900-08-22T00:36:13"/>
    <n v="54.83"/>
    <n v="0"/>
    <n v="1.51"/>
    <n v="4.0259999999999998"/>
    <n v="314.47800000000001"/>
    <n v="11.321"/>
    <n v="64.8"/>
    <n v="0.21099999999999999"/>
    <n v="0.217"/>
    <n v="0"/>
    <n v="0.625"/>
    <m/>
    <m/>
    <m/>
    <m/>
    <n v="2062400"/>
    <n v="0"/>
    <n v="0"/>
    <n v="0.21099999999999999"/>
    <n v="0.217"/>
    <n v="0"/>
  </r>
  <r>
    <d v="2019-07-26T00:00:00"/>
    <x v="206"/>
    <n v="100"/>
    <d v="1900-08-22T01:36:13"/>
    <n v="54.95"/>
    <n v="0"/>
    <n v="1.0069999999999999"/>
    <n v="3.02"/>
    <n v="292.01600000000002"/>
    <n v="10.443"/>
    <n v="67.7"/>
    <n v="0.21099999999999999"/>
    <n v="0.217"/>
    <n v="0"/>
    <n v="0.625"/>
    <m/>
    <m/>
    <m/>
    <m/>
    <n v="2070100"/>
    <n v="0"/>
    <n v="0"/>
    <s v=""/>
    <s v=""/>
    <s v=""/>
  </r>
  <r>
    <d v="2019-07-26T00:00:00"/>
    <x v="206"/>
    <n v="200"/>
    <d v="1900-08-22T02:36:13"/>
    <n v="54.6"/>
    <n v="0"/>
    <n v="0.503"/>
    <n v="2.0129999999999999"/>
    <n v="328.51799999999997"/>
    <n v="8.8659999999999997"/>
    <n v="73.7"/>
    <n v="0.21099999999999999"/>
    <n v="0.217"/>
    <n v="0"/>
    <n v="0.625"/>
    <m/>
    <m/>
    <m/>
    <m/>
    <n v="2070200"/>
    <n v="0"/>
    <n v="0"/>
    <s v=""/>
    <s v=""/>
    <s v=""/>
  </r>
  <r>
    <d v="2019-07-26T00:00:00"/>
    <x v="206"/>
    <n v="300"/>
    <d v="1900-08-22T03:36:13"/>
    <n v="54.6"/>
    <n v="0"/>
    <n v="0.503"/>
    <n v="2.0129999999999999"/>
    <n v="7.02"/>
    <n v="8.9410000000000007"/>
    <n v="75.3"/>
    <n v="0.21"/>
    <n v="0.217"/>
    <n v="0"/>
    <n v="0.625"/>
    <m/>
    <m/>
    <m/>
    <m/>
    <n v="2070300"/>
    <n v="0"/>
    <n v="0"/>
    <s v=""/>
    <s v=""/>
    <s v=""/>
  </r>
  <r>
    <d v="2019-07-26T00:00:00"/>
    <x v="206"/>
    <n v="400"/>
    <d v="1900-08-22T04:36:13"/>
    <n v="54.83"/>
    <n v="0"/>
    <n v="1.51"/>
    <n v="2.516"/>
    <n v="353.78800000000001"/>
    <n v="7.7949999999999999"/>
    <n v="79"/>
    <n v="0.21"/>
    <n v="0.217"/>
    <n v="0"/>
    <n v="0.625"/>
    <m/>
    <m/>
    <m/>
    <m/>
    <n v="2070400"/>
    <n v="0"/>
    <n v="0"/>
    <s v=""/>
    <s v=""/>
    <s v=""/>
  </r>
  <r>
    <d v="2019-07-26T00:00:00"/>
    <x v="206"/>
    <n v="500"/>
    <d v="1900-08-22T05:36:13"/>
    <n v="54.37"/>
    <n v="0"/>
    <n v="1.51"/>
    <n v="2.516"/>
    <n v="349.57600000000002"/>
    <n v="7.82"/>
    <n v="80.099999999999994"/>
    <n v="0.21"/>
    <n v="0.217"/>
    <n v="0"/>
    <n v="9.375"/>
    <m/>
    <m/>
    <m/>
    <m/>
    <n v="2070500"/>
    <n v="4.3"/>
    <n v="9.4"/>
    <s v=""/>
    <s v=""/>
    <s v=""/>
  </r>
  <r>
    <d v="2019-07-26T00:00:00"/>
    <x v="206"/>
    <n v="600"/>
    <d v="1900-08-22T06:36:13"/>
    <n v="54.48"/>
    <n v="0"/>
    <n v="1.51"/>
    <n v="2.516"/>
    <n v="352.38400000000001"/>
    <n v="8.4689999999999994"/>
    <n v="79"/>
    <n v="0.21"/>
    <n v="0.217"/>
    <n v="0"/>
    <n v="169.375"/>
    <m/>
    <m/>
    <m/>
    <m/>
    <n v="2070600"/>
    <n v="104.2"/>
    <n v="169.4"/>
    <s v=""/>
    <s v=""/>
    <s v=""/>
  </r>
  <r>
    <d v="2019-07-26T00:00:00"/>
    <x v="206"/>
    <n v="700"/>
    <d v="1900-08-22T07:36:13"/>
    <n v="54.83"/>
    <n v="0"/>
    <n v="0.503"/>
    <n v="2.0129999999999999"/>
    <n v="0"/>
    <n v="11.734"/>
    <n v="69.900000000000006"/>
    <n v="0.21"/>
    <n v="0.216"/>
    <n v="0"/>
    <n v="335.625"/>
    <m/>
    <m/>
    <m/>
    <m/>
    <n v="2070700"/>
    <n v="274.3"/>
    <n v="335.6"/>
    <s v=""/>
    <s v=""/>
    <s v=""/>
  </r>
  <r>
    <d v="2019-07-26T00:00:00"/>
    <x v="206"/>
    <n v="800"/>
    <d v="1900-08-22T08:36:13"/>
    <n v="55.18"/>
    <n v="0"/>
    <n v="0.503"/>
    <n v="3.02"/>
    <n v="63.176000000000002"/>
    <n v="15.175000000000001"/>
    <n v="55.8"/>
    <n v="0.20899999999999999"/>
    <n v="0.216"/>
    <n v="0"/>
    <n v="501.875"/>
    <m/>
    <m/>
    <m/>
    <m/>
    <n v="2070800"/>
    <n v="455.8"/>
    <n v="501.9"/>
    <s v=""/>
    <s v=""/>
    <s v=""/>
  </r>
  <r>
    <d v="2019-07-26T00:00:00"/>
    <x v="206"/>
    <n v="900"/>
    <d v="1900-08-22T09:36:13"/>
    <n v="54.95"/>
    <n v="0"/>
    <n v="1.51"/>
    <n v="4.0259999999999998"/>
    <n v="162.85499999999999"/>
    <n v="16.748999999999999"/>
    <n v="46.9"/>
    <n v="0.20899999999999999"/>
    <n v="0.216"/>
    <n v="0"/>
    <n v="648.125"/>
    <m/>
    <m/>
    <m/>
    <m/>
    <n v="2070900"/>
    <n v="626.70000000000005"/>
    <n v="648.1"/>
    <s v=""/>
    <s v=""/>
    <s v=""/>
  </r>
  <r>
    <d v="2019-07-26T00:00:00"/>
    <x v="206"/>
    <n v="1000"/>
    <d v="1900-08-22T10:36:13"/>
    <n v="55.54"/>
    <n v="3.9999999999999147E-2"/>
    <n v="2.0129999999999999"/>
    <n v="5.5359999999999996"/>
    <n v="161.45099999999999"/>
    <n v="17.818999999999999"/>
    <n v="41.4"/>
    <n v="0.20899999999999999"/>
    <n v="0.216"/>
    <n v="0"/>
    <n v="776.875"/>
    <m/>
    <m/>
    <m/>
    <m/>
    <n v="2071000"/>
    <n v="771.3"/>
    <n v="776.9"/>
    <s v=""/>
    <s v=""/>
    <s v=""/>
  </r>
  <r>
    <d v="2019-07-26T00:00:00"/>
    <x v="206"/>
    <n v="1100"/>
    <d v="1900-08-22T11:36:13"/>
    <n v="55.18"/>
    <n v="0"/>
    <n v="2.516"/>
    <n v="5.5359999999999996"/>
    <n v="171.27799999999999"/>
    <n v="20.007000000000001"/>
    <n v="32.9"/>
    <n v="0.20899999999999999"/>
    <n v="0.216"/>
    <n v="0"/>
    <n v="878.125"/>
    <m/>
    <m/>
    <m/>
    <m/>
    <n v="2071100"/>
    <n v="878.5"/>
    <n v="878.1"/>
    <s v=""/>
    <s v=""/>
    <s v=""/>
  </r>
  <r>
    <d v="2019-07-26T00:00:00"/>
    <x v="206"/>
    <n v="1200"/>
    <d v="1900-08-22T12:36:13"/>
    <n v="55.89"/>
    <n v="0.39000000000000057"/>
    <n v="2.516"/>
    <n v="6.0389999999999997"/>
    <n v="176.89400000000001"/>
    <n v="20.436"/>
    <n v="27.9"/>
    <n v="0.20899999999999999"/>
    <n v="0.216"/>
    <n v="0"/>
    <n v="939.375"/>
    <m/>
    <m/>
    <m/>
    <m/>
    <n v="2071200"/>
    <n v="940"/>
    <n v="939.4"/>
    <s v=""/>
    <s v=""/>
    <s v=""/>
  </r>
  <r>
    <d v="2019-07-26T00:00:00"/>
    <x v="206"/>
    <n v="1300"/>
    <d v="1900-08-22T13:36:13"/>
    <n v="56.12"/>
    <n v="0.61999999999999744"/>
    <n v="2.516"/>
    <n v="5.5359999999999996"/>
    <n v="183.91399999999999"/>
    <n v="21.939"/>
    <n v="26.9"/>
    <n v="0.20899999999999999"/>
    <n v="0.215"/>
    <n v="0"/>
    <n v="918.125"/>
    <m/>
    <m/>
    <m/>
    <m/>
    <n v="2071300"/>
    <n v="950.7"/>
    <n v="918.1"/>
    <s v=""/>
    <s v=""/>
    <s v=""/>
  </r>
  <r>
    <d v="2019-07-26T00:00:00"/>
    <x v="206"/>
    <n v="1400"/>
    <d v="1900-08-22T14:36:13"/>
    <n v="56"/>
    <n v="0.5"/>
    <n v="2.516"/>
    <n v="7.5490000000000004"/>
    <n v="155.83500000000001"/>
    <n v="21.818999999999999"/>
    <n v="29"/>
    <n v="0.20899999999999999"/>
    <n v="0.215"/>
    <n v="0"/>
    <n v="833.125"/>
    <m/>
    <m/>
    <m/>
    <m/>
    <n v="2071400"/>
    <n v="910.3"/>
    <n v="833.1"/>
    <s v=""/>
    <s v=""/>
    <s v=""/>
  </r>
  <r>
    <d v="2019-07-26T00:00:00"/>
    <x v="206"/>
    <n v="1500"/>
    <d v="1900-08-22T15:36:13"/>
    <n v="55.54"/>
    <n v="3.9999999999999147E-2"/>
    <n v="2.516"/>
    <n v="6.5430000000000001"/>
    <n v="164.25899999999999"/>
    <n v="22.274000000000001"/>
    <n v="28.2"/>
    <n v="0.20899999999999999"/>
    <n v="0.215"/>
    <n v="0"/>
    <n v="776.875"/>
    <m/>
    <m/>
    <m/>
    <m/>
    <n v="2071500"/>
    <n v="821.8"/>
    <n v="776.9"/>
    <s v=""/>
    <s v=""/>
    <s v=""/>
  </r>
  <r>
    <d v="2019-07-26T00:00:00"/>
    <x v="206"/>
    <n v="1600"/>
    <d v="1900-08-22T16:36:13"/>
    <n v="55.54"/>
    <n v="3.9999999999999147E-2"/>
    <n v="2.0129999999999999"/>
    <n v="6.0389999999999997"/>
    <n v="167.06700000000001"/>
    <n v="22.92"/>
    <n v="29.5"/>
    <n v="0.20899999999999999"/>
    <n v="0.215"/>
    <n v="0"/>
    <n v="771.875"/>
    <m/>
    <m/>
    <m/>
    <m/>
    <n v="2071600"/>
    <n v="691.5"/>
    <n v="771.9"/>
    <s v=""/>
    <s v=""/>
    <s v=""/>
  </r>
  <r>
    <d v="2019-07-26T00:00:00"/>
    <x v="206"/>
    <n v="1700"/>
    <d v="1900-08-22T17:36:13"/>
    <n v="54.95"/>
    <n v="0"/>
    <n v="2.516"/>
    <n v="7.5490000000000004"/>
    <n v="178.298"/>
    <n v="21.652000000000001"/>
    <n v="27.4"/>
    <n v="0.20899999999999999"/>
    <n v="0.215"/>
    <n v="0"/>
    <n v="423.125"/>
    <m/>
    <m/>
    <m/>
    <m/>
    <n v="2071700"/>
    <n v="530.29999999999995"/>
    <n v="423.1"/>
    <s v=""/>
    <s v=""/>
    <s v=""/>
  </r>
  <r>
    <d v="2019-07-26T00:00:00"/>
    <x v="206"/>
    <n v="1800"/>
    <d v="1900-08-22T18:36:13"/>
    <n v="54.83"/>
    <n v="0"/>
    <n v="2.516"/>
    <n v="6.5430000000000001"/>
    <n v="199.357"/>
    <n v="19.199000000000002"/>
    <n v="29.2"/>
    <n v="0.20899999999999999"/>
    <n v="0.215"/>
    <n v="0"/>
    <n v="60.625"/>
    <m/>
    <m/>
    <m/>
    <m/>
    <n v="2071800"/>
    <n v="351"/>
    <n v="60.6"/>
    <s v=""/>
    <s v=""/>
    <s v=""/>
  </r>
  <r>
    <d v="2019-07-26T00:00:00"/>
    <x v="206"/>
    <n v="1900"/>
    <d v="1900-08-22T19:36:13"/>
    <n v="54.95"/>
    <n v="0"/>
    <n v="2.516"/>
    <n v="5.5359999999999996"/>
    <n v="202.16499999999999"/>
    <n v="18.295000000000002"/>
    <n v="33.200000000000003"/>
    <n v="0.20899999999999999"/>
    <n v="0.215"/>
    <n v="0"/>
    <n v="61.875"/>
    <m/>
    <m/>
    <m/>
    <m/>
    <n v="2071900"/>
    <n v="172.7"/>
    <n v="61.9"/>
    <s v=""/>
    <s v=""/>
    <s v=""/>
  </r>
  <r>
    <d v="2019-07-26T00:00:00"/>
    <x v="206"/>
    <n v="2000"/>
    <d v="1900-08-22T20:36:13"/>
    <n v="54.83"/>
    <n v="0"/>
    <n v="2.0129999999999999"/>
    <n v="5.5359999999999996"/>
    <n v="280.78399999999999"/>
    <n v="15.532999999999999"/>
    <n v="34"/>
    <n v="0.20899999999999999"/>
    <n v="0.215"/>
    <n v="0"/>
    <n v="4.375"/>
    <m/>
    <m/>
    <m/>
    <m/>
    <n v="2072000"/>
    <n v="29.3"/>
    <n v="4.4000000000000004"/>
    <s v=""/>
    <s v=""/>
    <s v=""/>
  </r>
  <r>
    <d v="2019-07-26T00:00:00"/>
    <x v="206"/>
    <n v="2100"/>
    <d v="1900-08-22T21:36:13"/>
    <n v="54.6"/>
    <n v="0"/>
    <n v="1.51"/>
    <n v="4.0259999999999998"/>
    <n v="280.78399999999999"/>
    <n v="14.648999999999999"/>
    <n v="43.5"/>
    <n v="0.20899999999999999"/>
    <n v="0.215"/>
    <n v="0"/>
    <n v="0.625"/>
    <m/>
    <m/>
    <m/>
    <m/>
    <n v="2072100"/>
    <n v="0"/>
    <n v="0"/>
    <s v=""/>
    <s v=""/>
    <s v=""/>
  </r>
  <r>
    <d v="2019-07-26T00:00:00"/>
    <x v="206"/>
    <n v="2200"/>
    <d v="1900-08-22T22:36:13"/>
    <n v="55.18"/>
    <n v="0"/>
    <n v="1.51"/>
    <n v="5.0330000000000004"/>
    <n v="270.95699999999999"/>
    <n v="13.618"/>
    <n v="44.6"/>
    <n v="0.20899999999999999"/>
    <n v="0.214"/>
    <n v="0"/>
    <n v="0.625"/>
    <m/>
    <m/>
    <m/>
    <m/>
    <n v="2072200"/>
    <n v="0"/>
    <n v="0"/>
    <s v=""/>
    <s v=""/>
    <s v=""/>
  </r>
  <r>
    <d v="2019-07-26T00:00:00"/>
    <x v="206"/>
    <n v="2300"/>
    <d v="1900-08-22T23:36:13"/>
    <n v="54.72"/>
    <n v="0"/>
    <n v="1.51"/>
    <n v="4.0259999999999998"/>
    <n v="255.51400000000001"/>
    <n v="13.786"/>
    <n v="43.7"/>
    <n v="0.20899999999999999"/>
    <n v="0.215"/>
    <n v="0"/>
    <n v="0.625"/>
    <m/>
    <m/>
    <m/>
    <m/>
    <n v="2072300"/>
    <n v="0"/>
    <n v="0"/>
    <s v=""/>
    <s v=""/>
    <s v=""/>
  </r>
  <r>
    <d v="2019-07-26T00:00:00"/>
    <x v="206"/>
    <n v="2400"/>
    <d v="1900-08-23T00:36:13"/>
    <n v="55.18"/>
    <n v="0"/>
    <n v="1.0069999999999999"/>
    <n v="4.5289999999999999"/>
    <n v="261.12900000000002"/>
    <n v="12.823"/>
    <n v="46.7"/>
    <n v="0.20899999999999999"/>
    <n v="0.214"/>
    <n v="0"/>
    <n v="0.625"/>
    <m/>
    <m/>
    <m/>
    <m/>
    <n v="2072400"/>
    <n v="0"/>
    <n v="0"/>
    <n v="0.20899999999999999"/>
    <n v="0.214"/>
    <n v="0"/>
  </r>
  <r>
    <d v="2019-07-27T00:00:00"/>
    <x v="207"/>
    <n v="100"/>
    <d v="1900-08-23T01:36:13"/>
    <n v="55.18"/>
    <n v="0"/>
    <n v="0"/>
    <n v="2.516"/>
    <n v="297.63099999999997"/>
    <n v="12.654"/>
    <n v="46.4"/>
    <n v="0.20899999999999999"/>
    <n v="0.215"/>
    <n v="0"/>
    <n v="0.625"/>
    <m/>
    <m/>
    <m/>
    <m/>
    <n v="2080100"/>
    <n v="0"/>
    <n v="0"/>
    <s v=""/>
    <s v=""/>
    <s v=""/>
  </r>
  <r>
    <d v="2019-07-27T00:00:00"/>
    <x v="207"/>
    <n v="200"/>
    <d v="1900-08-23T02:36:13"/>
    <n v="55.07"/>
    <n v="0"/>
    <n v="2.516"/>
    <n v="5.5359999999999996"/>
    <n v="228.839"/>
    <n v="12.968"/>
    <n v="48.1"/>
    <n v="0.20899999999999999"/>
    <n v="0.214"/>
    <n v="0"/>
    <n v="0.625"/>
    <m/>
    <m/>
    <m/>
    <m/>
    <n v="2080200"/>
    <n v="0"/>
    <n v="0"/>
    <s v=""/>
    <s v=""/>
    <s v=""/>
  </r>
  <r>
    <d v="2019-07-27T00:00:00"/>
    <x v="207"/>
    <n v="300"/>
    <d v="1900-08-23T03:36:13"/>
    <n v="55.07"/>
    <n v="0"/>
    <n v="2.0129999999999999"/>
    <n v="5.5359999999999996"/>
    <n v="214.8"/>
    <n v="11.54"/>
    <n v="51.6"/>
    <n v="0.20799999999999999"/>
    <n v="0.215"/>
    <n v="0"/>
    <n v="0.625"/>
    <m/>
    <m/>
    <m/>
    <m/>
    <n v="2080300"/>
    <n v="0"/>
    <n v="0"/>
    <s v=""/>
    <s v=""/>
    <s v=""/>
  </r>
  <r>
    <d v="2019-07-27T00:00:00"/>
    <x v="207"/>
    <n v="400"/>
    <d v="1900-08-23T04:36:13"/>
    <n v="55.07"/>
    <n v="0"/>
    <n v="1.0069999999999999"/>
    <n v="3.5230000000000001"/>
    <n v="214.8"/>
    <n v="10.369"/>
    <n v="58.3"/>
    <n v="0.20799999999999999"/>
    <n v="0.214"/>
    <n v="0"/>
    <n v="0.625"/>
    <m/>
    <m/>
    <m/>
    <m/>
    <n v="2080400"/>
    <n v="0"/>
    <n v="0"/>
    <s v=""/>
    <s v=""/>
    <s v=""/>
  </r>
  <r>
    <d v="2019-07-27T00:00:00"/>
    <x v="207"/>
    <n v="500"/>
    <d v="1900-08-23T05:36:13"/>
    <n v="55.07"/>
    <n v="0"/>
    <n v="2.0129999999999999"/>
    <n v="6.0389999999999997"/>
    <n v="230.24299999999999"/>
    <n v="10.736000000000001"/>
    <n v="58.7"/>
    <n v="0.20799999999999999"/>
    <n v="0.214"/>
    <n v="0"/>
    <n v="40.625"/>
    <m/>
    <m/>
    <m/>
    <m/>
    <n v="2080500"/>
    <n v="3.8"/>
    <n v="40.6"/>
    <s v=""/>
    <s v=""/>
    <s v=""/>
  </r>
  <r>
    <d v="2019-07-27T00:00:00"/>
    <x v="207"/>
    <n v="600"/>
    <d v="1900-08-23T06:36:13"/>
    <n v="55.3"/>
    <n v="0"/>
    <n v="3.02"/>
    <n v="8.0519999999999996"/>
    <n v="219.012"/>
    <n v="10.834"/>
    <n v="61.7"/>
    <n v="0.20799999999999999"/>
    <n v="0.214"/>
    <n v="0"/>
    <n v="45.625"/>
    <m/>
    <m/>
    <m/>
    <m/>
    <n v="2080600"/>
    <n v="101.7"/>
    <n v="45.6"/>
    <s v=""/>
    <s v=""/>
    <s v=""/>
  </r>
  <r>
    <d v="2019-07-27T00:00:00"/>
    <x v="207"/>
    <n v="700"/>
    <d v="1900-08-23T07:36:13"/>
    <n v="55.54"/>
    <n v="3.9999999999999147E-2"/>
    <n v="3.5230000000000001"/>
    <n v="10.569000000000001"/>
    <n v="224.62700000000001"/>
    <n v="10.760999999999999"/>
    <n v="66"/>
    <n v="0.20799999999999999"/>
    <n v="0.214"/>
    <n v="0"/>
    <n v="149.375"/>
    <m/>
    <m/>
    <m/>
    <m/>
    <n v="2080700"/>
    <n v="271.5"/>
    <n v="149.4"/>
    <s v=""/>
    <s v=""/>
    <s v=""/>
  </r>
  <r>
    <d v="2019-07-27T00:00:00"/>
    <x v="207"/>
    <n v="800"/>
    <d v="1900-08-23T08:36:13"/>
    <n v="55.54"/>
    <n v="3.9999999999999147E-2"/>
    <n v="2.516"/>
    <n v="6.5430000000000001"/>
    <n v="242.87799999999999"/>
    <n v="10.565"/>
    <n v="68.900000000000006"/>
    <n v="0.20699999999999999"/>
    <n v="0.214"/>
    <n v="0"/>
    <n v="159.375"/>
    <m/>
    <m/>
    <m/>
    <m/>
    <n v="2080800"/>
    <n v="453.3"/>
    <n v="159.4"/>
    <s v=""/>
    <s v=""/>
    <s v=""/>
  </r>
  <r>
    <d v="2019-07-27T00:00:00"/>
    <x v="207"/>
    <n v="900"/>
    <d v="1900-08-23T09:36:13"/>
    <n v="55.65"/>
    <n v="0.14999999999999858"/>
    <n v="2.516"/>
    <n v="6.0389999999999997"/>
    <n v="251.30199999999999"/>
    <n v="10.417999999999999"/>
    <n v="73.5"/>
    <n v="0.20699999999999999"/>
    <n v="0.214"/>
    <n v="0"/>
    <n v="306.875"/>
    <m/>
    <m/>
    <m/>
    <m/>
    <n v="2080900"/>
    <n v="624.20000000000005"/>
    <n v="306.89999999999998"/>
    <s v=""/>
    <s v=""/>
    <s v=""/>
  </r>
  <r>
    <d v="2019-07-27T00:00:00"/>
    <x v="207"/>
    <n v="1000"/>
    <d v="1900-08-23T10:36:13"/>
    <n v="55.42"/>
    <n v="0"/>
    <n v="3.5230000000000001"/>
    <n v="9.0589999999999993"/>
    <n v="255.51400000000001"/>
    <n v="12.798999999999999"/>
    <n v="71.599999999999994"/>
    <n v="0.20699999999999999"/>
    <n v="0.214"/>
    <n v="0"/>
    <n v="590.625"/>
    <m/>
    <m/>
    <m/>
    <m/>
    <n v="2081000"/>
    <n v="769"/>
    <n v="590.6"/>
    <s v=""/>
    <s v=""/>
    <s v=""/>
  </r>
  <r>
    <d v="2019-07-27T00:00:00"/>
    <x v="207"/>
    <n v="1100"/>
    <d v="1900-08-23T11:36:13"/>
    <n v="55.3"/>
    <n v="0"/>
    <n v="4.0259999999999998"/>
    <n v="10.065"/>
    <n v="248.494"/>
    <n v="14.529"/>
    <n v="58.8"/>
    <n v="0.20699999999999999"/>
    <n v="0.214"/>
    <n v="0"/>
    <n v="886.875"/>
    <m/>
    <m/>
    <m/>
    <m/>
    <n v="2081100"/>
    <n v="876.2"/>
    <n v="886.9"/>
    <s v=""/>
    <s v=""/>
    <s v=""/>
  </r>
  <r>
    <d v="2019-07-27T00:00:00"/>
    <x v="207"/>
    <n v="1200"/>
    <d v="1900-08-23T12:36:13"/>
    <n v="56"/>
    <n v="0.5"/>
    <n v="5.0330000000000004"/>
    <n v="11.574999999999999"/>
    <n v="231.64699999999999"/>
    <n v="15.651999999999999"/>
    <n v="45.6"/>
    <n v="0.20699999999999999"/>
    <n v="0.21299999999999999"/>
    <n v="0"/>
    <n v="938.125"/>
    <m/>
    <m/>
    <m/>
    <m/>
    <n v="2081200"/>
    <n v="937.3"/>
    <n v="938.1"/>
    <s v=""/>
    <s v=""/>
    <s v=""/>
  </r>
  <r>
    <d v="2019-07-27T00:00:00"/>
    <x v="207"/>
    <n v="1300"/>
    <d v="1900-08-23T13:36:13"/>
    <n v="55.77"/>
    <n v="0.27000000000000313"/>
    <n v="5.0330000000000004"/>
    <n v="11.071999999999999"/>
    <n v="235.85900000000001"/>
    <n v="15.676"/>
    <n v="43.1"/>
    <n v="0.20699999999999999"/>
    <n v="0.21299999999999999"/>
    <n v="0"/>
    <n v="933.125"/>
    <m/>
    <m/>
    <m/>
    <m/>
    <n v="2081300"/>
    <n v="948.5"/>
    <n v="933.1"/>
    <s v=""/>
    <s v=""/>
    <s v=""/>
  </r>
  <r>
    <d v="2019-07-27T00:00:00"/>
    <x v="207"/>
    <n v="1400"/>
    <d v="1900-08-23T14:36:13"/>
    <n v="56.24"/>
    <n v="0.74000000000000199"/>
    <n v="3.02"/>
    <n v="8.5559999999999992"/>
    <n v="251.30199999999999"/>
    <n v="16.106000000000002"/>
    <n v="42.9"/>
    <n v="0.20699999999999999"/>
    <n v="0.21299999999999999"/>
    <n v="0"/>
    <n v="855.625"/>
    <m/>
    <m/>
    <m/>
    <m/>
    <n v="2081400"/>
    <n v="907.8"/>
    <n v="855.6"/>
    <s v=""/>
    <s v=""/>
    <s v=""/>
  </r>
  <r>
    <d v="2019-07-27T00:00:00"/>
    <x v="207"/>
    <n v="1500"/>
    <d v="1900-08-23T15:36:13"/>
    <n v="55.54"/>
    <n v="3.9999999999999147E-2"/>
    <n v="3.5230000000000001"/>
    <n v="9.0589999999999993"/>
    <n v="261.12900000000002"/>
    <n v="15.103"/>
    <n v="43.4"/>
    <n v="0.20699999999999999"/>
    <n v="0.21299999999999999"/>
    <n v="0"/>
    <n v="736.875"/>
    <m/>
    <m/>
    <m/>
    <m/>
    <n v="2081500"/>
    <n v="819"/>
    <n v="736.9"/>
    <s v=""/>
    <s v=""/>
    <s v=""/>
  </r>
  <r>
    <d v="2019-07-27T00:00:00"/>
    <x v="207"/>
    <n v="1600"/>
    <d v="1900-08-23T16:36:13"/>
    <n v="55.54"/>
    <n v="3.9999999999999147E-2"/>
    <n v="4.0259999999999998"/>
    <n v="10.569000000000001"/>
    <n v="255.51400000000001"/>
    <n v="14.625"/>
    <n v="44"/>
    <n v="0.20699999999999999"/>
    <n v="0.21299999999999999"/>
    <n v="0"/>
    <n v="593.125"/>
    <m/>
    <m/>
    <m/>
    <m/>
    <n v="2081600"/>
    <n v="688.7"/>
    <n v="593.1"/>
    <s v=""/>
    <s v=""/>
    <s v=""/>
  </r>
  <r>
    <d v="2019-07-27T00:00:00"/>
    <x v="207"/>
    <n v="1700"/>
    <d v="1900-08-23T17:36:13"/>
    <n v="55.42"/>
    <n v="0"/>
    <n v="3.5230000000000001"/>
    <n v="9.5619999999999994"/>
    <n v="238.667"/>
    <n v="14.074"/>
    <n v="44"/>
    <n v="0.20699999999999999"/>
    <n v="0.21199999999999999"/>
    <n v="0"/>
    <n v="425.625"/>
    <m/>
    <m/>
    <m/>
    <m/>
    <n v="2081700"/>
    <n v="527"/>
    <n v="425.6"/>
    <s v=""/>
    <s v=""/>
    <s v=""/>
  </r>
  <r>
    <d v="2019-07-27T00:00:00"/>
    <x v="207"/>
    <n v="1800"/>
    <d v="1900-08-23T18:36:13"/>
    <n v="55.3"/>
    <n v="0"/>
    <n v="3.02"/>
    <n v="8.0519999999999996"/>
    <n v="245.68600000000001"/>
    <n v="13.449"/>
    <n v="46.7"/>
    <n v="0.20699999999999999"/>
    <n v="0.21199999999999999"/>
    <n v="0"/>
    <n v="246.875"/>
    <m/>
    <m/>
    <m/>
    <m/>
    <n v="2081800"/>
    <n v="348"/>
    <n v="246.9"/>
    <s v=""/>
    <s v=""/>
    <s v=""/>
  </r>
  <r>
    <d v="2019-07-27T00:00:00"/>
    <x v="207"/>
    <n v="1900"/>
    <d v="1900-08-23T19:36:13"/>
    <n v="55.18"/>
    <n v="0"/>
    <n v="2.0129999999999999"/>
    <n v="7.5490000000000004"/>
    <n v="265.34100000000001"/>
    <n v="10.173"/>
    <n v="55.9"/>
    <n v="0.20699999999999999"/>
    <n v="0.21199999999999999"/>
    <n v="0"/>
    <n v="71.875"/>
    <m/>
    <m/>
    <m/>
    <m/>
    <n v="2081900"/>
    <n v="169.2"/>
    <n v="71.900000000000006"/>
    <s v=""/>
    <s v=""/>
    <s v=""/>
  </r>
  <r>
    <d v="2019-07-27T00:00:00"/>
    <x v="207"/>
    <n v="2000"/>
    <d v="1900-08-23T20:36:13"/>
    <n v="55.54"/>
    <n v="3.9999999999999147E-2"/>
    <n v="1.0069999999999999"/>
    <n v="5.0330000000000004"/>
    <n v="249.898"/>
    <n v="8.4939999999999998"/>
    <n v="68.8"/>
    <n v="0.20699999999999999"/>
    <n v="0.21199999999999999"/>
    <n v="0"/>
    <n v="1.875"/>
    <m/>
    <m/>
    <m/>
    <m/>
    <n v="2082000"/>
    <n v="27.3"/>
    <n v="1.9"/>
    <s v=""/>
    <s v=""/>
    <s v=""/>
  </r>
  <r>
    <d v="2019-07-27T00:00:00"/>
    <x v="207"/>
    <n v="2100"/>
    <d v="1900-08-23T21:36:13"/>
    <n v="55.07"/>
    <n v="0"/>
    <n v="1.0069999999999999"/>
    <n v="4.0259999999999998"/>
    <n v="283.59199999999998"/>
    <n v="7.7949999999999999"/>
    <n v="75.599999999999994"/>
    <n v="0.20699999999999999"/>
    <n v="0.21199999999999999"/>
    <n v="0"/>
    <n v="0.625"/>
    <m/>
    <m/>
    <m/>
    <m/>
    <n v="2082100"/>
    <n v="0"/>
    <n v="0"/>
    <s v=""/>
    <s v=""/>
    <s v=""/>
  </r>
  <r>
    <d v="2019-07-27T00:00:00"/>
    <x v="207"/>
    <n v="2200"/>
    <d v="1900-08-23T22:36:13"/>
    <n v="55.07"/>
    <n v="0"/>
    <n v="1.51"/>
    <n v="5.0330000000000004"/>
    <n v="299.03500000000003"/>
    <n v="7.0410000000000004"/>
    <n v="77"/>
    <n v="0.20699999999999999"/>
    <n v="0.21199999999999999"/>
    <n v="0"/>
    <n v="0.625"/>
    <m/>
    <m/>
    <m/>
    <m/>
    <n v="2082200"/>
    <n v="0"/>
    <n v="0"/>
    <s v=""/>
    <s v=""/>
    <s v=""/>
  </r>
  <r>
    <d v="2019-07-27T00:00:00"/>
    <x v="207"/>
    <n v="2300"/>
    <d v="1900-08-23T23:36:13"/>
    <n v="55.3"/>
    <n v="0"/>
    <n v="0"/>
    <n v="2.516"/>
    <n v="310.267"/>
    <n v="6.23"/>
    <n v="85.3"/>
    <n v="0.20699999999999999"/>
    <n v="0.21199999999999999"/>
    <n v="0"/>
    <n v="0.625"/>
    <m/>
    <m/>
    <m/>
    <m/>
    <n v="2082300"/>
    <n v="0"/>
    <n v="0"/>
    <s v=""/>
    <s v=""/>
    <s v=""/>
  </r>
  <r>
    <d v="2019-07-27T00:00:00"/>
    <x v="207"/>
    <n v="2400"/>
    <d v="1900-08-24T00:36:13"/>
    <n v="55.42"/>
    <n v="0"/>
    <n v="0.503"/>
    <n v="3.5230000000000001"/>
    <n v="299.03500000000003"/>
    <n v="6.1529999999999996"/>
    <n v="89.4"/>
    <n v="0.20699999999999999"/>
    <n v="0.21199999999999999"/>
    <n v="0"/>
    <n v="0.625"/>
    <m/>
    <m/>
    <m/>
    <m/>
    <n v="2082400"/>
    <n v="0"/>
    <n v="0"/>
    <n v="0.20699999999999999"/>
    <n v="0.21199999999999999"/>
    <n v="0"/>
  </r>
  <r>
    <d v="2019-07-28T00:00:00"/>
    <x v="208"/>
    <n v="100"/>
    <d v="1900-08-24T01:36:13"/>
    <n v="55.54"/>
    <n v="3.9999999999999147E-2"/>
    <n v="0.503"/>
    <n v="3.5230000000000001"/>
    <n v="235.85900000000001"/>
    <n v="5.4370000000000003"/>
    <n v="91.3"/>
    <n v="0.20699999999999999"/>
    <n v="0.21199999999999999"/>
    <n v="0"/>
    <n v="0.625"/>
    <m/>
    <m/>
    <m/>
    <m/>
    <n v="2090100"/>
    <n v="0"/>
    <n v="0"/>
    <s v=""/>
    <s v=""/>
    <s v=""/>
  </r>
  <r>
    <d v="2019-07-28T00:00:00"/>
    <x v="208"/>
    <n v="200"/>
    <d v="1900-08-24T02:36:13"/>
    <n v="55.54"/>
    <n v="3.9999999999999147E-2"/>
    <n v="0.503"/>
    <n v="3.02"/>
    <n v="268.149"/>
    <n v="5.5650000000000004"/>
    <n v="93.7"/>
    <n v="0.20699999999999999"/>
    <n v="0.21199999999999999"/>
    <n v="0"/>
    <n v="0.625"/>
    <m/>
    <m/>
    <m/>
    <m/>
    <n v="2090200"/>
    <n v="0"/>
    <n v="0"/>
    <s v=""/>
    <s v=""/>
    <s v=""/>
  </r>
  <r>
    <d v="2019-07-28T00:00:00"/>
    <x v="208"/>
    <n v="300"/>
    <d v="1900-08-24T03:36:13"/>
    <n v="55.65"/>
    <n v="0.14999999999999858"/>
    <n v="0"/>
    <n v="4.0259999999999998"/>
    <n v="335.53699999999998"/>
    <n v="6.23"/>
    <n v="92.2"/>
    <n v="0.20599999999999999"/>
    <n v="0.21199999999999999"/>
    <n v="0"/>
    <n v="0.625"/>
    <m/>
    <m/>
    <m/>
    <m/>
    <n v="2090300"/>
    <n v="0"/>
    <n v="0"/>
    <s v=""/>
    <s v=""/>
    <s v=""/>
  </r>
  <r>
    <d v="2019-07-28T00:00:00"/>
    <x v="208"/>
    <n v="400"/>
    <d v="1900-08-24T04:36:13"/>
    <n v="55.07"/>
    <n v="0"/>
    <n v="0.503"/>
    <n v="3.02"/>
    <n v="73.004000000000005"/>
    <n v="5.5389999999999997"/>
    <n v="90.3"/>
    <n v="0.20599999999999999"/>
    <n v="0.21099999999999999"/>
    <n v="0"/>
    <n v="0.625"/>
    <m/>
    <m/>
    <m/>
    <m/>
    <n v="2090400"/>
    <n v="0"/>
    <n v="0"/>
    <s v=""/>
    <s v=""/>
    <s v=""/>
  </r>
  <r>
    <d v="2019-07-28T00:00:00"/>
    <x v="208"/>
    <n v="500"/>
    <d v="1900-08-24T05:36:13"/>
    <n v="55.3"/>
    <n v="0"/>
    <n v="0.503"/>
    <n v="2.516"/>
    <n v="37.905999999999999"/>
    <n v="5.2569999999999997"/>
    <n v="90.9"/>
    <n v="0.20599999999999999"/>
    <n v="0.21099999999999999"/>
    <n v="0"/>
    <n v="11.875"/>
    <m/>
    <m/>
    <m/>
    <m/>
    <n v="2090500"/>
    <n v="3.3"/>
    <n v="11.9"/>
    <s v=""/>
    <s v=""/>
    <s v=""/>
  </r>
  <r>
    <d v="2019-07-28T00:00:00"/>
    <x v="208"/>
    <n v="600"/>
    <d v="1900-08-24T06:36:13"/>
    <n v="55.42"/>
    <n v="0"/>
    <n v="0"/>
    <n v="2.516"/>
    <n v="355.19200000000001"/>
    <n v="6.0510000000000002"/>
    <n v="92"/>
    <n v="0.20599999999999999"/>
    <n v="0.21099999999999999"/>
    <n v="0"/>
    <n v="99.375"/>
    <m/>
    <m/>
    <m/>
    <m/>
    <n v="2090600"/>
    <n v="98.8"/>
    <n v="99.4"/>
    <s v=""/>
    <s v=""/>
    <s v=""/>
  </r>
  <r>
    <d v="2019-07-28T00:00:00"/>
    <x v="208"/>
    <n v="700"/>
    <d v="1900-08-24T07:36:13"/>
    <n v="55.07"/>
    <n v="0"/>
    <n v="0"/>
    <n v="3.02"/>
    <n v="11.231"/>
    <n v="10.074999999999999"/>
    <n v="86.5"/>
    <n v="0.20499999999999999"/>
    <n v="0.21099999999999999"/>
    <n v="0"/>
    <n v="333.125"/>
    <m/>
    <m/>
    <m/>
    <m/>
    <n v="2090700"/>
    <n v="268.8"/>
    <n v="333.1"/>
    <s v=""/>
    <s v=""/>
    <s v=""/>
  </r>
  <r>
    <d v="2019-07-28T00:00:00"/>
    <x v="208"/>
    <n v="800"/>
    <d v="1900-08-24T08:36:13"/>
    <n v="55.42"/>
    <n v="0"/>
    <n v="1.0069999999999999"/>
    <n v="4.5289999999999999"/>
    <n v="332.72899999999998"/>
    <n v="11.102"/>
    <n v="82"/>
    <n v="0.20499999999999999"/>
    <n v="0.21099999999999999"/>
    <n v="0"/>
    <n v="449.375"/>
    <m/>
    <m/>
    <m/>
    <m/>
    <n v="2090800"/>
    <n v="450.7"/>
    <n v="449.4"/>
    <s v=""/>
    <s v=""/>
    <s v=""/>
  </r>
  <r>
    <d v="2019-07-28T00:00:00"/>
    <x v="208"/>
    <n v="900"/>
    <d v="1900-08-24T09:36:13"/>
    <n v="54.48"/>
    <n v="0"/>
    <n v="2.0129999999999999"/>
    <n v="5.5359999999999996"/>
    <n v="315.88200000000001"/>
    <n v="12.461"/>
    <n v="74.2"/>
    <n v="0.20499999999999999"/>
    <n v="0.21099999999999999"/>
    <n v="0"/>
    <n v="655.625"/>
    <m/>
    <m/>
    <m/>
    <m/>
    <n v="2090900"/>
    <n v="621.5"/>
    <n v="655.6"/>
    <s v=""/>
    <s v=""/>
    <s v=""/>
  </r>
  <r>
    <d v="2019-07-28T00:00:00"/>
    <x v="208"/>
    <n v="1000"/>
    <d v="1900-08-24T10:36:13"/>
    <n v="55.3"/>
    <n v="0"/>
    <n v="1.51"/>
    <n v="4.5289999999999999"/>
    <n v="299.03500000000003"/>
    <n v="13.377000000000001"/>
    <n v="68.3"/>
    <n v="0.20499999999999999"/>
    <n v="0.21099999999999999"/>
    <n v="0"/>
    <n v="221.875"/>
    <m/>
    <m/>
    <m/>
    <m/>
    <n v="2091000"/>
    <n v="766.7"/>
    <n v="221.9"/>
    <s v=""/>
    <s v=""/>
    <s v=""/>
  </r>
  <r>
    <d v="2019-07-28T00:00:00"/>
    <x v="208"/>
    <n v="1100"/>
    <d v="1900-08-24T11:36:13"/>
    <n v="55.42"/>
    <n v="0"/>
    <n v="1.51"/>
    <n v="5.0330000000000004"/>
    <n v="301.84300000000002"/>
    <n v="14.84"/>
    <n v="62.2"/>
    <n v="0.20499999999999999"/>
    <n v="0.21099999999999999"/>
    <n v="0"/>
    <n v="906.875"/>
    <m/>
    <m/>
    <m/>
    <m/>
    <n v="2091100"/>
    <n v="873.8"/>
    <n v="906.9"/>
    <s v=""/>
    <s v=""/>
    <s v=""/>
  </r>
  <r>
    <d v="2019-07-28T00:00:00"/>
    <x v="208"/>
    <n v="1200"/>
    <d v="1900-08-24T12:36:13"/>
    <n v="55.3"/>
    <n v="0"/>
    <n v="2.0129999999999999"/>
    <n v="6.0389999999999997"/>
    <n v="299.03500000000003"/>
    <n v="15.557"/>
    <n v="58.5"/>
    <n v="0.20399999999999999"/>
    <n v="0.21099999999999999"/>
    <n v="0"/>
    <n v="940.625"/>
    <m/>
    <m/>
    <m/>
    <m/>
    <n v="2091200"/>
    <n v="935.3"/>
    <n v="940.6"/>
    <s v=""/>
    <s v=""/>
    <s v=""/>
  </r>
  <r>
    <d v="2019-07-28T00:00:00"/>
    <x v="208"/>
    <n v="1300"/>
    <d v="1900-08-24T13:36:13"/>
    <n v="55.54"/>
    <n v="3.9999999999999147E-2"/>
    <n v="2.0129999999999999"/>
    <n v="5.5359999999999996"/>
    <n v="303.24700000000001"/>
    <n v="15.605"/>
    <n v="53.9"/>
    <n v="0.20399999999999999"/>
    <n v="0.21"/>
    <n v="0"/>
    <n v="373.125"/>
    <m/>
    <m/>
    <m/>
    <m/>
    <n v="2091300"/>
    <n v="946"/>
    <n v="373.1"/>
    <s v=""/>
    <s v=""/>
    <s v=""/>
  </r>
  <r>
    <d v="2019-07-28T00:00:00"/>
    <x v="208"/>
    <n v="1400"/>
    <d v="1900-08-24T14:36:13"/>
    <n v="54.95"/>
    <n v="0"/>
    <n v="2.0129999999999999"/>
    <n v="5.0330000000000004"/>
    <n v="290.61200000000002"/>
    <n v="17.795999999999999"/>
    <n v="44.7"/>
    <n v="0.20499999999999999"/>
    <n v="0.21"/>
    <n v="0"/>
    <n v="883.125"/>
    <m/>
    <m/>
    <m/>
    <m/>
    <n v="2091400"/>
    <n v="905.3"/>
    <n v="883.1"/>
    <s v=""/>
    <s v=""/>
    <s v=""/>
  </r>
  <r>
    <d v="2019-07-28T00:00:00"/>
    <x v="208"/>
    <n v="1500"/>
    <d v="1900-08-24T15:36:13"/>
    <n v="54.95"/>
    <n v="0"/>
    <n v="2.0129999999999999"/>
    <n v="6.5430000000000001"/>
    <n v="254.11"/>
    <n v="16.654"/>
    <n v="43.9"/>
    <n v="0.20499999999999999"/>
    <n v="0.21"/>
    <n v="0"/>
    <n v="745.625"/>
    <m/>
    <m/>
    <m/>
    <m/>
    <n v="2091500"/>
    <n v="816.2"/>
    <n v="745.6"/>
    <s v=""/>
    <s v=""/>
    <s v=""/>
  </r>
  <r>
    <d v="2019-07-28T00:00:00"/>
    <x v="208"/>
    <n v="1600"/>
    <d v="1900-08-24T16:36:13"/>
    <n v="54.72"/>
    <n v="0"/>
    <n v="1.51"/>
    <n v="4.5289999999999999"/>
    <n v="297.63099999999997"/>
    <n v="16.463000000000001"/>
    <n v="45.4"/>
    <n v="0.20499999999999999"/>
    <n v="0.21099999999999999"/>
    <n v="0"/>
    <n v="119.375"/>
    <m/>
    <m/>
    <m/>
    <m/>
    <n v="2091600"/>
    <n v="685.5"/>
    <n v="119.4"/>
    <s v=""/>
    <s v=""/>
    <s v=""/>
  </r>
  <r>
    <d v="2019-07-28T00:00:00"/>
    <x v="208"/>
    <n v="1700"/>
    <d v="1900-08-24T17:36:13"/>
    <n v="54.6"/>
    <n v="0"/>
    <n v="1.0069999999999999"/>
    <n v="4.5289999999999999"/>
    <n v="299.03500000000003"/>
    <n v="17.058"/>
    <n v="45.1"/>
    <n v="0.20499999999999999"/>
    <n v="0.21"/>
    <n v="0"/>
    <n v="420.625"/>
    <m/>
    <m/>
    <m/>
    <m/>
    <n v="2091700"/>
    <n v="523.70000000000005"/>
    <n v="420.6"/>
    <s v=""/>
    <s v=""/>
    <s v=""/>
  </r>
  <r>
    <d v="2019-07-28T00:00:00"/>
    <x v="208"/>
    <n v="1800"/>
    <d v="1900-08-24T18:36:13"/>
    <n v="54.83"/>
    <n v="0"/>
    <n v="2.0129999999999999"/>
    <n v="5.5359999999999996"/>
    <n v="293.42"/>
    <n v="15.819000000000001"/>
    <n v="46.9"/>
    <n v="0.20499999999999999"/>
    <n v="0.21"/>
    <n v="0"/>
    <n v="240.625"/>
    <m/>
    <m/>
    <m/>
    <m/>
    <n v="2091800"/>
    <n v="344"/>
    <n v="240.6"/>
    <s v=""/>
    <s v=""/>
    <s v=""/>
  </r>
  <r>
    <d v="2019-07-28T00:00:00"/>
    <x v="208"/>
    <n v="1900"/>
    <d v="1900-08-24T19:36:13"/>
    <n v="55.07"/>
    <n v="0"/>
    <n v="2.0129999999999999"/>
    <n v="5.0330000000000004"/>
    <n v="307.459"/>
    <n v="13.449"/>
    <n v="54.4"/>
    <n v="0.20499999999999999"/>
    <n v="0.21"/>
    <n v="0"/>
    <n v="88.125"/>
    <m/>
    <m/>
    <m/>
    <m/>
    <n v="2091900"/>
    <n v="165.8"/>
    <n v="88.1"/>
    <s v=""/>
    <s v=""/>
    <s v=""/>
  </r>
  <r>
    <d v="2019-07-28T00:00:00"/>
    <x v="208"/>
    <n v="2000"/>
    <d v="1900-08-24T20:36:13"/>
    <n v="55.3"/>
    <n v="0"/>
    <n v="1.51"/>
    <n v="5.0330000000000004"/>
    <n v="345.36500000000001"/>
    <n v="11.005000000000001"/>
    <n v="61.9"/>
    <n v="0.20499999999999999"/>
    <n v="0.21"/>
    <n v="0"/>
    <n v="1.875"/>
    <m/>
    <m/>
    <m/>
    <m/>
    <n v="2092000"/>
    <n v="25.5"/>
    <n v="1.9"/>
    <s v=""/>
    <s v=""/>
    <s v=""/>
  </r>
  <r>
    <d v="2019-07-28T00:00:00"/>
    <x v="208"/>
    <n v="2100"/>
    <d v="1900-08-24T21:36:13"/>
    <n v="55.07"/>
    <n v="0"/>
    <n v="1.51"/>
    <n v="5.0330000000000004"/>
    <n v="23.867000000000001"/>
    <n v="10.932"/>
    <n v="63"/>
    <n v="0.20499999999999999"/>
    <n v="0.21"/>
    <n v="0"/>
    <n v="0.625"/>
    <m/>
    <m/>
    <m/>
    <m/>
    <n v="2092100"/>
    <n v="0"/>
    <n v="0"/>
    <s v=""/>
    <s v=""/>
    <s v=""/>
  </r>
  <r>
    <d v="2019-07-28T00:00:00"/>
    <x v="208"/>
    <n v="2200"/>
    <d v="1900-08-24T22:36:13"/>
    <n v="54.48"/>
    <n v="0"/>
    <n v="2.0129999999999999"/>
    <n v="4.5289999999999999"/>
    <n v="355.19200000000001"/>
    <n v="9.8789999999999996"/>
    <n v="63.8"/>
    <n v="0.20499999999999999"/>
    <n v="0.21"/>
    <n v="0"/>
    <n v="0.625"/>
    <m/>
    <m/>
    <m/>
    <m/>
    <n v="2092200"/>
    <n v="0"/>
    <n v="0"/>
    <s v=""/>
    <s v=""/>
    <s v=""/>
  </r>
  <r>
    <d v="2019-07-28T00:00:00"/>
    <x v="208"/>
    <n v="2300"/>
    <d v="1900-08-24T23:36:13"/>
    <n v="54.83"/>
    <n v="0"/>
    <n v="1.51"/>
    <n v="3.02"/>
    <n v="1.4039999999999999"/>
    <n v="10.173"/>
    <n v="66.599999999999994"/>
    <n v="0.20499999999999999"/>
    <n v="0.20899999999999999"/>
    <n v="0"/>
    <n v="0.625"/>
    <m/>
    <m/>
    <m/>
    <m/>
    <n v="2092300"/>
    <n v="0"/>
    <n v="0"/>
    <s v=""/>
    <s v=""/>
    <s v=""/>
  </r>
  <r>
    <d v="2019-07-28T00:00:00"/>
    <x v="208"/>
    <n v="2400"/>
    <d v="1900-08-25T00:36:13"/>
    <n v="54.83"/>
    <n v="0"/>
    <n v="1.51"/>
    <n v="2.516"/>
    <n v="1.4039999999999999"/>
    <n v="8.1950000000000003"/>
    <n v="70.599999999999994"/>
    <n v="0.20399999999999999"/>
    <n v="0.20899999999999999"/>
    <n v="0"/>
    <n v="0.625"/>
    <m/>
    <m/>
    <m/>
    <m/>
    <n v="2092400"/>
    <n v="0"/>
    <n v="0"/>
    <n v="0.20399999999999999"/>
    <n v="0.20899999999999999"/>
    <n v="0"/>
  </r>
  <r>
    <d v="2019-07-29T00:00:00"/>
    <x v="209"/>
    <n v="100"/>
    <d v="1900-08-25T01:36:13"/>
    <n v="54.72"/>
    <n v="0"/>
    <n v="2.0129999999999999"/>
    <n v="3.02"/>
    <n v="355.19200000000001"/>
    <n v="8.07"/>
    <n v="72.900000000000006"/>
    <n v="0.20399999999999999"/>
    <n v="0.20899999999999999"/>
    <n v="0"/>
    <n v="0.625"/>
    <m/>
    <m/>
    <m/>
    <m/>
    <n v="2100100"/>
    <n v="0"/>
    <n v="0"/>
    <s v=""/>
    <s v=""/>
    <s v=""/>
  </r>
  <r>
    <d v="2019-07-29T00:00:00"/>
    <x v="209"/>
    <n v="200"/>
    <d v="1900-08-25T02:36:13"/>
    <n v="54.37"/>
    <n v="0"/>
    <n v="2.0129999999999999"/>
    <n v="3.02"/>
    <n v="355.19200000000001"/>
    <n v="8.3190000000000008"/>
    <n v="71.3"/>
    <n v="0.20399999999999999"/>
    <n v="0.20899999999999999"/>
    <n v="0"/>
    <n v="0.625"/>
    <m/>
    <m/>
    <m/>
    <m/>
    <n v="2100200"/>
    <n v="0"/>
    <n v="0"/>
    <s v=""/>
    <s v=""/>
    <s v=""/>
  </r>
  <r>
    <d v="2019-07-29T00:00:00"/>
    <x v="209"/>
    <n v="300"/>
    <d v="1900-08-25T03:36:13"/>
    <n v="54.6"/>
    <n v="0"/>
    <n v="1.51"/>
    <n v="3.02"/>
    <n v="1.4039999999999999"/>
    <n v="7.5439999999999996"/>
    <n v="72.099999999999994"/>
    <n v="0.20399999999999999"/>
    <n v="0.20899999999999999"/>
    <n v="0"/>
    <n v="0.625"/>
    <m/>
    <m/>
    <m/>
    <m/>
    <n v="2100300"/>
    <n v="0"/>
    <n v="0"/>
    <s v=""/>
    <s v=""/>
    <s v=""/>
  </r>
  <r>
    <d v="2019-07-29T00:00:00"/>
    <x v="209"/>
    <n v="400"/>
    <d v="1900-08-25T04:36:13"/>
    <n v="54.48"/>
    <n v="0"/>
    <n v="1.51"/>
    <n v="2.516"/>
    <n v="5.6159999999999997"/>
    <n v="7.569"/>
    <n v="72.3"/>
    <n v="0.20399999999999999"/>
    <n v="0.20899999999999999"/>
    <n v="0"/>
    <n v="0.625"/>
    <m/>
    <m/>
    <m/>
    <m/>
    <n v="2100400"/>
    <n v="0"/>
    <n v="0"/>
    <s v=""/>
    <s v=""/>
    <s v=""/>
  </r>
  <r>
    <d v="2019-07-29T00:00:00"/>
    <x v="209"/>
    <n v="500"/>
    <d v="1900-08-25T05:36:13"/>
    <n v="54.72"/>
    <n v="0"/>
    <n v="1.51"/>
    <n v="2.516"/>
    <n v="4.2119999999999997"/>
    <n v="7.0910000000000002"/>
    <n v="73.7"/>
    <n v="0.20399999999999999"/>
    <n v="0.20899999999999999"/>
    <n v="0"/>
    <n v="10.625"/>
    <m/>
    <m/>
    <m/>
    <m/>
    <n v="2100500"/>
    <n v="2.8"/>
    <n v="10.6"/>
    <s v=""/>
    <s v=""/>
    <s v=""/>
  </r>
  <r>
    <d v="2019-07-29T00:00:00"/>
    <x v="209"/>
    <n v="600"/>
    <d v="1900-08-25T06:36:13"/>
    <n v="54.37"/>
    <n v="0"/>
    <n v="1.51"/>
    <n v="3.02"/>
    <n v="12.635"/>
    <n v="9.6080000000000005"/>
    <n v="70.900000000000006"/>
    <n v="0.20399999999999999"/>
    <n v="0.20899999999999999"/>
    <n v="0"/>
    <n v="135.625"/>
    <m/>
    <m/>
    <m/>
    <m/>
    <n v="2100600"/>
    <n v="96.2"/>
    <n v="135.6"/>
    <s v=""/>
    <s v=""/>
    <s v=""/>
  </r>
  <r>
    <d v="2019-07-29T00:00:00"/>
    <x v="209"/>
    <n v="700"/>
    <d v="1900-08-25T07:36:13"/>
    <n v="55.07"/>
    <n v="0"/>
    <n v="1.51"/>
    <n v="3.5230000000000001"/>
    <n v="40.713999999999999"/>
    <n v="13.593999999999999"/>
    <n v="57.9"/>
    <n v="0.20399999999999999"/>
    <n v="0.20899999999999999"/>
    <n v="0"/>
    <n v="314.375"/>
    <m/>
    <m/>
    <m/>
    <m/>
    <n v="2100700"/>
    <n v="265.8"/>
    <n v="314.39999999999998"/>
    <s v=""/>
    <s v=""/>
    <s v=""/>
  </r>
  <r>
    <d v="2019-07-29T00:00:00"/>
    <x v="209"/>
    <n v="800"/>
    <d v="1900-08-25T08:36:13"/>
    <n v="55.07"/>
    <n v="0"/>
    <n v="1.51"/>
    <n v="4.0259999999999998"/>
    <n v="61.773000000000003"/>
    <n v="15.151"/>
    <n v="50.1"/>
    <n v="0.20399999999999999"/>
    <n v="0.20899999999999999"/>
    <n v="0"/>
    <n v="485.625"/>
    <m/>
    <m/>
    <m/>
    <m/>
    <n v="2100800"/>
    <n v="447.7"/>
    <n v="485.6"/>
    <s v=""/>
    <s v=""/>
    <s v=""/>
  </r>
  <r>
    <d v="2019-07-29T00:00:00"/>
    <x v="209"/>
    <n v="900"/>
    <d v="1900-08-25T09:36:13"/>
    <n v="55.18"/>
    <n v="0"/>
    <n v="1.51"/>
    <n v="4.5289999999999999"/>
    <n v="85.638999999999996"/>
    <n v="16.367999999999999"/>
    <n v="46.6"/>
    <n v="0.20300000000000001"/>
    <n v="0.20899999999999999"/>
    <n v="0"/>
    <n v="633.125"/>
    <m/>
    <m/>
    <m/>
    <m/>
    <n v="2100900"/>
    <n v="618.79999999999995"/>
    <n v="633.1"/>
    <s v=""/>
    <s v=""/>
    <s v=""/>
  </r>
  <r>
    <d v="2019-07-29T00:00:00"/>
    <x v="209"/>
    <n v="1000"/>
    <d v="1900-08-25T10:36:13"/>
    <n v="54.95"/>
    <n v="0"/>
    <n v="1.51"/>
    <n v="5.0330000000000004"/>
    <n v="136.18"/>
    <n v="17.32"/>
    <n v="44.9"/>
    <n v="0.20300000000000001"/>
    <n v="0.20899999999999999"/>
    <n v="0"/>
    <n v="803.125"/>
    <m/>
    <m/>
    <m/>
    <m/>
    <n v="2101000"/>
    <n v="764"/>
    <n v="803.1"/>
    <s v=""/>
    <s v=""/>
    <s v=""/>
  </r>
  <r>
    <d v="2019-07-29T00:00:00"/>
    <x v="209"/>
    <n v="1100"/>
    <d v="1900-08-25T11:36:13"/>
    <n v="55.65"/>
    <n v="0.14999999999999858"/>
    <n v="2.516"/>
    <n v="7.0460000000000003"/>
    <n v="186.72200000000001"/>
    <n v="18.771000000000001"/>
    <n v="41.2"/>
    <n v="0.20300000000000001"/>
    <n v="0.20899999999999999"/>
    <n v="0"/>
    <n v="875.625"/>
    <m/>
    <m/>
    <m/>
    <m/>
    <n v="2101100"/>
    <n v="871.3"/>
    <n v="875.6"/>
    <s v=""/>
    <s v=""/>
    <s v=""/>
  </r>
  <r>
    <d v="2019-07-29T00:00:00"/>
    <x v="209"/>
    <n v="1200"/>
    <d v="1900-08-25T12:36:13"/>
    <n v="55.07"/>
    <n v="0"/>
    <n v="3.02"/>
    <n v="6.5430000000000001"/>
    <n v="178.298"/>
    <n v="18.960999999999999"/>
    <n v="37.4"/>
    <n v="0.20300000000000001"/>
    <n v="0.20899999999999999"/>
    <n v="0"/>
    <n v="935.625"/>
    <m/>
    <m/>
    <m/>
    <m/>
    <n v="2101200"/>
    <n v="932.7"/>
    <n v="935.6"/>
    <s v=""/>
    <s v=""/>
    <s v=""/>
  </r>
  <r>
    <d v="2019-07-29T00:00:00"/>
    <x v="209"/>
    <n v="1300"/>
    <d v="1900-08-25T13:36:13"/>
    <n v="55.77"/>
    <n v="0.27000000000000313"/>
    <n v="3.02"/>
    <n v="6.5430000000000001"/>
    <n v="193.74100000000001"/>
    <n v="20.292999999999999"/>
    <n v="35"/>
    <n v="0.20300000000000001"/>
    <n v="0.20799999999999999"/>
    <n v="0"/>
    <n v="916.875"/>
    <m/>
    <m/>
    <m/>
    <m/>
    <n v="2101300"/>
    <n v="943.5"/>
    <n v="916.9"/>
    <s v=""/>
    <s v=""/>
    <s v=""/>
  </r>
  <r>
    <d v="2019-07-29T00:00:00"/>
    <x v="209"/>
    <n v="1400"/>
    <d v="1900-08-25T14:36:13"/>
    <n v="55.77"/>
    <n v="0.27000000000000313"/>
    <n v="3.02"/>
    <n v="7.5490000000000004"/>
    <n v="193.74100000000001"/>
    <n v="20.698"/>
    <n v="32.1"/>
    <n v="0.20300000000000001"/>
    <n v="0.20899999999999999"/>
    <n v="0"/>
    <n v="853.125"/>
    <m/>
    <m/>
    <m/>
    <m/>
    <n v="2101400"/>
    <n v="902.5"/>
    <n v="853.1"/>
    <s v=""/>
    <s v=""/>
    <s v=""/>
  </r>
  <r>
    <d v="2019-07-29T00:00:00"/>
    <x v="209"/>
    <n v="1500"/>
    <d v="1900-08-25T15:36:13"/>
    <n v="55.77"/>
    <n v="0.27000000000000313"/>
    <n v="2.516"/>
    <n v="6.5430000000000001"/>
    <n v="189.529"/>
    <n v="21.341999999999999"/>
    <n v="29.8"/>
    <n v="0.20300000000000001"/>
    <n v="0.20799999999999999"/>
    <n v="0"/>
    <n v="749.375"/>
    <m/>
    <m/>
    <m/>
    <m/>
    <n v="2101500"/>
    <n v="813.2"/>
    <n v="749.4"/>
    <s v=""/>
    <s v=""/>
    <s v=""/>
  </r>
  <r>
    <d v="2019-07-29T00:00:00"/>
    <x v="209"/>
    <n v="1600"/>
    <d v="1900-08-25T16:36:13"/>
    <n v="54.72"/>
    <n v="0"/>
    <n v="2.516"/>
    <n v="5.5359999999999996"/>
    <n v="195.14500000000001"/>
    <n v="20.007000000000001"/>
    <n v="28.5"/>
    <n v="0.20300000000000001"/>
    <n v="0.20799999999999999"/>
    <n v="0"/>
    <n v="226.875"/>
    <m/>
    <m/>
    <m/>
    <m/>
    <n v="2101600"/>
    <n v="682.3"/>
    <n v="226.9"/>
    <s v=""/>
    <s v=""/>
    <s v=""/>
  </r>
  <r>
    <d v="2019-07-29T00:00:00"/>
    <x v="209"/>
    <n v="1700"/>
    <d v="1900-08-25T17:36:13"/>
    <n v="55.77"/>
    <n v="0.27000000000000313"/>
    <n v="1.0069999999999999"/>
    <n v="3.5230000000000001"/>
    <n v="235.85900000000001"/>
    <n v="19.722000000000001"/>
    <n v="37.9"/>
    <n v="0.20399999999999999"/>
    <n v="0.20799999999999999"/>
    <n v="0"/>
    <n v="471.875"/>
    <m/>
    <m/>
    <m/>
    <m/>
    <n v="2101700"/>
    <n v="520.20000000000005"/>
    <n v="471.9"/>
    <s v=""/>
    <s v=""/>
    <s v=""/>
  </r>
  <r>
    <d v="2019-07-29T00:00:00"/>
    <x v="209"/>
    <n v="1800"/>
    <d v="1900-08-25T18:36:13"/>
    <n v="54.72"/>
    <n v="0"/>
    <n v="0.503"/>
    <n v="4.0259999999999998"/>
    <n v="244.28200000000001"/>
    <n v="16.463000000000001"/>
    <n v="42.5"/>
    <n v="0.20399999999999999"/>
    <n v="0.20799999999999999"/>
    <n v="0"/>
    <n v="71.875"/>
    <m/>
    <m/>
    <m/>
    <m/>
    <n v="2101800"/>
    <n v="340.5"/>
    <n v="71.900000000000006"/>
    <s v=""/>
    <s v=""/>
    <s v=""/>
  </r>
  <r>
    <d v="2019-07-29T00:00:00"/>
    <x v="209"/>
    <n v="1900"/>
    <d v="1900-08-25T19:36:13"/>
    <n v="54.6"/>
    <n v="0"/>
    <n v="0"/>
    <n v="2.516"/>
    <n v="251.30199999999999"/>
    <n v="15.676"/>
    <n v="46.9"/>
    <n v="0.20399999999999999"/>
    <n v="0.20799999999999999"/>
    <n v="0"/>
    <n v="28.125"/>
    <m/>
    <m/>
    <m/>
    <m/>
    <n v="2101900"/>
    <n v="162"/>
    <n v="28.1"/>
    <s v=""/>
    <s v=""/>
    <s v=""/>
  </r>
  <r>
    <d v="2019-07-29T00:00:00"/>
    <x v="209"/>
    <n v="2000"/>
    <d v="1900-08-25T20:36:13"/>
    <n v="54.72"/>
    <n v="0"/>
    <n v="0"/>
    <n v="2.0129999999999999"/>
    <n v="254.11"/>
    <n v="15.103"/>
    <n v="50.2"/>
    <n v="0.20399999999999999"/>
    <n v="0.20799999999999999"/>
    <n v="0"/>
    <n v="0.625"/>
    <m/>
    <m/>
    <m/>
    <m/>
    <n v="2102000"/>
    <n v="23.7"/>
    <n v="0"/>
    <s v=""/>
    <s v=""/>
    <s v=""/>
  </r>
  <r>
    <d v="2019-07-29T00:00:00"/>
    <x v="209"/>
    <n v="2100"/>
    <d v="1900-08-25T21:36:13"/>
    <n v="55.18"/>
    <n v="0"/>
    <n v="1.0069999999999999"/>
    <n v="4.0259999999999998"/>
    <n v="247.09"/>
    <n v="14.648999999999999"/>
    <n v="44.3"/>
    <n v="0.20399999999999999"/>
    <n v="0.20799999999999999"/>
    <n v="0"/>
    <n v="0.625"/>
    <m/>
    <m/>
    <m/>
    <m/>
    <n v="2102100"/>
    <n v="0"/>
    <n v="0"/>
    <s v=""/>
    <s v=""/>
    <s v=""/>
  </r>
  <r>
    <d v="2019-07-29T00:00:00"/>
    <x v="209"/>
    <n v="2200"/>
    <d v="1900-08-25T22:36:13"/>
    <n v="54.95"/>
    <n v="0"/>
    <n v="2.516"/>
    <n v="6.5430000000000001"/>
    <n v="324.30599999999998"/>
    <n v="13.57"/>
    <n v="43"/>
    <n v="0.20399999999999999"/>
    <n v="0.20799999999999999"/>
    <n v="0"/>
    <n v="0.625"/>
    <m/>
    <m/>
    <m/>
    <m/>
    <n v="2102200"/>
    <n v="0"/>
    <n v="0"/>
    <s v=""/>
    <s v=""/>
    <s v=""/>
  </r>
  <r>
    <d v="2019-07-29T00:00:00"/>
    <x v="209"/>
    <n v="2300"/>
    <d v="1900-08-25T23:36:13"/>
    <n v="55.42"/>
    <n v="0"/>
    <n v="2.516"/>
    <n v="6.0389999999999997"/>
    <n v="332.72899999999998"/>
    <n v="12.798999999999999"/>
    <n v="47.8"/>
    <n v="0.20300000000000001"/>
    <n v="0.20799999999999999"/>
    <n v="0"/>
    <n v="0.625"/>
    <m/>
    <m/>
    <m/>
    <m/>
    <n v="2102300"/>
    <n v="0"/>
    <n v="0"/>
    <s v=""/>
    <s v=""/>
    <s v=""/>
  </r>
  <r>
    <d v="2019-07-29T00:00:00"/>
    <x v="209"/>
    <n v="2400"/>
    <d v="1900-08-26T00:36:13"/>
    <n v="55.3"/>
    <n v="0"/>
    <n v="2.0129999999999999"/>
    <n v="5.5359999999999996"/>
    <n v="336.94099999999997"/>
    <n v="12.000999999999999"/>
    <n v="52.4"/>
    <n v="0.20300000000000001"/>
    <n v="0.20699999999999999"/>
    <n v="0"/>
    <n v="0.625"/>
    <m/>
    <m/>
    <m/>
    <m/>
    <n v="2102400"/>
    <n v="0"/>
    <n v="0"/>
    <n v="0.20300000000000001"/>
    <n v="0.20699999999999999"/>
    <n v="0"/>
  </r>
  <r>
    <d v="2019-07-30T00:00:00"/>
    <x v="210"/>
    <n v="100"/>
    <d v="1900-08-26T01:36:13"/>
    <n v="54.72"/>
    <n v="0"/>
    <n v="0.503"/>
    <n v="3.02"/>
    <n v="308.863"/>
    <n v="10.467000000000001"/>
    <n v="59.9"/>
    <n v="0.20300000000000001"/>
    <n v="0.20799999999999999"/>
    <n v="0"/>
    <n v="0.625"/>
    <m/>
    <m/>
    <m/>
    <m/>
    <n v="2110100"/>
    <n v="0"/>
    <n v="0"/>
    <s v=""/>
    <s v=""/>
    <s v=""/>
  </r>
  <r>
    <d v="2019-07-30T00:00:00"/>
    <x v="210"/>
    <n v="200"/>
    <d v="1900-08-26T02:36:13"/>
    <n v="54.95"/>
    <n v="0"/>
    <n v="1.0069999999999999"/>
    <n v="3.5230000000000001"/>
    <n v="318.69"/>
    <n v="10.124000000000001"/>
    <n v="61.5"/>
    <n v="0.20300000000000001"/>
    <n v="0.20699999999999999"/>
    <n v="0"/>
    <n v="0.625"/>
    <m/>
    <m/>
    <m/>
    <m/>
    <n v="2110200"/>
    <n v="0"/>
    <n v="0"/>
    <s v=""/>
    <s v=""/>
    <s v=""/>
  </r>
  <r>
    <d v="2019-07-30T00:00:00"/>
    <x v="210"/>
    <n v="300"/>
    <d v="1900-08-26T03:36:13"/>
    <n v="55.3"/>
    <n v="0"/>
    <n v="1.0069999999999999"/>
    <n v="3.02"/>
    <n v="286.39999999999998"/>
    <n v="8.3190000000000008"/>
    <n v="66.5"/>
    <n v="0.20200000000000001"/>
    <n v="0.20699999999999999"/>
    <n v="0"/>
    <n v="0.625"/>
    <m/>
    <m/>
    <m/>
    <m/>
    <n v="2110300"/>
    <n v="0"/>
    <n v="0"/>
    <s v=""/>
    <s v=""/>
    <s v=""/>
  </r>
  <r>
    <d v="2019-07-30T00:00:00"/>
    <x v="210"/>
    <n v="400"/>
    <d v="1900-08-26T04:36:13"/>
    <n v="55.3"/>
    <n v="0"/>
    <n v="1.0069999999999999"/>
    <n v="4.5289999999999999"/>
    <n v="255.51400000000001"/>
    <n v="9.1880000000000006"/>
    <n v="66.7"/>
    <n v="0.20200000000000001"/>
    <n v="0.20699999999999999"/>
    <n v="0"/>
    <n v="0.625"/>
    <m/>
    <m/>
    <m/>
    <m/>
    <n v="2110400"/>
    <n v="0"/>
    <n v="0"/>
    <s v=""/>
    <s v=""/>
    <s v=""/>
  </r>
  <r>
    <d v="2019-07-30T00:00:00"/>
    <x v="210"/>
    <n v="500"/>
    <d v="1900-08-26T05:36:13"/>
    <n v="54.95"/>
    <n v="0"/>
    <n v="1.51"/>
    <n v="7.0460000000000003"/>
    <n v="245.68600000000001"/>
    <n v="8.9649999999999999"/>
    <n v="55.2"/>
    <n v="0.20200000000000001"/>
    <n v="0.20699999999999999"/>
    <n v="0"/>
    <n v="11.875"/>
    <m/>
    <m/>
    <m/>
    <m/>
    <n v="2110500"/>
    <n v="2"/>
    <n v="11.9"/>
    <s v=""/>
    <s v=""/>
    <s v=""/>
  </r>
  <r>
    <d v="2019-07-30T00:00:00"/>
    <x v="210"/>
    <n v="600"/>
    <d v="1900-08-26T06:36:13"/>
    <n v="55.3"/>
    <n v="0"/>
    <n v="1.51"/>
    <n v="6.0389999999999997"/>
    <n v="249.898"/>
    <n v="9.4849999999999994"/>
    <n v="57"/>
    <n v="0.20200000000000001"/>
    <n v="0.20699999999999999"/>
    <n v="0"/>
    <n v="171.875"/>
    <m/>
    <m/>
    <m/>
    <m/>
    <n v="2110600"/>
    <n v="93.2"/>
    <n v="171.9"/>
    <s v=""/>
    <s v=""/>
    <s v=""/>
  </r>
  <r>
    <d v="2019-07-30T00:00:00"/>
    <x v="210"/>
    <n v="700"/>
    <d v="1900-08-26T07:36:13"/>
    <n v="55.3"/>
    <n v="0"/>
    <n v="2.0129999999999999"/>
    <n v="5.0330000000000004"/>
    <n v="214.8"/>
    <n v="9.2870000000000008"/>
    <n v="63.6"/>
    <n v="0.20200000000000001"/>
    <n v="0.20699999999999999"/>
    <n v="0"/>
    <n v="114.375"/>
    <m/>
    <m/>
    <m/>
    <m/>
    <n v="2110700"/>
    <n v="262.8"/>
    <n v="114.4"/>
    <s v=""/>
    <s v=""/>
    <s v=""/>
  </r>
  <r>
    <d v="2019-07-30T00:00:00"/>
    <x v="210"/>
    <n v="800"/>
    <d v="1900-08-26T08:36:13"/>
    <n v="55.42"/>
    <n v="0"/>
    <n v="2.516"/>
    <n v="6.0389999999999997"/>
    <n v="199.357"/>
    <n v="9.9030000000000005"/>
    <n v="67.900000000000006"/>
    <n v="0.20200000000000001"/>
    <n v="0.20699999999999999"/>
    <n v="0"/>
    <n v="258.125"/>
    <m/>
    <m/>
    <m/>
    <m/>
    <n v="2110800"/>
    <n v="444.7"/>
    <n v="258.10000000000002"/>
    <s v=""/>
    <s v=""/>
    <s v=""/>
  </r>
  <r>
    <d v="2019-07-30T00:00:00"/>
    <x v="210"/>
    <n v="900"/>
    <d v="1900-08-26T09:36:13"/>
    <n v="55.65"/>
    <n v="0.14999999999999858"/>
    <n v="1.51"/>
    <n v="4.0259999999999998"/>
    <n v="179.702"/>
    <n v="12.944000000000001"/>
    <n v="65.599999999999994"/>
    <n v="0.20100000000000001"/>
    <n v="0.20699999999999999"/>
    <n v="0"/>
    <n v="616.875"/>
    <m/>
    <m/>
    <m/>
    <m/>
    <n v="2110900"/>
    <n v="616.29999999999995"/>
    <n v="616.9"/>
    <s v=""/>
    <s v=""/>
    <s v=""/>
  </r>
  <r>
    <d v="2019-07-30T00:00:00"/>
    <x v="210"/>
    <n v="1000"/>
    <d v="1900-08-26T10:36:13"/>
    <n v="55.54"/>
    <n v="3.9999999999999147E-2"/>
    <n v="2.0129999999999999"/>
    <n v="6.0389999999999997"/>
    <n v="176.89400000000001"/>
    <n v="13.641999999999999"/>
    <n v="56.5"/>
    <n v="0.20100000000000001"/>
    <n v="0.20699999999999999"/>
    <n v="0"/>
    <n v="745.625"/>
    <m/>
    <m/>
    <m/>
    <m/>
    <n v="2111000"/>
    <n v="761.5"/>
    <n v="745.6"/>
    <s v=""/>
    <s v=""/>
    <s v=""/>
  </r>
  <r>
    <d v="2019-07-30T00:00:00"/>
    <x v="210"/>
    <n v="1100"/>
    <d v="1900-08-26T11:36:13"/>
    <n v="55.89"/>
    <n v="0.39000000000000057"/>
    <n v="2.0129999999999999"/>
    <n v="5.0330000000000004"/>
    <n v="244.28200000000001"/>
    <n v="15.605"/>
    <n v="49.6"/>
    <n v="0.20100000000000001"/>
    <n v="0.20699999999999999"/>
    <n v="0"/>
    <n v="830.625"/>
    <m/>
    <m/>
    <m/>
    <m/>
    <n v="2111100"/>
    <n v="868.8"/>
    <n v="830.6"/>
    <s v=""/>
    <s v=""/>
    <s v=""/>
  </r>
  <r>
    <d v="2019-07-30T00:00:00"/>
    <x v="210"/>
    <n v="1200"/>
    <d v="1900-08-26T12:36:13"/>
    <n v="56"/>
    <n v="0.5"/>
    <n v="2.516"/>
    <n v="6.5430000000000001"/>
    <n v="193.74100000000001"/>
    <n v="17.582000000000001"/>
    <n v="44.2"/>
    <n v="0.20100000000000001"/>
    <n v="0.20699999999999999"/>
    <n v="0"/>
    <n v="893.125"/>
    <m/>
    <m/>
    <m/>
    <m/>
    <n v="2111200"/>
    <n v="930.3"/>
    <n v="893.1"/>
    <s v=""/>
    <s v=""/>
    <s v=""/>
  </r>
  <r>
    <d v="2019-07-30T00:00:00"/>
    <x v="210"/>
    <n v="1300"/>
    <d v="1900-08-26T13:36:13"/>
    <n v="55.89"/>
    <n v="0.39000000000000057"/>
    <n v="2.516"/>
    <n v="6.5430000000000001"/>
    <n v="189.529"/>
    <n v="17.937999999999999"/>
    <n v="36.1"/>
    <n v="0.20100000000000001"/>
    <n v="0.20699999999999999"/>
    <n v="0"/>
    <n v="883.125"/>
    <m/>
    <m/>
    <m/>
    <m/>
    <n v="2111300"/>
    <n v="940.7"/>
    <n v="883.1"/>
    <s v=""/>
    <s v=""/>
    <s v=""/>
  </r>
  <r>
    <d v="2019-07-30T00:00:00"/>
    <x v="210"/>
    <n v="1400"/>
    <d v="1900-08-26T14:36:13"/>
    <n v="55.42"/>
    <n v="0"/>
    <n v="3.02"/>
    <n v="8.0519999999999996"/>
    <n v="207.78"/>
    <n v="18.033000000000001"/>
    <n v="32.1"/>
    <n v="0.20100000000000001"/>
    <n v="0.20599999999999999"/>
    <n v="0"/>
    <n v="814.375"/>
    <m/>
    <m/>
    <m/>
    <m/>
    <n v="2111400"/>
    <n v="899.8"/>
    <n v="814.4"/>
    <s v=""/>
    <s v=""/>
    <s v=""/>
  </r>
  <r>
    <d v="2019-07-30T00:00:00"/>
    <x v="210"/>
    <n v="1500"/>
    <d v="1900-08-26T15:36:13"/>
    <n v="55.65"/>
    <n v="0.14999999999999858"/>
    <n v="3.5230000000000001"/>
    <n v="8.0519999999999996"/>
    <n v="197.953"/>
    <n v="19.364999999999998"/>
    <n v="36.6"/>
    <n v="0.20100000000000001"/>
    <n v="0.20699999999999999"/>
    <n v="0"/>
    <n v="714.375"/>
    <m/>
    <m/>
    <m/>
    <m/>
    <n v="2111500"/>
    <n v="810"/>
    <n v="714.4"/>
    <s v=""/>
    <s v=""/>
    <s v=""/>
  </r>
  <r>
    <d v="2019-07-30T00:00:00"/>
    <x v="210"/>
    <n v="1600"/>
    <d v="1900-08-26T16:36:13"/>
    <n v="55.07"/>
    <n v="0"/>
    <n v="2.516"/>
    <n v="7.0460000000000003"/>
    <n v="221.82"/>
    <n v="19.27"/>
    <n v="37.5"/>
    <n v="0.20100000000000001"/>
    <n v="0.20699999999999999"/>
    <n v="0"/>
    <n v="115.625"/>
    <m/>
    <m/>
    <m/>
    <m/>
    <n v="2111600"/>
    <n v="679"/>
    <n v="115.6"/>
    <s v=""/>
    <s v=""/>
    <s v=""/>
  </r>
  <r>
    <d v="2019-07-30T00:00:00"/>
    <x v="210"/>
    <n v="1700"/>
    <d v="1900-08-26T17:36:13"/>
    <n v="55.18"/>
    <n v="0"/>
    <n v="2.0129999999999999"/>
    <n v="5.0330000000000004"/>
    <n v="230.24299999999999"/>
    <n v="18.556999999999999"/>
    <n v="40"/>
    <n v="0.20100000000000001"/>
    <n v="0.20699999999999999"/>
    <n v="0"/>
    <n v="491.875"/>
    <m/>
    <m/>
    <m/>
    <m/>
    <n v="2111700"/>
    <n v="516.5"/>
    <n v="491.9"/>
    <s v=""/>
    <s v=""/>
    <s v=""/>
  </r>
  <r>
    <d v="2019-07-30T00:00:00"/>
    <x v="210"/>
    <n v="1800"/>
    <d v="1900-08-26T18:36:13"/>
    <n v="55.42"/>
    <n v="0"/>
    <n v="2.0129999999999999"/>
    <n v="6.0389999999999997"/>
    <n v="261.12900000000002"/>
    <n v="16.606000000000002"/>
    <n v="40.6"/>
    <n v="0.20200000000000001"/>
    <n v="0.20599999999999999"/>
    <n v="0"/>
    <n v="254.375"/>
    <m/>
    <m/>
    <m/>
    <m/>
    <n v="2111800"/>
    <n v="336.5"/>
    <n v="254.4"/>
    <s v=""/>
    <s v=""/>
    <s v=""/>
  </r>
  <r>
    <d v="2019-07-30T00:00:00"/>
    <x v="210"/>
    <n v="1900"/>
    <d v="1900-08-26T19:36:13"/>
    <n v="55.18"/>
    <n v="0"/>
    <n v="2.0129999999999999"/>
    <n v="6.5430000000000001"/>
    <n v="259.72500000000002"/>
    <n v="13.57"/>
    <n v="46.2"/>
    <n v="0.20200000000000001"/>
    <n v="0.20699999999999999"/>
    <n v="0"/>
    <n v="56.875"/>
    <m/>
    <m/>
    <m/>
    <m/>
    <n v="2111900"/>
    <n v="158.30000000000001"/>
    <n v="56.9"/>
    <s v=""/>
    <s v=""/>
    <s v=""/>
  </r>
  <r>
    <d v="2019-07-30T00:00:00"/>
    <x v="210"/>
    <n v="2000"/>
    <d v="1900-08-26T20:36:13"/>
    <n v="55.18"/>
    <n v="0"/>
    <n v="3.02"/>
    <n v="8.5559999999999992"/>
    <n v="266.745"/>
    <n v="12.775"/>
    <n v="51.6"/>
    <n v="0.20200000000000001"/>
    <n v="0.20599999999999999"/>
    <n v="0"/>
    <n v="0.625"/>
    <m/>
    <m/>
    <m/>
    <m/>
    <n v="2112000"/>
    <n v="21.8"/>
    <n v="0"/>
    <s v=""/>
    <s v=""/>
    <s v=""/>
  </r>
  <r>
    <d v="2019-07-30T00:00:00"/>
    <x v="210"/>
    <n v="2100"/>
    <d v="1900-08-26T21:36:13"/>
    <n v="55.07"/>
    <n v="0"/>
    <n v="2.0129999999999999"/>
    <n v="5.5359999999999996"/>
    <n v="287.80399999999997"/>
    <n v="11.029"/>
    <n v="55.6"/>
    <n v="0.20100000000000001"/>
    <n v="0.20599999999999999"/>
    <n v="0"/>
    <n v="0.625"/>
    <m/>
    <m/>
    <m/>
    <m/>
    <n v="2112100"/>
    <n v="0"/>
    <n v="0"/>
    <s v=""/>
    <s v=""/>
    <s v=""/>
  </r>
  <r>
    <d v="2019-07-30T00:00:00"/>
    <x v="210"/>
    <n v="2200"/>
    <d v="1900-08-26T22:36:13"/>
    <n v="55.3"/>
    <n v="0"/>
    <n v="2.516"/>
    <n v="6.0389999999999997"/>
    <n v="287.80399999999997"/>
    <n v="10.222"/>
    <n v="61.2"/>
    <n v="0.20100000000000001"/>
    <n v="0.20699999999999999"/>
    <n v="0"/>
    <n v="0.625"/>
    <m/>
    <m/>
    <m/>
    <m/>
    <n v="2112200"/>
    <n v="0"/>
    <n v="0"/>
    <s v=""/>
    <s v=""/>
    <s v=""/>
  </r>
  <r>
    <d v="2019-07-30T00:00:00"/>
    <x v="210"/>
    <n v="2300"/>
    <d v="1900-08-26T23:36:13"/>
    <n v="54.95"/>
    <n v="0"/>
    <n v="2.0129999999999999"/>
    <n v="6.0389999999999997"/>
    <n v="284.99599999999998"/>
    <n v="10.345000000000001"/>
    <n v="65.599999999999994"/>
    <n v="0.20100000000000001"/>
    <n v="0.20599999999999999"/>
    <n v="0"/>
    <n v="0.625"/>
    <m/>
    <m/>
    <m/>
    <m/>
    <n v="2112300"/>
    <n v="0"/>
    <n v="0"/>
    <s v=""/>
    <s v=""/>
    <s v=""/>
  </r>
  <r>
    <d v="2019-07-30T00:00:00"/>
    <x v="210"/>
    <n v="2400"/>
    <d v="1900-08-27T00:36:13"/>
    <n v="54.95"/>
    <n v="0"/>
    <n v="1.51"/>
    <n v="4.5289999999999999"/>
    <n v="276.57299999999998"/>
    <n v="9.2129999999999992"/>
    <n v="65.7"/>
    <n v="0.20100000000000001"/>
    <n v="0.20599999999999999"/>
    <n v="0"/>
    <n v="0.625"/>
    <m/>
    <m/>
    <m/>
    <m/>
    <n v="2112400"/>
    <n v="0"/>
    <n v="0"/>
    <n v="0.20100000000000001"/>
    <n v="0.20599999999999999"/>
    <n v="0"/>
  </r>
  <r>
    <d v="2019-07-31T00:00:00"/>
    <x v="211"/>
    <n v="100"/>
    <d v="1900-08-27T01:36:13"/>
    <n v="55.07"/>
    <n v="0"/>
    <n v="0.503"/>
    <n v="3.02"/>
    <n v="238.667"/>
    <n v="9.3360000000000003"/>
    <n v="67.3"/>
    <n v="0.20100000000000001"/>
    <n v="0.20599999999999999"/>
    <n v="0"/>
    <n v="0.625"/>
    <m/>
    <m/>
    <m/>
    <m/>
    <n v="2120100"/>
    <n v="0"/>
    <n v="0"/>
    <s v=""/>
    <s v=""/>
    <s v=""/>
  </r>
  <r>
    <d v="2019-07-31T00:00:00"/>
    <x v="211"/>
    <n v="200"/>
    <d v="1900-08-27T02:36:13"/>
    <n v="55.3"/>
    <n v="0"/>
    <n v="1.0069999999999999"/>
    <n v="4.0259999999999998"/>
    <n v="286.39999999999998"/>
    <n v="8.5429999999999993"/>
    <n v="71.7"/>
    <n v="0.20100000000000001"/>
    <n v="0.20599999999999999"/>
    <n v="0"/>
    <n v="0.625"/>
    <m/>
    <m/>
    <m/>
    <m/>
    <n v="2120200"/>
    <n v="0"/>
    <n v="0"/>
    <s v=""/>
    <s v=""/>
    <s v=""/>
  </r>
  <r>
    <d v="2019-07-31T00:00:00"/>
    <x v="211"/>
    <n v="300"/>
    <d v="1900-08-27T03:36:13"/>
    <n v="55.07"/>
    <n v="0"/>
    <n v="1.51"/>
    <n v="4.0259999999999998"/>
    <n v="296.22699999999998"/>
    <n v="8.5429999999999993"/>
    <n v="73.3"/>
    <n v="0.20100000000000001"/>
    <n v="0.20499999999999999"/>
    <n v="0"/>
    <n v="0.625"/>
    <m/>
    <m/>
    <m/>
    <m/>
    <n v="2120300"/>
    <n v="0"/>
    <n v="0"/>
    <s v=""/>
    <s v=""/>
    <s v=""/>
  </r>
  <r>
    <d v="2019-07-31T00:00:00"/>
    <x v="211"/>
    <n v="400"/>
    <d v="1900-08-27T04:36:13"/>
    <n v="54.83"/>
    <n v="0"/>
    <n v="0.503"/>
    <n v="3.02"/>
    <n v="248.494"/>
    <n v="7.1920000000000002"/>
    <n v="77.599999999999994"/>
    <n v="0.20100000000000001"/>
    <n v="0.20499999999999999"/>
    <n v="0"/>
    <n v="0.625"/>
    <m/>
    <m/>
    <m/>
    <m/>
    <n v="2120400"/>
    <n v="0"/>
    <n v="0"/>
    <s v=""/>
    <s v=""/>
    <s v=""/>
  </r>
  <r>
    <d v="2019-07-31T00:00:00"/>
    <x v="211"/>
    <n v="500"/>
    <d v="1900-08-27T05:36:13"/>
    <n v="55.42"/>
    <n v="0"/>
    <n v="0.503"/>
    <n v="2.516"/>
    <n v="269.553"/>
    <n v="7.3680000000000003"/>
    <n v="80.7"/>
    <n v="0.20100000000000001"/>
    <n v="0.20499999999999999"/>
    <n v="0"/>
    <n v="15.625"/>
    <m/>
    <m/>
    <m/>
    <m/>
    <n v="2120500"/>
    <n v="1.7"/>
    <n v="15.6"/>
    <s v=""/>
    <s v=""/>
    <s v=""/>
  </r>
  <r>
    <d v="2019-07-31T00:00:00"/>
    <x v="211"/>
    <n v="600"/>
    <d v="1900-08-27T06:36:13"/>
    <n v="55.42"/>
    <n v="0"/>
    <n v="0"/>
    <n v="2.516"/>
    <n v="235.85900000000001"/>
    <n v="7.77"/>
    <n v="80.2"/>
    <n v="0.20100000000000001"/>
    <n v="0.20499999999999999"/>
    <n v="0"/>
    <n v="90.625"/>
    <m/>
    <m/>
    <m/>
    <m/>
    <n v="2120600"/>
    <n v="90.7"/>
    <n v="90.6"/>
    <s v=""/>
    <s v=""/>
    <s v=""/>
  </r>
  <r>
    <d v="2019-07-31T00:00:00"/>
    <x v="211"/>
    <n v="700"/>
    <d v="1900-08-27T07:36:13"/>
    <n v="55.07"/>
    <n v="0"/>
    <n v="0"/>
    <n v="1.0069999999999999"/>
    <n v="230.24299999999999"/>
    <n v="10.148999999999999"/>
    <n v="77.099999999999994"/>
    <n v="0.2"/>
    <n v="0.20499999999999999"/>
    <n v="0"/>
    <n v="146.875"/>
    <m/>
    <m/>
    <m/>
    <m/>
    <n v="2120700"/>
    <n v="259.8"/>
    <n v="146.9"/>
    <s v=""/>
    <s v=""/>
    <s v=""/>
  </r>
  <r>
    <d v="2019-07-31T00:00:00"/>
    <x v="211"/>
    <n v="800"/>
    <d v="1900-08-27T08:36:13"/>
    <n v="55.3"/>
    <n v="0"/>
    <n v="0.503"/>
    <n v="3.02"/>
    <n v="196.54900000000001"/>
    <n v="12.195"/>
    <n v="74.099999999999994"/>
    <n v="0.20100000000000001"/>
    <n v="0.20499999999999999"/>
    <n v="0"/>
    <n v="475.625"/>
    <m/>
    <m/>
    <m/>
    <m/>
    <n v="2120800"/>
    <n v="441.7"/>
    <n v="475.6"/>
    <s v=""/>
    <s v=""/>
    <s v=""/>
  </r>
  <r>
    <d v="2019-07-31T00:00:00"/>
    <x v="211"/>
    <n v="900"/>
    <d v="1900-08-27T09:36:13"/>
    <n v="55.07"/>
    <n v="0"/>
    <n v="1.0069999999999999"/>
    <n v="3.5230000000000001"/>
    <n v="178.298"/>
    <n v="13.209"/>
    <n v="69.2"/>
    <n v="0.2"/>
    <n v="0.20499999999999999"/>
    <n v="0"/>
    <n v="619.375"/>
    <m/>
    <m/>
    <m/>
    <m/>
    <n v="2120900"/>
    <n v="613.5"/>
    <n v="619.4"/>
    <s v=""/>
    <s v=""/>
    <s v=""/>
  </r>
  <r>
    <d v="2019-07-31T00:00:00"/>
    <x v="211"/>
    <n v="1000"/>
    <d v="1900-08-27T10:36:13"/>
    <n v="55.42"/>
    <n v="0"/>
    <n v="1.0069999999999999"/>
    <n v="3.5230000000000001"/>
    <n v="164.25899999999999"/>
    <n v="13.738"/>
    <n v="62.9"/>
    <n v="0.2"/>
    <n v="0.20399999999999999"/>
    <n v="0"/>
    <n v="745.625"/>
    <m/>
    <m/>
    <m/>
    <m/>
    <n v="2121000"/>
    <n v="759"/>
    <n v="745.6"/>
    <s v=""/>
    <s v=""/>
    <s v=""/>
  </r>
  <r>
    <d v="2019-07-31T00:00:00"/>
    <x v="211"/>
    <n v="1100"/>
    <d v="1900-08-27T11:36:13"/>
    <n v="54.72"/>
    <n v="0"/>
    <n v="1.0069999999999999"/>
    <n v="4.5289999999999999"/>
    <n v="146.00800000000001"/>
    <n v="17.344000000000001"/>
    <n v="58.6"/>
    <n v="0.19900000000000001"/>
    <n v="0.20399999999999999"/>
    <n v="0"/>
    <n v="860.625"/>
    <m/>
    <m/>
    <m/>
    <m/>
    <n v="2121100"/>
    <n v="866.3"/>
    <n v="860.6"/>
    <s v=""/>
    <s v=""/>
    <s v=""/>
  </r>
  <r>
    <d v="2019-07-31T00:00:00"/>
    <x v="211"/>
    <n v="1200"/>
    <d v="1900-08-27T12:36:13"/>
    <n v="55.65"/>
    <n v="0.14999999999999858"/>
    <n v="3.02"/>
    <n v="6.0389999999999997"/>
    <n v="192.33699999999999"/>
    <n v="17.843"/>
    <n v="48.5"/>
    <n v="0.19900000000000001"/>
    <n v="0.20399999999999999"/>
    <n v="0"/>
    <n v="848.125"/>
    <m/>
    <m/>
    <m/>
    <m/>
    <n v="2121200"/>
    <n v="927.5"/>
    <n v="848.1"/>
    <s v=""/>
    <s v=""/>
    <s v=""/>
  </r>
  <r>
    <d v="2019-07-31T00:00:00"/>
    <x v="211"/>
    <n v="1300"/>
    <d v="1900-08-27T13:36:13"/>
    <n v="55.89"/>
    <n v="0.39000000000000057"/>
    <n v="3.02"/>
    <n v="7.0460000000000003"/>
    <n v="189.529"/>
    <n v="19.007999999999999"/>
    <n v="44.2"/>
    <n v="0.19900000000000001"/>
    <n v="0.20399999999999999"/>
    <n v="0"/>
    <n v="1024.375"/>
    <m/>
    <m/>
    <m/>
    <m/>
    <n v="2121300"/>
    <n v="938"/>
    <n v="1024.4000000000001"/>
    <s v=""/>
    <s v=""/>
    <s v=""/>
  </r>
  <r>
    <d v="2019-07-31T00:00:00"/>
    <x v="211"/>
    <n v="1400"/>
    <d v="1900-08-27T14:36:13"/>
    <n v="56.12"/>
    <n v="0.61999999999999744"/>
    <n v="3.02"/>
    <n v="7.0460000000000003"/>
    <n v="183.91399999999999"/>
    <n v="20.055"/>
    <n v="42.4"/>
    <n v="0.19900000000000001"/>
    <n v="0.20399999999999999"/>
    <n v="0"/>
    <n v="930.625"/>
    <m/>
    <m/>
    <m/>
    <m/>
    <n v="2121400"/>
    <n v="896.8"/>
    <n v="930.6"/>
    <s v=""/>
    <s v=""/>
    <s v=""/>
  </r>
  <r>
    <d v="2019-07-31T00:00:00"/>
    <x v="211"/>
    <n v="1500"/>
    <d v="1900-08-27T15:36:13"/>
    <n v="55.89"/>
    <n v="0.39000000000000057"/>
    <n v="2.516"/>
    <n v="6.5430000000000001"/>
    <n v="195.14500000000001"/>
    <n v="20.103000000000002"/>
    <n v="43"/>
    <n v="0.19900000000000001"/>
    <n v="0.20399999999999999"/>
    <n v="0"/>
    <n v="814.375"/>
    <m/>
    <m/>
    <m/>
    <m/>
    <n v="2121500"/>
    <n v="806.8"/>
    <n v="814.4"/>
    <s v=""/>
    <s v=""/>
    <s v=""/>
  </r>
  <r>
    <d v="2019-07-31T00:00:00"/>
    <x v="211"/>
    <n v="1600"/>
    <d v="1900-08-27T16:36:13"/>
    <n v="55.42"/>
    <n v="0"/>
    <n v="2.516"/>
    <n v="8.0519999999999996"/>
    <n v="217.608"/>
    <n v="18.105"/>
    <n v="42.2"/>
    <n v="0.2"/>
    <n v="0.20399999999999999"/>
    <n v="0"/>
    <n v="248.125"/>
    <m/>
    <m/>
    <m/>
    <m/>
    <n v="2121600"/>
    <n v="675.3"/>
    <n v="248.1"/>
    <s v=""/>
    <s v=""/>
    <s v=""/>
  </r>
  <r>
    <d v="2019-07-31T00:00:00"/>
    <x v="211"/>
    <n v="1700"/>
    <d v="1900-08-27T17:36:13"/>
    <n v="55.07"/>
    <n v="0"/>
    <n v="1.0069999999999999"/>
    <n v="4.5289999999999999"/>
    <n v="293.42"/>
    <n v="17.486000000000001"/>
    <n v="50"/>
    <n v="0.2"/>
    <n v="0.20399999999999999"/>
    <n v="0"/>
    <n v="165.625"/>
    <m/>
    <m/>
    <m/>
    <m/>
    <n v="2121700"/>
    <n v="512.70000000000005"/>
    <n v="165.6"/>
    <s v=""/>
    <s v=""/>
    <s v=""/>
  </r>
  <r>
    <d v="2019-07-31T00:00:00"/>
    <x v="211"/>
    <n v="1800"/>
    <d v="1900-08-27T18:36:13"/>
    <n v="55.3"/>
    <n v="0"/>
    <n v="1.51"/>
    <n v="4.0259999999999998"/>
    <n v="324.30599999999998"/>
    <n v="15.414"/>
    <n v="54.4"/>
    <n v="0.2"/>
    <n v="0.20399999999999999"/>
    <n v="0"/>
    <n v="109.375"/>
    <m/>
    <m/>
    <m/>
    <m/>
    <n v="2121800"/>
    <n v="332.7"/>
    <n v="109.4"/>
    <s v=""/>
    <s v=""/>
    <s v=""/>
  </r>
  <r>
    <d v="2019-07-31T00:00:00"/>
    <x v="211"/>
    <n v="1900"/>
    <d v="1900-08-27T19:36:13"/>
    <n v="54.95"/>
    <n v="0"/>
    <n v="1.51"/>
    <n v="4.5289999999999999"/>
    <n v="315.88200000000001"/>
    <n v="15.223000000000001"/>
    <n v="54.9"/>
    <n v="0.2"/>
    <n v="0.20399999999999999"/>
    <n v="0"/>
    <n v="54.375"/>
    <m/>
    <m/>
    <m/>
    <m/>
    <n v="2121900"/>
    <n v="154.30000000000001"/>
    <n v="54.4"/>
    <s v=""/>
    <s v=""/>
    <s v=""/>
  </r>
  <r>
    <d v="2019-07-31T00:00:00"/>
    <x v="211"/>
    <n v="2000"/>
    <d v="1900-08-27T20:36:13"/>
    <n v="55.3"/>
    <n v="0"/>
    <n v="1.51"/>
    <n v="4.0259999999999998"/>
    <n v="324.30599999999998"/>
    <n v="13.834"/>
    <n v="58.6"/>
    <n v="0.2"/>
    <n v="0.20399999999999999"/>
    <n v="0"/>
    <n v="0.625"/>
    <m/>
    <m/>
    <m/>
    <m/>
    <n v="2122000"/>
    <n v="20"/>
    <n v="0"/>
    <s v=""/>
    <s v=""/>
    <s v=""/>
  </r>
  <r>
    <d v="2019-07-31T00:00:00"/>
    <x v="211"/>
    <n v="2100"/>
    <d v="1900-08-27T21:36:13"/>
    <n v="55.3"/>
    <n v="0"/>
    <n v="2.0129999999999999"/>
    <n v="5.0330000000000004"/>
    <n v="327.11399999999998"/>
    <n v="13.401"/>
    <n v="59.2"/>
    <n v="0.2"/>
    <n v="0.20399999999999999"/>
    <n v="0"/>
    <n v="0.625"/>
    <m/>
    <m/>
    <m/>
    <m/>
    <n v="2122100"/>
    <n v="0"/>
    <n v="0"/>
    <s v=""/>
    <s v=""/>
    <s v=""/>
  </r>
  <r>
    <d v="2019-07-31T00:00:00"/>
    <x v="211"/>
    <n v="2200"/>
    <d v="1900-08-27T22:36:13"/>
    <n v="54.95"/>
    <n v="0"/>
    <n v="2.516"/>
    <n v="4.5289999999999999"/>
    <n v="342.55700000000002"/>
    <n v="12.243"/>
    <n v="60.9"/>
    <n v="0.2"/>
    <n v="0.20399999999999999"/>
    <n v="0"/>
    <n v="0.625"/>
    <m/>
    <m/>
    <m/>
    <m/>
    <n v="2122200"/>
    <n v="0"/>
    <n v="0"/>
    <s v=""/>
    <s v=""/>
    <s v=""/>
  </r>
  <r>
    <d v="2019-07-31T00:00:00"/>
    <x v="211"/>
    <n v="2300"/>
    <d v="1900-08-27T23:36:13"/>
    <n v="55.3"/>
    <n v="0"/>
    <n v="2.516"/>
    <n v="5.0330000000000004"/>
    <n v="345.36500000000001"/>
    <n v="12.364000000000001"/>
    <n v="62.9"/>
    <n v="0.19900000000000001"/>
    <n v="0.20399999999999999"/>
    <n v="0"/>
    <n v="0.625"/>
    <m/>
    <m/>
    <m/>
    <m/>
    <n v="2122300"/>
    <n v="0"/>
    <n v="0"/>
    <s v=""/>
    <s v=""/>
    <s v=""/>
  </r>
  <r>
    <d v="2019-07-31T00:00:00"/>
    <x v="211"/>
    <n v="2400"/>
    <d v="1900-08-28T00:36:13"/>
    <n v="55.07"/>
    <n v="0"/>
    <n v="2.516"/>
    <n v="5.0330000000000004"/>
    <n v="348.173"/>
    <n v="11.224"/>
    <n v="66"/>
    <n v="0.19900000000000001"/>
    <n v="0.20399999999999999"/>
    <n v="0"/>
    <n v="0.625"/>
    <m/>
    <m/>
    <m/>
    <m/>
    <n v="2122400"/>
    <n v="0"/>
    <n v="0"/>
    <n v="0.19900000000000001"/>
    <n v="0.20399999999999999"/>
    <n v="0"/>
  </r>
  <r>
    <d v="2019-08-01T00:00:00"/>
    <x v="212"/>
    <n v="100"/>
    <d v="1900-08-28T01:36:13"/>
    <n v="55.18"/>
    <n v="0"/>
    <n v="2.516"/>
    <n v="5.5359999999999996"/>
    <n v="352.38400000000001"/>
    <n v="10.712"/>
    <n v="70"/>
    <n v="0.19900000000000001"/>
    <n v="0.20399999999999999"/>
    <n v="0"/>
    <n v="0.625"/>
    <m/>
    <m/>
    <m/>
    <m/>
    <n v="2130100"/>
    <n v="0"/>
    <n v="0"/>
    <s v=""/>
    <s v=""/>
    <s v=""/>
  </r>
  <r>
    <d v="2019-08-01T00:00:00"/>
    <x v="212"/>
    <n v="200"/>
    <d v="1900-08-28T02:36:13"/>
    <n v="55.07"/>
    <n v="0"/>
    <n v="2.0129999999999999"/>
    <n v="4.5289999999999999"/>
    <n v="352.38400000000001"/>
    <n v="10.198"/>
    <n v="73.900000000000006"/>
    <n v="0.19900000000000001"/>
    <n v="0.20399999999999999"/>
    <n v="0"/>
    <n v="0.625"/>
    <m/>
    <m/>
    <m/>
    <m/>
    <n v="2130200"/>
    <n v="0"/>
    <n v="0"/>
    <s v=""/>
    <s v=""/>
    <s v=""/>
  </r>
  <r>
    <d v="2019-08-01T00:00:00"/>
    <x v="212"/>
    <n v="300"/>
    <d v="1900-08-28T03:36:13"/>
    <n v="54.95"/>
    <n v="0"/>
    <n v="2.0129999999999999"/>
    <n v="3.5230000000000001"/>
    <n v="355.19200000000001"/>
    <n v="9.6319999999999997"/>
    <n v="75.7"/>
    <n v="0.19900000000000001"/>
    <n v="0.20399999999999999"/>
    <n v="0"/>
    <n v="0.625"/>
    <m/>
    <m/>
    <m/>
    <m/>
    <n v="2130300"/>
    <n v="0"/>
    <n v="0"/>
    <s v=""/>
    <s v=""/>
    <s v=""/>
  </r>
  <r>
    <d v="2019-08-01T00:00:00"/>
    <x v="212"/>
    <n v="400"/>
    <d v="1900-08-28T04:36:13"/>
    <n v="55.07"/>
    <n v="0"/>
    <n v="1.51"/>
    <n v="3.02"/>
    <n v="353.78800000000001"/>
    <n v="9.41"/>
    <n v="80.400000000000006"/>
    <n v="0.19900000000000001"/>
    <n v="0.20399999999999999"/>
    <n v="0"/>
    <n v="0.625"/>
    <m/>
    <m/>
    <m/>
    <m/>
    <n v="2130400"/>
    <n v="0"/>
    <n v="0"/>
    <s v=""/>
    <s v=""/>
    <s v=""/>
  </r>
  <r>
    <d v="2019-08-01T00:00:00"/>
    <x v="212"/>
    <n v="500"/>
    <d v="1900-08-28T05:36:13"/>
    <n v="54.95"/>
    <n v="0"/>
    <n v="1.51"/>
    <n v="3.5230000000000001"/>
    <n v="334.13299999999998"/>
    <n v="8.9410000000000007"/>
    <n v="80.599999999999994"/>
    <n v="0.19900000000000001"/>
    <n v="0.20399999999999999"/>
    <n v="0"/>
    <n v="10.625"/>
    <m/>
    <m/>
    <m/>
    <m/>
    <n v="2130500"/>
    <n v="1.5"/>
    <n v="10.6"/>
    <s v=""/>
    <s v=""/>
    <s v=""/>
  </r>
  <r>
    <d v="2019-08-01T00:00:00"/>
    <x v="212"/>
    <n v="600"/>
    <d v="1900-08-28T06:36:13"/>
    <n v="54.95"/>
    <n v="0"/>
    <n v="0.503"/>
    <n v="2.516"/>
    <n v="317.286"/>
    <n v="8.99"/>
    <n v="81.8"/>
    <n v="0.19900000000000001"/>
    <n v="0.20399999999999999"/>
    <n v="0"/>
    <n v="130.625"/>
    <m/>
    <m/>
    <m/>
    <m/>
    <n v="2130600"/>
    <n v="87.7"/>
    <n v="130.6"/>
    <s v=""/>
    <s v=""/>
    <s v=""/>
  </r>
  <r>
    <d v="2019-08-01T00:00:00"/>
    <x v="212"/>
    <n v="700"/>
    <d v="1900-08-28T07:36:13"/>
    <n v="54.72"/>
    <n v="0"/>
    <n v="0"/>
    <n v="2.0129999999999999"/>
    <n v="299.03500000000003"/>
    <n v="11.443"/>
    <n v="72.5"/>
    <n v="0.19900000000000001"/>
    <n v="0.20300000000000001"/>
    <n v="0"/>
    <n v="294.375"/>
    <m/>
    <m/>
    <m/>
    <m/>
    <n v="2130700"/>
    <n v="256.8"/>
    <n v="294.39999999999998"/>
    <s v=""/>
    <s v=""/>
    <s v=""/>
  </r>
  <r>
    <d v="2019-08-01T00:00:00"/>
    <x v="212"/>
    <n v="800"/>
    <d v="1900-08-28T08:36:13"/>
    <n v="54.83"/>
    <n v="0"/>
    <n v="0"/>
    <n v="2.0129999999999999"/>
    <n v="207.78"/>
    <n v="13.618"/>
    <n v="63.9"/>
    <n v="0.19900000000000001"/>
    <n v="0.20300000000000001"/>
    <n v="0"/>
    <n v="466.875"/>
    <m/>
    <m/>
    <m/>
    <m/>
    <n v="2130800"/>
    <n v="439.5"/>
    <n v="466.9"/>
    <s v=""/>
    <s v=""/>
    <s v=""/>
  </r>
  <r>
    <d v="2019-08-01T00:00:00"/>
    <x v="212"/>
    <n v="900"/>
    <d v="1900-08-28T09:36:13"/>
    <n v="56"/>
    <n v="0.5"/>
    <n v="1.0069999999999999"/>
    <n v="4.0259999999999998"/>
    <n v="141.79599999999999"/>
    <n v="15.318"/>
    <n v="59.3"/>
    <n v="0.19800000000000001"/>
    <n v="0.20300000000000001"/>
    <n v="0"/>
    <n v="628.125"/>
    <m/>
    <m/>
    <m/>
    <m/>
    <n v="2130900"/>
    <n v="610.79999999999995"/>
    <n v="628.1"/>
    <s v=""/>
    <s v=""/>
    <s v=""/>
  </r>
  <r>
    <d v="2019-08-01T00:00:00"/>
    <x v="212"/>
    <n v="1000"/>
    <d v="1900-08-28T10:36:13"/>
    <n v="55.54"/>
    <n v="3.9999999999999147E-2"/>
    <n v="1.51"/>
    <n v="4.5289999999999999"/>
    <n v="109.506"/>
    <n v="14.984"/>
    <n v="60.8"/>
    <n v="0.19800000000000001"/>
    <n v="0.20300000000000001"/>
    <n v="0"/>
    <n v="811.875"/>
    <m/>
    <m/>
    <m/>
    <m/>
    <n v="2131000"/>
    <n v="756.3"/>
    <n v="811.9"/>
    <s v=""/>
    <s v=""/>
    <s v=""/>
  </r>
  <r>
    <d v="2019-08-01T00:00:00"/>
    <x v="212"/>
    <n v="1100"/>
    <d v="1900-08-28T11:36:13"/>
    <n v="56"/>
    <n v="0.5"/>
    <n v="1.51"/>
    <n v="5.5359999999999996"/>
    <n v="150.22"/>
    <n v="18.628"/>
    <n v="56.4"/>
    <n v="0.19800000000000001"/>
    <n v="0.20300000000000001"/>
    <n v="0"/>
    <n v="926.875"/>
    <m/>
    <m/>
    <m/>
    <m/>
    <n v="2131100"/>
    <n v="863.8"/>
    <n v="926.9"/>
    <s v=""/>
    <s v=""/>
    <s v=""/>
  </r>
  <r>
    <d v="2019-08-01T00:00:00"/>
    <x v="212"/>
    <n v="1200"/>
    <d v="1900-08-28T12:36:13"/>
    <n v="54.95"/>
    <n v="0"/>
    <n v="3.02"/>
    <n v="7.0460000000000003"/>
    <n v="174.08600000000001"/>
    <n v="17.225000000000001"/>
    <n v="49.1"/>
    <n v="0.19800000000000001"/>
    <n v="0.20300000000000001"/>
    <n v="0"/>
    <n v="194.375"/>
    <m/>
    <m/>
    <m/>
    <m/>
    <n v="2131200"/>
    <n v="925.3"/>
    <n v="194.4"/>
    <s v=""/>
    <s v=""/>
    <s v=""/>
  </r>
  <r>
    <d v="2019-08-01T00:00:00"/>
    <x v="212"/>
    <n v="1300"/>
    <d v="1900-08-28T13:36:13"/>
    <n v="56"/>
    <n v="0.5"/>
    <n v="3.5230000000000001"/>
    <n v="7.5490000000000004"/>
    <n v="182.51"/>
    <n v="20.222000000000001"/>
    <n v="40.9"/>
    <n v="0.19700000000000001"/>
    <n v="0.20200000000000001"/>
    <n v="0"/>
    <n v="916.875"/>
    <m/>
    <m/>
    <m/>
    <m/>
    <n v="2131300"/>
    <n v="935.3"/>
    <n v="916.9"/>
    <s v=""/>
    <s v=""/>
    <s v=""/>
  </r>
  <r>
    <d v="2019-08-01T00:00:00"/>
    <x v="212"/>
    <n v="1400"/>
    <d v="1900-08-28T14:36:13"/>
    <n v="55.42"/>
    <n v="0"/>
    <n v="3.5230000000000001"/>
    <n v="7.0460000000000003"/>
    <n v="181.10599999999999"/>
    <n v="17.867000000000001"/>
    <n v="40.200000000000003"/>
    <n v="0.19800000000000001"/>
    <n v="0.20300000000000001"/>
    <n v="0"/>
    <n v="331.875"/>
    <m/>
    <m/>
    <m/>
    <m/>
    <n v="2131400"/>
    <n v="893.8"/>
    <n v="331.9"/>
    <s v=""/>
    <s v=""/>
    <s v=""/>
  </r>
  <r>
    <d v="2019-08-01T00:00:00"/>
    <x v="212"/>
    <n v="1500"/>
    <d v="1900-08-28T15:36:13"/>
    <n v="55.3"/>
    <n v="0"/>
    <n v="3.02"/>
    <n v="6.0389999999999997"/>
    <n v="185.31800000000001"/>
    <n v="20.984000000000002"/>
    <n v="37.9"/>
    <n v="0.19800000000000001"/>
    <n v="0.20300000000000001"/>
    <n v="0"/>
    <n v="716.875"/>
    <m/>
    <m/>
    <m/>
    <m/>
    <n v="2131500"/>
    <n v="803.8"/>
    <n v="716.9"/>
    <s v=""/>
    <s v=""/>
    <s v=""/>
  </r>
  <r>
    <d v="2019-08-01T00:00:00"/>
    <x v="212"/>
    <n v="1600"/>
    <d v="1900-08-28T16:36:13"/>
    <n v="55.42"/>
    <n v="0"/>
    <n v="3.5230000000000001"/>
    <n v="7.5490000000000004"/>
    <n v="172.68199999999999"/>
    <n v="21.245999999999999"/>
    <n v="33.1"/>
    <n v="0.19800000000000001"/>
    <n v="0.20300000000000001"/>
    <n v="0"/>
    <n v="559.375"/>
    <m/>
    <m/>
    <m/>
    <m/>
    <n v="2131600"/>
    <n v="672.2"/>
    <n v="559.4"/>
    <s v=""/>
    <s v=""/>
    <s v=""/>
  </r>
  <r>
    <d v="2019-08-01T00:00:00"/>
    <x v="212"/>
    <n v="1700"/>
    <d v="1900-08-28T17:36:13"/>
    <n v="55.07"/>
    <n v="0"/>
    <n v="2.516"/>
    <n v="6.5430000000000001"/>
    <n v="172.68199999999999"/>
    <n v="19.341000000000001"/>
    <n v="35.700000000000003"/>
    <n v="0.19800000000000001"/>
    <n v="0.20200000000000001"/>
    <n v="0"/>
    <n v="279.375"/>
    <m/>
    <m/>
    <m/>
    <m/>
    <n v="2131700"/>
    <n v="508.8"/>
    <n v="279.39999999999998"/>
    <s v=""/>
    <s v=""/>
    <s v=""/>
  </r>
  <r>
    <d v="2019-08-01T00:00:00"/>
    <x v="212"/>
    <n v="1800"/>
    <d v="1900-08-28T18:36:13"/>
    <n v="55.07"/>
    <n v="0"/>
    <n v="3.5230000000000001"/>
    <n v="7.0460000000000003"/>
    <n v="153.02699999999999"/>
    <n v="19.673999999999999"/>
    <n v="34"/>
    <n v="0.19800000000000001"/>
    <n v="0.20300000000000001"/>
    <n v="0"/>
    <n v="248.125"/>
    <m/>
    <m/>
    <m/>
    <m/>
    <n v="2131800"/>
    <n v="328.7"/>
    <n v="248.1"/>
    <s v=""/>
    <s v=""/>
    <s v=""/>
  </r>
  <r>
    <d v="2019-08-01T00:00:00"/>
    <x v="212"/>
    <n v="1900"/>
    <d v="1900-08-28T19:36:13"/>
    <n v="54.83"/>
    <n v="0"/>
    <n v="3.02"/>
    <n v="7.0460000000000003"/>
    <n v="143.19999999999999"/>
    <n v="18.343"/>
    <n v="34.5"/>
    <n v="0.19900000000000001"/>
    <n v="0.20300000000000001"/>
    <n v="0"/>
    <n v="73.125"/>
    <m/>
    <m/>
    <m/>
    <m/>
    <n v="2131900"/>
    <n v="150.5"/>
    <n v="73.099999999999994"/>
    <s v=""/>
    <s v=""/>
    <s v=""/>
  </r>
  <r>
    <d v="2019-08-01T00:00:00"/>
    <x v="212"/>
    <n v="2000"/>
    <d v="1900-08-28T20:36:13"/>
    <n v="55.18"/>
    <n v="0"/>
    <n v="3.02"/>
    <n v="6.0389999999999997"/>
    <n v="137.584"/>
    <n v="16.033999999999999"/>
    <n v="34.700000000000003"/>
    <n v="0.19800000000000001"/>
    <n v="0.20300000000000001"/>
    <n v="0"/>
    <n v="0.625"/>
    <m/>
    <m/>
    <m/>
    <m/>
    <n v="2132000"/>
    <n v="18.2"/>
    <n v="0"/>
    <s v=""/>
    <s v=""/>
    <s v=""/>
  </r>
  <r>
    <d v="2019-08-01T00:00:00"/>
    <x v="212"/>
    <n v="2100"/>
    <d v="1900-08-28T21:36:13"/>
    <n v="55.18"/>
    <n v="0"/>
    <n v="2.0129999999999999"/>
    <n v="5.5359999999999996"/>
    <n v="151.624"/>
    <n v="14.481"/>
    <n v="38.700000000000003"/>
    <n v="0.19800000000000001"/>
    <n v="0.20300000000000001"/>
    <n v="0"/>
    <n v="0.625"/>
    <m/>
    <m/>
    <m/>
    <m/>
    <n v="2132100"/>
    <n v="0"/>
    <n v="0"/>
    <s v=""/>
    <s v=""/>
    <s v=""/>
  </r>
  <r>
    <d v="2019-08-01T00:00:00"/>
    <x v="212"/>
    <n v="2200"/>
    <d v="1900-08-28T22:36:13"/>
    <n v="55.07"/>
    <n v="0"/>
    <n v="1.51"/>
    <n v="5.5359999999999996"/>
    <n v="162.85499999999999"/>
    <n v="15.127000000000001"/>
    <n v="42.5"/>
    <n v="0.19800000000000001"/>
    <n v="0.20300000000000001"/>
    <n v="0"/>
    <n v="0.625"/>
    <m/>
    <m/>
    <m/>
    <m/>
    <n v="2132200"/>
    <n v="0"/>
    <n v="0"/>
    <s v=""/>
    <s v=""/>
    <s v=""/>
  </r>
  <r>
    <d v="2019-08-01T00:00:00"/>
    <x v="212"/>
    <n v="2300"/>
    <d v="1900-08-28T23:36:13"/>
    <n v="55.07"/>
    <n v="0"/>
    <n v="2.0129999999999999"/>
    <n v="5.5359999999999996"/>
    <n v="164.25899999999999"/>
    <n v="14.314"/>
    <n v="45.2"/>
    <n v="0.19800000000000001"/>
    <n v="0.20200000000000001"/>
    <n v="0"/>
    <n v="0.625"/>
    <m/>
    <m/>
    <m/>
    <m/>
    <n v="2132300"/>
    <n v="0"/>
    <n v="0"/>
    <s v=""/>
    <s v=""/>
    <s v=""/>
  </r>
  <r>
    <d v="2019-08-01T00:00:00"/>
    <x v="212"/>
    <n v="2400"/>
    <d v="1900-08-29T00:36:13"/>
    <n v="55.18"/>
    <n v="0"/>
    <n v="2.516"/>
    <n v="7.0460000000000003"/>
    <n v="160.047"/>
    <n v="14.768000000000001"/>
    <n v="48.2"/>
    <n v="0.19800000000000001"/>
    <n v="0.20200000000000001"/>
    <n v="0"/>
    <n v="0.625"/>
    <m/>
    <m/>
    <m/>
    <m/>
    <n v="2132400"/>
    <n v="0"/>
    <n v="0"/>
    <n v="0.19800000000000001"/>
    <n v="0.20200000000000001"/>
    <n v="0"/>
  </r>
  <r>
    <d v="2019-08-02T00:00:00"/>
    <x v="213"/>
    <n v="100"/>
    <d v="1900-08-29T01:36:13"/>
    <n v="55.18"/>
    <n v="0"/>
    <n v="2.0129999999999999"/>
    <n v="7.5490000000000004"/>
    <n v="137.584"/>
    <n v="14.337"/>
    <n v="49.1"/>
    <n v="0.19800000000000001"/>
    <n v="0.20200000000000001"/>
    <n v="0"/>
    <n v="0.625"/>
    <m/>
    <m/>
    <m/>
    <m/>
    <n v="2140100"/>
    <n v="0"/>
    <n v="0"/>
    <s v=""/>
    <s v=""/>
    <s v=""/>
  </r>
  <r>
    <d v="2019-08-02T00:00:00"/>
    <x v="213"/>
    <n v="200"/>
    <d v="1900-08-29T02:36:13"/>
    <n v="55.07"/>
    <n v="0"/>
    <n v="2.0129999999999999"/>
    <n v="7.5490000000000004"/>
    <n v="134.77600000000001"/>
    <n v="12.582000000000001"/>
    <n v="50.8"/>
    <n v="0.19700000000000001"/>
    <n v="0.20200000000000001"/>
    <n v="0"/>
    <n v="0.625"/>
    <m/>
    <m/>
    <m/>
    <m/>
    <n v="2140200"/>
    <n v="0"/>
    <n v="0"/>
    <s v=""/>
    <s v=""/>
    <s v=""/>
  </r>
  <r>
    <d v="2019-08-02T00:00:00"/>
    <x v="213"/>
    <n v="300"/>
    <d v="1900-08-29T03:36:13"/>
    <n v="55.07"/>
    <n v="0"/>
    <n v="1.51"/>
    <n v="4.5289999999999999"/>
    <n v="140.392"/>
    <n v="13.233000000000001"/>
    <n v="53.9"/>
    <n v="0.19700000000000001"/>
    <n v="0.20200000000000001"/>
    <n v="0"/>
    <n v="0.625"/>
    <m/>
    <m/>
    <m/>
    <m/>
    <n v="2140300"/>
    <n v="0"/>
    <n v="0"/>
    <s v=""/>
    <s v=""/>
    <s v=""/>
  </r>
  <r>
    <d v="2019-08-02T00:00:00"/>
    <x v="213"/>
    <n v="400"/>
    <d v="1900-08-29T04:36:13"/>
    <n v="54.95"/>
    <n v="0"/>
    <n v="4.0259999999999998"/>
    <n v="8.0519999999999996"/>
    <n v="127.75700000000001"/>
    <n v="12.678000000000001"/>
    <n v="51.5"/>
    <n v="0.19700000000000001"/>
    <n v="0.20200000000000001"/>
    <n v="0"/>
    <n v="0.625"/>
    <m/>
    <m/>
    <m/>
    <m/>
    <n v="2140400"/>
    <n v="0"/>
    <n v="0"/>
    <s v=""/>
    <s v=""/>
    <s v=""/>
  </r>
  <r>
    <d v="2019-08-02T00:00:00"/>
    <x v="213"/>
    <n v="500"/>
    <d v="1900-08-29T05:36:13"/>
    <n v="54.95"/>
    <n v="0"/>
    <n v="1.51"/>
    <n v="4.5289999999999999"/>
    <n v="141.79599999999999"/>
    <n v="11.637"/>
    <n v="57.2"/>
    <n v="0.19600000000000001"/>
    <n v="0.20100000000000001"/>
    <n v="0"/>
    <n v="6.875"/>
    <m/>
    <m/>
    <m/>
    <m/>
    <n v="2140500"/>
    <n v="1.3"/>
    <n v="6.9"/>
    <s v=""/>
    <s v=""/>
    <s v=""/>
  </r>
  <r>
    <d v="2019-08-02T00:00:00"/>
    <x v="213"/>
    <n v="600"/>
    <d v="1900-08-29T06:36:13"/>
    <n v="55.07"/>
    <n v="0"/>
    <n v="1.51"/>
    <n v="6.5430000000000001"/>
    <n v="143.19999999999999"/>
    <n v="12.558"/>
    <n v="56.8"/>
    <n v="0.19600000000000001"/>
    <n v="0.20100000000000001"/>
    <n v="0"/>
    <n v="168.125"/>
    <m/>
    <m/>
    <m/>
    <m/>
    <n v="2140600"/>
    <n v="84.7"/>
    <n v="168.1"/>
    <s v=""/>
    <s v=""/>
    <s v=""/>
  </r>
  <r>
    <d v="2019-08-02T00:00:00"/>
    <x v="213"/>
    <n v="700"/>
    <d v="1900-08-29T07:36:13"/>
    <n v="55.07"/>
    <n v="0"/>
    <n v="1.0069999999999999"/>
    <n v="3.5230000000000001"/>
    <n v="162.85499999999999"/>
    <n v="14.385"/>
    <n v="55.6"/>
    <n v="0.19600000000000001"/>
    <n v="0.20100000000000001"/>
    <n v="0"/>
    <n v="353.125"/>
    <m/>
    <m/>
    <m/>
    <m/>
    <n v="2140700"/>
    <n v="253.8"/>
    <n v="353.1"/>
    <s v=""/>
    <s v=""/>
    <s v=""/>
  </r>
  <r>
    <d v="2019-08-02T00:00:00"/>
    <x v="213"/>
    <n v="800"/>
    <d v="1900-08-29T08:36:13"/>
    <n v="55.54"/>
    <n v="3.9999999999999147E-2"/>
    <n v="2.516"/>
    <n v="5.5359999999999996"/>
    <n v="174.08600000000001"/>
    <n v="14.721"/>
    <n v="53.9"/>
    <n v="0.19600000000000001"/>
    <n v="0.20100000000000001"/>
    <n v="0"/>
    <n v="539.375"/>
    <m/>
    <m/>
    <m/>
    <m/>
    <n v="2140800"/>
    <n v="436.5"/>
    <n v="539.4"/>
    <s v=""/>
    <s v=""/>
    <s v=""/>
  </r>
  <r>
    <d v="2019-08-02T00:00:00"/>
    <x v="213"/>
    <n v="900"/>
    <d v="1900-08-29T09:36:13"/>
    <n v="55.89"/>
    <n v="0.39000000000000057"/>
    <n v="3.5230000000000001"/>
    <n v="6.5430000000000001"/>
    <n v="167.06700000000001"/>
    <n v="15.484999999999999"/>
    <n v="50.6"/>
    <n v="0.19600000000000001"/>
    <n v="0.20100000000000001"/>
    <n v="0"/>
    <n v="236.875"/>
    <m/>
    <m/>
    <m/>
    <m/>
    <n v="2140900"/>
    <n v="608.29999999999995"/>
    <n v="236.9"/>
    <s v=""/>
    <s v=""/>
    <s v=""/>
  </r>
  <r>
    <d v="2019-08-02T00:00:00"/>
    <x v="213"/>
    <n v="1000"/>
    <d v="1900-08-29T10:36:13"/>
    <n v="55.77"/>
    <n v="0.27000000000000313"/>
    <n v="3.5230000000000001"/>
    <n v="7.5490000000000004"/>
    <n v="171.27799999999999"/>
    <n v="17.818999999999999"/>
    <n v="46.4"/>
    <n v="0.19600000000000001"/>
    <n v="0.20100000000000001"/>
    <n v="0"/>
    <n v="789.375"/>
    <m/>
    <m/>
    <m/>
    <m/>
    <n v="2141000"/>
    <n v="753.8"/>
    <n v="789.4"/>
    <s v=""/>
    <s v=""/>
    <s v=""/>
  </r>
  <r>
    <d v="2019-08-02T00:00:00"/>
    <x v="213"/>
    <n v="1100"/>
    <d v="1900-08-29T11:36:13"/>
    <n v="56"/>
    <n v="0.5"/>
    <n v="4.0259999999999998"/>
    <n v="8.5559999999999992"/>
    <n v="174.08600000000001"/>
    <n v="18.2"/>
    <n v="45.1"/>
    <n v="0.19600000000000001"/>
    <n v="0.20100000000000001"/>
    <n v="0"/>
    <n v="913.125"/>
    <m/>
    <m/>
    <m/>
    <m/>
    <n v="2141100"/>
    <n v="861.3"/>
    <n v="913.1"/>
    <s v=""/>
    <s v=""/>
    <s v=""/>
  </r>
  <r>
    <d v="2019-08-02T00:00:00"/>
    <x v="213"/>
    <n v="1200"/>
    <d v="1900-08-29T12:36:13"/>
    <n v="55.42"/>
    <n v="0"/>
    <n v="3.02"/>
    <n v="7.5490000000000004"/>
    <n v="197.953"/>
    <n v="16.510999999999999"/>
    <n v="43.2"/>
    <n v="0.19600000000000001"/>
    <n v="0.20100000000000001"/>
    <n v="0"/>
    <n v="631.875"/>
    <m/>
    <m/>
    <m/>
    <m/>
    <n v="2141200"/>
    <n v="922.3"/>
    <n v="631.9"/>
    <s v=""/>
    <s v=""/>
    <s v=""/>
  </r>
  <r>
    <d v="2019-08-02T00:00:00"/>
    <x v="213"/>
    <n v="1300"/>
    <d v="1900-08-29T13:36:13"/>
    <n v="55.42"/>
    <n v="0"/>
    <n v="3.02"/>
    <n v="7.5490000000000004"/>
    <n v="223.22399999999999"/>
    <n v="17.843"/>
    <n v="45"/>
    <n v="0.19600000000000001"/>
    <n v="0.20100000000000001"/>
    <n v="0"/>
    <n v="590.625"/>
    <m/>
    <m/>
    <m/>
    <m/>
    <n v="2141300"/>
    <n v="932.5"/>
    <n v="590.6"/>
    <s v=""/>
    <s v=""/>
    <s v=""/>
  </r>
  <r>
    <d v="2019-08-02T00:00:00"/>
    <x v="213"/>
    <n v="1400"/>
    <d v="1900-08-29T14:36:13"/>
    <n v="56.47"/>
    <n v="0.96999999999999886"/>
    <n v="2.516"/>
    <n v="6.5430000000000001"/>
    <n v="221.82"/>
    <n v="18.39"/>
    <n v="43.5"/>
    <n v="0.19600000000000001"/>
    <n v="0.20100000000000001"/>
    <n v="0"/>
    <n v="920.625"/>
    <m/>
    <m/>
    <m/>
    <m/>
    <n v="2141400"/>
    <n v="890.8"/>
    <n v="920.6"/>
    <s v=""/>
    <s v=""/>
    <s v=""/>
  </r>
  <r>
    <d v="2019-08-02T00:00:00"/>
    <x v="213"/>
    <n v="1500"/>
    <d v="1900-08-29T15:36:13"/>
    <n v="55.65"/>
    <n v="0.14999999999999858"/>
    <n v="3.02"/>
    <n v="7.0460000000000003"/>
    <n v="233.05099999999999"/>
    <n v="16.986999999999998"/>
    <n v="45.7"/>
    <n v="0.19600000000000001"/>
    <n v="0.20100000000000001"/>
    <n v="0"/>
    <n v="474.375"/>
    <m/>
    <m/>
    <m/>
    <m/>
    <n v="2141500"/>
    <n v="800.3"/>
    <n v="474.4"/>
    <s v=""/>
    <s v=""/>
    <s v=""/>
  </r>
  <r>
    <d v="2019-08-02T00:00:00"/>
    <x v="213"/>
    <n v="1600"/>
    <d v="1900-08-29T16:36:13"/>
    <n v="55.65"/>
    <n v="0.14999999999999858"/>
    <n v="3.02"/>
    <n v="7.5490000000000004"/>
    <n v="251.30199999999999"/>
    <n v="17.010999999999999"/>
    <n v="46.6"/>
    <n v="0.19600000000000001"/>
    <n v="0.2"/>
    <n v="0"/>
    <n v="478.125"/>
    <m/>
    <m/>
    <m/>
    <m/>
    <n v="2141600"/>
    <n v="668.2"/>
    <n v="478.1"/>
    <s v=""/>
    <s v=""/>
    <s v=""/>
  </r>
  <r>
    <d v="2019-08-02T00:00:00"/>
    <x v="213"/>
    <n v="1700"/>
    <d v="1900-08-29T17:36:13"/>
    <n v="55.3"/>
    <n v="0"/>
    <n v="3.02"/>
    <n v="7.5490000000000004"/>
    <n v="248.494"/>
    <n v="15.581"/>
    <n v="45.9"/>
    <n v="0.19600000000000001"/>
    <n v="0.20100000000000001"/>
    <n v="0"/>
    <n v="150.625"/>
    <m/>
    <m/>
    <m/>
    <m/>
    <n v="2141700"/>
    <n v="504.8"/>
    <n v="150.6"/>
    <s v=""/>
    <s v=""/>
    <s v=""/>
  </r>
  <r>
    <d v="2019-08-02T00:00:00"/>
    <x v="213"/>
    <n v="1800"/>
    <d v="1900-08-29T18:36:13"/>
    <n v="54.95"/>
    <n v="0"/>
    <n v="3.02"/>
    <n v="6.5430000000000001"/>
    <n v="242.87799999999999"/>
    <n v="14.553000000000001"/>
    <n v="44.8"/>
    <n v="0.19600000000000001"/>
    <n v="0.20100000000000001"/>
    <n v="0"/>
    <n v="64.375"/>
    <m/>
    <m/>
    <m/>
    <m/>
    <n v="2141800"/>
    <n v="324.5"/>
    <n v="64.400000000000006"/>
    <s v=""/>
    <s v=""/>
    <s v=""/>
  </r>
  <r>
    <d v="2019-08-02T00:00:00"/>
    <x v="213"/>
    <n v="1900"/>
    <d v="1900-08-29T19:36:13"/>
    <n v="55.18"/>
    <n v="0"/>
    <n v="2.516"/>
    <n v="6.5430000000000001"/>
    <n v="256.91800000000001"/>
    <n v="13.064"/>
    <n v="50.4"/>
    <n v="0.19600000000000001"/>
    <n v="0.20100000000000001"/>
    <n v="0"/>
    <n v="51.875"/>
    <m/>
    <m/>
    <m/>
    <m/>
    <n v="2141900"/>
    <n v="146.5"/>
    <n v="51.9"/>
    <s v=""/>
    <s v=""/>
    <s v=""/>
  </r>
  <r>
    <d v="2019-08-02T00:00:00"/>
    <x v="213"/>
    <n v="2000"/>
    <d v="1900-08-29T20:36:13"/>
    <n v="54.95"/>
    <n v="0"/>
    <n v="2.516"/>
    <n v="7.0460000000000003"/>
    <n v="277.976"/>
    <n v="10.247"/>
    <n v="60.2"/>
    <n v="0.19600000000000001"/>
    <n v="0.20100000000000001"/>
    <n v="0"/>
    <n v="0.625"/>
    <m/>
    <m/>
    <m/>
    <m/>
    <n v="2142000"/>
    <n v="16"/>
    <n v="0"/>
    <s v=""/>
    <s v=""/>
    <s v=""/>
  </r>
  <r>
    <d v="2019-08-02T00:00:00"/>
    <x v="213"/>
    <n v="2100"/>
    <d v="1900-08-29T21:36:13"/>
    <n v="54.95"/>
    <n v="0"/>
    <n v="3.02"/>
    <n v="6.5430000000000001"/>
    <n v="283.59199999999998"/>
    <n v="9.0150000000000006"/>
    <n v="63.1"/>
    <n v="0.19600000000000001"/>
    <n v="0.20100000000000001"/>
    <n v="0"/>
    <n v="0.625"/>
    <m/>
    <m/>
    <m/>
    <m/>
    <n v="2142100"/>
    <n v="0"/>
    <n v="0"/>
    <s v=""/>
    <s v=""/>
    <s v=""/>
  </r>
  <r>
    <d v="2019-08-02T00:00:00"/>
    <x v="213"/>
    <n v="2200"/>
    <d v="1900-08-29T22:36:13"/>
    <n v="55.07"/>
    <n v="0"/>
    <n v="2.516"/>
    <n v="7.0460000000000003"/>
    <n v="252.70599999999999"/>
    <n v="8.5429999999999993"/>
    <n v="62.1"/>
    <n v="0.19600000000000001"/>
    <n v="0.20100000000000001"/>
    <n v="0"/>
    <n v="0.625"/>
    <m/>
    <m/>
    <m/>
    <m/>
    <n v="2142200"/>
    <n v="0"/>
    <n v="0"/>
    <s v=""/>
    <s v=""/>
    <s v=""/>
  </r>
  <r>
    <d v="2019-08-02T00:00:00"/>
    <x v="213"/>
    <n v="2300"/>
    <d v="1900-08-29T23:36:13"/>
    <n v="55.07"/>
    <n v="0"/>
    <n v="3.5230000000000001"/>
    <n v="10.065"/>
    <n v="259.72500000000002"/>
    <n v="7.87"/>
    <n v="56.8"/>
    <n v="0.19600000000000001"/>
    <n v="0.20100000000000001"/>
    <n v="0"/>
    <n v="0.625"/>
    <m/>
    <m/>
    <m/>
    <m/>
    <n v="2142300"/>
    <n v="0"/>
    <n v="0"/>
    <s v=""/>
    <s v=""/>
    <s v=""/>
  </r>
  <r>
    <d v="2019-08-02T00:00:00"/>
    <x v="213"/>
    <n v="2400"/>
    <d v="1900-08-30T00:36:13"/>
    <n v="54.95"/>
    <n v="0"/>
    <n v="3.5230000000000001"/>
    <n v="8.0519999999999996"/>
    <n v="254.11"/>
    <n v="7.1420000000000003"/>
    <n v="57"/>
    <n v="0.19600000000000001"/>
    <n v="0.2"/>
    <n v="0"/>
    <n v="0.625"/>
    <m/>
    <m/>
    <m/>
    <m/>
    <n v="2142400"/>
    <n v="0"/>
    <n v="0"/>
    <n v="0.19600000000000001"/>
    <n v="0.2"/>
    <n v="0"/>
  </r>
  <r>
    <d v="2019-08-03T00:00:00"/>
    <x v="214"/>
    <n v="100"/>
    <d v="1900-08-30T01:36:13"/>
    <n v="54.83"/>
    <n v="0"/>
    <n v="3.5230000000000001"/>
    <n v="7.5490000000000004"/>
    <n v="258.322"/>
    <n v="6.5090000000000003"/>
    <n v="61.7"/>
    <n v="0.19500000000000001"/>
    <n v="0.2"/>
    <n v="0"/>
    <n v="0.625"/>
    <m/>
    <m/>
    <m/>
    <m/>
    <n v="2150100"/>
    <n v="0"/>
    <n v="0"/>
    <s v=""/>
    <s v=""/>
    <s v=""/>
  </r>
  <r>
    <d v="2019-08-03T00:00:00"/>
    <x v="214"/>
    <n v="200"/>
    <d v="1900-08-30T02:36:13"/>
    <n v="54.25"/>
    <n v="0"/>
    <n v="1.51"/>
    <n v="5.5359999999999996"/>
    <n v="255.51400000000001"/>
    <n v="5.77"/>
    <n v="67.599999999999994"/>
    <n v="0.19500000000000001"/>
    <n v="0.2"/>
    <n v="0"/>
    <n v="0.625"/>
    <m/>
    <m/>
    <m/>
    <m/>
    <n v="2150200"/>
    <n v="0"/>
    <n v="0"/>
    <s v=""/>
    <s v=""/>
    <s v=""/>
  </r>
  <r>
    <d v="2019-08-03T00:00:00"/>
    <x v="214"/>
    <n v="300"/>
    <d v="1900-08-30T03:36:13"/>
    <n v="55.07"/>
    <n v="0"/>
    <n v="2.0129999999999999"/>
    <n v="4.5289999999999999"/>
    <n v="292.01600000000002"/>
    <n v="5.8209999999999997"/>
    <n v="73.599999999999994"/>
    <n v="0.19500000000000001"/>
    <n v="0.19900000000000001"/>
    <n v="0"/>
    <n v="0.625"/>
    <m/>
    <m/>
    <m/>
    <m/>
    <n v="2150300"/>
    <n v="0"/>
    <n v="0"/>
    <s v=""/>
    <s v=""/>
    <s v=""/>
  </r>
  <r>
    <d v="2019-08-03T00:00:00"/>
    <x v="214"/>
    <n v="400"/>
    <d v="1900-08-30T04:36:13"/>
    <n v="54.95"/>
    <n v="0"/>
    <n v="2.0129999999999999"/>
    <n v="4.5289999999999999"/>
    <n v="303.24700000000001"/>
    <n v="5.1790000000000003"/>
    <n v="77.2"/>
    <n v="0.19500000000000001"/>
    <n v="0.2"/>
    <n v="0"/>
    <n v="0.625"/>
    <m/>
    <m/>
    <m/>
    <m/>
    <n v="2150400"/>
    <n v="0"/>
    <n v="0"/>
    <s v=""/>
    <s v=""/>
    <s v=""/>
  </r>
  <r>
    <d v="2019-08-03T00:00:00"/>
    <x v="214"/>
    <n v="500"/>
    <d v="1900-08-30T05:36:13"/>
    <n v="55.07"/>
    <n v="0"/>
    <n v="2.516"/>
    <n v="6.0389999999999997"/>
    <n v="314.47800000000001"/>
    <n v="5.3339999999999996"/>
    <n v="81.3"/>
    <n v="0.19400000000000001"/>
    <n v="0.19900000000000001"/>
    <n v="0"/>
    <n v="9.375"/>
    <m/>
    <m/>
    <m/>
    <m/>
    <n v="2150500"/>
    <n v="1.2"/>
    <n v="9.4"/>
    <s v=""/>
    <s v=""/>
    <s v=""/>
  </r>
  <r>
    <d v="2019-08-03T00:00:00"/>
    <x v="214"/>
    <n v="600"/>
    <d v="1900-08-30T06:36:13"/>
    <n v="55.42"/>
    <n v="0"/>
    <n v="3.02"/>
    <n v="5.5359999999999996"/>
    <n v="332.72899999999998"/>
    <n v="6.1020000000000003"/>
    <n v="82.9"/>
    <n v="0.19400000000000001"/>
    <n v="0.19900000000000001"/>
    <n v="0"/>
    <n v="131.875"/>
    <m/>
    <m/>
    <m/>
    <m/>
    <n v="2150600"/>
    <n v="81.8"/>
    <n v="131.9"/>
    <s v=""/>
    <s v=""/>
    <s v=""/>
  </r>
  <r>
    <d v="2019-08-03T00:00:00"/>
    <x v="214"/>
    <n v="700"/>
    <d v="1900-08-30T07:36:13"/>
    <n v="55.42"/>
    <n v="0"/>
    <n v="2.516"/>
    <n v="6.0389999999999997"/>
    <n v="325.70999999999998"/>
    <n v="7.1669999999999998"/>
    <n v="81.099999999999994"/>
    <n v="0.19400000000000001"/>
    <n v="0.19900000000000001"/>
    <n v="0"/>
    <n v="296.875"/>
    <m/>
    <m/>
    <m/>
    <m/>
    <n v="2150700"/>
    <n v="250.8"/>
    <n v="296.89999999999998"/>
    <s v=""/>
    <s v=""/>
    <s v=""/>
  </r>
  <r>
    <d v="2019-08-03T00:00:00"/>
    <x v="214"/>
    <n v="800"/>
    <d v="1900-08-30T08:36:13"/>
    <n v="55.3"/>
    <n v="0"/>
    <n v="2.0129999999999999"/>
    <n v="4.5289999999999999"/>
    <n v="320.09399999999999"/>
    <n v="9.0399999999999991"/>
    <n v="76.3"/>
    <n v="0.193"/>
    <n v="0.19900000000000001"/>
    <n v="0"/>
    <n v="481.875"/>
    <m/>
    <m/>
    <m/>
    <m/>
    <n v="2150800"/>
    <n v="433.5"/>
    <n v="481.9"/>
    <s v=""/>
    <s v=""/>
    <s v=""/>
  </r>
  <r>
    <d v="2019-08-03T00:00:00"/>
    <x v="214"/>
    <n v="900"/>
    <d v="1900-08-30T09:36:13"/>
    <n v="54.72"/>
    <n v="0"/>
    <n v="2.0129999999999999"/>
    <n v="5.0330000000000004"/>
    <n v="317.286"/>
    <n v="10.736000000000001"/>
    <n v="68.7"/>
    <n v="0.193"/>
    <n v="0.19900000000000001"/>
    <n v="0"/>
    <n v="676.875"/>
    <m/>
    <m/>
    <m/>
    <m/>
    <n v="2150900"/>
    <n v="605.29999999999995"/>
    <n v="676.9"/>
    <s v=""/>
    <s v=""/>
    <s v=""/>
  </r>
  <r>
    <d v="2019-08-03T00:00:00"/>
    <x v="214"/>
    <n v="1000"/>
    <d v="1900-08-30T10:36:13"/>
    <n v="55.65"/>
    <n v="0.14999999999999858"/>
    <n v="1.51"/>
    <n v="4.0259999999999998"/>
    <n v="304.65100000000001"/>
    <n v="10.59"/>
    <n v="63.5"/>
    <n v="0.193"/>
    <n v="0.19900000000000001"/>
    <n v="0"/>
    <n v="253.125"/>
    <m/>
    <m/>
    <m/>
    <m/>
    <n v="2151000"/>
    <n v="751.2"/>
    <n v="253.1"/>
    <s v=""/>
    <s v=""/>
    <s v=""/>
  </r>
  <r>
    <d v="2019-08-03T00:00:00"/>
    <x v="214"/>
    <n v="1100"/>
    <d v="1900-08-30T11:36:13"/>
    <n v="56"/>
    <n v="0.5"/>
    <n v="1.51"/>
    <n v="6.0389999999999997"/>
    <n v="273.76499999999999"/>
    <n v="14.026"/>
    <n v="58.1"/>
    <n v="0.193"/>
    <n v="0.19900000000000001"/>
    <n v="0"/>
    <n v="911.875"/>
    <m/>
    <m/>
    <m/>
    <m/>
    <n v="2151100"/>
    <n v="858.8"/>
    <n v="911.9"/>
    <s v=""/>
    <s v=""/>
    <s v=""/>
  </r>
  <r>
    <d v="2019-08-03T00:00:00"/>
    <x v="214"/>
    <n v="1200"/>
    <d v="1900-08-30T12:36:13"/>
    <n v="55.42"/>
    <n v="0"/>
    <n v="2.0129999999999999"/>
    <n v="5.5359999999999996"/>
    <n v="284.99599999999998"/>
    <n v="14.266"/>
    <n v="49.7"/>
    <n v="0.193"/>
    <n v="0.19900000000000001"/>
    <n v="0"/>
    <n v="939.375"/>
    <m/>
    <m/>
    <m/>
    <m/>
    <n v="2151200"/>
    <n v="919.7"/>
    <n v="939.4"/>
    <s v=""/>
    <s v=""/>
    <s v=""/>
  </r>
  <r>
    <d v="2019-08-03T00:00:00"/>
    <x v="214"/>
    <n v="1300"/>
    <d v="1900-08-30T13:36:13"/>
    <n v="55.07"/>
    <n v="0"/>
    <n v="1.51"/>
    <n v="5.0330000000000004"/>
    <n v="277.976"/>
    <n v="15.986000000000001"/>
    <n v="43.8"/>
    <n v="0.193"/>
    <n v="0.19800000000000001"/>
    <n v="0"/>
    <n v="909.375"/>
    <m/>
    <m/>
    <m/>
    <m/>
    <n v="2151300"/>
    <n v="929.5"/>
    <n v="909.4"/>
    <s v=""/>
    <s v=""/>
    <s v=""/>
  </r>
  <r>
    <d v="2019-08-03T00:00:00"/>
    <x v="214"/>
    <n v="1400"/>
    <d v="1900-08-30T14:36:13"/>
    <n v="54.95"/>
    <n v="0"/>
    <n v="2.0129999999999999"/>
    <n v="6.5430000000000001"/>
    <n v="296.22699999999998"/>
    <n v="15.294"/>
    <n v="42"/>
    <n v="0.193"/>
    <n v="0.19900000000000001"/>
    <n v="0"/>
    <n v="853.125"/>
    <m/>
    <m/>
    <m/>
    <m/>
    <n v="2151400"/>
    <n v="887.7"/>
    <n v="853.1"/>
    <s v=""/>
    <s v=""/>
    <s v=""/>
  </r>
  <r>
    <d v="2019-08-03T00:00:00"/>
    <x v="214"/>
    <n v="1500"/>
    <d v="1900-08-30T15:36:13"/>
    <n v="55.42"/>
    <n v="0"/>
    <n v="2.0129999999999999"/>
    <n v="6.5430000000000001"/>
    <n v="287.80399999999997"/>
    <n v="15.581"/>
    <n v="41.5"/>
    <n v="0.193"/>
    <n v="0.19800000000000001"/>
    <n v="0"/>
    <n v="739.375"/>
    <m/>
    <m/>
    <m/>
    <m/>
    <n v="2151500"/>
    <n v="797"/>
    <n v="739.4"/>
    <s v=""/>
    <s v=""/>
    <s v=""/>
  </r>
  <r>
    <d v="2019-08-03T00:00:00"/>
    <x v="214"/>
    <n v="1600"/>
    <d v="1900-08-30T16:36:13"/>
    <n v="54.95"/>
    <n v="0"/>
    <n v="2.0129999999999999"/>
    <n v="6.5430000000000001"/>
    <n v="297.63099999999997"/>
    <n v="16.058"/>
    <n v="40.9"/>
    <n v="0.19400000000000001"/>
    <n v="0.19900000000000001"/>
    <n v="0"/>
    <n v="575.625"/>
    <m/>
    <m/>
    <m/>
    <m/>
    <n v="2151600"/>
    <n v="664.7"/>
    <n v="575.6"/>
    <s v=""/>
    <s v=""/>
    <s v=""/>
  </r>
  <r>
    <d v="2019-08-03T00:00:00"/>
    <x v="214"/>
    <n v="1700"/>
    <d v="1900-08-30T17:36:13"/>
    <n v="54.95"/>
    <n v="0"/>
    <n v="1.51"/>
    <n v="6.0389999999999997"/>
    <n v="296.22699999999998"/>
    <n v="15.031000000000001"/>
    <n v="40.4"/>
    <n v="0.19400000000000001"/>
    <n v="0.19900000000000001"/>
    <n v="0"/>
    <n v="399.375"/>
    <m/>
    <m/>
    <m/>
    <m/>
    <n v="2151700"/>
    <n v="500.8"/>
    <n v="399.4"/>
    <s v=""/>
    <s v=""/>
    <s v=""/>
  </r>
  <r>
    <d v="2019-08-03T00:00:00"/>
    <x v="214"/>
    <n v="1800"/>
    <d v="1900-08-30T18:36:13"/>
    <n v="54.95"/>
    <n v="0"/>
    <n v="2.0129999999999999"/>
    <n v="5.0330000000000004"/>
    <n v="299.03500000000003"/>
    <n v="14.146000000000001"/>
    <n v="43.5"/>
    <n v="0.19400000000000001"/>
    <n v="0.19900000000000001"/>
    <n v="0"/>
    <n v="225.625"/>
    <m/>
    <m/>
    <m/>
    <m/>
    <n v="2151800"/>
    <n v="320.3"/>
    <n v="225.6"/>
    <s v=""/>
    <s v=""/>
    <s v=""/>
  </r>
  <r>
    <d v="2019-08-03T00:00:00"/>
    <x v="214"/>
    <n v="1900"/>
    <d v="1900-08-30T19:36:13"/>
    <n v="54.83"/>
    <n v="0"/>
    <n v="1.51"/>
    <n v="4.0259999999999998"/>
    <n v="299.03500000000003"/>
    <n v="12.484999999999999"/>
    <n v="48.6"/>
    <n v="0.19400000000000001"/>
    <n v="0.19900000000000001"/>
    <n v="0"/>
    <n v="73.125"/>
    <m/>
    <m/>
    <m/>
    <m/>
    <n v="2151900"/>
    <n v="142.5"/>
    <n v="73.099999999999994"/>
    <s v=""/>
    <s v=""/>
    <s v=""/>
  </r>
  <r>
    <d v="2019-08-03T00:00:00"/>
    <x v="214"/>
    <n v="2000"/>
    <d v="1900-08-30T20:36:13"/>
    <n v="55.3"/>
    <n v="0"/>
    <n v="1.0069999999999999"/>
    <n v="3.5230000000000001"/>
    <n v="315.88200000000001"/>
    <n v="9.6319999999999997"/>
    <n v="58.7"/>
    <n v="0.19400000000000001"/>
    <n v="0.19900000000000001"/>
    <n v="0"/>
    <n v="0.625"/>
    <m/>
    <m/>
    <m/>
    <m/>
    <n v="2152000"/>
    <n v="14.3"/>
    <n v="0"/>
    <s v=""/>
    <s v=""/>
    <s v=""/>
  </r>
  <r>
    <d v="2019-08-03T00:00:00"/>
    <x v="214"/>
    <n v="2100"/>
    <d v="1900-08-30T21:36:13"/>
    <n v="55.07"/>
    <n v="0"/>
    <n v="1.0069999999999999"/>
    <n v="3.5230000000000001"/>
    <n v="329.92200000000003"/>
    <n v="8.99"/>
    <n v="65.8"/>
    <n v="0.19400000000000001"/>
    <n v="0.19900000000000001"/>
    <n v="0"/>
    <n v="0.625"/>
    <m/>
    <m/>
    <m/>
    <m/>
    <n v="2152100"/>
    <n v="0"/>
    <n v="0"/>
    <s v=""/>
    <s v=""/>
    <s v=""/>
  </r>
  <r>
    <d v="2019-08-03T00:00:00"/>
    <x v="214"/>
    <n v="2200"/>
    <d v="1900-08-30T22:36:13"/>
    <n v="55.42"/>
    <n v="0"/>
    <n v="1.0069999999999999"/>
    <n v="3.5230000000000001"/>
    <n v="343.96100000000001"/>
    <n v="7.6449999999999996"/>
    <n v="67"/>
    <n v="0.19400000000000001"/>
    <n v="0.19900000000000001"/>
    <n v="0"/>
    <n v="0.625"/>
    <m/>
    <m/>
    <m/>
    <m/>
    <n v="2152200"/>
    <n v="0"/>
    <n v="0"/>
    <s v=""/>
    <s v=""/>
    <s v=""/>
  </r>
  <r>
    <d v="2019-08-03T00:00:00"/>
    <x v="214"/>
    <n v="2300"/>
    <d v="1900-08-30T23:36:13"/>
    <n v="54.95"/>
    <n v="0"/>
    <n v="1.51"/>
    <n v="2.516"/>
    <n v="2.8079999999999998"/>
    <n v="6.6360000000000001"/>
    <n v="72.900000000000006"/>
    <n v="0.19400000000000001"/>
    <n v="0.19900000000000001"/>
    <n v="0"/>
    <n v="0.625"/>
    <m/>
    <m/>
    <m/>
    <m/>
    <n v="2152300"/>
    <n v="0"/>
    <n v="0"/>
    <s v=""/>
    <s v=""/>
    <s v=""/>
  </r>
  <r>
    <d v="2019-08-03T00:00:00"/>
    <x v="214"/>
    <n v="2400"/>
    <d v="1900-08-31T00:36:13"/>
    <n v="54.83"/>
    <n v="0"/>
    <n v="1.51"/>
    <n v="3.5230000000000001"/>
    <n v="352.38400000000001"/>
    <n v="6.99"/>
    <n v="73.099999999999994"/>
    <n v="0.193"/>
    <n v="0.19800000000000001"/>
    <n v="0"/>
    <n v="0.625"/>
    <m/>
    <m/>
    <m/>
    <m/>
    <n v="2152400"/>
    <n v="0"/>
    <n v="0"/>
    <n v="0.193"/>
    <n v="0.19800000000000001"/>
    <n v="0"/>
  </r>
  <r>
    <d v="2019-08-04T00:00:00"/>
    <x v="215"/>
    <n v="100"/>
    <d v="1900-08-31T01:36:13"/>
    <n v="55.3"/>
    <n v="0"/>
    <n v="2.0129999999999999"/>
    <n v="4.0259999999999998"/>
    <n v="338.34500000000003"/>
    <n v="8.2949999999999999"/>
    <n v="72.7"/>
    <n v="0.193"/>
    <n v="0.19800000000000001"/>
    <n v="0"/>
    <n v="0.625"/>
    <m/>
    <m/>
    <m/>
    <m/>
    <n v="2160100"/>
    <n v="0"/>
    <n v="0"/>
    <s v=""/>
    <s v=""/>
    <s v=""/>
  </r>
  <r>
    <d v="2019-08-04T00:00:00"/>
    <x v="215"/>
    <n v="200"/>
    <d v="1900-08-31T02:36:13"/>
    <n v="55.3"/>
    <n v="0"/>
    <n v="1.51"/>
    <n v="4.0259999999999998"/>
    <n v="336.94099999999997"/>
    <n v="7.6950000000000003"/>
    <n v="72.900000000000006"/>
    <n v="0.193"/>
    <n v="0.19900000000000001"/>
    <n v="0"/>
    <n v="0.625"/>
    <m/>
    <m/>
    <m/>
    <m/>
    <n v="2160200"/>
    <n v="0"/>
    <n v="0"/>
    <s v=""/>
    <s v=""/>
    <s v=""/>
  </r>
  <r>
    <d v="2019-08-04T00:00:00"/>
    <x v="215"/>
    <n v="300"/>
    <d v="1900-08-31T03:36:13"/>
    <n v="55.07"/>
    <n v="0"/>
    <n v="1.51"/>
    <n v="4.0259999999999998"/>
    <n v="331.32499999999999"/>
    <n v="7.6950000000000003"/>
    <n v="73.7"/>
    <n v="0.193"/>
    <n v="0.19800000000000001"/>
    <n v="0"/>
    <n v="0.625"/>
    <m/>
    <m/>
    <m/>
    <m/>
    <n v="2160300"/>
    <n v="0"/>
    <n v="0"/>
    <s v=""/>
    <s v=""/>
    <s v=""/>
  </r>
  <r>
    <d v="2019-08-04T00:00:00"/>
    <x v="215"/>
    <n v="400"/>
    <d v="1900-08-31T04:36:13"/>
    <n v="55.54"/>
    <n v="3.9999999999999147E-2"/>
    <n v="1.0069999999999999"/>
    <n v="4.5289999999999999"/>
    <n v="334.13299999999998"/>
    <n v="6.8890000000000002"/>
    <n v="76.400000000000006"/>
    <n v="0.193"/>
    <n v="0.19800000000000001"/>
    <n v="0"/>
    <n v="0.625"/>
    <m/>
    <m/>
    <m/>
    <m/>
    <n v="2160400"/>
    <n v="0"/>
    <n v="0"/>
    <s v=""/>
    <s v=""/>
    <s v=""/>
  </r>
  <r>
    <d v="2019-08-04T00:00:00"/>
    <x v="215"/>
    <n v="500"/>
    <d v="1900-08-31T05:36:13"/>
    <n v="55.42"/>
    <n v="0"/>
    <n v="0.503"/>
    <n v="3.02"/>
    <n v="2.8079999999999998"/>
    <n v="6.5350000000000001"/>
    <n v="78.7"/>
    <n v="0.193"/>
    <n v="0.19800000000000001"/>
    <n v="0"/>
    <n v="8.125"/>
    <m/>
    <m/>
    <m/>
    <m/>
    <n v="2160500"/>
    <n v="1"/>
    <n v="8.1"/>
    <s v=""/>
    <s v=""/>
    <s v=""/>
  </r>
  <r>
    <d v="2019-08-04T00:00:00"/>
    <x v="215"/>
    <n v="600"/>
    <d v="1900-08-31T06:36:13"/>
    <n v="54.6"/>
    <n v="0"/>
    <n v="0.503"/>
    <n v="2.0129999999999999"/>
    <n v="16.847000000000001"/>
    <n v="6.5350000000000001"/>
    <n v="81.3"/>
    <n v="0.193"/>
    <n v="0.19800000000000001"/>
    <n v="0"/>
    <n v="119.375"/>
    <m/>
    <m/>
    <m/>
    <m/>
    <n v="2160600"/>
    <n v="78.8"/>
    <n v="119.4"/>
    <s v=""/>
    <s v=""/>
    <s v=""/>
  </r>
  <r>
    <d v="2019-08-04T00:00:00"/>
    <x v="215"/>
    <n v="700"/>
    <d v="1900-08-31T07:36:13"/>
    <n v="54.83"/>
    <n v="0"/>
    <n v="0"/>
    <n v="3.02"/>
    <n v="339.74900000000002"/>
    <n v="10.051"/>
    <n v="76"/>
    <n v="0.192"/>
    <n v="0.19700000000000001"/>
    <n v="0"/>
    <n v="295.625"/>
    <m/>
    <m/>
    <m/>
    <m/>
    <n v="2160700"/>
    <n v="247.7"/>
    <n v="295.60000000000002"/>
    <s v=""/>
    <s v=""/>
    <s v=""/>
  </r>
  <r>
    <d v="2019-08-04T00:00:00"/>
    <x v="215"/>
    <n v="800"/>
    <d v="1900-08-31T08:36:13"/>
    <n v="55.07"/>
    <n v="0"/>
    <n v="0.503"/>
    <n v="3.5230000000000001"/>
    <n v="349.57600000000002"/>
    <n v="12.025"/>
    <n v="67.900000000000006"/>
    <n v="0.192"/>
    <n v="0.19700000000000001"/>
    <n v="0"/>
    <n v="470.625"/>
    <m/>
    <m/>
    <m/>
    <m/>
    <n v="2160800"/>
    <n v="430.5"/>
    <n v="470.6"/>
    <s v=""/>
    <s v=""/>
    <s v=""/>
  </r>
  <r>
    <d v="2019-08-04T00:00:00"/>
    <x v="215"/>
    <n v="900"/>
    <d v="1900-08-31T09:36:13"/>
    <n v="55.77"/>
    <n v="0.27000000000000313"/>
    <n v="1.0069999999999999"/>
    <n v="4.0259999999999998"/>
    <n v="355.19200000000001"/>
    <n v="13.353"/>
    <n v="63.1"/>
    <n v="0.192"/>
    <n v="0.19700000000000001"/>
    <n v="0"/>
    <n v="621.875"/>
    <m/>
    <m/>
    <m/>
    <m/>
    <n v="2160900"/>
    <n v="602.5"/>
    <n v="621.9"/>
    <s v=""/>
    <s v=""/>
    <s v=""/>
  </r>
  <r>
    <d v="2019-08-04T00:00:00"/>
    <x v="215"/>
    <n v="1000"/>
    <d v="1900-08-31T10:36:13"/>
    <n v="54.83"/>
    <n v="0"/>
    <n v="1.51"/>
    <n v="4.5289999999999999"/>
    <n v="7.02"/>
    <n v="13.93"/>
    <n v="59.9"/>
    <n v="0.192"/>
    <n v="0.19700000000000001"/>
    <n v="0"/>
    <n v="754.375"/>
    <m/>
    <m/>
    <m/>
    <m/>
    <n v="2161000"/>
    <n v="748.5"/>
    <n v="754.4"/>
    <s v=""/>
    <s v=""/>
    <s v=""/>
  </r>
  <r>
    <d v="2019-08-04T00:00:00"/>
    <x v="215"/>
    <n v="1100"/>
    <d v="1900-08-31T11:36:13"/>
    <n v="55.77"/>
    <n v="0.27000000000000313"/>
    <n v="1.51"/>
    <n v="5.0330000000000004"/>
    <n v="313.07499999999999"/>
    <n v="15.414"/>
    <n v="56.6"/>
    <n v="0.192"/>
    <n v="0.19600000000000001"/>
    <n v="0"/>
    <n v="846.875"/>
    <m/>
    <m/>
    <m/>
    <m/>
    <n v="2161100"/>
    <n v="856"/>
    <n v="846.9"/>
    <s v=""/>
    <s v=""/>
    <s v=""/>
  </r>
  <r>
    <d v="2019-08-04T00:00:00"/>
    <x v="215"/>
    <n v="1200"/>
    <d v="1900-08-31T12:36:13"/>
    <n v="55.77"/>
    <n v="0.27000000000000313"/>
    <n v="1.51"/>
    <n v="5.5359999999999996"/>
    <n v="307.459"/>
    <n v="16.748999999999999"/>
    <n v="50.7"/>
    <n v="0.192"/>
    <n v="0.19600000000000001"/>
    <n v="0"/>
    <n v="896.875"/>
    <m/>
    <m/>
    <m/>
    <m/>
    <n v="2161200"/>
    <n v="917.2"/>
    <n v="896.9"/>
    <s v=""/>
    <s v=""/>
    <s v=""/>
  </r>
  <r>
    <d v="2019-08-04T00:00:00"/>
    <x v="215"/>
    <n v="1300"/>
    <d v="1900-08-31T13:36:13"/>
    <n v="54.48"/>
    <n v="0"/>
    <n v="1.51"/>
    <n v="5.0330000000000004"/>
    <n v="300.43900000000002"/>
    <n v="17.677"/>
    <n v="47.8"/>
    <n v="0.192"/>
    <n v="0.19600000000000001"/>
    <n v="0"/>
    <n v="891.875"/>
    <m/>
    <m/>
    <m/>
    <m/>
    <n v="2161300"/>
    <n v="926.7"/>
    <n v="891.9"/>
    <s v=""/>
    <s v=""/>
    <s v=""/>
  </r>
  <r>
    <d v="2019-08-04T00:00:00"/>
    <x v="215"/>
    <n v="1400"/>
    <d v="1900-08-31T14:36:13"/>
    <n v="55.77"/>
    <n v="0.27000000000000313"/>
    <n v="2.0129999999999999"/>
    <n v="6.0389999999999997"/>
    <n v="299.03500000000003"/>
    <n v="18.343"/>
    <n v="45.1"/>
    <n v="0.192"/>
    <n v="0.19600000000000001"/>
    <n v="0"/>
    <n v="816.875"/>
    <m/>
    <m/>
    <m/>
    <m/>
    <n v="2161400"/>
    <n v="884.5"/>
    <n v="816.9"/>
    <s v=""/>
    <s v=""/>
    <s v=""/>
  </r>
  <r>
    <d v="2019-08-04T00:00:00"/>
    <x v="215"/>
    <n v="1500"/>
    <d v="1900-08-31T15:36:13"/>
    <n v="55.65"/>
    <n v="0.14999999999999858"/>
    <n v="2.0129999999999999"/>
    <n v="5.5359999999999996"/>
    <n v="310.267"/>
    <n v="18.414000000000001"/>
    <n v="36.200000000000003"/>
    <n v="0.192"/>
    <n v="0.19600000000000001"/>
    <n v="0"/>
    <n v="706.875"/>
    <m/>
    <m/>
    <m/>
    <m/>
    <n v="2161500"/>
    <n v="793.3"/>
    <n v="706.9"/>
    <s v=""/>
    <s v=""/>
    <s v=""/>
  </r>
  <r>
    <d v="2019-08-04T00:00:00"/>
    <x v="215"/>
    <n v="1600"/>
    <d v="1900-08-31T16:36:13"/>
    <n v="54.95"/>
    <n v="0"/>
    <n v="2.516"/>
    <n v="6.0389999999999997"/>
    <n v="308.863"/>
    <n v="18.866"/>
    <n v="32.6"/>
    <n v="0.193"/>
    <n v="0.19600000000000001"/>
    <n v="0"/>
    <n v="564.375"/>
    <m/>
    <m/>
    <m/>
    <m/>
    <n v="2161600"/>
    <n v="660.8"/>
    <n v="564.4"/>
    <s v=""/>
    <s v=""/>
    <s v=""/>
  </r>
  <r>
    <d v="2019-08-04T00:00:00"/>
    <x v="215"/>
    <n v="1700"/>
    <d v="1900-08-31T17:36:13"/>
    <n v="54.95"/>
    <n v="0"/>
    <n v="2.0129999999999999"/>
    <n v="5.0330000000000004"/>
    <n v="300.43900000000002"/>
    <n v="18.603999999999999"/>
    <n v="29.9"/>
    <n v="0.193"/>
    <n v="0.19600000000000001"/>
    <n v="0"/>
    <n v="401.875"/>
    <m/>
    <m/>
    <m/>
    <m/>
    <n v="2161700"/>
    <n v="496.8"/>
    <n v="401.9"/>
    <s v=""/>
    <s v=""/>
    <s v=""/>
  </r>
  <r>
    <d v="2019-08-04T00:00:00"/>
    <x v="215"/>
    <n v="1800"/>
    <d v="1900-08-31T18:36:13"/>
    <n v="54.95"/>
    <n v="0"/>
    <n v="2.0129999999999999"/>
    <n v="5.5359999999999996"/>
    <n v="338.34500000000003"/>
    <n v="17.225000000000001"/>
    <n v="30"/>
    <n v="0.193"/>
    <n v="0.19700000000000001"/>
    <n v="0"/>
    <n v="219.375"/>
    <m/>
    <m/>
    <m/>
    <m/>
    <n v="2161800"/>
    <n v="315.8"/>
    <n v="219.4"/>
    <s v=""/>
    <s v=""/>
    <s v=""/>
  </r>
  <r>
    <d v="2019-08-04T00:00:00"/>
    <x v="215"/>
    <n v="1900"/>
    <d v="1900-08-31T19:36:13"/>
    <n v="54.83"/>
    <n v="0"/>
    <n v="2.0129999999999999"/>
    <n v="5.0330000000000004"/>
    <n v="343.96100000000001"/>
    <n v="15.199"/>
    <n v="38.9"/>
    <n v="0.193"/>
    <n v="0.19700000000000001"/>
    <n v="0"/>
    <n v="63.125"/>
    <m/>
    <m/>
    <m/>
    <m/>
    <n v="2161900"/>
    <n v="138.30000000000001"/>
    <n v="63.1"/>
    <s v=""/>
    <s v=""/>
    <s v=""/>
  </r>
  <r>
    <d v="2019-08-04T00:00:00"/>
    <x v="215"/>
    <n v="2000"/>
    <d v="1900-08-31T20:36:13"/>
    <n v="55.42"/>
    <n v="0"/>
    <n v="2.0129999999999999"/>
    <n v="5.0330000000000004"/>
    <n v="339.74900000000002"/>
    <n v="13.064"/>
    <n v="49"/>
    <n v="0.193"/>
    <n v="0.19700000000000001"/>
    <n v="0"/>
    <n v="0.625"/>
    <m/>
    <m/>
    <m/>
    <m/>
    <n v="2162000"/>
    <n v="12.8"/>
    <n v="0"/>
    <s v=""/>
    <s v=""/>
    <s v=""/>
  </r>
  <r>
    <d v="2019-08-04T00:00:00"/>
    <x v="215"/>
    <n v="2100"/>
    <d v="1900-08-31T21:36:13"/>
    <n v="54.83"/>
    <n v="0"/>
    <n v="2.516"/>
    <n v="5.0330000000000004"/>
    <n v="345.36500000000001"/>
    <n v="12.534000000000001"/>
    <n v="51.8"/>
    <n v="0.193"/>
    <n v="0.19700000000000001"/>
    <n v="0"/>
    <n v="0.625"/>
    <m/>
    <m/>
    <m/>
    <m/>
    <n v="2162100"/>
    <n v="0"/>
    <n v="0"/>
    <s v=""/>
    <s v=""/>
    <s v=""/>
  </r>
  <r>
    <d v="2019-08-04T00:00:00"/>
    <x v="215"/>
    <n v="2200"/>
    <d v="1900-08-31T22:36:13"/>
    <n v="55.07"/>
    <n v="0"/>
    <n v="2.516"/>
    <n v="5.5359999999999996"/>
    <n v="349.57600000000002"/>
    <n v="12.195"/>
    <n v="51"/>
    <n v="0.192"/>
    <n v="0.19700000000000001"/>
    <n v="0"/>
    <n v="0.625"/>
    <m/>
    <m/>
    <m/>
    <m/>
    <n v="2162200"/>
    <n v="0"/>
    <n v="0"/>
    <s v=""/>
    <s v=""/>
    <s v=""/>
  </r>
  <r>
    <d v="2019-08-04T00:00:00"/>
    <x v="215"/>
    <n v="2300"/>
    <d v="1900-08-31T23:36:13"/>
    <n v="55.3"/>
    <n v="0"/>
    <n v="2.0129999999999999"/>
    <n v="4.5289999999999999"/>
    <n v="349.57600000000002"/>
    <n v="12.098000000000001"/>
    <n v="51.6"/>
    <n v="0.192"/>
    <n v="0.19600000000000001"/>
    <n v="0"/>
    <n v="0.625"/>
    <m/>
    <m/>
    <m/>
    <m/>
    <n v="2162300"/>
    <n v="0"/>
    <n v="0"/>
    <s v=""/>
    <s v=""/>
    <s v=""/>
  </r>
  <r>
    <d v="2019-08-04T00:00:00"/>
    <x v="215"/>
    <n v="2400"/>
    <d v="1900-09-01T00:36:13"/>
    <n v="54.48"/>
    <n v="0"/>
    <n v="1.51"/>
    <n v="4.0259999999999998"/>
    <n v="1.4039999999999999"/>
    <n v="9.3360000000000003"/>
    <n v="58.8"/>
    <n v="0.192"/>
    <n v="0.19700000000000001"/>
    <n v="0"/>
    <n v="0.625"/>
    <m/>
    <m/>
    <m/>
    <m/>
    <n v="2162400"/>
    <n v="0"/>
    <n v="0"/>
    <n v="0.192"/>
    <n v="0.19700000000000001"/>
    <n v="0"/>
  </r>
  <r>
    <d v="2019-08-05T00:00:00"/>
    <x v="216"/>
    <n v="100"/>
    <d v="1900-09-01T01:36:13"/>
    <n v="54.37"/>
    <n v="0"/>
    <n v="1.51"/>
    <n v="2.516"/>
    <n v="1.4039999999999999"/>
    <n v="8.9649999999999999"/>
    <n v="66.099999999999994"/>
    <n v="0.192"/>
    <n v="0.19600000000000001"/>
    <n v="0"/>
    <n v="0.625"/>
    <m/>
    <m/>
    <m/>
    <m/>
    <n v="2170100"/>
    <n v="0"/>
    <n v="0"/>
    <s v=""/>
    <s v=""/>
    <s v=""/>
  </r>
  <r>
    <d v="2019-08-05T00:00:00"/>
    <x v="216"/>
    <n v="200"/>
    <d v="1900-09-01T02:36:13"/>
    <n v="54.48"/>
    <n v="0"/>
    <n v="1.51"/>
    <n v="3.02"/>
    <n v="1.4039999999999999"/>
    <n v="9.2870000000000008"/>
    <n v="67.2"/>
    <n v="0.191"/>
    <n v="0.19600000000000001"/>
    <n v="0"/>
    <n v="0.625"/>
    <m/>
    <m/>
    <m/>
    <m/>
    <n v="2170200"/>
    <n v="0"/>
    <n v="0"/>
    <s v=""/>
    <s v=""/>
    <s v=""/>
  </r>
  <r>
    <d v="2019-08-05T00:00:00"/>
    <x v="216"/>
    <n v="300"/>
    <d v="1900-09-01T03:36:13"/>
    <n v="54.6"/>
    <n v="0"/>
    <n v="1.51"/>
    <n v="3.02"/>
    <n v="1.4039999999999999"/>
    <n v="8.6929999999999996"/>
    <n v="68.099999999999994"/>
    <n v="0.191"/>
    <n v="0.19600000000000001"/>
    <n v="0"/>
    <n v="0.625"/>
    <m/>
    <m/>
    <m/>
    <m/>
    <n v="2170300"/>
    <n v="0"/>
    <n v="0"/>
    <s v=""/>
    <s v=""/>
    <s v=""/>
  </r>
  <r>
    <d v="2019-08-05T00:00:00"/>
    <x v="216"/>
    <n v="400"/>
    <d v="1900-09-01T04:36:13"/>
    <n v="54.01"/>
    <n v="0"/>
    <n v="2.0129999999999999"/>
    <n v="3.5230000000000001"/>
    <n v="1.4039999999999999"/>
    <n v="9.1880000000000006"/>
    <n v="66.400000000000006"/>
    <n v="0.191"/>
    <n v="0.19600000000000001"/>
    <n v="0"/>
    <n v="0.625"/>
    <m/>
    <m/>
    <m/>
    <m/>
    <n v="2170400"/>
    <n v="0"/>
    <n v="0"/>
    <s v=""/>
    <s v=""/>
    <s v=""/>
  </r>
  <r>
    <d v="2019-08-05T00:00:00"/>
    <x v="216"/>
    <n v="500"/>
    <d v="1900-09-01T05:36:13"/>
    <n v="54.48"/>
    <n v="0"/>
    <n v="2.0129999999999999"/>
    <n v="3.5230000000000001"/>
    <n v="355.19200000000001"/>
    <n v="9.6080000000000005"/>
    <n v="64"/>
    <n v="0.191"/>
    <n v="0.19600000000000001"/>
    <n v="0"/>
    <n v="6.875"/>
    <m/>
    <m/>
    <m/>
    <m/>
    <n v="2170500"/>
    <n v="0.8"/>
    <n v="6.9"/>
    <s v=""/>
    <s v=""/>
    <s v=""/>
  </r>
  <r>
    <d v="2019-08-05T00:00:00"/>
    <x v="216"/>
    <n v="600"/>
    <d v="1900-09-01T06:36:13"/>
    <n v="54.72"/>
    <n v="0"/>
    <n v="1.51"/>
    <n v="3.02"/>
    <n v="1.4039999999999999"/>
    <n v="10.834"/>
    <n v="62.8"/>
    <n v="0.191"/>
    <n v="0.19600000000000001"/>
    <n v="0"/>
    <n v="103.125"/>
    <m/>
    <m/>
    <m/>
    <m/>
    <n v="2170600"/>
    <n v="76"/>
    <n v="103.1"/>
    <s v=""/>
    <s v=""/>
    <s v=""/>
  </r>
  <r>
    <d v="2019-08-05T00:00:00"/>
    <x v="216"/>
    <n v="700"/>
    <d v="1900-09-01T07:36:13"/>
    <n v="55.18"/>
    <n v="0"/>
    <n v="1.0069999999999999"/>
    <n v="3.02"/>
    <n v="1.4039999999999999"/>
    <n v="14.696999999999999"/>
    <n v="55.3"/>
    <n v="0.191"/>
    <n v="0.19600000000000001"/>
    <n v="0"/>
    <n v="294.375"/>
    <m/>
    <m/>
    <m/>
    <m/>
    <n v="2170700"/>
    <n v="244.7"/>
    <n v="294.39999999999998"/>
    <s v=""/>
    <s v=""/>
    <s v=""/>
  </r>
  <r>
    <d v="2019-08-05T00:00:00"/>
    <x v="216"/>
    <n v="800"/>
    <d v="1900-09-01T08:36:13"/>
    <n v="54.95"/>
    <n v="0"/>
    <n v="0.503"/>
    <n v="3.5230000000000001"/>
    <n v="353.78800000000001"/>
    <n v="17.201000000000001"/>
    <n v="47.3"/>
    <n v="0.191"/>
    <n v="0.19600000000000001"/>
    <n v="0"/>
    <n v="463.125"/>
    <m/>
    <m/>
    <m/>
    <m/>
    <n v="2170800"/>
    <n v="427.5"/>
    <n v="463.1"/>
    <s v=""/>
    <s v=""/>
    <s v=""/>
  </r>
  <r>
    <d v="2019-08-05T00:00:00"/>
    <x v="216"/>
    <n v="900"/>
    <d v="1900-09-01T09:36:13"/>
    <n v="55.89"/>
    <n v="0.39000000000000057"/>
    <n v="1.0069999999999999"/>
    <n v="4.5289999999999999"/>
    <n v="334.13299999999998"/>
    <n v="18.484999999999999"/>
    <n v="43.5"/>
    <n v="0.191"/>
    <n v="0.19500000000000001"/>
    <n v="0"/>
    <n v="614.375"/>
    <m/>
    <m/>
    <m/>
    <m/>
    <n v="2170900"/>
    <n v="599.79999999999995"/>
    <n v="614.4"/>
    <s v=""/>
    <s v=""/>
    <s v=""/>
  </r>
  <r>
    <d v="2019-08-05T00:00:00"/>
    <x v="216"/>
    <n v="1000"/>
    <d v="1900-09-01T10:36:13"/>
    <n v="55.65"/>
    <n v="0.14999999999999858"/>
    <n v="1.0069999999999999"/>
    <n v="5.0330000000000004"/>
    <n v="235.85900000000001"/>
    <n v="18.722999999999999"/>
    <n v="40.299999999999997"/>
    <n v="0.19"/>
    <n v="0.19500000000000001"/>
    <n v="0"/>
    <n v="741.875"/>
    <m/>
    <m/>
    <m/>
    <m/>
    <n v="2171000"/>
    <n v="745.7"/>
    <n v="741.9"/>
    <s v=""/>
    <s v=""/>
    <s v=""/>
  </r>
  <r>
    <d v="2019-08-05T00:00:00"/>
    <x v="216"/>
    <n v="1100"/>
    <d v="1900-09-01T11:36:13"/>
    <n v="55.89"/>
    <n v="0.39000000000000057"/>
    <n v="1.51"/>
    <n v="6.5430000000000001"/>
    <n v="258.322"/>
    <n v="20.149999999999999"/>
    <n v="40.299999999999997"/>
    <n v="0.19"/>
    <n v="0.19500000000000001"/>
    <n v="0"/>
    <n v="844.375"/>
    <m/>
    <m/>
    <m/>
    <m/>
    <n v="2171100"/>
    <n v="853.3"/>
    <n v="844.4"/>
    <s v=""/>
    <s v=""/>
    <s v=""/>
  </r>
  <r>
    <d v="2019-08-05T00:00:00"/>
    <x v="216"/>
    <n v="1200"/>
    <d v="1900-09-01T12:36:13"/>
    <n v="55.77"/>
    <n v="0.27000000000000313"/>
    <n v="1.51"/>
    <n v="5.5359999999999996"/>
    <n v="283.59199999999998"/>
    <n v="19.792999999999999"/>
    <n v="39.1"/>
    <n v="0.19"/>
    <n v="0.19500000000000001"/>
    <n v="0"/>
    <n v="886.875"/>
    <m/>
    <m/>
    <m/>
    <m/>
    <n v="2171200"/>
    <n v="914.3"/>
    <n v="886.9"/>
    <s v=""/>
    <s v=""/>
    <s v=""/>
  </r>
  <r>
    <d v="2019-08-05T00:00:00"/>
    <x v="216"/>
    <n v="1300"/>
    <d v="1900-09-01T13:36:13"/>
    <n v="55.42"/>
    <n v="0"/>
    <n v="2.0129999999999999"/>
    <n v="7.0460000000000003"/>
    <n v="254.11"/>
    <n v="22.344999999999999"/>
    <n v="36.6"/>
    <n v="0.19"/>
    <n v="0.19400000000000001"/>
    <n v="0"/>
    <n v="878.125"/>
    <m/>
    <m/>
    <m/>
    <m/>
    <n v="2171300"/>
    <n v="923.8"/>
    <n v="878.1"/>
    <s v=""/>
    <s v=""/>
    <s v=""/>
  </r>
  <r>
    <d v="2019-08-05T00:00:00"/>
    <x v="216"/>
    <n v="1400"/>
    <d v="1900-09-01T14:36:13"/>
    <n v="54.83"/>
    <n v="0"/>
    <n v="2.0129999999999999"/>
    <n v="7.0460000000000003"/>
    <n v="268.149"/>
    <n v="23.376000000000001"/>
    <n v="35"/>
    <n v="0.19"/>
    <n v="0.19400000000000001"/>
    <n v="0"/>
    <n v="803.125"/>
    <m/>
    <m/>
    <m/>
    <m/>
    <n v="2171400"/>
    <n v="881.5"/>
    <n v="803.1"/>
    <s v=""/>
    <s v=""/>
    <s v=""/>
  </r>
  <r>
    <d v="2019-08-05T00:00:00"/>
    <x v="216"/>
    <n v="1500"/>
    <d v="1900-09-01T15:36:13"/>
    <n v="54.83"/>
    <n v="0"/>
    <n v="2.0129999999999999"/>
    <n v="6.0389999999999997"/>
    <n v="276.57299999999998"/>
    <n v="22.92"/>
    <n v="33.799999999999997"/>
    <n v="0.191"/>
    <n v="0.19400000000000001"/>
    <n v="0"/>
    <n v="693.125"/>
    <m/>
    <m/>
    <m/>
    <m/>
    <n v="2171500"/>
    <n v="790"/>
    <n v="693.1"/>
    <s v=""/>
    <s v=""/>
    <s v=""/>
  </r>
  <r>
    <d v="2019-08-05T00:00:00"/>
    <x v="216"/>
    <n v="1600"/>
    <d v="1900-09-01T16:36:13"/>
    <n v="55.07"/>
    <n v="0"/>
    <n v="1.51"/>
    <n v="5.5359999999999996"/>
    <n v="270.95699999999999"/>
    <n v="22.465"/>
    <n v="32.200000000000003"/>
    <n v="0.191"/>
    <n v="0.19500000000000001"/>
    <n v="0"/>
    <n v="546.875"/>
    <m/>
    <m/>
    <m/>
    <m/>
    <n v="2171600"/>
    <n v="656.7"/>
    <n v="546.9"/>
    <s v=""/>
    <s v=""/>
    <s v=""/>
  </r>
  <r>
    <d v="2019-08-05T00:00:00"/>
    <x v="216"/>
    <n v="1700"/>
    <d v="1900-09-01T17:36:13"/>
    <n v="54.83"/>
    <n v="0"/>
    <n v="1.51"/>
    <n v="5.5359999999999996"/>
    <n v="252.70599999999999"/>
    <n v="22.082000000000001"/>
    <n v="30.6"/>
    <n v="0.191"/>
    <n v="0.19400000000000001"/>
    <n v="0"/>
    <n v="383.125"/>
    <m/>
    <m/>
    <m/>
    <m/>
    <n v="2171700"/>
    <n v="492.8"/>
    <n v="383.1"/>
    <s v=""/>
    <s v=""/>
    <s v=""/>
  </r>
  <r>
    <d v="2019-08-05T00:00:00"/>
    <x v="216"/>
    <n v="1800"/>
    <d v="1900-09-01T18:36:13"/>
    <n v="54.72"/>
    <n v="0"/>
    <n v="1.0069999999999999"/>
    <n v="4.0259999999999998"/>
    <n v="241.47499999999999"/>
    <n v="21.675999999999998"/>
    <n v="31.2"/>
    <n v="0.191"/>
    <n v="0.19500000000000001"/>
    <n v="0"/>
    <n v="208.125"/>
    <m/>
    <m/>
    <m/>
    <m/>
    <n v="2171800"/>
    <n v="311.5"/>
    <n v="208.1"/>
    <s v=""/>
    <s v=""/>
    <s v=""/>
  </r>
  <r>
    <d v="2019-08-05T00:00:00"/>
    <x v="216"/>
    <n v="1900"/>
    <d v="1900-09-01T19:36:13"/>
    <n v="54.83"/>
    <n v="0"/>
    <n v="1.0069999999999999"/>
    <n v="3.5230000000000001"/>
    <n v="300.43900000000002"/>
    <n v="18.460999999999999"/>
    <n v="38"/>
    <n v="0.191"/>
    <n v="0.19500000000000001"/>
    <n v="0"/>
    <n v="56.875"/>
    <m/>
    <m/>
    <m/>
    <m/>
    <n v="2171900"/>
    <n v="134.19999999999999"/>
    <n v="56.9"/>
    <s v=""/>
    <s v=""/>
    <s v=""/>
  </r>
  <r>
    <d v="2019-08-05T00:00:00"/>
    <x v="216"/>
    <n v="2000"/>
    <d v="1900-09-01T20:36:13"/>
    <n v="54.48"/>
    <n v="0"/>
    <n v="1.51"/>
    <n v="4.5289999999999999"/>
    <n v="343.96100000000001"/>
    <n v="14.84"/>
    <n v="45.4"/>
    <n v="0.191"/>
    <n v="0.19500000000000001"/>
    <n v="0"/>
    <n v="0.625"/>
    <m/>
    <m/>
    <m/>
    <m/>
    <n v="2172000"/>
    <n v="11.2"/>
    <n v="0"/>
    <s v=""/>
    <s v=""/>
    <s v=""/>
  </r>
  <r>
    <d v="2019-08-05T00:00:00"/>
    <x v="216"/>
    <n v="2100"/>
    <d v="1900-09-01T21:36:13"/>
    <n v="54.83"/>
    <n v="0"/>
    <n v="1.51"/>
    <n v="3.02"/>
    <n v="355.19200000000001"/>
    <n v="13.57"/>
    <n v="52.8"/>
    <n v="0.191"/>
    <n v="0.19500000000000001"/>
    <n v="0"/>
    <n v="0.625"/>
    <m/>
    <m/>
    <m/>
    <m/>
    <n v="2172100"/>
    <n v="0"/>
    <n v="0"/>
    <s v=""/>
    <s v=""/>
    <s v=""/>
  </r>
  <r>
    <d v="2019-08-05T00:00:00"/>
    <x v="216"/>
    <n v="2200"/>
    <d v="1900-09-01T22:36:13"/>
    <n v="54.6"/>
    <n v="0"/>
    <n v="1.51"/>
    <n v="3.02"/>
    <n v="345.36500000000001"/>
    <n v="13.762"/>
    <n v="53"/>
    <n v="0.191"/>
    <n v="0.19500000000000001"/>
    <n v="0"/>
    <n v="0.625"/>
    <m/>
    <m/>
    <m/>
    <m/>
    <n v="2172200"/>
    <n v="0"/>
    <n v="0"/>
    <s v=""/>
    <s v=""/>
    <s v=""/>
  </r>
  <r>
    <d v="2019-08-05T00:00:00"/>
    <x v="216"/>
    <n v="2300"/>
    <d v="1900-09-01T23:36:13"/>
    <n v="54.48"/>
    <n v="0"/>
    <n v="1.51"/>
    <n v="2.516"/>
    <n v="345.36500000000001"/>
    <n v="12.847"/>
    <n v="53.5"/>
    <n v="0.191"/>
    <n v="0.19500000000000001"/>
    <n v="0"/>
    <n v="0.625"/>
    <m/>
    <m/>
    <m/>
    <m/>
    <n v="2172300"/>
    <n v="0"/>
    <n v="0"/>
    <s v=""/>
    <s v=""/>
    <s v=""/>
  </r>
  <r>
    <d v="2019-08-05T00:00:00"/>
    <x v="216"/>
    <n v="2400"/>
    <d v="1900-09-02T00:36:13"/>
    <n v="54.48"/>
    <n v="0"/>
    <n v="1.51"/>
    <n v="2.516"/>
    <n v="349.57600000000002"/>
    <n v="12.558"/>
    <n v="56.3"/>
    <n v="0.191"/>
    <n v="0.19500000000000001"/>
    <n v="0"/>
    <n v="0.625"/>
    <m/>
    <m/>
    <m/>
    <m/>
    <n v="2172400"/>
    <n v="0"/>
    <n v="0"/>
    <n v="0.191"/>
    <n v="0.19500000000000001"/>
    <n v="0"/>
  </r>
  <r>
    <d v="2019-08-06T00:00:00"/>
    <x v="217"/>
    <n v="100"/>
    <d v="1900-09-02T01:36:13"/>
    <n v="54.48"/>
    <n v="0"/>
    <n v="1.51"/>
    <n v="3.02"/>
    <n v="350.98"/>
    <n v="12.218999999999999"/>
    <n v="56.6"/>
    <n v="0.191"/>
    <n v="0.19500000000000001"/>
    <n v="0"/>
    <n v="0.625"/>
    <m/>
    <m/>
    <m/>
    <m/>
    <n v="2180100"/>
    <n v="0"/>
    <n v="0"/>
    <s v=""/>
    <s v=""/>
    <s v=""/>
  </r>
  <r>
    <d v="2019-08-06T00:00:00"/>
    <x v="217"/>
    <n v="200"/>
    <d v="1900-09-02T02:36:13"/>
    <n v="54.6"/>
    <n v="0"/>
    <n v="2.0129999999999999"/>
    <n v="3.02"/>
    <n v="353.78800000000001"/>
    <n v="13.209"/>
    <n v="57.9"/>
    <n v="0.19"/>
    <n v="0.19500000000000001"/>
    <n v="0"/>
    <n v="0.625"/>
    <m/>
    <m/>
    <m/>
    <m/>
    <n v="2180200"/>
    <n v="0"/>
    <n v="0"/>
    <s v=""/>
    <s v=""/>
    <s v=""/>
  </r>
  <r>
    <d v="2019-08-06T00:00:00"/>
    <x v="217"/>
    <n v="300"/>
    <d v="1900-09-02T03:36:13"/>
    <n v="54.6"/>
    <n v="0"/>
    <n v="1.51"/>
    <n v="3.5230000000000001"/>
    <n v="341.15300000000002"/>
    <n v="13.401"/>
    <n v="52.9"/>
    <n v="0.19"/>
    <n v="0.19400000000000001"/>
    <n v="0"/>
    <n v="0.625"/>
    <m/>
    <m/>
    <m/>
    <m/>
    <n v="2180300"/>
    <n v="0"/>
    <n v="0"/>
    <s v=""/>
    <s v=""/>
    <s v=""/>
  </r>
  <r>
    <d v="2019-08-06T00:00:00"/>
    <x v="217"/>
    <n v="400"/>
    <d v="1900-09-02T04:36:13"/>
    <n v="54.72"/>
    <n v="0"/>
    <n v="1.51"/>
    <n v="3.02"/>
    <n v="328.51799999999997"/>
    <n v="13.137"/>
    <n v="54.6"/>
    <n v="0.189"/>
    <n v="0.19500000000000001"/>
    <n v="0"/>
    <n v="0.625"/>
    <m/>
    <m/>
    <m/>
    <m/>
    <n v="2180400"/>
    <n v="0"/>
    <n v="0"/>
    <s v=""/>
    <s v=""/>
    <s v=""/>
  </r>
  <r>
    <d v="2019-08-06T00:00:00"/>
    <x v="217"/>
    <n v="500"/>
    <d v="1900-09-02T05:36:13"/>
    <n v="54.6"/>
    <n v="0"/>
    <n v="1.51"/>
    <n v="3.5230000000000001"/>
    <n v="320.09399999999999"/>
    <n v="13.233000000000001"/>
    <n v="56.8"/>
    <n v="0.189"/>
    <n v="0.19400000000000001"/>
    <n v="0"/>
    <n v="6.875"/>
    <m/>
    <m/>
    <m/>
    <m/>
    <n v="2180500"/>
    <n v="0.7"/>
    <n v="6.9"/>
    <s v=""/>
    <s v=""/>
    <s v=""/>
  </r>
  <r>
    <d v="2019-08-06T00:00:00"/>
    <x v="217"/>
    <n v="600"/>
    <d v="1900-09-02T06:36:13"/>
    <n v="54.37"/>
    <n v="0"/>
    <n v="1.0069999999999999"/>
    <n v="3.02"/>
    <n v="310.267"/>
    <n v="12.727"/>
    <n v="54.6"/>
    <n v="0.189"/>
    <n v="0.19400000000000001"/>
    <n v="0"/>
    <n v="118.125"/>
    <m/>
    <m/>
    <m/>
    <m/>
    <n v="2180600"/>
    <n v="73.3"/>
    <n v="118.1"/>
    <s v=""/>
    <s v=""/>
    <s v=""/>
  </r>
  <r>
    <d v="2019-08-06T00:00:00"/>
    <x v="217"/>
    <n v="700"/>
    <d v="1900-09-02T07:36:13"/>
    <n v="54.83"/>
    <n v="0"/>
    <n v="1.0069999999999999"/>
    <n v="3.5230000000000001"/>
    <n v="269.553"/>
    <n v="16.558"/>
    <n v="46.6"/>
    <n v="0.189"/>
    <n v="0.19400000000000001"/>
    <n v="0"/>
    <n v="299.375"/>
    <m/>
    <m/>
    <m/>
    <m/>
    <n v="2180700"/>
    <n v="241.7"/>
    <n v="299.39999999999998"/>
    <s v=""/>
    <s v=""/>
    <s v=""/>
  </r>
  <r>
    <d v="2019-08-06T00:00:00"/>
    <x v="217"/>
    <n v="800"/>
    <d v="1900-09-02T08:36:13"/>
    <n v="55.42"/>
    <n v="0"/>
    <n v="0.503"/>
    <n v="2.516"/>
    <n v="158.643"/>
    <n v="17.271999999999998"/>
    <n v="46.5"/>
    <n v="0.188"/>
    <n v="0.19400000000000001"/>
    <n v="0"/>
    <n v="469.375"/>
    <m/>
    <m/>
    <m/>
    <m/>
    <n v="2180800"/>
    <n v="424.5"/>
    <n v="469.4"/>
    <s v=""/>
    <s v=""/>
    <s v=""/>
  </r>
  <r>
    <d v="2019-08-06T00:00:00"/>
    <x v="217"/>
    <n v="900"/>
    <d v="1900-09-02T09:36:13"/>
    <n v="55.65"/>
    <n v="0.14999999999999858"/>
    <n v="1.0069999999999999"/>
    <n v="3.02"/>
    <n v="134.77600000000001"/>
    <n v="19.364999999999998"/>
    <n v="41"/>
    <n v="0.188"/>
    <n v="0.193"/>
    <n v="0"/>
    <n v="621.875"/>
    <m/>
    <m/>
    <m/>
    <m/>
    <n v="2180900"/>
    <n v="596.79999999999995"/>
    <n v="621.9"/>
    <s v=""/>
    <s v=""/>
    <s v=""/>
  </r>
  <r>
    <d v="2019-08-06T00:00:00"/>
    <x v="217"/>
    <n v="1000"/>
    <d v="1900-09-02T10:36:13"/>
    <n v="55.42"/>
    <n v="0"/>
    <n v="1.0069999999999999"/>
    <n v="3.5230000000000001"/>
    <n v="157.239"/>
    <n v="21.27"/>
    <n v="32.6"/>
    <n v="0.188"/>
    <n v="0.193"/>
    <n v="0"/>
    <n v="750.625"/>
    <m/>
    <m/>
    <m/>
    <m/>
    <n v="2181000"/>
    <n v="743"/>
    <n v="750.6"/>
    <s v=""/>
    <s v=""/>
    <s v=""/>
  </r>
  <r>
    <d v="2019-08-06T00:00:00"/>
    <x v="217"/>
    <n v="1100"/>
    <d v="1900-09-02T11:36:13"/>
    <n v="55.18"/>
    <n v="0"/>
    <n v="2.516"/>
    <n v="8.0519999999999996"/>
    <n v="176.89400000000001"/>
    <n v="22.561"/>
    <n v="24.2"/>
    <n v="0.188"/>
    <n v="0.193"/>
    <n v="0"/>
    <n v="849.375"/>
    <m/>
    <m/>
    <m/>
    <m/>
    <n v="2181100"/>
    <n v="850.7"/>
    <n v="849.4"/>
    <s v=""/>
    <s v=""/>
    <s v=""/>
  </r>
  <r>
    <d v="2019-08-06T00:00:00"/>
    <x v="217"/>
    <n v="1200"/>
    <d v="1900-09-02T12:36:13"/>
    <n v="55.65"/>
    <n v="0.14999999999999858"/>
    <n v="2.516"/>
    <n v="6.0389999999999997"/>
    <n v="178.298"/>
    <n v="23.593"/>
    <n v="19.100000000000001"/>
    <n v="0.188"/>
    <n v="0.193"/>
    <n v="0"/>
    <n v="899.375"/>
    <m/>
    <m/>
    <m/>
    <m/>
    <n v="2181200"/>
    <n v="911.3"/>
    <n v="899.4"/>
    <s v=""/>
    <s v=""/>
    <s v=""/>
  </r>
  <r>
    <d v="2019-08-06T00:00:00"/>
    <x v="217"/>
    <n v="1300"/>
    <d v="1900-09-02T13:36:13"/>
    <n v="55.77"/>
    <n v="0.27000000000000313"/>
    <n v="2.516"/>
    <n v="7.0460000000000003"/>
    <n v="226.03100000000001"/>
    <n v="24.870999999999999"/>
    <n v="16.600000000000001"/>
    <n v="0.188"/>
    <n v="0.192"/>
    <n v="0"/>
    <n v="891.875"/>
    <m/>
    <m/>
    <m/>
    <m/>
    <n v="2181300"/>
    <n v="920.5"/>
    <n v="891.9"/>
    <s v=""/>
    <s v=""/>
    <s v=""/>
  </r>
  <r>
    <d v="2019-08-06T00:00:00"/>
    <x v="217"/>
    <n v="1400"/>
    <d v="1900-09-02T14:36:13"/>
    <n v="55.07"/>
    <n v="0"/>
    <n v="2.0129999999999999"/>
    <n v="6.5430000000000001"/>
    <n v="247.09"/>
    <n v="25.355"/>
    <n v="16.8"/>
    <n v="0.188"/>
    <n v="0.193"/>
    <n v="0"/>
    <n v="814.375"/>
    <m/>
    <m/>
    <m/>
    <m/>
    <n v="2181400"/>
    <n v="877.8"/>
    <n v="814.4"/>
    <s v=""/>
    <s v=""/>
    <s v=""/>
  </r>
  <r>
    <d v="2019-08-06T00:00:00"/>
    <x v="217"/>
    <n v="1500"/>
    <d v="1900-09-02T15:36:13"/>
    <n v="55.65"/>
    <n v="0.14999999999999858"/>
    <n v="2.516"/>
    <n v="7.0460000000000003"/>
    <n v="228.839"/>
    <n v="25.477"/>
    <n v="17.3"/>
    <n v="0.188"/>
    <n v="0.192"/>
    <n v="0"/>
    <n v="709.375"/>
    <m/>
    <m/>
    <m/>
    <m/>
    <n v="2181500"/>
    <n v="786.2"/>
    <n v="709.4"/>
    <s v=""/>
    <s v=""/>
    <s v=""/>
  </r>
  <r>
    <d v="2019-08-06T00:00:00"/>
    <x v="217"/>
    <n v="1600"/>
    <d v="1900-09-02T16:36:13"/>
    <n v="55.54"/>
    <n v="3.9999999999999147E-2"/>
    <n v="2.0129999999999999"/>
    <n v="6.5430000000000001"/>
    <n v="235.85900000000001"/>
    <n v="25.524999999999999"/>
    <n v="15.1"/>
    <n v="0.189"/>
    <n v="0.192"/>
    <n v="0"/>
    <n v="563.125"/>
    <m/>
    <m/>
    <m/>
    <m/>
    <n v="2181600"/>
    <n v="652.70000000000005"/>
    <n v="563.1"/>
    <s v=""/>
    <s v=""/>
    <s v=""/>
  </r>
  <r>
    <d v="2019-08-06T00:00:00"/>
    <x v="217"/>
    <n v="1700"/>
    <d v="1900-09-02T17:36:13"/>
    <n v="55.07"/>
    <n v="0"/>
    <n v="2.516"/>
    <n v="8.5559999999999992"/>
    <n v="238.667"/>
    <n v="24.652999999999999"/>
    <n v="15.8"/>
    <n v="0.189"/>
    <n v="0.192"/>
    <n v="0"/>
    <n v="393.125"/>
    <m/>
    <m/>
    <m/>
    <m/>
    <n v="2181700"/>
    <n v="488.2"/>
    <n v="393.1"/>
    <s v=""/>
    <s v=""/>
    <s v=""/>
  </r>
  <r>
    <d v="2019-08-06T00:00:00"/>
    <x v="217"/>
    <n v="1800"/>
    <d v="1900-09-02T18:36:13"/>
    <n v="54.95"/>
    <n v="0"/>
    <n v="2.0129999999999999"/>
    <n v="6.0389999999999997"/>
    <n v="242.87799999999999"/>
    <n v="23.760999999999999"/>
    <n v="16.399999999999999"/>
    <n v="0.189"/>
    <n v="0.193"/>
    <n v="0"/>
    <n v="218.125"/>
    <m/>
    <m/>
    <m/>
    <m/>
    <n v="2181800"/>
    <n v="306.8"/>
    <n v="218.1"/>
    <s v=""/>
    <s v=""/>
    <s v=""/>
  </r>
  <r>
    <d v="2019-08-06T00:00:00"/>
    <x v="217"/>
    <n v="1900"/>
    <d v="1900-09-02T19:36:13"/>
    <n v="54.72"/>
    <n v="0"/>
    <n v="2.516"/>
    <n v="7.0460000000000003"/>
    <n v="245.68600000000001"/>
    <n v="21.199000000000002"/>
    <n v="17.2"/>
    <n v="0.189"/>
    <n v="0.193"/>
    <n v="0"/>
    <n v="60.625"/>
    <m/>
    <m/>
    <m/>
    <m/>
    <n v="2181900"/>
    <n v="129.80000000000001"/>
    <n v="60.6"/>
    <s v=""/>
    <s v=""/>
    <s v=""/>
  </r>
  <r>
    <d v="2019-08-06T00:00:00"/>
    <x v="217"/>
    <n v="2000"/>
    <d v="1900-09-02T20:36:13"/>
    <n v="54.48"/>
    <n v="0"/>
    <n v="2.0129999999999999"/>
    <n v="5.5359999999999996"/>
    <n v="255.51400000000001"/>
    <n v="18.366"/>
    <n v="20.7"/>
    <n v="0.189"/>
    <n v="0.193"/>
    <n v="0"/>
    <n v="0.625"/>
    <m/>
    <m/>
    <m/>
    <m/>
    <n v="2182000"/>
    <n v="9.8000000000000007"/>
    <n v="0"/>
    <s v=""/>
    <s v=""/>
    <s v=""/>
  </r>
  <r>
    <d v="2019-08-06T00:00:00"/>
    <x v="217"/>
    <n v="2100"/>
    <d v="1900-09-02T21:36:13"/>
    <n v="54.72"/>
    <n v="0"/>
    <n v="1.51"/>
    <n v="4.0259999999999998"/>
    <n v="259.72500000000002"/>
    <n v="17.010999999999999"/>
    <n v="21.6"/>
    <n v="0.189"/>
    <n v="0.193"/>
    <n v="0"/>
    <n v="0.625"/>
    <m/>
    <m/>
    <m/>
    <m/>
    <n v="2182100"/>
    <n v="0"/>
    <n v="0"/>
    <s v=""/>
    <s v=""/>
    <s v=""/>
  </r>
  <r>
    <d v="2019-08-06T00:00:00"/>
    <x v="217"/>
    <n v="2200"/>
    <d v="1900-09-02T22:36:13"/>
    <n v="54.72"/>
    <n v="0"/>
    <n v="1.51"/>
    <n v="5.0330000000000004"/>
    <n v="265.34100000000001"/>
    <n v="16.391999999999999"/>
    <n v="19.600000000000001"/>
    <n v="0.189"/>
    <n v="0.193"/>
    <n v="0"/>
    <n v="0.625"/>
    <m/>
    <m/>
    <m/>
    <m/>
    <n v="2182200"/>
    <n v="0"/>
    <n v="0"/>
    <s v=""/>
    <s v=""/>
    <s v=""/>
  </r>
  <r>
    <d v="2019-08-06T00:00:00"/>
    <x v="217"/>
    <n v="2300"/>
    <d v="1900-09-02T23:36:13"/>
    <n v="54.48"/>
    <n v="0"/>
    <n v="1.0069999999999999"/>
    <n v="4.0259999999999998"/>
    <n v="252.70599999999999"/>
    <n v="15.867000000000001"/>
    <n v="19"/>
    <n v="0.188"/>
    <n v="0.193"/>
    <n v="0"/>
    <n v="0.625"/>
    <m/>
    <m/>
    <m/>
    <m/>
    <n v="2182300"/>
    <n v="0"/>
    <n v="0"/>
    <s v=""/>
    <s v=""/>
    <s v=""/>
  </r>
  <r>
    <d v="2019-08-06T00:00:00"/>
    <x v="217"/>
    <n v="2400"/>
    <d v="1900-09-03T00:36:13"/>
    <n v="54.95"/>
    <n v="0"/>
    <n v="1.0069999999999999"/>
    <n v="3.5230000000000001"/>
    <n v="266.745"/>
    <n v="16.248999999999999"/>
    <n v="20.3"/>
    <n v="0.188"/>
    <n v="0.193"/>
    <n v="0"/>
    <n v="0.625"/>
    <m/>
    <m/>
    <m/>
    <m/>
    <n v="2182400"/>
    <n v="0"/>
    <n v="0"/>
    <n v="0.188"/>
    <n v="0.193"/>
    <n v="0"/>
  </r>
  <r>
    <d v="2019-08-07T00:00:00"/>
    <x v="218"/>
    <n v="100"/>
    <d v="1900-09-03T01:36:13"/>
    <n v="54.48"/>
    <n v="0"/>
    <n v="1.51"/>
    <n v="4.5289999999999999"/>
    <n v="280.78399999999999"/>
    <n v="15.986000000000001"/>
    <n v="19.7"/>
    <n v="0.188"/>
    <n v="0.193"/>
    <n v="0"/>
    <n v="0.625"/>
    <m/>
    <m/>
    <m/>
    <m/>
    <n v="2190100"/>
    <n v="0"/>
    <n v="0"/>
    <s v=""/>
    <s v=""/>
    <s v=""/>
  </r>
  <r>
    <d v="2019-08-07T00:00:00"/>
    <x v="218"/>
    <n v="200"/>
    <d v="1900-09-03T02:36:13"/>
    <n v="55.3"/>
    <n v="0"/>
    <n v="0.503"/>
    <n v="3.02"/>
    <n v="275.16899999999998"/>
    <n v="14.314"/>
    <n v="23.2"/>
    <n v="0.188"/>
    <n v="0.193"/>
    <n v="0"/>
    <n v="0.625"/>
    <m/>
    <m/>
    <m/>
    <m/>
    <n v="2190200"/>
    <n v="0"/>
    <n v="0"/>
    <s v=""/>
    <s v=""/>
    <s v=""/>
  </r>
  <r>
    <d v="2019-08-07T00:00:00"/>
    <x v="218"/>
    <n v="300"/>
    <d v="1900-09-03T03:36:13"/>
    <n v="54.48"/>
    <n v="0"/>
    <n v="0.503"/>
    <n v="2.0129999999999999"/>
    <n v="270.95699999999999"/>
    <n v="13.593999999999999"/>
    <n v="27.2"/>
    <n v="0.187"/>
    <n v="0.193"/>
    <n v="0"/>
    <n v="0.625"/>
    <m/>
    <m/>
    <m/>
    <m/>
    <n v="2190300"/>
    <n v="0"/>
    <n v="0"/>
    <s v=""/>
    <s v=""/>
    <s v=""/>
  </r>
  <r>
    <d v="2019-08-07T00:00:00"/>
    <x v="218"/>
    <n v="400"/>
    <d v="1900-09-03T04:36:13"/>
    <n v="55.07"/>
    <n v="0"/>
    <n v="1.51"/>
    <n v="3.5230000000000001"/>
    <n v="279.38"/>
    <n v="14.481"/>
    <n v="33.4"/>
    <n v="0.187"/>
    <n v="0.193"/>
    <n v="0"/>
    <n v="0.625"/>
    <m/>
    <m/>
    <m/>
    <m/>
    <n v="2190400"/>
    <n v="0"/>
    <n v="0"/>
    <s v=""/>
    <s v=""/>
    <s v=""/>
  </r>
  <r>
    <d v="2019-08-07T00:00:00"/>
    <x v="218"/>
    <n v="500"/>
    <d v="1900-09-03T05:36:13"/>
    <n v="54.83"/>
    <n v="0"/>
    <n v="1.51"/>
    <n v="4.0259999999999998"/>
    <n v="277.976"/>
    <n v="13.57"/>
    <n v="40.299999999999997"/>
    <n v="0.186"/>
    <n v="0.192"/>
    <n v="0"/>
    <n v="6.875"/>
    <m/>
    <m/>
    <m/>
    <m/>
    <n v="2190500"/>
    <n v="0"/>
    <n v="6.9"/>
    <s v=""/>
    <s v=""/>
    <s v=""/>
  </r>
  <r>
    <d v="2019-08-07T00:00:00"/>
    <x v="218"/>
    <n v="600"/>
    <d v="1900-09-03T06:36:13"/>
    <n v="54.83"/>
    <n v="0"/>
    <n v="1.0069999999999999"/>
    <n v="3.5230000000000001"/>
    <n v="290.61200000000002"/>
    <n v="13.882"/>
    <n v="45.7"/>
    <n v="0.186"/>
    <n v="0.192"/>
    <n v="0"/>
    <n v="126.875"/>
    <m/>
    <m/>
    <m/>
    <m/>
    <n v="2190600"/>
    <n v="70.7"/>
    <n v="126.9"/>
    <s v=""/>
    <s v=""/>
    <s v=""/>
  </r>
  <r>
    <d v="2019-08-07T00:00:00"/>
    <x v="218"/>
    <n v="700"/>
    <d v="1900-09-03T07:36:13"/>
    <n v="55.07"/>
    <n v="0"/>
    <n v="1.0069999999999999"/>
    <n v="3.5230000000000001"/>
    <n v="268.149"/>
    <n v="16.654"/>
    <n v="43.8"/>
    <n v="0.186"/>
    <n v="0.192"/>
    <n v="0"/>
    <n v="298.125"/>
    <m/>
    <m/>
    <m/>
    <m/>
    <n v="2190700"/>
    <n v="238.3"/>
    <n v="298.10000000000002"/>
    <s v=""/>
    <s v=""/>
    <s v=""/>
  </r>
  <r>
    <d v="2019-08-07T00:00:00"/>
    <x v="218"/>
    <n v="800"/>
    <d v="1900-09-03T08:36:13"/>
    <n v="54.72"/>
    <n v="0"/>
    <n v="0"/>
    <n v="3.5230000000000001"/>
    <n v="181.10599999999999"/>
    <n v="18.129000000000001"/>
    <n v="36.4"/>
    <n v="0.186"/>
    <n v="0.191"/>
    <n v="0"/>
    <n v="468.125"/>
    <m/>
    <m/>
    <m/>
    <m/>
    <n v="2190800"/>
    <n v="421.3"/>
    <n v="468.1"/>
    <s v=""/>
    <s v=""/>
    <s v=""/>
  </r>
  <r>
    <d v="2019-08-07T00:00:00"/>
    <x v="218"/>
    <n v="900"/>
    <d v="1900-09-03T09:36:13"/>
    <n v="55.18"/>
    <n v="0"/>
    <n v="0.503"/>
    <n v="3.02"/>
    <n v="158.643"/>
    <n v="19.792999999999999"/>
    <n v="34.6"/>
    <n v="0.186"/>
    <n v="0.191"/>
    <n v="0"/>
    <n v="623.125"/>
    <m/>
    <m/>
    <m/>
    <m/>
    <n v="2190900"/>
    <n v="594.20000000000005"/>
    <n v="623.1"/>
    <s v=""/>
    <s v=""/>
    <s v=""/>
  </r>
  <r>
    <d v="2019-08-07T00:00:00"/>
    <x v="218"/>
    <n v="1000"/>
    <d v="1900-09-03T10:36:13"/>
    <n v="55.18"/>
    <n v="0"/>
    <n v="1.51"/>
    <n v="4.5289999999999999"/>
    <n v="185.31800000000001"/>
    <n v="21.963000000000001"/>
    <n v="32.6"/>
    <n v="0.186"/>
    <n v="0.191"/>
    <n v="0"/>
    <n v="749.375"/>
    <m/>
    <m/>
    <m/>
    <m/>
    <n v="2191000"/>
    <n v="740.2"/>
    <n v="749.4"/>
    <s v=""/>
    <s v=""/>
    <s v=""/>
  </r>
  <r>
    <d v="2019-08-07T00:00:00"/>
    <x v="218"/>
    <n v="1100"/>
    <d v="1900-09-03T11:36:13"/>
    <n v="54.6"/>
    <n v="0"/>
    <n v="1.0069999999999999"/>
    <n v="3.5230000000000001"/>
    <n v="265.34100000000001"/>
    <n v="23.568999999999999"/>
    <n v="26.9"/>
    <n v="0.186"/>
    <n v="0.191"/>
    <n v="0"/>
    <n v="843.125"/>
    <m/>
    <m/>
    <m/>
    <m/>
    <n v="2191100"/>
    <n v="847.8"/>
    <n v="843.1"/>
    <s v=""/>
    <s v=""/>
    <s v=""/>
  </r>
  <r>
    <d v="2019-08-07T00:00:00"/>
    <x v="218"/>
    <n v="1200"/>
    <d v="1900-09-03T12:36:13"/>
    <n v="56.24"/>
    <n v="0.74000000000000199"/>
    <n v="2.516"/>
    <n v="6.0389999999999997"/>
    <n v="214.8"/>
    <n v="24.677"/>
    <n v="21.4"/>
    <n v="0.186"/>
    <n v="0.19"/>
    <n v="0"/>
    <n v="904.375"/>
    <m/>
    <m/>
    <m/>
    <m/>
    <n v="2191200"/>
    <n v="908.3"/>
    <n v="904.4"/>
    <s v=""/>
    <s v=""/>
    <s v=""/>
  </r>
  <r>
    <d v="2019-08-07T00:00:00"/>
    <x v="218"/>
    <n v="1300"/>
    <d v="1900-09-03T13:36:13"/>
    <n v="55.77"/>
    <n v="0.27000000000000313"/>
    <n v="2.0129999999999999"/>
    <n v="6.5430000000000001"/>
    <n v="258.322"/>
    <n v="24.581"/>
    <n v="17.2"/>
    <n v="0.186"/>
    <n v="0.19"/>
    <n v="0"/>
    <n v="881.875"/>
    <m/>
    <m/>
    <m/>
    <m/>
    <n v="2191300"/>
    <n v="917.5"/>
    <n v="881.9"/>
    <s v=""/>
    <s v=""/>
    <s v=""/>
  </r>
  <r>
    <d v="2019-08-07T00:00:00"/>
    <x v="218"/>
    <n v="1400"/>
    <d v="1900-09-03T14:36:13"/>
    <n v="55.54"/>
    <n v="3.9999999999999147E-2"/>
    <n v="2.516"/>
    <n v="7.0460000000000003"/>
    <n v="240.071"/>
    <n v="25.646999999999998"/>
    <n v="17.7"/>
    <n v="0.186"/>
    <n v="0.19"/>
    <m/>
    <n v="811.875"/>
    <m/>
    <m/>
    <m/>
    <m/>
    <n v="2191400"/>
    <n v="874.7"/>
    <n v="811.9"/>
    <s v=""/>
    <s v=""/>
    <s v=""/>
  </r>
  <r>
    <d v="2019-08-07T00:00:00"/>
    <x v="218"/>
    <n v="1500"/>
    <d v="1900-09-03T15:36:13"/>
    <n v="55.18"/>
    <n v="0"/>
    <n v="2.516"/>
    <n v="6.5430000000000001"/>
    <n v="238.667"/>
    <n v="25.477"/>
    <n v="15.6"/>
    <n v="0.186"/>
    <n v="0.19"/>
    <m/>
    <n v="701.875"/>
    <m/>
    <m/>
    <m/>
    <m/>
    <n v="2191500"/>
    <n v="782.7"/>
    <n v="701.9"/>
    <s v=""/>
    <s v=""/>
    <s v=""/>
  </r>
  <r>
    <d v="2019-08-07T00:00:00"/>
    <x v="218"/>
    <n v="1600"/>
    <d v="1900-09-03T16:36:13"/>
    <n v="54.95"/>
    <n v="0"/>
    <n v="3.02"/>
    <n v="6.5430000000000001"/>
    <n v="213.39599999999999"/>
    <n v="25.186"/>
    <n v="16"/>
    <n v="0.186"/>
    <n v="0.19"/>
    <m/>
    <n v="555.625"/>
    <m/>
    <m/>
    <m/>
    <m/>
    <n v="2191600"/>
    <n v="648.70000000000005"/>
    <n v="555.6"/>
    <s v=""/>
    <s v=""/>
    <s v=""/>
  </r>
  <r>
    <d v="2019-08-07T00:00:00"/>
    <x v="218"/>
    <n v="1700"/>
    <d v="1900-09-03T17:36:13"/>
    <n v="54.83"/>
    <n v="0"/>
    <n v="3.02"/>
    <n v="7.0460000000000003"/>
    <n v="234.45500000000001"/>
    <n v="24.725999999999999"/>
    <n v="15.2"/>
    <n v="0.186"/>
    <n v="0.19"/>
    <m/>
    <n v="394.375"/>
    <m/>
    <m/>
    <m/>
    <m/>
    <n v="2191700"/>
    <n v="483.7"/>
    <n v="394.4"/>
    <s v=""/>
    <s v=""/>
    <s v=""/>
  </r>
  <r>
    <d v="2019-08-07T00:00:00"/>
    <x v="218"/>
    <n v="1800"/>
    <d v="1900-09-03T18:36:13"/>
    <n v="54.95"/>
    <n v="0"/>
    <n v="3.02"/>
    <n v="8.0519999999999996"/>
    <n v="256.91800000000001"/>
    <n v="22.513000000000002"/>
    <n v="17.600000000000001"/>
    <n v="0.186"/>
    <n v="0.19"/>
    <m/>
    <n v="214.375"/>
    <m/>
    <m/>
    <m/>
    <m/>
    <n v="2191800"/>
    <n v="302.2"/>
    <n v="214.4"/>
    <s v=""/>
    <s v=""/>
    <s v=""/>
  </r>
  <r>
    <d v="2019-08-07T00:00:00"/>
    <x v="218"/>
    <n v="1900"/>
    <d v="1900-09-03T19:36:13"/>
    <n v="54.72"/>
    <n v="0"/>
    <n v="3.02"/>
    <n v="7.0460000000000003"/>
    <n v="262.53300000000002"/>
    <n v="20.341000000000001"/>
    <n v="24.9"/>
    <n v="0.187"/>
    <n v="0.19"/>
    <m/>
    <n v="54.375"/>
    <m/>
    <m/>
    <m/>
    <m/>
    <n v="2191900"/>
    <n v="125.3"/>
    <n v="54.4"/>
    <s v=""/>
    <s v=""/>
    <s v=""/>
  </r>
  <r>
    <d v="2019-08-07T00:00:00"/>
    <x v="218"/>
    <n v="2000"/>
    <d v="1900-09-03T20:36:13"/>
    <n v="54.72"/>
    <n v="0"/>
    <n v="2.516"/>
    <n v="7.0460000000000003"/>
    <n v="258.322"/>
    <n v="17.890999999999998"/>
    <n v="28.6"/>
    <n v="0.187"/>
    <n v="0.19"/>
    <m/>
    <n v="0.625"/>
    <m/>
    <m/>
    <m/>
    <m/>
    <n v="2192000"/>
    <n v="8.3000000000000007"/>
    <n v="0"/>
    <s v=""/>
    <s v=""/>
    <s v=""/>
  </r>
  <r>
    <d v="2019-08-07T00:00:00"/>
    <x v="218"/>
    <n v="2100"/>
    <d v="1900-09-03T21:36:13"/>
    <n v="54.83"/>
    <n v="0"/>
    <n v="2.516"/>
    <n v="7.0460000000000003"/>
    <n v="256.91800000000001"/>
    <n v="17.201000000000001"/>
    <n v="31.3"/>
    <n v="0.186"/>
    <n v="0.19"/>
    <m/>
    <n v="0.625"/>
    <m/>
    <m/>
    <m/>
    <m/>
    <n v="2192100"/>
    <n v="0"/>
    <n v="0"/>
    <s v=""/>
    <s v=""/>
    <s v=""/>
  </r>
  <r>
    <d v="2019-08-07T00:00:00"/>
    <x v="218"/>
    <n v="2200"/>
    <d v="1900-09-03T22:36:13"/>
    <n v="54.95"/>
    <n v="0"/>
    <n v="2.516"/>
    <n v="7.0460000000000003"/>
    <n v="242.87799999999999"/>
    <n v="16.225000000000001"/>
    <n v="36.1"/>
    <n v="0.186"/>
    <n v="0.191"/>
    <m/>
    <n v="0.625"/>
    <m/>
    <m/>
    <m/>
    <m/>
    <n v="2192200"/>
    <n v="0"/>
    <n v="0"/>
    <s v=""/>
    <s v=""/>
    <s v=""/>
  </r>
  <r>
    <d v="2019-08-07T00:00:00"/>
    <x v="218"/>
    <n v="2300"/>
    <d v="1900-09-03T23:36:13"/>
    <n v="54.95"/>
    <n v="0"/>
    <n v="2.516"/>
    <n v="8.0519999999999996"/>
    <n v="237.26300000000001"/>
    <n v="16.939"/>
    <n v="34.9"/>
    <n v="0.186"/>
    <n v="0.19"/>
    <m/>
    <n v="0.625"/>
    <m/>
    <m/>
    <m/>
    <m/>
    <n v="2192300"/>
    <n v="0"/>
    <n v="0"/>
    <s v=""/>
    <s v=""/>
    <s v=""/>
  </r>
  <r>
    <d v="2019-08-07T00:00:00"/>
    <x v="218"/>
    <n v="2400"/>
    <d v="1900-09-04T00:36:13"/>
    <n v="55.77"/>
    <n v="0.27000000000000313"/>
    <n v="2.516"/>
    <n v="7.0460000000000003"/>
    <n v="214.8"/>
    <n v="15.651999999999999"/>
    <n v="39.799999999999997"/>
    <n v="0.186"/>
    <n v="0.19"/>
    <m/>
    <n v="0.625"/>
    <m/>
    <m/>
    <m/>
    <m/>
    <n v="2192400"/>
    <n v="0"/>
    <n v="0"/>
    <n v="0.186"/>
    <n v="0.19"/>
    <n v="3.0000000000000001E-3"/>
  </r>
  <r>
    <d v="2019-08-08T00:00:00"/>
    <x v="219"/>
    <n v="100"/>
    <d v="1900-09-04T01:36:13"/>
    <n v="54.6"/>
    <n v="0"/>
    <n v="2.516"/>
    <n v="7.0460000000000003"/>
    <n v="226.03100000000001"/>
    <n v="15.318"/>
    <n v="40.200000000000003"/>
    <n v="0.186"/>
    <n v="0.19"/>
    <m/>
    <n v="0.625"/>
    <m/>
    <m/>
    <m/>
    <m/>
    <n v="2200100"/>
    <n v="0"/>
    <n v="0"/>
    <s v=""/>
    <s v=""/>
    <s v=""/>
  </r>
  <r>
    <d v="2019-08-08T00:00:00"/>
    <x v="219"/>
    <n v="200"/>
    <d v="1900-09-04T02:36:13"/>
    <n v="54.83"/>
    <n v="0"/>
    <n v="1.51"/>
    <n v="6.5430000000000001"/>
    <n v="219.012"/>
    <n v="15.031000000000001"/>
    <n v="39.9"/>
    <n v="0.186"/>
    <n v="0.19"/>
    <m/>
    <n v="0.625"/>
    <m/>
    <m/>
    <m/>
    <m/>
    <n v="2200200"/>
    <n v="0"/>
    <n v="0"/>
    <s v=""/>
    <s v=""/>
    <s v=""/>
  </r>
  <r>
    <d v="2019-08-08T00:00:00"/>
    <x v="219"/>
    <n v="300"/>
    <d v="1900-09-04T03:36:13"/>
    <n v="54.95"/>
    <n v="0"/>
    <n v="1.51"/>
    <n v="6.0389999999999997"/>
    <n v="234.45500000000001"/>
    <n v="14.529"/>
    <n v="38.799999999999997"/>
    <n v="0.185"/>
    <n v="0.19"/>
    <m/>
    <n v="0.625"/>
    <m/>
    <m/>
    <m/>
    <m/>
    <n v="2200300"/>
    <n v="0"/>
    <n v="0"/>
    <s v=""/>
    <s v=""/>
    <s v=""/>
  </r>
  <r>
    <d v="2019-08-08T00:00:00"/>
    <x v="219"/>
    <n v="400"/>
    <d v="1900-09-04T04:36:13"/>
    <n v="54.6"/>
    <n v="0"/>
    <n v="1.51"/>
    <n v="5.0330000000000004"/>
    <n v="240.071"/>
    <n v="12.944000000000001"/>
    <n v="40.200000000000003"/>
    <n v="0.185"/>
    <n v="0.19"/>
    <m/>
    <n v="0.625"/>
    <m/>
    <m/>
    <m/>
    <m/>
    <n v="2200400"/>
    <n v="0"/>
    <n v="0"/>
    <s v=""/>
    <s v=""/>
    <s v=""/>
  </r>
  <r>
    <d v="2019-08-08T00:00:00"/>
    <x v="219"/>
    <n v="500"/>
    <d v="1900-09-04T05:36:13"/>
    <n v="55.07"/>
    <n v="0"/>
    <n v="1.0069999999999999"/>
    <n v="4.5289999999999999"/>
    <n v="249.898"/>
    <n v="12.170999999999999"/>
    <n v="42"/>
    <n v="0.185"/>
    <n v="0.19"/>
    <m/>
    <n v="6.875"/>
    <m/>
    <m/>
    <m/>
    <m/>
    <n v="2200500"/>
    <n v="0"/>
    <n v="6.9"/>
    <s v=""/>
    <s v=""/>
    <s v=""/>
  </r>
  <r>
    <d v="2019-08-08T00:00:00"/>
    <x v="219"/>
    <n v="600"/>
    <d v="1900-09-04T06:36:13"/>
    <n v="54.37"/>
    <n v="0"/>
    <n v="1.0069999999999999"/>
    <n v="3.02"/>
    <n v="255.51400000000001"/>
    <n v="12.074"/>
    <n v="47.2"/>
    <n v="0.184"/>
    <n v="0.19"/>
    <m/>
    <n v="115.625"/>
    <m/>
    <m/>
    <m/>
    <m/>
    <n v="2200600"/>
    <n v="67.8"/>
    <n v="115.6"/>
    <s v=""/>
    <s v=""/>
    <s v=""/>
  </r>
  <r>
    <d v="2019-08-08T00:00:00"/>
    <x v="219"/>
    <n v="700"/>
    <d v="1900-09-04T07:36:13"/>
    <n v="55.07"/>
    <n v="0"/>
    <n v="0.503"/>
    <n v="3.5230000000000001"/>
    <n v="241.47499999999999"/>
    <n v="15.891"/>
    <n v="42"/>
    <n v="0.184"/>
    <n v="0.189"/>
    <m/>
    <n v="306.875"/>
    <m/>
    <m/>
    <m/>
    <m/>
    <n v="2200700"/>
    <n v="234.8"/>
    <n v="306.89999999999998"/>
    <s v=""/>
    <s v=""/>
    <s v=""/>
  </r>
  <r>
    <d v="2019-08-08T00:00:00"/>
    <x v="219"/>
    <n v="800"/>
    <d v="1900-09-04T08:36:13"/>
    <n v="55.3"/>
    <n v="0"/>
    <n v="1.51"/>
    <n v="4.5289999999999999"/>
    <n v="210.58799999999999"/>
    <n v="17.652999999999999"/>
    <n v="37.5"/>
    <n v="0.184"/>
    <n v="0.189"/>
    <m/>
    <n v="480.625"/>
    <m/>
    <m/>
    <m/>
    <m/>
    <n v="2200800"/>
    <n v="418.2"/>
    <n v="480.6"/>
    <s v=""/>
    <s v=""/>
    <s v=""/>
  </r>
  <r>
    <d v="2019-08-08T00:00:00"/>
    <x v="219"/>
    <n v="900"/>
    <d v="1900-09-04T09:36:13"/>
    <n v="56"/>
    <n v="0.5"/>
    <n v="1.51"/>
    <n v="4.5289999999999999"/>
    <n v="247.09"/>
    <n v="19.126999999999999"/>
    <n v="33.1"/>
    <n v="0.183"/>
    <n v="0.188"/>
    <m/>
    <n v="631.875"/>
    <m/>
    <m/>
    <m/>
    <m/>
    <n v="2200900"/>
    <n v="591"/>
    <n v="631.9"/>
    <s v=""/>
    <s v=""/>
    <s v=""/>
  </r>
  <r>
    <d v="2019-08-08T00:00:00"/>
    <x v="219"/>
    <n v="1000"/>
    <d v="1900-09-04T10:36:13"/>
    <n v="55.65"/>
    <n v="0.14999999999999858"/>
    <n v="2.0129999999999999"/>
    <n v="6.0389999999999997"/>
    <n v="203.56899999999999"/>
    <n v="20.411999999999999"/>
    <n v="31.6"/>
    <n v="0.183"/>
    <n v="0.188"/>
    <m/>
    <n v="756.875"/>
    <m/>
    <m/>
    <m/>
    <m/>
    <n v="2201000"/>
    <n v="737.2"/>
    <n v="756.9"/>
    <s v=""/>
    <s v=""/>
    <s v=""/>
  </r>
  <r>
    <d v="2019-08-08T00:00:00"/>
    <x v="219"/>
    <n v="1100"/>
    <d v="1900-09-04T11:36:13"/>
    <n v="55.42"/>
    <n v="0"/>
    <n v="2.516"/>
    <n v="7.0460000000000003"/>
    <n v="217.608"/>
    <n v="21.795000000000002"/>
    <n v="20.5"/>
    <n v="0.183"/>
    <n v="0.188"/>
    <m/>
    <n v="855.625"/>
    <m/>
    <m/>
    <m/>
    <m/>
    <n v="2201100"/>
    <n v="844.8"/>
    <n v="855.6"/>
    <s v=""/>
    <s v=""/>
    <s v=""/>
  </r>
  <r>
    <d v="2019-08-08T00:00:00"/>
    <x v="219"/>
    <n v="1200"/>
    <d v="1900-09-04T12:36:13"/>
    <n v="55.54"/>
    <n v="3.9999999999999147E-2"/>
    <n v="3.02"/>
    <n v="8.5559999999999992"/>
    <n v="221.82"/>
    <n v="22.847999999999999"/>
    <n v="21"/>
    <n v="0.183"/>
    <n v="0.188"/>
    <m/>
    <n v="894.375"/>
    <m/>
    <m/>
    <m/>
    <m/>
    <n v="2201200"/>
    <n v="905.3"/>
    <n v="894.4"/>
    <s v=""/>
    <s v=""/>
    <s v=""/>
  </r>
  <r>
    <d v="2019-08-08T00:00:00"/>
    <x v="219"/>
    <n v="1300"/>
    <d v="1900-09-04T13:36:13"/>
    <n v="55.42"/>
    <n v="0"/>
    <n v="4.0259999999999998"/>
    <n v="9.0589999999999993"/>
    <n v="237.26300000000001"/>
    <n v="23.256"/>
    <n v="23.3"/>
    <n v="0.183"/>
    <n v="0.187"/>
    <m/>
    <n v="878.125"/>
    <m/>
    <m/>
    <m/>
    <m/>
    <n v="2201300"/>
    <n v="914.3"/>
    <n v="878.1"/>
    <s v=""/>
    <s v=""/>
    <s v=""/>
  </r>
  <r>
    <d v="2019-08-08T00:00:00"/>
    <x v="219"/>
    <n v="1400"/>
    <d v="1900-09-04T14:36:13"/>
    <n v="55.65"/>
    <n v="0.14999999999999858"/>
    <n v="3.02"/>
    <n v="8.5559999999999992"/>
    <n v="240.071"/>
    <n v="25.355"/>
    <n v="22"/>
    <n v="0.183"/>
    <n v="0.187"/>
    <m/>
    <n v="818.125"/>
    <m/>
    <m/>
    <m/>
    <m/>
    <n v="2201400"/>
    <n v="871"/>
    <n v="818.1"/>
    <s v=""/>
    <s v=""/>
    <s v=""/>
  </r>
  <r>
    <d v="2019-08-08T00:00:00"/>
    <x v="219"/>
    <n v="1500"/>
    <d v="1900-09-04T15:36:13"/>
    <n v="56"/>
    <n v="0.5"/>
    <n v="3.02"/>
    <n v="8.0519999999999996"/>
    <n v="255.51400000000001"/>
    <n v="25.670999999999999"/>
    <n v="22.7"/>
    <n v="0.183"/>
    <n v="0.187"/>
    <m/>
    <n v="716.875"/>
    <m/>
    <m/>
    <m/>
    <m/>
    <n v="2201500"/>
    <n v="778.7"/>
    <n v="716.9"/>
    <s v=""/>
    <s v=""/>
    <s v=""/>
  </r>
  <r>
    <d v="2019-08-08T00:00:00"/>
    <x v="219"/>
    <n v="1600"/>
    <d v="1900-09-04T16:36:13"/>
    <n v="55.07"/>
    <n v="0"/>
    <n v="3.5230000000000001"/>
    <n v="8.0519999999999996"/>
    <n v="234.45500000000001"/>
    <n v="24.315000000000001"/>
    <n v="19.899999999999999"/>
    <n v="0.183"/>
    <n v="0.187"/>
    <m/>
    <n v="565.625"/>
    <m/>
    <m/>
    <m/>
    <m/>
    <n v="2201600"/>
    <n v="644.5"/>
    <n v="565.6"/>
    <s v=""/>
    <s v=""/>
    <s v=""/>
  </r>
  <r>
    <d v="2019-08-08T00:00:00"/>
    <x v="219"/>
    <n v="1700"/>
    <d v="1900-09-04T17:36:13"/>
    <n v="55.42"/>
    <n v="0"/>
    <n v="3.02"/>
    <n v="6.5430000000000001"/>
    <n v="237.26300000000001"/>
    <n v="24.725999999999999"/>
    <n v="20.7"/>
    <n v="0.183"/>
    <n v="0.187"/>
    <m/>
    <n v="419.375"/>
    <m/>
    <m/>
    <m/>
    <m/>
    <n v="2201700"/>
    <n v="479"/>
    <n v="419.4"/>
    <s v=""/>
    <s v=""/>
    <s v=""/>
  </r>
  <r>
    <d v="2019-08-08T00:00:00"/>
    <x v="219"/>
    <n v="1800"/>
    <d v="1900-09-04T18:36:13"/>
    <n v="55.07"/>
    <n v="0"/>
    <n v="2.0129999999999999"/>
    <n v="5.5359999999999996"/>
    <n v="252.70599999999999"/>
    <n v="21.509"/>
    <n v="20.9"/>
    <n v="0.183"/>
    <n v="0.186"/>
    <m/>
    <n v="169.375"/>
    <m/>
    <m/>
    <m/>
    <m/>
    <n v="2201800"/>
    <n v="297.3"/>
    <n v="169.4"/>
    <s v=""/>
    <s v=""/>
    <s v=""/>
  </r>
  <r>
    <d v="2019-08-08T00:00:00"/>
    <x v="219"/>
    <n v="1900"/>
    <d v="1900-09-04T19:36:13"/>
    <n v="54.37"/>
    <n v="0"/>
    <n v="1.51"/>
    <n v="5.5359999999999996"/>
    <n v="247.09"/>
    <n v="21.460999999999999"/>
    <n v="23.2"/>
    <n v="0.184"/>
    <n v="0.187"/>
    <m/>
    <n v="90.625"/>
    <m/>
    <m/>
    <m/>
    <m/>
    <n v="2201900"/>
    <n v="120.8"/>
    <n v="90.6"/>
    <s v=""/>
    <s v=""/>
    <s v=""/>
  </r>
  <r>
    <d v="2019-08-08T00:00:00"/>
    <x v="219"/>
    <n v="2000"/>
    <d v="1900-09-04T20:36:13"/>
    <n v="54.72"/>
    <n v="0"/>
    <n v="1.51"/>
    <n v="4.5289999999999999"/>
    <n v="261.12900000000002"/>
    <n v="18.460999999999999"/>
    <n v="29.2"/>
    <n v="0.183"/>
    <n v="0.187"/>
    <m/>
    <n v="3.125"/>
    <m/>
    <m/>
    <m/>
    <m/>
    <n v="2202000"/>
    <n v="6.7"/>
    <n v="3.1"/>
    <s v=""/>
    <s v=""/>
    <s v=""/>
  </r>
  <r>
    <d v="2019-08-08T00:00:00"/>
    <x v="219"/>
    <n v="2100"/>
    <d v="1900-09-04T21:36:13"/>
    <n v="54.83"/>
    <n v="0"/>
    <n v="1.51"/>
    <n v="4.5289999999999999"/>
    <n v="279.38"/>
    <n v="17.510000000000002"/>
    <n v="32.200000000000003"/>
    <n v="0.183"/>
    <n v="0.187"/>
    <m/>
    <n v="0.625"/>
    <m/>
    <m/>
    <m/>
    <m/>
    <n v="2202100"/>
    <n v="0"/>
    <n v="0"/>
    <s v=""/>
    <s v=""/>
    <s v=""/>
  </r>
  <r>
    <d v="2019-08-08T00:00:00"/>
    <x v="219"/>
    <n v="2200"/>
    <d v="1900-09-04T22:36:13"/>
    <n v="55.07"/>
    <n v="0"/>
    <n v="2.0129999999999999"/>
    <n v="4.5289999999999999"/>
    <n v="268.149"/>
    <n v="17.13"/>
    <n v="35.6"/>
    <n v="0.183"/>
    <n v="0.187"/>
    <m/>
    <n v="0.625"/>
    <m/>
    <m/>
    <m/>
    <m/>
    <n v="2202200"/>
    <n v="0"/>
    <n v="0"/>
    <s v=""/>
    <s v=""/>
    <s v=""/>
  </r>
  <r>
    <d v="2019-08-08T00:00:00"/>
    <x v="219"/>
    <n v="2300"/>
    <d v="1900-09-04T23:36:13"/>
    <n v="55.3"/>
    <n v="0"/>
    <n v="1.0069999999999999"/>
    <n v="4.5289999999999999"/>
    <n v="226.03100000000001"/>
    <n v="16.295999999999999"/>
    <n v="37.700000000000003"/>
    <n v="0.183"/>
    <n v="0.187"/>
    <m/>
    <n v="0.625"/>
    <m/>
    <m/>
    <m/>
    <m/>
    <n v="2202300"/>
    <n v="0"/>
    <n v="0"/>
    <s v=""/>
    <s v=""/>
    <s v=""/>
  </r>
  <r>
    <d v="2019-08-08T00:00:00"/>
    <x v="219"/>
    <n v="2400"/>
    <d v="1900-09-05T00:36:13"/>
    <n v="54.95"/>
    <n v="0"/>
    <n v="2.516"/>
    <n v="6.5430000000000001"/>
    <n v="238.667"/>
    <n v="16.867999999999999"/>
    <n v="37.4"/>
    <n v="0.183"/>
    <n v="0.186"/>
    <m/>
    <n v="0.625"/>
    <m/>
    <m/>
    <m/>
    <m/>
    <n v="2202400"/>
    <n v="0"/>
    <n v="0"/>
    <n v="0.183"/>
    <n v="0.186"/>
    <n v="0"/>
  </r>
  <r>
    <d v="2019-08-09T00:00:00"/>
    <x v="220"/>
    <n v="100"/>
    <d v="1900-09-05T01:36:13"/>
    <n v="55.07"/>
    <n v="0"/>
    <n v="2.516"/>
    <n v="6.0389999999999997"/>
    <n v="251.30199999999999"/>
    <n v="16.486999999999998"/>
    <n v="36"/>
    <n v="0.182"/>
    <n v="0.187"/>
    <m/>
    <n v="0.625"/>
    <m/>
    <m/>
    <m/>
    <m/>
    <n v="2210100"/>
    <n v="0"/>
    <n v="0"/>
    <s v=""/>
    <s v=""/>
    <s v=""/>
  </r>
  <r>
    <d v="2019-08-09T00:00:00"/>
    <x v="220"/>
    <n v="200"/>
    <d v="1900-09-05T02:36:13"/>
    <n v="55.07"/>
    <n v="0"/>
    <n v="2.516"/>
    <n v="6.5430000000000001"/>
    <n v="262.53300000000002"/>
    <n v="16.439"/>
    <n v="29.4"/>
    <n v="0.182"/>
    <n v="0.186"/>
    <m/>
    <n v="0.625"/>
    <m/>
    <m/>
    <m/>
    <m/>
    <n v="2210200"/>
    <n v="0"/>
    <n v="0"/>
    <s v=""/>
    <s v=""/>
    <s v=""/>
  </r>
  <r>
    <d v="2019-08-09T00:00:00"/>
    <x v="220"/>
    <n v="300"/>
    <d v="1900-09-05T03:36:13"/>
    <n v="55.3"/>
    <n v="0"/>
    <n v="2.516"/>
    <n v="6.5430000000000001"/>
    <n v="268.149"/>
    <n v="15.557"/>
    <n v="34.299999999999997"/>
    <n v="0.182"/>
    <n v="0.186"/>
    <m/>
    <n v="0.625"/>
    <m/>
    <m/>
    <m/>
    <m/>
    <n v="2210300"/>
    <n v="0"/>
    <n v="0"/>
    <s v=""/>
    <s v=""/>
    <s v=""/>
  </r>
  <r>
    <d v="2019-08-09T00:00:00"/>
    <x v="220"/>
    <n v="400"/>
    <d v="1900-09-05T04:36:13"/>
    <n v="55.07"/>
    <n v="0"/>
    <n v="2.516"/>
    <n v="5.0330000000000004"/>
    <n v="296.22699999999998"/>
    <n v="14.266"/>
    <n v="43.5"/>
    <n v="0.18099999999999999"/>
    <n v="0.186"/>
    <m/>
    <n v="0.625"/>
    <m/>
    <m/>
    <m/>
    <m/>
    <n v="2210400"/>
    <n v="0"/>
    <n v="0"/>
    <s v=""/>
    <s v=""/>
    <s v=""/>
  </r>
  <r>
    <d v="2019-08-09T00:00:00"/>
    <x v="220"/>
    <n v="500"/>
    <d v="1900-09-05T05:36:13"/>
    <n v="54.95"/>
    <n v="0"/>
    <n v="1.51"/>
    <n v="4.0259999999999998"/>
    <n v="297.63099999999997"/>
    <n v="14.002000000000001"/>
    <n v="47.1"/>
    <n v="0.182"/>
    <n v="0.186"/>
    <m/>
    <n v="5.625"/>
    <m/>
    <m/>
    <m/>
    <m/>
    <n v="2210500"/>
    <n v="0"/>
    <n v="5.6"/>
    <s v=""/>
    <s v=""/>
    <s v=""/>
  </r>
  <r>
    <d v="2019-08-09T00:00:00"/>
    <x v="220"/>
    <n v="600"/>
    <d v="1900-09-05T06:36:13"/>
    <n v="54.72"/>
    <n v="0"/>
    <n v="1.0069999999999999"/>
    <n v="4.0259999999999998"/>
    <n v="314.47800000000001"/>
    <n v="14.05"/>
    <n v="49"/>
    <n v="0.18099999999999999"/>
    <n v="0.186"/>
    <m/>
    <n v="103.125"/>
    <m/>
    <m/>
    <m/>
    <m/>
    <n v="2210600"/>
    <n v="65.2"/>
    <n v="103.1"/>
    <s v=""/>
    <s v=""/>
    <s v=""/>
  </r>
  <r>
    <d v="2019-08-09T00:00:00"/>
    <x v="220"/>
    <n v="700"/>
    <d v="1900-09-05T07:36:13"/>
    <n v="54.95"/>
    <n v="0"/>
    <n v="0"/>
    <n v="2.0129999999999999"/>
    <n v="325.70999999999998"/>
    <n v="15.031000000000001"/>
    <n v="56"/>
    <n v="0.18099999999999999"/>
    <n v="0.186"/>
    <m/>
    <n v="204.375"/>
    <m/>
    <m/>
    <m/>
    <m/>
    <n v="2210700"/>
    <n v="231.8"/>
    <n v="204.4"/>
    <s v=""/>
    <s v=""/>
    <s v=""/>
  </r>
  <r>
    <d v="2019-08-09T00:00:00"/>
    <x v="220"/>
    <n v="800"/>
    <d v="1900-09-05T08:36:13"/>
    <n v="54.83"/>
    <n v="0"/>
    <n v="0.503"/>
    <n v="2.516"/>
    <n v="311.67099999999999"/>
    <n v="19.199000000000002"/>
    <n v="40.6"/>
    <n v="0.18"/>
    <n v="0.186"/>
    <m/>
    <n v="463.125"/>
    <m/>
    <m/>
    <m/>
    <m/>
    <n v="2210800"/>
    <n v="415.2"/>
    <n v="463.1"/>
    <s v=""/>
    <s v=""/>
    <s v=""/>
  </r>
  <r>
    <d v="2019-08-09T00:00:00"/>
    <x v="220"/>
    <n v="900"/>
    <d v="1900-09-05T09:36:13"/>
    <n v="55.77"/>
    <n v="0.27000000000000313"/>
    <n v="1.51"/>
    <n v="4.0259999999999998"/>
    <n v="160.047"/>
    <n v="19.555"/>
    <n v="42.8"/>
    <n v="0.18"/>
    <n v="0.186"/>
    <m/>
    <n v="631.875"/>
    <m/>
    <m/>
    <m/>
    <m/>
    <n v="2210900"/>
    <n v="588.20000000000005"/>
    <n v="631.9"/>
    <s v=""/>
    <s v=""/>
    <s v=""/>
  </r>
  <r>
    <d v="2019-08-09T00:00:00"/>
    <x v="220"/>
    <n v="1000"/>
    <d v="1900-09-05T10:36:13"/>
    <n v="55.65"/>
    <n v="0.14999999999999858"/>
    <n v="1.51"/>
    <n v="4.0259999999999998"/>
    <n v="176.89400000000001"/>
    <n v="18.913"/>
    <n v="43.8"/>
    <n v="0.18"/>
    <n v="0.186"/>
    <m/>
    <n v="906.875"/>
    <m/>
    <m/>
    <m/>
    <m/>
    <n v="2211000"/>
    <n v="734.2"/>
    <n v="906.9"/>
    <s v=""/>
    <s v=""/>
    <s v=""/>
  </r>
  <r>
    <d v="2019-08-09T00:00:00"/>
    <x v="220"/>
    <n v="1100"/>
    <d v="1900-09-05T11:36:13"/>
    <n v="55.65"/>
    <n v="0.14999999999999858"/>
    <n v="2.516"/>
    <n v="6.5430000000000001"/>
    <n v="181.10599999999999"/>
    <n v="21.222999999999999"/>
    <n v="37.799999999999997"/>
    <n v="0.18"/>
    <n v="0.185"/>
    <m/>
    <n v="900.625"/>
    <m/>
    <m/>
    <m/>
    <m/>
    <n v="2211100"/>
    <n v="842"/>
    <n v="900.6"/>
    <s v=""/>
    <s v=""/>
    <s v=""/>
  </r>
  <r>
    <d v="2019-08-09T00:00:00"/>
    <x v="220"/>
    <n v="1200"/>
    <d v="1900-09-05T12:36:13"/>
    <n v="55.18"/>
    <n v="0"/>
    <n v="3.5230000000000001"/>
    <n v="7.5490000000000004"/>
    <n v="183.91399999999999"/>
    <n v="19.532"/>
    <n v="38.200000000000003"/>
    <n v="0.18"/>
    <n v="0.185"/>
    <m/>
    <n v="568.125"/>
    <m/>
    <m/>
    <m/>
    <m/>
    <n v="2211200"/>
    <n v="902"/>
    <n v="568.1"/>
    <s v=""/>
    <s v=""/>
    <s v=""/>
  </r>
  <r>
    <d v="2019-08-09T00:00:00"/>
    <x v="220"/>
    <n v="1300"/>
    <d v="1900-09-05T13:36:13"/>
    <n v="55.18"/>
    <n v="0"/>
    <n v="3.02"/>
    <n v="6.5430000000000001"/>
    <n v="179.702"/>
    <n v="20.722000000000001"/>
    <n v="35.4"/>
    <n v="0.18"/>
    <n v="0.184"/>
    <m/>
    <n v="626.875"/>
    <m/>
    <m/>
    <m/>
    <m/>
    <n v="2211300"/>
    <n v="910.8"/>
    <n v="626.9"/>
    <s v=""/>
    <s v=""/>
    <s v=""/>
  </r>
  <r>
    <d v="2019-08-09T00:00:00"/>
    <x v="220"/>
    <n v="1400"/>
    <d v="1900-09-05T14:36:13"/>
    <n v="55.42"/>
    <n v="0"/>
    <n v="3.02"/>
    <n v="7.0460000000000003"/>
    <n v="181.10599999999999"/>
    <n v="20.007000000000001"/>
    <n v="37"/>
    <n v="0.18"/>
    <n v="0.184"/>
    <m/>
    <n v="463.125"/>
    <m/>
    <m/>
    <m/>
    <m/>
    <n v="2211400"/>
    <n v="867.3"/>
    <n v="463.1"/>
    <s v=""/>
    <s v=""/>
    <s v=""/>
  </r>
  <r>
    <d v="2019-08-09T00:00:00"/>
    <x v="220"/>
    <n v="1500"/>
    <d v="1900-09-05T15:36:13"/>
    <n v="55.65"/>
    <n v="0.14999999999999858"/>
    <n v="3.5230000000000001"/>
    <n v="8.5559999999999992"/>
    <n v="181.10599999999999"/>
    <n v="19.651"/>
    <n v="43.9"/>
    <n v="0.18"/>
    <n v="0.183"/>
    <m/>
    <n v="494.375"/>
    <m/>
    <m/>
    <m/>
    <m/>
    <n v="2211500"/>
    <n v="774.8"/>
    <n v="494.4"/>
    <s v=""/>
    <s v=""/>
    <s v=""/>
  </r>
  <r>
    <d v="2019-08-09T00:00:00"/>
    <x v="220"/>
    <n v="1600"/>
    <d v="1900-09-05T16:36:13"/>
    <n v="55.42"/>
    <n v="0"/>
    <n v="4.0259999999999998"/>
    <n v="7.5490000000000004"/>
    <n v="185.31800000000001"/>
    <n v="18.081"/>
    <n v="50.8"/>
    <n v="0.18"/>
    <n v="0.183"/>
    <m/>
    <n v="274.375"/>
    <m/>
    <m/>
    <m/>
    <m/>
    <n v="2211600"/>
    <n v="639.79999999999995"/>
    <n v="274.39999999999998"/>
    <s v=""/>
    <s v=""/>
    <s v=""/>
  </r>
  <r>
    <d v="2019-08-09T00:00:00"/>
    <x v="220"/>
    <n v="1700"/>
    <d v="1900-09-05T17:36:13"/>
    <n v="55.54"/>
    <n v="3.9999999999999147E-2"/>
    <n v="4.0259999999999998"/>
    <n v="7.0460000000000003"/>
    <n v="193.74100000000001"/>
    <n v="16.939"/>
    <n v="51.9"/>
    <n v="0.18"/>
    <n v="0.183"/>
    <m/>
    <n v="260.625"/>
    <m/>
    <m/>
    <m/>
    <m/>
    <n v="2211700"/>
    <n v="474.3"/>
    <n v="260.60000000000002"/>
    <s v=""/>
    <s v=""/>
    <s v=""/>
  </r>
  <r>
    <d v="2019-08-09T00:00:00"/>
    <x v="220"/>
    <n v="1800"/>
    <d v="1900-09-05T18:36:13"/>
    <n v="55.18"/>
    <n v="0"/>
    <n v="3.02"/>
    <n v="6.5430000000000001"/>
    <n v="200.761"/>
    <n v="15.724"/>
    <n v="54.8"/>
    <n v="0.18"/>
    <n v="0.183"/>
    <m/>
    <n v="104.375"/>
    <m/>
    <m/>
    <m/>
    <m/>
    <n v="2211800"/>
    <n v="292.3"/>
    <n v="104.4"/>
    <s v=""/>
    <s v=""/>
    <s v=""/>
  </r>
  <r>
    <d v="2019-08-09T00:00:00"/>
    <x v="220"/>
    <n v="1900"/>
    <d v="1900-09-05T19:36:13"/>
    <n v="55.3"/>
    <n v="0"/>
    <n v="0.503"/>
    <n v="4.5289999999999999"/>
    <n v="165.66300000000001"/>
    <n v="14.888"/>
    <n v="55.6"/>
    <n v="0.18"/>
    <n v="0.184"/>
    <m/>
    <n v="38.125"/>
    <m/>
    <m/>
    <m/>
    <m/>
    <n v="2211900"/>
    <n v="116.3"/>
    <n v="38.1"/>
    <s v=""/>
    <s v=""/>
    <s v=""/>
  </r>
  <r>
    <d v="2019-08-09T00:00:00"/>
    <x v="220"/>
    <n v="2000"/>
    <d v="1900-09-05T20:36:13"/>
    <n v="55.18"/>
    <n v="0"/>
    <n v="0.503"/>
    <n v="3.5230000000000001"/>
    <n v="85.638999999999996"/>
    <n v="14.026"/>
    <n v="59.8"/>
    <n v="0.18"/>
    <n v="0.183"/>
    <m/>
    <n v="0.625"/>
    <m/>
    <m/>
    <m/>
    <m/>
    <n v="2212000"/>
    <n v="5.5"/>
    <n v="0"/>
    <s v=""/>
    <s v=""/>
    <s v=""/>
  </r>
  <r>
    <d v="2019-08-09T00:00:00"/>
    <x v="220"/>
    <n v="2100"/>
    <d v="1900-09-05T21:36:13"/>
    <n v="55.18"/>
    <n v="0"/>
    <n v="1.51"/>
    <n v="3.5230000000000001"/>
    <n v="32.29"/>
    <n v="13.305"/>
    <n v="67.7"/>
    <n v="0.18"/>
    <n v="0.184"/>
    <m/>
    <n v="0.625"/>
    <m/>
    <m/>
    <m/>
    <m/>
    <n v="2212100"/>
    <n v="0"/>
    <n v="0"/>
    <s v=""/>
    <s v=""/>
    <s v=""/>
  </r>
  <r>
    <d v="2019-08-09T00:00:00"/>
    <x v="220"/>
    <n v="2200"/>
    <d v="1900-09-05T22:36:13"/>
    <n v="55.42"/>
    <n v="0"/>
    <n v="2.0129999999999999"/>
    <n v="4.0259999999999998"/>
    <n v="35.097999999999999"/>
    <n v="12.896000000000001"/>
    <n v="67.400000000000006"/>
    <n v="0.18"/>
    <n v="0.184"/>
    <m/>
    <n v="0.625"/>
    <m/>
    <m/>
    <m/>
    <m/>
    <n v="2212200"/>
    <n v="0"/>
    <n v="0"/>
    <s v=""/>
    <s v=""/>
    <s v=""/>
  </r>
  <r>
    <d v="2019-08-09T00:00:00"/>
    <x v="220"/>
    <n v="2300"/>
    <d v="1900-09-05T23:36:13"/>
    <n v="55.07"/>
    <n v="0"/>
    <n v="2.0129999999999999"/>
    <n v="5.5359999999999996"/>
    <n v="29.481999999999999"/>
    <n v="12.436999999999999"/>
    <n v="68.099999999999994"/>
    <n v="0.18"/>
    <n v="0.183"/>
    <m/>
    <n v="0.625"/>
    <m/>
    <m/>
    <m/>
    <m/>
    <n v="2212300"/>
    <n v="0"/>
    <n v="0"/>
    <s v=""/>
    <s v=""/>
    <s v=""/>
  </r>
  <r>
    <d v="2019-08-09T00:00:00"/>
    <x v="220"/>
    <n v="2400"/>
    <d v="1900-09-06T00:36:13"/>
    <n v="54.95"/>
    <n v="0"/>
    <n v="0.503"/>
    <n v="1.51"/>
    <n v="2.8079999999999998"/>
    <n v="11.832000000000001"/>
    <n v="68.5"/>
    <n v="0.18"/>
    <n v="0.183"/>
    <m/>
    <n v="0.625"/>
    <m/>
    <m/>
    <m/>
    <m/>
    <n v="2212400"/>
    <n v="0"/>
    <n v="0"/>
    <n v="0.18"/>
    <n v="0.183"/>
    <n v="0"/>
  </r>
  <r>
    <d v="2019-08-10T00:00:00"/>
    <x v="221"/>
    <n v="100"/>
    <d v="1900-09-06T01:36:13"/>
    <n v="55.3"/>
    <n v="0"/>
    <n v="1.0069999999999999"/>
    <n v="4.5289999999999999"/>
    <n v="355.19200000000001"/>
    <n v="12.871"/>
    <n v="65.599999999999994"/>
    <n v="0.18"/>
    <n v="0.183"/>
    <m/>
    <n v="0.625"/>
    <m/>
    <m/>
    <m/>
    <m/>
    <n v="2220100"/>
    <n v="0"/>
    <n v="0"/>
    <s v=""/>
    <s v=""/>
    <s v=""/>
  </r>
  <r>
    <d v="2019-08-10T00:00:00"/>
    <x v="221"/>
    <n v="200"/>
    <d v="1900-09-06T02:36:13"/>
    <n v="55.3"/>
    <n v="0"/>
    <n v="2.0129999999999999"/>
    <n v="4.5289999999999999"/>
    <n v="47.732999999999997"/>
    <n v="11.37"/>
    <n v="72.400000000000006"/>
    <n v="0.18"/>
    <n v="0.183"/>
    <m/>
    <n v="0.625"/>
    <m/>
    <m/>
    <m/>
    <m/>
    <n v="2220200"/>
    <n v="0"/>
    <n v="0"/>
    <s v=""/>
    <s v=""/>
    <s v=""/>
  </r>
  <r>
    <d v="2019-08-10T00:00:00"/>
    <x v="221"/>
    <n v="300"/>
    <d v="1900-09-06T03:36:13"/>
    <n v="55.3"/>
    <n v="0"/>
    <n v="1.51"/>
    <n v="4.5289999999999999"/>
    <n v="25.271000000000001"/>
    <n v="11.005000000000001"/>
    <n v="76"/>
    <n v="0.17899999999999999"/>
    <n v="0.183"/>
    <m/>
    <n v="0.625"/>
    <m/>
    <m/>
    <m/>
    <m/>
    <n v="2220300"/>
    <n v="0"/>
    <n v="0"/>
    <s v=""/>
    <s v=""/>
    <s v=""/>
  </r>
  <r>
    <d v="2019-08-10T00:00:00"/>
    <x v="221"/>
    <n v="400"/>
    <d v="1900-09-06T04:36:13"/>
    <n v="55.07"/>
    <n v="0"/>
    <n v="0.503"/>
    <n v="2.516"/>
    <n v="328.51799999999997"/>
    <n v="11.662000000000001"/>
    <n v="67.900000000000006"/>
    <n v="0.17899999999999999"/>
    <n v="0.183"/>
    <m/>
    <n v="0.625"/>
    <m/>
    <m/>
    <m/>
    <m/>
    <n v="2220400"/>
    <n v="0"/>
    <n v="0"/>
    <s v=""/>
    <s v=""/>
    <s v=""/>
  </r>
  <r>
    <d v="2019-08-10T00:00:00"/>
    <x v="221"/>
    <n v="500"/>
    <d v="1900-09-06T05:36:13"/>
    <n v="55.3"/>
    <n v="0"/>
    <n v="0.503"/>
    <n v="3.02"/>
    <n v="355.19200000000001"/>
    <n v="10.198"/>
    <n v="84.6"/>
    <n v="0.17899999999999999"/>
    <n v="0.183"/>
    <m/>
    <n v="0.625"/>
    <m/>
    <m/>
    <m/>
    <m/>
    <n v="2220500"/>
    <n v="0"/>
    <n v="0"/>
    <s v=""/>
    <s v=""/>
    <s v=""/>
  </r>
  <r>
    <d v="2019-08-10T00:00:00"/>
    <x v="221"/>
    <n v="600"/>
    <d v="1900-09-06T06:36:13"/>
    <n v="55.54"/>
    <n v="3.9999999999999147E-2"/>
    <n v="1.51"/>
    <n v="2.516"/>
    <n v="355.19200000000001"/>
    <n v="10.345000000000001"/>
    <n v="85.4"/>
    <n v="0.17899999999999999"/>
    <n v="0.183"/>
    <m/>
    <n v="36.875"/>
    <m/>
    <m/>
    <m/>
    <m/>
    <n v="2220600"/>
    <n v="62.3"/>
    <n v="36.9"/>
    <s v=""/>
    <s v=""/>
    <s v=""/>
  </r>
  <r>
    <d v="2019-08-10T00:00:00"/>
    <x v="221"/>
    <n v="700"/>
    <d v="1900-09-06T07:36:13"/>
    <n v="55.3"/>
    <n v="0"/>
    <n v="1.0069999999999999"/>
    <n v="3.5230000000000001"/>
    <n v="8.4239999999999995"/>
    <n v="11.782999999999999"/>
    <n v="75"/>
    <n v="0.17799999999999999"/>
    <n v="0.183"/>
    <m/>
    <n v="66.875"/>
    <m/>
    <m/>
    <m/>
    <m/>
    <n v="2220700"/>
    <n v="228.7"/>
    <n v="66.900000000000006"/>
    <s v=""/>
    <s v=""/>
    <s v=""/>
  </r>
  <r>
    <d v="2019-08-10T00:00:00"/>
    <x v="221"/>
    <n v="800"/>
    <d v="1900-09-06T08:36:13"/>
    <n v="55.07"/>
    <n v="0"/>
    <n v="0.503"/>
    <n v="3.5230000000000001"/>
    <n v="51.945"/>
    <n v="12.388999999999999"/>
    <n v="74.2"/>
    <n v="0.17899999999999999"/>
    <n v="0.183"/>
    <m/>
    <n v="153.125"/>
    <m/>
    <m/>
    <m/>
    <m/>
    <n v="2220800"/>
    <n v="412.2"/>
    <n v="153.1"/>
    <s v=""/>
    <s v=""/>
    <s v=""/>
  </r>
  <r>
    <d v="2019-08-10T00:00:00"/>
    <x v="221"/>
    <n v="900"/>
    <d v="1900-09-06T09:36:13"/>
    <n v="55.3"/>
    <n v="0"/>
    <n v="1.0069999999999999"/>
    <n v="4.0259999999999998"/>
    <n v="73.004000000000005"/>
    <n v="12.05"/>
    <n v="78.5"/>
    <n v="0.17899999999999999"/>
    <n v="0.183"/>
    <m/>
    <n v="145.625"/>
    <m/>
    <m/>
    <m/>
    <m/>
    <n v="2220900"/>
    <n v="585"/>
    <n v="145.6"/>
    <s v=""/>
    <s v=""/>
    <s v=""/>
  </r>
  <r>
    <d v="2019-08-10T00:00:00"/>
    <x v="221"/>
    <n v="1000"/>
    <d v="1900-09-06T10:36:13"/>
    <n v="55.18"/>
    <n v="0"/>
    <n v="0.503"/>
    <n v="3.5230000000000001"/>
    <n v="58.965000000000003"/>
    <n v="12.992000000000001"/>
    <n v="79.8"/>
    <n v="0.17899999999999999"/>
    <n v="0.183"/>
    <m/>
    <n v="310.625"/>
    <m/>
    <m/>
    <m/>
    <m/>
    <n v="2221000"/>
    <n v="731.3"/>
    <n v="310.60000000000002"/>
    <s v=""/>
    <s v=""/>
    <s v=""/>
  </r>
  <r>
    <d v="2019-08-10T00:00:00"/>
    <x v="221"/>
    <n v="1100"/>
    <d v="1900-09-06T11:36:13"/>
    <n v="55.3"/>
    <n v="0"/>
    <n v="0.503"/>
    <n v="2.516"/>
    <n v="84.234999999999999"/>
    <n v="12.534000000000001"/>
    <n v="79"/>
    <n v="0.17899999999999999"/>
    <n v="0.183"/>
    <m/>
    <n v="185.625"/>
    <m/>
    <m/>
    <m/>
    <m/>
    <n v="2221100"/>
    <n v="838.8"/>
    <n v="185.6"/>
    <s v=""/>
    <s v=""/>
    <s v=""/>
  </r>
  <r>
    <d v="2019-08-10T00:00:00"/>
    <x v="221"/>
    <n v="1200"/>
    <d v="1900-09-06T12:36:13"/>
    <n v="55.07"/>
    <n v="0"/>
    <n v="1.51"/>
    <n v="4.0259999999999998"/>
    <n v="51.945"/>
    <n v="12.896000000000001"/>
    <n v="75.3"/>
    <n v="0.17799999999999999"/>
    <n v="0.183"/>
    <m/>
    <n v="124.375"/>
    <m/>
    <m/>
    <m/>
    <m/>
    <n v="2221200"/>
    <n v="899"/>
    <n v="124.4"/>
    <s v=""/>
    <s v=""/>
    <s v=""/>
  </r>
  <r>
    <d v="2019-08-10T00:00:00"/>
    <x v="221"/>
    <n v="1300"/>
    <d v="1900-09-06T13:36:13"/>
    <n v="55.42"/>
    <n v="0"/>
    <n v="0.503"/>
    <n v="3.02"/>
    <n v="71.599999999999994"/>
    <n v="15.127000000000001"/>
    <n v="76.099999999999994"/>
    <n v="0.17799999999999999"/>
    <n v="0.183"/>
    <m/>
    <n v="386.875"/>
    <m/>
    <m/>
    <m/>
    <m/>
    <n v="2221300"/>
    <n v="907.8"/>
    <n v="386.9"/>
    <s v=""/>
    <s v=""/>
    <s v=""/>
  </r>
  <r>
    <d v="2019-08-10T00:00:00"/>
    <x v="221"/>
    <n v="1400"/>
    <d v="1900-09-06T14:36:13"/>
    <n v="54.83"/>
    <n v="0"/>
    <n v="1.0069999999999999"/>
    <n v="3.5230000000000001"/>
    <n v="151.624"/>
    <n v="14.481"/>
    <n v="78.8"/>
    <n v="0.17799999999999999"/>
    <n v="0.182"/>
    <m/>
    <n v="203.125"/>
    <m/>
    <m/>
    <m/>
    <m/>
    <n v="2221400"/>
    <n v="863.7"/>
    <n v="203.1"/>
    <s v=""/>
    <s v=""/>
    <s v=""/>
  </r>
  <r>
    <d v="2019-08-10T00:00:00"/>
    <x v="221"/>
    <n v="1500"/>
    <d v="1900-09-06T15:36:13"/>
    <n v="55.07"/>
    <n v="0"/>
    <n v="1.51"/>
    <n v="4.0259999999999998"/>
    <n v="324.30599999999998"/>
    <n v="14.696999999999999"/>
    <n v="75.599999999999994"/>
    <n v="0.17799999999999999"/>
    <n v="0.182"/>
    <m/>
    <n v="279.375"/>
    <m/>
    <m/>
    <m/>
    <m/>
    <n v="2221500"/>
    <n v="770.5"/>
    <n v="279.39999999999998"/>
    <s v=""/>
    <s v=""/>
    <s v=""/>
  </r>
  <r>
    <d v="2019-08-10T00:00:00"/>
    <x v="221"/>
    <n v="1600"/>
    <d v="1900-09-06T16:36:13"/>
    <n v="55.07"/>
    <n v="0"/>
    <n v="1.0069999999999999"/>
    <n v="3.5230000000000001"/>
    <n v="292.01600000000002"/>
    <n v="15.342000000000001"/>
    <n v="73.8"/>
    <n v="0.17799999999999999"/>
    <n v="0.183"/>
    <m/>
    <n v="134.375"/>
    <m/>
    <m/>
    <m/>
    <m/>
    <n v="2221600"/>
    <n v="635.5"/>
    <n v="134.4"/>
    <s v=""/>
    <s v=""/>
    <s v=""/>
  </r>
  <r>
    <d v="2019-08-10T00:00:00"/>
    <x v="221"/>
    <n v="1700"/>
    <d v="1900-09-06T17:36:13"/>
    <n v="55.07"/>
    <n v="0"/>
    <n v="1.0069999999999999"/>
    <n v="4.0259999999999998"/>
    <n v="254.11"/>
    <n v="15.414"/>
    <n v="63.7"/>
    <n v="0.17799999999999999"/>
    <n v="0.182"/>
    <m/>
    <n v="144.375"/>
    <m/>
    <m/>
    <m/>
    <m/>
    <n v="2221700"/>
    <n v="469.5"/>
    <n v="144.4"/>
    <s v=""/>
    <s v=""/>
    <s v=""/>
  </r>
  <r>
    <d v="2019-08-10T00:00:00"/>
    <x v="221"/>
    <n v="1800"/>
    <d v="1900-09-06T18:36:13"/>
    <n v="54.83"/>
    <n v="0"/>
    <n v="1.0069999999999999"/>
    <n v="3.5230000000000001"/>
    <n v="249.898"/>
    <n v="14.074"/>
    <n v="72.900000000000006"/>
    <n v="0.17799999999999999"/>
    <n v="0.182"/>
    <m/>
    <n v="73.125"/>
    <m/>
    <m/>
    <m/>
    <m/>
    <n v="2221800"/>
    <n v="287.5"/>
    <n v="73.099999999999994"/>
    <s v=""/>
    <s v=""/>
    <s v=""/>
  </r>
  <r>
    <d v="2019-08-10T00:00:00"/>
    <x v="221"/>
    <n v="1900"/>
    <d v="1900-09-06T19:36:13"/>
    <n v="54.95"/>
    <n v="0"/>
    <n v="0"/>
    <n v="1.0069999999999999"/>
    <n v="283.59199999999998"/>
    <n v="12.268000000000001"/>
    <n v="80.2"/>
    <n v="0.17899999999999999"/>
    <n v="0.182"/>
    <m/>
    <n v="21.875"/>
    <m/>
    <m/>
    <m/>
    <m/>
    <n v="2221900"/>
    <n v="111.3"/>
    <n v="21.9"/>
    <s v=""/>
    <s v=""/>
    <s v=""/>
  </r>
  <r>
    <d v="2019-08-10T00:00:00"/>
    <x v="221"/>
    <n v="2000"/>
    <d v="1900-09-06T20:36:13"/>
    <n v="55.07"/>
    <n v="0"/>
    <n v="0.503"/>
    <n v="2.0129999999999999"/>
    <n v="297.63099999999997"/>
    <n v="11.782999999999999"/>
    <n v="82.7"/>
    <n v="0.17799999999999999"/>
    <n v="0.182"/>
    <m/>
    <n v="0.625"/>
    <m/>
    <m/>
    <m/>
    <m/>
    <n v="2222000"/>
    <n v="4.7"/>
    <n v="0"/>
    <s v=""/>
    <s v=""/>
    <s v=""/>
  </r>
  <r>
    <d v="2019-08-10T00:00:00"/>
    <x v="221"/>
    <n v="2100"/>
    <d v="1900-09-06T21:36:13"/>
    <n v="55.18"/>
    <n v="0"/>
    <n v="0.503"/>
    <n v="2.0129999999999999"/>
    <n v="299.03500000000003"/>
    <n v="11.394"/>
    <n v="81.599999999999994"/>
    <n v="0.17799999999999999"/>
    <n v="0.182"/>
    <m/>
    <n v="0.625"/>
    <m/>
    <m/>
    <m/>
    <m/>
    <n v="2222100"/>
    <n v="0"/>
    <n v="0"/>
    <s v=""/>
    <s v=""/>
    <s v=""/>
  </r>
  <r>
    <d v="2019-08-10T00:00:00"/>
    <x v="221"/>
    <n v="2200"/>
    <d v="1900-09-06T22:36:13"/>
    <n v="55.07"/>
    <n v="0"/>
    <n v="0.503"/>
    <n v="2.0129999999999999"/>
    <n v="299.03500000000003"/>
    <n v="11.297000000000001"/>
    <n v="82.3"/>
    <n v="0.17899999999999999"/>
    <n v="0.182"/>
    <m/>
    <n v="0.625"/>
    <m/>
    <m/>
    <m/>
    <m/>
    <n v="2222200"/>
    <n v="0"/>
    <n v="0"/>
    <s v=""/>
    <s v=""/>
    <s v=""/>
  </r>
  <r>
    <d v="2019-08-10T00:00:00"/>
    <x v="221"/>
    <n v="2300"/>
    <d v="1900-09-06T23:36:13"/>
    <n v="55.18"/>
    <n v="0"/>
    <n v="1.51"/>
    <n v="8.0519999999999996"/>
    <n v="328.51799999999997"/>
    <n v="9.9030000000000005"/>
    <n v="90.2"/>
    <n v="0.17799999999999999"/>
    <n v="0.182"/>
    <m/>
    <n v="0.625"/>
    <m/>
    <m/>
    <m/>
    <m/>
    <n v="2222300"/>
    <n v="0"/>
    <n v="0"/>
    <s v=""/>
    <s v=""/>
    <s v=""/>
  </r>
  <r>
    <d v="2019-08-10T00:00:00"/>
    <x v="221"/>
    <n v="2400"/>
    <d v="1900-09-07T00:36:13"/>
    <n v="55.65"/>
    <n v="0.14999999999999858"/>
    <n v="2.516"/>
    <n v="9.5619999999999994"/>
    <n v="117.929"/>
    <n v="7.5190000000000001"/>
    <n v="94.2"/>
    <n v="0.17799999999999999"/>
    <n v="0.18099999999999999"/>
    <m/>
    <n v="0.625"/>
    <m/>
    <m/>
    <m/>
    <m/>
    <n v="2222400"/>
    <n v="0"/>
    <n v="0"/>
    <n v="0.17799999999999999"/>
    <n v="0.18099999999999999"/>
    <n v="1E-3"/>
  </r>
  <r>
    <d v="2019-08-11T00:00:00"/>
    <x v="222"/>
    <n v="100"/>
    <d v="1900-09-07T01:36:13"/>
    <n v="55.42"/>
    <n v="0"/>
    <n v="2.516"/>
    <n v="7.0460000000000003"/>
    <n v="29.481999999999999"/>
    <n v="7.67"/>
    <n v="94.1"/>
    <n v="0.17899999999999999"/>
    <n v="0.183"/>
    <m/>
    <n v="0.625"/>
    <m/>
    <m/>
    <m/>
    <m/>
    <n v="2230100"/>
    <n v="0"/>
    <n v="0"/>
    <s v=""/>
    <s v=""/>
    <s v=""/>
  </r>
  <r>
    <d v="2019-08-11T00:00:00"/>
    <x v="222"/>
    <n v="200"/>
    <d v="1900-09-07T02:36:13"/>
    <n v="55.54"/>
    <n v="3.9999999999999147E-2"/>
    <n v="0.503"/>
    <n v="2.516"/>
    <n v="355.19200000000001"/>
    <n v="7.3680000000000003"/>
    <n v="95.7"/>
    <n v="0.17899999999999999"/>
    <n v="0.183"/>
    <m/>
    <n v="0.625"/>
    <m/>
    <m/>
    <m/>
    <m/>
    <n v="2230200"/>
    <n v="0"/>
    <n v="0"/>
    <s v=""/>
    <s v=""/>
    <s v=""/>
  </r>
  <r>
    <d v="2019-08-11T00:00:00"/>
    <x v="222"/>
    <n v="300"/>
    <d v="1900-09-07T03:36:13"/>
    <n v="55.3"/>
    <n v="0"/>
    <n v="1.51"/>
    <n v="4.5289999999999999"/>
    <n v="290.61200000000002"/>
    <n v="7.6189999999999998"/>
    <n v="93.5"/>
    <n v="0.18"/>
    <n v="0.183"/>
    <m/>
    <n v="0.625"/>
    <m/>
    <m/>
    <m/>
    <m/>
    <n v="2230300"/>
    <n v="0"/>
    <n v="0"/>
    <s v=""/>
    <s v=""/>
    <s v=""/>
  </r>
  <r>
    <d v="2019-08-11T00:00:00"/>
    <x v="222"/>
    <n v="400"/>
    <d v="1900-09-07T04:36:13"/>
    <n v="55.42"/>
    <n v="0"/>
    <n v="1.51"/>
    <n v="3.5230000000000001"/>
    <n v="296.22699999999998"/>
    <n v="7.72"/>
    <n v="93.9"/>
    <n v="0.18"/>
    <n v="0.184"/>
    <m/>
    <n v="0.625"/>
    <m/>
    <m/>
    <m/>
    <m/>
    <n v="2230400"/>
    <n v="0"/>
    <n v="0"/>
    <s v=""/>
    <s v=""/>
    <s v=""/>
  </r>
  <r>
    <d v="2019-08-11T00:00:00"/>
    <x v="222"/>
    <n v="500"/>
    <d v="1900-09-07T05:36:13"/>
    <n v="55.54"/>
    <n v="3.9999999999999147E-2"/>
    <n v="1.0069999999999999"/>
    <n v="4.0259999999999998"/>
    <n v="272.36099999999999"/>
    <n v="7.3680000000000003"/>
    <n v="93.9"/>
    <n v="0.18"/>
    <n v="0.185"/>
    <m/>
    <n v="0.625"/>
    <m/>
    <m/>
    <m/>
    <m/>
    <n v="2230500"/>
    <n v="0"/>
    <n v="0"/>
    <s v=""/>
    <s v=""/>
    <s v=""/>
  </r>
  <r>
    <d v="2019-08-11T00:00:00"/>
    <x v="222"/>
    <n v="600"/>
    <d v="1900-09-07T06:36:13"/>
    <n v="55.42"/>
    <n v="0"/>
    <n v="2.0129999999999999"/>
    <n v="7.0460000000000003"/>
    <n v="242.87799999999999"/>
    <n v="7.1920000000000002"/>
    <n v="91.4"/>
    <n v="0.18"/>
    <n v="0.184"/>
    <m/>
    <n v="18.125"/>
    <m/>
    <m/>
    <m/>
    <m/>
    <n v="2230600"/>
    <n v="59.8"/>
    <n v="18.100000000000001"/>
    <s v=""/>
    <s v=""/>
    <s v=""/>
  </r>
  <r>
    <d v="2019-08-11T00:00:00"/>
    <x v="222"/>
    <n v="700"/>
    <d v="1900-09-07T07:36:13"/>
    <n v="55.54"/>
    <n v="3.9999999999999147E-2"/>
    <n v="2.516"/>
    <n v="6.0389999999999997"/>
    <n v="223.22399999999999"/>
    <n v="7.2679999999999998"/>
    <n v="93"/>
    <n v="0.18"/>
    <n v="0.184"/>
    <m/>
    <n v="58.125"/>
    <m/>
    <m/>
    <m/>
    <m/>
    <n v="2230700"/>
    <n v="225.5"/>
    <n v="58.1"/>
    <s v=""/>
    <s v=""/>
    <s v=""/>
  </r>
  <r>
    <d v="2019-08-11T00:00:00"/>
    <x v="222"/>
    <n v="800"/>
    <d v="1900-09-07T08:36:13"/>
    <n v="55.3"/>
    <n v="0"/>
    <n v="1.51"/>
    <n v="5.0330000000000004"/>
    <n v="197.953"/>
    <n v="7.8949999999999996"/>
    <n v="90.6"/>
    <n v="0.18"/>
    <n v="0.183"/>
    <m/>
    <n v="140.625"/>
    <m/>
    <m/>
    <m/>
    <m/>
    <n v="2230800"/>
    <n v="408.7"/>
    <n v="140.6"/>
    <s v=""/>
    <s v=""/>
    <s v=""/>
  </r>
  <r>
    <d v="2019-08-11T00:00:00"/>
    <x v="222"/>
    <n v="900"/>
    <d v="1900-09-07T09:36:13"/>
    <n v="55.42"/>
    <n v="0"/>
    <n v="1.51"/>
    <n v="5.0330000000000004"/>
    <n v="219.012"/>
    <n v="8.3190000000000008"/>
    <n v="89.8"/>
    <n v="0.18"/>
    <n v="0.182"/>
    <m/>
    <n v="114.375"/>
    <m/>
    <m/>
    <m/>
    <m/>
    <n v="2230900"/>
    <n v="581.79999999999995"/>
    <n v="114.4"/>
    <s v=""/>
    <s v=""/>
    <s v=""/>
  </r>
  <r>
    <d v="2019-08-11T00:00:00"/>
    <x v="222"/>
    <n v="1000"/>
    <d v="1900-09-07T10:36:13"/>
    <n v="55.65"/>
    <n v="0.14999999999999858"/>
    <n v="1.0069999999999999"/>
    <n v="4.0259999999999998"/>
    <n v="210.58799999999999"/>
    <n v="8.891"/>
    <n v="90.5"/>
    <n v="0.18"/>
    <n v="0.182"/>
    <m/>
    <n v="153.125"/>
    <m/>
    <m/>
    <m/>
    <m/>
    <n v="2231000"/>
    <n v="728.3"/>
    <n v="153.1"/>
    <s v=""/>
    <s v=""/>
    <s v=""/>
  </r>
  <r>
    <d v="2019-08-11T00:00:00"/>
    <x v="222"/>
    <n v="1100"/>
    <d v="1900-09-07T11:36:13"/>
    <n v="55.65"/>
    <n v="0.14999999999999858"/>
    <n v="2.0129999999999999"/>
    <n v="6.0389999999999997"/>
    <n v="202.16499999999999"/>
    <n v="9.5579999999999998"/>
    <n v="87.6"/>
    <n v="0.18"/>
    <n v="0.18099999999999999"/>
    <m/>
    <n v="271.875"/>
    <m/>
    <m/>
    <m/>
    <m/>
    <n v="2231100"/>
    <n v="835.7"/>
    <n v="271.89999999999998"/>
    <s v=""/>
    <s v=""/>
    <s v=""/>
  </r>
  <r>
    <d v="2019-08-11T00:00:00"/>
    <x v="222"/>
    <n v="1200"/>
    <d v="1900-09-07T12:36:13"/>
    <n v="55.42"/>
    <n v="0"/>
    <n v="2.0129999999999999"/>
    <n v="6.0389999999999997"/>
    <n v="203.56899999999999"/>
    <n v="9.8049999999999997"/>
    <n v="87.1"/>
    <n v="0.18"/>
    <n v="0.18099999999999999"/>
    <m/>
    <n v="173.125"/>
    <m/>
    <m/>
    <m/>
    <m/>
    <n v="2231200"/>
    <n v="896"/>
    <n v="173.1"/>
    <s v=""/>
    <s v=""/>
    <s v=""/>
  </r>
  <r>
    <d v="2019-08-11T00:00:00"/>
    <x v="222"/>
    <n v="1300"/>
    <d v="1900-09-07T13:36:13"/>
    <n v="55.54"/>
    <n v="3.9999999999999147E-2"/>
    <n v="1.51"/>
    <n v="5.5359999999999996"/>
    <n v="230.24299999999999"/>
    <n v="10.271000000000001"/>
    <n v="86.4"/>
    <n v="0.18"/>
    <n v="0.182"/>
    <m/>
    <n v="180.625"/>
    <m/>
    <m/>
    <m/>
    <m/>
    <n v="2231300"/>
    <n v="904.2"/>
    <n v="180.6"/>
    <s v=""/>
    <s v=""/>
    <s v=""/>
  </r>
  <r>
    <d v="2019-08-11T00:00:00"/>
    <x v="222"/>
    <n v="1400"/>
    <d v="1900-09-07T14:36:13"/>
    <n v="55.65"/>
    <n v="0.14999999999999858"/>
    <n v="1.51"/>
    <n v="4.5289999999999999"/>
    <n v="269.553"/>
    <n v="9.7560000000000002"/>
    <n v="91.6"/>
    <n v="0.18099999999999999"/>
    <n v="0.182"/>
    <m/>
    <n v="184.375"/>
    <m/>
    <m/>
    <m/>
    <m/>
    <n v="2231400"/>
    <n v="860"/>
    <n v="184.4"/>
    <s v=""/>
    <s v=""/>
    <s v=""/>
  </r>
  <r>
    <d v="2019-08-11T00:00:00"/>
    <x v="222"/>
    <n v="1500"/>
    <d v="1900-09-07T15:36:13"/>
    <n v="55.54"/>
    <n v="3.9999999999999147E-2"/>
    <n v="1.51"/>
    <n v="4.0259999999999998"/>
    <n v="247.09"/>
    <n v="9.5340000000000007"/>
    <n v="93"/>
    <n v="0.18099999999999999"/>
    <n v="0.183"/>
    <m/>
    <n v="79.375"/>
    <m/>
    <m/>
    <m/>
    <m/>
    <n v="2231500"/>
    <n v="766.5"/>
    <n v="79.400000000000006"/>
    <s v=""/>
    <s v=""/>
    <s v=""/>
  </r>
  <r>
    <d v="2019-08-11T00:00:00"/>
    <x v="222"/>
    <n v="1600"/>
    <d v="1900-09-07T16:36:13"/>
    <n v="55.54"/>
    <n v="3.9999999999999147E-2"/>
    <n v="2.0129999999999999"/>
    <n v="5.5359999999999996"/>
    <n v="255.51400000000001"/>
    <n v="8.7170000000000005"/>
    <n v="96.5"/>
    <n v="0.183"/>
    <n v="0.18"/>
    <m/>
    <n v="80.625"/>
    <m/>
    <m/>
    <m/>
    <m/>
    <n v="2231600"/>
    <n v="631"/>
    <n v="80.599999999999994"/>
    <s v=""/>
    <s v=""/>
    <s v=""/>
  </r>
  <r>
    <d v="2019-08-11T00:00:00"/>
    <x v="222"/>
    <n v="1700"/>
    <d v="1900-09-07T17:36:13"/>
    <n v="55.65"/>
    <n v="0.14999999999999858"/>
    <n v="3.02"/>
    <n v="9.0589999999999993"/>
    <n v="244.28200000000001"/>
    <n v="7.77"/>
    <n v="96.7"/>
    <n v="0.189"/>
    <n v="0.18099999999999999"/>
    <m/>
    <n v="76.875"/>
    <m/>
    <m/>
    <m/>
    <m/>
    <n v="2231700"/>
    <n v="464.5"/>
    <n v="76.900000000000006"/>
    <s v=""/>
    <s v=""/>
    <s v=""/>
  </r>
  <r>
    <d v="2019-08-11T00:00:00"/>
    <x v="222"/>
    <n v="1800"/>
    <d v="1900-09-07T18:36:13"/>
    <n v="55.54"/>
    <n v="3.9999999999999147E-2"/>
    <n v="3.5230000000000001"/>
    <n v="7.5490000000000004"/>
    <n v="234.45500000000001"/>
    <n v="7.0410000000000004"/>
    <n v="97.8"/>
    <n v="0.189"/>
    <n v="0.18099999999999999"/>
    <m/>
    <n v="25.625"/>
    <m/>
    <m/>
    <m/>
    <m/>
    <n v="2231800"/>
    <n v="282"/>
    <n v="25.6"/>
    <s v=""/>
    <s v=""/>
    <s v=""/>
  </r>
  <r>
    <d v="2019-08-11T00:00:00"/>
    <x v="222"/>
    <n v="1900"/>
    <d v="1900-09-07T19:36:13"/>
    <n v="55.54"/>
    <n v="3.9999999999999147E-2"/>
    <n v="3.02"/>
    <n v="9.0589999999999993"/>
    <n v="230.24299999999999"/>
    <n v="6.94"/>
    <n v="98.1"/>
    <n v="0.19"/>
    <n v="0.182"/>
    <m/>
    <n v="11.875"/>
    <m/>
    <m/>
    <m/>
    <m/>
    <n v="2231900"/>
    <n v="106.5"/>
    <n v="11.9"/>
    <s v=""/>
    <s v=""/>
    <s v=""/>
  </r>
  <r>
    <d v="2019-08-11T00:00:00"/>
    <x v="222"/>
    <n v="2000"/>
    <d v="1900-09-07T20:36:13"/>
    <n v="55.65"/>
    <n v="0.14999999999999858"/>
    <n v="2.516"/>
    <n v="7.5490000000000004"/>
    <n v="223.22399999999999"/>
    <n v="6.8639999999999999"/>
    <n v="98.7"/>
    <n v="0.19"/>
    <n v="0.183"/>
    <m/>
    <n v="0.625"/>
    <m/>
    <m/>
    <m/>
    <m/>
    <n v="2232000"/>
    <n v="3.7"/>
    <n v="0"/>
    <s v=""/>
    <s v=""/>
    <s v=""/>
  </r>
  <r>
    <d v="2019-08-11T00:00:00"/>
    <x v="222"/>
    <n v="2100"/>
    <d v="1900-09-07T21:36:13"/>
    <n v="55.65"/>
    <n v="0.14999999999999858"/>
    <n v="2.0129999999999999"/>
    <n v="5.5359999999999996"/>
    <n v="211.99199999999999"/>
    <n v="6.6870000000000003"/>
    <n v="98.9"/>
    <n v="0.19"/>
    <n v="0.183"/>
    <m/>
    <n v="0.625"/>
    <m/>
    <m/>
    <m/>
    <m/>
    <n v="2232100"/>
    <n v="0"/>
    <n v="0"/>
    <s v=""/>
    <s v=""/>
    <s v=""/>
  </r>
  <r>
    <d v="2019-08-11T00:00:00"/>
    <x v="222"/>
    <n v="2200"/>
    <d v="1900-09-07T22:36:13"/>
    <n v="55.54"/>
    <n v="3.9999999999999147E-2"/>
    <n v="2.0129999999999999"/>
    <n v="6.5430000000000001"/>
    <n v="207.78"/>
    <n v="6.4580000000000002"/>
    <n v="99.2"/>
    <n v="0.191"/>
    <n v="0.185"/>
    <m/>
    <n v="0.625"/>
    <m/>
    <m/>
    <m/>
    <m/>
    <n v="2232200"/>
    <n v="0"/>
    <n v="0"/>
    <s v=""/>
    <s v=""/>
    <s v=""/>
  </r>
  <r>
    <d v="2019-08-11T00:00:00"/>
    <x v="222"/>
    <n v="2300"/>
    <d v="1900-09-07T23:36:13"/>
    <n v="55.54"/>
    <n v="3.9999999999999147E-2"/>
    <n v="1.51"/>
    <n v="5.5359999999999996"/>
    <n v="203.56899999999999"/>
    <n v="6.4329999999999998"/>
    <n v="97.7"/>
    <n v="0.191"/>
    <n v="0.185"/>
    <m/>
    <n v="0.625"/>
    <m/>
    <m/>
    <m/>
    <m/>
    <n v="2232300"/>
    <n v="0"/>
    <n v="0"/>
    <s v=""/>
    <s v=""/>
    <s v=""/>
  </r>
  <r>
    <d v="2019-08-11T00:00:00"/>
    <x v="222"/>
    <n v="2400"/>
    <d v="1900-09-08T00:36:13"/>
    <n v="55.42"/>
    <n v="0"/>
    <n v="1.51"/>
    <n v="6.5430000000000001"/>
    <n v="219.012"/>
    <n v="6.3819999999999997"/>
    <n v="95.7"/>
    <n v="0.19"/>
    <n v="0.185"/>
    <m/>
    <n v="0.625"/>
    <m/>
    <m/>
    <m/>
    <m/>
    <n v="2232400"/>
    <n v="0"/>
    <n v="0"/>
    <n v="0.19"/>
    <n v="0.185"/>
    <n v="0"/>
  </r>
  <r>
    <d v="2019-08-12T00:00:00"/>
    <x v="223"/>
    <n v="100"/>
    <d v="1900-09-08T01:36:13"/>
    <n v="55.54"/>
    <n v="3.9999999999999147E-2"/>
    <n v="0.503"/>
    <n v="7.5490000000000004"/>
    <n v="126.35299999999999"/>
    <n v="6.2549999999999999"/>
    <n v="93.7"/>
    <n v="0.19"/>
    <n v="0.186"/>
    <m/>
    <n v="0.625"/>
    <m/>
    <m/>
    <m/>
    <m/>
    <n v="2240100"/>
    <n v="0"/>
    <n v="0"/>
    <s v=""/>
    <s v=""/>
    <s v=""/>
  </r>
  <r>
    <d v="2019-08-12T00:00:00"/>
    <x v="223"/>
    <n v="200"/>
    <d v="1900-09-08T02:36:13"/>
    <n v="55.54"/>
    <n v="3.9999999999999147E-2"/>
    <n v="0.503"/>
    <n v="5.0330000000000004"/>
    <n v="189.529"/>
    <n v="6.1790000000000003"/>
    <n v="94.1"/>
    <n v="0.19"/>
    <n v="0.185"/>
    <m/>
    <n v="0.625"/>
    <m/>
    <m/>
    <m/>
    <m/>
    <n v="2240200"/>
    <n v="0"/>
    <n v="0"/>
    <s v=""/>
    <s v=""/>
    <s v=""/>
  </r>
  <r>
    <d v="2019-08-12T00:00:00"/>
    <x v="223"/>
    <n v="300"/>
    <d v="1900-09-08T03:36:13"/>
    <n v="55.54"/>
    <n v="3.9999999999999147E-2"/>
    <n v="0.503"/>
    <n v="4.0259999999999998"/>
    <n v="214.8"/>
    <n v="5.7190000000000003"/>
    <n v="97"/>
    <n v="0.19"/>
    <n v="0.186"/>
    <m/>
    <n v="0.625"/>
    <m/>
    <m/>
    <m/>
    <m/>
    <n v="2240300"/>
    <n v="0"/>
    <n v="0"/>
    <s v=""/>
    <s v=""/>
    <s v=""/>
  </r>
  <r>
    <d v="2019-08-12T00:00:00"/>
    <x v="223"/>
    <n v="400"/>
    <d v="1900-09-08T04:36:13"/>
    <n v="55.54"/>
    <n v="3.9999999999999147E-2"/>
    <n v="0.503"/>
    <n v="2.516"/>
    <n v="252.70599999999999"/>
    <n v="5.9240000000000004"/>
    <n v="97.3"/>
    <n v="0.189"/>
    <n v="0.185"/>
    <m/>
    <n v="0.625"/>
    <m/>
    <m/>
    <m/>
    <m/>
    <n v="2240400"/>
    <n v="0"/>
    <n v="0"/>
    <s v=""/>
    <s v=""/>
    <s v=""/>
  </r>
  <r>
    <d v="2019-08-12T00:00:00"/>
    <x v="223"/>
    <n v="500"/>
    <d v="1900-09-08T05:36:13"/>
    <n v="55.3"/>
    <n v="0"/>
    <n v="2.0129999999999999"/>
    <n v="6.5430000000000001"/>
    <n v="249.898"/>
    <n v="5.8209999999999997"/>
    <n v="95.9"/>
    <n v="0.189"/>
    <n v="0.185"/>
    <m/>
    <n v="1.875"/>
    <m/>
    <m/>
    <m/>
    <m/>
    <n v="2240500"/>
    <n v="0"/>
    <n v="1.9"/>
    <s v=""/>
    <s v=""/>
    <s v=""/>
  </r>
  <r>
    <d v="2019-08-12T00:00:00"/>
    <x v="223"/>
    <n v="600"/>
    <d v="1900-09-08T06:36:13"/>
    <n v="55.54"/>
    <n v="3.9999999999999147E-2"/>
    <n v="1.0069999999999999"/>
    <n v="4.5289999999999999"/>
    <n v="251.30199999999999"/>
    <n v="6.4080000000000004"/>
    <n v="95"/>
    <n v="0.189"/>
    <n v="0.184"/>
    <m/>
    <n v="48.125"/>
    <m/>
    <m/>
    <m/>
    <m/>
    <n v="2240600"/>
    <n v="56.8"/>
    <n v="48.1"/>
    <s v=""/>
    <s v=""/>
    <s v=""/>
  </r>
  <r>
    <d v="2019-08-12T00:00:00"/>
    <x v="223"/>
    <n v="700"/>
    <d v="1900-09-08T07:36:13"/>
    <n v="55.42"/>
    <n v="0"/>
    <n v="2.0129999999999999"/>
    <n v="7.0460000000000003"/>
    <n v="256.91800000000001"/>
    <n v="7.6449999999999996"/>
    <n v="88.8"/>
    <n v="0.188"/>
    <n v="0.185"/>
    <m/>
    <n v="274.375"/>
    <m/>
    <m/>
    <m/>
    <m/>
    <n v="2240700"/>
    <n v="221.8"/>
    <n v="274.39999999999998"/>
    <s v=""/>
    <s v=""/>
    <s v=""/>
  </r>
  <r>
    <d v="2019-08-12T00:00:00"/>
    <x v="223"/>
    <n v="800"/>
    <d v="1900-09-08T08:36:13"/>
    <n v="55.42"/>
    <n v="0"/>
    <n v="1.0069999999999999"/>
    <n v="6.5430000000000001"/>
    <n v="206.376"/>
    <n v="9.0640000000000001"/>
    <n v="85.1"/>
    <n v="0.189"/>
    <n v="0.183"/>
    <m/>
    <n v="451.875"/>
    <m/>
    <m/>
    <m/>
    <m/>
    <n v="2240800"/>
    <n v="405.5"/>
    <n v="451.9"/>
    <s v=""/>
    <s v=""/>
    <s v=""/>
  </r>
  <r>
    <d v="2019-08-12T00:00:00"/>
    <x v="223"/>
    <n v="900"/>
    <d v="1900-09-08T09:36:13"/>
    <n v="55.42"/>
    <n v="0"/>
    <n v="1.51"/>
    <n v="4.5289999999999999"/>
    <n v="172.68199999999999"/>
    <n v="10.467000000000001"/>
    <n v="80.400000000000006"/>
    <n v="0.189"/>
    <n v="0.183"/>
    <m/>
    <n v="576.875"/>
    <m/>
    <m/>
    <m/>
    <m/>
    <n v="2240900"/>
    <n v="578.70000000000005"/>
    <n v="576.9"/>
    <s v=""/>
    <s v=""/>
    <s v=""/>
  </r>
  <r>
    <d v="2019-08-12T00:00:00"/>
    <x v="223"/>
    <n v="1000"/>
    <d v="1900-09-08T10:36:13"/>
    <n v="55.42"/>
    <n v="0"/>
    <n v="0.503"/>
    <n v="3.02"/>
    <n v="262.53300000000002"/>
    <n v="11.247999999999999"/>
    <n v="75"/>
    <n v="0.19"/>
    <n v="0.184"/>
    <m/>
    <n v="311.875"/>
    <m/>
    <m/>
    <m/>
    <m/>
    <n v="2241000"/>
    <n v="725.2"/>
    <n v="311.89999999999998"/>
    <s v=""/>
    <s v=""/>
    <s v=""/>
  </r>
  <r>
    <d v="2019-08-12T00:00:00"/>
    <x v="223"/>
    <n v="1100"/>
    <d v="1900-09-08T11:36:13"/>
    <n v="54.72"/>
    <n v="0"/>
    <n v="1.0069999999999999"/>
    <n v="4.5289999999999999"/>
    <n v="213.39599999999999"/>
    <n v="12.436999999999999"/>
    <n v="71"/>
    <n v="0.189"/>
    <n v="0.185"/>
    <m/>
    <n v="496.875"/>
    <m/>
    <m/>
    <m/>
    <m/>
    <n v="2241100"/>
    <n v="832.7"/>
    <n v="496.9"/>
    <s v=""/>
    <s v=""/>
    <s v=""/>
  </r>
  <r>
    <d v="2019-08-12T00:00:00"/>
    <x v="223"/>
    <n v="1200"/>
    <d v="1900-09-08T12:36:13"/>
    <n v="55.18"/>
    <n v="0"/>
    <n v="1.0069999999999999"/>
    <n v="4.5289999999999999"/>
    <n v="214.8"/>
    <n v="12.727"/>
    <n v="63.3"/>
    <n v="0.189"/>
    <n v="0.186"/>
    <m/>
    <n v="516.875"/>
    <m/>
    <m/>
    <m/>
    <m/>
    <n v="2241200"/>
    <n v="892.7"/>
    <n v="516.9"/>
    <s v=""/>
    <s v=""/>
    <s v=""/>
  </r>
  <r>
    <d v="2019-08-12T00:00:00"/>
    <x v="223"/>
    <n v="1300"/>
    <d v="1900-09-08T13:36:13"/>
    <n v="54.83"/>
    <n v="0"/>
    <n v="1.51"/>
    <n v="5.5359999999999996"/>
    <n v="190.93299999999999"/>
    <n v="14.721"/>
    <n v="53.8"/>
    <n v="0.189"/>
    <n v="0.186"/>
    <m/>
    <n v="360.625"/>
    <m/>
    <m/>
    <m/>
    <m/>
    <n v="2241300"/>
    <n v="900.5"/>
    <n v="360.6"/>
    <s v=""/>
    <s v=""/>
    <s v=""/>
  </r>
  <r>
    <d v="2019-08-12T00:00:00"/>
    <x v="223"/>
    <n v="1400"/>
    <d v="1900-09-08T14:36:13"/>
    <n v="54.83"/>
    <n v="0"/>
    <n v="2.0129999999999999"/>
    <n v="5.5359999999999996"/>
    <n v="174.08600000000001"/>
    <n v="13.978"/>
    <n v="55.9"/>
    <n v="0.188"/>
    <n v="0.186"/>
    <m/>
    <n v="498.125"/>
    <m/>
    <m/>
    <m/>
    <m/>
    <n v="2241400"/>
    <n v="856"/>
    <n v="498.1"/>
    <s v=""/>
    <s v=""/>
    <s v=""/>
  </r>
  <r>
    <d v="2019-08-12T00:00:00"/>
    <x v="223"/>
    <n v="1500"/>
    <d v="1900-09-08T15:36:13"/>
    <n v="54.95"/>
    <n v="0"/>
    <n v="1.51"/>
    <n v="5.0330000000000004"/>
    <n v="178.298"/>
    <n v="14.266"/>
    <n v="52.6"/>
    <n v="0.188"/>
    <n v="0.186"/>
    <m/>
    <n v="249.375"/>
    <m/>
    <m/>
    <m/>
    <m/>
    <n v="2241500"/>
    <n v="762"/>
    <n v="249.4"/>
    <s v=""/>
    <s v=""/>
    <s v=""/>
  </r>
  <r>
    <d v="2019-08-12T00:00:00"/>
    <x v="223"/>
    <n v="1600"/>
    <d v="1900-09-08T16:36:13"/>
    <n v="55.65"/>
    <n v="0.14999999999999858"/>
    <n v="2.0129999999999999"/>
    <n v="5.5359999999999996"/>
    <n v="176.89400000000001"/>
    <n v="16.533999999999999"/>
    <n v="49.4"/>
    <n v="0.188"/>
    <n v="0.186"/>
    <m/>
    <n v="550.625"/>
    <m/>
    <m/>
    <m/>
    <m/>
    <n v="2241600"/>
    <n v="626.29999999999995"/>
    <n v="550.6"/>
    <s v=""/>
    <s v=""/>
    <s v=""/>
  </r>
  <r>
    <d v="2019-08-12T00:00:00"/>
    <x v="223"/>
    <n v="1700"/>
    <d v="1900-09-08T17:36:13"/>
    <n v="54.72"/>
    <n v="0"/>
    <n v="2.0129999999999999"/>
    <n v="5.0330000000000004"/>
    <n v="210.58799999999999"/>
    <n v="15.605"/>
    <n v="51.6"/>
    <n v="0.188"/>
    <n v="0.187"/>
    <m/>
    <n v="185.625"/>
    <m/>
    <m/>
    <m/>
    <m/>
    <n v="2241700"/>
    <n v="459.5"/>
    <n v="185.6"/>
    <s v=""/>
    <s v=""/>
    <s v=""/>
  </r>
  <r>
    <d v="2019-08-12T00:00:00"/>
    <x v="223"/>
    <n v="1800"/>
    <d v="1900-09-08T18:36:13"/>
    <n v="54.72"/>
    <n v="0"/>
    <n v="1.0069999999999999"/>
    <n v="3.5230000000000001"/>
    <n v="172.68199999999999"/>
    <n v="13.786"/>
    <n v="55"/>
    <n v="0.188"/>
    <n v="0.187"/>
    <m/>
    <n v="125.625"/>
    <m/>
    <m/>
    <m/>
    <m/>
    <n v="2241800"/>
    <n v="276.8"/>
    <n v="125.6"/>
    <s v=""/>
    <s v=""/>
    <s v=""/>
  </r>
  <r>
    <d v="2019-08-12T00:00:00"/>
    <x v="223"/>
    <n v="1900"/>
    <d v="1900-09-08T19:36:13"/>
    <n v="54.72"/>
    <n v="0"/>
    <n v="0"/>
    <n v="2.516"/>
    <n v="207.78"/>
    <n v="11.856"/>
    <n v="64.3"/>
    <n v="0.188"/>
    <n v="0.188"/>
    <m/>
    <n v="39.375"/>
    <m/>
    <m/>
    <m/>
    <m/>
    <n v="2241900"/>
    <n v="101.5"/>
    <n v="39.4"/>
    <s v=""/>
    <s v=""/>
    <s v=""/>
  </r>
  <r>
    <d v="2019-08-12T00:00:00"/>
    <x v="223"/>
    <n v="2000"/>
    <d v="1900-09-08T20:36:13"/>
    <n v="54.72"/>
    <n v="0"/>
    <n v="0"/>
    <n v="1.51"/>
    <n v="294.82400000000001"/>
    <n v="8.8409999999999993"/>
    <n v="78.900000000000006"/>
    <n v="0.189"/>
    <n v="0.188"/>
    <m/>
    <n v="0.625"/>
    <m/>
    <m/>
    <m/>
    <m/>
    <n v="2242000"/>
    <n v="3"/>
    <n v="0"/>
    <s v=""/>
    <s v=""/>
    <s v=""/>
  </r>
  <r>
    <d v="2019-08-12T00:00:00"/>
    <x v="223"/>
    <n v="2100"/>
    <d v="1900-09-08T21:36:13"/>
    <n v="54.95"/>
    <n v="0"/>
    <n v="0"/>
    <n v="1.51"/>
    <n v="328.51799999999997"/>
    <n v="9.0890000000000004"/>
    <n v="80"/>
    <n v="0.188"/>
    <n v="0.188"/>
    <m/>
    <n v="0.625"/>
    <m/>
    <m/>
    <m/>
    <m/>
    <n v="2242100"/>
    <n v="0"/>
    <n v="0"/>
    <s v=""/>
    <s v=""/>
    <s v=""/>
  </r>
  <r>
    <d v="2019-08-12T00:00:00"/>
    <x v="223"/>
    <n v="2200"/>
    <d v="1900-09-08T22:36:13"/>
    <n v="54.72"/>
    <n v="0"/>
    <n v="0"/>
    <n v="1.51"/>
    <n v="290.61200000000002"/>
    <n v="10.295999999999999"/>
    <n v="75.5"/>
    <n v="0.188"/>
    <n v="0.188"/>
    <m/>
    <n v="0.625"/>
    <m/>
    <m/>
    <m/>
    <m/>
    <n v="2242200"/>
    <n v="0"/>
    <n v="0"/>
    <s v=""/>
    <s v=""/>
    <s v=""/>
  </r>
  <r>
    <d v="2019-08-12T00:00:00"/>
    <x v="223"/>
    <n v="2300"/>
    <d v="1900-09-08T23:36:13"/>
    <n v="54.6"/>
    <n v="0"/>
    <n v="0"/>
    <n v="1.51"/>
    <n v="300.43900000000002"/>
    <n v="7.9950000000000001"/>
    <n v="85.4"/>
    <n v="0.188"/>
    <n v="0.188"/>
    <m/>
    <n v="0.625"/>
    <m/>
    <m/>
    <m/>
    <m/>
    <n v="2242300"/>
    <n v="0"/>
    <n v="0"/>
    <s v=""/>
    <s v=""/>
    <s v=""/>
  </r>
  <r>
    <d v="2019-08-12T00:00:00"/>
    <x v="223"/>
    <n v="2400"/>
    <d v="1900-09-09T00:36:13"/>
    <n v="54.83"/>
    <n v="0"/>
    <n v="0.503"/>
    <n v="2.0129999999999999"/>
    <n v="342.55700000000002"/>
    <n v="8.593"/>
    <n v="86.8"/>
    <n v="0.188"/>
    <n v="0.188"/>
    <m/>
    <n v="0.625"/>
    <m/>
    <m/>
    <m/>
    <m/>
    <n v="2242400"/>
    <n v="0"/>
    <n v="0"/>
    <n v="0.188"/>
    <n v="0.188"/>
    <n v="0"/>
  </r>
  <r>
    <d v="2019-08-13T00:00:00"/>
    <x v="224"/>
    <n v="100"/>
    <d v="1900-09-09T01:36:13"/>
    <n v="54.37"/>
    <n v="0"/>
    <n v="0.503"/>
    <n v="1.51"/>
    <n v="21.059000000000001"/>
    <n v="8.5679999999999996"/>
    <n v="83.5"/>
    <n v="0.188"/>
    <n v="0.188"/>
    <m/>
    <n v="0.625"/>
    <m/>
    <m/>
    <m/>
    <m/>
    <n v="2250100"/>
    <n v="0"/>
    <n v="0"/>
    <s v=""/>
    <s v=""/>
    <s v=""/>
  </r>
  <r>
    <d v="2019-08-13T00:00:00"/>
    <x v="224"/>
    <n v="200"/>
    <d v="1900-09-09T02:36:13"/>
    <n v="54.48"/>
    <n v="0"/>
    <n v="0.503"/>
    <n v="1.51"/>
    <n v="16.847000000000001"/>
    <n v="7.343"/>
    <n v="87.9"/>
    <n v="0.188"/>
    <n v="0.188"/>
    <m/>
    <n v="0.625"/>
    <m/>
    <m/>
    <m/>
    <m/>
    <n v="2250200"/>
    <n v="0"/>
    <n v="0"/>
    <s v=""/>
    <s v=""/>
    <s v=""/>
  </r>
  <r>
    <d v="2019-08-13T00:00:00"/>
    <x v="224"/>
    <n v="300"/>
    <d v="1900-09-09T03:36:13"/>
    <n v="54.48"/>
    <n v="0"/>
    <n v="0.503"/>
    <n v="1.0069999999999999"/>
    <n v="9.827"/>
    <n v="6.94"/>
    <n v="89.5"/>
    <n v="0.188"/>
    <n v="0.188"/>
    <m/>
    <n v="0.625"/>
    <m/>
    <m/>
    <m/>
    <m/>
    <n v="2250300"/>
    <n v="0"/>
    <n v="0"/>
    <s v=""/>
    <s v=""/>
    <s v=""/>
  </r>
  <r>
    <d v="2019-08-13T00:00:00"/>
    <x v="224"/>
    <n v="400"/>
    <d v="1900-09-09T04:36:13"/>
    <n v="54.83"/>
    <n v="0"/>
    <n v="0.503"/>
    <n v="1.51"/>
    <n v="1.4039999999999999"/>
    <n v="6.4080000000000004"/>
    <n v="91.9"/>
    <n v="0.188"/>
    <n v="0.188"/>
    <m/>
    <n v="0.625"/>
    <m/>
    <m/>
    <m/>
    <m/>
    <n v="2250400"/>
    <n v="0"/>
    <n v="0"/>
    <s v=""/>
    <s v=""/>
    <s v=""/>
  </r>
  <r>
    <d v="2019-08-13T00:00:00"/>
    <x v="224"/>
    <n v="500"/>
    <d v="1900-09-09T05:36:13"/>
    <n v="54.25"/>
    <n v="0"/>
    <n v="0.503"/>
    <n v="2.0129999999999999"/>
    <n v="15.443"/>
    <n v="6.8129999999999997"/>
    <n v="89"/>
    <n v="0.187"/>
    <n v="0.188"/>
    <m/>
    <n v="3.125"/>
    <m/>
    <m/>
    <m/>
    <m/>
    <n v="2250500"/>
    <n v="0"/>
    <n v="3.1"/>
    <s v=""/>
    <s v=""/>
    <s v=""/>
  </r>
  <r>
    <d v="2019-08-13T00:00:00"/>
    <x v="224"/>
    <n v="600"/>
    <d v="1900-09-09T06:36:13"/>
    <n v="55.3"/>
    <n v="0"/>
    <n v="0.503"/>
    <n v="2.0129999999999999"/>
    <n v="25.271000000000001"/>
    <n v="7.82"/>
    <n v="89.4"/>
    <n v="0.187"/>
    <n v="0.188"/>
    <m/>
    <n v="53.125"/>
    <m/>
    <m/>
    <m/>
    <m/>
    <n v="2250600"/>
    <n v="54.3"/>
    <n v="53.1"/>
    <s v=""/>
    <s v=""/>
    <s v=""/>
  </r>
  <r>
    <d v="2019-08-13T00:00:00"/>
    <x v="224"/>
    <n v="700"/>
    <d v="1900-09-09T07:36:13"/>
    <n v="54.6"/>
    <n v="0"/>
    <n v="0"/>
    <n v="2.0129999999999999"/>
    <n v="71.599999999999994"/>
    <n v="11.102"/>
    <n v="77"/>
    <n v="0.187"/>
    <n v="0.188"/>
    <m/>
    <n v="195.625"/>
    <m/>
    <m/>
    <m/>
    <m/>
    <n v="2250700"/>
    <n v="218.7"/>
    <n v="195.6"/>
    <s v=""/>
    <s v=""/>
    <s v=""/>
  </r>
  <r>
    <d v="2019-08-13T00:00:00"/>
    <x v="224"/>
    <n v="800"/>
    <d v="1900-09-09T08:36:13"/>
    <n v="55.18"/>
    <n v="0"/>
    <n v="0.503"/>
    <n v="3.02"/>
    <n v="105.294"/>
    <n v="12.509"/>
    <n v="75.3"/>
    <n v="0.186"/>
    <n v="0.188"/>
    <m/>
    <n v="500.625"/>
    <m/>
    <m/>
    <m/>
    <m/>
    <n v="2250800"/>
    <n v="402.3"/>
    <n v="500.6"/>
    <s v=""/>
    <s v=""/>
    <s v=""/>
  </r>
  <r>
    <d v="2019-08-13T00:00:00"/>
    <x v="224"/>
    <n v="900"/>
    <d v="1900-09-09T09:36:13"/>
    <n v="55.18"/>
    <n v="0"/>
    <n v="1.0069999999999999"/>
    <n v="4.5289999999999999"/>
    <n v="106.69799999999999"/>
    <n v="12.05"/>
    <n v="75.599999999999994"/>
    <n v="0.187"/>
    <n v="0.188"/>
    <m/>
    <n v="279.375"/>
    <m/>
    <m/>
    <m/>
    <m/>
    <n v="2250900"/>
    <n v="575.70000000000005"/>
    <n v="279.39999999999998"/>
    <s v=""/>
    <s v=""/>
    <s v=""/>
  </r>
  <r>
    <d v="2019-08-13T00:00:00"/>
    <x v="224"/>
    <n v="1000"/>
    <d v="1900-09-09T10:36:13"/>
    <n v="55.54"/>
    <n v="3.9999999999999147E-2"/>
    <n v="2.0129999999999999"/>
    <n v="5.5359999999999996"/>
    <n v="140.392"/>
    <n v="13.69"/>
    <n v="67.3"/>
    <n v="0.186"/>
    <n v="0.188"/>
    <m/>
    <n v="249.375"/>
    <m/>
    <m/>
    <m/>
    <m/>
    <n v="2251000"/>
    <n v="722.2"/>
    <n v="249.4"/>
    <s v=""/>
    <s v=""/>
    <s v=""/>
  </r>
  <r>
    <d v="2019-08-13T00:00:00"/>
    <x v="224"/>
    <n v="1100"/>
    <d v="1900-09-09T11:36:13"/>
    <n v="55.18"/>
    <n v="0"/>
    <n v="1.51"/>
    <n v="4.5289999999999999"/>
    <n v="165.66300000000001"/>
    <n v="13.281000000000001"/>
    <n v="69.8"/>
    <n v="0.186"/>
    <n v="0.188"/>
    <m/>
    <n v="259.375"/>
    <m/>
    <m/>
    <m/>
    <m/>
    <n v="2251100"/>
    <n v="829.3"/>
    <n v="259.39999999999998"/>
    <s v=""/>
    <s v=""/>
    <s v=""/>
  </r>
  <r>
    <d v="2019-08-13T00:00:00"/>
    <x v="224"/>
    <n v="1200"/>
    <d v="1900-09-09T12:36:13"/>
    <n v="55.65"/>
    <n v="0.14999999999999858"/>
    <n v="2.0129999999999999"/>
    <n v="6.0389999999999997"/>
    <n v="171.27799999999999"/>
    <n v="14.84"/>
    <n v="68.099999999999994"/>
    <n v="0.186"/>
    <n v="0.188"/>
    <m/>
    <n v="470.625"/>
    <m/>
    <m/>
    <m/>
    <m/>
    <n v="2251200"/>
    <n v="889"/>
    <n v="470.6"/>
    <s v=""/>
    <s v=""/>
    <s v=""/>
  </r>
  <r>
    <d v="2019-08-13T00:00:00"/>
    <x v="224"/>
    <n v="1300"/>
    <d v="1900-09-09T13:36:13"/>
    <n v="55.3"/>
    <n v="0"/>
    <n v="2.0129999999999999"/>
    <n v="5.5359999999999996"/>
    <n v="161.45099999999999"/>
    <n v="14.721"/>
    <n v="64.8"/>
    <n v="0.186"/>
    <n v="0.188"/>
    <m/>
    <n v="523.125"/>
    <m/>
    <m/>
    <m/>
    <m/>
    <n v="2251300"/>
    <n v="896.8"/>
    <n v="523.1"/>
    <s v=""/>
    <s v=""/>
    <s v=""/>
  </r>
  <r>
    <d v="2019-08-13T00:00:00"/>
    <x v="224"/>
    <n v="1400"/>
    <d v="1900-09-09T14:36:13"/>
    <n v="54.6"/>
    <n v="0"/>
    <n v="1.0069999999999999"/>
    <n v="9.5619999999999994"/>
    <n v="154.43100000000001"/>
    <n v="15.342000000000001"/>
    <n v="55.2"/>
    <n v="0.186"/>
    <n v="0.188"/>
    <m/>
    <n v="286.875"/>
    <m/>
    <m/>
    <m/>
    <m/>
    <n v="2251400"/>
    <n v="852"/>
    <n v="286.89999999999998"/>
    <s v=""/>
    <s v=""/>
    <s v=""/>
  </r>
  <r>
    <d v="2019-08-13T00:00:00"/>
    <x v="224"/>
    <n v="1500"/>
    <d v="1900-09-09T15:36:13"/>
    <n v="55.18"/>
    <n v="0"/>
    <n v="1.0069999999999999"/>
    <n v="5.0330000000000004"/>
    <n v="197.953"/>
    <n v="11.71"/>
    <n v="74.8"/>
    <n v="0.187"/>
    <n v="0.188"/>
    <m/>
    <n v="100.625"/>
    <m/>
    <m/>
    <m/>
    <m/>
    <n v="2251500"/>
    <n v="757.5"/>
    <n v="100.6"/>
    <s v=""/>
    <s v=""/>
    <s v=""/>
  </r>
  <r>
    <d v="2019-08-13T00:00:00"/>
    <x v="224"/>
    <n v="1600"/>
    <d v="1900-09-09T16:36:13"/>
    <n v="55.42"/>
    <n v="0"/>
    <n v="2.0129999999999999"/>
    <n v="5.5359999999999996"/>
    <n v="252.70599999999999"/>
    <n v="9.0399999999999991"/>
    <n v="90"/>
    <n v="0.187"/>
    <n v="0.186"/>
    <m/>
    <n v="35.625"/>
    <m/>
    <m/>
    <m/>
    <m/>
    <n v="2251600"/>
    <n v="621.29999999999995"/>
    <n v="35.6"/>
    <s v=""/>
    <s v=""/>
    <s v=""/>
  </r>
  <r>
    <d v="2019-08-13T00:00:00"/>
    <x v="224"/>
    <n v="1700"/>
    <d v="1900-09-09T17:36:13"/>
    <n v="55.3"/>
    <n v="0"/>
    <n v="1.0069999999999999"/>
    <n v="4.0259999999999998"/>
    <n v="287.80399999999997"/>
    <n v="9.9280000000000008"/>
    <n v="87.2"/>
    <n v="0.28000000000000003"/>
    <n v="0.186"/>
    <m/>
    <n v="74.375"/>
    <m/>
    <m/>
    <m/>
    <m/>
    <n v="2251700"/>
    <n v="454.3"/>
    <n v="74.400000000000006"/>
    <s v=""/>
    <s v=""/>
    <s v=""/>
  </r>
  <r>
    <d v="2019-08-13T00:00:00"/>
    <x v="224"/>
    <n v="1800"/>
    <d v="1900-09-09T18:36:13"/>
    <n v="54.6"/>
    <n v="0"/>
    <n v="0"/>
    <n v="2.516"/>
    <n v="301.84300000000002"/>
    <n v="12.727"/>
    <n v="77.099999999999994"/>
    <n v="0.24399999999999999"/>
    <n v="0.187"/>
    <m/>
    <n v="184.375"/>
    <m/>
    <m/>
    <m/>
    <m/>
    <n v="2251800"/>
    <n v="271.7"/>
    <n v="184.4"/>
    <s v=""/>
    <s v=""/>
    <s v=""/>
  </r>
  <r>
    <d v="2019-08-13T00:00:00"/>
    <x v="224"/>
    <n v="1900"/>
    <d v="1900-09-09T19:36:13"/>
    <n v="54.72"/>
    <n v="0"/>
    <n v="0"/>
    <n v="2.0129999999999999"/>
    <n v="320.09399999999999"/>
    <n v="9.1630000000000003"/>
    <n v="90.8"/>
    <n v="0.23"/>
    <n v="0.187"/>
    <m/>
    <n v="34.375"/>
    <m/>
    <m/>
    <m/>
    <m/>
    <n v="2251900"/>
    <n v="96.5"/>
    <n v="34.4"/>
    <s v=""/>
    <s v=""/>
    <s v=""/>
  </r>
  <r>
    <d v="2019-08-13T00:00:00"/>
    <x v="224"/>
    <n v="2000"/>
    <d v="1900-09-09T20:36:13"/>
    <n v="55.07"/>
    <n v="0"/>
    <n v="1.51"/>
    <n v="2.516"/>
    <n v="353.78800000000001"/>
    <n v="7.72"/>
    <n v="94.3"/>
    <n v="0.222"/>
    <n v="0.187"/>
    <m/>
    <n v="0.625"/>
    <m/>
    <m/>
    <m/>
    <m/>
    <n v="2252000"/>
    <n v="1.8"/>
    <n v="0"/>
    <s v=""/>
    <s v=""/>
    <s v=""/>
  </r>
  <r>
    <d v="2019-08-13T00:00:00"/>
    <x v="224"/>
    <n v="2100"/>
    <d v="1900-09-09T21:36:13"/>
    <n v="55.3"/>
    <n v="0"/>
    <n v="1.0069999999999999"/>
    <n v="2.516"/>
    <n v="350.98"/>
    <n v="7.82"/>
    <n v="93.1"/>
    <n v="0.217"/>
    <n v="0.187"/>
    <m/>
    <n v="0.625"/>
    <m/>
    <m/>
    <m/>
    <m/>
    <n v="2252100"/>
    <n v="0"/>
    <n v="0"/>
    <s v=""/>
    <s v=""/>
    <s v=""/>
  </r>
  <r>
    <d v="2019-08-13T00:00:00"/>
    <x v="224"/>
    <n v="2200"/>
    <d v="1900-09-09T22:36:13"/>
    <n v="55.07"/>
    <n v="0"/>
    <n v="0.503"/>
    <n v="2.0129999999999999"/>
    <n v="341.15300000000002"/>
    <n v="8.2449999999999992"/>
    <n v="93.2"/>
    <n v="0.214"/>
    <n v="0.187"/>
    <m/>
    <n v="0.625"/>
    <m/>
    <m/>
    <m/>
    <m/>
    <n v="2252200"/>
    <n v="0"/>
    <n v="0"/>
    <s v=""/>
    <s v=""/>
    <s v=""/>
  </r>
  <r>
    <d v="2019-08-13T00:00:00"/>
    <x v="224"/>
    <n v="2300"/>
    <d v="1900-09-09T23:36:13"/>
    <n v="54.95"/>
    <n v="0"/>
    <n v="1.0069999999999999"/>
    <n v="2.0129999999999999"/>
    <n v="346.76900000000001"/>
    <n v="7.6950000000000003"/>
    <n v="93.8"/>
    <n v="0.21099999999999999"/>
    <n v="0.187"/>
    <m/>
    <n v="0.625"/>
    <m/>
    <m/>
    <m/>
    <m/>
    <n v="2252300"/>
    <n v="0"/>
    <n v="0"/>
    <s v=""/>
    <s v=""/>
    <s v=""/>
  </r>
  <r>
    <d v="2019-08-13T00:00:00"/>
    <x v="224"/>
    <n v="2400"/>
    <d v="1900-09-10T00:36:13"/>
    <n v="55.07"/>
    <n v="0"/>
    <n v="0.503"/>
    <n v="2.0129999999999999"/>
    <n v="332.72899999999998"/>
    <n v="8.6679999999999993"/>
    <n v="88.5"/>
    <n v="0.20899999999999999"/>
    <n v="0.187"/>
    <m/>
    <n v="0.625"/>
    <m/>
    <m/>
    <m/>
    <m/>
    <n v="2252400"/>
    <n v="0"/>
    <n v="0"/>
    <n v="0.20899999999999999"/>
    <n v="0.187"/>
    <n v="0"/>
  </r>
  <r>
    <d v="2019-08-14T00:00:00"/>
    <x v="225"/>
    <n v="100"/>
    <d v="1900-09-10T01:36:13"/>
    <n v="54.83"/>
    <n v="0"/>
    <n v="1.0069999999999999"/>
    <n v="3.5230000000000001"/>
    <n v="328.51799999999997"/>
    <n v="9.2620000000000005"/>
    <n v="82.2"/>
    <n v="0.20699999999999999"/>
    <n v="0.187"/>
    <m/>
    <n v="0.625"/>
    <m/>
    <m/>
    <m/>
    <m/>
    <n v="2260100"/>
    <n v="0"/>
    <n v="0"/>
    <s v=""/>
    <s v=""/>
    <s v=""/>
  </r>
  <r>
    <d v="2019-08-14T00:00:00"/>
    <x v="225"/>
    <n v="200"/>
    <d v="1900-09-10T02:36:13"/>
    <n v="54.95"/>
    <n v="0"/>
    <n v="1.51"/>
    <n v="4.5289999999999999"/>
    <n v="329.92200000000003"/>
    <n v="9.7309999999999999"/>
    <n v="80.2"/>
    <n v="0.20699999999999999"/>
    <n v="0.187"/>
    <m/>
    <n v="0.625"/>
    <m/>
    <m/>
    <m/>
    <m/>
    <n v="2260200"/>
    <n v="0"/>
    <n v="0"/>
    <s v=""/>
    <s v=""/>
    <s v=""/>
  </r>
  <r>
    <d v="2019-08-14T00:00:00"/>
    <x v="225"/>
    <n v="300"/>
    <d v="1900-09-10T03:36:13"/>
    <n v="55.07"/>
    <n v="0"/>
    <n v="1.51"/>
    <n v="4.5289999999999999"/>
    <n v="325.70999999999998"/>
    <n v="10.000999999999999"/>
    <n v="79.099999999999994"/>
    <n v="0.20599999999999999"/>
    <n v="0.187"/>
    <m/>
    <n v="0.625"/>
    <m/>
    <m/>
    <m/>
    <m/>
    <n v="2260300"/>
    <n v="0"/>
    <n v="0"/>
    <s v=""/>
    <s v=""/>
    <s v=""/>
  </r>
  <r>
    <d v="2019-08-14T00:00:00"/>
    <x v="225"/>
    <n v="400"/>
    <d v="1900-09-10T04:36:13"/>
    <n v="55.07"/>
    <n v="0"/>
    <n v="2.0129999999999999"/>
    <n v="5.0330000000000004"/>
    <n v="328.51799999999997"/>
    <n v="10.148999999999999"/>
    <n v="78.400000000000006"/>
    <n v="0.20499999999999999"/>
    <n v="0.188"/>
    <m/>
    <n v="0.625"/>
    <m/>
    <m/>
    <m/>
    <m/>
    <n v="2260400"/>
    <n v="0"/>
    <n v="0"/>
    <s v=""/>
    <s v=""/>
    <s v=""/>
  </r>
  <r>
    <d v="2019-08-14T00:00:00"/>
    <x v="225"/>
    <n v="500"/>
    <d v="1900-09-10T05:36:13"/>
    <n v="55.07"/>
    <n v="0"/>
    <n v="1.51"/>
    <n v="4.5289999999999999"/>
    <n v="313.07499999999999"/>
    <n v="9.4350000000000005"/>
    <n v="83.6"/>
    <n v="0.20499999999999999"/>
    <n v="0.188"/>
    <m/>
    <n v="1.875"/>
    <m/>
    <m/>
    <m/>
    <m/>
    <n v="2260500"/>
    <n v="0"/>
    <n v="1.9"/>
    <s v=""/>
    <s v=""/>
    <s v=""/>
  </r>
  <r>
    <d v="2019-08-14T00:00:00"/>
    <x v="225"/>
    <n v="600"/>
    <d v="1900-09-10T06:36:13"/>
    <n v="55.3"/>
    <n v="0"/>
    <n v="1.51"/>
    <n v="4.0259999999999998"/>
    <n v="300.43900000000002"/>
    <n v="9.5579999999999998"/>
    <n v="82.9"/>
    <n v="0.20399999999999999"/>
    <n v="0.188"/>
    <m/>
    <n v="49.375"/>
    <m/>
    <m/>
    <m/>
    <m/>
    <n v="2260600"/>
    <n v="51.8"/>
    <n v="49.4"/>
    <s v=""/>
    <s v=""/>
    <s v=""/>
  </r>
  <r>
    <d v="2019-08-14T00:00:00"/>
    <x v="225"/>
    <n v="700"/>
    <d v="1900-09-10T07:36:13"/>
    <n v="55.42"/>
    <n v="0"/>
    <n v="1.51"/>
    <n v="4.0259999999999998"/>
    <n v="294.82400000000001"/>
    <n v="10.834"/>
    <n v="77.7"/>
    <n v="0.20399999999999999"/>
    <n v="0.188"/>
    <m/>
    <n v="233.125"/>
    <m/>
    <m/>
    <m/>
    <m/>
    <n v="2260700"/>
    <n v="215.7"/>
    <n v="233.1"/>
    <s v=""/>
    <s v=""/>
    <s v=""/>
  </r>
  <r>
    <d v="2019-08-14T00:00:00"/>
    <x v="225"/>
    <n v="800"/>
    <d v="1900-09-10T08:36:13"/>
    <n v="54.83"/>
    <n v="0"/>
    <n v="1.0069999999999999"/>
    <n v="4.5289999999999999"/>
    <n v="275.16899999999998"/>
    <n v="13.04"/>
    <n v="71.5"/>
    <n v="0.20300000000000001"/>
    <n v="0.188"/>
    <m/>
    <n v="430.625"/>
    <m/>
    <m/>
    <m/>
    <m/>
    <n v="2260800"/>
    <n v="399"/>
    <n v="430.6"/>
    <s v=""/>
    <s v=""/>
    <s v=""/>
  </r>
  <r>
    <d v="2019-08-14T00:00:00"/>
    <x v="225"/>
    <n v="900"/>
    <d v="1900-09-10T09:36:13"/>
    <n v="55.07"/>
    <n v="0"/>
    <n v="2.0129999999999999"/>
    <n v="5.5359999999999996"/>
    <n v="259.72500000000002"/>
    <n v="13.57"/>
    <n v="68.7"/>
    <n v="0.20300000000000001"/>
    <n v="0.188"/>
    <m/>
    <n v="589.375"/>
    <m/>
    <m/>
    <m/>
    <m/>
    <n v="2260900"/>
    <n v="572.29999999999995"/>
    <n v="589.4"/>
    <s v=""/>
    <s v=""/>
    <s v=""/>
  </r>
  <r>
    <d v="2019-08-14T00:00:00"/>
    <x v="225"/>
    <n v="1000"/>
    <d v="1900-09-10T10:36:13"/>
    <n v="55.54"/>
    <n v="3.9999999999999147E-2"/>
    <n v="2.0129999999999999"/>
    <n v="6.0389999999999997"/>
    <n v="262.53300000000002"/>
    <n v="14.481"/>
    <n v="65.3"/>
    <n v="0.20100000000000001"/>
    <n v="0.188"/>
    <m/>
    <n v="760.625"/>
    <m/>
    <m/>
    <m/>
    <m/>
    <n v="2261000"/>
    <n v="718.8"/>
    <n v="760.6"/>
    <s v=""/>
    <s v=""/>
    <s v=""/>
  </r>
  <r>
    <d v="2019-08-14T00:00:00"/>
    <x v="225"/>
    <n v="1100"/>
    <d v="1900-09-10T11:36:13"/>
    <n v="55.42"/>
    <n v="0"/>
    <n v="2.516"/>
    <n v="6.5430000000000001"/>
    <n v="234.45500000000001"/>
    <n v="15.438000000000001"/>
    <n v="56.2"/>
    <n v="0.20100000000000001"/>
    <n v="0.188"/>
    <m/>
    <n v="818.125"/>
    <m/>
    <m/>
    <m/>
    <m/>
    <n v="2261100"/>
    <n v="826.2"/>
    <n v="818.1"/>
    <s v=""/>
    <s v=""/>
    <s v=""/>
  </r>
  <r>
    <d v="2019-08-14T00:00:00"/>
    <x v="225"/>
    <n v="1200"/>
    <d v="1900-09-10T12:36:13"/>
    <n v="55.89"/>
    <n v="0.39000000000000057"/>
    <n v="1.51"/>
    <n v="5.5359999999999996"/>
    <n v="249.898"/>
    <n v="16.463000000000001"/>
    <n v="51.9"/>
    <n v="0.20100000000000001"/>
    <n v="0.188"/>
    <m/>
    <n v="878.125"/>
    <m/>
    <m/>
    <m/>
    <m/>
    <n v="2261200"/>
    <n v="886"/>
    <n v="878.1"/>
    <s v=""/>
    <s v=""/>
    <s v=""/>
  </r>
  <r>
    <d v="2019-08-14T00:00:00"/>
    <x v="225"/>
    <n v="1300"/>
    <d v="1900-09-10T13:36:13"/>
    <n v="55.07"/>
    <n v="0"/>
    <n v="1.51"/>
    <n v="6.5430000000000001"/>
    <n v="275.16899999999998"/>
    <n v="15.939"/>
    <n v="50.3"/>
    <n v="0.2"/>
    <n v="0.189"/>
    <m/>
    <n v="615.625"/>
    <m/>
    <m/>
    <m/>
    <m/>
    <n v="2261300"/>
    <n v="893.5"/>
    <n v="615.6"/>
    <s v=""/>
    <s v=""/>
    <s v=""/>
  </r>
  <r>
    <d v="2019-08-14T00:00:00"/>
    <x v="225"/>
    <n v="1400"/>
    <d v="1900-09-10T14:36:13"/>
    <n v="55.42"/>
    <n v="0"/>
    <n v="1.51"/>
    <n v="5.5359999999999996"/>
    <n v="249.898"/>
    <n v="16.963000000000001"/>
    <n v="48.1"/>
    <n v="0.19900000000000001"/>
    <n v="0.189"/>
    <m/>
    <n v="851.875"/>
    <m/>
    <m/>
    <m/>
    <m/>
    <n v="2261400"/>
    <n v="847.8"/>
    <n v="851.9"/>
    <s v=""/>
    <s v=""/>
    <s v=""/>
  </r>
  <r>
    <d v="2019-08-14T00:00:00"/>
    <x v="225"/>
    <n v="1500"/>
    <d v="1900-09-10T15:36:13"/>
    <n v="54.48"/>
    <n v="0"/>
    <n v="2.0129999999999999"/>
    <n v="5.5359999999999996"/>
    <n v="262.53300000000002"/>
    <n v="17.271999999999998"/>
    <n v="45.6"/>
    <n v="0.19900000000000001"/>
    <n v="0.189"/>
    <m/>
    <n v="181.875"/>
    <m/>
    <m/>
    <m/>
    <m/>
    <n v="2261500"/>
    <n v="753"/>
    <n v="181.9"/>
    <s v=""/>
    <s v=""/>
    <s v=""/>
  </r>
  <r>
    <d v="2019-08-14T00:00:00"/>
    <x v="225"/>
    <n v="1600"/>
    <d v="1900-09-10T16:36:13"/>
    <n v="54.25"/>
    <n v="0"/>
    <n v="1.51"/>
    <n v="5.5359999999999996"/>
    <n v="287.80399999999997"/>
    <n v="17.795999999999999"/>
    <n v="39.9"/>
    <n v="0.19900000000000001"/>
    <n v="0.189"/>
    <m/>
    <n v="515.625"/>
    <m/>
    <m/>
    <m/>
    <m/>
    <n v="2261600"/>
    <n v="616.5"/>
    <n v="515.6"/>
    <s v=""/>
    <s v=""/>
    <s v=""/>
  </r>
  <r>
    <d v="2019-08-14T00:00:00"/>
    <x v="225"/>
    <n v="1700"/>
    <d v="1900-09-10T17:36:13"/>
    <n v="54.95"/>
    <n v="0"/>
    <n v="1.51"/>
    <n v="5.5359999999999996"/>
    <n v="273.76499999999999"/>
    <n v="17.652999999999999"/>
    <n v="40.1"/>
    <n v="0.19900000000000001"/>
    <n v="0.19"/>
    <m/>
    <n v="343.125"/>
    <m/>
    <m/>
    <m/>
    <m/>
    <n v="2261700"/>
    <n v="449.3"/>
    <n v="343.1"/>
    <s v=""/>
    <s v=""/>
    <s v=""/>
  </r>
  <r>
    <d v="2019-08-14T00:00:00"/>
    <x v="225"/>
    <n v="1800"/>
    <d v="1900-09-10T18:36:13"/>
    <n v="54.6"/>
    <n v="0"/>
    <n v="1.0069999999999999"/>
    <n v="4.0259999999999998"/>
    <n v="296.22699999999998"/>
    <n v="16.510999999999999"/>
    <n v="45"/>
    <n v="0.19800000000000001"/>
    <n v="0.19"/>
    <m/>
    <n v="175.625"/>
    <m/>
    <m/>
    <m/>
    <m/>
    <n v="2261800"/>
    <n v="266.2"/>
    <n v="175.6"/>
    <s v=""/>
    <s v=""/>
    <s v=""/>
  </r>
  <r>
    <d v="2019-08-14T00:00:00"/>
    <x v="225"/>
    <n v="1900"/>
    <d v="1900-09-10T19:36:13"/>
    <n v="54.48"/>
    <n v="0"/>
    <n v="0"/>
    <n v="3.02"/>
    <n v="306.05500000000001"/>
    <n v="12.823"/>
    <n v="58.9"/>
    <n v="0.19800000000000001"/>
    <n v="0.191"/>
    <m/>
    <n v="20.625"/>
    <m/>
    <m/>
    <m/>
    <m/>
    <n v="2261900"/>
    <n v="91.8"/>
    <n v="20.6"/>
    <s v=""/>
    <s v=""/>
    <s v=""/>
  </r>
  <r>
    <d v="2019-08-14T00:00:00"/>
    <x v="225"/>
    <n v="2000"/>
    <d v="1900-09-10T20:36:13"/>
    <n v="54.83"/>
    <n v="0"/>
    <n v="1.0069999999999999"/>
    <n v="2.516"/>
    <n v="350.98"/>
    <n v="11.71"/>
    <n v="65.099999999999994"/>
    <n v="0.19800000000000001"/>
    <n v="0.191"/>
    <m/>
    <n v="0.625"/>
    <m/>
    <m/>
    <m/>
    <m/>
    <n v="2262000"/>
    <n v="1.5"/>
    <n v="0"/>
    <s v=""/>
    <s v=""/>
    <s v=""/>
  </r>
  <r>
    <d v="2019-08-14T00:00:00"/>
    <x v="225"/>
    <n v="2100"/>
    <d v="1900-09-10T21:36:13"/>
    <n v="54.6"/>
    <n v="0"/>
    <n v="0.503"/>
    <n v="2.516"/>
    <n v="353.78800000000001"/>
    <n v="9.9030000000000005"/>
    <n v="73.7"/>
    <n v="0.19800000000000001"/>
    <n v="0.191"/>
    <m/>
    <n v="0.625"/>
    <m/>
    <m/>
    <m/>
    <m/>
    <n v="2262100"/>
    <n v="0"/>
    <n v="0"/>
    <s v=""/>
    <s v=""/>
    <s v=""/>
  </r>
  <r>
    <d v="2019-08-14T00:00:00"/>
    <x v="225"/>
    <n v="2200"/>
    <d v="1900-09-10T22:36:13"/>
    <n v="54.6"/>
    <n v="0"/>
    <n v="0.503"/>
    <n v="2.0129999999999999"/>
    <n v="352.38400000000001"/>
    <n v="9.3119999999999994"/>
    <n v="80.8"/>
    <n v="0.19800000000000001"/>
    <n v="0.191"/>
    <m/>
    <n v="0.625"/>
    <m/>
    <m/>
    <m/>
    <m/>
    <n v="2262200"/>
    <n v="0"/>
    <n v="0"/>
    <s v=""/>
    <s v=""/>
    <s v=""/>
  </r>
  <r>
    <d v="2019-08-14T00:00:00"/>
    <x v="225"/>
    <n v="2300"/>
    <d v="1900-09-10T23:36:13"/>
    <n v="54.72"/>
    <n v="0"/>
    <n v="1.0069999999999999"/>
    <n v="2.0129999999999999"/>
    <n v="350.98"/>
    <n v="8.7919999999999998"/>
    <n v="82.7"/>
    <n v="0.19700000000000001"/>
    <n v="0.191"/>
    <m/>
    <n v="0.625"/>
    <m/>
    <m/>
    <m/>
    <m/>
    <n v="2262300"/>
    <n v="0"/>
    <n v="0"/>
    <s v=""/>
    <s v=""/>
    <s v=""/>
  </r>
  <r>
    <d v="2019-08-14T00:00:00"/>
    <x v="225"/>
    <n v="2400"/>
    <d v="1900-09-11T00:36:13"/>
    <n v="54.48"/>
    <n v="0"/>
    <n v="1.0069999999999999"/>
    <n v="2.0129999999999999"/>
    <n v="348.173"/>
    <n v="9.1630000000000003"/>
    <n v="80.3"/>
    <n v="0.19700000000000001"/>
    <n v="0.191"/>
    <m/>
    <n v="0.625"/>
    <m/>
    <m/>
    <m/>
    <m/>
    <n v="2262400"/>
    <n v="0"/>
    <n v="0"/>
    <n v="0.19700000000000001"/>
    <n v="0.191"/>
    <n v="0"/>
  </r>
  <r>
    <d v="2019-08-15T00:00:00"/>
    <x v="226"/>
    <n v="100"/>
    <d v="1900-09-11T01:36:13"/>
    <n v="54.48"/>
    <n v="0"/>
    <n v="1.0069999999999999"/>
    <n v="2.0129999999999999"/>
    <n v="343.96100000000001"/>
    <n v="8.4689999999999994"/>
    <n v="83.3"/>
    <n v="0.19600000000000001"/>
    <n v="0.191"/>
    <m/>
    <n v="0.625"/>
    <m/>
    <m/>
    <m/>
    <m/>
    <n v="2270100"/>
    <n v="0"/>
    <n v="0"/>
    <s v=""/>
    <s v=""/>
    <s v=""/>
  </r>
  <r>
    <d v="2019-08-15T00:00:00"/>
    <x v="226"/>
    <n v="200"/>
    <d v="1900-09-11T02:36:13"/>
    <n v="54.6"/>
    <n v="0"/>
    <n v="0.503"/>
    <n v="2.0129999999999999"/>
    <n v="339.74900000000002"/>
    <n v="8.0449999999999999"/>
    <n v="84.4"/>
    <n v="0.19600000000000001"/>
    <n v="0.191"/>
    <m/>
    <n v="0.625"/>
    <m/>
    <m/>
    <m/>
    <m/>
    <n v="2270200"/>
    <n v="0"/>
    <n v="0"/>
    <s v=""/>
    <s v=""/>
    <s v=""/>
  </r>
  <r>
    <d v="2019-08-15T00:00:00"/>
    <x v="226"/>
    <n v="300"/>
    <d v="1900-09-11T03:36:13"/>
    <n v="54.6"/>
    <n v="0"/>
    <n v="1.0069999999999999"/>
    <n v="2.0129999999999999"/>
    <n v="343.96100000000001"/>
    <n v="7.569"/>
    <n v="84.7"/>
    <n v="0.19600000000000001"/>
    <n v="0.191"/>
    <m/>
    <n v="0.625"/>
    <m/>
    <m/>
    <m/>
    <m/>
    <n v="2270300"/>
    <n v="0"/>
    <n v="0"/>
    <s v=""/>
    <s v=""/>
    <s v=""/>
  </r>
  <r>
    <d v="2019-08-15T00:00:00"/>
    <x v="226"/>
    <n v="400"/>
    <d v="1900-09-11T04:36:13"/>
    <n v="54.6"/>
    <n v="0"/>
    <n v="1.0069999999999999"/>
    <n v="2.516"/>
    <n v="345.36500000000001"/>
    <n v="8.27"/>
    <n v="82.9"/>
    <n v="0.19600000000000001"/>
    <n v="0.191"/>
    <m/>
    <n v="0.625"/>
    <m/>
    <m/>
    <m/>
    <m/>
    <n v="2270400"/>
    <n v="0"/>
    <n v="0"/>
    <s v=""/>
    <s v=""/>
    <s v=""/>
  </r>
  <r>
    <d v="2019-08-15T00:00:00"/>
    <x v="226"/>
    <n v="500"/>
    <d v="1900-09-11T05:36:13"/>
    <n v="54.83"/>
    <n v="0"/>
    <n v="0.503"/>
    <n v="2.0129999999999999"/>
    <n v="339.74900000000002"/>
    <n v="7.9950000000000001"/>
    <n v="85.5"/>
    <n v="0.19600000000000001"/>
    <n v="0.191"/>
    <m/>
    <n v="1.875"/>
    <m/>
    <m/>
    <m/>
    <m/>
    <n v="2270500"/>
    <n v="0"/>
    <n v="1.9"/>
    <s v=""/>
    <s v=""/>
    <s v=""/>
  </r>
  <r>
    <d v="2019-08-15T00:00:00"/>
    <x v="226"/>
    <n v="600"/>
    <d v="1900-09-11T06:36:13"/>
    <n v="54.6"/>
    <n v="0"/>
    <n v="1.0069999999999999"/>
    <n v="2.0129999999999999"/>
    <n v="342.55700000000002"/>
    <n v="7.7450000000000001"/>
    <n v="86.9"/>
    <n v="0.19600000000000001"/>
    <n v="0.191"/>
    <m/>
    <n v="38.125"/>
    <m/>
    <m/>
    <m/>
    <m/>
    <n v="2270600"/>
    <n v="48.7"/>
    <n v="38.1"/>
    <s v=""/>
    <s v=""/>
    <s v=""/>
  </r>
  <r>
    <d v="2019-08-15T00:00:00"/>
    <x v="226"/>
    <n v="700"/>
    <d v="1900-09-11T07:36:13"/>
    <n v="54.95"/>
    <n v="0"/>
    <n v="0"/>
    <n v="2.0129999999999999"/>
    <n v="331.32499999999999"/>
    <n v="12.461"/>
    <n v="70.099999999999994"/>
    <n v="0.19600000000000001"/>
    <n v="0.191"/>
    <m/>
    <n v="250.625"/>
    <m/>
    <m/>
    <m/>
    <m/>
    <n v="2270700"/>
    <n v="211.8"/>
    <n v="250.6"/>
    <s v=""/>
    <s v=""/>
    <s v=""/>
  </r>
  <r>
    <d v="2019-08-15T00:00:00"/>
    <x v="226"/>
    <n v="800"/>
    <d v="1900-09-11T08:36:13"/>
    <n v="54.83"/>
    <n v="0"/>
    <n v="0"/>
    <n v="2.516"/>
    <n v="293.42"/>
    <n v="14.337"/>
    <n v="57"/>
    <n v="0.19600000000000001"/>
    <n v="0.191"/>
    <m/>
    <n v="428.125"/>
    <m/>
    <m/>
    <m/>
    <m/>
    <n v="2270800"/>
    <n v="395.5"/>
    <n v="428.1"/>
    <s v=""/>
    <s v=""/>
    <s v=""/>
  </r>
  <r>
    <d v="2019-08-15T00:00:00"/>
    <x v="226"/>
    <n v="900"/>
    <d v="1900-09-11T09:36:13"/>
    <n v="55.3"/>
    <n v="0"/>
    <n v="1.51"/>
    <n v="4.5289999999999999"/>
    <n v="273.76499999999999"/>
    <n v="15.199"/>
    <n v="56.6"/>
    <n v="0.19500000000000001"/>
    <n v="0.19"/>
    <m/>
    <n v="584.375"/>
    <m/>
    <m/>
    <m/>
    <m/>
    <n v="2270900"/>
    <n v="569.29999999999995"/>
    <n v="584.4"/>
    <s v=""/>
    <s v=""/>
    <s v=""/>
  </r>
  <r>
    <d v="2019-08-15T00:00:00"/>
    <x v="226"/>
    <n v="1000"/>
    <d v="1900-09-11T10:36:13"/>
    <n v="55.89"/>
    <n v="0.39000000000000057"/>
    <n v="1.51"/>
    <n v="5.0330000000000004"/>
    <n v="299.03500000000003"/>
    <n v="15.891"/>
    <n v="52.1"/>
    <n v="0.19400000000000001"/>
    <n v="0.19"/>
    <m/>
    <n v="729.375"/>
    <m/>
    <m/>
    <m/>
    <m/>
    <n v="2271000"/>
    <n v="715.5"/>
    <n v="729.4"/>
    <s v=""/>
    <s v=""/>
    <s v=""/>
  </r>
  <r>
    <d v="2019-08-15T00:00:00"/>
    <x v="226"/>
    <n v="1100"/>
    <d v="1900-09-11T11:36:13"/>
    <n v="54.72"/>
    <n v="0"/>
    <n v="1.51"/>
    <n v="5.0330000000000004"/>
    <n v="290.61200000000002"/>
    <n v="16.201000000000001"/>
    <n v="48.2"/>
    <n v="0.193"/>
    <n v="0.191"/>
    <m/>
    <n v="813.125"/>
    <m/>
    <m/>
    <m/>
    <m/>
    <n v="2271100"/>
    <n v="822.8"/>
    <n v="813.1"/>
    <s v=""/>
    <s v=""/>
    <s v=""/>
  </r>
  <r>
    <d v="2019-08-15T00:00:00"/>
    <x v="226"/>
    <n v="1200"/>
    <d v="1900-09-11T12:36:13"/>
    <n v="54.6"/>
    <n v="0"/>
    <n v="1.51"/>
    <n v="6.0389999999999997"/>
    <n v="251.30199999999999"/>
    <n v="17.843"/>
    <n v="43.2"/>
    <n v="0.193"/>
    <n v="0.191"/>
    <m/>
    <n v="1035.625"/>
    <m/>
    <m/>
    <m/>
    <m/>
    <n v="2271200"/>
    <n v="882.2"/>
    <n v="1035.5999999999999"/>
    <s v=""/>
    <s v=""/>
    <s v=""/>
  </r>
  <r>
    <d v="2019-08-15T00:00:00"/>
    <x v="226"/>
    <n v="1300"/>
    <d v="1900-09-11T13:36:13"/>
    <n v="55.77"/>
    <n v="0.27000000000000313"/>
    <n v="2.0129999999999999"/>
    <n v="7.0460000000000003"/>
    <n v="228.839"/>
    <n v="18.271000000000001"/>
    <n v="44.9"/>
    <n v="0.193"/>
    <n v="0.191"/>
    <m/>
    <n v="895.625"/>
    <m/>
    <m/>
    <m/>
    <m/>
    <n v="2271300"/>
    <n v="889.5"/>
    <n v="895.6"/>
    <s v=""/>
    <s v=""/>
    <s v=""/>
  </r>
  <r>
    <d v="2019-08-15T00:00:00"/>
    <x v="226"/>
    <n v="1400"/>
    <d v="1900-09-11T14:36:13"/>
    <n v="55.77"/>
    <n v="0.27000000000000313"/>
    <n v="2.0129999999999999"/>
    <n v="5.5359999999999996"/>
    <n v="234.45500000000001"/>
    <n v="18.888999999999999"/>
    <n v="48.1"/>
    <n v="0.193"/>
    <n v="0.191"/>
    <m/>
    <n v="171.875"/>
    <m/>
    <m/>
    <m/>
    <m/>
    <n v="2271400"/>
    <n v="843.3"/>
    <n v="171.9"/>
    <s v=""/>
    <s v=""/>
    <s v=""/>
  </r>
  <r>
    <d v="2019-08-15T00:00:00"/>
    <x v="226"/>
    <n v="1500"/>
    <d v="1900-09-11T15:36:13"/>
    <n v="54.6"/>
    <n v="0"/>
    <n v="1.51"/>
    <n v="7.0460000000000003"/>
    <n v="249.898"/>
    <n v="17.962"/>
    <n v="41.9"/>
    <n v="0.19400000000000001"/>
    <n v="0.191"/>
    <m/>
    <n v="349.375"/>
    <m/>
    <m/>
    <m/>
    <m/>
    <n v="2271500"/>
    <n v="748.3"/>
    <n v="349.4"/>
    <s v=""/>
    <s v=""/>
    <s v=""/>
  </r>
  <r>
    <d v="2019-08-15T00:00:00"/>
    <x v="226"/>
    <n v="1600"/>
    <d v="1900-09-11T16:36:13"/>
    <n v="54.95"/>
    <n v="0"/>
    <n v="2.0129999999999999"/>
    <n v="8.0519999999999996"/>
    <n v="242.87799999999999"/>
    <n v="17.439"/>
    <n v="44.9"/>
    <n v="0.193"/>
    <n v="0.191"/>
    <m/>
    <n v="160.625"/>
    <m/>
    <m/>
    <m/>
    <m/>
    <n v="2271600"/>
    <n v="611.20000000000005"/>
    <n v="160.6"/>
    <s v=""/>
    <s v=""/>
    <s v=""/>
  </r>
  <r>
    <d v="2019-08-15T00:00:00"/>
    <x v="226"/>
    <n v="1700"/>
    <d v="1900-09-11T17:36:13"/>
    <n v="55.54"/>
    <n v="3.9999999999999147E-2"/>
    <n v="2.0129999999999999"/>
    <n v="5.0330000000000004"/>
    <n v="263.93700000000001"/>
    <n v="18.556999999999999"/>
    <n v="43.6"/>
    <n v="0.193"/>
    <n v="0.191"/>
    <m/>
    <n v="374.375"/>
    <m/>
    <m/>
    <m/>
    <m/>
    <n v="2271700"/>
    <n v="443.3"/>
    <n v="374.4"/>
    <s v=""/>
    <s v=""/>
    <s v=""/>
  </r>
  <r>
    <d v="2019-08-15T00:00:00"/>
    <x v="226"/>
    <n v="1800"/>
    <d v="1900-09-11T18:36:13"/>
    <n v="54.83"/>
    <n v="0"/>
    <n v="2.516"/>
    <n v="6.0389999999999997"/>
    <n v="231.64699999999999"/>
    <n v="16.844000000000001"/>
    <n v="40.200000000000003"/>
    <n v="0.193"/>
    <n v="0.191"/>
    <m/>
    <n v="174.375"/>
    <m/>
    <m/>
    <m/>
    <m/>
    <n v="2271800"/>
    <n v="260.7"/>
    <n v="174.4"/>
    <s v=""/>
    <s v=""/>
    <s v=""/>
  </r>
  <r>
    <d v="2019-08-15T00:00:00"/>
    <x v="226"/>
    <n v="1900"/>
    <d v="1900-09-11T19:36:13"/>
    <n v="54.83"/>
    <n v="0"/>
    <n v="2.516"/>
    <n v="7.5490000000000004"/>
    <n v="242.87799999999999"/>
    <n v="13.81"/>
    <n v="38.799999999999997"/>
    <n v="0.193"/>
    <n v="0.192"/>
    <m/>
    <n v="29.375"/>
    <m/>
    <m/>
    <m/>
    <m/>
    <n v="2271900"/>
    <n v="86.5"/>
    <n v="29.4"/>
    <s v=""/>
    <s v=""/>
    <s v=""/>
  </r>
  <r>
    <d v="2019-08-15T00:00:00"/>
    <x v="226"/>
    <n v="2000"/>
    <d v="1900-09-11T20:36:13"/>
    <n v="54.6"/>
    <n v="0"/>
    <n v="1.0069999999999999"/>
    <n v="4.5289999999999999"/>
    <n v="255.51400000000001"/>
    <n v="10.614000000000001"/>
    <n v="42.7"/>
    <n v="0.193"/>
    <n v="0.192"/>
    <m/>
    <n v="0.625"/>
    <m/>
    <m/>
    <m/>
    <m/>
    <n v="2272000"/>
    <n v="1.2"/>
    <n v="0"/>
    <s v=""/>
    <s v=""/>
    <s v=""/>
  </r>
  <r>
    <d v="2019-08-15T00:00:00"/>
    <x v="226"/>
    <n v="2100"/>
    <d v="1900-09-11T21:36:13"/>
    <n v="54.83"/>
    <n v="0"/>
    <n v="1.0069999999999999"/>
    <n v="4.0259999999999998"/>
    <n v="230.24299999999999"/>
    <n v="10.148999999999999"/>
    <n v="45.6"/>
    <n v="0.193"/>
    <n v="0.192"/>
    <m/>
    <n v="0.625"/>
    <m/>
    <m/>
    <m/>
    <m/>
    <n v="2272100"/>
    <n v="0"/>
    <n v="0"/>
    <s v=""/>
    <s v=""/>
    <s v=""/>
  </r>
  <r>
    <d v="2019-08-15T00:00:00"/>
    <x v="226"/>
    <n v="2200"/>
    <d v="1900-09-11T22:36:13"/>
    <n v="54.72"/>
    <n v="0"/>
    <n v="0.503"/>
    <n v="3.5230000000000001"/>
    <n v="238.667"/>
    <n v="9.4600000000000009"/>
    <n v="57.6"/>
    <n v="0.193"/>
    <n v="0.191"/>
    <m/>
    <n v="0.625"/>
    <m/>
    <m/>
    <m/>
    <m/>
    <n v="2272200"/>
    <n v="0"/>
    <n v="0"/>
    <s v=""/>
    <s v=""/>
    <s v=""/>
  </r>
  <r>
    <d v="2019-08-15T00:00:00"/>
    <x v="226"/>
    <n v="2300"/>
    <d v="1900-09-11T23:36:13"/>
    <n v="55.3"/>
    <n v="0"/>
    <n v="0"/>
    <n v="2.516"/>
    <n v="231.64699999999999"/>
    <n v="8.3940000000000001"/>
    <n v="67.900000000000006"/>
    <n v="0.193"/>
    <n v="0.191"/>
    <m/>
    <n v="0.625"/>
    <m/>
    <m/>
    <m/>
    <m/>
    <n v="2272300"/>
    <n v="0"/>
    <n v="0"/>
    <s v=""/>
    <s v=""/>
    <s v=""/>
  </r>
  <r>
    <d v="2019-08-15T00:00:00"/>
    <x v="226"/>
    <n v="2400"/>
    <d v="1900-09-12T00:36:13"/>
    <n v="54.95"/>
    <n v="0"/>
    <n v="0.503"/>
    <n v="4.0259999999999998"/>
    <n v="249.898"/>
    <n v="8.1950000000000003"/>
    <n v="71.900000000000006"/>
    <n v="0.193"/>
    <n v="0.191"/>
    <m/>
    <n v="0.625"/>
    <m/>
    <m/>
    <m/>
    <m/>
    <n v="2272400"/>
    <n v="0"/>
    <n v="0"/>
    <n v="0.193"/>
    <n v="0.191"/>
    <n v="0"/>
  </r>
  <r>
    <d v="2019-08-16T00:00:00"/>
    <x v="227"/>
    <n v="100"/>
    <d v="1900-09-12T01:36:13"/>
    <n v="54.6"/>
    <n v="0"/>
    <n v="0.503"/>
    <n v="4.0259999999999998"/>
    <n v="249.898"/>
    <n v="8.0950000000000006"/>
    <n v="75.2"/>
    <n v="0.193"/>
    <n v="0.191"/>
    <m/>
    <n v="0.625"/>
    <m/>
    <m/>
    <m/>
    <m/>
    <n v="2280100"/>
    <n v="0"/>
    <n v="0"/>
    <s v=""/>
    <s v=""/>
    <s v=""/>
  </r>
  <r>
    <d v="2019-08-16T00:00:00"/>
    <x v="227"/>
    <n v="200"/>
    <d v="1900-09-12T02:36:13"/>
    <n v="54.72"/>
    <n v="0"/>
    <n v="1.51"/>
    <n v="5.0330000000000004"/>
    <n v="269.553"/>
    <n v="9.7560000000000002"/>
    <n v="74.599999999999994"/>
    <n v="0.193"/>
    <n v="0.192"/>
    <m/>
    <n v="0.625"/>
    <m/>
    <m/>
    <m/>
    <m/>
    <n v="2280200"/>
    <n v="0"/>
    <n v="0"/>
    <s v=""/>
    <s v=""/>
    <s v=""/>
  </r>
  <r>
    <d v="2019-08-16T00:00:00"/>
    <x v="227"/>
    <n v="300"/>
    <d v="1900-09-12T03:36:13"/>
    <n v="55.07"/>
    <n v="0"/>
    <n v="1.51"/>
    <n v="5.0330000000000004"/>
    <n v="284.99599999999998"/>
    <n v="9.6080000000000005"/>
    <n v="76.599999999999994"/>
    <n v="0.193"/>
    <n v="0.191"/>
    <m/>
    <n v="0.625"/>
    <m/>
    <m/>
    <m/>
    <m/>
    <n v="2280300"/>
    <n v="0"/>
    <n v="0"/>
    <s v=""/>
    <s v=""/>
    <s v=""/>
  </r>
  <r>
    <d v="2019-08-16T00:00:00"/>
    <x v="227"/>
    <n v="400"/>
    <d v="1900-09-12T04:36:13"/>
    <n v="54.95"/>
    <n v="0"/>
    <n v="1.0069999999999999"/>
    <n v="4.0259999999999998"/>
    <n v="266.745"/>
    <n v="8.9410000000000007"/>
    <n v="82.1"/>
    <n v="0.193"/>
    <n v="0.192"/>
    <m/>
    <n v="0.625"/>
    <m/>
    <m/>
    <m/>
    <m/>
    <n v="2280400"/>
    <n v="0"/>
    <n v="0"/>
    <s v=""/>
    <s v=""/>
    <s v=""/>
  </r>
  <r>
    <d v="2019-08-16T00:00:00"/>
    <x v="227"/>
    <n v="500"/>
    <d v="1900-09-12T05:36:13"/>
    <n v="55.07"/>
    <n v="0"/>
    <n v="2.0129999999999999"/>
    <n v="5.5359999999999996"/>
    <n v="282.18799999999999"/>
    <n v="8.5429999999999993"/>
    <n v="83.2"/>
    <n v="0.192"/>
    <n v="0.192"/>
    <m/>
    <n v="0.625"/>
    <m/>
    <m/>
    <m/>
    <m/>
    <n v="2280500"/>
    <n v="0"/>
    <n v="0"/>
    <s v=""/>
    <s v=""/>
    <s v=""/>
  </r>
  <r>
    <d v="2019-08-16T00:00:00"/>
    <x v="227"/>
    <n v="600"/>
    <d v="1900-09-12T06:36:13"/>
    <n v="55.07"/>
    <n v="0"/>
    <n v="0.503"/>
    <n v="4.5289999999999999"/>
    <n v="245.68600000000001"/>
    <n v="8.7919999999999998"/>
    <n v="84.2"/>
    <n v="0.192"/>
    <n v="0.191"/>
    <m/>
    <n v="20.625"/>
    <m/>
    <m/>
    <m/>
    <m/>
    <n v="2280600"/>
    <n v="46.5"/>
    <n v="20.6"/>
    <s v=""/>
    <s v=""/>
    <s v=""/>
  </r>
  <r>
    <d v="2019-08-16T00:00:00"/>
    <x v="227"/>
    <n v="700"/>
    <d v="1900-09-12T07:36:13"/>
    <n v="55.07"/>
    <n v="0"/>
    <n v="0.503"/>
    <n v="4.0259999999999998"/>
    <n v="228.839"/>
    <n v="8.7170000000000005"/>
    <n v="85.6"/>
    <n v="0.192"/>
    <n v="0.191"/>
    <m/>
    <n v="24.375"/>
    <m/>
    <m/>
    <m/>
    <m/>
    <n v="2280700"/>
    <n v="208.7"/>
    <n v="24.4"/>
    <s v=""/>
    <s v=""/>
    <s v=""/>
  </r>
  <r>
    <d v="2019-08-16T00:00:00"/>
    <x v="227"/>
    <n v="800"/>
    <d v="1900-09-12T08:36:13"/>
    <n v="55.07"/>
    <n v="0"/>
    <n v="0.503"/>
    <n v="4.0259999999999998"/>
    <n v="210.58799999999999"/>
    <n v="8.8659999999999997"/>
    <n v="86.2"/>
    <n v="0.192"/>
    <n v="0.191"/>
    <m/>
    <n v="45.625"/>
    <m/>
    <m/>
    <m/>
    <m/>
    <n v="2280800"/>
    <n v="392.3"/>
    <n v="45.6"/>
    <s v=""/>
    <s v=""/>
    <s v=""/>
  </r>
  <r>
    <d v="2019-08-16T00:00:00"/>
    <x v="227"/>
    <n v="900"/>
    <d v="1900-09-12T09:36:13"/>
    <n v="55.07"/>
    <n v="0"/>
    <n v="0.503"/>
    <n v="3.5230000000000001"/>
    <n v="230.24299999999999"/>
    <n v="9.3859999999999992"/>
    <n v="84.5"/>
    <n v="0.192"/>
    <n v="0.191"/>
    <m/>
    <n v="58.125"/>
    <m/>
    <m/>
    <m/>
    <m/>
    <n v="2280900"/>
    <n v="565.70000000000005"/>
    <n v="58.1"/>
    <s v=""/>
    <s v=""/>
    <s v=""/>
  </r>
  <r>
    <d v="2019-08-16T00:00:00"/>
    <x v="227"/>
    <n v="1000"/>
    <d v="1900-09-12T10:36:13"/>
    <n v="55.07"/>
    <n v="0"/>
    <n v="0.503"/>
    <n v="4.5289999999999999"/>
    <n v="216.20400000000001"/>
    <n v="10.1"/>
    <n v="79.900000000000006"/>
    <n v="0.192"/>
    <n v="0.191"/>
    <m/>
    <n v="160.625"/>
    <m/>
    <m/>
    <m/>
    <m/>
    <n v="2281000"/>
    <n v="712.5"/>
    <n v="160.6"/>
    <s v=""/>
    <s v=""/>
    <s v=""/>
  </r>
  <r>
    <d v="2019-08-16T00:00:00"/>
    <x v="227"/>
    <n v="1100"/>
    <d v="1900-09-12T11:36:13"/>
    <n v="55.18"/>
    <n v="0"/>
    <n v="1.0069999999999999"/>
    <n v="5.0330000000000004"/>
    <n v="237.26300000000001"/>
    <n v="10.295999999999999"/>
    <n v="80.599999999999994"/>
    <n v="0.192"/>
    <n v="0.191"/>
    <m/>
    <n v="129.375"/>
    <m/>
    <m/>
    <m/>
    <m/>
    <n v="2281100"/>
    <n v="819.3"/>
    <n v="129.4"/>
    <s v=""/>
    <s v=""/>
    <s v=""/>
  </r>
  <r>
    <d v="2019-08-16T00:00:00"/>
    <x v="227"/>
    <n v="1200"/>
    <d v="1900-09-12T12:36:13"/>
    <n v="54.83"/>
    <n v="0"/>
    <n v="1.0069999999999999"/>
    <n v="5.0330000000000004"/>
    <n v="223.22399999999999"/>
    <n v="11.273"/>
    <n v="73.599999999999994"/>
    <n v="0.192"/>
    <n v="0.191"/>
    <m/>
    <n v="50.625"/>
    <m/>
    <m/>
    <m/>
    <m/>
    <n v="2281200"/>
    <n v="878.5"/>
    <n v="50.6"/>
    <s v=""/>
    <s v=""/>
    <s v=""/>
  </r>
  <r>
    <d v="2019-08-16T00:00:00"/>
    <x v="227"/>
    <n v="1300"/>
    <d v="1900-09-12T13:36:13"/>
    <n v="55.77"/>
    <n v="0.27000000000000313"/>
    <n v="1.0069999999999999"/>
    <n v="4.5289999999999999"/>
    <n v="261.12900000000002"/>
    <n v="12.944000000000001"/>
    <n v="70.400000000000006"/>
    <n v="0.191"/>
    <n v="0.191"/>
    <m/>
    <n v="511.875"/>
    <m/>
    <m/>
    <m/>
    <m/>
    <n v="2281300"/>
    <n v="885.5"/>
    <n v="511.9"/>
    <s v=""/>
    <s v=""/>
    <s v=""/>
  </r>
  <r>
    <d v="2019-08-16T00:00:00"/>
    <x v="227"/>
    <n v="1400"/>
    <d v="1900-09-12T14:36:13"/>
    <n v="55.07"/>
    <n v="0"/>
    <n v="1.51"/>
    <n v="6.0389999999999997"/>
    <n v="272.36099999999999"/>
    <n v="12.34"/>
    <n v="67.5"/>
    <n v="0.191"/>
    <n v="0.191"/>
    <m/>
    <n v="288.125"/>
    <m/>
    <m/>
    <m/>
    <m/>
    <n v="2281400"/>
    <n v="839.3"/>
    <n v="288.10000000000002"/>
    <s v=""/>
    <s v=""/>
    <s v=""/>
  </r>
  <r>
    <d v="2019-08-16T00:00:00"/>
    <x v="227"/>
    <n v="1500"/>
    <d v="1900-09-12T15:36:13"/>
    <n v="55.3"/>
    <n v="0"/>
    <n v="1.0069999999999999"/>
    <n v="5.5359999999999996"/>
    <n v="282.18799999999999"/>
    <n v="12.63"/>
    <n v="66.8"/>
    <n v="0.191"/>
    <n v="0.191"/>
    <m/>
    <n v="208.125"/>
    <m/>
    <m/>
    <m/>
    <m/>
    <n v="2281500"/>
    <n v="743.5"/>
    <n v="208.1"/>
    <s v=""/>
    <s v=""/>
    <s v=""/>
  </r>
  <r>
    <d v="2019-08-16T00:00:00"/>
    <x v="227"/>
    <n v="1600"/>
    <d v="1900-09-12T16:36:13"/>
    <n v="55.07"/>
    <n v="0"/>
    <n v="1.0069999999999999"/>
    <n v="5.0330000000000004"/>
    <n v="254.11"/>
    <n v="13.185"/>
    <n v="63"/>
    <n v="0.191"/>
    <n v="0.191"/>
    <m/>
    <n v="188.125"/>
    <m/>
    <m/>
    <m/>
    <m/>
    <n v="2281600"/>
    <n v="606"/>
    <n v="188.1"/>
    <s v=""/>
    <s v=""/>
    <s v=""/>
  </r>
  <r>
    <d v="2019-08-16T00:00:00"/>
    <x v="227"/>
    <n v="1700"/>
    <d v="1900-09-12T17:36:13"/>
    <n v="55.42"/>
    <n v="0"/>
    <n v="1.0069999999999999"/>
    <n v="4.5289999999999999"/>
    <n v="210.58799999999999"/>
    <n v="10.443"/>
    <n v="81.400000000000006"/>
    <n v="0.191"/>
    <n v="0.191"/>
    <m/>
    <n v="164.375"/>
    <m/>
    <m/>
    <m/>
    <m/>
    <n v="2281700"/>
    <n v="438.2"/>
    <n v="164.4"/>
    <s v=""/>
    <s v=""/>
    <s v=""/>
  </r>
  <r>
    <d v="2019-08-16T00:00:00"/>
    <x v="227"/>
    <n v="1800"/>
    <d v="1900-09-12T18:36:13"/>
    <n v="55.3"/>
    <n v="0"/>
    <n v="0.503"/>
    <n v="5.0330000000000004"/>
    <n v="195.14500000000001"/>
    <n v="10.369"/>
    <n v="83.6"/>
    <n v="0.192"/>
    <n v="0.191"/>
    <m/>
    <n v="91.875"/>
    <m/>
    <m/>
    <m/>
    <m/>
    <n v="2281800"/>
    <n v="255"/>
    <n v="91.9"/>
    <s v=""/>
    <s v=""/>
    <s v=""/>
  </r>
  <r>
    <d v="2019-08-16T00:00:00"/>
    <x v="227"/>
    <n v="1900"/>
    <d v="1900-09-12T19:36:13"/>
    <n v="55.3"/>
    <n v="0"/>
    <n v="1.0069999999999999"/>
    <n v="3.5230000000000001"/>
    <n v="197.953"/>
    <n v="9.3119999999999994"/>
    <n v="84.1"/>
    <n v="0.191"/>
    <n v="0.191"/>
    <m/>
    <n v="11.875"/>
    <m/>
    <m/>
    <m/>
    <m/>
    <n v="2281900"/>
    <n v="81.8"/>
    <n v="11.9"/>
    <s v=""/>
    <s v=""/>
    <s v=""/>
  </r>
  <r>
    <d v="2019-08-16T00:00:00"/>
    <x v="227"/>
    <n v="2000"/>
    <d v="1900-09-12T20:36:13"/>
    <n v="55.3"/>
    <n v="0"/>
    <n v="1.51"/>
    <n v="6.0389999999999997"/>
    <n v="224.62700000000001"/>
    <n v="7.87"/>
    <n v="90.4"/>
    <n v="0.192"/>
    <n v="0.191"/>
    <m/>
    <n v="0.625"/>
    <m/>
    <m/>
    <m/>
    <m/>
    <n v="2282000"/>
    <n v="0.8"/>
    <n v="0"/>
    <s v=""/>
    <s v=""/>
    <s v=""/>
  </r>
  <r>
    <d v="2019-08-16T00:00:00"/>
    <x v="227"/>
    <n v="2100"/>
    <d v="1900-09-12T21:36:13"/>
    <n v="55.3"/>
    <n v="0"/>
    <n v="0.503"/>
    <n v="4.5289999999999999"/>
    <n v="256.91800000000001"/>
    <n v="8.17"/>
    <n v="90.6"/>
    <n v="0.191"/>
    <n v="0.191"/>
    <m/>
    <n v="0.625"/>
    <m/>
    <m/>
    <m/>
    <m/>
    <n v="2282100"/>
    <n v="0"/>
    <n v="0"/>
    <s v=""/>
    <s v=""/>
    <s v=""/>
  </r>
  <r>
    <d v="2019-08-16T00:00:00"/>
    <x v="227"/>
    <n v="2200"/>
    <d v="1900-09-12T22:36:13"/>
    <n v="55.07"/>
    <n v="0"/>
    <n v="0.503"/>
    <n v="4.0259999999999998"/>
    <n v="247.09"/>
    <n v="7.92"/>
    <n v="91.2"/>
    <n v="0.191"/>
    <n v="0.191"/>
    <m/>
    <n v="0.625"/>
    <m/>
    <m/>
    <m/>
    <m/>
    <n v="2282200"/>
    <n v="0"/>
    <n v="0"/>
    <s v=""/>
    <s v=""/>
    <s v=""/>
  </r>
  <r>
    <d v="2019-08-16T00:00:00"/>
    <x v="227"/>
    <n v="2300"/>
    <d v="1900-09-12T23:36:13"/>
    <n v="55.07"/>
    <n v="0"/>
    <n v="1.0069999999999999"/>
    <n v="5.5359999999999996"/>
    <n v="224.62700000000001"/>
    <n v="7.1920000000000002"/>
    <n v="88.4"/>
    <n v="0.191"/>
    <n v="0.191"/>
    <m/>
    <n v="0.625"/>
    <m/>
    <m/>
    <m/>
    <m/>
    <n v="2282300"/>
    <n v="0"/>
    <n v="0"/>
    <s v=""/>
    <s v=""/>
    <s v=""/>
  </r>
  <r>
    <d v="2019-08-16T00:00:00"/>
    <x v="227"/>
    <n v="2400"/>
    <d v="1900-09-13T00:36:13"/>
    <n v="55.42"/>
    <n v="0"/>
    <n v="0.503"/>
    <n v="4.5289999999999999"/>
    <n v="171.27799999999999"/>
    <n v="6.7119999999999997"/>
    <n v="90"/>
    <n v="0.191"/>
    <n v="0.191"/>
    <m/>
    <n v="0.625"/>
    <m/>
    <m/>
    <m/>
    <m/>
    <n v="2282400"/>
    <n v="0"/>
    <n v="0"/>
    <n v="0.191"/>
    <n v="0.191"/>
    <n v="0"/>
  </r>
  <r>
    <d v="2019-08-17T00:00:00"/>
    <x v="228"/>
    <n v="100"/>
    <d v="1900-09-13T01:36:13"/>
    <n v="55.42"/>
    <n v="0"/>
    <n v="1.51"/>
    <n v="6.0389999999999997"/>
    <n v="240.071"/>
    <n v="6.2549999999999999"/>
    <n v="89.8"/>
    <n v="0.191"/>
    <n v="0.191"/>
    <m/>
    <n v="0.625"/>
    <m/>
    <m/>
    <m/>
    <m/>
    <n v="2290100"/>
    <n v="0"/>
    <n v="0"/>
    <s v=""/>
    <s v=""/>
    <s v=""/>
  </r>
  <r>
    <d v="2019-08-17T00:00:00"/>
    <x v="228"/>
    <n v="200"/>
    <d v="1900-09-13T02:36:13"/>
    <n v="54.95"/>
    <n v="0"/>
    <n v="0.503"/>
    <n v="6.0389999999999997"/>
    <n v="280.78399999999999"/>
    <n v="5.5389999999999997"/>
    <n v="92.6"/>
    <n v="0.191"/>
    <n v="0.19"/>
    <m/>
    <n v="0.625"/>
    <m/>
    <m/>
    <m/>
    <m/>
    <n v="2290200"/>
    <n v="0"/>
    <n v="0"/>
    <s v=""/>
    <s v=""/>
    <s v=""/>
  </r>
  <r>
    <d v="2019-08-17T00:00:00"/>
    <x v="228"/>
    <n v="300"/>
    <d v="1900-09-13T03:36:13"/>
    <n v="54.95"/>
    <n v="0"/>
    <n v="0.503"/>
    <n v="4.0259999999999998"/>
    <n v="294.82400000000001"/>
    <n v="5.4109999999999996"/>
    <n v="93.3"/>
    <n v="0.191"/>
    <n v="0.191"/>
    <m/>
    <n v="0.625"/>
    <m/>
    <m/>
    <m/>
    <m/>
    <n v="2290300"/>
    <n v="0"/>
    <n v="0"/>
    <s v=""/>
    <s v=""/>
    <s v=""/>
  </r>
  <r>
    <d v="2019-08-17T00:00:00"/>
    <x v="228"/>
    <n v="400"/>
    <d v="1900-09-13T04:36:13"/>
    <n v="55.07"/>
    <n v="0"/>
    <n v="1.0069999999999999"/>
    <n v="5.0330000000000004"/>
    <n v="284.99599999999998"/>
    <n v="4.9470000000000001"/>
    <n v="92.8"/>
    <n v="0.191"/>
    <n v="0.19"/>
    <m/>
    <n v="0.625"/>
    <m/>
    <m/>
    <m/>
    <m/>
    <n v="2290400"/>
    <n v="0"/>
    <n v="0"/>
    <s v=""/>
    <s v=""/>
    <s v=""/>
  </r>
  <r>
    <d v="2019-08-17T00:00:00"/>
    <x v="228"/>
    <n v="500"/>
    <d v="1900-09-13T05:36:13"/>
    <n v="55.3"/>
    <n v="0"/>
    <n v="0.503"/>
    <n v="3.5230000000000001"/>
    <n v="273.76499999999999"/>
    <n v="4.5060000000000002"/>
    <n v="92.9"/>
    <n v="0.191"/>
    <n v="0.19"/>
    <m/>
    <n v="0.625"/>
    <m/>
    <m/>
    <m/>
    <m/>
    <n v="2290500"/>
    <n v="0"/>
    <n v="0"/>
    <s v=""/>
    <s v=""/>
    <s v=""/>
  </r>
  <r>
    <d v="2019-08-17T00:00:00"/>
    <x v="228"/>
    <n v="600"/>
    <d v="1900-09-13T06:36:13"/>
    <n v="55.42"/>
    <n v="0"/>
    <n v="0"/>
    <n v="4.5289999999999999"/>
    <n v="214.8"/>
    <n v="4.6100000000000003"/>
    <n v="92.4"/>
    <n v="0.191"/>
    <n v="0.189"/>
    <m/>
    <n v="43.125"/>
    <m/>
    <m/>
    <m/>
    <m/>
    <n v="2290600"/>
    <n v="44.5"/>
    <n v="43.1"/>
    <s v=""/>
    <s v=""/>
    <s v=""/>
  </r>
  <r>
    <d v="2019-08-17T00:00:00"/>
    <x v="228"/>
    <n v="700"/>
    <d v="1900-09-13T07:36:13"/>
    <n v="55.42"/>
    <n v="0"/>
    <n v="0"/>
    <n v="3.5230000000000001"/>
    <n v="245.68600000000001"/>
    <n v="7.2679999999999998"/>
    <n v="84.6"/>
    <n v="0.191"/>
    <n v="0.189"/>
    <m/>
    <n v="245.625"/>
    <m/>
    <m/>
    <m/>
    <m/>
    <n v="2290700"/>
    <n v="205.2"/>
    <n v="245.6"/>
    <s v=""/>
    <s v=""/>
    <s v=""/>
  </r>
  <r>
    <d v="2019-08-17T00:00:00"/>
    <x v="228"/>
    <n v="800"/>
    <d v="1900-09-13T08:36:13"/>
    <n v="55.07"/>
    <n v="0"/>
    <n v="1.0069999999999999"/>
    <n v="5.0330000000000004"/>
    <n v="263.93700000000001"/>
    <n v="8.6679999999999993"/>
    <n v="75.7"/>
    <n v="0.191"/>
    <n v="0.19"/>
    <m/>
    <n v="385.625"/>
    <m/>
    <m/>
    <m/>
    <m/>
    <n v="2290800"/>
    <n v="388.8"/>
    <n v="385.6"/>
    <s v=""/>
    <s v=""/>
    <s v=""/>
  </r>
  <r>
    <d v="2019-08-17T00:00:00"/>
    <x v="228"/>
    <n v="900"/>
    <d v="1900-09-13T09:36:13"/>
    <n v="55.3"/>
    <n v="0"/>
    <n v="1.51"/>
    <n v="4.5289999999999999"/>
    <n v="268.149"/>
    <n v="9.952"/>
    <n v="69.2"/>
    <n v="0.191"/>
    <n v="0.19"/>
    <m/>
    <n v="516.875"/>
    <m/>
    <m/>
    <m/>
    <m/>
    <n v="2290900"/>
    <n v="562.5"/>
    <n v="516.9"/>
    <s v=""/>
    <s v=""/>
    <s v=""/>
  </r>
  <r>
    <d v="2019-08-17T00:00:00"/>
    <x v="228"/>
    <n v="1000"/>
    <d v="1900-09-13T10:36:13"/>
    <n v="56"/>
    <n v="0.5"/>
    <n v="1.51"/>
    <n v="6.0389999999999997"/>
    <n v="261.12900000000002"/>
    <n v="11.443"/>
    <n v="66.900000000000006"/>
    <n v="0.191"/>
    <n v="0.19"/>
    <m/>
    <n v="893.125"/>
    <m/>
    <m/>
    <m/>
    <m/>
    <n v="2291000"/>
    <n v="709.2"/>
    <n v="893.1"/>
    <s v=""/>
    <s v=""/>
    <s v=""/>
  </r>
  <r>
    <d v="2019-08-17T00:00:00"/>
    <x v="228"/>
    <n v="1100"/>
    <d v="1900-09-13T11:36:13"/>
    <n v="55.77"/>
    <n v="0.27000000000000313"/>
    <n v="2.0129999999999999"/>
    <n v="6.0389999999999997"/>
    <n v="252.70599999999999"/>
    <n v="12.606"/>
    <n v="61.8"/>
    <n v="0.191"/>
    <n v="0.19"/>
    <m/>
    <n v="789.375"/>
    <m/>
    <m/>
    <m/>
    <m/>
    <n v="2291100"/>
    <n v="816"/>
    <n v="789.4"/>
    <s v=""/>
    <s v=""/>
    <s v=""/>
  </r>
  <r>
    <d v="2019-08-17T00:00:00"/>
    <x v="228"/>
    <n v="1200"/>
    <d v="1900-09-13T12:36:13"/>
    <n v="54.37"/>
    <n v="0"/>
    <n v="1.51"/>
    <n v="5.5359999999999996"/>
    <n v="249.898"/>
    <n v="12.582000000000001"/>
    <n v="55.7"/>
    <n v="0.191"/>
    <n v="0.19"/>
    <m/>
    <n v="735.625"/>
    <m/>
    <m/>
    <m/>
    <m/>
    <n v="2291200"/>
    <n v="875"/>
    <n v="735.6"/>
    <s v=""/>
    <s v=""/>
    <s v=""/>
  </r>
  <r>
    <d v="2019-08-17T00:00:00"/>
    <x v="228"/>
    <n v="1300"/>
    <d v="1900-09-13T13:36:13"/>
    <n v="54.72"/>
    <n v="0"/>
    <n v="2.0129999999999999"/>
    <n v="6.0389999999999997"/>
    <n v="224.62700000000001"/>
    <n v="11.929"/>
    <n v="61.1"/>
    <n v="0.191"/>
    <n v="0.19"/>
    <m/>
    <n v="306.875"/>
    <m/>
    <m/>
    <m/>
    <m/>
    <n v="2291300"/>
    <n v="881.3"/>
    <n v="306.89999999999998"/>
    <s v=""/>
    <s v=""/>
    <s v=""/>
  </r>
  <r>
    <d v="2019-08-17T00:00:00"/>
    <x v="228"/>
    <n v="1400"/>
    <d v="1900-09-13T14:36:13"/>
    <n v="54.95"/>
    <n v="0"/>
    <n v="2.0129999999999999"/>
    <n v="5.5359999999999996"/>
    <n v="192.33699999999999"/>
    <n v="13.112"/>
    <n v="57.6"/>
    <n v="0.191"/>
    <n v="0.19"/>
    <m/>
    <n v="346.875"/>
    <m/>
    <m/>
    <m/>
    <m/>
    <n v="2291400"/>
    <n v="834.8"/>
    <n v="346.9"/>
    <s v=""/>
    <s v=""/>
    <s v=""/>
  </r>
  <r>
    <d v="2019-08-17T00:00:00"/>
    <x v="228"/>
    <n v="1500"/>
    <d v="1900-09-13T15:36:13"/>
    <n v="55.54"/>
    <n v="3.9999999999999147E-2"/>
    <n v="2.516"/>
    <n v="7.0460000000000003"/>
    <n v="195.14500000000001"/>
    <n v="13.906000000000001"/>
    <n v="55.4"/>
    <n v="0.191"/>
    <n v="0.19"/>
    <m/>
    <n v="363.125"/>
    <m/>
    <m/>
    <m/>
    <m/>
    <n v="2291500"/>
    <n v="738.8"/>
    <n v="363.1"/>
    <s v=""/>
    <s v=""/>
    <s v=""/>
  </r>
  <r>
    <d v="2019-08-17T00:00:00"/>
    <x v="228"/>
    <n v="1600"/>
    <d v="1900-09-13T16:36:13"/>
    <n v="55.42"/>
    <n v="0"/>
    <n v="3.02"/>
    <n v="7.0460000000000003"/>
    <n v="213.39599999999999"/>
    <n v="14.457000000000001"/>
    <n v="51.8"/>
    <n v="0.191"/>
    <n v="0.19"/>
    <m/>
    <n v="324.375"/>
    <m/>
    <m/>
    <m/>
    <m/>
    <n v="2291600"/>
    <n v="600.79999999999995"/>
    <n v="324.39999999999998"/>
    <s v=""/>
    <s v=""/>
    <s v=""/>
  </r>
  <r>
    <d v="2019-08-17T00:00:00"/>
    <x v="228"/>
    <n v="1700"/>
    <d v="1900-09-13T17:36:13"/>
    <n v="54.95"/>
    <n v="0"/>
    <n v="3.02"/>
    <n v="8.0519999999999996"/>
    <n v="213.39599999999999"/>
    <n v="13.353"/>
    <n v="58.6"/>
    <n v="0.191"/>
    <n v="0.19"/>
    <m/>
    <n v="189.375"/>
    <m/>
    <m/>
    <m/>
    <m/>
    <n v="2291700"/>
    <n v="432.3"/>
    <n v="189.4"/>
    <s v=""/>
    <s v=""/>
    <s v=""/>
  </r>
  <r>
    <d v="2019-08-17T00:00:00"/>
    <x v="228"/>
    <n v="1800"/>
    <d v="1900-09-13T18:36:13"/>
    <n v="55.07"/>
    <n v="0"/>
    <n v="2.516"/>
    <n v="6.0389999999999997"/>
    <n v="256.91800000000001"/>
    <n v="10.541"/>
    <n v="70.7"/>
    <n v="0.191"/>
    <n v="0.19"/>
    <m/>
    <n v="75.625"/>
    <m/>
    <m/>
    <m/>
    <m/>
    <n v="2291800"/>
    <n v="249"/>
    <n v="75.599999999999994"/>
    <s v=""/>
    <s v=""/>
    <s v=""/>
  </r>
  <r>
    <d v="2019-08-17T00:00:00"/>
    <x v="228"/>
    <n v="1900"/>
    <d v="1900-09-13T19:36:13"/>
    <n v="55.07"/>
    <n v="0"/>
    <n v="3.02"/>
    <n v="6.5430000000000001"/>
    <n v="256.91800000000001"/>
    <n v="9.3119999999999994"/>
    <n v="73.2"/>
    <n v="0.191"/>
    <n v="0.19"/>
    <m/>
    <n v="19.375"/>
    <m/>
    <m/>
    <m/>
    <m/>
    <n v="2291900"/>
    <n v="76.7"/>
    <n v="19.399999999999999"/>
    <s v=""/>
    <s v=""/>
    <s v=""/>
  </r>
  <r>
    <d v="2019-08-17T00:00:00"/>
    <x v="228"/>
    <n v="2000"/>
    <d v="1900-09-13T20:36:13"/>
    <n v="55.07"/>
    <n v="0"/>
    <n v="4.0259999999999998"/>
    <n v="9.5619999999999994"/>
    <n v="240.071"/>
    <n v="8.6430000000000007"/>
    <n v="75.400000000000006"/>
    <n v="0.191"/>
    <n v="0.191"/>
    <m/>
    <n v="0.625"/>
    <m/>
    <m/>
    <m/>
    <m/>
    <n v="2292000"/>
    <n v="0.7"/>
    <n v="0"/>
    <s v=""/>
    <s v=""/>
    <s v=""/>
  </r>
  <r>
    <d v="2019-08-17T00:00:00"/>
    <x v="228"/>
    <n v="2100"/>
    <d v="1900-09-13T21:36:13"/>
    <n v="54.95"/>
    <n v="0"/>
    <n v="3.5230000000000001"/>
    <n v="7.5490000000000004"/>
    <n v="234.45500000000001"/>
    <n v="7.6449999999999996"/>
    <n v="80.7"/>
    <n v="0.191"/>
    <n v="0.191"/>
    <m/>
    <n v="0.625"/>
    <m/>
    <m/>
    <m/>
    <m/>
    <n v="2292100"/>
    <n v="0"/>
    <n v="0"/>
    <s v=""/>
    <s v=""/>
    <s v=""/>
  </r>
  <r>
    <d v="2019-08-17T00:00:00"/>
    <x v="228"/>
    <n v="2200"/>
    <d v="1900-09-13T22:36:13"/>
    <n v="54.83"/>
    <n v="0"/>
    <n v="2.0129999999999999"/>
    <n v="7.5490000000000004"/>
    <n v="241.47499999999999"/>
    <n v="7.5940000000000003"/>
    <n v="81.3"/>
    <n v="0.191"/>
    <n v="0.191"/>
    <m/>
    <n v="0.625"/>
    <m/>
    <m/>
    <m/>
    <m/>
    <n v="2292200"/>
    <n v="0"/>
    <n v="0"/>
    <s v=""/>
    <s v=""/>
    <s v=""/>
  </r>
  <r>
    <d v="2019-08-17T00:00:00"/>
    <x v="228"/>
    <n v="2300"/>
    <d v="1900-09-13T23:36:13"/>
    <n v="54.48"/>
    <n v="0"/>
    <n v="1.0069999999999999"/>
    <n v="5.0330000000000004"/>
    <n v="254.11"/>
    <n v="6.23"/>
    <n v="85.7"/>
    <n v="0.191"/>
    <n v="0.191"/>
    <m/>
    <n v="0.625"/>
    <m/>
    <m/>
    <m/>
    <m/>
    <n v="2292300"/>
    <n v="0"/>
    <n v="0"/>
    <s v=""/>
    <s v=""/>
    <s v=""/>
  </r>
  <r>
    <d v="2019-08-17T00:00:00"/>
    <x v="228"/>
    <n v="2400"/>
    <d v="1900-09-14T00:36:13"/>
    <n v="54.95"/>
    <n v="0"/>
    <n v="0.503"/>
    <n v="3.02"/>
    <n v="273.76499999999999"/>
    <n v="7.7450000000000001"/>
    <n v="80.900000000000006"/>
    <n v="0.191"/>
    <n v="0.191"/>
    <m/>
    <n v="0.625"/>
    <m/>
    <m/>
    <m/>
    <m/>
    <n v="2292400"/>
    <n v="0"/>
    <n v="0"/>
    <n v="0.191"/>
    <n v="0.191"/>
    <n v="0"/>
  </r>
  <r>
    <d v="2019-08-18T00:00:00"/>
    <x v="229"/>
    <n v="100"/>
    <d v="1900-09-14T01:36:13"/>
    <n v="54.6"/>
    <n v="0"/>
    <n v="1.0069999999999999"/>
    <n v="4.0259999999999998"/>
    <n v="241.47499999999999"/>
    <n v="5.7450000000000001"/>
    <n v="88.5"/>
    <n v="0.191"/>
    <n v="0.19"/>
    <m/>
    <n v="0.625"/>
    <m/>
    <m/>
    <m/>
    <m/>
    <n v="2300100"/>
    <n v="0"/>
    <n v="0"/>
    <s v=""/>
    <s v=""/>
    <s v=""/>
  </r>
  <r>
    <d v="2019-08-18T00:00:00"/>
    <x v="229"/>
    <n v="200"/>
    <d v="1900-09-14T02:36:13"/>
    <n v="54.95"/>
    <n v="0"/>
    <n v="1.0069999999999999"/>
    <n v="4.0259999999999998"/>
    <n v="241.47499999999999"/>
    <n v="5.4880000000000004"/>
    <n v="94.3"/>
    <n v="0.19"/>
    <n v="0.191"/>
    <m/>
    <n v="0.625"/>
    <m/>
    <m/>
    <m/>
    <m/>
    <n v="2300200"/>
    <n v="0"/>
    <n v="0"/>
    <s v=""/>
    <s v=""/>
    <s v=""/>
  </r>
  <r>
    <d v="2019-08-18T00:00:00"/>
    <x v="229"/>
    <n v="300"/>
    <d v="1900-09-14T03:36:13"/>
    <n v="54.72"/>
    <n v="0"/>
    <n v="0"/>
    <n v="2.516"/>
    <n v="259.72500000000002"/>
    <n v="4.5839999999999996"/>
    <n v="94.1"/>
    <n v="0.19"/>
    <n v="0.191"/>
    <m/>
    <n v="0.625"/>
    <m/>
    <m/>
    <m/>
    <m/>
    <n v="2300300"/>
    <n v="0"/>
    <n v="0"/>
    <s v=""/>
    <s v=""/>
    <s v=""/>
  </r>
  <r>
    <d v="2019-08-18T00:00:00"/>
    <x v="229"/>
    <n v="400"/>
    <d v="1900-09-14T04:36:13"/>
    <n v="54.72"/>
    <n v="0"/>
    <n v="0"/>
    <n v="1.51"/>
    <n v="306.05500000000001"/>
    <n v="4.6360000000000001"/>
    <n v="94.2"/>
    <n v="0.19"/>
    <n v="0.19"/>
    <m/>
    <n v="0.625"/>
    <m/>
    <m/>
    <m/>
    <m/>
    <n v="2300400"/>
    <n v="0"/>
    <n v="0"/>
    <s v=""/>
    <s v=""/>
    <s v=""/>
  </r>
  <r>
    <d v="2019-08-18T00:00:00"/>
    <x v="229"/>
    <n v="500"/>
    <d v="1900-09-14T05:36:13"/>
    <n v="54.6"/>
    <n v="0"/>
    <n v="0"/>
    <n v="2.0129999999999999"/>
    <n v="329.92200000000003"/>
    <n v="4.2720000000000002"/>
    <n v="94.5"/>
    <n v="0.189"/>
    <n v="0.19"/>
    <m/>
    <n v="0.625"/>
    <m/>
    <m/>
    <m/>
    <m/>
    <n v="2300500"/>
    <n v="0"/>
    <n v="0"/>
    <s v=""/>
    <s v=""/>
    <s v=""/>
  </r>
  <r>
    <d v="2019-08-18T00:00:00"/>
    <x v="229"/>
    <n v="600"/>
    <d v="1900-09-14T06:36:13"/>
    <n v="54.83"/>
    <n v="0"/>
    <n v="0"/>
    <n v="1.51"/>
    <n v="2.8079999999999998"/>
    <n v="4.8949999999999996"/>
    <n v="94.1"/>
    <n v="0.189"/>
    <n v="0.19"/>
    <m/>
    <n v="19.375"/>
    <m/>
    <m/>
    <m/>
    <m/>
    <n v="2300600"/>
    <n v="41.8"/>
    <n v="19.399999999999999"/>
    <s v=""/>
    <s v=""/>
    <s v=""/>
  </r>
  <r>
    <d v="2019-08-18T00:00:00"/>
    <x v="229"/>
    <n v="700"/>
    <d v="1900-09-14T07:36:13"/>
    <n v="54.95"/>
    <n v="0"/>
    <n v="0"/>
    <n v="0.503"/>
    <n v="5.6159999999999997"/>
    <n v="7.3179999999999996"/>
    <n v="88.8"/>
    <n v="0.189"/>
    <n v="0.19"/>
    <m/>
    <n v="264.375"/>
    <m/>
    <m/>
    <m/>
    <m/>
    <n v="2300700"/>
    <n v="201.7"/>
    <n v="264.39999999999998"/>
    <s v=""/>
    <s v=""/>
    <s v=""/>
  </r>
  <r>
    <d v="2019-08-18T00:00:00"/>
    <x v="229"/>
    <n v="800"/>
    <d v="1900-09-14T08:36:13"/>
    <n v="55.07"/>
    <n v="0"/>
    <n v="0"/>
    <n v="1.51"/>
    <n v="96.870999999999995"/>
    <n v="10.247"/>
    <n v="77.5"/>
    <n v="0.189"/>
    <n v="0.19"/>
    <m/>
    <n v="439.375"/>
    <m/>
    <m/>
    <m/>
    <m/>
    <n v="2300800"/>
    <n v="385.3"/>
    <n v="439.4"/>
    <s v=""/>
    <s v=""/>
    <s v=""/>
  </r>
  <r>
    <d v="2019-08-18T00:00:00"/>
    <x v="229"/>
    <n v="900"/>
    <d v="1900-09-14T09:36:13"/>
    <n v="55.65"/>
    <n v="0.14999999999999858"/>
    <n v="1.0069999999999999"/>
    <n v="3.5230000000000001"/>
    <n v="167.06700000000001"/>
    <n v="12.05"/>
    <n v="68.099999999999994"/>
    <n v="0.189"/>
    <n v="0.19"/>
    <m/>
    <n v="594.375"/>
    <m/>
    <m/>
    <m/>
    <m/>
    <n v="2300900"/>
    <n v="559.29999999999995"/>
    <n v="594.4"/>
    <s v=""/>
    <s v=""/>
    <s v=""/>
  </r>
  <r>
    <d v="2019-08-18T00:00:00"/>
    <x v="229"/>
    <n v="1000"/>
    <d v="1900-09-14T10:36:13"/>
    <n v="55.77"/>
    <n v="0.27000000000000313"/>
    <n v="1.51"/>
    <n v="4.0259999999999998"/>
    <n v="169.875"/>
    <n v="13.786"/>
    <n v="60"/>
    <n v="0.188"/>
    <n v="0.189"/>
    <m/>
    <n v="718.125"/>
    <m/>
    <m/>
    <m/>
    <m/>
    <n v="2301000"/>
    <n v="705.5"/>
    <n v="718.1"/>
    <s v=""/>
    <s v=""/>
    <s v=""/>
  </r>
  <r>
    <d v="2019-08-18T00:00:00"/>
    <x v="229"/>
    <n v="1100"/>
    <d v="1900-09-14T11:36:13"/>
    <n v="55.42"/>
    <n v="0"/>
    <n v="2.0129999999999999"/>
    <n v="5.5359999999999996"/>
    <n v="175.49"/>
    <n v="15.103"/>
    <n v="53.2"/>
    <n v="0.188"/>
    <n v="0.189"/>
    <m/>
    <n v="806.875"/>
    <m/>
    <m/>
    <m/>
    <m/>
    <n v="2301100"/>
    <n v="812.3"/>
    <n v="806.9"/>
    <s v=""/>
    <s v=""/>
    <s v=""/>
  </r>
  <r>
    <d v="2019-08-18T00:00:00"/>
    <x v="229"/>
    <n v="1200"/>
    <d v="1900-09-14T12:36:13"/>
    <n v="55.77"/>
    <n v="0.27000000000000313"/>
    <n v="2.516"/>
    <n v="6.0389999999999997"/>
    <n v="172.68199999999999"/>
    <n v="17.367999999999999"/>
    <n v="47.2"/>
    <n v="0.188"/>
    <n v="0.189"/>
    <m/>
    <n v="848.125"/>
    <m/>
    <m/>
    <m/>
    <m/>
    <n v="2301200"/>
    <n v="871"/>
    <n v="848.1"/>
    <s v=""/>
    <s v=""/>
    <s v=""/>
  </r>
  <r>
    <d v="2019-08-18T00:00:00"/>
    <x v="229"/>
    <n v="1300"/>
    <d v="1900-09-14T13:36:13"/>
    <n v="55.54"/>
    <n v="3.9999999999999147E-2"/>
    <n v="3.02"/>
    <n v="8.0519999999999996"/>
    <n v="193.74100000000001"/>
    <n v="18.937000000000001"/>
    <n v="40.6"/>
    <n v="0.188"/>
    <n v="0.189"/>
    <m/>
    <n v="834.375"/>
    <m/>
    <m/>
    <m/>
    <m/>
    <n v="2301300"/>
    <n v="877.5"/>
    <n v="834.4"/>
    <s v=""/>
    <s v=""/>
    <s v=""/>
  </r>
  <r>
    <d v="2019-08-18T00:00:00"/>
    <x v="229"/>
    <n v="1400"/>
    <d v="1900-09-14T14:36:13"/>
    <n v="56.24"/>
    <n v="0.74000000000000199"/>
    <n v="3.02"/>
    <n v="8.0519999999999996"/>
    <n v="196.54900000000001"/>
    <n v="19.032"/>
    <n v="40.700000000000003"/>
    <n v="0.188"/>
    <n v="0.189"/>
    <m/>
    <n v="764.375"/>
    <m/>
    <m/>
    <m/>
    <m/>
    <n v="2301400"/>
    <n v="830.3"/>
    <n v="764.4"/>
    <s v=""/>
    <s v=""/>
    <s v=""/>
  </r>
  <r>
    <d v="2019-08-18T00:00:00"/>
    <x v="229"/>
    <n v="1500"/>
    <d v="1900-09-14T15:36:13"/>
    <n v="55.18"/>
    <n v="0"/>
    <n v="3.02"/>
    <n v="7.5490000000000004"/>
    <n v="199.357"/>
    <n v="19.722000000000001"/>
    <n v="37.9"/>
    <n v="0.188"/>
    <n v="0.189"/>
    <m/>
    <n v="648.125"/>
    <m/>
    <m/>
    <m/>
    <m/>
    <n v="2301500"/>
    <n v="733.8"/>
    <n v="648.1"/>
    <s v=""/>
    <s v=""/>
    <s v=""/>
  </r>
  <r>
    <d v="2019-08-18T00:00:00"/>
    <x v="229"/>
    <n v="1600"/>
    <d v="1900-09-14T16:36:13"/>
    <n v="55.42"/>
    <n v="0"/>
    <n v="3.02"/>
    <n v="7.0460000000000003"/>
    <n v="206.376"/>
    <n v="19.77"/>
    <n v="38.9"/>
    <n v="0.188"/>
    <n v="0.189"/>
    <m/>
    <n v="560.625"/>
    <m/>
    <m/>
    <m/>
    <m/>
    <n v="2301600"/>
    <n v="595.70000000000005"/>
    <n v="560.6"/>
    <s v=""/>
    <s v=""/>
    <s v=""/>
  </r>
  <r>
    <d v="2019-08-18T00:00:00"/>
    <x v="229"/>
    <n v="1700"/>
    <d v="1900-09-14T17:36:13"/>
    <n v="55.18"/>
    <n v="0"/>
    <n v="3.5230000000000001"/>
    <n v="8.5559999999999992"/>
    <n v="211.99199999999999"/>
    <n v="19.294"/>
    <n v="37.200000000000003"/>
    <n v="0.189"/>
    <n v="0.189"/>
    <m/>
    <n v="336.875"/>
    <m/>
    <m/>
    <m/>
    <m/>
    <n v="2301700"/>
    <n v="426.7"/>
    <n v="336.9"/>
    <s v=""/>
    <s v=""/>
    <s v=""/>
  </r>
  <r>
    <d v="2019-08-18T00:00:00"/>
    <x v="229"/>
    <n v="1800"/>
    <d v="1900-09-14T18:36:13"/>
    <n v="54.83"/>
    <n v="0"/>
    <n v="3.5230000000000001"/>
    <n v="7.5490000000000004"/>
    <n v="214.8"/>
    <n v="17.605"/>
    <n v="41"/>
    <n v="0.189"/>
    <n v="0.189"/>
    <m/>
    <n v="164.375"/>
    <m/>
    <m/>
    <m/>
    <m/>
    <n v="2301800"/>
    <n v="243.2"/>
    <n v="164.4"/>
    <s v=""/>
    <s v=""/>
    <s v=""/>
  </r>
  <r>
    <d v="2019-08-18T00:00:00"/>
    <x v="229"/>
    <n v="1900"/>
    <d v="1900-09-14T19:36:13"/>
    <n v="54.72"/>
    <n v="0"/>
    <n v="2.516"/>
    <n v="6.0389999999999997"/>
    <n v="230.24299999999999"/>
    <n v="14.242000000000001"/>
    <n v="47.7"/>
    <n v="0.189"/>
    <n v="0.19"/>
    <m/>
    <n v="10.625"/>
    <m/>
    <m/>
    <m/>
    <m/>
    <n v="2301900"/>
    <n v="71.8"/>
    <n v="10.6"/>
    <s v=""/>
    <s v=""/>
    <s v=""/>
  </r>
  <r>
    <d v="2019-08-18T00:00:00"/>
    <x v="229"/>
    <n v="2000"/>
    <d v="1900-09-14T20:36:13"/>
    <n v="55.07"/>
    <n v="0"/>
    <n v="2.0129999999999999"/>
    <n v="5.0330000000000004"/>
    <n v="255.51400000000001"/>
    <n v="12.461"/>
    <n v="49.1"/>
    <n v="0.189"/>
    <n v="0.19"/>
    <m/>
    <n v="0.625"/>
    <m/>
    <m/>
    <m/>
    <m/>
    <n v="2302000"/>
    <n v="0"/>
    <n v="0"/>
    <s v=""/>
    <s v=""/>
    <s v=""/>
  </r>
  <r>
    <d v="2019-08-18T00:00:00"/>
    <x v="229"/>
    <n v="2100"/>
    <d v="1900-09-14T21:36:13"/>
    <n v="54.72"/>
    <n v="0"/>
    <n v="2.516"/>
    <n v="6.5430000000000001"/>
    <n v="261.12900000000002"/>
    <n v="12.484999999999999"/>
    <n v="46.3"/>
    <n v="0.189"/>
    <n v="0.19"/>
    <m/>
    <n v="0.625"/>
    <m/>
    <m/>
    <m/>
    <m/>
    <n v="2302100"/>
    <n v="0"/>
    <n v="0"/>
    <s v=""/>
    <s v=""/>
    <s v=""/>
  </r>
  <r>
    <d v="2019-08-18T00:00:00"/>
    <x v="229"/>
    <n v="2200"/>
    <d v="1900-09-14T22:36:13"/>
    <n v="54.95"/>
    <n v="0"/>
    <n v="2.0129999999999999"/>
    <n v="6.5430000000000001"/>
    <n v="248.494"/>
    <n v="12.122"/>
    <n v="43.6"/>
    <n v="0.189"/>
    <n v="0.19"/>
    <m/>
    <n v="0.625"/>
    <m/>
    <m/>
    <m/>
    <m/>
    <n v="2302200"/>
    <n v="0"/>
    <n v="0"/>
    <s v=""/>
    <s v=""/>
    <s v=""/>
  </r>
  <r>
    <d v="2019-08-18T00:00:00"/>
    <x v="229"/>
    <n v="2300"/>
    <d v="1900-09-14T23:36:13"/>
    <n v="54.48"/>
    <n v="0"/>
    <n v="3.02"/>
    <n v="8.5559999999999992"/>
    <n v="254.11"/>
    <n v="12.170999999999999"/>
    <n v="42.8"/>
    <n v="0.188"/>
    <n v="0.19"/>
    <m/>
    <n v="0.625"/>
    <m/>
    <m/>
    <m/>
    <m/>
    <n v="2302300"/>
    <n v="0"/>
    <n v="0"/>
    <s v=""/>
    <s v=""/>
    <s v=""/>
  </r>
  <r>
    <d v="2019-08-18T00:00:00"/>
    <x v="229"/>
    <n v="2400"/>
    <d v="1900-09-15T00:36:13"/>
    <n v="55.07"/>
    <n v="0"/>
    <n v="2.0129999999999999"/>
    <n v="7.0460000000000003"/>
    <n v="277.976"/>
    <n v="10.686999999999999"/>
    <n v="47.9"/>
    <n v="0.188"/>
    <n v="0.19"/>
    <m/>
    <n v="0.625"/>
    <m/>
    <m/>
    <m/>
    <m/>
    <n v="2302400"/>
    <n v="0"/>
    <n v="0"/>
    <n v="0.188"/>
    <n v="0.19"/>
    <n v="0"/>
  </r>
  <r>
    <d v="2019-08-19T00:00:00"/>
    <x v="230"/>
    <n v="100"/>
    <d v="1900-09-15T01:36:13"/>
    <n v="54.6"/>
    <n v="0"/>
    <n v="2.0129999999999999"/>
    <n v="6.0389999999999997"/>
    <n v="280.78399999999999"/>
    <n v="10.858000000000001"/>
    <n v="48.5"/>
    <n v="0.188"/>
    <n v="0.191"/>
    <m/>
    <n v="0.625"/>
    <m/>
    <m/>
    <m/>
    <m/>
    <n v="2310100"/>
    <n v="0"/>
    <n v="0"/>
    <s v=""/>
    <s v=""/>
    <s v=""/>
  </r>
  <r>
    <d v="2019-08-19T00:00:00"/>
    <x v="230"/>
    <n v="200"/>
    <d v="1900-09-15T02:36:13"/>
    <n v="54.72"/>
    <n v="0"/>
    <n v="1.51"/>
    <n v="5.0330000000000004"/>
    <n v="282.18799999999999"/>
    <n v="9.3859999999999992"/>
    <n v="54.1"/>
    <n v="0.188"/>
    <n v="0.19"/>
    <m/>
    <n v="0.625"/>
    <m/>
    <m/>
    <m/>
    <m/>
    <n v="2310200"/>
    <n v="0"/>
    <n v="0"/>
    <s v=""/>
    <s v=""/>
    <s v=""/>
  </r>
  <r>
    <d v="2019-08-19T00:00:00"/>
    <x v="230"/>
    <n v="300"/>
    <d v="1900-09-15T03:36:13"/>
    <n v="54.95"/>
    <n v="0"/>
    <n v="2.0129999999999999"/>
    <n v="8.0519999999999996"/>
    <n v="247.09"/>
    <n v="10.369"/>
    <n v="54.9"/>
    <n v="0.188"/>
    <n v="0.19"/>
    <m/>
    <n v="0.625"/>
    <m/>
    <m/>
    <m/>
    <m/>
    <n v="2310300"/>
    <n v="0"/>
    <n v="0"/>
    <s v=""/>
    <s v=""/>
    <s v=""/>
  </r>
  <r>
    <d v="2019-08-19T00:00:00"/>
    <x v="230"/>
    <n v="400"/>
    <d v="1900-09-15T04:36:13"/>
    <n v="55.07"/>
    <n v="0"/>
    <n v="3.02"/>
    <n v="8.0519999999999996"/>
    <n v="254.11"/>
    <n v="9.7560000000000002"/>
    <n v="55.6"/>
    <n v="0.188"/>
    <n v="0.19"/>
    <m/>
    <n v="0.625"/>
    <m/>
    <m/>
    <m/>
    <m/>
    <n v="2310400"/>
    <n v="0"/>
    <n v="0"/>
    <s v=""/>
    <s v=""/>
    <s v=""/>
  </r>
  <r>
    <d v="2019-08-19T00:00:00"/>
    <x v="230"/>
    <n v="500"/>
    <d v="1900-09-15T05:36:13"/>
    <n v="55.07"/>
    <n v="0"/>
    <n v="2.0129999999999999"/>
    <n v="5.5359999999999996"/>
    <n v="270.95699999999999"/>
    <n v="9.0150000000000006"/>
    <n v="60.3"/>
    <n v="0.188"/>
    <n v="0.19"/>
    <m/>
    <n v="0.625"/>
    <m/>
    <m/>
    <m/>
    <m/>
    <n v="2310500"/>
    <n v="0"/>
    <n v="0"/>
    <s v=""/>
    <s v=""/>
    <s v=""/>
  </r>
  <r>
    <d v="2019-08-19T00:00:00"/>
    <x v="230"/>
    <n v="600"/>
    <d v="1900-09-15T06:36:13"/>
    <n v="54.72"/>
    <n v="0"/>
    <n v="1.51"/>
    <n v="6.0389999999999997"/>
    <n v="289.20800000000003"/>
    <n v="8.2449999999999992"/>
    <n v="62.2"/>
    <n v="0.188"/>
    <n v="0.189"/>
    <m/>
    <n v="25.625"/>
    <m/>
    <m/>
    <m/>
    <m/>
    <n v="2310600"/>
    <n v="39.299999999999997"/>
    <n v="25.6"/>
    <s v=""/>
    <s v=""/>
    <s v=""/>
  </r>
  <r>
    <d v="2019-08-19T00:00:00"/>
    <x v="230"/>
    <n v="700"/>
    <d v="1900-09-15T07:36:13"/>
    <n v="55.07"/>
    <n v="0"/>
    <n v="2.0129999999999999"/>
    <n v="6.5430000000000001"/>
    <n v="280.78399999999999"/>
    <n v="10.026"/>
    <n v="56.5"/>
    <n v="0.187"/>
    <n v="0.189"/>
    <m/>
    <n v="259.375"/>
    <m/>
    <m/>
    <m/>
    <m/>
    <n v="2310700"/>
    <n v="198.2"/>
    <n v="259.39999999999998"/>
    <s v=""/>
    <s v=""/>
    <s v=""/>
  </r>
  <r>
    <d v="2019-08-19T00:00:00"/>
    <x v="230"/>
    <n v="800"/>
    <d v="1900-09-15T08:36:13"/>
    <n v="55.18"/>
    <n v="0"/>
    <n v="2.516"/>
    <n v="7.0460000000000003"/>
    <n v="230.24299999999999"/>
    <n v="12.195"/>
    <n v="43.7"/>
    <n v="0.187"/>
    <n v="0.189"/>
    <m/>
    <n v="434.375"/>
    <m/>
    <m/>
    <m/>
    <m/>
    <n v="2310800"/>
    <n v="381.7"/>
    <n v="434.4"/>
    <s v=""/>
    <s v=""/>
    <s v=""/>
  </r>
  <r>
    <d v="2019-08-19T00:00:00"/>
    <x v="230"/>
    <n v="900"/>
    <d v="1900-09-15T09:36:13"/>
    <n v="55.07"/>
    <n v="0"/>
    <n v="2.0129999999999999"/>
    <n v="6.5430000000000001"/>
    <n v="231.64699999999999"/>
    <n v="13.81"/>
    <n v="43"/>
    <n v="0.186"/>
    <n v="0.189"/>
    <m/>
    <n v="590.625"/>
    <m/>
    <m/>
    <m/>
    <m/>
    <n v="2310900"/>
    <n v="555.5"/>
    <n v="590.6"/>
    <s v=""/>
    <s v=""/>
    <s v=""/>
  </r>
  <r>
    <d v="2019-08-19T00:00:00"/>
    <x v="230"/>
    <n v="1000"/>
    <d v="1900-09-15T10:36:13"/>
    <n v="55.42"/>
    <n v="0"/>
    <n v="2.516"/>
    <n v="6.5430000000000001"/>
    <n v="235.85900000000001"/>
    <n v="14.912000000000001"/>
    <n v="38.299999999999997"/>
    <n v="0.186"/>
    <n v="0.188"/>
    <m/>
    <n v="721.875"/>
    <m/>
    <m/>
    <m/>
    <m/>
    <n v="2311000"/>
    <n v="702.2"/>
    <n v="721.9"/>
    <s v=""/>
    <s v=""/>
    <s v=""/>
  </r>
  <r>
    <d v="2019-08-19T00:00:00"/>
    <x v="230"/>
    <n v="1100"/>
    <d v="1900-09-15T11:36:13"/>
    <n v="55.18"/>
    <n v="0"/>
    <n v="2.516"/>
    <n v="6.5430000000000001"/>
    <n v="216.20400000000001"/>
    <n v="15.103"/>
    <n v="36.200000000000003"/>
    <n v="0.186"/>
    <n v="0.188"/>
    <m/>
    <n v="718.125"/>
    <m/>
    <m/>
    <m/>
    <m/>
    <n v="2311100"/>
    <n v="808.8"/>
    <n v="718.1"/>
    <s v=""/>
    <s v=""/>
    <s v=""/>
  </r>
  <r>
    <d v="2019-08-19T00:00:00"/>
    <x v="230"/>
    <n v="1200"/>
    <d v="1900-09-15T12:36:13"/>
    <n v="55.89"/>
    <n v="0.39000000000000057"/>
    <n v="3.02"/>
    <n v="7.0460000000000003"/>
    <n v="213.39599999999999"/>
    <n v="16.914999999999999"/>
    <n v="41.3"/>
    <n v="0.186"/>
    <n v="0.188"/>
    <m/>
    <n v="889.375"/>
    <m/>
    <m/>
    <m/>
    <m/>
    <n v="2311200"/>
    <n v="867.3"/>
    <n v="889.4"/>
    <s v=""/>
    <s v=""/>
    <s v=""/>
  </r>
  <r>
    <d v="2019-08-19T00:00:00"/>
    <x v="230"/>
    <n v="1300"/>
    <d v="1900-09-15T13:36:13"/>
    <n v="55.42"/>
    <n v="0"/>
    <n v="2.516"/>
    <n v="5.5359999999999996"/>
    <n v="241.47499999999999"/>
    <n v="17.414999999999999"/>
    <n v="40.4"/>
    <n v="0.186"/>
    <n v="0.188"/>
    <m/>
    <n v="881.875"/>
    <m/>
    <m/>
    <m/>
    <m/>
    <n v="2311300"/>
    <n v="873"/>
    <n v="881.9"/>
    <s v=""/>
    <s v=""/>
    <s v=""/>
  </r>
  <r>
    <d v="2019-08-19T00:00:00"/>
    <x v="230"/>
    <n v="1400"/>
    <d v="1900-09-15T14:36:13"/>
    <n v="56"/>
    <n v="0.5"/>
    <n v="2.0129999999999999"/>
    <n v="6.5430000000000001"/>
    <n v="231.64699999999999"/>
    <n v="18.913"/>
    <n v="35.9"/>
    <n v="0.186"/>
    <n v="0.188"/>
    <m/>
    <n v="805.625"/>
    <m/>
    <m/>
    <m/>
    <m/>
    <n v="2311400"/>
    <n v="825.8"/>
    <n v="805.6"/>
    <s v=""/>
    <s v=""/>
    <s v=""/>
  </r>
  <r>
    <d v="2019-08-19T00:00:00"/>
    <x v="230"/>
    <n v="1500"/>
    <d v="1900-09-15T15:36:13"/>
    <n v="54.83"/>
    <n v="0"/>
    <n v="2.0129999999999999"/>
    <n v="6.0389999999999997"/>
    <n v="221.82"/>
    <n v="18.818000000000001"/>
    <n v="34"/>
    <n v="0.186"/>
    <n v="0.188"/>
    <m/>
    <n v="648.125"/>
    <m/>
    <m/>
    <m/>
    <m/>
    <n v="2311500"/>
    <n v="728.7"/>
    <n v="648.1"/>
    <s v=""/>
    <s v=""/>
    <s v=""/>
  </r>
  <r>
    <d v="2019-08-19T00:00:00"/>
    <x v="230"/>
    <n v="1600"/>
    <d v="1900-09-15T16:36:13"/>
    <n v="55.18"/>
    <n v="0"/>
    <n v="2.0129999999999999"/>
    <n v="6.5430000000000001"/>
    <n v="234.45500000000001"/>
    <n v="19.77"/>
    <n v="33.799999999999997"/>
    <n v="0.186"/>
    <n v="0.188"/>
    <m/>
    <n v="499.375"/>
    <m/>
    <m/>
    <m/>
    <m/>
    <n v="2311600"/>
    <n v="589.79999999999995"/>
    <n v="499.4"/>
    <s v=""/>
    <s v=""/>
    <s v=""/>
  </r>
  <r>
    <d v="2019-08-19T00:00:00"/>
    <x v="230"/>
    <n v="1700"/>
    <d v="1900-09-15T17:36:13"/>
    <n v="54.72"/>
    <n v="0"/>
    <n v="1.51"/>
    <n v="4.5289999999999999"/>
    <n v="240.071"/>
    <n v="19.032"/>
    <n v="32.9"/>
    <n v="0.187"/>
    <n v="0.188"/>
    <m/>
    <n v="330.625"/>
    <m/>
    <m/>
    <m/>
    <m/>
    <n v="2311700"/>
    <n v="420.7"/>
    <n v="330.6"/>
    <s v=""/>
    <s v=""/>
    <s v=""/>
  </r>
  <r>
    <d v="2019-08-19T00:00:00"/>
    <x v="230"/>
    <n v="1800"/>
    <d v="1900-09-15T18:36:13"/>
    <n v="54.6"/>
    <n v="0"/>
    <n v="1.51"/>
    <n v="4.0259999999999998"/>
    <n v="276.57299999999998"/>
    <n v="17.201000000000001"/>
    <n v="32.1"/>
    <n v="0.187"/>
    <n v="0.188"/>
    <m/>
    <n v="159.375"/>
    <m/>
    <m/>
    <m/>
    <m/>
    <n v="2311800"/>
    <n v="237.2"/>
    <n v="159.4"/>
    <s v=""/>
    <s v=""/>
    <s v=""/>
  </r>
  <r>
    <d v="2019-08-19T00:00:00"/>
    <x v="230"/>
    <n v="1900"/>
    <d v="1900-09-15T19:36:13"/>
    <n v="54.37"/>
    <n v="0"/>
    <n v="1.51"/>
    <n v="4.0259999999999998"/>
    <n v="313.07499999999999"/>
    <n v="13.353"/>
    <n v="37.200000000000003"/>
    <n v="0.187"/>
    <n v="0.188"/>
    <m/>
    <n v="14.375"/>
    <m/>
    <m/>
    <m/>
    <m/>
    <n v="2311900"/>
    <n v="67"/>
    <n v="14.4"/>
    <s v=""/>
    <s v=""/>
    <s v=""/>
  </r>
  <r>
    <d v="2019-08-19T00:00:00"/>
    <x v="230"/>
    <n v="2000"/>
    <d v="1900-09-15T20:36:13"/>
    <n v="54.37"/>
    <n v="0"/>
    <n v="1.51"/>
    <n v="4.0259999999999998"/>
    <n v="324.30599999999998"/>
    <n v="12.388999999999999"/>
    <n v="35.799999999999997"/>
    <n v="0.187"/>
    <n v="0.188"/>
    <m/>
    <n v="0.625"/>
    <m/>
    <m/>
    <m/>
    <m/>
    <n v="2312000"/>
    <n v="0"/>
    <n v="0"/>
    <s v=""/>
    <s v=""/>
    <s v=""/>
  </r>
  <r>
    <d v="2019-08-19T00:00:00"/>
    <x v="230"/>
    <n v="2100"/>
    <d v="1900-09-15T21:36:13"/>
    <n v="54.37"/>
    <n v="0"/>
    <n v="1.0069999999999999"/>
    <n v="3.5230000000000001"/>
    <n v="346.76900000000001"/>
    <n v="10.148999999999999"/>
    <n v="45.9"/>
    <n v="0.187"/>
    <n v="0.188"/>
    <m/>
    <n v="0.625"/>
    <m/>
    <m/>
    <m/>
    <m/>
    <n v="2312100"/>
    <n v="0"/>
    <n v="0"/>
    <s v=""/>
    <s v=""/>
    <s v=""/>
  </r>
  <r>
    <d v="2019-08-19T00:00:00"/>
    <x v="230"/>
    <n v="2200"/>
    <d v="1900-09-15T22:36:13"/>
    <n v="54.72"/>
    <n v="0"/>
    <n v="1.0069999999999999"/>
    <n v="2.516"/>
    <n v="346.76900000000001"/>
    <n v="11.005000000000001"/>
    <n v="45.7"/>
    <n v="0.187"/>
    <n v="0.189"/>
    <m/>
    <n v="0.625"/>
    <m/>
    <m/>
    <m/>
    <m/>
    <n v="2312200"/>
    <n v="0"/>
    <n v="0"/>
    <s v=""/>
    <s v=""/>
    <s v=""/>
  </r>
  <r>
    <d v="2019-08-19T00:00:00"/>
    <x v="230"/>
    <n v="2300"/>
    <d v="1900-09-15T23:36:13"/>
    <n v="54.72"/>
    <n v="0"/>
    <n v="1.0069999999999999"/>
    <n v="2.516"/>
    <n v="346.76900000000001"/>
    <n v="10.222"/>
    <n v="53.9"/>
    <n v="0.187"/>
    <n v="0.189"/>
    <m/>
    <n v="0.625"/>
    <m/>
    <m/>
    <m/>
    <m/>
    <n v="2312300"/>
    <n v="0"/>
    <n v="0"/>
    <s v=""/>
    <s v=""/>
    <s v=""/>
  </r>
  <r>
    <d v="2019-08-19T00:00:00"/>
    <x v="230"/>
    <n v="2400"/>
    <d v="1900-09-16T00:36:13"/>
    <n v="54.6"/>
    <n v="0"/>
    <n v="1.0069999999999999"/>
    <n v="2.0129999999999999"/>
    <n v="352.38400000000001"/>
    <n v="9.6080000000000005"/>
    <n v="56.9"/>
    <n v="0.186"/>
    <n v="0.189"/>
    <m/>
    <n v="0.625"/>
    <m/>
    <m/>
    <m/>
    <m/>
    <n v="2312400"/>
    <n v="0"/>
    <n v="0"/>
    <n v="0.186"/>
    <n v="0.189"/>
    <n v="0"/>
  </r>
  <r>
    <d v="2019-08-20T00:00:00"/>
    <x v="231"/>
    <n v="100"/>
    <d v="1900-09-16T01:36:13"/>
    <n v="54.72"/>
    <n v="0"/>
    <n v="1.51"/>
    <n v="2.516"/>
    <n v="355.19200000000001"/>
    <n v="9.4350000000000005"/>
    <n v="58.9"/>
    <n v="0.186"/>
    <n v="0.189"/>
    <m/>
    <n v="0.625"/>
    <m/>
    <m/>
    <m/>
    <m/>
    <n v="2320100"/>
    <n v="0"/>
    <n v="0"/>
    <s v=""/>
    <s v=""/>
    <s v=""/>
  </r>
  <r>
    <d v="2019-08-20T00:00:00"/>
    <x v="231"/>
    <n v="200"/>
    <d v="1900-09-16T02:36:13"/>
    <n v="54.13"/>
    <n v="0"/>
    <n v="1.0069999999999999"/>
    <n v="2.516"/>
    <n v="1.4039999999999999"/>
    <n v="9.9770000000000003"/>
    <n v="55.9"/>
    <n v="0.186"/>
    <n v="0.189"/>
    <m/>
    <n v="0.625"/>
    <m/>
    <m/>
    <m/>
    <m/>
    <n v="2320200"/>
    <n v="0"/>
    <n v="0"/>
    <s v=""/>
    <s v=""/>
    <s v=""/>
  </r>
  <r>
    <d v="2019-08-20T00:00:00"/>
    <x v="231"/>
    <n v="300"/>
    <d v="1900-09-16T03:36:13"/>
    <n v="54.48"/>
    <n v="0"/>
    <n v="1.0069999999999999"/>
    <n v="3.02"/>
    <n v="22.463000000000001"/>
    <n v="11.053000000000001"/>
    <n v="49.4"/>
    <n v="0.186"/>
    <n v="0.189"/>
    <m/>
    <n v="0.625"/>
    <m/>
    <m/>
    <m/>
    <m/>
    <n v="2320300"/>
    <n v="0"/>
    <n v="0"/>
    <s v=""/>
    <s v=""/>
    <s v=""/>
  </r>
  <r>
    <d v="2019-08-20T00:00:00"/>
    <x v="231"/>
    <n v="400"/>
    <d v="1900-09-16T04:36:13"/>
    <n v="54.37"/>
    <n v="0"/>
    <n v="1.0069999999999999"/>
    <n v="3.02"/>
    <n v="26.675000000000001"/>
    <n v="10.882999999999999"/>
    <n v="49.2"/>
    <n v="0.186"/>
    <n v="0.188"/>
    <m/>
    <n v="0.625"/>
    <m/>
    <m/>
    <m/>
    <m/>
    <n v="2320400"/>
    <n v="0"/>
    <n v="0"/>
    <s v=""/>
    <s v=""/>
    <s v=""/>
  </r>
  <r>
    <d v="2019-08-20T00:00:00"/>
    <x v="231"/>
    <n v="500"/>
    <d v="1900-09-16T05:36:13"/>
    <n v="54.6"/>
    <n v="0"/>
    <n v="1.0069999999999999"/>
    <n v="3.5230000000000001"/>
    <n v="40.713999999999999"/>
    <n v="11.127000000000001"/>
    <n v="50.4"/>
    <n v="0.186"/>
    <n v="0.188"/>
    <m/>
    <n v="0.625"/>
    <m/>
    <m/>
    <m/>
    <m/>
    <n v="2320500"/>
    <n v="0"/>
    <n v="0"/>
    <s v=""/>
    <s v=""/>
    <s v=""/>
  </r>
  <r>
    <d v="2019-08-20T00:00:00"/>
    <x v="231"/>
    <n v="600"/>
    <d v="1900-09-16T06:36:13"/>
    <n v="54.83"/>
    <n v="0"/>
    <n v="2.0129999999999999"/>
    <n v="5.0330000000000004"/>
    <n v="50.540999999999997"/>
    <n v="12.484999999999999"/>
    <n v="44.7"/>
    <n v="0.186"/>
    <n v="0.188"/>
    <m/>
    <n v="25.625"/>
    <m/>
    <m/>
    <m/>
    <m/>
    <n v="2320600"/>
    <n v="37.200000000000003"/>
    <n v="25.6"/>
    <s v=""/>
    <s v=""/>
    <s v=""/>
  </r>
  <r>
    <d v="2019-08-20T00:00:00"/>
    <x v="231"/>
    <n v="700"/>
    <d v="1900-09-16T07:36:13"/>
    <n v="54.6"/>
    <n v="0"/>
    <n v="1.51"/>
    <n v="4.5289999999999999"/>
    <n v="73.004000000000005"/>
    <n v="14.936"/>
    <n v="39.200000000000003"/>
    <n v="0.185"/>
    <n v="0.188"/>
    <m/>
    <n v="248.125"/>
    <m/>
    <m/>
    <m/>
    <m/>
    <n v="2320700"/>
    <n v="194.8"/>
    <n v="248.1"/>
    <s v=""/>
    <s v=""/>
    <s v=""/>
  </r>
  <r>
    <d v="2019-08-20T00:00:00"/>
    <x v="231"/>
    <n v="800"/>
    <d v="1900-09-16T08:36:13"/>
    <n v="54.83"/>
    <n v="0"/>
    <n v="2.0129999999999999"/>
    <n v="6.0389999999999997"/>
    <n v="70.195999999999998"/>
    <n v="15.747999999999999"/>
    <n v="39.700000000000003"/>
    <n v="0.185"/>
    <n v="0.188"/>
    <m/>
    <n v="429.375"/>
    <m/>
    <m/>
    <m/>
    <m/>
    <n v="2320800"/>
    <n v="378.3"/>
    <n v="429.4"/>
    <s v=""/>
    <s v=""/>
    <s v=""/>
  </r>
  <r>
    <d v="2019-08-20T00:00:00"/>
    <x v="231"/>
    <n v="900"/>
    <d v="1900-09-16T09:36:13"/>
    <n v="54.83"/>
    <n v="0"/>
    <n v="2.0129999999999999"/>
    <n v="5.5359999999999996"/>
    <n v="99.677999999999997"/>
    <n v="17.677"/>
    <n v="42.4"/>
    <n v="0.185"/>
    <n v="0.188"/>
    <m/>
    <n v="581.875"/>
    <m/>
    <m/>
    <m/>
    <m/>
    <n v="2320900"/>
    <n v="552.29999999999995"/>
    <n v="581.9"/>
    <s v=""/>
    <s v=""/>
    <s v=""/>
  </r>
  <r>
    <d v="2019-08-20T00:00:00"/>
    <x v="231"/>
    <n v="1000"/>
    <d v="1900-09-16T10:36:13"/>
    <n v="54.95"/>
    <n v="0"/>
    <n v="2.516"/>
    <n v="7.0460000000000003"/>
    <n v="99.677999999999997"/>
    <n v="18.652000000000001"/>
    <n v="41.3"/>
    <n v="0.184"/>
    <n v="0.187"/>
    <m/>
    <n v="716.875"/>
    <m/>
    <m/>
    <m/>
    <m/>
    <n v="2321000"/>
    <n v="698.5"/>
    <n v="716.9"/>
    <s v=""/>
    <s v=""/>
    <s v=""/>
  </r>
  <r>
    <d v="2019-08-20T00:00:00"/>
    <x v="231"/>
    <n v="1100"/>
    <d v="1900-09-16T11:36:13"/>
    <n v="55.54"/>
    <n v="3.9999999999999147E-2"/>
    <n v="2.516"/>
    <n v="8.5559999999999992"/>
    <n v="117.929"/>
    <n v="19.792999999999999"/>
    <n v="40.5"/>
    <n v="0.184"/>
    <n v="0.187"/>
    <m/>
    <n v="789.375"/>
    <m/>
    <m/>
    <m/>
    <m/>
    <n v="2321100"/>
    <n v="805.3"/>
    <n v="789.4"/>
    <s v=""/>
    <s v=""/>
    <s v=""/>
  </r>
  <r>
    <d v="2019-08-20T00:00:00"/>
    <x v="231"/>
    <n v="1200"/>
    <d v="1900-09-16T12:36:13"/>
    <n v="55.77"/>
    <n v="0.27000000000000313"/>
    <n v="3.02"/>
    <n v="10.065"/>
    <n v="138.988"/>
    <n v="20.341000000000001"/>
    <n v="38.700000000000003"/>
    <n v="0.183"/>
    <n v="0.187"/>
    <m/>
    <n v="814.375"/>
    <m/>
    <m/>
    <m/>
    <m/>
    <n v="2321200"/>
    <n v="863.5"/>
    <n v="814.4"/>
    <s v=""/>
    <s v=""/>
    <s v=""/>
  </r>
  <r>
    <d v="2019-08-20T00:00:00"/>
    <x v="231"/>
    <n v="1300"/>
    <d v="1900-09-16T13:36:13"/>
    <n v="55.07"/>
    <n v="0"/>
    <n v="3.02"/>
    <n v="9.0589999999999993"/>
    <n v="153.02699999999999"/>
    <n v="21.199000000000002"/>
    <n v="35.700000000000003"/>
    <n v="0.183"/>
    <n v="0.187"/>
    <m/>
    <n v="721.875"/>
    <m/>
    <m/>
    <m/>
    <m/>
    <n v="2321300"/>
    <n v="868.8"/>
    <n v="721.9"/>
    <s v=""/>
    <s v=""/>
    <s v=""/>
  </r>
  <r>
    <d v="2019-08-20T00:00:00"/>
    <x v="231"/>
    <n v="1400"/>
    <d v="1900-09-16T14:36:13"/>
    <n v="54.95"/>
    <n v="0"/>
    <n v="3.5230000000000001"/>
    <n v="9.0589999999999993"/>
    <n v="146.00800000000001"/>
    <n v="21.294"/>
    <n v="32.4"/>
    <n v="0.184"/>
    <n v="0.187"/>
    <m/>
    <n v="640.625"/>
    <m/>
    <m/>
    <m/>
    <m/>
    <n v="2321400"/>
    <n v="821"/>
    <n v="640.6"/>
    <s v=""/>
    <s v=""/>
    <s v=""/>
  </r>
  <r>
    <d v="2019-08-20T00:00:00"/>
    <x v="231"/>
    <n v="1500"/>
    <d v="1900-09-16T15:36:13"/>
    <n v="55.18"/>
    <n v="0"/>
    <n v="4.0259999999999998"/>
    <n v="9.0589999999999993"/>
    <n v="154.43100000000001"/>
    <n v="22.010999999999999"/>
    <n v="33.1"/>
    <n v="0.184"/>
    <n v="0.187"/>
    <m/>
    <n v="575.625"/>
    <m/>
    <m/>
    <m/>
    <m/>
    <n v="2321500"/>
    <n v="723.7"/>
    <n v="575.6"/>
    <s v=""/>
    <s v=""/>
    <s v=""/>
  </r>
  <r>
    <d v="2019-08-20T00:00:00"/>
    <x v="231"/>
    <n v="1600"/>
    <d v="1900-09-16T16:36:13"/>
    <n v="55.3"/>
    <n v="0"/>
    <n v="4.0259999999999998"/>
    <n v="8.5559999999999992"/>
    <n v="153.02699999999999"/>
    <n v="21.556999999999999"/>
    <n v="33.799999999999997"/>
    <n v="0.184"/>
    <n v="0.187"/>
    <m/>
    <n v="470.625"/>
    <m/>
    <m/>
    <m/>
    <m/>
    <n v="2321600"/>
    <n v="584.29999999999995"/>
    <n v="470.6"/>
    <s v=""/>
    <s v=""/>
    <s v=""/>
  </r>
  <r>
    <d v="2019-08-20T00:00:00"/>
    <x v="231"/>
    <n v="1700"/>
    <d v="1900-09-16T17:36:13"/>
    <n v="55.18"/>
    <n v="0"/>
    <n v="4.5289999999999999"/>
    <n v="8.5559999999999992"/>
    <n v="147.41200000000001"/>
    <n v="20.888999999999999"/>
    <n v="32.299999999999997"/>
    <n v="0.185"/>
    <n v="0.187"/>
    <m/>
    <n v="306.875"/>
    <m/>
    <m/>
    <m/>
    <m/>
    <n v="2321700"/>
    <n v="414.7"/>
    <n v="306.89999999999998"/>
    <s v=""/>
    <s v=""/>
    <s v=""/>
  </r>
  <r>
    <d v="2019-08-20T00:00:00"/>
    <x v="231"/>
    <n v="1800"/>
    <d v="1900-09-16T18:36:13"/>
    <n v="54.95"/>
    <n v="0"/>
    <n v="4.0259999999999998"/>
    <n v="8.5559999999999992"/>
    <n v="151.624"/>
    <n v="18.175999999999998"/>
    <n v="36.9"/>
    <n v="0.185"/>
    <n v="0.187"/>
    <m/>
    <n v="104.375"/>
    <m/>
    <m/>
    <m/>
    <m/>
    <n v="2321800"/>
    <n v="231.2"/>
    <n v="104.4"/>
    <s v=""/>
    <s v=""/>
    <s v=""/>
  </r>
  <r>
    <d v="2019-08-20T00:00:00"/>
    <x v="231"/>
    <n v="1900"/>
    <d v="1900-09-16T19:36:13"/>
    <n v="54.6"/>
    <n v="0"/>
    <n v="2.0129999999999999"/>
    <n v="6.5430000000000001"/>
    <n v="148.816"/>
    <n v="16.177"/>
    <n v="41.5"/>
    <n v="0.185"/>
    <n v="0.187"/>
    <m/>
    <n v="20.625"/>
    <m/>
    <m/>
    <m/>
    <m/>
    <n v="2321900"/>
    <n v="62"/>
    <n v="20.6"/>
    <s v=""/>
    <s v=""/>
    <s v=""/>
  </r>
  <r>
    <d v="2019-08-20T00:00:00"/>
    <x v="231"/>
    <n v="2000"/>
    <d v="1900-09-16T20:36:13"/>
    <n v="54.72"/>
    <n v="0"/>
    <n v="2.0129999999999999"/>
    <n v="6.5430000000000001"/>
    <n v="150.22"/>
    <n v="15.962999999999999"/>
    <n v="41"/>
    <n v="0.185"/>
    <n v="0.187"/>
    <m/>
    <n v="0.625"/>
    <m/>
    <m/>
    <m/>
    <m/>
    <n v="2322000"/>
    <n v="0"/>
    <n v="0"/>
    <s v=""/>
    <s v=""/>
    <s v=""/>
  </r>
  <r>
    <d v="2019-08-20T00:00:00"/>
    <x v="231"/>
    <n v="2100"/>
    <d v="1900-09-16T21:36:13"/>
    <n v="55.3"/>
    <n v="0"/>
    <n v="0"/>
    <n v="2.516"/>
    <n v="223.22399999999999"/>
    <n v="15.031000000000001"/>
    <n v="43.1"/>
    <n v="0.185"/>
    <n v="0.187"/>
    <m/>
    <n v="0.625"/>
    <m/>
    <m/>
    <m/>
    <m/>
    <n v="2322100"/>
    <n v="0"/>
    <n v="0"/>
    <s v=""/>
    <s v=""/>
    <s v=""/>
  </r>
  <r>
    <d v="2019-08-20T00:00:00"/>
    <x v="231"/>
    <n v="2200"/>
    <d v="1900-09-16T22:36:13"/>
    <n v="55.77"/>
    <n v="0.27000000000000313"/>
    <n v="0.503"/>
    <n v="3.5230000000000001"/>
    <n v="147.41200000000001"/>
    <n v="15.484999999999999"/>
    <n v="43.3"/>
    <n v="0.185"/>
    <n v="0.187"/>
    <m/>
    <n v="0.625"/>
    <m/>
    <m/>
    <m/>
    <m/>
    <n v="2322200"/>
    <n v="0"/>
    <n v="0"/>
    <s v=""/>
    <s v=""/>
    <s v=""/>
  </r>
  <r>
    <d v="2019-08-20T00:00:00"/>
    <x v="231"/>
    <n v="2300"/>
    <d v="1900-09-16T23:36:13"/>
    <n v="55.3"/>
    <n v="0"/>
    <n v="0.503"/>
    <n v="5.0330000000000004"/>
    <n v="157.239"/>
    <n v="15.151"/>
    <n v="44.8"/>
    <n v="0.185"/>
    <n v="0.187"/>
    <m/>
    <n v="0.625"/>
    <m/>
    <m/>
    <m/>
    <m/>
    <n v="2322300"/>
    <n v="0"/>
    <n v="0"/>
    <s v=""/>
    <s v=""/>
    <s v=""/>
  </r>
  <r>
    <d v="2019-08-20T00:00:00"/>
    <x v="231"/>
    <n v="2400"/>
    <d v="1900-09-17T00:36:13"/>
    <n v="55.07"/>
    <n v="0"/>
    <n v="1.51"/>
    <n v="5.5359999999999996"/>
    <n v="158.643"/>
    <n v="14.648999999999999"/>
    <n v="46.8"/>
    <n v="0.185"/>
    <n v="0.187"/>
    <m/>
    <n v="0.625"/>
    <m/>
    <m/>
    <m/>
    <m/>
    <n v="2322400"/>
    <n v="0"/>
    <n v="0"/>
    <n v="0.185"/>
    <n v="0.187"/>
    <n v="0"/>
  </r>
  <r>
    <d v="2019-08-21T00:00:00"/>
    <x v="232"/>
    <n v="100"/>
    <d v="1900-09-17T01:36:13"/>
    <n v="55.54"/>
    <n v="3.9999999999999147E-2"/>
    <n v="1.51"/>
    <n v="6.0389999999999997"/>
    <n v="157.239"/>
    <n v="14.505000000000001"/>
    <n v="49.4"/>
    <n v="0.184"/>
    <n v="0.187"/>
    <m/>
    <n v="0.625"/>
    <m/>
    <m/>
    <m/>
    <m/>
    <n v="2330100"/>
    <n v="0"/>
    <n v="0"/>
    <s v=""/>
    <s v=""/>
    <s v=""/>
  </r>
  <r>
    <d v="2019-08-21T00:00:00"/>
    <x v="232"/>
    <n v="200"/>
    <d v="1900-09-17T02:36:13"/>
    <n v="55.07"/>
    <n v="0"/>
    <n v="2.516"/>
    <n v="6.0389999999999997"/>
    <n v="138.988"/>
    <n v="15.103"/>
    <n v="49.9"/>
    <n v="0.184"/>
    <n v="0.187"/>
    <m/>
    <n v="0.625"/>
    <m/>
    <m/>
    <m/>
    <m/>
    <n v="2330200"/>
    <n v="0"/>
    <n v="0"/>
    <s v=""/>
    <s v=""/>
    <s v=""/>
  </r>
  <r>
    <d v="2019-08-21T00:00:00"/>
    <x v="232"/>
    <n v="300"/>
    <d v="1900-09-17T03:36:13"/>
    <n v="55.18"/>
    <n v="0"/>
    <n v="1.51"/>
    <n v="6.0389999999999997"/>
    <n v="150.22"/>
    <n v="13.425000000000001"/>
    <n v="54.7"/>
    <n v="0.184"/>
    <n v="0.187"/>
    <m/>
    <n v="0.625"/>
    <m/>
    <m/>
    <m/>
    <m/>
    <n v="2330300"/>
    <n v="0"/>
    <n v="0"/>
    <s v=""/>
    <s v=""/>
    <s v=""/>
  </r>
  <r>
    <d v="2019-08-21T00:00:00"/>
    <x v="232"/>
    <n v="400"/>
    <d v="1900-09-17T04:36:13"/>
    <n v="54.37"/>
    <n v="0"/>
    <n v="0.503"/>
    <n v="3.5230000000000001"/>
    <n v="138.988"/>
    <n v="11.029"/>
    <n v="63.9"/>
    <n v="0.184"/>
    <n v="0.187"/>
    <m/>
    <n v="0.625"/>
    <m/>
    <m/>
    <m/>
    <m/>
    <n v="2330400"/>
    <n v="0"/>
    <n v="0"/>
    <s v=""/>
    <s v=""/>
    <s v=""/>
  </r>
  <r>
    <d v="2019-08-21T00:00:00"/>
    <x v="232"/>
    <n v="500"/>
    <d v="1900-09-17T05:36:13"/>
    <n v="54.83"/>
    <n v="0"/>
    <n v="0.503"/>
    <n v="1.51"/>
    <n v="1.4039999999999999"/>
    <n v="11.175000000000001"/>
    <n v="65.400000000000006"/>
    <n v="0.183"/>
    <n v="0.187"/>
    <m/>
    <n v="0.625"/>
    <m/>
    <m/>
    <m/>
    <m/>
    <n v="2330500"/>
    <n v="0"/>
    <n v="0"/>
    <s v=""/>
    <s v=""/>
    <s v=""/>
  </r>
  <r>
    <d v="2019-08-21T00:00:00"/>
    <x v="232"/>
    <n v="600"/>
    <d v="1900-09-17T06:36:13"/>
    <n v="55.07"/>
    <n v="0"/>
    <n v="0.503"/>
    <n v="3.02"/>
    <n v="39.31"/>
    <n v="10.956"/>
    <n v="69.400000000000006"/>
    <n v="0.183"/>
    <n v="0.187"/>
    <m/>
    <n v="24.375"/>
    <m/>
    <m/>
    <m/>
    <m/>
    <n v="2330600"/>
    <n v="35"/>
    <n v="24.4"/>
    <s v=""/>
    <s v=""/>
    <s v=""/>
  </r>
  <r>
    <d v="2019-08-21T00:00:00"/>
    <x v="232"/>
    <n v="700"/>
    <d v="1900-09-17T07:36:13"/>
    <n v="55.07"/>
    <n v="0"/>
    <n v="0"/>
    <n v="2.0129999999999999"/>
    <n v="220.416"/>
    <n v="14.409000000000001"/>
    <n v="57.2"/>
    <n v="0.183"/>
    <n v="0.186"/>
    <m/>
    <n v="255.625"/>
    <m/>
    <m/>
    <m/>
    <m/>
    <n v="2330700"/>
    <n v="191.2"/>
    <n v="255.6"/>
    <s v=""/>
    <s v=""/>
    <s v=""/>
  </r>
  <r>
    <d v="2019-08-21T00:00:00"/>
    <x v="232"/>
    <n v="800"/>
    <d v="1900-09-17T08:36:13"/>
    <n v="55.18"/>
    <n v="0"/>
    <n v="0.503"/>
    <n v="2.516"/>
    <n v="188.125"/>
    <n v="14.96"/>
    <n v="57.4"/>
    <n v="0.183"/>
    <n v="0.186"/>
    <m/>
    <n v="220.625"/>
    <m/>
    <m/>
    <m/>
    <m/>
    <n v="2330800"/>
    <n v="374.7"/>
    <n v="220.6"/>
    <s v=""/>
    <s v=""/>
    <s v=""/>
  </r>
  <r>
    <d v="2019-08-21T00:00:00"/>
    <x v="232"/>
    <n v="900"/>
    <d v="1900-09-17T09:36:13"/>
    <n v="55.54"/>
    <n v="3.9999999999999147E-2"/>
    <n v="0.503"/>
    <n v="2.516"/>
    <n v="167.06700000000001"/>
    <n v="17.201000000000001"/>
    <n v="50.1"/>
    <n v="0.183"/>
    <n v="0.186"/>
    <m/>
    <n v="520.625"/>
    <m/>
    <m/>
    <m/>
    <m/>
    <n v="2330900"/>
    <n v="548.70000000000005"/>
    <n v="520.6"/>
    <s v=""/>
    <s v=""/>
    <s v=""/>
  </r>
  <r>
    <d v="2019-08-21T00:00:00"/>
    <x v="232"/>
    <n v="1000"/>
    <d v="1900-09-17T10:36:13"/>
    <n v="55.07"/>
    <n v="0"/>
    <n v="1.51"/>
    <n v="4.5289999999999999"/>
    <n v="171.27799999999999"/>
    <n v="17.867000000000001"/>
    <n v="41.7"/>
    <n v="0.183"/>
    <n v="0.186"/>
    <m/>
    <n v="438.125"/>
    <m/>
    <m/>
    <m/>
    <m/>
    <n v="2331000"/>
    <n v="695.2"/>
    <n v="438.1"/>
    <s v=""/>
    <s v=""/>
    <s v=""/>
  </r>
  <r>
    <d v="2019-08-21T00:00:00"/>
    <x v="232"/>
    <n v="1100"/>
    <d v="1900-09-17T11:36:13"/>
    <n v="55.3"/>
    <n v="0"/>
    <n v="1.51"/>
    <n v="4.0259999999999998"/>
    <n v="188.125"/>
    <n v="17.867000000000001"/>
    <n v="40.1"/>
    <n v="0.183"/>
    <n v="0.186"/>
    <m/>
    <n v="269.375"/>
    <m/>
    <m/>
    <m/>
    <m/>
    <n v="2331100"/>
    <n v="801.3"/>
    <n v="269.39999999999998"/>
    <s v=""/>
    <s v=""/>
    <s v=""/>
  </r>
  <r>
    <d v="2019-08-21T00:00:00"/>
    <x v="232"/>
    <n v="1200"/>
    <d v="1900-09-17T12:36:13"/>
    <n v="55.07"/>
    <n v="0"/>
    <n v="1.51"/>
    <n v="5.0330000000000004"/>
    <n v="265.34100000000001"/>
    <n v="15.438000000000001"/>
    <n v="53.2"/>
    <n v="0.183"/>
    <n v="0.186"/>
    <m/>
    <n v="144.375"/>
    <m/>
    <m/>
    <m/>
    <m/>
    <n v="2331200"/>
    <n v="859.5"/>
    <n v="144.4"/>
    <s v=""/>
    <s v=""/>
    <s v=""/>
  </r>
  <r>
    <d v="2019-08-21T00:00:00"/>
    <x v="232"/>
    <n v="1300"/>
    <d v="1900-09-17T13:36:13"/>
    <n v="55.07"/>
    <n v="0"/>
    <n v="2.0129999999999999"/>
    <n v="6.0389999999999997"/>
    <n v="275.16899999999998"/>
    <n v="12.847"/>
    <n v="59.6"/>
    <n v="0.183"/>
    <n v="0.186"/>
    <m/>
    <n v="36.875"/>
    <m/>
    <m/>
    <m/>
    <m/>
    <n v="2331300"/>
    <n v="864.5"/>
    <n v="36.9"/>
    <s v=""/>
    <s v=""/>
    <s v=""/>
  </r>
  <r>
    <d v="2019-08-21T00:00:00"/>
    <x v="232"/>
    <n v="1400"/>
    <d v="1900-09-17T14:36:13"/>
    <n v="55.42"/>
    <n v="0"/>
    <n v="2.516"/>
    <n v="10.569000000000001"/>
    <n v="179.702"/>
    <n v="10.932"/>
    <n v="74.8"/>
    <n v="0.183"/>
    <n v="0.185"/>
    <m/>
    <n v="106.875"/>
    <m/>
    <m/>
    <m/>
    <m/>
    <n v="2331400"/>
    <n v="816.2"/>
    <n v="106.9"/>
    <s v=""/>
    <s v=""/>
    <s v=""/>
  </r>
  <r>
    <d v="2019-08-21T00:00:00"/>
    <x v="232"/>
    <n v="1500"/>
    <d v="1900-09-17T15:36:13"/>
    <n v="55.54"/>
    <n v="3.9999999999999147E-2"/>
    <n v="1.0069999999999999"/>
    <n v="3.5230000000000001"/>
    <n v="186.72200000000001"/>
    <n v="12.798999999999999"/>
    <n v="73.5"/>
    <n v="0.183"/>
    <n v="0.185"/>
    <m/>
    <n v="243.125"/>
    <m/>
    <m/>
    <m/>
    <m/>
    <n v="2331500"/>
    <n v="718.5"/>
    <n v="243.1"/>
    <s v=""/>
    <s v=""/>
    <s v=""/>
  </r>
  <r>
    <d v="2019-08-21T00:00:00"/>
    <x v="232"/>
    <n v="1600"/>
    <d v="1900-09-17T16:36:13"/>
    <n v="55.07"/>
    <n v="0"/>
    <n v="1.0069999999999999"/>
    <n v="4.0259999999999998"/>
    <n v="193.74100000000001"/>
    <n v="13.954000000000001"/>
    <n v="63.9"/>
    <n v="0.183"/>
    <n v="0.186"/>
    <m/>
    <n v="180.625"/>
    <m/>
    <m/>
    <m/>
    <m/>
    <n v="2331600"/>
    <n v="578.79999999999995"/>
    <n v="180.6"/>
    <s v=""/>
    <s v=""/>
    <s v=""/>
  </r>
  <r>
    <d v="2019-08-21T00:00:00"/>
    <x v="232"/>
    <n v="1700"/>
    <d v="1900-09-17T17:36:13"/>
    <n v="55.07"/>
    <n v="0"/>
    <n v="1.0069999999999999"/>
    <n v="3.5230000000000001"/>
    <n v="219.012"/>
    <n v="13.161"/>
    <n v="69.099999999999994"/>
    <n v="0.183"/>
    <n v="0.186"/>
    <m/>
    <n v="190.625"/>
    <m/>
    <m/>
    <m/>
    <m/>
    <n v="2331700"/>
    <n v="408.8"/>
    <n v="190.6"/>
    <s v=""/>
    <s v=""/>
    <s v=""/>
  </r>
  <r>
    <d v="2019-08-21T00:00:00"/>
    <x v="232"/>
    <n v="1800"/>
    <d v="1900-09-17T18:36:13"/>
    <n v="55.18"/>
    <n v="0"/>
    <n v="1.51"/>
    <n v="3.5230000000000001"/>
    <n v="219.012"/>
    <n v="11.952999999999999"/>
    <n v="78.5"/>
    <n v="0.183"/>
    <n v="0.186"/>
    <m/>
    <n v="78.125"/>
    <m/>
    <m/>
    <m/>
    <m/>
    <n v="2331800"/>
    <n v="225.3"/>
    <n v="78.099999999999994"/>
    <s v=""/>
    <s v=""/>
    <s v=""/>
  </r>
  <r>
    <d v="2019-08-21T00:00:00"/>
    <x v="232"/>
    <n v="1900"/>
    <d v="1900-09-17T19:36:13"/>
    <n v="55.07"/>
    <n v="0"/>
    <n v="1.51"/>
    <n v="5.5359999999999996"/>
    <n v="272.36099999999999"/>
    <n v="10.98"/>
    <n v="86.3"/>
    <n v="0.183"/>
    <n v="0.186"/>
    <m/>
    <n v="9.375"/>
    <m/>
    <m/>
    <m/>
    <m/>
    <n v="2331900"/>
    <n v="57.3"/>
    <n v="9.4"/>
    <s v=""/>
    <s v=""/>
    <s v=""/>
  </r>
  <r>
    <d v="2019-08-21T00:00:00"/>
    <x v="232"/>
    <n v="2000"/>
    <d v="1900-09-17T20:36:13"/>
    <n v="55.3"/>
    <n v="0"/>
    <n v="2.0129999999999999"/>
    <n v="5.0330000000000004"/>
    <n v="286.39999999999998"/>
    <n v="10.516"/>
    <n v="89.4"/>
    <n v="0.183"/>
    <n v="0.186"/>
    <m/>
    <n v="0.625"/>
    <m/>
    <m/>
    <m/>
    <m/>
    <n v="2332000"/>
    <n v="0"/>
    <n v="0"/>
    <s v=""/>
    <s v=""/>
    <s v=""/>
  </r>
  <r>
    <d v="2019-08-21T00:00:00"/>
    <x v="232"/>
    <n v="2100"/>
    <d v="1900-09-17T21:36:13"/>
    <n v="55.42"/>
    <n v="0"/>
    <n v="2.0129999999999999"/>
    <n v="5.0330000000000004"/>
    <n v="259.72500000000002"/>
    <n v="9.7560000000000002"/>
    <n v="91"/>
    <n v="0.183"/>
    <n v="0.186"/>
    <m/>
    <n v="0.625"/>
    <m/>
    <m/>
    <m/>
    <m/>
    <n v="2332100"/>
    <n v="0"/>
    <n v="0"/>
    <s v=""/>
    <s v=""/>
    <s v=""/>
  </r>
  <r>
    <d v="2019-08-21T00:00:00"/>
    <x v="232"/>
    <n v="2200"/>
    <d v="1900-09-17T22:36:13"/>
    <n v="55.3"/>
    <n v="0"/>
    <n v="1.51"/>
    <n v="4.0259999999999998"/>
    <n v="240.071"/>
    <n v="8.9160000000000004"/>
    <n v="94.1"/>
    <n v="0.183"/>
    <n v="0.186"/>
    <m/>
    <n v="0.625"/>
    <m/>
    <m/>
    <m/>
    <m/>
    <n v="2332200"/>
    <n v="0"/>
    <n v="0"/>
    <s v=""/>
    <s v=""/>
    <s v=""/>
  </r>
  <r>
    <d v="2019-08-21T00:00:00"/>
    <x v="232"/>
    <n v="2300"/>
    <d v="1900-09-17T23:36:13"/>
    <n v="54.72"/>
    <n v="0"/>
    <n v="0.503"/>
    <n v="4.0259999999999998"/>
    <n v="248.494"/>
    <n v="8.1950000000000003"/>
    <n v="89.1"/>
    <n v="0.183"/>
    <n v="0.186"/>
    <m/>
    <n v="0.625"/>
    <m/>
    <m/>
    <m/>
    <m/>
    <n v="2332300"/>
    <n v="0"/>
    <n v="0"/>
    <s v=""/>
    <s v=""/>
    <s v=""/>
  </r>
  <r>
    <d v="2019-08-21T00:00:00"/>
    <x v="232"/>
    <n v="2400"/>
    <d v="1900-09-18T00:36:13"/>
    <n v="54.95"/>
    <n v="0"/>
    <n v="2.516"/>
    <n v="6.5430000000000001"/>
    <n v="265.34100000000001"/>
    <n v="8.1199999999999992"/>
    <n v="79.2"/>
    <n v="0.183"/>
    <n v="0.186"/>
    <m/>
    <n v="0.625"/>
    <m/>
    <m/>
    <m/>
    <m/>
    <n v="2332400"/>
    <n v="0"/>
    <n v="0"/>
    <n v="0.183"/>
    <n v="0.186"/>
    <n v="0"/>
  </r>
  <r>
    <d v="2019-08-22T00:00:00"/>
    <x v="233"/>
    <n v="100"/>
    <d v="1900-09-18T01:36:13"/>
    <n v="54.95"/>
    <n v="0"/>
    <n v="2.516"/>
    <n v="6.5430000000000001"/>
    <n v="273.76499999999999"/>
    <n v="6.9649999999999999"/>
    <n v="84.3"/>
    <n v="0.183"/>
    <n v="0.186"/>
    <m/>
    <n v="0.625"/>
    <m/>
    <m/>
    <m/>
    <m/>
    <n v="2340100"/>
    <n v="0"/>
    <n v="0"/>
    <s v=""/>
    <s v=""/>
    <s v=""/>
  </r>
  <r>
    <d v="2019-08-22T00:00:00"/>
    <x v="233"/>
    <n v="200"/>
    <d v="1900-09-18T02:36:13"/>
    <n v="55.07"/>
    <n v="0"/>
    <n v="2.0129999999999999"/>
    <n v="7.0460000000000003"/>
    <n v="261.12900000000002"/>
    <n v="6.3310000000000004"/>
    <n v="82.1"/>
    <n v="0.183"/>
    <n v="0.186"/>
    <m/>
    <n v="0.625"/>
    <m/>
    <m/>
    <m/>
    <m/>
    <n v="2340200"/>
    <n v="0"/>
    <n v="0"/>
    <s v=""/>
    <s v=""/>
    <s v=""/>
  </r>
  <r>
    <d v="2019-08-22T00:00:00"/>
    <x v="233"/>
    <n v="300"/>
    <d v="1900-09-18T03:36:13"/>
    <n v="54.83"/>
    <n v="0"/>
    <n v="1.51"/>
    <n v="4.5289999999999999"/>
    <n v="258.322"/>
    <n v="4.8689999999999998"/>
    <n v="74.900000000000006"/>
    <n v="0.182"/>
    <n v="0.186"/>
    <m/>
    <n v="0.625"/>
    <m/>
    <m/>
    <m/>
    <m/>
    <n v="2340300"/>
    <n v="0"/>
    <n v="0"/>
    <s v=""/>
    <s v=""/>
    <s v=""/>
  </r>
  <r>
    <d v="2019-08-22T00:00:00"/>
    <x v="233"/>
    <n v="400"/>
    <d v="1900-09-18T04:36:13"/>
    <n v="54.72"/>
    <n v="0"/>
    <n v="1.0069999999999999"/>
    <n v="4.0259999999999998"/>
    <n v="268.149"/>
    <n v="5.2309999999999999"/>
    <n v="86.5"/>
    <n v="0.182"/>
    <n v="0.186"/>
    <m/>
    <n v="0.625"/>
    <m/>
    <m/>
    <m/>
    <m/>
    <n v="2340400"/>
    <n v="0"/>
    <n v="0"/>
    <s v=""/>
    <s v=""/>
    <s v=""/>
  </r>
  <r>
    <d v="2019-08-22T00:00:00"/>
    <x v="233"/>
    <n v="500"/>
    <d v="1900-09-18T05:36:13"/>
    <n v="54.83"/>
    <n v="0"/>
    <n v="2.0129999999999999"/>
    <n v="5.0330000000000004"/>
    <n v="283.59199999999998"/>
    <n v="5.4619999999999997"/>
    <n v="88.7"/>
    <n v="0.182"/>
    <n v="0.186"/>
    <m/>
    <n v="0.625"/>
    <m/>
    <m/>
    <m/>
    <m/>
    <n v="2340500"/>
    <n v="0"/>
    <n v="0"/>
    <s v=""/>
    <s v=""/>
    <s v=""/>
  </r>
  <r>
    <d v="2019-08-22T00:00:00"/>
    <x v="233"/>
    <n v="600"/>
    <d v="1900-09-18T06:36:13"/>
    <n v="55.3"/>
    <n v="0"/>
    <n v="2.516"/>
    <n v="5.5359999999999996"/>
    <n v="307.459"/>
    <n v="5.9749999999999996"/>
    <n v="88.1"/>
    <n v="0.182"/>
    <n v="0.186"/>
    <m/>
    <n v="28.125"/>
    <m/>
    <m/>
    <m/>
    <m/>
    <n v="2340600"/>
    <n v="32.5"/>
    <n v="28.1"/>
    <s v=""/>
    <s v=""/>
    <s v=""/>
  </r>
  <r>
    <d v="2019-08-22T00:00:00"/>
    <x v="233"/>
    <n v="700"/>
    <d v="1900-09-18T07:36:13"/>
    <n v="54.95"/>
    <n v="0"/>
    <n v="3.02"/>
    <n v="6.0389999999999997"/>
    <n v="317.286"/>
    <n v="7.3680000000000003"/>
    <n v="82"/>
    <n v="0.182"/>
    <n v="0.185"/>
    <m/>
    <n v="251.875"/>
    <m/>
    <m/>
    <m/>
    <m/>
    <n v="2340700"/>
    <n v="187.8"/>
    <n v="251.9"/>
    <s v=""/>
    <s v=""/>
    <s v=""/>
  </r>
  <r>
    <d v="2019-08-22T00:00:00"/>
    <x v="233"/>
    <n v="800"/>
    <d v="1900-09-18T08:36:13"/>
    <n v="55.77"/>
    <n v="0.27000000000000313"/>
    <n v="3.5230000000000001"/>
    <n v="7.5490000000000004"/>
    <n v="322.90199999999999"/>
    <n v="9.1389999999999993"/>
    <n v="77.7"/>
    <n v="0.182"/>
    <n v="0.185"/>
    <m/>
    <n v="535.625"/>
    <m/>
    <m/>
    <m/>
    <m/>
    <n v="2340800"/>
    <n v="371.3"/>
    <n v="535.6"/>
    <s v=""/>
    <s v=""/>
    <s v=""/>
  </r>
  <r>
    <d v="2019-08-22T00:00:00"/>
    <x v="233"/>
    <n v="900"/>
    <d v="1900-09-18T09:36:13"/>
    <n v="55.42"/>
    <n v="0"/>
    <n v="3.02"/>
    <n v="7.5490000000000004"/>
    <n v="321.49799999999999"/>
    <n v="9.5830000000000002"/>
    <n v="74.3"/>
    <n v="0.18099999999999999"/>
    <n v="0.185"/>
    <m/>
    <n v="448.125"/>
    <m/>
    <m/>
    <m/>
    <m/>
    <n v="2340900"/>
    <n v="545.20000000000005"/>
    <n v="448.1"/>
    <s v=""/>
    <s v=""/>
    <s v=""/>
  </r>
  <r>
    <d v="2019-08-22T00:00:00"/>
    <x v="233"/>
    <n v="1000"/>
    <d v="1900-09-18T10:36:13"/>
    <n v="55.07"/>
    <n v="0"/>
    <n v="3.5230000000000001"/>
    <n v="8.5559999999999992"/>
    <n v="320.09399999999999"/>
    <n v="10.565"/>
    <n v="68.900000000000006"/>
    <n v="0.18099999999999999"/>
    <n v="0.184"/>
    <m/>
    <n v="715.625"/>
    <m/>
    <m/>
    <m/>
    <m/>
    <n v="2341000"/>
    <n v="691.5"/>
    <n v="715.6"/>
    <s v=""/>
    <s v=""/>
    <s v=""/>
  </r>
  <r>
    <d v="2019-08-22T00:00:00"/>
    <x v="233"/>
    <n v="1100"/>
    <d v="1900-09-18T11:36:13"/>
    <n v="55.42"/>
    <n v="0"/>
    <n v="3.5230000000000001"/>
    <n v="8.0519999999999996"/>
    <n v="320.09399999999999"/>
    <n v="11.807"/>
    <n v="60.7"/>
    <n v="0.18099999999999999"/>
    <n v="0.184"/>
    <m/>
    <n v="790.625"/>
    <m/>
    <m/>
    <m/>
    <m/>
    <n v="2341100"/>
    <n v="797.7"/>
    <n v="790.6"/>
    <s v=""/>
    <s v=""/>
    <s v=""/>
  </r>
  <r>
    <d v="2019-08-22T00:00:00"/>
    <x v="233"/>
    <n v="1200"/>
    <d v="1900-09-18T12:36:13"/>
    <n v="55.77"/>
    <n v="0.27000000000000313"/>
    <n v="3.02"/>
    <n v="7.0460000000000003"/>
    <n v="308.863"/>
    <n v="12.727"/>
    <n v="54.5"/>
    <n v="0.18"/>
    <n v="0.184"/>
    <m/>
    <n v="833.125"/>
    <m/>
    <m/>
    <m/>
    <m/>
    <n v="2341200"/>
    <n v="855.5"/>
    <n v="833.1"/>
    <s v=""/>
    <s v=""/>
    <s v=""/>
  </r>
  <r>
    <d v="2019-08-22T00:00:00"/>
    <x v="233"/>
    <n v="1300"/>
    <d v="1900-09-18T13:36:13"/>
    <n v="56.12"/>
    <n v="0.61999999999999744"/>
    <n v="2.516"/>
    <n v="6.5430000000000001"/>
    <n v="304.65100000000001"/>
    <n v="14.098000000000001"/>
    <n v="49.5"/>
    <n v="0.18"/>
    <n v="0.184"/>
    <m/>
    <n v="824.375"/>
    <m/>
    <m/>
    <m/>
    <m/>
    <n v="2341300"/>
    <n v="860"/>
    <n v="824.4"/>
    <s v=""/>
    <s v=""/>
    <s v=""/>
  </r>
  <r>
    <d v="2019-08-22T00:00:00"/>
    <x v="233"/>
    <n v="1400"/>
    <d v="1900-09-18T14:36:13"/>
    <n v="54.72"/>
    <n v="0"/>
    <n v="2.0129999999999999"/>
    <n v="5.5359999999999996"/>
    <n v="299.03500000000003"/>
    <n v="14.912000000000001"/>
    <n v="42.8"/>
    <n v="0.18"/>
    <n v="0.183"/>
    <m/>
    <n v="759.375"/>
    <m/>
    <m/>
    <m/>
    <m/>
    <n v="2341400"/>
    <n v="811.2"/>
    <n v="759.4"/>
    <s v=""/>
    <s v=""/>
    <s v=""/>
  </r>
  <r>
    <d v="2019-08-22T00:00:00"/>
    <x v="233"/>
    <n v="1500"/>
    <d v="1900-09-18T15:36:13"/>
    <n v="54.25"/>
    <n v="0"/>
    <n v="1.51"/>
    <n v="5.5359999999999996"/>
    <n v="277.976"/>
    <n v="15.151"/>
    <n v="42.7"/>
    <n v="0.18"/>
    <n v="0.183"/>
    <m/>
    <n v="704.375"/>
    <m/>
    <m/>
    <m/>
    <m/>
    <n v="2341500"/>
    <n v="713.2"/>
    <n v="704.4"/>
    <s v=""/>
    <s v=""/>
    <s v=""/>
  </r>
  <r>
    <d v="2019-08-22T00:00:00"/>
    <x v="233"/>
    <n v="1600"/>
    <d v="1900-09-18T16:36:13"/>
    <n v="55.18"/>
    <n v="0"/>
    <n v="1.51"/>
    <n v="5.0330000000000004"/>
    <n v="276.57299999999998"/>
    <n v="15.629"/>
    <n v="43.7"/>
    <n v="0.18099999999999999"/>
    <n v="0.183"/>
    <m/>
    <n v="494.375"/>
    <m/>
    <m/>
    <m/>
    <m/>
    <n v="2341600"/>
    <n v="573"/>
    <n v="494.4"/>
    <s v=""/>
    <s v=""/>
    <s v=""/>
  </r>
  <r>
    <d v="2019-08-22T00:00:00"/>
    <x v="233"/>
    <n v="1700"/>
    <d v="1900-09-18T17:36:13"/>
    <n v="55.07"/>
    <n v="0"/>
    <n v="1.51"/>
    <n v="4.5289999999999999"/>
    <n v="265.34100000000001"/>
    <n v="15.223000000000001"/>
    <n v="44.9"/>
    <n v="0.18099999999999999"/>
    <n v="0.183"/>
    <m/>
    <n v="320.625"/>
    <m/>
    <m/>
    <m/>
    <m/>
    <n v="2341700"/>
    <n v="402.7"/>
    <n v="320.60000000000002"/>
    <s v=""/>
    <s v=""/>
    <s v=""/>
  </r>
  <r>
    <d v="2019-08-22T00:00:00"/>
    <x v="233"/>
    <n v="1800"/>
    <d v="1900-09-18T18:36:13"/>
    <n v="54.72"/>
    <n v="0"/>
    <n v="1.0069999999999999"/>
    <n v="4.5289999999999999"/>
    <n v="294.82400000000001"/>
    <n v="14.29"/>
    <n v="46.6"/>
    <n v="0.18099999999999999"/>
    <n v="0.183"/>
    <m/>
    <n v="158.125"/>
    <m/>
    <m/>
    <m/>
    <m/>
    <n v="2341800"/>
    <n v="219"/>
    <n v="158.1"/>
    <s v=""/>
    <s v=""/>
    <s v=""/>
  </r>
  <r>
    <d v="2019-08-22T00:00:00"/>
    <x v="233"/>
    <n v="1900"/>
    <d v="1900-09-18T19:36:13"/>
    <n v="54.83"/>
    <n v="0"/>
    <n v="1.0069999999999999"/>
    <n v="4.0259999999999998"/>
    <n v="320.09399999999999"/>
    <n v="9.9770000000000003"/>
    <n v="58.2"/>
    <n v="0.18099999999999999"/>
    <n v="0.184"/>
    <m/>
    <n v="11.875"/>
    <m/>
    <m/>
    <m/>
    <m/>
    <n v="2341900"/>
    <n v="52.8"/>
    <n v="11.9"/>
    <s v=""/>
    <s v=""/>
    <s v=""/>
  </r>
  <r>
    <d v="2019-08-22T00:00:00"/>
    <x v="233"/>
    <n v="2000"/>
    <d v="1900-09-18T20:36:13"/>
    <n v="54.83"/>
    <n v="0"/>
    <n v="1.51"/>
    <n v="3.5230000000000001"/>
    <n v="7.02"/>
    <n v="8.07"/>
    <n v="63.8"/>
    <n v="0.18099999999999999"/>
    <n v="0.184"/>
    <m/>
    <n v="0.625"/>
    <m/>
    <m/>
    <m/>
    <m/>
    <n v="2342000"/>
    <n v="0"/>
    <n v="0"/>
    <s v=""/>
    <s v=""/>
    <s v=""/>
  </r>
  <r>
    <d v="2019-08-22T00:00:00"/>
    <x v="233"/>
    <n v="2100"/>
    <d v="1900-09-18T21:36:13"/>
    <n v="54.83"/>
    <n v="0"/>
    <n v="1.51"/>
    <n v="2.516"/>
    <n v="0"/>
    <n v="7.1669999999999998"/>
    <n v="68"/>
    <n v="0.182"/>
    <n v="0.184"/>
    <m/>
    <n v="0.625"/>
    <m/>
    <m/>
    <m/>
    <m/>
    <n v="2342100"/>
    <n v="0"/>
    <n v="0"/>
    <s v=""/>
    <s v=""/>
    <s v=""/>
  </r>
  <r>
    <d v="2019-08-22T00:00:00"/>
    <x v="233"/>
    <n v="2200"/>
    <d v="1900-09-18T22:36:13"/>
    <n v="54.6"/>
    <n v="0"/>
    <n v="1.51"/>
    <n v="2.516"/>
    <n v="7.02"/>
    <n v="6.7370000000000001"/>
    <n v="69.599999999999994"/>
    <n v="0.182"/>
    <n v="0.184"/>
    <m/>
    <n v="0.625"/>
    <m/>
    <m/>
    <m/>
    <m/>
    <n v="2342200"/>
    <n v="0"/>
    <n v="0"/>
    <s v=""/>
    <s v=""/>
    <s v=""/>
  </r>
  <r>
    <d v="2019-08-22T00:00:00"/>
    <x v="233"/>
    <n v="2300"/>
    <d v="1900-09-18T23:36:13"/>
    <n v="54.83"/>
    <n v="0"/>
    <n v="1.0069999999999999"/>
    <n v="2.0129999999999999"/>
    <n v="8.4239999999999995"/>
    <n v="6.7880000000000003"/>
    <n v="69.8"/>
    <n v="0.18099999999999999"/>
    <n v="0.184"/>
    <m/>
    <n v="0.625"/>
    <m/>
    <m/>
    <m/>
    <m/>
    <n v="2342300"/>
    <n v="0"/>
    <n v="0"/>
    <s v=""/>
    <s v=""/>
    <s v=""/>
  </r>
  <r>
    <d v="2019-08-22T00:00:00"/>
    <x v="233"/>
    <n v="2400"/>
    <d v="1900-09-19T00:36:13"/>
    <n v="54.72"/>
    <n v="0"/>
    <n v="1.0069999999999999"/>
    <n v="2.0129999999999999"/>
    <n v="5.6159999999999997"/>
    <n v="6.6870000000000003"/>
    <n v="71.900000000000006"/>
    <n v="0.18099999999999999"/>
    <n v="0.184"/>
    <m/>
    <n v="0.625"/>
    <m/>
    <m/>
    <m/>
    <m/>
    <n v="2342400"/>
    <n v="0"/>
    <n v="0"/>
    <n v="0.18099999999999999"/>
    <n v="0.184"/>
    <n v="0"/>
  </r>
  <r>
    <d v="2019-08-23T00:00:00"/>
    <x v="234"/>
    <n v="100"/>
    <d v="1900-09-19T01:36:13"/>
    <n v="54.48"/>
    <n v="0"/>
    <n v="1.0069999999999999"/>
    <n v="2.0129999999999999"/>
    <n v="4.2119999999999997"/>
    <n v="7.2930000000000001"/>
    <n v="71.900000000000006"/>
    <n v="0.18099999999999999"/>
    <n v="0.184"/>
    <m/>
    <n v="0.625"/>
    <m/>
    <m/>
    <m/>
    <m/>
    <n v="2350100"/>
    <n v="0"/>
    <n v="0"/>
    <s v=""/>
    <s v=""/>
    <s v=""/>
  </r>
  <r>
    <d v="2019-08-23T00:00:00"/>
    <x v="234"/>
    <n v="200"/>
    <d v="1900-09-19T02:36:13"/>
    <n v="54.37"/>
    <n v="0"/>
    <n v="0.503"/>
    <n v="2.0129999999999999"/>
    <n v="12.635"/>
    <n v="7.3929999999999998"/>
    <n v="72.900000000000006"/>
    <n v="0.18099999999999999"/>
    <n v="0.184"/>
    <m/>
    <n v="0.625"/>
    <m/>
    <m/>
    <m/>
    <m/>
    <n v="2350200"/>
    <n v="0"/>
    <n v="0"/>
    <s v=""/>
    <s v=""/>
    <s v=""/>
  </r>
  <r>
    <d v="2019-08-23T00:00:00"/>
    <x v="234"/>
    <n v="300"/>
    <d v="1900-09-19T03:36:13"/>
    <n v="54.83"/>
    <n v="0"/>
    <n v="0.503"/>
    <n v="2.0129999999999999"/>
    <n v="18.251000000000001"/>
    <n v="8.02"/>
    <n v="69.900000000000006"/>
    <n v="0.18"/>
    <n v="0.184"/>
    <m/>
    <n v="0.625"/>
    <m/>
    <m/>
    <m/>
    <m/>
    <n v="2350300"/>
    <n v="0"/>
    <n v="0"/>
    <s v=""/>
    <s v=""/>
    <s v=""/>
  </r>
  <r>
    <d v="2019-08-23T00:00:00"/>
    <x v="234"/>
    <n v="400"/>
    <d v="1900-09-19T04:36:13"/>
    <n v="55.07"/>
    <n v="0"/>
    <n v="0.503"/>
    <n v="3.02"/>
    <n v="65.983999999999995"/>
    <n v="9.1630000000000003"/>
    <n v="67.5"/>
    <n v="0.18"/>
    <n v="0.184"/>
    <m/>
    <n v="0.625"/>
    <m/>
    <m/>
    <m/>
    <m/>
    <n v="2350400"/>
    <n v="0"/>
    <n v="0"/>
    <s v=""/>
    <s v=""/>
    <s v=""/>
  </r>
  <r>
    <d v="2019-08-23T00:00:00"/>
    <x v="234"/>
    <n v="500"/>
    <d v="1900-09-19T05:36:13"/>
    <n v="54.95"/>
    <n v="0"/>
    <n v="1.51"/>
    <n v="5.0330000000000004"/>
    <n v="109.506"/>
    <n v="10.443"/>
    <n v="60.7"/>
    <n v="0.18"/>
    <n v="0.183"/>
    <m/>
    <n v="0.625"/>
    <m/>
    <m/>
    <m/>
    <m/>
    <n v="2350500"/>
    <n v="0"/>
    <n v="0"/>
    <s v=""/>
    <s v=""/>
    <s v=""/>
  </r>
  <r>
    <d v="2019-08-23T00:00:00"/>
    <x v="234"/>
    <n v="600"/>
    <d v="1900-09-19T06:36:13"/>
    <n v="54.95"/>
    <n v="0"/>
    <n v="1.0069999999999999"/>
    <n v="4.0259999999999998"/>
    <n v="126.35299999999999"/>
    <n v="10.541"/>
    <n v="60.4"/>
    <n v="0.18"/>
    <n v="0.184"/>
    <m/>
    <n v="43.125"/>
    <m/>
    <m/>
    <m/>
    <m/>
    <n v="2350600"/>
    <n v="30.3"/>
    <n v="43.1"/>
    <s v=""/>
    <s v=""/>
    <s v=""/>
  </r>
  <r>
    <d v="2019-08-23T00:00:00"/>
    <x v="234"/>
    <n v="700"/>
    <d v="1900-09-19T07:36:13"/>
    <n v="55.18"/>
    <n v="0"/>
    <n v="1.0069999999999999"/>
    <n v="3.5230000000000001"/>
    <n v="143.19999999999999"/>
    <n v="11.419"/>
    <n v="59.1"/>
    <n v="0.18"/>
    <n v="0.184"/>
    <m/>
    <n v="255.625"/>
    <m/>
    <m/>
    <m/>
    <m/>
    <n v="2350700"/>
    <n v="184.2"/>
    <n v="255.6"/>
    <s v=""/>
    <s v=""/>
    <s v=""/>
  </r>
  <r>
    <d v="2019-08-23T00:00:00"/>
    <x v="234"/>
    <n v="800"/>
    <d v="1900-09-19T08:36:13"/>
    <n v="54.95"/>
    <n v="0"/>
    <n v="1.0069999999999999"/>
    <n v="3.5230000000000001"/>
    <n v="162.85499999999999"/>
    <n v="11.321"/>
    <n v="60.7"/>
    <n v="0.18"/>
    <n v="0.183"/>
    <m/>
    <n v="69.375"/>
    <m/>
    <m/>
    <m/>
    <m/>
    <n v="2350800"/>
    <n v="367.5"/>
    <n v="69.400000000000006"/>
    <s v=""/>
    <s v=""/>
    <s v=""/>
  </r>
  <r>
    <d v="2019-08-23T00:00:00"/>
    <x v="234"/>
    <n v="900"/>
    <d v="1900-09-19T09:36:13"/>
    <n v="55.07"/>
    <n v="0"/>
    <n v="1.51"/>
    <n v="6.0389999999999997"/>
    <n v="197.953"/>
    <n v="12.654"/>
    <n v="55.8"/>
    <n v="0.18"/>
    <n v="0.183"/>
    <m/>
    <n v="201.875"/>
    <m/>
    <m/>
    <m/>
    <m/>
    <n v="2350900"/>
    <n v="541.5"/>
    <n v="201.9"/>
    <s v=""/>
    <s v=""/>
    <s v=""/>
  </r>
  <r>
    <d v="2019-08-23T00:00:00"/>
    <x v="234"/>
    <n v="1000"/>
    <d v="1900-09-19T10:36:13"/>
    <n v="55.42"/>
    <n v="0"/>
    <n v="2.516"/>
    <n v="6.5430000000000001"/>
    <n v="197.953"/>
    <n v="8.6679999999999993"/>
    <n v="80.2"/>
    <n v="0.18"/>
    <n v="0.182"/>
    <m/>
    <n v="100.625"/>
    <m/>
    <m/>
    <m/>
    <m/>
    <n v="2351000"/>
    <n v="687.8"/>
    <n v="100.6"/>
    <s v=""/>
    <s v=""/>
    <s v=""/>
  </r>
  <r>
    <d v="2019-08-23T00:00:00"/>
    <x v="234"/>
    <n v="1100"/>
    <d v="1900-09-19T11:36:13"/>
    <n v="55.18"/>
    <n v="0"/>
    <n v="1.51"/>
    <n v="4.5289999999999999"/>
    <n v="141.79599999999999"/>
    <n v="8.6679999999999993"/>
    <n v="83.4"/>
    <n v="0.18"/>
    <n v="0.182"/>
    <m/>
    <n v="103.125"/>
    <m/>
    <m/>
    <m/>
    <m/>
    <n v="2351100"/>
    <n v="794"/>
    <n v="103.1"/>
    <s v=""/>
    <s v=""/>
    <s v=""/>
  </r>
  <r>
    <d v="2019-08-23T00:00:00"/>
    <x v="234"/>
    <n v="1200"/>
    <d v="1900-09-19T12:36:13"/>
    <n v="55.42"/>
    <n v="0"/>
    <n v="2.0129999999999999"/>
    <n v="4.5289999999999999"/>
    <n v="117.929"/>
    <n v="10.760999999999999"/>
    <n v="74.900000000000006"/>
    <n v="0.18"/>
    <n v="0.182"/>
    <m/>
    <n v="395.625"/>
    <m/>
    <m/>
    <m/>
    <m/>
    <n v="2351200"/>
    <n v="851.5"/>
    <n v="395.6"/>
    <s v=""/>
    <s v=""/>
    <s v=""/>
  </r>
  <r>
    <d v="2019-08-23T00:00:00"/>
    <x v="234"/>
    <n v="1300"/>
    <d v="1900-09-19T13:36:13"/>
    <n v="55.07"/>
    <n v="0"/>
    <n v="2.0129999999999999"/>
    <n v="5.5359999999999996"/>
    <n v="169.875"/>
    <n v="11.077999999999999"/>
    <n v="76.400000000000006"/>
    <n v="0.18"/>
    <n v="0.183"/>
    <m/>
    <n v="238.125"/>
    <m/>
    <m/>
    <m/>
    <m/>
    <n v="2351300"/>
    <n v="855.8"/>
    <n v="238.1"/>
    <s v=""/>
    <s v=""/>
    <s v=""/>
  </r>
  <r>
    <d v="2019-08-23T00:00:00"/>
    <x v="234"/>
    <n v="1400"/>
    <d v="1900-09-19T14:36:13"/>
    <n v="55.07"/>
    <n v="0"/>
    <n v="2.0129999999999999"/>
    <n v="5.0330000000000004"/>
    <n v="176.89400000000001"/>
    <n v="11.127000000000001"/>
    <n v="78.7"/>
    <n v="0.18"/>
    <n v="0.183"/>
    <m/>
    <n v="303.125"/>
    <m/>
    <m/>
    <m/>
    <m/>
    <n v="2351400"/>
    <n v="806.3"/>
    <n v="303.10000000000002"/>
    <s v=""/>
    <s v=""/>
    <s v=""/>
  </r>
  <r>
    <d v="2019-08-23T00:00:00"/>
    <x v="234"/>
    <n v="1500"/>
    <d v="1900-09-19T15:36:13"/>
    <n v="55.42"/>
    <n v="0"/>
    <n v="3.5230000000000001"/>
    <n v="7.0460000000000003"/>
    <n v="192.33699999999999"/>
    <n v="8.99"/>
    <n v="89.4"/>
    <n v="0.18"/>
    <n v="0.183"/>
    <m/>
    <n v="179.375"/>
    <m/>
    <m/>
    <m/>
    <m/>
    <n v="2351500"/>
    <n v="707.5"/>
    <n v="179.4"/>
    <s v=""/>
    <s v=""/>
    <s v=""/>
  </r>
  <r>
    <d v="2019-08-23T00:00:00"/>
    <x v="234"/>
    <n v="1600"/>
    <d v="1900-09-19T16:36:13"/>
    <n v="55.3"/>
    <n v="0"/>
    <n v="3.02"/>
    <n v="6.5430000000000001"/>
    <n v="192.33699999999999"/>
    <n v="9.0150000000000006"/>
    <n v="94"/>
    <n v="0.18"/>
    <n v="0.183"/>
    <m/>
    <n v="221.875"/>
    <m/>
    <m/>
    <m/>
    <m/>
    <n v="2351600"/>
    <n v="567"/>
    <n v="221.9"/>
    <s v=""/>
    <s v=""/>
    <s v=""/>
  </r>
  <r>
    <d v="2019-08-23T00:00:00"/>
    <x v="234"/>
    <n v="1700"/>
    <d v="1900-09-19T17:36:13"/>
    <n v="55.65"/>
    <n v="0.14999999999999858"/>
    <n v="2.516"/>
    <n v="5.5359999999999996"/>
    <n v="189.529"/>
    <n v="10.541"/>
    <n v="88.8"/>
    <n v="0.18"/>
    <n v="0.183"/>
    <m/>
    <n v="265.625"/>
    <m/>
    <m/>
    <m/>
    <m/>
    <n v="2351700"/>
    <n v="396.5"/>
    <n v="265.60000000000002"/>
    <s v=""/>
    <s v=""/>
    <s v=""/>
  </r>
  <r>
    <d v="2019-08-23T00:00:00"/>
    <x v="234"/>
    <n v="1800"/>
    <d v="1900-09-19T18:36:13"/>
    <n v="55.07"/>
    <n v="0"/>
    <n v="2.516"/>
    <n v="6.0389999999999997"/>
    <n v="206.376"/>
    <n v="10.443"/>
    <n v="87.5"/>
    <n v="0.18"/>
    <n v="0.183"/>
    <m/>
    <n v="191.875"/>
    <m/>
    <m/>
    <m/>
    <m/>
    <n v="2351800"/>
    <n v="213.2"/>
    <n v="191.9"/>
    <s v=""/>
    <s v=""/>
    <s v=""/>
  </r>
  <r>
    <d v="2019-08-23T00:00:00"/>
    <x v="234"/>
    <n v="1900"/>
    <d v="1900-09-19T19:36:13"/>
    <n v="55.07"/>
    <n v="0"/>
    <n v="2.0129999999999999"/>
    <n v="6.0389999999999997"/>
    <n v="206.376"/>
    <n v="8.4689999999999994"/>
    <n v="92.5"/>
    <n v="0.18"/>
    <n v="0.183"/>
    <m/>
    <n v="9.375"/>
    <m/>
    <m/>
    <m/>
    <m/>
    <n v="2351900"/>
    <n v="47.8"/>
    <n v="9.4"/>
    <s v=""/>
    <s v=""/>
    <s v=""/>
  </r>
  <r>
    <d v="2019-08-23T00:00:00"/>
    <x v="234"/>
    <n v="2000"/>
    <d v="1900-09-19T20:36:13"/>
    <n v="54.95"/>
    <n v="0"/>
    <n v="0.503"/>
    <n v="5.5359999999999996"/>
    <n v="203.56899999999999"/>
    <n v="8.8170000000000002"/>
    <n v="88.6"/>
    <n v="0.18"/>
    <n v="0.183"/>
    <m/>
    <n v="0.625"/>
    <m/>
    <m/>
    <m/>
    <m/>
    <n v="2352000"/>
    <n v="0"/>
    <n v="0"/>
    <s v=""/>
    <s v=""/>
    <s v=""/>
  </r>
  <r>
    <d v="2019-08-23T00:00:00"/>
    <x v="234"/>
    <n v="2100"/>
    <d v="1900-09-19T21:36:13"/>
    <n v="54.95"/>
    <n v="0"/>
    <n v="1.51"/>
    <n v="4.5289999999999999"/>
    <n v="214.8"/>
    <n v="8.27"/>
    <n v="90.2"/>
    <n v="0.18"/>
    <n v="0.183"/>
    <m/>
    <n v="0.625"/>
    <m/>
    <m/>
    <m/>
    <m/>
    <n v="2352100"/>
    <n v="0"/>
    <n v="0"/>
    <s v=""/>
    <s v=""/>
    <s v=""/>
  </r>
  <r>
    <d v="2019-08-23T00:00:00"/>
    <x v="234"/>
    <n v="2200"/>
    <d v="1900-09-19T22:36:13"/>
    <n v="54.83"/>
    <n v="0"/>
    <n v="1.0069999999999999"/>
    <n v="3.02"/>
    <n v="221.82"/>
    <n v="6.9649999999999999"/>
    <n v="88.6"/>
    <n v="0.18"/>
    <n v="0.183"/>
    <m/>
    <n v="0.625"/>
    <m/>
    <m/>
    <m/>
    <m/>
    <n v="2352200"/>
    <n v="0"/>
    <n v="0"/>
    <s v=""/>
    <s v=""/>
    <s v=""/>
  </r>
  <r>
    <d v="2019-08-23T00:00:00"/>
    <x v="234"/>
    <n v="2300"/>
    <d v="1900-09-19T23:36:13"/>
    <n v="55.07"/>
    <n v="0"/>
    <n v="1.0069999999999999"/>
    <n v="4.0259999999999998"/>
    <n v="224.62700000000001"/>
    <n v="7.9450000000000003"/>
    <n v="63.7"/>
    <n v="0.18"/>
    <n v="0.183"/>
    <m/>
    <n v="0.625"/>
    <m/>
    <m/>
    <m/>
    <m/>
    <n v="2352300"/>
    <n v="0"/>
    <n v="0"/>
    <s v=""/>
    <s v=""/>
    <s v=""/>
  </r>
  <r>
    <d v="2019-08-23T00:00:00"/>
    <x v="234"/>
    <n v="2400"/>
    <d v="1900-09-20T00:36:13"/>
    <n v="54.72"/>
    <n v="0"/>
    <n v="2.0129999999999999"/>
    <n v="5.0330000000000004"/>
    <n v="227.435"/>
    <n v="8.8659999999999997"/>
    <n v="52.3"/>
    <n v="0.18"/>
    <n v="0.183"/>
    <m/>
    <n v="0.625"/>
    <m/>
    <m/>
    <m/>
    <m/>
    <n v="2352400"/>
    <n v="0"/>
    <n v="0"/>
    <n v="0.18"/>
    <n v="0.183"/>
    <n v="0"/>
  </r>
  <r>
    <d v="2019-08-24T00:00:00"/>
    <x v="235"/>
    <n v="100"/>
    <d v="1900-09-20T01:36:13"/>
    <n v="54.83"/>
    <n v="0"/>
    <n v="1.51"/>
    <n v="4.5289999999999999"/>
    <n v="247.09"/>
    <n v="7.7450000000000001"/>
    <n v="55.1"/>
    <n v="0.18"/>
    <n v="0.183"/>
    <m/>
    <n v="0.625"/>
    <m/>
    <m/>
    <m/>
    <m/>
    <n v="2360100"/>
    <n v="0"/>
    <n v="0"/>
    <s v=""/>
    <s v=""/>
    <s v=""/>
  </r>
  <r>
    <d v="2019-08-24T00:00:00"/>
    <x v="235"/>
    <n v="200"/>
    <d v="1900-09-20T02:36:13"/>
    <n v="54.83"/>
    <n v="0"/>
    <n v="1.51"/>
    <n v="3.5230000000000001"/>
    <n v="275.16899999999998"/>
    <n v="7.2169999999999996"/>
    <n v="56.3"/>
    <n v="0.18"/>
    <n v="0.183"/>
    <m/>
    <n v="0.625"/>
    <m/>
    <m/>
    <m/>
    <m/>
    <n v="2360200"/>
    <n v="0"/>
    <n v="0"/>
    <s v=""/>
    <s v=""/>
    <s v=""/>
  </r>
  <r>
    <d v="2019-08-24T00:00:00"/>
    <x v="235"/>
    <n v="300"/>
    <d v="1900-09-20T03:36:13"/>
    <n v="54.6"/>
    <n v="0"/>
    <n v="1.51"/>
    <n v="3.5230000000000001"/>
    <n v="279.38"/>
    <n v="7.1420000000000003"/>
    <n v="53.4"/>
    <n v="0.18"/>
    <n v="0.183"/>
    <m/>
    <n v="0.625"/>
    <m/>
    <m/>
    <m/>
    <m/>
    <n v="2360300"/>
    <n v="0"/>
    <n v="0"/>
    <s v=""/>
    <s v=""/>
    <s v=""/>
  </r>
  <r>
    <d v="2019-08-24T00:00:00"/>
    <x v="235"/>
    <n v="400"/>
    <d v="1900-09-20T04:36:13"/>
    <n v="54.6"/>
    <n v="0"/>
    <n v="2.516"/>
    <n v="7.5490000000000004"/>
    <n v="248.494"/>
    <n v="7.0659999999999998"/>
    <n v="45.7"/>
    <n v="0.18"/>
    <n v="0.183"/>
    <m/>
    <n v="0.625"/>
    <m/>
    <m/>
    <m/>
    <m/>
    <n v="2360400"/>
    <n v="0"/>
    <n v="0"/>
    <s v=""/>
    <s v=""/>
    <s v=""/>
  </r>
  <r>
    <d v="2019-08-24T00:00:00"/>
    <x v="235"/>
    <n v="500"/>
    <d v="1900-09-20T05:36:13"/>
    <n v="54.83"/>
    <n v="0"/>
    <n v="2.516"/>
    <n v="7.0460000000000003"/>
    <n v="242.87799999999999"/>
    <n v="6.7119999999999997"/>
    <n v="47.3"/>
    <n v="0.18"/>
    <n v="0.182"/>
    <m/>
    <n v="0.625"/>
    <m/>
    <m/>
    <m/>
    <m/>
    <n v="2360500"/>
    <n v="0"/>
    <n v="0"/>
    <s v=""/>
    <s v=""/>
    <s v=""/>
  </r>
  <r>
    <d v="2019-08-24T00:00:00"/>
    <x v="235"/>
    <n v="600"/>
    <d v="1900-09-20T06:36:13"/>
    <n v="54.95"/>
    <n v="0"/>
    <n v="2.516"/>
    <n v="6.5430000000000001"/>
    <n v="245.68600000000001"/>
    <n v="6.6360000000000001"/>
    <n v="53.3"/>
    <n v="0.18"/>
    <n v="0.182"/>
    <m/>
    <n v="19.375"/>
    <m/>
    <m/>
    <m/>
    <m/>
    <n v="2360600"/>
    <n v="28.5"/>
    <n v="19.399999999999999"/>
    <s v=""/>
    <s v=""/>
    <s v=""/>
  </r>
  <r>
    <d v="2019-08-24T00:00:00"/>
    <x v="235"/>
    <n v="700"/>
    <d v="1900-09-20T07:36:13"/>
    <n v="55.07"/>
    <n v="0"/>
    <n v="3.02"/>
    <n v="7.5490000000000004"/>
    <n v="241.47499999999999"/>
    <n v="7.2679999999999998"/>
    <n v="55.2"/>
    <n v="0.17899999999999999"/>
    <n v="0.182"/>
    <m/>
    <n v="258.125"/>
    <m/>
    <m/>
    <m/>
    <m/>
    <n v="2360700"/>
    <n v="180.7"/>
    <n v="258.10000000000002"/>
    <s v=""/>
    <s v=""/>
    <s v=""/>
  </r>
  <r>
    <d v="2019-08-24T00:00:00"/>
    <x v="235"/>
    <n v="800"/>
    <d v="1900-09-20T08:36:13"/>
    <n v="55.3"/>
    <n v="0"/>
    <n v="3.02"/>
    <n v="8.5559999999999992"/>
    <n v="247.09"/>
    <n v="8.891"/>
    <n v="52.8"/>
    <n v="0.17899999999999999"/>
    <n v="0.182"/>
    <m/>
    <n v="400.625"/>
    <m/>
    <m/>
    <m/>
    <m/>
    <n v="2360800"/>
    <n v="364"/>
    <n v="400.6"/>
    <s v=""/>
    <s v=""/>
    <s v=""/>
  </r>
  <r>
    <d v="2019-08-24T00:00:00"/>
    <x v="235"/>
    <n v="900"/>
    <d v="1900-09-20T09:36:13"/>
    <n v="55.42"/>
    <n v="0"/>
    <n v="3.5230000000000001"/>
    <n v="8.0519999999999996"/>
    <n v="237.26300000000001"/>
    <n v="9.5340000000000007"/>
    <n v="54.8"/>
    <n v="0.17899999999999999"/>
    <n v="0.182"/>
    <m/>
    <n v="530.625"/>
    <m/>
    <m/>
    <m/>
    <m/>
    <n v="2360900"/>
    <n v="537.70000000000005"/>
    <n v="530.6"/>
    <s v=""/>
    <s v=""/>
    <s v=""/>
  </r>
  <r>
    <d v="2019-08-24T00:00:00"/>
    <x v="235"/>
    <n v="1000"/>
    <d v="1900-09-20T10:36:13"/>
    <n v="55.42"/>
    <n v="0"/>
    <n v="3.02"/>
    <n v="8.5559999999999992"/>
    <n v="247.09"/>
    <n v="10.516"/>
    <n v="57.6"/>
    <n v="0.17899999999999999"/>
    <n v="0.182"/>
    <m/>
    <n v="428.125"/>
    <m/>
    <m/>
    <m/>
    <m/>
    <n v="2361000"/>
    <n v="683.8"/>
    <n v="428.1"/>
    <s v=""/>
    <s v=""/>
    <s v=""/>
  </r>
  <r>
    <d v="2019-08-24T00:00:00"/>
    <x v="235"/>
    <n v="1100"/>
    <d v="1900-09-20T11:36:13"/>
    <n v="55.07"/>
    <n v="0"/>
    <n v="2.516"/>
    <n v="8.0519999999999996"/>
    <n v="245.68600000000001"/>
    <n v="11.88"/>
    <n v="59.6"/>
    <n v="0.17899999999999999"/>
    <n v="0.18099999999999999"/>
    <m/>
    <n v="399.375"/>
    <m/>
    <m/>
    <m/>
    <m/>
    <n v="2361100"/>
    <n v="790"/>
    <n v="399.4"/>
    <s v=""/>
    <s v=""/>
    <s v=""/>
  </r>
  <r>
    <d v="2019-08-24T00:00:00"/>
    <x v="235"/>
    <n v="1200"/>
    <d v="1900-09-20T12:36:13"/>
    <n v="55.77"/>
    <n v="0.27000000000000313"/>
    <n v="3.5230000000000001"/>
    <n v="8.0519999999999996"/>
    <n v="216.20400000000001"/>
    <n v="14.098000000000001"/>
    <n v="55.4"/>
    <n v="0.17899999999999999"/>
    <n v="0.18099999999999999"/>
    <m/>
    <n v="1133.125"/>
    <m/>
    <m/>
    <m/>
    <m/>
    <n v="2361200"/>
    <n v="847"/>
    <n v="1133.0999999999999"/>
    <s v=""/>
    <s v=""/>
    <s v=""/>
  </r>
  <r>
    <d v="2019-08-24T00:00:00"/>
    <x v="235"/>
    <n v="1300"/>
    <d v="1900-09-20T13:36:13"/>
    <n v="55.3"/>
    <n v="0"/>
    <n v="4.0259999999999998"/>
    <n v="9.0589999999999993"/>
    <n v="220.416"/>
    <n v="12.702999999999999"/>
    <n v="51.6"/>
    <n v="0.17799999999999999"/>
    <n v="0.18099999999999999"/>
    <m/>
    <n v="748.125"/>
    <m/>
    <m/>
    <m/>
    <m/>
    <n v="2361300"/>
    <n v="851"/>
    <n v="748.1"/>
    <s v=""/>
    <s v=""/>
    <s v=""/>
  </r>
  <r>
    <d v="2019-08-24T00:00:00"/>
    <x v="235"/>
    <n v="1400"/>
    <d v="1900-09-20T14:36:13"/>
    <n v="55.65"/>
    <n v="0.14999999999999858"/>
    <n v="4.5289999999999999"/>
    <n v="10.569000000000001"/>
    <n v="219.012"/>
    <n v="13.641999999999999"/>
    <n v="52.8"/>
    <n v="0.17799999999999999"/>
    <n v="0.18099999999999999"/>
    <m/>
    <n v="743.125"/>
    <m/>
    <m/>
    <m/>
    <m/>
    <n v="2361400"/>
    <n v="801.2"/>
    <n v="743.1"/>
    <s v=""/>
    <s v=""/>
    <s v=""/>
  </r>
  <r>
    <d v="2019-08-24T00:00:00"/>
    <x v="235"/>
    <n v="1500"/>
    <d v="1900-09-20T15:36:13"/>
    <n v="55.3"/>
    <n v="0"/>
    <n v="3.5230000000000001"/>
    <n v="9.5619999999999994"/>
    <n v="224.62700000000001"/>
    <n v="12.727"/>
    <n v="55.1"/>
    <n v="0.17799999999999999"/>
    <n v="0.18"/>
    <m/>
    <n v="408.125"/>
    <m/>
    <m/>
    <m/>
    <m/>
    <n v="2361500"/>
    <n v="702"/>
    <n v="408.1"/>
    <s v=""/>
    <s v=""/>
    <s v=""/>
  </r>
  <r>
    <d v="2019-08-24T00:00:00"/>
    <x v="235"/>
    <n v="1600"/>
    <d v="1900-09-20T16:36:13"/>
    <n v="55.18"/>
    <n v="0"/>
    <n v="4.0259999999999998"/>
    <n v="10.065"/>
    <n v="221.82"/>
    <n v="12.388999999999999"/>
    <n v="54.5"/>
    <n v="0.17799999999999999"/>
    <n v="0.18"/>
    <m/>
    <n v="611.875"/>
    <m/>
    <m/>
    <m/>
    <m/>
    <n v="2361600"/>
    <n v="561.20000000000005"/>
    <n v="611.9"/>
    <s v=""/>
    <s v=""/>
    <s v=""/>
  </r>
  <r>
    <d v="2019-08-24T00:00:00"/>
    <x v="235"/>
    <n v="1700"/>
    <d v="1900-09-20T17:36:13"/>
    <n v="55.18"/>
    <n v="0"/>
    <n v="4.0259999999999998"/>
    <n v="9.5619999999999994"/>
    <n v="224.62700000000001"/>
    <n v="12.871"/>
    <n v="53.3"/>
    <n v="0.17799999999999999"/>
    <n v="0.18"/>
    <m/>
    <n v="318.125"/>
    <m/>
    <m/>
    <m/>
    <m/>
    <n v="2361700"/>
    <n v="390.3"/>
    <n v="318.10000000000002"/>
    <s v=""/>
    <s v=""/>
    <s v=""/>
  </r>
  <r>
    <d v="2019-08-24T00:00:00"/>
    <x v="235"/>
    <n v="1800"/>
    <d v="1900-09-20T18:36:13"/>
    <n v="54.83"/>
    <n v="0"/>
    <n v="4.5289999999999999"/>
    <n v="10.569000000000001"/>
    <n v="227.435"/>
    <n v="11.005000000000001"/>
    <n v="59.1"/>
    <n v="0.17899999999999999"/>
    <n v="0.18"/>
    <m/>
    <n v="151.875"/>
    <m/>
    <m/>
    <m/>
    <m/>
    <n v="2361800"/>
    <n v="206.5"/>
    <n v="151.9"/>
    <s v=""/>
    <s v=""/>
    <s v=""/>
  </r>
  <r>
    <d v="2019-08-24T00:00:00"/>
    <x v="235"/>
    <n v="1900"/>
    <d v="1900-09-20T19:36:13"/>
    <n v="55.07"/>
    <n v="0"/>
    <n v="4.5289999999999999"/>
    <n v="10.569000000000001"/>
    <n v="235.85900000000001"/>
    <n v="8.27"/>
    <n v="70.2"/>
    <n v="0.17899999999999999"/>
    <n v="0.18099999999999999"/>
    <m/>
    <n v="11.875"/>
    <m/>
    <m/>
    <m/>
    <m/>
    <n v="2361900"/>
    <n v="44"/>
    <n v="11.9"/>
    <s v=""/>
    <s v=""/>
    <s v=""/>
  </r>
  <r>
    <d v="2019-08-24T00:00:00"/>
    <x v="235"/>
    <n v="2000"/>
    <d v="1900-09-20T20:36:13"/>
    <n v="54.95"/>
    <n v="0"/>
    <n v="4.0259999999999998"/>
    <n v="10.065"/>
    <n v="241.47499999999999"/>
    <n v="7.4189999999999996"/>
    <n v="74.3"/>
    <n v="0.17899999999999999"/>
    <n v="0.18099999999999999"/>
    <m/>
    <n v="0.625"/>
    <m/>
    <m/>
    <m/>
    <m/>
    <n v="2362000"/>
    <n v="0"/>
    <n v="0"/>
    <s v=""/>
    <s v=""/>
    <s v=""/>
  </r>
  <r>
    <d v="2019-08-24T00:00:00"/>
    <x v="235"/>
    <n v="2100"/>
    <d v="1900-09-20T21:36:13"/>
    <n v="55.07"/>
    <n v="0"/>
    <n v="2.516"/>
    <n v="6.5430000000000001"/>
    <n v="234.45500000000001"/>
    <n v="6.2809999999999997"/>
    <n v="79.2"/>
    <n v="0.17899999999999999"/>
    <n v="0.18099999999999999"/>
    <m/>
    <n v="0.625"/>
    <m/>
    <m/>
    <m/>
    <m/>
    <n v="2362100"/>
    <n v="0"/>
    <n v="0"/>
    <s v=""/>
    <s v=""/>
    <s v=""/>
  </r>
  <r>
    <d v="2019-08-24T00:00:00"/>
    <x v="235"/>
    <n v="2200"/>
    <d v="1900-09-20T22:36:13"/>
    <n v="54.95"/>
    <n v="0"/>
    <n v="2.516"/>
    <n v="7.0460000000000003"/>
    <n v="238.667"/>
    <n v="5.8470000000000004"/>
    <n v="79.8"/>
    <n v="0.17899999999999999"/>
    <n v="0.18099999999999999"/>
    <m/>
    <n v="0.625"/>
    <m/>
    <m/>
    <m/>
    <m/>
    <n v="2362200"/>
    <n v="0"/>
    <n v="0"/>
    <s v=""/>
    <s v=""/>
    <s v=""/>
  </r>
  <r>
    <d v="2019-08-24T00:00:00"/>
    <x v="235"/>
    <n v="2300"/>
    <d v="1900-09-20T23:36:13"/>
    <n v="55.07"/>
    <n v="0"/>
    <n v="2.516"/>
    <n v="6.5430000000000001"/>
    <n v="226.03100000000001"/>
    <n v="5.1280000000000001"/>
    <n v="82.5"/>
    <n v="0.17899999999999999"/>
    <n v="0.18099999999999999"/>
    <m/>
    <n v="0.625"/>
    <m/>
    <m/>
    <m/>
    <m/>
    <n v="2362300"/>
    <n v="0"/>
    <n v="0"/>
    <s v=""/>
    <s v=""/>
    <s v=""/>
  </r>
  <r>
    <d v="2019-08-24T00:00:00"/>
    <x v="235"/>
    <n v="2400"/>
    <d v="1900-09-21T00:36:13"/>
    <n v="55.3"/>
    <n v="0"/>
    <n v="2.516"/>
    <n v="6.0389999999999997"/>
    <n v="217.608"/>
    <n v="4.6619999999999999"/>
    <n v="85.3"/>
    <n v="0.17899999999999999"/>
    <n v="0.18099999999999999"/>
    <m/>
    <n v="0.625"/>
    <m/>
    <m/>
    <m/>
    <m/>
    <n v="2362400"/>
    <n v="0"/>
    <n v="0"/>
    <n v="0.17899999999999999"/>
    <n v="0.18099999999999999"/>
    <n v="0"/>
  </r>
  <r>
    <d v="2019-08-25T00:00:00"/>
    <x v="236"/>
    <n v="100"/>
    <d v="1900-09-21T01:36:13"/>
    <n v="55.3"/>
    <n v="0"/>
    <n v="1.51"/>
    <n v="4.5289999999999999"/>
    <n v="206.376"/>
    <n v="4.4800000000000004"/>
    <n v="87.4"/>
    <n v="0.17799999999999999"/>
    <n v="0.18099999999999999"/>
    <m/>
    <n v="0.625"/>
    <m/>
    <m/>
    <m/>
    <m/>
    <n v="2370100"/>
    <n v="0"/>
    <n v="0"/>
    <s v=""/>
    <s v=""/>
    <s v=""/>
  </r>
  <r>
    <d v="2019-08-25T00:00:00"/>
    <x v="236"/>
    <n v="200"/>
    <d v="1900-09-21T02:36:13"/>
    <n v="54.83"/>
    <n v="0"/>
    <n v="1.0069999999999999"/>
    <n v="3.5230000000000001"/>
    <n v="237.26300000000001"/>
    <n v="5.024"/>
    <n v="85.9"/>
    <n v="0.17899999999999999"/>
    <n v="0.18099999999999999"/>
    <m/>
    <n v="0.625"/>
    <m/>
    <m/>
    <m/>
    <m/>
    <n v="2370200"/>
    <n v="0"/>
    <n v="0"/>
    <s v=""/>
    <s v=""/>
    <s v=""/>
  </r>
  <r>
    <d v="2019-08-25T00:00:00"/>
    <x v="236"/>
    <n v="300"/>
    <d v="1900-09-21T03:36:13"/>
    <n v="55.07"/>
    <n v="0"/>
    <n v="1.51"/>
    <n v="5.0330000000000004"/>
    <n v="256.91800000000001"/>
    <n v="5.36"/>
    <n v="86"/>
    <n v="0.17799999999999999"/>
    <n v="0.18099999999999999"/>
    <m/>
    <n v="0.625"/>
    <m/>
    <m/>
    <m/>
    <m/>
    <n v="2370300"/>
    <n v="0"/>
    <n v="0"/>
    <s v=""/>
    <s v=""/>
    <s v=""/>
  </r>
  <r>
    <d v="2019-08-25T00:00:00"/>
    <x v="236"/>
    <n v="400"/>
    <d v="1900-09-21T04:36:13"/>
    <n v="55.07"/>
    <n v="0"/>
    <n v="2.0129999999999999"/>
    <n v="5.0330000000000004"/>
    <n v="247.09"/>
    <n v="5.5140000000000002"/>
    <n v="87"/>
    <n v="0.17799999999999999"/>
    <n v="0.18099999999999999"/>
    <m/>
    <n v="0.625"/>
    <m/>
    <m/>
    <m/>
    <m/>
    <n v="2370400"/>
    <n v="0"/>
    <n v="0"/>
    <s v=""/>
    <s v=""/>
    <s v=""/>
  </r>
  <r>
    <d v="2019-08-25T00:00:00"/>
    <x v="236"/>
    <n v="500"/>
    <d v="1900-09-21T05:36:13"/>
    <n v="55.07"/>
    <n v="0"/>
    <n v="2.516"/>
    <n v="6.0389999999999997"/>
    <n v="268.149"/>
    <n v="5.1539999999999999"/>
    <n v="90"/>
    <n v="0.17799999999999999"/>
    <n v="0.18"/>
    <m/>
    <n v="0.625"/>
    <m/>
    <m/>
    <m/>
    <m/>
    <n v="2370500"/>
    <n v="0"/>
    <n v="0"/>
    <s v=""/>
    <s v=""/>
    <s v=""/>
  </r>
  <r>
    <d v="2019-08-25T00:00:00"/>
    <x v="236"/>
    <n v="600"/>
    <d v="1900-09-21T06:36:13"/>
    <n v="55.3"/>
    <n v="0"/>
    <n v="1.0069999999999999"/>
    <n v="5.0330000000000004"/>
    <n v="251.30199999999999"/>
    <n v="4.5579999999999998"/>
    <n v="96.6"/>
    <n v="0.17799999999999999"/>
    <n v="0.18"/>
    <m/>
    <n v="1.875"/>
    <m/>
    <m/>
    <m/>
    <m/>
    <n v="2370600"/>
    <n v="27"/>
    <n v="1.9"/>
    <s v=""/>
    <s v=""/>
    <s v=""/>
  </r>
  <r>
    <d v="2019-08-25T00:00:00"/>
    <x v="236"/>
    <n v="700"/>
    <d v="1900-09-21T07:36:13"/>
    <n v="55.3"/>
    <n v="0"/>
    <n v="1.51"/>
    <n v="7.0460000000000003"/>
    <n v="255.51400000000001"/>
    <n v="4.6360000000000001"/>
    <n v="97.7"/>
    <n v="0.17299999999999999"/>
    <n v="0.17799999999999999"/>
    <m/>
    <n v="26.875"/>
    <m/>
    <m/>
    <m/>
    <m/>
    <n v="2370700"/>
    <n v="177.2"/>
    <n v="26.9"/>
    <s v=""/>
    <s v=""/>
    <s v=""/>
  </r>
  <r>
    <d v="2019-08-25T00:00:00"/>
    <x v="236"/>
    <n v="800"/>
    <d v="1900-09-21T08:36:13"/>
    <n v="55.42"/>
    <n v="0"/>
    <n v="1.51"/>
    <n v="5.5359999999999996"/>
    <n v="275.16899999999998"/>
    <n v="5.2309999999999999"/>
    <n v="97.5"/>
    <n v="0.17499999999999999"/>
    <n v="0.17799999999999999"/>
    <m/>
    <n v="148.125"/>
    <m/>
    <m/>
    <m/>
    <m/>
    <n v="2370800"/>
    <n v="360.3"/>
    <n v="148.1"/>
    <s v=""/>
    <s v=""/>
    <s v=""/>
  </r>
  <r>
    <d v="2019-08-25T00:00:00"/>
    <x v="236"/>
    <n v="900"/>
    <d v="1900-09-21T09:36:13"/>
    <n v="55.42"/>
    <n v="0"/>
    <n v="2.0129999999999999"/>
    <n v="6.0389999999999997"/>
    <n v="270.95699999999999"/>
    <n v="6.2549999999999999"/>
    <n v="95.7"/>
    <n v="0.17599999999999999"/>
    <n v="0.17799999999999999"/>
    <m/>
    <n v="185.625"/>
    <m/>
    <m/>
    <m/>
    <m/>
    <n v="2370900"/>
    <n v="534.29999999999995"/>
    <n v="185.6"/>
    <s v=""/>
    <s v=""/>
    <s v=""/>
  </r>
  <r>
    <d v="2019-08-25T00:00:00"/>
    <x v="236"/>
    <n v="1000"/>
    <d v="1900-09-21T10:36:13"/>
    <n v="55.3"/>
    <n v="0"/>
    <n v="1.0069999999999999"/>
    <n v="6.5430000000000001"/>
    <n v="263.93700000000001"/>
    <n v="5.9240000000000004"/>
    <n v="95.6"/>
    <n v="0.17599999999999999"/>
    <n v="0.17899999999999999"/>
    <m/>
    <n v="198.125"/>
    <m/>
    <m/>
    <m/>
    <m/>
    <n v="2371000"/>
    <n v="680.2"/>
    <n v="198.1"/>
    <s v=""/>
    <s v=""/>
    <s v=""/>
  </r>
  <r>
    <d v="2019-08-25T00:00:00"/>
    <x v="236"/>
    <n v="1100"/>
    <d v="1900-09-21T11:36:13"/>
    <n v="56.24"/>
    <n v="0.74000000000000199"/>
    <n v="1.51"/>
    <n v="6.5430000000000001"/>
    <n v="266.745"/>
    <n v="8.3940000000000001"/>
    <n v="89.6"/>
    <n v="0.17599999999999999"/>
    <n v="0.17899999999999999"/>
    <m/>
    <n v="858.125"/>
    <m/>
    <m/>
    <m/>
    <m/>
    <n v="2371100"/>
    <n v="786"/>
    <n v="858.1"/>
    <s v=""/>
    <s v=""/>
    <s v=""/>
  </r>
  <r>
    <d v="2019-08-25T00:00:00"/>
    <x v="236"/>
    <n v="1200"/>
    <d v="1900-09-21T12:36:13"/>
    <n v="55.07"/>
    <n v="0"/>
    <n v="2.0129999999999999"/>
    <n v="6.0389999999999997"/>
    <n v="275.16899999999998"/>
    <n v="10.516"/>
    <n v="78.5"/>
    <n v="0.17599999999999999"/>
    <n v="0.17899999999999999"/>
    <m/>
    <n v="428.125"/>
    <m/>
    <m/>
    <m/>
    <m/>
    <n v="2371200"/>
    <n v="842.5"/>
    <n v="428.1"/>
    <s v=""/>
    <s v=""/>
    <s v=""/>
  </r>
  <r>
    <d v="2019-08-25T00:00:00"/>
    <x v="236"/>
    <n v="1300"/>
    <d v="1900-09-21T13:36:13"/>
    <n v="55.07"/>
    <n v="0"/>
    <n v="1.51"/>
    <n v="6.0389999999999997"/>
    <n v="273.76499999999999"/>
    <n v="10.345000000000001"/>
    <n v="73.8"/>
    <n v="0.17699999999999999"/>
    <n v="0.18"/>
    <m/>
    <n v="229.375"/>
    <m/>
    <m/>
    <m/>
    <m/>
    <n v="2371300"/>
    <n v="846.3"/>
    <n v="229.4"/>
    <s v=""/>
    <s v=""/>
    <s v=""/>
  </r>
  <r>
    <d v="2019-08-25T00:00:00"/>
    <x v="236"/>
    <n v="1400"/>
    <d v="1900-09-21T14:36:13"/>
    <n v="55.77"/>
    <n v="0.27000000000000313"/>
    <n v="1.51"/>
    <n v="5.0330000000000004"/>
    <n v="273.76499999999999"/>
    <n v="12.098000000000001"/>
    <n v="75.400000000000006"/>
    <n v="0.17699999999999999"/>
    <n v="0.18"/>
    <m/>
    <n v="424.375"/>
    <m/>
    <m/>
    <m/>
    <m/>
    <n v="2371400"/>
    <n v="796.2"/>
    <n v="424.4"/>
    <s v=""/>
    <s v=""/>
    <s v=""/>
  </r>
  <r>
    <d v="2019-08-25T00:00:00"/>
    <x v="236"/>
    <n v="1500"/>
    <d v="1900-09-21T15:36:13"/>
    <n v="54.83"/>
    <n v="0"/>
    <n v="2.0129999999999999"/>
    <n v="6.5430000000000001"/>
    <n v="268.149"/>
    <n v="10.271000000000001"/>
    <n v="68"/>
    <n v="0.17799999999999999"/>
    <n v="0.18"/>
    <m/>
    <n v="419.375"/>
    <m/>
    <m/>
    <m/>
    <m/>
    <n v="2371500"/>
    <n v="696.2"/>
    <n v="419.4"/>
    <s v=""/>
    <s v=""/>
    <s v=""/>
  </r>
  <r>
    <d v="2019-08-25T00:00:00"/>
    <x v="236"/>
    <n v="1600"/>
    <d v="1900-09-21T16:36:13"/>
    <n v="54.95"/>
    <n v="0"/>
    <n v="2.516"/>
    <n v="10.065"/>
    <n v="254.11"/>
    <n v="11.832000000000001"/>
    <n v="59.5"/>
    <n v="0.17799999999999999"/>
    <n v="0.18"/>
    <m/>
    <n v="491.875"/>
    <m/>
    <m/>
    <m/>
    <m/>
    <n v="2371600"/>
    <n v="554.79999999999995"/>
    <n v="491.9"/>
    <s v=""/>
    <s v=""/>
    <s v=""/>
  </r>
  <r>
    <d v="2019-08-25T00:00:00"/>
    <x v="236"/>
    <n v="1700"/>
    <d v="1900-09-21T17:36:13"/>
    <n v="54.95"/>
    <n v="0"/>
    <n v="3.02"/>
    <n v="6.5430000000000001"/>
    <n v="247.09"/>
    <n v="10.000999999999999"/>
    <n v="67.5"/>
    <n v="0.17799999999999999"/>
    <n v="0.18"/>
    <m/>
    <n v="215.625"/>
    <m/>
    <m/>
    <m/>
    <m/>
    <n v="2371700"/>
    <n v="383.7"/>
    <n v="215.6"/>
    <s v=""/>
    <s v=""/>
    <s v=""/>
  </r>
  <r>
    <d v="2019-08-25T00:00:00"/>
    <x v="236"/>
    <n v="1800"/>
    <d v="1900-09-21T18:36:13"/>
    <n v="55.07"/>
    <n v="0"/>
    <n v="1.51"/>
    <n v="6.5430000000000001"/>
    <n v="276.57299999999998"/>
    <n v="7.9450000000000003"/>
    <n v="78.599999999999994"/>
    <n v="0.17799999999999999"/>
    <n v="0.18"/>
    <m/>
    <n v="24.375"/>
    <m/>
    <m/>
    <m/>
    <m/>
    <n v="2371800"/>
    <n v="200.5"/>
    <n v="24.4"/>
    <s v=""/>
    <s v=""/>
    <s v=""/>
  </r>
  <r>
    <d v="2019-08-25T00:00:00"/>
    <x v="236"/>
    <n v="1900"/>
    <d v="1900-09-21T19:36:13"/>
    <n v="55.3"/>
    <n v="0"/>
    <n v="0.503"/>
    <n v="3.5230000000000001"/>
    <n v="263.93700000000001"/>
    <n v="6.1790000000000003"/>
    <n v="92.1"/>
    <n v="0.17299999999999999"/>
    <n v="0.17499999999999999"/>
    <m/>
    <n v="1.875"/>
    <m/>
    <m/>
    <m/>
    <m/>
    <n v="2371900"/>
    <n v="39.700000000000003"/>
    <n v="1.9"/>
    <s v=""/>
    <s v=""/>
    <s v=""/>
  </r>
  <r>
    <d v="2019-08-25T00:00:00"/>
    <x v="236"/>
    <n v="2000"/>
    <d v="1900-09-21T20:36:13"/>
    <n v="54.95"/>
    <n v="0"/>
    <n v="1.0069999999999999"/>
    <n v="3.02"/>
    <n v="286.39999999999998"/>
    <n v="5.9489999999999998"/>
    <n v="92.8"/>
    <n v="0.17599999999999999"/>
    <n v="0.17599999999999999"/>
    <m/>
    <n v="0.625"/>
    <m/>
    <m/>
    <m/>
    <m/>
    <n v="2372000"/>
    <n v="0"/>
    <n v="0"/>
    <s v=""/>
    <s v=""/>
    <s v=""/>
  </r>
  <r>
    <d v="2019-08-25T00:00:00"/>
    <x v="236"/>
    <n v="2100"/>
    <d v="1900-09-21T21:36:13"/>
    <n v="54.95"/>
    <n v="0"/>
    <n v="0.503"/>
    <n v="2.516"/>
    <n v="275.16899999999998"/>
    <n v="5.5650000000000004"/>
    <n v="91.3"/>
    <n v="0.17699999999999999"/>
    <n v="0.17699999999999999"/>
    <m/>
    <n v="0.625"/>
    <m/>
    <m/>
    <m/>
    <m/>
    <n v="2372100"/>
    <n v="0"/>
    <n v="0"/>
    <s v=""/>
    <s v=""/>
    <s v=""/>
  </r>
  <r>
    <d v="2019-08-25T00:00:00"/>
    <x v="236"/>
    <n v="2200"/>
    <d v="1900-09-21T22:36:13"/>
    <n v="54.83"/>
    <n v="0"/>
    <n v="0.503"/>
    <n v="3.5230000000000001"/>
    <n v="282.18799999999999"/>
    <n v="5.1539999999999999"/>
    <n v="92.1"/>
    <n v="0.17599999999999999"/>
    <n v="0.17699999999999999"/>
    <m/>
    <n v="0.625"/>
    <m/>
    <m/>
    <m/>
    <m/>
    <n v="2372200"/>
    <n v="0"/>
    <n v="0"/>
    <s v=""/>
    <s v=""/>
    <s v=""/>
  </r>
  <r>
    <d v="2019-08-25T00:00:00"/>
    <x v="236"/>
    <n v="2300"/>
    <d v="1900-09-21T23:36:13"/>
    <n v="55.07"/>
    <n v="0"/>
    <n v="0"/>
    <n v="1.51"/>
    <n v="315.88200000000001"/>
    <n v="3.9060000000000001"/>
    <n v="95.7"/>
    <n v="0.17599999999999999"/>
    <n v="0.17699999999999999"/>
    <m/>
    <n v="0.625"/>
    <m/>
    <m/>
    <m/>
    <m/>
    <n v="2372300"/>
    <n v="0"/>
    <n v="0"/>
    <s v=""/>
    <s v=""/>
    <s v=""/>
  </r>
  <r>
    <d v="2019-08-25T00:00:00"/>
    <x v="236"/>
    <n v="2400"/>
    <d v="1900-09-22T00:36:13"/>
    <n v="54.72"/>
    <n v="0"/>
    <n v="0.503"/>
    <n v="2.0129999999999999"/>
    <n v="314.47800000000001"/>
    <n v="4.2460000000000004"/>
    <n v="94.5"/>
    <n v="0.17599999999999999"/>
    <n v="0.17599999999999999"/>
    <m/>
    <n v="0.625"/>
    <m/>
    <m/>
    <m/>
    <m/>
    <n v="2372400"/>
    <n v="0"/>
    <n v="0"/>
    <n v="0.17599999999999999"/>
    <n v="0.17599999999999999"/>
    <n v="0"/>
  </r>
  <r>
    <d v="2019-08-26T00:00:00"/>
    <x v="237"/>
    <n v="100"/>
    <d v="1900-09-22T01:36:13"/>
    <n v="55.07"/>
    <n v="0"/>
    <n v="0.503"/>
    <n v="2.516"/>
    <n v="308.863"/>
    <n v="3.274"/>
    <n v="96.3"/>
    <n v="0.17599999999999999"/>
    <n v="0.17699999999999999"/>
    <m/>
    <n v="0.625"/>
    <m/>
    <m/>
    <m/>
    <m/>
    <n v="2380100"/>
    <n v="0"/>
    <n v="0"/>
    <s v=""/>
    <s v=""/>
    <s v=""/>
  </r>
  <r>
    <d v="2019-08-26T00:00:00"/>
    <x v="237"/>
    <n v="200"/>
    <d v="1900-09-22T02:36:13"/>
    <n v="54.95"/>
    <n v="0"/>
    <n v="0"/>
    <n v="1.51"/>
    <n v="332.72899999999998"/>
    <n v="3.327"/>
    <n v="96.7"/>
    <n v="0.17599999999999999"/>
    <n v="0.17599999999999999"/>
    <m/>
    <n v="0.625"/>
    <m/>
    <m/>
    <m/>
    <m/>
    <n v="2380200"/>
    <n v="0"/>
    <n v="0"/>
    <s v=""/>
    <s v=""/>
    <s v=""/>
  </r>
  <r>
    <d v="2019-08-26T00:00:00"/>
    <x v="237"/>
    <n v="300"/>
    <d v="1900-09-22T03:36:13"/>
    <n v="54.72"/>
    <n v="0"/>
    <n v="0"/>
    <n v="1.51"/>
    <n v="325.70999999999998"/>
    <n v="3.274"/>
    <n v="97.6"/>
    <n v="0.17599999999999999"/>
    <n v="0.17599999999999999"/>
    <m/>
    <n v="0.625"/>
    <m/>
    <m/>
    <m/>
    <m/>
    <n v="2380300"/>
    <n v="0"/>
    <n v="0"/>
    <s v=""/>
    <s v=""/>
    <s v=""/>
  </r>
  <r>
    <d v="2019-08-26T00:00:00"/>
    <x v="237"/>
    <n v="400"/>
    <d v="1900-09-22T04:36:13"/>
    <n v="54.72"/>
    <n v="0"/>
    <n v="0.503"/>
    <n v="2.0129999999999999"/>
    <n v="308.863"/>
    <n v="4.1680000000000001"/>
    <n v="96"/>
    <n v="0.17599999999999999"/>
    <n v="0.17599999999999999"/>
    <m/>
    <n v="0.625"/>
    <m/>
    <m/>
    <m/>
    <m/>
    <n v="2380400"/>
    <n v="0"/>
    <n v="0"/>
    <s v=""/>
    <s v=""/>
    <s v=""/>
  </r>
  <r>
    <d v="2019-08-26T00:00:00"/>
    <x v="237"/>
    <n v="500"/>
    <d v="1900-09-22T05:36:13"/>
    <n v="54.95"/>
    <n v="0"/>
    <n v="0"/>
    <n v="2.516"/>
    <n v="273.76499999999999"/>
    <n v="4.4800000000000004"/>
    <n v="95.8"/>
    <n v="0.17599999999999999"/>
    <n v="0.17599999999999999"/>
    <m/>
    <n v="0.625"/>
    <m/>
    <m/>
    <m/>
    <m/>
    <n v="2380500"/>
    <n v="0"/>
    <n v="0"/>
    <s v=""/>
    <s v=""/>
    <s v=""/>
  </r>
  <r>
    <d v="2019-08-26T00:00:00"/>
    <x v="237"/>
    <n v="600"/>
    <d v="1900-09-22T06:36:13"/>
    <n v="55.42"/>
    <n v="0"/>
    <n v="0.503"/>
    <n v="3.02"/>
    <n v="272.36099999999999"/>
    <n v="4.9729999999999999"/>
    <n v="96.8"/>
    <n v="0.17599999999999999"/>
    <n v="0.17499999999999999"/>
    <m/>
    <n v="10.625"/>
    <m/>
    <m/>
    <m/>
    <m/>
    <n v="2380600"/>
    <n v="25"/>
    <n v="10.6"/>
    <s v=""/>
    <s v=""/>
    <s v=""/>
  </r>
  <r>
    <d v="2019-08-26T00:00:00"/>
    <x v="237"/>
    <n v="700"/>
    <d v="1900-09-22T07:36:13"/>
    <n v="55.54"/>
    <n v="3.9999999999999147E-2"/>
    <n v="0"/>
    <n v="2.0129999999999999"/>
    <n v="252.70599999999999"/>
    <n v="5.36"/>
    <n v="97.8"/>
    <n v="0.17599999999999999"/>
    <n v="0.17499999999999999"/>
    <m/>
    <n v="79.375"/>
    <m/>
    <m/>
    <m/>
    <m/>
    <n v="2380700"/>
    <n v="173.5"/>
    <n v="79.400000000000006"/>
    <s v=""/>
    <s v=""/>
    <s v=""/>
  </r>
  <r>
    <d v="2019-08-26T00:00:00"/>
    <x v="237"/>
    <n v="800"/>
    <d v="1900-09-22T08:36:13"/>
    <n v="55.77"/>
    <n v="0.27000000000000313"/>
    <n v="0.503"/>
    <n v="4.0259999999999998"/>
    <n v="327.11399999999998"/>
    <n v="7.67"/>
    <n v="89.4"/>
    <n v="0.17599999999999999"/>
    <n v="0.17599999999999999"/>
    <m/>
    <n v="416.875"/>
    <m/>
    <m/>
    <m/>
    <m/>
    <n v="2380800"/>
    <n v="356.7"/>
    <n v="416.9"/>
    <s v=""/>
    <s v=""/>
    <s v=""/>
  </r>
  <r>
    <d v="2019-08-26T00:00:00"/>
    <x v="237"/>
    <n v="900"/>
    <d v="1900-09-22T09:36:13"/>
    <n v="55.3"/>
    <n v="0"/>
    <n v="1.0069999999999999"/>
    <n v="3.5230000000000001"/>
    <n v="334.13299999999998"/>
    <n v="9.0890000000000004"/>
    <n v="80.900000000000006"/>
    <n v="0.17599999999999999"/>
    <n v="0.17799999999999999"/>
    <m/>
    <n v="569.375"/>
    <m/>
    <m/>
    <m/>
    <m/>
    <n v="2380900"/>
    <n v="530.29999999999995"/>
    <n v="569.4"/>
    <s v=""/>
    <s v=""/>
    <s v=""/>
  </r>
  <r>
    <d v="2019-08-26T00:00:00"/>
    <x v="237"/>
    <n v="1000"/>
    <d v="1900-09-22T10:36:13"/>
    <n v="55.3"/>
    <n v="0"/>
    <n v="1.51"/>
    <n v="5.0330000000000004"/>
    <n v="299.03500000000003"/>
    <n v="9.8290000000000006"/>
    <n v="71.900000000000006"/>
    <n v="0.17699999999999999"/>
    <n v="0.17899999999999999"/>
    <m/>
    <n v="700.625"/>
    <m/>
    <m/>
    <m/>
    <m/>
    <n v="2381000"/>
    <n v="676.5"/>
    <n v="700.6"/>
    <s v=""/>
    <s v=""/>
    <s v=""/>
  </r>
  <r>
    <d v="2019-08-26T00:00:00"/>
    <x v="237"/>
    <n v="1100"/>
    <d v="1900-09-22T11:36:13"/>
    <n v="55.07"/>
    <n v="0"/>
    <n v="1.51"/>
    <n v="5.0330000000000004"/>
    <n v="304.65100000000001"/>
    <n v="10.638"/>
    <n v="66.400000000000006"/>
    <n v="0.17699999999999999"/>
    <n v="0.17899999999999999"/>
    <m/>
    <n v="795.625"/>
    <m/>
    <m/>
    <m/>
    <m/>
    <n v="2381100"/>
    <n v="782"/>
    <n v="795.6"/>
    <s v=""/>
    <s v=""/>
    <s v=""/>
  </r>
  <r>
    <d v="2019-08-26T00:00:00"/>
    <x v="237"/>
    <n v="1200"/>
    <d v="1900-09-22T12:36:13"/>
    <n v="55.65"/>
    <n v="0.14999999999999858"/>
    <n v="1.51"/>
    <n v="4.5289999999999999"/>
    <n v="307.459"/>
    <n v="11.54"/>
    <n v="64"/>
    <n v="0.17699999999999999"/>
    <n v="0.17899999999999999"/>
    <m/>
    <n v="184.375"/>
    <m/>
    <m/>
    <m/>
    <m/>
    <n v="2381200"/>
    <n v="838.2"/>
    <n v="184.4"/>
    <s v=""/>
    <s v=""/>
    <s v=""/>
  </r>
  <r>
    <d v="2019-08-26T00:00:00"/>
    <x v="237"/>
    <n v="1300"/>
    <d v="1900-09-22T13:36:13"/>
    <n v="54.13"/>
    <n v="0"/>
    <n v="1.0069999999999999"/>
    <n v="4.5289999999999999"/>
    <n v="300.43900000000002"/>
    <n v="12.05"/>
    <n v="59.3"/>
    <n v="0.17699999999999999"/>
    <n v="0.17899999999999999"/>
    <m/>
    <n v="135.625"/>
    <m/>
    <m/>
    <m/>
    <m/>
    <n v="2381300"/>
    <n v="841.3"/>
    <n v="135.6"/>
    <s v=""/>
    <s v=""/>
    <s v=""/>
  </r>
  <r>
    <d v="2019-08-26T00:00:00"/>
    <x v="237"/>
    <n v="1400"/>
    <d v="1900-09-22T14:36:13"/>
    <n v="54.95"/>
    <n v="0"/>
    <n v="1.51"/>
    <n v="5.0330000000000004"/>
    <n v="296.22699999999998"/>
    <n v="11.832000000000001"/>
    <n v="57.3"/>
    <n v="0.17799999999999999"/>
    <n v="0.17899999999999999"/>
    <m/>
    <n v="231.875"/>
    <m/>
    <m/>
    <m/>
    <m/>
    <n v="2381400"/>
    <n v="790.8"/>
    <n v="231.9"/>
    <s v=""/>
    <s v=""/>
    <s v=""/>
  </r>
  <r>
    <d v="2019-08-26T00:00:00"/>
    <x v="237"/>
    <n v="1500"/>
    <d v="1900-09-22T15:36:13"/>
    <n v="54.83"/>
    <n v="0"/>
    <n v="2.0129999999999999"/>
    <n v="5.5359999999999996"/>
    <n v="303.24700000000001"/>
    <n v="11.807"/>
    <n v="55.1"/>
    <n v="0.17799999999999999"/>
    <n v="0.17899999999999999"/>
    <m/>
    <n v="150.625"/>
    <m/>
    <m/>
    <m/>
    <m/>
    <n v="2381500"/>
    <n v="690.5"/>
    <n v="150.6"/>
    <s v=""/>
    <s v=""/>
    <s v=""/>
  </r>
  <r>
    <d v="2019-08-26T00:00:00"/>
    <x v="237"/>
    <n v="1600"/>
    <d v="1900-09-22T16:36:13"/>
    <n v="55.3"/>
    <n v="0"/>
    <n v="1.51"/>
    <n v="6.0389999999999997"/>
    <n v="299.03500000000003"/>
    <n v="13.016"/>
    <n v="53.1"/>
    <n v="0.17799999999999999"/>
    <n v="0.17899999999999999"/>
    <m/>
    <n v="614.375"/>
    <m/>
    <m/>
    <m/>
    <m/>
    <n v="2381600"/>
    <n v="548.79999999999995"/>
    <n v="614.4"/>
    <s v=""/>
    <s v=""/>
    <s v=""/>
  </r>
  <r>
    <d v="2019-08-26T00:00:00"/>
    <x v="237"/>
    <n v="1700"/>
    <d v="1900-09-22T17:36:13"/>
    <n v="54.48"/>
    <n v="0"/>
    <n v="1.0069999999999999"/>
    <n v="4.0259999999999998"/>
    <n v="308.863"/>
    <n v="13.233000000000001"/>
    <n v="51.8"/>
    <n v="0.17799999999999999"/>
    <n v="0.17899999999999999"/>
    <m/>
    <n v="296.875"/>
    <m/>
    <m/>
    <m/>
    <m/>
    <n v="2381700"/>
    <n v="377.3"/>
    <n v="296.89999999999998"/>
    <s v=""/>
    <s v=""/>
    <s v=""/>
  </r>
  <r>
    <d v="2019-08-26T00:00:00"/>
    <x v="237"/>
    <n v="1800"/>
    <d v="1900-09-22T18:36:13"/>
    <n v="54.6"/>
    <n v="0"/>
    <n v="1.0069999999999999"/>
    <n v="4.0259999999999998"/>
    <n v="300.43900000000002"/>
    <n v="12.074"/>
    <n v="53.9"/>
    <n v="0.17799999999999999"/>
    <n v="0.17899999999999999"/>
    <m/>
    <n v="130.625"/>
    <m/>
    <m/>
    <m/>
    <m/>
    <n v="2381800"/>
    <n v="193.7"/>
    <n v="130.6"/>
    <s v=""/>
    <s v=""/>
    <s v=""/>
  </r>
  <r>
    <d v="2019-08-26T00:00:00"/>
    <x v="237"/>
    <n v="1900"/>
    <d v="1900-09-22T19:36:13"/>
    <n v="54.83"/>
    <n v="0"/>
    <n v="1.0069999999999999"/>
    <n v="3.02"/>
    <n v="307.459"/>
    <n v="8.7919999999999998"/>
    <n v="64"/>
    <n v="0.17799999999999999"/>
    <n v="0.17899999999999999"/>
    <m/>
    <n v="6.875"/>
    <m/>
    <m/>
    <m/>
    <m/>
    <n v="2381900"/>
    <n v="35.799999999999997"/>
    <n v="6.9"/>
    <s v=""/>
    <s v=""/>
    <s v=""/>
  </r>
  <r>
    <d v="2019-08-26T00:00:00"/>
    <x v="237"/>
    <n v="2000"/>
    <d v="1900-09-22T20:36:13"/>
    <n v="54.95"/>
    <n v="0"/>
    <n v="1.0069999999999999"/>
    <n v="3.5230000000000001"/>
    <n v="338.34500000000003"/>
    <n v="8.0950000000000006"/>
    <n v="65.400000000000006"/>
    <n v="0.17799999999999999"/>
    <n v="0.18"/>
    <m/>
    <n v="0.625"/>
    <m/>
    <m/>
    <m/>
    <m/>
    <n v="2382000"/>
    <n v="0"/>
    <n v="0"/>
    <s v=""/>
    <s v=""/>
    <s v=""/>
  </r>
  <r>
    <d v="2019-08-26T00:00:00"/>
    <x v="237"/>
    <n v="2100"/>
    <d v="1900-09-22T21:36:13"/>
    <n v="54.48"/>
    <n v="0"/>
    <n v="1.51"/>
    <n v="4.0259999999999998"/>
    <n v="332.72899999999998"/>
    <n v="7.97"/>
    <n v="65.5"/>
    <n v="0.17799999999999999"/>
    <n v="0.18"/>
    <m/>
    <n v="0.625"/>
    <m/>
    <m/>
    <m/>
    <m/>
    <n v="2382100"/>
    <n v="0"/>
    <n v="0"/>
    <s v=""/>
    <s v=""/>
    <s v=""/>
  </r>
  <r>
    <d v="2019-08-26T00:00:00"/>
    <x v="237"/>
    <n v="2200"/>
    <d v="1900-09-22T22:36:13"/>
    <n v="54.37"/>
    <n v="0"/>
    <n v="1.0069999999999999"/>
    <n v="2.516"/>
    <n v="355.19200000000001"/>
    <n v="6.5090000000000003"/>
    <n v="73"/>
    <n v="0.17799999999999999"/>
    <n v="0.18"/>
    <m/>
    <n v="0.625"/>
    <m/>
    <m/>
    <m/>
    <m/>
    <n v="2382200"/>
    <n v="0"/>
    <n v="0"/>
    <s v=""/>
    <s v=""/>
    <s v=""/>
  </r>
  <r>
    <d v="2019-08-26T00:00:00"/>
    <x v="237"/>
    <n v="2300"/>
    <d v="1900-09-22T23:36:13"/>
    <n v="54.48"/>
    <n v="0"/>
    <n v="1.0069999999999999"/>
    <n v="2.516"/>
    <n v="0"/>
    <n v="6.6109999999999998"/>
    <n v="73"/>
    <n v="0.17799999999999999"/>
    <n v="0.18"/>
    <m/>
    <n v="0.625"/>
    <m/>
    <m/>
    <m/>
    <m/>
    <n v="2382300"/>
    <n v="0"/>
    <n v="0"/>
    <s v=""/>
    <s v=""/>
    <s v=""/>
  </r>
  <r>
    <d v="2019-08-26T00:00:00"/>
    <x v="237"/>
    <n v="2400"/>
    <d v="1900-09-23T00:36:13"/>
    <n v="54.25"/>
    <n v="0"/>
    <n v="1.0069999999999999"/>
    <n v="3.02"/>
    <n v="355.19200000000001"/>
    <n v="5.4880000000000004"/>
    <n v="77.400000000000006"/>
    <n v="0.17799999999999999"/>
    <n v="0.18"/>
    <m/>
    <n v="0.625"/>
    <m/>
    <m/>
    <m/>
    <m/>
    <n v="2382400"/>
    <n v="0"/>
    <n v="0"/>
    <n v="0.17799999999999999"/>
    <n v="0.18"/>
    <n v="0"/>
  </r>
  <r>
    <d v="2019-08-27T00:00:00"/>
    <x v="238"/>
    <n v="100"/>
    <d v="1900-09-23T01:36:13"/>
    <n v="54.48"/>
    <n v="0"/>
    <n v="1.0069999999999999"/>
    <n v="2.516"/>
    <n v="355.19200000000001"/>
    <n v="5.4619999999999997"/>
    <n v="79.5"/>
    <n v="0.17799999999999999"/>
    <n v="0.18"/>
    <m/>
    <n v="0.625"/>
    <m/>
    <m/>
    <m/>
    <m/>
    <n v="2390100"/>
    <n v="0"/>
    <n v="0"/>
    <s v=""/>
    <s v=""/>
    <s v=""/>
  </r>
  <r>
    <d v="2019-08-27T00:00:00"/>
    <x v="238"/>
    <n v="200"/>
    <d v="1900-09-23T02:36:13"/>
    <n v="54.48"/>
    <n v="0"/>
    <n v="1.0069999999999999"/>
    <n v="2.0129999999999999"/>
    <n v="346.76900000000001"/>
    <n v="5.6680000000000001"/>
    <n v="77.5"/>
    <n v="0.17799999999999999"/>
    <n v="0.18"/>
    <m/>
    <n v="0.625"/>
    <m/>
    <m/>
    <m/>
    <m/>
    <n v="2390200"/>
    <n v="0"/>
    <n v="0"/>
    <s v=""/>
    <s v=""/>
    <s v=""/>
  </r>
  <r>
    <d v="2019-08-27T00:00:00"/>
    <x v="238"/>
    <n v="300"/>
    <d v="1900-09-23T03:36:13"/>
    <n v="54.13"/>
    <n v="0"/>
    <n v="1.0069999999999999"/>
    <n v="2.0129999999999999"/>
    <n v="345.36500000000001"/>
    <n v="5.6420000000000003"/>
    <n v="77.900000000000006"/>
    <n v="0.17799999999999999"/>
    <n v="0.18"/>
    <m/>
    <n v="0.625"/>
    <m/>
    <m/>
    <m/>
    <m/>
    <n v="2390300"/>
    <n v="0"/>
    <n v="0"/>
    <s v=""/>
    <s v=""/>
    <s v=""/>
  </r>
  <r>
    <d v="2019-08-27T00:00:00"/>
    <x v="238"/>
    <n v="400"/>
    <d v="1900-09-23T04:36:13"/>
    <n v="54.37"/>
    <n v="0"/>
    <n v="0.503"/>
    <n v="2.0129999999999999"/>
    <n v="336.94099999999997"/>
    <n v="5.8470000000000004"/>
    <n v="75.599999999999994"/>
    <n v="0.17799999999999999"/>
    <n v="0.18"/>
    <m/>
    <n v="0.625"/>
    <m/>
    <m/>
    <m/>
    <m/>
    <n v="2390400"/>
    <n v="0"/>
    <n v="0"/>
    <s v=""/>
    <s v=""/>
    <s v=""/>
  </r>
  <r>
    <d v="2019-08-27T00:00:00"/>
    <x v="238"/>
    <n v="500"/>
    <d v="1900-09-23T05:36:13"/>
    <n v="54.37"/>
    <n v="0"/>
    <n v="0.503"/>
    <n v="1.51"/>
    <n v="336.94099999999997"/>
    <n v="6.3570000000000002"/>
    <n v="75.099999999999994"/>
    <n v="0.17799999999999999"/>
    <n v="0.17899999999999999"/>
    <m/>
    <n v="0.625"/>
    <m/>
    <m/>
    <m/>
    <m/>
    <n v="2390500"/>
    <n v="0"/>
    <n v="0"/>
    <s v=""/>
    <s v=""/>
    <s v=""/>
  </r>
  <r>
    <d v="2019-08-27T00:00:00"/>
    <x v="238"/>
    <n v="600"/>
    <d v="1900-09-23T06:36:13"/>
    <n v="54.37"/>
    <n v="0"/>
    <n v="0.503"/>
    <n v="2.0129999999999999"/>
    <n v="331.32499999999999"/>
    <n v="6.5090000000000003"/>
    <n v="76.7"/>
    <n v="0.17799999999999999"/>
    <n v="0.18"/>
    <m/>
    <n v="13.125"/>
    <m/>
    <m/>
    <m/>
    <m/>
    <n v="2390600"/>
    <n v="23.3"/>
    <n v="13.1"/>
    <s v=""/>
    <s v=""/>
    <s v=""/>
  </r>
  <r>
    <d v="2019-08-27T00:00:00"/>
    <x v="238"/>
    <n v="700"/>
    <d v="1900-09-23T07:36:13"/>
    <n v="54.48"/>
    <n v="0"/>
    <n v="0"/>
    <n v="1.51"/>
    <n v="349.57600000000002"/>
    <n v="8.8409999999999993"/>
    <n v="75.599999999999994"/>
    <n v="0.17699999999999999"/>
    <n v="0.17899999999999999"/>
    <m/>
    <n v="233.125"/>
    <m/>
    <m/>
    <m/>
    <m/>
    <n v="2390700"/>
    <n v="170"/>
    <n v="233.1"/>
    <s v=""/>
    <s v=""/>
    <s v=""/>
  </r>
  <r>
    <d v="2019-08-27T00:00:00"/>
    <x v="238"/>
    <n v="800"/>
    <d v="1900-09-23T08:36:13"/>
    <n v="55.07"/>
    <n v="0"/>
    <n v="0"/>
    <n v="1.51"/>
    <n v="345.36500000000001"/>
    <n v="12.702999999999999"/>
    <n v="59.5"/>
    <n v="0.17699999999999999"/>
    <n v="0.17899999999999999"/>
    <m/>
    <n v="403.125"/>
    <m/>
    <m/>
    <m/>
    <m/>
    <n v="2390800"/>
    <n v="352.8"/>
    <n v="403.1"/>
    <s v=""/>
    <s v=""/>
    <s v=""/>
  </r>
  <r>
    <d v="2019-08-27T00:00:00"/>
    <x v="238"/>
    <n v="900"/>
    <d v="1900-09-23T09:36:13"/>
    <n v="54.95"/>
    <n v="0"/>
    <n v="0.503"/>
    <n v="2.516"/>
    <n v="160.047"/>
    <n v="14.601000000000001"/>
    <n v="56.4"/>
    <n v="0.17699999999999999"/>
    <n v="0.17799999999999999"/>
    <m/>
    <n v="555.625"/>
    <m/>
    <m/>
    <m/>
    <m/>
    <n v="2390900"/>
    <n v="526.70000000000005"/>
    <n v="555.6"/>
    <s v=""/>
    <s v=""/>
    <s v=""/>
  </r>
  <r>
    <d v="2019-08-27T00:00:00"/>
    <x v="238"/>
    <n v="1000"/>
    <d v="1900-09-23T10:36:13"/>
    <n v="54.72"/>
    <n v="0"/>
    <n v="1.0069999999999999"/>
    <n v="3.02"/>
    <n v="176.89400000000001"/>
    <n v="15.819000000000001"/>
    <n v="49.1"/>
    <n v="0.17699999999999999"/>
    <n v="0.17799999999999999"/>
    <m/>
    <n v="678.125"/>
    <m/>
    <m/>
    <m/>
    <m/>
    <n v="2391000"/>
    <n v="672.7"/>
    <n v="678.1"/>
    <s v=""/>
    <s v=""/>
    <s v=""/>
  </r>
  <r>
    <d v="2019-08-27T00:00:00"/>
    <x v="238"/>
    <n v="1100"/>
    <d v="1900-09-23T11:36:13"/>
    <n v="55.89"/>
    <n v="0.39000000000000057"/>
    <n v="1.0069999999999999"/>
    <n v="3.5230000000000001"/>
    <n v="171.27799999999999"/>
    <n v="17.629000000000001"/>
    <n v="47.2"/>
    <n v="0.17599999999999999"/>
    <n v="0.17799999999999999"/>
    <m/>
    <n v="761.875"/>
    <m/>
    <m/>
    <m/>
    <m/>
    <n v="2391100"/>
    <n v="777.7"/>
    <n v="761.9"/>
    <s v=""/>
    <s v=""/>
    <s v=""/>
  </r>
  <r>
    <d v="2019-08-27T00:00:00"/>
    <x v="238"/>
    <n v="1200"/>
    <d v="1900-09-23T12:36:13"/>
    <n v="54.95"/>
    <n v="0"/>
    <n v="2.0129999999999999"/>
    <n v="5.5359999999999996"/>
    <n v="161.45099999999999"/>
    <n v="18.295000000000002"/>
    <n v="44.8"/>
    <n v="0.17599999999999999"/>
    <n v="0.17799999999999999"/>
    <m/>
    <n v="799.375"/>
    <m/>
    <m/>
    <m/>
    <m/>
    <n v="2391200"/>
    <n v="833.8"/>
    <n v="799.4"/>
    <s v=""/>
    <s v=""/>
    <s v=""/>
  </r>
  <r>
    <d v="2019-08-27T00:00:00"/>
    <x v="238"/>
    <n v="1300"/>
    <d v="1900-09-23T13:36:13"/>
    <n v="56.12"/>
    <n v="0.61999999999999744"/>
    <n v="2.0129999999999999"/>
    <n v="6.0389999999999997"/>
    <n v="169.875"/>
    <n v="20.030999999999999"/>
    <n v="42.5"/>
    <n v="0.17599999999999999"/>
    <n v="0.17799999999999999"/>
    <m/>
    <n v="789.375"/>
    <m/>
    <m/>
    <m/>
    <m/>
    <n v="2391300"/>
    <n v="836.5"/>
    <n v="789.4"/>
    <s v=""/>
    <s v=""/>
    <s v=""/>
  </r>
  <r>
    <d v="2019-08-27T00:00:00"/>
    <x v="238"/>
    <n v="1400"/>
    <d v="1900-09-23T14:36:13"/>
    <n v="54.95"/>
    <n v="0"/>
    <n v="2.516"/>
    <n v="5.5359999999999996"/>
    <n v="176.89400000000001"/>
    <n v="20.530999999999999"/>
    <n v="38.1"/>
    <n v="0.17599999999999999"/>
    <n v="0.17799999999999999"/>
    <m/>
    <n v="721.875"/>
    <m/>
    <m/>
    <m/>
    <m/>
    <n v="2391400"/>
    <n v="785.5"/>
    <n v="721.9"/>
    <s v=""/>
    <s v=""/>
    <s v=""/>
  </r>
  <r>
    <d v="2019-08-27T00:00:00"/>
    <x v="238"/>
    <n v="1500"/>
    <d v="1900-09-23T15:36:13"/>
    <n v="54.95"/>
    <n v="0"/>
    <n v="2.0129999999999999"/>
    <n v="5.5359999999999996"/>
    <n v="181.10599999999999"/>
    <n v="21.032"/>
    <n v="36"/>
    <n v="0.17699999999999999"/>
    <n v="0.17799999999999999"/>
    <m/>
    <n v="606.875"/>
    <m/>
    <m/>
    <m/>
    <m/>
    <n v="2391500"/>
    <n v="684.7"/>
    <n v="606.9"/>
    <s v=""/>
    <s v=""/>
    <s v=""/>
  </r>
  <r>
    <d v="2019-08-27T00:00:00"/>
    <x v="238"/>
    <n v="1600"/>
    <d v="1900-09-23T16:36:13"/>
    <n v="55.42"/>
    <n v="0"/>
    <n v="1.51"/>
    <n v="5.0330000000000004"/>
    <n v="178.298"/>
    <n v="20.317"/>
    <n v="35"/>
    <n v="0.17699999999999999"/>
    <n v="0.17799999999999999"/>
    <m/>
    <n v="459.375"/>
    <m/>
    <m/>
    <m/>
    <m/>
    <n v="2391600"/>
    <n v="542.70000000000005"/>
    <n v="459.4"/>
    <s v=""/>
    <s v=""/>
    <s v=""/>
  </r>
  <r>
    <d v="2019-08-27T00:00:00"/>
    <x v="238"/>
    <n v="1700"/>
    <d v="1900-09-23T17:36:13"/>
    <n v="54.95"/>
    <n v="0"/>
    <n v="2.0129999999999999"/>
    <n v="5.5359999999999996"/>
    <n v="188.125"/>
    <n v="20.103000000000002"/>
    <n v="34.700000000000003"/>
    <n v="0.17799999999999999"/>
    <n v="0.17799999999999999"/>
    <m/>
    <n v="291.875"/>
    <m/>
    <m/>
    <m/>
    <m/>
    <n v="2391700"/>
    <n v="370.5"/>
    <n v="291.89999999999998"/>
    <s v=""/>
    <s v=""/>
    <s v=""/>
  </r>
  <r>
    <d v="2019-08-27T00:00:00"/>
    <x v="238"/>
    <n v="1800"/>
    <d v="1900-09-23T18:36:13"/>
    <n v="54.83"/>
    <n v="0"/>
    <n v="2.516"/>
    <n v="4.5289999999999999"/>
    <n v="199.357"/>
    <n v="18.414000000000001"/>
    <n v="37.200000000000003"/>
    <n v="0.17799999999999999"/>
    <n v="0.17799999999999999"/>
    <m/>
    <n v="126.875"/>
    <m/>
    <m/>
    <m/>
    <m/>
    <n v="2391800"/>
    <n v="187.7"/>
    <n v="126.9"/>
    <s v=""/>
    <s v=""/>
    <s v=""/>
  </r>
  <r>
    <d v="2019-08-27T00:00:00"/>
    <x v="238"/>
    <n v="1900"/>
    <d v="1900-09-23T19:36:13"/>
    <n v="54.6"/>
    <n v="0"/>
    <n v="1.0069999999999999"/>
    <n v="3.5230000000000001"/>
    <n v="223.22399999999999"/>
    <n v="14.529"/>
    <n v="47.2"/>
    <n v="0.17799999999999999"/>
    <n v="0.17799999999999999"/>
    <m/>
    <n v="6.875"/>
    <m/>
    <m/>
    <m/>
    <m/>
    <n v="2391900"/>
    <n v="31.7"/>
    <n v="6.9"/>
    <s v=""/>
    <s v=""/>
    <s v=""/>
  </r>
  <r>
    <d v="2019-08-27T00:00:00"/>
    <x v="238"/>
    <n v="2000"/>
    <d v="1900-09-23T20:36:13"/>
    <n v="54.72"/>
    <n v="0"/>
    <n v="1.0069999999999999"/>
    <n v="3.5230000000000001"/>
    <n v="240.071"/>
    <n v="14.218"/>
    <n v="46.8"/>
    <n v="0.17799999999999999"/>
    <n v="0.17899999999999999"/>
    <m/>
    <n v="0.625"/>
    <m/>
    <m/>
    <m/>
    <m/>
    <n v="2392000"/>
    <n v="0"/>
    <n v="0"/>
    <s v=""/>
    <s v=""/>
    <s v=""/>
  </r>
  <r>
    <d v="2019-08-27T00:00:00"/>
    <x v="238"/>
    <n v="2100"/>
    <d v="1900-09-23T21:36:13"/>
    <n v="55.18"/>
    <n v="0"/>
    <n v="2.0129999999999999"/>
    <n v="5.0330000000000004"/>
    <n v="230.24299999999999"/>
    <n v="14.098000000000001"/>
    <n v="44.7"/>
    <n v="0.17799999999999999"/>
    <n v="0.17799999999999999"/>
    <m/>
    <n v="0.625"/>
    <m/>
    <m/>
    <m/>
    <m/>
    <n v="2392100"/>
    <n v="0"/>
    <n v="0"/>
    <s v=""/>
    <s v=""/>
    <s v=""/>
  </r>
  <r>
    <d v="2019-08-27T00:00:00"/>
    <x v="238"/>
    <n v="2200"/>
    <d v="1900-09-23T22:36:13"/>
    <n v="54.95"/>
    <n v="0"/>
    <n v="1.51"/>
    <n v="4.5289999999999999"/>
    <n v="230.24299999999999"/>
    <n v="13.545999999999999"/>
    <n v="45"/>
    <n v="0.17799999999999999"/>
    <n v="0.17899999999999999"/>
    <m/>
    <n v="0.625"/>
    <m/>
    <m/>
    <m/>
    <m/>
    <n v="2392200"/>
    <n v="0"/>
    <n v="0"/>
    <s v=""/>
    <s v=""/>
    <s v=""/>
  </r>
  <r>
    <d v="2019-08-27T00:00:00"/>
    <x v="238"/>
    <n v="2300"/>
    <d v="1900-09-23T23:36:13"/>
    <n v="54.48"/>
    <n v="0"/>
    <n v="1.51"/>
    <n v="4.5289999999999999"/>
    <n v="224.62700000000001"/>
    <n v="12.968"/>
    <n v="47.4"/>
    <n v="0.17799999999999999"/>
    <n v="0.17899999999999999"/>
    <m/>
    <n v="0.625"/>
    <m/>
    <m/>
    <m/>
    <m/>
    <n v="2392300"/>
    <n v="0"/>
    <n v="0"/>
    <s v=""/>
    <s v=""/>
    <s v=""/>
  </r>
  <r>
    <d v="2019-08-27T00:00:00"/>
    <x v="238"/>
    <n v="2400"/>
    <d v="1900-09-24T00:36:13"/>
    <n v="54.83"/>
    <n v="0"/>
    <n v="1.0069999999999999"/>
    <n v="3.5230000000000001"/>
    <n v="240.071"/>
    <n v="12.461"/>
    <n v="46.7"/>
    <n v="0.17799999999999999"/>
    <n v="0.17899999999999999"/>
    <m/>
    <n v="0.625"/>
    <m/>
    <m/>
    <m/>
    <m/>
    <n v="2392400"/>
    <n v="0"/>
    <n v="0"/>
    <n v="0.17799999999999999"/>
    <n v="0.17899999999999999"/>
    <n v="0"/>
  </r>
  <r>
    <d v="2019-08-28T00:00:00"/>
    <x v="239"/>
    <n v="100"/>
    <d v="1900-09-24T01:36:13"/>
    <n v="54.72"/>
    <n v="0"/>
    <n v="0.503"/>
    <n v="2.516"/>
    <n v="279.38"/>
    <n v="11.977"/>
    <n v="47.9"/>
    <n v="0.17699999999999999"/>
    <n v="0.17899999999999999"/>
    <m/>
    <n v="0.625"/>
    <m/>
    <m/>
    <m/>
    <m/>
    <n v="2400100"/>
    <n v="0"/>
    <n v="0"/>
    <s v=""/>
    <s v=""/>
    <s v=""/>
  </r>
  <r>
    <d v="2019-08-28T00:00:00"/>
    <x v="239"/>
    <n v="200"/>
    <d v="1900-09-24T02:36:13"/>
    <n v="54.13"/>
    <n v="0"/>
    <n v="1.0069999999999999"/>
    <n v="3.02"/>
    <n v="270.95699999999999"/>
    <n v="12.413"/>
    <n v="47.3"/>
    <n v="0.17699999999999999"/>
    <n v="0.17899999999999999"/>
    <m/>
    <n v="0.625"/>
    <m/>
    <m/>
    <m/>
    <m/>
    <n v="2400200"/>
    <n v="0"/>
    <n v="0"/>
    <s v=""/>
    <s v=""/>
    <s v=""/>
  </r>
  <r>
    <d v="2019-08-28T00:00:00"/>
    <x v="239"/>
    <n v="300"/>
    <d v="1900-09-24T03:36:13"/>
    <n v="54.37"/>
    <n v="0"/>
    <n v="0.503"/>
    <n v="2.516"/>
    <n v="275.16899999999998"/>
    <n v="11.977"/>
    <n v="48.2"/>
    <n v="0.17699999999999999"/>
    <n v="0.17899999999999999"/>
    <m/>
    <n v="0.625"/>
    <m/>
    <m/>
    <m/>
    <m/>
    <n v="2400300"/>
    <n v="0"/>
    <n v="0"/>
    <s v=""/>
    <s v=""/>
    <s v=""/>
  </r>
  <r>
    <d v="2019-08-28T00:00:00"/>
    <x v="239"/>
    <n v="400"/>
    <d v="1900-09-24T04:36:13"/>
    <n v="54.13"/>
    <n v="0"/>
    <n v="0.503"/>
    <n v="2.0129999999999999"/>
    <n v="279.38"/>
    <n v="11.977"/>
    <n v="48.8"/>
    <n v="0.17699999999999999"/>
    <n v="0.17899999999999999"/>
    <m/>
    <n v="0.625"/>
    <m/>
    <m/>
    <m/>
    <m/>
    <n v="2400400"/>
    <n v="0"/>
    <n v="0"/>
    <s v=""/>
    <s v=""/>
    <s v=""/>
  </r>
  <r>
    <d v="2019-08-28T00:00:00"/>
    <x v="239"/>
    <n v="500"/>
    <d v="1900-09-24T05:36:13"/>
    <n v="54.83"/>
    <n v="0"/>
    <n v="0.503"/>
    <n v="2.0129999999999999"/>
    <n v="310.267"/>
    <n v="9.6080000000000005"/>
    <n v="56.9"/>
    <n v="0.17699999999999999"/>
    <n v="0.17899999999999999"/>
    <m/>
    <n v="0.625"/>
    <m/>
    <m/>
    <m/>
    <m/>
    <n v="2400500"/>
    <n v="0"/>
    <n v="0"/>
    <s v=""/>
    <s v=""/>
    <s v=""/>
  </r>
  <r>
    <d v="2019-08-28T00:00:00"/>
    <x v="239"/>
    <n v="600"/>
    <d v="1900-09-24T06:36:13"/>
    <n v="54.37"/>
    <n v="0"/>
    <n v="1.0069999999999999"/>
    <n v="2.516"/>
    <n v="335.53699999999998"/>
    <n v="10.026"/>
    <n v="55.5"/>
    <n v="0.17699999999999999"/>
    <n v="0.17899999999999999"/>
    <m/>
    <n v="15.625"/>
    <m/>
    <m/>
    <m/>
    <m/>
    <n v="2400600"/>
    <n v="21.3"/>
    <n v="15.6"/>
    <s v=""/>
    <s v=""/>
    <s v=""/>
  </r>
  <r>
    <d v="2019-08-28T00:00:00"/>
    <x v="239"/>
    <n v="700"/>
    <d v="1900-09-24T07:36:13"/>
    <n v="54.6"/>
    <n v="0"/>
    <n v="1.0069999999999999"/>
    <n v="3.02"/>
    <n v="315.88200000000001"/>
    <n v="12.678000000000001"/>
    <n v="55.8"/>
    <n v="0.17599999999999999"/>
    <n v="0.17799999999999999"/>
    <m/>
    <n v="236.875"/>
    <m/>
    <m/>
    <m/>
    <m/>
    <n v="2400700"/>
    <n v="166.3"/>
    <n v="236.9"/>
    <s v=""/>
    <s v=""/>
    <s v=""/>
  </r>
  <r>
    <d v="2019-08-28T00:00:00"/>
    <x v="239"/>
    <n v="800"/>
    <d v="1900-09-24T08:36:13"/>
    <n v="55.18"/>
    <n v="0"/>
    <n v="0.503"/>
    <n v="2.516"/>
    <n v="282.18799999999999"/>
    <n v="15.127000000000001"/>
    <n v="47.2"/>
    <n v="0.17599999999999999"/>
    <n v="0.17799999999999999"/>
    <m/>
    <n v="409.375"/>
    <m/>
    <m/>
    <m/>
    <m/>
    <n v="2400800"/>
    <n v="349.2"/>
    <n v="409.4"/>
    <s v=""/>
    <s v=""/>
    <s v=""/>
  </r>
  <r>
    <d v="2019-08-28T00:00:00"/>
    <x v="239"/>
    <n v="900"/>
    <d v="1900-09-24T09:36:13"/>
    <n v="55.42"/>
    <n v="0"/>
    <n v="1.51"/>
    <n v="4.0259999999999998"/>
    <n v="318.69"/>
    <n v="15.962999999999999"/>
    <n v="47.5"/>
    <n v="0.17599999999999999"/>
    <n v="0.17799999999999999"/>
    <m/>
    <n v="564.375"/>
    <m/>
    <m/>
    <m/>
    <m/>
    <n v="2400900"/>
    <n v="522.70000000000005"/>
    <n v="564.4"/>
    <s v=""/>
    <s v=""/>
    <s v=""/>
  </r>
  <r>
    <d v="2019-08-28T00:00:00"/>
    <x v="239"/>
    <n v="1000"/>
    <d v="1900-09-24T10:36:13"/>
    <n v="55.42"/>
    <n v="0"/>
    <n v="1.0069999999999999"/>
    <n v="4.0259999999999998"/>
    <n v="269.553"/>
    <n v="17.605"/>
    <n v="44.4"/>
    <n v="0.17499999999999999"/>
    <n v="0.17799999999999999"/>
    <m/>
    <n v="690.625"/>
    <m/>
    <m/>
    <m/>
    <m/>
    <n v="2401000"/>
    <n v="668.8"/>
    <n v="690.6"/>
    <s v=""/>
    <s v=""/>
    <s v=""/>
  </r>
  <r>
    <d v="2019-08-28T00:00:00"/>
    <x v="239"/>
    <n v="1100"/>
    <d v="1900-09-24T11:36:13"/>
    <n v="55.42"/>
    <n v="0"/>
    <n v="1.0069999999999999"/>
    <n v="4.0259999999999998"/>
    <n v="268.149"/>
    <n v="19.817"/>
    <n v="36.799999999999997"/>
    <n v="0.17499999999999999"/>
    <n v="0.17799999999999999"/>
    <m/>
    <n v="775.625"/>
    <m/>
    <m/>
    <m/>
    <m/>
    <n v="2401100"/>
    <n v="773.5"/>
    <n v="775.6"/>
    <s v=""/>
    <s v=""/>
    <s v=""/>
  </r>
  <r>
    <d v="2019-08-28T00:00:00"/>
    <x v="239"/>
    <n v="1200"/>
    <d v="1900-09-24T12:36:13"/>
    <n v="55.54"/>
    <n v="3.9999999999999147E-2"/>
    <n v="1.51"/>
    <n v="5.5359999999999996"/>
    <n v="254.11"/>
    <n v="20.149999999999999"/>
    <n v="36.1"/>
    <n v="0.17499999999999999"/>
    <n v="0.17799999999999999"/>
    <m/>
    <n v="811.875"/>
    <m/>
    <m/>
    <m/>
    <m/>
    <n v="2401200"/>
    <n v="829.5"/>
    <n v="811.9"/>
    <s v=""/>
    <s v=""/>
    <s v=""/>
  </r>
  <r>
    <d v="2019-08-28T00:00:00"/>
    <x v="239"/>
    <n v="1300"/>
    <d v="1900-09-24T13:36:13"/>
    <n v="55.42"/>
    <n v="0"/>
    <n v="1.51"/>
    <n v="5.0330000000000004"/>
    <n v="261.12900000000002"/>
    <n v="20.817"/>
    <n v="36.299999999999997"/>
    <n v="0.17499999999999999"/>
    <n v="0.17699999999999999"/>
    <m/>
    <n v="800.625"/>
    <m/>
    <m/>
    <m/>
    <m/>
    <n v="2401300"/>
    <n v="831.5"/>
    <n v="800.6"/>
    <s v=""/>
    <s v=""/>
    <s v=""/>
  </r>
  <r>
    <d v="2019-08-28T00:00:00"/>
    <x v="239"/>
    <n v="1400"/>
    <d v="1900-09-24T14:36:13"/>
    <n v="54.72"/>
    <n v="0"/>
    <n v="2.0129999999999999"/>
    <n v="6.0389999999999997"/>
    <n v="242.87799999999999"/>
    <n v="21.795000000000002"/>
    <n v="34.4"/>
    <n v="0.17499999999999999"/>
    <n v="0.17699999999999999"/>
    <m/>
    <n v="735.625"/>
    <m/>
    <m/>
    <m/>
    <m/>
    <n v="2401400"/>
    <n v="779.8"/>
    <n v="735.6"/>
    <s v=""/>
    <s v=""/>
    <s v=""/>
  </r>
  <r>
    <d v="2019-08-28T00:00:00"/>
    <x v="239"/>
    <n v="1500"/>
    <d v="1900-09-24T15:36:13"/>
    <n v="55.77"/>
    <n v="0.27000000000000313"/>
    <n v="1.51"/>
    <n v="6.5430000000000001"/>
    <n v="259.72500000000002"/>
    <n v="21.890999999999998"/>
    <n v="36.299999999999997"/>
    <n v="0.17499999999999999"/>
    <n v="0.17599999999999999"/>
    <m/>
    <n v="610.625"/>
    <m/>
    <m/>
    <m/>
    <m/>
    <n v="2401500"/>
    <n v="678.7"/>
    <n v="610.6"/>
    <s v=""/>
    <s v=""/>
    <s v=""/>
  </r>
  <r>
    <d v="2019-08-28T00:00:00"/>
    <x v="239"/>
    <n v="1600"/>
    <d v="1900-09-24T16:36:13"/>
    <n v="55.65"/>
    <n v="0.14999999999999858"/>
    <n v="2.0129999999999999"/>
    <n v="5.0330000000000004"/>
    <n v="261.12900000000002"/>
    <n v="21.245999999999999"/>
    <n v="38"/>
    <n v="0.17499999999999999"/>
    <n v="0.17699999999999999"/>
    <m/>
    <n v="459.375"/>
    <m/>
    <m/>
    <m/>
    <m/>
    <n v="2401600"/>
    <n v="535.79999999999995"/>
    <n v="459.4"/>
    <s v=""/>
    <s v=""/>
    <s v=""/>
  </r>
  <r>
    <d v="2019-08-28T00:00:00"/>
    <x v="239"/>
    <n v="1700"/>
    <d v="1900-09-24T17:36:13"/>
    <n v="55.18"/>
    <n v="0"/>
    <n v="1.51"/>
    <n v="5.0330000000000004"/>
    <n v="301.84300000000002"/>
    <n v="19.603000000000002"/>
    <n v="45.8"/>
    <n v="0.17499999999999999"/>
    <n v="0.17699999999999999"/>
    <m/>
    <n v="265.625"/>
    <m/>
    <m/>
    <m/>
    <m/>
    <n v="2401700"/>
    <n v="364"/>
    <n v="265.60000000000002"/>
    <s v=""/>
    <s v=""/>
    <s v=""/>
  </r>
  <r>
    <d v="2019-08-28T00:00:00"/>
    <x v="239"/>
    <n v="1800"/>
    <d v="1900-09-24T18:36:13"/>
    <n v="54.83"/>
    <n v="0"/>
    <n v="1.51"/>
    <n v="4.5289999999999999"/>
    <n v="306.05500000000001"/>
    <n v="17.248999999999999"/>
    <n v="54.7"/>
    <n v="0.17599999999999999"/>
    <n v="0.17699999999999999"/>
    <m/>
    <n v="140.625"/>
    <m/>
    <m/>
    <m/>
    <m/>
    <n v="2401800"/>
    <n v="180.8"/>
    <n v="140.6"/>
    <s v=""/>
    <s v=""/>
    <s v=""/>
  </r>
  <r>
    <d v="2019-08-28T00:00:00"/>
    <x v="239"/>
    <n v="1900"/>
    <d v="1900-09-24T19:36:13"/>
    <n v="55.07"/>
    <n v="0"/>
    <n v="1.0069999999999999"/>
    <n v="4.0259999999999998"/>
    <n v="334.13299999999998"/>
    <n v="15.007999999999999"/>
    <n v="57.1"/>
    <n v="0.17599999999999999"/>
    <n v="0.17699999999999999"/>
    <m/>
    <n v="5.625"/>
    <m/>
    <m/>
    <m/>
    <m/>
    <n v="2401900"/>
    <n v="28.5"/>
    <n v="5.6"/>
    <s v=""/>
    <s v=""/>
    <s v=""/>
  </r>
  <r>
    <d v="2019-08-28T00:00:00"/>
    <x v="239"/>
    <n v="2000"/>
    <d v="1900-09-24T20:36:13"/>
    <n v="54.48"/>
    <n v="0"/>
    <n v="1.0069999999999999"/>
    <n v="3.02"/>
    <n v="350.98"/>
    <n v="12.316000000000001"/>
    <n v="66.599999999999994"/>
    <n v="0.17599999999999999"/>
    <n v="0.17699999999999999"/>
    <m/>
    <n v="0.625"/>
    <m/>
    <m/>
    <m/>
    <m/>
    <n v="2402000"/>
    <n v="0"/>
    <n v="0"/>
    <s v=""/>
    <s v=""/>
    <s v=""/>
  </r>
  <r>
    <d v="2019-08-28T00:00:00"/>
    <x v="239"/>
    <n v="2100"/>
    <d v="1900-09-24T21:36:13"/>
    <n v="54.48"/>
    <n v="0"/>
    <n v="1.51"/>
    <n v="2.516"/>
    <n v="349.57600000000002"/>
    <n v="11.952999999999999"/>
    <n v="66.2"/>
    <n v="0.17599999999999999"/>
    <n v="0.17799999999999999"/>
    <m/>
    <n v="0.625"/>
    <m/>
    <m/>
    <m/>
    <m/>
    <n v="2402100"/>
    <n v="0"/>
    <n v="0"/>
    <s v=""/>
    <s v=""/>
    <s v=""/>
  </r>
  <r>
    <d v="2019-08-28T00:00:00"/>
    <x v="239"/>
    <n v="2200"/>
    <d v="1900-09-24T22:36:13"/>
    <n v="54.48"/>
    <n v="0"/>
    <n v="1.51"/>
    <n v="2.516"/>
    <n v="349.57600000000002"/>
    <n v="11.053000000000001"/>
    <n v="68.5"/>
    <n v="0.17599999999999999"/>
    <n v="0.17799999999999999"/>
    <m/>
    <n v="0.625"/>
    <m/>
    <m/>
    <m/>
    <m/>
    <n v="2402200"/>
    <n v="0"/>
    <n v="0"/>
    <s v=""/>
    <s v=""/>
    <s v=""/>
  </r>
  <r>
    <d v="2019-08-28T00:00:00"/>
    <x v="239"/>
    <n v="2300"/>
    <d v="1900-09-24T23:36:13"/>
    <n v="54.72"/>
    <n v="0"/>
    <n v="1.51"/>
    <n v="2.516"/>
    <n v="355.19200000000001"/>
    <n v="10.59"/>
    <n v="73.5"/>
    <n v="0.17599999999999999"/>
    <n v="0.17799999999999999"/>
    <m/>
    <n v="0.625"/>
    <m/>
    <m/>
    <m/>
    <m/>
    <n v="2402300"/>
    <n v="0"/>
    <n v="0"/>
    <s v=""/>
    <s v=""/>
    <s v=""/>
  </r>
  <r>
    <d v="2019-08-28T00:00:00"/>
    <x v="239"/>
    <n v="2400"/>
    <d v="1900-09-25T00:36:13"/>
    <n v="54.95"/>
    <n v="0"/>
    <n v="1.51"/>
    <n v="2.516"/>
    <n v="355.19200000000001"/>
    <n v="10.173"/>
    <n v="76.2"/>
    <n v="0.17499999999999999"/>
    <n v="0.17799999999999999"/>
    <m/>
    <n v="0.625"/>
    <m/>
    <m/>
    <m/>
    <m/>
    <n v="2402400"/>
    <n v="0"/>
    <n v="0"/>
    <n v="0.17499999999999999"/>
    <n v="0.17799999999999999"/>
    <n v="0"/>
  </r>
  <r>
    <d v="2019-08-29T00:00:00"/>
    <x v="240"/>
    <n v="100"/>
    <d v="1900-09-25T01:36:13"/>
    <n v="54.48"/>
    <n v="0"/>
    <n v="2.0129999999999999"/>
    <n v="2.516"/>
    <n v="355.19200000000001"/>
    <n v="9.5340000000000007"/>
    <n v="67.8"/>
    <n v="0.17499999999999999"/>
    <n v="0.17799999999999999"/>
    <m/>
    <n v="0.625"/>
    <m/>
    <m/>
    <m/>
    <m/>
    <n v="2410100"/>
    <n v="0"/>
    <n v="0"/>
    <s v=""/>
    <s v=""/>
    <s v=""/>
  </r>
  <r>
    <d v="2019-08-29T00:00:00"/>
    <x v="240"/>
    <n v="200"/>
    <d v="1900-09-25T02:36:13"/>
    <n v="54.13"/>
    <n v="0"/>
    <n v="1.51"/>
    <n v="2.516"/>
    <n v="346.76900000000001"/>
    <n v="10.271000000000001"/>
    <n v="55.8"/>
    <n v="0.17499999999999999"/>
    <n v="0.17699999999999999"/>
    <m/>
    <n v="0.625"/>
    <m/>
    <m/>
    <m/>
    <m/>
    <n v="2410200"/>
    <n v="0"/>
    <n v="0"/>
    <s v=""/>
    <s v=""/>
    <s v=""/>
  </r>
  <r>
    <d v="2019-08-29T00:00:00"/>
    <x v="240"/>
    <n v="300"/>
    <d v="1900-09-25T03:36:13"/>
    <n v="54.01"/>
    <n v="0"/>
    <n v="1.51"/>
    <n v="2.516"/>
    <n v="328.51799999999997"/>
    <n v="10.492000000000001"/>
    <n v="51"/>
    <n v="0.17499999999999999"/>
    <n v="0.17799999999999999"/>
    <m/>
    <n v="0.625"/>
    <m/>
    <m/>
    <m/>
    <m/>
    <n v="2410300"/>
    <n v="0"/>
    <n v="0"/>
    <s v=""/>
    <s v=""/>
    <s v=""/>
  </r>
  <r>
    <d v="2019-08-29T00:00:00"/>
    <x v="240"/>
    <n v="400"/>
    <d v="1900-09-25T04:36:13"/>
    <n v="54.01"/>
    <n v="0"/>
    <n v="1.51"/>
    <n v="2.516"/>
    <n v="324.30599999999998"/>
    <n v="12.000999999999999"/>
    <n v="42.1"/>
    <n v="0.17499999999999999"/>
    <n v="0.17799999999999999"/>
    <m/>
    <n v="0.625"/>
    <m/>
    <m/>
    <m/>
    <m/>
    <n v="2410400"/>
    <n v="0"/>
    <n v="0"/>
    <s v=""/>
    <s v=""/>
    <s v=""/>
  </r>
  <r>
    <d v="2019-08-29T00:00:00"/>
    <x v="240"/>
    <n v="500"/>
    <d v="1900-09-25T05:36:13"/>
    <n v="54.37"/>
    <n v="0"/>
    <n v="1.0069999999999999"/>
    <n v="3.02"/>
    <n v="334.13299999999998"/>
    <n v="10.712"/>
    <n v="46.7"/>
    <n v="0.17499999999999999"/>
    <n v="0.17699999999999999"/>
    <m/>
    <n v="0.625"/>
    <m/>
    <m/>
    <m/>
    <m/>
    <n v="2410500"/>
    <n v="0"/>
    <n v="0"/>
    <s v=""/>
    <s v=""/>
    <s v=""/>
  </r>
  <r>
    <d v="2019-08-29T00:00:00"/>
    <x v="240"/>
    <n v="600"/>
    <d v="1900-09-25T06:36:13"/>
    <n v="54.37"/>
    <n v="0"/>
    <n v="1.51"/>
    <n v="2.516"/>
    <n v="342.55700000000002"/>
    <n v="10.565"/>
    <n v="49"/>
    <n v="0.17499999999999999"/>
    <n v="0.17699999999999999"/>
    <m/>
    <n v="26.875"/>
    <m/>
    <m/>
    <m/>
    <m/>
    <n v="2410600"/>
    <n v="19.8"/>
    <n v="26.9"/>
    <s v=""/>
    <s v=""/>
    <s v=""/>
  </r>
  <r>
    <d v="2019-08-29T00:00:00"/>
    <x v="240"/>
    <n v="700"/>
    <d v="1900-09-25T07:36:13"/>
    <n v="54.37"/>
    <n v="0"/>
    <n v="1.0069999999999999"/>
    <n v="2.0129999999999999"/>
    <n v="345.36500000000001"/>
    <n v="11.37"/>
    <n v="52.6"/>
    <n v="0.17399999999999999"/>
    <n v="0.17699999999999999"/>
    <m/>
    <n v="170.625"/>
    <m/>
    <m/>
    <m/>
    <m/>
    <n v="2410700"/>
    <n v="162.80000000000001"/>
    <n v="170.6"/>
    <s v=""/>
    <s v=""/>
    <s v=""/>
  </r>
  <r>
    <d v="2019-08-29T00:00:00"/>
    <x v="240"/>
    <n v="800"/>
    <d v="1900-09-25T08:36:13"/>
    <n v="55.07"/>
    <n v="0"/>
    <n v="0.503"/>
    <n v="2.0129999999999999"/>
    <n v="349.57600000000002"/>
    <n v="17.271999999999998"/>
    <n v="37.9"/>
    <n v="0.17399999999999999"/>
    <n v="0.17699999999999999"/>
    <m/>
    <n v="425.625"/>
    <m/>
    <m/>
    <m/>
    <m/>
    <n v="2410800"/>
    <n v="345.3"/>
    <n v="425.6"/>
    <s v=""/>
    <s v=""/>
    <s v=""/>
  </r>
  <r>
    <d v="2019-08-29T00:00:00"/>
    <x v="240"/>
    <n v="900"/>
    <d v="1900-09-25T09:36:13"/>
    <n v="55.18"/>
    <n v="0"/>
    <n v="1.51"/>
    <n v="5.5359999999999996"/>
    <n v="181.10599999999999"/>
    <n v="18.722999999999999"/>
    <n v="31.3"/>
    <n v="0.17399999999999999"/>
    <n v="0.17699999999999999"/>
    <m/>
    <n v="559.375"/>
    <m/>
    <m/>
    <m/>
    <m/>
    <n v="2410900"/>
    <n v="519"/>
    <n v="559.4"/>
    <s v=""/>
    <s v=""/>
    <s v=""/>
  </r>
  <r>
    <d v="2019-08-29T00:00:00"/>
    <x v="240"/>
    <n v="1000"/>
    <d v="1900-09-25T10:36:13"/>
    <n v="55.18"/>
    <n v="0"/>
    <n v="2.516"/>
    <n v="6.5430000000000001"/>
    <n v="199.357"/>
    <n v="20.388000000000002"/>
    <n v="25.1"/>
    <n v="0.17299999999999999"/>
    <n v="0.17599999999999999"/>
    <m/>
    <n v="695.625"/>
    <m/>
    <m/>
    <m/>
    <m/>
    <n v="2411000"/>
    <n v="664.5"/>
    <n v="695.6"/>
    <s v=""/>
    <s v=""/>
    <s v=""/>
  </r>
  <r>
    <d v="2019-08-29T00:00:00"/>
    <x v="240"/>
    <n v="1100"/>
    <d v="1900-09-25T11:36:13"/>
    <n v="55.42"/>
    <n v="0"/>
    <n v="3.02"/>
    <n v="6.0389999999999997"/>
    <n v="200.761"/>
    <n v="19.96"/>
    <n v="22.5"/>
    <n v="0.17299999999999999"/>
    <n v="0.17499999999999999"/>
    <m/>
    <n v="303.125"/>
    <m/>
    <m/>
    <m/>
    <m/>
    <n v="2411100"/>
    <n v="769.2"/>
    <n v="303.10000000000002"/>
    <s v=""/>
    <s v=""/>
    <s v=""/>
  </r>
  <r>
    <d v="2019-08-29T00:00:00"/>
    <x v="240"/>
    <n v="1200"/>
    <d v="1900-09-25T12:36:13"/>
    <n v="54.83"/>
    <n v="0"/>
    <n v="3.02"/>
    <n v="6.5430000000000001"/>
    <n v="197.953"/>
    <n v="22.033999999999999"/>
    <n v="21.7"/>
    <n v="0.17299999999999999"/>
    <n v="0.17499999999999999"/>
    <m/>
    <n v="833.125"/>
    <m/>
    <m/>
    <m/>
    <m/>
    <n v="2411200"/>
    <n v="824.5"/>
    <n v="833.1"/>
    <s v=""/>
    <s v=""/>
    <s v=""/>
  </r>
  <r>
    <d v="2019-08-29T00:00:00"/>
    <x v="240"/>
    <n v="1300"/>
    <d v="1900-09-25T13:36:13"/>
    <n v="55.54"/>
    <n v="3.9999999999999147E-2"/>
    <n v="3.02"/>
    <n v="6.5430000000000001"/>
    <n v="202.16499999999999"/>
    <n v="21.460999999999999"/>
    <n v="24"/>
    <n v="0.17199999999999999"/>
    <n v="0.17499999999999999"/>
    <m/>
    <n v="430.625"/>
    <m/>
    <m/>
    <m/>
    <m/>
    <n v="2411300"/>
    <n v="826.5"/>
    <n v="430.6"/>
    <s v=""/>
    <s v=""/>
    <s v=""/>
  </r>
  <r>
    <d v="2019-08-29T00:00:00"/>
    <x v="240"/>
    <n v="1400"/>
    <d v="1900-09-25T14:36:13"/>
    <n v="55.89"/>
    <n v="0.39000000000000057"/>
    <n v="2.516"/>
    <n v="7.0460000000000003"/>
    <n v="252.70599999999999"/>
    <n v="23.088000000000001"/>
    <n v="23.4"/>
    <n v="0.17199999999999999"/>
    <n v="0.17499999999999999"/>
    <m/>
    <n v="835.625"/>
    <m/>
    <m/>
    <m/>
    <m/>
    <n v="2411400"/>
    <n v="774.7"/>
    <n v="835.6"/>
    <s v=""/>
    <s v=""/>
    <s v=""/>
  </r>
  <r>
    <d v="2019-08-29T00:00:00"/>
    <x v="240"/>
    <n v="1500"/>
    <d v="1900-09-25T15:36:13"/>
    <n v="54.48"/>
    <n v="0"/>
    <n v="2.0129999999999999"/>
    <n v="6.5430000000000001"/>
    <n v="252.70599999999999"/>
    <n v="22.417000000000002"/>
    <n v="23.1"/>
    <n v="0.17199999999999999"/>
    <n v="0.17399999999999999"/>
    <m/>
    <n v="538.125"/>
    <m/>
    <m/>
    <m/>
    <m/>
    <n v="2411500"/>
    <n v="672.8"/>
    <n v="538.1"/>
    <s v=""/>
    <s v=""/>
    <s v=""/>
  </r>
  <r>
    <d v="2019-08-29T00:00:00"/>
    <x v="240"/>
    <n v="1600"/>
    <d v="1900-09-25T16:36:13"/>
    <n v="55.42"/>
    <n v="0"/>
    <n v="2.0129999999999999"/>
    <n v="6.5430000000000001"/>
    <n v="244.28200000000001"/>
    <n v="22.417000000000002"/>
    <n v="22.7"/>
    <n v="0.17199999999999999"/>
    <n v="0.17399999999999999"/>
    <m/>
    <n v="459.375"/>
    <m/>
    <m/>
    <m/>
    <m/>
    <n v="2411600"/>
    <n v="529.5"/>
    <n v="459.4"/>
    <s v=""/>
    <s v=""/>
    <s v=""/>
  </r>
  <r>
    <d v="2019-08-29T00:00:00"/>
    <x v="240"/>
    <n v="1700"/>
    <d v="1900-09-25T17:36:13"/>
    <n v="54.95"/>
    <n v="0"/>
    <n v="2.516"/>
    <n v="6.5430000000000001"/>
    <n v="217.608"/>
    <n v="21.533000000000001"/>
    <n v="24.3"/>
    <n v="0.17199999999999999"/>
    <n v="0.17399999999999999"/>
    <m/>
    <n v="251.875"/>
    <m/>
    <m/>
    <m/>
    <m/>
    <n v="2411700"/>
    <n v="357.2"/>
    <n v="251.9"/>
    <s v=""/>
    <s v=""/>
    <s v=""/>
  </r>
  <r>
    <d v="2019-08-29T00:00:00"/>
    <x v="240"/>
    <n v="1800"/>
    <d v="1900-09-25T18:36:13"/>
    <n v="54.48"/>
    <n v="0"/>
    <n v="2.0129999999999999"/>
    <n v="5.5359999999999996"/>
    <n v="238.667"/>
    <n v="18.699000000000002"/>
    <n v="28.9"/>
    <n v="0.17299999999999999"/>
    <n v="0.17399999999999999"/>
    <m/>
    <n v="43.125"/>
    <m/>
    <m/>
    <m/>
    <m/>
    <n v="2411800"/>
    <n v="174.3"/>
    <n v="43.1"/>
    <s v=""/>
    <s v=""/>
    <s v=""/>
  </r>
  <r>
    <d v="2019-08-29T00:00:00"/>
    <x v="240"/>
    <n v="1900"/>
    <d v="1900-09-25T19:36:13"/>
    <n v="54.72"/>
    <n v="0"/>
    <n v="0.503"/>
    <n v="3.02"/>
    <n v="268.149"/>
    <n v="15.605"/>
    <n v="40.799999999999997"/>
    <n v="0.17299999999999999"/>
    <n v="0.17499999999999999"/>
    <m/>
    <n v="1.875"/>
    <m/>
    <m/>
    <m/>
    <m/>
    <n v="2411900"/>
    <n v="25.2"/>
    <n v="1.9"/>
    <s v=""/>
    <s v=""/>
    <s v=""/>
  </r>
  <r>
    <d v="2019-08-29T00:00:00"/>
    <x v="240"/>
    <n v="2000"/>
    <d v="1900-09-25T20:36:13"/>
    <n v="54.72"/>
    <n v="0"/>
    <n v="1.0069999999999999"/>
    <n v="4.5289999999999999"/>
    <n v="247.09"/>
    <n v="15.151"/>
    <n v="40.700000000000003"/>
    <n v="0.17299999999999999"/>
    <n v="0.17499999999999999"/>
    <m/>
    <n v="0.625"/>
    <m/>
    <m/>
    <m/>
    <m/>
    <n v="2412000"/>
    <n v="0"/>
    <n v="0"/>
    <s v=""/>
    <s v=""/>
    <s v=""/>
  </r>
  <r>
    <d v="2019-08-29T00:00:00"/>
    <x v="240"/>
    <n v="2100"/>
    <d v="1900-09-25T21:36:13"/>
    <n v="55.07"/>
    <n v="0"/>
    <n v="1.51"/>
    <n v="4.5289999999999999"/>
    <n v="230.24299999999999"/>
    <n v="15.151"/>
    <n v="39.299999999999997"/>
    <n v="0.17299999999999999"/>
    <n v="0.17499999999999999"/>
    <m/>
    <n v="0.625"/>
    <m/>
    <m/>
    <m/>
    <m/>
    <n v="2412100"/>
    <n v="0"/>
    <n v="0"/>
    <s v=""/>
    <s v=""/>
    <s v=""/>
  </r>
  <r>
    <d v="2019-08-29T00:00:00"/>
    <x v="240"/>
    <n v="2200"/>
    <d v="1900-09-25T22:36:13"/>
    <n v="54.72"/>
    <n v="0"/>
    <n v="2.0129999999999999"/>
    <n v="4.5289999999999999"/>
    <n v="245.68600000000001"/>
    <n v="14.721"/>
    <n v="39.299999999999997"/>
    <n v="0.17299999999999999"/>
    <n v="0.17499999999999999"/>
    <m/>
    <n v="0.625"/>
    <m/>
    <m/>
    <m/>
    <m/>
    <n v="2412200"/>
    <n v="0"/>
    <n v="0"/>
    <s v=""/>
    <s v=""/>
    <s v=""/>
  </r>
  <r>
    <d v="2019-08-29T00:00:00"/>
    <x v="240"/>
    <n v="2300"/>
    <d v="1900-09-25T23:36:13"/>
    <n v="54.95"/>
    <n v="0"/>
    <n v="2.0129999999999999"/>
    <n v="6.0389999999999997"/>
    <n v="213.39599999999999"/>
    <n v="13.449"/>
    <n v="49.3"/>
    <n v="0.17299999999999999"/>
    <n v="0.17499999999999999"/>
    <m/>
    <n v="0.625"/>
    <m/>
    <m/>
    <m/>
    <m/>
    <n v="2412300"/>
    <n v="0"/>
    <n v="0"/>
    <s v=""/>
    <s v=""/>
    <s v=""/>
  </r>
  <r>
    <d v="2019-08-29T00:00:00"/>
    <x v="240"/>
    <n v="2400"/>
    <d v="1900-09-26T00:36:13"/>
    <n v="54.72"/>
    <n v="0"/>
    <n v="0.503"/>
    <n v="2.0129999999999999"/>
    <n v="245.68600000000001"/>
    <n v="12.243"/>
    <n v="63.1"/>
    <n v="0.17299999999999999"/>
    <n v="0.17499999999999999"/>
    <m/>
    <n v="0.625"/>
    <m/>
    <m/>
    <m/>
    <m/>
    <n v="2412400"/>
    <n v="0"/>
    <n v="0"/>
    <n v="0.17299999999999999"/>
    <n v="0.17499999999999999"/>
    <n v="0"/>
  </r>
  <r>
    <d v="2019-08-30T00:00:00"/>
    <x v="241"/>
    <n v="100"/>
    <d v="1900-09-26T01:36:13"/>
    <n v="55.07"/>
    <n v="0"/>
    <n v="0.503"/>
    <n v="3.02"/>
    <n v="261.12900000000002"/>
    <n v="12.147"/>
    <n v="71"/>
    <n v="0.17199999999999999"/>
    <n v="0.17499999999999999"/>
    <m/>
    <n v="0.625"/>
    <m/>
    <m/>
    <m/>
    <m/>
    <n v="2420100"/>
    <n v="0"/>
    <n v="0"/>
    <s v=""/>
    <s v=""/>
    <s v=""/>
  </r>
  <r>
    <d v="2019-08-30T00:00:00"/>
    <x v="241"/>
    <n v="200"/>
    <d v="1900-09-26T02:36:13"/>
    <n v="54.72"/>
    <n v="0"/>
    <n v="1.0069999999999999"/>
    <n v="4.0259999999999998"/>
    <n v="247.09"/>
    <n v="11.443"/>
    <n v="75.2"/>
    <n v="0.17199999999999999"/>
    <n v="0.17499999999999999"/>
    <m/>
    <n v="0.625"/>
    <m/>
    <m/>
    <m/>
    <m/>
    <n v="2420200"/>
    <n v="0"/>
    <n v="0"/>
    <s v=""/>
    <s v=""/>
    <s v=""/>
  </r>
  <r>
    <d v="2019-08-30T00:00:00"/>
    <x v="241"/>
    <n v="300"/>
    <d v="1900-09-26T03:36:13"/>
    <n v="55.3"/>
    <n v="0"/>
    <n v="1.0069999999999999"/>
    <n v="3.02"/>
    <n v="262.53300000000002"/>
    <n v="12.122"/>
    <n v="72.099999999999994"/>
    <n v="0.17199999999999999"/>
    <n v="0.17499999999999999"/>
    <m/>
    <n v="0.625"/>
    <m/>
    <m/>
    <m/>
    <m/>
    <n v="2420300"/>
    <n v="0"/>
    <n v="0"/>
    <s v=""/>
    <s v=""/>
    <s v=""/>
  </r>
  <r>
    <d v="2019-08-30T00:00:00"/>
    <x v="241"/>
    <n v="400"/>
    <d v="1900-09-26T04:36:13"/>
    <n v="55.07"/>
    <n v="0"/>
    <n v="1.51"/>
    <n v="3.5230000000000001"/>
    <n v="235.85900000000001"/>
    <n v="11.734"/>
    <n v="74"/>
    <n v="0.17199999999999999"/>
    <n v="0.17499999999999999"/>
    <m/>
    <n v="0.625"/>
    <m/>
    <m/>
    <m/>
    <m/>
    <n v="2420400"/>
    <n v="0"/>
    <n v="0"/>
    <s v=""/>
    <s v=""/>
    <s v=""/>
  </r>
  <r>
    <d v="2019-08-30T00:00:00"/>
    <x v="241"/>
    <n v="500"/>
    <d v="1900-09-26T05:36:13"/>
    <n v="55.07"/>
    <n v="0"/>
    <n v="1.0069999999999999"/>
    <n v="3.5230000000000001"/>
    <n v="228.839"/>
    <n v="12.05"/>
    <n v="69.900000000000006"/>
    <n v="0.17199999999999999"/>
    <n v="0.17399999999999999"/>
    <m/>
    <n v="0.625"/>
    <m/>
    <m/>
    <m/>
    <m/>
    <n v="2420500"/>
    <n v="0"/>
    <n v="0"/>
    <s v=""/>
    <s v=""/>
    <s v=""/>
  </r>
  <r>
    <d v="2019-08-30T00:00:00"/>
    <x v="241"/>
    <n v="600"/>
    <d v="1900-09-26T06:36:13"/>
    <n v="55.54"/>
    <n v="3.9999999999999147E-2"/>
    <n v="0.503"/>
    <n v="2.516"/>
    <n v="224.62700000000001"/>
    <n v="11.247999999999999"/>
    <n v="81"/>
    <n v="0.17199999999999999"/>
    <n v="0.17399999999999999"/>
    <m/>
    <n v="10.625"/>
    <m/>
    <m/>
    <m/>
    <m/>
    <n v="2420600"/>
    <n v="17.7"/>
    <n v="10.6"/>
    <s v=""/>
    <s v=""/>
    <s v=""/>
  </r>
  <r>
    <d v="2019-08-30T00:00:00"/>
    <x v="241"/>
    <n v="700"/>
    <d v="1900-09-26T07:36:13"/>
    <n v="55.54"/>
    <n v="3.9999999999999147E-2"/>
    <n v="1.51"/>
    <n v="4.0259999999999998"/>
    <n v="231.64699999999999"/>
    <n v="11.952999999999999"/>
    <n v="81.099999999999994"/>
    <n v="0.17199999999999999"/>
    <n v="0.17399999999999999"/>
    <m/>
    <n v="125.625"/>
    <m/>
    <m/>
    <m/>
    <m/>
    <n v="2420700"/>
    <n v="159"/>
    <n v="125.6"/>
    <s v=""/>
    <s v=""/>
    <s v=""/>
  </r>
  <r>
    <d v="2019-08-30T00:00:00"/>
    <x v="241"/>
    <n v="800"/>
    <d v="1900-09-26T08:36:13"/>
    <n v="55.65"/>
    <n v="0.14999999999999858"/>
    <n v="1.51"/>
    <n v="3.5230000000000001"/>
    <n v="206.376"/>
    <n v="12.871"/>
    <n v="79.8"/>
    <n v="0.17199999999999999"/>
    <n v="0.17399999999999999"/>
    <m/>
    <n v="244.375"/>
    <m/>
    <m/>
    <m/>
    <m/>
    <n v="2420800"/>
    <n v="341.5"/>
    <n v="244.4"/>
    <s v=""/>
    <s v=""/>
    <s v=""/>
  </r>
  <r>
    <d v="2019-08-30T00:00:00"/>
    <x v="241"/>
    <n v="900"/>
    <d v="1900-09-26T09:36:13"/>
    <n v="55.89"/>
    <n v="0.39000000000000057"/>
    <n v="1.0069999999999999"/>
    <n v="3.02"/>
    <n v="195.14500000000001"/>
    <n v="14.098000000000001"/>
    <n v="73.400000000000006"/>
    <n v="0.17199999999999999"/>
    <n v="0.17499999999999999"/>
    <m/>
    <n v="344.375"/>
    <m/>
    <m/>
    <m/>
    <m/>
    <n v="2420900"/>
    <n v="515.20000000000005"/>
    <n v="344.4"/>
    <s v=""/>
    <s v=""/>
    <s v=""/>
  </r>
  <r>
    <d v="2019-08-30T00:00:00"/>
    <x v="241"/>
    <n v="1000"/>
    <d v="1900-09-26T10:36:13"/>
    <n v="55.42"/>
    <n v="0"/>
    <n v="1.51"/>
    <n v="4.5289999999999999"/>
    <n v="176.89400000000001"/>
    <n v="14.505000000000001"/>
    <n v="70.400000000000006"/>
    <n v="0.17199999999999999"/>
    <n v="0.17399999999999999"/>
    <m/>
    <n v="274.375"/>
    <m/>
    <m/>
    <m/>
    <m/>
    <n v="2421000"/>
    <n v="660.5"/>
    <n v="274.39999999999998"/>
    <s v=""/>
    <s v=""/>
    <s v=""/>
  </r>
  <r>
    <d v="2019-08-30T00:00:00"/>
    <x v="241"/>
    <n v="1100"/>
    <d v="1900-09-26T11:36:13"/>
    <n v="55.89"/>
    <n v="0.39000000000000057"/>
    <n v="1.51"/>
    <n v="4.5289999999999999"/>
    <n v="207.78"/>
    <n v="16.748999999999999"/>
    <n v="57.1"/>
    <n v="0.17199999999999999"/>
    <n v="0.17399999999999999"/>
    <m/>
    <n v="920.625"/>
    <m/>
    <m/>
    <m/>
    <m/>
    <n v="2421100"/>
    <n v="765"/>
    <n v="920.6"/>
    <s v=""/>
    <s v=""/>
    <s v=""/>
  </r>
  <r>
    <d v="2019-08-30T00:00:00"/>
    <x v="241"/>
    <n v="1200"/>
    <d v="1900-09-26T12:36:13"/>
    <n v="54.95"/>
    <n v="0"/>
    <n v="2.0129999999999999"/>
    <n v="5.5359999999999996"/>
    <n v="211.99199999999999"/>
    <n v="16.271999999999998"/>
    <n v="57.3"/>
    <n v="0.17199999999999999"/>
    <n v="0.17299999999999999"/>
    <m/>
    <n v="169.375"/>
    <m/>
    <m/>
    <m/>
    <m/>
    <n v="2421200"/>
    <n v="820"/>
    <n v="169.4"/>
    <s v=""/>
    <s v=""/>
    <s v=""/>
  </r>
  <r>
    <d v="2019-08-30T00:00:00"/>
    <x v="241"/>
    <n v="1300"/>
    <d v="1900-09-26T13:36:13"/>
    <n v="55.18"/>
    <n v="0"/>
    <n v="1.51"/>
    <n v="4.5289999999999999"/>
    <n v="245.68600000000001"/>
    <n v="18.056999999999999"/>
    <n v="53.2"/>
    <n v="0.17199999999999999"/>
    <n v="0.17199999999999999"/>
    <m/>
    <n v="448.125"/>
    <m/>
    <m/>
    <m/>
    <m/>
    <n v="2421300"/>
    <n v="821.3"/>
    <n v="448.1"/>
    <s v=""/>
    <s v=""/>
    <s v=""/>
  </r>
  <r>
    <d v="2019-08-30T00:00:00"/>
    <x v="241"/>
    <n v="1400"/>
    <d v="1900-09-26T14:36:13"/>
    <n v="54.72"/>
    <n v="0"/>
    <n v="1.51"/>
    <n v="4.5289999999999999"/>
    <n v="192.33699999999999"/>
    <n v="18.105"/>
    <n v="50.7"/>
    <n v="0.17199999999999999"/>
    <n v="0.17199999999999999"/>
    <m/>
    <n v="275.625"/>
    <m/>
    <m/>
    <m/>
    <m/>
    <n v="2421400"/>
    <n v="768.8"/>
    <n v="275.60000000000002"/>
    <s v=""/>
    <s v=""/>
    <s v=""/>
  </r>
  <r>
    <d v="2019-08-30T00:00:00"/>
    <x v="241"/>
    <n v="1500"/>
    <d v="1900-09-26T15:36:13"/>
    <n v="55.07"/>
    <n v="0"/>
    <n v="1.0069999999999999"/>
    <n v="4.5289999999999999"/>
    <n v="1.4039999999999999"/>
    <n v="16.82"/>
    <n v="59.5"/>
    <n v="0.17199999999999999"/>
    <n v="0.17199999999999999"/>
    <m/>
    <n v="194.375"/>
    <m/>
    <m/>
    <m/>
    <m/>
    <n v="2421500"/>
    <n v="666.8"/>
    <n v="194.4"/>
    <s v=""/>
    <s v=""/>
    <s v=""/>
  </r>
  <r>
    <d v="2019-08-30T00:00:00"/>
    <x v="241"/>
    <n v="1600"/>
    <d v="1900-09-26T16:36:13"/>
    <n v="55.07"/>
    <n v="0"/>
    <n v="1.51"/>
    <n v="5.0330000000000004"/>
    <n v="120.73699999999999"/>
    <n v="18.913"/>
    <n v="47.8"/>
    <n v="0.17199999999999999"/>
    <n v="0.17199999999999999"/>
    <m/>
    <n v="218.125"/>
    <m/>
    <m/>
    <m/>
    <m/>
    <n v="2421600"/>
    <n v="523.29999999999995"/>
    <n v="218.1"/>
    <s v=""/>
    <s v=""/>
    <s v=""/>
  </r>
  <r>
    <d v="2019-08-30T00:00:00"/>
    <x v="241"/>
    <n v="1700"/>
    <d v="1900-09-26T17:36:13"/>
    <n v="54.72"/>
    <n v="0"/>
    <n v="1.51"/>
    <n v="4.5289999999999999"/>
    <n v="112.31399999999999"/>
    <n v="17.937999999999999"/>
    <n v="55.4"/>
    <n v="0.17199999999999999"/>
    <n v="0.17199999999999999"/>
    <m/>
    <n v="141.875"/>
    <m/>
    <m/>
    <m/>
    <m/>
    <n v="2421700"/>
    <n v="350.5"/>
    <n v="141.9"/>
    <s v=""/>
    <s v=""/>
    <s v=""/>
  </r>
  <r>
    <d v="2019-08-30T00:00:00"/>
    <x v="241"/>
    <n v="1800"/>
    <d v="1900-09-26T18:36:13"/>
    <n v="54.6"/>
    <n v="0"/>
    <n v="1.0069999999999999"/>
    <n v="4.0259999999999998"/>
    <n v="51.945"/>
    <n v="16.844000000000001"/>
    <n v="59"/>
    <n v="0.17199999999999999"/>
    <n v="0.17199999999999999"/>
    <m/>
    <n v="138.125"/>
    <m/>
    <m/>
    <m/>
    <m/>
    <n v="2421800"/>
    <n v="167.8"/>
    <n v="138.1"/>
    <s v=""/>
    <s v=""/>
    <s v=""/>
  </r>
  <r>
    <d v="2019-08-30T00:00:00"/>
    <x v="241"/>
    <n v="1900"/>
    <d v="1900-09-26T19:36:13"/>
    <n v="54.72"/>
    <n v="0"/>
    <n v="0.503"/>
    <n v="2.516"/>
    <n v="32.29"/>
    <n v="13.281000000000001"/>
    <n v="73.099999999999994"/>
    <n v="0.17199999999999999"/>
    <n v="0.17199999999999999"/>
    <m/>
    <n v="0.625"/>
    <m/>
    <m/>
    <m/>
    <m/>
    <n v="2421900"/>
    <n v="22"/>
    <n v="0"/>
    <s v=""/>
    <s v=""/>
    <s v=""/>
  </r>
  <r>
    <d v="2019-08-30T00:00:00"/>
    <x v="241"/>
    <n v="2000"/>
    <d v="1900-09-26T20:36:13"/>
    <n v="54.83"/>
    <n v="0"/>
    <n v="0.503"/>
    <n v="1.51"/>
    <n v="2.8079999999999998"/>
    <n v="11.734"/>
    <n v="77.5"/>
    <n v="0.17199999999999999"/>
    <n v="0.17199999999999999"/>
    <m/>
    <n v="0.625"/>
    <m/>
    <m/>
    <m/>
    <m/>
    <n v="2422000"/>
    <n v="0"/>
    <n v="0"/>
    <s v=""/>
    <s v=""/>
    <s v=""/>
  </r>
  <r>
    <d v="2019-08-30T00:00:00"/>
    <x v="241"/>
    <n v="2100"/>
    <d v="1900-09-26T21:36:13"/>
    <n v="55.18"/>
    <n v="0"/>
    <n v="1.0069999999999999"/>
    <n v="2.0129999999999999"/>
    <n v="355.19200000000001"/>
    <n v="11.492000000000001"/>
    <n v="79.8"/>
    <n v="0.17199999999999999"/>
    <n v="0.17199999999999999"/>
    <m/>
    <n v="0.625"/>
    <m/>
    <m/>
    <m/>
    <m/>
    <n v="2422100"/>
    <n v="0"/>
    <n v="0"/>
    <s v=""/>
    <s v=""/>
    <s v=""/>
  </r>
  <r>
    <d v="2019-08-30T00:00:00"/>
    <x v="241"/>
    <n v="2200"/>
    <d v="1900-09-26T22:36:13"/>
    <n v="55.42"/>
    <n v="0"/>
    <n v="0"/>
    <n v="2.516"/>
    <n v="71.599999999999994"/>
    <n v="13.522"/>
    <n v="71"/>
    <n v="0.17199999999999999"/>
    <n v="0.17199999999999999"/>
    <m/>
    <n v="0.625"/>
    <m/>
    <m/>
    <m/>
    <m/>
    <n v="2422200"/>
    <n v="0"/>
    <n v="0"/>
    <s v=""/>
    <s v=""/>
    <s v=""/>
  </r>
  <r>
    <d v="2019-08-30T00:00:00"/>
    <x v="241"/>
    <n v="2300"/>
    <d v="1900-09-26T23:36:13"/>
    <n v="55.07"/>
    <n v="0"/>
    <n v="1.0069999999999999"/>
    <n v="3.5230000000000001"/>
    <n v="134.77600000000001"/>
    <n v="13.69"/>
    <n v="70.099999999999994"/>
    <n v="0.17199999999999999"/>
    <n v="0.17199999999999999"/>
    <m/>
    <n v="0.625"/>
    <m/>
    <m/>
    <m/>
    <m/>
    <n v="2422300"/>
    <n v="0"/>
    <n v="0"/>
    <s v=""/>
    <s v=""/>
    <s v=""/>
  </r>
  <r>
    <d v="2019-08-30T00:00:00"/>
    <x v="241"/>
    <n v="2400"/>
    <d v="1900-09-27T00:36:13"/>
    <n v="55.18"/>
    <n v="0"/>
    <n v="2.0129999999999999"/>
    <n v="4.5289999999999999"/>
    <n v="130.565"/>
    <n v="13.906000000000001"/>
    <n v="70.8"/>
    <n v="0.17199999999999999"/>
    <n v="0.17199999999999999"/>
    <m/>
    <n v="0.625"/>
    <m/>
    <m/>
    <m/>
    <m/>
    <n v="2422400"/>
    <n v="0"/>
    <n v="0"/>
    <n v="0.17199999999999999"/>
    <n v="0.17199999999999999"/>
    <n v="0"/>
  </r>
  <r>
    <d v="2019-08-31T00:00:00"/>
    <x v="242"/>
    <n v="100"/>
    <d v="1900-09-27T01:36:13"/>
    <n v="55.18"/>
    <n v="0"/>
    <n v="2.0129999999999999"/>
    <n v="5.0330000000000004"/>
    <n v="101.08199999999999"/>
    <n v="13.69"/>
    <n v="72.599999999999994"/>
    <n v="0.17199999999999999"/>
    <n v="0.17199999999999999"/>
    <m/>
    <n v="0.625"/>
    <m/>
    <m/>
    <m/>
    <m/>
    <n v="2430100"/>
    <n v="0"/>
    <n v="0"/>
    <s v=""/>
    <s v=""/>
    <s v=""/>
  </r>
  <r>
    <d v="2019-08-31T00:00:00"/>
    <x v="242"/>
    <n v="200"/>
    <d v="1900-09-27T02:36:13"/>
    <n v="55.65"/>
    <n v="0.14999999999999858"/>
    <n v="1.51"/>
    <n v="5.0330000000000004"/>
    <n v="96.870999999999995"/>
    <n v="13.353"/>
    <n v="77.099999999999994"/>
    <n v="0.17100000000000001"/>
    <n v="0.17199999999999999"/>
    <m/>
    <n v="0.625"/>
    <m/>
    <m/>
    <m/>
    <m/>
    <n v="2430200"/>
    <n v="0"/>
    <n v="0"/>
    <s v=""/>
    <s v=""/>
    <s v=""/>
  </r>
  <r>
    <d v="2019-08-31T00:00:00"/>
    <x v="242"/>
    <n v="300"/>
    <d v="1900-09-27T03:36:13"/>
    <n v="55.07"/>
    <n v="0"/>
    <n v="2.0129999999999999"/>
    <n v="4.5289999999999999"/>
    <n v="113.718"/>
    <n v="12.992000000000001"/>
    <n v="79.400000000000006"/>
    <n v="0.17100000000000001"/>
    <n v="0.17199999999999999"/>
    <m/>
    <n v="0.625"/>
    <m/>
    <m/>
    <m/>
    <m/>
    <n v="2430300"/>
    <n v="0"/>
    <n v="0"/>
    <s v=""/>
    <s v=""/>
    <s v=""/>
  </r>
  <r>
    <d v="2019-08-31T00:00:00"/>
    <x v="242"/>
    <n v="400"/>
    <d v="1900-09-27T04:36:13"/>
    <n v="55.42"/>
    <n v="0"/>
    <n v="2.0129999999999999"/>
    <n v="5.0330000000000004"/>
    <n v="115.122"/>
    <n v="12.558"/>
    <n v="81.400000000000006"/>
    <n v="0.17100000000000001"/>
    <n v="0.17199999999999999"/>
    <m/>
    <n v="0.625"/>
    <m/>
    <m/>
    <m/>
    <m/>
    <n v="2430400"/>
    <n v="0"/>
    <n v="0"/>
    <s v=""/>
    <s v=""/>
    <s v=""/>
  </r>
  <r>
    <d v="2019-08-31T00:00:00"/>
    <x v="242"/>
    <n v="500"/>
    <d v="1900-09-27T05:36:13"/>
    <n v="55.3"/>
    <n v="0"/>
    <n v="2.0129999999999999"/>
    <n v="5.5359999999999996"/>
    <n v="109.506"/>
    <n v="12.582000000000001"/>
    <n v="82.9"/>
    <n v="0.17100000000000001"/>
    <n v="0.17199999999999999"/>
    <m/>
    <n v="0.625"/>
    <m/>
    <m/>
    <m/>
    <m/>
    <n v="2430500"/>
    <n v="0"/>
    <n v="0"/>
    <s v=""/>
    <s v=""/>
    <s v=""/>
  </r>
  <r>
    <d v="2019-08-31T00:00:00"/>
    <x v="242"/>
    <n v="600"/>
    <d v="1900-09-27T06:36:13"/>
    <n v="55.07"/>
    <n v="0"/>
    <n v="2.0129999999999999"/>
    <n v="6.5430000000000001"/>
    <n v="98.275000000000006"/>
    <n v="11.759"/>
    <n v="86.8"/>
    <n v="0.17100000000000001"/>
    <n v="0.17199999999999999"/>
    <m/>
    <n v="23.125"/>
    <m/>
    <m/>
    <m/>
    <m/>
    <n v="2430600"/>
    <n v="16.3"/>
    <n v="23.1"/>
    <s v=""/>
    <s v=""/>
    <s v=""/>
  </r>
  <r>
    <d v="2019-08-31T00:00:00"/>
    <x v="242"/>
    <n v="700"/>
    <d v="1900-09-27T07:36:13"/>
    <n v="55.18"/>
    <n v="0"/>
    <n v="2.0129999999999999"/>
    <n v="5.5359999999999996"/>
    <n v="117.929"/>
    <n v="12.92"/>
    <n v="84.7"/>
    <n v="0.17100000000000001"/>
    <n v="0.17199999999999999"/>
    <m/>
    <n v="181.875"/>
    <m/>
    <m/>
    <m/>
    <m/>
    <n v="2430700"/>
    <n v="155.5"/>
    <n v="181.9"/>
    <s v=""/>
    <s v=""/>
    <s v=""/>
  </r>
  <r>
    <d v="2019-08-31T00:00:00"/>
    <x v="242"/>
    <n v="800"/>
    <d v="1900-09-27T08:36:13"/>
    <n v="55.65"/>
    <n v="0.14999999999999858"/>
    <n v="2.516"/>
    <n v="6.0389999999999997"/>
    <n v="131.96899999999999"/>
    <n v="13.666"/>
    <n v="84.2"/>
    <n v="0.17"/>
    <n v="0.17199999999999999"/>
    <m/>
    <n v="173.125"/>
    <m/>
    <m/>
    <m/>
    <m/>
    <n v="2430800"/>
    <n v="337.5"/>
    <n v="173.1"/>
    <s v=""/>
    <s v=""/>
    <s v=""/>
  </r>
  <r>
    <d v="2019-08-31T00:00:00"/>
    <x v="242"/>
    <n v="900"/>
    <d v="1900-09-27T09:36:13"/>
    <n v="55.54"/>
    <n v="3.9999999999999147E-2"/>
    <n v="2.0129999999999999"/>
    <n v="5.5359999999999996"/>
    <n v="127.75700000000001"/>
    <n v="13.593999999999999"/>
    <n v="84.3"/>
    <n v="0.17"/>
    <n v="0.17199999999999999"/>
    <m/>
    <n v="161.875"/>
    <m/>
    <m/>
    <m/>
    <m/>
    <n v="2430900"/>
    <n v="511.2"/>
    <n v="161.9"/>
    <s v=""/>
    <s v=""/>
    <s v=""/>
  </r>
  <r>
    <d v="2019-08-31T00:00:00"/>
    <x v="242"/>
    <n v="1000"/>
    <d v="1900-09-27T10:36:13"/>
    <n v="55.42"/>
    <n v="0"/>
    <n v="2.516"/>
    <n v="8.0519999999999996"/>
    <n v="133.37299999999999"/>
    <n v="16.129000000000001"/>
    <n v="71.3"/>
    <n v="0.17"/>
    <n v="0.17199999999999999"/>
    <m/>
    <n v="221.875"/>
    <m/>
    <m/>
    <m/>
    <m/>
    <n v="2431000"/>
    <n v="656.2"/>
    <n v="221.9"/>
    <s v=""/>
    <s v=""/>
    <s v=""/>
  </r>
  <r>
    <d v="2019-08-31T00:00:00"/>
    <x v="242"/>
    <n v="1100"/>
    <d v="1900-09-27T11:36:13"/>
    <n v="55.77"/>
    <n v="0.27000000000000313"/>
    <n v="3.5230000000000001"/>
    <n v="7.5490000000000004"/>
    <n v="176.89400000000001"/>
    <n v="17.082000000000001"/>
    <n v="67.099999999999994"/>
    <n v="0.17"/>
    <n v="0.17100000000000001"/>
    <m/>
    <n v="593.125"/>
    <m/>
    <m/>
    <m/>
    <m/>
    <n v="2431100"/>
    <n v="760.7"/>
    <n v="593.1"/>
    <s v=""/>
    <s v=""/>
    <s v=""/>
  </r>
  <r>
    <d v="2019-08-31T00:00:00"/>
    <x v="242"/>
    <n v="1200"/>
    <d v="1900-09-27T12:36:13"/>
    <n v="55.42"/>
    <n v="0"/>
    <n v="3.02"/>
    <n v="6.5430000000000001"/>
    <n v="185.31800000000001"/>
    <n v="18.056999999999999"/>
    <n v="56.1"/>
    <n v="0.17"/>
    <n v="0.17100000000000001"/>
    <m/>
    <n v="413.125"/>
    <m/>
    <m/>
    <m/>
    <m/>
    <n v="2431200"/>
    <n v="815.5"/>
    <n v="413.1"/>
    <s v=""/>
    <s v=""/>
    <s v=""/>
  </r>
  <r>
    <d v="2019-08-31T00:00:00"/>
    <x v="242"/>
    <n v="1300"/>
    <d v="1900-09-27T13:36:13"/>
    <n v="55.42"/>
    <n v="0"/>
    <n v="3.02"/>
    <n v="6.0389999999999997"/>
    <n v="193.74100000000001"/>
    <n v="19.413"/>
    <n v="53.3"/>
    <n v="0.17"/>
    <n v="0.17"/>
    <m/>
    <n v="464.375"/>
    <m/>
    <m/>
    <m/>
    <m/>
    <n v="2431300"/>
    <n v="816.2"/>
    <n v="464.4"/>
    <s v=""/>
    <s v=""/>
    <s v=""/>
  </r>
  <r>
    <d v="2019-08-31T00:00:00"/>
    <x v="242"/>
    <n v="1400"/>
    <d v="1900-09-27T14:36:13"/>
    <n v="55.18"/>
    <n v="0"/>
    <n v="2.516"/>
    <n v="5.5359999999999996"/>
    <n v="185.31800000000001"/>
    <n v="18.343"/>
    <n v="53.4"/>
    <n v="0.17"/>
    <n v="0.17"/>
    <m/>
    <n v="313.125"/>
    <m/>
    <m/>
    <m/>
    <m/>
    <n v="2431400"/>
    <n v="763.2"/>
    <n v="313.10000000000002"/>
    <s v=""/>
    <s v=""/>
    <s v=""/>
  </r>
  <r>
    <d v="2019-08-31T00:00:00"/>
    <x v="242"/>
    <n v="1500"/>
    <d v="1900-09-27T15:36:13"/>
    <n v="55.3"/>
    <n v="0"/>
    <n v="1.51"/>
    <n v="5.0330000000000004"/>
    <n v="192.33699999999999"/>
    <n v="16.82"/>
    <n v="55.3"/>
    <n v="0.17"/>
    <n v="0.17"/>
    <m/>
    <n v="51.875"/>
    <m/>
    <m/>
    <m/>
    <m/>
    <n v="2431500"/>
    <n v="660.3"/>
    <n v="51.9"/>
    <s v=""/>
    <s v=""/>
    <s v=""/>
  </r>
  <r>
    <d v="2019-08-31T00:00:00"/>
    <x v="242"/>
    <n v="1600"/>
    <d v="1900-09-27T16:36:13"/>
    <n v="55.42"/>
    <n v="0"/>
    <n v="1.0069999999999999"/>
    <n v="5.5359999999999996"/>
    <n v="230.24299999999999"/>
    <n v="14.577"/>
    <n v="74.599999999999994"/>
    <n v="0.17"/>
    <n v="0.17"/>
    <m/>
    <n v="5.625"/>
    <m/>
    <m/>
    <m/>
    <m/>
    <n v="2431600"/>
    <n v="516.29999999999995"/>
    <n v="5.6"/>
    <s v=""/>
    <s v=""/>
    <s v=""/>
  </r>
  <r>
    <d v="2019-08-31T00:00:00"/>
    <x v="242"/>
    <n v="1700"/>
    <d v="1900-09-27T17:36:13"/>
    <n v="55.42"/>
    <n v="0"/>
    <n v="1.51"/>
    <n v="5.0330000000000004"/>
    <n v="228.839"/>
    <n v="12.484999999999999"/>
    <n v="82.8"/>
    <n v="0.17"/>
    <n v="0.17"/>
    <m/>
    <n v="25.625"/>
    <m/>
    <m/>
    <m/>
    <m/>
    <n v="2431700"/>
    <n v="343.5"/>
    <n v="25.6"/>
    <s v=""/>
    <s v=""/>
    <s v=""/>
  </r>
  <r>
    <d v="2019-08-31T00:00:00"/>
    <x v="242"/>
    <n v="1800"/>
    <d v="1900-09-27T18:36:13"/>
    <n v="55.18"/>
    <n v="0"/>
    <n v="1.0069999999999999"/>
    <n v="4.5289999999999999"/>
    <n v="109.506"/>
    <n v="12.798999999999999"/>
    <n v="73"/>
    <n v="0.17"/>
    <n v="0.17"/>
    <m/>
    <n v="25.625"/>
    <m/>
    <m/>
    <m/>
    <m/>
    <n v="2431800"/>
    <n v="161.19999999999999"/>
    <n v="25.6"/>
    <s v=""/>
    <s v=""/>
    <s v=""/>
  </r>
  <r>
    <d v="2019-08-31T00:00:00"/>
    <x v="242"/>
    <n v="1900"/>
    <d v="1900-09-27T19:36:13"/>
    <n v="54.72"/>
    <n v="0"/>
    <n v="1.0069999999999999"/>
    <n v="3.5230000000000001"/>
    <n v="18.251000000000001"/>
    <n v="10.712"/>
    <n v="81.900000000000006"/>
    <n v="0.17"/>
    <n v="0.17"/>
    <m/>
    <n v="1.875"/>
    <m/>
    <m/>
    <m/>
    <m/>
    <n v="2431900"/>
    <n v="18.5"/>
    <n v="1.9"/>
    <s v=""/>
    <s v=""/>
    <s v=""/>
  </r>
  <r>
    <d v="2019-08-31T00:00:00"/>
    <x v="242"/>
    <n v="2000"/>
    <d v="1900-09-27T20:36:13"/>
    <n v="55.54"/>
    <n v="3.9999999999999147E-2"/>
    <n v="0.503"/>
    <n v="2.0129999999999999"/>
    <n v="343.96100000000001"/>
    <n v="11.516"/>
    <n v="77.2"/>
    <n v="0.17"/>
    <n v="0.17"/>
    <m/>
    <n v="0.625"/>
    <m/>
    <m/>
    <m/>
    <m/>
    <n v="2432000"/>
    <n v="0"/>
    <n v="0"/>
    <s v=""/>
    <s v=""/>
    <s v=""/>
  </r>
  <r>
    <d v="2019-08-31T00:00:00"/>
    <x v="242"/>
    <n v="2100"/>
    <d v="1900-09-27T21:36:13"/>
    <n v="54.95"/>
    <n v="0"/>
    <n v="1.0069999999999999"/>
    <n v="5.0330000000000004"/>
    <n v="251.30199999999999"/>
    <n v="11.71"/>
    <n v="77.599999999999994"/>
    <n v="0.17"/>
    <n v="0.17"/>
    <m/>
    <n v="0.625"/>
    <m/>
    <m/>
    <m/>
    <m/>
    <n v="2432100"/>
    <n v="0"/>
    <n v="0"/>
    <s v=""/>
    <s v=""/>
    <s v=""/>
  </r>
  <r>
    <d v="2019-08-31T00:00:00"/>
    <x v="242"/>
    <n v="2200"/>
    <d v="1900-09-27T22:36:13"/>
    <n v="55.07"/>
    <n v="0"/>
    <n v="2.0129999999999999"/>
    <n v="4.0259999999999998"/>
    <n v="289.20800000000003"/>
    <n v="11.686"/>
    <n v="78.599999999999994"/>
    <n v="0.17"/>
    <n v="0.17100000000000001"/>
    <m/>
    <n v="0.625"/>
    <m/>
    <m/>
    <m/>
    <m/>
    <n v="2432200"/>
    <n v="0"/>
    <n v="0"/>
    <s v=""/>
    <s v=""/>
    <s v=""/>
  </r>
  <r>
    <d v="2019-08-31T00:00:00"/>
    <x v="242"/>
    <n v="2300"/>
    <d v="1900-09-27T23:36:13"/>
    <n v="55.3"/>
    <n v="0"/>
    <n v="2.0129999999999999"/>
    <n v="4.5289999999999999"/>
    <n v="304.65100000000001"/>
    <n v="12.243"/>
    <n v="76.5"/>
    <n v="0.17"/>
    <n v="0.17"/>
    <m/>
    <n v="0.625"/>
    <m/>
    <m/>
    <m/>
    <m/>
    <n v="2432300"/>
    <n v="0"/>
    <n v="0"/>
    <s v=""/>
    <s v=""/>
    <s v=""/>
  </r>
  <r>
    <d v="2019-08-31T00:00:00"/>
    <x v="242"/>
    <n v="2400"/>
    <d v="1900-09-28T00:36:13"/>
    <n v="55.3"/>
    <n v="0"/>
    <n v="2.0129999999999999"/>
    <n v="4.5289999999999999"/>
    <n v="324.30599999999998"/>
    <n v="11.492000000000001"/>
    <n v="80.5"/>
    <n v="0.17"/>
    <n v="0.17100000000000001"/>
    <m/>
    <n v="0.625"/>
    <m/>
    <m/>
    <m/>
    <m/>
    <n v="2432400"/>
    <n v="0"/>
    <n v="0"/>
    <n v="0.17"/>
    <n v="0.17100000000000001"/>
    <n v="0"/>
  </r>
  <r>
    <d v="2019-09-01T00:00:00"/>
    <x v="243"/>
    <n v="100"/>
    <d v="1900-09-28T01:36:13"/>
    <n v="55.07"/>
    <n v="0"/>
    <n v="2.516"/>
    <n v="5.0330000000000004"/>
    <n v="336.94099999999997"/>
    <n v="10.736000000000001"/>
    <n v="82.4"/>
    <n v="0.17"/>
    <n v="0.17100000000000001"/>
    <m/>
    <n v="0.625"/>
    <m/>
    <m/>
    <m/>
    <m/>
    <n v="2440100"/>
    <n v="0"/>
    <n v="0"/>
    <s v=""/>
    <s v=""/>
    <s v=""/>
  </r>
  <r>
    <d v="2019-09-01T00:00:00"/>
    <x v="243"/>
    <n v="200"/>
    <d v="1900-09-28T02:36:13"/>
    <n v="55.07"/>
    <n v="0"/>
    <n v="2.516"/>
    <n v="5.5359999999999996"/>
    <n v="341.15300000000002"/>
    <n v="10.198"/>
    <n v="83.7"/>
    <n v="0.17"/>
    <n v="0.17100000000000001"/>
    <m/>
    <n v="0.625"/>
    <m/>
    <m/>
    <m/>
    <m/>
    <n v="2440200"/>
    <n v="0"/>
    <n v="0"/>
    <s v=""/>
    <s v=""/>
    <s v=""/>
  </r>
  <r>
    <d v="2019-09-01T00:00:00"/>
    <x v="243"/>
    <n v="300"/>
    <d v="1900-09-28T03:36:13"/>
    <n v="55.3"/>
    <n v="0"/>
    <n v="2.516"/>
    <n v="5.5359999999999996"/>
    <n v="339.74900000000002"/>
    <n v="9.952"/>
    <n v="83.5"/>
    <n v="0.17"/>
    <n v="0.17"/>
    <m/>
    <n v="0.625"/>
    <m/>
    <m/>
    <m/>
    <m/>
    <n v="2440300"/>
    <n v="0"/>
    <n v="0"/>
    <s v=""/>
    <s v=""/>
    <s v=""/>
  </r>
  <r>
    <d v="2019-09-01T00:00:00"/>
    <x v="243"/>
    <n v="400"/>
    <d v="1900-09-28T04:36:13"/>
    <n v="55.54"/>
    <n v="3.9999999999999147E-2"/>
    <n v="2.516"/>
    <n v="6.0389999999999997"/>
    <n v="346.76900000000001"/>
    <n v="9.3610000000000007"/>
    <n v="84.6"/>
    <n v="0.17"/>
    <n v="0.17"/>
    <m/>
    <n v="0.625"/>
    <m/>
    <m/>
    <m/>
    <m/>
    <n v="2440400"/>
    <n v="0"/>
    <n v="0"/>
    <s v=""/>
    <s v=""/>
    <s v=""/>
  </r>
  <r>
    <d v="2019-09-01T00:00:00"/>
    <x v="243"/>
    <n v="500"/>
    <d v="1900-09-28T05:36:13"/>
    <n v="55.07"/>
    <n v="0"/>
    <n v="2.0129999999999999"/>
    <n v="5.0330000000000004"/>
    <n v="342.55700000000002"/>
    <n v="9.3859999999999992"/>
    <n v="84.4"/>
    <n v="0.16900000000000001"/>
    <n v="0.17"/>
    <m/>
    <n v="0.625"/>
    <m/>
    <m/>
    <m/>
    <m/>
    <n v="2440500"/>
    <n v="0"/>
    <n v="0"/>
    <s v=""/>
    <s v=""/>
    <s v=""/>
  </r>
  <r>
    <d v="2019-09-01T00:00:00"/>
    <x v="243"/>
    <n v="600"/>
    <d v="1900-09-28T06:36:13"/>
    <n v="55.07"/>
    <n v="0"/>
    <n v="2.516"/>
    <n v="5.5359999999999996"/>
    <n v="346.76900000000001"/>
    <n v="9.5830000000000002"/>
    <n v="83.9"/>
    <n v="0.16900000000000001"/>
    <n v="0.17"/>
    <m/>
    <n v="34.375"/>
    <m/>
    <m/>
    <m/>
    <m/>
    <n v="2440600"/>
    <n v="15"/>
    <n v="34.4"/>
    <s v=""/>
    <s v=""/>
    <s v=""/>
  </r>
  <r>
    <d v="2019-09-01T00:00:00"/>
    <x v="243"/>
    <n v="700"/>
    <d v="1900-09-28T07:36:13"/>
    <n v="55.18"/>
    <n v="0"/>
    <n v="2.516"/>
    <n v="4.5289999999999999"/>
    <n v="338.34500000000003"/>
    <n v="10.638"/>
    <n v="80.900000000000006"/>
    <n v="0.16900000000000001"/>
    <n v="0.17"/>
    <m/>
    <n v="64.375"/>
    <m/>
    <m/>
    <m/>
    <m/>
    <n v="2440700"/>
    <n v="151.80000000000001"/>
    <n v="64.400000000000006"/>
    <s v=""/>
    <s v=""/>
    <s v=""/>
  </r>
  <r>
    <d v="2019-09-01T00:00:00"/>
    <x v="243"/>
    <n v="800"/>
    <d v="1900-09-28T08:36:13"/>
    <n v="55.18"/>
    <n v="0"/>
    <n v="1.51"/>
    <n v="4.5289999999999999"/>
    <n v="320.09399999999999"/>
    <n v="13.882"/>
    <n v="71.2"/>
    <n v="0.16900000000000001"/>
    <n v="0.17"/>
    <m/>
    <n v="406.875"/>
    <m/>
    <m/>
    <m/>
    <m/>
    <n v="2440800"/>
    <n v="333.5"/>
    <n v="406.9"/>
    <s v=""/>
    <s v=""/>
    <s v=""/>
  </r>
  <r>
    <d v="2019-09-01T00:00:00"/>
    <x v="243"/>
    <n v="900"/>
    <d v="1900-09-28T09:36:13"/>
    <n v="55.18"/>
    <n v="0"/>
    <n v="1.51"/>
    <n v="3.5230000000000001"/>
    <n v="301.84300000000002"/>
    <n v="13.978"/>
    <n v="71.599999999999994"/>
    <n v="0.16900000000000001"/>
    <n v="0.17"/>
    <m/>
    <n v="216.875"/>
    <m/>
    <m/>
    <m/>
    <m/>
    <n v="2440900"/>
    <n v="507.2"/>
    <n v="216.9"/>
    <s v=""/>
    <s v=""/>
    <s v=""/>
  </r>
  <r>
    <d v="2019-09-01T00:00:00"/>
    <x v="243"/>
    <n v="1000"/>
    <d v="1900-09-28T10:36:13"/>
    <n v="55.07"/>
    <n v="0"/>
    <n v="1.0069999999999999"/>
    <n v="3.02"/>
    <n v="290.61200000000002"/>
    <n v="13.449"/>
    <n v="76"/>
    <n v="0.16900000000000001"/>
    <n v="0.17"/>
    <m/>
    <n v="289.375"/>
    <m/>
    <m/>
    <m/>
    <m/>
    <n v="2441000"/>
    <n v="652.20000000000005"/>
    <n v="289.39999999999998"/>
    <s v=""/>
    <s v=""/>
    <s v=""/>
  </r>
  <r>
    <d v="2019-09-01T00:00:00"/>
    <x v="243"/>
    <n v="1100"/>
    <d v="1900-09-28T11:36:13"/>
    <n v="55.07"/>
    <n v="0"/>
    <n v="1.0069999999999999"/>
    <n v="4.0259999999999998"/>
    <n v="304.65100000000001"/>
    <n v="13.834"/>
    <n v="73.7"/>
    <n v="0.16800000000000001"/>
    <n v="0.17"/>
    <m/>
    <n v="155.625"/>
    <m/>
    <m/>
    <m/>
    <m/>
    <n v="2441100"/>
    <n v="756.2"/>
    <n v="155.6"/>
    <s v=""/>
    <s v=""/>
    <s v=""/>
  </r>
  <r>
    <d v="2019-09-01T00:00:00"/>
    <x v="243"/>
    <n v="1200"/>
    <d v="1900-09-28T12:36:13"/>
    <n v="55.65"/>
    <n v="0.14999999999999858"/>
    <n v="1.51"/>
    <n v="4.5289999999999999"/>
    <n v="289.20800000000003"/>
    <n v="18.010000000000002"/>
    <n v="61.3"/>
    <n v="0.16900000000000001"/>
    <n v="0.16900000000000001"/>
    <m/>
    <n v="933.125"/>
    <m/>
    <m/>
    <m/>
    <m/>
    <n v="2441200"/>
    <n v="810.3"/>
    <n v="933.1"/>
    <s v=""/>
    <s v=""/>
    <s v=""/>
  </r>
  <r>
    <d v="2019-09-01T00:00:00"/>
    <x v="243"/>
    <n v="1300"/>
    <d v="1900-09-28T13:36:13"/>
    <n v="54.95"/>
    <n v="0"/>
    <n v="2.0129999999999999"/>
    <n v="5.5359999999999996"/>
    <n v="275.16899999999998"/>
    <n v="18.556999999999999"/>
    <n v="58"/>
    <n v="0.16800000000000001"/>
    <n v="0.16900000000000001"/>
    <m/>
    <n v="825.625"/>
    <m/>
    <m/>
    <m/>
    <m/>
    <n v="2441300"/>
    <n v="810.8"/>
    <n v="825.6"/>
    <s v=""/>
    <s v=""/>
    <s v=""/>
  </r>
  <r>
    <d v="2019-09-01T00:00:00"/>
    <x v="243"/>
    <n v="1400"/>
    <d v="1900-09-28T14:36:13"/>
    <n v="54.95"/>
    <n v="0"/>
    <n v="2.516"/>
    <n v="6.5430000000000001"/>
    <n v="214.8"/>
    <n v="19.151"/>
    <n v="48.4"/>
    <n v="0.16800000000000001"/>
    <n v="0.16800000000000001"/>
    <m/>
    <n v="741.875"/>
    <m/>
    <m/>
    <m/>
    <m/>
    <n v="2441400"/>
    <n v="757.5"/>
    <n v="741.9"/>
    <s v=""/>
    <s v=""/>
    <s v=""/>
  </r>
  <r>
    <d v="2019-09-01T00:00:00"/>
    <x v="243"/>
    <n v="1500"/>
    <d v="1900-09-28T15:36:13"/>
    <n v="55.18"/>
    <n v="0"/>
    <n v="2.516"/>
    <n v="6.5430000000000001"/>
    <n v="214.8"/>
    <n v="17.914999999999999"/>
    <n v="54.2"/>
    <n v="0.16800000000000001"/>
    <n v="0.16800000000000001"/>
    <m/>
    <n v="721.875"/>
    <m/>
    <m/>
    <m/>
    <m/>
    <n v="2441500"/>
    <n v="654.20000000000005"/>
    <n v="721.9"/>
    <s v=""/>
    <s v=""/>
    <s v=""/>
  </r>
  <r>
    <d v="2019-09-01T00:00:00"/>
    <x v="243"/>
    <n v="1600"/>
    <d v="1900-09-28T16:36:13"/>
    <n v="55.54"/>
    <n v="3.9999999999999147E-2"/>
    <n v="2.0129999999999999"/>
    <n v="5.5359999999999996"/>
    <n v="228.839"/>
    <n v="18.224"/>
    <n v="47.5"/>
    <n v="0.16800000000000001"/>
    <n v="0.16800000000000001"/>
    <m/>
    <n v="399.375"/>
    <m/>
    <m/>
    <m/>
    <m/>
    <n v="2441600"/>
    <n v="509.5"/>
    <n v="399.4"/>
    <s v=""/>
    <s v=""/>
    <s v=""/>
  </r>
  <r>
    <d v="2019-09-01T00:00:00"/>
    <x v="243"/>
    <n v="1700"/>
    <d v="1900-09-28T17:36:13"/>
    <n v="54.83"/>
    <n v="0"/>
    <n v="2.0129999999999999"/>
    <n v="6.0389999999999997"/>
    <n v="221.82"/>
    <n v="17.225000000000001"/>
    <n v="50.7"/>
    <n v="0.16800000000000001"/>
    <n v="0.16800000000000001"/>
    <m/>
    <n v="278.125"/>
    <m/>
    <m/>
    <m/>
    <m/>
    <n v="2441700"/>
    <n v="336.5"/>
    <n v="278.10000000000002"/>
    <s v=""/>
    <s v=""/>
    <s v=""/>
  </r>
  <r>
    <d v="2019-09-01T00:00:00"/>
    <x v="243"/>
    <n v="1800"/>
    <d v="1900-09-28T18:36:13"/>
    <n v="55.07"/>
    <n v="0"/>
    <n v="2.0129999999999999"/>
    <n v="5.0330000000000004"/>
    <n v="254.11"/>
    <n v="14.074"/>
    <n v="58.7"/>
    <n v="0.16800000000000001"/>
    <n v="0.16800000000000001"/>
    <m/>
    <n v="61.875"/>
    <m/>
    <m/>
    <m/>
    <m/>
    <n v="2441800"/>
    <n v="154.69999999999999"/>
    <n v="61.9"/>
    <s v=""/>
    <s v=""/>
    <s v=""/>
  </r>
  <r>
    <d v="2019-09-01T00:00:00"/>
    <x v="243"/>
    <n v="1900"/>
    <d v="1900-09-28T19:36:13"/>
    <n v="54.95"/>
    <n v="0"/>
    <n v="2.0129999999999999"/>
    <n v="5.0330000000000004"/>
    <n v="254.11"/>
    <n v="13.185"/>
    <n v="60"/>
    <n v="0.16800000000000001"/>
    <n v="0.16800000000000001"/>
    <m/>
    <n v="1.875"/>
    <m/>
    <m/>
    <m/>
    <m/>
    <n v="2441900"/>
    <n v="16"/>
    <n v="1.9"/>
    <s v=""/>
    <s v=""/>
    <s v=""/>
  </r>
  <r>
    <d v="2019-09-01T00:00:00"/>
    <x v="243"/>
    <n v="2000"/>
    <d v="1900-09-28T20:36:13"/>
    <n v="54.95"/>
    <n v="0"/>
    <n v="2.0129999999999999"/>
    <n v="5.5359999999999996"/>
    <n v="279.38"/>
    <n v="11.952999999999999"/>
    <n v="64.599999999999994"/>
    <n v="0.16800000000000001"/>
    <n v="0.16800000000000001"/>
    <m/>
    <n v="0.625"/>
    <m/>
    <m/>
    <m/>
    <m/>
    <n v="2442000"/>
    <n v="0"/>
    <n v="0"/>
    <s v=""/>
    <s v=""/>
    <s v=""/>
  </r>
  <r>
    <d v="2019-09-01T00:00:00"/>
    <x v="243"/>
    <n v="2100"/>
    <d v="1900-09-28T21:36:13"/>
    <n v="55.07"/>
    <n v="0"/>
    <n v="2.516"/>
    <n v="6.0389999999999997"/>
    <n v="297.63099999999997"/>
    <n v="11.005000000000001"/>
    <n v="66.599999999999994"/>
    <n v="0.16800000000000001"/>
    <n v="0.16800000000000001"/>
    <m/>
    <n v="0.625"/>
    <m/>
    <m/>
    <m/>
    <m/>
    <n v="2442100"/>
    <n v="0"/>
    <n v="0"/>
    <s v=""/>
    <s v=""/>
    <s v=""/>
  </r>
  <r>
    <d v="2019-09-01T00:00:00"/>
    <x v="243"/>
    <n v="2200"/>
    <d v="1900-09-28T22:36:13"/>
    <n v="54.83"/>
    <n v="0"/>
    <n v="2.0129999999999999"/>
    <n v="6.5430000000000001"/>
    <n v="286.39999999999998"/>
    <n v="9.6319999999999997"/>
    <n v="70.3"/>
    <n v="0.16800000000000001"/>
    <n v="0.16800000000000001"/>
    <m/>
    <n v="0.625"/>
    <m/>
    <m/>
    <m/>
    <m/>
    <n v="2442200"/>
    <n v="0"/>
    <n v="0"/>
    <s v=""/>
    <s v=""/>
    <s v=""/>
  </r>
  <r>
    <d v="2019-09-01T00:00:00"/>
    <x v="243"/>
    <n v="2300"/>
    <d v="1900-09-28T23:36:13"/>
    <n v="54.6"/>
    <n v="0"/>
    <n v="1.51"/>
    <n v="4.0259999999999998"/>
    <n v="286.39999999999998"/>
    <n v="8.6679999999999993"/>
    <n v="73.5"/>
    <n v="0.16800000000000001"/>
    <n v="0.16800000000000001"/>
    <m/>
    <n v="0.625"/>
    <m/>
    <m/>
    <m/>
    <m/>
    <n v="2442300"/>
    <n v="0"/>
    <n v="0"/>
    <s v=""/>
    <s v=""/>
    <s v=""/>
  </r>
  <r>
    <d v="2019-09-01T00:00:00"/>
    <x v="243"/>
    <n v="2400"/>
    <d v="1900-09-29T00:36:13"/>
    <n v="54.83"/>
    <n v="0"/>
    <n v="1.0069999999999999"/>
    <n v="3.5230000000000001"/>
    <n v="272.36099999999999"/>
    <n v="8.4440000000000008"/>
    <n v="75.400000000000006"/>
    <n v="0.16800000000000001"/>
    <n v="0.16800000000000001"/>
    <m/>
    <n v="0.625"/>
    <m/>
    <m/>
    <m/>
    <m/>
    <n v="2442400"/>
    <n v="0"/>
    <n v="0"/>
    <n v="0.16800000000000001"/>
    <n v="0.16800000000000001"/>
    <n v="0"/>
  </r>
  <r>
    <d v="2019-09-02T00:00:00"/>
    <x v="244"/>
    <n v="100"/>
    <d v="1900-09-29T01:36:13"/>
    <n v="54.95"/>
    <n v="0"/>
    <n v="2.0129999999999999"/>
    <n v="5.0330000000000004"/>
    <n v="296.22699999999998"/>
    <n v="8.2449999999999992"/>
    <n v="78.400000000000006"/>
    <n v="0.16700000000000001"/>
    <n v="0.16800000000000001"/>
    <m/>
    <n v="0.625"/>
    <m/>
    <m/>
    <m/>
    <m/>
    <n v="2450100"/>
    <n v="0"/>
    <n v="0"/>
    <s v=""/>
    <s v=""/>
    <s v=""/>
  </r>
  <r>
    <d v="2019-09-02T00:00:00"/>
    <x v="244"/>
    <n v="200"/>
    <d v="1900-09-29T02:36:13"/>
    <n v="54.95"/>
    <n v="0"/>
    <n v="2.0129999999999999"/>
    <n v="4.5289999999999999"/>
    <n v="315.88200000000001"/>
    <n v="9.1140000000000008"/>
    <n v="76.2"/>
    <n v="0.16700000000000001"/>
    <n v="0.16800000000000001"/>
    <m/>
    <n v="0.625"/>
    <m/>
    <m/>
    <m/>
    <m/>
    <n v="2450200"/>
    <n v="0"/>
    <n v="0"/>
    <s v=""/>
    <s v=""/>
    <s v=""/>
  </r>
  <r>
    <d v="2019-09-02T00:00:00"/>
    <x v="244"/>
    <n v="300"/>
    <d v="1900-09-29T03:36:13"/>
    <n v="54.95"/>
    <n v="0"/>
    <n v="2.0129999999999999"/>
    <n v="5.0330000000000004"/>
    <n v="314.47800000000001"/>
    <n v="8.5190000000000001"/>
    <n v="80.7"/>
    <n v="0.16700000000000001"/>
    <n v="0.16800000000000001"/>
    <m/>
    <n v="0.625"/>
    <m/>
    <m/>
    <m/>
    <m/>
    <n v="2450300"/>
    <n v="0"/>
    <n v="0"/>
    <s v=""/>
    <s v=""/>
    <s v=""/>
  </r>
  <r>
    <d v="2019-09-02T00:00:00"/>
    <x v="244"/>
    <n v="400"/>
    <d v="1900-09-29T04:36:13"/>
    <n v="55.07"/>
    <n v="0"/>
    <n v="2.516"/>
    <n v="5.5359999999999996"/>
    <n v="321.49799999999999"/>
    <n v="8.0950000000000006"/>
    <n v="83.8"/>
    <n v="0.16700000000000001"/>
    <n v="0.16800000000000001"/>
    <m/>
    <n v="0.625"/>
    <m/>
    <m/>
    <m/>
    <m/>
    <n v="2450400"/>
    <n v="0"/>
    <n v="0"/>
    <s v=""/>
    <s v=""/>
    <s v=""/>
  </r>
  <r>
    <d v="2019-09-02T00:00:00"/>
    <x v="244"/>
    <n v="500"/>
    <d v="1900-09-29T05:36:13"/>
    <n v="54.83"/>
    <n v="0"/>
    <n v="2.0129999999999999"/>
    <n v="5.0330000000000004"/>
    <n v="324.30599999999998"/>
    <n v="7.77"/>
    <n v="85.3"/>
    <n v="0.16700000000000001"/>
    <n v="0.16800000000000001"/>
    <m/>
    <n v="0.625"/>
    <m/>
    <m/>
    <m/>
    <m/>
    <n v="2450500"/>
    <n v="0"/>
    <n v="0"/>
    <s v=""/>
    <s v=""/>
    <s v=""/>
  </r>
  <r>
    <d v="2019-09-02T00:00:00"/>
    <x v="244"/>
    <n v="600"/>
    <d v="1900-09-29T06:36:13"/>
    <n v="55.07"/>
    <n v="0"/>
    <n v="2.0129999999999999"/>
    <n v="5.5359999999999996"/>
    <n v="322.90199999999999"/>
    <n v="7.3680000000000003"/>
    <n v="88.3"/>
    <n v="0.16700000000000001"/>
    <n v="0.16800000000000001"/>
    <m/>
    <n v="18.125"/>
    <m/>
    <m/>
    <m/>
    <m/>
    <n v="2450600"/>
    <n v="13.7"/>
    <n v="18.100000000000001"/>
    <s v=""/>
    <s v=""/>
    <s v=""/>
  </r>
  <r>
    <d v="2019-09-02T00:00:00"/>
    <x v="244"/>
    <n v="700"/>
    <d v="1900-09-29T07:36:13"/>
    <n v="55.07"/>
    <n v="0"/>
    <n v="1.0069999999999999"/>
    <n v="5.0330000000000004"/>
    <n v="314.47800000000001"/>
    <n v="9.41"/>
    <n v="83.4"/>
    <n v="0.16700000000000001"/>
    <n v="0.16700000000000001"/>
    <m/>
    <n v="208.125"/>
    <m/>
    <m/>
    <m/>
    <m/>
    <n v="2450700"/>
    <n v="148.30000000000001"/>
    <n v="208.1"/>
    <s v=""/>
    <s v=""/>
    <s v=""/>
  </r>
  <r>
    <d v="2019-09-02T00:00:00"/>
    <x v="244"/>
    <n v="800"/>
    <d v="1900-09-29T08:36:13"/>
    <n v="55.42"/>
    <n v="0"/>
    <n v="1.51"/>
    <n v="4.5289999999999999"/>
    <n v="317.286"/>
    <n v="11.492000000000001"/>
    <n v="77.3"/>
    <n v="0.16700000000000001"/>
    <n v="0.16800000000000001"/>
    <m/>
    <n v="379.375"/>
    <m/>
    <m/>
    <m/>
    <m/>
    <n v="2450800"/>
    <n v="329.7"/>
    <n v="379.4"/>
    <s v=""/>
    <s v=""/>
    <s v=""/>
  </r>
  <r>
    <d v="2019-09-02T00:00:00"/>
    <x v="244"/>
    <n v="900"/>
    <d v="1900-09-29T09:36:13"/>
    <n v="55.54"/>
    <n v="3.9999999999999147E-2"/>
    <n v="1.51"/>
    <n v="5.0330000000000004"/>
    <n v="306.05500000000001"/>
    <n v="12.727"/>
    <n v="74.2"/>
    <n v="0.16700000000000001"/>
    <n v="0.16700000000000001"/>
    <m/>
    <n v="539.375"/>
    <m/>
    <m/>
    <m/>
    <m/>
    <n v="2450900"/>
    <n v="503.2"/>
    <n v="539.4"/>
    <s v=""/>
    <s v=""/>
    <s v=""/>
  </r>
  <r>
    <d v="2019-09-02T00:00:00"/>
    <x v="244"/>
    <n v="1000"/>
    <d v="1900-09-29T10:36:13"/>
    <n v="55.18"/>
    <n v="0"/>
    <n v="2.0129999999999999"/>
    <n v="6.0389999999999997"/>
    <n v="308.863"/>
    <n v="14.721"/>
    <n v="65.5"/>
    <n v="0.16700000000000001"/>
    <n v="0.16700000000000001"/>
    <m/>
    <n v="670.625"/>
    <m/>
    <m/>
    <m/>
    <m/>
    <n v="2451000"/>
    <n v="648.20000000000005"/>
    <n v="670.6"/>
    <s v=""/>
    <s v=""/>
    <s v=""/>
  </r>
  <r>
    <d v="2019-09-02T00:00:00"/>
    <x v="244"/>
    <n v="1100"/>
    <d v="1900-09-29T11:36:13"/>
    <n v="54.6"/>
    <n v="0"/>
    <n v="1.51"/>
    <n v="5.0330000000000004"/>
    <n v="290.61200000000002"/>
    <n v="15.342000000000001"/>
    <n v="60.7"/>
    <n v="0.16600000000000001"/>
    <n v="0.16700000000000001"/>
    <m/>
    <n v="751.875"/>
    <m/>
    <m/>
    <m/>
    <m/>
    <n v="2451100"/>
    <n v="751.7"/>
    <n v="751.9"/>
    <s v=""/>
    <s v=""/>
    <s v=""/>
  </r>
  <r>
    <d v="2019-09-02T00:00:00"/>
    <x v="244"/>
    <n v="1200"/>
    <d v="1900-09-29T12:36:13"/>
    <n v="55.77"/>
    <n v="0.27000000000000313"/>
    <n v="2.0129999999999999"/>
    <n v="6.0389999999999997"/>
    <n v="297.63099999999997"/>
    <n v="15.962999999999999"/>
    <n v="54.3"/>
    <n v="0.16600000000000001"/>
    <n v="0.16700000000000001"/>
    <m/>
    <n v="794.375"/>
    <m/>
    <m/>
    <m/>
    <m/>
    <n v="2451200"/>
    <n v="805.5"/>
    <n v="794.4"/>
    <s v=""/>
    <s v=""/>
    <s v=""/>
  </r>
  <r>
    <d v="2019-09-02T00:00:00"/>
    <x v="244"/>
    <n v="1300"/>
    <d v="1900-09-29T13:36:13"/>
    <n v="56"/>
    <n v="0.5"/>
    <n v="2.0129999999999999"/>
    <n v="6.5430000000000001"/>
    <n v="300.43900000000002"/>
    <n v="16.773"/>
    <n v="48.4"/>
    <n v="0.16500000000000001"/>
    <n v="0.16600000000000001"/>
    <m/>
    <n v="775.625"/>
    <m/>
    <m/>
    <m/>
    <m/>
    <n v="2451300"/>
    <n v="805.5"/>
    <n v="775.6"/>
    <s v=""/>
    <s v=""/>
    <s v=""/>
  </r>
  <r>
    <d v="2019-09-02T00:00:00"/>
    <x v="244"/>
    <n v="1400"/>
    <d v="1900-09-29T14:36:13"/>
    <n v="55.54"/>
    <n v="3.9999999999999147E-2"/>
    <n v="2.0129999999999999"/>
    <n v="5.5359999999999996"/>
    <n v="296.22699999999998"/>
    <n v="17.937999999999999"/>
    <n v="44.2"/>
    <n v="0.16500000000000001"/>
    <n v="0.16600000000000001"/>
    <m/>
    <n v="708.125"/>
    <m/>
    <m/>
    <m/>
    <m/>
    <n v="2451400"/>
    <n v="751.7"/>
    <n v="708.1"/>
    <s v=""/>
    <s v=""/>
    <s v=""/>
  </r>
  <r>
    <d v="2019-09-02T00:00:00"/>
    <x v="244"/>
    <n v="1500"/>
    <d v="1900-09-29T15:36:13"/>
    <n v="55.18"/>
    <n v="0"/>
    <n v="1.51"/>
    <n v="6.0389999999999997"/>
    <n v="301.84300000000002"/>
    <n v="17.962"/>
    <n v="43.3"/>
    <n v="0.16500000000000001"/>
    <n v="0.16500000000000001"/>
    <m/>
    <n v="593.125"/>
    <m/>
    <m/>
    <m/>
    <m/>
    <n v="2451500"/>
    <n v="647.79999999999995"/>
    <n v="593.1"/>
    <s v=""/>
    <s v=""/>
    <s v=""/>
  </r>
  <r>
    <d v="2019-09-02T00:00:00"/>
    <x v="244"/>
    <n v="1600"/>
    <d v="1900-09-29T16:36:13"/>
    <n v="54.95"/>
    <n v="0"/>
    <n v="2.0129999999999999"/>
    <n v="5.5359999999999996"/>
    <n v="294.82400000000001"/>
    <n v="18.318999999999999"/>
    <n v="40"/>
    <n v="0.16500000000000001"/>
    <n v="0.16500000000000001"/>
    <m/>
    <n v="439.375"/>
    <m/>
    <m/>
    <m/>
    <m/>
    <n v="2451600"/>
    <n v="502.8"/>
    <n v="439.4"/>
    <s v=""/>
    <s v=""/>
    <s v=""/>
  </r>
  <r>
    <d v="2019-09-02T00:00:00"/>
    <x v="244"/>
    <n v="1700"/>
    <d v="1900-09-29T17:36:13"/>
    <n v="54.83"/>
    <n v="0"/>
    <n v="2.0129999999999999"/>
    <n v="5.0330000000000004"/>
    <n v="303.24700000000001"/>
    <n v="17.177"/>
    <n v="41.9"/>
    <n v="0.16500000000000001"/>
    <n v="0.16400000000000001"/>
    <m/>
    <n v="265.625"/>
    <m/>
    <m/>
    <m/>
    <m/>
    <n v="2451700"/>
    <n v="329.5"/>
    <n v="265.60000000000002"/>
    <s v=""/>
    <s v=""/>
    <s v=""/>
  </r>
  <r>
    <d v="2019-09-02T00:00:00"/>
    <x v="244"/>
    <n v="1800"/>
    <d v="1900-09-29T18:36:13"/>
    <n v="54.72"/>
    <n v="0"/>
    <n v="2.0129999999999999"/>
    <n v="5.5359999999999996"/>
    <n v="307.459"/>
    <n v="15.39"/>
    <n v="48.8"/>
    <n v="0.16400000000000001"/>
    <n v="0.16400000000000001"/>
    <m/>
    <n v="96.875"/>
    <m/>
    <m/>
    <m/>
    <m/>
    <n v="2451800"/>
    <n v="148.19999999999999"/>
    <n v="96.9"/>
    <s v=""/>
    <s v=""/>
    <s v=""/>
  </r>
  <r>
    <d v="2019-09-02T00:00:00"/>
    <x v="244"/>
    <n v="1900"/>
    <d v="1900-09-29T19:36:13"/>
    <n v="55.07"/>
    <n v="0"/>
    <n v="2.0129999999999999"/>
    <n v="4.5289999999999999"/>
    <n v="342.55700000000002"/>
    <n v="12.509"/>
    <n v="58.3"/>
    <n v="0.16500000000000001"/>
    <n v="0.16400000000000001"/>
    <m/>
    <n v="1.875"/>
    <m/>
    <m/>
    <m/>
    <m/>
    <n v="2451900"/>
    <n v="13.7"/>
    <n v="1.9"/>
    <s v=""/>
    <s v=""/>
    <s v=""/>
  </r>
  <r>
    <d v="2019-09-02T00:00:00"/>
    <x v="244"/>
    <n v="2000"/>
    <d v="1900-09-29T20:36:13"/>
    <n v="55.42"/>
    <n v="0"/>
    <n v="2.0129999999999999"/>
    <n v="4.5289999999999999"/>
    <n v="348.173"/>
    <n v="11.88"/>
    <n v="59.8"/>
    <n v="0.16500000000000001"/>
    <n v="0.16500000000000001"/>
    <m/>
    <n v="0.625"/>
    <m/>
    <m/>
    <m/>
    <m/>
    <n v="2452000"/>
    <n v="0"/>
    <n v="0"/>
    <s v=""/>
    <s v=""/>
    <s v=""/>
  </r>
  <r>
    <d v="2019-09-02T00:00:00"/>
    <x v="244"/>
    <n v="2100"/>
    <d v="1900-09-29T21:36:13"/>
    <n v="54.6"/>
    <n v="0"/>
    <n v="2.0129999999999999"/>
    <n v="5.0330000000000004"/>
    <n v="352.38400000000001"/>
    <n v="10.785"/>
    <n v="62"/>
    <n v="0.16400000000000001"/>
    <n v="0.16500000000000001"/>
    <m/>
    <n v="0.625"/>
    <m/>
    <m/>
    <m/>
    <m/>
    <n v="2452100"/>
    <n v="0"/>
    <n v="0"/>
    <s v=""/>
    <s v=""/>
    <s v=""/>
  </r>
  <r>
    <d v="2019-09-02T00:00:00"/>
    <x v="244"/>
    <n v="2200"/>
    <d v="1900-09-29T22:36:13"/>
    <n v="54.95"/>
    <n v="0"/>
    <n v="2.516"/>
    <n v="5.0330000000000004"/>
    <n v="355.19200000000001"/>
    <n v="11.443"/>
    <n v="57.8"/>
    <n v="0.16400000000000001"/>
    <n v="0.16500000000000001"/>
    <m/>
    <n v="0.625"/>
    <m/>
    <m/>
    <m/>
    <m/>
    <n v="2452200"/>
    <n v="0"/>
    <n v="0"/>
    <s v=""/>
    <s v=""/>
    <s v=""/>
  </r>
  <r>
    <d v="2019-09-02T00:00:00"/>
    <x v="244"/>
    <n v="2300"/>
    <d v="1900-09-29T23:36:13"/>
    <n v="54.83"/>
    <n v="0"/>
    <n v="2.0129999999999999"/>
    <n v="4.0259999999999998"/>
    <n v="355.19200000000001"/>
    <n v="10.345000000000001"/>
    <n v="62.3"/>
    <n v="0.16400000000000001"/>
    <n v="0.16500000000000001"/>
    <m/>
    <n v="0.625"/>
    <m/>
    <m/>
    <m/>
    <m/>
    <n v="2452300"/>
    <n v="0"/>
    <n v="0"/>
    <s v=""/>
    <s v=""/>
    <s v=""/>
  </r>
  <r>
    <d v="2019-09-02T00:00:00"/>
    <x v="244"/>
    <n v="2400"/>
    <d v="1900-09-30T00:36:13"/>
    <n v="54.72"/>
    <n v="0"/>
    <n v="2.0129999999999999"/>
    <n v="4.0259999999999998"/>
    <n v="355.19200000000001"/>
    <n v="10.198"/>
    <n v="62.6"/>
    <n v="0.16400000000000001"/>
    <n v="0.16500000000000001"/>
    <m/>
    <n v="0.625"/>
    <m/>
    <m/>
    <m/>
    <m/>
    <n v="2452400"/>
    <n v="0"/>
    <n v="0"/>
    <n v="0.16400000000000001"/>
    <n v="0.16500000000000001"/>
    <n v="0"/>
  </r>
  <r>
    <d v="2019-09-03T00:00:00"/>
    <x v="245"/>
    <n v="100"/>
    <d v="1900-09-30T01:36:13"/>
    <n v="54.25"/>
    <n v="0"/>
    <n v="2.0129999999999999"/>
    <n v="3.5230000000000001"/>
    <n v="355.19200000000001"/>
    <n v="10.369"/>
    <n v="61.9"/>
    <n v="0.16400000000000001"/>
    <n v="0.16500000000000001"/>
    <m/>
    <n v="0.625"/>
    <m/>
    <m/>
    <m/>
    <m/>
    <n v="2460100"/>
    <n v="0"/>
    <n v="0"/>
    <s v=""/>
    <s v=""/>
    <s v=""/>
  </r>
  <r>
    <d v="2019-09-03T00:00:00"/>
    <x v="245"/>
    <n v="200"/>
    <d v="1900-09-30T02:36:13"/>
    <n v="54.37"/>
    <n v="0"/>
    <n v="2.0129999999999999"/>
    <n v="3.5230000000000001"/>
    <n v="355.19200000000001"/>
    <n v="8.8409999999999993"/>
    <n v="67"/>
    <n v="0.16400000000000001"/>
    <n v="0.16400000000000001"/>
    <m/>
    <n v="0.625"/>
    <m/>
    <m/>
    <m/>
    <m/>
    <n v="2460200"/>
    <n v="0"/>
    <n v="0"/>
    <s v=""/>
    <s v=""/>
    <s v=""/>
  </r>
  <r>
    <d v="2019-09-03T00:00:00"/>
    <x v="245"/>
    <n v="300"/>
    <d v="1900-09-30T03:36:13"/>
    <n v="54.6"/>
    <n v="0"/>
    <n v="1.51"/>
    <n v="3.02"/>
    <n v="0"/>
    <n v="7.8949999999999996"/>
    <n v="70"/>
    <n v="0.16400000000000001"/>
    <n v="0.16500000000000001"/>
    <m/>
    <n v="0.625"/>
    <m/>
    <m/>
    <m/>
    <m/>
    <n v="2460300"/>
    <n v="0"/>
    <n v="0"/>
    <s v=""/>
    <s v=""/>
    <s v=""/>
  </r>
  <r>
    <d v="2019-09-03T00:00:00"/>
    <x v="245"/>
    <n v="400"/>
    <d v="1900-09-30T04:36:13"/>
    <n v="54.48"/>
    <n v="0"/>
    <n v="1.51"/>
    <n v="2.516"/>
    <n v="1.4039999999999999"/>
    <n v="7.3179999999999996"/>
    <n v="73.7"/>
    <n v="0.16400000000000001"/>
    <n v="0.16400000000000001"/>
    <m/>
    <n v="0.625"/>
    <m/>
    <m/>
    <m/>
    <m/>
    <n v="2460400"/>
    <n v="0"/>
    <n v="0"/>
    <s v=""/>
    <s v=""/>
    <s v=""/>
  </r>
  <r>
    <d v="2019-09-03T00:00:00"/>
    <x v="245"/>
    <n v="500"/>
    <d v="1900-09-30T05:36:13"/>
    <n v="54.48"/>
    <n v="0"/>
    <n v="1.51"/>
    <n v="2.516"/>
    <n v="9.827"/>
    <n v="7.6950000000000003"/>
    <n v="72.099999999999994"/>
    <n v="0.16400000000000001"/>
    <n v="0.16400000000000001"/>
    <m/>
    <n v="0.625"/>
    <m/>
    <m/>
    <m/>
    <m/>
    <n v="2460500"/>
    <n v="0"/>
    <n v="0"/>
    <s v=""/>
    <s v=""/>
    <s v=""/>
  </r>
  <r>
    <d v="2019-09-03T00:00:00"/>
    <x v="245"/>
    <n v="600"/>
    <d v="1900-09-30T06:36:13"/>
    <n v="54.01"/>
    <n v="0"/>
    <n v="1.51"/>
    <n v="2.516"/>
    <n v="18.251000000000001"/>
    <n v="8.3940000000000001"/>
    <n v="66.8"/>
    <n v="0.16400000000000001"/>
    <n v="0.16500000000000001"/>
    <m/>
    <n v="19.375"/>
    <m/>
    <m/>
    <m/>
    <m/>
    <n v="2460600"/>
    <n v="12.5"/>
    <n v="19.399999999999999"/>
    <s v=""/>
    <s v=""/>
    <s v=""/>
  </r>
  <r>
    <d v="2019-09-03T00:00:00"/>
    <x v="245"/>
    <n v="700"/>
    <d v="1900-09-30T07:36:13"/>
    <n v="55.07"/>
    <n v="0"/>
    <n v="1.51"/>
    <n v="3.02"/>
    <n v="23.867000000000001"/>
    <n v="12.147"/>
    <n v="57"/>
    <n v="0.16400000000000001"/>
    <n v="0.16400000000000001"/>
    <m/>
    <n v="223.125"/>
    <m/>
    <m/>
    <m/>
    <m/>
    <n v="2460700"/>
    <n v="144.69999999999999"/>
    <n v="223.1"/>
    <s v=""/>
    <s v=""/>
    <s v=""/>
  </r>
  <r>
    <d v="2019-09-03T00:00:00"/>
    <x v="245"/>
    <n v="800"/>
    <d v="1900-09-30T08:36:13"/>
    <n v="54.95"/>
    <n v="0"/>
    <n v="1.51"/>
    <n v="3.5230000000000001"/>
    <n v="53.348999999999997"/>
    <n v="15.007999999999999"/>
    <n v="42.8"/>
    <n v="0.16400000000000001"/>
    <n v="0.16400000000000001"/>
    <m/>
    <n v="381.875"/>
    <m/>
    <m/>
    <m/>
    <m/>
    <n v="2460800"/>
    <n v="326"/>
    <n v="381.9"/>
    <s v=""/>
    <s v=""/>
    <s v=""/>
  </r>
  <r>
    <d v="2019-09-03T00:00:00"/>
    <x v="245"/>
    <n v="900"/>
    <d v="1900-09-30T09:36:13"/>
    <n v="55.18"/>
    <n v="0"/>
    <n v="1.51"/>
    <n v="5.0330000000000004"/>
    <n v="73.004000000000005"/>
    <n v="16.463000000000001"/>
    <n v="45.9"/>
    <n v="0.16300000000000001"/>
    <n v="0.16400000000000001"/>
    <m/>
    <n v="535.625"/>
    <m/>
    <m/>
    <m/>
    <m/>
    <n v="2460900"/>
    <n v="499.2"/>
    <n v="535.6"/>
    <s v=""/>
    <s v=""/>
    <s v=""/>
  </r>
  <r>
    <d v="2019-09-03T00:00:00"/>
    <x v="245"/>
    <n v="1000"/>
    <d v="1900-09-30T10:36:13"/>
    <n v="55.18"/>
    <n v="0"/>
    <n v="2.0129999999999999"/>
    <n v="5.0330000000000004"/>
    <n v="103.89"/>
    <n v="17.225000000000001"/>
    <n v="43.9"/>
    <n v="0.16300000000000001"/>
    <n v="0.16400000000000001"/>
    <m/>
    <n v="660.625"/>
    <m/>
    <m/>
    <m/>
    <m/>
    <n v="2461000"/>
    <n v="643.79999999999995"/>
    <n v="660.6"/>
    <s v=""/>
    <s v=""/>
    <s v=""/>
  </r>
  <r>
    <d v="2019-09-03T00:00:00"/>
    <x v="245"/>
    <n v="1100"/>
    <d v="1900-09-30T11:36:13"/>
    <n v="55.77"/>
    <n v="0.27000000000000313"/>
    <n v="2.0129999999999999"/>
    <n v="5.5359999999999996"/>
    <n v="106.69799999999999"/>
    <n v="19.96"/>
    <n v="43.9"/>
    <n v="0.16200000000000001"/>
    <n v="0.16400000000000001"/>
    <m/>
    <n v="755.625"/>
    <m/>
    <m/>
    <m/>
    <m/>
    <n v="2461100"/>
    <n v="747.3"/>
    <n v="755.6"/>
    <s v=""/>
    <s v=""/>
    <s v=""/>
  </r>
  <r>
    <d v="2019-09-03T00:00:00"/>
    <x v="245"/>
    <n v="1200"/>
    <d v="1900-09-30T12:36:13"/>
    <n v="55.42"/>
    <n v="0"/>
    <n v="2.0129999999999999"/>
    <n v="6.0389999999999997"/>
    <n v="167.06700000000001"/>
    <n v="19.698"/>
    <n v="40.700000000000003"/>
    <n v="0.16200000000000001"/>
    <n v="0.16300000000000001"/>
    <m/>
    <n v="785.625"/>
    <m/>
    <m/>
    <m/>
    <m/>
    <n v="2461200"/>
    <n v="800.7"/>
    <n v="785.6"/>
    <s v=""/>
    <s v=""/>
    <s v=""/>
  </r>
  <r>
    <d v="2019-09-03T00:00:00"/>
    <x v="245"/>
    <n v="1300"/>
    <d v="1900-09-30T13:36:13"/>
    <n v="56.12"/>
    <n v="0.61999999999999744"/>
    <n v="1.51"/>
    <n v="5.5359999999999996"/>
    <n v="103.89"/>
    <n v="21.39"/>
    <n v="37"/>
    <n v="0.16200000000000001"/>
    <n v="0.16200000000000001"/>
    <m/>
    <n v="843.125"/>
    <m/>
    <m/>
    <m/>
    <m/>
    <n v="2461300"/>
    <n v="800.3"/>
    <n v="843.1"/>
    <s v=""/>
    <s v=""/>
    <s v=""/>
  </r>
  <r>
    <d v="2019-09-03T00:00:00"/>
    <x v="245"/>
    <n v="1400"/>
    <d v="1900-09-30T14:36:13"/>
    <n v="54.83"/>
    <n v="0"/>
    <n v="2.516"/>
    <n v="6.5430000000000001"/>
    <n v="178.298"/>
    <n v="21.795000000000002"/>
    <n v="31.6"/>
    <n v="0.16200000000000001"/>
    <n v="0.16200000000000001"/>
    <m/>
    <n v="729.375"/>
    <m/>
    <m/>
    <m/>
    <m/>
    <n v="2461400"/>
    <n v="745.7"/>
    <n v="729.4"/>
    <s v=""/>
    <s v=""/>
    <s v=""/>
  </r>
  <r>
    <d v="2019-09-03T00:00:00"/>
    <x v="245"/>
    <n v="1500"/>
    <d v="1900-09-30T15:36:13"/>
    <n v="55.42"/>
    <n v="0"/>
    <n v="3.02"/>
    <n v="7.0460000000000003"/>
    <n v="185.31800000000001"/>
    <n v="22.344999999999999"/>
    <n v="31.8"/>
    <n v="0.161"/>
    <n v="0.16200000000000001"/>
    <m/>
    <n v="626.875"/>
    <m/>
    <m/>
    <m/>
    <m/>
    <n v="2461500"/>
    <n v="641.29999999999995"/>
    <n v="626.9"/>
    <s v=""/>
    <s v=""/>
    <s v=""/>
  </r>
  <r>
    <d v="2019-09-03T00:00:00"/>
    <x v="245"/>
    <n v="1600"/>
    <d v="1900-09-30T16:36:13"/>
    <n v="55.42"/>
    <n v="0"/>
    <n v="2.516"/>
    <n v="6.0389999999999997"/>
    <n v="196.54900000000001"/>
    <n v="20.530999999999999"/>
    <n v="33.6"/>
    <n v="0.161"/>
    <n v="0.161"/>
    <m/>
    <n v="525.625"/>
    <m/>
    <m/>
    <m/>
    <m/>
    <n v="2461600"/>
    <n v="496.2"/>
    <n v="525.6"/>
    <s v=""/>
    <s v=""/>
    <s v=""/>
  </r>
  <r>
    <d v="2019-09-03T00:00:00"/>
    <x v="245"/>
    <n v="1700"/>
    <d v="1900-09-30T17:36:13"/>
    <n v="55.07"/>
    <n v="0"/>
    <n v="2.516"/>
    <n v="9.0589999999999993"/>
    <n v="148.816"/>
    <n v="17.344000000000001"/>
    <n v="41.4"/>
    <n v="0.161"/>
    <n v="0.16200000000000001"/>
    <m/>
    <n v="25.625"/>
    <m/>
    <m/>
    <m/>
    <m/>
    <n v="2461700"/>
    <n v="322.5"/>
    <n v="25.6"/>
    <s v=""/>
    <s v=""/>
    <s v=""/>
  </r>
  <r>
    <d v="2019-09-03T00:00:00"/>
    <x v="245"/>
    <n v="1800"/>
    <d v="1900-09-30T18:36:13"/>
    <n v="54.95"/>
    <n v="0"/>
    <n v="1.51"/>
    <n v="8.5559999999999992"/>
    <n v="178.298"/>
    <n v="15.914999999999999"/>
    <n v="45.9"/>
    <n v="0.161"/>
    <n v="0.161"/>
    <m/>
    <n v="4.375"/>
    <m/>
    <m/>
    <m/>
    <m/>
    <n v="2461800"/>
    <n v="141.30000000000001"/>
    <n v="4.4000000000000004"/>
    <s v=""/>
    <s v=""/>
    <s v=""/>
  </r>
  <r>
    <d v="2019-09-03T00:00:00"/>
    <x v="245"/>
    <n v="1900"/>
    <d v="1900-09-30T19:36:13"/>
    <n v="55.18"/>
    <n v="0"/>
    <n v="3.02"/>
    <n v="7.5490000000000004"/>
    <n v="270.95699999999999"/>
    <n v="11.589"/>
    <n v="64.900000000000006"/>
    <n v="0.161"/>
    <n v="0.16200000000000001"/>
    <m/>
    <n v="0.625"/>
    <m/>
    <m/>
    <m/>
    <m/>
    <n v="2461900"/>
    <n v="11.2"/>
    <n v="0"/>
    <s v=""/>
    <s v=""/>
    <s v=""/>
  </r>
  <r>
    <d v="2019-09-03T00:00:00"/>
    <x v="245"/>
    <n v="2000"/>
    <d v="1900-09-30T20:36:13"/>
    <n v="55.42"/>
    <n v="0"/>
    <n v="3.02"/>
    <n v="8.0519999999999996"/>
    <n v="293.42"/>
    <n v="9.9030000000000005"/>
    <n v="76.599999999999994"/>
    <n v="0.161"/>
    <n v="0.16200000000000001"/>
    <m/>
    <n v="0.625"/>
    <m/>
    <m/>
    <m/>
    <m/>
    <n v="2462000"/>
    <n v="0"/>
    <n v="0"/>
    <s v=""/>
    <s v=""/>
    <s v=""/>
  </r>
  <r>
    <d v="2019-09-03T00:00:00"/>
    <x v="245"/>
    <n v="2100"/>
    <d v="1900-09-30T21:36:13"/>
    <n v="55.3"/>
    <n v="0"/>
    <n v="4.0259999999999998"/>
    <n v="9.0589999999999993"/>
    <n v="311.67099999999999"/>
    <n v="9.1630000000000003"/>
    <n v="76.900000000000006"/>
    <n v="0.161"/>
    <n v="0.16200000000000001"/>
    <m/>
    <n v="0.625"/>
    <m/>
    <m/>
    <m/>
    <m/>
    <n v="2462100"/>
    <n v="0"/>
    <n v="0"/>
    <s v=""/>
    <s v=""/>
    <s v=""/>
  </r>
  <r>
    <d v="2019-09-03T00:00:00"/>
    <x v="245"/>
    <n v="2200"/>
    <d v="1900-09-30T22:36:13"/>
    <n v="55.42"/>
    <n v="0"/>
    <n v="3.5230000000000001"/>
    <n v="9.5619999999999994"/>
    <n v="300.43900000000002"/>
    <n v="7.5190000000000001"/>
    <n v="92.6"/>
    <n v="0.159"/>
    <n v="0.16200000000000001"/>
    <m/>
    <n v="0.625"/>
    <m/>
    <m/>
    <m/>
    <m/>
    <n v="2462200"/>
    <n v="0"/>
    <n v="0"/>
    <s v=""/>
    <s v=""/>
    <s v=""/>
  </r>
  <r>
    <d v="2019-09-03T00:00:00"/>
    <x v="245"/>
    <n v="2300"/>
    <d v="1900-09-30T23:36:13"/>
    <n v="55.42"/>
    <n v="0"/>
    <n v="2.0129999999999999"/>
    <n v="6.0389999999999997"/>
    <n v="317.286"/>
    <n v="7.0410000000000004"/>
    <n v="93.6"/>
    <n v="0.158"/>
    <n v="0.16200000000000001"/>
    <m/>
    <n v="0.625"/>
    <m/>
    <m/>
    <m/>
    <m/>
    <n v="2462300"/>
    <n v="0"/>
    <n v="0"/>
    <s v=""/>
    <s v=""/>
    <s v=""/>
  </r>
  <r>
    <d v="2019-09-03T00:00:00"/>
    <x v="245"/>
    <n v="2400"/>
    <d v="1900-10-01T00:36:13"/>
    <n v="54.95"/>
    <n v="0"/>
    <n v="0.503"/>
    <n v="3.02"/>
    <n v="313.07499999999999"/>
    <n v="6.077"/>
    <n v="92.6"/>
    <n v="0.157"/>
    <n v="0.16200000000000001"/>
    <m/>
    <n v="0.625"/>
    <m/>
    <m/>
    <m/>
    <m/>
    <n v="2462400"/>
    <n v="0"/>
    <n v="0"/>
    <n v="0.157"/>
    <n v="0.16200000000000001"/>
    <n v="0"/>
  </r>
  <r>
    <d v="2019-09-04T00:00:00"/>
    <x v="246"/>
    <n v="100"/>
    <d v="1900-10-01T01:36:13"/>
    <n v="55.07"/>
    <n v="0"/>
    <n v="0.503"/>
    <n v="3.02"/>
    <n v="284.99599999999998"/>
    <n v="5.9749999999999996"/>
    <n v="93.5"/>
    <n v="0.158"/>
    <n v="0.16200000000000001"/>
    <m/>
    <n v="0.625"/>
    <m/>
    <m/>
    <m/>
    <m/>
    <n v="2470100"/>
    <n v="0"/>
    <n v="0"/>
    <s v=""/>
    <s v=""/>
    <s v=""/>
  </r>
  <r>
    <d v="2019-09-04T00:00:00"/>
    <x v="246"/>
    <n v="200"/>
    <d v="1900-10-01T02:36:13"/>
    <n v="55.3"/>
    <n v="0"/>
    <n v="1.51"/>
    <n v="4.5289999999999999"/>
    <n v="276.57299999999998"/>
    <n v="6.4329999999999998"/>
    <n v="94.2"/>
    <n v="0.159"/>
    <n v="0.16200000000000001"/>
    <m/>
    <n v="0.625"/>
    <m/>
    <m/>
    <m/>
    <m/>
    <n v="2470200"/>
    <n v="0"/>
    <n v="0"/>
    <s v=""/>
    <s v=""/>
    <s v=""/>
  </r>
  <r>
    <d v="2019-09-04T00:00:00"/>
    <x v="246"/>
    <n v="300"/>
    <d v="1900-10-01T03:36:13"/>
    <n v="54.83"/>
    <n v="0"/>
    <n v="2.0129999999999999"/>
    <n v="4.5289999999999999"/>
    <n v="279.38"/>
    <n v="5.5140000000000002"/>
    <n v="96.3"/>
    <n v="0.159"/>
    <n v="0.16200000000000001"/>
    <m/>
    <n v="0.625"/>
    <m/>
    <m/>
    <m/>
    <m/>
    <n v="2470300"/>
    <n v="0"/>
    <n v="0"/>
    <s v=""/>
    <s v=""/>
    <s v=""/>
  </r>
  <r>
    <d v="2019-09-04T00:00:00"/>
    <x v="246"/>
    <n v="400"/>
    <d v="1900-10-01T04:36:13"/>
    <n v="54.95"/>
    <n v="0"/>
    <n v="1.0069999999999999"/>
    <n v="3.02"/>
    <n v="251.30199999999999"/>
    <n v="5.0759999999999996"/>
    <n v="97.6"/>
    <n v="0.159"/>
    <n v="0.16200000000000001"/>
    <m/>
    <n v="0.625"/>
    <m/>
    <m/>
    <m/>
    <m/>
    <n v="2470400"/>
    <n v="0"/>
    <n v="0"/>
    <s v=""/>
    <s v=""/>
    <s v=""/>
  </r>
  <r>
    <d v="2019-09-04T00:00:00"/>
    <x v="246"/>
    <n v="500"/>
    <d v="1900-10-01T05:36:13"/>
    <n v="55.3"/>
    <n v="0"/>
    <n v="1.0069999999999999"/>
    <n v="3.02"/>
    <n v="249.898"/>
    <n v="5.9749999999999996"/>
    <n v="98.2"/>
    <n v="0.159"/>
    <n v="0.16200000000000001"/>
    <m/>
    <n v="0.625"/>
    <m/>
    <m/>
    <m/>
    <m/>
    <n v="2470500"/>
    <n v="0"/>
    <n v="0"/>
    <s v=""/>
    <s v=""/>
    <s v=""/>
  </r>
  <r>
    <d v="2019-09-04T00:00:00"/>
    <x v="246"/>
    <n v="600"/>
    <d v="1900-10-01T06:36:13"/>
    <n v="55.3"/>
    <n v="0"/>
    <n v="2.0129999999999999"/>
    <n v="5.0330000000000004"/>
    <n v="279.38"/>
    <n v="6.9139999999999997"/>
    <n v="95.9"/>
    <n v="0.159"/>
    <n v="0.16200000000000001"/>
    <m/>
    <n v="13.125"/>
    <m/>
    <m/>
    <m/>
    <m/>
    <n v="2470600"/>
    <n v="11"/>
    <n v="13.1"/>
    <s v=""/>
    <s v=""/>
    <s v=""/>
  </r>
  <r>
    <d v="2019-09-04T00:00:00"/>
    <x v="246"/>
    <n v="700"/>
    <d v="1900-10-01T07:36:13"/>
    <n v="55.42"/>
    <n v="0"/>
    <n v="2.0129999999999999"/>
    <n v="4.5289999999999999"/>
    <n v="279.38"/>
    <n v="8.27"/>
    <n v="92.6"/>
    <n v="0.159"/>
    <n v="0.16200000000000001"/>
    <m/>
    <n v="216.875"/>
    <m/>
    <m/>
    <m/>
    <m/>
    <n v="2470700"/>
    <n v="140.80000000000001"/>
    <n v="216.9"/>
    <s v=""/>
    <s v=""/>
    <s v=""/>
  </r>
  <r>
    <d v="2019-09-04T00:00:00"/>
    <x v="246"/>
    <n v="800"/>
    <d v="1900-10-01T08:36:13"/>
    <n v="55.42"/>
    <n v="0"/>
    <n v="1.51"/>
    <n v="5.0330000000000004"/>
    <n v="266.745"/>
    <n v="9.5090000000000003"/>
    <n v="88"/>
    <n v="0.158"/>
    <n v="0.16200000000000001"/>
    <m/>
    <n v="371.875"/>
    <m/>
    <m/>
    <m/>
    <m/>
    <n v="2470800"/>
    <n v="322"/>
    <n v="371.9"/>
    <s v=""/>
    <s v=""/>
    <s v=""/>
  </r>
  <r>
    <d v="2019-09-04T00:00:00"/>
    <x v="246"/>
    <n v="900"/>
    <d v="1900-10-01T09:36:13"/>
    <n v="55.42"/>
    <n v="0"/>
    <n v="1.51"/>
    <n v="5.0330000000000004"/>
    <n v="294.82400000000001"/>
    <n v="11.759"/>
    <n v="81.3"/>
    <n v="0.158"/>
    <n v="0.16200000000000001"/>
    <m/>
    <n v="530.625"/>
    <m/>
    <m/>
    <m/>
    <m/>
    <n v="2470900"/>
    <n v="495.2"/>
    <n v="530.6"/>
    <s v=""/>
    <s v=""/>
    <s v=""/>
  </r>
  <r>
    <d v="2019-09-04T00:00:00"/>
    <x v="246"/>
    <n v="1000"/>
    <d v="1900-10-01T10:36:13"/>
    <n v="55.65"/>
    <n v="0.14999999999999858"/>
    <n v="1.0069999999999999"/>
    <n v="3.5230000000000001"/>
    <n v="283.59199999999998"/>
    <n v="13.641999999999999"/>
    <n v="76.099999999999994"/>
    <n v="0.158"/>
    <n v="0.16200000000000001"/>
    <m/>
    <n v="669.375"/>
    <m/>
    <m/>
    <m/>
    <m/>
    <n v="2471000"/>
    <n v="639.5"/>
    <n v="669.4"/>
    <s v=""/>
    <s v=""/>
    <s v=""/>
  </r>
  <r>
    <d v="2019-09-04T00:00:00"/>
    <x v="246"/>
    <n v="1100"/>
    <d v="1900-10-01T11:36:13"/>
    <n v="54.72"/>
    <n v="0"/>
    <n v="1.0069999999999999"/>
    <n v="3.5230000000000001"/>
    <n v="268.149"/>
    <n v="15.366"/>
    <n v="68.8"/>
    <n v="0.159"/>
    <n v="0.16200000000000001"/>
    <m/>
    <n v="348.125"/>
    <m/>
    <m/>
    <m/>
    <m/>
    <n v="2471100"/>
    <n v="742.5"/>
    <n v="348.1"/>
    <s v=""/>
    <s v=""/>
    <s v=""/>
  </r>
  <r>
    <d v="2019-09-04T00:00:00"/>
    <x v="246"/>
    <n v="1200"/>
    <d v="1900-10-01T12:36:13"/>
    <n v="55.18"/>
    <n v="0"/>
    <n v="1.0069999999999999"/>
    <n v="3.02"/>
    <n v="126.35299999999999"/>
    <n v="15.724"/>
    <n v="74.8"/>
    <n v="0.159"/>
    <n v="0.16200000000000001"/>
    <m/>
    <n v="258.125"/>
    <m/>
    <m/>
    <m/>
    <m/>
    <n v="2471200"/>
    <n v="795.5"/>
    <n v="258.10000000000002"/>
    <s v=""/>
    <s v=""/>
    <s v=""/>
  </r>
  <r>
    <d v="2019-09-04T00:00:00"/>
    <x v="246"/>
    <n v="1300"/>
    <d v="1900-10-01T13:36:13"/>
    <n v="55.65"/>
    <n v="0.14999999999999858"/>
    <n v="1.0069999999999999"/>
    <n v="3.02"/>
    <n v="265.34100000000001"/>
    <n v="17.201000000000001"/>
    <n v="66.599999999999994"/>
    <n v="0.159"/>
    <n v="0.16200000000000001"/>
    <m/>
    <n v="991.875"/>
    <m/>
    <m/>
    <m/>
    <m/>
    <n v="2471300"/>
    <n v="794.5"/>
    <n v="991.9"/>
    <s v=""/>
    <s v=""/>
    <s v=""/>
  </r>
  <r>
    <d v="2019-09-04T00:00:00"/>
    <x v="246"/>
    <n v="1400"/>
    <d v="1900-10-01T14:36:13"/>
    <n v="55.54"/>
    <n v="3.9999999999999147E-2"/>
    <n v="1.0069999999999999"/>
    <n v="5.0330000000000004"/>
    <n v="254.11"/>
    <n v="17.558"/>
    <n v="53.7"/>
    <n v="0.159"/>
    <n v="0.161"/>
    <m/>
    <n v="781.875"/>
    <m/>
    <m/>
    <m/>
    <m/>
    <n v="2471400"/>
    <n v="739.5"/>
    <n v="781.9"/>
    <s v=""/>
    <s v=""/>
    <s v=""/>
  </r>
  <r>
    <d v="2019-09-04T00:00:00"/>
    <x v="246"/>
    <n v="1500"/>
    <d v="1900-10-01T15:36:13"/>
    <n v="54.48"/>
    <n v="0"/>
    <n v="1.51"/>
    <n v="5.0330000000000004"/>
    <n v="179.702"/>
    <n v="17.082000000000001"/>
    <n v="43.9"/>
    <n v="0.159"/>
    <n v="0.161"/>
    <m/>
    <n v="421.875"/>
    <m/>
    <m/>
    <m/>
    <m/>
    <n v="2471500"/>
    <n v="634.79999999999995"/>
    <n v="421.9"/>
    <s v=""/>
    <s v=""/>
    <s v=""/>
  </r>
  <r>
    <d v="2019-09-04T00:00:00"/>
    <x v="246"/>
    <n v="1600"/>
    <d v="1900-10-01T16:36:13"/>
    <n v="55.18"/>
    <n v="0"/>
    <n v="1.51"/>
    <n v="5.0330000000000004"/>
    <n v="178.298"/>
    <n v="18.652000000000001"/>
    <n v="43.7"/>
    <n v="0.159"/>
    <n v="0.161"/>
    <m/>
    <n v="450.625"/>
    <m/>
    <m/>
    <m/>
    <m/>
    <n v="2471600"/>
    <n v="489"/>
    <n v="450.6"/>
    <s v=""/>
    <s v=""/>
    <s v=""/>
  </r>
  <r>
    <d v="2019-09-04T00:00:00"/>
    <x v="246"/>
    <n v="1700"/>
    <d v="1900-10-01T17:36:13"/>
    <n v="54.72"/>
    <n v="0"/>
    <n v="2.0129999999999999"/>
    <n v="5.5359999999999996"/>
    <n v="202.16499999999999"/>
    <n v="17.771999999999998"/>
    <n v="44.5"/>
    <n v="0.159"/>
    <n v="0.161"/>
    <m/>
    <n v="273.125"/>
    <m/>
    <m/>
    <m/>
    <m/>
    <n v="2471700"/>
    <n v="315.3"/>
    <n v="273.10000000000002"/>
    <s v=""/>
    <s v=""/>
    <s v=""/>
  </r>
  <r>
    <d v="2019-09-04T00:00:00"/>
    <x v="246"/>
    <n v="1800"/>
    <d v="1900-10-01T18:36:13"/>
    <n v="54.48"/>
    <n v="0"/>
    <n v="1.51"/>
    <n v="4.0259999999999998"/>
    <n v="183.91399999999999"/>
    <n v="16.177"/>
    <n v="53.6"/>
    <n v="0.159"/>
    <n v="0.161"/>
    <m/>
    <n v="81.875"/>
    <m/>
    <m/>
    <m/>
    <m/>
    <n v="2471800"/>
    <n v="134.80000000000001"/>
    <n v="81.900000000000006"/>
    <s v=""/>
    <s v=""/>
    <s v=""/>
  </r>
  <r>
    <d v="2019-09-04T00:00:00"/>
    <x v="246"/>
    <n v="1900"/>
    <d v="1900-10-01T19:36:13"/>
    <n v="54.6"/>
    <n v="0"/>
    <n v="0.503"/>
    <n v="2.0129999999999999"/>
    <n v="296.22699999999998"/>
    <n v="11.053000000000001"/>
    <n v="70.8"/>
    <n v="0.159"/>
    <n v="0.161"/>
    <m/>
    <n v="0.625"/>
    <m/>
    <m/>
    <m/>
    <m/>
    <n v="2471900"/>
    <n v="9.1999999999999993"/>
    <n v="0"/>
    <s v=""/>
    <s v=""/>
    <s v=""/>
  </r>
  <r>
    <d v="2019-09-04T00:00:00"/>
    <x v="246"/>
    <n v="2000"/>
    <d v="1900-10-01T20:36:13"/>
    <n v="54.6"/>
    <n v="0"/>
    <n v="1.51"/>
    <n v="2.516"/>
    <n v="355.19200000000001"/>
    <n v="9.9030000000000005"/>
    <n v="76.2"/>
    <n v="0.159"/>
    <n v="0.161"/>
    <m/>
    <n v="0.625"/>
    <m/>
    <m/>
    <m/>
    <m/>
    <n v="2472000"/>
    <n v="0"/>
    <n v="0"/>
    <s v=""/>
    <s v=""/>
    <s v=""/>
  </r>
  <r>
    <d v="2019-09-04T00:00:00"/>
    <x v="246"/>
    <n v="2100"/>
    <d v="1900-10-01T21:36:13"/>
    <n v="54.6"/>
    <n v="0"/>
    <n v="1.0069999999999999"/>
    <n v="2.0129999999999999"/>
    <n v="352.38400000000001"/>
    <n v="9.5340000000000007"/>
    <n v="77.3"/>
    <n v="0.159"/>
    <n v="0.161"/>
    <m/>
    <n v="0.625"/>
    <m/>
    <m/>
    <m/>
    <m/>
    <n v="2472100"/>
    <n v="0"/>
    <n v="0"/>
    <s v=""/>
    <s v=""/>
    <s v=""/>
  </r>
  <r>
    <d v="2019-09-04T00:00:00"/>
    <x v="246"/>
    <n v="2200"/>
    <d v="1900-10-01T22:36:13"/>
    <n v="54.48"/>
    <n v="0"/>
    <n v="1.51"/>
    <n v="2.516"/>
    <n v="352.38400000000001"/>
    <n v="8.9649999999999999"/>
    <n v="77.5"/>
    <n v="0.159"/>
    <n v="0.161"/>
    <m/>
    <n v="0.625"/>
    <m/>
    <m/>
    <m/>
    <m/>
    <n v="2472200"/>
    <n v="0"/>
    <n v="0"/>
    <s v=""/>
    <s v=""/>
    <s v=""/>
  </r>
  <r>
    <d v="2019-09-04T00:00:00"/>
    <x v="246"/>
    <n v="2300"/>
    <d v="1900-10-01T23:36:13"/>
    <n v="54.72"/>
    <n v="0"/>
    <n v="1.51"/>
    <n v="2.516"/>
    <n v="355.19200000000001"/>
    <n v="8.8659999999999997"/>
    <n v="82.3"/>
    <n v="0.159"/>
    <n v="0.16"/>
    <m/>
    <n v="0.625"/>
    <m/>
    <m/>
    <m/>
    <m/>
    <n v="2472300"/>
    <n v="0"/>
    <n v="0"/>
    <s v=""/>
    <s v=""/>
    <s v=""/>
  </r>
  <r>
    <d v="2019-09-04T00:00:00"/>
    <x v="246"/>
    <n v="2400"/>
    <d v="1900-10-02T00:36:13"/>
    <n v="54.72"/>
    <n v="0"/>
    <n v="1.51"/>
    <n v="2.516"/>
    <n v="349.57600000000002"/>
    <n v="9.7799999999999994"/>
    <n v="76.400000000000006"/>
    <n v="0.159"/>
    <n v="0.161"/>
    <m/>
    <n v="0.625"/>
    <m/>
    <m/>
    <m/>
    <m/>
    <n v="2472400"/>
    <n v="0"/>
    <n v="0"/>
    <n v="0.159"/>
    <n v="0.161"/>
    <n v="0"/>
  </r>
  <r>
    <d v="2019-09-05T00:00:00"/>
    <x v="247"/>
    <n v="100"/>
    <d v="1900-10-02T01:36:13"/>
    <n v="54.48"/>
    <n v="0"/>
    <n v="1.51"/>
    <n v="3.02"/>
    <n v="348.173"/>
    <n v="9.8789999999999996"/>
    <n v="71.2"/>
    <n v="0.159"/>
    <n v="0.161"/>
    <m/>
    <n v="0.625"/>
    <m/>
    <m/>
    <m/>
    <m/>
    <n v="2480100"/>
    <n v="0"/>
    <n v="0"/>
    <s v=""/>
    <s v=""/>
    <s v=""/>
  </r>
  <r>
    <d v="2019-09-05T00:00:00"/>
    <x v="247"/>
    <n v="200"/>
    <d v="1900-10-02T02:36:13"/>
    <n v="54.37"/>
    <n v="0"/>
    <n v="1.51"/>
    <n v="3.5230000000000001"/>
    <n v="339.74900000000002"/>
    <n v="9.1140000000000008"/>
    <n v="59.7"/>
    <n v="0.159"/>
    <n v="0.161"/>
    <m/>
    <n v="0.625"/>
    <m/>
    <m/>
    <m/>
    <m/>
    <n v="2480200"/>
    <n v="0"/>
    <n v="0"/>
    <s v=""/>
    <s v=""/>
    <s v=""/>
  </r>
  <r>
    <d v="2019-09-05T00:00:00"/>
    <x v="247"/>
    <n v="300"/>
    <d v="1900-10-02T03:36:13"/>
    <n v="54.37"/>
    <n v="0"/>
    <n v="1.51"/>
    <n v="3.02"/>
    <n v="350.98"/>
    <n v="7.97"/>
    <n v="70.7"/>
    <n v="0.159"/>
    <n v="0.16"/>
    <m/>
    <n v="0.625"/>
    <m/>
    <m/>
    <m/>
    <m/>
    <n v="2480300"/>
    <n v="0"/>
    <n v="0"/>
    <s v=""/>
    <s v=""/>
    <s v=""/>
  </r>
  <r>
    <d v="2019-09-05T00:00:00"/>
    <x v="247"/>
    <n v="400"/>
    <d v="1900-10-02T04:36:13"/>
    <n v="54.37"/>
    <n v="0"/>
    <n v="1.51"/>
    <n v="2.516"/>
    <n v="355.19200000000001"/>
    <n v="7.569"/>
    <n v="75.7"/>
    <n v="0.159"/>
    <n v="0.161"/>
    <m/>
    <n v="0.625"/>
    <m/>
    <m/>
    <m/>
    <m/>
    <n v="2480400"/>
    <n v="0"/>
    <n v="0"/>
    <s v=""/>
    <s v=""/>
    <s v=""/>
  </r>
  <r>
    <d v="2019-09-05T00:00:00"/>
    <x v="247"/>
    <n v="500"/>
    <d v="1900-10-02T05:36:13"/>
    <n v="54.37"/>
    <n v="0"/>
    <n v="1.51"/>
    <n v="2.516"/>
    <n v="0"/>
    <n v="7.569"/>
    <n v="78.8"/>
    <n v="0.158"/>
    <n v="0.161"/>
    <m/>
    <n v="0.625"/>
    <m/>
    <m/>
    <m/>
    <m/>
    <n v="2480500"/>
    <n v="0"/>
    <n v="0"/>
    <s v=""/>
    <s v=""/>
    <s v=""/>
  </r>
  <r>
    <d v="2019-09-05T00:00:00"/>
    <x v="247"/>
    <n v="600"/>
    <d v="1900-10-02T06:36:13"/>
    <n v="54.13"/>
    <n v="0"/>
    <n v="1.0069999999999999"/>
    <n v="2.0129999999999999"/>
    <n v="12.635"/>
    <n v="8.8659999999999997"/>
    <n v="75.7"/>
    <n v="0.158"/>
    <n v="0.16"/>
    <m/>
    <n v="13.125"/>
    <m/>
    <m/>
    <m/>
    <m/>
    <n v="2480600"/>
    <n v="10"/>
    <n v="13.1"/>
    <s v=""/>
    <s v=""/>
    <s v=""/>
  </r>
  <r>
    <d v="2019-09-05T00:00:00"/>
    <x v="247"/>
    <n v="700"/>
    <d v="1900-10-02T07:36:13"/>
    <n v="54.6"/>
    <n v="0"/>
    <n v="1.0069999999999999"/>
    <n v="3.5230000000000001"/>
    <n v="28.077999999999999"/>
    <n v="12.34"/>
    <n v="65"/>
    <n v="0.158"/>
    <n v="0.16"/>
    <m/>
    <n v="201.875"/>
    <m/>
    <m/>
    <m/>
    <m/>
    <n v="2480700"/>
    <n v="137.30000000000001"/>
    <n v="201.9"/>
    <s v=""/>
    <s v=""/>
    <s v=""/>
  </r>
  <r>
    <d v="2019-09-05T00:00:00"/>
    <x v="247"/>
    <n v="800"/>
    <d v="1900-10-02T08:36:13"/>
    <n v="54.95"/>
    <n v="0"/>
    <n v="1.51"/>
    <n v="4.5289999999999999"/>
    <n v="47.732999999999997"/>
    <n v="14.553000000000001"/>
    <n v="58.8"/>
    <n v="0.158"/>
    <n v="0.161"/>
    <m/>
    <n v="370.625"/>
    <m/>
    <m/>
    <m/>
    <m/>
    <n v="2480800"/>
    <n v="318"/>
    <n v="370.6"/>
    <s v=""/>
    <s v=""/>
    <s v=""/>
  </r>
  <r>
    <d v="2019-09-05T00:00:00"/>
    <x v="247"/>
    <n v="900"/>
    <d v="1900-10-02T09:36:13"/>
    <n v="55.07"/>
    <n v="0"/>
    <n v="1.51"/>
    <n v="4.5289999999999999"/>
    <n v="70.195999999999998"/>
    <n v="15.747999999999999"/>
    <n v="56.3"/>
    <n v="0.158"/>
    <n v="0.16"/>
    <m/>
    <n v="530.625"/>
    <m/>
    <m/>
    <m/>
    <m/>
    <n v="2480900"/>
    <n v="490.7"/>
    <n v="530.6"/>
    <s v=""/>
    <s v=""/>
    <s v=""/>
  </r>
  <r>
    <d v="2019-09-05T00:00:00"/>
    <x v="247"/>
    <n v="1000"/>
    <d v="1900-10-02T10:36:13"/>
    <n v="54.95"/>
    <n v="0"/>
    <n v="1.51"/>
    <n v="4.5289999999999999"/>
    <n v="77.215999999999994"/>
    <n v="16.844000000000001"/>
    <n v="54.3"/>
    <n v="0.157"/>
    <n v="0.159"/>
    <m/>
    <n v="654.375"/>
    <m/>
    <m/>
    <m/>
    <m/>
    <n v="2481000"/>
    <n v="635"/>
    <n v="654.4"/>
    <s v=""/>
    <s v=""/>
    <s v=""/>
  </r>
  <r>
    <d v="2019-09-05T00:00:00"/>
    <x v="247"/>
    <n v="1100"/>
    <d v="1900-10-02T11:36:13"/>
    <n v="55.42"/>
    <n v="0"/>
    <n v="1.51"/>
    <n v="5.0330000000000004"/>
    <n v="75.811999999999998"/>
    <n v="18.247"/>
    <n v="49.6"/>
    <n v="0.157"/>
    <n v="0.159"/>
    <m/>
    <n v="733.125"/>
    <m/>
    <m/>
    <m/>
    <m/>
    <n v="2481100"/>
    <n v="737.8"/>
    <n v="733.1"/>
    <s v=""/>
    <s v=""/>
    <s v=""/>
  </r>
  <r>
    <d v="2019-09-05T00:00:00"/>
    <x v="247"/>
    <n v="1200"/>
    <d v="1900-10-02T12:36:13"/>
    <n v="54.6"/>
    <n v="0"/>
    <n v="2.0129999999999999"/>
    <n v="6.0389999999999997"/>
    <n v="98.275000000000006"/>
    <n v="19.341000000000001"/>
    <n v="43.7"/>
    <n v="0.157"/>
    <n v="0.159"/>
    <m/>
    <n v="751.875"/>
    <m/>
    <m/>
    <m/>
    <m/>
    <n v="2481200"/>
    <n v="790.3"/>
    <n v="751.9"/>
    <s v=""/>
    <s v=""/>
    <s v=""/>
  </r>
  <r>
    <d v="2019-09-05T00:00:00"/>
    <x v="247"/>
    <n v="1300"/>
    <d v="1900-10-02T13:36:13"/>
    <n v="55.07"/>
    <n v="0"/>
    <n v="1.51"/>
    <n v="5.5359999999999996"/>
    <n v="103.89"/>
    <n v="20.698"/>
    <n v="42"/>
    <n v="0.156"/>
    <n v="0.159"/>
    <m/>
    <n v="774.375"/>
    <m/>
    <m/>
    <m/>
    <m/>
    <n v="2481300"/>
    <n v="789"/>
    <n v="774.4"/>
    <s v=""/>
    <s v=""/>
    <s v=""/>
  </r>
  <r>
    <d v="2019-09-05T00:00:00"/>
    <x v="247"/>
    <n v="1400"/>
    <d v="1900-10-02T14:36:13"/>
    <n v="55.54"/>
    <n v="3.9999999999999147E-2"/>
    <n v="1.51"/>
    <n v="5.5359999999999996"/>
    <n v="134.77600000000001"/>
    <n v="20.555"/>
    <n v="42.5"/>
    <n v="0.156"/>
    <n v="0.158"/>
    <m/>
    <n v="730.625"/>
    <m/>
    <m/>
    <m/>
    <m/>
    <n v="2481400"/>
    <n v="733.3"/>
    <n v="730.6"/>
    <s v=""/>
    <s v=""/>
    <s v=""/>
  </r>
  <r>
    <d v="2019-09-05T00:00:00"/>
    <x v="247"/>
    <n v="1500"/>
    <d v="1900-10-02T15:36:13"/>
    <n v="55.07"/>
    <n v="0"/>
    <n v="2.0129999999999999"/>
    <n v="4.5289999999999999"/>
    <n v="192.33699999999999"/>
    <n v="21.628"/>
    <n v="39.700000000000003"/>
    <n v="0.156"/>
    <n v="0.157"/>
    <m/>
    <n v="660.625"/>
    <m/>
    <m/>
    <m/>
    <m/>
    <n v="2481500"/>
    <n v="628.20000000000005"/>
    <n v="660.6"/>
    <s v=""/>
    <s v=""/>
    <s v=""/>
  </r>
  <r>
    <d v="2019-09-05T00:00:00"/>
    <x v="247"/>
    <n v="1600"/>
    <d v="1900-10-02T16:36:13"/>
    <n v="55.07"/>
    <n v="0"/>
    <n v="1.51"/>
    <n v="5.5359999999999996"/>
    <n v="175.49"/>
    <n v="21.556999999999999"/>
    <n v="36.5"/>
    <n v="0.156"/>
    <n v="0.157"/>
    <m/>
    <n v="438.125"/>
    <m/>
    <m/>
    <m/>
    <m/>
    <n v="2481600"/>
    <n v="481.8"/>
    <n v="438.1"/>
    <s v=""/>
    <s v=""/>
    <s v=""/>
  </r>
  <r>
    <d v="2019-09-05T00:00:00"/>
    <x v="247"/>
    <n v="1700"/>
    <d v="1900-10-02T17:36:13"/>
    <n v="54.95"/>
    <n v="0"/>
    <n v="2.0129999999999999"/>
    <n v="5.0330000000000004"/>
    <n v="182.51"/>
    <n v="20.030999999999999"/>
    <n v="35.6"/>
    <n v="0.156"/>
    <n v="0.157"/>
    <m/>
    <n v="256.875"/>
    <m/>
    <m/>
    <m/>
    <m/>
    <n v="2481700"/>
    <n v="308"/>
    <n v="256.89999999999998"/>
    <s v=""/>
    <s v=""/>
    <s v=""/>
  </r>
  <r>
    <d v="2019-09-05T00:00:00"/>
    <x v="247"/>
    <n v="1800"/>
    <d v="1900-10-02T18:36:13"/>
    <n v="54.72"/>
    <n v="0"/>
    <n v="0.503"/>
    <n v="3.5230000000000001"/>
    <n v="167.06700000000001"/>
    <n v="16.533999999999999"/>
    <n v="48"/>
    <n v="0.156"/>
    <n v="0.157"/>
    <m/>
    <n v="78.125"/>
    <m/>
    <m/>
    <m/>
    <m/>
    <n v="2481800"/>
    <n v="128.19999999999999"/>
    <n v="78.099999999999994"/>
    <s v=""/>
    <s v=""/>
    <s v=""/>
  </r>
  <r>
    <d v="2019-09-05T00:00:00"/>
    <x v="247"/>
    <n v="1900"/>
    <d v="1900-10-02T19:36:13"/>
    <n v="54.72"/>
    <n v="0"/>
    <n v="1.0069999999999999"/>
    <n v="2.0129999999999999"/>
    <n v="7.02"/>
    <n v="14.888"/>
    <n v="53.4"/>
    <n v="0.156"/>
    <n v="0.157"/>
    <m/>
    <n v="0.625"/>
    <m/>
    <m/>
    <m/>
    <m/>
    <n v="2481900"/>
    <n v="6.8"/>
    <n v="0"/>
    <s v=""/>
    <s v=""/>
    <s v=""/>
  </r>
  <r>
    <d v="2019-09-05T00:00:00"/>
    <x v="247"/>
    <n v="2000"/>
    <d v="1900-10-02T20:36:13"/>
    <n v="54.6"/>
    <n v="0"/>
    <n v="0.503"/>
    <n v="2.516"/>
    <n v="16.847000000000001"/>
    <n v="14.744999999999999"/>
    <n v="52.1"/>
    <n v="0.156"/>
    <n v="0.157"/>
    <m/>
    <n v="0.625"/>
    <m/>
    <m/>
    <m/>
    <m/>
    <n v="2482000"/>
    <n v="0"/>
    <n v="0"/>
    <s v=""/>
    <s v=""/>
    <s v=""/>
  </r>
  <r>
    <d v="2019-09-05T00:00:00"/>
    <x v="247"/>
    <n v="2100"/>
    <d v="1900-10-02T21:36:13"/>
    <n v="54.01"/>
    <n v="0"/>
    <n v="1.0069999999999999"/>
    <n v="3.02"/>
    <n v="33.694000000000003"/>
    <n v="13.882"/>
    <n v="52.5"/>
    <n v="0.156"/>
    <n v="0.157"/>
    <m/>
    <n v="0.625"/>
    <m/>
    <m/>
    <m/>
    <m/>
    <n v="2482100"/>
    <n v="0"/>
    <n v="0"/>
    <s v=""/>
    <s v=""/>
    <s v=""/>
  </r>
  <r>
    <d v="2019-09-05T00:00:00"/>
    <x v="247"/>
    <n v="2200"/>
    <d v="1900-10-02T22:36:13"/>
    <n v="54.01"/>
    <n v="0"/>
    <n v="1.0069999999999999"/>
    <n v="2.516"/>
    <n v="39.31"/>
    <n v="13.522"/>
    <n v="51.8"/>
    <n v="0.156"/>
    <n v="0.157"/>
    <m/>
    <n v="0.625"/>
    <m/>
    <m/>
    <m/>
    <m/>
    <n v="2482200"/>
    <n v="0"/>
    <n v="0"/>
    <s v=""/>
    <s v=""/>
    <s v=""/>
  </r>
  <r>
    <d v="2019-09-05T00:00:00"/>
    <x v="247"/>
    <n v="2300"/>
    <d v="1900-10-02T23:36:13"/>
    <n v="54.13"/>
    <n v="0"/>
    <n v="0.503"/>
    <n v="2.0129999999999999"/>
    <n v="26.675000000000001"/>
    <n v="12.823"/>
    <n v="53.7"/>
    <n v="0.156"/>
    <n v="0.157"/>
    <m/>
    <n v="0.625"/>
    <m/>
    <m/>
    <m/>
    <m/>
    <n v="2482300"/>
    <n v="0"/>
    <n v="0"/>
    <s v=""/>
    <s v=""/>
    <s v=""/>
  </r>
  <r>
    <d v="2019-09-05T00:00:00"/>
    <x v="247"/>
    <n v="2400"/>
    <d v="1900-10-03T00:36:13"/>
    <n v="55.42"/>
    <n v="0"/>
    <n v="0.503"/>
    <n v="2.516"/>
    <n v="22.463000000000001"/>
    <n v="14.696999999999999"/>
    <n v="47"/>
    <n v="0.156"/>
    <n v="0.157"/>
    <m/>
    <n v="0.625"/>
    <m/>
    <m/>
    <m/>
    <m/>
    <n v="2482400"/>
    <n v="0"/>
    <n v="0"/>
    <n v="0.156"/>
    <n v="0.157"/>
    <n v="0"/>
  </r>
  <r>
    <d v="2019-09-06T00:00:00"/>
    <x v="248"/>
    <n v="100"/>
    <d v="1900-10-03T01:36:13"/>
    <n v="54.6"/>
    <n v="0"/>
    <n v="1.51"/>
    <n v="4.0259999999999998"/>
    <n v="95.466999999999999"/>
    <n v="15.39"/>
    <n v="44.7"/>
    <n v="0.156"/>
    <n v="0.157"/>
    <m/>
    <n v="0.625"/>
    <m/>
    <m/>
    <m/>
    <m/>
    <n v="2490100"/>
    <n v="0"/>
    <n v="0"/>
    <s v=""/>
    <s v=""/>
    <s v=""/>
  </r>
  <r>
    <d v="2019-09-06T00:00:00"/>
    <x v="248"/>
    <n v="200"/>
    <d v="1900-10-03T02:36:13"/>
    <n v="54.72"/>
    <n v="0"/>
    <n v="1.0069999999999999"/>
    <n v="3.5230000000000001"/>
    <n v="101.08199999999999"/>
    <n v="15.247"/>
    <n v="44.7"/>
    <n v="0.156"/>
    <n v="0.157"/>
    <m/>
    <n v="0.625"/>
    <m/>
    <m/>
    <m/>
    <m/>
    <n v="2490200"/>
    <n v="0"/>
    <n v="0"/>
    <s v=""/>
    <s v=""/>
    <s v=""/>
  </r>
  <r>
    <d v="2019-09-06T00:00:00"/>
    <x v="248"/>
    <n v="300"/>
    <d v="1900-10-03T03:36:13"/>
    <n v="54.48"/>
    <n v="0"/>
    <n v="1.0069999999999999"/>
    <n v="3.02"/>
    <n v="92.659000000000006"/>
    <n v="13.087999999999999"/>
    <n v="52.4"/>
    <n v="0.156"/>
    <n v="0.157"/>
    <m/>
    <n v="0.625"/>
    <m/>
    <m/>
    <m/>
    <m/>
    <n v="2490300"/>
    <n v="0"/>
    <n v="0"/>
    <s v=""/>
    <s v=""/>
    <s v=""/>
  </r>
  <r>
    <d v="2019-09-06T00:00:00"/>
    <x v="248"/>
    <n v="400"/>
    <d v="1900-10-03T04:36:13"/>
    <n v="54.83"/>
    <n v="0"/>
    <n v="1.0069999999999999"/>
    <n v="2.0129999999999999"/>
    <n v="4.2119999999999997"/>
    <n v="12.195"/>
    <n v="53.9"/>
    <n v="0.156"/>
    <n v="0.157"/>
    <m/>
    <n v="0.625"/>
    <m/>
    <m/>
    <m/>
    <m/>
    <n v="2490400"/>
    <n v="0"/>
    <n v="0"/>
    <s v=""/>
    <s v=""/>
    <s v=""/>
  </r>
  <r>
    <d v="2019-09-06T00:00:00"/>
    <x v="248"/>
    <n v="500"/>
    <d v="1900-10-03T05:36:13"/>
    <n v="54.48"/>
    <n v="0"/>
    <n v="1.0069999999999999"/>
    <n v="2.0129999999999999"/>
    <n v="348.173"/>
    <n v="12.606"/>
    <n v="50.3"/>
    <n v="0.155"/>
    <n v="0.157"/>
    <m/>
    <n v="0.625"/>
    <m/>
    <m/>
    <m/>
    <m/>
    <n v="2490500"/>
    <n v="0"/>
    <n v="0"/>
    <s v=""/>
    <s v=""/>
    <s v=""/>
  </r>
  <r>
    <d v="2019-09-06T00:00:00"/>
    <x v="248"/>
    <n v="600"/>
    <d v="1900-10-03T06:36:13"/>
    <n v="54.6"/>
    <n v="0"/>
    <n v="1.0069999999999999"/>
    <n v="2.0129999999999999"/>
    <n v="350.98"/>
    <n v="12.534000000000001"/>
    <n v="50.4"/>
    <n v="0.155"/>
    <n v="0.157"/>
    <m/>
    <n v="5.625"/>
    <m/>
    <m/>
    <m/>
    <m/>
    <n v="2490600"/>
    <n v="8.1999999999999993"/>
    <n v="5.6"/>
    <s v=""/>
    <s v=""/>
    <s v=""/>
  </r>
  <r>
    <d v="2019-09-06T00:00:00"/>
    <x v="248"/>
    <n v="700"/>
    <d v="1900-10-03T07:36:13"/>
    <n v="54.72"/>
    <n v="0"/>
    <n v="0.503"/>
    <n v="1.51"/>
    <n v="346.76900000000001"/>
    <n v="12.896000000000001"/>
    <n v="51.5"/>
    <n v="0.155"/>
    <n v="0.156"/>
    <m/>
    <n v="46.875"/>
    <m/>
    <m/>
    <m/>
    <m/>
    <n v="2490700"/>
    <n v="133.80000000000001"/>
    <n v="46.9"/>
    <s v=""/>
    <s v=""/>
    <s v=""/>
  </r>
  <r>
    <d v="2019-09-06T00:00:00"/>
    <x v="248"/>
    <n v="800"/>
    <d v="1900-10-03T08:36:13"/>
    <n v="55.07"/>
    <n v="0"/>
    <n v="0.503"/>
    <n v="2.516"/>
    <n v="296.22699999999998"/>
    <n v="13.906000000000001"/>
    <n v="46.9"/>
    <n v="0.155"/>
    <n v="0.157"/>
    <m/>
    <n v="81.875"/>
    <m/>
    <m/>
    <m/>
    <m/>
    <n v="2490800"/>
    <n v="314"/>
    <n v="81.900000000000006"/>
    <s v=""/>
    <s v=""/>
    <s v=""/>
  </r>
  <r>
    <d v="2019-09-06T00:00:00"/>
    <x v="248"/>
    <n v="900"/>
    <d v="1900-10-03T09:36:13"/>
    <n v="55.07"/>
    <n v="0"/>
    <n v="1.0069999999999999"/>
    <n v="3.5230000000000001"/>
    <n v="228.839"/>
    <n v="13.281000000000001"/>
    <n v="55.7"/>
    <n v="0.155"/>
    <n v="0.157"/>
    <m/>
    <n v="95.625"/>
    <m/>
    <m/>
    <m/>
    <m/>
    <n v="2490900"/>
    <n v="486.7"/>
    <n v="95.6"/>
    <s v=""/>
    <s v=""/>
    <s v=""/>
  </r>
  <r>
    <d v="2019-09-06T00:00:00"/>
    <x v="248"/>
    <n v="1000"/>
    <d v="1900-10-03T10:36:13"/>
    <n v="55.18"/>
    <n v="0"/>
    <n v="0"/>
    <n v="1.51"/>
    <n v="234.45500000000001"/>
    <n v="14.768000000000001"/>
    <n v="48.8"/>
    <n v="0.155"/>
    <n v="0.156"/>
    <m/>
    <n v="225.625"/>
    <m/>
    <m/>
    <m/>
    <m/>
    <n v="2491000"/>
    <n v="630.79999999999995"/>
    <n v="225.6"/>
    <s v=""/>
    <s v=""/>
    <s v=""/>
  </r>
  <r>
    <d v="2019-09-06T00:00:00"/>
    <x v="248"/>
    <n v="1100"/>
    <d v="1900-10-03T11:36:13"/>
    <n v="55.77"/>
    <n v="0.27000000000000313"/>
    <n v="1.0069999999999999"/>
    <n v="3.5230000000000001"/>
    <n v="200.761"/>
    <n v="16.32"/>
    <n v="49.8"/>
    <n v="0.155"/>
    <n v="0.156"/>
    <m/>
    <n v="581.875"/>
    <m/>
    <m/>
    <m/>
    <m/>
    <n v="2491100"/>
    <n v="733"/>
    <n v="581.9"/>
    <s v=""/>
    <s v=""/>
    <s v=""/>
  </r>
  <r>
    <d v="2019-09-06T00:00:00"/>
    <x v="248"/>
    <n v="1200"/>
    <d v="1900-10-03T12:36:13"/>
    <n v="55.77"/>
    <n v="0.27000000000000313"/>
    <n v="2.516"/>
    <n v="6.0389999999999997"/>
    <n v="188.125"/>
    <n v="18.437999999999999"/>
    <n v="44.6"/>
    <n v="0.154"/>
    <n v="0.156"/>
    <m/>
    <n v="553.125"/>
    <m/>
    <m/>
    <m/>
    <m/>
    <n v="2491200"/>
    <n v="785.2"/>
    <n v="553.1"/>
    <s v=""/>
    <s v=""/>
    <s v=""/>
  </r>
  <r>
    <d v="2019-09-06T00:00:00"/>
    <x v="248"/>
    <n v="1300"/>
    <d v="1900-10-03T13:36:13"/>
    <n v="55.89"/>
    <n v="0.39000000000000057"/>
    <n v="2.516"/>
    <n v="5.5359999999999996"/>
    <n v="172.68199999999999"/>
    <n v="19.27"/>
    <n v="42.1"/>
    <n v="0.154"/>
    <n v="0.155"/>
    <m/>
    <n v="800.625"/>
    <m/>
    <m/>
    <m/>
    <m/>
    <n v="2491300"/>
    <n v="783.2"/>
    <n v="800.6"/>
    <s v=""/>
    <s v=""/>
    <s v=""/>
  </r>
  <r>
    <d v="2019-09-06T00:00:00"/>
    <x v="248"/>
    <n v="1400"/>
    <d v="1900-10-03T14:36:13"/>
    <n v="54.83"/>
    <n v="0"/>
    <n v="1.51"/>
    <n v="5.5359999999999996"/>
    <n v="172.68199999999999"/>
    <n v="20.436"/>
    <n v="38.5"/>
    <n v="0.154"/>
    <n v="0.155"/>
    <m/>
    <n v="728.125"/>
    <m/>
    <m/>
    <m/>
    <m/>
    <n v="2491400"/>
    <n v="727.2"/>
    <n v="728.1"/>
    <s v=""/>
    <s v=""/>
    <s v=""/>
  </r>
  <r>
    <d v="2019-09-06T00:00:00"/>
    <x v="248"/>
    <n v="1500"/>
    <d v="1900-10-03T15:36:13"/>
    <n v="55.18"/>
    <n v="0"/>
    <n v="2.0129999999999999"/>
    <n v="6.0389999999999997"/>
    <n v="183.91399999999999"/>
    <n v="20.984000000000002"/>
    <n v="36.5"/>
    <n v="0.153"/>
    <n v="0.155"/>
    <m/>
    <n v="561.875"/>
    <m/>
    <m/>
    <m/>
    <m/>
    <n v="2491500"/>
    <n v="621.5"/>
    <n v="561.9"/>
    <s v=""/>
    <s v=""/>
    <s v=""/>
  </r>
  <r>
    <d v="2019-09-06T00:00:00"/>
    <x v="248"/>
    <n v="1600"/>
    <d v="1900-10-03T16:36:13"/>
    <n v="55.07"/>
    <n v="0"/>
    <n v="3.02"/>
    <n v="6.5430000000000001"/>
    <n v="186.72200000000001"/>
    <n v="20.722000000000001"/>
    <n v="36.6"/>
    <n v="0.153"/>
    <n v="0.154"/>
    <m/>
    <n v="406.875"/>
    <m/>
    <m/>
    <m/>
    <m/>
    <n v="2491600"/>
    <n v="475"/>
    <n v="406.9"/>
    <s v=""/>
    <s v=""/>
    <s v=""/>
  </r>
  <r>
    <d v="2019-09-06T00:00:00"/>
    <x v="248"/>
    <n v="1700"/>
    <d v="1900-10-03T17:36:13"/>
    <n v="55.42"/>
    <n v="0"/>
    <n v="2.0129999999999999"/>
    <n v="5.5359999999999996"/>
    <n v="185.31800000000001"/>
    <n v="19.792999999999999"/>
    <n v="41.9"/>
    <n v="0.153"/>
    <n v="0.154"/>
    <m/>
    <n v="230.625"/>
    <m/>
    <m/>
    <m/>
    <m/>
    <n v="2491700"/>
    <n v="300.5"/>
    <n v="230.6"/>
    <s v=""/>
    <s v=""/>
    <s v=""/>
  </r>
  <r>
    <d v="2019-09-06T00:00:00"/>
    <x v="248"/>
    <n v="1800"/>
    <d v="1900-10-03T18:36:13"/>
    <n v="54.72"/>
    <n v="0"/>
    <n v="1.51"/>
    <n v="4.0259999999999998"/>
    <n v="193.74100000000001"/>
    <n v="17.677"/>
    <n v="50"/>
    <n v="0.153"/>
    <n v="0.154"/>
    <m/>
    <n v="70.625"/>
    <m/>
    <m/>
    <m/>
    <m/>
    <n v="2491800"/>
    <n v="121.5"/>
    <n v="70.599999999999994"/>
    <s v=""/>
    <s v=""/>
    <s v=""/>
  </r>
  <r>
    <d v="2019-09-06T00:00:00"/>
    <x v="248"/>
    <n v="1900"/>
    <d v="1900-10-03T19:36:13"/>
    <n v="54.83"/>
    <n v="0"/>
    <n v="0.503"/>
    <n v="2.0129999999999999"/>
    <n v="244.28200000000001"/>
    <n v="13.377000000000001"/>
    <n v="62.7"/>
    <n v="0.153"/>
    <n v="0.154"/>
    <m/>
    <n v="0.625"/>
    <m/>
    <m/>
    <m/>
    <m/>
    <n v="2491900"/>
    <n v="5.3"/>
    <n v="0"/>
    <s v=""/>
    <s v=""/>
    <s v=""/>
  </r>
  <r>
    <d v="2019-09-06T00:00:00"/>
    <x v="248"/>
    <n v="2000"/>
    <d v="1900-10-03T20:36:13"/>
    <n v="55.18"/>
    <n v="0"/>
    <n v="1.0069999999999999"/>
    <n v="3.5230000000000001"/>
    <n v="261.12900000000002"/>
    <n v="13.377000000000001"/>
    <n v="64.7"/>
    <n v="0.153"/>
    <n v="0.154"/>
    <m/>
    <n v="0.625"/>
    <m/>
    <m/>
    <m/>
    <m/>
    <n v="2492000"/>
    <n v="0"/>
    <n v="0"/>
    <s v=""/>
    <s v=""/>
    <s v=""/>
  </r>
  <r>
    <d v="2019-09-06T00:00:00"/>
    <x v="248"/>
    <n v="2100"/>
    <d v="1900-10-03T21:36:13"/>
    <n v="55.07"/>
    <n v="0"/>
    <n v="1.0069999999999999"/>
    <n v="4.5289999999999999"/>
    <n v="248.494"/>
    <n v="12.582000000000001"/>
    <n v="70.8"/>
    <n v="0.152"/>
    <n v="0.154"/>
    <m/>
    <n v="0.625"/>
    <m/>
    <m/>
    <m/>
    <m/>
    <n v="2492100"/>
    <n v="0"/>
    <n v="0"/>
    <s v=""/>
    <s v=""/>
    <s v=""/>
  </r>
  <r>
    <d v="2019-09-06T00:00:00"/>
    <x v="248"/>
    <n v="2200"/>
    <d v="1900-10-03T22:36:13"/>
    <n v="54.83"/>
    <n v="0"/>
    <n v="1.0069999999999999"/>
    <n v="4.0259999999999998"/>
    <n v="247.09"/>
    <n v="11.37"/>
    <n v="77.400000000000006"/>
    <n v="0.152"/>
    <n v="0.154"/>
    <m/>
    <n v="0.625"/>
    <m/>
    <m/>
    <m/>
    <m/>
    <n v="2492200"/>
    <n v="0"/>
    <n v="0"/>
    <s v=""/>
    <s v=""/>
    <s v=""/>
  </r>
  <r>
    <d v="2019-09-06T00:00:00"/>
    <x v="248"/>
    <n v="2300"/>
    <d v="1900-10-03T23:36:13"/>
    <n v="55.07"/>
    <n v="0"/>
    <n v="0.503"/>
    <n v="2.0129999999999999"/>
    <n v="315.88200000000001"/>
    <n v="10.932"/>
    <n v="81.7"/>
    <n v="0.153"/>
    <n v="0.154"/>
    <m/>
    <n v="0.625"/>
    <m/>
    <m/>
    <m/>
    <m/>
    <n v="2492300"/>
    <n v="0"/>
    <n v="0"/>
    <s v=""/>
    <s v=""/>
    <s v=""/>
  </r>
  <r>
    <d v="2019-09-06T00:00:00"/>
    <x v="248"/>
    <n v="2400"/>
    <d v="1900-10-04T00:36:13"/>
    <n v="55.42"/>
    <n v="0"/>
    <n v="0.503"/>
    <n v="3.02"/>
    <n v="289.20800000000003"/>
    <n v="10.394"/>
    <n v="85.2"/>
    <n v="0.152"/>
    <n v="0.154"/>
    <m/>
    <n v="0.625"/>
    <m/>
    <m/>
    <m/>
    <m/>
    <n v="2492400"/>
    <n v="0"/>
    <n v="0"/>
    <n v="0.152"/>
    <n v="0.154"/>
    <n v="0"/>
  </r>
  <r>
    <d v="2019-09-07T00:00:00"/>
    <x v="249"/>
    <n v="100"/>
    <d v="1900-10-04T01:36:13"/>
    <n v="55.42"/>
    <n v="0"/>
    <n v="0.503"/>
    <n v="2.516"/>
    <n v="283.59199999999998"/>
    <n v="9.7560000000000002"/>
    <n v="88.5"/>
    <n v="0.152"/>
    <n v="0.154"/>
    <m/>
    <n v="0.625"/>
    <m/>
    <m/>
    <m/>
    <m/>
    <n v="2500100"/>
    <n v="0"/>
    <n v="0"/>
    <s v=""/>
    <s v=""/>
    <s v=""/>
  </r>
  <r>
    <d v="2019-09-07T00:00:00"/>
    <x v="249"/>
    <n v="200"/>
    <d v="1900-10-04T02:36:13"/>
    <n v="54.95"/>
    <n v="0"/>
    <n v="0.503"/>
    <n v="2.516"/>
    <n v="286.39999999999998"/>
    <n v="9.7309999999999999"/>
    <n v="90.3"/>
    <n v="0.152"/>
    <n v="0.154"/>
    <m/>
    <n v="0.625"/>
    <m/>
    <m/>
    <m/>
    <m/>
    <n v="2500200"/>
    <n v="0"/>
    <n v="0"/>
    <s v=""/>
    <s v=""/>
    <s v=""/>
  </r>
  <r>
    <d v="2019-09-07T00:00:00"/>
    <x v="249"/>
    <n v="300"/>
    <d v="1900-10-04T03:36:13"/>
    <n v="55.3"/>
    <n v="0"/>
    <n v="1.0069999999999999"/>
    <n v="2.516"/>
    <n v="254.11"/>
    <n v="9.5340000000000007"/>
    <n v="91.2"/>
    <n v="0.151"/>
    <n v="0.154"/>
    <m/>
    <n v="0.625"/>
    <m/>
    <m/>
    <m/>
    <m/>
    <n v="2500300"/>
    <n v="0"/>
    <n v="0"/>
    <s v=""/>
    <s v=""/>
    <s v=""/>
  </r>
  <r>
    <d v="2019-09-07T00:00:00"/>
    <x v="249"/>
    <n v="400"/>
    <d v="1900-10-04T04:36:13"/>
    <n v="54.95"/>
    <n v="0"/>
    <n v="0.503"/>
    <n v="2.0129999999999999"/>
    <n v="287.80399999999997"/>
    <n v="9.0640000000000001"/>
    <n v="92.6"/>
    <n v="0.151"/>
    <n v="0.154"/>
    <m/>
    <n v="0.625"/>
    <m/>
    <m/>
    <m/>
    <m/>
    <n v="2500400"/>
    <n v="0"/>
    <n v="0"/>
    <s v=""/>
    <s v=""/>
    <s v=""/>
  </r>
  <r>
    <d v="2019-09-07T00:00:00"/>
    <x v="249"/>
    <n v="500"/>
    <d v="1900-10-04T05:36:13"/>
    <n v="54.6"/>
    <n v="0"/>
    <n v="1.0069999999999999"/>
    <n v="2.516"/>
    <n v="353.78800000000001"/>
    <n v="8.3689999999999998"/>
    <n v="94.3"/>
    <n v="0.151"/>
    <n v="0.154"/>
    <m/>
    <n v="0.625"/>
    <m/>
    <m/>
    <m/>
    <m/>
    <n v="2500500"/>
    <n v="0"/>
    <n v="0"/>
    <s v=""/>
    <s v=""/>
    <s v=""/>
  </r>
  <r>
    <d v="2019-09-07T00:00:00"/>
    <x v="249"/>
    <n v="600"/>
    <d v="1900-10-04T06:36:13"/>
    <n v="54.95"/>
    <n v="0"/>
    <n v="1.0069999999999999"/>
    <n v="2.516"/>
    <n v="353.78800000000001"/>
    <n v="8.2200000000000006"/>
    <n v="93.8"/>
    <n v="0.151"/>
    <n v="0.154"/>
    <m/>
    <n v="13.125"/>
    <m/>
    <m/>
    <m/>
    <m/>
    <n v="2500600"/>
    <n v="7.2"/>
    <n v="13.1"/>
    <s v=""/>
    <s v=""/>
    <s v=""/>
  </r>
  <r>
    <d v="2019-09-07T00:00:00"/>
    <x v="249"/>
    <n v="700"/>
    <d v="1900-10-04T07:36:13"/>
    <n v="55.07"/>
    <n v="0"/>
    <n v="1.0069999999999999"/>
    <n v="2.0129999999999999"/>
    <n v="355.19200000000001"/>
    <n v="10.198"/>
    <n v="90.6"/>
    <n v="0.151"/>
    <n v="0.154"/>
    <m/>
    <n v="199.375"/>
    <m/>
    <m/>
    <m/>
    <m/>
    <n v="2500700"/>
    <n v="130.19999999999999"/>
    <n v="199.4"/>
    <s v=""/>
    <s v=""/>
    <s v=""/>
  </r>
  <r>
    <d v="2019-09-07T00:00:00"/>
    <x v="249"/>
    <n v="800"/>
    <d v="1900-10-04T08:36:13"/>
    <n v="55.07"/>
    <n v="0"/>
    <n v="0.503"/>
    <n v="2.0129999999999999"/>
    <n v="29.481999999999999"/>
    <n v="13.714"/>
    <n v="78.599999999999994"/>
    <n v="0.151"/>
    <n v="0.154"/>
    <m/>
    <n v="376.875"/>
    <m/>
    <m/>
    <m/>
    <m/>
    <n v="2500800"/>
    <n v="309.8"/>
    <n v="376.9"/>
    <s v=""/>
    <s v=""/>
    <s v=""/>
  </r>
  <r>
    <d v="2019-09-07T00:00:00"/>
    <x v="249"/>
    <n v="900"/>
    <d v="1900-10-04T09:36:13"/>
    <n v="55.07"/>
    <n v="0"/>
    <n v="1.51"/>
    <n v="4.0259999999999998"/>
    <n v="64.58"/>
    <n v="15.795999999999999"/>
    <n v="74.2"/>
    <n v="0.151"/>
    <n v="0.154"/>
    <m/>
    <n v="585.625"/>
    <m/>
    <m/>
    <m/>
    <m/>
    <n v="2500900"/>
    <n v="482.3"/>
    <n v="585.6"/>
    <s v=""/>
    <s v=""/>
    <s v=""/>
  </r>
  <r>
    <d v="2019-09-07T00:00:00"/>
    <x v="249"/>
    <n v="1000"/>
    <d v="1900-10-04T10:36:13"/>
    <n v="54.95"/>
    <n v="0"/>
    <n v="1.51"/>
    <n v="4.5289999999999999"/>
    <n v="75.811999999999998"/>
    <n v="16.867999999999999"/>
    <n v="66"/>
    <n v="0.151"/>
    <n v="0.154"/>
    <m/>
    <n v="646.875"/>
    <m/>
    <m/>
    <m/>
    <m/>
    <n v="2501000"/>
    <n v="626"/>
    <n v="646.9"/>
    <s v=""/>
    <s v=""/>
    <s v=""/>
  </r>
  <r>
    <d v="2019-09-07T00:00:00"/>
    <x v="249"/>
    <n v="1100"/>
    <d v="1900-10-04T11:36:13"/>
    <n v="54.83"/>
    <n v="0"/>
    <n v="1.51"/>
    <n v="5.0330000000000004"/>
    <n v="87.043000000000006"/>
    <n v="15.772"/>
    <n v="68.099999999999994"/>
    <n v="0.151"/>
    <n v="0.153"/>
    <m/>
    <n v="324.375"/>
    <m/>
    <m/>
    <m/>
    <m/>
    <n v="2501100"/>
    <n v="728.3"/>
    <n v="324.39999999999998"/>
    <s v=""/>
    <s v=""/>
    <s v=""/>
  </r>
  <r>
    <d v="2019-09-07T00:00:00"/>
    <x v="249"/>
    <n v="1200"/>
    <d v="1900-10-04T12:36:13"/>
    <n v="55.18"/>
    <n v="0"/>
    <n v="1.51"/>
    <n v="5.0330000000000004"/>
    <n v="84.234999999999999"/>
    <n v="17.033999999999999"/>
    <n v="66.099999999999994"/>
    <n v="0.151"/>
    <n v="0.153"/>
    <m/>
    <n v="456.875"/>
    <m/>
    <m/>
    <m/>
    <m/>
    <n v="2501200"/>
    <n v="780"/>
    <n v="456.9"/>
    <s v=""/>
    <s v=""/>
    <s v=""/>
  </r>
  <r>
    <d v="2019-09-07T00:00:00"/>
    <x v="249"/>
    <n v="1300"/>
    <d v="1900-10-04T13:36:13"/>
    <n v="54.72"/>
    <n v="0"/>
    <n v="1.51"/>
    <n v="5.5359999999999996"/>
    <n v="115.122"/>
    <n v="16.939"/>
    <n v="66.3"/>
    <n v="0.151"/>
    <n v="0.152"/>
    <m/>
    <n v="353.125"/>
    <m/>
    <m/>
    <m/>
    <m/>
    <n v="2501300"/>
    <n v="777.8"/>
    <n v="353.1"/>
    <s v=""/>
    <s v=""/>
    <s v=""/>
  </r>
  <r>
    <d v="2019-09-07T00:00:00"/>
    <x v="249"/>
    <n v="1400"/>
    <d v="1900-10-04T14:36:13"/>
    <n v="54.95"/>
    <n v="0"/>
    <n v="1.51"/>
    <n v="5.0330000000000004"/>
    <n v="157.239"/>
    <n v="18.224"/>
    <n v="63.5"/>
    <n v="0.151"/>
    <n v="0.152"/>
    <m/>
    <n v="290.625"/>
    <m/>
    <m/>
    <m/>
    <m/>
    <n v="2501400"/>
    <n v="721"/>
    <n v="290.60000000000002"/>
    <s v=""/>
    <s v=""/>
    <s v=""/>
  </r>
  <r>
    <d v="2019-09-07T00:00:00"/>
    <x v="249"/>
    <n v="1500"/>
    <d v="1900-10-04T15:36:13"/>
    <n v="55.54"/>
    <n v="3.9999999999999147E-2"/>
    <n v="1.51"/>
    <n v="4.5289999999999999"/>
    <n v="88.447000000000003"/>
    <n v="17.533999999999999"/>
    <n v="64.099999999999994"/>
    <n v="0.15"/>
    <n v="0.152"/>
    <m/>
    <n v="301.875"/>
    <m/>
    <m/>
    <m/>
    <m/>
    <n v="2501500"/>
    <n v="614.70000000000005"/>
    <n v="301.89999999999998"/>
    <s v=""/>
    <s v=""/>
    <s v=""/>
  </r>
  <r>
    <d v="2019-09-07T00:00:00"/>
    <x v="249"/>
    <n v="1600"/>
    <d v="1900-10-04T16:36:13"/>
    <n v="55.18"/>
    <n v="0"/>
    <n v="2.516"/>
    <n v="5.5359999999999996"/>
    <n v="158.643"/>
    <n v="17.13"/>
    <n v="61.4"/>
    <n v="0.15"/>
    <n v="0.151"/>
    <m/>
    <n v="183.125"/>
    <m/>
    <m/>
    <m/>
    <m/>
    <n v="2501600"/>
    <n v="467.8"/>
    <n v="183.1"/>
    <s v=""/>
    <s v=""/>
    <s v=""/>
  </r>
  <r>
    <d v="2019-09-07T00:00:00"/>
    <x v="249"/>
    <n v="1700"/>
    <d v="1900-10-04T17:36:13"/>
    <n v="55.07"/>
    <n v="0"/>
    <n v="1.0069999999999999"/>
    <n v="5.5359999999999996"/>
    <n v="146.00800000000001"/>
    <n v="16.058"/>
    <n v="58.7"/>
    <n v="0.15"/>
    <n v="0.151"/>
    <m/>
    <n v="63.125"/>
    <m/>
    <m/>
    <m/>
    <m/>
    <n v="2501700"/>
    <n v="293.5"/>
    <n v="63.1"/>
    <s v=""/>
    <s v=""/>
    <s v=""/>
  </r>
  <r>
    <d v="2019-09-07T00:00:00"/>
    <x v="249"/>
    <n v="1800"/>
    <d v="1900-10-04T18:36:13"/>
    <n v="54.72"/>
    <n v="0"/>
    <n v="1.0069999999999999"/>
    <n v="3.5230000000000001"/>
    <n v="130.565"/>
    <n v="14.218"/>
    <n v="61.5"/>
    <n v="0.15"/>
    <n v="0.151"/>
    <m/>
    <n v="16.875"/>
    <m/>
    <m/>
    <m/>
    <m/>
    <n v="2501800"/>
    <n v="114.7"/>
    <n v="16.899999999999999"/>
    <s v=""/>
    <s v=""/>
    <s v=""/>
  </r>
  <r>
    <d v="2019-09-07T00:00:00"/>
    <x v="249"/>
    <n v="1900"/>
    <d v="1900-10-04T19:36:13"/>
    <n v="55.07"/>
    <n v="0"/>
    <n v="0"/>
    <n v="1.51"/>
    <n v="196.54900000000001"/>
    <n v="11.952999999999999"/>
    <n v="78.400000000000006"/>
    <n v="0.15"/>
    <n v="0.151"/>
    <m/>
    <n v="0.625"/>
    <m/>
    <m/>
    <m/>
    <m/>
    <n v="2501900"/>
    <n v="4.2"/>
    <n v="0"/>
    <s v=""/>
    <s v=""/>
    <s v=""/>
  </r>
  <r>
    <d v="2019-09-07T00:00:00"/>
    <x v="249"/>
    <n v="2000"/>
    <d v="1900-10-04T20:36:13"/>
    <n v="55.07"/>
    <n v="0"/>
    <n v="0"/>
    <n v="2.0129999999999999"/>
    <n v="314.47800000000001"/>
    <n v="12.122"/>
    <n v="80.3"/>
    <n v="0.15"/>
    <n v="0.151"/>
    <m/>
    <n v="0.625"/>
    <m/>
    <m/>
    <m/>
    <m/>
    <n v="2502000"/>
    <n v="0"/>
    <n v="0"/>
    <s v=""/>
    <s v=""/>
    <s v=""/>
  </r>
  <r>
    <d v="2019-09-07T00:00:00"/>
    <x v="249"/>
    <n v="2100"/>
    <d v="1900-10-04T21:36:13"/>
    <n v="55.3"/>
    <n v="0"/>
    <n v="2.0129999999999999"/>
    <n v="6.5430000000000001"/>
    <n v="242.87799999999999"/>
    <n v="11.346"/>
    <n v="71.2"/>
    <n v="0.15"/>
    <n v="0.151"/>
    <m/>
    <n v="0.625"/>
    <m/>
    <m/>
    <m/>
    <m/>
    <n v="2502100"/>
    <n v="0"/>
    <n v="0"/>
    <s v=""/>
    <s v=""/>
    <s v=""/>
  </r>
  <r>
    <d v="2019-09-07T00:00:00"/>
    <x v="249"/>
    <n v="2200"/>
    <d v="1900-10-04T22:36:13"/>
    <n v="55.07"/>
    <n v="0"/>
    <n v="2.0129999999999999"/>
    <n v="6.5430000000000001"/>
    <n v="245.68600000000001"/>
    <n v="9.8539999999999992"/>
    <n v="77.2"/>
    <n v="0.15"/>
    <n v="0.151"/>
    <m/>
    <n v="0.625"/>
    <m/>
    <m/>
    <m/>
    <m/>
    <n v="2502200"/>
    <n v="0"/>
    <n v="0"/>
    <s v=""/>
    <s v=""/>
    <s v=""/>
  </r>
  <r>
    <d v="2019-09-07T00:00:00"/>
    <x v="249"/>
    <n v="2300"/>
    <d v="1900-10-04T23:36:13"/>
    <n v="55.3"/>
    <n v="0"/>
    <n v="1.0069999999999999"/>
    <n v="4.0259999999999998"/>
    <n v="339.74900000000002"/>
    <n v="10.882999999999999"/>
    <n v="68.900000000000006"/>
    <n v="0.15"/>
    <n v="0.152"/>
    <m/>
    <n v="0.625"/>
    <m/>
    <m/>
    <m/>
    <m/>
    <n v="2502300"/>
    <n v="0"/>
    <n v="0"/>
    <s v=""/>
    <s v=""/>
    <s v=""/>
  </r>
  <r>
    <d v="2019-09-07T00:00:00"/>
    <x v="249"/>
    <n v="2400"/>
    <d v="1900-10-05T00:36:13"/>
    <n v="54.72"/>
    <n v="0"/>
    <n v="2.0129999999999999"/>
    <n v="4.5289999999999999"/>
    <n v="35.097999999999999"/>
    <n v="10.956"/>
    <n v="68.900000000000006"/>
    <n v="0.14899999999999999"/>
    <n v="0.152"/>
    <m/>
    <n v="0.625"/>
    <m/>
    <m/>
    <m/>
    <m/>
    <n v="2502400"/>
    <n v="0"/>
    <n v="0"/>
    <n v="0.14899999999999999"/>
    <n v="0.152"/>
    <n v="0"/>
  </r>
  <r>
    <d v="2019-09-08T00:00:00"/>
    <x v="250"/>
    <n v="100"/>
    <d v="1900-10-05T01:36:13"/>
    <n v="54.83"/>
    <n v="0"/>
    <n v="1.0069999999999999"/>
    <n v="2.0129999999999999"/>
    <n v="9.827"/>
    <n v="9.4849999999999994"/>
    <n v="74.599999999999994"/>
    <n v="0.15"/>
    <n v="0.152"/>
    <m/>
    <n v="0.625"/>
    <m/>
    <m/>
    <m/>
    <m/>
    <n v="2510100"/>
    <n v="0"/>
    <n v="0"/>
    <s v=""/>
    <s v=""/>
    <s v=""/>
  </r>
  <r>
    <d v="2019-09-08T00:00:00"/>
    <x v="250"/>
    <n v="200"/>
    <d v="1900-10-05T02:36:13"/>
    <n v="54.95"/>
    <n v="0"/>
    <n v="1.0069999999999999"/>
    <n v="7.5490000000000004"/>
    <n v="314.47800000000001"/>
    <n v="9.4350000000000005"/>
    <n v="77.099999999999994"/>
    <n v="0.14899999999999999"/>
    <n v="0.151"/>
    <m/>
    <n v="0.625"/>
    <m/>
    <m/>
    <m/>
    <m/>
    <n v="2510200"/>
    <n v="0"/>
    <n v="0"/>
    <s v=""/>
    <s v=""/>
    <s v=""/>
  </r>
  <r>
    <d v="2019-09-08T00:00:00"/>
    <x v="250"/>
    <n v="300"/>
    <d v="1900-10-05T03:36:13"/>
    <n v="55.07"/>
    <n v="0"/>
    <n v="3.02"/>
    <n v="7.0460000000000003"/>
    <n v="300.43900000000002"/>
    <n v="7.97"/>
    <n v="91.5"/>
    <n v="0.14899999999999999"/>
    <n v="0.151"/>
    <m/>
    <n v="0.625"/>
    <m/>
    <m/>
    <m/>
    <m/>
    <n v="2510300"/>
    <n v="0"/>
    <n v="0"/>
    <s v=""/>
    <s v=""/>
    <s v=""/>
  </r>
  <r>
    <d v="2019-09-08T00:00:00"/>
    <x v="250"/>
    <n v="400"/>
    <d v="1900-10-05T04:36:13"/>
    <n v="55.07"/>
    <n v="0"/>
    <n v="2.0129999999999999"/>
    <n v="5.5359999999999996"/>
    <n v="308.863"/>
    <n v="8.99"/>
    <n v="78.7"/>
    <n v="0.14899999999999999"/>
    <n v="0.151"/>
    <m/>
    <n v="0.625"/>
    <m/>
    <m/>
    <m/>
    <m/>
    <n v="2510400"/>
    <n v="0"/>
    <n v="0"/>
    <s v=""/>
    <s v=""/>
    <s v=""/>
  </r>
  <r>
    <d v="2019-09-08T00:00:00"/>
    <x v="250"/>
    <n v="500"/>
    <d v="1900-10-05T05:36:13"/>
    <n v="55.42"/>
    <n v="0"/>
    <n v="1.0069999999999999"/>
    <n v="4.0259999999999998"/>
    <n v="263.93700000000001"/>
    <n v="7.8949999999999996"/>
    <n v="84.9"/>
    <n v="0.14899999999999999"/>
    <n v="0.151"/>
    <m/>
    <n v="0.625"/>
    <m/>
    <m/>
    <m/>
    <m/>
    <n v="2510500"/>
    <n v="0"/>
    <n v="0"/>
    <s v=""/>
    <s v=""/>
    <s v=""/>
  </r>
  <r>
    <d v="2019-09-08T00:00:00"/>
    <x v="250"/>
    <n v="600"/>
    <d v="1900-10-05T06:36:13"/>
    <n v="55.65"/>
    <n v="0.14999999999999858"/>
    <n v="1.0069999999999999"/>
    <n v="3.5230000000000001"/>
    <n v="336.94099999999997"/>
    <n v="7.4189999999999996"/>
    <n v="91"/>
    <n v="0.14899999999999999"/>
    <n v="0.151"/>
    <m/>
    <n v="1.875"/>
    <m/>
    <m/>
    <m/>
    <m/>
    <n v="2510600"/>
    <n v="6.5"/>
    <n v="1.9"/>
    <s v=""/>
    <s v=""/>
    <s v=""/>
  </r>
  <r>
    <d v="2019-09-08T00:00:00"/>
    <x v="250"/>
    <n v="700"/>
    <d v="1900-10-05T07:36:13"/>
    <n v="55.54"/>
    <n v="3.9999999999999147E-2"/>
    <n v="0.503"/>
    <n v="2.516"/>
    <n v="329.92200000000003"/>
    <n v="7.4690000000000003"/>
    <n v="93.4"/>
    <n v="0.14799999999999999"/>
    <n v="0.151"/>
    <m/>
    <n v="6.875"/>
    <m/>
    <m/>
    <m/>
    <m/>
    <n v="2510700"/>
    <n v="126.5"/>
    <n v="6.9"/>
    <s v=""/>
    <s v=""/>
    <s v=""/>
  </r>
  <r>
    <d v="2019-09-08T00:00:00"/>
    <x v="250"/>
    <n v="800"/>
    <d v="1900-10-05T08:36:13"/>
    <n v="55.54"/>
    <n v="3.9999999999999147E-2"/>
    <n v="1.0069999999999999"/>
    <n v="3.5230000000000001"/>
    <n v="22.463000000000001"/>
    <n v="7.3680000000000003"/>
    <n v="95.6"/>
    <n v="0.14699999999999999"/>
    <n v="0.153"/>
    <m/>
    <n v="25.625"/>
    <m/>
    <m/>
    <m/>
    <m/>
    <n v="2510800"/>
    <n v="305.8"/>
    <n v="25.6"/>
    <s v=""/>
    <s v=""/>
    <s v=""/>
  </r>
  <r>
    <d v="2019-09-08T00:00:00"/>
    <x v="250"/>
    <n v="900"/>
    <d v="1900-10-05T09:36:13"/>
    <n v="55.42"/>
    <n v="0"/>
    <n v="0.503"/>
    <n v="2.516"/>
    <n v="345.36500000000001"/>
    <n v="7.72"/>
    <n v="93.6"/>
    <n v="0.14799999999999999"/>
    <n v="0.154"/>
    <m/>
    <n v="61.875"/>
    <m/>
    <m/>
    <m/>
    <m/>
    <n v="2510900"/>
    <n v="478.3"/>
    <n v="61.9"/>
    <s v=""/>
    <s v=""/>
    <s v=""/>
  </r>
  <r>
    <d v="2019-09-08T00:00:00"/>
    <x v="250"/>
    <n v="1000"/>
    <d v="1900-10-05T10:36:13"/>
    <n v="55.3"/>
    <n v="0"/>
    <n v="0"/>
    <n v="1.51"/>
    <n v="216.20400000000001"/>
    <n v="8.4689999999999994"/>
    <n v="93.2"/>
    <n v="0.14799999999999999"/>
    <n v="0.154"/>
    <m/>
    <n v="171.875"/>
    <m/>
    <m/>
    <m/>
    <m/>
    <n v="2511000"/>
    <n v="621.79999999999995"/>
    <n v="171.9"/>
    <s v=""/>
    <s v=""/>
    <s v=""/>
  </r>
  <r>
    <d v="2019-09-08T00:00:00"/>
    <x v="250"/>
    <n v="1100"/>
    <d v="1900-10-05T11:36:13"/>
    <n v="55.42"/>
    <n v="0"/>
    <n v="0.503"/>
    <n v="3.02"/>
    <n v="21.059000000000001"/>
    <n v="8.6180000000000003"/>
    <n v="94.1"/>
    <n v="0.14799999999999999"/>
    <n v="0.154"/>
    <m/>
    <n v="155.625"/>
    <m/>
    <m/>
    <m/>
    <m/>
    <n v="2511100"/>
    <n v="723.3"/>
    <n v="155.6"/>
    <s v=""/>
    <s v=""/>
    <s v=""/>
  </r>
  <r>
    <d v="2019-09-08T00:00:00"/>
    <x v="250"/>
    <n v="1200"/>
    <d v="1900-10-05T12:36:13"/>
    <n v="55.3"/>
    <n v="0"/>
    <n v="0.503"/>
    <n v="2.516"/>
    <n v="311.67099999999999"/>
    <n v="7.92"/>
    <n v="93.6"/>
    <n v="0.14899999999999999"/>
    <n v="0.154"/>
    <m/>
    <n v="44.375"/>
    <m/>
    <m/>
    <m/>
    <m/>
    <n v="2511200"/>
    <n v="774.8"/>
    <n v="44.4"/>
    <s v=""/>
    <s v=""/>
    <s v=""/>
  </r>
  <r>
    <d v="2019-09-08T00:00:00"/>
    <x v="250"/>
    <n v="1300"/>
    <d v="1900-10-05T13:36:13"/>
    <n v="55.65"/>
    <n v="0.14999999999999858"/>
    <n v="1.0069999999999999"/>
    <n v="3.02"/>
    <n v="292.01600000000002"/>
    <n v="8.2449999999999992"/>
    <n v="95.1"/>
    <n v="0.14699999999999999"/>
    <n v="0.153"/>
    <m/>
    <n v="254.375"/>
    <m/>
    <m/>
    <m/>
    <m/>
    <n v="2511300"/>
    <n v="771.8"/>
    <n v="254.4"/>
    <s v=""/>
    <s v=""/>
    <s v=""/>
  </r>
  <r>
    <d v="2019-09-08T00:00:00"/>
    <x v="250"/>
    <n v="1400"/>
    <d v="1900-10-05T14:36:13"/>
    <n v="55.54"/>
    <n v="3.9999999999999147E-2"/>
    <n v="1.0069999999999999"/>
    <n v="3.5230000000000001"/>
    <n v="266.745"/>
    <n v="8.3190000000000008"/>
    <n v="94.7"/>
    <n v="0.14799999999999999"/>
    <n v="0.154"/>
    <m/>
    <n v="103.125"/>
    <m/>
    <m/>
    <m/>
    <m/>
    <n v="2511400"/>
    <n v="714.7"/>
    <n v="103.1"/>
    <s v=""/>
    <s v=""/>
    <s v=""/>
  </r>
  <r>
    <d v="2019-09-08T00:00:00"/>
    <x v="250"/>
    <n v="1500"/>
    <d v="1900-10-05T15:36:13"/>
    <n v="55.3"/>
    <n v="0"/>
    <n v="0.503"/>
    <n v="2.516"/>
    <n v="231.64699999999999"/>
    <n v="8.6929999999999996"/>
    <n v="94.8"/>
    <n v="0.14799999999999999"/>
    <n v="0.154"/>
    <m/>
    <n v="93.125"/>
    <m/>
    <m/>
    <m/>
    <m/>
    <n v="2511500"/>
    <n v="608"/>
    <n v="93.1"/>
    <s v=""/>
    <s v=""/>
    <s v=""/>
  </r>
  <r>
    <d v="2019-09-08T00:00:00"/>
    <x v="250"/>
    <n v="1600"/>
    <d v="1900-10-05T16:36:13"/>
    <n v="55.54"/>
    <n v="3.9999999999999147E-2"/>
    <n v="1.0069999999999999"/>
    <n v="3.5230000000000001"/>
    <n v="268.149"/>
    <n v="8.5679999999999996"/>
    <n v="94.2"/>
    <n v="0.14899999999999999"/>
    <n v="0.153"/>
    <m/>
    <n v="145.625"/>
    <m/>
    <m/>
    <m/>
    <m/>
    <n v="2511600"/>
    <n v="460.5"/>
    <n v="145.6"/>
    <s v=""/>
    <s v=""/>
    <s v=""/>
  </r>
  <r>
    <d v="2019-09-08T00:00:00"/>
    <x v="250"/>
    <n v="1700"/>
    <d v="1900-10-05T17:36:13"/>
    <n v="55.07"/>
    <n v="0"/>
    <n v="1.51"/>
    <n v="4.0259999999999998"/>
    <n v="242.87799999999999"/>
    <n v="10.051"/>
    <n v="89.2"/>
    <n v="0.15"/>
    <n v="0.154"/>
    <m/>
    <n v="258.125"/>
    <m/>
    <m/>
    <m/>
    <m/>
    <n v="2511700"/>
    <n v="286.3"/>
    <n v="258.10000000000002"/>
    <s v=""/>
    <s v=""/>
    <s v=""/>
  </r>
  <r>
    <d v="2019-09-08T00:00:00"/>
    <x v="250"/>
    <n v="1800"/>
    <d v="1900-10-05T18:36:13"/>
    <n v="55.3"/>
    <n v="0"/>
    <n v="1.0069999999999999"/>
    <n v="3.5230000000000001"/>
    <n v="252.70599999999999"/>
    <n v="7.67"/>
    <n v="94.4"/>
    <n v="0.15"/>
    <n v="0.154"/>
    <m/>
    <n v="6.875"/>
    <m/>
    <m/>
    <m/>
    <m/>
    <n v="2511800"/>
    <n v="107.7"/>
    <n v="6.9"/>
    <s v=""/>
    <s v=""/>
    <s v=""/>
  </r>
  <r>
    <d v="2019-09-08T00:00:00"/>
    <x v="250"/>
    <n v="1900"/>
    <d v="1900-10-05T19:36:13"/>
    <n v="55.42"/>
    <n v="0"/>
    <n v="1.0069999999999999"/>
    <n v="3.5230000000000001"/>
    <n v="240.071"/>
    <n v="7.3179999999999996"/>
    <n v="97.9"/>
    <n v="0.15"/>
    <n v="0.154"/>
    <m/>
    <n v="0.625"/>
    <m/>
    <m/>
    <m/>
    <m/>
    <n v="2511900"/>
    <n v="3.2"/>
    <n v="0"/>
    <s v=""/>
    <s v=""/>
    <s v=""/>
  </r>
  <r>
    <d v="2019-09-08T00:00:00"/>
    <x v="250"/>
    <n v="2000"/>
    <d v="1900-10-05T20:36:13"/>
    <n v="55.3"/>
    <n v="0"/>
    <n v="1.51"/>
    <n v="3.5230000000000001"/>
    <n v="202.16499999999999"/>
    <n v="6.7370000000000001"/>
    <n v="99"/>
    <n v="0.14899999999999999"/>
    <n v="0.154"/>
    <m/>
    <n v="0.625"/>
    <m/>
    <m/>
    <m/>
    <m/>
    <n v="2512000"/>
    <n v="0"/>
    <n v="0"/>
    <s v=""/>
    <s v=""/>
    <s v=""/>
  </r>
  <r>
    <d v="2019-09-08T00:00:00"/>
    <x v="250"/>
    <n v="2100"/>
    <d v="1900-10-05T21:36:13"/>
    <n v="55.42"/>
    <n v="0"/>
    <n v="1.0069999999999999"/>
    <n v="3.5230000000000001"/>
    <n v="224.62700000000001"/>
    <n v="6.3570000000000002"/>
    <n v="99.1"/>
    <n v="0.14899999999999999"/>
    <n v="0.154"/>
    <m/>
    <n v="0.625"/>
    <m/>
    <m/>
    <m/>
    <m/>
    <n v="2512100"/>
    <n v="0"/>
    <n v="0"/>
    <s v=""/>
    <s v=""/>
    <s v=""/>
  </r>
  <r>
    <d v="2019-09-08T00:00:00"/>
    <x v="250"/>
    <n v="2200"/>
    <d v="1900-10-05T22:36:13"/>
    <n v="55.3"/>
    <n v="0"/>
    <n v="2.0129999999999999"/>
    <n v="6.0389999999999997"/>
    <n v="262.53300000000002"/>
    <n v="5.9749999999999996"/>
    <n v="94.3"/>
    <n v="0.14899999999999999"/>
    <n v="0.154"/>
    <m/>
    <n v="0.625"/>
    <m/>
    <m/>
    <m/>
    <m/>
    <n v="2512200"/>
    <n v="0"/>
    <n v="0"/>
    <s v=""/>
    <s v=""/>
    <s v=""/>
  </r>
  <r>
    <d v="2019-09-08T00:00:00"/>
    <x v="250"/>
    <n v="2300"/>
    <d v="1900-10-05T23:36:13"/>
    <n v="55.42"/>
    <n v="0"/>
    <n v="1.51"/>
    <n v="5.0330000000000004"/>
    <n v="247.09"/>
    <n v="5.6420000000000003"/>
    <n v="96.8"/>
    <n v="0.14899999999999999"/>
    <n v="0.154"/>
    <m/>
    <n v="0.625"/>
    <m/>
    <m/>
    <m/>
    <m/>
    <n v="2512300"/>
    <n v="0"/>
    <n v="0"/>
    <s v=""/>
    <s v=""/>
    <s v=""/>
  </r>
  <r>
    <d v="2019-09-08T00:00:00"/>
    <x v="250"/>
    <n v="2400"/>
    <d v="1900-10-06T00:36:13"/>
    <n v="55.3"/>
    <n v="0"/>
    <n v="0.503"/>
    <n v="3.5230000000000001"/>
    <n v="219.012"/>
    <n v="5.6929999999999996"/>
    <n v="96.2"/>
    <n v="0.14899999999999999"/>
    <n v="0.154"/>
    <m/>
    <n v="0.625"/>
    <m/>
    <m/>
    <m/>
    <m/>
    <n v="2512400"/>
    <n v="0"/>
    <n v="0"/>
    <n v="0.14899999999999999"/>
    <n v="0.154"/>
    <n v="0"/>
  </r>
  <r>
    <d v="2019-09-09T00:00:00"/>
    <x v="251"/>
    <n v="100"/>
    <d v="1900-10-06T01:36:13"/>
    <n v="55.3"/>
    <n v="0"/>
    <n v="0"/>
    <n v="2.516"/>
    <n v="174.08600000000001"/>
    <n v="5.9489999999999998"/>
    <n v="94.8"/>
    <n v="0.14799999999999999"/>
    <n v="0.154"/>
    <m/>
    <n v="0.625"/>
    <m/>
    <m/>
    <m/>
    <m/>
    <n v="2520100"/>
    <n v="0"/>
    <n v="0"/>
    <s v=""/>
    <s v=""/>
    <s v=""/>
  </r>
  <r>
    <d v="2019-09-09T00:00:00"/>
    <x v="251"/>
    <n v="200"/>
    <d v="1900-10-06T02:36:13"/>
    <n v="55.54"/>
    <n v="3.9999999999999147E-2"/>
    <n v="0.503"/>
    <n v="4.0259999999999998"/>
    <n v="228.839"/>
    <n v="5.5140000000000002"/>
    <n v="96.7"/>
    <n v="0.15"/>
    <n v="0.152"/>
    <m/>
    <n v="0.625"/>
    <m/>
    <m/>
    <m/>
    <m/>
    <n v="2520200"/>
    <n v="0"/>
    <n v="0"/>
    <s v=""/>
    <s v=""/>
    <s v=""/>
  </r>
  <r>
    <d v="2019-09-09T00:00:00"/>
    <x v="251"/>
    <n v="300"/>
    <d v="1900-10-06T03:36:13"/>
    <n v="55.54"/>
    <n v="3.9999999999999147E-2"/>
    <n v="0.503"/>
    <n v="3.5230000000000001"/>
    <n v="219.012"/>
    <n v="5.3339999999999996"/>
    <n v="97.3"/>
    <n v="0.151"/>
    <n v="0.152"/>
    <m/>
    <n v="0.625"/>
    <m/>
    <m/>
    <m/>
    <m/>
    <n v="2520300"/>
    <n v="0"/>
    <n v="0"/>
    <s v=""/>
    <s v=""/>
    <s v=""/>
  </r>
  <r>
    <d v="2019-09-09T00:00:00"/>
    <x v="251"/>
    <n v="400"/>
    <d v="1900-10-06T04:36:13"/>
    <n v="55.3"/>
    <n v="0"/>
    <n v="1.0069999999999999"/>
    <n v="4.5289999999999999"/>
    <n v="221.82"/>
    <n v="5.3339999999999996"/>
    <n v="94.8"/>
    <n v="0.152"/>
    <n v="0.153"/>
    <m/>
    <n v="0.625"/>
    <m/>
    <m/>
    <m/>
    <m/>
    <n v="2520400"/>
    <n v="0"/>
    <n v="0"/>
    <s v=""/>
    <s v=""/>
    <s v=""/>
  </r>
  <r>
    <d v="2019-09-09T00:00:00"/>
    <x v="251"/>
    <n v="500"/>
    <d v="1900-10-06T05:36:13"/>
    <n v="55.54"/>
    <n v="3.9999999999999147E-2"/>
    <n v="0.503"/>
    <n v="5.5359999999999996"/>
    <n v="245.68600000000001"/>
    <n v="5.1020000000000003"/>
    <n v="95.1"/>
    <n v="0.151"/>
    <n v="0.153"/>
    <m/>
    <n v="0.625"/>
    <m/>
    <m/>
    <m/>
    <m/>
    <n v="2520500"/>
    <n v="0"/>
    <n v="0"/>
    <s v=""/>
    <s v=""/>
    <s v=""/>
  </r>
  <r>
    <d v="2019-09-09T00:00:00"/>
    <x v="251"/>
    <n v="600"/>
    <d v="1900-10-06T06:36:13"/>
    <n v="55.42"/>
    <n v="0"/>
    <n v="1.0069999999999999"/>
    <n v="4.5289999999999999"/>
    <n v="241.47499999999999"/>
    <n v="4.766"/>
    <n v="97.4"/>
    <n v="0.151"/>
    <n v="0.153"/>
    <m/>
    <n v="3.125"/>
    <m/>
    <m/>
    <m/>
    <m/>
    <n v="2520600"/>
    <n v="5.5"/>
    <n v="3.1"/>
    <s v=""/>
    <s v=""/>
    <s v=""/>
  </r>
  <r>
    <d v="2019-09-09T00:00:00"/>
    <x v="251"/>
    <n v="700"/>
    <d v="1900-10-06T07:36:13"/>
    <n v="55.42"/>
    <n v="0"/>
    <n v="0.503"/>
    <n v="3.5230000000000001"/>
    <n v="233.05099999999999"/>
    <n v="4.9989999999999997"/>
    <n v="96.3"/>
    <n v="0.152"/>
    <n v="0.153"/>
    <m/>
    <n v="48.125"/>
    <m/>
    <m/>
    <m/>
    <m/>
    <n v="2520700"/>
    <n v="122.8"/>
    <n v="48.1"/>
    <s v=""/>
    <s v=""/>
    <s v=""/>
  </r>
  <r>
    <d v="2019-09-09T00:00:00"/>
    <x v="251"/>
    <n v="800"/>
    <d v="1900-10-06T08:36:13"/>
    <n v="55.42"/>
    <n v="0"/>
    <n v="0"/>
    <n v="2.516"/>
    <n v="214.8"/>
    <n v="5.7190000000000003"/>
    <n v="96.1"/>
    <n v="0.152"/>
    <n v="0.153"/>
    <m/>
    <n v="118.125"/>
    <m/>
    <m/>
    <m/>
    <m/>
    <n v="2520800"/>
    <n v="301.8"/>
    <n v="118.1"/>
    <s v=""/>
    <s v=""/>
    <s v=""/>
  </r>
  <r>
    <d v="2019-09-09T00:00:00"/>
    <x v="251"/>
    <n v="900"/>
    <d v="1900-10-06T09:36:13"/>
    <n v="55.54"/>
    <n v="3.9999999999999147E-2"/>
    <n v="0"/>
    <n v="1.51"/>
    <n v="189.529"/>
    <n v="5.9749999999999996"/>
    <n v="97.5"/>
    <n v="0.152"/>
    <n v="0.153"/>
    <m/>
    <n v="103.125"/>
    <m/>
    <m/>
    <m/>
    <m/>
    <n v="2520900"/>
    <n v="473.8"/>
    <n v="103.1"/>
    <s v=""/>
    <s v=""/>
    <s v=""/>
  </r>
  <r>
    <d v="2019-09-09T00:00:00"/>
    <x v="251"/>
    <n v="1000"/>
    <d v="1900-10-06T10:36:13"/>
    <n v="55.07"/>
    <n v="0"/>
    <n v="0"/>
    <n v="1.51"/>
    <n v="172.68199999999999"/>
    <n v="6.6109999999999998"/>
    <n v="95.6"/>
    <n v="0.153"/>
    <n v="0.153"/>
    <m/>
    <n v="154.375"/>
    <m/>
    <m/>
    <m/>
    <m/>
    <n v="2521000"/>
    <n v="617.20000000000005"/>
    <n v="154.4"/>
    <s v=""/>
    <s v=""/>
    <s v=""/>
  </r>
  <r>
    <d v="2019-09-09T00:00:00"/>
    <x v="251"/>
    <n v="1100"/>
    <d v="1900-10-06T11:36:13"/>
    <n v="55.42"/>
    <n v="0"/>
    <n v="0.503"/>
    <n v="2.0129999999999999"/>
    <n v="183.91399999999999"/>
    <n v="7.1159999999999997"/>
    <n v="92.4"/>
    <n v="0.153"/>
    <n v="0.153"/>
    <m/>
    <n v="146.875"/>
    <m/>
    <m/>
    <m/>
    <m/>
    <n v="2521100"/>
    <n v="718.5"/>
    <n v="146.9"/>
    <s v=""/>
    <s v=""/>
    <s v=""/>
  </r>
  <r>
    <d v="2019-09-09T00:00:00"/>
    <x v="251"/>
    <n v="1200"/>
    <d v="1900-10-06T12:36:13"/>
    <n v="55.07"/>
    <n v="0"/>
    <n v="0.503"/>
    <n v="3.02"/>
    <n v="200.761"/>
    <n v="8.2200000000000006"/>
    <n v="87.9"/>
    <n v="0.154"/>
    <n v="0.153"/>
    <m/>
    <n v="395.625"/>
    <m/>
    <m/>
    <m/>
    <m/>
    <n v="2521200"/>
    <n v="769.3"/>
    <n v="395.6"/>
    <s v=""/>
    <s v=""/>
    <s v=""/>
  </r>
  <r>
    <d v="2019-09-09T00:00:00"/>
    <x v="251"/>
    <n v="1300"/>
    <d v="1900-10-06T13:36:13"/>
    <n v="55.42"/>
    <n v="0"/>
    <n v="1.0069999999999999"/>
    <n v="3.5230000000000001"/>
    <n v="190.93299999999999"/>
    <n v="9.8290000000000006"/>
    <n v="83.7"/>
    <n v="0.154"/>
    <n v="0.153"/>
    <m/>
    <n v="438.125"/>
    <m/>
    <m/>
    <m/>
    <m/>
    <n v="2521300"/>
    <n v="765.8"/>
    <n v="438.1"/>
    <s v=""/>
    <s v=""/>
    <s v=""/>
  </r>
  <r>
    <d v="2019-09-09T00:00:00"/>
    <x v="251"/>
    <n v="1400"/>
    <d v="1900-10-06T14:36:13"/>
    <n v="54.48"/>
    <n v="0"/>
    <n v="1.0069999999999999"/>
    <n v="3.02"/>
    <n v="169.875"/>
    <n v="10.148999999999999"/>
    <n v="75.2"/>
    <n v="0.154"/>
    <n v="0.154"/>
    <m/>
    <n v="295.625"/>
    <m/>
    <m/>
    <m/>
    <m/>
    <n v="2521400"/>
    <n v="708.3"/>
    <n v="295.60000000000002"/>
    <s v=""/>
    <s v=""/>
    <s v=""/>
  </r>
  <r>
    <d v="2019-09-09T00:00:00"/>
    <x v="251"/>
    <n v="1500"/>
    <d v="1900-10-06T15:36:13"/>
    <n v="55.18"/>
    <n v="0"/>
    <n v="0.503"/>
    <n v="2.516"/>
    <n v="29.481999999999999"/>
    <n v="8.02"/>
    <n v="90.7"/>
    <n v="0.154"/>
    <n v="0.153"/>
    <m/>
    <n v="20.625"/>
    <m/>
    <m/>
    <m/>
    <m/>
    <n v="2521500"/>
    <n v="601"/>
    <n v="20.6"/>
    <s v=""/>
    <s v=""/>
    <s v=""/>
  </r>
  <r>
    <d v="2019-09-09T00:00:00"/>
    <x v="251"/>
    <n v="1600"/>
    <d v="1900-10-06T16:36:13"/>
    <n v="55.54"/>
    <n v="3.9999999999999147E-2"/>
    <n v="0.503"/>
    <n v="3.02"/>
    <n v="8.4239999999999995"/>
    <n v="5.6159999999999997"/>
    <n v="95.3"/>
    <n v="0.16200000000000001"/>
    <n v="0.14499999999999999"/>
    <m/>
    <n v="16.875"/>
    <m/>
    <m/>
    <m/>
    <m/>
    <n v="2521600"/>
    <n v="453.2"/>
    <n v="16.899999999999999"/>
    <s v=""/>
    <s v=""/>
    <s v=""/>
  </r>
  <r>
    <d v="2019-09-09T00:00:00"/>
    <x v="251"/>
    <n v="1700"/>
    <d v="1900-10-06T17:36:13"/>
    <n v="55.54"/>
    <n v="3.9999999999999147E-2"/>
    <n v="0.503"/>
    <n v="2.0129999999999999"/>
    <n v="12.635"/>
    <n v="6"/>
    <n v="93.5"/>
    <n v="0.24099999999999999"/>
    <n v="0.14699999999999999"/>
    <m/>
    <n v="36.875"/>
    <m/>
    <m/>
    <m/>
    <m/>
    <n v="2521700"/>
    <n v="278.7"/>
    <n v="36.9"/>
    <s v=""/>
    <s v=""/>
    <s v=""/>
  </r>
  <r>
    <d v="2019-09-09T00:00:00"/>
    <x v="251"/>
    <n v="1800"/>
    <d v="1900-10-06T18:36:13"/>
    <n v="55.54"/>
    <n v="3.9999999999999147E-2"/>
    <n v="0"/>
    <n v="0.503"/>
    <n v="30.885999999999999"/>
    <n v="5.6680000000000001"/>
    <n v="94.9"/>
    <n v="0.218"/>
    <n v="0.15"/>
    <m/>
    <n v="21.875"/>
    <m/>
    <m/>
    <m/>
    <m/>
    <n v="2521800"/>
    <n v="101"/>
    <n v="21.9"/>
    <s v=""/>
    <s v=""/>
    <s v=""/>
  </r>
  <r>
    <d v="2019-09-09T00:00:00"/>
    <x v="251"/>
    <n v="1900"/>
    <d v="1900-10-06T19:36:13"/>
    <n v="55.42"/>
    <n v="0"/>
    <n v="0"/>
    <n v="1.0069999999999999"/>
    <n v="5.6159999999999997"/>
    <n v="4.9989999999999997"/>
    <n v="97.5"/>
    <n v="0.20699999999999999"/>
    <n v="0.153"/>
    <m/>
    <n v="0.625"/>
    <m/>
    <m/>
    <m/>
    <m/>
    <n v="2521900"/>
    <n v="1.8"/>
    <n v="0"/>
    <s v=""/>
    <s v=""/>
    <s v=""/>
  </r>
  <r>
    <d v="2019-09-09T00:00:00"/>
    <x v="251"/>
    <n v="2000"/>
    <d v="1900-10-06T20:36:13"/>
    <n v="55.42"/>
    <n v="0"/>
    <n v="0.503"/>
    <n v="1.51"/>
    <n v="0"/>
    <n v="4.4800000000000004"/>
    <n v="98.3"/>
    <n v="0.2"/>
    <n v="0.154"/>
    <m/>
    <n v="0.625"/>
    <m/>
    <m/>
    <m/>
    <m/>
    <n v="2522000"/>
    <n v="0"/>
    <n v="0"/>
    <s v=""/>
    <s v=""/>
    <s v=""/>
  </r>
  <r>
    <d v="2019-09-09T00:00:00"/>
    <x v="251"/>
    <n v="2100"/>
    <d v="1900-10-06T21:36:13"/>
    <n v="55.3"/>
    <n v="0"/>
    <n v="0"/>
    <n v="1.0069999999999999"/>
    <n v="2.8079999999999998"/>
    <n v="4.22"/>
    <n v="98.5"/>
    <n v="0.19600000000000001"/>
    <n v="0.155"/>
    <m/>
    <n v="0.625"/>
    <m/>
    <m/>
    <m/>
    <m/>
    <n v="2522100"/>
    <n v="0"/>
    <n v="0"/>
    <s v=""/>
    <s v=""/>
    <s v=""/>
  </r>
  <r>
    <d v="2019-09-09T00:00:00"/>
    <x v="251"/>
    <n v="2200"/>
    <d v="1900-10-06T22:36:13"/>
    <n v="55.3"/>
    <n v="0"/>
    <n v="0"/>
    <n v="1.0069999999999999"/>
    <n v="355.19200000000001"/>
    <n v="3.5910000000000002"/>
    <n v="99"/>
    <n v="0.192"/>
    <n v="0.156"/>
    <m/>
    <n v="0.625"/>
    <m/>
    <m/>
    <m/>
    <m/>
    <n v="2522200"/>
    <n v="0"/>
    <n v="0"/>
    <s v=""/>
    <s v=""/>
    <s v=""/>
  </r>
  <r>
    <d v="2019-09-09T00:00:00"/>
    <x v="251"/>
    <n v="2300"/>
    <d v="1900-10-06T23:36:13"/>
    <n v="55.42"/>
    <n v="0"/>
    <n v="0.503"/>
    <n v="1.51"/>
    <n v="355.19200000000001"/>
    <n v="4.1680000000000001"/>
    <n v="99.1"/>
    <n v="0.191"/>
    <n v="0.156"/>
    <m/>
    <n v="0.625"/>
    <m/>
    <m/>
    <m/>
    <m/>
    <n v="2522300"/>
    <n v="0"/>
    <n v="0"/>
    <s v=""/>
    <s v=""/>
    <s v=""/>
  </r>
  <r>
    <d v="2019-09-09T00:00:00"/>
    <x v="251"/>
    <n v="2400"/>
    <d v="1900-10-07T00:36:13"/>
    <n v="55.42"/>
    <n v="0"/>
    <n v="0"/>
    <n v="1.0069999999999999"/>
    <n v="0"/>
    <n v="4.5579999999999998"/>
    <n v="99.1"/>
    <n v="0.188"/>
    <n v="0.156"/>
    <m/>
    <n v="0.625"/>
    <m/>
    <m/>
    <m/>
    <m/>
    <n v="2522400"/>
    <n v="0"/>
    <n v="0"/>
    <n v="0.188"/>
    <n v="0.156"/>
    <n v="0"/>
  </r>
  <r>
    <d v="2019-09-10T00:00:00"/>
    <x v="252"/>
    <n v="100"/>
    <d v="1900-10-07T01:36:13"/>
    <n v="55.3"/>
    <n v="0"/>
    <n v="0"/>
    <n v="1.51"/>
    <n v="7.02"/>
    <n v="4.9210000000000003"/>
    <n v="98.2"/>
    <n v="0.187"/>
    <n v="0.157"/>
    <m/>
    <n v="0.625"/>
    <m/>
    <m/>
    <m/>
    <m/>
    <n v="2530100"/>
    <n v="0"/>
    <n v="0"/>
    <s v=""/>
    <s v=""/>
    <s v=""/>
  </r>
  <r>
    <d v="2019-09-10T00:00:00"/>
    <x v="252"/>
    <n v="200"/>
    <d v="1900-10-07T02:36:13"/>
    <n v="55.42"/>
    <n v="0"/>
    <n v="0.503"/>
    <n v="2.516"/>
    <n v="28.077999999999999"/>
    <n v="5.3339999999999996"/>
    <n v="99.5"/>
    <n v="0.186"/>
    <n v="0.157"/>
    <m/>
    <n v="0.625"/>
    <m/>
    <m/>
    <m/>
    <m/>
    <n v="2530200"/>
    <n v="0"/>
    <n v="0"/>
    <s v=""/>
    <s v=""/>
    <s v=""/>
  </r>
  <r>
    <d v="2019-09-10T00:00:00"/>
    <x v="252"/>
    <n v="300"/>
    <d v="1900-10-07T03:36:13"/>
    <n v="55.42"/>
    <n v="0"/>
    <n v="0.503"/>
    <n v="2.0129999999999999"/>
    <n v="42.118000000000002"/>
    <n v="5.2569999999999997"/>
    <n v="99.1"/>
    <n v="0.185"/>
    <n v="0.157"/>
    <m/>
    <n v="0.625"/>
    <m/>
    <m/>
    <m/>
    <m/>
    <n v="2530300"/>
    <n v="0"/>
    <n v="0"/>
    <s v=""/>
    <s v=""/>
    <s v=""/>
  </r>
  <r>
    <d v="2019-09-10T00:00:00"/>
    <x v="252"/>
    <n v="400"/>
    <d v="1900-10-07T04:36:13"/>
    <n v="55.42"/>
    <n v="0"/>
    <n v="0.503"/>
    <n v="2.516"/>
    <n v="35.097999999999999"/>
    <n v="5.3339999999999996"/>
    <n v="99.6"/>
    <n v="0.184"/>
    <n v="0.157"/>
    <m/>
    <n v="0.625"/>
    <m/>
    <m/>
    <m/>
    <m/>
    <n v="2530400"/>
    <n v="0"/>
    <n v="0"/>
    <s v=""/>
    <s v=""/>
    <s v=""/>
  </r>
  <r>
    <d v="2019-09-10T00:00:00"/>
    <x v="252"/>
    <n v="500"/>
    <d v="1900-10-07T05:36:13"/>
    <n v="55.42"/>
    <n v="0"/>
    <n v="0.503"/>
    <n v="2.0129999999999999"/>
    <n v="40.713999999999999"/>
    <n v="5.36"/>
    <n v="99.8"/>
    <n v="0.183"/>
    <n v="0.157"/>
    <m/>
    <n v="0.625"/>
    <m/>
    <m/>
    <m/>
    <m/>
    <n v="2530500"/>
    <n v="0"/>
    <n v="0"/>
    <s v=""/>
    <s v=""/>
    <s v=""/>
  </r>
  <r>
    <d v="2019-09-10T00:00:00"/>
    <x v="252"/>
    <n v="600"/>
    <d v="1900-10-07T06:36:13"/>
    <n v="55.42"/>
    <n v="0"/>
    <n v="0"/>
    <n v="1.51"/>
    <n v="42.118000000000002"/>
    <n v="5.2569999999999997"/>
    <n v="100"/>
    <n v="0.183"/>
    <n v="0.158"/>
    <m/>
    <n v="5.625"/>
    <m/>
    <m/>
    <m/>
    <m/>
    <n v="2530600"/>
    <n v="4.8"/>
    <n v="5.6"/>
    <s v=""/>
    <s v=""/>
    <s v=""/>
  </r>
  <r>
    <d v="2019-09-10T00:00:00"/>
    <x v="252"/>
    <n v="700"/>
    <d v="1900-10-07T07:36:13"/>
    <n v="55.54"/>
    <n v="3.9999999999999147E-2"/>
    <n v="0"/>
    <n v="2.0129999999999999"/>
    <n v="37.905999999999999"/>
    <n v="5.7450000000000001"/>
    <n v="100"/>
    <n v="0.182"/>
    <n v="0.158"/>
    <m/>
    <n v="158.125"/>
    <m/>
    <m/>
    <m/>
    <m/>
    <n v="2530700"/>
    <n v="119.2"/>
    <n v="158.1"/>
    <s v=""/>
    <s v=""/>
    <s v=""/>
  </r>
  <r>
    <d v="2019-09-10T00:00:00"/>
    <x v="252"/>
    <n v="800"/>
    <d v="1900-10-07T08:36:13"/>
    <n v="54.95"/>
    <n v="0"/>
    <n v="0"/>
    <n v="2.0129999999999999"/>
    <n v="101.08199999999999"/>
    <n v="6.7370000000000001"/>
    <n v="97"/>
    <n v="0.18099999999999999"/>
    <n v="0.159"/>
    <m/>
    <n v="201.875"/>
    <m/>
    <m/>
    <m/>
    <m/>
    <n v="2530800"/>
    <n v="297.5"/>
    <n v="201.9"/>
    <s v=""/>
    <s v=""/>
    <s v=""/>
  </r>
  <r>
    <d v="2019-09-10T00:00:00"/>
    <x v="252"/>
    <n v="900"/>
    <d v="1900-10-07T09:36:13"/>
    <n v="55.07"/>
    <n v="0"/>
    <n v="0.503"/>
    <n v="3.02"/>
    <n v="68.792000000000002"/>
    <n v="7.1159999999999997"/>
    <n v="97.2"/>
    <n v="0.18"/>
    <n v="0.159"/>
    <m/>
    <n v="183.125"/>
    <m/>
    <m/>
    <m/>
    <m/>
    <n v="2530900"/>
    <n v="469.5"/>
    <n v="183.1"/>
    <s v=""/>
    <s v=""/>
    <s v=""/>
  </r>
  <r>
    <d v="2019-09-10T00:00:00"/>
    <x v="252"/>
    <n v="1000"/>
    <d v="1900-10-07T10:36:13"/>
    <n v="55.54"/>
    <n v="3.9999999999999147E-2"/>
    <n v="0.503"/>
    <n v="3.02"/>
    <n v="33.694000000000003"/>
    <n v="6.585"/>
    <n v="96.5"/>
    <n v="0.18"/>
    <n v="0.159"/>
    <m/>
    <n v="139.375"/>
    <m/>
    <m/>
    <m/>
    <m/>
    <n v="2531000"/>
    <n v="612.5"/>
    <n v="139.4"/>
    <s v=""/>
    <s v=""/>
    <s v=""/>
  </r>
  <r>
    <d v="2019-09-10T00:00:00"/>
    <x v="252"/>
    <n v="1100"/>
    <d v="1900-10-07T11:36:13"/>
    <n v="55.42"/>
    <n v="0"/>
    <n v="0"/>
    <n v="4.5289999999999999"/>
    <n v="58.965000000000003"/>
    <n v="6.6109999999999998"/>
    <n v="97.3"/>
    <n v="0.18099999999999999"/>
    <n v="0.158"/>
    <m/>
    <n v="115.625"/>
    <m/>
    <m/>
    <m/>
    <m/>
    <n v="2531100"/>
    <n v="713.5"/>
    <n v="115.6"/>
    <s v=""/>
    <s v=""/>
    <s v=""/>
  </r>
  <r>
    <d v="2019-09-10T00:00:00"/>
    <x v="252"/>
    <n v="1200"/>
    <d v="1900-10-07T12:36:13"/>
    <n v="55.54"/>
    <n v="3.9999999999999147E-2"/>
    <n v="0"/>
    <n v="2.516"/>
    <n v="188.125"/>
    <n v="7.242"/>
    <n v="97.8"/>
    <n v="0.18099999999999999"/>
    <n v="0.156"/>
    <m/>
    <n v="461.875"/>
    <m/>
    <m/>
    <m/>
    <m/>
    <n v="2531200"/>
    <n v="764"/>
    <n v="461.9"/>
    <s v=""/>
    <s v=""/>
    <s v=""/>
  </r>
  <r>
    <d v="2019-09-10T00:00:00"/>
    <x v="252"/>
    <n v="1300"/>
    <d v="1900-10-07T13:36:13"/>
    <n v="55.18"/>
    <n v="0"/>
    <n v="1.0069999999999999"/>
    <n v="3.02"/>
    <n v="196.54900000000001"/>
    <n v="10.173"/>
    <n v="84"/>
    <n v="0.183"/>
    <n v="0.159"/>
    <m/>
    <n v="726.875"/>
    <m/>
    <m/>
    <m/>
    <m/>
    <n v="2531300"/>
    <n v="760"/>
    <n v="726.9"/>
    <s v=""/>
    <s v=""/>
    <s v=""/>
  </r>
  <r>
    <d v="2019-09-10T00:00:00"/>
    <x v="252"/>
    <n v="1400"/>
    <d v="1900-10-07T14:36:13"/>
    <n v="55.3"/>
    <n v="0"/>
    <n v="1.0069999999999999"/>
    <n v="3.5230000000000001"/>
    <n v="190.93299999999999"/>
    <n v="11.54"/>
    <n v="77.8"/>
    <n v="0.184"/>
    <n v="0.16"/>
    <m/>
    <n v="885.625"/>
    <m/>
    <m/>
    <m/>
    <m/>
    <n v="2531400"/>
    <n v="701.8"/>
    <n v="885.6"/>
    <s v=""/>
    <s v=""/>
    <s v=""/>
  </r>
  <r>
    <d v="2019-09-10T00:00:00"/>
    <x v="252"/>
    <n v="1500"/>
    <d v="1900-10-07T15:36:13"/>
    <n v="55.65"/>
    <n v="0.14999999999999858"/>
    <n v="2.0129999999999999"/>
    <n v="5.0330000000000004"/>
    <n v="183.91399999999999"/>
    <n v="7.8449999999999998"/>
    <n v="95.3"/>
    <n v="0.184"/>
    <n v="0.161"/>
    <m/>
    <n v="256.875"/>
    <m/>
    <m/>
    <m/>
    <m/>
    <n v="2531500"/>
    <n v="594"/>
    <n v="256.89999999999998"/>
    <s v=""/>
    <s v=""/>
    <s v=""/>
  </r>
  <r>
    <d v="2019-09-10T00:00:00"/>
    <x v="252"/>
    <n v="1600"/>
    <d v="1900-10-07T16:36:13"/>
    <n v="55.07"/>
    <n v="0"/>
    <n v="0"/>
    <n v="3.02"/>
    <n v="199.357"/>
    <n v="9.2129999999999992"/>
    <n v="86.6"/>
    <n v="0.184"/>
    <n v="0.16200000000000001"/>
    <m/>
    <n v="324.375"/>
    <m/>
    <m/>
    <m/>
    <m/>
    <n v="2531600"/>
    <n v="445.8"/>
    <n v="324.39999999999998"/>
    <s v=""/>
    <s v=""/>
    <s v=""/>
  </r>
  <r>
    <d v="2019-09-10T00:00:00"/>
    <x v="252"/>
    <n v="1700"/>
    <d v="1900-10-07T17:36:13"/>
    <n v="54.6"/>
    <n v="0"/>
    <n v="0"/>
    <n v="2.0129999999999999"/>
    <n v="176.89400000000001"/>
    <n v="8.4440000000000008"/>
    <n v="83.8"/>
    <n v="0.184"/>
    <n v="0.16200000000000001"/>
    <m/>
    <n v="88.125"/>
    <m/>
    <m/>
    <m/>
    <m/>
    <n v="2531700"/>
    <n v="271.3"/>
    <n v="88.1"/>
    <s v=""/>
    <s v=""/>
    <s v=""/>
  </r>
  <r>
    <d v="2019-09-10T00:00:00"/>
    <x v="252"/>
    <n v="1800"/>
    <d v="1900-10-07T18:36:13"/>
    <n v="55.3"/>
    <n v="0"/>
    <n v="0"/>
    <n v="1.0069999999999999"/>
    <n v="161.45099999999999"/>
    <n v="6.4329999999999998"/>
    <n v="94.7"/>
    <n v="0.184"/>
    <n v="0.16200000000000001"/>
    <m/>
    <n v="11.875"/>
    <m/>
    <m/>
    <m/>
    <m/>
    <n v="2531800"/>
    <n v="94.5"/>
    <n v="11.9"/>
    <s v=""/>
    <s v=""/>
    <s v=""/>
  </r>
  <r>
    <d v="2019-09-10T00:00:00"/>
    <x v="252"/>
    <n v="1900"/>
    <d v="1900-10-07T19:36:13"/>
    <n v="54.95"/>
    <n v="0"/>
    <n v="0"/>
    <n v="1.0069999999999999"/>
    <n v="15.443"/>
    <n v="5.6680000000000001"/>
    <n v="95.9"/>
    <n v="0.184"/>
    <n v="0.16200000000000001"/>
    <m/>
    <n v="0.625"/>
    <m/>
    <m/>
    <m/>
    <m/>
    <n v="2531900"/>
    <n v="1.3"/>
    <n v="0"/>
    <s v=""/>
    <s v=""/>
    <s v=""/>
  </r>
  <r>
    <d v="2019-09-10T00:00:00"/>
    <x v="252"/>
    <n v="2000"/>
    <d v="1900-10-07T20:36:13"/>
    <n v="54.95"/>
    <n v="0"/>
    <n v="0"/>
    <n v="1.51"/>
    <n v="7.02"/>
    <n v="4.4539999999999997"/>
    <n v="97.8"/>
    <n v="0.183"/>
    <n v="0.16200000000000001"/>
    <m/>
    <n v="0.625"/>
    <m/>
    <m/>
    <m/>
    <m/>
    <n v="2532000"/>
    <n v="0"/>
    <n v="0"/>
    <s v=""/>
    <s v=""/>
    <s v=""/>
  </r>
  <r>
    <d v="2019-09-10T00:00:00"/>
    <x v="252"/>
    <n v="2100"/>
    <d v="1900-10-07T21:36:13"/>
    <n v="54.83"/>
    <n v="0"/>
    <n v="0.503"/>
    <n v="1.51"/>
    <n v="0"/>
    <n v="4.0890000000000004"/>
    <n v="98.5"/>
    <n v="0.183"/>
    <n v="0.16200000000000001"/>
    <m/>
    <n v="0.625"/>
    <m/>
    <m/>
    <m/>
    <m/>
    <n v="2532100"/>
    <n v="0"/>
    <n v="0"/>
    <s v=""/>
    <s v=""/>
    <s v=""/>
  </r>
  <r>
    <d v="2019-09-10T00:00:00"/>
    <x v="252"/>
    <n v="2200"/>
    <d v="1900-10-07T22:36:13"/>
    <n v="54.95"/>
    <n v="0"/>
    <n v="0"/>
    <n v="1.0069999999999999"/>
    <n v="0"/>
    <n v="4.6360000000000001"/>
    <n v="98.8"/>
    <n v="0.183"/>
    <n v="0.16200000000000001"/>
    <m/>
    <n v="0.625"/>
    <m/>
    <m/>
    <m/>
    <m/>
    <n v="2532200"/>
    <n v="0"/>
    <n v="0"/>
    <s v=""/>
    <s v=""/>
    <s v=""/>
  </r>
  <r>
    <d v="2019-09-10T00:00:00"/>
    <x v="252"/>
    <n v="2300"/>
    <d v="1900-10-07T23:36:13"/>
    <n v="55.07"/>
    <n v="0"/>
    <n v="0"/>
    <n v="1.0069999999999999"/>
    <n v="0"/>
    <n v="5.282"/>
    <n v="98.8"/>
    <n v="0.183"/>
    <n v="0.16300000000000001"/>
    <m/>
    <n v="0.625"/>
    <m/>
    <m/>
    <m/>
    <m/>
    <n v="2532300"/>
    <n v="0"/>
    <n v="0"/>
    <s v=""/>
    <s v=""/>
    <s v=""/>
  </r>
  <r>
    <d v="2019-09-10T00:00:00"/>
    <x v="252"/>
    <n v="2400"/>
    <d v="1900-10-08T00:36:13"/>
    <n v="55.54"/>
    <n v="3.9999999999999147E-2"/>
    <n v="0"/>
    <n v="0"/>
    <n v="0"/>
    <n v="5.8470000000000004"/>
    <n v="98.3"/>
    <n v="0.182"/>
    <n v="0.16300000000000001"/>
    <m/>
    <n v="0.625"/>
    <m/>
    <m/>
    <m/>
    <m/>
    <n v="2532400"/>
    <n v="0"/>
    <n v="0"/>
    <n v="0.182"/>
    <n v="0.16300000000000001"/>
    <n v="0"/>
  </r>
  <r>
    <d v="2019-09-11T00:00:00"/>
    <x v="253"/>
    <n v="100"/>
    <d v="1900-10-08T01:36:13"/>
    <n v="55.3"/>
    <n v="0"/>
    <n v="0"/>
    <n v="0"/>
    <n v="1.4039999999999999"/>
    <n v="5.8470000000000004"/>
    <n v="97.5"/>
    <n v="0.182"/>
    <n v="0.16300000000000001"/>
    <m/>
    <n v="0.625"/>
    <m/>
    <m/>
    <m/>
    <m/>
    <n v="2540100"/>
    <n v="0"/>
    <n v="0"/>
    <s v=""/>
    <s v=""/>
    <s v=""/>
  </r>
  <r>
    <d v="2019-09-11T00:00:00"/>
    <x v="253"/>
    <n v="200"/>
    <d v="1900-10-08T02:36:13"/>
    <n v="55.3"/>
    <n v="0"/>
    <n v="0"/>
    <n v="0.503"/>
    <n v="49.137"/>
    <n v="6.0259999999999998"/>
    <n v="97.1"/>
    <n v="0.182"/>
    <n v="0.16300000000000001"/>
    <m/>
    <n v="0.625"/>
    <m/>
    <m/>
    <m/>
    <m/>
    <n v="2540200"/>
    <n v="0"/>
    <n v="0"/>
    <s v=""/>
    <s v=""/>
    <s v=""/>
  </r>
  <r>
    <d v="2019-09-11T00:00:00"/>
    <x v="253"/>
    <n v="300"/>
    <d v="1900-10-08T03:36:13"/>
    <n v="55.42"/>
    <n v="0"/>
    <n v="0"/>
    <n v="0.503"/>
    <n v="165.66300000000001"/>
    <n v="5.9240000000000004"/>
    <n v="98"/>
    <n v="0.18099999999999999"/>
    <n v="0.16300000000000001"/>
    <m/>
    <n v="0.625"/>
    <m/>
    <m/>
    <m/>
    <m/>
    <n v="2540300"/>
    <n v="0"/>
    <n v="0"/>
    <s v=""/>
    <s v=""/>
    <s v=""/>
  </r>
  <r>
    <d v="2019-09-11T00:00:00"/>
    <x v="253"/>
    <n v="400"/>
    <d v="1900-10-08T04:36:13"/>
    <n v="55.42"/>
    <n v="0"/>
    <n v="0"/>
    <n v="1.51"/>
    <n v="248.494"/>
    <n v="5.9749999999999996"/>
    <n v="98.9"/>
    <n v="0.18099999999999999"/>
    <n v="0.16300000000000001"/>
    <m/>
    <n v="0.625"/>
    <m/>
    <m/>
    <m/>
    <m/>
    <n v="2540400"/>
    <n v="0"/>
    <n v="0"/>
    <s v=""/>
    <s v=""/>
    <s v=""/>
  </r>
  <r>
    <d v="2019-09-11T00:00:00"/>
    <x v="253"/>
    <n v="500"/>
    <d v="1900-10-08T05:36:13"/>
    <n v="55.42"/>
    <n v="0"/>
    <n v="0"/>
    <n v="0.503"/>
    <n v="247.09"/>
    <n v="5.8470000000000004"/>
    <n v="99.3"/>
    <n v="0.18"/>
    <n v="0.16200000000000001"/>
    <m/>
    <n v="0.625"/>
    <m/>
    <m/>
    <m/>
    <m/>
    <n v="2540500"/>
    <n v="0"/>
    <n v="0"/>
    <s v=""/>
    <s v=""/>
    <s v=""/>
  </r>
  <r>
    <d v="2019-09-11T00:00:00"/>
    <x v="253"/>
    <n v="600"/>
    <d v="1900-10-08T06:36:13"/>
    <n v="55.54"/>
    <n v="3.9999999999999147E-2"/>
    <n v="0"/>
    <n v="2.0129999999999999"/>
    <n v="272.36099999999999"/>
    <n v="5.8470000000000004"/>
    <n v="98.6"/>
    <n v="0.18"/>
    <n v="0.16200000000000001"/>
    <m/>
    <n v="8.125"/>
    <m/>
    <m/>
    <m/>
    <m/>
    <n v="2540600"/>
    <n v="4.3"/>
    <n v="8.1"/>
    <s v=""/>
    <s v=""/>
    <s v=""/>
  </r>
  <r>
    <d v="2019-09-11T00:00:00"/>
    <x v="253"/>
    <n v="700"/>
    <d v="1900-10-08T07:36:13"/>
    <n v="55.54"/>
    <n v="3.9999999999999147E-2"/>
    <n v="0"/>
    <n v="1.0069999999999999"/>
    <n v="1.4039999999999999"/>
    <n v="5.77"/>
    <n v="98.4"/>
    <n v="0.18099999999999999"/>
    <n v="0.159"/>
    <m/>
    <n v="50.625"/>
    <m/>
    <m/>
    <m/>
    <m/>
    <n v="2540700"/>
    <n v="115.7"/>
    <n v="50.6"/>
    <s v=""/>
    <s v=""/>
    <s v=""/>
  </r>
  <r>
    <d v="2019-09-11T00:00:00"/>
    <x v="253"/>
    <n v="800"/>
    <d v="1900-10-08T08:36:13"/>
    <n v="55.65"/>
    <n v="0.14999999999999858"/>
    <n v="0"/>
    <n v="0.503"/>
    <n v="296.22699999999998"/>
    <n v="7.77"/>
    <n v="94.1"/>
    <n v="0.182"/>
    <n v="0.159"/>
    <m/>
    <n v="346.875"/>
    <m/>
    <m/>
    <m/>
    <m/>
    <n v="2540800"/>
    <n v="293.5"/>
    <n v="346.9"/>
    <s v=""/>
    <s v=""/>
    <s v=""/>
  </r>
  <r>
    <d v="2019-09-11T00:00:00"/>
    <x v="253"/>
    <n v="900"/>
    <d v="1900-10-08T09:36:13"/>
    <n v="55.07"/>
    <n v="0"/>
    <n v="0.503"/>
    <n v="2.516"/>
    <n v="181.10599999999999"/>
    <n v="7.3680000000000003"/>
    <n v="96.3"/>
    <n v="0.183"/>
    <n v="0.159"/>
    <m/>
    <n v="141.875"/>
    <m/>
    <m/>
    <m/>
    <m/>
    <n v="2540900"/>
    <n v="465.3"/>
    <n v="141.9"/>
    <s v=""/>
    <s v=""/>
    <s v=""/>
  </r>
  <r>
    <d v="2019-09-11T00:00:00"/>
    <x v="253"/>
    <n v="1000"/>
    <d v="1900-10-08T10:36:13"/>
    <n v="54.72"/>
    <n v="0"/>
    <n v="0.503"/>
    <n v="3.02"/>
    <n v="164.25899999999999"/>
    <n v="8.2200000000000006"/>
    <n v="94.2"/>
    <n v="0.183"/>
    <n v="0.16"/>
    <m/>
    <n v="226.875"/>
    <m/>
    <m/>
    <m/>
    <m/>
    <n v="2541000"/>
    <n v="607.70000000000005"/>
    <n v="226.9"/>
    <s v=""/>
    <s v=""/>
    <s v=""/>
  </r>
  <r>
    <d v="2019-09-11T00:00:00"/>
    <x v="253"/>
    <n v="1100"/>
    <d v="1900-10-08T11:36:13"/>
    <n v="55.07"/>
    <n v="0"/>
    <n v="1.0069999999999999"/>
    <n v="4.5289999999999999"/>
    <n v="143.19999999999999"/>
    <n v="10.173"/>
    <n v="82.5"/>
    <n v="0.183"/>
    <n v="0.161"/>
    <m/>
    <n v="865.625"/>
    <m/>
    <m/>
    <m/>
    <m/>
    <n v="2541100"/>
    <n v="708.5"/>
    <n v="865.6"/>
    <s v=""/>
    <s v=""/>
    <s v=""/>
  </r>
  <r>
    <d v="2019-09-11T00:00:00"/>
    <x v="253"/>
    <n v="1200"/>
    <d v="1900-10-08T12:36:13"/>
    <n v="54.83"/>
    <n v="0"/>
    <n v="1.51"/>
    <n v="4.5289999999999999"/>
    <n v="155.83500000000001"/>
    <n v="9.7560000000000002"/>
    <n v="81.400000000000006"/>
    <n v="0.183"/>
    <n v="0.16200000000000001"/>
    <m/>
    <n v="203.125"/>
    <m/>
    <m/>
    <m/>
    <m/>
    <n v="2541200"/>
    <n v="758.5"/>
    <n v="203.1"/>
    <s v=""/>
    <s v=""/>
    <s v=""/>
  </r>
  <r>
    <d v="2019-09-11T00:00:00"/>
    <x v="253"/>
    <n v="1300"/>
    <d v="1900-10-08T13:36:13"/>
    <n v="55.3"/>
    <n v="0"/>
    <n v="1.51"/>
    <n v="4.5289999999999999"/>
    <n v="172.68199999999999"/>
    <n v="11.127000000000001"/>
    <n v="78.599999999999994"/>
    <n v="0.183"/>
    <n v="0.16200000000000001"/>
    <m/>
    <n v="350.625"/>
    <m/>
    <m/>
    <m/>
    <m/>
    <n v="2541300"/>
    <n v="754"/>
    <n v="350.6"/>
    <s v=""/>
    <s v=""/>
    <s v=""/>
  </r>
  <r>
    <d v="2019-09-11T00:00:00"/>
    <x v="253"/>
    <n v="1400"/>
    <d v="1900-10-08T14:36:13"/>
    <n v="55.07"/>
    <n v="0"/>
    <n v="1.51"/>
    <n v="5.0330000000000004"/>
    <n v="189.529"/>
    <n v="10.198"/>
    <n v="72.599999999999994"/>
    <n v="0.183"/>
    <n v="0.16300000000000001"/>
    <m/>
    <n v="154.375"/>
    <m/>
    <m/>
    <m/>
    <m/>
    <n v="2541400"/>
    <n v="695.3"/>
    <n v="154.4"/>
    <s v=""/>
    <s v=""/>
    <s v=""/>
  </r>
  <r>
    <d v="2019-09-11T00:00:00"/>
    <x v="253"/>
    <n v="1500"/>
    <d v="1900-10-08T15:36:13"/>
    <n v="54.95"/>
    <n v="0"/>
    <n v="2.0129999999999999"/>
    <n v="5.5359999999999996"/>
    <n v="216.20400000000001"/>
    <n v="10.834"/>
    <n v="73.599999999999994"/>
    <n v="0.183"/>
    <n v="0.16300000000000001"/>
    <m/>
    <n v="256.875"/>
    <m/>
    <m/>
    <m/>
    <m/>
    <n v="2541500"/>
    <n v="587.29999999999995"/>
    <n v="256.89999999999998"/>
    <s v=""/>
    <s v=""/>
    <s v=""/>
  </r>
  <r>
    <d v="2019-09-11T00:00:00"/>
    <x v="253"/>
    <n v="1600"/>
    <d v="1900-10-08T16:36:13"/>
    <n v="55.54"/>
    <n v="3.9999999999999147E-2"/>
    <n v="1.51"/>
    <n v="5.0330000000000004"/>
    <n v="192.33699999999999"/>
    <n v="11.247999999999999"/>
    <n v="70.2"/>
    <n v="0.183"/>
    <n v="0.16300000000000001"/>
    <m/>
    <n v="475.625"/>
    <m/>
    <m/>
    <m/>
    <m/>
    <n v="2541600"/>
    <n v="438.7"/>
    <n v="475.6"/>
    <s v=""/>
    <s v=""/>
    <s v=""/>
  </r>
  <r>
    <d v="2019-09-11T00:00:00"/>
    <x v="253"/>
    <n v="1700"/>
    <d v="1900-10-08T17:36:13"/>
    <n v="54.83"/>
    <n v="0"/>
    <n v="1.51"/>
    <n v="4.5289999999999999"/>
    <n v="210.58799999999999"/>
    <n v="10.369"/>
    <n v="71.5"/>
    <n v="0.182"/>
    <n v="0.16300000000000001"/>
    <m/>
    <n v="104.375"/>
    <m/>
    <m/>
    <m/>
    <m/>
    <n v="2541700"/>
    <n v="263.7"/>
    <n v="104.4"/>
    <s v=""/>
    <s v=""/>
    <s v=""/>
  </r>
  <r>
    <d v="2019-09-11T00:00:00"/>
    <x v="253"/>
    <n v="1800"/>
    <d v="1900-10-08T18:36:13"/>
    <n v="54.83"/>
    <n v="0"/>
    <n v="0"/>
    <n v="3.02"/>
    <n v="195.14500000000001"/>
    <n v="8.07"/>
    <n v="85.3"/>
    <n v="0.182"/>
    <n v="0.16400000000000001"/>
    <m/>
    <n v="18.125"/>
    <m/>
    <m/>
    <m/>
    <m/>
    <n v="2541800"/>
    <n v="87.8"/>
    <n v="18.100000000000001"/>
    <s v=""/>
    <s v=""/>
    <s v=""/>
  </r>
  <r>
    <d v="2019-09-11T00:00:00"/>
    <x v="253"/>
    <n v="1900"/>
    <d v="1900-10-08T19:36:13"/>
    <n v="55.07"/>
    <n v="0"/>
    <n v="0"/>
    <n v="0.503"/>
    <n v="182.51"/>
    <n v="7.72"/>
    <n v="89.9"/>
    <n v="0.182"/>
    <n v="0.16400000000000001"/>
    <m/>
    <n v="0.625"/>
    <m/>
    <m/>
    <m/>
    <m/>
    <n v="2541900"/>
    <n v="1"/>
    <n v="0"/>
    <s v=""/>
    <s v=""/>
    <s v=""/>
  </r>
  <r>
    <d v="2019-09-11T00:00:00"/>
    <x v="253"/>
    <n v="2000"/>
    <d v="1900-10-08T20:36:13"/>
    <n v="55.3"/>
    <n v="0"/>
    <n v="0"/>
    <n v="1.51"/>
    <n v="223.22399999999999"/>
    <n v="7.3179999999999996"/>
    <n v="92.2"/>
    <n v="0.182"/>
    <n v="0.16400000000000001"/>
    <m/>
    <n v="0.625"/>
    <m/>
    <m/>
    <m/>
    <m/>
    <n v="2542000"/>
    <n v="0"/>
    <n v="0"/>
    <s v=""/>
    <s v=""/>
    <s v=""/>
  </r>
  <r>
    <d v="2019-09-11T00:00:00"/>
    <x v="253"/>
    <n v="2100"/>
    <d v="1900-10-08T21:36:13"/>
    <n v="55.3"/>
    <n v="0"/>
    <n v="0"/>
    <n v="1.51"/>
    <n v="249.898"/>
    <n v="7.444"/>
    <n v="95.9"/>
    <n v="0.182"/>
    <n v="0.16400000000000001"/>
    <m/>
    <n v="0.625"/>
    <m/>
    <m/>
    <m/>
    <m/>
    <n v="2542100"/>
    <n v="0"/>
    <n v="0"/>
    <s v=""/>
    <s v=""/>
    <s v=""/>
  </r>
  <r>
    <d v="2019-09-11T00:00:00"/>
    <x v="253"/>
    <n v="2200"/>
    <d v="1900-10-08T22:36:13"/>
    <n v="55.3"/>
    <n v="0"/>
    <n v="0"/>
    <n v="1.51"/>
    <n v="214.8"/>
    <n v="7.0410000000000004"/>
    <n v="96.5"/>
    <n v="0.182"/>
    <n v="0.16400000000000001"/>
    <m/>
    <n v="0.625"/>
    <m/>
    <m/>
    <m/>
    <m/>
    <n v="2542200"/>
    <n v="0"/>
    <n v="0"/>
    <s v=""/>
    <s v=""/>
    <s v=""/>
  </r>
  <r>
    <d v="2019-09-11T00:00:00"/>
    <x v="253"/>
    <n v="2300"/>
    <d v="1900-10-08T23:36:13"/>
    <n v="55.3"/>
    <n v="0"/>
    <n v="0"/>
    <n v="1.51"/>
    <n v="242.87799999999999"/>
    <n v="5.6159999999999997"/>
    <n v="97.4"/>
    <n v="0.18099999999999999"/>
    <n v="0.16400000000000001"/>
    <m/>
    <n v="0.625"/>
    <m/>
    <m/>
    <m/>
    <m/>
    <n v="2542300"/>
    <n v="0"/>
    <n v="0"/>
    <s v=""/>
    <s v=""/>
    <s v=""/>
  </r>
  <r>
    <d v="2019-09-11T00:00:00"/>
    <x v="253"/>
    <n v="2400"/>
    <d v="1900-10-09T00:36:13"/>
    <n v="55.07"/>
    <n v="0"/>
    <n v="0"/>
    <n v="2.0129999999999999"/>
    <n v="7.02"/>
    <n v="6.2809999999999997"/>
    <n v="96.7"/>
    <n v="0.18099999999999999"/>
    <n v="0.16400000000000001"/>
    <m/>
    <n v="0.625"/>
    <m/>
    <m/>
    <m/>
    <m/>
    <n v="2542400"/>
    <n v="0"/>
    <n v="0"/>
    <n v="0.18099999999999999"/>
    <n v="0.16400000000000001"/>
    <n v="0"/>
  </r>
  <r>
    <d v="2019-09-12T00:00:00"/>
    <x v="254"/>
    <n v="100"/>
    <d v="1900-10-09T01:36:13"/>
    <n v="55.42"/>
    <n v="0"/>
    <n v="0"/>
    <n v="1.0069999999999999"/>
    <n v="39.31"/>
    <n v="7.1420000000000003"/>
    <n v="93.6"/>
    <n v="0.18099999999999999"/>
    <n v="0.16400000000000001"/>
    <m/>
    <n v="0.625"/>
    <m/>
    <m/>
    <m/>
    <m/>
    <n v="2550100"/>
    <n v="0"/>
    <n v="0"/>
    <s v=""/>
    <s v=""/>
    <s v=""/>
  </r>
  <r>
    <d v="2019-09-12T00:00:00"/>
    <x v="254"/>
    <n v="200"/>
    <d v="1900-10-09T02:36:13"/>
    <n v="55.07"/>
    <n v="0"/>
    <n v="0"/>
    <n v="3.02"/>
    <n v="106.69799999999999"/>
    <n v="7.1669999999999998"/>
    <n v="94"/>
    <n v="0.18099999999999999"/>
    <n v="0.16400000000000001"/>
    <m/>
    <n v="0.625"/>
    <m/>
    <m/>
    <m/>
    <m/>
    <n v="2550200"/>
    <n v="0"/>
    <n v="0"/>
    <s v=""/>
    <s v=""/>
    <s v=""/>
  </r>
  <r>
    <d v="2019-09-12T00:00:00"/>
    <x v="254"/>
    <n v="300"/>
    <d v="1900-10-09T03:36:13"/>
    <n v="55.3"/>
    <n v="0"/>
    <n v="1.0069999999999999"/>
    <n v="3.5230000000000001"/>
    <n v="124.949"/>
    <n v="7.3680000000000003"/>
    <n v="92.2"/>
    <n v="0.18"/>
    <n v="0.16400000000000001"/>
    <m/>
    <n v="0.625"/>
    <m/>
    <m/>
    <m/>
    <m/>
    <n v="2550300"/>
    <n v="0"/>
    <n v="0"/>
    <s v=""/>
    <s v=""/>
    <s v=""/>
  </r>
  <r>
    <d v="2019-09-12T00:00:00"/>
    <x v="254"/>
    <n v="400"/>
    <d v="1900-10-09T04:36:13"/>
    <n v="55.07"/>
    <n v="0"/>
    <n v="1.51"/>
    <n v="4.0259999999999998"/>
    <n v="112.31399999999999"/>
    <n v="6.484"/>
    <n v="94.1"/>
    <n v="0.18"/>
    <n v="0.16400000000000001"/>
    <m/>
    <n v="0.625"/>
    <m/>
    <m/>
    <m/>
    <m/>
    <n v="2550400"/>
    <n v="0"/>
    <n v="0"/>
    <s v=""/>
    <s v=""/>
    <s v=""/>
  </r>
  <r>
    <d v="2019-09-12T00:00:00"/>
    <x v="254"/>
    <n v="500"/>
    <d v="1900-10-09T05:36:13"/>
    <n v="55.07"/>
    <n v="0"/>
    <n v="1.51"/>
    <n v="6.0389999999999997"/>
    <n v="112.31399999999999"/>
    <n v="6.6609999999999996"/>
    <n v="92.5"/>
    <n v="0.18"/>
    <n v="0.16400000000000001"/>
    <m/>
    <n v="0.625"/>
    <m/>
    <m/>
    <m/>
    <m/>
    <n v="2550500"/>
    <n v="0"/>
    <n v="0"/>
    <s v=""/>
    <s v=""/>
    <s v=""/>
  </r>
  <r>
    <d v="2019-09-12T00:00:00"/>
    <x v="254"/>
    <n v="600"/>
    <d v="1900-10-09T06:36:13"/>
    <n v="54.95"/>
    <n v="0"/>
    <n v="1.51"/>
    <n v="5.0330000000000004"/>
    <n v="123.545"/>
    <n v="6.7119999999999997"/>
    <n v="91.4"/>
    <n v="0.18"/>
    <n v="0.16400000000000001"/>
    <m/>
    <n v="11.875"/>
    <m/>
    <m/>
    <m/>
    <m/>
    <n v="2550600"/>
    <n v="3.7"/>
    <n v="11.9"/>
    <s v=""/>
    <s v=""/>
    <s v=""/>
  </r>
  <r>
    <d v="2019-09-12T00:00:00"/>
    <x v="254"/>
    <n v="700"/>
    <d v="1900-10-09T07:36:13"/>
    <n v="55.07"/>
    <n v="0"/>
    <n v="2.0129999999999999"/>
    <n v="6.5430000000000001"/>
    <n v="119.333"/>
    <n v="7.1159999999999997"/>
    <n v="89.3"/>
    <n v="0.18"/>
    <n v="0.16400000000000001"/>
    <m/>
    <n v="65.625"/>
    <m/>
    <m/>
    <m/>
    <m/>
    <n v="2550700"/>
    <n v="111.5"/>
    <n v="65.599999999999994"/>
    <s v=""/>
    <s v=""/>
    <s v=""/>
  </r>
  <r>
    <d v="2019-09-12T00:00:00"/>
    <x v="254"/>
    <n v="800"/>
    <d v="1900-10-09T08:36:13"/>
    <n v="55.42"/>
    <n v="0"/>
    <n v="2.516"/>
    <n v="6.0389999999999997"/>
    <n v="123.545"/>
    <n v="9.0640000000000001"/>
    <n v="85.2"/>
    <n v="0.18"/>
    <n v="0.16400000000000001"/>
    <m/>
    <n v="448.125"/>
    <m/>
    <m/>
    <m/>
    <m/>
    <n v="2550800"/>
    <n v="289.5"/>
    <n v="448.1"/>
    <s v=""/>
    <s v=""/>
    <s v=""/>
  </r>
  <r>
    <d v="2019-09-12T00:00:00"/>
    <x v="254"/>
    <n v="900"/>
    <d v="1900-10-09T09:36:13"/>
    <n v="55.07"/>
    <n v="0"/>
    <n v="2.516"/>
    <n v="9.0589999999999993"/>
    <n v="122.14100000000001"/>
    <n v="8.7420000000000009"/>
    <n v="88.8"/>
    <n v="0.18"/>
    <n v="0.16400000000000001"/>
    <m/>
    <n v="290.625"/>
    <m/>
    <m/>
    <m/>
    <m/>
    <n v="2550900"/>
    <n v="460.8"/>
    <n v="290.60000000000002"/>
    <s v=""/>
    <s v=""/>
    <s v=""/>
  </r>
  <r>
    <d v="2019-09-12T00:00:00"/>
    <x v="254"/>
    <n v="1000"/>
    <d v="1900-10-09T10:36:13"/>
    <n v="54.95"/>
    <n v="0"/>
    <n v="2.0129999999999999"/>
    <n v="6.5430000000000001"/>
    <n v="106.69799999999999"/>
    <n v="10.074999999999999"/>
    <n v="85.3"/>
    <n v="0.18"/>
    <n v="0.16400000000000001"/>
    <m/>
    <n v="314.375"/>
    <m/>
    <m/>
    <m/>
    <m/>
    <n v="2551000"/>
    <n v="603.20000000000005"/>
    <n v="314.39999999999998"/>
    <s v=""/>
    <s v=""/>
    <s v=""/>
  </r>
  <r>
    <d v="2019-09-12T00:00:00"/>
    <x v="254"/>
    <n v="1100"/>
    <d v="1900-10-09T11:36:13"/>
    <n v="56"/>
    <n v="0.5"/>
    <n v="3.5230000000000001"/>
    <n v="10.065"/>
    <n v="120.73699999999999"/>
    <n v="11.516"/>
    <n v="75.400000000000006"/>
    <n v="0.18"/>
    <n v="0.16400000000000001"/>
    <m/>
    <n v="810.625"/>
    <m/>
    <m/>
    <m/>
    <m/>
    <n v="2551100"/>
    <n v="703.3"/>
    <n v="810.6"/>
    <s v=""/>
    <s v=""/>
    <s v=""/>
  </r>
  <r>
    <d v="2019-09-12T00:00:00"/>
    <x v="254"/>
    <n v="1200"/>
    <d v="1900-10-09T12:36:13"/>
    <n v="55.3"/>
    <n v="0"/>
    <n v="5.0330000000000004"/>
    <n v="10.569000000000001"/>
    <n v="143.19999999999999"/>
    <n v="11.734"/>
    <n v="70.099999999999994"/>
    <n v="0.17899999999999999"/>
    <n v="0.16400000000000001"/>
    <m/>
    <n v="605.625"/>
    <m/>
    <m/>
    <m/>
    <m/>
    <n v="2551200"/>
    <n v="753"/>
    <n v="605.6"/>
    <s v=""/>
    <s v=""/>
    <s v=""/>
  </r>
  <r>
    <d v="2019-09-12T00:00:00"/>
    <x v="254"/>
    <n v="1300"/>
    <d v="1900-10-09T13:36:13"/>
    <n v="54.95"/>
    <n v="0"/>
    <n v="4.0259999999999998"/>
    <n v="9.5619999999999994"/>
    <n v="146.00800000000001"/>
    <n v="11.856"/>
    <n v="70.099999999999994"/>
    <n v="0.17899999999999999"/>
    <n v="0.16400000000000001"/>
    <m/>
    <n v="476.875"/>
    <m/>
    <m/>
    <m/>
    <m/>
    <n v="2551300"/>
    <n v="748"/>
    <n v="476.9"/>
    <s v=""/>
    <s v=""/>
    <s v=""/>
  </r>
  <r>
    <d v="2019-09-12T00:00:00"/>
    <x v="254"/>
    <n v="1400"/>
    <d v="1900-10-09T14:36:13"/>
    <n v="55.42"/>
    <n v="0"/>
    <n v="5.0330000000000004"/>
    <n v="10.065"/>
    <n v="143.19999999999999"/>
    <n v="13.257"/>
    <n v="61.4"/>
    <n v="0.17899999999999999"/>
    <n v="0.16400000000000001"/>
    <m/>
    <n v="638.125"/>
    <m/>
    <m/>
    <m/>
    <m/>
    <n v="2551400"/>
    <n v="688.7"/>
    <n v="638.1"/>
    <s v=""/>
    <s v=""/>
    <s v=""/>
  </r>
  <r>
    <d v="2019-09-12T00:00:00"/>
    <x v="254"/>
    <n v="1500"/>
    <d v="1900-10-09T15:36:13"/>
    <n v="55.07"/>
    <n v="0"/>
    <n v="5.0330000000000004"/>
    <n v="9.0589999999999993"/>
    <n v="150.22"/>
    <n v="12.218999999999999"/>
    <n v="62.4"/>
    <n v="0.17799999999999999"/>
    <n v="0.16400000000000001"/>
    <m/>
    <n v="181.875"/>
    <m/>
    <m/>
    <m/>
    <m/>
    <n v="2551500"/>
    <n v="580.20000000000005"/>
    <n v="181.9"/>
    <s v=""/>
    <s v=""/>
    <s v=""/>
  </r>
  <r>
    <d v="2019-09-12T00:00:00"/>
    <x v="254"/>
    <n v="1600"/>
    <d v="1900-10-09T16:36:13"/>
    <n v="55.18"/>
    <n v="0"/>
    <n v="4.0259999999999998"/>
    <n v="8.0519999999999996"/>
    <n v="147.41200000000001"/>
    <n v="10.98"/>
    <n v="61.1"/>
    <n v="0.17799999999999999"/>
    <n v="0.16400000000000001"/>
    <m/>
    <n v="85.625"/>
    <m/>
    <m/>
    <m/>
    <m/>
    <n v="2551600"/>
    <n v="431.2"/>
    <n v="85.6"/>
    <s v=""/>
    <s v=""/>
    <s v=""/>
  </r>
  <r>
    <d v="2019-09-12T00:00:00"/>
    <x v="254"/>
    <n v="1700"/>
    <d v="1900-10-09T17:36:13"/>
    <n v="55.07"/>
    <n v="0"/>
    <n v="3.5230000000000001"/>
    <n v="8.5559999999999992"/>
    <n v="144.60400000000001"/>
    <n v="10.074999999999999"/>
    <n v="68.599999999999994"/>
    <n v="0.17799999999999999"/>
    <n v="0.16400000000000001"/>
    <m/>
    <n v="45.625"/>
    <m/>
    <m/>
    <m/>
    <m/>
    <n v="2551700"/>
    <n v="256.5"/>
    <n v="45.6"/>
    <s v=""/>
    <s v=""/>
    <s v=""/>
  </r>
  <r>
    <d v="2019-09-12T00:00:00"/>
    <x v="254"/>
    <n v="1800"/>
    <d v="1900-10-09T18:36:13"/>
    <n v="54.83"/>
    <n v="0"/>
    <n v="2.516"/>
    <n v="7.0460000000000003"/>
    <n v="136.18"/>
    <n v="9.7799999999999994"/>
    <n v="72"/>
    <n v="0.17799999999999999"/>
    <n v="0.16400000000000001"/>
    <m/>
    <n v="11.875"/>
    <m/>
    <m/>
    <m/>
    <m/>
    <n v="2551800"/>
    <n v="81.2"/>
    <n v="11.9"/>
    <s v=""/>
    <s v=""/>
    <s v=""/>
  </r>
  <r>
    <d v="2019-09-12T00:00:00"/>
    <x v="254"/>
    <n v="1900"/>
    <d v="1900-10-09T19:36:13"/>
    <n v="55.07"/>
    <n v="0"/>
    <n v="3.5230000000000001"/>
    <n v="8.5559999999999992"/>
    <n v="136.18"/>
    <n v="9.7799999999999994"/>
    <n v="69.599999999999994"/>
    <n v="0.17799999999999999"/>
    <n v="0.16500000000000001"/>
    <m/>
    <n v="0.625"/>
    <m/>
    <m/>
    <m/>
    <m/>
    <n v="2551900"/>
    <n v="0.7"/>
    <n v="0"/>
    <s v=""/>
    <s v=""/>
    <s v=""/>
  </r>
  <r>
    <d v="2019-09-12T00:00:00"/>
    <x v="254"/>
    <n v="2000"/>
    <d v="1900-10-09T20:36:13"/>
    <n v="54.95"/>
    <n v="0"/>
    <n v="1.0069999999999999"/>
    <n v="4.5289999999999999"/>
    <n v="165.66300000000001"/>
    <n v="9.4350000000000005"/>
    <n v="72.7"/>
    <n v="0.17799999999999999"/>
    <n v="0.16500000000000001"/>
    <m/>
    <n v="0.625"/>
    <m/>
    <m/>
    <m/>
    <m/>
    <n v="2552000"/>
    <n v="0"/>
    <n v="0"/>
    <s v=""/>
    <s v=""/>
    <s v=""/>
  </r>
  <r>
    <d v="2019-09-12T00:00:00"/>
    <x v="254"/>
    <n v="2100"/>
    <d v="1900-10-09T21:36:13"/>
    <n v="55.54"/>
    <n v="3.9999999999999147E-2"/>
    <n v="0.503"/>
    <n v="4.0259999999999998"/>
    <n v="174.08600000000001"/>
    <n v="8.5429999999999993"/>
    <n v="81.099999999999994"/>
    <n v="0.17799999999999999"/>
    <n v="0.16500000000000001"/>
    <m/>
    <n v="0.625"/>
    <m/>
    <m/>
    <m/>
    <m/>
    <n v="2552100"/>
    <n v="0"/>
    <n v="0"/>
    <s v=""/>
    <s v=""/>
    <s v=""/>
  </r>
  <r>
    <d v="2019-09-12T00:00:00"/>
    <x v="254"/>
    <n v="2200"/>
    <d v="1900-10-09T22:36:13"/>
    <n v="54.95"/>
    <n v="0"/>
    <n v="0"/>
    <n v="2.0129999999999999"/>
    <n v="244.28200000000001"/>
    <n v="7.72"/>
    <n v="88.6"/>
    <n v="0.17799999999999999"/>
    <n v="0.16500000000000001"/>
    <m/>
    <n v="0.625"/>
    <m/>
    <m/>
    <m/>
    <m/>
    <n v="2552200"/>
    <n v="0"/>
    <n v="0"/>
    <s v=""/>
    <s v=""/>
    <s v=""/>
  </r>
  <r>
    <d v="2019-09-12T00:00:00"/>
    <x v="254"/>
    <n v="2300"/>
    <d v="1900-10-09T23:36:13"/>
    <n v="55.3"/>
    <n v="0"/>
    <n v="0"/>
    <n v="1.0069999999999999"/>
    <n v="230.24299999999999"/>
    <n v="7.1420000000000003"/>
    <n v="90.9"/>
    <n v="0.17799999999999999"/>
    <n v="0.16500000000000001"/>
    <m/>
    <n v="0.625"/>
    <m/>
    <m/>
    <m/>
    <m/>
    <n v="2552300"/>
    <n v="0"/>
    <n v="0"/>
    <s v=""/>
    <s v=""/>
    <s v=""/>
  </r>
  <r>
    <d v="2019-09-12T00:00:00"/>
    <x v="254"/>
    <n v="2400"/>
    <d v="1900-10-10T00:36:13"/>
    <n v="55.42"/>
    <n v="0"/>
    <n v="0"/>
    <n v="1.0069999999999999"/>
    <n v="87.043000000000006"/>
    <n v="6.7629999999999999"/>
    <n v="92.7"/>
    <n v="0.17799999999999999"/>
    <n v="0.16500000000000001"/>
    <m/>
    <n v="0.625"/>
    <m/>
    <m/>
    <m/>
    <m/>
    <n v="2552400"/>
    <n v="0"/>
    <n v="0"/>
    <n v="0.17799999999999999"/>
    <n v="0.16500000000000001"/>
    <n v="0"/>
  </r>
  <r>
    <d v="2019-09-13T00:00:00"/>
    <x v="255"/>
    <n v="100"/>
    <d v="1900-10-10T01:36:13"/>
    <n v="55.3"/>
    <n v="0"/>
    <n v="0"/>
    <n v="1.51"/>
    <n v="32.29"/>
    <n v="7.1920000000000002"/>
    <n v="91.1"/>
    <n v="0.17799999999999999"/>
    <n v="0.16500000000000001"/>
    <m/>
    <n v="0.625"/>
    <m/>
    <m/>
    <m/>
    <m/>
    <n v="2560100"/>
    <n v="0"/>
    <n v="0"/>
    <s v=""/>
    <s v=""/>
    <s v=""/>
  </r>
  <r>
    <d v="2019-09-13T00:00:00"/>
    <x v="255"/>
    <n v="200"/>
    <d v="1900-10-10T02:36:13"/>
    <n v="55.07"/>
    <n v="0"/>
    <n v="0"/>
    <n v="2.516"/>
    <n v="123.545"/>
    <n v="7.3680000000000003"/>
    <n v="90.4"/>
    <n v="0.17799999999999999"/>
    <n v="0.16500000000000001"/>
    <m/>
    <n v="0.625"/>
    <m/>
    <m/>
    <m/>
    <m/>
    <n v="2560200"/>
    <n v="0"/>
    <n v="0"/>
    <s v=""/>
    <s v=""/>
    <s v=""/>
  </r>
  <r>
    <d v="2019-09-13T00:00:00"/>
    <x v="255"/>
    <n v="300"/>
    <d v="1900-10-10T03:36:13"/>
    <n v="55.07"/>
    <n v="0"/>
    <n v="1.0069999999999999"/>
    <n v="5.0330000000000004"/>
    <n v="226.03100000000001"/>
    <n v="7.1420000000000003"/>
    <n v="89.7"/>
    <n v="0.17799999999999999"/>
    <n v="0.16600000000000001"/>
    <m/>
    <n v="0.625"/>
    <m/>
    <m/>
    <m/>
    <m/>
    <n v="2560300"/>
    <n v="0"/>
    <n v="0"/>
    <s v=""/>
    <s v=""/>
    <s v=""/>
  </r>
  <r>
    <d v="2019-09-13T00:00:00"/>
    <x v="255"/>
    <n v="400"/>
    <d v="1900-10-10T04:36:13"/>
    <n v="55.07"/>
    <n v="0"/>
    <n v="2.0129999999999999"/>
    <n v="7.5490000000000004"/>
    <n v="245.68600000000001"/>
    <n v="6.1790000000000003"/>
    <n v="88.9"/>
    <n v="0.17799999999999999"/>
    <n v="0.16500000000000001"/>
    <m/>
    <n v="0.625"/>
    <m/>
    <m/>
    <m/>
    <m/>
    <n v="2560400"/>
    <n v="0"/>
    <n v="0"/>
    <s v=""/>
    <s v=""/>
    <s v=""/>
  </r>
  <r>
    <d v="2019-09-13T00:00:00"/>
    <x v="255"/>
    <n v="500"/>
    <d v="1900-10-10T05:36:13"/>
    <n v="55.07"/>
    <n v="0"/>
    <n v="1.51"/>
    <n v="5.5359999999999996"/>
    <n v="240.071"/>
    <n v="5.1020000000000003"/>
    <n v="93.4"/>
    <n v="0.17799999999999999"/>
    <n v="0.16500000000000001"/>
    <m/>
    <n v="0.625"/>
    <m/>
    <m/>
    <m/>
    <m/>
    <n v="2560500"/>
    <n v="0"/>
    <n v="0"/>
    <s v=""/>
    <s v=""/>
    <s v=""/>
  </r>
  <r>
    <d v="2019-09-13T00:00:00"/>
    <x v="255"/>
    <n v="600"/>
    <d v="1900-10-10T06:36:13"/>
    <n v="54.95"/>
    <n v="0"/>
    <n v="3.02"/>
    <n v="9.0589999999999993"/>
    <n v="231.64699999999999"/>
    <n v="5.1790000000000003"/>
    <n v="82.7"/>
    <n v="0.17799999999999999"/>
    <n v="0.16500000000000001"/>
    <m/>
    <n v="10.625"/>
    <m/>
    <m/>
    <m/>
    <m/>
    <n v="2560600"/>
    <n v="3.2"/>
    <n v="10.6"/>
    <s v=""/>
    <s v=""/>
    <s v=""/>
  </r>
  <r>
    <d v="2019-09-13T00:00:00"/>
    <x v="255"/>
    <n v="700"/>
    <d v="1900-10-10T07:36:13"/>
    <n v="55.3"/>
    <n v="0"/>
    <n v="4.0259999999999998"/>
    <n v="10.065"/>
    <n v="235.85900000000001"/>
    <n v="5.3849999999999998"/>
    <n v="82.5"/>
    <n v="0.17699999999999999"/>
    <n v="0.16500000000000001"/>
    <m/>
    <n v="176.875"/>
    <m/>
    <m/>
    <m/>
    <m/>
    <n v="2560700"/>
    <n v="107.8"/>
    <n v="176.9"/>
    <s v=""/>
    <s v=""/>
    <s v=""/>
  </r>
  <r>
    <d v="2019-09-13T00:00:00"/>
    <x v="255"/>
    <n v="800"/>
    <d v="1900-10-10T08:36:13"/>
    <n v="55.54"/>
    <n v="3.9999999999999147E-2"/>
    <n v="4.0259999999999998"/>
    <n v="9.5619999999999994"/>
    <n v="241.47499999999999"/>
    <n v="6.99"/>
    <n v="79.599999999999994"/>
    <n v="0.17699999999999999"/>
    <n v="0.16500000000000001"/>
    <m/>
    <n v="361.875"/>
    <m/>
    <m/>
    <m/>
    <m/>
    <n v="2560800"/>
    <n v="285"/>
    <n v="361.9"/>
    <s v=""/>
    <s v=""/>
    <s v=""/>
  </r>
  <r>
    <d v="2019-09-13T00:00:00"/>
    <x v="255"/>
    <n v="900"/>
    <d v="1900-10-10T09:36:13"/>
    <n v="55.42"/>
    <n v="0"/>
    <n v="4.0259999999999998"/>
    <n v="9.0589999999999993"/>
    <n v="231.64699999999999"/>
    <n v="7.0149999999999997"/>
    <n v="80.5"/>
    <n v="0.17599999999999999"/>
    <n v="0.16500000000000001"/>
    <m/>
    <n v="405.625"/>
    <m/>
    <m/>
    <m/>
    <m/>
    <n v="2560900"/>
    <n v="456.2"/>
    <n v="405.6"/>
    <s v=""/>
    <s v=""/>
    <s v=""/>
  </r>
  <r>
    <d v="2019-09-13T00:00:00"/>
    <x v="255"/>
    <n v="1000"/>
    <d v="1900-10-10T10:36:13"/>
    <n v="55.42"/>
    <n v="0"/>
    <n v="4.0259999999999998"/>
    <n v="9.5619999999999994"/>
    <n v="216.20400000000001"/>
    <n v="7.6189999999999998"/>
    <n v="81.5"/>
    <n v="0.17599999999999999"/>
    <n v="0.16500000000000001"/>
    <m/>
    <n v="264.375"/>
    <m/>
    <m/>
    <m/>
    <m/>
    <n v="2561000"/>
    <n v="598.29999999999995"/>
    <n v="264.39999999999998"/>
    <s v=""/>
    <s v=""/>
    <s v=""/>
  </r>
  <r>
    <d v="2019-09-13T00:00:00"/>
    <x v="255"/>
    <n v="1100"/>
    <d v="1900-10-10T11:36:13"/>
    <n v="55.65"/>
    <n v="0.14999999999999858"/>
    <n v="3.5230000000000001"/>
    <n v="9.5619999999999994"/>
    <n v="226.03100000000001"/>
    <n v="7.9950000000000001"/>
    <n v="81"/>
    <n v="0.17599999999999999"/>
    <n v="0.16500000000000001"/>
    <m/>
    <n v="300.625"/>
    <m/>
    <m/>
    <m/>
    <m/>
    <n v="2561100"/>
    <n v="698"/>
    <n v="300.60000000000002"/>
    <s v=""/>
    <s v=""/>
    <s v=""/>
  </r>
  <r>
    <d v="2019-09-13T00:00:00"/>
    <x v="255"/>
    <n v="1200"/>
    <d v="1900-10-10T12:36:13"/>
    <n v="55.18"/>
    <n v="0"/>
    <n v="2.516"/>
    <n v="8.0519999999999996"/>
    <n v="230.24299999999999"/>
    <n v="8.4939999999999998"/>
    <n v="77.599999999999994"/>
    <n v="0.17599999999999999"/>
    <n v="0.16400000000000001"/>
    <m/>
    <n v="281.875"/>
    <m/>
    <m/>
    <m/>
    <m/>
    <n v="2561200"/>
    <n v="747"/>
    <n v="281.89999999999998"/>
    <s v=""/>
    <s v=""/>
    <s v=""/>
  </r>
  <r>
    <d v="2019-09-13T00:00:00"/>
    <x v="255"/>
    <n v="1300"/>
    <d v="1900-10-10T13:36:13"/>
    <n v="55.65"/>
    <n v="0.14999999999999858"/>
    <n v="2.0129999999999999"/>
    <n v="7.5490000000000004"/>
    <n v="228.839"/>
    <n v="9.8290000000000006"/>
    <n v="74.8"/>
    <n v="0.17599999999999999"/>
    <n v="0.16500000000000001"/>
    <m/>
    <n v="251.875"/>
    <m/>
    <m/>
    <m/>
    <m/>
    <n v="2561300"/>
    <n v="741.5"/>
    <n v="251.9"/>
    <s v=""/>
    <s v=""/>
    <s v=""/>
  </r>
  <r>
    <d v="2019-09-13T00:00:00"/>
    <x v="255"/>
    <n v="1400"/>
    <d v="1900-10-10T14:36:13"/>
    <n v="55.3"/>
    <n v="0"/>
    <n v="3.02"/>
    <n v="7.5490000000000004"/>
    <n v="216.20400000000001"/>
    <n v="9.6080000000000005"/>
    <n v="72.8"/>
    <n v="0.17599999999999999"/>
    <n v="0.16400000000000001"/>
    <m/>
    <n v="546.875"/>
    <m/>
    <m/>
    <m/>
    <m/>
    <n v="2561400"/>
    <n v="682"/>
    <n v="546.9"/>
    <s v=""/>
    <s v=""/>
    <s v=""/>
  </r>
  <r>
    <d v="2019-09-13T00:00:00"/>
    <x v="255"/>
    <n v="1500"/>
    <d v="1900-10-10T15:36:13"/>
    <n v="55.42"/>
    <n v="0"/>
    <n v="2.0129999999999999"/>
    <n v="9.0589999999999993"/>
    <n v="214.8"/>
    <n v="12.000999999999999"/>
    <n v="66.2"/>
    <n v="0.17599999999999999"/>
    <n v="0.16500000000000001"/>
    <m/>
    <n v="286.875"/>
    <m/>
    <m/>
    <m/>
    <m/>
    <n v="2561500"/>
    <n v="572.70000000000005"/>
    <n v="286.89999999999998"/>
    <s v=""/>
    <s v=""/>
    <s v=""/>
  </r>
  <r>
    <d v="2019-09-13T00:00:00"/>
    <x v="255"/>
    <n v="1600"/>
    <d v="1900-10-10T16:36:13"/>
    <n v="55.18"/>
    <n v="0"/>
    <n v="3.02"/>
    <n v="7.0460000000000003"/>
    <n v="217.608"/>
    <n v="9.0640000000000001"/>
    <n v="75"/>
    <n v="0.17499999999999999"/>
    <n v="0.16400000000000001"/>
    <m/>
    <n v="135.625"/>
    <m/>
    <m/>
    <m/>
    <m/>
    <n v="2561600"/>
    <n v="423.3"/>
    <n v="135.6"/>
    <s v=""/>
    <s v=""/>
    <s v=""/>
  </r>
  <r>
    <d v="2019-09-13T00:00:00"/>
    <x v="255"/>
    <n v="1700"/>
    <d v="1900-10-10T17:36:13"/>
    <n v="54.95"/>
    <n v="0"/>
    <n v="3.02"/>
    <n v="7.5490000000000004"/>
    <n v="221.82"/>
    <n v="8.3190000000000008"/>
    <n v="76"/>
    <n v="0.17599999999999999"/>
    <n v="0.16400000000000001"/>
    <m/>
    <n v="53.125"/>
    <m/>
    <m/>
    <m/>
    <m/>
    <n v="2561700"/>
    <n v="248.8"/>
    <n v="53.1"/>
    <s v=""/>
    <s v=""/>
    <s v=""/>
  </r>
  <r>
    <d v="2019-09-13T00:00:00"/>
    <x v="255"/>
    <n v="1800"/>
    <d v="1900-10-10T18:36:13"/>
    <n v="55.07"/>
    <n v="0"/>
    <n v="1.51"/>
    <n v="6.0389999999999997"/>
    <n v="227.435"/>
    <n v="7.2930000000000001"/>
    <n v="82.2"/>
    <n v="0.17599999999999999"/>
    <n v="0.16500000000000001"/>
    <m/>
    <n v="20.625"/>
    <m/>
    <m/>
    <m/>
    <m/>
    <n v="2561800"/>
    <n v="75.2"/>
    <n v="20.6"/>
    <s v=""/>
    <s v=""/>
    <s v=""/>
  </r>
  <r>
    <d v="2019-09-13T00:00:00"/>
    <x v="255"/>
    <n v="1900"/>
    <d v="1900-10-10T19:36:13"/>
    <n v="54.83"/>
    <n v="0"/>
    <n v="1.51"/>
    <n v="5.0330000000000004"/>
    <n v="237.26300000000001"/>
    <n v="6.8890000000000002"/>
    <n v="81.7"/>
    <n v="0.17599999999999999"/>
    <n v="0.16500000000000001"/>
    <m/>
    <n v="0.625"/>
    <m/>
    <m/>
    <m/>
    <m/>
    <n v="2561900"/>
    <n v="0"/>
    <n v="0"/>
    <s v=""/>
    <s v=""/>
    <s v=""/>
  </r>
  <r>
    <d v="2019-09-13T00:00:00"/>
    <x v="255"/>
    <n v="2000"/>
    <d v="1900-10-10T20:36:13"/>
    <n v="54.72"/>
    <n v="0"/>
    <n v="1.0069999999999999"/>
    <n v="4.5289999999999999"/>
    <n v="227.435"/>
    <n v="5.8470000000000004"/>
    <n v="84.7"/>
    <n v="0.17599999999999999"/>
    <n v="0.16500000000000001"/>
    <m/>
    <n v="0.625"/>
    <m/>
    <m/>
    <m/>
    <m/>
    <n v="2562000"/>
    <n v="0"/>
    <n v="0"/>
    <s v=""/>
    <s v=""/>
    <s v=""/>
  </r>
  <r>
    <d v="2019-09-13T00:00:00"/>
    <x v="255"/>
    <n v="2100"/>
    <d v="1900-10-10T21:36:13"/>
    <n v="54.95"/>
    <n v="0"/>
    <n v="0"/>
    <n v="3.02"/>
    <n v="101.08199999999999"/>
    <n v="5.7960000000000003"/>
    <n v="86.5"/>
    <n v="0.17599999999999999"/>
    <n v="0.16500000000000001"/>
    <m/>
    <n v="0.625"/>
    <m/>
    <m/>
    <m/>
    <m/>
    <n v="2562100"/>
    <n v="0"/>
    <n v="0"/>
    <s v=""/>
    <s v=""/>
    <s v=""/>
  </r>
  <r>
    <d v="2019-09-13T00:00:00"/>
    <x v="255"/>
    <n v="2200"/>
    <d v="1900-10-10T22:36:13"/>
    <n v="55.3"/>
    <n v="0"/>
    <n v="0.503"/>
    <n v="3.5230000000000001"/>
    <n v="220.416"/>
    <n v="6.3570000000000002"/>
    <n v="83.7"/>
    <n v="0.17599999999999999"/>
    <n v="0.16500000000000001"/>
    <m/>
    <n v="0.625"/>
    <m/>
    <m/>
    <m/>
    <m/>
    <n v="2562200"/>
    <n v="0"/>
    <n v="0"/>
    <s v=""/>
    <s v=""/>
    <s v=""/>
  </r>
  <r>
    <d v="2019-09-13T00:00:00"/>
    <x v="255"/>
    <n v="2300"/>
    <d v="1900-10-10T23:36:13"/>
    <n v="55.42"/>
    <n v="0"/>
    <n v="1.0069999999999999"/>
    <n v="4.0259999999999998"/>
    <n v="213.39599999999999"/>
    <n v="5.7190000000000003"/>
    <n v="91"/>
    <n v="0.17599999999999999"/>
    <n v="0.16500000000000001"/>
    <m/>
    <n v="0.625"/>
    <m/>
    <m/>
    <m/>
    <m/>
    <n v="2562300"/>
    <n v="0"/>
    <n v="0"/>
    <s v=""/>
    <s v=""/>
    <s v=""/>
  </r>
  <r>
    <d v="2019-09-13T00:00:00"/>
    <x v="255"/>
    <n v="2400"/>
    <d v="1900-10-11T00:36:13"/>
    <n v="55.54"/>
    <n v="3.9999999999999147E-2"/>
    <n v="0.503"/>
    <n v="4.5289999999999999"/>
    <n v="175.49"/>
    <n v="5.282"/>
    <n v="94.4"/>
    <n v="0.17499999999999999"/>
    <n v="0.16400000000000001"/>
    <m/>
    <n v="0.625"/>
    <m/>
    <m/>
    <m/>
    <m/>
    <n v="2562400"/>
    <n v="0"/>
    <n v="0"/>
    <n v="0.17499999999999999"/>
    <n v="0.16400000000000001"/>
    <n v="0"/>
  </r>
  <r>
    <d v="2019-09-14T00:00:00"/>
    <x v="256"/>
    <n v="100"/>
    <d v="1900-10-11T01:36:13"/>
    <n v="55.3"/>
    <n v="0"/>
    <n v="0"/>
    <n v="2.516"/>
    <n v="102.486"/>
    <n v="5.9240000000000004"/>
    <n v="92.5"/>
    <n v="0.17499999999999999"/>
    <n v="0.16400000000000001"/>
    <m/>
    <n v="0.625"/>
    <m/>
    <m/>
    <m/>
    <m/>
    <n v="2570100"/>
    <n v="0"/>
    <n v="0"/>
    <s v=""/>
    <s v=""/>
    <s v=""/>
  </r>
  <r>
    <d v="2019-09-14T00:00:00"/>
    <x v="256"/>
    <n v="200"/>
    <d v="1900-10-11T02:36:13"/>
    <n v="55.3"/>
    <n v="0"/>
    <n v="0"/>
    <n v="1.51"/>
    <n v="109.506"/>
    <n v="6.077"/>
    <n v="91.3"/>
    <n v="0.17499999999999999"/>
    <n v="0.16400000000000001"/>
    <m/>
    <n v="0.625"/>
    <m/>
    <m/>
    <m/>
    <m/>
    <n v="2570200"/>
    <n v="0"/>
    <n v="0"/>
    <s v=""/>
    <s v=""/>
    <s v=""/>
  </r>
  <r>
    <d v="2019-09-14T00:00:00"/>
    <x v="256"/>
    <n v="300"/>
    <d v="1900-10-11T03:36:13"/>
    <n v="55.3"/>
    <n v="0"/>
    <n v="0"/>
    <n v="3.02"/>
    <n v="183.91399999999999"/>
    <n v="5.6680000000000001"/>
    <n v="94.9"/>
    <n v="0.17499999999999999"/>
    <n v="0.16400000000000001"/>
    <m/>
    <n v="0.625"/>
    <m/>
    <m/>
    <m/>
    <m/>
    <n v="2570300"/>
    <n v="0"/>
    <n v="0"/>
    <s v=""/>
    <s v=""/>
    <s v=""/>
  </r>
  <r>
    <d v="2019-09-14T00:00:00"/>
    <x v="256"/>
    <n v="400"/>
    <d v="1900-10-11T04:36:13"/>
    <n v="55.42"/>
    <n v="0"/>
    <n v="0.503"/>
    <n v="3.5230000000000001"/>
    <n v="221.82"/>
    <n v="5.3849999999999998"/>
    <n v="98"/>
    <n v="0.17499999999999999"/>
    <n v="0.16400000000000001"/>
    <m/>
    <n v="0.625"/>
    <m/>
    <m/>
    <m/>
    <m/>
    <n v="2570400"/>
    <n v="0"/>
    <n v="0"/>
    <s v=""/>
    <s v=""/>
    <s v=""/>
  </r>
  <r>
    <d v="2019-09-14T00:00:00"/>
    <x v="256"/>
    <n v="500"/>
    <d v="1900-10-11T05:36:13"/>
    <n v="55.42"/>
    <n v="0"/>
    <n v="1.0069999999999999"/>
    <n v="4.0259999999999998"/>
    <n v="224.62700000000001"/>
    <n v="5.3339999999999996"/>
    <n v="97.9"/>
    <n v="0.17499999999999999"/>
    <n v="0.16400000000000001"/>
    <m/>
    <n v="0.625"/>
    <m/>
    <m/>
    <m/>
    <m/>
    <n v="2570500"/>
    <n v="0"/>
    <n v="0"/>
    <s v=""/>
    <s v=""/>
    <s v=""/>
  </r>
  <r>
    <d v="2019-09-14T00:00:00"/>
    <x v="256"/>
    <n v="600"/>
    <d v="1900-10-11T06:36:13"/>
    <n v="55.54"/>
    <n v="3.9999999999999147E-2"/>
    <n v="0"/>
    <n v="2.0129999999999999"/>
    <n v="200.761"/>
    <n v="5.1020000000000003"/>
    <n v="98.5"/>
    <n v="0.17499999999999999"/>
    <n v="0.16400000000000001"/>
    <m/>
    <n v="0.625"/>
    <m/>
    <m/>
    <m/>
    <m/>
    <n v="2570600"/>
    <n v="2.2000000000000002"/>
    <n v="0"/>
    <s v=""/>
    <s v=""/>
    <s v=""/>
  </r>
  <r>
    <d v="2019-09-14T00:00:00"/>
    <x v="256"/>
    <n v="700"/>
    <d v="1900-10-11T07:36:13"/>
    <n v="55.42"/>
    <n v="0"/>
    <n v="0"/>
    <n v="2.516"/>
    <n v="176.89400000000001"/>
    <n v="5.1539999999999999"/>
    <n v="99.1"/>
    <n v="0.17499999999999999"/>
    <n v="0.16300000000000001"/>
    <m/>
    <n v="11.875"/>
    <m/>
    <m/>
    <m/>
    <m/>
    <n v="2570700"/>
    <n v="104.2"/>
    <n v="11.9"/>
    <s v=""/>
    <s v=""/>
    <s v=""/>
  </r>
  <r>
    <d v="2019-09-14T00:00:00"/>
    <x v="256"/>
    <n v="800"/>
    <d v="1900-10-11T08:36:13"/>
    <n v="55.3"/>
    <n v="0"/>
    <n v="0"/>
    <n v="2.516"/>
    <n v="189.529"/>
    <n v="5.7190000000000003"/>
    <n v="98"/>
    <n v="0.17499999999999999"/>
    <n v="0.16300000000000001"/>
    <m/>
    <n v="75.625"/>
    <m/>
    <m/>
    <m/>
    <m/>
    <n v="2570800"/>
    <n v="280.8"/>
    <n v="75.599999999999994"/>
    <s v=""/>
    <s v=""/>
    <s v=""/>
  </r>
  <r>
    <d v="2019-09-14T00:00:00"/>
    <x v="256"/>
    <n v="900"/>
    <d v="1900-10-11T09:36:13"/>
    <n v="55.65"/>
    <n v="0.14999999999999858"/>
    <n v="0.503"/>
    <n v="3.5230000000000001"/>
    <n v="158.643"/>
    <n v="6.8639999999999999"/>
    <n v="97.4"/>
    <n v="0.17499999999999999"/>
    <n v="0.16200000000000001"/>
    <m/>
    <n v="183.125"/>
    <m/>
    <m/>
    <m/>
    <m/>
    <n v="2570900"/>
    <n v="451.8"/>
    <n v="183.1"/>
    <s v=""/>
    <s v=""/>
    <s v=""/>
  </r>
  <r>
    <d v="2019-09-14T00:00:00"/>
    <x v="256"/>
    <n v="1000"/>
    <d v="1900-10-11T10:36:13"/>
    <n v="55.54"/>
    <n v="3.9999999999999147E-2"/>
    <n v="1.51"/>
    <n v="4.0259999999999998"/>
    <n v="167.06700000000001"/>
    <n v="6.99"/>
    <n v="96.4"/>
    <n v="0.17499999999999999"/>
    <n v="0.16200000000000001"/>
    <m/>
    <n v="314.375"/>
    <m/>
    <m/>
    <m/>
    <m/>
    <n v="2571000"/>
    <n v="593.5"/>
    <n v="314.39999999999998"/>
    <s v=""/>
    <s v=""/>
    <s v=""/>
  </r>
  <r>
    <d v="2019-09-14T00:00:00"/>
    <x v="256"/>
    <n v="1100"/>
    <d v="1900-10-11T11:36:13"/>
    <n v="55.54"/>
    <n v="3.9999999999999147E-2"/>
    <n v="2.0129999999999999"/>
    <n v="5.0330000000000004"/>
    <n v="181.10599999999999"/>
    <n v="6.8129999999999997"/>
    <n v="95.1"/>
    <n v="0.17499999999999999"/>
    <n v="0.16300000000000001"/>
    <m/>
    <n v="138.125"/>
    <m/>
    <m/>
    <m/>
    <m/>
    <n v="2571100"/>
    <n v="692.8"/>
    <n v="138.1"/>
    <s v=""/>
    <s v=""/>
    <s v=""/>
  </r>
  <r>
    <d v="2019-09-14T00:00:00"/>
    <x v="256"/>
    <n v="1200"/>
    <d v="1900-10-11T12:36:13"/>
    <n v="55.3"/>
    <n v="0"/>
    <n v="1.0069999999999999"/>
    <n v="4.5289999999999999"/>
    <n v="188.125"/>
    <n v="7.8949999999999996"/>
    <n v="93.1"/>
    <n v="0.17499999999999999"/>
    <n v="0.16300000000000001"/>
    <m/>
    <n v="268.125"/>
    <m/>
    <m/>
    <m/>
    <m/>
    <n v="2571200"/>
    <n v="741.5"/>
    <n v="268.10000000000002"/>
    <s v=""/>
    <s v=""/>
    <s v=""/>
  </r>
  <r>
    <d v="2019-09-14T00:00:00"/>
    <x v="256"/>
    <n v="1300"/>
    <d v="1900-10-11T13:36:13"/>
    <n v="55.65"/>
    <n v="0.14999999999999858"/>
    <n v="1.51"/>
    <n v="4.5289999999999999"/>
    <n v="176.89400000000001"/>
    <n v="8.7170000000000005"/>
    <n v="91.5"/>
    <n v="0.17499999999999999"/>
    <n v="0.16400000000000001"/>
    <m/>
    <n v="223.125"/>
    <m/>
    <m/>
    <m/>
    <m/>
    <n v="2571300"/>
    <n v="735.5"/>
    <n v="223.1"/>
    <s v=""/>
    <s v=""/>
    <s v=""/>
  </r>
  <r>
    <d v="2019-09-14T00:00:00"/>
    <x v="256"/>
    <n v="1400"/>
    <d v="1900-10-11T14:36:13"/>
    <n v="55.42"/>
    <n v="0"/>
    <n v="2.516"/>
    <n v="6.5430000000000001"/>
    <n v="157.239"/>
    <n v="8.7420000000000009"/>
    <n v="84.2"/>
    <n v="0.17499999999999999"/>
    <n v="0.16400000000000001"/>
    <m/>
    <n v="253.125"/>
    <m/>
    <m/>
    <m/>
    <m/>
    <n v="2571400"/>
    <n v="675.2"/>
    <n v="253.1"/>
    <s v=""/>
    <s v=""/>
    <s v=""/>
  </r>
  <r>
    <d v="2019-09-14T00:00:00"/>
    <x v="256"/>
    <n v="1500"/>
    <d v="1900-10-11T15:36:13"/>
    <n v="55.3"/>
    <n v="0"/>
    <n v="2.516"/>
    <n v="6.0389999999999997"/>
    <n v="155.83500000000001"/>
    <n v="8.5429999999999993"/>
    <n v="82.6"/>
    <n v="0.17499999999999999"/>
    <n v="0.16400000000000001"/>
    <m/>
    <n v="215.625"/>
    <m/>
    <m/>
    <m/>
    <m/>
    <n v="2571500"/>
    <n v="565.70000000000005"/>
    <n v="215.6"/>
    <s v=""/>
    <s v=""/>
    <s v=""/>
  </r>
  <r>
    <d v="2019-09-14T00:00:00"/>
    <x v="256"/>
    <n v="1600"/>
    <d v="1900-10-11T16:36:13"/>
    <n v="55.07"/>
    <n v="0"/>
    <n v="2.516"/>
    <n v="5.5359999999999996"/>
    <n v="144.60400000000001"/>
    <n v="8.593"/>
    <n v="82.5"/>
    <n v="0.17599999999999999"/>
    <n v="0.16400000000000001"/>
    <m/>
    <n v="169.375"/>
    <m/>
    <m/>
    <m/>
    <m/>
    <n v="2571600"/>
    <n v="416.2"/>
    <n v="169.4"/>
    <s v=""/>
    <s v=""/>
    <s v=""/>
  </r>
  <r>
    <d v="2019-09-14T00:00:00"/>
    <x v="256"/>
    <n v="1700"/>
    <d v="1900-10-11T17:36:13"/>
    <n v="55.07"/>
    <n v="0"/>
    <n v="1.51"/>
    <n v="6.5430000000000001"/>
    <n v="123.545"/>
    <n v="7.6950000000000003"/>
    <n v="88.9"/>
    <n v="0.17599999999999999"/>
    <n v="0.16500000000000001"/>
    <m/>
    <n v="70.625"/>
    <m/>
    <m/>
    <m/>
    <m/>
    <n v="2571700"/>
    <n v="241.5"/>
    <n v="70.599999999999994"/>
    <s v=""/>
    <s v=""/>
    <s v=""/>
  </r>
  <r>
    <d v="2019-09-14T00:00:00"/>
    <x v="256"/>
    <n v="1800"/>
    <d v="1900-10-11T18:36:13"/>
    <n v="54.95"/>
    <n v="0"/>
    <n v="2.0129999999999999"/>
    <n v="6.5430000000000001"/>
    <n v="119.333"/>
    <n v="6.99"/>
    <n v="81.5"/>
    <n v="0.17599999999999999"/>
    <n v="0.16500000000000001"/>
    <m/>
    <n v="14.375"/>
    <m/>
    <m/>
    <m/>
    <m/>
    <n v="2571800"/>
    <n v="69.2"/>
    <n v="14.4"/>
    <s v=""/>
    <s v=""/>
    <s v=""/>
  </r>
  <r>
    <d v="2019-09-14T00:00:00"/>
    <x v="256"/>
    <n v="1900"/>
    <d v="1900-10-11T19:36:13"/>
    <n v="55.07"/>
    <n v="0"/>
    <n v="1.0069999999999999"/>
    <n v="5.0330000000000004"/>
    <n v="101.08199999999999"/>
    <n v="5.8979999999999997"/>
    <n v="87.1"/>
    <n v="0.17599999999999999"/>
    <n v="0.16400000000000001"/>
    <m/>
    <n v="0.625"/>
    <m/>
    <m/>
    <m/>
    <m/>
    <n v="2571900"/>
    <n v="0"/>
    <n v="0"/>
    <s v=""/>
    <s v=""/>
    <s v=""/>
  </r>
  <r>
    <d v="2019-09-14T00:00:00"/>
    <x v="256"/>
    <n v="2000"/>
    <d v="1900-10-11T20:36:13"/>
    <n v="55.3"/>
    <n v="0"/>
    <n v="1.0069999999999999"/>
    <n v="5.0330000000000004"/>
    <n v="82.831000000000003"/>
    <n v="5.6680000000000001"/>
    <n v="89.7"/>
    <n v="0.17599999999999999"/>
    <n v="0.16500000000000001"/>
    <m/>
    <n v="0.625"/>
    <m/>
    <m/>
    <m/>
    <m/>
    <n v="2572000"/>
    <n v="0"/>
    <n v="0"/>
    <s v=""/>
    <s v=""/>
    <s v=""/>
  </r>
  <r>
    <d v="2019-09-14T00:00:00"/>
    <x v="256"/>
    <n v="2100"/>
    <d v="1900-10-11T21:36:13"/>
    <n v="54.95"/>
    <n v="0"/>
    <n v="2.0129999999999999"/>
    <n v="6.0389999999999997"/>
    <n v="89.850999999999999"/>
    <n v="5.3079999999999998"/>
    <n v="91.8"/>
    <n v="0.17599999999999999"/>
    <n v="0.16500000000000001"/>
    <m/>
    <n v="0.625"/>
    <m/>
    <m/>
    <m/>
    <m/>
    <n v="2572100"/>
    <n v="0"/>
    <n v="0"/>
    <s v=""/>
    <s v=""/>
    <s v=""/>
  </r>
  <r>
    <d v="2019-09-14T00:00:00"/>
    <x v="256"/>
    <n v="2200"/>
    <d v="1900-10-11T22:36:13"/>
    <n v="54.95"/>
    <n v="0"/>
    <n v="2.0129999999999999"/>
    <n v="6.5430000000000001"/>
    <n v="68.792000000000002"/>
    <n v="5.05"/>
    <n v="94.6"/>
    <n v="0.17599999999999999"/>
    <n v="0.16400000000000001"/>
    <m/>
    <n v="0.625"/>
    <m/>
    <m/>
    <m/>
    <m/>
    <n v="2572200"/>
    <n v="0"/>
    <n v="0"/>
    <s v=""/>
    <s v=""/>
    <s v=""/>
  </r>
  <r>
    <d v="2019-09-14T00:00:00"/>
    <x v="256"/>
    <n v="2300"/>
    <d v="1900-10-11T23:36:13"/>
    <n v="55.07"/>
    <n v="0"/>
    <n v="2.0129999999999999"/>
    <n v="5.5359999999999996"/>
    <n v="60.369"/>
    <n v="4.9470000000000001"/>
    <n v="94.7"/>
    <n v="0.17599999999999999"/>
    <n v="0.16500000000000001"/>
    <m/>
    <n v="0.625"/>
    <m/>
    <m/>
    <m/>
    <m/>
    <n v="2572300"/>
    <n v="0"/>
    <n v="0"/>
    <s v=""/>
    <s v=""/>
    <s v=""/>
  </r>
  <r>
    <d v="2019-09-14T00:00:00"/>
    <x v="256"/>
    <n v="2400"/>
    <d v="1900-10-12T00:36:13"/>
    <n v="54.95"/>
    <n v="0"/>
    <n v="2.0129999999999999"/>
    <n v="6.0389999999999997"/>
    <n v="61.773000000000003"/>
    <n v="4.9989999999999997"/>
    <n v="96.8"/>
    <n v="0.17599999999999999"/>
    <n v="0.16500000000000001"/>
    <m/>
    <n v="0.625"/>
    <m/>
    <m/>
    <m/>
    <m/>
    <n v="2572400"/>
    <n v="0"/>
    <n v="0"/>
    <n v="0.17599999999999999"/>
    <n v="0.16500000000000001"/>
    <n v="0"/>
  </r>
  <r>
    <d v="2019-09-15T00:00:00"/>
    <x v="257"/>
    <n v="100"/>
    <d v="1900-10-12T01:36:13"/>
    <n v="55.3"/>
    <n v="0"/>
    <n v="2.0129999999999999"/>
    <n v="5.5359999999999996"/>
    <n v="49.137"/>
    <n v="5.1020000000000003"/>
    <n v="97.1"/>
    <n v="0.17599999999999999"/>
    <n v="0.16400000000000001"/>
    <m/>
    <n v="0.625"/>
    <m/>
    <m/>
    <m/>
    <m/>
    <n v="2580100"/>
    <n v="0"/>
    <n v="0"/>
    <s v=""/>
    <s v=""/>
    <s v=""/>
  </r>
  <r>
    <d v="2019-09-15T00:00:00"/>
    <x v="257"/>
    <n v="200"/>
    <d v="1900-10-12T02:36:13"/>
    <n v="55.42"/>
    <n v="0"/>
    <n v="2.0129999999999999"/>
    <n v="5.0330000000000004"/>
    <n v="43.521999999999998"/>
    <n v="4.9989999999999997"/>
    <n v="98.2"/>
    <n v="0.17599999999999999"/>
    <n v="0.16300000000000001"/>
    <m/>
    <n v="0.625"/>
    <m/>
    <m/>
    <m/>
    <m/>
    <n v="2580200"/>
    <n v="0"/>
    <n v="0"/>
    <s v=""/>
    <s v=""/>
    <s v=""/>
  </r>
  <r>
    <d v="2019-09-15T00:00:00"/>
    <x v="257"/>
    <n v="300"/>
    <d v="1900-10-12T03:36:13"/>
    <n v="55.42"/>
    <n v="0"/>
    <n v="1.51"/>
    <n v="5.5359999999999996"/>
    <n v="54.753"/>
    <n v="4.7919999999999998"/>
    <n v="98.9"/>
    <n v="0.17499999999999999"/>
    <n v="0.159"/>
    <m/>
    <n v="0.625"/>
    <m/>
    <m/>
    <m/>
    <m/>
    <n v="2580300"/>
    <n v="0"/>
    <n v="0"/>
    <s v=""/>
    <s v=""/>
    <s v=""/>
  </r>
  <r>
    <d v="2019-09-15T00:00:00"/>
    <x v="257"/>
    <n v="400"/>
    <d v="1900-10-12T04:36:13"/>
    <n v="55.42"/>
    <n v="0"/>
    <n v="1.51"/>
    <n v="6.0389999999999997"/>
    <n v="68.792000000000002"/>
    <n v="4.7919999999999998"/>
    <n v="99.8"/>
    <n v="0.17799999999999999"/>
    <n v="0.158"/>
    <m/>
    <n v="0.625"/>
    <m/>
    <m/>
    <m/>
    <m/>
    <n v="2580400"/>
    <n v="0"/>
    <n v="0"/>
    <s v=""/>
    <s v=""/>
    <s v=""/>
  </r>
  <r>
    <d v="2019-09-15T00:00:00"/>
    <x v="257"/>
    <n v="500"/>
    <d v="1900-10-12T05:36:13"/>
    <n v="55.42"/>
    <n v="0"/>
    <n v="0.503"/>
    <n v="5.5359999999999996"/>
    <n v="117.929"/>
    <n v="4.8179999999999996"/>
    <n v="100"/>
    <n v="0.188"/>
    <n v="0.158"/>
    <m/>
    <n v="0.625"/>
    <m/>
    <m/>
    <m/>
    <m/>
    <n v="2580500"/>
    <n v="0"/>
    <n v="0"/>
    <s v=""/>
    <s v=""/>
    <s v=""/>
  </r>
  <r>
    <d v="2019-09-15T00:00:00"/>
    <x v="257"/>
    <n v="600"/>
    <d v="1900-10-12T06:36:13"/>
    <n v="55.42"/>
    <n v="0"/>
    <n v="1.51"/>
    <n v="5.5359999999999996"/>
    <n v="143.19999999999999"/>
    <n v="4.8949999999999996"/>
    <n v="100"/>
    <n v="0.19600000000000001"/>
    <n v="0.161"/>
    <m/>
    <n v="0.625"/>
    <m/>
    <m/>
    <m/>
    <m/>
    <n v="2580600"/>
    <n v="1.8"/>
    <n v="0"/>
    <s v=""/>
    <s v=""/>
    <s v=""/>
  </r>
  <r>
    <d v="2019-09-15T00:00:00"/>
    <x v="257"/>
    <n v="700"/>
    <d v="1900-10-12T07:36:13"/>
    <n v="55.42"/>
    <n v="0"/>
    <n v="1.51"/>
    <n v="5.5359999999999996"/>
    <n v="102.486"/>
    <n v="5.2569999999999997"/>
    <n v="100"/>
    <n v="0.23"/>
    <n v="0.16300000000000001"/>
    <m/>
    <n v="13.125"/>
    <m/>
    <m/>
    <m/>
    <m/>
    <n v="2580700"/>
    <n v="100.3"/>
    <n v="13.1"/>
    <s v=""/>
    <s v=""/>
    <s v=""/>
  </r>
  <r>
    <d v="2019-09-15T00:00:00"/>
    <x v="257"/>
    <n v="800"/>
    <d v="1900-10-12T08:36:13"/>
    <n v="55.54"/>
    <n v="3.9999999999999147E-2"/>
    <n v="1.51"/>
    <n v="4.5289999999999999"/>
    <n v="157.239"/>
    <n v="5.5389999999999997"/>
    <n v="100"/>
    <n v="0.27400000000000002"/>
    <n v="0.16400000000000001"/>
    <m/>
    <n v="21.875"/>
    <m/>
    <m/>
    <m/>
    <m/>
    <n v="2580800"/>
    <n v="276.8"/>
    <n v="21.9"/>
    <s v=""/>
    <s v=""/>
    <s v=""/>
  </r>
  <r>
    <d v="2019-09-15T00:00:00"/>
    <x v="257"/>
    <n v="900"/>
    <d v="1900-10-12T09:36:13"/>
    <n v="55.42"/>
    <n v="0"/>
    <n v="1.0069999999999999"/>
    <n v="4.0259999999999998"/>
    <n v="154.43100000000001"/>
    <n v="5.9489999999999998"/>
    <n v="100"/>
    <n v="0.26600000000000001"/>
    <n v="0.16600000000000001"/>
    <m/>
    <n v="50.625"/>
    <m/>
    <m/>
    <m/>
    <m/>
    <n v="2580900"/>
    <n v="447"/>
    <n v="50.6"/>
    <s v=""/>
    <s v=""/>
    <s v=""/>
  </r>
  <r>
    <d v="2019-09-15T00:00:00"/>
    <x v="257"/>
    <n v="1000"/>
    <d v="1900-10-12T10:36:13"/>
    <n v="55.54"/>
    <n v="3.9999999999999147E-2"/>
    <n v="1.51"/>
    <n v="4.0259999999999998"/>
    <n v="147.41200000000001"/>
    <n v="6.1790000000000003"/>
    <n v="100"/>
    <n v="0.254"/>
    <n v="0.16700000000000001"/>
    <m/>
    <n v="46.875"/>
    <m/>
    <m/>
    <m/>
    <m/>
    <n v="2581000"/>
    <n v="588.70000000000005"/>
    <n v="46.9"/>
    <s v=""/>
    <s v=""/>
    <s v=""/>
  </r>
  <r>
    <d v="2019-09-15T00:00:00"/>
    <x v="257"/>
    <n v="1100"/>
    <d v="1900-10-12T11:36:13"/>
    <n v="55.42"/>
    <n v="0"/>
    <n v="1.51"/>
    <n v="5.0330000000000004"/>
    <n v="148.816"/>
    <n v="6.2809999999999997"/>
    <n v="100"/>
    <n v="0.253"/>
    <n v="0.16900000000000001"/>
    <m/>
    <n v="64.375"/>
    <m/>
    <m/>
    <m/>
    <m/>
    <n v="2581100"/>
    <n v="687.5"/>
    <n v="64.400000000000006"/>
    <s v=""/>
    <s v=""/>
    <s v=""/>
  </r>
  <r>
    <d v="2019-09-15T00:00:00"/>
    <x v="257"/>
    <n v="1200"/>
    <d v="1900-10-12T12:36:13"/>
    <n v="55.54"/>
    <n v="3.9999999999999147E-2"/>
    <n v="1.51"/>
    <n v="4.0259999999999998"/>
    <n v="169.875"/>
    <n v="5.8719999999999999"/>
    <n v="100"/>
    <n v="0.27100000000000002"/>
    <n v="0.17"/>
    <m/>
    <n v="56.875"/>
    <m/>
    <m/>
    <m/>
    <m/>
    <n v="2581200"/>
    <n v="735.8"/>
    <n v="56.9"/>
    <s v=""/>
    <s v=""/>
    <s v=""/>
  </r>
  <r>
    <d v="2019-09-15T00:00:00"/>
    <x v="257"/>
    <n v="1300"/>
    <d v="1900-10-12T13:36:13"/>
    <n v="55.54"/>
    <n v="3.9999999999999147E-2"/>
    <n v="0.503"/>
    <n v="3.5230000000000001"/>
    <n v="179.702"/>
    <n v="5.4880000000000004"/>
    <n v="100"/>
    <n v="0.29399999999999998"/>
    <n v="0.17199999999999999"/>
    <m/>
    <n v="109.375"/>
    <m/>
    <m/>
    <m/>
    <m/>
    <n v="2581300"/>
    <n v="729"/>
    <n v="109.4"/>
    <s v=""/>
    <s v=""/>
    <s v=""/>
  </r>
  <r>
    <d v="2019-09-15T00:00:00"/>
    <x v="257"/>
    <n v="1400"/>
    <d v="1900-10-12T14:36:13"/>
    <n v="55.54"/>
    <n v="3.9999999999999147E-2"/>
    <n v="0"/>
    <n v="2.0129999999999999"/>
    <n v="186.72200000000001"/>
    <n v="5.2050000000000001"/>
    <n v="100"/>
    <n v="0.33400000000000002"/>
    <n v="0.18"/>
    <m/>
    <n v="85.625"/>
    <m/>
    <m/>
    <m/>
    <m/>
    <n v="2581400"/>
    <n v="668.2"/>
    <n v="85.6"/>
    <s v=""/>
    <s v=""/>
    <s v=""/>
  </r>
  <r>
    <d v="2019-09-15T00:00:00"/>
    <x v="257"/>
    <n v="1500"/>
    <d v="1900-10-12T15:36:13"/>
    <n v="55.54"/>
    <n v="3.9999999999999147E-2"/>
    <n v="0.503"/>
    <n v="3.5230000000000001"/>
    <n v="192.33699999999999"/>
    <n v="5.3079999999999998"/>
    <n v="100"/>
    <n v="0.32100000000000001"/>
    <n v="0.20599999999999999"/>
    <m/>
    <n v="89.375"/>
    <m/>
    <m/>
    <m/>
    <m/>
    <n v="2581500"/>
    <n v="558.29999999999995"/>
    <n v="89.4"/>
    <s v=""/>
    <s v=""/>
    <s v=""/>
  </r>
  <r>
    <d v="2019-09-15T00:00:00"/>
    <x v="257"/>
    <n v="1600"/>
    <d v="1900-10-12T16:36:13"/>
    <n v="55.77"/>
    <n v="0.27000000000000313"/>
    <n v="0"/>
    <n v="2.516"/>
    <n v="216.20400000000001"/>
    <n v="4.74"/>
    <n v="100"/>
    <n v="0.29099999999999998"/>
    <n v="0.20599999999999999"/>
    <m/>
    <n v="113.125"/>
    <m/>
    <m/>
    <m/>
    <m/>
    <n v="2581600"/>
    <n v="408.3"/>
    <n v="113.1"/>
    <s v=""/>
    <s v=""/>
    <s v=""/>
  </r>
  <r>
    <d v="2019-09-15T00:00:00"/>
    <x v="257"/>
    <n v="1700"/>
    <d v="1900-10-12T17:36:13"/>
    <n v="55.65"/>
    <n v="0.14999999999999858"/>
    <n v="0"/>
    <n v="1.0069999999999999"/>
    <n v="181.10599999999999"/>
    <n v="5.3849999999999998"/>
    <n v="100"/>
    <n v="0.27500000000000002"/>
    <n v="0.20399999999999999"/>
    <m/>
    <n v="98.125"/>
    <m/>
    <m/>
    <m/>
    <m/>
    <n v="2581700"/>
    <n v="234"/>
    <n v="98.1"/>
    <s v=""/>
    <s v=""/>
    <s v=""/>
  </r>
  <r>
    <d v="2019-09-15T00:00:00"/>
    <x v="257"/>
    <n v="1800"/>
    <d v="1900-10-12T18:36:13"/>
    <n v="55.42"/>
    <n v="0"/>
    <n v="0"/>
    <n v="2.0129999999999999"/>
    <n v="168.471"/>
    <n v="4.8949999999999996"/>
    <n v="100"/>
    <n v="0.25700000000000001"/>
    <n v="0.2"/>
    <m/>
    <n v="1.875"/>
    <m/>
    <m/>
    <m/>
    <m/>
    <n v="2581800"/>
    <n v="63"/>
    <n v="1.9"/>
    <s v=""/>
    <s v=""/>
    <s v=""/>
  </r>
  <r>
    <d v="2019-09-15T00:00:00"/>
    <x v="257"/>
    <n v="1900"/>
    <d v="1900-10-12T19:36:13"/>
    <n v="55.54"/>
    <n v="3.9999999999999147E-2"/>
    <n v="0"/>
    <n v="0.503"/>
    <n v="150.22"/>
    <n v="4.8440000000000003"/>
    <n v="100"/>
    <n v="0.251"/>
    <n v="0.19800000000000001"/>
    <m/>
    <n v="0.625"/>
    <m/>
    <m/>
    <m/>
    <m/>
    <n v="2581900"/>
    <n v="0"/>
    <n v="0"/>
    <s v=""/>
    <s v=""/>
    <s v=""/>
  </r>
  <r>
    <d v="2019-09-15T00:00:00"/>
    <x v="257"/>
    <n v="2000"/>
    <d v="1900-10-12T20:36:13"/>
    <n v="55.42"/>
    <n v="0"/>
    <n v="0"/>
    <n v="1.51"/>
    <n v="161.45099999999999"/>
    <n v="4.9989999999999997"/>
    <n v="100"/>
    <n v="0.24299999999999999"/>
    <n v="0.19600000000000001"/>
    <m/>
    <n v="0.625"/>
    <m/>
    <m/>
    <m/>
    <m/>
    <n v="2582000"/>
    <n v="0"/>
    <n v="0"/>
    <s v=""/>
    <s v=""/>
    <s v=""/>
  </r>
  <r>
    <d v="2019-09-15T00:00:00"/>
    <x v="257"/>
    <n v="2100"/>
    <d v="1900-10-12T21:36:13"/>
    <n v="55.3"/>
    <n v="0"/>
    <n v="0"/>
    <n v="4.5289999999999999"/>
    <n v="150.22"/>
    <n v="4.0629999999999997"/>
    <n v="100"/>
    <n v="0.23499999999999999"/>
    <n v="0.193"/>
    <m/>
    <n v="0.625"/>
    <m/>
    <m/>
    <m/>
    <m/>
    <n v="2582100"/>
    <n v="0"/>
    <n v="0"/>
    <s v=""/>
    <s v=""/>
    <s v=""/>
  </r>
  <r>
    <d v="2019-09-15T00:00:00"/>
    <x v="257"/>
    <n v="2200"/>
    <d v="1900-10-12T22:36:13"/>
    <n v="55.42"/>
    <n v="0"/>
    <n v="1.0069999999999999"/>
    <n v="3.5230000000000001"/>
    <n v="254.11"/>
    <n v="3.327"/>
    <n v="100"/>
    <n v="0.23"/>
    <n v="0.193"/>
    <m/>
    <n v="0.625"/>
    <m/>
    <m/>
    <m/>
    <m/>
    <n v="2582200"/>
    <n v="0"/>
    <n v="0"/>
    <s v=""/>
    <s v=""/>
    <s v=""/>
  </r>
  <r>
    <d v="2019-09-15T00:00:00"/>
    <x v="257"/>
    <n v="2300"/>
    <d v="1900-10-12T23:36:13"/>
    <n v="55.42"/>
    <n v="0"/>
    <n v="0.503"/>
    <n v="4.0259999999999998"/>
    <n v="272.36099999999999"/>
    <n v="3.4590000000000001"/>
    <n v="100"/>
    <n v="0.22500000000000001"/>
    <n v="0.191"/>
    <m/>
    <n v="0.625"/>
    <m/>
    <m/>
    <m/>
    <m/>
    <n v="2582300"/>
    <n v="0"/>
    <n v="0"/>
    <s v=""/>
    <s v=""/>
    <s v=""/>
  </r>
  <r>
    <d v="2019-09-15T00:00:00"/>
    <x v="257"/>
    <n v="2400"/>
    <d v="1900-10-13T00:36:13"/>
    <n v="55.42"/>
    <n v="0"/>
    <n v="0"/>
    <n v="3.02"/>
    <n v="286.39999999999998"/>
    <n v="3.5379999999999998"/>
    <n v="100"/>
    <n v="0.223"/>
    <n v="0.191"/>
    <m/>
    <n v="0.625"/>
    <m/>
    <m/>
    <m/>
    <m/>
    <n v="2582400"/>
    <n v="0"/>
    <n v="0"/>
    <n v="0.223"/>
    <n v="0.191"/>
    <n v="0"/>
  </r>
  <r>
    <d v="2019-09-16T00:00:00"/>
    <x v="258"/>
    <n v="100"/>
    <d v="1900-10-13T01:36:13"/>
    <n v="55.54"/>
    <n v="3.9999999999999147E-2"/>
    <n v="0"/>
    <n v="3.02"/>
    <n v="315.88200000000001"/>
    <n v="3.0089999999999999"/>
    <n v="100"/>
    <n v="0.221"/>
    <n v="0.191"/>
    <m/>
    <n v="0.625"/>
    <m/>
    <m/>
    <m/>
    <m/>
    <n v="2590100"/>
    <n v="0"/>
    <n v="0"/>
    <s v=""/>
    <s v=""/>
    <s v=""/>
  </r>
  <r>
    <d v="2019-09-16T00:00:00"/>
    <x v="258"/>
    <n v="200"/>
    <d v="1900-10-13T02:36:13"/>
    <n v="55.54"/>
    <n v="3.9999999999999147E-2"/>
    <n v="0"/>
    <n v="2.516"/>
    <n v="306.05500000000001"/>
    <n v="2.956"/>
    <n v="100"/>
    <n v="0.22"/>
    <n v="0.19"/>
    <m/>
    <n v="0.625"/>
    <m/>
    <m/>
    <m/>
    <m/>
    <n v="2590200"/>
    <n v="0"/>
    <n v="0"/>
    <s v=""/>
    <s v=""/>
    <s v=""/>
  </r>
  <r>
    <d v="2019-09-16T00:00:00"/>
    <x v="258"/>
    <n v="300"/>
    <d v="1900-10-13T03:36:13"/>
    <n v="55.3"/>
    <n v="0"/>
    <n v="0"/>
    <n v="2.516"/>
    <n v="324.30599999999998"/>
    <n v="2.77"/>
    <n v="99.8"/>
    <n v="0.219"/>
    <n v="0.191"/>
    <m/>
    <n v="0.625"/>
    <m/>
    <m/>
    <m/>
    <m/>
    <n v="2590300"/>
    <n v="0"/>
    <n v="0"/>
    <s v=""/>
    <s v=""/>
    <s v=""/>
  </r>
  <r>
    <d v="2019-09-16T00:00:00"/>
    <x v="258"/>
    <n v="400"/>
    <d v="1900-10-13T04:36:13"/>
    <n v="55.42"/>
    <n v="0"/>
    <n v="0"/>
    <n v="0.503"/>
    <n v="320.09399999999999"/>
    <n v="2.637"/>
    <n v="100"/>
    <n v="0.218"/>
    <n v="0.19"/>
    <m/>
    <n v="0.625"/>
    <m/>
    <m/>
    <m/>
    <m/>
    <n v="2590400"/>
    <n v="0"/>
    <n v="0"/>
    <s v=""/>
    <s v=""/>
    <s v=""/>
  </r>
  <r>
    <d v="2019-09-16T00:00:00"/>
    <x v="258"/>
    <n v="500"/>
    <d v="1900-10-13T05:36:13"/>
    <n v="55.42"/>
    <n v="0"/>
    <n v="0"/>
    <n v="2.0129999999999999"/>
    <n v="341.15300000000002"/>
    <n v="2.2360000000000002"/>
    <n v="98.2"/>
    <n v="0.217"/>
    <n v="0.19"/>
    <m/>
    <n v="0.625"/>
    <m/>
    <m/>
    <m/>
    <m/>
    <n v="2590500"/>
    <n v="0"/>
    <n v="0"/>
    <s v=""/>
    <s v=""/>
    <s v=""/>
  </r>
  <r>
    <d v="2019-09-16T00:00:00"/>
    <x v="258"/>
    <n v="600"/>
    <d v="1900-10-13T06:36:13"/>
    <n v="55.3"/>
    <n v="0"/>
    <n v="0"/>
    <n v="2.0129999999999999"/>
    <n v="352.38400000000001"/>
    <n v="1.94"/>
    <n v="99.4"/>
    <n v="0.215"/>
    <n v="0.19"/>
    <m/>
    <n v="6.875"/>
    <m/>
    <m/>
    <m/>
    <m/>
    <n v="2590600"/>
    <n v="1.5"/>
    <n v="6.9"/>
    <s v=""/>
    <s v=""/>
    <s v=""/>
  </r>
  <r>
    <d v="2019-09-16T00:00:00"/>
    <x v="258"/>
    <n v="700"/>
    <d v="1900-10-13T07:36:13"/>
    <n v="55.42"/>
    <n v="0"/>
    <n v="0"/>
    <n v="0.503"/>
    <n v="7.02"/>
    <n v="2.7170000000000001"/>
    <n v="99.6"/>
    <n v="0.215"/>
    <n v="0.189"/>
    <m/>
    <n v="53.125"/>
    <m/>
    <m/>
    <m/>
    <m/>
    <n v="2590700"/>
    <n v="96.7"/>
    <n v="53.1"/>
    <s v=""/>
    <s v=""/>
    <s v=""/>
  </r>
  <r>
    <d v="2019-09-16T00:00:00"/>
    <x v="258"/>
    <n v="800"/>
    <d v="1900-10-13T08:36:13"/>
    <n v="55.54"/>
    <n v="3.9999999999999147E-2"/>
    <n v="0"/>
    <n v="2.0129999999999999"/>
    <n v="29.481999999999999"/>
    <n v="3.7749999999999999"/>
    <n v="97.5"/>
    <n v="0.214"/>
    <n v="0.189"/>
    <m/>
    <n v="108.125"/>
    <m/>
    <m/>
    <m/>
    <m/>
    <n v="2590800"/>
    <n v="272.3"/>
    <n v="108.1"/>
    <s v=""/>
    <s v=""/>
    <s v=""/>
  </r>
  <r>
    <d v="2019-09-16T00:00:00"/>
    <x v="258"/>
    <n v="900"/>
    <d v="1900-10-13T09:36:13"/>
    <n v="54.95"/>
    <n v="0"/>
    <n v="0"/>
    <n v="2.0129999999999999"/>
    <n v="214.8"/>
    <n v="5.4370000000000003"/>
    <n v="94.4"/>
    <n v="0.21199999999999999"/>
    <n v="0.188"/>
    <m/>
    <n v="340.625"/>
    <m/>
    <m/>
    <m/>
    <m/>
    <n v="2590900"/>
    <n v="442.5"/>
    <n v="340.6"/>
    <s v=""/>
    <s v=""/>
    <s v=""/>
  </r>
  <r>
    <d v="2019-09-16T00:00:00"/>
    <x v="258"/>
    <n v="1000"/>
    <d v="1900-10-13T10:36:13"/>
    <n v="55.3"/>
    <n v="0"/>
    <n v="0"/>
    <n v="2.516"/>
    <n v="227.435"/>
    <n v="5.9749999999999996"/>
    <n v="92.1"/>
    <n v="0.21099999999999999"/>
    <n v="0.188"/>
    <m/>
    <n v="190.625"/>
    <m/>
    <m/>
    <m/>
    <m/>
    <n v="2591000"/>
    <n v="583.70000000000005"/>
    <n v="190.6"/>
    <s v=""/>
    <s v=""/>
    <s v=""/>
  </r>
  <r>
    <d v="2019-09-16T00:00:00"/>
    <x v="258"/>
    <n v="1100"/>
    <d v="1900-10-13T11:36:13"/>
    <n v="55.65"/>
    <n v="0.14999999999999858"/>
    <n v="0.503"/>
    <n v="4.0259999999999998"/>
    <n v="203.56899999999999"/>
    <n v="6.56"/>
    <n v="90.1"/>
    <n v="0.21"/>
    <n v="0.186"/>
    <m/>
    <n v="244.375"/>
    <m/>
    <m/>
    <m/>
    <m/>
    <n v="2591100"/>
    <n v="682.2"/>
    <n v="244.4"/>
    <s v=""/>
    <s v=""/>
    <s v=""/>
  </r>
  <r>
    <d v="2019-09-16T00:00:00"/>
    <x v="258"/>
    <n v="1200"/>
    <d v="1900-10-13T12:36:13"/>
    <n v="53.9"/>
    <n v="0"/>
    <n v="0.503"/>
    <n v="3.5230000000000001"/>
    <n v="151.624"/>
    <n v="6.1020000000000003"/>
    <n v="88.6"/>
    <n v="0.20899999999999999"/>
    <n v="0.186"/>
    <m/>
    <n v="300.625"/>
    <m/>
    <m/>
    <m/>
    <m/>
    <n v="2591200"/>
    <n v="730"/>
    <n v="300.60000000000002"/>
    <s v=""/>
    <s v=""/>
    <s v=""/>
  </r>
  <r>
    <d v="2019-09-16T00:00:00"/>
    <x v="258"/>
    <n v="1300"/>
    <d v="1900-10-13T13:36:13"/>
    <n v="55.3"/>
    <n v="0"/>
    <n v="0.503"/>
    <n v="3.02"/>
    <n v="122.14100000000001"/>
    <n v="6.8129999999999997"/>
    <n v="86.5"/>
    <n v="0.20899999999999999"/>
    <n v="0.185"/>
    <m/>
    <n v="124.375"/>
    <m/>
    <m/>
    <m/>
    <m/>
    <n v="2591300"/>
    <n v="723"/>
    <n v="124.4"/>
    <s v=""/>
    <s v=""/>
    <s v=""/>
  </r>
  <r>
    <d v="2019-09-16T00:00:00"/>
    <x v="258"/>
    <n v="1400"/>
    <d v="1900-10-13T14:36:13"/>
    <n v="54.48"/>
    <n v="0"/>
    <n v="0"/>
    <n v="2.0129999999999999"/>
    <n v="209.184"/>
    <n v="6.2809999999999997"/>
    <n v="88"/>
    <n v="0.20799999999999999"/>
    <n v="0.185"/>
    <m/>
    <n v="85.625"/>
    <m/>
    <m/>
    <m/>
    <m/>
    <n v="2591400"/>
    <n v="661.7"/>
    <n v="85.6"/>
    <s v=""/>
    <s v=""/>
    <s v=""/>
  </r>
  <r>
    <d v="2019-09-16T00:00:00"/>
    <x v="258"/>
    <n v="1500"/>
    <d v="1900-10-13T15:36:13"/>
    <n v="55.42"/>
    <n v="0"/>
    <n v="0"/>
    <n v="2.0129999999999999"/>
    <n v="43.521999999999998"/>
    <n v="5.7190000000000003"/>
    <n v="92.2"/>
    <n v="0.20799999999999999"/>
    <n v="0.185"/>
    <m/>
    <n v="114.375"/>
    <m/>
    <m/>
    <m/>
    <m/>
    <n v="2591500"/>
    <n v="551.20000000000005"/>
    <n v="114.4"/>
    <s v=""/>
    <s v=""/>
    <s v=""/>
  </r>
  <r>
    <d v="2019-09-16T00:00:00"/>
    <x v="258"/>
    <n v="1600"/>
    <d v="1900-10-13T16:36:13"/>
    <n v="55.54"/>
    <n v="3.9999999999999147E-2"/>
    <n v="0.503"/>
    <n v="3.5230000000000001"/>
    <n v="75.811999999999998"/>
    <n v="5.6420000000000003"/>
    <n v="93.5"/>
    <n v="0.20699999999999999"/>
    <n v="0.184"/>
    <m/>
    <n v="166.875"/>
    <m/>
    <m/>
    <m/>
    <m/>
    <n v="2591600"/>
    <n v="401.2"/>
    <n v="166.9"/>
    <s v=""/>
    <s v=""/>
    <s v=""/>
  </r>
  <r>
    <d v="2019-09-16T00:00:00"/>
    <x v="258"/>
    <n v="1700"/>
    <d v="1900-10-13T17:36:13"/>
    <n v="55.3"/>
    <n v="0"/>
    <n v="0.503"/>
    <n v="3.5230000000000001"/>
    <n v="197.953"/>
    <n v="5.4109999999999996"/>
    <n v="94.7"/>
    <n v="0.20699999999999999"/>
    <n v="0.185"/>
    <m/>
    <n v="115.625"/>
    <m/>
    <m/>
    <m/>
    <m/>
    <n v="2591700"/>
    <n v="226"/>
    <n v="115.6"/>
    <s v=""/>
    <s v=""/>
    <s v=""/>
  </r>
  <r>
    <d v="2019-09-16T00:00:00"/>
    <x v="258"/>
    <n v="1800"/>
    <d v="1900-10-13T18:36:13"/>
    <n v="54.95"/>
    <n v="0"/>
    <n v="0"/>
    <n v="2.516"/>
    <n v="153.02699999999999"/>
    <n v="4.8689999999999998"/>
    <n v="93.2"/>
    <n v="0.20699999999999999"/>
    <n v="0.185"/>
    <m/>
    <n v="63.125"/>
    <m/>
    <m/>
    <m/>
    <m/>
    <n v="2591800"/>
    <n v="57.3"/>
    <n v="63.1"/>
    <s v=""/>
    <s v=""/>
    <s v=""/>
  </r>
  <r>
    <d v="2019-09-16T00:00:00"/>
    <x v="258"/>
    <n v="1900"/>
    <d v="1900-10-13T19:36:13"/>
    <n v="55.42"/>
    <n v="0"/>
    <n v="1.0069999999999999"/>
    <n v="3.02"/>
    <n v="46.329000000000001"/>
    <n v="3.6960000000000002"/>
    <n v="97.2"/>
    <n v="0.20699999999999999"/>
    <n v="0.185"/>
    <m/>
    <n v="0.625"/>
    <m/>
    <m/>
    <m/>
    <m/>
    <n v="2591900"/>
    <n v="0"/>
    <n v="0"/>
    <s v=""/>
    <s v=""/>
    <s v=""/>
  </r>
  <r>
    <d v="2019-09-16T00:00:00"/>
    <x v="258"/>
    <n v="2000"/>
    <d v="1900-10-13T20:36:13"/>
    <n v="55.3"/>
    <n v="0"/>
    <n v="0.503"/>
    <n v="3.5230000000000001"/>
    <n v="35.097999999999999"/>
    <n v="3.1949999999999998"/>
    <n v="97.9"/>
    <n v="0.20699999999999999"/>
    <n v="0.185"/>
    <m/>
    <n v="0.625"/>
    <m/>
    <m/>
    <m/>
    <m/>
    <n v="2592000"/>
    <n v="0"/>
    <n v="0"/>
    <s v=""/>
    <s v=""/>
    <s v=""/>
  </r>
  <r>
    <d v="2019-09-16T00:00:00"/>
    <x v="258"/>
    <n v="2100"/>
    <d v="1900-10-13T21:36:13"/>
    <n v="54.83"/>
    <n v="0"/>
    <n v="0"/>
    <n v="0.503"/>
    <n v="19.655000000000001"/>
    <n v="2.6640000000000001"/>
    <n v="98.8"/>
    <n v="0.20699999999999999"/>
    <n v="0.185"/>
    <m/>
    <n v="0.625"/>
    <m/>
    <m/>
    <m/>
    <m/>
    <n v="2592100"/>
    <n v="0"/>
    <n v="0"/>
    <s v=""/>
    <s v=""/>
    <s v=""/>
  </r>
  <r>
    <d v="2019-09-16T00:00:00"/>
    <x v="258"/>
    <n v="2200"/>
    <d v="1900-10-13T22:36:13"/>
    <n v="55.3"/>
    <n v="0"/>
    <n v="0"/>
    <n v="2.516"/>
    <n v="214.8"/>
    <n v="2.8769999999999998"/>
    <n v="99.1"/>
    <n v="0.20599999999999999"/>
    <n v="0.185"/>
    <m/>
    <n v="0.625"/>
    <m/>
    <m/>
    <m/>
    <m/>
    <n v="2592200"/>
    <n v="0"/>
    <n v="0"/>
    <s v=""/>
    <s v=""/>
    <s v=""/>
  </r>
  <r>
    <d v="2019-09-16T00:00:00"/>
    <x v="258"/>
    <n v="2300"/>
    <d v="1900-10-13T23:36:13"/>
    <n v="55.3"/>
    <n v="0"/>
    <n v="0"/>
    <n v="1.51"/>
    <n v="196.54900000000001"/>
    <n v="3.1680000000000001"/>
    <n v="99.7"/>
    <n v="0.20599999999999999"/>
    <n v="0.186"/>
    <m/>
    <n v="0.625"/>
    <m/>
    <m/>
    <m/>
    <m/>
    <n v="2592300"/>
    <n v="0"/>
    <n v="0"/>
    <s v=""/>
    <s v=""/>
    <s v=""/>
  </r>
  <r>
    <d v="2019-09-16T00:00:00"/>
    <x v="258"/>
    <n v="2400"/>
    <d v="1900-10-14T00:36:13"/>
    <n v="55.42"/>
    <n v="0"/>
    <n v="0"/>
    <n v="2.0129999999999999"/>
    <n v="178.298"/>
    <n v="2.7970000000000002"/>
    <n v="97.9"/>
    <n v="0.20499999999999999"/>
    <n v="0.186"/>
    <m/>
    <n v="0.625"/>
    <m/>
    <m/>
    <m/>
    <m/>
    <n v="2592400"/>
    <n v="0"/>
    <n v="0"/>
    <n v="0.20499999999999999"/>
    <n v="0.186"/>
    <n v="0"/>
  </r>
  <r>
    <d v="2019-09-17T00:00:00"/>
    <x v="259"/>
    <n v="100"/>
    <d v="1900-10-14T01:36:13"/>
    <n v="55.54"/>
    <n v="3.9999999999999147E-2"/>
    <n v="0"/>
    <n v="2.0129999999999999"/>
    <n v="58.965000000000003"/>
    <n v="2.5030000000000001"/>
    <n v="98.4"/>
    <n v="0.20599999999999999"/>
    <n v="0.187"/>
    <m/>
    <n v="0.625"/>
    <m/>
    <m/>
    <m/>
    <m/>
    <n v="2600100"/>
    <n v="0"/>
    <n v="0"/>
    <s v=""/>
    <s v=""/>
    <s v=""/>
  </r>
  <r>
    <d v="2019-09-17T00:00:00"/>
    <x v="259"/>
    <n v="200"/>
    <d v="1900-10-14T02:36:13"/>
    <n v="55.42"/>
    <n v="0"/>
    <n v="0.503"/>
    <n v="3.02"/>
    <n v="89.850999999999999"/>
    <n v="2.5030000000000001"/>
    <n v="99.1"/>
    <n v="0.20799999999999999"/>
    <n v="0.188"/>
    <m/>
    <n v="0.625"/>
    <m/>
    <m/>
    <m/>
    <m/>
    <n v="2600200"/>
    <n v="0"/>
    <n v="0"/>
    <s v=""/>
    <s v=""/>
    <s v=""/>
  </r>
  <r>
    <d v="2019-09-17T00:00:00"/>
    <x v="259"/>
    <n v="300"/>
    <d v="1900-10-14T03:36:13"/>
    <n v="55.42"/>
    <n v="0"/>
    <n v="1.51"/>
    <n v="4.0259999999999998"/>
    <n v="92.659000000000006"/>
    <n v="2.85"/>
    <n v="100"/>
    <n v="0.20899999999999999"/>
    <n v="0.188"/>
    <m/>
    <n v="0.625"/>
    <m/>
    <m/>
    <m/>
    <m/>
    <n v="2600300"/>
    <n v="0"/>
    <n v="0"/>
    <s v=""/>
    <s v=""/>
    <s v=""/>
  </r>
  <r>
    <d v="2019-09-17T00:00:00"/>
    <x v="259"/>
    <n v="400"/>
    <d v="1900-10-14T04:36:13"/>
    <n v="55.42"/>
    <n v="0"/>
    <n v="0.503"/>
    <n v="3.5230000000000001"/>
    <n v="119.333"/>
    <n v="2.77"/>
    <n v="100"/>
    <n v="0.20899999999999999"/>
    <n v="0.188"/>
    <m/>
    <n v="0.625"/>
    <m/>
    <m/>
    <m/>
    <m/>
    <n v="2600400"/>
    <n v="0"/>
    <n v="0"/>
    <s v=""/>
    <s v=""/>
    <s v=""/>
  </r>
  <r>
    <d v="2019-09-17T00:00:00"/>
    <x v="259"/>
    <n v="500"/>
    <d v="1900-10-14T05:36:13"/>
    <n v="55.42"/>
    <n v="0"/>
    <n v="1.0069999999999999"/>
    <n v="6.5430000000000001"/>
    <n v="115.122"/>
    <n v="2.5299999999999998"/>
    <n v="100"/>
    <n v="0.20899999999999999"/>
    <n v="0.188"/>
    <m/>
    <n v="0.625"/>
    <m/>
    <m/>
    <m/>
    <m/>
    <n v="2600500"/>
    <n v="0"/>
    <n v="0"/>
    <s v=""/>
    <s v=""/>
    <s v=""/>
  </r>
  <r>
    <d v="2019-09-17T00:00:00"/>
    <x v="259"/>
    <n v="600"/>
    <d v="1900-10-14T06:36:13"/>
    <n v="55.42"/>
    <n v="0"/>
    <n v="2.0129999999999999"/>
    <n v="6.0389999999999997"/>
    <n v="94.063000000000002"/>
    <n v="2.5299999999999998"/>
    <n v="100"/>
    <n v="0.20899999999999999"/>
    <n v="0.189"/>
    <m/>
    <n v="4.375"/>
    <m/>
    <m/>
    <m/>
    <m/>
    <n v="2600600"/>
    <n v="1.3"/>
    <n v="4.4000000000000004"/>
    <s v=""/>
    <s v=""/>
    <s v=""/>
  </r>
  <r>
    <d v="2019-09-17T00:00:00"/>
    <x v="259"/>
    <n v="700"/>
    <d v="1900-10-14T07:36:13"/>
    <n v="55.42"/>
    <n v="0"/>
    <n v="1.51"/>
    <n v="6.0389999999999997"/>
    <n v="115.122"/>
    <n v="2.3959999999999999"/>
    <n v="100"/>
    <n v="0.20899999999999999"/>
    <n v="0.189"/>
    <m/>
    <n v="61.875"/>
    <m/>
    <m/>
    <m/>
    <m/>
    <n v="2600700"/>
    <n v="93.3"/>
    <n v="61.9"/>
    <s v=""/>
    <s v=""/>
    <s v=""/>
  </r>
  <r>
    <d v="2019-09-17T00:00:00"/>
    <x v="259"/>
    <n v="800"/>
    <d v="1900-10-14T08:36:13"/>
    <n v="55.42"/>
    <n v="0"/>
    <n v="2.516"/>
    <n v="7.0460000000000003"/>
    <n v="133.37299999999999"/>
    <n v="2.85"/>
    <n v="98.6"/>
    <n v="0.20899999999999999"/>
    <n v="0.189"/>
    <m/>
    <n v="101.875"/>
    <m/>
    <m/>
    <m/>
    <m/>
    <n v="2600800"/>
    <n v="267.8"/>
    <n v="101.9"/>
    <s v=""/>
    <s v=""/>
    <s v=""/>
  </r>
  <r>
    <d v="2019-09-17T00:00:00"/>
    <x v="259"/>
    <n v="900"/>
    <d v="1900-10-14T09:36:13"/>
    <n v="55.42"/>
    <n v="0"/>
    <n v="3.5230000000000001"/>
    <n v="8.0519999999999996"/>
    <n v="136.18"/>
    <n v="3.3540000000000001"/>
    <n v="95.1"/>
    <n v="0.20899999999999999"/>
    <n v="0.189"/>
    <m/>
    <n v="114.375"/>
    <m/>
    <m/>
    <m/>
    <m/>
    <n v="2600900"/>
    <n v="438"/>
    <n v="114.4"/>
    <s v=""/>
    <s v=""/>
    <s v=""/>
  </r>
  <r>
    <d v="2019-09-17T00:00:00"/>
    <x v="259"/>
    <n v="1000"/>
    <d v="1900-10-14T10:36:13"/>
    <n v="55.42"/>
    <n v="0"/>
    <n v="3.5230000000000001"/>
    <n v="8.0519999999999996"/>
    <n v="138.988"/>
    <n v="4.7919999999999998"/>
    <n v="90.2"/>
    <n v="0.20899999999999999"/>
    <n v="0.189"/>
    <m/>
    <n v="225.625"/>
    <m/>
    <m/>
    <m/>
    <m/>
    <n v="2601000"/>
    <n v="578.70000000000005"/>
    <n v="225.6"/>
    <s v=""/>
    <s v=""/>
    <s v=""/>
  </r>
  <r>
    <d v="2019-09-17T00:00:00"/>
    <x v="259"/>
    <n v="1100"/>
    <d v="1900-10-14T11:36:13"/>
    <n v="55.07"/>
    <n v="0"/>
    <n v="4.5289999999999999"/>
    <n v="10.065"/>
    <n v="151.624"/>
    <n v="4.3239999999999998"/>
    <n v="87.7"/>
    <n v="0.20899999999999999"/>
    <n v="0.188"/>
    <m/>
    <n v="188.125"/>
    <m/>
    <m/>
    <m/>
    <m/>
    <n v="2601100"/>
    <n v="677"/>
    <n v="188.1"/>
    <s v=""/>
    <s v=""/>
    <s v=""/>
  </r>
  <r>
    <d v="2019-09-17T00:00:00"/>
    <x v="259"/>
    <n v="1200"/>
    <d v="1900-10-14T12:36:13"/>
    <n v="55.42"/>
    <n v="0"/>
    <n v="5.0330000000000004"/>
    <n v="10.065"/>
    <n v="140.392"/>
    <n v="5.8470000000000004"/>
    <n v="84.7"/>
    <n v="0.20799999999999999"/>
    <n v="0.188"/>
    <m/>
    <n v="299.375"/>
    <m/>
    <m/>
    <m/>
    <m/>
    <n v="2601200"/>
    <n v="724.2"/>
    <n v="299.39999999999998"/>
    <s v=""/>
    <s v=""/>
    <s v=""/>
  </r>
  <r>
    <d v="2019-09-17T00:00:00"/>
    <x v="259"/>
    <n v="1300"/>
    <d v="1900-10-14T13:36:13"/>
    <n v="55.3"/>
    <n v="0"/>
    <n v="4.5289999999999999"/>
    <n v="10.065"/>
    <n v="151.624"/>
    <n v="3.327"/>
    <n v="96"/>
    <n v="0.20799999999999999"/>
    <n v="0.191"/>
    <m/>
    <n v="89.375"/>
    <m/>
    <m/>
    <m/>
    <m/>
    <n v="2601300"/>
    <n v="716.5"/>
    <n v="89.4"/>
    <s v=""/>
    <s v=""/>
    <s v=""/>
  </r>
  <r>
    <d v="2019-09-17T00:00:00"/>
    <x v="259"/>
    <n v="1400"/>
    <d v="1900-10-14T14:36:13"/>
    <n v="55.42"/>
    <n v="0"/>
    <n v="3.5230000000000001"/>
    <n v="10.065"/>
    <n v="144.60400000000001"/>
    <n v="2.4500000000000002"/>
    <n v="97.9"/>
    <n v="0.20899999999999999"/>
    <n v="0.193"/>
    <m/>
    <n v="61.875"/>
    <m/>
    <m/>
    <m/>
    <m/>
    <n v="2601400"/>
    <n v="654.70000000000005"/>
    <n v="61.9"/>
    <s v=""/>
    <s v=""/>
    <s v=""/>
  </r>
  <r>
    <d v="2019-09-17T00:00:00"/>
    <x v="259"/>
    <n v="1500"/>
    <d v="1900-10-14T15:36:13"/>
    <n v="55.42"/>
    <n v="0"/>
    <n v="2.516"/>
    <n v="7.5490000000000004"/>
    <n v="134.77600000000001"/>
    <n v="2.1819999999999999"/>
    <n v="98.9"/>
    <n v="0.21299999999999999"/>
    <n v="0.19600000000000001"/>
    <m/>
    <n v="25.625"/>
    <m/>
    <m/>
    <m/>
    <m/>
    <n v="2601500"/>
    <n v="543.70000000000005"/>
    <n v="25.6"/>
    <s v=""/>
    <s v=""/>
    <s v=""/>
  </r>
  <r>
    <d v="2019-09-17T00:00:00"/>
    <x v="259"/>
    <n v="1600"/>
    <d v="1900-10-14T16:36:13"/>
    <n v="55.54"/>
    <n v="3.9999999999999147E-2"/>
    <n v="2.516"/>
    <n v="8.5559999999999992"/>
    <n v="136.18"/>
    <n v="2.823"/>
    <n v="99.8"/>
    <n v="0.22"/>
    <n v="0.19700000000000001"/>
    <m/>
    <n v="161.875"/>
    <m/>
    <m/>
    <m/>
    <m/>
    <n v="2601600"/>
    <n v="393.2"/>
    <n v="161.9"/>
    <s v=""/>
    <s v=""/>
    <s v=""/>
  </r>
  <r>
    <d v="2019-09-17T00:00:00"/>
    <x v="259"/>
    <n v="1700"/>
    <d v="1900-10-14T17:36:13"/>
    <n v="55.42"/>
    <n v="0"/>
    <n v="3.5230000000000001"/>
    <n v="9.0589999999999993"/>
    <n v="130.565"/>
    <n v="2.7170000000000001"/>
    <n v="98.3"/>
    <n v="0.224"/>
    <n v="0.19800000000000001"/>
    <m/>
    <n v="14.375"/>
    <m/>
    <m/>
    <m/>
    <m/>
    <n v="2601700"/>
    <n v="219"/>
    <n v="14.4"/>
    <s v=""/>
    <s v=""/>
    <s v=""/>
  </r>
  <r>
    <d v="2019-09-17T00:00:00"/>
    <x v="259"/>
    <n v="1800"/>
    <d v="1900-10-14T18:36:13"/>
    <n v="55.42"/>
    <n v="0"/>
    <n v="3.02"/>
    <n v="8.0519999999999996"/>
    <n v="129.161"/>
    <n v="2.637"/>
    <n v="99.7"/>
    <n v="0.223"/>
    <n v="0.19900000000000001"/>
    <m/>
    <n v="0.625"/>
    <m/>
    <m/>
    <m/>
    <m/>
    <n v="2601800"/>
    <n v="51.7"/>
    <n v="0"/>
    <s v=""/>
    <s v=""/>
    <s v=""/>
  </r>
  <r>
    <d v="2019-09-17T00:00:00"/>
    <x v="259"/>
    <n v="1900"/>
    <d v="1900-10-14T19:36:13"/>
    <n v="55.42"/>
    <n v="0"/>
    <n v="2.516"/>
    <n v="6.5430000000000001"/>
    <n v="126.35299999999999"/>
    <n v="2.6640000000000001"/>
    <n v="100"/>
    <n v="0.223"/>
    <n v="0.19900000000000001"/>
    <m/>
    <n v="0.625"/>
    <m/>
    <m/>
    <m/>
    <m/>
    <n v="2601900"/>
    <n v="0"/>
    <n v="0"/>
    <s v=""/>
    <s v=""/>
    <s v=""/>
  </r>
  <r>
    <d v="2019-09-17T00:00:00"/>
    <x v="259"/>
    <n v="2000"/>
    <d v="1900-10-14T20:36:13"/>
    <n v="55.42"/>
    <n v="0"/>
    <n v="2.0129999999999999"/>
    <n v="7.0460000000000003"/>
    <n v="136.18"/>
    <n v="2.5030000000000001"/>
    <n v="100"/>
    <n v="0.223"/>
    <n v="0.19900000000000001"/>
    <m/>
    <n v="0.625"/>
    <m/>
    <m/>
    <m/>
    <m/>
    <n v="2602000"/>
    <n v="0"/>
    <n v="0"/>
    <s v=""/>
    <s v=""/>
    <s v=""/>
  </r>
  <r>
    <d v="2019-09-17T00:00:00"/>
    <x v="259"/>
    <n v="2100"/>
    <d v="1900-10-14T21:36:13"/>
    <n v="55.3"/>
    <n v="0"/>
    <n v="1.51"/>
    <n v="5.5359999999999996"/>
    <n v="127.75700000000001"/>
    <n v="2.4769999999999999"/>
    <n v="100"/>
    <n v="0.223"/>
    <n v="0.2"/>
    <m/>
    <n v="0.625"/>
    <m/>
    <m/>
    <m/>
    <m/>
    <n v="2602100"/>
    <n v="0"/>
    <n v="0"/>
    <s v=""/>
    <s v=""/>
    <s v=""/>
  </r>
  <r>
    <d v="2019-09-17T00:00:00"/>
    <x v="259"/>
    <n v="2200"/>
    <d v="1900-10-14T22:36:13"/>
    <n v="55.42"/>
    <n v="0"/>
    <n v="2.0129999999999999"/>
    <n v="5.5359999999999996"/>
    <n v="120.73699999999999"/>
    <n v="2.4500000000000002"/>
    <n v="100"/>
    <n v="0.223"/>
    <n v="0.20100000000000001"/>
    <m/>
    <n v="0.625"/>
    <m/>
    <m/>
    <m/>
    <m/>
    <n v="2602200"/>
    <n v="0"/>
    <n v="0"/>
    <s v=""/>
    <s v=""/>
    <s v=""/>
  </r>
  <r>
    <d v="2019-09-17T00:00:00"/>
    <x v="259"/>
    <n v="2300"/>
    <d v="1900-10-14T23:36:13"/>
    <n v="55.42"/>
    <n v="0"/>
    <n v="2.0129999999999999"/>
    <n v="5.5359999999999996"/>
    <n v="108.102"/>
    <n v="2.4500000000000002"/>
    <n v="100"/>
    <n v="0.223"/>
    <n v="0.20100000000000001"/>
    <m/>
    <n v="0.625"/>
    <m/>
    <m/>
    <m/>
    <m/>
    <n v="2602300"/>
    <n v="0"/>
    <n v="0"/>
    <s v=""/>
    <s v=""/>
    <s v=""/>
  </r>
  <r>
    <d v="2019-09-17T00:00:00"/>
    <x v="259"/>
    <n v="2400"/>
    <d v="1900-10-15T00:36:13"/>
    <n v="55.42"/>
    <n v="0"/>
    <n v="1.51"/>
    <n v="5.0330000000000004"/>
    <n v="106.69799999999999"/>
    <n v="2.5030000000000001"/>
    <n v="100"/>
    <n v="0.222"/>
    <n v="0.20100000000000001"/>
    <m/>
    <n v="0.625"/>
    <m/>
    <m/>
    <m/>
    <m/>
    <n v="2602400"/>
    <n v="0"/>
    <n v="0"/>
    <n v="0.222"/>
    <n v="0.20100000000000001"/>
    <n v="0"/>
  </r>
  <r>
    <d v="2019-09-18T00:00:00"/>
    <x v="260"/>
    <n v="100"/>
    <d v="1900-10-15T01:36:13"/>
    <n v="55.42"/>
    <n v="0"/>
    <n v="1.51"/>
    <n v="5.0330000000000004"/>
    <n v="127.75700000000001"/>
    <n v="2.6640000000000001"/>
    <n v="100"/>
    <n v="0.221"/>
    <n v="0.20100000000000001"/>
    <m/>
    <n v="0.625"/>
    <m/>
    <m/>
    <m/>
    <m/>
    <n v="2610100"/>
    <n v="0"/>
    <n v="0"/>
    <s v=""/>
    <s v=""/>
    <s v=""/>
  </r>
  <r>
    <d v="2019-09-18T00:00:00"/>
    <x v="260"/>
    <n v="200"/>
    <d v="1900-10-15T02:36:13"/>
    <n v="55.42"/>
    <n v="0"/>
    <n v="1.0069999999999999"/>
    <n v="4.5289999999999999"/>
    <n v="112.31399999999999"/>
    <n v="2.69"/>
    <n v="100"/>
    <n v="0.22"/>
    <n v="0.20100000000000001"/>
    <m/>
    <n v="0.625"/>
    <m/>
    <m/>
    <m/>
    <m/>
    <n v="2610200"/>
    <n v="0"/>
    <n v="0"/>
    <s v=""/>
    <s v=""/>
    <s v=""/>
  </r>
  <r>
    <d v="2019-09-18T00:00:00"/>
    <x v="260"/>
    <n v="300"/>
    <d v="1900-10-15T03:36:13"/>
    <n v="55.42"/>
    <n v="0"/>
    <n v="1.0069999999999999"/>
    <n v="4.5289999999999999"/>
    <n v="115.122"/>
    <n v="2.77"/>
    <n v="100"/>
    <n v="0.22"/>
    <n v="0.20100000000000001"/>
    <m/>
    <n v="0.625"/>
    <m/>
    <m/>
    <m/>
    <m/>
    <n v="2610300"/>
    <n v="0"/>
    <n v="0"/>
    <s v=""/>
    <s v=""/>
    <s v=""/>
  </r>
  <r>
    <d v="2019-09-18T00:00:00"/>
    <x v="260"/>
    <n v="400"/>
    <d v="1900-10-15T04:36:13"/>
    <n v="55.42"/>
    <n v="0"/>
    <n v="0.503"/>
    <n v="4.0259999999999998"/>
    <n v="109.506"/>
    <n v="2.85"/>
    <n v="100"/>
    <n v="0.22"/>
    <n v="0.20100000000000001"/>
    <m/>
    <n v="0.625"/>
    <m/>
    <m/>
    <m/>
    <m/>
    <n v="2610400"/>
    <n v="0"/>
    <n v="0"/>
    <s v=""/>
    <s v=""/>
    <s v=""/>
  </r>
  <r>
    <d v="2019-09-18T00:00:00"/>
    <x v="260"/>
    <n v="500"/>
    <d v="1900-10-15T05:36:13"/>
    <n v="55.54"/>
    <n v="3.9999999999999147E-2"/>
    <n v="0"/>
    <n v="3.02"/>
    <n v="78.62"/>
    <n v="2.823"/>
    <n v="100"/>
    <n v="0.219"/>
    <n v="0.20100000000000001"/>
    <m/>
    <n v="0.625"/>
    <m/>
    <m/>
    <m/>
    <m/>
    <n v="2610500"/>
    <n v="0"/>
    <n v="0"/>
    <s v=""/>
    <s v=""/>
    <s v=""/>
  </r>
  <r>
    <d v="2019-09-18T00:00:00"/>
    <x v="260"/>
    <n v="600"/>
    <d v="1900-10-15T06:36:13"/>
    <n v="55.42"/>
    <n v="0"/>
    <n v="0.503"/>
    <n v="3.5230000000000001"/>
    <n v="56.156999999999996"/>
    <n v="2.7170000000000001"/>
    <n v="100"/>
    <n v="0.219"/>
    <n v="0.20100000000000001"/>
    <m/>
    <n v="3.125"/>
    <m/>
    <m/>
    <m/>
    <m/>
    <n v="2610600"/>
    <n v="1"/>
    <n v="3.1"/>
    <s v=""/>
    <s v=""/>
    <s v=""/>
  </r>
  <r>
    <d v="2019-09-18T00:00:00"/>
    <x v="260"/>
    <n v="700"/>
    <d v="1900-10-15T07:36:13"/>
    <n v="55.42"/>
    <n v="0"/>
    <n v="0.503"/>
    <n v="4.0259999999999998"/>
    <n v="37.905999999999999"/>
    <n v="2.61"/>
    <n v="100"/>
    <n v="0.218"/>
    <n v="0.20100000000000001"/>
    <m/>
    <n v="21.875"/>
    <m/>
    <m/>
    <m/>
    <m/>
    <n v="2610700"/>
    <n v="89.3"/>
    <n v="21.9"/>
    <s v=""/>
    <s v=""/>
    <s v=""/>
  </r>
  <r>
    <d v="2019-09-18T00:00:00"/>
    <x v="260"/>
    <n v="800"/>
    <d v="1900-10-15T08:36:13"/>
    <n v="55.42"/>
    <n v="0"/>
    <n v="0.503"/>
    <n v="3.5230000000000001"/>
    <n v="28.077999999999999"/>
    <n v="2.69"/>
    <n v="100"/>
    <n v="0.218"/>
    <n v="0.20100000000000001"/>
    <m/>
    <n v="45.625"/>
    <m/>
    <m/>
    <m/>
    <m/>
    <n v="2610800"/>
    <n v="263.5"/>
    <n v="45.6"/>
    <s v=""/>
    <s v=""/>
    <s v=""/>
  </r>
  <r>
    <d v="2019-09-18T00:00:00"/>
    <x v="260"/>
    <n v="900"/>
    <d v="1900-10-15T09:36:13"/>
    <n v="55.54"/>
    <n v="3.9999999999999147E-2"/>
    <n v="0"/>
    <n v="3.5230000000000001"/>
    <n v="33.694000000000003"/>
    <n v="3.036"/>
    <n v="100"/>
    <n v="0.217"/>
    <n v="0.20100000000000001"/>
    <m/>
    <n v="120.625"/>
    <m/>
    <m/>
    <m/>
    <m/>
    <n v="2610900"/>
    <n v="433.3"/>
    <n v="120.6"/>
    <s v=""/>
    <s v=""/>
    <s v=""/>
  </r>
  <r>
    <d v="2019-09-18T00:00:00"/>
    <x v="260"/>
    <n v="1000"/>
    <d v="1900-10-15T10:36:13"/>
    <n v="55.42"/>
    <n v="0"/>
    <n v="0"/>
    <n v="4.0259999999999998"/>
    <n v="47.732999999999997"/>
    <n v="3.617"/>
    <n v="100"/>
    <n v="0.217"/>
    <n v="0.20100000000000001"/>
    <m/>
    <n v="213.125"/>
    <m/>
    <m/>
    <m/>
    <m/>
    <n v="2611000"/>
    <n v="573.5"/>
    <n v="213.1"/>
    <s v=""/>
    <s v=""/>
    <s v=""/>
  </r>
  <r>
    <d v="2019-09-18T00:00:00"/>
    <x v="260"/>
    <n v="1100"/>
    <d v="1900-10-15T11:36:13"/>
    <n v="55.42"/>
    <n v="0"/>
    <n v="0"/>
    <n v="3.5230000000000001"/>
    <n v="47.732999999999997"/>
    <n v="4.2460000000000004"/>
    <n v="100"/>
    <n v="0.217"/>
    <n v="0.20100000000000001"/>
    <m/>
    <n v="198.125"/>
    <m/>
    <m/>
    <m/>
    <m/>
    <n v="2611100"/>
    <n v="671.3"/>
    <n v="198.1"/>
    <s v=""/>
    <s v=""/>
    <s v=""/>
  </r>
  <r>
    <d v="2019-09-18T00:00:00"/>
    <x v="260"/>
    <n v="1200"/>
    <d v="1900-10-15T12:36:13"/>
    <n v="55.65"/>
    <n v="0.14999999999999858"/>
    <n v="0.503"/>
    <n v="4.0259999999999998"/>
    <n v="39.31"/>
    <n v="5.6680000000000001"/>
    <n v="100"/>
    <n v="0.217"/>
    <n v="0.20100000000000001"/>
    <m/>
    <n v="241.875"/>
    <m/>
    <m/>
    <m/>
    <m/>
    <n v="2611200"/>
    <n v="718.2"/>
    <n v="241.9"/>
    <s v=""/>
    <s v=""/>
    <s v=""/>
  </r>
  <r>
    <d v="2019-09-18T00:00:00"/>
    <x v="260"/>
    <n v="1300"/>
    <d v="1900-10-15T13:36:13"/>
    <n v="55.54"/>
    <n v="3.9999999999999147E-2"/>
    <n v="0.503"/>
    <n v="4.5289999999999999"/>
    <n v="82.831000000000003"/>
    <n v="5.3339999999999996"/>
    <n v="100"/>
    <n v="0.217"/>
    <n v="0.20100000000000001"/>
    <m/>
    <n v="106.875"/>
    <m/>
    <m/>
    <m/>
    <m/>
    <n v="2611300"/>
    <n v="710.2"/>
    <n v="106.9"/>
    <s v=""/>
    <s v=""/>
    <s v=""/>
  </r>
  <r>
    <d v="2019-09-18T00:00:00"/>
    <x v="260"/>
    <n v="1400"/>
    <d v="1900-10-15T14:36:13"/>
    <n v="54.95"/>
    <n v="0"/>
    <n v="0.503"/>
    <n v="4.0259999999999998"/>
    <n v="46.329000000000001"/>
    <n v="4.1150000000000002"/>
    <n v="100"/>
    <n v="0.217"/>
    <n v="0.20100000000000001"/>
    <m/>
    <n v="53.125"/>
    <m/>
    <m/>
    <m/>
    <m/>
    <n v="2611400"/>
    <n v="647.70000000000005"/>
    <n v="53.1"/>
    <s v=""/>
    <s v=""/>
    <s v=""/>
  </r>
  <r>
    <d v="2019-09-18T00:00:00"/>
    <x v="260"/>
    <n v="1500"/>
    <d v="1900-10-15T15:36:13"/>
    <n v="55.54"/>
    <n v="3.9999999999999147E-2"/>
    <n v="0.503"/>
    <n v="3.02"/>
    <n v="35.097999999999999"/>
    <n v="4.3499999999999996"/>
    <n v="100"/>
    <n v="0.223"/>
    <n v="0.20200000000000001"/>
    <m/>
    <n v="100.625"/>
    <m/>
    <m/>
    <m/>
    <m/>
    <n v="2611500"/>
    <n v="536.29999999999995"/>
    <n v="100.6"/>
    <s v=""/>
    <s v=""/>
    <s v=""/>
  </r>
  <r>
    <d v="2019-09-18T00:00:00"/>
    <x v="260"/>
    <n v="1600"/>
    <d v="1900-10-15T16:36:13"/>
    <n v="55.54"/>
    <n v="3.9999999999999147E-2"/>
    <n v="0.503"/>
    <n v="3.02"/>
    <n v="43.521999999999998"/>
    <n v="4.0369999999999999"/>
    <n v="100"/>
    <n v="0.22800000000000001"/>
    <n v="0.20399999999999999"/>
    <m/>
    <n v="83.125"/>
    <m/>
    <m/>
    <m/>
    <m/>
    <n v="2611600"/>
    <n v="385.5"/>
    <n v="83.1"/>
    <s v=""/>
    <s v=""/>
    <s v=""/>
  </r>
  <r>
    <d v="2019-09-18T00:00:00"/>
    <x v="260"/>
    <n v="1700"/>
    <d v="1900-10-15T17:36:13"/>
    <n v="55.54"/>
    <n v="3.9999999999999147E-2"/>
    <n v="0"/>
    <n v="1.51"/>
    <n v="8.4239999999999995"/>
    <n v="4.298"/>
    <n v="99.5"/>
    <n v="0.23"/>
    <n v="0.20399999999999999"/>
    <m/>
    <n v="30.625"/>
    <m/>
    <m/>
    <m/>
    <m/>
    <n v="2611700"/>
    <n v="211.2"/>
    <n v="30.6"/>
    <s v=""/>
    <s v=""/>
    <s v=""/>
  </r>
  <r>
    <d v="2019-09-18T00:00:00"/>
    <x v="260"/>
    <n v="1800"/>
    <d v="1900-10-15T18:36:13"/>
    <n v="55.42"/>
    <n v="0"/>
    <n v="0.503"/>
    <n v="3.5230000000000001"/>
    <n v="335.53699999999998"/>
    <n v="3.7490000000000001"/>
    <n v="99.2"/>
    <n v="0.22900000000000001"/>
    <n v="0.20499999999999999"/>
    <m/>
    <n v="8.125"/>
    <m/>
    <m/>
    <m/>
    <m/>
    <n v="2611800"/>
    <n v="46.8"/>
    <n v="8.1"/>
    <s v=""/>
    <s v=""/>
    <s v=""/>
  </r>
  <r>
    <d v="2019-09-18T00:00:00"/>
    <x v="260"/>
    <n v="1900"/>
    <d v="1900-10-15T19:36:13"/>
    <n v="55.42"/>
    <n v="0"/>
    <n v="0.503"/>
    <n v="3.5230000000000001"/>
    <n v="331.32499999999999"/>
    <n v="3.67"/>
    <n v="100"/>
    <n v="0.22800000000000001"/>
    <n v="0.20499999999999999"/>
    <m/>
    <n v="0.625"/>
    <m/>
    <m/>
    <m/>
    <m/>
    <n v="2611900"/>
    <n v="0"/>
    <n v="0"/>
    <s v=""/>
    <s v=""/>
    <s v=""/>
  </r>
  <r>
    <d v="2019-09-18T00:00:00"/>
    <x v="260"/>
    <n v="2000"/>
    <d v="1900-10-15T20:36:13"/>
    <n v="55.54"/>
    <n v="3.9999999999999147E-2"/>
    <n v="1.0069999999999999"/>
    <n v="3.5230000000000001"/>
    <n v="336.94099999999997"/>
    <n v="3.9060000000000001"/>
    <n v="100"/>
    <n v="0.22800000000000001"/>
    <n v="0.20499999999999999"/>
    <m/>
    <n v="0.625"/>
    <m/>
    <m/>
    <m/>
    <m/>
    <n v="2612000"/>
    <n v="0"/>
    <n v="0"/>
    <s v=""/>
    <s v=""/>
    <s v=""/>
  </r>
  <r>
    <d v="2019-09-18T00:00:00"/>
    <x v="260"/>
    <n v="2100"/>
    <d v="1900-10-15T21:36:13"/>
    <n v="55.42"/>
    <n v="0"/>
    <n v="1.0069999999999999"/>
    <n v="4.0259999999999998"/>
    <n v="345.36500000000001"/>
    <n v="3.6429999999999998"/>
    <n v="100"/>
    <n v="0.22700000000000001"/>
    <n v="0.20499999999999999"/>
    <m/>
    <n v="0.625"/>
    <m/>
    <m/>
    <m/>
    <m/>
    <n v="2612100"/>
    <n v="0"/>
    <n v="0"/>
    <s v=""/>
    <s v=""/>
    <s v=""/>
  </r>
  <r>
    <d v="2019-09-18T00:00:00"/>
    <x v="260"/>
    <n v="2200"/>
    <d v="1900-10-15T22:36:13"/>
    <n v="55.42"/>
    <n v="0"/>
    <n v="1.0069999999999999"/>
    <n v="4.0259999999999998"/>
    <n v="345.36500000000001"/>
    <n v="3.827"/>
    <n v="99.8"/>
    <n v="0.22500000000000001"/>
    <n v="0.20499999999999999"/>
    <m/>
    <n v="0.625"/>
    <m/>
    <m/>
    <m/>
    <m/>
    <n v="2612200"/>
    <n v="0"/>
    <n v="0"/>
    <s v=""/>
    <s v=""/>
    <s v=""/>
  </r>
  <r>
    <d v="2019-09-18T00:00:00"/>
    <x v="260"/>
    <n v="2300"/>
    <d v="1900-10-15T23:36:13"/>
    <n v="55.42"/>
    <n v="0"/>
    <n v="1.0069999999999999"/>
    <n v="4.0259999999999998"/>
    <n v="342.55700000000002"/>
    <n v="4.1150000000000002"/>
    <n v="99.4"/>
    <n v="0.22500000000000001"/>
    <n v="0.20499999999999999"/>
    <m/>
    <n v="0.625"/>
    <m/>
    <m/>
    <m/>
    <m/>
    <n v="2612300"/>
    <n v="0"/>
    <n v="0"/>
    <s v=""/>
    <s v=""/>
    <s v=""/>
  </r>
  <r>
    <d v="2019-09-18T00:00:00"/>
    <x v="260"/>
    <n v="2400"/>
    <d v="1900-10-16T00:36:13"/>
    <n v="55.42"/>
    <n v="0"/>
    <n v="1.51"/>
    <n v="4.5289999999999999"/>
    <n v="345.36500000000001"/>
    <n v="4.3239999999999998"/>
    <n v="99.2"/>
    <n v="0.224"/>
    <n v="0.20499999999999999"/>
    <m/>
    <n v="0.625"/>
    <m/>
    <m/>
    <m/>
    <m/>
    <n v="2612400"/>
    <n v="0"/>
    <n v="0"/>
    <n v="0.224"/>
    <n v="0.20499999999999999"/>
    <n v="0"/>
  </r>
  <r>
    <d v="2019-09-19T00:00:00"/>
    <x v="261"/>
    <n v="100"/>
    <d v="1900-10-16T01:36:13"/>
    <n v="55.42"/>
    <n v="0"/>
    <n v="1.0069999999999999"/>
    <n v="4.5289999999999999"/>
    <n v="329.92200000000003"/>
    <n v="4.194"/>
    <n v="99.4"/>
    <n v="0.223"/>
    <n v="0.20399999999999999"/>
    <m/>
    <n v="0.625"/>
    <m/>
    <m/>
    <m/>
    <m/>
    <n v="2620100"/>
    <n v="0"/>
    <n v="0"/>
    <s v=""/>
    <s v=""/>
    <s v=""/>
  </r>
  <r>
    <d v="2019-09-19T00:00:00"/>
    <x v="261"/>
    <n v="200"/>
    <d v="1900-10-16T02:36:13"/>
    <n v="55.42"/>
    <n v="0"/>
    <n v="1.0069999999999999"/>
    <n v="4.5289999999999999"/>
    <n v="329.92200000000003"/>
    <n v="4.1150000000000002"/>
    <n v="99.8"/>
    <n v="0.223"/>
    <n v="0.20499999999999999"/>
    <m/>
    <n v="0.625"/>
    <m/>
    <m/>
    <m/>
    <m/>
    <n v="2620200"/>
    <n v="0"/>
    <n v="0"/>
    <s v=""/>
    <s v=""/>
    <s v=""/>
  </r>
  <r>
    <d v="2019-09-19T00:00:00"/>
    <x v="261"/>
    <n v="300"/>
    <d v="1900-10-16T03:36:13"/>
    <n v="55.42"/>
    <n v="0"/>
    <n v="1.0069999999999999"/>
    <n v="4.0259999999999998"/>
    <n v="328.51799999999997"/>
    <n v="3.88"/>
    <n v="99.9"/>
    <n v="0.222"/>
    <n v="0.20399999999999999"/>
    <m/>
    <n v="0.625"/>
    <m/>
    <m/>
    <m/>
    <m/>
    <n v="2620300"/>
    <n v="0"/>
    <n v="0"/>
    <s v=""/>
    <s v=""/>
    <s v=""/>
  </r>
  <r>
    <d v="2019-09-19T00:00:00"/>
    <x v="261"/>
    <n v="400"/>
    <d v="1900-10-16T04:36:13"/>
    <n v="55.42"/>
    <n v="0"/>
    <n v="0.503"/>
    <n v="3.5230000000000001"/>
    <n v="327.11399999999998"/>
    <n v="3.1680000000000001"/>
    <n v="100"/>
    <n v="0.221"/>
    <n v="0.20399999999999999"/>
    <m/>
    <n v="0.625"/>
    <m/>
    <m/>
    <m/>
    <m/>
    <n v="2620400"/>
    <n v="0"/>
    <n v="0"/>
    <s v=""/>
    <s v=""/>
    <s v=""/>
  </r>
  <r>
    <d v="2019-09-19T00:00:00"/>
    <x v="261"/>
    <n v="500"/>
    <d v="1900-10-16T05:36:13"/>
    <n v="55.42"/>
    <n v="0"/>
    <n v="1.0069999999999999"/>
    <n v="4.0259999999999998"/>
    <n v="329.92200000000003"/>
    <n v="2.903"/>
    <n v="99.1"/>
    <n v="0.22"/>
    <n v="0.20399999999999999"/>
    <m/>
    <n v="0.625"/>
    <m/>
    <m/>
    <m/>
    <m/>
    <n v="2620500"/>
    <n v="0"/>
    <n v="0"/>
    <s v=""/>
    <s v=""/>
    <s v=""/>
  </r>
  <r>
    <d v="2019-09-19T00:00:00"/>
    <x v="261"/>
    <n v="600"/>
    <d v="1900-10-16T06:36:13"/>
    <n v="55.07"/>
    <n v="0"/>
    <n v="2.0129999999999999"/>
    <n v="5.0330000000000004"/>
    <n v="331.32499999999999"/>
    <n v="2.61"/>
    <n v="98.7"/>
    <n v="0.22"/>
    <n v="0.20399999999999999"/>
    <m/>
    <n v="5.625"/>
    <m/>
    <m/>
    <m/>
    <m/>
    <n v="2620600"/>
    <n v="0.8"/>
    <n v="5.6"/>
    <s v=""/>
    <s v=""/>
    <s v=""/>
  </r>
  <r>
    <d v="2019-09-19T00:00:00"/>
    <x v="261"/>
    <n v="700"/>
    <d v="1900-10-16T07:36:13"/>
    <n v="55.42"/>
    <n v="0"/>
    <n v="1.51"/>
    <n v="4.5289999999999999"/>
    <n v="328.51799999999997"/>
    <n v="2.9830000000000001"/>
    <n v="98.4"/>
    <n v="0.22"/>
    <n v="0.20399999999999999"/>
    <m/>
    <n v="41.875"/>
    <m/>
    <m/>
    <m/>
    <m/>
    <n v="2620700"/>
    <n v="85.5"/>
    <n v="41.9"/>
    <s v=""/>
    <s v=""/>
    <s v=""/>
  </r>
  <r>
    <d v="2019-09-19T00:00:00"/>
    <x v="261"/>
    <n v="800"/>
    <d v="1900-10-16T08:36:13"/>
    <n v="55.65"/>
    <n v="0.14999999999999858"/>
    <n v="1.0069999999999999"/>
    <n v="4.5289999999999999"/>
    <n v="320.09399999999999"/>
    <n v="4.8689999999999998"/>
    <n v="94.2"/>
    <n v="0.219"/>
    <n v="0.20300000000000001"/>
    <m/>
    <n v="319.375"/>
    <m/>
    <m/>
    <m/>
    <m/>
    <n v="2620800"/>
    <n v="259.5"/>
    <n v="319.39999999999998"/>
    <s v=""/>
    <s v=""/>
    <s v=""/>
  </r>
  <r>
    <d v="2019-09-19T00:00:00"/>
    <x v="261"/>
    <n v="900"/>
    <d v="1900-10-16T09:36:13"/>
    <n v="55.54"/>
    <n v="3.9999999999999147E-2"/>
    <n v="1.0069999999999999"/>
    <n v="5.0330000000000004"/>
    <n v="313.07499999999999"/>
    <n v="5.9240000000000004"/>
    <n v="93.6"/>
    <n v="0.219"/>
    <n v="0.20200000000000001"/>
    <m/>
    <n v="471.875"/>
    <m/>
    <m/>
    <m/>
    <m/>
    <n v="2620900"/>
    <n v="428.3"/>
    <n v="471.9"/>
    <s v=""/>
    <s v=""/>
    <s v=""/>
  </r>
  <r>
    <d v="2019-09-19T00:00:00"/>
    <x v="261"/>
    <n v="1000"/>
    <d v="1900-10-16T10:36:13"/>
    <n v="56"/>
    <n v="0.5"/>
    <n v="2.0129999999999999"/>
    <n v="7.0460000000000003"/>
    <n v="314.47800000000001"/>
    <n v="7.0410000000000004"/>
    <n v="90"/>
    <n v="0.218"/>
    <n v="0.20100000000000001"/>
    <m/>
    <n v="705.625"/>
    <m/>
    <m/>
    <m/>
    <m/>
    <n v="2621000"/>
    <n v="568.5"/>
    <n v="705.6"/>
    <s v=""/>
    <s v=""/>
    <s v=""/>
  </r>
  <r>
    <d v="2019-09-19T00:00:00"/>
    <x v="261"/>
    <n v="1100"/>
    <d v="1900-10-16T11:36:13"/>
    <n v="55.07"/>
    <n v="0"/>
    <n v="1.51"/>
    <n v="4.5289999999999999"/>
    <n v="308.863"/>
    <n v="6.6109999999999998"/>
    <n v="87.2"/>
    <n v="0.217"/>
    <n v="0.2"/>
    <m/>
    <n v="231.875"/>
    <m/>
    <m/>
    <m/>
    <m/>
    <n v="2621100"/>
    <n v="666"/>
    <n v="231.9"/>
    <s v=""/>
    <s v=""/>
    <s v=""/>
  </r>
  <r>
    <d v="2019-09-19T00:00:00"/>
    <x v="261"/>
    <n v="1200"/>
    <d v="1900-10-16T12:36:13"/>
    <n v="55.18"/>
    <n v="0"/>
    <n v="1.0069999999999999"/>
    <n v="5.0330000000000004"/>
    <n v="299.03500000000003"/>
    <n v="7.6189999999999998"/>
    <n v="83.1"/>
    <n v="0.217"/>
    <n v="0.19900000000000001"/>
    <m/>
    <n v="400.625"/>
    <m/>
    <m/>
    <m/>
    <m/>
    <n v="2621200"/>
    <n v="712.3"/>
    <n v="400.6"/>
    <s v=""/>
    <s v=""/>
    <s v=""/>
  </r>
  <r>
    <d v="2019-09-19T00:00:00"/>
    <x v="261"/>
    <n v="1300"/>
    <d v="1900-10-16T13:36:13"/>
    <n v="55.07"/>
    <n v="0"/>
    <n v="1.0069999999999999"/>
    <n v="4.5289999999999999"/>
    <n v="290.61200000000002"/>
    <n v="8.7919999999999998"/>
    <n v="82"/>
    <n v="0.217"/>
    <n v="0.2"/>
    <m/>
    <n v="288.125"/>
    <m/>
    <m/>
    <m/>
    <m/>
    <n v="2621300"/>
    <n v="703.7"/>
    <n v="288.10000000000002"/>
    <s v=""/>
    <s v=""/>
    <s v=""/>
  </r>
  <r>
    <d v="2019-09-19T00:00:00"/>
    <x v="261"/>
    <n v="1400"/>
    <d v="1900-10-16T14:36:13"/>
    <n v="55.07"/>
    <n v="0"/>
    <n v="1.0069999999999999"/>
    <n v="5.0330000000000004"/>
    <n v="272.36099999999999"/>
    <n v="8.4939999999999998"/>
    <n v="77.2"/>
    <n v="0.216"/>
    <n v="0.19900000000000001"/>
    <m/>
    <n v="199.375"/>
    <m/>
    <m/>
    <m/>
    <m/>
    <n v="2621400"/>
    <n v="640.70000000000005"/>
    <n v="199.4"/>
    <s v=""/>
    <s v=""/>
    <s v=""/>
  </r>
  <r>
    <d v="2019-09-19T00:00:00"/>
    <x v="261"/>
    <n v="1500"/>
    <d v="1900-10-16T15:36:13"/>
    <n v="55.3"/>
    <n v="0"/>
    <n v="1.0069999999999999"/>
    <n v="5.0330000000000004"/>
    <n v="256.91800000000001"/>
    <n v="7.77"/>
    <n v="78.099999999999994"/>
    <n v="0.216"/>
    <n v="0.19900000000000001"/>
    <m/>
    <n v="211.875"/>
    <m/>
    <m/>
    <m/>
    <m/>
    <n v="2621500"/>
    <n v="529"/>
    <n v="211.9"/>
    <s v=""/>
    <s v=""/>
    <s v=""/>
  </r>
  <r>
    <d v="2019-09-19T00:00:00"/>
    <x v="261"/>
    <n v="1600"/>
    <d v="1900-10-16T16:36:13"/>
    <n v="55.42"/>
    <n v="0"/>
    <n v="1.0069999999999999"/>
    <n v="4.5289999999999999"/>
    <n v="258.322"/>
    <n v="7.6449999999999996"/>
    <n v="81.900000000000006"/>
    <n v="0.215"/>
    <n v="0.19900000000000001"/>
    <m/>
    <n v="149.375"/>
    <m/>
    <m/>
    <m/>
    <m/>
    <n v="2621600"/>
    <n v="378.2"/>
    <n v="149.4"/>
    <s v=""/>
    <s v=""/>
    <s v=""/>
  </r>
  <r>
    <d v="2019-09-19T00:00:00"/>
    <x v="261"/>
    <n v="1700"/>
    <d v="1900-10-16T17:36:13"/>
    <n v="55.3"/>
    <n v="0"/>
    <n v="1.0069999999999999"/>
    <n v="4.0259999999999998"/>
    <n v="261.12900000000002"/>
    <n v="7.0149999999999997"/>
    <n v="80.7"/>
    <n v="0.215"/>
    <n v="0.19900000000000001"/>
    <m/>
    <n v="65.625"/>
    <m/>
    <m/>
    <m/>
    <m/>
    <n v="2621700"/>
    <n v="203.8"/>
    <n v="65.599999999999994"/>
    <s v=""/>
    <s v=""/>
    <s v=""/>
  </r>
  <r>
    <d v="2019-09-19T00:00:00"/>
    <x v="261"/>
    <n v="1800"/>
    <d v="1900-10-16T18:36:13"/>
    <n v="55.3"/>
    <n v="0"/>
    <n v="0"/>
    <n v="2.516"/>
    <n v="251.30199999999999"/>
    <n v="6.3310000000000004"/>
    <n v="86.2"/>
    <n v="0.215"/>
    <n v="0.19900000000000001"/>
    <m/>
    <n v="4.375"/>
    <m/>
    <m/>
    <m/>
    <m/>
    <n v="2621800"/>
    <n v="42"/>
    <n v="4.4000000000000004"/>
    <s v=""/>
    <s v=""/>
    <s v=""/>
  </r>
  <r>
    <d v="2019-09-19T00:00:00"/>
    <x v="261"/>
    <n v="1900"/>
    <d v="1900-10-16T19:36:13"/>
    <n v="55.54"/>
    <n v="3.9999999999999147E-2"/>
    <n v="1.0069999999999999"/>
    <n v="4.5289999999999999"/>
    <n v="273.76499999999999"/>
    <n v="5.0759999999999996"/>
    <n v="95.5"/>
    <n v="0.215"/>
    <n v="0.19900000000000001"/>
    <m/>
    <n v="0.625"/>
    <m/>
    <m/>
    <m/>
    <m/>
    <n v="2621900"/>
    <n v="0"/>
    <n v="0"/>
    <s v=""/>
    <s v=""/>
    <s v=""/>
  </r>
  <r>
    <d v="2019-09-19T00:00:00"/>
    <x v="261"/>
    <n v="2000"/>
    <d v="1900-10-16T20:36:13"/>
    <n v="55.42"/>
    <n v="0"/>
    <n v="1.0069999999999999"/>
    <n v="4.0259999999999998"/>
    <n v="268.149"/>
    <n v="4.9210000000000003"/>
    <n v="96.8"/>
    <n v="0.215"/>
    <n v="0.19900000000000001"/>
    <m/>
    <n v="0.625"/>
    <m/>
    <m/>
    <m/>
    <m/>
    <n v="2622000"/>
    <n v="0"/>
    <n v="0"/>
    <s v=""/>
    <s v=""/>
    <s v=""/>
  </r>
  <r>
    <d v="2019-09-19T00:00:00"/>
    <x v="261"/>
    <n v="2100"/>
    <d v="1900-10-16T21:36:13"/>
    <n v="55.42"/>
    <n v="0"/>
    <n v="1.0069999999999999"/>
    <n v="4.5289999999999999"/>
    <n v="259.72500000000002"/>
    <n v="4.7140000000000004"/>
    <n v="97.9"/>
    <n v="0.215"/>
    <n v="0.19900000000000001"/>
    <m/>
    <n v="0.625"/>
    <m/>
    <m/>
    <m/>
    <m/>
    <n v="2622100"/>
    <n v="0"/>
    <n v="0"/>
    <s v=""/>
    <s v=""/>
    <s v=""/>
  </r>
  <r>
    <d v="2019-09-19T00:00:00"/>
    <x v="261"/>
    <n v="2200"/>
    <d v="1900-10-16T22:36:13"/>
    <n v="55.42"/>
    <n v="0"/>
    <n v="0.503"/>
    <n v="3.5230000000000001"/>
    <n v="268.149"/>
    <n v="4.298"/>
    <n v="95.5"/>
    <n v="0.215"/>
    <n v="0.19900000000000001"/>
    <m/>
    <n v="0.625"/>
    <m/>
    <m/>
    <m/>
    <m/>
    <n v="2622200"/>
    <n v="0"/>
    <n v="0"/>
    <s v=""/>
    <s v=""/>
    <s v=""/>
  </r>
  <r>
    <d v="2019-09-19T00:00:00"/>
    <x v="261"/>
    <n v="2300"/>
    <d v="1900-10-16T23:36:13"/>
    <n v="55.54"/>
    <n v="3.9999999999999147E-2"/>
    <n v="0.503"/>
    <n v="3.02"/>
    <n v="244.28200000000001"/>
    <n v="4.0629999999999997"/>
    <n v="98"/>
    <n v="0.215"/>
    <n v="0.19900000000000001"/>
    <m/>
    <n v="0.625"/>
    <m/>
    <m/>
    <m/>
    <m/>
    <n v="2622300"/>
    <n v="0"/>
    <n v="0"/>
    <s v=""/>
    <s v=""/>
    <s v=""/>
  </r>
  <r>
    <d v="2019-09-19T00:00:00"/>
    <x v="261"/>
    <n v="2400"/>
    <d v="1900-10-17T00:36:13"/>
    <n v="55.42"/>
    <n v="0"/>
    <n v="0.503"/>
    <n v="4.0259999999999998"/>
    <n v="227.435"/>
    <n v="4.3239999999999998"/>
    <n v="99.6"/>
    <n v="0.215"/>
    <n v="0.19900000000000001"/>
    <m/>
    <n v="0.625"/>
    <m/>
    <m/>
    <m/>
    <m/>
    <n v="2622400"/>
    <n v="0"/>
    <n v="0"/>
    <n v="0.215"/>
    <n v="0.19900000000000001"/>
    <n v="0"/>
  </r>
  <r>
    <d v="2019-09-20T00:00:00"/>
    <x v="262"/>
    <n v="100"/>
    <d v="1900-10-17T01:36:13"/>
    <n v="55.42"/>
    <n v="0"/>
    <n v="0"/>
    <n v="3.02"/>
    <n v="219.012"/>
    <n v="4.5060000000000002"/>
    <n v="100"/>
    <n v="0.215"/>
    <n v="0.19900000000000001"/>
    <m/>
    <n v="0.625"/>
    <m/>
    <m/>
    <m/>
    <m/>
    <n v="2630100"/>
    <n v="0"/>
    <n v="0"/>
    <s v=""/>
    <s v=""/>
    <s v=""/>
  </r>
  <r>
    <d v="2019-09-20T00:00:00"/>
    <x v="262"/>
    <n v="200"/>
    <d v="1900-10-17T02:36:13"/>
    <n v="55.42"/>
    <n v="0"/>
    <n v="0.503"/>
    <n v="4.5289999999999999"/>
    <n v="245.68600000000001"/>
    <n v="4.5060000000000002"/>
    <n v="100"/>
    <n v="0.215"/>
    <n v="0.2"/>
    <m/>
    <n v="0.625"/>
    <m/>
    <m/>
    <m/>
    <m/>
    <n v="2630200"/>
    <n v="0"/>
    <n v="0"/>
    <s v=""/>
    <s v=""/>
    <s v=""/>
  </r>
  <r>
    <d v="2019-09-20T00:00:00"/>
    <x v="262"/>
    <n v="300"/>
    <d v="1900-10-17T03:36:13"/>
    <n v="55.42"/>
    <n v="0"/>
    <n v="0.503"/>
    <n v="4.0259999999999998"/>
    <n v="238.667"/>
    <n v="4.4279999999999999"/>
    <n v="100"/>
    <n v="0.217"/>
    <n v="0.20100000000000001"/>
    <m/>
    <n v="0.625"/>
    <m/>
    <m/>
    <m/>
    <m/>
    <n v="2630300"/>
    <n v="0"/>
    <n v="0"/>
    <s v=""/>
    <s v=""/>
    <s v=""/>
  </r>
  <r>
    <d v="2019-09-20T00:00:00"/>
    <x v="262"/>
    <n v="400"/>
    <d v="1900-10-17T04:36:13"/>
    <n v="55.3"/>
    <n v="0"/>
    <n v="0.503"/>
    <n v="5.0330000000000004"/>
    <n v="258.322"/>
    <n v="4.194"/>
    <n v="100"/>
    <n v="0.218"/>
    <n v="0.20200000000000001"/>
    <m/>
    <n v="0.625"/>
    <m/>
    <m/>
    <m/>
    <m/>
    <n v="2630400"/>
    <n v="0"/>
    <n v="0"/>
    <s v=""/>
    <s v=""/>
    <s v=""/>
  </r>
  <r>
    <d v="2019-09-20T00:00:00"/>
    <x v="262"/>
    <n v="500"/>
    <d v="1900-10-17T05:36:13"/>
    <n v="55.54"/>
    <n v="3.9999999999999147E-2"/>
    <n v="1.0069999999999999"/>
    <n v="6.0389999999999997"/>
    <n v="261.12900000000002"/>
    <n v="3.8540000000000001"/>
    <n v="100"/>
    <n v="0.22"/>
    <n v="0.20300000000000001"/>
    <m/>
    <n v="0.625"/>
    <m/>
    <m/>
    <m/>
    <m/>
    <n v="2630500"/>
    <n v="0"/>
    <n v="0"/>
    <s v=""/>
    <s v=""/>
    <s v=""/>
  </r>
  <r>
    <d v="2019-09-20T00:00:00"/>
    <x v="262"/>
    <n v="600"/>
    <d v="1900-10-17T06:36:13"/>
    <n v="55.42"/>
    <n v="0"/>
    <n v="0.503"/>
    <n v="6.0389999999999997"/>
    <n v="282.18799999999999"/>
    <n v="3.9060000000000001"/>
    <n v="100"/>
    <n v="0.22"/>
    <n v="0.20399999999999999"/>
    <m/>
    <n v="0.625"/>
    <m/>
    <m/>
    <m/>
    <m/>
    <n v="2630600"/>
    <n v="0.7"/>
    <n v="0"/>
    <s v=""/>
    <s v=""/>
    <s v=""/>
  </r>
  <r>
    <d v="2019-09-20T00:00:00"/>
    <x v="262"/>
    <n v="700"/>
    <d v="1900-10-17T07:36:13"/>
    <n v="55.42"/>
    <n v="0"/>
    <n v="0.503"/>
    <n v="4.0259999999999998"/>
    <n v="228.839"/>
    <n v="3.9849999999999999"/>
    <n v="100"/>
    <n v="0.221"/>
    <n v="0.20399999999999999"/>
    <m/>
    <n v="33.125"/>
    <m/>
    <m/>
    <m/>
    <m/>
    <n v="2630700"/>
    <n v="81.8"/>
    <n v="33.1"/>
    <s v=""/>
    <s v=""/>
    <s v=""/>
  </r>
  <r>
    <d v="2019-09-20T00:00:00"/>
    <x v="262"/>
    <n v="800"/>
    <d v="1900-10-17T08:36:13"/>
    <n v="55.54"/>
    <n v="3.9999999999999147E-2"/>
    <n v="0.503"/>
    <n v="5.0330000000000004"/>
    <n v="245.68600000000001"/>
    <n v="4.3499999999999996"/>
    <n v="100"/>
    <n v="0.221"/>
    <n v="0.20399999999999999"/>
    <m/>
    <n v="76.875"/>
    <m/>
    <m/>
    <m/>
    <m/>
    <n v="2630800"/>
    <n v="254.7"/>
    <n v="76.900000000000006"/>
    <s v=""/>
    <s v=""/>
    <s v=""/>
  </r>
  <r>
    <d v="2019-09-20T00:00:00"/>
    <x v="262"/>
    <n v="900"/>
    <d v="1900-10-17T09:36:13"/>
    <n v="55.07"/>
    <n v="0"/>
    <n v="0.503"/>
    <n v="6.5430000000000001"/>
    <n v="279.38"/>
    <n v="5.5140000000000002"/>
    <n v="94.9"/>
    <n v="0.221"/>
    <n v="0.20399999999999999"/>
    <m/>
    <n v="298.125"/>
    <m/>
    <m/>
    <m/>
    <m/>
    <n v="2630900"/>
    <n v="423.8"/>
    <n v="298.10000000000002"/>
    <s v=""/>
    <s v=""/>
    <s v=""/>
  </r>
  <r>
    <d v="2019-09-20T00:00:00"/>
    <x v="262"/>
    <n v="1000"/>
    <d v="1900-10-17T10:36:13"/>
    <n v="55.3"/>
    <n v="0"/>
    <n v="0"/>
    <n v="4.0259999999999998"/>
    <n v="277.976"/>
    <n v="4.9729999999999999"/>
    <n v="95.6"/>
    <n v="0.221"/>
    <n v="0.20399999999999999"/>
    <m/>
    <n v="183.125"/>
    <m/>
    <m/>
    <m/>
    <m/>
    <n v="2631000"/>
    <n v="563.5"/>
    <n v="183.1"/>
    <s v=""/>
    <s v=""/>
    <s v=""/>
  </r>
  <r>
    <d v="2019-09-20T00:00:00"/>
    <x v="262"/>
    <n v="1100"/>
    <d v="1900-10-17T11:36:13"/>
    <n v="55.54"/>
    <n v="3.9999999999999147E-2"/>
    <n v="0.503"/>
    <n v="4.5289999999999999"/>
    <n v="248.494"/>
    <n v="5.9240000000000004"/>
    <n v="93.6"/>
    <n v="0.22"/>
    <n v="0.20399999999999999"/>
    <m/>
    <n v="176.875"/>
    <m/>
    <m/>
    <m/>
    <m/>
    <n v="2631100"/>
    <n v="660.3"/>
    <n v="176.9"/>
    <s v=""/>
    <s v=""/>
    <s v=""/>
  </r>
  <r>
    <d v="2019-09-20T00:00:00"/>
    <x v="262"/>
    <n v="1200"/>
    <d v="1900-10-17T12:36:13"/>
    <n v="55.42"/>
    <n v="0"/>
    <n v="0.503"/>
    <n v="5.0330000000000004"/>
    <n v="265.34100000000001"/>
    <n v="5.5140000000000002"/>
    <n v="93.1"/>
    <n v="0.22"/>
    <n v="0.20399999999999999"/>
    <m/>
    <n v="101.875"/>
    <m/>
    <m/>
    <m/>
    <m/>
    <n v="2631200"/>
    <n v="706"/>
    <n v="101.9"/>
    <s v=""/>
    <s v=""/>
    <s v=""/>
  </r>
  <r>
    <d v="2019-09-20T00:00:00"/>
    <x v="262"/>
    <n v="1300"/>
    <d v="1900-10-17T13:36:13"/>
    <n v="55.65"/>
    <n v="0.14999999999999858"/>
    <n v="0.503"/>
    <n v="5.0330000000000004"/>
    <n v="258.322"/>
    <n v="6.56"/>
    <n v="90"/>
    <n v="0.22"/>
    <n v="0.20399999999999999"/>
    <m/>
    <n v="248.125"/>
    <m/>
    <m/>
    <m/>
    <m/>
    <n v="2631300"/>
    <n v="697"/>
    <n v="248.1"/>
    <s v=""/>
    <s v=""/>
    <s v=""/>
  </r>
  <r>
    <d v="2019-09-20T00:00:00"/>
    <x v="262"/>
    <n v="1400"/>
    <d v="1900-10-17T14:36:13"/>
    <n v="55.3"/>
    <n v="0"/>
    <n v="1.0069999999999999"/>
    <n v="5.5359999999999996"/>
    <n v="270.95699999999999"/>
    <n v="7.77"/>
    <n v="83.2"/>
    <n v="0.22"/>
    <n v="0.20300000000000001"/>
    <m/>
    <n v="174.375"/>
    <m/>
    <m/>
    <m/>
    <m/>
    <n v="2631400"/>
    <n v="633.5"/>
    <n v="174.4"/>
    <s v=""/>
    <s v=""/>
    <s v=""/>
  </r>
  <r>
    <d v="2019-09-20T00:00:00"/>
    <x v="262"/>
    <n v="1500"/>
    <d v="1900-10-17T15:36:13"/>
    <n v="54.48"/>
    <n v="0"/>
    <n v="1.0069999999999999"/>
    <n v="5.5359999999999996"/>
    <n v="272.36099999999999"/>
    <n v="7.82"/>
    <n v="79.400000000000006"/>
    <n v="0.219"/>
    <n v="0.20300000000000001"/>
    <m/>
    <n v="245.625"/>
    <m/>
    <m/>
    <m/>
    <m/>
    <n v="2631500"/>
    <n v="521.29999999999995"/>
    <n v="245.6"/>
    <s v=""/>
    <s v=""/>
    <s v=""/>
  </r>
  <r>
    <d v="2019-09-20T00:00:00"/>
    <x v="262"/>
    <n v="1600"/>
    <d v="1900-10-17T16:36:13"/>
    <n v="54.6"/>
    <n v="0"/>
    <n v="1.0069999999999999"/>
    <n v="5.0330000000000004"/>
    <n v="269.553"/>
    <n v="8.3940000000000001"/>
    <n v="72.099999999999994"/>
    <n v="0.219"/>
    <n v="0.20200000000000001"/>
    <m/>
    <n v="323.125"/>
    <m/>
    <m/>
    <m/>
    <m/>
    <n v="2631600"/>
    <n v="370.2"/>
    <n v="323.10000000000002"/>
    <s v=""/>
    <s v=""/>
    <s v=""/>
  </r>
  <r>
    <d v="2019-09-20T00:00:00"/>
    <x v="262"/>
    <n v="1700"/>
    <d v="1900-10-17T17:36:13"/>
    <n v="54.72"/>
    <n v="0"/>
    <n v="1.0069999999999999"/>
    <n v="5.5359999999999996"/>
    <n v="279.38"/>
    <n v="7.1920000000000002"/>
    <n v="75"/>
    <n v="0.218"/>
    <n v="0.20200000000000001"/>
    <m/>
    <n v="56.875"/>
    <m/>
    <m/>
    <m/>
    <m/>
    <n v="2631700"/>
    <n v="196.3"/>
    <n v="56.9"/>
    <s v=""/>
    <s v=""/>
    <s v=""/>
  </r>
  <r>
    <d v="2019-09-20T00:00:00"/>
    <x v="262"/>
    <n v="1800"/>
    <d v="1900-10-17T18:36:13"/>
    <n v="54.83"/>
    <n v="0"/>
    <n v="0.503"/>
    <n v="3.5230000000000001"/>
    <n v="268.149"/>
    <n v="4.2460000000000004"/>
    <n v="85.5"/>
    <n v="0.218"/>
    <n v="0.20100000000000001"/>
    <m/>
    <n v="8.125"/>
    <m/>
    <m/>
    <m/>
    <m/>
    <n v="2631800"/>
    <n v="37.299999999999997"/>
    <n v="8.1"/>
    <s v=""/>
    <s v=""/>
    <s v=""/>
  </r>
  <r>
    <d v="2019-09-20T00:00:00"/>
    <x v="262"/>
    <n v="1900"/>
    <d v="1900-10-17T19:36:13"/>
    <n v="55.07"/>
    <n v="0"/>
    <n v="0"/>
    <n v="1.51"/>
    <n v="321.49799999999999"/>
    <n v="3.4590000000000001"/>
    <n v="87.4"/>
    <n v="0.217"/>
    <n v="0.20100000000000001"/>
    <m/>
    <n v="0.625"/>
    <m/>
    <m/>
    <m/>
    <m/>
    <n v="2631900"/>
    <n v="0"/>
    <n v="0"/>
    <s v=""/>
    <s v=""/>
    <s v=""/>
  </r>
  <r>
    <d v="2019-09-20T00:00:00"/>
    <x v="262"/>
    <n v="2000"/>
    <d v="1900-10-17T20:36:13"/>
    <n v="54.83"/>
    <n v="0"/>
    <n v="0"/>
    <n v="1.51"/>
    <n v="352.38400000000001"/>
    <n v="2.1549999999999998"/>
    <n v="93.8"/>
    <n v="0.217"/>
    <n v="0.20100000000000001"/>
    <m/>
    <n v="0.625"/>
    <m/>
    <m/>
    <m/>
    <m/>
    <n v="2632000"/>
    <n v="0"/>
    <n v="0"/>
    <s v=""/>
    <s v=""/>
    <s v=""/>
  </r>
  <r>
    <d v="2019-09-20T00:00:00"/>
    <x v="262"/>
    <n v="2100"/>
    <d v="1900-10-17T21:36:13"/>
    <n v="54.72"/>
    <n v="0"/>
    <n v="0"/>
    <n v="2.0129999999999999"/>
    <n v="345.36500000000001"/>
    <n v="2.69"/>
    <n v="93.9"/>
    <n v="0.217"/>
    <n v="0.20100000000000001"/>
    <m/>
    <n v="0.625"/>
    <m/>
    <m/>
    <m/>
    <m/>
    <n v="2632100"/>
    <n v="0"/>
    <n v="0"/>
    <s v=""/>
    <s v=""/>
    <s v=""/>
  </r>
  <r>
    <d v="2019-09-20T00:00:00"/>
    <x v="262"/>
    <n v="2200"/>
    <d v="1900-10-17T22:36:13"/>
    <n v="54.72"/>
    <n v="0"/>
    <n v="0"/>
    <n v="2.516"/>
    <n v="327.11399999999998"/>
    <n v="2.7970000000000002"/>
    <n v="92"/>
    <n v="0.217"/>
    <n v="0.20100000000000001"/>
    <m/>
    <n v="0.625"/>
    <m/>
    <m/>
    <m/>
    <m/>
    <n v="2632200"/>
    <n v="0"/>
    <n v="0"/>
    <s v=""/>
    <s v=""/>
    <s v=""/>
  </r>
  <r>
    <d v="2019-09-20T00:00:00"/>
    <x v="262"/>
    <n v="2300"/>
    <d v="1900-10-17T23:36:13"/>
    <n v="54.72"/>
    <n v="0"/>
    <n v="0"/>
    <n v="1.51"/>
    <n v="308.863"/>
    <n v="2.7170000000000001"/>
    <n v="92.8"/>
    <n v="0.216"/>
    <n v="0.20100000000000001"/>
    <m/>
    <n v="0.625"/>
    <m/>
    <m/>
    <m/>
    <m/>
    <n v="2632300"/>
    <n v="0"/>
    <n v="0"/>
    <s v=""/>
    <s v=""/>
    <s v=""/>
  </r>
  <r>
    <d v="2019-09-20T00:00:00"/>
    <x v="262"/>
    <n v="2400"/>
    <d v="1900-10-18T00:36:13"/>
    <n v="54.72"/>
    <n v="0"/>
    <n v="0"/>
    <n v="2.516"/>
    <n v="286.39999999999998"/>
    <n v="3.4590000000000001"/>
    <n v="90"/>
    <n v="0.215"/>
    <n v="0.20100000000000001"/>
    <m/>
    <n v="0.625"/>
    <m/>
    <m/>
    <m/>
    <m/>
    <n v="2632400"/>
    <n v="0"/>
    <n v="0"/>
    <n v="0.215"/>
    <n v="0.20100000000000001"/>
    <n v="0"/>
  </r>
  <r>
    <d v="2019-09-21T00:00:00"/>
    <x v="263"/>
    <n v="100"/>
    <d v="1900-10-18T01:36:13"/>
    <n v="54.95"/>
    <n v="0"/>
    <n v="1.0069999999999999"/>
    <n v="4.0259999999999998"/>
    <n v="276.57299999999998"/>
    <n v="3.9319999999999999"/>
    <n v="96.1"/>
    <n v="0.215"/>
    <n v="0.20100000000000001"/>
    <m/>
    <n v="0.625"/>
    <m/>
    <m/>
    <m/>
    <m/>
    <n v="2640100"/>
    <n v="0"/>
    <n v="0"/>
    <s v=""/>
    <s v=""/>
    <s v=""/>
  </r>
  <r>
    <d v="2019-09-21T00:00:00"/>
    <x v="263"/>
    <n v="200"/>
    <d v="1900-10-18T02:36:13"/>
    <n v="55.07"/>
    <n v="0"/>
    <n v="1.51"/>
    <n v="5.0330000000000004"/>
    <n v="276.57299999999998"/>
    <n v="3.88"/>
    <n v="97.2"/>
    <n v="0.215"/>
    <n v="0.20100000000000001"/>
    <m/>
    <n v="0.625"/>
    <m/>
    <m/>
    <m/>
    <m/>
    <n v="2640200"/>
    <n v="0"/>
    <n v="0"/>
    <s v=""/>
    <s v=""/>
    <s v=""/>
  </r>
  <r>
    <d v="2019-09-21T00:00:00"/>
    <x v="263"/>
    <n v="300"/>
    <d v="1900-10-18T03:36:13"/>
    <n v="54.83"/>
    <n v="0"/>
    <n v="1.0069999999999999"/>
    <n v="4.0259999999999998"/>
    <n v="272.36099999999999"/>
    <n v="4.0110000000000001"/>
    <n v="97.3"/>
    <n v="0.215"/>
    <n v="0.2"/>
    <m/>
    <n v="0.625"/>
    <m/>
    <m/>
    <m/>
    <m/>
    <n v="2640300"/>
    <n v="0"/>
    <n v="0"/>
    <s v=""/>
    <s v=""/>
    <s v=""/>
  </r>
  <r>
    <d v="2019-09-21T00:00:00"/>
    <x v="263"/>
    <n v="400"/>
    <d v="1900-10-18T04:36:13"/>
    <n v="54.6"/>
    <n v="0"/>
    <n v="1.0069999999999999"/>
    <n v="4.5289999999999999"/>
    <n v="287.80399999999997"/>
    <n v="3.827"/>
    <n v="97.1"/>
    <n v="0.215"/>
    <n v="0.2"/>
    <m/>
    <n v="0.625"/>
    <m/>
    <m/>
    <m/>
    <m/>
    <n v="2640400"/>
    <n v="0"/>
    <n v="0"/>
    <s v=""/>
    <s v=""/>
    <s v=""/>
  </r>
  <r>
    <d v="2019-09-21T00:00:00"/>
    <x v="263"/>
    <n v="500"/>
    <d v="1900-10-18T05:36:13"/>
    <n v="54.72"/>
    <n v="0"/>
    <n v="1.0069999999999999"/>
    <n v="4.0259999999999998"/>
    <n v="296.22699999999998"/>
    <n v="3.7490000000000001"/>
    <n v="97.9"/>
    <n v="0.214"/>
    <n v="0.2"/>
    <m/>
    <n v="0.625"/>
    <m/>
    <m/>
    <m/>
    <m/>
    <n v="2640500"/>
    <n v="0"/>
    <n v="0"/>
    <s v=""/>
    <s v=""/>
    <s v=""/>
  </r>
  <r>
    <d v="2019-09-21T00:00:00"/>
    <x v="263"/>
    <n v="600"/>
    <d v="1900-10-18T06:36:13"/>
    <n v="54.83"/>
    <n v="0"/>
    <n v="1.0069999999999999"/>
    <n v="3.5230000000000001"/>
    <n v="313.07499999999999"/>
    <n v="4.5579999999999998"/>
    <n v="95.3"/>
    <n v="0.214"/>
    <n v="0.2"/>
    <m/>
    <n v="3.125"/>
    <m/>
    <m/>
    <m/>
    <m/>
    <n v="2640600"/>
    <n v="0"/>
    <n v="3.1"/>
    <s v=""/>
    <s v=""/>
    <s v=""/>
  </r>
  <r>
    <d v="2019-09-21T00:00:00"/>
    <x v="263"/>
    <n v="700"/>
    <d v="1900-10-18T07:36:13"/>
    <n v="55.3"/>
    <n v="0"/>
    <n v="0.503"/>
    <n v="4.0259999999999998"/>
    <n v="335.53699999999998"/>
    <n v="4.194"/>
    <n v="96.4"/>
    <n v="0.214"/>
    <n v="0.2"/>
    <m/>
    <n v="51.875"/>
    <m/>
    <m/>
    <m/>
    <m/>
    <n v="2640700"/>
    <n v="78.5"/>
    <n v="51.9"/>
    <s v=""/>
    <s v=""/>
    <s v=""/>
  </r>
  <r>
    <d v="2019-09-21T00:00:00"/>
    <x v="263"/>
    <n v="800"/>
    <d v="1900-10-18T08:36:13"/>
    <n v="55.54"/>
    <n v="3.9999999999999147E-2"/>
    <n v="0"/>
    <n v="1.0069999999999999"/>
    <n v="289.20800000000003"/>
    <n v="6.56"/>
    <n v="90.4"/>
    <n v="0.21299999999999999"/>
    <n v="0.19900000000000001"/>
    <m/>
    <n v="265.625"/>
    <m/>
    <m/>
    <m/>
    <m/>
    <n v="2640800"/>
    <n v="250.7"/>
    <n v="265.60000000000002"/>
    <s v=""/>
    <s v=""/>
    <s v=""/>
  </r>
  <r>
    <d v="2019-09-21T00:00:00"/>
    <x v="263"/>
    <n v="900"/>
    <d v="1900-10-18T09:36:13"/>
    <n v="54.83"/>
    <n v="0"/>
    <n v="0"/>
    <n v="1.51"/>
    <n v="175.49"/>
    <n v="8.3940000000000001"/>
    <n v="83.8"/>
    <n v="0.21299999999999999"/>
    <n v="0.19900000000000001"/>
    <m/>
    <n v="390.625"/>
    <m/>
    <m/>
    <m/>
    <m/>
    <n v="2640900"/>
    <n v="419"/>
    <n v="390.6"/>
    <s v=""/>
    <s v=""/>
    <s v=""/>
  </r>
  <r>
    <d v="2019-09-21T00:00:00"/>
    <x v="263"/>
    <n v="1000"/>
    <d v="1900-10-18T10:36:13"/>
    <n v="55.54"/>
    <n v="3.9999999999999147E-2"/>
    <n v="0.503"/>
    <n v="3.02"/>
    <n v="169.875"/>
    <n v="10.443"/>
    <n v="79.3"/>
    <n v="0.21299999999999999"/>
    <n v="0.19900000000000001"/>
    <m/>
    <n v="580.625"/>
    <m/>
    <m/>
    <m/>
    <m/>
    <n v="2641000"/>
    <n v="558.29999999999995"/>
    <n v="580.6"/>
    <s v=""/>
    <s v=""/>
    <s v=""/>
  </r>
  <r>
    <d v="2019-09-21T00:00:00"/>
    <x v="263"/>
    <n v="1100"/>
    <d v="1900-10-18T11:36:13"/>
    <n v="56.12"/>
    <n v="0.61999999999999744"/>
    <n v="1.0069999999999999"/>
    <n v="3.5230000000000001"/>
    <n v="168.471"/>
    <n v="11.759"/>
    <n v="74"/>
    <n v="0.21199999999999999"/>
    <n v="0.19900000000000001"/>
    <m/>
    <n v="661.875"/>
    <m/>
    <m/>
    <m/>
    <m/>
    <n v="2641100"/>
    <n v="654.70000000000005"/>
    <n v="661.9"/>
    <s v=""/>
    <s v=""/>
    <s v=""/>
  </r>
  <r>
    <d v="2019-09-21T00:00:00"/>
    <x v="263"/>
    <n v="1200"/>
    <d v="1900-10-18T12:36:13"/>
    <n v="54.6"/>
    <n v="0"/>
    <n v="1.51"/>
    <n v="4.0259999999999998"/>
    <n v="171.27799999999999"/>
    <n v="12.871"/>
    <n v="60.9"/>
    <n v="0.21199999999999999"/>
    <n v="0.19900000000000001"/>
    <m/>
    <n v="699.375"/>
    <m/>
    <m/>
    <m/>
    <m/>
    <n v="2641200"/>
    <n v="700.2"/>
    <n v="699.4"/>
    <s v=""/>
    <s v=""/>
    <s v=""/>
  </r>
  <r>
    <d v="2019-09-21T00:00:00"/>
    <x v="263"/>
    <n v="1300"/>
    <d v="1900-10-18T13:36:13"/>
    <n v="55.77"/>
    <n v="0.27000000000000313"/>
    <n v="2.0129999999999999"/>
    <n v="5.5359999999999996"/>
    <n v="188.125"/>
    <n v="13.233000000000001"/>
    <n v="64.3"/>
    <n v="0.21099999999999999"/>
    <n v="0.19900000000000001"/>
    <m/>
    <n v="653.125"/>
    <m/>
    <m/>
    <m/>
    <m/>
    <n v="2641300"/>
    <n v="690.3"/>
    <n v="653.1"/>
    <s v=""/>
    <s v=""/>
    <s v=""/>
  </r>
  <r>
    <d v="2019-09-21T00:00:00"/>
    <x v="263"/>
    <n v="1400"/>
    <d v="1900-10-18T14:36:13"/>
    <n v="54.95"/>
    <n v="0"/>
    <n v="2.516"/>
    <n v="6.0389999999999997"/>
    <n v="171.27799999999999"/>
    <n v="13.185"/>
    <n v="65.3"/>
    <n v="0.21"/>
    <n v="0.19900000000000001"/>
    <m/>
    <n v="583.125"/>
    <m/>
    <m/>
    <m/>
    <m/>
    <n v="2641400"/>
    <n v="626.70000000000005"/>
    <n v="583.1"/>
    <s v=""/>
    <s v=""/>
    <s v=""/>
  </r>
  <r>
    <d v="2019-09-21T00:00:00"/>
    <x v="263"/>
    <n v="1500"/>
    <d v="1900-10-18T15:36:13"/>
    <n v="54.95"/>
    <n v="0"/>
    <n v="2.0129999999999999"/>
    <n v="6.0389999999999997"/>
    <n v="167.06700000000001"/>
    <n v="13.497"/>
    <n v="64.3"/>
    <n v="0.21"/>
    <n v="0.19900000000000001"/>
    <m/>
    <n v="484.375"/>
    <m/>
    <m/>
    <m/>
    <m/>
    <n v="2641500"/>
    <n v="514"/>
    <n v="484.4"/>
    <s v=""/>
    <s v=""/>
    <s v=""/>
  </r>
  <r>
    <d v="2019-09-21T00:00:00"/>
    <x v="263"/>
    <n v="1600"/>
    <d v="1900-10-18T16:36:13"/>
    <n v="55.3"/>
    <n v="0"/>
    <n v="2.516"/>
    <n v="5.5359999999999996"/>
    <n v="181.10599999999999"/>
    <n v="13.401"/>
    <n v="63.9"/>
    <n v="0.21"/>
    <n v="0.19800000000000001"/>
    <m/>
    <n v="321.875"/>
    <m/>
    <m/>
    <m/>
    <m/>
    <n v="2641600"/>
    <n v="362.5"/>
    <n v="321.89999999999998"/>
    <s v=""/>
    <s v=""/>
    <s v=""/>
  </r>
  <r>
    <d v="2019-09-21T00:00:00"/>
    <x v="263"/>
    <n v="1700"/>
    <d v="1900-10-18T17:36:13"/>
    <n v="55.07"/>
    <n v="0"/>
    <n v="2.516"/>
    <n v="5.0330000000000004"/>
    <n v="189.529"/>
    <n v="11.856"/>
    <n v="67.8"/>
    <n v="0.21"/>
    <n v="0.19800000000000001"/>
    <m/>
    <n v="156.875"/>
    <m/>
    <m/>
    <m/>
    <m/>
    <n v="2641700"/>
    <n v="188.8"/>
    <n v="156.9"/>
    <s v=""/>
    <s v=""/>
    <s v=""/>
  </r>
  <r>
    <d v="2019-09-21T00:00:00"/>
    <x v="263"/>
    <n v="1800"/>
    <d v="1900-10-18T18:36:13"/>
    <n v="54.72"/>
    <n v="0"/>
    <n v="1.0069999999999999"/>
    <n v="4.0259999999999998"/>
    <n v="196.54900000000001"/>
    <n v="8.9160000000000004"/>
    <n v="79.099999999999994"/>
    <n v="0.21"/>
    <n v="0.19800000000000001"/>
    <m/>
    <n v="6.875"/>
    <m/>
    <m/>
    <m/>
    <m/>
    <n v="2641800"/>
    <n v="32.700000000000003"/>
    <n v="6.9"/>
    <s v=""/>
    <s v=""/>
    <s v=""/>
  </r>
  <r>
    <d v="2019-09-21T00:00:00"/>
    <x v="263"/>
    <n v="1900"/>
    <d v="1900-10-18T19:36:13"/>
    <n v="55.07"/>
    <n v="0"/>
    <n v="1.0069999999999999"/>
    <n v="4.5289999999999999"/>
    <n v="237.26300000000001"/>
    <n v="8.07"/>
    <n v="82.5"/>
    <n v="0.21"/>
    <n v="0.19800000000000001"/>
    <m/>
    <n v="0.625"/>
    <m/>
    <m/>
    <m/>
    <m/>
    <n v="2641900"/>
    <n v="0"/>
    <n v="0"/>
    <s v=""/>
    <s v=""/>
    <s v=""/>
  </r>
  <r>
    <d v="2019-09-21T00:00:00"/>
    <x v="263"/>
    <n v="2000"/>
    <d v="1900-10-18T20:36:13"/>
    <n v="55.07"/>
    <n v="0"/>
    <n v="0.503"/>
    <n v="4.0259999999999998"/>
    <n v="228.839"/>
    <n v="7.2679999999999998"/>
    <n v="86"/>
    <n v="0.21"/>
    <n v="0.19800000000000001"/>
    <m/>
    <n v="0.625"/>
    <m/>
    <m/>
    <m/>
    <m/>
    <n v="2642000"/>
    <n v="0"/>
    <n v="0"/>
    <s v=""/>
    <s v=""/>
    <s v=""/>
  </r>
  <r>
    <d v="2019-09-21T00:00:00"/>
    <x v="263"/>
    <n v="2100"/>
    <d v="1900-10-18T21:36:13"/>
    <n v="54.95"/>
    <n v="0"/>
    <n v="0.503"/>
    <n v="3.5230000000000001"/>
    <n v="214.8"/>
    <n v="7.0149999999999997"/>
    <n v="88.3"/>
    <n v="0.20899999999999999"/>
    <n v="0.19800000000000001"/>
    <m/>
    <n v="0.625"/>
    <m/>
    <m/>
    <m/>
    <m/>
    <n v="2642100"/>
    <n v="0"/>
    <n v="0"/>
    <s v=""/>
    <s v=""/>
    <s v=""/>
  </r>
  <r>
    <d v="2019-09-21T00:00:00"/>
    <x v="263"/>
    <n v="2200"/>
    <d v="1900-10-18T22:36:13"/>
    <n v="54.72"/>
    <n v="0"/>
    <n v="0"/>
    <n v="2.516"/>
    <n v="219.012"/>
    <n v="5.9749999999999996"/>
    <n v="92.1"/>
    <n v="0.20899999999999999"/>
    <n v="0.19800000000000001"/>
    <m/>
    <n v="0.625"/>
    <m/>
    <m/>
    <m/>
    <m/>
    <n v="2642200"/>
    <n v="0"/>
    <n v="0"/>
    <s v=""/>
    <s v=""/>
    <s v=""/>
  </r>
  <r>
    <d v="2019-09-21T00:00:00"/>
    <x v="263"/>
    <n v="2300"/>
    <d v="1900-10-18T23:36:13"/>
    <n v="54.72"/>
    <n v="0"/>
    <n v="0"/>
    <n v="3.02"/>
    <n v="219.012"/>
    <n v="5.9749999999999996"/>
    <n v="91.5"/>
    <n v="0.20899999999999999"/>
    <n v="0.19800000000000001"/>
    <m/>
    <n v="0.625"/>
    <m/>
    <m/>
    <m/>
    <m/>
    <n v="2642300"/>
    <n v="0"/>
    <n v="0"/>
    <s v=""/>
    <s v=""/>
    <s v=""/>
  </r>
  <r>
    <d v="2019-09-21T00:00:00"/>
    <x v="263"/>
    <n v="2400"/>
    <d v="1900-10-19T00:36:13"/>
    <n v="55.3"/>
    <n v="0"/>
    <n v="0"/>
    <n v="1.51"/>
    <n v="46.329000000000001"/>
    <n v="4.8689999999999998"/>
    <n v="95"/>
    <n v="0.20899999999999999"/>
    <n v="0.19800000000000001"/>
    <m/>
    <n v="0.625"/>
    <m/>
    <m/>
    <m/>
    <m/>
    <n v="2642400"/>
    <n v="0"/>
    <n v="0"/>
    <n v="0.20899999999999999"/>
    <n v="0.19800000000000001"/>
    <n v="0"/>
  </r>
  <r>
    <d v="2019-09-22T00:00:00"/>
    <x v="264"/>
    <n v="100"/>
    <d v="1900-10-19T01:36:13"/>
    <n v="54.95"/>
    <n v="0"/>
    <n v="0"/>
    <n v="2.0129999999999999"/>
    <n v="40.713999999999999"/>
    <n v="5.2050000000000001"/>
    <n v="93.6"/>
    <n v="0.20899999999999999"/>
    <n v="0.19700000000000001"/>
    <m/>
    <n v="0.625"/>
    <m/>
    <m/>
    <m/>
    <m/>
    <n v="2650100"/>
    <n v="0"/>
    <n v="0"/>
    <s v=""/>
    <s v=""/>
    <s v=""/>
  </r>
  <r>
    <d v="2019-09-22T00:00:00"/>
    <x v="264"/>
    <n v="200"/>
    <d v="1900-10-19T02:36:13"/>
    <n v="54.48"/>
    <n v="0"/>
    <n v="0.503"/>
    <n v="3.02"/>
    <n v="23.867000000000001"/>
    <n v="5.5140000000000002"/>
    <n v="94.9"/>
    <n v="0.20899999999999999"/>
    <n v="0.19800000000000001"/>
    <m/>
    <n v="0.625"/>
    <m/>
    <m/>
    <m/>
    <m/>
    <n v="2650200"/>
    <n v="0"/>
    <n v="0"/>
    <s v=""/>
    <s v=""/>
    <s v=""/>
  </r>
  <r>
    <d v="2019-09-22T00:00:00"/>
    <x v="264"/>
    <n v="300"/>
    <d v="1900-10-19T03:36:13"/>
    <n v="54.6"/>
    <n v="0"/>
    <n v="0.503"/>
    <n v="3.02"/>
    <n v="30.885999999999999"/>
    <n v="4.8440000000000003"/>
    <n v="94.3"/>
    <n v="0.20799999999999999"/>
    <n v="0.19800000000000001"/>
    <m/>
    <n v="0.625"/>
    <m/>
    <m/>
    <m/>
    <m/>
    <n v="2650300"/>
    <n v="0"/>
    <n v="0"/>
    <s v=""/>
    <s v=""/>
    <s v=""/>
  </r>
  <r>
    <d v="2019-09-22T00:00:00"/>
    <x v="264"/>
    <n v="400"/>
    <d v="1900-10-19T04:36:13"/>
    <n v="54.95"/>
    <n v="0"/>
    <n v="0.503"/>
    <n v="4.0259999999999998"/>
    <n v="42.118000000000002"/>
    <n v="5.77"/>
    <n v="92.7"/>
    <n v="0.20899999999999999"/>
    <n v="0.19800000000000001"/>
    <m/>
    <n v="0.625"/>
    <m/>
    <m/>
    <m/>
    <m/>
    <n v="2650400"/>
    <n v="0"/>
    <n v="0"/>
    <s v=""/>
    <s v=""/>
    <s v=""/>
  </r>
  <r>
    <d v="2019-09-22T00:00:00"/>
    <x v="264"/>
    <n v="500"/>
    <d v="1900-10-19T05:36:13"/>
    <n v="55.3"/>
    <n v="0"/>
    <n v="1.51"/>
    <n v="4.5289999999999999"/>
    <n v="49.137"/>
    <n v="5.2309999999999999"/>
    <n v="94.8"/>
    <n v="0.20799999999999999"/>
    <n v="0.19700000000000001"/>
    <m/>
    <n v="0.625"/>
    <m/>
    <m/>
    <m/>
    <m/>
    <n v="2650500"/>
    <n v="0"/>
    <n v="0"/>
    <s v=""/>
    <s v=""/>
    <s v=""/>
  </r>
  <r>
    <d v="2019-09-22T00:00:00"/>
    <x v="264"/>
    <n v="600"/>
    <d v="1900-10-19T06:36:13"/>
    <n v="55.3"/>
    <n v="0"/>
    <n v="1.51"/>
    <n v="5.5359999999999996"/>
    <n v="57.561"/>
    <n v="5.4109999999999996"/>
    <n v="94.3"/>
    <n v="0.20799999999999999"/>
    <n v="0.19700000000000001"/>
    <m/>
    <n v="10.625"/>
    <m/>
    <m/>
    <m/>
    <m/>
    <n v="2650600"/>
    <n v="0"/>
    <n v="10.6"/>
    <s v=""/>
    <s v=""/>
    <s v=""/>
  </r>
  <r>
    <d v="2019-09-22T00:00:00"/>
    <x v="264"/>
    <n v="700"/>
    <d v="1900-10-19T07:36:13"/>
    <n v="55.07"/>
    <n v="0"/>
    <n v="2.0129999999999999"/>
    <n v="6.0389999999999997"/>
    <n v="57.561"/>
    <n v="4.8689999999999998"/>
    <n v="96.1"/>
    <n v="0.20799999999999999"/>
    <n v="0.19700000000000001"/>
    <m/>
    <n v="51.875"/>
    <m/>
    <m/>
    <m/>
    <m/>
    <n v="2650700"/>
    <n v="74.8"/>
    <n v="51.9"/>
    <s v=""/>
    <s v=""/>
    <s v=""/>
  </r>
  <r>
    <d v="2019-09-22T00:00:00"/>
    <x v="264"/>
    <n v="800"/>
    <d v="1900-10-19T08:36:13"/>
    <n v="55.07"/>
    <n v="0"/>
    <n v="2.0129999999999999"/>
    <n v="5.0330000000000004"/>
    <n v="57.561"/>
    <n v="6.585"/>
    <n v="91.9"/>
    <n v="0.20799999999999999"/>
    <n v="0.19700000000000001"/>
    <m/>
    <n v="140.625"/>
    <m/>
    <m/>
    <m/>
    <m/>
    <n v="2650800"/>
    <n v="246"/>
    <n v="140.6"/>
    <s v=""/>
    <s v=""/>
    <s v=""/>
  </r>
  <r>
    <d v="2019-09-22T00:00:00"/>
    <x v="264"/>
    <n v="900"/>
    <d v="1900-10-19T09:36:13"/>
    <n v="55.07"/>
    <n v="0"/>
    <n v="2.0129999999999999"/>
    <n v="6.0389999999999997"/>
    <n v="65.983999999999995"/>
    <n v="6.585"/>
    <n v="92.7"/>
    <n v="0.20699999999999999"/>
    <n v="0.19700000000000001"/>
    <m/>
    <n v="204.375"/>
    <m/>
    <m/>
    <m/>
    <m/>
    <n v="2650900"/>
    <n v="414.2"/>
    <n v="204.4"/>
    <s v=""/>
    <s v=""/>
    <s v=""/>
  </r>
  <r>
    <d v="2019-09-22T00:00:00"/>
    <x v="264"/>
    <n v="1000"/>
    <d v="1900-10-19T10:36:13"/>
    <n v="55.07"/>
    <n v="0"/>
    <n v="1.0069999999999999"/>
    <n v="4.5289999999999999"/>
    <n v="106.69799999999999"/>
    <n v="8.1199999999999992"/>
    <n v="90.6"/>
    <n v="0.20699999999999999"/>
    <n v="0.19700000000000001"/>
    <m/>
    <n v="299.375"/>
    <m/>
    <m/>
    <m/>
    <m/>
    <n v="2651000"/>
    <n v="553.20000000000005"/>
    <n v="299.39999999999998"/>
    <s v=""/>
    <s v=""/>
    <s v=""/>
  </r>
  <r>
    <d v="2019-09-22T00:00:00"/>
    <x v="264"/>
    <n v="1100"/>
    <d v="1900-10-19T11:36:13"/>
    <n v="55.54"/>
    <n v="3.9999999999999147E-2"/>
    <n v="1.51"/>
    <n v="5.0330000000000004"/>
    <n v="148.816"/>
    <n v="8.5679999999999996"/>
    <n v="89.3"/>
    <n v="0.20699999999999999"/>
    <n v="0.19700000000000001"/>
    <m/>
    <n v="220.625"/>
    <m/>
    <m/>
    <m/>
    <m/>
    <n v="2651100"/>
    <n v="649"/>
    <n v="220.6"/>
    <s v=""/>
    <s v=""/>
    <s v=""/>
  </r>
  <r>
    <d v="2019-09-22T00:00:00"/>
    <x v="264"/>
    <n v="1200"/>
    <d v="1900-10-19T12:36:13"/>
    <n v="55.54"/>
    <n v="3.9999999999999147E-2"/>
    <n v="1.51"/>
    <n v="5.5359999999999996"/>
    <n v="165.66300000000001"/>
    <n v="7.82"/>
    <n v="95"/>
    <n v="0.20699999999999999"/>
    <n v="0.19700000000000001"/>
    <m/>
    <n v="110.625"/>
    <m/>
    <m/>
    <m/>
    <m/>
    <n v="2651200"/>
    <n v="693.7"/>
    <n v="110.6"/>
    <s v=""/>
    <s v=""/>
    <s v=""/>
  </r>
  <r>
    <d v="2019-09-22T00:00:00"/>
    <x v="264"/>
    <n v="1300"/>
    <d v="1900-10-19T13:36:13"/>
    <n v="55.54"/>
    <n v="3.9999999999999147E-2"/>
    <n v="1.51"/>
    <n v="5.0330000000000004"/>
    <n v="129.161"/>
    <n v="7.3179999999999996"/>
    <n v="97.7"/>
    <n v="0.20699999999999999"/>
    <n v="0.19800000000000001"/>
    <m/>
    <n v="135.625"/>
    <m/>
    <m/>
    <m/>
    <m/>
    <n v="2651300"/>
    <n v="683.7"/>
    <n v="135.6"/>
    <s v=""/>
    <s v=""/>
    <s v=""/>
  </r>
  <r>
    <d v="2019-09-22T00:00:00"/>
    <x v="264"/>
    <n v="1400"/>
    <d v="1900-10-19T14:36:13"/>
    <n v="55.65"/>
    <n v="0.14999999999999858"/>
    <n v="1.51"/>
    <n v="5.0330000000000004"/>
    <n v="129.161"/>
    <n v="8.2200000000000006"/>
    <n v="94.6"/>
    <n v="0.20699999999999999"/>
    <n v="0.19900000000000001"/>
    <m/>
    <n v="163.125"/>
    <m/>
    <m/>
    <m/>
    <m/>
    <n v="2651400"/>
    <n v="619.5"/>
    <n v="163.1"/>
    <s v=""/>
    <s v=""/>
    <s v=""/>
  </r>
  <r>
    <d v="2019-09-22T00:00:00"/>
    <x v="264"/>
    <n v="1500"/>
    <d v="1900-10-19T15:36:13"/>
    <n v="55.54"/>
    <n v="3.9999999999999147E-2"/>
    <n v="1.0069999999999999"/>
    <n v="4.5289999999999999"/>
    <n v="141.79599999999999"/>
    <n v="7.8449999999999998"/>
    <n v="95.8"/>
    <n v="0.20799999999999999"/>
    <n v="0.19900000000000001"/>
    <m/>
    <n v="93.125"/>
    <m/>
    <m/>
    <m/>
    <m/>
    <n v="2651500"/>
    <n v="506.3"/>
    <n v="93.1"/>
    <s v=""/>
    <s v=""/>
    <s v=""/>
  </r>
  <r>
    <d v="2019-09-22T00:00:00"/>
    <x v="264"/>
    <n v="1600"/>
    <d v="1900-10-19T16:36:13"/>
    <n v="55.65"/>
    <n v="0.14999999999999858"/>
    <n v="1.0069999999999999"/>
    <n v="5.5359999999999996"/>
    <n v="153.02699999999999"/>
    <n v="7.343"/>
    <n v="98.9"/>
    <n v="0.20799999999999999"/>
    <n v="0.2"/>
    <m/>
    <n v="53.125"/>
    <m/>
    <m/>
    <m/>
    <m/>
    <n v="2651600"/>
    <n v="354.8"/>
    <n v="53.1"/>
    <s v=""/>
    <s v=""/>
    <s v=""/>
  </r>
  <r>
    <d v="2019-09-22T00:00:00"/>
    <x v="264"/>
    <n v="1700"/>
    <d v="1900-10-19T17:36:13"/>
    <n v="55.54"/>
    <n v="3.9999999999999147E-2"/>
    <n v="1.0069999999999999"/>
    <n v="5.0330000000000004"/>
    <n v="164.25899999999999"/>
    <n v="6.9139999999999997"/>
    <n v="99.6"/>
    <n v="0.21"/>
    <n v="0.20200000000000001"/>
    <m/>
    <n v="11.875"/>
    <m/>
    <m/>
    <m/>
    <m/>
    <n v="2651700"/>
    <n v="181.3"/>
    <n v="11.9"/>
    <s v=""/>
    <s v=""/>
    <s v=""/>
  </r>
  <r>
    <d v="2019-09-22T00:00:00"/>
    <x v="264"/>
    <n v="1800"/>
    <d v="1900-10-19T18:36:13"/>
    <n v="55.54"/>
    <n v="3.9999999999999147E-2"/>
    <n v="2.0129999999999999"/>
    <n v="7.5490000000000004"/>
    <n v="209.184"/>
    <n v="6.0510000000000002"/>
    <n v="100"/>
    <n v="0.27500000000000002"/>
    <n v="0.20699999999999999"/>
    <m/>
    <n v="0.625"/>
    <m/>
    <m/>
    <m/>
    <m/>
    <n v="2651800"/>
    <n v="28.8"/>
    <n v="0"/>
    <s v=""/>
    <s v=""/>
    <s v=""/>
  </r>
  <r>
    <d v="2019-09-22T00:00:00"/>
    <x v="264"/>
    <n v="1900"/>
    <d v="1900-10-19T19:36:13"/>
    <n v="55.42"/>
    <n v="0"/>
    <n v="1.0069999999999999"/>
    <n v="4.0259999999999998"/>
    <n v="220.416"/>
    <n v="6.0259999999999998"/>
    <n v="100"/>
    <n v="0.28599999999999998"/>
    <n v="0.217"/>
    <m/>
    <n v="0.625"/>
    <m/>
    <m/>
    <m/>
    <m/>
    <n v="2651900"/>
    <n v="0"/>
    <n v="0"/>
    <s v=""/>
    <s v=""/>
    <s v=""/>
  </r>
  <r>
    <d v="2019-09-22T00:00:00"/>
    <x v="264"/>
    <n v="2000"/>
    <d v="1900-10-19T20:36:13"/>
    <n v="55.54"/>
    <n v="3.9999999999999147E-2"/>
    <n v="1.0069999999999999"/>
    <n v="4.5289999999999999"/>
    <n v="213.39599999999999"/>
    <n v="6.3310000000000004"/>
    <n v="100"/>
    <n v="0.26800000000000002"/>
    <n v="0.217"/>
    <m/>
    <n v="0.625"/>
    <m/>
    <m/>
    <m/>
    <m/>
    <n v="2652000"/>
    <n v="0"/>
    <n v="0"/>
    <s v=""/>
    <s v=""/>
    <s v=""/>
  </r>
  <r>
    <d v="2019-09-22T00:00:00"/>
    <x v="264"/>
    <n v="2100"/>
    <d v="1900-10-19T21:36:13"/>
    <n v="55.3"/>
    <n v="0"/>
    <n v="2.516"/>
    <n v="8.0519999999999996"/>
    <n v="224.62700000000001"/>
    <n v="5.8209999999999997"/>
    <n v="100"/>
    <n v="0.26300000000000001"/>
    <n v="0.218"/>
    <m/>
    <n v="0.625"/>
    <m/>
    <m/>
    <m/>
    <m/>
    <n v="2652100"/>
    <n v="0"/>
    <n v="0"/>
    <s v=""/>
    <s v=""/>
    <s v=""/>
  </r>
  <r>
    <d v="2019-09-22T00:00:00"/>
    <x v="264"/>
    <n v="2200"/>
    <d v="1900-10-19T22:36:13"/>
    <n v="55.42"/>
    <n v="0"/>
    <n v="2.516"/>
    <n v="7.5490000000000004"/>
    <n v="234.45500000000001"/>
    <n v="5.4619999999999997"/>
    <n v="99.9"/>
    <n v="0.25700000000000001"/>
    <n v="0.218"/>
    <m/>
    <n v="0.625"/>
    <m/>
    <m/>
    <m/>
    <m/>
    <n v="2652200"/>
    <n v="0"/>
    <n v="0"/>
    <s v=""/>
    <s v=""/>
    <s v=""/>
  </r>
  <r>
    <d v="2019-09-22T00:00:00"/>
    <x v="264"/>
    <n v="2300"/>
    <d v="1900-10-19T23:36:13"/>
    <n v="55.42"/>
    <n v="0"/>
    <n v="2.516"/>
    <n v="8.0519999999999996"/>
    <n v="234.45500000000001"/>
    <n v="5.2309999999999999"/>
    <n v="99"/>
    <n v="0.251"/>
    <n v="0.217"/>
    <m/>
    <n v="0.625"/>
    <m/>
    <m/>
    <m/>
    <m/>
    <n v="2652300"/>
    <n v="0"/>
    <n v="0"/>
    <s v=""/>
    <s v=""/>
    <s v=""/>
  </r>
  <r>
    <d v="2019-09-22T00:00:00"/>
    <x v="264"/>
    <n v="2400"/>
    <d v="1900-10-20T00:36:13"/>
    <n v="55.3"/>
    <n v="0"/>
    <n v="3.5230000000000001"/>
    <n v="9.0589999999999993"/>
    <n v="234.45500000000001"/>
    <n v="4.9470000000000001"/>
    <n v="98"/>
    <n v="0.247"/>
    <n v="0.217"/>
    <m/>
    <n v="0.625"/>
    <m/>
    <m/>
    <m/>
    <m/>
    <n v="2652400"/>
    <n v="0"/>
    <n v="0"/>
    <n v="0.247"/>
    <n v="0.217"/>
    <n v="0"/>
  </r>
  <r>
    <d v="2019-09-23T00:00:00"/>
    <x v="265"/>
    <n v="100"/>
    <d v="1900-10-20T01:36:13"/>
    <n v="55.42"/>
    <n v="0"/>
    <n v="3.5230000000000001"/>
    <n v="9.0589999999999993"/>
    <n v="234.45500000000001"/>
    <n v="4.9470000000000001"/>
    <n v="97.5"/>
    <n v="0.24299999999999999"/>
    <n v="0.217"/>
    <m/>
    <n v="0.625"/>
    <m/>
    <m/>
    <m/>
    <m/>
    <n v="2660100"/>
    <n v="0"/>
    <n v="0"/>
    <s v=""/>
    <s v=""/>
    <s v=""/>
  </r>
  <r>
    <d v="2019-09-23T00:00:00"/>
    <x v="265"/>
    <n v="200"/>
    <d v="1900-10-20T02:36:13"/>
    <n v="55.3"/>
    <n v="0"/>
    <n v="3.02"/>
    <n v="9.0589999999999993"/>
    <n v="240.071"/>
    <n v="4.8949999999999996"/>
    <n v="96.6"/>
    <n v="0.24"/>
    <n v="0.217"/>
    <m/>
    <n v="0.625"/>
    <m/>
    <m/>
    <m/>
    <m/>
    <n v="2660200"/>
    <n v="0"/>
    <n v="0"/>
    <s v=""/>
    <s v=""/>
    <s v=""/>
  </r>
  <r>
    <d v="2019-09-23T00:00:00"/>
    <x v="265"/>
    <n v="300"/>
    <d v="1900-10-20T03:36:13"/>
    <n v="55.3"/>
    <n v="0"/>
    <n v="3.02"/>
    <n v="7.5490000000000004"/>
    <n v="240.071"/>
    <n v="4.141"/>
    <n v="96.3"/>
    <n v="0.23799999999999999"/>
    <n v="0.217"/>
    <m/>
    <n v="0.625"/>
    <m/>
    <m/>
    <m/>
    <m/>
    <n v="2660300"/>
    <n v="0"/>
    <n v="0"/>
    <s v=""/>
    <s v=""/>
    <s v=""/>
  </r>
  <r>
    <d v="2019-09-23T00:00:00"/>
    <x v="265"/>
    <n v="400"/>
    <d v="1900-10-20T04:36:13"/>
    <n v="55.42"/>
    <n v="0"/>
    <n v="1.51"/>
    <n v="7.0460000000000003"/>
    <n v="248.494"/>
    <n v="3.827"/>
    <n v="96.3"/>
    <n v="0.23599999999999999"/>
    <n v="0.216"/>
    <m/>
    <n v="0.625"/>
    <m/>
    <m/>
    <m/>
    <m/>
    <n v="2660400"/>
    <n v="0"/>
    <n v="0"/>
    <s v=""/>
    <s v=""/>
    <s v=""/>
  </r>
  <r>
    <d v="2019-09-23T00:00:00"/>
    <x v="265"/>
    <n v="500"/>
    <d v="1900-10-20T05:36:13"/>
    <n v="55.3"/>
    <n v="0"/>
    <n v="3.02"/>
    <n v="7.0460000000000003"/>
    <n v="245.68600000000001"/>
    <n v="4.0110000000000001"/>
    <n v="92.2"/>
    <n v="0.23400000000000001"/>
    <n v="0.215"/>
    <m/>
    <n v="0.625"/>
    <m/>
    <m/>
    <m/>
    <m/>
    <n v="2660500"/>
    <n v="0"/>
    <n v="0"/>
    <s v=""/>
    <s v=""/>
    <s v=""/>
  </r>
  <r>
    <d v="2019-09-23T00:00:00"/>
    <x v="265"/>
    <n v="600"/>
    <d v="1900-10-20T06:36:13"/>
    <n v="55.42"/>
    <n v="0"/>
    <n v="1.51"/>
    <n v="7.5490000000000004"/>
    <n v="235.85900000000001"/>
    <n v="4.1150000000000002"/>
    <n v="91.4"/>
    <n v="0.23300000000000001"/>
    <n v="0.215"/>
    <m/>
    <n v="1.875"/>
    <m/>
    <m/>
    <m/>
    <m/>
    <n v="2660600"/>
    <n v="0"/>
    <n v="1.9"/>
    <s v=""/>
    <s v=""/>
    <s v=""/>
  </r>
  <r>
    <d v="2019-09-23T00:00:00"/>
    <x v="265"/>
    <n v="700"/>
    <d v="1900-10-20T07:36:13"/>
    <n v="55.3"/>
    <n v="0"/>
    <n v="1.51"/>
    <n v="6.5430000000000001"/>
    <n v="227.435"/>
    <n v="3.827"/>
    <n v="94.8"/>
    <n v="0.23200000000000001"/>
    <n v="0.215"/>
    <m/>
    <n v="38.125"/>
    <m/>
    <m/>
    <m/>
    <m/>
    <n v="2660700"/>
    <n v="71.7"/>
    <n v="38.1"/>
    <s v=""/>
    <s v=""/>
    <s v=""/>
  </r>
  <r>
    <d v="2019-09-23T00:00:00"/>
    <x v="265"/>
    <n v="800"/>
    <d v="1900-10-20T08:36:13"/>
    <n v="55.42"/>
    <n v="0"/>
    <n v="0.503"/>
    <n v="5.0330000000000004"/>
    <n v="226.03100000000001"/>
    <n v="4.8689999999999998"/>
    <n v="93.6"/>
    <n v="0.23100000000000001"/>
    <n v="0.215"/>
    <m/>
    <n v="103.125"/>
    <m/>
    <m/>
    <m/>
    <m/>
    <n v="2660800"/>
    <n v="241.8"/>
    <n v="103.1"/>
    <s v=""/>
    <s v=""/>
    <s v=""/>
  </r>
  <r>
    <d v="2019-09-23T00:00:00"/>
    <x v="265"/>
    <n v="900"/>
    <d v="1900-10-20T09:36:13"/>
    <n v="55.42"/>
    <n v="0"/>
    <n v="2.0129999999999999"/>
    <n v="5.0330000000000004"/>
    <n v="221.82"/>
    <n v="4.7919999999999998"/>
    <n v="94"/>
    <n v="0.23"/>
    <n v="0.215"/>
    <m/>
    <n v="41.875"/>
    <m/>
    <m/>
    <m/>
    <m/>
    <n v="2660900"/>
    <n v="409.2"/>
    <n v="41.9"/>
    <s v=""/>
    <s v=""/>
    <s v=""/>
  </r>
  <r>
    <d v="2019-09-23T00:00:00"/>
    <x v="265"/>
    <n v="1000"/>
    <d v="1900-10-20T10:36:13"/>
    <n v="55.42"/>
    <n v="0"/>
    <n v="1.0069999999999999"/>
    <n v="6.0389999999999997"/>
    <n v="199.357"/>
    <n v="4.766"/>
    <n v="94.2"/>
    <n v="0.22900000000000001"/>
    <n v="0.214"/>
    <m/>
    <n v="169.375"/>
    <m/>
    <m/>
    <m/>
    <m/>
    <n v="2661000"/>
    <n v="547.5"/>
    <n v="169.4"/>
    <s v=""/>
    <s v=""/>
    <s v=""/>
  </r>
  <r>
    <d v="2019-09-23T00:00:00"/>
    <x v="265"/>
    <n v="1100"/>
    <d v="1900-10-20T11:36:13"/>
    <n v="55.42"/>
    <n v="0"/>
    <n v="1.51"/>
    <n v="9.5619999999999994"/>
    <n v="209.184"/>
    <n v="4.2460000000000004"/>
    <n v="91.1"/>
    <n v="0.23"/>
    <n v="0.214"/>
    <m/>
    <n v="135.625"/>
    <m/>
    <m/>
    <m/>
    <m/>
    <n v="2661100"/>
    <n v="643.29999999999995"/>
    <n v="135.6"/>
    <s v=""/>
    <s v=""/>
    <s v=""/>
  </r>
  <r>
    <d v="2019-09-23T00:00:00"/>
    <x v="265"/>
    <n v="1200"/>
    <d v="1900-10-20T12:36:13"/>
    <n v="55.54"/>
    <n v="3.9999999999999147E-2"/>
    <n v="4.0259999999999998"/>
    <n v="9.0589999999999993"/>
    <n v="196.54900000000001"/>
    <n v="3.7490000000000001"/>
    <n v="99.7"/>
    <n v="0.23"/>
    <n v="0.216"/>
    <m/>
    <n v="46.875"/>
    <m/>
    <m/>
    <m/>
    <m/>
    <n v="2661200"/>
    <n v="687.5"/>
    <n v="46.9"/>
    <s v=""/>
    <s v=""/>
    <s v=""/>
  </r>
  <r>
    <d v="2019-09-23T00:00:00"/>
    <x v="265"/>
    <n v="1300"/>
    <d v="1900-10-20T13:36:13"/>
    <n v="55.42"/>
    <n v="0"/>
    <n v="4.0259999999999998"/>
    <n v="9.0589999999999993"/>
    <n v="185.31800000000001"/>
    <n v="3.6429999999999998"/>
    <n v="100"/>
    <n v="0.23499999999999999"/>
    <n v="0.217"/>
    <m/>
    <n v="104.375"/>
    <m/>
    <m/>
    <m/>
    <m/>
    <n v="2661300"/>
    <n v="676.8"/>
    <n v="104.4"/>
    <s v=""/>
    <s v=""/>
    <s v=""/>
  </r>
  <r>
    <d v="2019-09-23T00:00:00"/>
    <x v="265"/>
    <n v="1400"/>
    <d v="1900-10-20T14:36:13"/>
    <n v="55.42"/>
    <n v="0"/>
    <n v="3.02"/>
    <n v="6.0389999999999997"/>
    <n v="210.58799999999999"/>
    <n v="4.2720000000000002"/>
    <n v="100"/>
    <n v="0.23899999999999999"/>
    <n v="0.219"/>
    <m/>
    <n v="113.125"/>
    <m/>
    <m/>
    <m/>
    <m/>
    <n v="2661400"/>
    <n v="612.29999999999995"/>
    <n v="113.1"/>
    <s v=""/>
    <s v=""/>
    <s v=""/>
  </r>
  <r>
    <d v="2019-09-23T00:00:00"/>
    <x v="265"/>
    <n v="1500"/>
    <d v="1900-10-20T15:36:13"/>
    <n v="55.42"/>
    <n v="0"/>
    <n v="2.516"/>
    <n v="6.5430000000000001"/>
    <n v="216.20400000000001"/>
    <n v="4.141"/>
    <n v="100"/>
    <n v="0.23799999999999999"/>
    <n v="0.22"/>
    <m/>
    <n v="43.125"/>
    <m/>
    <m/>
    <m/>
    <m/>
    <n v="2661500"/>
    <n v="498.8"/>
    <n v="43.1"/>
    <s v=""/>
    <s v=""/>
    <s v=""/>
  </r>
  <r>
    <d v="2019-09-23T00:00:00"/>
    <x v="265"/>
    <n v="1600"/>
    <d v="1900-10-20T16:36:13"/>
    <n v="55.42"/>
    <n v="0"/>
    <n v="2.0129999999999999"/>
    <n v="6.0389999999999997"/>
    <n v="211.99199999999999"/>
    <n v="4.1150000000000002"/>
    <n v="100"/>
    <n v="0.23699999999999999"/>
    <n v="0.219"/>
    <m/>
    <n v="33.125"/>
    <m/>
    <m/>
    <m/>
    <m/>
    <n v="2661600"/>
    <n v="347.2"/>
    <n v="33.1"/>
    <s v=""/>
    <s v=""/>
    <s v=""/>
  </r>
  <r>
    <d v="2019-09-23T00:00:00"/>
    <x v="265"/>
    <n v="1700"/>
    <d v="1900-10-20T17:36:13"/>
    <n v="55.42"/>
    <n v="0"/>
    <n v="1.51"/>
    <n v="5.5359999999999996"/>
    <n v="200.761"/>
    <n v="4.2460000000000004"/>
    <n v="100"/>
    <n v="0.23599999999999999"/>
    <n v="0.219"/>
    <m/>
    <n v="4.375"/>
    <m/>
    <m/>
    <m/>
    <m/>
    <n v="2661700"/>
    <n v="174"/>
    <n v="4.4000000000000004"/>
    <s v=""/>
    <s v=""/>
    <s v=""/>
  </r>
  <r>
    <d v="2019-09-23T00:00:00"/>
    <x v="265"/>
    <n v="1800"/>
    <d v="1900-10-20T18:36:13"/>
    <n v="55.54"/>
    <n v="3.9999999999999147E-2"/>
    <n v="2.0129999999999999"/>
    <n v="5.5359999999999996"/>
    <n v="203.56899999999999"/>
    <n v="3.88"/>
    <n v="100"/>
    <n v="0.23599999999999999"/>
    <n v="0.219"/>
    <m/>
    <n v="0.625"/>
    <m/>
    <m/>
    <m/>
    <m/>
    <n v="2661800"/>
    <n v="25.3"/>
    <n v="0"/>
    <s v=""/>
    <s v=""/>
    <s v=""/>
  </r>
  <r>
    <d v="2019-09-23T00:00:00"/>
    <x v="265"/>
    <n v="1900"/>
    <d v="1900-10-20T19:36:13"/>
    <n v="55.42"/>
    <n v="0"/>
    <n v="3.02"/>
    <n v="6.5430000000000001"/>
    <n v="207.78"/>
    <n v="3.9060000000000001"/>
    <n v="100"/>
    <n v="0.23699999999999999"/>
    <n v="0.22"/>
    <m/>
    <n v="0.625"/>
    <m/>
    <m/>
    <m/>
    <m/>
    <n v="2661900"/>
    <n v="0"/>
    <n v="0"/>
    <s v=""/>
    <s v=""/>
    <s v=""/>
  </r>
  <r>
    <d v="2019-09-23T00:00:00"/>
    <x v="265"/>
    <n v="2000"/>
    <d v="1900-10-20T20:36:13"/>
    <n v="55.42"/>
    <n v="0"/>
    <n v="3.02"/>
    <n v="7.0460000000000003"/>
    <n v="219.012"/>
    <n v="3.9319999999999999"/>
    <n v="100"/>
    <n v="0.23699999999999999"/>
    <n v="0.22"/>
    <m/>
    <n v="0.625"/>
    <m/>
    <m/>
    <m/>
    <m/>
    <n v="2662000"/>
    <n v="0"/>
    <n v="0"/>
    <s v=""/>
    <s v=""/>
    <s v=""/>
  </r>
  <r>
    <d v="2019-09-23T00:00:00"/>
    <x v="265"/>
    <n v="2100"/>
    <d v="1900-10-20T21:36:13"/>
    <n v="55.42"/>
    <n v="0"/>
    <n v="2.0129999999999999"/>
    <n v="5.5359999999999996"/>
    <n v="233.05099999999999"/>
    <n v="4.0890000000000004"/>
    <n v="100"/>
    <n v="0.23699999999999999"/>
    <n v="0.22"/>
    <m/>
    <n v="0.625"/>
    <m/>
    <m/>
    <m/>
    <m/>
    <n v="2662100"/>
    <n v="0"/>
    <n v="0"/>
    <s v=""/>
    <s v=""/>
    <s v=""/>
  </r>
  <r>
    <d v="2019-09-23T00:00:00"/>
    <x v="265"/>
    <n v="2200"/>
    <d v="1900-10-20T22:36:13"/>
    <n v="55.42"/>
    <n v="0"/>
    <n v="2.0129999999999999"/>
    <n v="6.5430000000000001"/>
    <n v="234.45500000000001"/>
    <n v="4.3499999999999996"/>
    <n v="100"/>
    <n v="0.23599999999999999"/>
    <n v="0.22"/>
    <m/>
    <n v="0.625"/>
    <m/>
    <m/>
    <m/>
    <m/>
    <n v="2662200"/>
    <n v="0"/>
    <n v="0"/>
    <s v=""/>
    <s v=""/>
    <s v=""/>
  </r>
  <r>
    <d v="2019-09-23T00:00:00"/>
    <x v="265"/>
    <n v="2300"/>
    <d v="1900-10-20T23:36:13"/>
    <n v="55.3"/>
    <n v="0"/>
    <n v="1.0069999999999999"/>
    <n v="5.0330000000000004"/>
    <n v="242.87799999999999"/>
    <n v="4.4020000000000001"/>
    <n v="99.5"/>
    <n v="0.23499999999999999"/>
    <n v="0.22"/>
    <m/>
    <n v="0.625"/>
    <m/>
    <m/>
    <m/>
    <m/>
    <n v="2662300"/>
    <n v="0"/>
    <n v="0"/>
    <s v=""/>
    <s v=""/>
    <s v=""/>
  </r>
  <r>
    <d v="2019-09-23T00:00:00"/>
    <x v="265"/>
    <n v="2400"/>
    <d v="1900-10-21T00:36:13"/>
    <n v="55.42"/>
    <n v="0"/>
    <n v="3.5230000000000001"/>
    <n v="9.0589999999999993"/>
    <n v="228.839"/>
    <n v="4.5579999999999998"/>
    <n v="97"/>
    <n v="0.23400000000000001"/>
    <n v="0.22"/>
    <m/>
    <n v="0.625"/>
    <m/>
    <m/>
    <m/>
    <m/>
    <n v="2662400"/>
    <n v="0"/>
    <n v="0"/>
    <n v="0.23400000000000001"/>
    <n v="0.22"/>
    <n v="0"/>
  </r>
  <r>
    <d v="2019-09-24T00:00:00"/>
    <x v="266"/>
    <n v="100"/>
    <d v="1900-10-21T01:36:13"/>
    <n v="55.3"/>
    <n v="0"/>
    <n v="3.02"/>
    <n v="7.5490000000000004"/>
    <n v="226.03100000000001"/>
    <n v="4.4279999999999999"/>
    <n v="97"/>
    <n v="0.23300000000000001"/>
    <n v="0.219"/>
    <m/>
    <n v="0.625"/>
    <m/>
    <m/>
    <m/>
    <m/>
    <n v="2670100"/>
    <n v="0"/>
    <n v="0"/>
    <s v=""/>
    <s v=""/>
    <s v=""/>
  </r>
  <r>
    <d v="2019-09-24T00:00:00"/>
    <x v="266"/>
    <n v="200"/>
    <d v="1900-10-21T02:36:13"/>
    <n v="55.3"/>
    <n v="0"/>
    <n v="3.5230000000000001"/>
    <n v="9.0589999999999993"/>
    <n v="224.62700000000001"/>
    <n v="4.4539999999999997"/>
    <n v="96.8"/>
    <n v="0.23200000000000001"/>
    <n v="0.219"/>
    <m/>
    <n v="0.625"/>
    <m/>
    <m/>
    <m/>
    <m/>
    <n v="2670200"/>
    <n v="0"/>
    <n v="0"/>
    <s v=""/>
    <s v=""/>
    <s v=""/>
  </r>
  <r>
    <d v="2019-09-24T00:00:00"/>
    <x v="266"/>
    <n v="300"/>
    <d v="1900-10-21T03:36:13"/>
    <n v="55.42"/>
    <n v="0"/>
    <n v="4.0259999999999998"/>
    <n v="10.569000000000001"/>
    <n v="228.839"/>
    <n v="4.298"/>
    <n v="94.3"/>
    <n v="0.23100000000000001"/>
    <n v="0.219"/>
    <m/>
    <n v="0.625"/>
    <m/>
    <m/>
    <m/>
    <m/>
    <n v="2670300"/>
    <n v="0"/>
    <n v="0"/>
    <s v=""/>
    <s v=""/>
    <s v=""/>
  </r>
  <r>
    <d v="2019-09-24T00:00:00"/>
    <x v="266"/>
    <n v="400"/>
    <d v="1900-10-21T04:36:13"/>
    <n v="55.3"/>
    <n v="0"/>
    <n v="3.5230000000000001"/>
    <n v="7.5490000000000004"/>
    <n v="235.85900000000001"/>
    <n v="4.0629999999999997"/>
    <n v="92.8"/>
    <n v="0.23100000000000001"/>
    <n v="0.217"/>
    <m/>
    <n v="0.625"/>
    <m/>
    <m/>
    <m/>
    <m/>
    <n v="2670400"/>
    <n v="0"/>
    <n v="0"/>
    <s v=""/>
    <s v=""/>
    <s v=""/>
  </r>
  <r>
    <d v="2019-09-24T00:00:00"/>
    <x v="266"/>
    <n v="500"/>
    <d v="1900-10-21T05:36:13"/>
    <n v="55.07"/>
    <n v="0"/>
    <n v="4.0259999999999998"/>
    <n v="10.569000000000001"/>
    <n v="228.839"/>
    <n v="4.298"/>
    <n v="90.1"/>
    <n v="0.23"/>
    <n v="0.217"/>
    <m/>
    <n v="0.625"/>
    <m/>
    <m/>
    <m/>
    <m/>
    <n v="2670500"/>
    <n v="0"/>
    <n v="0"/>
    <s v=""/>
    <s v=""/>
    <s v=""/>
  </r>
  <r>
    <d v="2019-09-24T00:00:00"/>
    <x v="266"/>
    <n v="600"/>
    <d v="1900-10-21T06:36:13"/>
    <n v="55.07"/>
    <n v="0"/>
    <n v="5.0330000000000004"/>
    <n v="12.582000000000001"/>
    <n v="228.839"/>
    <n v="4.2460000000000004"/>
    <n v="90"/>
    <n v="0.22900000000000001"/>
    <n v="0.216"/>
    <m/>
    <n v="1.875"/>
    <m/>
    <m/>
    <m/>
    <m/>
    <n v="2670600"/>
    <n v="0"/>
    <n v="1.9"/>
    <s v=""/>
    <s v=""/>
    <s v=""/>
  </r>
  <r>
    <d v="2019-09-24T00:00:00"/>
    <x v="266"/>
    <n v="700"/>
    <d v="1900-10-21T07:36:13"/>
    <n v="55.3"/>
    <n v="0"/>
    <n v="5.0330000000000004"/>
    <n v="11.071999999999999"/>
    <n v="227.435"/>
    <n v="4.0890000000000004"/>
    <n v="89.9"/>
    <n v="0.22800000000000001"/>
    <n v="0.216"/>
    <m/>
    <n v="60.625"/>
    <m/>
    <m/>
    <m/>
    <m/>
    <n v="2670700"/>
    <n v="68.3"/>
    <n v="60.6"/>
    <s v=""/>
    <s v=""/>
    <s v=""/>
  </r>
  <r>
    <d v="2019-09-24T00:00:00"/>
    <x v="266"/>
    <n v="800"/>
    <d v="1900-10-21T08:36:13"/>
    <n v="55.42"/>
    <n v="0"/>
    <n v="5.0330000000000004"/>
    <n v="11.574999999999999"/>
    <n v="226.03100000000001"/>
    <n v="4.74"/>
    <n v="86.7"/>
    <n v="0.22800000000000001"/>
    <n v="0.215"/>
    <m/>
    <n v="168.125"/>
    <m/>
    <m/>
    <m/>
    <m/>
    <n v="2670800"/>
    <n v="237.2"/>
    <n v="168.1"/>
    <s v=""/>
    <s v=""/>
    <s v=""/>
  </r>
  <r>
    <d v="2019-09-24T00:00:00"/>
    <x v="266"/>
    <n v="900"/>
    <d v="1900-10-21T09:36:13"/>
    <n v="55.65"/>
    <n v="0.14999999999999858"/>
    <n v="4.5289999999999999"/>
    <n v="11.071999999999999"/>
    <n v="233.05099999999999"/>
    <n v="6.3570000000000002"/>
    <n v="81.2"/>
    <n v="0.22800000000000001"/>
    <n v="0.21299999999999999"/>
    <m/>
    <n v="585.625"/>
    <m/>
    <m/>
    <m/>
    <m/>
    <n v="2670900"/>
    <n v="404.7"/>
    <n v="585.6"/>
    <s v=""/>
    <s v=""/>
    <s v=""/>
  </r>
  <r>
    <d v="2019-09-24T00:00:00"/>
    <x v="266"/>
    <n v="1000"/>
    <d v="1900-10-21T10:36:13"/>
    <n v="55.89"/>
    <n v="0.39000000000000057"/>
    <n v="5.0330000000000004"/>
    <n v="12.077999999999999"/>
    <n v="228.839"/>
    <n v="7.0659999999999998"/>
    <n v="79.5"/>
    <n v="0.22700000000000001"/>
    <n v="0.21199999999999999"/>
    <m/>
    <n v="661.875"/>
    <m/>
    <m/>
    <m/>
    <m/>
    <n v="2671000"/>
    <n v="542.5"/>
    <n v="661.9"/>
    <s v=""/>
    <s v=""/>
    <s v=""/>
  </r>
  <r>
    <d v="2019-09-24T00:00:00"/>
    <x v="266"/>
    <n v="1100"/>
    <d v="1900-10-21T11:36:13"/>
    <n v="56.35"/>
    <n v="0.85000000000000142"/>
    <n v="3.5230000000000001"/>
    <n v="10.065"/>
    <n v="240.071"/>
    <n v="8.4689999999999994"/>
    <n v="75.2"/>
    <n v="0.22600000000000001"/>
    <n v="0.21099999999999999"/>
    <m/>
    <n v="848.125"/>
    <m/>
    <m/>
    <m/>
    <m/>
    <n v="2671100"/>
    <n v="637.70000000000005"/>
    <n v="848.1"/>
    <s v=""/>
    <s v=""/>
    <s v=""/>
  </r>
  <r>
    <d v="2019-09-24T00:00:00"/>
    <x v="266"/>
    <n v="1200"/>
    <d v="1900-10-21T12:36:13"/>
    <n v="55.54"/>
    <n v="3.9999999999999147E-2"/>
    <n v="3.5230000000000001"/>
    <n v="8.0519999999999996"/>
    <n v="231.64699999999999"/>
    <n v="8.4939999999999998"/>
    <n v="70.099999999999994"/>
    <n v="0.22500000000000001"/>
    <n v="0.21099999999999999"/>
    <m/>
    <n v="780.625"/>
    <m/>
    <m/>
    <m/>
    <m/>
    <n v="2671200"/>
    <n v="681.5"/>
    <n v="780.6"/>
    <s v=""/>
    <s v=""/>
    <s v=""/>
  </r>
  <r>
    <d v="2019-09-24T00:00:00"/>
    <x v="266"/>
    <n v="1300"/>
    <d v="1900-10-21T13:36:13"/>
    <n v="55.77"/>
    <n v="0.27000000000000313"/>
    <n v="3.02"/>
    <n v="10.065"/>
    <n v="228.839"/>
    <n v="7.5439999999999996"/>
    <n v="71"/>
    <n v="0.22500000000000001"/>
    <n v="0.20899999999999999"/>
    <m/>
    <n v="819.375"/>
    <m/>
    <m/>
    <m/>
    <m/>
    <n v="2671300"/>
    <n v="670.5"/>
    <n v="819.4"/>
    <s v=""/>
    <s v=""/>
    <s v=""/>
  </r>
  <r>
    <d v="2019-09-24T00:00:00"/>
    <x v="266"/>
    <n v="1400"/>
    <d v="1900-10-21T14:36:13"/>
    <n v="54.83"/>
    <n v="0"/>
    <n v="4.0259999999999998"/>
    <n v="10.065"/>
    <n v="217.608"/>
    <n v="9.2379999999999995"/>
    <n v="64.5"/>
    <n v="0.224"/>
    <n v="0.20899999999999999"/>
    <m/>
    <n v="820.625"/>
    <m/>
    <m/>
    <m/>
    <m/>
    <n v="2671400"/>
    <n v="605"/>
    <n v="820.6"/>
    <s v=""/>
    <s v=""/>
    <s v=""/>
  </r>
  <r>
    <d v="2019-09-24T00:00:00"/>
    <x v="266"/>
    <n v="1500"/>
    <d v="1900-10-21T15:36:13"/>
    <n v="55.42"/>
    <n v="0"/>
    <n v="3.02"/>
    <n v="8.0519999999999996"/>
    <n v="226.03100000000001"/>
    <n v="7.2679999999999998"/>
    <n v="70.8"/>
    <n v="0.223"/>
    <n v="0.20899999999999999"/>
    <m/>
    <n v="531.875"/>
    <m/>
    <m/>
    <m/>
    <m/>
    <n v="2671500"/>
    <n v="491.5"/>
    <n v="531.9"/>
    <s v=""/>
    <s v=""/>
    <s v=""/>
  </r>
  <r>
    <d v="2019-09-24T00:00:00"/>
    <x v="266"/>
    <n v="1600"/>
    <d v="1900-10-21T16:36:13"/>
    <n v="55.42"/>
    <n v="0"/>
    <n v="3.02"/>
    <n v="9.0589999999999993"/>
    <n v="241.47499999999999"/>
    <n v="6.4580000000000002"/>
    <n v="72.7"/>
    <n v="0.222"/>
    <n v="0.20799999999999999"/>
    <m/>
    <n v="206.875"/>
    <m/>
    <m/>
    <m/>
    <m/>
    <n v="2671600"/>
    <n v="339.3"/>
    <n v="206.9"/>
    <s v=""/>
    <s v=""/>
    <s v=""/>
  </r>
  <r>
    <d v="2019-09-24T00:00:00"/>
    <x v="266"/>
    <n v="1700"/>
    <d v="1900-10-21T17:36:13"/>
    <n v="54.95"/>
    <n v="0"/>
    <n v="3.5230000000000001"/>
    <n v="8.0519999999999996"/>
    <n v="224.62700000000001"/>
    <n v="5.6159999999999997"/>
    <n v="72.3"/>
    <n v="0.221"/>
    <n v="0.20799999999999999"/>
    <m/>
    <n v="108.125"/>
    <m/>
    <m/>
    <m/>
    <m/>
    <n v="2671700"/>
    <n v="166.8"/>
    <n v="108.1"/>
    <s v=""/>
    <s v=""/>
    <s v=""/>
  </r>
  <r>
    <d v="2019-09-24T00:00:00"/>
    <x v="266"/>
    <n v="1800"/>
    <d v="1900-10-21T18:36:13"/>
    <n v="55.42"/>
    <n v="0"/>
    <n v="2.516"/>
    <n v="8.0519999999999996"/>
    <n v="228.839"/>
    <n v="3.722"/>
    <n v="82.1"/>
    <n v="0.221"/>
    <n v="0.20799999999999999"/>
    <m/>
    <n v="5.625"/>
    <m/>
    <m/>
    <m/>
    <m/>
    <n v="2671800"/>
    <n v="21.8"/>
    <n v="5.6"/>
    <s v=""/>
    <s v=""/>
    <s v=""/>
  </r>
  <r>
    <d v="2019-09-24T00:00:00"/>
    <x v="266"/>
    <n v="1900"/>
    <d v="1900-10-21T19:36:13"/>
    <n v="55.42"/>
    <n v="0"/>
    <n v="2.0129999999999999"/>
    <n v="5.5359999999999996"/>
    <n v="224.62700000000001"/>
    <n v="2.6640000000000001"/>
    <n v="84.5"/>
    <n v="0.22"/>
    <n v="0.20799999999999999"/>
    <m/>
    <n v="0.625"/>
    <m/>
    <m/>
    <m/>
    <m/>
    <n v="2671900"/>
    <n v="0"/>
    <n v="0"/>
    <s v=""/>
    <s v=""/>
    <s v=""/>
  </r>
  <r>
    <d v="2019-09-24T00:00:00"/>
    <x v="266"/>
    <n v="2000"/>
    <d v="1900-10-21T20:36:13"/>
    <n v="55.42"/>
    <n v="0"/>
    <n v="2.0129999999999999"/>
    <n v="6.0389999999999997"/>
    <n v="220.416"/>
    <n v="2.37"/>
    <n v="86.2"/>
    <n v="0.22"/>
    <n v="0.20699999999999999"/>
    <m/>
    <n v="0.625"/>
    <m/>
    <m/>
    <m/>
    <m/>
    <n v="2672000"/>
    <n v="0"/>
    <n v="0"/>
    <s v=""/>
    <s v=""/>
    <s v=""/>
  </r>
  <r>
    <d v="2019-09-24T00:00:00"/>
    <x v="266"/>
    <n v="2100"/>
    <d v="1900-10-21T21:36:13"/>
    <n v="54.72"/>
    <n v="0"/>
    <n v="1.0069999999999999"/>
    <n v="5.5359999999999996"/>
    <n v="233.05099999999999"/>
    <n v="2.1280000000000001"/>
    <n v="85.6"/>
    <n v="0.22"/>
    <n v="0.20699999999999999"/>
    <m/>
    <n v="0.625"/>
    <m/>
    <m/>
    <m/>
    <m/>
    <n v="2672100"/>
    <n v="0"/>
    <n v="0"/>
    <s v=""/>
    <s v=""/>
    <s v=""/>
  </r>
  <r>
    <d v="2019-09-24T00:00:00"/>
    <x v="266"/>
    <n v="2200"/>
    <d v="1900-10-21T22:36:13"/>
    <n v="55.18"/>
    <n v="0"/>
    <n v="0.503"/>
    <n v="3.02"/>
    <n v="233.05099999999999"/>
    <n v="0.74199999999999999"/>
    <n v="91.9"/>
    <n v="0.219"/>
    <n v="0.20699999999999999"/>
    <m/>
    <n v="0.625"/>
    <m/>
    <m/>
    <m/>
    <m/>
    <n v="2672200"/>
    <n v="0"/>
    <n v="0"/>
    <s v=""/>
    <s v=""/>
    <s v=""/>
  </r>
  <r>
    <d v="2019-09-24T00:00:00"/>
    <x v="266"/>
    <n v="2300"/>
    <d v="1900-10-21T23:36:13"/>
    <n v="55.07"/>
    <n v="0"/>
    <n v="0"/>
    <n v="3.02"/>
    <n v="261.12900000000002"/>
    <n v="0.68700000000000006"/>
    <n v="93.1"/>
    <n v="0.218"/>
    <n v="0.20699999999999999"/>
    <m/>
    <n v="0.625"/>
    <m/>
    <m/>
    <m/>
    <m/>
    <n v="2672300"/>
    <n v="0"/>
    <n v="0"/>
    <s v=""/>
    <s v=""/>
    <s v=""/>
  </r>
  <r>
    <d v="2019-09-24T00:00:00"/>
    <x v="266"/>
    <n v="2400"/>
    <d v="1900-10-22T00:36:13"/>
    <n v="54.95"/>
    <n v="0"/>
    <n v="0"/>
    <n v="2.0129999999999999"/>
    <n v="255.51400000000001"/>
    <n v="0.46700000000000003"/>
    <n v="93.6"/>
    <n v="0.218"/>
    <n v="0.20599999999999999"/>
    <m/>
    <n v="0.625"/>
    <m/>
    <m/>
    <m/>
    <m/>
    <n v="2672400"/>
    <n v="0"/>
    <n v="0"/>
    <n v="0.218"/>
    <n v="0.20599999999999999"/>
    <n v="0"/>
  </r>
  <r>
    <d v="2019-09-25T00:00:00"/>
    <x v="267"/>
    <n v="100"/>
    <d v="1900-10-22T01:36:13"/>
    <n v="55.3"/>
    <n v="0"/>
    <n v="0"/>
    <n v="2.516"/>
    <n v="248.494"/>
    <n v="0.93400000000000005"/>
    <n v="94.9"/>
    <n v="0.217"/>
    <n v="0.20599999999999999"/>
    <m/>
    <n v="0.625"/>
    <m/>
    <m/>
    <m/>
    <m/>
    <n v="2680100"/>
    <n v="0"/>
    <n v="0"/>
    <s v=""/>
    <s v=""/>
    <s v=""/>
  </r>
  <r>
    <d v="2019-09-25T00:00:00"/>
    <x v="267"/>
    <n v="200"/>
    <d v="1900-10-22T02:36:13"/>
    <n v="55.3"/>
    <n v="0"/>
    <n v="0"/>
    <n v="4.5289999999999999"/>
    <n v="202.16499999999999"/>
    <n v="0.60499999999999998"/>
    <n v="95.1"/>
    <n v="0.217"/>
    <n v="0.20599999999999999"/>
    <m/>
    <n v="0.625"/>
    <m/>
    <m/>
    <m/>
    <m/>
    <n v="2680200"/>
    <n v="0"/>
    <n v="0"/>
    <s v=""/>
    <s v=""/>
    <s v=""/>
  </r>
  <r>
    <d v="2019-09-25T00:00:00"/>
    <x v="267"/>
    <n v="300"/>
    <d v="1900-10-22T03:36:13"/>
    <n v="55.42"/>
    <n v="0"/>
    <n v="0"/>
    <n v="3.02"/>
    <n v="206.376"/>
    <n v="1.3169999999999999"/>
    <n v="91.9"/>
    <n v="0.217"/>
    <n v="0.20599999999999999"/>
    <m/>
    <n v="0.625"/>
    <m/>
    <m/>
    <m/>
    <m/>
    <n v="2680300"/>
    <n v="0"/>
    <n v="0"/>
    <s v=""/>
    <s v=""/>
    <s v=""/>
  </r>
  <r>
    <d v="2019-09-25T00:00:00"/>
    <x v="267"/>
    <n v="400"/>
    <d v="1900-10-22T04:36:13"/>
    <n v="55.3"/>
    <n v="0"/>
    <n v="0"/>
    <n v="3.5230000000000001"/>
    <n v="200.761"/>
    <n v="1.615"/>
    <n v="91.3"/>
    <n v="0.217"/>
    <n v="0.20499999999999999"/>
    <m/>
    <n v="0.625"/>
    <m/>
    <m/>
    <m/>
    <m/>
    <n v="2680400"/>
    <n v="0"/>
    <n v="0"/>
    <s v=""/>
    <s v=""/>
    <s v=""/>
  </r>
  <r>
    <d v="2019-09-25T00:00:00"/>
    <x v="267"/>
    <n v="500"/>
    <d v="1900-10-22T05:36:13"/>
    <n v="55.3"/>
    <n v="0"/>
    <n v="0"/>
    <n v="3.5230000000000001"/>
    <n v="219.012"/>
    <n v="1.371"/>
    <n v="90.9"/>
    <n v="0.216"/>
    <n v="0.20599999999999999"/>
    <m/>
    <n v="0.625"/>
    <m/>
    <m/>
    <m/>
    <m/>
    <n v="2680500"/>
    <n v="0"/>
    <n v="0"/>
    <s v=""/>
    <s v=""/>
    <s v=""/>
  </r>
  <r>
    <d v="2019-09-25T00:00:00"/>
    <x v="267"/>
    <n v="600"/>
    <d v="1900-10-22T06:36:13"/>
    <n v="55.65"/>
    <n v="0.14999999999999858"/>
    <n v="0.503"/>
    <n v="3.5230000000000001"/>
    <n v="256.91800000000001"/>
    <n v="0.77"/>
    <n v="90.9"/>
    <n v="0.216"/>
    <n v="0.20499999999999999"/>
    <m/>
    <n v="3.125"/>
    <m/>
    <m/>
    <m/>
    <m/>
    <n v="2680600"/>
    <n v="0"/>
    <n v="3.1"/>
    <s v=""/>
    <s v=""/>
    <s v=""/>
  </r>
  <r>
    <d v="2019-09-25T00:00:00"/>
    <x v="267"/>
    <n v="700"/>
    <d v="1900-10-22T07:36:13"/>
    <n v="55.3"/>
    <n v="0"/>
    <n v="0"/>
    <n v="3.5230000000000001"/>
    <n v="249.898"/>
    <n v="1.099"/>
    <n v="90.1"/>
    <n v="0.215"/>
    <n v="0.20499999999999999"/>
    <m/>
    <n v="63.125"/>
    <m/>
    <m/>
    <m/>
    <m/>
    <n v="2680700"/>
    <n v="65"/>
    <n v="63.1"/>
    <s v=""/>
    <s v=""/>
    <s v=""/>
  </r>
  <r>
    <d v="2019-09-25T00:00:00"/>
    <x v="267"/>
    <n v="800"/>
    <d v="1900-10-22T08:36:13"/>
    <n v="55.65"/>
    <n v="0.14999999999999858"/>
    <n v="0.503"/>
    <n v="4.0259999999999998"/>
    <n v="252.70599999999999"/>
    <n v="3.9849999999999999"/>
    <n v="79.900000000000006"/>
    <n v="0.215"/>
    <n v="0.20399999999999999"/>
    <m/>
    <n v="319.375"/>
    <m/>
    <m/>
    <m/>
    <m/>
    <n v="2680800"/>
    <n v="232.7"/>
    <n v="319.39999999999998"/>
    <s v=""/>
    <s v=""/>
    <s v=""/>
  </r>
  <r>
    <d v="2019-09-25T00:00:00"/>
    <x v="267"/>
    <n v="900"/>
    <d v="1900-10-22T09:36:13"/>
    <n v="55.54"/>
    <n v="3.9999999999999147E-2"/>
    <n v="1.0069999999999999"/>
    <n v="5.0330000000000004"/>
    <n v="244.28200000000001"/>
    <n v="4.298"/>
    <n v="73.3"/>
    <n v="0.215"/>
    <n v="0.20399999999999999"/>
    <m/>
    <n v="366.875"/>
    <m/>
    <m/>
    <m/>
    <m/>
    <n v="2680900"/>
    <n v="399.7"/>
    <n v="366.9"/>
    <s v=""/>
    <s v=""/>
    <s v=""/>
  </r>
  <r>
    <d v="2019-09-25T00:00:00"/>
    <x v="267"/>
    <n v="1000"/>
    <d v="1900-10-22T10:36:13"/>
    <n v="55.89"/>
    <n v="0.39000000000000057"/>
    <n v="0.503"/>
    <n v="4.5289999999999999"/>
    <n v="265.34100000000001"/>
    <n v="5.6420000000000003"/>
    <n v="69.900000000000006"/>
    <n v="0.215"/>
    <n v="0.20499999999999999"/>
    <m/>
    <n v="526.875"/>
    <m/>
    <m/>
    <m/>
    <m/>
    <n v="2681000"/>
    <n v="537.20000000000005"/>
    <n v="526.9"/>
    <s v=""/>
    <s v=""/>
    <s v=""/>
  </r>
  <r>
    <d v="2019-09-25T00:00:00"/>
    <x v="267"/>
    <n v="1100"/>
    <d v="1900-10-22T11:36:13"/>
    <n v="55.77"/>
    <n v="0.27000000000000313"/>
    <n v="0.503"/>
    <n v="3.5230000000000001"/>
    <n v="214.8"/>
    <n v="5.9240000000000004"/>
    <n v="68.2"/>
    <n v="0.215"/>
    <n v="0.20399999999999999"/>
    <m/>
    <n v="315.625"/>
    <m/>
    <m/>
    <m/>
    <m/>
    <n v="2681100"/>
    <n v="632"/>
    <n v="315.60000000000002"/>
    <s v=""/>
    <s v=""/>
    <s v=""/>
  </r>
  <r>
    <d v="2019-09-25T00:00:00"/>
    <x v="267"/>
    <n v="1200"/>
    <d v="1900-10-22T12:36:13"/>
    <n v="55.07"/>
    <n v="0"/>
    <n v="1.51"/>
    <n v="5.5359999999999996"/>
    <n v="174.08600000000001"/>
    <n v="6.6360000000000001"/>
    <n v="68.599999999999994"/>
    <n v="0.214"/>
    <n v="0.20399999999999999"/>
    <m/>
    <n v="380.625"/>
    <m/>
    <m/>
    <m/>
    <m/>
    <n v="2681200"/>
    <n v="675.2"/>
    <n v="380.6"/>
    <s v=""/>
    <s v=""/>
    <s v=""/>
  </r>
  <r>
    <d v="2019-09-25T00:00:00"/>
    <x v="267"/>
    <n v="1300"/>
    <d v="1900-10-22T13:36:13"/>
    <n v="55.3"/>
    <n v="0"/>
    <n v="1.51"/>
    <n v="5.0330000000000004"/>
    <n v="169.875"/>
    <n v="5.8719999999999999"/>
    <n v="66.3"/>
    <n v="0.214"/>
    <n v="0.20399999999999999"/>
    <m/>
    <n v="246.875"/>
    <m/>
    <m/>
    <m/>
    <m/>
    <n v="2681300"/>
    <n v="663.5"/>
    <n v="246.9"/>
    <s v=""/>
    <s v=""/>
    <s v=""/>
  </r>
  <r>
    <d v="2019-09-25T00:00:00"/>
    <x v="267"/>
    <n v="1400"/>
    <d v="1900-10-22T14:36:13"/>
    <n v="55.3"/>
    <n v="0"/>
    <n v="1.51"/>
    <n v="4.5289999999999999"/>
    <n v="185.31800000000001"/>
    <n v="6"/>
    <n v="72.900000000000006"/>
    <n v="0.214"/>
    <n v="0.20399999999999999"/>
    <m/>
    <n v="149.375"/>
    <m/>
    <m/>
    <m/>
    <m/>
    <n v="2681400"/>
    <n v="597.70000000000005"/>
    <n v="149.4"/>
    <s v=""/>
    <s v=""/>
    <s v=""/>
  </r>
  <r>
    <d v="2019-09-25T00:00:00"/>
    <x v="267"/>
    <n v="1500"/>
    <d v="1900-10-22T15:36:13"/>
    <n v="54.95"/>
    <n v="0"/>
    <n v="1.51"/>
    <n v="4.5289999999999999"/>
    <n v="185.31800000000001"/>
    <n v="5.5389999999999997"/>
    <n v="74.2"/>
    <n v="0.214"/>
    <n v="0.20399999999999999"/>
    <m/>
    <n v="104.375"/>
    <m/>
    <m/>
    <m/>
    <m/>
    <n v="2681500"/>
    <n v="483.5"/>
    <n v="104.4"/>
    <s v=""/>
    <s v=""/>
    <s v=""/>
  </r>
  <r>
    <d v="2019-09-25T00:00:00"/>
    <x v="267"/>
    <n v="1600"/>
    <d v="1900-10-22T16:36:13"/>
    <n v="55.42"/>
    <n v="0"/>
    <n v="1.51"/>
    <n v="4.0259999999999998"/>
    <n v="179.702"/>
    <n v="5.8719999999999999"/>
    <n v="74.7"/>
    <n v="0.21299999999999999"/>
    <n v="0.20300000000000001"/>
    <m/>
    <n v="153.125"/>
    <m/>
    <m/>
    <m/>
    <m/>
    <n v="2681600"/>
    <n v="331.3"/>
    <n v="153.1"/>
    <s v=""/>
    <s v=""/>
    <s v=""/>
  </r>
  <r>
    <d v="2019-09-25T00:00:00"/>
    <x v="267"/>
    <n v="1700"/>
    <d v="1900-10-22T17:36:13"/>
    <n v="54.95"/>
    <n v="0"/>
    <n v="2.516"/>
    <n v="7.0460000000000003"/>
    <n v="203.56899999999999"/>
    <n v="5.1280000000000001"/>
    <n v="74.3"/>
    <n v="0.21299999999999999"/>
    <n v="0.20399999999999999"/>
    <m/>
    <n v="38.125"/>
    <m/>
    <m/>
    <m/>
    <m/>
    <n v="2681700"/>
    <n v="159.30000000000001"/>
    <n v="38.1"/>
    <s v=""/>
    <s v=""/>
    <s v=""/>
  </r>
  <r>
    <d v="2019-09-25T00:00:00"/>
    <x v="267"/>
    <n v="1800"/>
    <d v="1900-10-22T18:36:13"/>
    <n v="55.3"/>
    <n v="0"/>
    <n v="3.02"/>
    <n v="7.0460000000000003"/>
    <n v="220.416"/>
    <n v="4.9470000000000001"/>
    <n v="74.8"/>
    <n v="0.21299999999999999"/>
    <n v="0.20300000000000001"/>
    <m/>
    <n v="0.625"/>
    <m/>
    <m/>
    <m/>
    <m/>
    <n v="2681800"/>
    <n v="18"/>
    <n v="0"/>
    <s v=""/>
    <s v=""/>
    <s v=""/>
  </r>
  <r>
    <d v="2019-09-25T00:00:00"/>
    <x v="267"/>
    <n v="1900"/>
    <d v="1900-10-22T19:36:13"/>
    <n v="55.07"/>
    <n v="0"/>
    <n v="3.5230000000000001"/>
    <n v="7.5490000000000004"/>
    <n v="221.82"/>
    <n v="5.2050000000000001"/>
    <n v="73.8"/>
    <n v="0.21299999999999999"/>
    <n v="0.20399999999999999"/>
    <m/>
    <n v="0.625"/>
    <m/>
    <m/>
    <m/>
    <m/>
    <n v="2681900"/>
    <n v="0"/>
    <n v="0"/>
    <s v=""/>
    <s v=""/>
    <s v=""/>
  </r>
  <r>
    <d v="2019-09-25T00:00:00"/>
    <x v="267"/>
    <n v="2000"/>
    <d v="1900-10-22T20:36:13"/>
    <n v="55.3"/>
    <n v="0"/>
    <n v="3.5230000000000001"/>
    <n v="7.5490000000000004"/>
    <n v="220.416"/>
    <n v="5.3079999999999998"/>
    <n v="74.2"/>
    <n v="0.21199999999999999"/>
    <n v="0.20300000000000001"/>
    <m/>
    <n v="0.625"/>
    <m/>
    <m/>
    <m/>
    <m/>
    <n v="2682000"/>
    <n v="0"/>
    <n v="0"/>
    <s v=""/>
    <s v=""/>
    <s v=""/>
  </r>
  <r>
    <d v="2019-09-25T00:00:00"/>
    <x v="267"/>
    <n v="2100"/>
    <d v="1900-10-22T21:36:13"/>
    <n v="55.07"/>
    <n v="0"/>
    <n v="3.5230000000000001"/>
    <n v="8.5559999999999992"/>
    <n v="224.62700000000001"/>
    <n v="5.6929999999999996"/>
    <n v="77.7"/>
    <n v="0.21199999999999999"/>
    <n v="0.20300000000000001"/>
    <m/>
    <n v="0.625"/>
    <m/>
    <m/>
    <m/>
    <m/>
    <n v="2682100"/>
    <n v="0"/>
    <n v="0"/>
    <s v=""/>
    <s v=""/>
    <s v=""/>
  </r>
  <r>
    <d v="2019-09-25T00:00:00"/>
    <x v="267"/>
    <n v="2200"/>
    <d v="1900-10-22T22:36:13"/>
    <n v="55.3"/>
    <n v="0"/>
    <n v="3.5230000000000001"/>
    <n v="8.0519999999999996"/>
    <n v="216.20400000000001"/>
    <n v="6.306"/>
    <n v="77.7"/>
    <n v="0.21199999999999999"/>
    <n v="0.20300000000000001"/>
    <m/>
    <n v="0.625"/>
    <m/>
    <m/>
    <m/>
    <m/>
    <n v="2682200"/>
    <n v="0"/>
    <n v="0"/>
    <s v=""/>
    <s v=""/>
    <s v=""/>
  </r>
  <r>
    <d v="2019-09-25T00:00:00"/>
    <x v="267"/>
    <n v="2300"/>
    <d v="1900-10-22T23:36:13"/>
    <n v="55.07"/>
    <n v="0"/>
    <n v="4.0259999999999998"/>
    <n v="9.0589999999999993"/>
    <n v="216.20400000000001"/>
    <n v="6.5090000000000003"/>
    <n v="81.2"/>
    <n v="0.21199999999999999"/>
    <n v="0.20300000000000001"/>
    <m/>
    <n v="0.625"/>
    <m/>
    <m/>
    <m/>
    <m/>
    <n v="2682300"/>
    <n v="0"/>
    <n v="0"/>
    <s v=""/>
    <s v=""/>
    <s v=""/>
  </r>
  <r>
    <d v="2019-09-25T00:00:00"/>
    <x v="267"/>
    <n v="2400"/>
    <d v="1900-10-23T00:36:13"/>
    <n v="54.95"/>
    <n v="0"/>
    <n v="4.5289999999999999"/>
    <n v="10.569000000000001"/>
    <n v="214.8"/>
    <n v="6.5090000000000003"/>
    <n v="81.099999999999994"/>
    <n v="0.21199999999999999"/>
    <n v="0.20200000000000001"/>
    <m/>
    <n v="0.625"/>
    <m/>
    <m/>
    <m/>
    <m/>
    <n v="2682400"/>
    <n v="0"/>
    <n v="0"/>
    <n v="0.21199999999999999"/>
    <n v="0.20200000000000001"/>
    <n v="0"/>
  </r>
  <r>
    <d v="2019-09-26T00:00:00"/>
    <x v="268"/>
    <n v="100"/>
    <d v="1900-10-23T01:36:13"/>
    <n v="55.07"/>
    <n v="0"/>
    <n v="4.0259999999999998"/>
    <n v="10.065"/>
    <n v="210.58799999999999"/>
    <n v="6.6609999999999996"/>
    <n v="81.599999999999994"/>
    <n v="0.21199999999999999"/>
    <n v="0.20200000000000001"/>
    <m/>
    <n v="0.625"/>
    <m/>
    <m/>
    <m/>
    <m/>
    <n v="2690100"/>
    <n v="0"/>
    <n v="0"/>
    <s v=""/>
    <s v=""/>
    <s v=""/>
  </r>
  <r>
    <d v="2019-09-26T00:00:00"/>
    <x v="268"/>
    <n v="200"/>
    <d v="1900-10-23T02:36:13"/>
    <n v="55.3"/>
    <n v="0"/>
    <n v="4.5289999999999999"/>
    <n v="10.065"/>
    <n v="221.82"/>
    <n v="5.6420000000000003"/>
    <n v="90.3"/>
    <n v="0.21199999999999999"/>
    <n v="0.20200000000000001"/>
    <m/>
    <n v="0.625"/>
    <m/>
    <m/>
    <m/>
    <m/>
    <n v="2690200"/>
    <n v="0"/>
    <n v="0"/>
    <s v=""/>
    <s v=""/>
    <s v=""/>
  </r>
  <r>
    <d v="2019-09-26T00:00:00"/>
    <x v="268"/>
    <n v="300"/>
    <d v="1900-10-23T03:36:13"/>
    <n v="55.54"/>
    <n v="3.9999999999999147E-2"/>
    <n v="4.0259999999999998"/>
    <n v="9.0589999999999993"/>
    <n v="227.435"/>
    <n v="4.6360000000000001"/>
    <n v="97.7"/>
    <n v="0.217"/>
    <n v="0.20899999999999999"/>
    <m/>
    <n v="0.625"/>
    <m/>
    <m/>
    <m/>
    <m/>
    <n v="2690300"/>
    <n v="0"/>
    <n v="0"/>
    <s v=""/>
    <s v=""/>
    <s v=""/>
  </r>
  <r>
    <d v="2019-09-26T00:00:00"/>
    <x v="268"/>
    <n v="400"/>
    <d v="1900-10-23T04:36:13"/>
    <n v="55.3"/>
    <n v="0"/>
    <n v="5.0330000000000004"/>
    <n v="11.574999999999999"/>
    <n v="241.47499999999999"/>
    <n v="4.8179999999999996"/>
    <n v="98.7"/>
    <n v="0.33700000000000002"/>
    <n v="0.22600000000000001"/>
    <m/>
    <n v="0.625"/>
    <m/>
    <m/>
    <m/>
    <m/>
    <n v="2690400"/>
    <n v="0"/>
    <n v="0"/>
    <s v=""/>
    <s v=""/>
    <s v=""/>
  </r>
  <r>
    <d v="2019-09-26T00:00:00"/>
    <x v="268"/>
    <n v="500"/>
    <d v="1900-10-23T05:36:13"/>
    <n v="55.3"/>
    <n v="0"/>
    <n v="5.5359999999999996"/>
    <n v="12.582000000000001"/>
    <n v="237.26300000000001"/>
    <n v="4.766"/>
    <n v="99"/>
    <n v="0.32100000000000001"/>
    <n v="0.26200000000000001"/>
    <m/>
    <n v="0.625"/>
    <m/>
    <m/>
    <m/>
    <m/>
    <n v="2690500"/>
    <n v="0"/>
    <n v="0"/>
    <s v=""/>
    <s v=""/>
    <s v=""/>
  </r>
  <r>
    <d v="2019-09-26T00:00:00"/>
    <x v="268"/>
    <n v="600"/>
    <d v="1900-10-23T06:36:13"/>
    <n v="55.42"/>
    <n v="0"/>
    <n v="3.02"/>
    <n v="8.5559999999999992"/>
    <n v="245.68600000000001"/>
    <n v="4.5060000000000002"/>
    <n v="99.6"/>
    <n v="0.308"/>
    <n v="0.27300000000000002"/>
    <m/>
    <n v="0.625"/>
    <m/>
    <m/>
    <m/>
    <m/>
    <n v="2690600"/>
    <n v="0"/>
    <n v="0"/>
    <s v=""/>
    <s v=""/>
    <s v=""/>
  </r>
  <r>
    <d v="2019-09-26T00:00:00"/>
    <x v="268"/>
    <n v="700"/>
    <d v="1900-10-23T07:36:13"/>
    <n v="55.42"/>
    <n v="0"/>
    <n v="2.0129999999999999"/>
    <n v="7.5490000000000004"/>
    <n v="252.70599999999999"/>
    <n v="3.8540000000000001"/>
    <n v="99.9"/>
    <n v="0.29399999999999998"/>
    <n v="0.27400000000000002"/>
    <m/>
    <n v="20.625"/>
    <m/>
    <m/>
    <m/>
    <m/>
    <n v="2690700"/>
    <n v="61.5"/>
    <n v="20.6"/>
    <s v=""/>
    <s v=""/>
    <s v=""/>
  </r>
  <r>
    <d v="2019-09-26T00:00:00"/>
    <x v="268"/>
    <n v="800"/>
    <d v="1900-10-23T08:36:13"/>
    <n v="55.42"/>
    <n v="0"/>
    <n v="1.51"/>
    <n v="8.0519999999999996"/>
    <n v="293.42"/>
    <n v="2.637"/>
    <n v="100"/>
    <n v="0.28000000000000003"/>
    <n v="0.27"/>
    <m/>
    <n v="76.875"/>
    <m/>
    <m/>
    <m/>
    <m/>
    <n v="2690800"/>
    <n v="228.2"/>
    <n v="76.900000000000006"/>
    <s v=""/>
    <s v=""/>
    <s v=""/>
  </r>
  <r>
    <d v="2019-09-26T00:00:00"/>
    <x v="268"/>
    <n v="900"/>
    <d v="1900-10-23T09:36:13"/>
    <n v="55.42"/>
    <n v="0"/>
    <n v="1.0069999999999999"/>
    <n v="6.5430000000000001"/>
    <n v="296.22699999999998"/>
    <n v="1.94"/>
    <n v="99.7"/>
    <n v="0.27300000000000002"/>
    <n v="0.26800000000000002"/>
    <m/>
    <n v="85.625"/>
    <m/>
    <m/>
    <m/>
    <m/>
    <n v="2690900"/>
    <n v="394.8"/>
    <n v="85.6"/>
    <s v=""/>
    <s v=""/>
    <s v=""/>
  </r>
  <r>
    <d v="2019-09-26T00:00:00"/>
    <x v="268"/>
    <n v="1000"/>
    <d v="1900-10-23T10:36:13"/>
    <n v="55.54"/>
    <n v="3.9999999999999147E-2"/>
    <n v="2.0129999999999999"/>
    <n v="7.0460000000000003"/>
    <n v="310.267"/>
    <n v="1.371"/>
    <n v="100"/>
    <n v="0.27600000000000002"/>
    <n v="0.27"/>
    <m/>
    <n v="211.875"/>
    <m/>
    <m/>
    <m/>
    <m/>
    <n v="2691000"/>
    <n v="532"/>
    <n v="211.9"/>
    <s v=""/>
    <s v=""/>
    <s v=""/>
  </r>
  <r>
    <d v="2019-09-26T00:00:00"/>
    <x v="268"/>
    <n v="1100"/>
    <d v="1900-10-23T11:36:13"/>
    <n v="55.54"/>
    <n v="3.9999999999999147E-2"/>
    <n v="2.516"/>
    <n v="8.0519999999999996"/>
    <n v="310.267"/>
    <n v="1.044"/>
    <n v="99.5"/>
    <n v="0.28100000000000003"/>
    <n v="0.27300000000000002"/>
    <m/>
    <n v="184.375"/>
    <m/>
    <m/>
    <m/>
    <m/>
    <n v="2691100"/>
    <n v="626.20000000000005"/>
    <n v="184.4"/>
    <s v=""/>
    <s v=""/>
    <s v=""/>
  </r>
  <r>
    <d v="2019-09-26T00:00:00"/>
    <x v="268"/>
    <n v="1200"/>
    <d v="1900-10-23T12:36:13"/>
    <n v="55.42"/>
    <n v="0"/>
    <n v="2.516"/>
    <n v="8.0519999999999996"/>
    <n v="304.65100000000001"/>
    <n v="3.6429999999999998"/>
    <n v="97.2"/>
    <n v="0.28100000000000003"/>
    <n v="0.27500000000000002"/>
    <m/>
    <n v="589.375"/>
    <m/>
    <m/>
    <m/>
    <m/>
    <n v="2691200"/>
    <n v="668.8"/>
    <n v="589.4"/>
    <s v=""/>
    <s v=""/>
    <s v=""/>
  </r>
  <r>
    <d v="2019-09-26T00:00:00"/>
    <x v="268"/>
    <n v="1300"/>
    <d v="1900-10-23T13:36:13"/>
    <n v="55.65"/>
    <n v="0.14999999999999858"/>
    <n v="2.0129999999999999"/>
    <n v="8.0519999999999996"/>
    <n v="286.39999999999998"/>
    <n v="3.9319999999999999"/>
    <n v="96"/>
    <n v="0.27300000000000002"/>
    <n v="0.27300000000000002"/>
    <m/>
    <n v="303.125"/>
    <m/>
    <m/>
    <m/>
    <m/>
    <n v="2691300"/>
    <n v="656.7"/>
    <n v="303.10000000000002"/>
    <s v=""/>
    <s v=""/>
    <s v=""/>
  </r>
  <r>
    <d v="2019-09-26T00:00:00"/>
    <x v="268"/>
    <n v="1400"/>
    <d v="1900-10-23T14:36:13"/>
    <n v="55.42"/>
    <n v="0"/>
    <n v="2.0129999999999999"/>
    <n v="6.5430000000000001"/>
    <n v="277.976"/>
    <n v="2.0739999999999998"/>
    <n v="97.6"/>
    <n v="0.26700000000000002"/>
    <n v="0.27"/>
    <m/>
    <n v="156.875"/>
    <m/>
    <m/>
    <m/>
    <m/>
    <n v="2691400"/>
    <n v="590.5"/>
    <n v="156.9"/>
    <s v=""/>
    <s v=""/>
    <s v=""/>
  </r>
  <r>
    <d v="2019-09-26T00:00:00"/>
    <x v="268"/>
    <n v="1500"/>
    <d v="1900-10-23T15:36:13"/>
    <n v="55.42"/>
    <n v="0"/>
    <n v="2.0129999999999999"/>
    <n v="9.0589999999999993"/>
    <n v="282.18799999999999"/>
    <n v="2.6640000000000001"/>
    <n v="94.4"/>
    <n v="0.26200000000000001"/>
    <n v="0.26800000000000002"/>
    <m/>
    <n v="190.625"/>
    <m/>
    <m/>
    <m/>
    <m/>
    <n v="2691500"/>
    <n v="476.3"/>
    <n v="190.6"/>
    <s v=""/>
    <s v=""/>
    <s v=""/>
  </r>
  <r>
    <d v="2019-09-26T00:00:00"/>
    <x v="268"/>
    <n v="1600"/>
    <d v="1900-10-23T16:36:13"/>
    <n v="55.3"/>
    <n v="0"/>
    <n v="1.51"/>
    <n v="7.0460000000000003"/>
    <n v="283.59199999999998"/>
    <n v="1.8859999999999999"/>
    <n v="91.4"/>
    <n v="0.25800000000000001"/>
    <n v="0.26500000000000001"/>
    <m/>
    <n v="100.625"/>
    <m/>
    <m/>
    <m/>
    <m/>
    <n v="2691600"/>
    <n v="323.8"/>
    <n v="100.6"/>
    <s v=""/>
    <s v=""/>
    <s v=""/>
  </r>
  <r>
    <d v="2019-09-26T00:00:00"/>
    <x v="268"/>
    <n v="1700"/>
    <d v="1900-10-23T17:36:13"/>
    <n v="55.42"/>
    <n v="0"/>
    <n v="1.0069999999999999"/>
    <n v="5.0330000000000004"/>
    <n v="279.38"/>
    <n v="1.4530000000000001"/>
    <n v="85.8"/>
    <n v="0.255"/>
    <n v="0.26300000000000001"/>
    <m/>
    <n v="48.125"/>
    <m/>
    <m/>
    <m/>
    <m/>
    <n v="2691700"/>
    <n v="152.19999999999999"/>
    <n v="48.1"/>
    <s v=""/>
    <s v=""/>
    <s v=""/>
  </r>
  <r>
    <d v="2019-09-26T00:00:00"/>
    <x v="268"/>
    <n v="1800"/>
    <d v="1900-10-23T18:36:13"/>
    <n v="55.07"/>
    <n v="0"/>
    <n v="0.503"/>
    <n v="4.0259999999999998"/>
    <n v="286.39999999999998"/>
    <n v="0.19"/>
    <n v="85.4"/>
    <n v="0.254"/>
    <n v="0.26200000000000001"/>
    <m/>
    <n v="4.375"/>
    <m/>
    <m/>
    <m/>
    <m/>
    <n v="2691800"/>
    <n v="15.7"/>
    <n v="4.4000000000000004"/>
    <s v=""/>
    <s v=""/>
    <s v=""/>
  </r>
  <r>
    <d v="2019-09-26T00:00:00"/>
    <x v="268"/>
    <n v="1900"/>
    <d v="1900-10-23T19:36:13"/>
    <n v="55.3"/>
    <n v="0"/>
    <n v="1.0069999999999999"/>
    <n v="6.5430000000000001"/>
    <n v="320.09399999999999"/>
    <n v="-8.7999999999999995E-2"/>
    <n v="80.5"/>
    <n v="0.252"/>
    <n v="0.26100000000000001"/>
    <m/>
    <n v="0.625"/>
    <m/>
    <m/>
    <m/>
    <m/>
    <n v="2691900"/>
    <n v="0"/>
    <n v="0"/>
    <s v=""/>
    <s v=""/>
    <s v=""/>
  </r>
  <r>
    <d v="2019-09-26T00:00:00"/>
    <x v="268"/>
    <n v="2000"/>
    <d v="1900-10-23T20:36:13"/>
    <n v="55.3"/>
    <n v="0"/>
    <n v="0.503"/>
    <n v="4.0259999999999998"/>
    <n v="336.94099999999997"/>
    <n v="7.9000000000000001E-2"/>
    <n v="79.099999999999994"/>
    <n v="0.252"/>
    <n v="0.26"/>
    <m/>
    <n v="0.625"/>
    <m/>
    <m/>
    <m/>
    <m/>
    <n v="2692000"/>
    <n v="0"/>
    <n v="0"/>
    <s v=""/>
    <s v=""/>
    <s v=""/>
  </r>
  <r>
    <d v="2019-09-26T00:00:00"/>
    <x v="268"/>
    <n v="2100"/>
    <d v="1900-10-23T21:36:13"/>
    <n v="55.18"/>
    <n v="0"/>
    <n v="0.503"/>
    <n v="4.5289999999999999"/>
    <n v="341.15300000000002"/>
    <n v="0.19"/>
    <n v="78.099999999999994"/>
    <n v="0.25"/>
    <n v="0.26"/>
    <m/>
    <n v="0.625"/>
    <m/>
    <m/>
    <m/>
    <m/>
    <n v="2692100"/>
    <n v="0"/>
    <n v="0"/>
    <s v=""/>
    <s v=""/>
    <s v=""/>
  </r>
  <r>
    <d v="2019-09-26T00:00:00"/>
    <x v="268"/>
    <n v="2200"/>
    <d v="1900-10-23T22:36:13"/>
    <n v="55.07"/>
    <n v="0"/>
    <n v="0.503"/>
    <n v="4.0259999999999998"/>
    <n v="349.57600000000002"/>
    <n v="-0.59099999999999997"/>
    <n v="84.4"/>
    <n v="0.249"/>
    <n v="0.25900000000000001"/>
    <m/>
    <n v="0.625"/>
    <m/>
    <m/>
    <m/>
    <m/>
    <n v="2692200"/>
    <n v="0"/>
    <n v="0"/>
    <s v=""/>
    <s v=""/>
    <s v=""/>
  </r>
  <r>
    <d v="2019-09-26T00:00:00"/>
    <x v="268"/>
    <n v="2300"/>
    <d v="1900-10-23T23:36:13"/>
    <n v="55.3"/>
    <n v="0"/>
    <n v="0"/>
    <n v="0.503"/>
    <n v="11.231"/>
    <n v="-0.64800000000000002"/>
    <n v="89.4"/>
    <n v="0.249"/>
    <n v="0.25800000000000001"/>
    <m/>
    <n v="0.625"/>
    <m/>
    <m/>
    <m/>
    <m/>
    <n v="2692300"/>
    <n v="0"/>
    <n v="0"/>
    <s v=""/>
    <s v=""/>
    <s v=""/>
  </r>
  <r>
    <d v="2019-09-26T00:00:00"/>
    <x v="268"/>
    <n v="2400"/>
    <d v="1900-10-24T00:36:13"/>
    <n v="54.72"/>
    <n v="0"/>
    <n v="0"/>
    <n v="2.516"/>
    <n v="341.15300000000002"/>
    <n v="-1.2130000000000001"/>
    <n v="93.6"/>
    <n v="0.249"/>
    <n v="0.25800000000000001"/>
    <m/>
    <n v="0.625"/>
    <m/>
    <m/>
    <m/>
    <m/>
    <n v="2692400"/>
    <n v="0"/>
    <n v="0"/>
    <n v="0.249"/>
    <n v="0.25800000000000001"/>
    <n v="0"/>
  </r>
  <r>
    <d v="2019-09-27T00:00:00"/>
    <x v="269"/>
    <n v="100"/>
    <d v="1900-10-24T01:36:13"/>
    <n v="53.9"/>
    <n v="0"/>
    <n v="0"/>
    <n v="2.0129999999999999"/>
    <n v="190.93299999999999"/>
    <n v="-1.756"/>
    <n v="97.3"/>
    <n v="0.249"/>
    <n v="0.25800000000000001"/>
    <m/>
    <n v="0.625"/>
    <m/>
    <m/>
    <m/>
    <m/>
    <n v="2700100"/>
    <n v="0"/>
    <n v="0"/>
    <s v=""/>
    <s v=""/>
    <s v=""/>
  </r>
  <r>
    <d v="2019-09-27T00:00:00"/>
    <x v="269"/>
    <n v="200"/>
    <d v="1900-10-24T02:36:13"/>
    <n v="54.37"/>
    <n v="0"/>
    <n v="0"/>
    <n v="0"/>
    <n v="150.22"/>
    <n v="-1.756"/>
    <n v="96.1"/>
    <n v="0.249"/>
    <n v="0.25700000000000001"/>
    <m/>
    <n v="0.625"/>
    <m/>
    <m/>
    <m/>
    <m/>
    <n v="2700200"/>
    <n v="0"/>
    <n v="0"/>
    <s v=""/>
    <s v=""/>
    <s v=""/>
  </r>
  <r>
    <d v="2019-09-27T00:00:00"/>
    <x v="269"/>
    <n v="300"/>
    <d v="1900-10-24T03:36:13"/>
    <n v="54.01"/>
    <n v="0"/>
    <n v="0"/>
    <n v="2.0129999999999999"/>
    <n v="49.137"/>
    <n v="-1.8140000000000001"/>
    <n v="96.2"/>
    <n v="0.248"/>
    <n v="0.25800000000000001"/>
    <m/>
    <n v="0.625"/>
    <m/>
    <m/>
    <m/>
    <m/>
    <n v="2700300"/>
    <n v="0"/>
    <n v="0"/>
    <s v=""/>
    <s v=""/>
    <s v=""/>
  </r>
  <r>
    <d v="2019-09-27T00:00:00"/>
    <x v="269"/>
    <n v="400"/>
    <d v="1900-10-24T04:36:13"/>
    <n v="54.37"/>
    <n v="0"/>
    <n v="0.503"/>
    <n v="3.5230000000000001"/>
    <n v="46.329000000000001"/>
    <n v="-2.044"/>
    <n v="96.8"/>
    <n v="0.247"/>
    <n v="0.25700000000000001"/>
    <m/>
    <n v="0.625"/>
    <m/>
    <m/>
    <m/>
    <m/>
    <n v="2700400"/>
    <n v="0"/>
    <n v="0"/>
    <s v=""/>
    <s v=""/>
    <s v=""/>
  </r>
  <r>
    <d v="2019-09-27T00:00:00"/>
    <x v="269"/>
    <n v="500"/>
    <d v="1900-10-24T05:36:13"/>
    <n v="54.01"/>
    <n v="0"/>
    <n v="0"/>
    <n v="3.5230000000000001"/>
    <n v="112.31399999999999"/>
    <n v="-1.7849999999999999"/>
    <n v="97.5"/>
    <n v="0.247"/>
    <n v="0.25800000000000001"/>
    <m/>
    <n v="0.625"/>
    <m/>
    <m/>
    <m/>
    <m/>
    <n v="2700500"/>
    <n v="0"/>
    <n v="0"/>
    <s v=""/>
    <s v=""/>
    <s v=""/>
  </r>
  <r>
    <d v="2019-09-27T00:00:00"/>
    <x v="269"/>
    <n v="600"/>
    <d v="1900-10-24T06:36:13"/>
    <n v="53.66"/>
    <n v="0"/>
    <n v="0"/>
    <n v="1.51"/>
    <n v="209.184"/>
    <n v="-1.7270000000000001"/>
    <n v="98.5"/>
    <n v="0.247"/>
    <n v="0.25700000000000001"/>
    <m/>
    <n v="0.625"/>
    <m/>
    <m/>
    <m/>
    <m/>
    <n v="2700600"/>
    <n v="0"/>
    <n v="0"/>
    <s v=""/>
    <s v=""/>
    <s v=""/>
  </r>
  <r>
    <d v="2019-09-27T00:00:00"/>
    <x v="269"/>
    <n v="700"/>
    <d v="1900-10-24T07:36:13"/>
    <n v="54.13"/>
    <n v="0"/>
    <n v="0"/>
    <n v="1.51"/>
    <n v="226.03100000000001"/>
    <n v="-1.4410000000000001"/>
    <n v="98.1"/>
    <n v="0.247"/>
    <n v="0.25700000000000001"/>
    <m/>
    <n v="33.125"/>
    <m/>
    <m/>
    <m/>
    <m/>
    <n v="2700700"/>
    <n v="58.5"/>
    <n v="33.1"/>
    <s v=""/>
    <s v=""/>
    <s v=""/>
  </r>
  <r>
    <d v="2019-09-27T00:00:00"/>
    <x v="269"/>
    <n v="800"/>
    <d v="1900-10-24T08:36:13"/>
    <n v="54.72"/>
    <n v="0"/>
    <n v="1.0069999999999999"/>
    <n v="5.0330000000000004"/>
    <n v="244.28200000000001"/>
    <n v="-0.59099999999999997"/>
    <n v="94.2"/>
    <n v="0.245"/>
    <n v="0.25900000000000001"/>
    <m/>
    <n v="131.875"/>
    <m/>
    <m/>
    <m/>
    <m/>
    <n v="2700800"/>
    <n v="223.5"/>
    <n v="131.9"/>
    <s v=""/>
    <s v=""/>
    <s v=""/>
  </r>
  <r>
    <d v="2019-09-27T00:00:00"/>
    <x v="269"/>
    <n v="900"/>
    <d v="1900-10-24T09:36:13"/>
    <n v="54.01"/>
    <n v="0"/>
    <n v="1.0069999999999999"/>
    <n v="6.0389999999999997"/>
    <n v="190.93299999999999"/>
    <n v="1.208"/>
    <n v="87.8"/>
    <n v="0.245"/>
    <n v="0.25800000000000001"/>
    <m/>
    <n v="145.625"/>
    <m/>
    <m/>
    <m/>
    <m/>
    <n v="2700900"/>
    <n v="389.8"/>
    <n v="145.6"/>
    <s v=""/>
    <s v=""/>
    <s v=""/>
  </r>
  <r>
    <d v="2019-09-27T00:00:00"/>
    <x v="269"/>
    <n v="1000"/>
    <d v="1900-10-24T10:36:13"/>
    <n v="54.95"/>
    <n v="0"/>
    <n v="1.0069999999999999"/>
    <n v="5.0330000000000004"/>
    <n v="235.85900000000001"/>
    <n v="-0.255"/>
    <n v="90.7"/>
    <n v="0.247"/>
    <n v="0.25700000000000001"/>
    <m/>
    <n v="61.875"/>
    <m/>
    <m/>
    <m/>
    <m/>
    <n v="2701000"/>
    <n v="526.29999999999995"/>
    <n v="61.9"/>
    <s v=""/>
    <s v=""/>
    <s v=""/>
  </r>
  <r>
    <d v="2019-09-27T00:00:00"/>
    <x v="269"/>
    <n v="1100"/>
    <d v="1900-10-24T11:36:13"/>
    <n v="56.24"/>
    <n v="0.74000000000000199"/>
    <n v="0.503"/>
    <n v="3.5230000000000001"/>
    <n v="265.34100000000001"/>
    <n v="-1.498"/>
    <n v="96.9"/>
    <n v="0.247"/>
    <n v="0.25700000000000001"/>
    <m/>
    <n v="63.125"/>
    <m/>
    <m/>
    <m/>
    <m/>
    <n v="2701100"/>
    <n v="620.20000000000005"/>
    <n v="63.1"/>
    <s v=""/>
    <s v=""/>
    <s v=""/>
  </r>
  <r>
    <d v="2019-09-27T00:00:00"/>
    <x v="269"/>
    <n v="1200"/>
    <d v="1900-10-24T12:36:13"/>
    <n v="58.58"/>
    <n v="3.0799999999999983"/>
    <n v="0.503"/>
    <n v="4.0259999999999998"/>
    <n v="283.59199999999998"/>
    <n v="-0.17100000000000001"/>
    <n v="97.4"/>
    <n v="0.247"/>
    <n v="0.25900000000000001"/>
    <m/>
    <n v="300.625"/>
    <m/>
    <m/>
    <m/>
    <m/>
    <n v="2701200"/>
    <n v="662.5"/>
    <n v="300.60000000000002"/>
    <s v=""/>
    <s v=""/>
    <s v=""/>
  </r>
  <r>
    <d v="2019-09-27T00:00:00"/>
    <x v="269"/>
    <n v="1300"/>
    <d v="1900-10-24T13:36:13"/>
    <n v="55.07"/>
    <n v="0"/>
    <n v="0"/>
    <n v="3.5230000000000001"/>
    <n v="181.10599999999999"/>
    <n v="-8.7999999999999995E-2"/>
    <n v="93.2"/>
    <n v="0.248"/>
    <n v="0.26"/>
    <m/>
    <n v="234.375"/>
    <m/>
    <m/>
    <m/>
    <m/>
    <n v="2701300"/>
    <n v="649.79999999999995"/>
    <n v="234.4"/>
    <s v=""/>
    <s v=""/>
    <s v=""/>
  </r>
  <r>
    <d v="2019-09-27T00:00:00"/>
    <x v="269"/>
    <n v="1400"/>
    <d v="1900-10-24T14:36:13"/>
    <n v="54.95"/>
    <n v="0"/>
    <n v="0"/>
    <n v="3.02"/>
    <n v="161.45099999999999"/>
    <n v="-1.0149999999999999"/>
    <n v="96.3"/>
    <n v="0.25"/>
    <n v="0.26200000000000001"/>
    <m/>
    <n v="171.875"/>
    <m/>
    <m/>
    <m/>
    <m/>
    <n v="2701400"/>
    <n v="583.29999999999995"/>
    <n v="171.9"/>
    <s v=""/>
    <s v=""/>
    <s v=""/>
  </r>
  <r>
    <d v="2019-09-27T00:00:00"/>
    <x v="269"/>
    <n v="1500"/>
    <d v="1900-10-24T15:36:13"/>
    <n v="54.95"/>
    <n v="0"/>
    <n v="0.503"/>
    <n v="4.0259999999999998"/>
    <n v="77.215999999999994"/>
    <n v="-0.81699999999999995"/>
    <n v="98.2"/>
    <n v="0.252"/>
    <n v="0.26700000000000002"/>
    <m/>
    <n v="145.625"/>
    <m/>
    <m/>
    <m/>
    <m/>
    <n v="2701500"/>
    <n v="468.5"/>
    <n v="145.6"/>
    <s v=""/>
    <s v=""/>
    <s v=""/>
  </r>
  <r>
    <d v="2019-09-27T00:00:00"/>
    <x v="269"/>
    <n v="1600"/>
    <d v="1900-10-24T16:36:13"/>
    <n v="55.3"/>
    <n v="0"/>
    <n v="0.503"/>
    <n v="3.02"/>
    <n v="50.540999999999997"/>
    <n v="-1.3560000000000001"/>
    <n v="98.9"/>
    <n v="0.252"/>
    <n v="0.26500000000000001"/>
    <m/>
    <n v="33.125"/>
    <m/>
    <m/>
    <m/>
    <m/>
    <n v="2701600"/>
    <n v="316.2"/>
    <n v="33.1"/>
    <s v=""/>
    <s v=""/>
    <s v=""/>
  </r>
  <r>
    <d v="2019-09-27T00:00:00"/>
    <x v="269"/>
    <n v="1700"/>
    <d v="1900-10-24T17:36:13"/>
    <n v="54.72"/>
    <n v="0"/>
    <n v="0"/>
    <n v="1.51"/>
    <n v="242.87799999999999"/>
    <n v="-1.641"/>
    <n v="99"/>
    <n v="0.252"/>
    <n v="0.26500000000000001"/>
    <m/>
    <n v="5.625"/>
    <m/>
    <m/>
    <m/>
    <m/>
    <n v="2701700"/>
    <n v="145.19999999999999"/>
    <n v="5.6"/>
    <s v=""/>
    <s v=""/>
    <s v=""/>
  </r>
  <r>
    <d v="2019-09-27T00:00:00"/>
    <x v="269"/>
    <n v="1800"/>
    <d v="1900-10-24T18:36:13"/>
    <n v="52.96"/>
    <n v="0"/>
    <n v="0"/>
    <n v="3.02"/>
    <n v="42.118000000000002"/>
    <n v="-1.986"/>
    <n v="99"/>
    <n v="0.252"/>
    <n v="0.26500000000000001"/>
    <m/>
    <n v="0.625"/>
    <m/>
    <m/>
    <m/>
    <m/>
    <n v="2701800"/>
    <n v="13.2"/>
    <n v="0"/>
    <s v=""/>
    <s v=""/>
    <s v=""/>
  </r>
  <r>
    <d v="2019-09-27T00:00:00"/>
    <x v="269"/>
    <n v="1900"/>
    <d v="1900-10-24T19:36:13"/>
    <n v="56.94"/>
    <n v="1.4399999999999977"/>
    <n v="0"/>
    <n v="2.0129999999999999"/>
    <n v="25.271000000000001"/>
    <n v="-2.3340000000000001"/>
    <n v="98.5"/>
    <n v="0.251"/>
    <n v="0.26500000000000001"/>
    <m/>
    <n v="0.625"/>
    <m/>
    <m/>
    <m/>
    <m/>
    <n v="2701900"/>
    <n v="0"/>
    <n v="0"/>
    <s v=""/>
    <s v=""/>
    <s v=""/>
  </r>
  <r>
    <d v="2019-09-27T00:00:00"/>
    <x v="269"/>
    <n v="2000"/>
    <d v="1900-10-24T20:36:13"/>
    <n v="57.17"/>
    <n v="1.6700000000000017"/>
    <n v="0.503"/>
    <n v="3.02"/>
    <n v="341.15300000000002"/>
    <n v="-1.986"/>
    <n v="99.1"/>
    <n v="0.25"/>
    <n v="0.26400000000000001"/>
    <m/>
    <n v="0.625"/>
    <m/>
    <m/>
    <m/>
    <m/>
    <n v="2702000"/>
    <n v="0"/>
    <n v="0"/>
    <s v=""/>
    <s v=""/>
    <s v=""/>
  </r>
  <r>
    <d v="2019-09-27T00:00:00"/>
    <x v="269"/>
    <n v="2100"/>
    <d v="1900-10-24T21:36:13"/>
    <n v="55.65"/>
    <n v="0.14999999999999858"/>
    <n v="0.503"/>
    <n v="3.5230000000000001"/>
    <n v="335.53699999999998"/>
    <n v="-1.9"/>
    <n v="99.5"/>
    <n v="0.25"/>
    <n v="0.26300000000000001"/>
    <m/>
    <n v="0.625"/>
    <m/>
    <m/>
    <m/>
    <m/>
    <n v="2702100"/>
    <n v="0"/>
    <n v="0"/>
    <s v=""/>
    <s v=""/>
    <s v=""/>
  </r>
  <r>
    <d v="2019-09-27T00:00:00"/>
    <x v="269"/>
    <n v="2200"/>
    <d v="1900-10-24T22:36:13"/>
    <n v="60.1"/>
    <n v="4.6000000000000014"/>
    <n v="0"/>
    <n v="3.02"/>
    <n v="338.34500000000003"/>
    <n v="-1.958"/>
    <n v="99.7"/>
    <n v="0.249"/>
    <n v="0.26300000000000001"/>
    <m/>
    <n v="0.625"/>
    <m/>
    <m/>
    <m/>
    <m/>
    <n v="2702200"/>
    <n v="0"/>
    <n v="0"/>
    <s v=""/>
    <s v=""/>
    <s v=""/>
  </r>
  <r>
    <d v="2019-09-27T00:00:00"/>
    <x v="269"/>
    <n v="2300"/>
    <d v="1900-10-24T23:36:13"/>
    <n v="63.84"/>
    <n v="8.3400000000000034"/>
    <n v="0"/>
    <n v="2.0129999999999999"/>
    <n v="348.173"/>
    <n v="-1.6990000000000001"/>
    <n v="100"/>
    <n v="0.249"/>
    <n v="0.26200000000000001"/>
    <m/>
    <n v="0.625"/>
    <m/>
    <m/>
    <m/>
    <m/>
    <n v="2702300"/>
    <n v="0"/>
    <n v="0"/>
    <s v=""/>
    <s v=""/>
    <s v=""/>
  </r>
  <r>
    <d v="2019-09-27T00:00:00"/>
    <x v="269"/>
    <n v="2400"/>
    <d v="1900-10-25T00:36:13"/>
    <n v="67.7"/>
    <n v="12.200000000000003"/>
    <n v="1.0069999999999999"/>
    <n v="5.0330000000000004"/>
    <n v="346.76900000000001"/>
    <n v="-1.67"/>
    <n v="100"/>
    <n v="0.248"/>
    <n v="0.26200000000000001"/>
    <m/>
    <n v="0.625"/>
    <m/>
    <m/>
    <m/>
    <m/>
    <n v="2702400"/>
    <n v="0"/>
    <n v="0"/>
    <n v="0.248"/>
    <n v="0.26200000000000001"/>
    <n v="0.122"/>
  </r>
  <r>
    <d v="2019-09-28T00:00:00"/>
    <x v="270"/>
    <n v="100"/>
    <d v="1900-10-25T01:36:13"/>
    <n v="67.7"/>
    <n v="12.200000000000003"/>
    <n v="1.51"/>
    <n v="6.5430000000000001"/>
    <n v="352.38400000000001"/>
    <n v="-1.9"/>
    <n v="100"/>
    <n v="0.248"/>
    <n v="0.26200000000000001"/>
    <m/>
    <n v="0.625"/>
    <m/>
    <m/>
    <m/>
    <m/>
    <n v="2710100"/>
    <n v="0"/>
    <n v="0"/>
    <s v=""/>
    <s v=""/>
    <s v=""/>
  </r>
  <r>
    <d v="2019-09-28T00:00:00"/>
    <x v="270"/>
    <n v="200"/>
    <d v="1900-10-25T02:36:13"/>
    <n v="70.16"/>
    <n v="14.659999999999997"/>
    <n v="1.0069999999999999"/>
    <n v="5.5359999999999996"/>
    <n v="18.251000000000001"/>
    <n v="-2.073"/>
    <n v="100"/>
    <n v="0.247"/>
    <n v="0.26200000000000001"/>
    <m/>
    <n v="0.625"/>
    <m/>
    <m/>
    <m/>
    <m/>
    <n v="2710200"/>
    <n v="0"/>
    <n v="0"/>
    <s v=""/>
    <s v=""/>
    <s v=""/>
  </r>
  <r>
    <d v="2019-09-28T00:00:00"/>
    <x v="270"/>
    <n v="300"/>
    <d v="1900-10-25T03:36:13"/>
    <n v="70.86"/>
    <n v="15.36"/>
    <n v="1.0069999999999999"/>
    <n v="5.5359999999999996"/>
    <n v="4.2119999999999997"/>
    <n v="-2.218"/>
    <n v="100"/>
    <n v="0.247"/>
    <n v="0.26200000000000001"/>
    <m/>
    <n v="0.625"/>
    <m/>
    <m/>
    <m/>
    <m/>
    <n v="2710300"/>
    <n v="0"/>
    <n v="0"/>
    <s v=""/>
    <s v=""/>
    <s v=""/>
  </r>
  <r>
    <d v="2019-09-28T00:00:00"/>
    <x v="270"/>
    <n v="400"/>
    <d v="1900-10-25T04:36:13"/>
    <n v="74.02"/>
    <n v="18.519999999999996"/>
    <n v="1.51"/>
    <n v="5.5359999999999996"/>
    <n v="9.827"/>
    <n v="-2.5659999999999998"/>
    <n v="99.8"/>
    <n v="0.247"/>
    <n v="0.26200000000000001"/>
    <m/>
    <n v="0.625"/>
    <m/>
    <m/>
    <m/>
    <m/>
    <n v="2710400"/>
    <n v="0"/>
    <n v="0"/>
    <s v=""/>
    <s v=""/>
    <s v=""/>
  </r>
  <r>
    <d v="2019-09-28T00:00:00"/>
    <x v="270"/>
    <n v="500"/>
    <d v="1900-10-25T05:36:13"/>
    <n v="74.489999999999995"/>
    <n v="18.989999999999995"/>
    <n v="1.51"/>
    <n v="5.5359999999999996"/>
    <n v="0"/>
    <n v="-2.7120000000000002"/>
    <n v="99.9"/>
    <n v="0.247"/>
    <n v="0.26200000000000001"/>
    <m/>
    <n v="0.625"/>
    <m/>
    <m/>
    <m/>
    <m/>
    <n v="2710500"/>
    <n v="0"/>
    <n v="0"/>
    <s v=""/>
    <s v=""/>
    <s v=""/>
  </r>
  <r>
    <d v="2019-09-28T00:00:00"/>
    <x v="270"/>
    <n v="600"/>
    <d v="1900-10-25T06:36:13"/>
    <n v="75.31"/>
    <n v="19.810000000000002"/>
    <n v="1.0069999999999999"/>
    <n v="5.0330000000000004"/>
    <n v="9.827"/>
    <n v="-3.0649999999999999"/>
    <n v="99.4"/>
    <n v="0.247"/>
    <n v="0.26200000000000001"/>
    <m/>
    <n v="0.625"/>
    <m/>
    <m/>
    <m/>
    <m/>
    <n v="2710600"/>
    <n v="0"/>
    <n v="0"/>
    <s v=""/>
    <s v=""/>
    <s v=""/>
  </r>
  <r>
    <d v="2019-09-28T00:00:00"/>
    <x v="270"/>
    <n v="700"/>
    <d v="1900-10-25T07:36:13"/>
    <n v="74.61"/>
    <n v="19.11"/>
    <n v="1.51"/>
    <n v="5.5359999999999996"/>
    <n v="342.55700000000002"/>
    <n v="-3.0939999999999999"/>
    <n v="99.4"/>
    <n v="0.247"/>
    <n v="0.26100000000000001"/>
    <m/>
    <n v="8.125"/>
    <m/>
    <m/>
    <m/>
    <m/>
    <n v="2710700"/>
    <n v="55"/>
    <n v="8.1"/>
    <s v=""/>
    <s v=""/>
    <s v=""/>
  </r>
  <r>
    <d v="2019-09-28T00:00:00"/>
    <x v="270"/>
    <n v="800"/>
    <d v="1900-10-25T08:36:13"/>
    <n v="74.489999999999995"/>
    <n v="18.989999999999995"/>
    <n v="1.0069999999999999"/>
    <n v="4.0259999999999998"/>
    <n v="342.55700000000002"/>
    <n v="-2.9470000000000001"/>
    <n v="99.2"/>
    <n v="0.247"/>
    <n v="0.26200000000000001"/>
    <m/>
    <n v="20.625"/>
    <m/>
    <m/>
    <m/>
    <m/>
    <n v="2710800"/>
    <n v="219.3"/>
    <n v="20.6"/>
    <s v=""/>
    <s v=""/>
    <s v=""/>
  </r>
  <r>
    <d v="2019-09-28T00:00:00"/>
    <x v="270"/>
    <n v="900"/>
    <d v="1900-10-25T09:36:13"/>
    <n v="74.959999999999994"/>
    <n v="19.459999999999994"/>
    <n v="1.0069999999999999"/>
    <n v="4.0259999999999998"/>
    <n v="348.173"/>
    <n v="-2.3340000000000001"/>
    <n v="99"/>
    <n v="0.247"/>
    <n v="0.26200000000000001"/>
    <m/>
    <n v="68.125"/>
    <m/>
    <m/>
    <m/>
    <m/>
    <n v="2710900"/>
    <n v="384.5"/>
    <n v="68.099999999999994"/>
    <s v=""/>
    <s v=""/>
    <s v=""/>
  </r>
  <r>
    <d v="2019-09-28T00:00:00"/>
    <x v="270"/>
    <n v="1000"/>
    <d v="1900-10-25T10:36:13"/>
    <n v="74.959999999999994"/>
    <n v="19.459999999999994"/>
    <n v="1.51"/>
    <n v="5.5359999999999996"/>
    <n v="348.173"/>
    <n v="-2.5369999999999999"/>
    <n v="98.5"/>
    <n v="0.247"/>
    <n v="0.26100000000000001"/>
    <m/>
    <n v="84.375"/>
    <m/>
    <m/>
    <m/>
    <m/>
    <n v="2711000"/>
    <n v="521"/>
    <n v="84.4"/>
    <s v=""/>
    <s v=""/>
    <s v=""/>
  </r>
  <r>
    <d v="2019-09-28T00:00:00"/>
    <x v="270"/>
    <n v="1100"/>
    <d v="1900-10-25T11:36:13"/>
    <n v="74.959999999999994"/>
    <n v="19.459999999999994"/>
    <n v="1.51"/>
    <n v="6.0389999999999997"/>
    <n v="352.38400000000001"/>
    <n v="-1.498"/>
    <n v="98.3"/>
    <n v="0.246"/>
    <n v="0.26100000000000001"/>
    <m/>
    <n v="175.625"/>
    <m/>
    <m/>
    <m/>
    <m/>
    <n v="2711100"/>
    <n v="614.20000000000005"/>
    <n v="175.6"/>
    <s v=""/>
    <s v=""/>
    <s v=""/>
  </r>
  <r>
    <d v="2019-09-28T00:00:00"/>
    <x v="270"/>
    <n v="1200"/>
    <d v="1900-10-25T12:36:13"/>
    <n v="74.02"/>
    <n v="18.519999999999996"/>
    <n v="2.0129999999999999"/>
    <n v="5.5359999999999996"/>
    <n v="348.173"/>
    <n v="-1.3839999999999999"/>
    <n v="97.1"/>
    <n v="0.246"/>
    <n v="0.26100000000000001"/>
    <m/>
    <n v="348.125"/>
    <m/>
    <m/>
    <m/>
    <m/>
    <n v="2711200"/>
    <n v="656"/>
    <n v="348.1"/>
    <s v=""/>
    <s v=""/>
    <s v=""/>
  </r>
  <r>
    <d v="2019-09-28T00:00:00"/>
    <x v="270"/>
    <n v="1300"/>
    <d v="1900-10-25T13:36:13"/>
    <n v="73.67"/>
    <n v="18.170000000000002"/>
    <n v="1.51"/>
    <n v="5.5359999999999996"/>
    <n v="350.98"/>
    <n v="-2.0150000000000001"/>
    <n v="92.3"/>
    <n v="0.246"/>
    <n v="0.26100000000000001"/>
    <m/>
    <n v="155.625"/>
    <m/>
    <m/>
    <m/>
    <m/>
    <n v="2711300"/>
    <n v="643"/>
    <n v="155.6"/>
    <s v=""/>
    <s v=""/>
    <s v=""/>
  </r>
  <r>
    <d v="2019-09-28T00:00:00"/>
    <x v="270"/>
    <n v="1400"/>
    <d v="1900-10-25T14:36:13"/>
    <n v="73.2"/>
    <n v="17.700000000000003"/>
    <n v="1.0069999999999999"/>
    <n v="5.5359999999999996"/>
    <n v="0"/>
    <n v="-1.958"/>
    <n v="90.6"/>
    <n v="0.246"/>
    <n v="0.26100000000000001"/>
    <m/>
    <n v="164.375"/>
    <m/>
    <m/>
    <m/>
    <m/>
    <n v="2711400"/>
    <n v="576"/>
    <n v="164.4"/>
    <s v=""/>
    <s v=""/>
    <s v=""/>
  </r>
  <r>
    <d v="2019-09-28T00:00:00"/>
    <x v="270"/>
    <n v="1500"/>
    <d v="1900-10-25T15:36:13"/>
    <n v="72.849999999999994"/>
    <n v="17.349999999999994"/>
    <n v="1.0069999999999999"/>
    <n v="4.5289999999999999"/>
    <n v="1.4039999999999999"/>
    <n v="-2.5369999999999999"/>
    <n v="92.5"/>
    <n v="0.247"/>
    <n v="0.26100000000000001"/>
    <m/>
    <n v="79.375"/>
    <m/>
    <m/>
    <m/>
    <m/>
    <n v="2711500"/>
    <n v="460.8"/>
    <n v="79.400000000000006"/>
    <s v=""/>
    <s v=""/>
    <s v=""/>
  </r>
  <r>
    <d v="2019-09-28T00:00:00"/>
    <x v="270"/>
    <n v="1600"/>
    <d v="1900-10-25T16:36:13"/>
    <n v="72.62"/>
    <n v="17.120000000000005"/>
    <n v="1.0069999999999999"/>
    <n v="4.5289999999999999"/>
    <n v="4.2119999999999997"/>
    <n v="-2.625"/>
    <n v="88.5"/>
    <n v="0.247"/>
    <n v="0.26"/>
    <m/>
    <n v="116.875"/>
    <m/>
    <m/>
    <m/>
    <m/>
    <n v="2711600"/>
    <n v="308.3"/>
    <n v="116.9"/>
    <s v=""/>
    <s v=""/>
    <s v=""/>
  </r>
  <r>
    <d v="2019-09-28T00:00:00"/>
    <x v="270"/>
    <n v="1700"/>
    <d v="1900-10-25T17:36:13"/>
    <n v="72.97"/>
    <n v="17.47"/>
    <n v="1.0069999999999999"/>
    <n v="4.0259999999999998"/>
    <n v="8.4239999999999995"/>
    <n v="-3.39"/>
    <n v="95.9"/>
    <n v="0.247"/>
    <n v="0.26"/>
    <m/>
    <n v="50.625"/>
    <m/>
    <m/>
    <m/>
    <m/>
    <n v="2711700"/>
    <n v="137.80000000000001"/>
    <n v="50.6"/>
    <s v=""/>
    <s v=""/>
    <s v=""/>
  </r>
  <r>
    <d v="2019-09-28T00:00:00"/>
    <x v="270"/>
    <n v="1800"/>
    <d v="1900-10-25T18:36:13"/>
    <n v="71.8"/>
    <n v="16.299999999999997"/>
    <n v="0.503"/>
    <n v="4.5289999999999999"/>
    <n v="32.29"/>
    <n v="-4.3179999999999996"/>
    <n v="96.9"/>
    <n v="0.247"/>
    <n v="0.26"/>
    <m/>
    <n v="5.625"/>
    <m/>
    <m/>
    <m/>
    <m/>
    <n v="2711800"/>
    <n v="10.7"/>
    <n v="5.6"/>
    <s v=""/>
    <s v=""/>
    <s v=""/>
  </r>
  <r>
    <d v="2019-09-28T00:00:00"/>
    <x v="270"/>
    <n v="1900"/>
    <d v="1900-10-25T19:36:13"/>
    <n v="72.849999999999994"/>
    <n v="17.349999999999994"/>
    <n v="1.51"/>
    <n v="4.5289999999999999"/>
    <n v="7.02"/>
    <n v="-4.59"/>
    <n v="92.2"/>
    <n v="0.246"/>
    <n v="0.26"/>
    <m/>
    <n v="0.625"/>
    <m/>
    <m/>
    <m/>
    <m/>
    <n v="2711900"/>
    <n v="0"/>
    <n v="0"/>
    <s v=""/>
    <s v=""/>
    <s v=""/>
  </r>
  <r>
    <d v="2019-09-28T00:00:00"/>
    <x v="270"/>
    <n v="2000"/>
    <d v="1900-10-25T20:36:13"/>
    <n v="72.73"/>
    <n v="17.230000000000004"/>
    <n v="2.0129999999999999"/>
    <n v="5.0330000000000004"/>
    <n v="7.02"/>
    <n v="-4.6820000000000004"/>
    <n v="91.5"/>
    <n v="0.246"/>
    <n v="0.26"/>
    <m/>
    <n v="0.625"/>
    <m/>
    <m/>
    <m/>
    <m/>
    <n v="2712000"/>
    <n v="0"/>
    <n v="0"/>
    <s v=""/>
    <s v=""/>
    <s v=""/>
  </r>
  <r>
    <d v="2019-09-28T00:00:00"/>
    <x v="270"/>
    <n v="2100"/>
    <d v="1900-10-25T21:36:13"/>
    <n v="74.02"/>
    <n v="18.519999999999996"/>
    <n v="1.0069999999999999"/>
    <n v="5.0330000000000004"/>
    <n v="18.251000000000001"/>
    <n v="-5.1719999999999997"/>
    <n v="97.1"/>
    <n v="0.246"/>
    <n v="0.26"/>
    <m/>
    <n v="0.625"/>
    <m/>
    <m/>
    <m/>
    <m/>
    <n v="2712100"/>
    <n v="0"/>
    <n v="0"/>
    <s v=""/>
    <s v=""/>
    <s v=""/>
  </r>
  <r>
    <d v="2019-09-28T00:00:00"/>
    <x v="270"/>
    <n v="2200"/>
    <d v="1900-10-25T22:36:13"/>
    <n v="74.02"/>
    <n v="18.519999999999996"/>
    <n v="1.0069999999999999"/>
    <n v="4.5289999999999999"/>
    <n v="32.29"/>
    <n v="-5.2640000000000002"/>
    <n v="97.6"/>
    <n v="0.246"/>
    <n v="0.26"/>
    <m/>
    <n v="0.625"/>
    <m/>
    <m/>
    <m/>
    <m/>
    <n v="2712200"/>
    <n v="0"/>
    <n v="0"/>
    <s v=""/>
    <s v=""/>
    <s v=""/>
  </r>
  <r>
    <d v="2019-09-28T00:00:00"/>
    <x v="270"/>
    <n v="2300"/>
    <d v="1900-10-25T23:36:13"/>
    <n v="74.84"/>
    <n v="19.340000000000003"/>
    <n v="1.51"/>
    <n v="6.0389999999999997"/>
    <n v="22.463000000000001"/>
    <n v="-5.4489999999999998"/>
    <n v="97.5"/>
    <n v="0.246"/>
    <n v="0.26"/>
    <m/>
    <n v="0.625"/>
    <m/>
    <m/>
    <m/>
    <m/>
    <n v="2712300"/>
    <n v="0"/>
    <n v="0"/>
    <s v=""/>
    <s v=""/>
    <s v=""/>
  </r>
  <r>
    <d v="2019-09-28T00:00:00"/>
    <x v="270"/>
    <n v="2400"/>
    <d v="1900-10-26T00:36:13"/>
    <n v="75.31"/>
    <n v="19.810000000000002"/>
    <n v="1.0069999999999999"/>
    <n v="5.0330000000000004"/>
    <n v="9.827"/>
    <n v="-5.5110000000000001"/>
    <n v="97.7"/>
    <n v="0.246"/>
    <n v="0.26"/>
    <m/>
    <n v="0.625"/>
    <m/>
    <m/>
    <m/>
    <m/>
    <n v="2712400"/>
    <n v="0"/>
    <n v="0"/>
    <n v="0.246"/>
    <n v="0.26"/>
    <n v="0.19800000000000001"/>
  </r>
  <r>
    <d v="2019-09-29T00:00:00"/>
    <x v="271"/>
    <n v="100"/>
    <d v="1900-10-26T01:36:13"/>
    <n v="74.489999999999995"/>
    <n v="18.989999999999995"/>
    <n v="1.51"/>
    <n v="6.5430000000000001"/>
    <n v="4.2119999999999997"/>
    <n v="-5.6050000000000004"/>
    <n v="97.5"/>
    <n v="0.245"/>
    <n v="0.26"/>
    <m/>
    <n v="0.625"/>
    <m/>
    <m/>
    <m/>
    <m/>
    <n v="2720100"/>
    <n v="0"/>
    <n v="0"/>
    <s v=""/>
    <s v=""/>
    <s v=""/>
  </r>
  <r>
    <d v="2019-09-29T00:00:00"/>
    <x v="271"/>
    <n v="200"/>
    <d v="1900-10-26T02:36:13"/>
    <n v="74.489999999999995"/>
    <n v="18.989999999999995"/>
    <n v="2.0129999999999999"/>
    <n v="6.0389999999999997"/>
    <n v="348.173"/>
    <n v="-5.6360000000000001"/>
    <n v="97.6"/>
    <n v="0.245"/>
    <n v="0.26"/>
    <m/>
    <n v="0.625"/>
    <m/>
    <m/>
    <m/>
    <m/>
    <n v="2720200"/>
    <n v="0"/>
    <n v="0"/>
    <s v=""/>
    <s v=""/>
    <s v=""/>
  </r>
  <r>
    <d v="2019-09-29T00:00:00"/>
    <x v="271"/>
    <n v="300"/>
    <d v="1900-10-26T03:36:13"/>
    <n v="75.19"/>
    <n v="19.689999999999998"/>
    <n v="1.51"/>
    <n v="6.5430000000000001"/>
    <n v="341.15300000000002"/>
    <n v="-5.8230000000000004"/>
    <n v="97.3"/>
    <n v="0.245"/>
    <n v="0.26"/>
    <m/>
    <n v="0.625"/>
    <m/>
    <m/>
    <m/>
    <m/>
    <n v="2720300"/>
    <n v="0"/>
    <n v="0"/>
    <s v=""/>
    <s v=""/>
    <s v=""/>
  </r>
  <r>
    <d v="2019-09-29T00:00:00"/>
    <x v="271"/>
    <n v="400"/>
    <d v="1900-10-26T04:36:13"/>
    <n v="76.010000000000005"/>
    <n v="20.510000000000005"/>
    <n v="1.51"/>
    <n v="5.0330000000000004"/>
    <n v="348.173"/>
    <n v="-5.9480000000000004"/>
    <n v="97.3"/>
    <n v="0.245"/>
    <n v="0.26"/>
    <m/>
    <n v="0.625"/>
    <m/>
    <m/>
    <m/>
    <m/>
    <n v="2720400"/>
    <n v="0"/>
    <n v="0"/>
    <s v=""/>
    <s v=""/>
    <s v=""/>
  </r>
  <r>
    <d v="2019-09-29T00:00:00"/>
    <x v="271"/>
    <n v="500"/>
    <d v="1900-10-26T05:36:13"/>
    <n v="75.66"/>
    <n v="20.159999999999997"/>
    <n v="2.0129999999999999"/>
    <n v="5.5359999999999996"/>
    <n v="346.76900000000001"/>
    <n v="-6.0419999999999998"/>
    <n v="97.3"/>
    <n v="0.245"/>
    <n v="0.26"/>
    <m/>
    <n v="0.625"/>
    <m/>
    <m/>
    <m/>
    <m/>
    <n v="2720500"/>
    <n v="0"/>
    <n v="0"/>
    <s v=""/>
    <s v=""/>
    <s v=""/>
  </r>
  <r>
    <d v="2019-09-29T00:00:00"/>
    <x v="271"/>
    <n v="600"/>
    <d v="1900-10-26T06:36:13"/>
    <n v="75.42"/>
    <n v="19.920000000000002"/>
    <n v="2.516"/>
    <n v="6.5430000000000001"/>
    <n v="341.15300000000002"/>
    <n v="-6.1680000000000001"/>
    <n v="97.2"/>
    <n v="0.24399999999999999"/>
    <n v="0.25900000000000001"/>
    <m/>
    <n v="0.625"/>
    <m/>
    <m/>
    <m/>
    <m/>
    <n v="2720600"/>
    <n v="0"/>
    <n v="0"/>
    <s v=""/>
    <s v=""/>
    <s v=""/>
  </r>
  <r>
    <d v="2019-09-29T00:00:00"/>
    <x v="271"/>
    <n v="700"/>
    <d v="1900-10-26T07:36:13"/>
    <n v="75.31"/>
    <n v="19.810000000000002"/>
    <n v="2.0129999999999999"/>
    <n v="6.0389999999999997"/>
    <n v="339.74900000000002"/>
    <n v="-6.01"/>
    <n v="97"/>
    <n v="0.24399999999999999"/>
    <n v="0.25900000000000001"/>
    <m/>
    <n v="30.625"/>
    <m/>
    <m/>
    <m/>
    <m/>
    <n v="2720700"/>
    <n v="51.5"/>
    <n v="30.6"/>
    <s v=""/>
    <s v=""/>
    <s v=""/>
  </r>
  <r>
    <d v="2019-09-29T00:00:00"/>
    <x v="271"/>
    <n v="800"/>
    <d v="1900-10-26T08:36:13"/>
    <n v="74.959999999999994"/>
    <n v="19.459999999999994"/>
    <n v="2.516"/>
    <n v="6.5430000000000001"/>
    <n v="343.96100000000001"/>
    <n v="-5.6669999999999998"/>
    <n v="96.9"/>
    <n v="0.24399999999999999"/>
    <n v="0.26"/>
    <m/>
    <n v="94.375"/>
    <m/>
    <m/>
    <m/>
    <m/>
    <n v="2720800"/>
    <n v="214.7"/>
    <n v="94.4"/>
    <s v=""/>
    <s v=""/>
    <s v=""/>
  </r>
  <r>
    <d v="2019-09-29T00:00:00"/>
    <x v="271"/>
    <n v="900"/>
    <d v="1900-10-26T09:36:13"/>
    <n v="74.489999999999995"/>
    <n v="18.989999999999995"/>
    <n v="2.0129999999999999"/>
    <n v="6.0389999999999997"/>
    <n v="339.74900000000002"/>
    <n v="-4.8949999999999996"/>
    <n v="96.6"/>
    <n v="0.24399999999999999"/>
    <n v="0.25900000000000001"/>
    <m/>
    <n v="196.875"/>
    <m/>
    <m/>
    <m/>
    <m/>
    <n v="2720900"/>
    <n v="379.3"/>
    <n v="196.9"/>
    <s v=""/>
    <s v=""/>
    <s v=""/>
  </r>
  <r>
    <d v="2019-09-29T00:00:00"/>
    <x v="271"/>
    <n v="1000"/>
    <d v="1900-10-26T10:36:13"/>
    <n v="72.849999999999994"/>
    <n v="17.349999999999994"/>
    <n v="1.0069999999999999"/>
    <n v="4.5289999999999999"/>
    <n v="346.76900000000001"/>
    <n v="-4.1669999999999998"/>
    <n v="96.4"/>
    <n v="0.24399999999999999"/>
    <n v="0.25900000000000001"/>
    <m/>
    <n v="215.625"/>
    <m/>
    <m/>
    <m/>
    <m/>
    <n v="2721000"/>
    <n v="515.5"/>
    <n v="215.6"/>
    <s v=""/>
    <s v=""/>
    <s v=""/>
  </r>
  <r>
    <d v="2019-09-29T00:00:00"/>
    <x v="271"/>
    <n v="1100"/>
    <d v="1900-10-26T11:36:13"/>
    <n v="74.489999999999995"/>
    <n v="18.989999999999995"/>
    <n v="1.0069999999999999"/>
    <n v="4.5289999999999999"/>
    <n v="4.2119999999999997"/>
    <n v="-3.508"/>
    <n v="96.1"/>
    <n v="0.24399999999999999"/>
    <n v="0.25900000000000001"/>
    <m/>
    <n v="276.875"/>
    <m/>
    <m/>
    <m/>
    <m/>
    <n v="2721100"/>
    <n v="608.29999999999995"/>
    <n v="276.89999999999998"/>
    <s v=""/>
    <s v=""/>
    <s v=""/>
  </r>
  <r>
    <d v="2019-09-29T00:00:00"/>
    <x v="271"/>
    <n v="1200"/>
    <d v="1900-10-26T12:36:13"/>
    <n v="73.900000000000006"/>
    <n v="18.400000000000006"/>
    <n v="1.0069999999999999"/>
    <n v="5.5359999999999996"/>
    <n v="7.02"/>
    <n v="-3.419"/>
    <n v="96.6"/>
    <n v="0.24399999999999999"/>
    <n v="0.25900000000000001"/>
    <m/>
    <n v="246.875"/>
    <m/>
    <m/>
    <m/>
    <m/>
    <n v="2721200"/>
    <n v="649.79999999999995"/>
    <n v="246.9"/>
    <s v=""/>
    <s v=""/>
    <s v=""/>
  </r>
  <r>
    <d v="2019-09-29T00:00:00"/>
    <x v="271"/>
    <n v="1300"/>
    <d v="1900-10-26T13:36:13"/>
    <n v="74.61"/>
    <n v="19.11"/>
    <n v="1.51"/>
    <n v="5.5359999999999996"/>
    <n v="346.76900000000001"/>
    <n v="-3.36"/>
    <n v="96.4"/>
    <n v="0.24399999999999999"/>
    <n v="0.25800000000000001"/>
    <m/>
    <n v="259.375"/>
    <m/>
    <m/>
    <m/>
    <m/>
    <n v="2721300"/>
    <n v="636"/>
    <n v="259.39999999999998"/>
    <s v=""/>
    <s v=""/>
    <s v=""/>
  </r>
  <r>
    <d v="2019-09-29T00:00:00"/>
    <x v="271"/>
    <n v="1400"/>
    <d v="1900-10-26T14:36:13"/>
    <n v="75.540000000000006"/>
    <n v="20.040000000000006"/>
    <n v="2.516"/>
    <n v="6.5430000000000001"/>
    <n v="334.13299999999998"/>
    <n v="-3.4489999999999998"/>
    <n v="97"/>
    <n v="0.24399999999999999"/>
    <n v="0.25800000000000001"/>
    <m/>
    <n v="258.125"/>
    <m/>
    <m/>
    <m/>
    <m/>
    <n v="2721400"/>
    <n v="568.70000000000005"/>
    <n v="258.10000000000002"/>
    <s v=""/>
    <s v=""/>
    <s v=""/>
  </r>
  <r>
    <d v="2019-09-29T00:00:00"/>
    <x v="271"/>
    <n v="1500"/>
    <d v="1900-10-26T15:36:13"/>
    <n v="75.42"/>
    <n v="19.920000000000002"/>
    <n v="2.0129999999999999"/>
    <n v="6.5430000000000001"/>
    <n v="331.32499999999999"/>
    <n v="-3.6269999999999998"/>
    <n v="97.2"/>
    <n v="0.24399999999999999"/>
    <n v="0.25900000000000001"/>
    <m/>
    <n v="199.375"/>
    <m/>
    <m/>
    <m/>
    <m/>
    <n v="2721500"/>
    <n v="453.2"/>
    <n v="199.4"/>
    <s v=""/>
    <s v=""/>
    <s v=""/>
  </r>
  <r>
    <d v="2019-09-29T00:00:00"/>
    <x v="271"/>
    <n v="1600"/>
    <d v="1900-10-26T16:36:13"/>
    <n v="74.959999999999994"/>
    <n v="19.459999999999994"/>
    <n v="1.51"/>
    <n v="6.0389999999999997"/>
    <n v="329.92200000000003"/>
    <n v="-4.0759999999999996"/>
    <n v="97"/>
    <n v="0.24399999999999999"/>
    <n v="0.25800000000000001"/>
    <m/>
    <n v="113.125"/>
    <m/>
    <m/>
    <m/>
    <m/>
    <n v="2721600"/>
    <n v="300.8"/>
    <n v="113.1"/>
    <s v=""/>
    <s v=""/>
    <s v=""/>
  </r>
  <r>
    <d v="2019-09-29T00:00:00"/>
    <x v="271"/>
    <n v="1700"/>
    <d v="1900-10-26T17:36:13"/>
    <n v="75.42"/>
    <n v="19.920000000000002"/>
    <n v="0.503"/>
    <n v="4.5289999999999999"/>
    <n v="332.72899999999998"/>
    <n v="-4.4390000000000001"/>
    <n v="98"/>
    <n v="0.24399999999999999"/>
    <n v="0.25800000000000001"/>
    <m/>
    <n v="40.625"/>
    <m/>
    <m/>
    <m/>
    <m/>
    <n v="2721700"/>
    <n v="131.19999999999999"/>
    <n v="40.6"/>
    <s v=""/>
    <s v=""/>
    <s v=""/>
  </r>
  <r>
    <d v="2019-09-29T00:00:00"/>
    <x v="271"/>
    <n v="1800"/>
    <d v="1900-10-26T18:36:13"/>
    <n v="75.66"/>
    <n v="20.159999999999997"/>
    <n v="1.51"/>
    <n v="5.5359999999999996"/>
    <n v="328.51799999999997"/>
    <n v="-4.8040000000000003"/>
    <n v="98.2"/>
    <n v="0.24399999999999999"/>
    <n v="0.25800000000000001"/>
    <m/>
    <n v="0.625"/>
    <m/>
    <m/>
    <m/>
    <m/>
    <n v="2721800"/>
    <n v="8"/>
    <n v="0"/>
    <s v=""/>
    <s v=""/>
    <s v=""/>
  </r>
  <r>
    <d v="2019-09-29T00:00:00"/>
    <x v="271"/>
    <n v="1900"/>
    <d v="1900-10-26T19:36:13"/>
    <n v="75.89"/>
    <n v="20.39"/>
    <n v="0.503"/>
    <n v="3.5230000000000001"/>
    <n v="336.94099999999997"/>
    <n v="-4.7729999999999997"/>
    <n v="98.3"/>
    <n v="0.24399999999999999"/>
    <n v="0.25800000000000001"/>
    <m/>
    <n v="0.625"/>
    <m/>
    <m/>
    <m/>
    <m/>
    <n v="2721900"/>
    <n v="0"/>
    <n v="0"/>
    <s v=""/>
    <s v=""/>
    <s v=""/>
  </r>
  <r>
    <d v="2019-09-29T00:00:00"/>
    <x v="271"/>
    <n v="2000"/>
    <d v="1900-10-26T20:36:13"/>
    <n v="75.78"/>
    <n v="20.28"/>
    <n v="1.0069999999999999"/>
    <n v="4.0259999999999998"/>
    <n v="336.94099999999997"/>
    <n v="-4.8949999999999996"/>
    <n v="97.9"/>
    <n v="0.24399999999999999"/>
    <n v="0.25900000000000001"/>
    <m/>
    <n v="0.625"/>
    <m/>
    <m/>
    <m/>
    <m/>
    <n v="2722000"/>
    <n v="0"/>
    <n v="0"/>
    <s v=""/>
    <s v=""/>
    <s v=""/>
  </r>
  <r>
    <d v="2019-09-29T00:00:00"/>
    <x v="271"/>
    <n v="2100"/>
    <d v="1900-10-26T21:36:13"/>
    <n v="75.069999999999993"/>
    <n v="19.569999999999993"/>
    <n v="1.0069999999999999"/>
    <n v="4.5289999999999999"/>
    <n v="335.53699999999998"/>
    <n v="-5.2329999999999997"/>
    <n v="97.8"/>
    <n v="0.24399999999999999"/>
    <n v="0.25800000000000001"/>
    <m/>
    <n v="0.625"/>
    <m/>
    <m/>
    <m/>
    <m/>
    <n v="2722100"/>
    <n v="0"/>
    <n v="0"/>
    <s v=""/>
    <s v=""/>
    <s v=""/>
  </r>
  <r>
    <d v="2019-09-29T00:00:00"/>
    <x v="271"/>
    <n v="2200"/>
    <d v="1900-10-26T22:36:13"/>
    <n v="74.84"/>
    <n v="19.340000000000003"/>
    <n v="0.503"/>
    <n v="4.5289999999999999"/>
    <n v="341.15300000000002"/>
    <n v="-5.202"/>
    <n v="96"/>
    <n v="0.24399999999999999"/>
    <n v="0.25800000000000001"/>
    <m/>
    <n v="0.625"/>
    <m/>
    <m/>
    <m/>
    <m/>
    <n v="2722200"/>
    <n v="0"/>
    <n v="0"/>
    <s v=""/>
    <s v=""/>
    <s v=""/>
  </r>
  <r>
    <d v="2019-09-29T00:00:00"/>
    <x v="271"/>
    <n v="2300"/>
    <d v="1900-10-26T23:36:13"/>
    <n v="74.959999999999994"/>
    <n v="19.459999999999994"/>
    <n v="0"/>
    <n v="2.0129999999999999"/>
    <n v="42.118000000000002"/>
    <n v="-5.9790000000000001"/>
    <n v="97"/>
    <n v="0.24399999999999999"/>
    <n v="0.25800000000000001"/>
    <m/>
    <n v="0.625"/>
    <m/>
    <m/>
    <m/>
    <m/>
    <n v="2722300"/>
    <n v="0"/>
    <n v="0"/>
    <s v=""/>
    <s v=""/>
    <s v=""/>
  </r>
  <r>
    <d v="2019-09-29T00:00:00"/>
    <x v="271"/>
    <n v="2400"/>
    <d v="1900-10-27T00:36:13"/>
    <n v="74.84"/>
    <n v="19.340000000000003"/>
    <n v="0"/>
    <n v="3.02"/>
    <n v="8.4239999999999995"/>
    <n v="-5.5419999999999998"/>
    <n v="96"/>
    <n v="0.24299999999999999"/>
    <n v="0.25700000000000001"/>
    <m/>
    <n v="0.625"/>
    <m/>
    <m/>
    <m/>
    <m/>
    <n v="2722400"/>
    <n v="0"/>
    <n v="0"/>
    <n v="0.24299999999999999"/>
    <n v="0.25700000000000001"/>
    <n v="0.193"/>
  </r>
  <r>
    <d v="2019-09-30T00:00:00"/>
    <x v="272"/>
    <n v="100"/>
    <d v="1900-10-27T01:36:13"/>
    <n v="74.84"/>
    <n v="19.340000000000003"/>
    <n v="0"/>
    <n v="1.51"/>
    <n v="339.74900000000002"/>
    <n v="-5.4489999999999998"/>
    <n v="95.1"/>
    <n v="0.24399999999999999"/>
    <n v="0.25800000000000001"/>
    <m/>
    <n v="0.625"/>
    <m/>
    <m/>
    <m/>
    <m/>
    <n v="2730100"/>
    <n v="0"/>
    <n v="0"/>
    <s v=""/>
    <s v=""/>
    <s v=""/>
  </r>
  <r>
    <d v="2019-09-30T00:00:00"/>
    <x v="272"/>
    <n v="200"/>
    <d v="1900-10-27T02:36:13"/>
    <n v="72.849999999999994"/>
    <n v="17.349999999999994"/>
    <n v="0"/>
    <n v="2.516"/>
    <n v="355.19200000000001"/>
    <n v="-5.4180000000000001"/>
    <n v="92.6"/>
    <n v="0.24399999999999999"/>
    <n v="0.25700000000000001"/>
    <m/>
    <n v="0.625"/>
    <m/>
    <m/>
    <m/>
    <m/>
    <n v="2730200"/>
    <n v="0"/>
    <n v="0"/>
    <s v=""/>
    <s v=""/>
    <s v=""/>
  </r>
  <r>
    <d v="2019-09-30T00:00:00"/>
    <x v="272"/>
    <n v="300"/>
    <d v="1900-10-27T03:36:13"/>
    <n v="73.08"/>
    <n v="17.579999999999998"/>
    <n v="0"/>
    <n v="2.516"/>
    <n v="350.98"/>
    <n v="-5.2640000000000002"/>
    <n v="90.1"/>
    <n v="0.24299999999999999"/>
    <n v="0.25700000000000001"/>
    <m/>
    <n v="0.625"/>
    <m/>
    <m/>
    <m/>
    <m/>
    <n v="2730300"/>
    <n v="0"/>
    <n v="0"/>
    <s v=""/>
    <s v=""/>
    <s v=""/>
  </r>
  <r>
    <d v="2019-09-30T00:00:00"/>
    <x v="272"/>
    <n v="400"/>
    <d v="1900-10-27T04:36:13"/>
    <n v="73.900000000000006"/>
    <n v="18.400000000000006"/>
    <n v="0"/>
    <n v="3.5230000000000001"/>
    <n v="1.4039999999999999"/>
    <n v="-5.3570000000000002"/>
    <n v="89.5"/>
    <n v="0.24299999999999999"/>
    <n v="0.25700000000000001"/>
    <m/>
    <n v="0.625"/>
    <m/>
    <m/>
    <m/>
    <m/>
    <n v="2730400"/>
    <n v="0"/>
    <n v="0"/>
    <s v=""/>
    <s v=""/>
    <s v=""/>
  </r>
  <r>
    <d v="2019-09-30T00:00:00"/>
    <x v="272"/>
    <n v="500"/>
    <d v="1900-10-27T05:36:13"/>
    <n v="73.790000000000006"/>
    <n v="18.290000000000006"/>
    <n v="0"/>
    <n v="2.516"/>
    <n v="7.02"/>
    <n v="-5.5110000000000001"/>
    <n v="89.8"/>
    <n v="0.24299999999999999"/>
    <n v="0.25700000000000001"/>
    <m/>
    <n v="0.625"/>
    <m/>
    <m/>
    <m/>
    <m/>
    <n v="2730500"/>
    <n v="0"/>
    <n v="0"/>
    <s v=""/>
    <s v=""/>
    <s v=""/>
  </r>
  <r>
    <d v="2019-09-30T00:00:00"/>
    <x v="272"/>
    <n v="600"/>
    <d v="1900-10-27T06:36:13"/>
    <n v="73.319999999999993"/>
    <n v="17.819999999999993"/>
    <n v="0"/>
    <n v="2.0129999999999999"/>
    <n v="1.4039999999999999"/>
    <n v="-5.6050000000000004"/>
    <n v="89.5"/>
    <n v="0.24299999999999999"/>
    <n v="0.25700000000000001"/>
    <m/>
    <n v="0.625"/>
    <m/>
    <m/>
    <m/>
    <m/>
    <n v="2730600"/>
    <n v="0"/>
    <n v="0"/>
    <s v=""/>
    <s v=""/>
    <s v=""/>
  </r>
  <r>
    <d v="2019-09-30T00:00:00"/>
    <x v="272"/>
    <n v="700"/>
    <d v="1900-10-27T07:36:13"/>
    <n v="73.319999999999993"/>
    <n v="17.819999999999993"/>
    <n v="0"/>
    <n v="1.51"/>
    <n v="14.039"/>
    <n v="-5.2949999999999999"/>
    <n v="88.4"/>
    <n v="0.24299999999999999"/>
    <n v="0.25700000000000001"/>
    <m/>
    <n v="36.875"/>
    <m/>
    <m/>
    <m/>
    <m/>
    <n v="2730700"/>
    <n v="48.8"/>
    <n v="36.9"/>
    <s v=""/>
    <s v=""/>
    <s v=""/>
  </r>
  <r>
    <d v="2019-09-30T00:00:00"/>
    <x v="272"/>
    <n v="800"/>
    <d v="1900-10-27T08:36:13"/>
    <n v="73.08"/>
    <n v="17.579999999999998"/>
    <n v="0"/>
    <n v="0"/>
    <n v="25.271000000000001"/>
    <n v="-3.8069999999999999"/>
    <n v="83.4"/>
    <n v="0.24199999999999999"/>
    <n v="0.25700000000000001"/>
    <m/>
    <n v="119.375"/>
    <m/>
    <m/>
    <m/>
    <m/>
    <n v="2730800"/>
    <n v="210"/>
    <n v="119.4"/>
    <s v=""/>
    <s v=""/>
    <s v=""/>
  </r>
  <r>
    <d v="2019-09-30T00:00:00"/>
    <x v="272"/>
    <n v="900"/>
    <d v="1900-10-27T09:36:13"/>
    <n v="72.03"/>
    <n v="16.53"/>
    <n v="0"/>
    <n v="1.0069999999999999"/>
    <n v="51.945"/>
    <n v="-0.93"/>
    <n v="70.400000000000006"/>
    <n v="0.24099999999999999"/>
    <n v="0.25700000000000001"/>
    <m/>
    <n v="494.375"/>
    <m/>
    <m/>
    <m/>
    <m/>
    <n v="2730900"/>
    <n v="374.3"/>
    <n v="494.4"/>
    <s v=""/>
    <s v=""/>
    <s v=""/>
  </r>
  <r>
    <d v="2019-09-30T00:00:00"/>
    <x v="272"/>
    <n v="1000"/>
    <d v="1900-10-27T10:36:13"/>
    <n v="72.38"/>
    <n v="16.879999999999995"/>
    <n v="0"/>
    <n v="2.516"/>
    <n v="331.32499999999999"/>
    <n v="-2.5960000000000001"/>
    <n v="82.8"/>
    <n v="0.24099999999999999"/>
    <n v="0.25700000000000001"/>
    <m/>
    <n v="279.375"/>
    <m/>
    <m/>
    <m/>
    <m/>
    <n v="2731000"/>
    <n v="509.8"/>
    <n v="279.39999999999998"/>
    <s v=""/>
    <s v=""/>
    <s v=""/>
  </r>
  <r>
    <d v="2019-09-30T00:00:00"/>
    <x v="272"/>
    <n v="1100"/>
    <d v="1900-10-27T11:36:13"/>
    <n v="71.45"/>
    <n v="15.950000000000003"/>
    <n v="0"/>
    <n v="3.02"/>
    <n v="290.61200000000002"/>
    <n v="-1.3839999999999999"/>
    <n v="81.7"/>
    <n v="0.24099999999999999"/>
    <n v="0.25800000000000001"/>
    <m/>
    <n v="419.375"/>
    <m/>
    <m/>
    <m/>
    <m/>
    <n v="2731100"/>
    <n v="602.5"/>
    <n v="419.4"/>
    <s v=""/>
    <s v=""/>
    <s v=""/>
  </r>
  <r>
    <d v="2019-09-30T00:00:00"/>
    <x v="272"/>
    <n v="1200"/>
    <d v="1900-10-27T12:36:13"/>
    <n v="72.150000000000006"/>
    <n v="16.650000000000006"/>
    <n v="0"/>
    <n v="2.516"/>
    <n v="292.01600000000002"/>
    <n v="-2.6829999999999998"/>
    <n v="86.8"/>
    <n v="0.24099999999999999"/>
    <n v="0.25700000000000001"/>
    <m/>
    <n v="151.875"/>
    <m/>
    <m/>
    <m/>
    <m/>
    <n v="2731200"/>
    <n v="643"/>
    <n v="151.9"/>
    <s v=""/>
    <s v=""/>
    <s v=""/>
  </r>
  <r>
    <d v="2019-09-30T00:00:00"/>
    <x v="272"/>
    <n v="1300"/>
    <d v="1900-10-27T13:36:13"/>
    <n v="71.45"/>
    <n v="15.950000000000003"/>
    <n v="0"/>
    <n v="3.02"/>
    <n v="299.03500000000003"/>
    <n v="-2.16"/>
    <n v="84.5"/>
    <n v="0.24099999999999999"/>
    <n v="0.25700000000000001"/>
    <m/>
    <n v="158.125"/>
    <m/>
    <m/>
    <m/>
    <m/>
    <n v="2731300"/>
    <n v="629.20000000000005"/>
    <n v="158.1"/>
    <s v=""/>
    <s v=""/>
    <s v=""/>
  </r>
  <r>
    <d v="2019-09-30T00:00:00"/>
    <x v="272"/>
    <n v="1400"/>
    <d v="1900-10-27T14:36:13"/>
    <n v="71.33"/>
    <n v="15.829999999999998"/>
    <n v="1.0069999999999999"/>
    <n v="4.5289999999999999"/>
    <n v="299.03500000000003"/>
    <n v="-1.641"/>
    <n v="84.9"/>
    <n v="0.24099999999999999"/>
    <n v="0.25700000000000001"/>
    <m/>
    <n v="509.375"/>
    <m/>
    <m/>
    <m/>
    <m/>
    <n v="2731400"/>
    <n v="561.20000000000005"/>
    <n v="509.4"/>
    <s v=""/>
    <s v=""/>
    <s v=""/>
  </r>
  <r>
    <d v="2019-09-30T00:00:00"/>
    <x v="272"/>
    <n v="1500"/>
    <d v="1900-10-27T15:36:13"/>
    <n v="69.930000000000007"/>
    <n v="14.430000000000007"/>
    <n v="1.51"/>
    <n v="4.5289999999999999"/>
    <n v="306.05500000000001"/>
    <n v="0.246"/>
    <n v="79.3"/>
    <n v="0.24099999999999999"/>
    <n v="0.25800000000000001"/>
    <m/>
    <n v="504.375"/>
    <m/>
    <m/>
    <m/>
    <m/>
    <n v="2731500"/>
    <n v="445.8"/>
    <n v="504.4"/>
    <s v=""/>
    <s v=""/>
    <s v=""/>
  </r>
  <r>
    <d v="2019-09-30T00:00:00"/>
    <x v="272"/>
    <n v="1600"/>
    <d v="1900-10-27T16:36:13"/>
    <n v="70.39"/>
    <n v="14.89"/>
    <n v="1.0069999999999999"/>
    <n v="4.5289999999999999"/>
    <n v="318.69"/>
    <n v="-1.1850000000000001"/>
    <n v="85.4"/>
    <n v="0.24099999999999999"/>
    <n v="0.25700000000000001"/>
    <m/>
    <n v="284.375"/>
    <m/>
    <m/>
    <m/>
    <m/>
    <n v="2731600"/>
    <n v="293.2"/>
    <n v="284.39999999999998"/>
    <s v=""/>
    <s v=""/>
    <s v=""/>
  </r>
  <r>
    <d v="2019-09-30T00:00:00"/>
    <x v="272"/>
    <n v="1700"/>
    <d v="1900-10-27T17:36:13"/>
    <n v="70.63"/>
    <n v="15.129999999999995"/>
    <n v="1.0069999999999999"/>
    <n v="3.5230000000000001"/>
    <n v="313.07499999999999"/>
    <n v="-2.4790000000000001"/>
    <n v="88.5"/>
    <n v="0.24099999999999999"/>
    <n v="0.25700000000000001"/>
    <m/>
    <n v="76.875"/>
    <m/>
    <m/>
    <m/>
    <m/>
    <n v="2731700"/>
    <n v="124.2"/>
    <n v="76.900000000000006"/>
    <s v=""/>
    <s v=""/>
    <s v=""/>
  </r>
  <r>
    <d v="2019-09-30T00:00:00"/>
    <x v="272"/>
    <n v="1800"/>
    <d v="1900-10-27T18:36:13"/>
    <n v="70.75"/>
    <n v="15.25"/>
    <n v="0"/>
    <n v="3.02"/>
    <n v="296.22699999999998"/>
    <n v="-3.1829999999999998"/>
    <n v="90.2"/>
    <n v="0.24099999999999999"/>
    <n v="0.25700000000000001"/>
    <m/>
    <n v="0.625"/>
    <m/>
    <m/>
    <m/>
    <m/>
    <n v="2731800"/>
    <n v="6.3"/>
    <n v="0"/>
    <s v=""/>
    <s v=""/>
    <s v=""/>
  </r>
  <r>
    <d v="2019-09-30T00:00:00"/>
    <x v="272"/>
    <n v="1900"/>
    <d v="1900-10-27T19:36:13"/>
    <n v="70.63"/>
    <n v="15.129999999999995"/>
    <n v="0"/>
    <n v="1.51"/>
    <n v="334.13299999999998"/>
    <n v="-3.153"/>
    <n v="90.1"/>
    <n v="0.24099999999999999"/>
    <n v="0.25700000000000001"/>
    <m/>
    <n v="0.625"/>
    <m/>
    <m/>
    <m/>
    <m/>
    <n v="2731900"/>
    <n v="0"/>
    <n v="0"/>
    <s v=""/>
    <s v=""/>
    <s v=""/>
  </r>
  <r>
    <d v="2019-09-30T00:00:00"/>
    <x v="272"/>
    <n v="2000"/>
    <d v="1900-10-27T20:36:13"/>
    <n v="70.28"/>
    <n v="14.780000000000001"/>
    <n v="0"/>
    <n v="0"/>
    <n v="332.72899999999998"/>
    <n v="-3.242"/>
    <n v="90.2"/>
    <n v="0.24099999999999999"/>
    <n v="0.25700000000000001"/>
    <m/>
    <n v="0.625"/>
    <m/>
    <m/>
    <m/>
    <m/>
    <n v="2732000"/>
    <n v="0"/>
    <n v="0"/>
    <s v=""/>
    <s v=""/>
    <s v=""/>
  </r>
  <r>
    <d v="2019-09-30T00:00:00"/>
    <x v="272"/>
    <n v="2100"/>
    <d v="1900-10-27T21:36:13"/>
    <n v="69.930000000000007"/>
    <n v="14.430000000000007"/>
    <n v="0"/>
    <n v="0"/>
    <n v="350.98"/>
    <n v="-3.3010000000000002"/>
    <n v="91.7"/>
    <n v="0.24099999999999999"/>
    <n v="0.25700000000000001"/>
    <m/>
    <n v="0.625"/>
    <m/>
    <m/>
    <m/>
    <m/>
    <n v="2732100"/>
    <n v="0"/>
    <n v="0"/>
    <s v=""/>
    <s v=""/>
    <s v=""/>
  </r>
  <r>
    <d v="2019-09-30T00:00:00"/>
    <x v="272"/>
    <n v="2200"/>
    <d v="1900-10-27T22:36:13"/>
    <n v="69.11"/>
    <n v="13.61"/>
    <n v="0"/>
    <n v="1.51"/>
    <n v="353.78800000000001"/>
    <n v="-3.36"/>
    <n v="91.1"/>
    <n v="0.24099999999999999"/>
    <n v="0.25700000000000001"/>
    <m/>
    <n v="0.625"/>
    <m/>
    <m/>
    <m/>
    <m/>
    <n v="2732200"/>
    <n v="0"/>
    <n v="0"/>
    <s v=""/>
    <s v=""/>
    <s v=""/>
  </r>
  <r>
    <d v="2019-09-30T00:00:00"/>
    <x v="272"/>
    <n v="2300"/>
    <d v="1900-10-27T23:36:13"/>
    <n v="69.69"/>
    <n v="14.189999999999998"/>
    <n v="0"/>
    <n v="1.51"/>
    <n v="339.74900000000002"/>
    <n v="-3.0649999999999999"/>
    <n v="89.5"/>
    <n v="0.24099999999999999"/>
    <n v="0.25700000000000001"/>
    <m/>
    <n v="0.625"/>
    <m/>
    <m/>
    <m/>
    <m/>
    <n v="2732300"/>
    <n v="0"/>
    <n v="0"/>
    <s v=""/>
    <s v=""/>
    <s v=""/>
  </r>
  <r>
    <d v="2019-09-30T00:00:00"/>
    <x v="272"/>
    <n v="2400"/>
    <d v="1900-10-28T00:36:13"/>
    <n v="69.34"/>
    <n v="13.840000000000003"/>
    <n v="0"/>
    <n v="2.0129999999999999"/>
    <n v="324.30599999999998"/>
    <n v="-2.9470000000000001"/>
    <n v="91.2"/>
    <n v="0.24099999999999999"/>
    <n v="0.25700000000000001"/>
    <m/>
    <n v="0.625"/>
    <m/>
    <m/>
    <m/>
    <m/>
    <n v="2732400"/>
    <n v="0"/>
    <n v="0"/>
    <n v="0.24099999999999999"/>
    <n v="0.25700000000000001"/>
    <n v="0.13800000000000001"/>
  </r>
  <r>
    <d v="2019-10-01T00:00:00"/>
    <x v="273"/>
    <n v="100"/>
    <d v="1900-10-28T01:36:13"/>
    <n v="69.22"/>
    <n v="13.719999999999999"/>
    <n v="0"/>
    <n v="2.0129999999999999"/>
    <n v="311.67099999999999"/>
    <n v="-2.742"/>
    <n v="90.5"/>
    <n v="0.24099999999999999"/>
    <n v="0.25600000000000001"/>
    <m/>
    <n v="0.625"/>
    <m/>
    <m/>
    <m/>
    <m/>
    <n v="2740100"/>
    <n v="0"/>
    <n v="0"/>
    <s v=""/>
    <s v=""/>
    <s v=""/>
  </r>
  <r>
    <d v="2019-10-01T00:00:00"/>
    <x v="273"/>
    <n v="200"/>
    <d v="1900-10-28T02:36:13"/>
    <n v="69.22"/>
    <n v="13.719999999999999"/>
    <n v="0"/>
    <n v="2.0129999999999999"/>
    <n v="313.07499999999999"/>
    <n v="-2.7709999999999999"/>
    <n v="90.8"/>
    <n v="0.24099999999999999"/>
    <n v="0.25600000000000001"/>
    <m/>
    <n v="0.625"/>
    <m/>
    <m/>
    <m/>
    <m/>
    <n v="2740200"/>
    <n v="0"/>
    <n v="0"/>
    <s v=""/>
    <s v=""/>
    <s v=""/>
  </r>
  <r>
    <d v="2019-10-01T00:00:00"/>
    <x v="273"/>
    <n v="300"/>
    <d v="1900-10-28T03:36:13"/>
    <n v="69.34"/>
    <n v="13.840000000000003"/>
    <n v="0"/>
    <n v="2.0129999999999999"/>
    <n v="320.09399999999999"/>
    <n v="-3.508"/>
    <n v="92.7"/>
    <n v="0.24099999999999999"/>
    <n v="0.25600000000000001"/>
    <m/>
    <n v="0.625"/>
    <m/>
    <m/>
    <m/>
    <m/>
    <n v="2740300"/>
    <n v="0"/>
    <n v="0"/>
    <s v=""/>
    <s v=""/>
    <s v=""/>
  </r>
  <r>
    <d v="2019-10-01T00:00:00"/>
    <x v="273"/>
    <n v="400"/>
    <d v="1900-10-28T04:36:13"/>
    <n v="69.69"/>
    <n v="14.189999999999998"/>
    <n v="0"/>
    <n v="1.0069999999999999"/>
    <n v="336.94099999999997"/>
    <n v="-4.4390000000000001"/>
    <n v="94.7"/>
    <n v="0.24099999999999999"/>
    <n v="0.255"/>
    <m/>
    <n v="0.625"/>
    <m/>
    <m/>
    <m/>
    <m/>
    <n v="2740400"/>
    <n v="0"/>
    <n v="0"/>
    <s v=""/>
    <s v=""/>
    <s v=""/>
  </r>
  <r>
    <d v="2019-10-01T00:00:00"/>
    <x v="273"/>
    <n v="500"/>
    <d v="1900-10-28T05:36:13"/>
    <n v="69.11"/>
    <n v="13.61"/>
    <n v="0"/>
    <n v="1.51"/>
    <n v="349.57600000000002"/>
    <n v="-5.4489999999999998"/>
    <n v="95.8"/>
    <n v="0.24099999999999999"/>
    <n v="0.255"/>
    <m/>
    <n v="0.625"/>
    <m/>
    <m/>
    <m/>
    <m/>
    <n v="2740500"/>
    <n v="0"/>
    <n v="0"/>
    <s v=""/>
    <s v=""/>
    <s v=""/>
  </r>
  <r>
    <d v="2019-10-01T00:00:00"/>
    <x v="273"/>
    <n v="600"/>
    <d v="1900-10-28T06:36:13"/>
    <n v="69.69"/>
    <n v="14.189999999999998"/>
    <n v="0"/>
    <n v="1.51"/>
    <n v="352.38400000000001"/>
    <n v="-5.4489999999999998"/>
    <n v="96.4"/>
    <n v="0.24099999999999999"/>
    <n v="0.255"/>
    <m/>
    <n v="0.625"/>
    <m/>
    <m/>
    <m/>
    <m/>
    <n v="2740600"/>
    <n v="0"/>
    <n v="0"/>
    <s v=""/>
    <s v=""/>
    <s v=""/>
  </r>
  <r>
    <d v="2019-10-01T00:00:00"/>
    <x v="273"/>
    <n v="700"/>
    <d v="1900-10-28T07:36:13"/>
    <n v="69.459999999999994"/>
    <n v="13.959999999999994"/>
    <n v="0"/>
    <n v="0"/>
    <n v="346.76900000000001"/>
    <n v="-5.0179999999999998"/>
    <n v="95.1"/>
    <n v="0.24099999999999999"/>
    <n v="0.255"/>
    <m/>
    <n v="24.375"/>
    <m/>
    <m/>
    <m/>
    <m/>
    <n v="2740700"/>
    <n v="46"/>
    <n v="24.4"/>
    <s v=""/>
    <s v=""/>
    <s v=""/>
  </r>
  <r>
    <d v="2019-10-01T00:00:00"/>
    <x v="273"/>
    <n v="800"/>
    <d v="1900-10-28T08:36:13"/>
    <n v="68.760000000000005"/>
    <n v="13.260000000000005"/>
    <n v="0"/>
    <n v="1.51"/>
    <n v="336.94099999999997"/>
    <n v="0.68700000000000006"/>
    <n v="82.6"/>
    <n v="0.24"/>
    <n v="0.255"/>
    <m/>
    <n v="303.125"/>
    <m/>
    <m/>
    <m/>
    <m/>
    <n v="2740800"/>
    <n v="205.7"/>
    <n v="303.10000000000002"/>
    <s v=""/>
    <s v=""/>
    <s v=""/>
  </r>
  <r>
    <d v="2019-10-01T00:00:00"/>
    <x v="273"/>
    <n v="900"/>
    <d v="1900-10-28T09:36:13"/>
    <n v="68.290000000000006"/>
    <n v="12.790000000000006"/>
    <n v="0"/>
    <n v="1.0069999999999999"/>
    <n v="277.976"/>
    <n v="1.3440000000000001"/>
    <n v="74.599999999999994"/>
    <n v="0.24099999999999999"/>
    <n v="0.255"/>
    <m/>
    <n v="458.125"/>
    <m/>
    <m/>
    <m/>
    <m/>
    <n v="2740900"/>
    <n v="369.3"/>
    <n v="458.1"/>
    <s v=""/>
    <s v=""/>
    <s v=""/>
  </r>
  <r>
    <d v="2019-10-01T00:00:00"/>
    <x v="273"/>
    <n v="1000"/>
    <d v="1900-10-28T10:36:13"/>
    <n v="67.349999999999994"/>
    <n v="11.849999999999994"/>
    <n v="0.503"/>
    <n v="3.02"/>
    <n v="161.45099999999999"/>
    <n v="0.38400000000000001"/>
    <n v="81"/>
    <n v="0.24099999999999999"/>
    <n v="0.255"/>
    <m/>
    <n v="223.125"/>
    <m/>
    <m/>
    <m/>
    <m/>
    <n v="2741000"/>
    <n v="504.7"/>
    <n v="223.1"/>
    <s v=""/>
    <s v=""/>
    <s v=""/>
  </r>
  <r>
    <d v="2019-10-01T00:00:00"/>
    <x v="273"/>
    <n v="1100"/>
    <d v="1900-10-28T11:36:13"/>
    <n v="68.05"/>
    <n v="12.549999999999997"/>
    <n v="0.503"/>
    <n v="3.5230000000000001"/>
    <n v="171.27799999999999"/>
    <n v="0.32900000000000001"/>
    <n v="85.3"/>
    <n v="0.24"/>
    <n v="0.254"/>
    <m/>
    <n v="141.875"/>
    <m/>
    <m/>
    <m/>
    <m/>
    <n v="2741100"/>
    <n v="596.5"/>
    <n v="141.9"/>
    <s v=""/>
    <s v=""/>
    <s v=""/>
  </r>
  <r>
    <d v="2019-10-01T00:00:00"/>
    <x v="273"/>
    <n v="1200"/>
    <d v="1900-10-28T12:36:13"/>
    <n v="67.349999999999994"/>
    <n v="11.849999999999994"/>
    <n v="0"/>
    <n v="3.02"/>
    <n v="227.435"/>
    <n v="1.859"/>
    <n v="72.599999999999994"/>
    <n v="0.24"/>
    <n v="0.254"/>
    <m/>
    <n v="131.875"/>
    <m/>
    <m/>
    <m/>
    <m/>
    <n v="2741200"/>
    <n v="637"/>
    <n v="131.9"/>
    <s v=""/>
    <s v=""/>
    <s v=""/>
  </r>
  <r>
    <d v="2019-10-01T00:00:00"/>
    <x v="273"/>
    <n v="1300"/>
    <d v="1900-10-28T13:36:13"/>
    <n v="67.7"/>
    <n v="12.200000000000003"/>
    <n v="0"/>
    <n v="2.0129999999999999"/>
    <n v="245.68600000000001"/>
    <n v="4.2720000000000002"/>
    <n v="68.099999999999994"/>
    <n v="0.24"/>
    <n v="0.253"/>
    <m/>
    <n v="306.875"/>
    <m/>
    <m/>
    <m/>
    <m/>
    <n v="2741300"/>
    <n v="622.20000000000005"/>
    <n v="306.89999999999998"/>
    <s v=""/>
    <s v=""/>
    <s v=""/>
  </r>
  <r>
    <d v="2019-10-01T00:00:00"/>
    <x v="273"/>
    <n v="1400"/>
    <d v="1900-10-28T14:36:13"/>
    <n v="67.12"/>
    <n v="11.620000000000005"/>
    <n v="0.503"/>
    <n v="4.0259999999999998"/>
    <n v="265.34100000000001"/>
    <n v="3.8540000000000001"/>
    <n v="70.2"/>
    <n v="0.24"/>
    <n v="0.254"/>
    <m/>
    <n v="591.875"/>
    <m/>
    <m/>
    <m/>
    <m/>
    <n v="2741400"/>
    <n v="554.20000000000005"/>
    <n v="591.9"/>
    <s v=""/>
    <s v=""/>
    <s v=""/>
  </r>
  <r>
    <d v="2019-10-01T00:00:00"/>
    <x v="273"/>
    <n v="1500"/>
    <d v="1900-10-28T15:36:13"/>
    <n v="66.88"/>
    <n v="11.379999999999995"/>
    <n v="0.503"/>
    <n v="3.02"/>
    <n v="266.745"/>
    <n v="2.956"/>
    <n v="69.5"/>
    <n v="0.24"/>
    <n v="0.254"/>
    <m/>
    <n v="125.625"/>
    <m/>
    <m/>
    <m/>
    <m/>
    <n v="2741500"/>
    <n v="438"/>
    <n v="125.6"/>
    <s v=""/>
    <s v=""/>
    <s v=""/>
  </r>
  <r>
    <d v="2019-10-01T00:00:00"/>
    <x v="273"/>
    <n v="1600"/>
    <d v="1900-10-28T16:36:13"/>
    <n v="66.53"/>
    <n v="11.030000000000001"/>
    <n v="0.503"/>
    <n v="3.02"/>
    <n v="249.898"/>
    <n v="3.6429999999999998"/>
    <n v="63.1"/>
    <n v="0.24"/>
    <n v="0.255"/>
    <m/>
    <n v="314.375"/>
    <m/>
    <m/>
    <m/>
    <m/>
    <n v="2741600"/>
    <n v="285.5"/>
    <n v="314.39999999999998"/>
    <s v=""/>
    <s v=""/>
    <s v=""/>
  </r>
  <r>
    <d v="2019-10-01T00:00:00"/>
    <x v="273"/>
    <n v="1700"/>
    <d v="1900-10-28T17:36:13"/>
    <n v="66.3"/>
    <n v="10.799999999999997"/>
    <n v="0"/>
    <n v="3.02"/>
    <n v="241.47499999999999"/>
    <n v="2.69"/>
    <n v="70.7"/>
    <n v="0.24"/>
    <n v="0.255"/>
    <m/>
    <n v="110.625"/>
    <m/>
    <m/>
    <m/>
    <m/>
    <n v="2741700"/>
    <n v="117.3"/>
    <n v="110.6"/>
    <s v=""/>
    <s v=""/>
    <s v=""/>
  </r>
  <r>
    <d v="2019-10-01T00:00:00"/>
    <x v="273"/>
    <n v="1800"/>
    <d v="1900-10-28T18:36:13"/>
    <n v="66.650000000000006"/>
    <n v="11.150000000000006"/>
    <n v="0"/>
    <n v="1.0069999999999999"/>
    <n v="244.28200000000001"/>
    <n v="-0.98599999999999999"/>
    <n v="91.5"/>
    <n v="0.24"/>
    <n v="0.25700000000000001"/>
    <m/>
    <n v="0.625"/>
    <m/>
    <m/>
    <m/>
    <m/>
    <n v="2741800"/>
    <n v="4.8"/>
    <n v="0"/>
    <s v=""/>
    <s v=""/>
    <s v=""/>
  </r>
  <r>
    <d v="2019-10-01T00:00:00"/>
    <x v="273"/>
    <n v="1900"/>
    <d v="1900-10-28T19:36:13"/>
    <n v="67"/>
    <n v="11.5"/>
    <n v="0.503"/>
    <n v="1.51"/>
    <n v="336.94099999999997"/>
    <n v="-1.242"/>
    <n v="93.7"/>
    <n v="0.24099999999999999"/>
    <n v="0.25700000000000001"/>
    <m/>
    <n v="0.625"/>
    <m/>
    <m/>
    <m/>
    <m/>
    <n v="2741900"/>
    <n v="0"/>
    <n v="0"/>
    <s v=""/>
    <s v=""/>
    <s v=""/>
  </r>
  <r>
    <d v="2019-10-01T00:00:00"/>
    <x v="273"/>
    <n v="2000"/>
    <d v="1900-10-28T20:36:13"/>
    <n v="66.77"/>
    <n v="11.269999999999996"/>
    <n v="0.503"/>
    <n v="1.51"/>
    <n v="342.55700000000002"/>
    <n v="-1.556"/>
    <n v="95.1"/>
    <n v="0.24099999999999999"/>
    <n v="0.25700000000000001"/>
    <m/>
    <n v="0.625"/>
    <m/>
    <m/>
    <m/>
    <m/>
    <n v="2742000"/>
    <n v="0"/>
    <n v="0"/>
    <s v=""/>
    <s v=""/>
    <s v=""/>
  </r>
  <r>
    <d v="2019-10-01T00:00:00"/>
    <x v="273"/>
    <n v="2100"/>
    <d v="1900-10-28T21:36:13"/>
    <n v="66.650000000000006"/>
    <n v="11.150000000000006"/>
    <n v="0.503"/>
    <n v="1.51"/>
    <n v="349.57600000000002"/>
    <n v="-2.044"/>
    <n v="95.8"/>
    <n v="0.24099999999999999"/>
    <n v="0.25800000000000001"/>
    <m/>
    <n v="0.625"/>
    <m/>
    <m/>
    <m/>
    <m/>
    <n v="2742100"/>
    <n v="0"/>
    <n v="0"/>
    <s v=""/>
    <s v=""/>
    <s v=""/>
  </r>
  <r>
    <d v="2019-10-01T00:00:00"/>
    <x v="273"/>
    <n v="2200"/>
    <d v="1900-10-28T22:36:13"/>
    <n v="66.650000000000006"/>
    <n v="11.150000000000006"/>
    <n v="0.503"/>
    <n v="2.0129999999999999"/>
    <n v="353.78800000000001"/>
    <n v="-1.9"/>
    <n v="95.7"/>
    <n v="0.24099999999999999"/>
    <n v="0.25800000000000001"/>
    <m/>
    <n v="0.625"/>
    <m/>
    <m/>
    <m/>
    <m/>
    <n v="2742200"/>
    <n v="0"/>
    <n v="0"/>
    <s v=""/>
    <s v=""/>
    <s v=""/>
  </r>
  <r>
    <d v="2019-10-01T00:00:00"/>
    <x v="273"/>
    <n v="2300"/>
    <d v="1900-10-28T23:36:13"/>
    <n v="66.42"/>
    <n v="10.920000000000002"/>
    <n v="0"/>
    <n v="1.51"/>
    <n v="353.78800000000001"/>
    <n v="-2.3919999999999999"/>
    <n v="95.5"/>
    <n v="0.24099999999999999"/>
    <n v="0.25700000000000001"/>
    <m/>
    <n v="0.625"/>
    <m/>
    <m/>
    <m/>
    <m/>
    <n v="2742300"/>
    <n v="0"/>
    <n v="0"/>
    <s v=""/>
    <s v=""/>
    <s v=""/>
  </r>
  <r>
    <d v="2019-10-01T00:00:00"/>
    <x v="273"/>
    <n v="2400"/>
    <d v="1900-10-29T00:36:13"/>
    <n v="66.42"/>
    <n v="10.920000000000002"/>
    <n v="0"/>
    <n v="1.51"/>
    <n v="342.55700000000002"/>
    <n v="-3.0649999999999999"/>
    <n v="96.3"/>
    <n v="0.24199999999999999"/>
    <n v="0.25700000000000001"/>
    <m/>
    <n v="0.625"/>
    <m/>
    <m/>
    <m/>
    <m/>
    <n v="2742400"/>
    <n v="0"/>
    <n v="0"/>
    <n v="0.24199999999999999"/>
    <n v="0.25700000000000001"/>
    <n v="0.109"/>
  </r>
  <r>
    <d v="2019-10-02T00:00:00"/>
    <x v="274"/>
    <n v="100"/>
    <d v="1900-10-29T01:36:13"/>
    <n v="66.42"/>
    <n v="10.920000000000002"/>
    <n v="0"/>
    <n v="0"/>
    <n v="355.19200000000001"/>
    <n v="-2.5659999999999998"/>
    <n v="96.1"/>
    <n v="0.24099999999999999"/>
    <n v="0.25700000000000001"/>
    <m/>
    <n v="0.625"/>
    <m/>
    <m/>
    <m/>
    <m/>
    <n v="2750100"/>
    <n v="0"/>
    <n v="0"/>
    <s v=""/>
    <s v=""/>
    <s v=""/>
  </r>
  <r>
    <d v="2019-10-02T00:00:00"/>
    <x v="274"/>
    <n v="200"/>
    <d v="1900-10-29T02:36:13"/>
    <n v="66.42"/>
    <n v="10.920000000000002"/>
    <n v="0"/>
    <n v="0"/>
    <n v="355.19200000000001"/>
    <n v="-2.6539999999999999"/>
    <n v="95.9"/>
    <n v="0.24099999999999999"/>
    <n v="0.25700000000000001"/>
    <m/>
    <n v="0.625"/>
    <m/>
    <m/>
    <m/>
    <m/>
    <n v="2750200"/>
    <n v="0"/>
    <n v="0"/>
    <s v=""/>
    <s v=""/>
    <s v=""/>
  </r>
  <r>
    <d v="2019-10-02T00:00:00"/>
    <x v="274"/>
    <n v="300"/>
    <d v="1900-10-29T03:36:13"/>
    <n v="66.180000000000007"/>
    <n v="10.680000000000007"/>
    <n v="0"/>
    <n v="1.51"/>
    <n v="0"/>
    <n v="-3.0939999999999999"/>
    <n v="96"/>
    <n v="0.24099999999999999"/>
    <n v="0.25700000000000001"/>
    <m/>
    <n v="0.625"/>
    <m/>
    <m/>
    <m/>
    <m/>
    <n v="2750300"/>
    <n v="0"/>
    <n v="0"/>
    <s v=""/>
    <s v=""/>
    <s v=""/>
  </r>
  <r>
    <d v="2019-10-02T00:00:00"/>
    <x v="274"/>
    <n v="400"/>
    <d v="1900-10-29T04:36:13"/>
    <n v="66.180000000000007"/>
    <n v="10.680000000000007"/>
    <n v="0"/>
    <n v="1.51"/>
    <n v="0"/>
    <n v="-2.5369999999999999"/>
    <n v="93.4"/>
    <n v="0.24099999999999999"/>
    <n v="0.25700000000000001"/>
    <m/>
    <n v="0.625"/>
    <m/>
    <m/>
    <m/>
    <m/>
    <n v="2750400"/>
    <n v="0"/>
    <n v="0"/>
    <s v=""/>
    <s v=""/>
    <s v=""/>
  </r>
  <r>
    <d v="2019-10-02T00:00:00"/>
    <x v="274"/>
    <n v="500"/>
    <d v="1900-10-29T05:36:13"/>
    <n v="65.709999999999994"/>
    <n v="10.209999999999994"/>
    <n v="0"/>
    <n v="0"/>
    <n v="345.36500000000001"/>
    <n v="-2.9180000000000001"/>
    <n v="95.2"/>
    <n v="0.24099999999999999"/>
    <n v="0.25600000000000001"/>
    <m/>
    <n v="0.625"/>
    <m/>
    <m/>
    <m/>
    <m/>
    <n v="2750500"/>
    <n v="0"/>
    <n v="0"/>
    <s v=""/>
    <s v=""/>
    <s v=""/>
  </r>
  <r>
    <d v="2019-10-02T00:00:00"/>
    <x v="274"/>
    <n v="600"/>
    <d v="1900-10-29T06:36:13"/>
    <n v="65.83"/>
    <n v="10.329999999999998"/>
    <n v="0"/>
    <n v="2.0129999999999999"/>
    <n v="5.6159999999999997"/>
    <n v="-2.6829999999999998"/>
    <n v="94.6"/>
    <n v="0.24099999999999999"/>
    <n v="0.255"/>
    <m/>
    <n v="0.625"/>
    <m/>
    <m/>
    <m/>
    <m/>
    <n v="2750600"/>
    <n v="0"/>
    <n v="0"/>
    <s v=""/>
    <s v=""/>
    <s v=""/>
  </r>
  <r>
    <d v="2019-10-02T00:00:00"/>
    <x v="274"/>
    <n v="700"/>
    <d v="1900-10-29T07:36:13"/>
    <n v="66.3"/>
    <n v="10.799999999999997"/>
    <n v="1.0069999999999999"/>
    <n v="3.5230000000000001"/>
    <n v="28.077999999999999"/>
    <n v="-2.073"/>
    <n v="93.5"/>
    <n v="0.24099999999999999"/>
    <n v="0.255"/>
    <m/>
    <n v="45.625"/>
    <m/>
    <m/>
    <m/>
    <m/>
    <n v="2750700"/>
    <n v="43.3"/>
    <n v="45.6"/>
    <s v=""/>
    <s v=""/>
    <s v=""/>
  </r>
  <r>
    <d v="2019-10-02T00:00:00"/>
    <x v="274"/>
    <n v="800"/>
    <d v="1900-10-29T08:36:13"/>
    <n v="66.069999999999993"/>
    <n v="10.569999999999993"/>
    <n v="1.0069999999999999"/>
    <n v="3.5230000000000001"/>
    <n v="44.924999999999997"/>
    <n v="-1.7849999999999999"/>
    <n v="93"/>
    <n v="0.24099999999999999"/>
    <n v="0.255"/>
    <m/>
    <n v="78.125"/>
    <m/>
    <m/>
    <m/>
    <m/>
    <n v="2750800"/>
    <n v="201"/>
    <n v="78.099999999999994"/>
    <s v=""/>
    <s v=""/>
    <s v=""/>
  </r>
  <r>
    <d v="2019-10-02T00:00:00"/>
    <x v="274"/>
    <n v="900"/>
    <d v="1900-10-29T09:36:13"/>
    <n v="65.83"/>
    <n v="10.329999999999998"/>
    <n v="0"/>
    <n v="2.0129999999999999"/>
    <n v="43.521999999999998"/>
    <n v="-0.36699999999999999"/>
    <n v="88.3"/>
    <n v="0.24"/>
    <n v="0.255"/>
    <m/>
    <n v="210.625"/>
    <m/>
    <m/>
    <m/>
    <m/>
    <n v="2750900"/>
    <n v="364.2"/>
    <n v="210.6"/>
    <s v=""/>
    <s v=""/>
    <s v=""/>
  </r>
  <r>
    <d v="2019-10-02T00:00:00"/>
    <x v="274"/>
    <n v="1000"/>
    <d v="1900-10-29T10:36:13"/>
    <n v="66.180000000000007"/>
    <n v="10.680000000000007"/>
    <n v="1.51"/>
    <n v="4.0259999999999998"/>
    <n v="44.924999999999997"/>
    <n v="-1.3839999999999999"/>
    <n v="93.3"/>
    <n v="0.23899999999999999"/>
    <n v="0.255"/>
    <m/>
    <n v="151.875"/>
    <m/>
    <m/>
    <m/>
    <m/>
    <n v="2751000"/>
    <n v="499"/>
    <n v="151.9"/>
    <s v=""/>
    <s v=""/>
    <s v=""/>
  </r>
  <r>
    <d v="2019-10-02T00:00:00"/>
    <x v="274"/>
    <n v="1100"/>
    <d v="1900-10-29T11:36:13"/>
    <n v="65.83"/>
    <n v="10.329999999999998"/>
    <n v="1.51"/>
    <n v="3.5230000000000001"/>
    <n v="54.753"/>
    <n v="2.4E-2"/>
    <n v="90.2"/>
    <n v="0.23899999999999999"/>
    <n v="0.255"/>
    <m/>
    <n v="275.625"/>
    <m/>
    <m/>
    <m/>
    <m/>
    <n v="2751100"/>
    <n v="590.5"/>
    <n v="275.60000000000002"/>
    <s v=""/>
    <s v=""/>
    <s v=""/>
  </r>
  <r>
    <d v="2019-10-02T00:00:00"/>
    <x v="274"/>
    <n v="1200"/>
    <d v="1900-10-29T12:36:13"/>
    <n v="65.83"/>
    <n v="10.329999999999998"/>
    <n v="1.0069999999999999"/>
    <n v="3.5230000000000001"/>
    <n v="73.004000000000005"/>
    <n v="0.98899999999999999"/>
    <n v="88.9"/>
    <n v="0.23899999999999999"/>
    <n v="0.254"/>
    <m/>
    <n v="355.625"/>
    <m/>
    <m/>
    <m/>
    <m/>
    <n v="2751200"/>
    <n v="630.20000000000005"/>
    <n v="355.6"/>
    <s v=""/>
    <s v=""/>
    <s v=""/>
  </r>
  <r>
    <d v="2019-10-02T00:00:00"/>
    <x v="274"/>
    <n v="1300"/>
    <d v="1900-10-29T13:36:13"/>
    <n v="64.430000000000007"/>
    <n v="8.9300000000000068"/>
    <n v="1.51"/>
    <n v="4.5289999999999999"/>
    <n v="58.965000000000003"/>
    <n v="0.85199999999999998"/>
    <n v="88.4"/>
    <n v="0.23899999999999999"/>
    <n v="0.253"/>
    <m/>
    <n v="294.375"/>
    <m/>
    <m/>
    <m/>
    <m/>
    <n v="2751300"/>
    <n v="615.29999999999995"/>
    <n v="294.39999999999998"/>
    <s v=""/>
    <s v=""/>
    <s v=""/>
  </r>
  <r>
    <d v="2019-10-02T00:00:00"/>
    <x v="274"/>
    <n v="1400"/>
    <d v="1900-10-29T14:36:13"/>
    <n v="65.25"/>
    <n v="9.75"/>
    <n v="1.51"/>
    <n v="5.0330000000000004"/>
    <n v="70.195999999999998"/>
    <n v="1.5609999999999999"/>
    <n v="85.4"/>
    <n v="0.23899999999999999"/>
    <n v="0.253"/>
    <m/>
    <n v="264.375"/>
    <m/>
    <m/>
    <m/>
    <m/>
    <n v="2751400"/>
    <n v="546.79999999999995"/>
    <n v="264.39999999999998"/>
    <s v=""/>
    <s v=""/>
    <s v=""/>
  </r>
  <r>
    <d v="2019-10-02T00:00:00"/>
    <x v="274"/>
    <n v="1500"/>
    <d v="1900-10-29T15:36:13"/>
    <n v="65.13"/>
    <n v="9.6299999999999955"/>
    <n v="1.0069999999999999"/>
    <n v="4.5289999999999999"/>
    <n v="115.122"/>
    <n v="1.643"/>
    <n v="83.4"/>
    <n v="0.23899999999999999"/>
    <n v="0.252"/>
    <m/>
    <n v="219.375"/>
    <m/>
    <m/>
    <m/>
    <m/>
    <n v="2751500"/>
    <n v="430.3"/>
    <n v="219.4"/>
    <s v=""/>
    <s v=""/>
    <s v=""/>
  </r>
  <r>
    <d v="2019-10-02T00:00:00"/>
    <x v="274"/>
    <n v="1600"/>
    <d v="1900-10-29T16:36:13"/>
    <n v="64.31"/>
    <n v="8.8100000000000023"/>
    <n v="1.51"/>
    <n v="4.5289999999999999"/>
    <n v="116.52500000000001"/>
    <n v="1.099"/>
    <n v="82.2"/>
    <n v="0.23899999999999999"/>
    <n v="0.253"/>
    <m/>
    <n v="113.125"/>
    <m/>
    <m/>
    <m/>
    <m/>
    <n v="2751600"/>
    <n v="278"/>
    <n v="113.1"/>
    <s v=""/>
    <s v=""/>
    <s v=""/>
  </r>
  <r>
    <d v="2019-10-02T00:00:00"/>
    <x v="274"/>
    <n v="1700"/>
    <d v="1900-10-29T17:36:13"/>
    <n v="63.96"/>
    <n v="8.4600000000000009"/>
    <n v="1.0069999999999999"/>
    <n v="4.0259999999999998"/>
    <n v="94.063000000000002"/>
    <n v="0.35599999999999998"/>
    <n v="86.5"/>
    <n v="0.23899999999999999"/>
    <n v="0.253"/>
    <m/>
    <n v="40.625"/>
    <m/>
    <m/>
    <m/>
    <m/>
    <n v="2751700"/>
    <n v="110.5"/>
    <n v="40.6"/>
    <s v=""/>
    <s v=""/>
    <s v=""/>
  </r>
  <r>
    <d v="2019-10-02T00:00:00"/>
    <x v="274"/>
    <n v="1800"/>
    <d v="1900-10-29T18:36:13"/>
    <n v="63.61"/>
    <n v="8.11"/>
    <n v="1.0069999999999999"/>
    <n v="3.5230000000000001"/>
    <n v="78.62"/>
    <n v="-0.06"/>
    <n v="88.8"/>
    <n v="0.23899999999999999"/>
    <n v="0.254"/>
    <m/>
    <n v="0.625"/>
    <m/>
    <m/>
    <m/>
    <m/>
    <n v="2751800"/>
    <n v="3.8"/>
    <n v="0"/>
    <s v=""/>
    <s v=""/>
    <s v=""/>
  </r>
  <r>
    <d v="2019-10-02T00:00:00"/>
    <x v="274"/>
    <n v="1900"/>
    <d v="1900-10-29T19:36:13"/>
    <n v="63.73"/>
    <n v="8.2299999999999969"/>
    <n v="1.51"/>
    <n v="5.5359999999999996"/>
    <n v="54.753"/>
    <n v="-0.33900000000000002"/>
    <n v="90.7"/>
    <n v="0.24"/>
    <n v="0.255"/>
    <m/>
    <n v="0.625"/>
    <m/>
    <m/>
    <m/>
    <m/>
    <n v="2751900"/>
    <n v="0"/>
    <n v="0"/>
    <s v=""/>
    <s v=""/>
    <s v=""/>
  </r>
  <r>
    <d v="2019-10-02T00:00:00"/>
    <x v="274"/>
    <n v="2000"/>
    <d v="1900-10-29T20:36:13"/>
    <n v="63.73"/>
    <n v="8.2299999999999969"/>
    <n v="1.51"/>
    <n v="4.5289999999999999"/>
    <n v="47.732999999999997"/>
    <n v="-0.81699999999999995"/>
    <n v="93.2"/>
    <n v="0.24"/>
    <n v="0.255"/>
    <m/>
    <n v="0.625"/>
    <m/>
    <m/>
    <m/>
    <m/>
    <n v="2752000"/>
    <n v="0"/>
    <n v="0"/>
    <s v=""/>
    <s v=""/>
    <s v=""/>
  </r>
  <r>
    <d v="2019-10-02T00:00:00"/>
    <x v="274"/>
    <n v="2100"/>
    <d v="1900-10-29T21:36:13"/>
    <n v="63.73"/>
    <n v="8.2299999999999969"/>
    <n v="2.0129999999999999"/>
    <n v="6.0389999999999997"/>
    <n v="56.156999999999996"/>
    <n v="-1.27"/>
    <n v="94.3"/>
    <n v="0.24099999999999999"/>
    <n v="0.255"/>
    <m/>
    <n v="0.625"/>
    <m/>
    <m/>
    <m/>
    <m/>
    <n v="2752100"/>
    <n v="0"/>
    <n v="0"/>
    <s v=""/>
    <s v=""/>
    <s v=""/>
  </r>
  <r>
    <d v="2019-10-02T00:00:00"/>
    <x v="274"/>
    <n v="2200"/>
    <d v="1900-10-29T22:36:13"/>
    <n v="63.73"/>
    <n v="8.2299999999999969"/>
    <n v="2.0129999999999999"/>
    <n v="5.5359999999999996"/>
    <n v="64.58"/>
    <n v="-1.498"/>
    <n v="93.5"/>
    <n v="0.24099999999999999"/>
    <n v="0.255"/>
    <m/>
    <n v="0.625"/>
    <m/>
    <m/>
    <m/>
    <m/>
    <n v="2752200"/>
    <n v="0"/>
    <n v="0"/>
    <s v=""/>
    <s v=""/>
    <s v=""/>
  </r>
  <r>
    <d v="2019-10-02T00:00:00"/>
    <x v="274"/>
    <n v="2300"/>
    <d v="1900-10-29T23:36:13"/>
    <n v="63.61"/>
    <n v="8.11"/>
    <n v="1.51"/>
    <n v="5.0330000000000004"/>
    <n v="70.195999999999998"/>
    <n v="-1.7849999999999999"/>
    <n v="94.3"/>
    <n v="0.24099999999999999"/>
    <n v="0.255"/>
    <m/>
    <n v="0.625"/>
    <m/>
    <m/>
    <m/>
    <m/>
    <n v="2752300"/>
    <n v="0"/>
    <n v="0"/>
    <s v=""/>
    <s v=""/>
    <s v=""/>
  </r>
  <r>
    <d v="2019-10-02T00:00:00"/>
    <x v="274"/>
    <n v="2400"/>
    <d v="1900-10-30T00:36:13"/>
    <n v="63.37"/>
    <n v="7.8699999999999974"/>
    <n v="2.0129999999999999"/>
    <n v="5.0330000000000004"/>
    <n v="75.811999999999998"/>
    <n v="-1.9"/>
    <n v="93.7"/>
    <n v="0.24099999999999999"/>
    <n v="0.255"/>
    <m/>
    <n v="0.625"/>
    <m/>
    <m/>
    <m/>
    <m/>
    <n v="2752400"/>
    <n v="0"/>
    <n v="0"/>
    <n v="0.24099999999999999"/>
    <n v="0.255"/>
    <n v="7.9000000000000001E-2"/>
  </r>
  <r>
    <d v="2019-10-03T00:00:00"/>
    <x v="275"/>
    <n v="100"/>
    <d v="1900-10-30T01:36:13"/>
    <n v="63.61"/>
    <n v="8.11"/>
    <n v="2.0129999999999999"/>
    <n v="6.5430000000000001"/>
    <n v="110.91"/>
    <n v="-1.242"/>
    <n v="86.6"/>
    <n v="0.24099999999999999"/>
    <n v="0.255"/>
    <m/>
    <n v="0.625"/>
    <m/>
    <m/>
    <m/>
    <m/>
    <n v="2760100"/>
    <n v="0"/>
    <n v="0"/>
    <s v=""/>
    <s v=""/>
    <s v=""/>
  </r>
  <r>
    <d v="2019-10-03T00:00:00"/>
    <x v="275"/>
    <n v="200"/>
    <d v="1900-10-30T02:36:13"/>
    <n v="63.96"/>
    <n v="8.4600000000000009"/>
    <n v="2.0129999999999999"/>
    <n v="5.5359999999999996"/>
    <n v="87.043000000000006"/>
    <n v="-1.756"/>
    <n v="90.3"/>
    <n v="0.24099999999999999"/>
    <n v="0.255"/>
    <m/>
    <n v="0.625"/>
    <m/>
    <m/>
    <m/>
    <m/>
    <n v="2760200"/>
    <n v="0"/>
    <n v="0"/>
    <s v=""/>
    <s v=""/>
    <s v=""/>
  </r>
  <r>
    <d v="2019-10-03T00:00:00"/>
    <x v="275"/>
    <n v="300"/>
    <d v="1900-10-30T03:36:13"/>
    <n v="63.37"/>
    <n v="7.8699999999999974"/>
    <n v="1.51"/>
    <n v="5.5359999999999996"/>
    <n v="109.506"/>
    <n v="-2.2759999999999998"/>
    <n v="93.7"/>
    <n v="0.24099999999999999"/>
    <n v="0.255"/>
    <m/>
    <n v="0.625"/>
    <m/>
    <m/>
    <m/>
    <m/>
    <n v="2760300"/>
    <n v="0"/>
    <n v="0"/>
    <s v=""/>
    <s v=""/>
    <s v=""/>
  </r>
  <r>
    <d v="2019-10-03T00:00:00"/>
    <x v="275"/>
    <n v="400"/>
    <d v="1900-10-30T04:36:13"/>
    <n v="62.91"/>
    <n v="7.4099999999999966"/>
    <n v="1.0069999999999999"/>
    <n v="4.0259999999999998"/>
    <n v="96.870999999999995"/>
    <n v="-2.5960000000000001"/>
    <n v="96.9"/>
    <n v="0.24"/>
    <n v="0.255"/>
    <m/>
    <n v="0.625"/>
    <m/>
    <m/>
    <m/>
    <m/>
    <n v="2760400"/>
    <n v="0"/>
    <n v="0"/>
    <s v=""/>
    <s v=""/>
    <s v=""/>
  </r>
  <r>
    <d v="2019-10-03T00:00:00"/>
    <x v="275"/>
    <n v="500"/>
    <d v="1900-10-30T05:36:13"/>
    <n v="63.37"/>
    <n v="7.8699999999999974"/>
    <n v="1.51"/>
    <n v="4.5289999999999999"/>
    <n v="91.254999999999995"/>
    <n v="-2.7709999999999999"/>
    <n v="98.5"/>
    <n v="0.24"/>
    <n v="0.255"/>
    <m/>
    <n v="0.625"/>
    <m/>
    <m/>
    <m/>
    <m/>
    <n v="2760500"/>
    <n v="0"/>
    <n v="0"/>
    <s v=""/>
    <s v=""/>
    <s v=""/>
  </r>
  <r>
    <d v="2019-10-03T00:00:00"/>
    <x v="275"/>
    <n v="600"/>
    <d v="1900-10-30T06:36:13"/>
    <n v="63.14"/>
    <n v="7.6400000000000006"/>
    <n v="2.0129999999999999"/>
    <n v="4.5289999999999999"/>
    <n v="80.024000000000001"/>
    <n v="-2.7709999999999999"/>
    <n v="98.7"/>
    <n v="0.24"/>
    <n v="0.254"/>
    <m/>
    <n v="0.625"/>
    <m/>
    <m/>
    <m/>
    <m/>
    <n v="2760600"/>
    <n v="0"/>
    <n v="0"/>
    <s v=""/>
    <s v=""/>
    <s v=""/>
  </r>
  <r>
    <d v="2019-10-03T00:00:00"/>
    <x v="275"/>
    <n v="700"/>
    <d v="1900-10-30T07:36:13"/>
    <n v="63.02"/>
    <n v="7.5200000000000031"/>
    <n v="2.0129999999999999"/>
    <n v="5.0330000000000004"/>
    <n v="64.58"/>
    <n v="-2.6539999999999999"/>
    <n v="98.8"/>
    <n v="0.23899999999999999"/>
    <n v="0.254"/>
    <m/>
    <n v="24.375"/>
    <m/>
    <m/>
    <m/>
    <m/>
    <n v="2760700"/>
    <n v="40.299999999999997"/>
    <n v="24.4"/>
    <s v=""/>
    <s v=""/>
    <s v=""/>
  </r>
  <r>
    <d v="2019-10-03T00:00:00"/>
    <x v="275"/>
    <n v="800"/>
    <d v="1900-10-30T08:36:13"/>
    <n v="63.02"/>
    <n v="7.5200000000000031"/>
    <n v="1.51"/>
    <n v="5.0330000000000004"/>
    <n v="57.561"/>
    <n v="-2.4500000000000002"/>
    <n v="99"/>
    <n v="0.23899999999999999"/>
    <n v="0.254"/>
    <m/>
    <n v="69.375"/>
    <m/>
    <m/>
    <m/>
    <m/>
    <n v="2760800"/>
    <n v="196.5"/>
    <n v="69.400000000000006"/>
    <s v=""/>
    <s v=""/>
    <s v=""/>
  </r>
  <r>
    <d v="2019-10-03T00:00:00"/>
    <x v="275"/>
    <n v="900"/>
    <d v="1900-10-30T09:36:13"/>
    <n v="63.02"/>
    <n v="7.5200000000000031"/>
    <n v="1.51"/>
    <n v="4.5289999999999999"/>
    <n v="53.348999999999997"/>
    <n v="-2.0150000000000001"/>
    <n v="98.9"/>
    <n v="0.23899999999999999"/>
    <n v="0.253"/>
    <m/>
    <n v="139.375"/>
    <m/>
    <m/>
    <m/>
    <m/>
    <n v="2760900"/>
    <n v="359"/>
    <n v="139.4"/>
    <s v=""/>
    <s v=""/>
    <s v=""/>
  </r>
  <r>
    <d v="2019-10-03T00:00:00"/>
    <x v="275"/>
    <n v="1000"/>
    <d v="1900-10-30T10:36:13"/>
    <n v="62.44"/>
    <n v="6.9399999999999977"/>
    <n v="2.0129999999999999"/>
    <n v="4.0259999999999998"/>
    <n v="54.753"/>
    <n v="-1.2989999999999999"/>
    <n v="99"/>
    <n v="0.23799999999999999"/>
    <n v="0.254"/>
    <m/>
    <n v="263.125"/>
    <m/>
    <m/>
    <m/>
    <m/>
    <n v="2761000"/>
    <n v="493.3"/>
    <n v="263.10000000000002"/>
    <s v=""/>
    <s v=""/>
    <s v=""/>
  </r>
  <r>
    <d v="2019-10-03T00:00:00"/>
    <x v="275"/>
    <n v="1100"/>
    <d v="1900-10-30T11:36:13"/>
    <n v="63.73"/>
    <n v="8.2299999999999969"/>
    <n v="1.51"/>
    <n v="3.5230000000000001"/>
    <n v="63.176000000000002"/>
    <n v="-0.06"/>
    <n v="98.8"/>
    <n v="0.23799999999999999"/>
    <n v="0.255"/>
    <m/>
    <n v="391.875"/>
    <m/>
    <m/>
    <m/>
    <m/>
    <n v="2761100"/>
    <n v="584.29999999999995"/>
    <n v="391.9"/>
    <s v=""/>
    <s v=""/>
    <s v=""/>
  </r>
  <r>
    <d v="2019-10-03T00:00:00"/>
    <x v="275"/>
    <n v="1200"/>
    <d v="1900-10-30T12:36:13"/>
    <n v="62.67"/>
    <n v="7.1700000000000017"/>
    <n v="2.0129999999999999"/>
    <n v="4.5289999999999999"/>
    <n v="57.561"/>
    <n v="0.66"/>
    <n v="98.3"/>
    <n v="0.23799999999999999"/>
    <n v="0.255"/>
    <m/>
    <n v="181.875"/>
    <m/>
    <m/>
    <m/>
    <m/>
    <n v="2761200"/>
    <n v="623.79999999999995"/>
    <n v="181.9"/>
    <s v=""/>
    <s v=""/>
    <s v=""/>
  </r>
  <r>
    <d v="2019-10-03T00:00:00"/>
    <x v="275"/>
    <n v="1300"/>
    <d v="1900-10-30T13:36:13"/>
    <n v="63.14"/>
    <n v="7.6400000000000006"/>
    <n v="1.51"/>
    <n v="4.0259999999999998"/>
    <n v="50.540999999999997"/>
    <n v="1.534"/>
    <n v="92.5"/>
    <n v="0.23799999999999999"/>
    <n v="0.255"/>
    <m/>
    <n v="256.875"/>
    <m/>
    <m/>
    <m/>
    <m/>
    <n v="2761300"/>
    <n v="608.5"/>
    <n v="256.89999999999998"/>
    <s v=""/>
    <s v=""/>
    <s v=""/>
  </r>
  <r>
    <d v="2019-10-03T00:00:00"/>
    <x v="275"/>
    <n v="1400"/>
    <d v="1900-10-30T14:36:13"/>
    <n v="63.02"/>
    <n v="7.5200000000000031"/>
    <n v="1.51"/>
    <n v="3.5230000000000001"/>
    <n v="54.753"/>
    <n v="1.371"/>
    <n v="92.6"/>
    <n v="0.23799999999999999"/>
    <n v="0.255"/>
    <m/>
    <n v="133.125"/>
    <m/>
    <m/>
    <m/>
    <m/>
    <n v="2761400"/>
    <n v="539.5"/>
    <n v="133.1"/>
    <s v=""/>
    <s v=""/>
    <s v=""/>
  </r>
  <r>
    <d v="2019-10-03T00:00:00"/>
    <x v="275"/>
    <n v="1500"/>
    <d v="1900-10-30T15:36:13"/>
    <n v="62.67"/>
    <n v="7.1700000000000017"/>
    <n v="0.503"/>
    <n v="3.02"/>
    <n v="61.773000000000003"/>
    <n v="2.2090000000000001"/>
    <n v="87.5"/>
    <n v="0.23799999999999999"/>
    <n v="0.255"/>
    <m/>
    <n v="149.375"/>
    <m/>
    <m/>
    <m/>
    <m/>
    <n v="2761500"/>
    <n v="423"/>
    <n v="149.4"/>
    <s v=""/>
    <s v=""/>
    <s v=""/>
  </r>
  <r>
    <d v="2019-10-03T00:00:00"/>
    <x v="275"/>
    <n v="1600"/>
    <d v="1900-10-30T16:36:13"/>
    <n v="63.14"/>
    <n v="7.6400000000000006"/>
    <n v="0.503"/>
    <n v="2.516"/>
    <n v="65.983999999999995"/>
    <n v="1.8859999999999999"/>
    <n v="86.6"/>
    <n v="0.23899999999999999"/>
    <n v="0.255"/>
    <m/>
    <n v="86.875"/>
    <m/>
    <m/>
    <m/>
    <m/>
    <n v="2761600"/>
    <n v="270.3"/>
    <n v="86.9"/>
    <s v=""/>
    <s v=""/>
    <s v=""/>
  </r>
  <r>
    <d v="2019-10-03T00:00:00"/>
    <x v="275"/>
    <n v="1700"/>
    <d v="1900-10-30T17:36:13"/>
    <n v="62.79"/>
    <n v="7.2899999999999991"/>
    <n v="1.0069999999999999"/>
    <n v="3.5230000000000001"/>
    <n v="65.983999999999995"/>
    <n v="2.0209999999999999"/>
    <n v="85"/>
    <n v="0.23899999999999999"/>
    <n v="0.255"/>
    <m/>
    <n v="84.375"/>
    <m/>
    <m/>
    <m/>
    <m/>
    <n v="2761700"/>
    <n v="103.5"/>
    <n v="84.4"/>
    <s v=""/>
    <s v=""/>
    <s v=""/>
  </r>
  <r>
    <d v="2019-10-03T00:00:00"/>
    <x v="275"/>
    <n v="1800"/>
    <d v="1900-10-30T18:36:13"/>
    <n v="62.67"/>
    <n v="7.1700000000000017"/>
    <n v="1.0069999999999999"/>
    <n v="3.5230000000000001"/>
    <n v="94.063000000000002"/>
    <n v="-0.14299999999999999"/>
    <n v="91.5"/>
    <n v="0.23899999999999999"/>
    <n v="0.25600000000000001"/>
    <m/>
    <n v="0.625"/>
    <m/>
    <m/>
    <m/>
    <m/>
    <n v="2761800"/>
    <n v="2.2000000000000002"/>
    <n v="0"/>
    <s v=""/>
    <s v=""/>
    <s v=""/>
  </r>
  <r>
    <d v="2019-10-03T00:00:00"/>
    <x v="275"/>
    <n v="1900"/>
    <d v="1900-10-30T19:36:13"/>
    <n v="62.56"/>
    <n v="7.0600000000000023"/>
    <n v="0"/>
    <n v="1.0069999999999999"/>
    <n v="39.31"/>
    <n v="2.4E-2"/>
    <n v="93.9"/>
    <n v="0.23899999999999999"/>
    <n v="0.25700000000000001"/>
    <m/>
    <n v="0.625"/>
    <m/>
    <m/>
    <m/>
    <m/>
    <n v="2761900"/>
    <n v="0"/>
    <n v="0"/>
    <s v=""/>
    <s v=""/>
    <s v=""/>
  </r>
  <r>
    <d v="2019-10-03T00:00:00"/>
    <x v="275"/>
    <n v="2000"/>
    <d v="1900-10-30T20:36:13"/>
    <n v="62.2"/>
    <n v="6.7000000000000028"/>
    <n v="0"/>
    <n v="1.51"/>
    <n v="78.62"/>
    <n v="-3.2000000000000001E-2"/>
    <n v="91.7"/>
    <n v="0.23899999999999999"/>
    <n v="0.25600000000000001"/>
    <m/>
    <n v="0.625"/>
    <m/>
    <m/>
    <m/>
    <m/>
    <n v="2762000"/>
    <n v="0"/>
    <n v="0"/>
    <s v=""/>
    <s v=""/>
    <s v=""/>
  </r>
  <r>
    <d v="2019-10-03T00:00:00"/>
    <x v="275"/>
    <n v="2100"/>
    <d v="1900-10-30T21:36:13"/>
    <n v="62.67"/>
    <n v="7.1700000000000017"/>
    <n v="0"/>
    <n v="2.0129999999999999"/>
    <n v="81.427000000000007"/>
    <n v="-0.95799999999999996"/>
    <n v="94.2"/>
    <n v="0.24"/>
    <n v="0.25600000000000001"/>
    <m/>
    <n v="0.625"/>
    <m/>
    <m/>
    <m/>
    <m/>
    <n v="2762100"/>
    <n v="0"/>
    <n v="0"/>
    <s v=""/>
    <s v=""/>
    <s v=""/>
  </r>
  <r>
    <d v="2019-10-03T00:00:00"/>
    <x v="275"/>
    <n v="2200"/>
    <d v="1900-10-30T22:36:13"/>
    <n v="62.44"/>
    <n v="6.9399999999999977"/>
    <n v="0"/>
    <n v="1.51"/>
    <n v="49.137"/>
    <n v="-0.14299999999999999"/>
    <n v="95.8"/>
    <n v="0.24"/>
    <n v="0.25600000000000001"/>
    <m/>
    <n v="0.625"/>
    <m/>
    <m/>
    <m/>
    <m/>
    <n v="2762200"/>
    <n v="0"/>
    <n v="0"/>
    <s v=""/>
    <s v=""/>
    <s v=""/>
  </r>
  <r>
    <d v="2019-10-03T00:00:00"/>
    <x v="275"/>
    <n v="2300"/>
    <d v="1900-10-30T23:36:13"/>
    <n v="62.67"/>
    <n v="7.1700000000000017"/>
    <n v="0"/>
    <n v="3.02"/>
    <n v="188.125"/>
    <n v="-0.45100000000000001"/>
    <n v="98.7"/>
    <n v="0.24"/>
    <n v="0.255"/>
    <m/>
    <n v="0.625"/>
    <m/>
    <m/>
    <m/>
    <m/>
    <n v="2762300"/>
    <n v="0"/>
    <n v="0"/>
    <s v=""/>
    <s v=""/>
    <s v=""/>
  </r>
  <r>
    <d v="2019-10-03T00:00:00"/>
    <x v="275"/>
    <n v="2400"/>
    <d v="1900-10-31T00:36:13"/>
    <n v="62.44"/>
    <n v="6.9399999999999977"/>
    <n v="0"/>
    <n v="3.02"/>
    <n v="203.56899999999999"/>
    <n v="-0.56299999999999994"/>
    <n v="99.6"/>
    <n v="0.23899999999999999"/>
    <n v="0.255"/>
    <m/>
    <n v="0.625"/>
    <m/>
    <m/>
    <m/>
    <m/>
    <n v="2762400"/>
    <n v="0"/>
    <n v="0"/>
    <n v="0.23899999999999999"/>
    <n v="0.255"/>
    <n v="6.9000000000000006E-2"/>
  </r>
  <r>
    <d v="2019-10-04T00:00:00"/>
    <x v="276"/>
    <n v="100"/>
    <d v="1900-10-31T01:36:13"/>
    <n v="62.56"/>
    <n v="7.0600000000000023"/>
    <n v="0.503"/>
    <n v="2.516"/>
    <n v="213.39599999999999"/>
    <n v="-0.70399999999999996"/>
    <n v="99.6"/>
    <n v="0.23899999999999999"/>
    <n v="0.255"/>
    <m/>
    <n v="0.625"/>
    <m/>
    <m/>
    <m/>
    <m/>
    <n v="2770100"/>
    <n v="0"/>
    <n v="0"/>
    <s v=""/>
    <s v=""/>
    <s v=""/>
  </r>
  <r>
    <d v="2019-10-04T00:00:00"/>
    <x v="276"/>
    <n v="200"/>
    <d v="1900-10-31T02:36:13"/>
    <n v="62.2"/>
    <n v="6.7000000000000028"/>
    <n v="0"/>
    <n v="2.0129999999999999"/>
    <n v="227.435"/>
    <n v="-1.67"/>
    <n v="99.5"/>
    <n v="0.23899999999999999"/>
    <n v="0.255"/>
    <m/>
    <n v="0.625"/>
    <m/>
    <m/>
    <m/>
    <m/>
    <n v="2770200"/>
    <n v="0"/>
    <n v="0"/>
    <s v=""/>
    <s v=""/>
    <s v=""/>
  </r>
  <r>
    <d v="2019-10-04T00:00:00"/>
    <x v="276"/>
    <n v="300"/>
    <d v="1900-10-31T03:36:13"/>
    <n v="62.2"/>
    <n v="6.7000000000000028"/>
    <n v="0"/>
    <n v="1.0069999999999999"/>
    <n v="265.34100000000001"/>
    <n v="-2.2469999999999999"/>
    <n v="99.6"/>
    <n v="0.23899999999999999"/>
    <n v="0.255"/>
    <m/>
    <n v="0.625"/>
    <m/>
    <m/>
    <m/>
    <m/>
    <n v="2770300"/>
    <n v="0"/>
    <n v="0"/>
    <s v=""/>
    <s v=""/>
    <s v=""/>
  </r>
  <r>
    <d v="2019-10-04T00:00:00"/>
    <x v="276"/>
    <n v="400"/>
    <d v="1900-10-31T04:36:13"/>
    <n v="62.67"/>
    <n v="7.1700000000000017"/>
    <n v="0"/>
    <n v="1.0069999999999999"/>
    <n v="297.63099999999997"/>
    <n v="-2.625"/>
    <n v="100"/>
    <n v="0.23899999999999999"/>
    <n v="0.255"/>
    <m/>
    <n v="0.625"/>
    <m/>
    <m/>
    <m/>
    <m/>
    <n v="2770400"/>
    <n v="0"/>
    <n v="0"/>
    <s v=""/>
    <s v=""/>
    <s v=""/>
  </r>
  <r>
    <d v="2019-10-04T00:00:00"/>
    <x v="276"/>
    <n v="500"/>
    <d v="1900-10-31T05:36:13"/>
    <n v="62.67"/>
    <n v="7.1700000000000017"/>
    <n v="0"/>
    <n v="1.51"/>
    <n v="336.94099999999997"/>
    <n v="-2.3919999999999999"/>
    <n v="100"/>
    <n v="0.23899999999999999"/>
    <n v="0.254"/>
    <m/>
    <n v="0.625"/>
    <m/>
    <m/>
    <m/>
    <m/>
    <n v="2770500"/>
    <n v="0"/>
    <n v="0"/>
    <s v=""/>
    <s v=""/>
    <s v=""/>
  </r>
  <r>
    <d v="2019-10-04T00:00:00"/>
    <x v="276"/>
    <n v="600"/>
    <d v="1900-10-31T06:36:13"/>
    <n v="62.44"/>
    <n v="6.9399999999999977"/>
    <n v="0"/>
    <n v="0.503"/>
    <n v="332.72899999999998"/>
    <n v="-2.9180000000000001"/>
    <n v="99.8"/>
    <n v="0.23899999999999999"/>
    <n v="0.254"/>
    <m/>
    <n v="0.625"/>
    <m/>
    <m/>
    <m/>
    <m/>
    <n v="2770600"/>
    <n v="0"/>
    <n v="0"/>
    <s v=""/>
    <s v=""/>
    <s v=""/>
  </r>
  <r>
    <d v="2019-10-04T00:00:00"/>
    <x v="276"/>
    <n v="700"/>
    <d v="1900-10-31T07:36:13"/>
    <n v="62.44"/>
    <n v="6.9399999999999977"/>
    <n v="0"/>
    <n v="0"/>
    <n v="338.34500000000003"/>
    <n v="-1.871"/>
    <n v="98.9"/>
    <n v="0.23899999999999999"/>
    <n v="0.253"/>
    <m/>
    <n v="43.125"/>
    <m/>
    <m/>
    <m/>
    <m/>
    <n v="2770700"/>
    <n v="38"/>
    <n v="43.1"/>
    <s v=""/>
    <s v=""/>
    <s v=""/>
  </r>
  <r>
    <d v="2019-10-04T00:00:00"/>
    <x v="276"/>
    <n v="800"/>
    <d v="1900-10-31T08:36:13"/>
    <n v="62.67"/>
    <n v="7.1700000000000017"/>
    <n v="0"/>
    <n v="0"/>
    <n v="300.43900000000002"/>
    <n v="-0.70399999999999996"/>
    <n v="98.6"/>
    <n v="0.23799999999999999"/>
    <n v="0.252"/>
    <m/>
    <n v="29.375"/>
    <m/>
    <m/>
    <m/>
    <m/>
    <n v="2770800"/>
    <n v="192"/>
    <n v="29.4"/>
    <s v=""/>
    <s v=""/>
    <s v=""/>
  </r>
  <r>
    <d v="2019-10-04T00:00:00"/>
    <x v="276"/>
    <n v="900"/>
    <d v="1900-10-31T09:36:13"/>
    <n v="62.56"/>
    <n v="7.0600000000000023"/>
    <n v="0"/>
    <n v="1.51"/>
    <n v="188.125"/>
    <n v="-0.56299999999999994"/>
    <n v="98.9"/>
    <n v="0.23799999999999999"/>
    <n v="0.252"/>
    <m/>
    <n v="118.125"/>
    <m/>
    <m/>
    <m/>
    <m/>
    <n v="2770900"/>
    <n v="354.2"/>
    <n v="118.1"/>
    <s v=""/>
    <s v=""/>
    <s v=""/>
  </r>
  <r>
    <d v="2019-10-04T00:00:00"/>
    <x v="276"/>
    <n v="1000"/>
    <d v="1900-10-31T10:36:13"/>
    <n v="62.44"/>
    <n v="6.9399999999999977"/>
    <n v="0"/>
    <n v="2.0129999999999999"/>
    <n v="193.74100000000001"/>
    <n v="0.439"/>
    <n v="94.7"/>
    <n v="0.23699999999999999"/>
    <n v="0.252"/>
    <m/>
    <n v="170.625"/>
    <m/>
    <m/>
    <m/>
    <m/>
    <n v="2771000"/>
    <n v="487.8"/>
    <n v="170.6"/>
    <s v=""/>
    <s v=""/>
    <s v=""/>
  </r>
  <r>
    <d v="2019-10-04T00:00:00"/>
    <x v="276"/>
    <n v="1100"/>
    <d v="1900-10-31T11:36:13"/>
    <n v="62.32"/>
    <n v="6.82"/>
    <n v="1.51"/>
    <n v="5.0330000000000004"/>
    <n v="185.31800000000001"/>
    <n v="4.298"/>
    <n v="77.599999999999994"/>
    <n v="0.23699999999999999"/>
    <n v="0.252"/>
    <m/>
    <n v="886.875"/>
    <m/>
    <m/>
    <m/>
    <m/>
    <n v="2771100"/>
    <n v="578.29999999999995"/>
    <n v="886.9"/>
    <s v=""/>
    <s v=""/>
    <s v=""/>
  </r>
  <r>
    <d v="2019-10-04T00:00:00"/>
    <x v="276"/>
    <n v="1200"/>
    <d v="1900-10-31T12:36:13"/>
    <n v="62.91"/>
    <n v="7.4099999999999966"/>
    <n v="1.51"/>
    <n v="5.0330000000000004"/>
    <n v="206.376"/>
    <n v="2.423"/>
    <n v="76.2"/>
    <n v="0.23699999999999999"/>
    <n v="0.252"/>
    <m/>
    <n v="368.125"/>
    <m/>
    <m/>
    <m/>
    <m/>
    <n v="2771200"/>
    <n v="617.29999999999995"/>
    <n v="368.1"/>
    <s v=""/>
    <s v=""/>
    <s v=""/>
  </r>
  <r>
    <d v="2019-10-04T00:00:00"/>
    <x v="276"/>
    <n v="1300"/>
    <d v="1900-10-31T13:36:13"/>
    <n v="62.56"/>
    <n v="7.0600000000000023"/>
    <n v="2.0129999999999999"/>
    <n v="4.5289999999999999"/>
    <n v="207.78"/>
    <n v="2.37"/>
    <n v="73.900000000000006"/>
    <n v="0.23799999999999999"/>
    <n v="0.255"/>
    <m/>
    <n v="306.875"/>
    <m/>
    <m/>
    <m/>
    <m/>
    <n v="2771300"/>
    <n v="601.5"/>
    <n v="306.89999999999998"/>
    <s v=""/>
    <s v=""/>
    <s v=""/>
  </r>
  <r>
    <d v="2019-10-04T00:00:00"/>
    <x v="276"/>
    <n v="1400"/>
    <d v="1900-10-31T14:36:13"/>
    <n v="61.5"/>
    <n v="6"/>
    <n v="1.51"/>
    <n v="6.0389999999999997"/>
    <n v="206.376"/>
    <n v="2.423"/>
    <n v="71"/>
    <n v="0.24099999999999999"/>
    <n v="0.25700000000000001"/>
    <m/>
    <n v="214.375"/>
    <m/>
    <m/>
    <m/>
    <m/>
    <n v="2771400"/>
    <n v="532.20000000000005"/>
    <n v="214.4"/>
    <s v=""/>
    <s v=""/>
    <s v=""/>
  </r>
  <r>
    <d v="2019-10-04T00:00:00"/>
    <x v="276"/>
    <n v="1500"/>
    <d v="1900-10-31T15:36:13"/>
    <n v="60.57"/>
    <n v="5.07"/>
    <n v="1.51"/>
    <n v="4.5289999999999999"/>
    <n v="192.33699999999999"/>
    <n v="2.69"/>
    <n v="80.099999999999994"/>
    <n v="0.246"/>
    <n v="0.26200000000000001"/>
    <m/>
    <n v="496.875"/>
    <m/>
    <m/>
    <m/>
    <m/>
    <n v="2771500"/>
    <n v="415.3"/>
    <n v="496.9"/>
    <s v=""/>
    <s v=""/>
    <s v=""/>
  </r>
  <r>
    <d v="2019-10-04T00:00:00"/>
    <x v="276"/>
    <n v="1600"/>
    <d v="1900-10-31T16:36:13"/>
    <n v="60.33"/>
    <n v="4.8299999999999983"/>
    <n v="1.0069999999999999"/>
    <n v="3.02"/>
    <n v="189.529"/>
    <n v="1.8049999999999999"/>
    <n v="81.7"/>
    <n v="0.249"/>
    <n v="0.26400000000000001"/>
    <m/>
    <n v="135.625"/>
    <m/>
    <m/>
    <m/>
    <m/>
    <n v="2771600"/>
    <n v="263"/>
    <n v="135.6"/>
    <s v=""/>
    <s v=""/>
    <s v=""/>
  </r>
  <r>
    <d v="2019-10-04T00:00:00"/>
    <x v="276"/>
    <n v="1700"/>
    <d v="1900-10-31T17:36:13"/>
    <n v="60.33"/>
    <n v="4.8299999999999983"/>
    <n v="1.0069999999999999"/>
    <n v="3.5230000000000001"/>
    <n v="197.953"/>
    <n v="0.52200000000000002"/>
    <n v="92"/>
    <n v="0.25"/>
    <n v="0.26500000000000001"/>
    <m/>
    <n v="6.875"/>
    <m/>
    <m/>
    <m/>
    <m/>
    <n v="2771700"/>
    <n v="96.8"/>
    <n v="6.9"/>
    <s v=""/>
    <s v=""/>
    <s v=""/>
  </r>
  <r>
    <d v="2019-10-04T00:00:00"/>
    <x v="276"/>
    <n v="1800"/>
    <d v="1900-10-31T18:36:13"/>
    <n v="59.63"/>
    <n v="4.1300000000000026"/>
    <n v="1.0069999999999999"/>
    <n v="4.0259999999999998"/>
    <n v="216.20400000000001"/>
    <n v="-0.39500000000000002"/>
    <n v="98.7"/>
    <n v="0.25"/>
    <n v="0.26700000000000002"/>
    <m/>
    <n v="0.625"/>
    <m/>
    <m/>
    <m/>
    <m/>
    <n v="2771800"/>
    <n v="1.7"/>
    <n v="0"/>
    <s v=""/>
    <s v=""/>
    <s v=""/>
  </r>
  <r>
    <d v="2019-10-04T00:00:00"/>
    <x v="276"/>
    <n v="1900"/>
    <d v="1900-10-31T19:36:13"/>
    <n v="59.75"/>
    <n v="4.25"/>
    <n v="1.0069999999999999"/>
    <n v="4.0259999999999998"/>
    <n v="220.416"/>
    <n v="-0.47899999999999998"/>
    <n v="99.5"/>
    <n v="0.249"/>
    <n v="0.26700000000000002"/>
    <m/>
    <n v="0.625"/>
    <m/>
    <m/>
    <m/>
    <m/>
    <n v="2771900"/>
    <n v="0"/>
    <n v="0"/>
    <s v=""/>
    <s v=""/>
    <s v=""/>
  </r>
  <r>
    <d v="2019-10-04T00:00:00"/>
    <x v="276"/>
    <n v="2000"/>
    <d v="1900-10-31T20:36:13"/>
    <n v="59.75"/>
    <n v="4.25"/>
    <n v="1.0069999999999999"/>
    <n v="3.5230000000000001"/>
    <n v="223.22399999999999"/>
    <n v="-0.45100000000000001"/>
    <n v="100"/>
    <n v="0.249"/>
    <n v="0.26700000000000002"/>
    <m/>
    <n v="0.625"/>
    <m/>
    <m/>
    <m/>
    <m/>
    <n v="2772000"/>
    <n v="0"/>
    <n v="0"/>
    <s v=""/>
    <s v=""/>
    <s v=""/>
  </r>
  <r>
    <d v="2019-10-04T00:00:00"/>
    <x v="276"/>
    <n v="2100"/>
    <d v="1900-10-31T21:36:13"/>
    <n v="59.86"/>
    <n v="4.3599999999999994"/>
    <n v="1.0069999999999999"/>
    <n v="4.0259999999999998"/>
    <n v="224.62700000000001"/>
    <n v="-0.62"/>
    <n v="100"/>
    <n v="0.249"/>
    <n v="0.26500000000000001"/>
    <m/>
    <n v="0.625"/>
    <m/>
    <m/>
    <m/>
    <m/>
    <n v="2772100"/>
    <n v="0"/>
    <n v="0"/>
    <s v=""/>
    <s v=""/>
    <s v=""/>
  </r>
  <r>
    <d v="2019-10-04T00:00:00"/>
    <x v="276"/>
    <n v="2200"/>
    <d v="1900-10-31T22:36:13"/>
    <n v="59.86"/>
    <n v="4.3599999999999994"/>
    <n v="1.0069999999999999"/>
    <n v="4.0259999999999998"/>
    <n v="220.416"/>
    <n v="-0.73199999999999998"/>
    <n v="100"/>
    <n v="0.248"/>
    <n v="0.26500000000000001"/>
    <m/>
    <n v="0.625"/>
    <m/>
    <m/>
    <m/>
    <m/>
    <n v="2772200"/>
    <n v="0"/>
    <n v="0"/>
    <s v=""/>
    <s v=""/>
    <s v=""/>
  </r>
  <r>
    <d v="2019-10-04T00:00:00"/>
    <x v="276"/>
    <n v="2300"/>
    <d v="1900-10-31T23:36:13"/>
    <n v="59.63"/>
    <n v="4.1300000000000026"/>
    <n v="1.51"/>
    <n v="4.0259999999999998"/>
    <n v="221.82"/>
    <n v="-0.42299999999999999"/>
    <n v="100"/>
    <n v="0.247"/>
    <n v="0.26500000000000001"/>
    <m/>
    <n v="0.625"/>
    <m/>
    <m/>
    <m/>
    <m/>
    <n v="2772300"/>
    <n v="0"/>
    <n v="0"/>
    <s v=""/>
    <s v=""/>
    <s v=""/>
  </r>
  <r>
    <d v="2019-10-04T00:00:00"/>
    <x v="276"/>
    <n v="2400"/>
    <d v="1900-11-01T00:36:13"/>
    <n v="60.1"/>
    <n v="4.6000000000000014"/>
    <n v="1.51"/>
    <n v="4.5289999999999999"/>
    <n v="224.62700000000001"/>
    <n v="-0.28299999999999997"/>
    <n v="100"/>
    <n v="0.247"/>
    <n v="0.26400000000000001"/>
    <m/>
    <n v="0.625"/>
    <m/>
    <m/>
    <m/>
    <m/>
    <n v="2772400"/>
    <n v="0"/>
    <n v="0"/>
    <n v="0.247"/>
    <n v="0.26400000000000001"/>
    <n v="4.5999999999999999E-2"/>
  </r>
  <r>
    <d v="2019-10-05T00:00:00"/>
    <x v="277"/>
    <n v="100"/>
    <d v="1900-11-01T01:36:13"/>
    <n v="61.15"/>
    <n v="5.6499999999999986"/>
    <n v="1.51"/>
    <n v="6.5430000000000001"/>
    <n v="224.62700000000001"/>
    <n v="-0.47899999999999998"/>
    <n v="100"/>
    <n v="0.247"/>
    <n v="0.26400000000000001"/>
    <m/>
    <n v="0.625"/>
    <m/>
    <m/>
    <m/>
    <m/>
    <n v="2780100"/>
    <n v="0"/>
    <n v="0"/>
    <s v=""/>
    <s v=""/>
    <s v=""/>
  </r>
  <r>
    <d v="2019-10-05T00:00:00"/>
    <x v="277"/>
    <n v="200"/>
    <d v="1900-11-01T02:36:13"/>
    <n v="62"/>
    <n v="6.5"/>
    <n v="2.516"/>
    <n v="7.0460000000000003"/>
    <n v="237.26300000000001"/>
    <n v="-0.59099999999999997"/>
    <n v="100"/>
    <n v="0.246"/>
    <n v="0.26200000000000001"/>
    <m/>
    <n v="0.625"/>
    <m/>
    <m/>
    <m/>
    <m/>
    <n v="2780200"/>
    <n v="0"/>
    <n v="0"/>
    <s v=""/>
    <s v=""/>
    <s v=""/>
  </r>
  <r>
    <d v="2019-10-05T00:00:00"/>
    <x v="277"/>
    <n v="300"/>
    <d v="1900-11-01T03:36:13"/>
    <n v="63.61"/>
    <n v="8.11"/>
    <n v="2.0129999999999999"/>
    <n v="5.5359999999999996"/>
    <n v="240.071"/>
    <n v="-0.90200000000000002"/>
    <n v="100"/>
    <n v="0.246"/>
    <n v="0.26200000000000001"/>
    <m/>
    <n v="0.625"/>
    <m/>
    <m/>
    <m/>
    <m/>
    <n v="2780300"/>
    <n v="0"/>
    <n v="0"/>
    <s v=""/>
    <s v=""/>
    <s v=""/>
  </r>
  <r>
    <d v="2019-10-05T00:00:00"/>
    <x v="277"/>
    <n v="400"/>
    <d v="1900-11-01T04:36:13"/>
    <n v="62.91"/>
    <n v="7.4099999999999966"/>
    <n v="3.02"/>
    <n v="7.5490000000000004"/>
    <n v="234.45500000000001"/>
    <n v="-1.242"/>
    <n v="100"/>
    <n v="0.246"/>
    <n v="0.26200000000000001"/>
    <m/>
    <n v="0.625"/>
    <m/>
    <m/>
    <m/>
    <m/>
    <n v="2780400"/>
    <n v="0"/>
    <n v="0"/>
    <s v=""/>
    <s v=""/>
    <s v=""/>
  </r>
  <r>
    <d v="2019-10-05T00:00:00"/>
    <x v="277"/>
    <n v="500"/>
    <d v="1900-11-01T05:36:13"/>
    <n v="63.49"/>
    <n v="7.990000000000002"/>
    <n v="1.0069999999999999"/>
    <n v="5.0330000000000004"/>
    <n v="217.608"/>
    <n v="-1.2130000000000001"/>
    <n v="100"/>
    <n v="0.245"/>
    <n v="0.26200000000000001"/>
    <m/>
    <n v="0.625"/>
    <m/>
    <m/>
    <m/>
    <m/>
    <n v="2780500"/>
    <n v="0"/>
    <n v="0"/>
    <s v=""/>
    <s v=""/>
    <s v=""/>
  </r>
  <r>
    <d v="2019-10-05T00:00:00"/>
    <x v="277"/>
    <n v="600"/>
    <d v="1900-11-01T06:36:13"/>
    <n v="63.14"/>
    <n v="7.6400000000000006"/>
    <n v="1.0069999999999999"/>
    <n v="4.5289999999999999"/>
    <n v="217.608"/>
    <n v="-1.1850000000000001"/>
    <n v="100"/>
    <n v="0.245"/>
    <n v="0.26200000000000001"/>
    <m/>
    <n v="0.625"/>
    <m/>
    <m/>
    <m/>
    <m/>
    <n v="2780600"/>
    <n v="0"/>
    <n v="0"/>
    <s v=""/>
    <s v=""/>
    <s v=""/>
  </r>
  <r>
    <d v="2019-10-05T00:00:00"/>
    <x v="277"/>
    <n v="700"/>
    <d v="1900-11-01T07:36:13"/>
    <n v="62.79"/>
    <n v="7.2899999999999991"/>
    <n v="1.51"/>
    <n v="5.5359999999999996"/>
    <n v="226.03100000000001"/>
    <n v="-1.2130000000000001"/>
    <n v="100"/>
    <n v="0.245"/>
    <n v="0.26100000000000001"/>
    <m/>
    <n v="3.125"/>
    <m/>
    <m/>
    <m/>
    <m/>
    <n v="2780700"/>
    <n v="35.299999999999997"/>
    <n v="3.1"/>
    <s v=""/>
    <s v=""/>
    <s v=""/>
  </r>
  <r>
    <d v="2019-10-05T00:00:00"/>
    <x v="277"/>
    <n v="800"/>
    <d v="1900-11-01T08:36:13"/>
    <n v="63.26"/>
    <n v="7.759999999999998"/>
    <n v="2.0129999999999999"/>
    <n v="5.5359999999999996"/>
    <n v="227.435"/>
    <n v="-0.90200000000000002"/>
    <n v="100"/>
    <n v="0.245"/>
    <n v="0.26100000000000001"/>
    <m/>
    <n v="55.625"/>
    <m/>
    <m/>
    <m/>
    <m/>
    <n v="2780800"/>
    <n v="187.2"/>
    <n v="55.6"/>
    <s v=""/>
    <s v=""/>
    <s v=""/>
  </r>
  <r>
    <d v="2019-10-05T00:00:00"/>
    <x v="277"/>
    <n v="900"/>
    <d v="1900-11-01T09:36:13"/>
    <n v="61.15"/>
    <n v="5.6499999999999986"/>
    <n v="1.51"/>
    <n v="5.0330000000000004"/>
    <n v="230.24299999999999"/>
    <n v="-3.2000000000000001E-2"/>
    <n v="99.5"/>
    <n v="0.24399999999999999"/>
    <n v="0.26200000000000001"/>
    <m/>
    <n v="193.125"/>
    <m/>
    <m/>
    <m/>
    <m/>
    <n v="2780900"/>
    <n v="348.8"/>
    <n v="193.1"/>
    <s v=""/>
    <s v=""/>
    <s v=""/>
  </r>
  <r>
    <d v="2019-10-05T00:00:00"/>
    <x v="277"/>
    <n v="1000"/>
    <d v="1900-11-01T10:36:13"/>
    <n v="61.03"/>
    <n v="5.5300000000000011"/>
    <n v="1.0069999999999999"/>
    <n v="5.0330000000000004"/>
    <n v="244.28200000000001"/>
    <n v="1.4530000000000001"/>
    <n v="95.6"/>
    <n v="0.24399999999999999"/>
    <n v="0.26300000000000001"/>
    <m/>
    <n v="320.625"/>
    <m/>
    <m/>
    <m/>
    <m/>
    <n v="2781000"/>
    <n v="482"/>
    <n v="320.60000000000002"/>
    <s v=""/>
    <s v=""/>
    <s v=""/>
  </r>
  <r>
    <d v="2019-10-05T00:00:00"/>
    <x v="277"/>
    <n v="1100"/>
    <d v="1900-11-01T11:36:13"/>
    <n v="59.63"/>
    <n v="4.1300000000000026"/>
    <n v="1.0069999999999999"/>
    <n v="4.5289999999999999"/>
    <n v="238.667"/>
    <n v="2.93"/>
    <n v="89.6"/>
    <n v="0.24399999999999999"/>
    <n v="0.26600000000000001"/>
    <m/>
    <n v="346.875"/>
    <m/>
    <m/>
    <m/>
    <m/>
    <n v="2781100"/>
    <n v="572.29999999999995"/>
    <n v="346.9"/>
    <s v=""/>
    <s v=""/>
    <s v=""/>
  </r>
  <r>
    <d v="2019-10-05T00:00:00"/>
    <x v="277"/>
    <n v="1200"/>
    <d v="1900-11-01T12:36:13"/>
    <n v="60.57"/>
    <n v="5.07"/>
    <n v="1.51"/>
    <n v="5.5359999999999996"/>
    <n v="254.11"/>
    <n v="2.823"/>
    <n v="85.7"/>
    <n v="0.24299999999999999"/>
    <n v="0.26600000000000001"/>
    <m/>
    <n v="525.625"/>
    <m/>
    <m/>
    <m/>
    <m/>
    <n v="2781200"/>
    <n v="611"/>
    <n v="525.6"/>
    <s v=""/>
    <s v=""/>
    <s v=""/>
  </r>
  <r>
    <d v="2019-10-05T00:00:00"/>
    <x v="277"/>
    <n v="1300"/>
    <d v="1900-11-01T13:36:13"/>
    <n v="60.8"/>
    <n v="5.2999999999999972"/>
    <n v="2.0129999999999999"/>
    <n v="6.5430000000000001"/>
    <n v="228.839"/>
    <n v="2.2090000000000001"/>
    <n v="86.7"/>
    <n v="0.24299999999999999"/>
    <n v="0.26900000000000002"/>
    <m/>
    <n v="360.625"/>
    <m/>
    <m/>
    <m/>
    <m/>
    <n v="2781300"/>
    <n v="594.5"/>
    <n v="360.6"/>
    <s v=""/>
    <s v=""/>
    <s v=""/>
  </r>
  <r>
    <d v="2019-10-05T00:00:00"/>
    <x v="277"/>
    <n v="1400"/>
    <d v="1900-11-01T14:36:13"/>
    <n v="60.68"/>
    <n v="5.18"/>
    <n v="1.0069999999999999"/>
    <n v="5.0330000000000004"/>
    <n v="261.12900000000002"/>
    <n v="5.6420000000000003"/>
    <n v="73.400000000000006"/>
    <n v="0.246"/>
    <n v="0.27100000000000002"/>
    <m/>
    <n v="741.875"/>
    <m/>
    <m/>
    <m/>
    <m/>
    <n v="2781400"/>
    <n v="525"/>
    <n v="741.9"/>
    <s v=""/>
    <s v=""/>
    <s v=""/>
  </r>
  <r>
    <d v="2019-10-05T00:00:00"/>
    <x v="277"/>
    <n v="1500"/>
    <d v="1900-11-01T15:36:13"/>
    <n v="59.75"/>
    <n v="4.25"/>
    <n v="2.0129999999999999"/>
    <n v="5.0330000000000004"/>
    <n v="251.30199999999999"/>
    <n v="2.85"/>
    <n v="72.7"/>
    <n v="0.25"/>
    <n v="0.27300000000000002"/>
    <m/>
    <n v="155.625"/>
    <m/>
    <m/>
    <m/>
    <m/>
    <n v="2781500"/>
    <n v="408"/>
    <n v="155.6"/>
    <s v=""/>
    <s v=""/>
    <s v=""/>
  </r>
  <r>
    <d v="2019-10-05T00:00:00"/>
    <x v="277"/>
    <n v="1600"/>
    <d v="1900-11-01T16:36:13"/>
    <n v="59.63"/>
    <n v="4.1300000000000026"/>
    <n v="1.0069999999999999"/>
    <n v="6.5430000000000001"/>
    <n v="238.667"/>
    <n v="2.69"/>
    <n v="76"/>
    <n v="0.252"/>
    <n v="0.27300000000000002"/>
    <m/>
    <n v="81.875"/>
    <m/>
    <m/>
    <m/>
    <m/>
    <n v="2781600"/>
    <n v="255.3"/>
    <n v="81.900000000000006"/>
    <s v=""/>
    <s v=""/>
    <s v=""/>
  </r>
  <r>
    <d v="2019-10-05T00:00:00"/>
    <x v="277"/>
    <n v="1700"/>
    <d v="1900-11-01T17:36:13"/>
    <n v="59.75"/>
    <n v="4.25"/>
    <n v="2.0129999999999999"/>
    <n v="5.5359999999999996"/>
    <n v="231.64699999999999"/>
    <n v="2.1280000000000001"/>
    <n v="78.599999999999994"/>
    <n v="0.252"/>
    <n v="0.27300000000000002"/>
    <m/>
    <n v="35.625"/>
    <m/>
    <m/>
    <m/>
    <m/>
    <n v="2781700"/>
    <n v="90.7"/>
    <n v="35.6"/>
    <s v=""/>
    <s v=""/>
    <s v=""/>
  </r>
  <r>
    <d v="2019-10-05T00:00:00"/>
    <x v="277"/>
    <n v="1800"/>
    <d v="1900-11-01T18:36:13"/>
    <n v="59.51"/>
    <n v="4.009999999999998"/>
    <n v="2.0129999999999999"/>
    <n v="5.5359999999999996"/>
    <n v="233.05099999999999"/>
    <n v="0.82499999999999996"/>
    <n v="83"/>
    <n v="0.252"/>
    <n v="0.27300000000000002"/>
    <m/>
    <n v="0.625"/>
    <m/>
    <m/>
    <m/>
    <m/>
    <n v="2781800"/>
    <n v="1.3"/>
    <n v="0"/>
    <s v=""/>
    <s v=""/>
    <s v=""/>
  </r>
  <r>
    <d v="2019-10-05T00:00:00"/>
    <x v="277"/>
    <n v="1900"/>
    <d v="1900-11-01T19:36:13"/>
    <n v="59.63"/>
    <n v="4.1300000000000026"/>
    <n v="1.0069999999999999"/>
    <n v="4.5289999999999999"/>
    <n v="234.45500000000001"/>
    <n v="-3.2000000000000001E-2"/>
    <n v="87.2"/>
    <n v="0.251"/>
    <n v="0.27200000000000002"/>
    <m/>
    <n v="0.625"/>
    <m/>
    <m/>
    <m/>
    <m/>
    <n v="2781900"/>
    <n v="0"/>
    <n v="0"/>
    <s v=""/>
    <s v=""/>
    <s v=""/>
  </r>
  <r>
    <d v="2019-10-05T00:00:00"/>
    <x v="277"/>
    <n v="2000"/>
    <d v="1900-11-01T20:36:13"/>
    <n v="59.63"/>
    <n v="4.1300000000000026"/>
    <n v="1.0069999999999999"/>
    <n v="4.5289999999999999"/>
    <n v="254.11"/>
    <n v="-0.45100000000000001"/>
    <n v="83.9"/>
    <n v="0.25"/>
    <n v="0.27100000000000002"/>
    <m/>
    <n v="0.625"/>
    <m/>
    <m/>
    <m/>
    <m/>
    <n v="2782000"/>
    <n v="0"/>
    <n v="0"/>
    <s v=""/>
    <s v=""/>
    <s v=""/>
  </r>
  <r>
    <d v="2019-10-05T00:00:00"/>
    <x v="277"/>
    <n v="2100"/>
    <d v="1900-11-01T21:36:13"/>
    <n v="59.75"/>
    <n v="4.25"/>
    <n v="0.503"/>
    <n v="3.02"/>
    <n v="252.70599999999999"/>
    <n v="-1.071"/>
    <n v="86.4"/>
    <n v="0.249"/>
    <n v="0.26900000000000002"/>
    <m/>
    <n v="0.625"/>
    <m/>
    <m/>
    <m/>
    <m/>
    <n v="2782100"/>
    <n v="0"/>
    <n v="0"/>
    <s v=""/>
    <s v=""/>
    <s v=""/>
  </r>
  <r>
    <d v="2019-10-05T00:00:00"/>
    <x v="277"/>
    <n v="2200"/>
    <d v="1900-11-01T22:36:13"/>
    <n v="59.4"/>
    <n v="3.8999999999999986"/>
    <n v="0.503"/>
    <n v="3.5230000000000001"/>
    <n v="255.51400000000001"/>
    <n v="-1.47"/>
    <n v="87.9"/>
    <n v="0.249"/>
    <n v="0.26800000000000002"/>
    <m/>
    <n v="0.625"/>
    <m/>
    <m/>
    <m/>
    <m/>
    <n v="2782200"/>
    <n v="0"/>
    <n v="0"/>
    <s v=""/>
    <s v=""/>
    <s v=""/>
  </r>
  <r>
    <d v="2019-10-05T00:00:00"/>
    <x v="277"/>
    <n v="2300"/>
    <d v="1900-11-01T23:36:13"/>
    <n v="59.63"/>
    <n v="4.1300000000000026"/>
    <n v="0"/>
    <n v="2.0129999999999999"/>
    <n v="255.51400000000001"/>
    <n v="-2.1309999999999998"/>
    <n v="89"/>
    <n v="0.248"/>
    <n v="0.26800000000000002"/>
    <m/>
    <n v="0.625"/>
    <m/>
    <m/>
    <m/>
    <m/>
    <n v="2782300"/>
    <n v="0"/>
    <n v="0"/>
    <s v=""/>
    <s v=""/>
    <s v=""/>
  </r>
  <r>
    <d v="2019-10-05T00:00:00"/>
    <x v="277"/>
    <n v="2400"/>
    <d v="1900-11-02T00:36:13"/>
    <n v="59.4"/>
    <n v="3.8999999999999986"/>
    <n v="0"/>
    <n v="2.0129999999999999"/>
    <n v="303.24700000000001"/>
    <n v="-2.742"/>
    <n v="92.3"/>
    <n v="0.247"/>
    <n v="0.26600000000000001"/>
    <m/>
    <n v="0.625"/>
    <m/>
    <m/>
    <m/>
    <m/>
    <n v="2782400"/>
    <n v="0"/>
    <n v="0"/>
    <n v="0.247"/>
    <n v="0.26600000000000001"/>
    <n v="3.9E-2"/>
  </r>
  <r>
    <d v="2019-10-06T00:00:00"/>
    <x v="278"/>
    <n v="100"/>
    <d v="1900-11-02T01:36:13"/>
    <n v="59.51"/>
    <n v="4.009999999999998"/>
    <n v="0.503"/>
    <n v="2.0129999999999999"/>
    <n v="334.13299999999998"/>
    <n v="-2.859"/>
    <n v="93"/>
    <n v="0.247"/>
    <n v="0.26500000000000001"/>
    <m/>
    <n v="0.625"/>
    <m/>
    <m/>
    <m/>
    <m/>
    <n v="2790100"/>
    <n v="0"/>
    <n v="0"/>
    <s v=""/>
    <s v=""/>
    <s v=""/>
  </r>
  <r>
    <d v="2019-10-06T00:00:00"/>
    <x v="278"/>
    <n v="200"/>
    <d v="1900-11-02T02:36:13"/>
    <n v="58.93"/>
    <n v="3.4299999999999997"/>
    <n v="0.503"/>
    <n v="2.0129999999999999"/>
    <n v="343.96100000000001"/>
    <n v="-3.0059999999999998"/>
    <n v="92.9"/>
    <n v="0.246"/>
    <n v="0.26400000000000001"/>
    <m/>
    <n v="0.625"/>
    <m/>
    <m/>
    <m/>
    <m/>
    <n v="2790200"/>
    <n v="0"/>
    <n v="0"/>
    <s v=""/>
    <s v=""/>
    <s v=""/>
  </r>
  <r>
    <d v="2019-10-06T00:00:00"/>
    <x v="278"/>
    <n v="300"/>
    <d v="1900-11-02T03:36:13"/>
    <n v="59.05"/>
    <n v="3.5499999999999972"/>
    <n v="0.503"/>
    <n v="2.0129999999999999"/>
    <n v="336.94099999999997"/>
    <n v="-2.5960000000000001"/>
    <n v="91.6"/>
    <n v="0.246"/>
    <n v="0.26300000000000001"/>
    <m/>
    <n v="0.625"/>
    <m/>
    <m/>
    <m/>
    <m/>
    <n v="2790300"/>
    <n v="0"/>
    <n v="0"/>
    <s v=""/>
    <s v=""/>
    <s v=""/>
  </r>
  <r>
    <d v="2019-10-06T00:00:00"/>
    <x v="278"/>
    <n v="400"/>
    <d v="1900-11-02T04:36:13"/>
    <n v="59.28"/>
    <n v="3.7800000000000011"/>
    <n v="1.0069999999999999"/>
    <n v="2.516"/>
    <n v="350.98"/>
    <n v="-3.3010000000000002"/>
    <n v="94.1"/>
    <n v="0.245"/>
    <n v="0.26300000000000001"/>
    <m/>
    <n v="0.625"/>
    <m/>
    <m/>
    <m/>
    <m/>
    <n v="2790400"/>
    <n v="0"/>
    <n v="0"/>
    <s v=""/>
    <s v=""/>
    <s v=""/>
  </r>
  <r>
    <d v="2019-10-06T00:00:00"/>
    <x v="278"/>
    <n v="500"/>
    <d v="1900-11-02T05:36:13"/>
    <n v="58.69"/>
    <n v="3.1899999999999977"/>
    <n v="1.0069999999999999"/>
    <n v="2.516"/>
    <n v="1.4039999999999999"/>
    <n v="-3.0939999999999999"/>
    <n v="92.5"/>
    <n v="0.24399999999999999"/>
    <n v="0.26200000000000001"/>
    <m/>
    <n v="0.625"/>
    <m/>
    <m/>
    <m/>
    <m/>
    <n v="2790500"/>
    <n v="0"/>
    <n v="0"/>
    <s v=""/>
    <s v=""/>
    <s v=""/>
  </r>
  <r>
    <d v="2019-10-06T00:00:00"/>
    <x v="278"/>
    <n v="600"/>
    <d v="1900-11-02T06:36:13"/>
    <n v="59.05"/>
    <n v="3.5499999999999972"/>
    <n v="1.0069999999999999"/>
    <n v="2.516"/>
    <n v="355.19200000000001"/>
    <n v="-2.9470000000000001"/>
    <n v="91.9"/>
    <n v="0.24399999999999999"/>
    <n v="0.26200000000000001"/>
    <m/>
    <n v="0.625"/>
    <m/>
    <m/>
    <m/>
    <m/>
    <n v="2790600"/>
    <n v="0"/>
    <n v="0"/>
    <s v=""/>
    <s v=""/>
    <s v=""/>
  </r>
  <r>
    <d v="2019-10-06T00:00:00"/>
    <x v="278"/>
    <n v="700"/>
    <d v="1900-11-02T07:36:13"/>
    <n v="59.28"/>
    <n v="3.7800000000000011"/>
    <n v="1.51"/>
    <n v="2.516"/>
    <n v="0"/>
    <n v="-2.6539999999999999"/>
    <n v="92.5"/>
    <n v="0.24399999999999999"/>
    <n v="0.26100000000000001"/>
    <m/>
    <n v="43.125"/>
    <m/>
    <m/>
    <m/>
    <m/>
    <n v="2790700"/>
    <n v="32.299999999999997"/>
    <n v="43.1"/>
    <s v=""/>
    <s v=""/>
    <s v=""/>
  </r>
  <r>
    <d v="2019-10-06T00:00:00"/>
    <x v="278"/>
    <n v="800"/>
    <d v="1900-11-02T08:36:13"/>
    <n v="59.51"/>
    <n v="4.009999999999998"/>
    <n v="0.503"/>
    <n v="3.02"/>
    <n v="22.463000000000001"/>
    <n v="0.57699999999999996"/>
    <n v="83.3"/>
    <n v="0.24199999999999999"/>
    <n v="0.26"/>
    <m/>
    <n v="264.375"/>
    <m/>
    <m/>
    <m/>
    <m/>
    <n v="2790800"/>
    <n v="183"/>
    <n v="264.39999999999998"/>
    <s v=""/>
    <s v=""/>
    <s v=""/>
  </r>
  <r>
    <d v="2019-10-06T00:00:00"/>
    <x v="278"/>
    <n v="900"/>
    <d v="1900-11-02T09:36:13"/>
    <n v="59.51"/>
    <n v="4.009999999999998"/>
    <n v="1.51"/>
    <n v="5.0330000000000004"/>
    <n v="47.732999999999997"/>
    <n v="2.93"/>
    <n v="68.3"/>
    <n v="0.24199999999999999"/>
    <n v="0.26"/>
    <m/>
    <n v="431.875"/>
    <m/>
    <m/>
    <m/>
    <m/>
    <n v="2790900"/>
    <n v="343.7"/>
    <n v="431.9"/>
    <s v=""/>
    <s v=""/>
    <s v=""/>
  </r>
  <r>
    <d v="2019-10-06T00:00:00"/>
    <x v="278"/>
    <n v="1000"/>
    <d v="1900-11-02T10:36:13"/>
    <n v="59.63"/>
    <n v="4.1300000000000026"/>
    <n v="3.02"/>
    <n v="5.5359999999999996"/>
    <n v="51.945"/>
    <n v="3.327"/>
    <n v="68"/>
    <n v="0.24099999999999999"/>
    <n v="0.25800000000000001"/>
    <m/>
    <n v="496.875"/>
    <m/>
    <m/>
    <m/>
    <m/>
    <n v="2791000"/>
    <n v="476.7"/>
    <n v="496.9"/>
    <s v=""/>
    <s v=""/>
    <s v=""/>
  </r>
  <r>
    <d v="2019-10-06T00:00:00"/>
    <x v="278"/>
    <n v="1100"/>
    <d v="1900-11-02T11:36:13"/>
    <n v="59.4"/>
    <n v="3.8999999999999986"/>
    <n v="2.516"/>
    <n v="6.0389999999999997"/>
    <n v="58.965000000000003"/>
    <n v="3.7490000000000001"/>
    <n v="65.7"/>
    <n v="0.24199999999999999"/>
    <n v="0.25900000000000001"/>
    <m/>
    <n v="548.125"/>
    <m/>
    <m/>
    <m/>
    <m/>
    <n v="2791100"/>
    <n v="566.29999999999995"/>
    <n v="548.1"/>
    <s v=""/>
    <s v=""/>
    <s v=""/>
  </r>
  <r>
    <d v="2019-10-06T00:00:00"/>
    <x v="278"/>
    <n v="1200"/>
    <d v="1900-11-02T12:36:13"/>
    <n v="59.28"/>
    <n v="3.7800000000000011"/>
    <n v="2.0129999999999999"/>
    <n v="5.5359999999999996"/>
    <n v="63.176000000000002"/>
    <n v="5.2050000000000001"/>
    <n v="65.400000000000006"/>
    <n v="0.24299999999999999"/>
    <n v="0.26"/>
    <m/>
    <n v="628.125"/>
    <m/>
    <m/>
    <m/>
    <m/>
    <n v="2791200"/>
    <n v="604.20000000000005"/>
    <n v="628.1"/>
    <s v=""/>
    <s v=""/>
    <s v=""/>
  </r>
  <r>
    <d v="2019-10-06T00:00:00"/>
    <x v="278"/>
    <n v="1300"/>
    <d v="1900-11-02T13:36:13"/>
    <n v="58.69"/>
    <n v="3.1899999999999977"/>
    <n v="2.0129999999999999"/>
    <n v="5.5359999999999996"/>
    <n v="58.965000000000003"/>
    <n v="5.5140000000000002"/>
    <n v="64.900000000000006"/>
    <n v="0.24399999999999999"/>
    <n v="0.26200000000000001"/>
    <m/>
    <n v="586.875"/>
    <m/>
    <m/>
    <m/>
    <m/>
    <n v="2791300"/>
    <n v="587.70000000000005"/>
    <n v="586.9"/>
    <s v=""/>
    <s v=""/>
    <s v=""/>
  </r>
  <r>
    <d v="2019-10-06T00:00:00"/>
    <x v="278"/>
    <n v="1400"/>
    <d v="1900-11-02T14:36:13"/>
    <n v="57.17"/>
    <n v="1.6700000000000017"/>
    <n v="1.51"/>
    <n v="4.5289999999999999"/>
    <n v="67.388000000000005"/>
    <n v="5.3339999999999996"/>
    <n v="65.099999999999994"/>
    <n v="0.247"/>
    <n v="0.26500000000000001"/>
    <m/>
    <n v="426.875"/>
    <m/>
    <m/>
    <m/>
    <m/>
    <n v="2791400"/>
    <n v="517.5"/>
    <n v="426.9"/>
    <s v=""/>
    <s v=""/>
    <s v=""/>
  </r>
  <r>
    <d v="2019-10-06T00:00:00"/>
    <x v="278"/>
    <n v="1500"/>
    <d v="1900-11-02T15:36:13"/>
    <n v="58.58"/>
    <n v="3.0799999999999983"/>
    <n v="1.51"/>
    <n v="4.0259999999999998"/>
    <n v="81.427000000000007"/>
    <n v="5.282"/>
    <n v="70.3"/>
    <n v="0.248"/>
    <n v="0.26600000000000001"/>
    <m/>
    <n v="213.125"/>
    <m/>
    <m/>
    <m/>
    <m/>
    <n v="2791500"/>
    <n v="400.3"/>
    <n v="213.1"/>
    <s v=""/>
    <s v=""/>
    <s v=""/>
  </r>
  <r>
    <d v="2019-10-06T00:00:00"/>
    <x v="278"/>
    <n v="1600"/>
    <d v="1900-11-02T16:36:13"/>
    <n v="58.46"/>
    <n v="2.9600000000000009"/>
    <n v="1.51"/>
    <n v="4.5289999999999999"/>
    <n v="75.811999999999998"/>
    <n v="4.4020000000000001"/>
    <n v="72.3"/>
    <n v="0.248"/>
    <n v="0.26700000000000002"/>
    <m/>
    <n v="136.875"/>
    <m/>
    <m/>
    <m/>
    <m/>
    <n v="2791600"/>
    <n v="248"/>
    <n v="136.9"/>
    <s v=""/>
    <s v=""/>
    <s v=""/>
  </r>
  <r>
    <d v="2019-10-06T00:00:00"/>
    <x v="278"/>
    <n v="1700"/>
    <d v="1900-11-02T17:36:13"/>
    <n v="58.46"/>
    <n v="2.9600000000000009"/>
    <n v="1.51"/>
    <n v="4.0259999999999998"/>
    <n v="61.773000000000003"/>
    <n v="3.7490000000000001"/>
    <n v="71.7"/>
    <n v="0.248"/>
    <n v="0.26600000000000001"/>
    <m/>
    <n v="21.875"/>
    <m/>
    <m/>
    <m/>
    <m/>
    <n v="2791700"/>
    <n v="83.8"/>
    <n v="21.9"/>
    <s v=""/>
    <s v=""/>
    <s v=""/>
  </r>
  <r>
    <d v="2019-10-06T00:00:00"/>
    <x v="278"/>
    <n v="1800"/>
    <d v="1900-11-02T18:36:13"/>
    <n v="58.58"/>
    <n v="3.0799999999999983"/>
    <n v="1.0069999999999999"/>
    <n v="4.0259999999999998"/>
    <n v="67.388000000000005"/>
    <n v="3.1949999999999998"/>
    <n v="73.8"/>
    <n v="0.247"/>
    <n v="0.26600000000000001"/>
    <m/>
    <n v="0.625"/>
    <m/>
    <m/>
    <m/>
    <m/>
    <n v="2791800"/>
    <n v="0.8"/>
    <n v="0"/>
    <s v=""/>
    <s v=""/>
    <s v=""/>
  </r>
  <r>
    <d v="2019-10-06T00:00:00"/>
    <x v="278"/>
    <n v="1900"/>
    <d v="1900-11-02T19:36:13"/>
    <n v="58.34"/>
    <n v="2.8400000000000034"/>
    <n v="0.503"/>
    <n v="3.5230000000000001"/>
    <n v="81.427000000000007"/>
    <n v="2.85"/>
    <n v="66.8"/>
    <n v="0.247"/>
    <n v="0.26500000000000001"/>
    <m/>
    <n v="0.625"/>
    <m/>
    <m/>
    <m/>
    <m/>
    <n v="2791900"/>
    <n v="0"/>
    <n v="0"/>
    <s v=""/>
    <s v=""/>
    <s v=""/>
  </r>
  <r>
    <d v="2019-10-06T00:00:00"/>
    <x v="278"/>
    <n v="2000"/>
    <d v="1900-11-02T20:36:13"/>
    <n v="58.34"/>
    <n v="2.8400000000000034"/>
    <n v="1.0069999999999999"/>
    <n v="4.0259999999999998"/>
    <n v="58.965000000000003"/>
    <n v="1.94"/>
    <n v="73.7"/>
    <n v="0.247"/>
    <n v="0.26500000000000001"/>
    <m/>
    <n v="0.625"/>
    <m/>
    <m/>
    <m/>
    <m/>
    <n v="2792000"/>
    <n v="0"/>
    <n v="0"/>
    <s v=""/>
    <s v=""/>
    <s v=""/>
  </r>
  <r>
    <d v="2019-10-06T00:00:00"/>
    <x v="278"/>
    <n v="2100"/>
    <d v="1900-11-02T21:36:13"/>
    <n v="58.23"/>
    <n v="2.7299999999999969"/>
    <n v="1.51"/>
    <n v="4.0259999999999998"/>
    <n v="40.713999999999999"/>
    <n v="1.5880000000000001"/>
    <n v="75.8"/>
    <n v="0.247"/>
    <n v="0.26500000000000001"/>
    <m/>
    <n v="0.625"/>
    <m/>
    <m/>
    <m/>
    <m/>
    <n v="2792100"/>
    <n v="0"/>
    <n v="0"/>
    <s v=""/>
    <s v=""/>
    <s v=""/>
  </r>
  <r>
    <d v="2019-10-06T00:00:00"/>
    <x v="278"/>
    <n v="2200"/>
    <d v="1900-11-02T22:36:13"/>
    <n v="58.46"/>
    <n v="2.9600000000000009"/>
    <n v="1.0069999999999999"/>
    <n v="4.5289999999999999"/>
    <n v="33.694000000000003"/>
    <n v="1.6970000000000001"/>
    <n v="77.099999999999994"/>
    <n v="0.246"/>
    <n v="0.26400000000000001"/>
    <m/>
    <n v="0.625"/>
    <m/>
    <m/>
    <m/>
    <m/>
    <n v="2792200"/>
    <n v="0"/>
    <n v="0"/>
    <s v=""/>
    <s v=""/>
    <s v=""/>
  </r>
  <r>
    <d v="2019-10-06T00:00:00"/>
    <x v="278"/>
    <n v="2300"/>
    <d v="1900-11-02T23:36:13"/>
    <n v="58.93"/>
    <n v="3.4299999999999997"/>
    <n v="0.503"/>
    <n v="3.02"/>
    <n v="32.29"/>
    <n v="1.778"/>
    <n v="77.7"/>
    <n v="0.246"/>
    <n v="0.26400000000000001"/>
    <m/>
    <n v="0.625"/>
    <m/>
    <m/>
    <m/>
    <m/>
    <n v="2792300"/>
    <n v="0"/>
    <n v="0"/>
    <s v=""/>
    <s v=""/>
    <s v=""/>
  </r>
  <r>
    <d v="2019-10-06T00:00:00"/>
    <x v="278"/>
    <n v="2400"/>
    <d v="1900-11-03T00:36:13"/>
    <n v="58.46"/>
    <n v="2.9600000000000009"/>
    <n v="0"/>
    <n v="1.51"/>
    <n v="77.215999999999994"/>
    <n v="3.089"/>
    <n v="64.7"/>
    <n v="0.245"/>
    <n v="0.26200000000000001"/>
    <m/>
    <n v="0.625"/>
    <m/>
    <m/>
    <m/>
    <m/>
    <n v="2792400"/>
    <n v="0"/>
    <n v="0"/>
    <n v="0.245"/>
    <n v="0.26200000000000001"/>
    <n v="0.03"/>
  </r>
  <r>
    <d v="2019-10-07T00:00:00"/>
    <x v="279"/>
    <n v="100"/>
    <d v="1900-11-03T01:36:13"/>
    <n v="58.23"/>
    <n v="2.7299999999999969"/>
    <n v="0"/>
    <n v="3.5230000000000001"/>
    <n v="105.294"/>
    <n v="3.274"/>
    <n v="59.8"/>
    <n v="0.245"/>
    <n v="0.26200000000000001"/>
    <m/>
    <n v="0.625"/>
    <m/>
    <m/>
    <m/>
    <m/>
    <n v="2800100"/>
    <n v="0"/>
    <n v="0"/>
    <s v=""/>
    <s v=""/>
    <s v=""/>
  </r>
  <r>
    <d v="2019-10-07T00:00:00"/>
    <x v="279"/>
    <n v="200"/>
    <d v="1900-11-03T02:36:13"/>
    <n v="58.11"/>
    <n v="2.6099999999999994"/>
    <n v="0"/>
    <n v="3.02"/>
    <n v="103.89"/>
    <n v="2.85"/>
    <n v="62.2"/>
    <n v="0.24399999999999999"/>
    <n v="0.26200000000000001"/>
    <m/>
    <n v="0.625"/>
    <m/>
    <m/>
    <m/>
    <m/>
    <n v="2800200"/>
    <n v="0"/>
    <n v="0"/>
    <s v=""/>
    <s v=""/>
    <s v=""/>
  </r>
  <r>
    <d v="2019-10-07T00:00:00"/>
    <x v="279"/>
    <n v="300"/>
    <d v="1900-11-03T03:36:13"/>
    <n v="57.88"/>
    <n v="2.3800000000000026"/>
    <n v="0.503"/>
    <n v="5.0330000000000004"/>
    <n v="94.063000000000002"/>
    <n v="0.96199999999999997"/>
    <n v="81.2"/>
    <n v="0.24399999999999999"/>
    <n v="0.26200000000000001"/>
    <m/>
    <n v="0.625"/>
    <m/>
    <m/>
    <m/>
    <m/>
    <n v="2800300"/>
    <n v="0"/>
    <n v="0"/>
    <s v=""/>
    <s v=""/>
    <s v=""/>
  </r>
  <r>
    <d v="2019-10-07T00:00:00"/>
    <x v="279"/>
    <n v="400"/>
    <d v="1900-11-03T04:36:13"/>
    <n v="57.99"/>
    <n v="2.490000000000002"/>
    <n v="1.51"/>
    <n v="6.0389999999999997"/>
    <n v="57.561"/>
    <n v="0.55000000000000004"/>
    <n v="87.3"/>
    <n v="0.24399999999999999"/>
    <n v="0.26100000000000001"/>
    <m/>
    <n v="0.625"/>
    <m/>
    <m/>
    <m/>
    <m/>
    <n v="2800400"/>
    <n v="0"/>
    <n v="0"/>
    <s v=""/>
    <s v=""/>
    <s v=""/>
  </r>
  <r>
    <d v="2019-10-07T00:00:00"/>
    <x v="279"/>
    <n v="500"/>
    <d v="1900-11-03T05:36:13"/>
    <n v="58.23"/>
    <n v="2.7299999999999969"/>
    <n v="1.51"/>
    <n v="6.0389999999999997"/>
    <n v="57.561"/>
    <n v="1.8049999999999999"/>
    <n v="80.8"/>
    <n v="0.24399999999999999"/>
    <n v="0.26100000000000001"/>
    <m/>
    <n v="0.625"/>
    <m/>
    <m/>
    <m/>
    <m/>
    <n v="2800500"/>
    <n v="0"/>
    <n v="0"/>
    <s v=""/>
    <s v=""/>
    <s v=""/>
  </r>
  <r>
    <d v="2019-10-07T00:00:00"/>
    <x v="279"/>
    <n v="600"/>
    <d v="1900-11-03T06:36:13"/>
    <n v="58.23"/>
    <n v="2.7299999999999969"/>
    <n v="1.0069999999999999"/>
    <n v="5.5359999999999996"/>
    <n v="115.122"/>
    <n v="2.0739999999999998"/>
    <n v="84.5"/>
    <n v="0.24299999999999999"/>
    <n v="0.26"/>
    <m/>
    <n v="0.625"/>
    <m/>
    <m/>
    <m/>
    <m/>
    <n v="2800600"/>
    <n v="0"/>
    <n v="0"/>
    <s v=""/>
    <s v=""/>
    <s v=""/>
  </r>
  <r>
    <d v="2019-10-07T00:00:00"/>
    <x v="279"/>
    <n v="700"/>
    <d v="1900-11-03T07:36:13"/>
    <n v="57.99"/>
    <n v="2.490000000000002"/>
    <n v="0.503"/>
    <n v="4.0259999999999998"/>
    <n v="109.506"/>
    <n v="2.2890000000000001"/>
    <n v="87"/>
    <n v="0.24299999999999999"/>
    <n v="0.26"/>
    <m/>
    <n v="28.125"/>
    <m/>
    <m/>
    <m/>
    <m/>
    <n v="2800700"/>
    <n v="30.2"/>
    <n v="28.1"/>
    <s v=""/>
    <s v=""/>
    <s v=""/>
  </r>
  <r>
    <d v="2019-10-07T00:00:00"/>
    <x v="279"/>
    <n v="800"/>
    <d v="1900-11-03T08:36:13"/>
    <n v="57.99"/>
    <n v="2.490000000000002"/>
    <n v="0.503"/>
    <n v="4.5289999999999999"/>
    <n v="189.529"/>
    <n v="3.6429999999999998"/>
    <n v="84.1"/>
    <n v="0.24299999999999999"/>
    <n v="0.26"/>
    <m/>
    <n v="116.875"/>
    <m/>
    <m/>
    <m/>
    <m/>
    <n v="2800800"/>
    <n v="178.2"/>
    <n v="116.9"/>
    <s v=""/>
    <s v=""/>
    <s v=""/>
  </r>
  <r>
    <d v="2019-10-07T00:00:00"/>
    <x v="279"/>
    <n v="900"/>
    <d v="1900-11-03T09:36:13"/>
    <n v="57.52"/>
    <n v="2.0200000000000031"/>
    <n v="1.51"/>
    <n v="6.0389999999999997"/>
    <n v="203.56899999999999"/>
    <n v="4.6360000000000001"/>
    <n v="82.6"/>
    <n v="0.24299999999999999"/>
    <n v="0.25900000000000001"/>
    <m/>
    <n v="124.375"/>
    <m/>
    <m/>
    <m/>
    <m/>
    <n v="2800900"/>
    <n v="338.5"/>
    <n v="124.4"/>
    <s v=""/>
    <s v=""/>
    <s v=""/>
  </r>
  <r>
    <d v="2019-10-07T00:00:00"/>
    <x v="279"/>
    <n v="1000"/>
    <d v="1900-11-03T10:36:13"/>
    <n v="57.41"/>
    <n v="1.9099999999999966"/>
    <n v="1.51"/>
    <n v="5.0330000000000004"/>
    <n v="190.93299999999999"/>
    <n v="5.282"/>
    <n v="82.7"/>
    <n v="0.24199999999999999"/>
    <n v="0.25900000000000001"/>
    <m/>
    <n v="256.875"/>
    <m/>
    <m/>
    <m/>
    <m/>
    <n v="2801000"/>
    <n v="471"/>
    <n v="256.89999999999998"/>
    <s v=""/>
    <s v=""/>
    <s v=""/>
  </r>
  <r>
    <d v="2019-10-07T00:00:00"/>
    <x v="279"/>
    <n v="1100"/>
    <d v="1900-11-03T11:36:13"/>
    <n v="57.06"/>
    <n v="1.5600000000000023"/>
    <n v="2.0129999999999999"/>
    <n v="6.5430000000000001"/>
    <n v="155.83500000000001"/>
    <n v="4.3239999999999998"/>
    <n v="91.7"/>
    <n v="0.24199999999999999"/>
    <n v="0.26200000000000001"/>
    <m/>
    <n v="119.375"/>
    <m/>
    <m/>
    <m/>
    <m/>
    <n v="2801100"/>
    <n v="560.20000000000005"/>
    <n v="119.4"/>
    <s v=""/>
    <s v=""/>
    <s v=""/>
  </r>
  <r>
    <d v="2019-10-07T00:00:00"/>
    <x v="279"/>
    <n v="1200"/>
    <d v="1900-11-03T12:36:13"/>
    <n v="56.47"/>
    <n v="0.96999999999999886"/>
    <n v="2.0129999999999999"/>
    <n v="6.0389999999999997"/>
    <n v="123.545"/>
    <n v="4.6100000000000003"/>
    <n v="95.2"/>
    <n v="0.24399999999999999"/>
    <n v="0.26800000000000002"/>
    <m/>
    <n v="329.375"/>
    <m/>
    <m/>
    <m/>
    <m/>
    <n v="2801200"/>
    <n v="598"/>
    <n v="329.4"/>
    <s v=""/>
    <s v=""/>
    <s v=""/>
  </r>
  <r>
    <d v="2019-10-07T00:00:00"/>
    <x v="279"/>
    <n v="1300"/>
    <d v="1900-11-03T13:36:13"/>
    <n v="55.65"/>
    <n v="0.14999999999999858"/>
    <n v="2.0129999999999999"/>
    <n v="8.0519999999999996"/>
    <n v="127.75700000000001"/>
    <n v="3.036"/>
    <n v="97.1"/>
    <n v="0.247"/>
    <n v="0.27"/>
    <m/>
    <n v="91.875"/>
    <m/>
    <m/>
    <m/>
    <m/>
    <n v="2801300"/>
    <n v="580.70000000000005"/>
    <n v="91.9"/>
    <s v=""/>
    <s v=""/>
    <s v=""/>
  </r>
  <r>
    <d v="2019-10-07T00:00:00"/>
    <x v="279"/>
    <n v="1400"/>
    <d v="1900-11-03T14:36:13"/>
    <n v="54.13"/>
    <n v="0"/>
    <n v="2.0129999999999999"/>
    <n v="6.5430000000000001"/>
    <n v="164.25899999999999"/>
    <n v="3.7749999999999999"/>
    <n v="98.8"/>
    <n v="0.255"/>
    <n v="0.27500000000000002"/>
    <m/>
    <n v="44.375"/>
    <m/>
    <m/>
    <m/>
    <m/>
    <n v="2801400"/>
    <n v="510.3"/>
    <n v="44.4"/>
    <s v=""/>
    <s v=""/>
    <s v=""/>
  </r>
  <r>
    <d v="2019-10-07T00:00:00"/>
    <x v="279"/>
    <n v="1500"/>
    <d v="1900-11-03T15:36:13"/>
    <n v="55.65"/>
    <n v="0.14999999999999858"/>
    <n v="2.0129999999999999"/>
    <n v="6.0389999999999997"/>
    <n v="186.72200000000001"/>
    <n v="4.3499999999999996"/>
    <n v="99.6"/>
    <n v="0.25900000000000001"/>
    <n v="0.28000000000000003"/>
    <m/>
    <n v="88.125"/>
    <m/>
    <m/>
    <m/>
    <m/>
    <n v="2801500"/>
    <n v="393.2"/>
    <n v="88.1"/>
    <s v=""/>
    <s v=""/>
    <s v=""/>
  </r>
  <r>
    <d v="2019-10-07T00:00:00"/>
    <x v="279"/>
    <n v="1600"/>
    <d v="1900-11-03T16:36:13"/>
    <n v="55.3"/>
    <n v="0"/>
    <n v="2.516"/>
    <n v="7.0460000000000003"/>
    <n v="199.357"/>
    <n v="4.5839999999999996"/>
    <n v="99.5"/>
    <n v="0.26"/>
    <n v="0.28100000000000003"/>
    <m/>
    <n v="66.875"/>
    <m/>
    <m/>
    <m/>
    <m/>
    <n v="2801600"/>
    <n v="240.8"/>
    <n v="66.900000000000006"/>
    <s v=""/>
    <s v=""/>
    <s v=""/>
  </r>
  <r>
    <d v="2019-10-07T00:00:00"/>
    <x v="279"/>
    <n v="1700"/>
    <d v="1900-11-03T17:36:13"/>
    <n v="55.3"/>
    <n v="0"/>
    <n v="3.5230000000000001"/>
    <n v="10.569000000000001"/>
    <n v="210.58799999999999"/>
    <n v="4.141"/>
    <n v="98"/>
    <n v="0.25900000000000001"/>
    <n v="0.28299999999999997"/>
    <m/>
    <n v="35.625"/>
    <m/>
    <m/>
    <m/>
    <m/>
    <n v="2801700"/>
    <n v="77.8"/>
    <n v="35.6"/>
    <s v=""/>
    <s v=""/>
    <s v=""/>
  </r>
  <r>
    <d v="2019-10-07T00:00:00"/>
    <x v="279"/>
    <n v="1800"/>
    <d v="1900-11-03T18:36:13"/>
    <n v="55.3"/>
    <n v="0"/>
    <n v="2.516"/>
    <n v="7.0460000000000003"/>
    <n v="199.357"/>
    <n v="3.5640000000000001"/>
    <n v="95"/>
    <n v="0.25700000000000001"/>
    <n v="0.28399999999999997"/>
    <m/>
    <n v="0.625"/>
    <m/>
    <m/>
    <m/>
    <m/>
    <n v="2801800"/>
    <n v="0.7"/>
    <n v="0"/>
    <s v=""/>
    <s v=""/>
    <s v=""/>
  </r>
  <r>
    <d v="2019-10-07T00:00:00"/>
    <x v="279"/>
    <n v="1900"/>
    <d v="1900-11-03T19:36:13"/>
    <n v="55.3"/>
    <n v="0"/>
    <n v="4.0259999999999998"/>
    <n v="9.5619999999999994"/>
    <n v="211.99199999999999"/>
    <n v="3.67"/>
    <n v="87.8"/>
    <n v="0.25600000000000001"/>
    <n v="0.28299999999999997"/>
    <m/>
    <n v="0.625"/>
    <m/>
    <m/>
    <m/>
    <m/>
    <n v="2801900"/>
    <n v="0"/>
    <n v="0"/>
    <s v=""/>
    <s v=""/>
    <s v=""/>
  </r>
  <r>
    <d v="2019-10-07T00:00:00"/>
    <x v="279"/>
    <n v="2000"/>
    <d v="1900-11-03T20:36:13"/>
    <n v="55.3"/>
    <n v="0"/>
    <n v="4.5289999999999999"/>
    <n v="9.5619999999999994"/>
    <n v="214.8"/>
    <n v="3.2210000000000001"/>
    <n v="83"/>
    <n v="0.255"/>
    <n v="0.28199999999999997"/>
    <m/>
    <n v="0.625"/>
    <m/>
    <m/>
    <m/>
    <m/>
    <n v="2802000"/>
    <n v="0"/>
    <n v="0"/>
    <s v=""/>
    <s v=""/>
    <s v=""/>
  </r>
  <r>
    <d v="2019-10-07T00:00:00"/>
    <x v="279"/>
    <n v="2100"/>
    <d v="1900-11-03T21:36:13"/>
    <n v="55.07"/>
    <n v="0"/>
    <n v="5.0330000000000004"/>
    <n v="11.574999999999999"/>
    <n v="223.22399999999999"/>
    <n v="3.4849999999999999"/>
    <n v="77.599999999999994"/>
    <n v="0.252"/>
    <n v="0.28100000000000003"/>
    <m/>
    <n v="0.625"/>
    <m/>
    <m/>
    <m/>
    <m/>
    <n v="2802100"/>
    <n v="0"/>
    <n v="0"/>
    <s v=""/>
    <s v=""/>
    <s v=""/>
  </r>
  <r>
    <d v="2019-10-07T00:00:00"/>
    <x v="279"/>
    <n v="2200"/>
    <d v="1900-11-03T22:36:13"/>
    <n v="55.07"/>
    <n v="0"/>
    <n v="6.0389999999999997"/>
    <n v="14.092000000000001"/>
    <n v="230.24299999999999"/>
    <n v="3.1949999999999998"/>
    <n v="77.7"/>
    <n v="0.251"/>
    <n v="0.28000000000000003"/>
    <m/>
    <n v="0.625"/>
    <m/>
    <m/>
    <m/>
    <m/>
    <n v="2802200"/>
    <n v="0"/>
    <n v="0"/>
    <s v=""/>
    <s v=""/>
    <s v=""/>
  </r>
  <r>
    <d v="2019-10-07T00:00:00"/>
    <x v="279"/>
    <n v="2300"/>
    <d v="1900-11-03T23:36:13"/>
    <n v="55.3"/>
    <n v="0"/>
    <n v="5.0330000000000004"/>
    <n v="14.092000000000001"/>
    <n v="241.47499999999999"/>
    <n v="1.5069999999999999"/>
    <n v="87"/>
    <n v="0.249"/>
    <n v="0.27800000000000002"/>
    <m/>
    <n v="0.625"/>
    <m/>
    <m/>
    <m/>
    <m/>
    <n v="2802300"/>
    <n v="0"/>
    <n v="0"/>
    <s v=""/>
    <s v=""/>
    <s v=""/>
  </r>
  <r>
    <d v="2019-10-07T00:00:00"/>
    <x v="279"/>
    <n v="2400"/>
    <d v="1900-11-04T00:36:13"/>
    <n v="55.42"/>
    <n v="0"/>
    <n v="3.02"/>
    <n v="9.5619999999999994"/>
    <n v="251.30199999999999"/>
    <n v="0.218"/>
    <n v="83.6"/>
    <n v="0.249"/>
    <n v="0.27600000000000002"/>
    <m/>
    <n v="0.625"/>
    <m/>
    <m/>
    <m/>
    <m/>
    <n v="2802400"/>
    <n v="0"/>
    <n v="0"/>
    <n v="0.249"/>
    <n v="0.27600000000000002"/>
    <n v="0"/>
  </r>
  <r>
    <d v="2019-10-08T00:00:00"/>
    <x v="280"/>
    <n v="100"/>
    <d v="1900-11-04T01:36:13"/>
    <n v="55.65"/>
    <n v="0.14999999999999858"/>
    <n v="2.0129999999999999"/>
    <n v="5.5359999999999996"/>
    <n v="279.38"/>
    <n v="-1.2989999999999999"/>
    <n v="89.2"/>
    <n v="0.248"/>
    <n v="0.27500000000000002"/>
    <m/>
    <n v="0.625"/>
    <m/>
    <m/>
    <m/>
    <m/>
    <n v="2810100"/>
    <n v="0"/>
    <n v="0"/>
    <s v=""/>
    <s v=""/>
    <s v=""/>
  </r>
  <r>
    <d v="2019-10-08T00:00:00"/>
    <x v="280"/>
    <n v="200"/>
    <d v="1900-11-04T02:36:13"/>
    <n v="55.42"/>
    <n v="0"/>
    <n v="3.02"/>
    <n v="11.071999999999999"/>
    <n v="248.494"/>
    <n v="-1.756"/>
    <n v="89.6"/>
    <n v="0.247"/>
    <n v="0.27300000000000002"/>
    <m/>
    <n v="0.625"/>
    <m/>
    <m/>
    <m/>
    <m/>
    <n v="2810200"/>
    <n v="0"/>
    <n v="0"/>
    <s v=""/>
    <s v=""/>
    <s v=""/>
  </r>
  <r>
    <d v="2019-10-08T00:00:00"/>
    <x v="280"/>
    <n v="300"/>
    <d v="1900-11-04T03:36:13"/>
    <n v="55.42"/>
    <n v="0"/>
    <n v="3.02"/>
    <n v="9.0589999999999993"/>
    <n v="262.53300000000002"/>
    <n v="-2.6829999999999998"/>
    <n v="91.7"/>
    <n v="0.247"/>
    <n v="0.27100000000000002"/>
    <m/>
    <n v="0.625"/>
    <m/>
    <m/>
    <m/>
    <m/>
    <n v="2810300"/>
    <n v="0"/>
    <n v="0"/>
    <s v=""/>
    <s v=""/>
    <s v=""/>
  </r>
  <r>
    <d v="2019-10-08T00:00:00"/>
    <x v="280"/>
    <n v="400"/>
    <d v="1900-11-04T04:36:13"/>
    <n v="55.3"/>
    <n v="0"/>
    <n v="3.02"/>
    <n v="11.071999999999999"/>
    <n v="248.494"/>
    <n v="-3.39"/>
    <n v="89"/>
    <n v="0.247"/>
    <n v="0.27"/>
    <m/>
    <n v="0.625"/>
    <m/>
    <m/>
    <m/>
    <m/>
    <n v="2810400"/>
    <n v="0"/>
    <n v="0"/>
    <s v=""/>
    <s v=""/>
    <s v=""/>
  </r>
  <r>
    <d v="2019-10-08T00:00:00"/>
    <x v="280"/>
    <n v="500"/>
    <d v="1900-11-04T05:36:13"/>
    <n v="55.3"/>
    <n v="0"/>
    <n v="4.5289999999999999"/>
    <n v="11.071999999999999"/>
    <n v="249.898"/>
    <n v="-4.9260000000000002"/>
    <n v="96.3"/>
    <n v="0.246"/>
    <n v="0.27"/>
    <m/>
    <n v="0.625"/>
    <m/>
    <m/>
    <m/>
    <m/>
    <n v="2810500"/>
    <n v="0"/>
    <n v="0"/>
    <s v=""/>
    <s v=""/>
    <s v=""/>
  </r>
  <r>
    <d v="2019-10-08T00:00:00"/>
    <x v="280"/>
    <n v="600"/>
    <d v="1900-11-04T06:36:13"/>
    <n v="55.18"/>
    <n v="0"/>
    <n v="1.51"/>
    <n v="7.5490000000000004"/>
    <n v="256.91800000000001"/>
    <n v="-4.8949999999999996"/>
    <n v="96.9"/>
    <n v="0.245"/>
    <n v="0.26900000000000002"/>
    <m/>
    <n v="0.625"/>
    <m/>
    <m/>
    <m/>
    <m/>
    <n v="2810600"/>
    <n v="0"/>
    <n v="0"/>
    <s v=""/>
    <s v=""/>
    <s v=""/>
  </r>
  <r>
    <d v="2019-10-08T00:00:00"/>
    <x v="280"/>
    <n v="700"/>
    <d v="1900-11-04T07:36:13"/>
    <n v="55.3"/>
    <n v="0"/>
    <n v="1.0069999999999999"/>
    <n v="4.0259999999999998"/>
    <n v="248.494"/>
    <n v="-4.9870000000000001"/>
    <n v="97.1"/>
    <n v="0.24399999999999999"/>
    <n v="0.26800000000000002"/>
    <m/>
    <n v="28.125"/>
    <m/>
    <m/>
    <m/>
    <m/>
    <n v="2810700"/>
    <n v="28.2"/>
    <n v="28.1"/>
    <s v=""/>
    <s v=""/>
    <s v=""/>
  </r>
  <r>
    <d v="2019-10-08T00:00:00"/>
    <x v="280"/>
    <n v="800"/>
    <d v="1900-11-04T08:36:13"/>
    <n v="54.37"/>
    <n v="0"/>
    <n v="1.0069999999999999"/>
    <n v="5.0330000000000004"/>
    <n v="259.72500000000002"/>
    <n v="-4.9569999999999999"/>
    <n v="97.1"/>
    <n v="0.24399999999999999"/>
    <n v="0.26800000000000002"/>
    <m/>
    <n v="51.875"/>
    <m/>
    <m/>
    <m/>
    <m/>
    <n v="2810800"/>
    <n v="173.7"/>
    <n v="51.9"/>
    <s v=""/>
    <s v=""/>
    <s v=""/>
  </r>
  <r>
    <d v="2019-10-08T00:00:00"/>
    <x v="280"/>
    <n v="900"/>
    <d v="1900-11-04T09:36:13"/>
    <n v="54.95"/>
    <n v="0"/>
    <n v="1.51"/>
    <n v="5.5359999999999996"/>
    <n v="290.61200000000002"/>
    <n v="-4.3179999999999996"/>
    <n v="97"/>
    <n v="0.24299999999999999"/>
    <n v="0.26700000000000002"/>
    <m/>
    <n v="279.375"/>
    <m/>
    <m/>
    <m/>
    <m/>
    <n v="2810900"/>
    <n v="333.3"/>
    <n v="279.39999999999998"/>
    <s v=""/>
    <s v=""/>
    <s v=""/>
  </r>
  <r>
    <d v="2019-10-08T00:00:00"/>
    <x v="280"/>
    <n v="1000"/>
    <d v="1900-11-04T10:36:13"/>
    <n v="58.23"/>
    <n v="2.7299999999999969"/>
    <n v="1.51"/>
    <n v="5.5359999999999996"/>
    <n v="266.745"/>
    <n v="-4.0759999999999996"/>
    <n v="97.1"/>
    <n v="0.24199999999999999"/>
    <n v="0.26500000000000001"/>
    <m/>
    <n v="206.875"/>
    <m/>
    <m/>
    <m/>
    <m/>
    <n v="2811000"/>
    <n v="465.3"/>
    <n v="206.9"/>
    <s v=""/>
    <s v=""/>
    <s v=""/>
  </r>
  <r>
    <d v="2019-10-08T00:00:00"/>
    <x v="280"/>
    <n v="1100"/>
    <d v="1900-11-04T11:36:13"/>
    <n v="58.46"/>
    <n v="2.9600000000000009"/>
    <n v="1.51"/>
    <n v="7.5490000000000004"/>
    <n v="276.57299999999998"/>
    <n v="-3.7770000000000001"/>
    <n v="96.7"/>
    <n v="0.24199999999999999"/>
    <n v="0.26500000000000001"/>
    <m/>
    <n v="286.875"/>
    <m/>
    <m/>
    <m/>
    <m/>
    <n v="2811100"/>
    <n v="553.79999999999995"/>
    <n v="286.89999999999998"/>
    <s v=""/>
    <s v=""/>
    <s v=""/>
  </r>
  <r>
    <d v="2019-10-08T00:00:00"/>
    <x v="280"/>
    <n v="1200"/>
    <d v="1900-11-04T12:36:13"/>
    <n v="58.93"/>
    <n v="3.4299999999999997"/>
    <n v="2.0129999999999999"/>
    <n v="8.0519999999999996"/>
    <n v="279.38"/>
    <n v="-4.2270000000000003"/>
    <n v="97.1"/>
    <n v="0.24099999999999999"/>
    <n v="0.26500000000000001"/>
    <m/>
    <n v="154.375"/>
    <m/>
    <m/>
    <m/>
    <m/>
    <n v="2811200"/>
    <n v="591.29999999999995"/>
    <n v="154.4"/>
    <s v=""/>
    <s v=""/>
    <s v=""/>
  </r>
  <r>
    <d v="2019-10-08T00:00:00"/>
    <x v="280"/>
    <n v="1300"/>
    <d v="1900-11-04T13:36:13"/>
    <n v="58.58"/>
    <n v="3.0799999999999983"/>
    <n v="1.51"/>
    <n v="6.5430000000000001"/>
    <n v="283.59199999999998"/>
    <n v="-4.2569999999999997"/>
    <n v="96.8"/>
    <n v="0.24099999999999999"/>
    <n v="0.26400000000000001"/>
    <m/>
    <n v="115.625"/>
    <m/>
    <m/>
    <m/>
    <m/>
    <n v="2811300"/>
    <n v="574"/>
    <n v="115.6"/>
    <s v=""/>
    <s v=""/>
    <s v=""/>
  </r>
  <r>
    <d v="2019-10-08T00:00:00"/>
    <x v="280"/>
    <n v="1400"/>
    <d v="1900-11-04T14:36:13"/>
    <n v="59.4"/>
    <n v="3.8999999999999986"/>
    <n v="1.51"/>
    <n v="7.5490000000000004"/>
    <n v="275.16899999999998"/>
    <n v="-5.4489999999999998"/>
    <n v="97"/>
    <n v="0.24099999999999999"/>
    <n v="0.26300000000000001"/>
    <m/>
    <n v="75.625"/>
    <m/>
    <m/>
    <m/>
    <m/>
    <n v="2811400"/>
    <n v="503.3"/>
    <n v="75.599999999999994"/>
    <s v=""/>
    <s v=""/>
    <s v=""/>
  </r>
  <r>
    <d v="2019-10-08T00:00:00"/>
    <x v="280"/>
    <n v="1500"/>
    <d v="1900-11-04T15:36:13"/>
    <n v="59.4"/>
    <n v="3.8999999999999986"/>
    <n v="1.51"/>
    <n v="7.0460000000000003"/>
    <n v="259.72500000000002"/>
    <n v="-6.2309999999999999"/>
    <n v="96.9"/>
    <n v="0.24099999999999999"/>
    <n v="0.26300000000000001"/>
    <m/>
    <n v="41.875"/>
    <m/>
    <m/>
    <m/>
    <m/>
    <n v="2811500"/>
    <n v="385.5"/>
    <n v="41.9"/>
    <s v=""/>
    <s v=""/>
    <s v=""/>
  </r>
  <r>
    <d v="2019-10-08T00:00:00"/>
    <x v="280"/>
    <n v="1600"/>
    <d v="1900-11-04T16:36:13"/>
    <n v="59.63"/>
    <n v="4.1300000000000026"/>
    <n v="1.0069999999999999"/>
    <n v="5.5359999999999996"/>
    <n v="266.745"/>
    <n v="-6.61"/>
    <n v="96.8"/>
    <n v="0.24099999999999999"/>
    <n v="0.26200000000000001"/>
    <m/>
    <n v="19.375"/>
    <m/>
    <m/>
    <m/>
    <m/>
    <n v="2811600"/>
    <n v="233.7"/>
    <n v="19.399999999999999"/>
    <s v=""/>
    <s v=""/>
    <s v=""/>
  </r>
  <r>
    <d v="2019-10-08T00:00:00"/>
    <x v="280"/>
    <n v="1700"/>
    <d v="1900-11-04T17:36:13"/>
    <n v="59.63"/>
    <n v="4.1300000000000026"/>
    <n v="1.0069999999999999"/>
    <n v="5.5359999999999996"/>
    <n v="277.976"/>
    <n v="-6.9939999999999998"/>
    <n v="96.6"/>
    <n v="0.24099999999999999"/>
    <n v="0.26200000000000001"/>
    <m/>
    <n v="1.875"/>
    <m/>
    <m/>
    <m/>
    <m/>
    <n v="2811700"/>
    <n v="72"/>
    <n v="1.9"/>
    <s v=""/>
    <s v=""/>
    <s v=""/>
  </r>
  <r>
    <d v="2019-10-08T00:00:00"/>
    <x v="280"/>
    <n v="1800"/>
    <d v="1900-11-04T18:36:13"/>
    <n v="59.4"/>
    <n v="3.8999999999999986"/>
    <n v="1.0069999999999999"/>
    <n v="4.5289999999999999"/>
    <n v="280.78399999999999"/>
    <n v="-7.2839999999999998"/>
    <n v="96.5"/>
    <n v="0.24"/>
    <n v="0.26200000000000001"/>
    <m/>
    <n v="0.625"/>
    <m/>
    <m/>
    <m/>
    <m/>
    <n v="2811800"/>
    <n v="0"/>
    <n v="0"/>
    <s v=""/>
    <s v=""/>
    <s v=""/>
  </r>
  <r>
    <d v="2019-10-08T00:00:00"/>
    <x v="280"/>
    <n v="1900"/>
    <d v="1900-11-04T19:36:13"/>
    <n v="60.45"/>
    <n v="4.9500000000000028"/>
    <n v="1.0069999999999999"/>
    <n v="5.0330000000000004"/>
    <n v="286.39999999999998"/>
    <n v="-7.7060000000000004"/>
    <n v="96.2"/>
    <n v="0.24"/>
    <n v="0.26200000000000001"/>
    <m/>
    <n v="0.625"/>
    <m/>
    <m/>
    <m/>
    <m/>
    <n v="2811900"/>
    <n v="0"/>
    <n v="0"/>
    <s v=""/>
    <s v=""/>
    <s v=""/>
  </r>
  <r>
    <d v="2019-10-08T00:00:00"/>
    <x v="280"/>
    <n v="2000"/>
    <d v="1900-11-04T20:36:13"/>
    <n v="60.45"/>
    <n v="4.9500000000000028"/>
    <n v="1.0069999999999999"/>
    <n v="7.0460000000000003"/>
    <n v="303.24700000000001"/>
    <n v="-7.9020000000000001"/>
    <n v="96.1"/>
    <n v="0.24"/>
    <n v="0.26100000000000001"/>
    <m/>
    <n v="0.625"/>
    <m/>
    <m/>
    <m/>
    <m/>
    <n v="2812000"/>
    <n v="0"/>
    <n v="0"/>
    <s v=""/>
    <s v=""/>
    <s v=""/>
  </r>
  <r>
    <d v="2019-10-08T00:00:00"/>
    <x v="280"/>
    <n v="2100"/>
    <d v="1900-11-04T21:36:13"/>
    <n v="60.33"/>
    <n v="4.8299999999999983"/>
    <n v="1.0069999999999999"/>
    <n v="6.0389999999999997"/>
    <n v="301.84300000000002"/>
    <n v="-8.1980000000000004"/>
    <n v="95.9"/>
    <n v="0.23899999999999999"/>
    <n v="0.26100000000000001"/>
    <m/>
    <n v="0.625"/>
    <m/>
    <m/>
    <m/>
    <m/>
    <n v="2812100"/>
    <n v="0"/>
    <n v="0"/>
    <s v=""/>
    <s v=""/>
    <s v=""/>
  </r>
  <r>
    <d v="2019-10-08T00:00:00"/>
    <x v="280"/>
    <n v="2200"/>
    <d v="1900-11-04T22:36:13"/>
    <n v="60.57"/>
    <n v="5.07"/>
    <n v="1.0069999999999999"/>
    <n v="6.0389999999999997"/>
    <n v="300.43900000000002"/>
    <n v="-8.4629999999999992"/>
    <n v="95.9"/>
    <n v="0.23899999999999999"/>
    <n v="0.26"/>
    <m/>
    <n v="0.625"/>
    <m/>
    <m/>
    <m/>
    <m/>
    <n v="2812200"/>
    <n v="0"/>
    <n v="0"/>
    <s v=""/>
    <s v=""/>
    <s v=""/>
  </r>
  <r>
    <d v="2019-10-08T00:00:00"/>
    <x v="280"/>
    <n v="2300"/>
    <d v="1900-11-04T23:36:13"/>
    <n v="59.63"/>
    <n v="4.1300000000000026"/>
    <n v="0.503"/>
    <n v="5.0330000000000004"/>
    <n v="324.30599999999998"/>
    <n v="-8.6300000000000008"/>
    <n v="95.7"/>
    <n v="0.23899999999999999"/>
    <n v="0.26"/>
    <m/>
    <n v="0.625"/>
    <m/>
    <m/>
    <m/>
    <m/>
    <n v="2812300"/>
    <n v="0"/>
    <n v="0"/>
    <s v=""/>
    <s v=""/>
    <s v=""/>
  </r>
  <r>
    <d v="2019-10-08T00:00:00"/>
    <x v="280"/>
    <n v="2400"/>
    <d v="1900-11-05T00:36:13"/>
    <n v="60.33"/>
    <n v="4.8299999999999983"/>
    <n v="0.503"/>
    <n v="5.5359999999999996"/>
    <n v="299.03500000000003"/>
    <n v="-8.6969999999999992"/>
    <n v="95.6"/>
    <n v="0.23899999999999999"/>
    <n v="0.26"/>
    <m/>
    <n v="0.625"/>
    <m/>
    <m/>
    <m/>
    <m/>
    <n v="2812400"/>
    <n v="0"/>
    <n v="0"/>
    <n v="0.23899999999999999"/>
    <n v="0.26"/>
    <n v="4.8000000000000001E-2"/>
  </r>
  <r>
    <d v="2019-10-09T00:00:00"/>
    <x v="281"/>
    <n v="100"/>
    <d v="1900-11-05T01:36:13"/>
    <n v="59.51"/>
    <n v="4.009999999999998"/>
    <n v="0.503"/>
    <n v="5.5359999999999996"/>
    <n v="287.80399999999997"/>
    <n v="-8.8979999999999997"/>
    <n v="95.5"/>
    <n v="0.23899999999999999"/>
    <n v="0.25900000000000001"/>
    <m/>
    <n v="0.625"/>
    <m/>
    <m/>
    <m/>
    <m/>
    <n v="2820100"/>
    <n v="0"/>
    <n v="0"/>
    <s v=""/>
    <s v=""/>
    <s v=""/>
  </r>
  <r>
    <d v="2019-10-09T00:00:00"/>
    <x v="281"/>
    <n v="200"/>
    <d v="1900-11-05T02:36:13"/>
    <n v="59.16"/>
    <n v="3.6599999999999966"/>
    <n v="1.0069999999999999"/>
    <n v="6.0389999999999997"/>
    <n v="282.18799999999999"/>
    <n v="-9.5079999999999991"/>
    <n v="95.2"/>
    <n v="0.23799999999999999"/>
    <n v="0.25800000000000001"/>
    <m/>
    <n v="0.625"/>
    <m/>
    <m/>
    <m/>
    <m/>
    <n v="2820200"/>
    <n v="0"/>
    <n v="0"/>
    <s v=""/>
    <s v=""/>
    <s v=""/>
  </r>
  <r>
    <d v="2019-10-09T00:00:00"/>
    <x v="281"/>
    <n v="300"/>
    <d v="1900-11-05T03:36:13"/>
    <n v="59.28"/>
    <n v="3.7800000000000011"/>
    <n v="1.51"/>
    <n v="8.0519999999999996"/>
    <n v="314.47800000000001"/>
    <n v="-10.058"/>
    <n v="94.9"/>
    <n v="0.23799999999999999"/>
    <n v="0.25800000000000001"/>
    <m/>
    <n v="0.625"/>
    <m/>
    <m/>
    <m/>
    <m/>
    <n v="2820300"/>
    <n v="0"/>
    <n v="0"/>
    <s v=""/>
    <s v=""/>
    <s v=""/>
  </r>
  <r>
    <d v="2019-10-09T00:00:00"/>
    <x v="281"/>
    <n v="400"/>
    <d v="1900-11-05T04:36:13"/>
    <n v="58.34"/>
    <n v="2.8400000000000034"/>
    <n v="0.503"/>
    <n v="4.0259999999999998"/>
    <n v="308.863"/>
    <n v="-10.092000000000001"/>
    <n v="94.9"/>
    <n v="0.23799999999999999"/>
    <n v="0.25800000000000001"/>
    <m/>
    <n v="0.625"/>
    <m/>
    <m/>
    <m/>
    <m/>
    <n v="2820400"/>
    <n v="0"/>
    <n v="0"/>
    <s v=""/>
    <s v=""/>
    <s v=""/>
  </r>
  <r>
    <d v="2019-10-09T00:00:00"/>
    <x v="281"/>
    <n v="500"/>
    <d v="1900-11-05T05:36:13"/>
    <n v="59.28"/>
    <n v="3.7800000000000011"/>
    <n v="1.0069999999999999"/>
    <n v="5.5359999999999996"/>
    <n v="304.65100000000001"/>
    <n v="-10.441000000000001"/>
    <n v="94.6"/>
    <n v="0.23699999999999999"/>
    <n v="0.25700000000000001"/>
    <m/>
    <n v="0.625"/>
    <m/>
    <m/>
    <m/>
    <m/>
    <n v="2820500"/>
    <n v="0"/>
    <n v="0"/>
    <s v=""/>
    <s v=""/>
    <s v=""/>
  </r>
  <r>
    <d v="2019-10-09T00:00:00"/>
    <x v="281"/>
    <n v="600"/>
    <d v="1900-11-05T06:36:13"/>
    <n v="59.28"/>
    <n v="3.7800000000000011"/>
    <n v="1.0069999999999999"/>
    <n v="4.5289999999999999"/>
    <n v="308.863"/>
    <n v="-10.616"/>
    <n v="94.5"/>
    <n v="0.23599999999999999"/>
    <n v="0.25700000000000001"/>
    <m/>
    <n v="0.625"/>
    <m/>
    <m/>
    <m/>
    <m/>
    <n v="2820600"/>
    <n v="0"/>
    <n v="0"/>
    <s v=""/>
    <s v=""/>
    <s v=""/>
  </r>
  <r>
    <d v="2019-10-09T00:00:00"/>
    <x v="281"/>
    <n v="700"/>
    <d v="1900-11-05T07:36:13"/>
    <n v="59.4"/>
    <n v="3.8999999999999986"/>
    <n v="1.51"/>
    <n v="5.0330000000000004"/>
    <n v="304.65100000000001"/>
    <n v="-10.757"/>
    <n v="94.4"/>
    <n v="0.23599999999999999"/>
    <n v="0.25600000000000001"/>
    <m/>
    <n v="39.375"/>
    <m/>
    <m/>
    <m/>
    <m/>
    <n v="2820700"/>
    <n v="25.8"/>
    <n v="39.4"/>
    <s v=""/>
    <s v=""/>
    <s v=""/>
  </r>
  <r>
    <d v="2019-10-09T00:00:00"/>
    <x v="281"/>
    <n v="800"/>
    <d v="1900-11-05T08:36:13"/>
    <n v="59.63"/>
    <n v="4.1300000000000026"/>
    <n v="2.0129999999999999"/>
    <n v="7.0460000000000003"/>
    <n v="313.07499999999999"/>
    <n v="-10.266"/>
    <n v="93.8"/>
    <n v="0.23599999999999999"/>
    <n v="0.25600000000000001"/>
    <m/>
    <n v="246.875"/>
    <m/>
    <m/>
    <m/>
    <m/>
    <n v="2820800"/>
    <n v="169.2"/>
    <n v="246.9"/>
    <s v=""/>
    <s v=""/>
    <s v=""/>
  </r>
  <r>
    <d v="2019-10-09T00:00:00"/>
    <x v="281"/>
    <n v="900"/>
    <d v="1900-11-05T09:36:13"/>
    <n v="59.63"/>
    <n v="4.1300000000000026"/>
    <n v="3.02"/>
    <n v="7.5490000000000004"/>
    <n v="320.09399999999999"/>
    <n v="-9.8160000000000007"/>
    <n v="93.2"/>
    <n v="0.23599999999999999"/>
    <n v="0.255"/>
    <m/>
    <n v="388.125"/>
    <m/>
    <m/>
    <m/>
    <m/>
    <n v="2820900"/>
    <n v="328.3"/>
    <n v="388.1"/>
    <s v=""/>
    <s v=""/>
    <s v=""/>
  </r>
  <r>
    <d v="2019-10-09T00:00:00"/>
    <x v="281"/>
    <n v="1000"/>
    <d v="1900-11-05T10:36:13"/>
    <n v="59.51"/>
    <n v="4.009999999999998"/>
    <n v="2.516"/>
    <n v="6.0389999999999997"/>
    <n v="315.88200000000001"/>
    <n v="-9.0329999999999995"/>
    <n v="94.2"/>
    <n v="0.23599999999999999"/>
    <n v="0.254"/>
    <m/>
    <n v="146.875"/>
    <m/>
    <m/>
    <m/>
    <m/>
    <n v="2821000"/>
    <n v="459.7"/>
    <n v="146.9"/>
    <s v=""/>
    <s v=""/>
    <s v=""/>
  </r>
  <r>
    <d v="2019-10-09T00:00:00"/>
    <x v="281"/>
    <n v="1100"/>
    <d v="1900-11-05T11:36:13"/>
    <n v="59.75"/>
    <n v="4.25"/>
    <n v="2.516"/>
    <n v="6.5430000000000001"/>
    <n v="311.67099999999999"/>
    <n v="-7.0579999999999998"/>
    <n v="93.2"/>
    <n v="0.23499999999999999"/>
    <n v="0.254"/>
    <m/>
    <n v="611.875"/>
    <m/>
    <m/>
    <m/>
    <m/>
    <n v="2821100"/>
    <n v="547.79999999999995"/>
    <n v="611.9"/>
    <s v=""/>
    <s v=""/>
    <s v=""/>
  </r>
  <r>
    <d v="2019-10-09T00:00:00"/>
    <x v="281"/>
    <n v="1200"/>
    <d v="1900-11-05T12:36:13"/>
    <n v="59.75"/>
    <n v="4.25"/>
    <n v="3.02"/>
    <n v="7.0460000000000003"/>
    <n v="310.267"/>
    <n v="-6.1989999999999998"/>
    <n v="90.1"/>
    <n v="0.23499999999999999"/>
    <n v="0.253"/>
    <m/>
    <n v="628.125"/>
    <m/>
    <m/>
    <m/>
    <m/>
    <n v="2821200"/>
    <n v="584.79999999999995"/>
    <n v="628.1"/>
    <s v=""/>
    <s v=""/>
    <s v=""/>
  </r>
  <r>
    <d v="2019-10-09T00:00:00"/>
    <x v="281"/>
    <n v="1300"/>
    <d v="1900-11-05T13:36:13"/>
    <n v="59.75"/>
    <n v="4.25"/>
    <n v="2.516"/>
    <n v="7.5490000000000004"/>
    <n v="307.459"/>
    <n v="-4.8040000000000003"/>
    <n v="73.2"/>
    <n v="0.23499999999999999"/>
    <n v="0.253"/>
    <m/>
    <n v="603.125"/>
    <m/>
    <m/>
    <m/>
    <m/>
    <n v="2821300"/>
    <n v="567"/>
    <n v="603.1"/>
    <s v=""/>
    <s v=""/>
    <s v=""/>
  </r>
  <r>
    <d v="2019-10-09T00:00:00"/>
    <x v="281"/>
    <n v="1400"/>
    <d v="1900-11-05T14:36:13"/>
    <n v="60.22"/>
    <n v="4.7199999999999989"/>
    <n v="2.0129999999999999"/>
    <n v="6.5430000000000001"/>
    <n v="299.03500000000003"/>
    <n v="-3.8660000000000001"/>
    <n v="67.2"/>
    <n v="0.23499999999999999"/>
    <n v="0.252"/>
    <m/>
    <n v="521.875"/>
    <m/>
    <m/>
    <m/>
    <m/>
    <n v="2821400"/>
    <n v="496"/>
    <n v="521.9"/>
    <s v=""/>
    <s v=""/>
    <s v=""/>
  </r>
  <r>
    <d v="2019-10-09T00:00:00"/>
    <x v="281"/>
    <n v="1500"/>
    <d v="1900-11-05T15:36:13"/>
    <n v="59.75"/>
    <n v="4.25"/>
    <n v="2.0129999999999999"/>
    <n v="6.0389999999999997"/>
    <n v="303.24700000000001"/>
    <n v="-4.4080000000000004"/>
    <n v="69.599999999999994"/>
    <n v="0.23599999999999999"/>
    <n v="0.252"/>
    <m/>
    <n v="385.625"/>
    <m/>
    <m/>
    <m/>
    <m/>
    <n v="2821500"/>
    <n v="378.2"/>
    <n v="385.6"/>
    <s v=""/>
    <s v=""/>
    <s v=""/>
  </r>
  <r>
    <d v="2019-10-09T00:00:00"/>
    <x v="281"/>
    <n v="1600"/>
    <d v="1900-11-05T16:36:13"/>
    <n v="59.51"/>
    <n v="4.009999999999998"/>
    <n v="2.0129999999999999"/>
    <n v="5.5359999999999996"/>
    <n v="307.459"/>
    <n v="-4.8339999999999996"/>
    <n v="73.099999999999994"/>
    <n v="0.23599999999999999"/>
    <n v="0.253"/>
    <m/>
    <n v="224.375"/>
    <m/>
    <m/>
    <m/>
    <m/>
    <n v="2821600"/>
    <n v="226.3"/>
    <n v="224.4"/>
    <s v=""/>
    <s v=""/>
    <s v=""/>
  </r>
  <r>
    <d v="2019-10-09T00:00:00"/>
    <x v="281"/>
    <n v="1700"/>
    <d v="1900-11-05T17:36:13"/>
    <n v="59.51"/>
    <n v="4.009999999999998"/>
    <n v="1.0069999999999999"/>
    <n v="6.5430000000000001"/>
    <n v="292.01600000000002"/>
    <n v="-6.8019999999999996"/>
    <n v="76.900000000000006"/>
    <n v="0.23599999999999999"/>
    <n v="0.253"/>
    <m/>
    <n v="34.375"/>
    <m/>
    <m/>
    <m/>
    <m/>
    <n v="2821700"/>
    <n v="66.5"/>
    <n v="34.4"/>
    <s v=""/>
    <s v=""/>
    <s v=""/>
  </r>
  <r>
    <d v="2019-10-09T00:00:00"/>
    <x v="281"/>
    <n v="1800"/>
    <d v="1900-11-05T18:36:13"/>
    <n v="60.1"/>
    <n v="4.6000000000000014"/>
    <n v="2.516"/>
    <n v="6.5430000000000001"/>
    <n v="329.92200000000003"/>
    <n v="-8.5299999999999994"/>
    <n v="83.4"/>
    <n v="0.23599999999999999"/>
    <n v="0.253"/>
    <m/>
    <n v="0.625"/>
    <m/>
    <m/>
    <m/>
    <m/>
    <n v="2821800"/>
    <n v="0"/>
    <n v="0"/>
    <s v=""/>
    <s v=""/>
    <s v=""/>
  </r>
  <r>
    <d v="2019-10-09T00:00:00"/>
    <x v="281"/>
    <n v="1900"/>
    <d v="1900-11-05T19:36:13"/>
    <n v="60.22"/>
    <n v="4.7199999999999989"/>
    <n v="3.5230000000000001"/>
    <n v="7.0460000000000003"/>
    <n v="342.55700000000002"/>
    <n v="-9.0329999999999995"/>
    <n v="86.7"/>
    <n v="0.23699999999999999"/>
    <n v="0.254"/>
    <m/>
    <n v="0.625"/>
    <m/>
    <m/>
    <m/>
    <m/>
    <n v="2821900"/>
    <n v="0"/>
    <n v="0"/>
    <s v=""/>
    <s v=""/>
    <s v=""/>
  </r>
  <r>
    <d v="2019-10-09T00:00:00"/>
    <x v="281"/>
    <n v="2000"/>
    <d v="1900-11-05T20:36:13"/>
    <n v="60.22"/>
    <n v="4.7199999999999989"/>
    <n v="2.0129999999999999"/>
    <n v="5.0330000000000004"/>
    <n v="339.74900000000002"/>
    <n v="-9.2690000000000001"/>
    <n v="86.7"/>
    <n v="0.23699999999999999"/>
    <n v="0.253"/>
    <m/>
    <n v="0.625"/>
    <m/>
    <m/>
    <m/>
    <m/>
    <n v="2822000"/>
    <n v="0"/>
    <n v="0"/>
    <s v=""/>
    <s v=""/>
    <s v=""/>
  </r>
  <r>
    <d v="2019-10-09T00:00:00"/>
    <x v="281"/>
    <n v="2100"/>
    <d v="1900-11-05T21:36:13"/>
    <n v="60.1"/>
    <n v="4.6000000000000014"/>
    <n v="1.0069999999999999"/>
    <n v="4.5289999999999999"/>
    <n v="328.51799999999997"/>
    <n v="-9.6440000000000001"/>
    <n v="88.3"/>
    <n v="0.23699999999999999"/>
    <n v="0.253"/>
    <m/>
    <n v="0.625"/>
    <m/>
    <m/>
    <m/>
    <m/>
    <n v="2822100"/>
    <n v="0"/>
    <n v="0"/>
    <s v=""/>
    <s v=""/>
    <s v=""/>
  </r>
  <r>
    <d v="2019-10-09T00:00:00"/>
    <x v="281"/>
    <n v="2200"/>
    <d v="1900-11-05T22:36:13"/>
    <n v="60.45"/>
    <n v="4.9500000000000028"/>
    <n v="0"/>
    <n v="1.51"/>
    <n v="40.713999999999999"/>
    <n v="-9.782"/>
    <n v="87.8"/>
    <n v="0.23599999999999999"/>
    <n v="0.253"/>
    <m/>
    <n v="0.625"/>
    <m/>
    <m/>
    <m/>
    <m/>
    <n v="2822200"/>
    <n v="0"/>
    <n v="0"/>
    <s v=""/>
    <s v=""/>
    <s v=""/>
  </r>
  <r>
    <d v="2019-10-09T00:00:00"/>
    <x v="281"/>
    <n v="2300"/>
    <d v="1900-11-05T23:36:13"/>
    <n v="59.75"/>
    <n v="4.25"/>
    <n v="0"/>
    <n v="1.51"/>
    <n v="355.19200000000001"/>
    <n v="-11.04"/>
    <n v="90.8"/>
    <n v="0.23599999999999999"/>
    <n v="0.252"/>
    <m/>
    <n v="0.625"/>
    <m/>
    <m/>
    <m/>
    <m/>
    <n v="2822300"/>
    <n v="0"/>
    <n v="0"/>
    <s v=""/>
    <s v=""/>
    <s v=""/>
  </r>
  <r>
    <d v="2019-10-09T00:00:00"/>
    <x v="281"/>
    <n v="2400"/>
    <d v="1900-11-06T00:36:13"/>
    <n v="60.57"/>
    <n v="5.07"/>
    <n v="0"/>
    <n v="2.0129999999999999"/>
    <n v="355.19200000000001"/>
    <n v="-10.231"/>
    <n v="86.7"/>
    <n v="0.23599999999999999"/>
    <n v="0.252"/>
    <m/>
    <n v="0.625"/>
    <m/>
    <m/>
    <m/>
    <m/>
    <n v="2822400"/>
    <n v="0"/>
    <n v="0"/>
    <n v="0.23599999999999999"/>
    <n v="0.252"/>
    <n v="5.0999999999999997E-2"/>
  </r>
  <r>
    <d v="2019-10-10T00:00:00"/>
    <x v="282"/>
    <n v="100"/>
    <d v="1900-11-06T01:36:13"/>
    <n v="59.51"/>
    <n v="4.009999999999998"/>
    <n v="0"/>
    <n v="1.51"/>
    <n v="353.78800000000001"/>
    <n v="-10.898"/>
    <n v="87.1"/>
    <n v="0.23499999999999999"/>
    <n v="0.251"/>
    <m/>
    <n v="0.625"/>
    <m/>
    <m/>
    <m/>
    <m/>
    <n v="2830100"/>
    <n v="0"/>
    <n v="0"/>
    <s v=""/>
    <s v=""/>
    <s v=""/>
  </r>
  <r>
    <d v="2019-10-10T00:00:00"/>
    <x v="282"/>
    <n v="200"/>
    <d v="1900-11-06T02:36:13"/>
    <n v="59.98"/>
    <n v="4.4799999999999969"/>
    <n v="0.503"/>
    <n v="2.0129999999999999"/>
    <n v="14.039"/>
    <n v="-11.361000000000001"/>
    <n v="90"/>
    <n v="0.23400000000000001"/>
    <n v="0.251"/>
    <m/>
    <n v="0.625"/>
    <m/>
    <m/>
    <m/>
    <m/>
    <n v="2830200"/>
    <n v="0"/>
    <n v="0"/>
    <s v=""/>
    <s v=""/>
    <s v=""/>
  </r>
  <r>
    <d v="2019-10-10T00:00:00"/>
    <x v="282"/>
    <n v="300"/>
    <d v="1900-11-06T03:36:13"/>
    <n v="60.8"/>
    <n v="5.2999999999999972"/>
    <n v="0"/>
    <n v="2.0129999999999999"/>
    <n v="355.19200000000001"/>
    <n v="-9.2690000000000001"/>
    <n v="84.9"/>
    <n v="0.23300000000000001"/>
    <n v="0.249"/>
    <m/>
    <n v="0.625"/>
    <m/>
    <m/>
    <m/>
    <m/>
    <n v="2830300"/>
    <n v="0"/>
    <n v="0"/>
    <s v=""/>
    <s v=""/>
    <s v=""/>
  </r>
  <r>
    <d v="2019-10-10T00:00:00"/>
    <x v="282"/>
    <n v="400"/>
    <d v="1900-11-06T04:36:13"/>
    <n v="60.33"/>
    <n v="4.8299999999999983"/>
    <n v="0"/>
    <n v="2.0129999999999999"/>
    <n v="12.635"/>
    <n v="-9.782"/>
    <n v="83.8"/>
    <n v="0.23300000000000001"/>
    <n v="0.249"/>
    <m/>
    <n v="0.625"/>
    <m/>
    <m/>
    <m/>
    <m/>
    <n v="2830400"/>
    <n v="0"/>
    <n v="0"/>
    <s v=""/>
    <s v=""/>
    <s v=""/>
  </r>
  <r>
    <d v="2019-10-10T00:00:00"/>
    <x v="282"/>
    <n v="500"/>
    <d v="1900-11-06T05:36:13"/>
    <n v="59.75"/>
    <n v="4.25"/>
    <n v="0"/>
    <n v="1.51"/>
    <n v="1.4039999999999999"/>
    <n v="-9.7129999999999992"/>
    <n v="81.8"/>
    <n v="0.23300000000000001"/>
    <n v="0.249"/>
    <m/>
    <n v="0.625"/>
    <m/>
    <m/>
    <m/>
    <m/>
    <n v="2830500"/>
    <n v="0"/>
    <n v="0"/>
    <s v=""/>
    <s v=""/>
    <s v=""/>
  </r>
  <r>
    <d v="2019-10-10T00:00:00"/>
    <x v="282"/>
    <n v="600"/>
    <d v="1900-11-06T06:36:13"/>
    <n v="59.75"/>
    <n v="4.25"/>
    <n v="0"/>
    <n v="3.02"/>
    <n v="355.19200000000001"/>
    <n v="-8.9320000000000004"/>
    <n v="77.3"/>
    <n v="0.23200000000000001"/>
    <n v="0.249"/>
    <m/>
    <n v="0.625"/>
    <m/>
    <m/>
    <m/>
    <m/>
    <n v="2830600"/>
    <n v="0"/>
    <n v="0"/>
    <s v=""/>
    <s v=""/>
    <s v=""/>
  </r>
  <r>
    <d v="2019-10-10T00:00:00"/>
    <x v="282"/>
    <n v="700"/>
    <d v="1900-11-06T07:36:13"/>
    <n v="59.75"/>
    <n v="4.25"/>
    <n v="0.503"/>
    <n v="2.0129999999999999"/>
    <n v="1.4039999999999999"/>
    <n v="-9.8849999999999998"/>
    <n v="84.9"/>
    <n v="0.23100000000000001"/>
    <n v="0.247"/>
    <m/>
    <n v="15.625"/>
    <m/>
    <m/>
    <m/>
    <m/>
    <n v="2830700"/>
    <n v="23.8"/>
    <n v="15.6"/>
    <s v=""/>
    <s v=""/>
    <s v=""/>
  </r>
  <r>
    <d v="2019-10-10T00:00:00"/>
    <x v="282"/>
    <n v="800"/>
    <d v="1900-11-06T08:36:13"/>
    <n v="59.98"/>
    <n v="4.4799999999999969"/>
    <n v="0"/>
    <n v="2.0129999999999999"/>
    <n v="308.863"/>
    <n v="-5.2949999999999999"/>
    <n v="66.5"/>
    <n v="0.23100000000000001"/>
    <n v="0.247"/>
    <m/>
    <n v="234.375"/>
    <m/>
    <m/>
    <m/>
    <m/>
    <n v="2830800"/>
    <n v="164.7"/>
    <n v="234.4"/>
    <s v=""/>
    <s v=""/>
    <s v=""/>
  </r>
  <r>
    <d v="2019-10-10T00:00:00"/>
    <x v="282"/>
    <n v="900"/>
    <d v="1900-11-06T09:36:13"/>
    <n v="59.51"/>
    <n v="4.009999999999998"/>
    <n v="0"/>
    <n v="1.0069999999999999"/>
    <n v="200.761"/>
    <n v="-2.9180000000000001"/>
    <n v="56.7"/>
    <n v="0.23100000000000001"/>
    <n v="0.247"/>
    <m/>
    <n v="386.875"/>
    <m/>
    <m/>
    <m/>
    <m/>
    <n v="2830900"/>
    <n v="322.8"/>
    <n v="386.9"/>
    <s v=""/>
    <s v=""/>
    <s v=""/>
  </r>
  <r>
    <d v="2019-10-10T00:00:00"/>
    <x v="282"/>
    <n v="1000"/>
    <d v="1900-11-06T10:36:13"/>
    <n v="59.63"/>
    <n v="4.1300000000000026"/>
    <n v="0"/>
    <n v="2.516"/>
    <n v="174.08600000000001"/>
    <n v="-0.873"/>
    <n v="43"/>
    <n v="0.23"/>
    <n v="0.247"/>
    <m/>
    <n v="513.125"/>
    <m/>
    <m/>
    <m/>
    <m/>
    <n v="2831000"/>
    <n v="453.7"/>
    <n v="513.1"/>
    <s v=""/>
    <s v=""/>
    <s v=""/>
  </r>
  <r>
    <d v="2019-10-10T00:00:00"/>
    <x v="282"/>
    <n v="1100"/>
    <d v="1900-11-06T11:36:13"/>
    <n v="59.75"/>
    <n v="4.25"/>
    <n v="0.503"/>
    <n v="3.02"/>
    <n v="146.00800000000001"/>
    <n v="0.66"/>
    <n v="42.1"/>
    <n v="0.23"/>
    <n v="0.246"/>
    <m/>
    <n v="586.875"/>
    <m/>
    <m/>
    <m/>
    <m/>
    <n v="2831100"/>
    <n v="541.70000000000005"/>
    <n v="586.9"/>
    <s v=""/>
    <s v=""/>
    <s v=""/>
  </r>
  <r>
    <d v="2019-10-10T00:00:00"/>
    <x v="282"/>
    <n v="1200"/>
    <d v="1900-11-06T12:36:13"/>
    <n v="59.86"/>
    <n v="4.3599999999999994"/>
    <n v="1.0069999999999999"/>
    <n v="4.0259999999999998"/>
    <n v="158.643"/>
    <n v="2.6640000000000001"/>
    <n v="41.9"/>
    <n v="0.22900000000000001"/>
    <n v="0.245"/>
    <m/>
    <n v="611.875"/>
    <m/>
    <m/>
    <m/>
    <m/>
    <n v="2831200"/>
    <n v="578"/>
    <n v="611.9"/>
    <s v=""/>
    <s v=""/>
    <s v=""/>
  </r>
  <r>
    <d v="2019-10-10T00:00:00"/>
    <x v="282"/>
    <n v="1300"/>
    <d v="1900-11-06T13:36:13"/>
    <n v="59.16"/>
    <n v="3.6599999999999966"/>
    <n v="1.0069999999999999"/>
    <n v="4.0259999999999998"/>
    <n v="286.39999999999998"/>
    <n v="2.7440000000000002"/>
    <n v="40.6"/>
    <n v="0.22900000000000001"/>
    <n v="0.246"/>
    <m/>
    <n v="585.625"/>
    <m/>
    <m/>
    <m/>
    <m/>
    <n v="2831300"/>
    <n v="560.20000000000005"/>
    <n v="585.6"/>
    <s v=""/>
    <s v=""/>
    <s v=""/>
  </r>
  <r>
    <d v="2019-10-10T00:00:00"/>
    <x v="282"/>
    <n v="1400"/>
    <d v="1900-11-06T14:36:13"/>
    <n v="58.69"/>
    <n v="3.1899999999999977"/>
    <n v="0.503"/>
    <n v="4.0259999999999998"/>
    <n v="297.63099999999997"/>
    <n v="3.0630000000000002"/>
    <n v="37.6"/>
    <n v="0.23"/>
    <n v="0.248"/>
    <m/>
    <n v="506.875"/>
    <m/>
    <m/>
    <m/>
    <m/>
    <n v="2831400"/>
    <n v="488.5"/>
    <n v="506.9"/>
    <s v=""/>
    <s v=""/>
    <s v=""/>
  </r>
  <r>
    <d v="2019-10-10T00:00:00"/>
    <x v="282"/>
    <n v="1500"/>
    <d v="1900-11-06T15:36:13"/>
    <n v="58.93"/>
    <n v="3.4299999999999997"/>
    <n v="1.0069999999999999"/>
    <n v="4.0259999999999998"/>
    <n v="317.286"/>
    <n v="2.262"/>
    <n v="38.9"/>
    <n v="0.23200000000000001"/>
    <n v="0.249"/>
    <m/>
    <n v="373.125"/>
    <m/>
    <m/>
    <m/>
    <m/>
    <n v="2831500"/>
    <n v="371.2"/>
    <n v="373.1"/>
    <s v=""/>
    <s v=""/>
    <s v=""/>
  </r>
  <r>
    <d v="2019-10-10T00:00:00"/>
    <x v="282"/>
    <n v="1600"/>
    <d v="1900-11-06T16:36:13"/>
    <n v="58.46"/>
    <n v="2.9600000000000009"/>
    <n v="1.0069999999999999"/>
    <n v="4.0259999999999998"/>
    <n v="304.65100000000001"/>
    <n v="1.643"/>
    <n v="39.299999999999997"/>
    <n v="0.23300000000000001"/>
    <n v="0.252"/>
    <m/>
    <n v="199.375"/>
    <m/>
    <m/>
    <m/>
    <m/>
    <n v="2831600"/>
    <n v="219.2"/>
    <n v="199.4"/>
    <s v=""/>
    <s v=""/>
    <s v=""/>
  </r>
  <r>
    <d v="2019-10-10T00:00:00"/>
    <x v="282"/>
    <n v="1700"/>
    <d v="1900-11-06T17:36:13"/>
    <n v="58.46"/>
    <n v="2.9600000000000009"/>
    <n v="0.503"/>
    <n v="4.0259999999999998"/>
    <n v="297.63099999999997"/>
    <n v="2.4E-2"/>
    <n v="45.1"/>
    <n v="0.23499999999999999"/>
    <n v="0.255"/>
    <m/>
    <n v="25.625"/>
    <m/>
    <m/>
    <m/>
    <m/>
    <n v="2831700"/>
    <n v="60.8"/>
    <n v="25.6"/>
    <s v=""/>
    <s v=""/>
    <s v=""/>
  </r>
  <r>
    <d v="2019-10-10T00:00:00"/>
    <x v="282"/>
    <n v="1800"/>
    <d v="1900-11-06T18:36:13"/>
    <n v="58.93"/>
    <n v="3.4299999999999997"/>
    <n v="0"/>
    <n v="2.516"/>
    <n v="331.32499999999999"/>
    <n v="-2.8"/>
    <n v="57.9"/>
    <n v="0.23599999999999999"/>
    <n v="0.255"/>
    <m/>
    <n v="0.625"/>
    <m/>
    <m/>
    <m/>
    <m/>
    <n v="2831800"/>
    <n v="0"/>
    <n v="0"/>
    <s v=""/>
    <s v=""/>
    <s v=""/>
  </r>
  <r>
    <d v="2019-10-10T00:00:00"/>
    <x v="282"/>
    <n v="1900"/>
    <d v="1900-11-06T19:36:13"/>
    <n v="58.69"/>
    <n v="3.1899999999999977"/>
    <n v="0"/>
    <n v="2.0129999999999999"/>
    <n v="341.15300000000002"/>
    <n v="-3.6869999999999998"/>
    <n v="66"/>
    <n v="0.23599999999999999"/>
    <n v="0.255"/>
    <m/>
    <n v="0.625"/>
    <m/>
    <m/>
    <m/>
    <m/>
    <n v="2831900"/>
    <n v="0"/>
    <n v="0"/>
    <s v=""/>
    <s v=""/>
    <s v=""/>
  </r>
  <r>
    <d v="2019-10-10T00:00:00"/>
    <x v="282"/>
    <n v="2000"/>
    <d v="1900-11-06T20:36:13"/>
    <n v="58.93"/>
    <n v="3.4299999999999997"/>
    <n v="1.0069999999999999"/>
    <n v="3.5230000000000001"/>
    <n v="18.251000000000001"/>
    <n v="-2.83"/>
    <n v="53.8"/>
    <n v="0.23599999999999999"/>
    <n v="0.25600000000000001"/>
    <m/>
    <n v="0.625"/>
    <m/>
    <m/>
    <m/>
    <m/>
    <n v="2832000"/>
    <n v="0"/>
    <n v="0"/>
    <s v=""/>
    <s v=""/>
    <s v=""/>
  </r>
  <r>
    <d v="2019-10-10T00:00:00"/>
    <x v="282"/>
    <n v="2100"/>
    <d v="1900-11-06T21:36:13"/>
    <n v="58.81"/>
    <n v="3.3100000000000023"/>
    <n v="0.503"/>
    <n v="3.02"/>
    <n v="15.443"/>
    <n v="-3.2120000000000002"/>
    <n v="56.2"/>
    <n v="0.23599999999999999"/>
    <n v="0.255"/>
    <m/>
    <n v="0.625"/>
    <m/>
    <m/>
    <m/>
    <m/>
    <n v="2832100"/>
    <n v="0"/>
    <n v="0"/>
    <s v=""/>
    <s v=""/>
    <s v=""/>
  </r>
  <r>
    <d v="2019-10-10T00:00:00"/>
    <x v="282"/>
    <n v="2200"/>
    <d v="1900-11-06T22:36:13"/>
    <n v="58.69"/>
    <n v="3.1899999999999977"/>
    <n v="0.503"/>
    <n v="3.02"/>
    <n v="9.827"/>
    <n v="-4.53"/>
    <n v="66.7"/>
    <n v="0.23599999999999999"/>
    <n v="0.255"/>
    <m/>
    <n v="0.625"/>
    <m/>
    <m/>
    <m/>
    <m/>
    <n v="2832200"/>
    <n v="0"/>
    <n v="0"/>
    <s v=""/>
    <s v=""/>
    <s v=""/>
  </r>
  <r>
    <d v="2019-10-10T00:00:00"/>
    <x v="282"/>
    <n v="2300"/>
    <d v="1900-11-06T23:36:13"/>
    <n v="58.34"/>
    <n v="2.8400000000000034"/>
    <n v="0"/>
    <n v="2.0129999999999999"/>
    <n v="7.02"/>
    <n v="-4.1369999999999996"/>
    <n v="63.6"/>
    <n v="0.23599999999999999"/>
    <n v="0.254"/>
    <m/>
    <n v="0.625"/>
    <m/>
    <m/>
    <m/>
    <m/>
    <n v="2832300"/>
    <n v="0"/>
    <n v="0"/>
    <s v=""/>
    <s v=""/>
    <s v=""/>
  </r>
  <r>
    <d v="2019-10-10T00:00:00"/>
    <x v="282"/>
    <n v="2400"/>
    <d v="1900-11-07T00:36:13"/>
    <n v="58.69"/>
    <n v="3.1899999999999977"/>
    <n v="0"/>
    <n v="2.0129999999999999"/>
    <n v="355.19200000000001"/>
    <n v="-5.7290000000000001"/>
    <n v="66.599999999999994"/>
    <n v="0.23599999999999999"/>
    <n v="0.253"/>
    <m/>
    <n v="0.625"/>
    <m/>
    <m/>
    <m/>
    <m/>
    <n v="2832400"/>
    <n v="0"/>
    <n v="0"/>
    <n v="0.23599999999999999"/>
    <n v="0.253"/>
    <n v="3.2000000000000001E-2"/>
  </r>
  <r>
    <d v="2019-10-11T00:00:00"/>
    <x v="283"/>
    <n v="100"/>
    <d v="1900-11-07T01:36:13"/>
    <n v="58.46"/>
    <n v="2.9600000000000009"/>
    <n v="0.503"/>
    <n v="1.51"/>
    <n v="355.19200000000001"/>
    <n v="-6.3250000000000002"/>
    <n v="70.900000000000006"/>
    <n v="0.23499999999999999"/>
    <n v="0.252"/>
    <m/>
    <n v="0.625"/>
    <m/>
    <m/>
    <m/>
    <m/>
    <n v="2840100"/>
    <n v="0"/>
    <n v="0"/>
    <s v=""/>
    <s v=""/>
    <s v=""/>
  </r>
  <r>
    <d v="2019-10-11T00:00:00"/>
    <x v="283"/>
    <n v="200"/>
    <d v="1900-11-07T02:36:13"/>
    <n v="58.46"/>
    <n v="2.9600000000000009"/>
    <n v="1.0069999999999999"/>
    <n v="2.0129999999999999"/>
    <n v="355.19200000000001"/>
    <n v="-6.3570000000000002"/>
    <n v="66.400000000000006"/>
    <n v="0.23400000000000001"/>
    <n v="0.251"/>
    <m/>
    <n v="0.625"/>
    <m/>
    <m/>
    <m/>
    <m/>
    <n v="2840200"/>
    <n v="0"/>
    <n v="0"/>
    <s v=""/>
    <s v=""/>
    <s v=""/>
  </r>
  <r>
    <d v="2019-10-11T00:00:00"/>
    <x v="283"/>
    <n v="300"/>
    <d v="1900-11-07T03:36:13"/>
    <n v="58.46"/>
    <n v="2.9600000000000009"/>
    <n v="1.0069999999999999"/>
    <n v="2.0129999999999999"/>
    <n v="355.19200000000001"/>
    <n v="-6.1989999999999998"/>
    <n v="59.2"/>
    <n v="0.23400000000000001"/>
    <n v="0.249"/>
    <m/>
    <n v="0.625"/>
    <m/>
    <m/>
    <m/>
    <m/>
    <n v="2840300"/>
    <n v="0"/>
    <n v="0"/>
    <s v=""/>
    <s v=""/>
    <s v=""/>
  </r>
  <r>
    <d v="2019-10-11T00:00:00"/>
    <x v="283"/>
    <n v="400"/>
    <d v="1900-11-07T04:36:13"/>
    <n v="58.58"/>
    <n v="3.0799999999999983"/>
    <n v="0"/>
    <n v="2.0129999999999999"/>
    <n v="5.6159999999999997"/>
    <n v="-6.01"/>
    <n v="62.1"/>
    <n v="0.23300000000000001"/>
    <n v="0.249"/>
    <m/>
    <n v="0.625"/>
    <m/>
    <m/>
    <m/>
    <m/>
    <n v="2840400"/>
    <n v="0"/>
    <n v="0"/>
    <s v=""/>
    <s v=""/>
    <s v=""/>
  </r>
  <r>
    <d v="2019-10-11T00:00:00"/>
    <x v="283"/>
    <n v="500"/>
    <d v="1900-11-07T05:36:13"/>
    <n v="58.23"/>
    <n v="2.7299999999999969"/>
    <n v="0.503"/>
    <n v="2.516"/>
    <n v="7.02"/>
    <n v="-6.1050000000000004"/>
    <n v="65"/>
    <n v="0.23300000000000001"/>
    <n v="0.248"/>
    <m/>
    <n v="0.625"/>
    <m/>
    <m/>
    <m/>
    <m/>
    <n v="2840500"/>
    <n v="0"/>
    <n v="0"/>
    <s v=""/>
    <s v=""/>
    <s v=""/>
  </r>
  <r>
    <d v="2019-10-11T00:00:00"/>
    <x v="283"/>
    <n v="600"/>
    <d v="1900-11-07T06:36:13"/>
    <n v="58.46"/>
    <n v="2.9600000000000009"/>
    <n v="0.503"/>
    <n v="1.51"/>
    <n v="1.4039999999999999"/>
    <n v="-5.9790000000000001"/>
    <n v="65.900000000000006"/>
    <n v="0.23200000000000001"/>
    <n v="0.247"/>
    <m/>
    <n v="0.625"/>
    <m/>
    <m/>
    <m/>
    <m/>
    <n v="2840600"/>
    <n v="0"/>
    <n v="0"/>
    <s v=""/>
    <s v=""/>
    <s v=""/>
  </r>
  <r>
    <d v="2019-10-11T00:00:00"/>
    <x v="283"/>
    <n v="700"/>
    <d v="1900-11-07T07:36:13"/>
    <n v="58.69"/>
    <n v="3.1899999999999977"/>
    <n v="0.503"/>
    <n v="3.02"/>
    <n v="11.231"/>
    <n v="-4.59"/>
    <n v="58.5"/>
    <n v="0.23100000000000001"/>
    <n v="0.246"/>
    <m/>
    <n v="16.875"/>
    <m/>
    <m/>
    <m/>
    <m/>
    <n v="2840700"/>
    <n v="21.8"/>
    <n v="16.899999999999999"/>
    <s v=""/>
    <s v=""/>
    <s v=""/>
  </r>
  <r>
    <d v="2019-10-11T00:00:00"/>
    <x v="283"/>
    <n v="800"/>
    <d v="1900-11-07T08:36:13"/>
    <n v="58.93"/>
    <n v="3.4299999999999997"/>
    <n v="1.51"/>
    <n v="5.0330000000000004"/>
    <n v="32.29"/>
    <n v="-1.3560000000000001"/>
    <n v="46.4"/>
    <n v="0.23100000000000001"/>
    <n v="0.246"/>
    <m/>
    <n v="229.375"/>
    <m/>
    <m/>
    <m/>
    <m/>
    <n v="2840800"/>
    <n v="160.19999999999999"/>
    <n v="229.4"/>
    <s v=""/>
    <s v=""/>
    <s v=""/>
  </r>
  <r>
    <d v="2019-10-11T00:00:00"/>
    <x v="283"/>
    <n v="900"/>
    <d v="1900-11-07T09:36:13"/>
    <n v="58.81"/>
    <n v="3.3100000000000023"/>
    <n v="2.516"/>
    <n v="4.5289999999999999"/>
    <n v="47.732999999999997"/>
    <n v="-1.1850000000000001"/>
    <n v="53.9"/>
    <n v="0.23"/>
    <n v="0.245"/>
    <m/>
    <n v="380.625"/>
    <m/>
    <m/>
    <m/>
    <m/>
    <n v="2840900"/>
    <n v="317.7"/>
    <n v="380.6"/>
    <s v=""/>
    <s v=""/>
    <s v=""/>
  </r>
  <r>
    <d v="2019-10-11T00:00:00"/>
    <x v="283"/>
    <n v="1000"/>
    <d v="1900-11-07T10:36:13"/>
    <n v="59.28"/>
    <n v="3.7800000000000011"/>
    <n v="2.516"/>
    <n v="5.0330000000000004"/>
    <n v="53.348999999999997"/>
    <n v="-0.22700000000000001"/>
    <n v="54.4"/>
    <n v="0.22900000000000001"/>
    <n v="0.24399999999999999"/>
    <m/>
    <n v="503.125"/>
    <m/>
    <m/>
    <m/>
    <m/>
    <n v="2841000"/>
    <n v="448.2"/>
    <n v="503.1"/>
    <s v=""/>
    <s v=""/>
    <s v=""/>
  </r>
  <r>
    <d v="2019-10-11T00:00:00"/>
    <x v="283"/>
    <n v="1100"/>
    <d v="1900-11-07T11:36:13"/>
    <n v="58.46"/>
    <n v="2.9600000000000009"/>
    <n v="2.516"/>
    <n v="5.0330000000000004"/>
    <n v="51.945"/>
    <n v="0.439"/>
    <n v="53.1"/>
    <n v="0.22800000000000001"/>
    <n v="0.24399999999999999"/>
    <m/>
    <n v="578.125"/>
    <m/>
    <m/>
    <m/>
    <m/>
    <n v="2841100"/>
    <n v="535.5"/>
    <n v="578.1"/>
    <s v=""/>
    <s v=""/>
    <s v=""/>
  </r>
  <r>
    <d v="2019-10-11T00:00:00"/>
    <x v="283"/>
    <n v="1200"/>
    <d v="1900-11-07T12:36:13"/>
    <n v="59.28"/>
    <n v="3.7800000000000011"/>
    <n v="2.0129999999999999"/>
    <n v="4.5289999999999999"/>
    <n v="54.753"/>
    <n v="1.4530000000000001"/>
    <n v="52.5"/>
    <n v="0.22800000000000001"/>
    <n v="0.24399999999999999"/>
    <m/>
    <n v="605.625"/>
    <m/>
    <m/>
    <m/>
    <m/>
    <n v="2841200"/>
    <n v="571.5"/>
    <n v="605.6"/>
    <s v=""/>
    <s v=""/>
    <s v=""/>
  </r>
  <r>
    <d v="2019-10-11T00:00:00"/>
    <x v="283"/>
    <n v="1300"/>
    <d v="1900-11-07T13:36:13"/>
    <n v="58.46"/>
    <n v="2.9600000000000009"/>
    <n v="1.51"/>
    <n v="4.5289999999999999"/>
    <n v="56.156999999999996"/>
    <n v="1.94"/>
    <n v="50.2"/>
    <n v="0.22900000000000001"/>
    <n v="0.24399999999999999"/>
    <m/>
    <n v="574.375"/>
    <m/>
    <m/>
    <m/>
    <m/>
    <n v="2841300"/>
    <n v="553.20000000000005"/>
    <n v="574.4"/>
    <s v=""/>
    <s v=""/>
    <s v=""/>
  </r>
  <r>
    <d v="2019-10-11T00:00:00"/>
    <x v="283"/>
    <n v="1400"/>
    <d v="1900-11-07T14:36:13"/>
    <n v="58.11"/>
    <n v="2.6099999999999994"/>
    <n v="2.516"/>
    <n v="6.5430000000000001"/>
    <n v="54.753"/>
    <n v="2.4500000000000002"/>
    <n v="46.2"/>
    <n v="0.23100000000000001"/>
    <n v="0.245"/>
    <m/>
    <n v="498.125"/>
    <m/>
    <m/>
    <m/>
    <m/>
    <n v="2841400"/>
    <n v="481.5"/>
    <n v="498.1"/>
    <s v=""/>
    <s v=""/>
    <s v=""/>
  </r>
  <r>
    <d v="2019-10-11T00:00:00"/>
    <x v="283"/>
    <n v="1500"/>
    <d v="1900-11-07T15:36:13"/>
    <n v="58.23"/>
    <n v="2.7299999999999969"/>
    <n v="2.516"/>
    <n v="5.5359999999999996"/>
    <n v="56.156999999999996"/>
    <n v="3.0630000000000002"/>
    <n v="47.2"/>
    <n v="0.23100000000000001"/>
    <n v="0.246"/>
    <m/>
    <n v="364.375"/>
    <m/>
    <m/>
    <m/>
    <m/>
    <n v="2841500"/>
    <n v="363.7"/>
    <n v="364.4"/>
    <s v=""/>
    <s v=""/>
    <s v=""/>
  </r>
  <r>
    <d v="2019-10-11T00:00:00"/>
    <x v="283"/>
    <n v="1600"/>
    <d v="1900-11-07T16:36:13"/>
    <n v="57.76"/>
    <n v="2.259999999999998"/>
    <n v="2.516"/>
    <n v="5.5359999999999996"/>
    <n v="56.156999999999996"/>
    <n v="2.4769999999999999"/>
    <n v="47.1"/>
    <n v="0.23100000000000001"/>
    <n v="0.247"/>
    <m/>
    <n v="206.875"/>
    <m/>
    <m/>
    <m/>
    <m/>
    <n v="2841600"/>
    <n v="212.2"/>
    <n v="206.9"/>
    <s v=""/>
    <s v=""/>
    <s v=""/>
  </r>
  <r>
    <d v="2019-10-11T00:00:00"/>
    <x v="283"/>
    <n v="1700"/>
    <d v="1900-11-07T17:36:13"/>
    <n v="57.52"/>
    <n v="2.0200000000000031"/>
    <n v="2.0129999999999999"/>
    <n v="5.5359999999999996"/>
    <n v="54.753"/>
    <n v="0.90700000000000003"/>
    <n v="50.6"/>
    <n v="0.23100000000000001"/>
    <n v="0.247"/>
    <m/>
    <n v="35.625"/>
    <m/>
    <m/>
    <m/>
    <m/>
    <n v="2841700"/>
    <n v="55.5"/>
    <n v="35.6"/>
    <s v=""/>
    <s v=""/>
    <s v=""/>
  </r>
  <r>
    <d v="2019-10-11T00:00:00"/>
    <x v="283"/>
    <n v="1800"/>
    <d v="1900-11-07T18:36:13"/>
    <n v="57.64"/>
    <n v="2.1400000000000006"/>
    <n v="2.516"/>
    <n v="5.0330000000000004"/>
    <n v="42.118000000000002"/>
    <n v="-8.7999999999999995E-2"/>
    <n v="54.9"/>
    <n v="0.23100000000000001"/>
    <n v="0.248"/>
    <m/>
    <n v="0.625"/>
    <m/>
    <m/>
    <m/>
    <m/>
    <n v="2841800"/>
    <n v="0"/>
    <n v="0"/>
    <s v=""/>
    <s v=""/>
    <s v=""/>
  </r>
  <r>
    <d v="2019-10-11T00:00:00"/>
    <x v="283"/>
    <n v="1900"/>
    <d v="1900-11-07T19:36:13"/>
    <n v="57.52"/>
    <n v="2.0200000000000031"/>
    <m/>
    <m/>
    <m/>
    <m/>
    <m/>
    <n v="0.23"/>
    <n v="0.34599999999999997"/>
    <m/>
    <n v="0"/>
    <m/>
    <m/>
    <m/>
    <m/>
    <n v="2841900"/>
    <n v="0"/>
    <n v="0"/>
    <s v=""/>
    <s v=""/>
    <s v=""/>
  </r>
  <r>
    <d v="2019-10-11T00:00:00"/>
    <x v="283"/>
    <n v="2000"/>
    <d v="1900-11-07T20:36:13"/>
    <n v="57.52"/>
    <n v="2.0200000000000031"/>
    <m/>
    <m/>
    <m/>
    <m/>
    <m/>
    <n v="0.23"/>
    <n v="0.34599999999999997"/>
    <m/>
    <n v="0"/>
    <m/>
    <m/>
    <m/>
    <m/>
    <n v="2842000"/>
    <n v="0"/>
    <n v="0"/>
    <s v=""/>
    <s v=""/>
    <s v=""/>
  </r>
  <r>
    <d v="2019-10-11T00:00:00"/>
    <x v="283"/>
    <n v="2100"/>
    <d v="1900-11-07T21:36:13"/>
    <n v="57.52"/>
    <n v="2.0200000000000031"/>
    <m/>
    <m/>
    <m/>
    <m/>
    <m/>
    <n v="0.23"/>
    <n v="0.34599999999999997"/>
    <m/>
    <n v="0"/>
    <m/>
    <m/>
    <m/>
    <m/>
    <n v="2842100"/>
    <n v="0"/>
    <n v="0"/>
    <s v=""/>
    <s v=""/>
    <s v=""/>
  </r>
  <r>
    <d v="2019-10-11T00:00:00"/>
    <x v="283"/>
    <n v="2200"/>
    <d v="1900-11-07T22:36:13"/>
    <n v="57.52"/>
    <n v="2.0200000000000031"/>
    <m/>
    <m/>
    <m/>
    <m/>
    <m/>
    <n v="0.23"/>
    <n v="0.34599999999999997"/>
    <m/>
    <n v="0"/>
    <m/>
    <m/>
    <m/>
    <m/>
    <n v="2842200"/>
    <n v="0"/>
    <n v="0"/>
    <s v=""/>
    <s v=""/>
    <s v=""/>
  </r>
  <r>
    <d v="2019-10-11T00:00:00"/>
    <x v="283"/>
    <n v="2300"/>
    <d v="1900-11-07T23:36:13"/>
    <n v="57.52"/>
    <n v="2.0200000000000031"/>
    <m/>
    <m/>
    <m/>
    <m/>
    <m/>
    <n v="0.23"/>
    <n v="0.34599999999999997"/>
    <m/>
    <n v="0"/>
    <m/>
    <m/>
    <m/>
    <m/>
    <n v="2842300"/>
    <n v="0"/>
    <n v="0"/>
    <s v=""/>
    <s v=""/>
    <s v=""/>
  </r>
  <r>
    <d v="2019-10-11T00:00:00"/>
    <x v="283"/>
    <n v="2400"/>
    <d v="1900-11-08T00:36:13"/>
    <n v="57.52"/>
    <n v="2.0200000000000031"/>
    <m/>
    <m/>
    <m/>
    <m/>
    <m/>
    <n v="0.23"/>
    <n v="0.34599999999999997"/>
    <m/>
    <n v="0"/>
    <m/>
    <m/>
    <m/>
    <m/>
    <n v="2842400"/>
    <n v="0"/>
    <n v="0"/>
    <n v="0.23"/>
    <n v="0.34599999999999997"/>
    <n v="0.02"/>
  </r>
  <r>
    <d v="2019-10-12T00:00:00"/>
    <x v="284"/>
    <n v="100"/>
    <d v="1900-11-08T01:36:13"/>
    <n v="57.52"/>
    <n v="2.0200000000000031"/>
    <m/>
    <m/>
    <m/>
    <m/>
    <m/>
    <n v="0.23"/>
    <n v="0.34599999999999997"/>
    <m/>
    <n v="0"/>
    <m/>
    <m/>
    <m/>
    <m/>
    <n v="2850100"/>
    <n v="0"/>
    <n v="0"/>
    <s v=""/>
    <s v=""/>
    <s v=""/>
  </r>
  <r>
    <d v="2019-10-12T00:00:00"/>
    <x v="284"/>
    <n v="200"/>
    <d v="1900-11-08T02:36:13"/>
    <n v="57.52"/>
    <n v="2.0200000000000031"/>
    <n v="0.5"/>
    <n v="2.52"/>
    <n v="63.2"/>
    <n v="-1.0429999999999999"/>
    <n v="54.2"/>
    <n v="0.2298"/>
    <n v="0.24510000000000001"/>
    <m/>
    <n v="0.6"/>
    <m/>
    <m/>
    <m/>
    <m/>
    <n v="2850200"/>
    <n v="0"/>
    <n v="0"/>
    <s v=""/>
    <s v=""/>
    <s v=""/>
  </r>
  <r>
    <d v="2019-10-12T00:00:00"/>
    <x v="284"/>
    <n v="300"/>
    <d v="1900-11-08T03:26:28"/>
    <n v="57.52"/>
    <n v="2.0200000000000031"/>
    <n v="0.5"/>
    <n v="2.52"/>
    <n v="63.2"/>
    <n v="-1.0429999999999999"/>
    <n v="54.2"/>
    <n v="0.2298"/>
    <n v="0.24510000000000001"/>
    <m/>
    <n v="0.6"/>
    <m/>
    <m/>
    <m/>
    <m/>
    <n v="2850300"/>
    <n v="0"/>
    <n v="0"/>
    <s v=""/>
    <s v=""/>
    <s v=""/>
  </r>
  <r>
    <d v="2019-10-12T00:00:00"/>
    <x v="284"/>
    <n v="400"/>
    <d v="1900-11-08T04:26:28"/>
    <n v="57.76"/>
    <n v="2.259999999999998"/>
    <n v="2.0099999999999998"/>
    <n v="4.53"/>
    <n v="35.1"/>
    <n v="-1.613"/>
    <n v="56"/>
    <n v="0.2298"/>
    <n v="0.24429999999999999"/>
    <m/>
    <n v="0.6"/>
    <m/>
    <m/>
    <m/>
    <m/>
    <n v="2850400"/>
    <n v="0"/>
    <n v="0"/>
    <s v=""/>
    <s v=""/>
    <s v=""/>
  </r>
  <r>
    <d v="2019-10-12T00:00:00"/>
    <x v="284"/>
    <n v="500"/>
    <d v="1900-11-08T05:26:28"/>
    <n v="57.41"/>
    <n v="1.9099999999999966"/>
    <n v="2.0099999999999998"/>
    <n v="5.03"/>
    <n v="29.5"/>
    <n v="-1.929"/>
    <n v="56.4"/>
    <n v="0.22839999999999999"/>
    <n v="0.24360000000000001"/>
    <m/>
    <n v="0.6"/>
    <m/>
    <m/>
    <m/>
    <m/>
    <n v="2850500"/>
    <n v="0"/>
    <n v="0"/>
    <s v=""/>
    <s v=""/>
    <s v=""/>
  </r>
  <r>
    <d v="2019-10-12T00:00:00"/>
    <x v="284"/>
    <n v="600"/>
    <d v="1900-11-08T06:26:28"/>
    <n v="57.29"/>
    <n v="1.7899999999999991"/>
    <n v="2.0099999999999998"/>
    <n v="4.53"/>
    <n v="30.9"/>
    <n v="-2.363"/>
    <n v="59.2"/>
    <n v="0.22839999999999999"/>
    <n v="0.2429"/>
    <m/>
    <n v="0.6"/>
    <m/>
    <m/>
    <m/>
    <m/>
    <n v="2850600"/>
    <n v="0"/>
    <n v="0"/>
    <s v=""/>
    <s v=""/>
    <s v=""/>
  </r>
  <r>
    <d v="2019-10-12T00:00:00"/>
    <x v="284"/>
    <n v="700"/>
    <d v="1900-11-08T07:26:28"/>
    <n v="57.52"/>
    <n v="2.0200000000000031"/>
    <n v="2.52"/>
    <n v="5.03"/>
    <n v="26.7"/>
    <n v="-2.1019999999999999"/>
    <n v="65.2"/>
    <n v="0.2276"/>
    <n v="0.2422"/>
    <m/>
    <n v="19.399999999999999"/>
    <m/>
    <m/>
    <m/>
    <m/>
    <n v="2850700"/>
    <n v="19.8"/>
    <n v="19.399999999999999"/>
    <s v=""/>
    <s v=""/>
    <s v=""/>
  </r>
  <r>
    <d v="2019-10-12T00:00:00"/>
    <x v="284"/>
    <n v="800"/>
    <d v="1900-11-08T08:26:28"/>
    <n v="57.64"/>
    <n v="2.1400000000000006"/>
    <n v="1.51"/>
    <n v="4.03"/>
    <n v="28.1"/>
    <n v="-0.93"/>
    <n v="58.5"/>
    <n v="0.22689999999999999"/>
    <n v="0.2422"/>
    <m/>
    <n v="95.6"/>
    <m/>
    <m/>
    <m/>
    <m/>
    <n v="2850800"/>
    <n v="155.69999999999999"/>
    <n v="95.6"/>
    <s v=""/>
    <s v=""/>
    <s v=""/>
  </r>
  <r>
    <d v="2019-10-12T00:00:00"/>
    <x v="284"/>
    <n v="900"/>
    <d v="1900-11-08T09:26:28"/>
    <n v="57.76"/>
    <n v="2.259999999999998"/>
    <n v="1.01"/>
    <n v="3.52"/>
    <n v="35.1"/>
    <n v="1.371"/>
    <n v="53.3"/>
    <n v="0.22689999999999999"/>
    <n v="0.2414"/>
    <m/>
    <n v="264.39999999999998"/>
    <m/>
    <m/>
    <m/>
    <m/>
    <n v="2850900"/>
    <n v="312.7"/>
    <n v="264.39999999999998"/>
    <s v=""/>
    <s v=""/>
    <s v=""/>
  </r>
  <r>
    <d v="2019-10-12T00:00:00"/>
    <x v="284"/>
    <n v="1000"/>
    <d v="1900-11-08T10:26:28"/>
    <n v="57.52"/>
    <n v="2.0200000000000031"/>
    <n v="1.51"/>
    <n v="3.52"/>
    <n v="50.5"/>
    <n v="2.4500000000000002"/>
    <n v="50.8"/>
    <n v="0.22689999999999999"/>
    <n v="0.2414"/>
    <m/>
    <n v="409.4"/>
    <m/>
    <m/>
    <m/>
    <m/>
    <n v="2851000"/>
    <n v="442.5"/>
    <n v="409.4"/>
    <s v=""/>
    <s v=""/>
    <s v=""/>
  </r>
  <r>
    <d v="2019-10-12T00:00:00"/>
    <x v="284"/>
    <n v="1100"/>
    <d v="1900-11-08T11:26:28"/>
    <n v="58.11"/>
    <n v="2.6099999999999994"/>
    <n v="0.5"/>
    <n v="3.02"/>
    <n v="122.1"/>
    <n v="3.6429999999999998"/>
    <n v="47.2"/>
    <n v="0.22620000000000001"/>
    <n v="0.2407"/>
    <m/>
    <n v="408.1"/>
    <m/>
    <m/>
    <m/>
    <m/>
    <n v="2851100"/>
    <n v="529.5"/>
    <n v="408.1"/>
    <s v=""/>
    <s v=""/>
    <s v=""/>
  </r>
  <r>
    <d v="2019-10-12T00:00:00"/>
    <x v="284"/>
    <n v="1200"/>
    <d v="1900-11-08T12:26:28"/>
    <n v="57.17"/>
    <n v="1.6700000000000017"/>
    <n v="0"/>
    <n v="2.52"/>
    <n v="147.4"/>
    <n v="4.3760000000000003"/>
    <n v="46.7"/>
    <n v="0.22620000000000001"/>
    <n v="0.2414"/>
    <m/>
    <n v="324.39999999999998"/>
    <m/>
    <m/>
    <m/>
    <m/>
    <n v="2851200"/>
    <n v="565"/>
    <n v="324.39999999999998"/>
    <s v=""/>
    <s v=""/>
    <s v=""/>
  </r>
  <r>
    <d v="2019-10-12T00:00:00"/>
    <x v="284"/>
    <n v="1300"/>
    <d v="1900-11-08T13:26:28"/>
    <n v="56.94"/>
    <n v="1.4399999999999977"/>
    <n v="0.5"/>
    <n v="3.02"/>
    <n v="94.1"/>
    <n v="4.0629999999999997"/>
    <n v="49"/>
    <n v="0.22689999999999999"/>
    <n v="0.2414"/>
    <m/>
    <n v="330.6"/>
    <m/>
    <m/>
    <m/>
    <m/>
    <n v="2851300"/>
    <n v="546.20000000000005"/>
    <n v="330.6"/>
    <s v=""/>
    <s v=""/>
    <s v=""/>
  </r>
  <r>
    <d v="2019-10-12T00:00:00"/>
    <x v="284"/>
    <n v="1400"/>
    <d v="1900-11-08T14:26:28"/>
    <n v="56.82"/>
    <n v="1.3200000000000003"/>
    <n v="0.5"/>
    <n v="2.52"/>
    <n v="127.8"/>
    <n v="2.69"/>
    <n v="50.6"/>
    <n v="0.2276"/>
    <n v="0.2414"/>
    <m/>
    <n v="159.4"/>
    <m/>
    <m/>
    <m/>
    <m/>
    <n v="2851400"/>
    <n v="474.3"/>
    <n v="159.4"/>
    <s v=""/>
    <s v=""/>
    <s v=""/>
  </r>
  <r>
    <d v="2019-10-12T00:00:00"/>
    <x v="284"/>
    <n v="1500"/>
    <d v="1900-11-08T15:26:28"/>
    <n v="56.82"/>
    <n v="1.3200000000000003"/>
    <n v="1.51"/>
    <n v="5.03"/>
    <n v="47.7"/>
    <n v="2.2090000000000001"/>
    <n v="53.7"/>
    <n v="0.2276"/>
    <n v="0.2414"/>
    <m/>
    <n v="171.9"/>
    <m/>
    <m/>
    <m/>
    <m/>
    <n v="2851500"/>
    <n v="356.2"/>
    <n v="171.9"/>
    <s v=""/>
    <s v=""/>
    <s v=""/>
  </r>
  <r>
    <d v="2019-10-12T00:00:00"/>
    <x v="284"/>
    <n v="1600"/>
    <d v="1900-11-08T16:26:28"/>
    <n v="54.95"/>
    <n v="0"/>
    <n v="3.02"/>
    <n v="5.54"/>
    <n v="44.9"/>
    <n v="3.2210000000000001"/>
    <n v="55.2"/>
    <n v="0.2276"/>
    <n v="0.2414"/>
    <m/>
    <n v="286.89999999999998"/>
    <m/>
    <m/>
    <m/>
    <m/>
    <n v="2851600"/>
    <n v="205.3"/>
    <n v="286.89999999999998"/>
    <s v=""/>
    <s v=""/>
    <s v=""/>
  </r>
  <r>
    <d v="2019-10-12T00:00:00"/>
    <x v="284"/>
    <n v="1700"/>
    <d v="1900-11-08T17:26:28"/>
    <n v="54.48"/>
    <n v="0"/>
    <n v="3.02"/>
    <n v="5.03"/>
    <n v="43.5"/>
    <n v="1.643"/>
    <n v="54.5"/>
    <n v="0.2276"/>
    <n v="0.2414"/>
    <m/>
    <n v="45.6"/>
    <m/>
    <m/>
    <m/>
    <m/>
    <n v="2851700"/>
    <n v="50"/>
    <n v="45.6"/>
    <s v=""/>
    <s v=""/>
    <s v=""/>
  </r>
  <r>
    <d v="2019-10-12T00:00:00"/>
    <x v="284"/>
    <n v="1800"/>
    <d v="1900-11-08T18:26:28"/>
    <n v="54.13"/>
    <n v="0"/>
    <n v="2.0099999999999998"/>
    <n v="5.03"/>
    <n v="35.1"/>
    <n v="0.98899999999999999"/>
    <n v="56.9"/>
    <n v="0.22839999999999999"/>
    <n v="0.2422"/>
    <m/>
    <n v="0.6"/>
    <m/>
    <m/>
    <m/>
    <m/>
    <n v="2851800"/>
    <n v="0"/>
    <n v="0"/>
    <s v=""/>
    <s v=""/>
    <s v=""/>
  </r>
  <r>
    <d v="2019-10-12T00:00:00"/>
    <x v="284"/>
    <n v="1900"/>
    <d v="1900-11-08T19:26:28"/>
    <n v="55.3"/>
    <n v="0"/>
    <n v="2.0099999999999998"/>
    <n v="4.53"/>
    <n v="29.5"/>
    <n v="1.262"/>
    <n v="57.1"/>
    <n v="0.2276"/>
    <n v="0.2422"/>
    <m/>
    <n v="0.6"/>
    <m/>
    <m/>
    <m/>
    <m/>
    <n v="2851900"/>
    <n v="0"/>
    <n v="0"/>
    <s v=""/>
    <s v=""/>
    <s v=""/>
  </r>
  <r>
    <d v="2019-10-12T00:00:00"/>
    <x v="284"/>
    <n v="2000"/>
    <d v="1900-11-08T20:26:28"/>
    <n v="55.07"/>
    <n v="0"/>
    <n v="1.51"/>
    <n v="4.03"/>
    <n v="28.1"/>
    <n v="0.30099999999999999"/>
    <n v="58.7"/>
    <n v="0.2276"/>
    <n v="0.2414"/>
    <m/>
    <n v="0.6"/>
    <m/>
    <m/>
    <m/>
    <m/>
    <n v="2852000"/>
    <n v="0"/>
    <n v="0"/>
    <s v=""/>
    <s v=""/>
    <s v=""/>
  </r>
  <r>
    <d v="2019-10-12T00:00:00"/>
    <x v="284"/>
    <n v="2100"/>
    <d v="1900-11-08T21:26:28"/>
    <n v="56"/>
    <n v="0.5"/>
    <n v="0.5"/>
    <n v="3.02"/>
    <n v="16.8"/>
    <n v="1.778"/>
    <n v="62.2"/>
    <n v="0.2276"/>
    <n v="0.2414"/>
    <m/>
    <n v="0.6"/>
    <m/>
    <m/>
    <m/>
    <m/>
    <n v="2852100"/>
    <n v="0"/>
    <n v="0"/>
    <s v=""/>
    <s v=""/>
    <s v=""/>
  </r>
  <r>
    <d v="2019-10-12T00:00:00"/>
    <x v="284"/>
    <n v="2200"/>
    <d v="1900-11-08T22:26:28"/>
    <n v="55.89"/>
    <n v="0.39000000000000057"/>
    <n v="0.5"/>
    <n v="2.52"/>
    <n v="22.5"/>
    <n v="1.859"/>
    <n v="58.5"/>
    <n v="0.2276"/>
    <n v="0.2414"/>
    <m/>
    <n v="0.6"/>
    <m/>
    <m/>
    <m/>
    <m/>
    <n v="2852200"/>
    <n v="0"/>
    <n v="0"/>
    <s v=""/>
    <s v=""/>
    <s v=""/>
  </r>
  <r>
    <d v="2019-10-12T00:00:00"/>
    <x v="284"/>
    <n v="2300"/>
    <d v="1900-11-08T23:26:28"/>
    <n v="56"/>
    <n v="0.5"/>
    <n v="1.01"/>
    <n v="3.52"/>
    <n v="30.9"/>
    <n v="1.099"/>
    <n v="56.5"/>
    <n v="0.2276"/>
    <n v="0.2407"/>
    <m/>
    <n v="0.6"/>
    <m/>
    <m/>
    <m/>
    <m/>
    <n v="2852300"/>
    <n v="0"/>
    <n v="0"/>
    <s v=""/>
    <s v=""/>
    <s v=""/>
  </r>
  <r>
    <d v="2019-10-12T00:00:00"/>
    <x v="284"/>
    <n v="2400"/>
    <d v="1900-11-09T00:26:28"/>
    <n v="55.89"/>
    <n v="0.39000000000000057"/>
    <n v="1.01"/>
    <n v="3.52"/>
    <n v="29.5"/>
    <n v="0.93400000000000005"/>
    <n v="58.1"/>
    <n v="0.2276"/>
    <n v="0.2407"/>
    <m/>
    <n v="0.6"/>
    <m/>
    <m/>
    <m/>
    <m/>
    <n v="2852400"/>
    <n v="0"/>
    <n v="0"/>
    <n v="0.22800000000000001"/>
    <n v="0.24099999999999999"/>
    <n v="4.0000000000000001E-3"/>
  </r>
  <r>
    <d v="2019-10-13T00:00:00"/>
    <x v="285"/>
    <n v="100"/>
    <d v="1900-11-09T01:26:28"/>
    <n v="55.89"/>
    <n v="0.39000000000000057"/>
    <n v="0"/>
    <n v="1.51"/>
    <n v="339.7"/>
    <n v="0.90700000000000003"/>
    <n v="62.6"/>
    <n v="0.22689999999999999"/>
    <n v="0.2407"/>
    <m/>
    <n v="0.6"/>
    <m/>
    <m/>
    <m/>
    <m/>
    <n v="2860100"/>
    <n v="0"/>
    <n v="0"/>
    <s v=""/>
    <s v=""/>
    <s v=""/>
  </r>
  <r>
    <d v="2019-10-13T00:00:00"/>
    <x v="285"/>
    <n v="200"/>
    <d v="1900-11-09T02:26:28"/>
    <n v="54.13"/>
    <n v="0"/>
    <n v="0"/>
    <n v="1.01"/>
    <n v="224.6"/>
    <n v="-1.9"/>
    <n v="76"/>
    <n v="0.2276"/>
    <n v="0.2407"/>
    <m/>
    <n v="0.6"/>
    <m/>
    <m/>
    <m/>
    <m/>
    <n v="2860200"/>
    <n v="0"/>
    <n v="0"/>
    <s v=""/>
    <s v=""/>
    <s v=""/>
  </r>
  <r>
    <d v="2019-10-13T00:00:00"/>
    <x v="285"/>
    <n v="300"/>
    <d v="1900-11-09T03:26:28"/>
    <n v="53.9"/>
    <n v="0"/>
    <n v="1.01"/>
    <n v="3.52"/>
    <n v="9.8000000000000007"/>
    <n v="-0.255"/>
    <n v="91.3"/>
    <n v="0.22689999999999999"/>
    <n v="0.2407"/>
    <m/>
    <n v="0.6"/>
    <m/>
    <m/>
    <m/>
    <m/>
    <n v="2860300"/>
    <n v="0"/>
    <n v="0"/>
    <s v=""/>
    <s v=""/>
    <s v=""/>
  </r>
  <r>
    <d v="2019-10-13T00:00:00"/>
    <x v="285"/>
    <n v="400"/>
    <d v="1900-11-09T04:26:28"/>
    <n v="55.07"/>
    <n v="0"/>
    <n v="1.51"/>
    <n v="4.03"/>
    <n v="43.5"/>
    <n v="-0.22700000000000001"/>
    <n v="92"/>
    <n v="0.22689999999999999"/>
    <n v="0.24"/>
    <m/>
    <n v="0.6"/>
    <m/>
    <m/>
    <m/>
    <m/>
    <n v="2860400"/>
    <n v="0"/>
    <n v="0"/>
    <s v=""/>
    <s v=""/>
    <s v=""/>
  </r>
  <r>
    <d v="2019-10-13T00:00:00"/>
    <x v="285"/>
    <n v="500"/>
    <d v="1900-11-09T05:26:28"/>
    <n v="54.95"/>
    <n v="0"/>
    <n v="0.5"/>
    <n v="4.03"/>
    <n v="30.9"/>
    <n v="0.57699999999999996"/>
    <n v="93.7"/>
    <n v="0.22689999999999999"/>
    <n v="0.24"/>
    <m/>
    <n v="0.6"/>
    <m/>
    <m/>
    <m/>
    <m/>
    <n v="2860500"/>
    <n v="0"/>
    <n v="0"/>
    <s v=""/>
    <s v=""/>
    <s v=""/>
  </r>
  <r>
    <d v="2019-10-13T00:00:00"/>
    <x v="285"/>
    <n v="600"/>
    <d v="1900-11-09T06:26:28"/>
    <n v="54.01"/>
    <n v="0"/>
    <n v="0.5"/>
    <n v="3.02"/>
    <n v="51.9"/>
    <n v="-0.70399999999999996"/>
    <n v="93.8"/>
    <n v="0.22689999999999999"/>
    <n v="0.24"/>
    <m/>
    <n v="0.6"/>
    <m/>
    <m/>
    <m/>
    <m/>
    <n v="2860600"/>
    <n v="0"/>
    <n v="0"/>
    <s v=""/>
    <s v=""/>
    <s v=""/>
  </r>
  <r>
    <d v="2019-10-13T00:00:00"/>
    <x v="285"/>
    <n v="700"/>
    <d v="1900-11-09T07:26:28"/>
    <n v="57.52"/>
    <n v="2.0200000000000031"/>
    <n v="0"/>
    <n v="0.5"/>
    <n v="59"/>
    <n v="-0.255"/>
    <n v="95.7"/>
    <n v="0.22689999999999999"/>
    <n v="0.24"/>
    <m/>
    <n v="0.6"/>
    <m/>
    <m/>
    <m/>
    <m/>
    <n v="2860700"/>
    <n v="17.3"/>
    <n v="0"/>
    <s v=""/>
    <s v=""/>
    <s v=""/>
  </r>
  <r>
    <d v="2019-10-13T00:00:00"/>
    <x v="285"/>
    <n v="800"/>
    <d v="1900-11-09T08:26:28"/>
    <n v="53.2"/>
    <n v="0"/>
    <n v="0"/>
    <n v="2.0099999999999998"/>
    <n v="226"/>
    <n v="-0.28299999999999997"/>
    <n v="97.6"/>
    <n v="0.22689999999999999"/>
    <n v="0.24"/>
    <m/>
    <n v="9.4"/>
    <m/>
    <m/>
    <m/>
    <m/>
    <n v="2860800"/>
    <n v="151"/>
    <n v="9.4"/>
    <s v=""/>
    <s v=""/>
    <s v=""/>
  </r>
  <r>
    <d v="2019-10-13T00:00:00"/>
    <x v="285"/>
    <n v="900"/>
    <d v="1900-11-09T09:26:28"/>
    <n v="56.12"/>
    <n v="0.61999999999999744"/>
    <n v="0"/>
    <n v="2.0099999999999998"/>
    <n v="221.8"/>
    <n v="-0.95799999999999996"/>
    <n v="98.7"/>
    <n v="0.22620000000000001"/>
    <n v="0.24"/>
    <m/>
    <n v="16.899999999999999"/>
    <m/>
    <m/>
    <m/>
    <m/>
    <n v="2860900"/>
    <n v="307.3"/>
    <n v="16.899999999999999"/>
    <s v=""/>
    <s v=""/>
    <s v=""/>
  </r>
  <r>
    <d v="2019-10-13T00:00:00"/>
    <x v="285"/>
    <n v="1000"/>
    <d v="1900-11-09T10:26:28"/>
    <n v="56.12"/>
    <n v="0.61999999999999744"/>
    <n v="0"/>
    <n v="1.51"/>
    <n v="224.6"/>
    <n v="-0.62"/>
    <n v="99.2"/>
    <n v="0.22620000000000001"/>
    <n v="0.24"/>
    <m/>
    <n v="55.6"/>
    <m/>
    <m/>
    <m/>
    <m/>
    <n v="2861000"/>
    <n v="437"/>
    <n v="55.6"/>
    <s v=""/>
    <s v=""/>
    <s v=""/>
  </r>
  <r>
    <d v="2019-10-13T00:00:00"/>
    <x v="285"/>
    <n v="1100"/>
    <d v="1900-11-09T11:26:28"/>
    <n v="57.76"/>
    <n v="2.259999999999998"/>
    <n v="0"/>
    <n v="2.0099999999999998"/>
    <n v="210.6"/>
    <n v="-0.19900000000000001"/>
    <n v="98.9"/>
    <n v="0.22620000000000001"/>
    <n v="0.2392"/>
    <m/>
    <n v="75.599999999999994"/>
    <m/>
    <m/>
    <m/>
    <m/>
    <n v="2861100"/>
    <n v="523.20000000000005"/>
    <n v="75.599999999999994"/>
    <s v=""/>
    <s v=""/>
    <s v=""/>
  </r>
  <r>
    <d v="2019-10-13T00:00:00"/>
    <x v="285"/>
    <n v="1200"/>
    <d v="1900-11-09T12:26:28"/>
    <n v="55.89"/>
    <n v="0.39000000000000057"/>
    <n v="0"/>
    <n v="2.52"/>
    <n v="209.2"/>
    <n v="-0.33900000000000002"/>
    <n v="99"/>
    <n v="0.22620000000000001"/>
    <n v="0.2392"/>
    <m/>
    <n v="84.4"/>
    <m/>
    <m/>
    <m/>
    <m/>
    <n v="2861200"/>
    <n v="558.5"/>
    <n v="84.4"/>
    <s v=""/>
    <s v=""/>
    <s v=""/>
  </r>
  <r>
    <d v="2019-10-13T00:00:00"/>
    <x v="285"/>
    <n v="1300"/>
    <d v="1900-11-09T13:26:28"/>
    <n v="55.65"/>
    <n v="0.14999999999999858"/>
    <n v="0"/>
    <n v="2.0099999999999998"/>
    <n v="192.3"/>
    <n v="-0.33900000000000002"/>
    <n v="99.1"/>
    <n v="0.22620000000000001"/>
    <n v="0.2392"/>
    <m/>
    <n v="93.1"/>
    <m/>
    <m/>
    <m/>
    <m/>
    <n v="2861300"/>
    <n v="539.20000000000005"/>
    <n v="93.1"/>
    <s v=""/>
    <s v=""/>
    <s v=""/>
  </r>
  <r>
    <d v="2019-10-13T00:00:00"/>
    <x v="285"/>
    <n v="1400"/>
    <d v="1900-11-09T14:26:28"/>
    <n v="55.77"/>
    <n v="0.27000000000000313"/>
    <n v="0.5"/>
    <n v="3.52"/>
    <n v="196.5"/>
    <n v="-0.39500000000000002"/>
    <n v="99.4"/>
    <n v="0.22620000000000001"/>
    <n v="0.2392"/>
    <m/>
    <n v="66.900000000000006"/>
    <m/>
    <m/>
    <m/>
    <m/>
    <n v="2861400"/>
    <n v="467.2"/>
    <n v="66.900000000000006"/>
    <s v=""/>
    <s v=""/>
    <s v=""/>
  </r>
  <r>
    <d v="2019-10-13T00:00:00"/>
    <x v="285"/>
    <n v="1500"/>
    <d v="1900-11-09T15:26:28"/>
    <n v="57.41"/>
    <n v="1.9099999999999966"/>
    <n v="0.5"/>
    <n v="4.53"/>
    <n v="219"/>
    <n v="0.35599999999999998"/>
    <n v="99.7"/>
    <n v="0.22689999999999999"/>
    <n v="0.24"/>
    <m/>
    <n v="100.6"/>
    <m/>
    <m/>
    <m/>
    <m/>
    <n v="2861500"/>
    <n v="349.2"/>
    <n v="100.6"/>
    <s v=""/>
    <s v=""/>
    <s v=""/>
  </r>
  <r>
    <d v="2019-10-13T00:00:00"/>
    <x v="285"/>
    <n v="1600"/>
    <d v="1900-11-09T16:26:28"/>
    <n v="57.64"/>
    <n v="2.1400000000000006"/>
    <n v="1.01"/>
    <n v="6.04"/>
    <n v="233.1"/>
    <n v="5.0999999999999997E-2"/>
    <n v="99.9"/>
    <n v="0.22620000000000001"/>
    <n v="0.2414"/>
    <m/>
    <n v="84.4"/>
    <m/>
    <m/>
    <m/>
    <m/>
    <n v="2861600"/>
    <n v="198.3"/>
    <n v="84.4"/>
    <s v=""/>
    <s v=""/>
    <s v=""/>
  </r>
  <r>
    <d v="2019-10-13T00:00:00"/>
    <x v="285"/>
    <n v="1700"/>
    <d v="1900-11-09T17:26:28"/>
    <n v="54.6"/>
    <n v="0"/>
    <n v="1.51"/>
    <n v="6.04"/>
    <n v="249.9"/>
    <n v="-0.14299999999999999"/>
    <n v="100"/>
    <n v="0.22620000000000001"/>
    <n v="0.2422"/>
    <m/>
    <n v="14.4"/>
    <m/>
    <m/>
    <m/>
    <m/>
    <n v="2861700"/>
    <n v="45.8"/>
    <n v="14.4"/>
    <s v=""/>
    <s v=""/>
    <s v=""/>
  </r>
  <r>
    <d v="2019-10-13T00:00:00"/>
    <x v="285"/>
    <n v="1800"/>
    <d v="1900-11-09T18:26:28"/>
    <n v="54.48"/>
    <n v="0"/>
    <n v="0"/>
    <n v="4.53"/>
    <n v="261.10000000000002"/>
    <n v="-0.39500000000000002"/>
    <n v="100"/>
    <n v="0.22689999999999999"/>
    <n v="0.2414"/>
    <m/>
    <n v="0.6"/>
    <m/>
    <m/>
    <m/>
    <m/>
    <n v="2861800"/>
    <n v="0"/>
    <n v="0"/>
    <s v=""/>
    <s v=""/>
    <s v=""/>
  </r>
  <r>
    <d v="2019-10-13T00:00:00"/>
    <x v="285"/>
    <n v="1900"/>
    <d v="1900-11-09T19:26:28"/>
    <n v="58.81"/>
    <n v="3.3100000000000023"/>
    <n v="0"/>
    <n v="0"/>
    <n v="261.10000000000002"/>
    <n v="-0.67600000000000005"/>
    <n v="100"/>
    <n v="0.2276"/>
    <n v="0.2422"/>
    <m/>
    <n v="0.6"/>
    <m/>
    <m/>
    <m/>
    <m/>
    <n v="2861900"/>
    <n v="0"/>
    <n v="0"/>
    <s v=""/>
    <s v=""/>
    <s v=""/>
  </r>
  <r>
    <d v="2019-10-13T00:00:00"/>
    <x v="285"/>
    <n v="2000"/>
    <d v="1900-11-09T20:26:28"/>
    <n v="59.16"/>
    <n v="3.6599999999999966"/>
    <n v="0"/>
    <n v="0"/>
    <n v="261.10000000000002"/>
    <n v="-0.84499999999999997"/>
    <n v="100"/>
    <n v="0.2276"/>
    <n v="0.2422"/>
    <m/>
    <n v="0.6"/>
    <m/>
    <m/>
    <m/>
    <m/>
    <n v="2862000"/>
    <n v="0"/>
    <n v="0"/>
    <s v=""/>
    <s v=""/>
    <s v=""/>
  </r>
  <r>
    <d v="2019-10-13T00:00:00"/>
    <x v="285"/>
    <n v="2100"/>
    <d v="1900-11-09T21:26:28"/>
    <n v="60.8"/>
    <n v="5.2999999999999972"/>
    <n v="0"/>
    <n v="0"/>
    <n v="261.10000000000002"/>
    <n v="-1.0149999999999999"/>
    <n v="100"/>
    <n v="0.2276"/>
    <n v="0.2429"/>
    <m/>
    <n v="0.6"/>
    <m/>
    <m/>
    <m/>
    <m/>
    <n v="2862100"/>
    <n v="0"/>
    <n v="0"/>
    <s v=""/>
    <s v=""/>
    <s v=""/>
  </r>
  <r>
    <d v="2019-10-13T00:00:00"/>
    <x v="285"/>
    <n v="2200"/>
    <d v="1900-11-09T22:26:28"/>
    <n v="60.68"/>
    <n v="5.18"/>
    <n v="0"/>
    <n v="0"/>
    <n v="261.10000000000002"/>
    <n v="-1.242"/>
    <n v="100"/>
    <n v="0.2276"/>
    <n v="0.2429"/>
    <m/>
    <n v="0.6"/>
    <m/>
    <m/>
    <m/>
    <m/>
    <n v="2862200"/>
    <n v="0"/>
    <n v="0"/>
    <s v=""/>
    <s v=""/>
    <s v=""/>
  </r>
  <r>
    <d v="2019-10-13T00:00:00"/>
    <x v="285"/>
    <n v="2300"/>
    <d v="1900-11-09T23:26:28"/>
    <n v="60.68"/>
    <n v="5.18"/>
    <n v="0"/>
    <n v="0"/>
    <n v="261.10000000000002"/>
    <n v="-1.413"/>
    <n v="100"/>
    <n v="0.2276"/>
    <n v="0.2429"/>
    <m/>
    <n v="0.6"/>
    <m/>
    <m/>
    <m/>
    <m/>
    <n v="2862300"/>
    <n v="0"/>
    <n v="0"/>
    <s v=""/>
    <s v=""/>
    <s v=""/>
  </r>
  <r>
    <d v="2019-10-13T00:00:00"/>
    <x v="285"/>
    <n v="2400"/>
    <d v="1900-11-10T00:26:28"/>
    <n v="60.8"/>
    <n v="5.2999999999999972"/>
    <n v="0"/>
    <n v="0"/>
    <n v="261.10000000000002"/>
    <n v="-1.413"/>
    <n v="100"/>
    <n v="0.22689999999999999"/>
    <n v="0.2429"/>
    <m/>
    <n v="0.6"/>
    <m/>
    <m/>
    <m/>
    <m/>
    <n v="2862400"/>
    <n v="0"/>
    <n v="0"/>
    <n v="0.22700000000000001"/>
    <n v="0.24299999999999999"/>
    <n v="5.2999999999999999E-2"/>
  </r>
  <r>
    <d v="2019-10-14T00:00:00"/>
    <x v="286"/>
    <n v="100"/>
    <d v="1900-11-10T01:26:28"/>
    <n v="61.03"/>
    <n v="5.5300000000000011"/>
    <n v="0"/>
    <n v="0"/>
    <n v="261.10000000000002"/>
    <n v="-1.613"/>
    <n v="100"/>
    <n v="0.2276"/>
    <n v="0.2429"/>
    <m/>
    <n v="0.6"/>
    <m/>
    <m/>
    <m/>
    <m/>
    <n v="2870100"/>
    <n v="0"/>
    <n v="0"/>
    <s v=""/>
    <s v=""/>
    <s v=""/>
  </r>
  <r>
    <d v="2019-10-14T00:00:00"/>
    <x v="286"/>
    <n v="200"/>
    <d v="1900-11-10T02:26:28"/>
    <n v="60.68"/>
    <n v="5.18"/>
    <n v="0"/>
    <n v="0"/>
    <n v="261.10000000000002"/>
    <n v="-1.9"/>
    <n v="100"/>
    <n v="0.2276"/>
    <n v="0.2429"/>
    <m/>
    <n v="0.6"/>
    <m/>
    <m/>
    <m/>
    <m/>
    <n v="2870200"/>
    <n v="0"/>
    <n v="0"/>
    <s v=""/>
    <s v=""/>
    <s v=""/>
  </r>
  <r>
    <d v="2019-10-14T00:00:00"/>
    <x v="286"/>
    <n v="300"/>
    <d v="1900-11-10T03:26:28"/>
    <n v="60.8"/>
    <n v="5.2999999999999972"/>
    <n v="0"/>
    <n v="0"/>
    <n v="261.10000000000002"/>
    <n v="-2.3340000000000001"/>
    <n v="100"/>
    <n v="0.22689999999999999"/>
    <n v="0.2422"/>
    <m/>
    <n v="0.6"/>
    <m/>
    <m/>
    <m/>
    <m/>
    <n v="2870300"/>
    <n v="0"/>
    <n v="0"/>
    <s v=""/>
    <s v=""/>
    <s v=""/>
  </r>
  <r>
    <d v="2019-10-14T00:00:00"/>
    <x v="286"/>
    <n v="400"/>
    <d v="1900-11-10T04:26:28"/>
    <n v="60.68"/>
    <n v="5.18"/>
    <n v="0"/>
    <n v="0"/>
    <n v="261.10000000000002"/>
    <n v="-2.5960000000000001"/>
    <n v="100"/>
    <n v="0.2276"/>
    <n v="0.2422"/>
    <m/>
    <n v="0.6"/>
    <m/>
    <m/>
    <m/>
    <m/>
    <n v="2870400"/>
    <n v="0"/>
    <n v="0"/>
    <s v=""/>
    <s v=""/>
    <s v=""/>
  </r>
  <r>
    <d v="2019-10-14T00:00:00"/>
    <x v="286"/>
    <n v="500"/>
    <d v="1900-11-10T05:26:28"/>
    <n v="59.16"/>
    <n v="3.6599999999999966"/>
    <n v="0"/>
    <n v="0"/>
    <n v="261.10000000000002"/>
    <n v="-3.0649999999999999"/>
    <n v="100"/>
    <n v="0.22689999999999999"/>
    <n v="0.2422"/>
    <m/>
    <n v="0.6"/>
    <m/>
    <m/>
    <m/>
    <m/>
    <n v="2870500"/>
    <n v="0"/>
    <n v="0"/>
    <s v=""/>
    <s v=""/>
    <s v=""/>
  </r>
  <r>
    <d v="2019-10-14T00:00:00"/>
    <x v="286"/>
    <n v="600"/>
    <d v="1900-11-10T06:26:28"/>
    <n v="60.45"/>
    <n v="4.9500000000000028"/>
    <n v="0"/>
    <n v="0"/>
    <n v="261.10000000000002"/>
    <n v="-2.363"/>
    <n v="100"/>
    <n v="0.22689999999999999"/>
    <n v="0.2422"/>
    <m/>
    <n v="0.6"/>
    <m/>
    <m/>
    <m/>
    <m/>
    <n v="2870600"/>
    <n v="0"/>
    <n v="0"/>
    <s v=""/>
    <s v=""/>
    <s v=""/>
  </r>
  <r>
    <d v="2019-10-14T00:00:00"/>
    <x v="286"/>
    <n v="700"/>
    <d v="1900-11-10T07:26:28"/>
    <n v="60.22"/>
    <n v="4.7199999999999989"/>
    <n v="0"/>
    <n v="0"/>
    <n v="261.10000000000002"/>
    <n v="-2.7120000000000002"/>
    <n v="100"/>
    <n v="0.22689999999999999"/>
    <n v="0.2414"/>
    <m/>
    <n v="8.1"/>
    <m/>
    <m/>
    <m/>
    <m/>
    <n v="2870700"/>
    <n v="16"/>
    <n v="8.1"/>
    <s v=""/>
    <s v=""/>
    <s v=""/>
  </r>
  <r>
    <d v="2019-10-14T00:00:00"/>
    <x v="286"/>
    <n v="800"/>
    <d v="1900-11-10T08:26:28"/>
    <n v="60.22"/>
    <n v="4.7199999999999989"/>
    <n v="0"/>
    <n v="0"/>
    <n v="261.10000000000002"/>
    <n v="-1.67"/>
    <n v="100"/>
    <n v="0.22689999999999999"/>
    <n v="0.2414"/>
    <m/>
    <n v="61.9"/>
    <m/>
    <m/>
    <m/>
    <m/>
    <n v="2870800"/>
    <n v="146.69999999999999"/>
    <n v="61.9"/>
    <s v=""/>
    <s v=""/>
    <s v=""/>
  </r>
  <r>
    <d v="2019-10-14T00:00:00"/>
    <x v="286"/>
    <n v="900"/>
    <d v="1900-11-10T09:26:28"/>
    <n v="60.57"/>
    <n v="5.07"/>
    <n v="0"/>
    <n v="0"/>
    <n v="261.10000000000002"/>
    <n v="0.16300000000000001"/>
    <n v="100"/>
    <n v="0.22539999999999999"/>
    <n v="0.2422"/>
    <m/>
    <n v="283.10000000000002"/>
    <m/>
    <m/>
    <m/>
    <m/>
    <n v="2870900"/>
    <n v="302"/>
    <n v="283.10000000000002"/>
    <s v=""/>
    <s v=""/>
    <s v=""/>
  </r>
  <r>
    <d v="2019-10-14T00:00:00"/>
    <x v="286"/>
    <n v="1000"/>
    <d v="1900-11-10T10:26:28"/>
    <n v="60.1"/>
    <n v="4.6000000000000014"/>
    <n v="0"/>
    <n v="1.51"/>
    <n v="205"/>
    <n v="1.044"/>
    <n v="98.4"/>
    <n v="0.22620000000000001"/>
    <n v="0.2422"/>
    <m/>
    <n v="376.9"/>
    <m/>
    <m/>
    <m/>
    <m/>
    <n v="2871000"/>
    <n v="431.2"/>
    <n v="376.9"/>
    <s v=""/>
    <s v=""/>
    <s v=""/>
  </r>
  <r>
    <d v="2019-10-14T00:00:00"/>
    <x v="286"/>
    <n v="1100"/>
    <d v="1900-11-10T11:26:28"/>
    <n v="58.34"/>
    <n v="2.8400000000000034"/>
    <n v="0"/>
    <n v="3.02"/>
    <n v="283.60000000000002"/>
    <n v="1.9670000000000001"/>
    <n v="93.7"/>
    <n v="0.22620000000000001"/>
    <n v="0.2414"/>
    <m/>
    <n v="271.89999999999998"/>
    <m/>
    <m/>
    <m/>
    <m/>
    <n v="2871100"/>
    <n v="517"/>
    <n v="271.89999999999998"/>
    <s v=""/>
    <s v=""/>
    <s v=""/>
  </r>
  <r>
    <d v="2019-10-14T00:00:00"/>
    <x v="286"/>
    <n v="1200"/>
    <d v="1900-11-10T12:26:28"/>
    <n v="60.1"/>
    <n v="4.6000000000000014"/>
    <n v="0.5"/>
    <n v="3.02"/>
    <n v="60.4"/>
    <n v="0.41199999999999998"/>
    <n v="92.3"/>
    <n v="0.22620000000000001"/>
    <n v="0.2422"/>
    <m/>
    <n v="273.10000000000002"/>
    <m/>
    <m/>
    <m/>
    <m/>
    <n v="2871200"/>
    <n v="552"/>
    <n v="273.10000000000002"/>
    <s v=""/>
    <s v=""/>
    <s v=""/>
  </r>
  <r>
    <d v="2019-10-14T00:00:00"/>
    <x v="286"/>
    <n v="1300"/>
    <d v="1900-11-10T13:26:28"/>
    <n v="58.58"/>
    <n v="3.0799999999999983"/>
    <n v="0"/>
    <n v="3.02"/>
    <n v="127.8"/>
    <n v="1.913"/>
    <n v="89.3"/>
    <n v="0.22620000000000001"/>
    <n v="0.24429999999999999"/>
    <m/>
    <n v="194.4"/>
    <m/>
    <m/>
    <m/>
    <m/>
    <n v="2871300"/>
    <n v="532.29999999999995"/>
    <n v="194.4"/>
    <s v=""/>
    <s v=""/>
    <s v=""/>
  </r>
  <r>
    <d v="2019-10-14T00:00:00"/>
    <x v="286"/>
    <n v="1400"/>
    <d v="1900-11-10T14:26:28"/>
    <n v="58.81"/>
    <n v="3.3100000000000023"/>
    <n v="1.01"/>
    <n v="4.53"/>
    <n v="178.3"/>
    <n v="4.0110000000000001"/>
    <n v="82.1"/>
    <n v="0.2276"/>
    <n v="0.2472"/>
    <m/>
    <n v="571.9"/>
    <m/>
    <m/>
    <m/>
    <m/>
    <n v="2871400"/>
    <n v="460.2"/>
    <n v="571.9"/>
    <s v=""/>
    <s v=""/>
    <s v=""/>
  </r>
  <r>
    <d v="2019-10-14T00:00:00"/>
    <x v="286"/>
    <n v="1500"/>
    <d v="1900-11-10T15:26:28"/>
    <n v="57.52"/>
    <n v="2.0200000000000031"/>
    <n v="1.51"/>
    <n v="5.03"/>
    <n v="193.7"/>
    <n v="4.0110000000000001"/>
    <n v="73.7"/>
    <n v="0.2298"/>
    <n v="0.2487"/>
    <m/>
    <n v="446.9"/>
    <m/>
    <m/>
    <m/>
    <m/>
    <n v="2871500"/>
    <n v="342.2"/>
    <n v="446.9"/>
    <s v=""/>
    <s v=""/>
    <s v=""/>
  </r>
  <r>
    <d v="2019-10-14T00:00:00"/>
    <x v="286"/>
    <n v="1600"/>
    <d v="1900-11-10T16:26:28"/>
    <n v="54.83"/>
    <n v="0"/>
    <n v="1.51"/>
    <n v="4.53"/>
    <n v="162.9"/>
    <n v="4.2460000000000004"/>
    <n v="66.900000000000006"/>
    <n v="0.23130000000000001"/>
    <n v="0.25090000000000001"/>
    <m/>
    <n v="368.1"/>
    <m/>
    <m/>
    <m/>
    <m/>
    <n v="2871600"/>
    <n v="191.5"/>
    <n v="368.1"/>
    <s v=""/>
    <s v=""/>
    <s v=""/>
  </r>
  <r>
    <d v="2019-10-14T00:00:00"/>
    <x v="286"/>
    <n v="1700"/>
    <d v="1900-11-10T17:26:28"/>
    <n v="53.78"/>
    <n v="0"/>
    <n v="1.01"/>
    <n v="5.54"/>
    <n v="96.9"/>
    <n v="1.913"/>
    <n v="73.900000000000006"/>
    <n v="0.23130000000000001"/>
    <n v="0.25159999999999999"/>
    <m/>
    <n v="73.099999999999994"/>
    <m/>
    <m/>
    <m/>
    <m/>
    <n v="2871700"/>
    <n v="41.3"/>
    <n v="73.099999999999994"/>
    <s v=""/>
    <s v=""/>
    <s v=""/>
  </r>
  <r>
    <d v="2019-10-14T00:00:00"/>
    <x v="286"/>
    <n v="1800"/>
    <d v="1900-11-10T18:26:28"/>
    <n v="53.55"/>
    <n v="0"/>
    <n v="0"/>
    <n v="2.52"/>
    <n v="89.9"/>
    <n v="-0.11600000000000001"/>
    <n v="83.2"/>
    <n v="0.23200000000000001"/>
    <n v="0.25159999999999999"/>
    <m/>
    <n v="0.6"/>
    <m/>
    <m/>
    <m/>
    <m/>
    <n v="2871800"/>
    <n v="0"/>
    <n v="0"/>
    <s v=""/>
    <s v=""/>
    <s v=""/>
  </r>
  <r>
    <d v="2019-10-14T00:00:00"/>
    <x v="286"/>
    <n v="1900"/>
    <d v="1900-11-10T19:26:28"/>
    <n v="54.48"/>
    <n v="0"/>
    <n v="0"/>
    <n v="2.0099999999999998"/>
    <n v="57.6"/>
    <n v="-0.90200000000000002"/>
    <n v="90.7"/>
    <n v="0.23200000000000001"/>
    <n v="0.25230000000000002"/>
    <m/>
    <n v="0.6"/>
    <m/>
    <m/>
    <m/>
    <m/>
    <n v="2871900"/>
    <n v="0"/>
    <n v="0"/>
    <s v=""/>
    <s v=""/>
    <s v=""/>
  </r>
  <r>
    <d v="2019-10-14T00:00:00"/>
    <x v="286"/>
    <n v="2000"/>
    <d v="1900-11-10T20:26:28"/>
    <n v="54.83"/>
    <n v="0"/>
    <n v="0.5"/>
    <n v="4.03"/>
    <n v="74.400000000000006"/>
    <n v="0.74199999999999999"/>
    <n v="86.9"/>
    <n v="0.23130000000000001"/>
    <n v="0.25159999999999999"/>
    <m/>
    <n v="0.6"/>
    <m/>
    <m/>
    <m/>
    <m/>
    <n v="2872000"/>
    <n v="0"/>
    <n v="0"/>
    <s v=""/>
    <s v=""/>
    <s v=""/>
  </r>
  <r>
    <d v="2019-10-14T00:00:00"/>
    <x v="286"/>
    <n v="2100"/>
    <d v="1900-11-10T21:26:28"/>
    <n v="54.13"/>
    <n v="0"/>
    <n v="1.01"/>
    <n v="4.53"/>
    <n v="119.3"/>
    <n v="0.35599999999999998"/>
    <n v="79.7"/>
    <n v="0.23130000000000001"/>
    <n v="0.25159999999999999"/>
    <m/>
    <n v="0.6"/>
    <m/>
    <m/>
    <m/>
    <m/>
    <n v="2872100"/>
    <n v="0"/>
    <n v="0"/>
    <s v=""/>
    <s v=""/>
    <s v=""/>
  </r>
  <r>
    <d v="2019-10-14T00:00:00"/>
    <x v="286"/>
    <n v="2200"/>
    <d v="1900-11-10T22:26:28"/>
    <n v="54.25"/>
    <n v="0"/>
    <n v="1.51"/>
    <n v="5.03"/>
    <n v="109.5"/>
    <n v="-0.14299999999999999"/>
    <n v="76.7"/>
    <n v="0.23130000000000001"/>
    <n v="0.25159999999999999"/>
    <m/>
    <n v="0.6"/>
    <m/>
    <m/>
    <m/>
    <m/>
    <n v="2872200"/>
    <n v="0"/>
    <n v="0"/>
    <s v=""/>
    <s v=""/>
    <s v=""/>
  </r>
  <r>
    <d v="2019-10-14T00:00:00"/>
    <x v="286"/>
    <n v="2300"/>
    <d v="1900-11-10T23:26:28"/>
    <n v="54.72"/>
    <n v="0"/>
    <n v="1.51"/>
    <n v="5.03"/>
    <n v="88.4"/>
    <n v="-4.0000000000000001E-3"/>
    <n v="79.099999999999994"/>
    <n v="0.23130000000000001"/>
    <n v="0.25090000000000001"/>
    <m/>
    <n v="0.6"/>
    <m/>
    <m/>
    <m/>
    <m/>
    <n v="2872300"/>
    <n v="0"/>
    <n v="0"/>
    <s v=""/>
    <s v=""/>
    <s v=""/>
  </r>
  <r>
    <d v="2019-10-14T00:00:00"/>
    <x v="286"/>
    <n v="2400"/>
    <d v="1900-11-11T00:26:28"/>
    <n v="54.72"/>
    <n v="0"/>
    <n v="1.51"/>
    <n v="5.03"/>
    <n v="94.1"/>
    <n v="-0.311"/>
    <n v="82.1"/>
    <n v="0.23130000000000001"/>
    <n v="0.25009999999999999"/>
    <m/>
    <n v="0.6"/>
    <m/>
    <m/>
    <m/>
    <m/>
    <n v="2872400"/>
    <n v="0"/>
    <n v="0"/>
    <n v="0.23100000000000001"/>
    <n v="0.25"/>
    <n v="0"/>
  </r>
  <r>
    <d v="2019-10-15T00:00:00"/>
    <x v="287"/>
    <n v="100"/>
    <d v="1900-11-11T01:26:28"/>
    <n v="55.77"/>
    <n v="0.27000000000000313"/>
    <n v="1.51"/>
    <n v="5.03"/>
    <n v="89.9"/>
    <n v="-0.42299999999999999"/>
    <n v="82"/>
    <n v="0.23130000000000001"/>
    <n v="0.24940000000000001"/>
    <m/>
    <n v="0.6"/>
    <m/>
    <m/>
    <m/>
    <m/>
    <n v="2880100"/>
    <n v="0"/>
    <n v="0"/>
    <s v=""/>
    <s v=""/>
    <s v=""/>
  </r>
  <r>
    <d v="2019-10-15T00:00:00"/>
    <x v="287"/>
    <n v="200"/>
    <d v="1900-11-11T02:26:28"/>
    <n v="56"/>
    <n v="0.5"/>
    <n v="2.0099999999999998"/>
    <n v="6.04"/>
    <n v="82.8"/>
    <n v="-0.62"/>
    <n v="82.4"/>
    <n v="0.23050000000000001"/>
    <n v="0.24940000000000001"/>
    <m/>
    <n v="0.6"/>
    <m/>
    <m/>
    <m/>
    <m/>
    <n v="2880200"/>
    <n v="0"/>
    <n v="0"/>
    <s v=""/>
    <s v=""/>
    <s v=""/>
  </r>
  <r>
    <d v="2019-10-15T00:00:00"/>
    <x v="287"/>
    <n v="300"/>
    <d v="1900-11-11T03:26:28"/>
    <n v="54.72"/>
    <n v="0"/>
    <n v="2.52"/>
    <n v="6.54"/>
    <n v="110.9"/>
    <n v="-0.311"/>
    <n v="81.099999999999994"/>
    <n v="0.23050000000000001"/>
    <n v="0.2487"/>
    <m/>
    <n v="0.6"/>
    <m/>
    <m/>
    <m/>
    <m/>
    <n v="2880300"/>
    <n v="0"/>
    <n v="0"/>
    <s v=""/>
    <s v=""/>
    <s v=""/>
  </r>
  <r>
    <d v="2019-10-15T00:00:00"/>
    <x v="287"/>
    <n v="400"/>
    <d v="1900-11-11T04:26:28"/>
    <n v="55.42"/>
    <n v="0"/>
    <n v="3.02"/>
    <n v="7.05"/>
    <n v="112.3"/>
    <n v="-0.62"/>
    <n v="82.5"/>
    <n v="0.2298"/>
    <n v="0.248"/>
    <m/>
    <n v="0.6"/>
    <m/>
    <m/>
    <m/>
    <m/>
    <n v="2880400"/>
    <n v="0"/>
    <n v="0"/>
    <s v=""/>
    <s v=""/>
    <s v=""/>
  </r>
  <r>
    <d v="2019-10-15T00:00:00"/>
    <x v="287"/>
    <n v="500"/>
    <d v="1900-11-11T05:26:28"/>
    <n v="56.12"/>
    <n v="0.61999999999999744"/>
    <n v="3.02"/>
    <n v="9.06"/>
    <n v="74.400000000000006"/>
    <n v="-0.90200000000000002"/>
    <n v="84.5"/>
    <n v="0.2298"/>
    <n v="0.2472"/>
    <m/>
    <n v="0.6"/>
    <m/>
    <m/>
    <m/>
    <m/>
    <n v="2880500"/>
    <n v="0"/>
    <n v="0"/>
    <s v=""/>
    <s v=""/>
    <s v=""/>
  </r>
  <r>
    <d v="2019-10-15T00:00:00"/>
    <x v="287"/>
    <n v="600"/>
    <d v="1900-11-11T06:26:28"/>
    <n v="55.42"/>
    <n v="0"/>
    <n v="3.02"/>
    <n v="9.06"/>
    <n v="71.599999999999994"/>
    <n v="-1.071"/>
    <n v="86.1"/>
    <n v="0.2298"/>
    <n v="0.2465"/>
    <m/>
    <n v="0.6"/>
    <m/>
    <m/>
    <m/>
    <m/>
    <n v="2880600"/>
    <n v="0"/>
    <n v="0"/>
    <s v=""/>
    <s v=""/>
    <s v=""/>
  </r>
  <r>
    <d v="2019-10-15T00:00:00"/>
    <x v="287"/>
    <n v="700"/>
    <d v="1900-11-11T07:26:28"/>
    <n v="55.65"/>
    <n v="0.14999999999999858"/>
    <n v="3.52"/>
    <n v="8.0500000000000007"/>
    <n v="73"/>
    <n v="-0.50700000000000001"/>
    <n v="88.6"/>
    <n v="0.2291"/>
    <n v="0.24579999999999999"/>
    <m/>
    <n v="4.4000000000000004"/>
    <m/>
    <m/>
    <m/>
    <m/>
    <n v="2880700"/>
    <n v="14.3"/>
    <n v="4.4000000000000004"/>
    <s v=""/>
    <s v=""/>
    <s v=""/>
  </r>
  <r>
    <d v="2019-10-15T00:00:00"/>
    <x v="287"/>
    <n v="800"/>
    <d v="1900-11-11T08:26:28"/>
    <n v="55.3"/>
    <n v="0"/>
    <n v="3.52"/>
    <n v="8.56"/>
    <n v="70.2"/>
    <n v="-0.67600000000000005"/>
    <n v="86.1"/>
    <n v="0.22839999999999999"/>
    <n v="0.24579999999999999"/>
    <m/>
    <n v="58.1"/>
    <m/>
    <m/>
    <m/>
    <m/>
    <n v="2880800"/>
    <n v="142"/>
    <n v="58.1"/>
    <s v=""/>
    <s v=""/>
    <s v=""/>
  </r>
  <r>
    <d v="2019-10-15T00:00:00"/>
    <x v="287"/>
    <n v="900"/>
    <d v="1900-11-11T09:26:28"/>
    <n v="56.47"/>
    <n v="0.96999999999999886"/>
    <n v="3.52"/>
    <n v="8.56"/>
    <n v="67.400000000000006"/>
    <n v="-4.0000000000000001E-3"/>
    <n v="84.5"/>
    <n v="0.22839999999999999"/>
    <n v="0.24510000000000001"/>
    <m/>
    <n v="148.1"/>
    <m/>
    <m/>
    <m/>
    <m/>
    <n v="2880900"/>
    <n v="296.8"/>
    <n v="148.1"/>
    <s v=""/>
    <s v=""/>
    <s v=""/>
  </r>
  <r>
    <d v="2019-10-15T00:00:00"/>
    <x v="287"/>
    <n v="1000"/>
    <d v="1900-11-11T10:26:28"/>
    <n v="54.72"/>
    <n v="0"/>
    <n v="3.52"/>
    <n v="8.56"/>
    <n v="70.2"/>
    <n v="2.4E-2"/>
    <n v="88.4"/>
    <n v="0.2276"/>
    <n v="0.24429999999999999"/>
    <m/>
    <n v="244.4"/>
    <m/>
    <m/>
    <m/>
    <m/>
    <n v="2881000"/>
    <n v="425.3"/>
    <n v="244.4"/>
    <s v=""/>
    <s v=""/>
    <s v=""/>
  </r>
  <r>
    <d v="2019-10-15T00:00:00"/>
    <x v="287"/>
    <n v="1100"/>
    <d v="1900-11-11T11:26:28"/>
    <n v="54.13"/>
    <n v="0"/>
    <n v="4.03"/>
    <n v="9.06"/>
    <n v="71.599999999999994"/>
    <n v="0.30099999999999999"/>
    <n v="89.7"/>
    <n v="0.2276"/>
    <n v="0.24429999999999999"/>
    <m/>
    <n v="255.6"/>
    <m/>
    <m/>
    <m/>
    <m/>
    <n v="2881100"/>
    <n v="511"/>
    <n v="255.6"/>
    <s v=""/>
    <s v=""/>
    <s v=""/>
  </r>
  <r>
    <d v="2019-10-15T00:00:00"/>
    <x v="287"/>
    <n v="1200"/>
    <d v="1900-11-11T12:26:28"/>
    <n v="55.42"/>
    <n v="0"/>
    <n v="3.02"/>
    <n v="7.55"/>
    <n v="73"/>
    <n v="-4.0000000000000001E-3"/>
    <n v="89"/>
    <n v="0.22839999999999999"/>
    <n v="0.24429999999999999"/>
    <m/>
    <n v="115.6"/>
    <m/>
    <m/>
    <m/>
    <m/>
    <n v="2881200"/>
    <n v="545.5"/>
    <n v="115.6"/>
    <s v=""/>
    <s v=""/>
    <s v=""/>
  </r>
  <r>
    <d v="2019-10-15T00:00:00"/>
    <x v="287"/>
    <n v="1300"/>
    <d v="1900-11-11T13:26:28"/>
    <n v="54.48"/>
    <n v="0"/>
    <n v="2.52"/>
    <n v="7.55"/>
    <n v="87"/>
    <n v="0.66"/>
    <n v="86.8"/>
    <n v="0.2276"/>
    <n v="0.24429999999999999"/>
    <m/>
    <n v="120.6"/>
    <m/>
    <m/>
    <m/>
    <m/>
    <n v="2881300"/>
    <n v="525.79999999999995"/>
    <n v="120.6"/>
    <s v=""/>
    <s v=""/>
    <s v=""/>
  </r>
  <r>
    <d v="2019-10-15T00:00:00"/>
    <x v="287"/>
    <n v="1400"/>
    <d v="1900-11-11T14:26:28"/>
    <n v="54.6"/>
    <n v="0"/>
    <n v="2.52"/>
    <n v="5.54"/>
    <n v="75.8"/>
    <n v="0.57699999999999996"/>
    <n v="85.7"/>
    <n v="0.2276"/>
    <n v="0.24429999999999999"/>
    <m/>
    <n v="90.6"/>
    <m/>
    <m/>
    <m/>
    <m/>
    <n v="2881400"/>
    <n v="453.3"/>
    <n v="90.6"/>
    <s v=""/>
    <s v=""/>
    <s v=""/>
  </r>
  <r>
    <d v="2019-10-15T00:00:00"/>
    <x v="287"/>
    <n v="1500"/>
    <d v="1900-11-11T15:26:28"/>
    <n v="53.31"/>
    <n v="0"/>
    <n v="2.52"/>
    <n v="6.54"/>
    <n v="63.2"/>
    <n v="0.30099999999999999"/>
    <n v="87.6"/>
    <n v="0.2276"/>
    <n v="0.24429999999999999"/>
    <m/>
    <n v="60.6"/>
    <m/>
    <m/>
    <m/>
    <m/>
    <n v="2881500"/>
    <n v="335.2"/>
    <n v="60.6"/>
    <s v=""/>
    <s v=""/>
    <s v=""/>
  </r>
  <r>
    <d v="2019-10-15T00:00:00"/>
    <x v="287"/>
    <n v="1600"/>
    <d v="1900-11-11T16:26:28"/>
    <n v="52.38"/>
    <n v="0"/>
    <n v="2.52"/>
    <n v="7.05"/>
    <n v="60.4"/>
    <n v="0.66"/>
    <n v="88.9"/>
    <n v="0.2276"/>
    <n v="0.24429999999999999"/>
    <m/>
    <n v="114.4"/>
    <m/>
    <m/>
    <m/>
    <m/>
    <n v="2881600"/>
    <n v="184.8"/>
    <n v="114.4"/>
    <s v=""/>
    <s v=""/>
    <s v=""/>
  </r>
  <r>
    <d v="2019-10-15T00:00:00"/>
    <x v="287"/>
    <n v="1700"/>
    <d v="1900-11-11T17:26:28"/>
    <n v="53.43"/>
    <n v="0"/>
    <n v="2.52"/>
    <n v="6.04"/>
    <n v="51.9"/>
    <n v="0.52200000000000002"/>
    <n v="89"/>
    <n v="0.2276"/>
    <n v="0.24360000000000001"/>
    <m/>
    <n v="49.4"/>
    <m/>
    <m/>
    <m/>
    <m/>
    <n v="2881700"/>
    <n v="37.299999999999997"/>
    <n v="49.4"/>
    <s v=""/>
    <s v=""/>
    <s v=""/>
  </r>
  <r>
    <d v="2019-10-15T00:00:00"/>
    <x v="287"/>
    <n v="1800"/>
    <d v="1900-11-11T18:26:28"/>
    <n v="53.55"/>
    <n v="0"/>
    <n v="1.51"/>
    <n v="5.54"/>
    <n v="61.8"/>
    <n v="0.52200000000000002"/>
    <n v="87.4"/>
    <n v="0.2276"/>
    <n v="0.24360000000000001"/>
    <m/>
    <n v="0.6"/>
    <m/>
    <m/>
    <m/>
    <m/>
    <n v="2881800"/>
    <n v="0"/>
    <n v="0"/>
    <s v=""/>
    <s v=""/>
    <s v=""/>
  </r>
  <r>
    <d v="2019-10-15T00:00:00"/>
    <x v="287"/>
    <n v="1900"/>
    <d v="1900-11-11T19:26:28"/>
    <n v="54.25"/>
    <n v="0"/>
    <n v="2.0099999999999998"/>
    <n v="5.03"/>
    <n v="63.2"/>
    <n v="0.30099999999999999"/>
    <n v="88.1"/>
    <n v="0.2276"/>
    <n v="0.2429"/>
    <m/>
    <n v="0.6"/>
    <m/>
    <m/>
    <m/>
    <m/>
    <n v="2881900"/>
    <n v="0"/>
    <n v="0"/>
    <s v=""/>
    <s v=""/>
    <s v=""/>
  </r>
  <r>
    <d v="2019-10-15T00:00:00"/>
    <x v="287"/>
    <n v="2000"/>
    <d v="1900-11-11T20:26:28"/>
    <n v="55.3"/>
    <n v="0"/>
    <n v="2.0099999999999998"/>
    <n v="5.03"/>
    <n v="63.2"/>
    <n v="0.57699999999999996"/>
    <n v="86.4"/>
    <n v="0.22689999999999999"/>
    <n v="0.2429"/>
    <m/>
    <n v="0.6"/>
    <m/>
    <m/>
    <m/>
    <m/>
    <n v="2882000"/>
    <n v="0"/>
    <n v="0"/>
    <s v=""/>
    <s v=""/>
    <s v=""/>
  </r>
  <r>
    <d v="2019-10-15T00:00:00"/>
    <x v="287"/>
    <n v="2100"/>
    <d v="1900-11-11T21:26:28"/>
    <n v="55.89"/>
    <n v="0.39000000000000057"/>
    <n v="1.01"/>
    <n v="4.53"/>
    <n v="70.2"/>
    <n v="0.63200000000000001"/>
    <n v="81.900000000000006"/>
    <n v="0.2276"/>
    <n v="0.2429"/>
    <m/>
    <n v="0.6"/>
    <m/>
    <m/>
    <m/>
    <m/>
    <n v="2882100"/>
    <n v="0"/>
    <n v="0"/>
    <s v=""/>
    <s v=""/>
    <s v=""/>
  </r>
  <r>
    <d v="2019-10-15T00:00:00"/>
    <x v="287"/>
    <n v="2200"/>
    <d v="1900-11-11T22:26:28"/>
    <n v="55.3"/>
    <n v="0"/>
    <n v="2.0099999999999998"/>
    <n v="5.54"/>
    <n v="51.9"/>
    <n v="-0.11600000000000001"/>
    <n v="84"/>
    <n v="0.22689999999999999"/>
    <n v="0.2422"/>
    <m/>
    <n v="0.6"/>
    <m/>
    <m/>
    <m/>
    <m/>
    <n v="2882200"/>
    <n v="0"/>
    <n v="0"/>
    <s v=""/>
    <s v=""/>
    <s v=""/>
  </r>
  <r>
    <d v="2019-10-15T00:00:00"/>
    <x v="287"/>
    <n v="2300"/>
    <d v="1900-11-11T23:26:28"/>
    <n v="54.25"/>
    <n v="0"/>
    <n v="2.52"/>
    <n v="6.04"/>
    <n v="46.3"/>
    <n v="0.82499999999999996"/>
    <n v="86.6"/>
    <n v="0.22689999999999999"/>
    <n v="0.2422"/>
    <m/>
    <n v="0.6"/>
    <m/>
    <m/>
    <m/>
    <m/>
    <n v="2882300"/>
    <n v="0"/>
    <n v="0"/>
    <s v=""/>
    <s v=""/>
    <s v=""/>
  </r>
  <r>
    <d v="2019-10-15T00:00:00"/>
    <x v="287"/>
    <n v="2400"/>
    <d v="1900-11-12T00:26:28"/>
    <n v="55.42"/>
    <n v="0"/>
    <n v="2.52"/>
    <n v="7.05"/>
    <n v="56.2"/>
    <n v="0.16300000000000001"/>
    <n v="83.1"/>
    <n v="0.22620000000000001"/>
    <n v="0.2422"/>
    <m/>
    <n v="0.6"/>
    <m/>
    <m/>
    <m/>
    <m/>
    <n v="2882400"/>
    <n v="0"/>
    <n v="0"/>
    <n v="0.22600000000000001"/>
    <n v="0.24199999999999999"/>
    <n v="0"/>
  </r>
  <r>
    <d v="2019-10-16T00:00:00"/>
    <x v="288"/>
    <n v="100"/>
    <d v="1900-11-12T01:26:28"/>
    <n v="55.89"/>
    <n v="0.39000000000000057"/>
    <n v="2.52"/>
    <n v="6.04"/>
    <n v="42.1"/>
    <n v="1.48"/>
    <n v="80.3"/>
    <n v="0.22620000000000001"/>
    <n v="0.2414"/>
    <m/>
    <n v="0.6"/>
    <m/>
    <m/>
    <m/>
    <m/>
    <n v="2890100"/>
    <n v="0"/>
    <n v="0"/>
    <s v=""/>
    <s v=""/>
    <s v=""/>
  </r>
  <r>
    <d v="2019-10-16T00:00:00"/>
    <x v="288"/>
    <n v="200"/>
    <d v="1900-11-12T02:26:28"/>
    <n v="54.01"/>
    <n v="0"/>
    <n v="2.52"/>
    <n v="6.54"/>
    <n v="44.9"/>
    <n v="0.52200000000000002"/>
    <n v="81.8"/>
    <n v="0.22620000000000001"/>
    <n v="0.2414"/>
    <m/>
    <n v="0.6"/>
    <m/>
    <m/>
    <m/>
    <m/>
    <n v="2890200"/>
    <n v="0"/>
    <n v="0"/>
    <s v=""/>
    <s v=""/>
    <s v=""/>
  </r>
  <r>
    <d v="2019-10-16T00:00:00"/>
    <x v="288"/>
    <n v="300"/>
    <d v="1900-11-12T03:26:28"/>
    <n v="55.07"/>
    <n v="0"/>
    <n v="3.02"/>
    <n v="7.05"/>
    <n v="40.700000000000003"/>
    <n v="0.439"/>
    <n v="88.2"/>
    <n v="0.22620000000000001"/>
    <n v="0.2407"/>
    <m/>
    <n v="0.6"/>
    <m/>
    <m/>
    <m/>
    <m/>
    <n v="2890300"/>
    <n v="0"/>
    <n v="0"/>
    <s v=""/>
    <s v=""/>
    <s v=""/>
  </r>
  <r>
    <d v="2019-10-16T00:00:00"/>
    <x v="288"/>
    <n v="400"/>
    <d v="1900-11-12T04:26:28"/>
    <n v="56.35"/>
    <n v="0.85000000000000142"/>
    <n v="3.52"/>
    <n v="7.55"/>
    <n v="47.7"/>
    <n v="1.208"/>
    <n v="86.7"/>
    <n v="0.22539999999999999"/>
    <n v="0.2407"/>
    <m/>
    <n v="0.6"/>
    <m/>
    <m/>
    <m/>
    <m/>
    <n v="2890400"/>
    <n v="0"/>
    <n v="0"/>
    <s v=""/>
    <s v=""/>
    <s v=""/>
  </r>
  <r>
    <d v="2019-10-16T00:00:00"/>
    <x v="288"/>
    <n v="500"/>
    <d v="1900-11-12T05:26:28"/>
    <n v="54.01"/>
    <n v="0"/>
    <n v="3.02"/>
    <n v="6.54"/>
    <n v="61.8"/>
    <n v="0.98899999999999999"/>
    <n v="81.599999999999994"/>
    <n v="0.22539999999999999"/>
    <n v="0.2407"/>
    <m/>
    <n v="0.6"/>
    <m/>
    <m/>
    <m/>
    <m/>
    <n v="2890500"/>
    <n v="0"/>
    <n v="0"/>
    <s v=""/>
    <s v=""/>
    <s v=""/>
  </r>
  <r>
    <d v="2019-10-16T00:00:00"/>
    <x v="288"/>
    <n v="600"/>
    <d v="1900-11-12T06:26:28"/>
    <n v="55.3"/>
    <n v="0"/>
    <n v="2.0099999999999998"/>
    <n v="7.05"/>
    <n v="94.1"/>
    <n v="2.37"/>
    <n v="77.7"/>
    <n v="0.22470000000000001"/>
    <n v="0.24"/>
    <m/>
    <n v="0.6"/>
    <m/>
    <m/>
    <m/>
    <m/>
    <n v="2890600"/>
    <n v="0"/>
    <n v="0"/>
    <s v=""/>
    <s v=""/>
    <s v=""/>
  </r>
  <r>
    <d v="2019-10-16T00:00:00"/>
    <x v="288"/>
    <n v="700"/>
    <d v="1900-11-12T07:26:28"/>
    <n v="57.06"/>
    <n v="1.5600000000000023"/>
    <n v="2.52"/>
    <n v="6.54"/>
    <n v="130.6"/>
    <n v="1.859"/>
    <n v="64.900000000000006"/>
    <n v="0.22539999999999999"/>
    <n v="0.2392"/>
    <m/>
    <n v="1.9"/>
    <m/>
    <m/>
    <m/>
    <m/>
    <n v="2890700"/>
    <n v="12.8"/>
    <n v="1.9"/>
    <s v=""/>
    <s v=""/>
    <s v=""/>
  </r>
  <r>
    <d v="2019-10-16T00:00:00"/>
    <x v="288"/>
    <n v="800"/>
    <d v="1900-11-12T08:26:28"/>
    <n v="56.71"/>
    <n v="1.2100000000000009"/>
    <n v="2.52"/>
    <n v="8.56"/>
    <n v="117.9"/>
    <n v="1.262"/>
    <n v="67.7"/>
    <n v="0.22470000000000001"/>
    <n v="0.2392"/>
    <m/>
    <n v="26.9"/>
    <m/>
    <m/>
    <m/>
    <m/>
    <n v="2890800"/>
    <n v="137.69999999999999"/>
    <n v="26.9"/>
    <s v=""/>
    <s v=""/>
    <s v=""/>
  </r>
  <r>
    <d v="2019-10-16T00:00:00"/>
    <x v="288"/>
    <n v="900"/>
    <d v="1900-11-12T09:26:28"/>
    <n v="56.82"/>
    <n v="1.3200000000000003"/>
    <n v="3.52"/>
    <n v="8.0500000000000007"/>
    <n v="71.599999999999994"/>
    <n v="1.48"/>
    <n v="81.900000000000006"/>
    <n v="0.22470000000000001"/>
    <n v="0.2392"/>
    <m/>
    <n v="344.4"/>
    <m/>
    <m/>
    <m/>
    <m/>
    <n v="2890900"/>
    <n v="291.7"/>
    <n v="344.4"/>
    <s v=""/>
    <s v=""/>
    <s v=""/>
  </r>
  <r>
    <d v="2019-10-16T00:00:00"/>
    <x v="288"/>
    <n v="1000"/>
    <d v="1900-11-12T10:26:28"/>
    <n v="56.71"/>
    <n v="1.2100000000000009"/>
    <n v="3.02"/>
    <n v="7.55"/>
    <n v="73"/>
    <n v="1.994"/>
    <n v="83.3"/>
    <n v="0.22470000000000001"/>
    <n v="0.2392"/>
    <m/>
    <n v="236.9"/>
    <m/>
    <m/>
    <m/>
    <m/>
    <n v="2891000"/>
    <n v="419.5"/>
    <n v="236.9"/>
    <s v=""/>
    <s v=""/>
    <s v=""/>
  </r>
  <r>
    <d v="2019-10-16T00:00:00"/>
    <x v="288"/>
    <n v="1100"/>
    <d v="1900-11-12T11:26:28"/>
    <n v="56.94"/>
    <n v="1.4399999999999977"/>
    <n v="3.02"/>
    <n v="7.55"/>
    <n v="84.2"/>
    <n v="4.3499999999999996"/>
    <n v="75.2"/>
    <n v="0.22470000000000001"/>
    <n v="0.2392"/>
    <m/>
    <n v="604.4"/>
    <m/>
    <m/>
    <m/>
    <m/>
    <n v="2891100"/>
    <n v="505"/>
    <n v="604.4"/>
    <s v=""/>
    <s v=""/>
    <s v=""/>
  </r>
  <r>
    <d v="2019-10-16T00:00:00"/>
    <x v="288"/>
    <n v="1200"/>
    <d v="1900-11-12T12:26:28"/>
    <n v="55.07"/>
    <n v="0"/>
    <n v="3.02"/>
    <n v="8.0500000000000007"/>
    <n v="110.9"/>
    <n v="2.85"/>
    <n v="74.900000000000006"/>
    <n v="0.22470000000000001"/>
    <n v="0.2392"/>
    <m/>
    <n v="170.6"/>
    <m/>
    <m/>
    <m/>
    <m/>
    <n v="2891200"/>
    <n v="539.20000000000005"/>
    <n v="170.6"/>
    <s v=""/>
    <s v=""/>
    <s v=""/>
  </r>
  <r>
    <d v="2019-10-16T00:00:00"/>
    <x v="288"/>
    <n v="1300"/>
    <d v="1900-11-12T13:26:28"/>
    <n v="55.07"/>
    <n v="0"/>
    <n v="4.03"/>
    <n v="10.57"/>
    <n v="124.9"/>
    <n v="4.5579999999999998"/>
    <n v="77.5"/>
    <n v="0.22470000000000001"/>
    <n v="0.23849999999999999"/>
    <m/>
    <n v="148.1"/>
    <m/>
    <m/>
    <m/>
    <m/>
    <n v="2891300"/>
    <n v="519"/>
    <n v="148.1"/>
    <s v=""/>
    <s v=""/>
    <s v=""/>
  </r>
  <r>
    <d v="2019-10-16T00:00:00"/>
    <x v="288"/>
    <n v="1400"/>
    <d v="1900-11-12T14:26:28"/>
    <n v="55.42"/>
    <n v="0"/>
    <n v="3.52"/>
    <n v="9.56"/>
    <n v="105.3"/>
    <n v="3.1160000000000001"/>
    <n v="78.599999999999994"/>
    <n v="0.22470000000000001"/>
    <n v="0.23849999999999999"/>
    <m/>
    <n v="160.6"/>
    <m/>
    <m/>
    <m/>
    <m/>
    <n v="2891400"/>
    <n v="446.3"/>
    <n v="160.6"/>
    <s v=""/>
    <s v=""/>
    <s v=""/>
  </r>
  <r>
    <d v="2019-10-16T00:00:00"/>
    <x v="288"/>
    <n v="1500"/>
    <d v="1900-11-12T15:26:28"/>
    <n v="55.07"/>
    <n v="0"/>
    <n v="3.02"/>
    <n v="8.56"/>
    <n v="92.7"/>
    <n v="2.2360000000000002"/>
    <n v="85.3"/>
    <n v="0.22470000000000001"/>
    <n v="0.23849999999999999"/>
    <m/>
    <n v="56.9"/>
    <m/>
    <m/>
    <m/>
    <m/>
    <n v="2891500"/>
    <n v="328.2"/>
    <n v="56.9"/>
    <s v=""/>
    <s v=""/>
    <s v=""/>
  </r>
  <r>
    <d v="2019-10-16T00:00:00"/>
    <x v="288"/>
    <n v="1600"/>
    <d v="1900-11-12T16:26:28"/>
    <n v="55.42"/>
    <n v="0"/>
    <n v="3.52"/>
    <n v="8.0500000000000007"/>
    <n v="116.5"/>
    <n v="2.3159999999999998"/>
    <n v="87.5"/>
    <n v="0.22470000000000001"/>
    <n v="0.23849999999999999"/>
    <m/>
    <n v="20.6"/>
    <m/>
    <m/>
    <m/>
    <m/>
    <n v="2891600"/>
    <n v="178.3"/>
    <n v="20.6"/>
    <s v=""/>
    <s v=""/>
    <s v=""/>
  </r>
  <r>
    <d v="2019-10-16T00:00:00"/>
    <x v="288"/>
    <n v="1700"/>
    <d v="1900-11-12T17:26:28"/>
    <n v="55.07"/>
    <n v="0"/>
    <n v="4.53"/>
    <n v="10.57"/>
    <n v="137.6"/>
    <n v="3.1680000000000001"/>
    <n v="87.6"/>
    <n v="0.224"/>
    <n v="0.23849999999999999"/>
    <m/>
    <n v="8.1"/>
    <m/>
    <m/>
    <m/>
    <m/>
    <n v="2891700"/>
    <n v="33.700000000000003"/>
    <n v="8.1"/>
    <s v=""/>
    <s v=""/>
    <s v=""/>
  </r>
  <r>
    <d v="2019-10-16T00:00:00"/>
    <x v="288"/>
    <n v="1800"/>
    <d v="1900-11-12T18:26:28"/>
    <n v="55.3"/>
    <n v="0"/>
    <n v="4.03"/>
    <n v="12.08"/>
    <n v="140.4"/>
    <n v="2.4500000000000002"/>
    <n v="87.6"/>
    <n v="0.22470000000000001"/>
    <n v="0.23849999999999999"/>
    <m/>
    <n v="0.6"/>
    <m/>
    <m/>
    <m/>
    <m/>
    <n v="2891800"/>
    <n v="0"/>
    <n v="0"/>
    <s v=""/>
    <s v=""/>
    <s v=""/>
  </r>
  <r>
    <d v="2019-10-16T00:00:00"/>
    <x v="288"/>
    <n v="1900"/>
    <d v="1900-11-12T19:26:28"/>
    <n v="55.3"/>
    <n v="0"/>
    <n v="4.53"/>
    <n v="10.07"/>
    <n v="137.6"/>
    <n v="2.4500000000000002"/>
    <n v="90.1"/>
    <n v="0.22470000000000001"/>
    <n v="0.23849999999999999"/>
    <m/>
    <n v="0.6"/>
    <m/>
    <m/>
    <m/>
    <m/>
    <n v="2891900"/>
    <n v="0"/>
    <n v="0"/>
    <s v=""/>
    <s v=""/>
    <s v=""/>
  </r>
  <r>
    <d v="2019-10-16T00:00:00"/>
    <x v="288"/>
    <n v="2000"/>
    <d v="1900-11-12T20:26:28"/>
    <n v="55.3"/>
    <n v="0"/>
    <n v="4.53"/>
    <n v="10.07"/>
    <n v="133.4"/>
    <n v="2.3159999999999998"/>
    <n v="90.9"/>
    <n v="0.22470000000000001"/>
    <n v="0.23849999999999999"/>
    <m/>
    <n v="0.6"/>
    <m/>
    <m/>
    <m/>
    <m/>
    <n v="2892000"/>
    <n v="0"/>
    <n v="0"/>
    <s v=""/>
    <s v=""/>
    <s v=""/>
  </r>
  <r>
    <d v="2019-10-16T00:00:00"/>
    <x v="288"/>
    <n v="2100"/>
    <d v="1900-11-12T21:26:28"/>
    <n v="55.42"/>
    <n v="0"/>
    <n v="3.02"/>
    <n v="9.06"/>
    <n v="120.7"/>
    <n v="2.5569999999999999"/>
    <n v="93.2"/>
    <n v="0.224"/>
    <n v="0.23849999999999999"/>
    <m/>
    <n v="0.6"/>
    <m/>
    <m/>
    <m/>
    <m/>
    <n v="2892100"/>
    <n v="0"/>
    <n v="0"/>
    <s v=""/>
    <s v=""/>
    <s v=""/>
  </r>
  <r>
    <d v="2019-10-16T00:00:00"/>
    <x v="288"/>
    <n v="2200"/>
    <d v="1900-11-12T22:26:28"/>
    <n v="55.42"/>
    <n v="0"/>
    <n v="3.52"/>
    <n v="8.56"/>
    <n v="155.80000000000001"/>
    <n v="1.724"/>
    <n v="96.2"/>
    <n v="0.2233"/>
    <n v="0.24360000000000001"/>
    <m/>
    <n v="0.6"/>
    <m/>
    <m/>
    <m/>
    <m/>
    <n v="2892200"/>
    <n v="0"/>
    <n v="0"/>
    <s v=""/>
    <s v=""/>
    <s v=""/>
  </r>
  <r>
    <d v="2019-10-16T00:00:00"/>
    <x v="288"/>
    <n v="2300"/>
    <d v="1900-11-12T23:26:28"/>
    <n v="55.54"/>
    <n v="3.9999999999999147E-2"/>
    <n v="1.51"/>
    <n v="5.54"/>
    <n v="153"/>
    <n v="1.3979999999999999"/>
    <n v="99.1"/>
    <n v="0.2233"/>
    <n v="0.24429999999999999"/>
    <m/>
    <n v="0.6"/>
    <m/>
    <m/>
    <m/>
    <m/>
    <n v="2892300"/>
    <n v="0"/>
    <n v="0"/>
    <s v=""/>
    <s v=""/>
    <s v=""/>
  </r>
  <r>
    <d v="2019-10-16T00:00:00"/>
    <x v="288"/>
    <n v="2400"/>
    <d v="1900-11-13T00:26:28"/>
    <n v="55.42"/>
    <n v="0"/>
    <n v="1.51"/>
    <n v="5.54"/>
    <n v="101.1"/>
    <n v="2.2090000000000001"/>
    <n v="96.9"/>
    <n v="0.224"/>
    <n v="0.24429999999999999"/>
    <m/>
    <n v="0.6"/>
    <m/>
    <m/>
    <m/>
    <m/>
    <n v="2892400"/>
    <n v="0"/>
    <n v="0"/>
    <n v="0.224"/>
    <n v="0.24399999999999999"/>
    <n v="0"/>
  </r>
  <r>
    <d v="2019-10-17T00:00:00"/>
    <x v="289"/>
    <n v="100"/>
    <d v="1900-11-13T01:26:28"/>
    <n v="55.42"/>
    <n v="0"/>
    <n v="1.01"/>
    <n v="5.03"/>
    <n v="151.6"/>
    <n v="1.67"/>
    <n v="94.9"/>
    <n v="0.2233"/>
    <n v="0.24429999999999999"/>
    <m/>
    <n v="0.6"/>
    <m/>
    <m/>
    <m/>
    <m/>
    <n v="2900100"/>
    <n v="0"/>
    <n v="0"/>
    <s v=""/>
    <s v=""/>
    <s v=""/>
  </r>
  <r>
    <d v="2019-10-17T00:00:00"/>
    <x v="289"/>
    <n v="200"/>
    <d v="1900-11-13T02:26:28"/>
    <n v="55.42"/>
    <n v="0"/>
    <n v="1.01"/>
    <n v="6.04"/>
    <n v="196.5"/>
    <n v="1.153"/>
    <n v="95.5"/>
    <n v="0.224"/>
    <n v="0.24429999999999999"/>
    <m/>
    <n v="0.6"/>
    <m/>
    <m/>
    <m/>
    <m/>
    <n v="2900200"/>
    <n v="0"/>
    <n v="0"/>
    <s v=""/>
    <s v=""/>
    <s v=""/>
  </r>
  <r>
    <d v="2019-10-17T00:00:00"/>
    <x v="289"/>
    <n v="300"/>
    <d v="1900-11-13T03:26:28"/>
    <n v="55.07"/>
    <n v="0"/>
    <n v="2.0099999999999998"/>
    <n v="8.0500000000000007"/>
    <n v="230.2"/>
    <n v="-0.17100000000000001"/>
    <n v="98.2"/>
    <n v="0.224"/>
    <n v="0.24429999999999999"/>
    <m/>
    <n v="0.6"/>
    <m/>
    <m/>
    <m/>
    <m/>
    <n v="2900300"/>
    <n v="0"/>
    <n v="0"/>
    <s v=""/>
    <s v=""/>
    <s v=""/>
  </r>
  <r>
    <d v="2019-10-17T00:00:00"/>
    <x v="289"/>
    <n v="400"/>
    <d v="1900-11-13T04:26:28"/>
    <n v="54.83"/>
    <n v="0"/>
    <n v="2.52"/>
    <n v="9.06"/>
    <n v="212"/>
    <n v="-0.73199999999999998"/>
    <n v="98.1"/>
    <n v="0.2225"/>
    <n v="0.2414"/>
    <m/>
    <n v="0.6"/>
    <m/>
    <m/>
    <m/>
    <m/>
    <n v="2900400"/>
    <n v="0"/>
    <n v="0"/>
    <s v=""/>
    <s v=""/>
    <s v=""/>
  </r>
  <r>
    <d v="2019-10-17T00:00:00"/>
    <x v="289"/>
    <n v="500"/>
    <d v="1900-11-13T05:26:28"/>
    <n v="54.6"/>
    <n v="0"/>
    <n v="1.51"/>
    <n v="5.03"/>
    <n v="206.4"/>
    <n v="-1.071"/>
    <n v="99.9"/>
    <n v="0.2225"/>
    <n v="0.2414"/>
    <m/>
    <n v="0.6"/>
    <m/>
    <m/>
    <m/>
    <m/>
    <n v="2900500"/>
    <n v="0"/>
    <n v="0"/>
    <s v=""/>
    <s v=""/>
    <s v=""/>
  </r>
  <r>
    <d v="2019-10-17T00:00:00"/>
    <x v="289"/>
    <n v="600"/>
    <d v="1900-11-13T06:26:28"/>
    <n v="54.83"/>
    <n v="0"/>
    <n v="1.01"/>
    <n v="4.03"/>
    <n v="213.4"/>
    <n v="-1.071"/>
    <n v="100"/>
    <n v="0.2225"/>
    <n v="0.2414"/>
    <m/>
    <n v="0.6"/>
    <m/>
    <m/>
    <m/>
    <m/>
    <n v="2900600"/>
    <n v="0"/>
    <n v="0"/>
    <s v=""/>
    <s v=""/>
    <s v=""/>
  </r>
  <r>
    <d v="2019-10-17T00:00:00"/>
    <x v="289"/>
    <n v="700"/>
    <d v="1900-11-13T07:26:28"/>
    <n v="54.72"/>
    <n v="0"/>
    <n v="1.01"/>
    <n v="4.03"/>
    <n v="198"/>
    <n v="-0.873"/>
    <n v="100"/>
    <n v="0.2225"/>
    <n v="0.2414"/>
    <m/>
    <n v="1.9"/>
    <m/>
    <m/>
    <m/>
    <m/>
    <n v="2900700"/>
    <n v="11.5"/>
    <n v="1.9"/>
    <s v=""/>
    <s v=""/>
    <s v=""/>
  </r>
  <r>
    <d v="2019-10-17T00:00:00"/>
    <x v="289"/>
    <n v="800"/>
    <d v="1900-11-13T08:26:28"/>
    <n v="54.72"/>
    <n v="0"/>
    <n v="0.5"/>
    <n v="3.52"/>
    <n v="151.6"/>
    <n v="-0.873"/>
    <n v="100"/>
    <n v="0.2225"/>
    <n v="0.2414"/>
    <m/>
    <n v="95.6"/>
    <m/>
    <m/>
    <m/>
    <m/>
    <n v="2900800"/>
    <n v="133.19999999999999"/>
    <n v="95.6"/>
    <s v=""/>
    <s v=""/>
    <s v=""/>
  </r>
  <r>
    <d v="2019-10-17T00:00:00"/>
    <x v="289"/>
    <n v="900"/>
    <d v="1900-11-13T09:26:28"/>
    <n v="54.25"/>
    <n v="0"/>
    <n v="0.5"/>
    <n v="4.53"/>
    <n v="168.5"/>
    <n v="0.246"/>
    <n v="99.6"/>
    <n v="0.224"/>
    <n v="0.24360000000000001"/>
    <m/>
    <n v="344.4"/>
    <m/>
    <m/>
    <m/>
    <m/>
    <n v="2900900"/>
    <n v="286.2"/>
    <n v="344.4"/>
    <s v=""/>
    <s v=""/>
    <s v=""/>
  </r>
  <r>
    <d v="2019-10-17T00:00:00"/>
    <x v="289"/>
    <n v="1000"/>
    <d v="1900-11-13T10:26:28"/>
    <n v="55.3"/>
    <n v="0"/>
    <n v="2.52"/>
    <n v="6.04"/>
    <n v="179.7"/>
    <n v="2.37"/>
    <n v="93.4"/>
    <n v="0.2233"/>
    <n v="0.2429"/>
    <m/>
    <n v="503.1"/>
    <m/>
    <m/>
    <m/>
    <m/>
    <n v="2901000"/>
    <n v="413.8"/>
    <n v="503.1"/>
    <s v=""/>
    <s v=""/>
    <s v=""/>
  </r>
  <r>
    <d v="2019-10-17T00:00:00"/>
    <x v="289"/>
    <n v="1100"/>
    <d v="1900-11-13T11:26:28"/>
    <n v="56"/>
    <n v="0.5"/>
    <n v="3.02"/>
    <n v="6.04"/>
    <n v="169.9"/>
    <n v="3.4329999999999998"/>
    <n v="86.4"/>
    <n v="0.2233"/>
    <n v="0.24360000000000001"/>
    <m/>
    <n v="709.4"/>
    <m/>
    <m/>
    <m/>
    <m/>
    <n v="2901100"/>
    <n v="498.8"/>
    <n v="709.4"/>
    <s v=""/>
    <s v=""/>
    <s v=""/>
  </r>
  <r>
    <d v="2019-10-17T00:00:00"/>
    <x v="289"/>
    <n v="1200"/>
    <d v="1900-11-13T12:26:28"/>
    <n v="55.65"/>
    <n v="0.14999999999999858"/>
    <n v="2.52"/>
    <n v="6.54"/>
    <n v="171.3"/>
    <n v="3.4849999999999999"/>
    <n v="80.8"/>
    <n v="0.22470000000000001"/>
    <n v="0.24360000000000001"/>
    <m/>
    <n v="446.9"/>
    <m/>
    <m/>
    <m/>
    <m/>
    <n v="2901200"/>
    <n v="532.5"/>
    <n v="446.9"/>
    <s v=""/>
    <s v=""/>
    <s v=""/>
  </r>
  <r>
    <d v="2019-10-17T00:00:00"/>
    <x v="289"/>
    <n v="1300"/>
    <d v="1900-11-13T13:26:28"/>
    <n v="55.54"/>
    <n v="3.9999999999999147E-2"/>
    <n v="2.52"/>
    <n v="6.04"/>
    <n v="154.4"/>
    <n v="1.8859999999999999"/>
    <n v="82.2"/>
    <n v="0.22539999999999999"/>
    <n v="0.24360000000000001"/>
    <m/>
    <n v="156.9"/>
    <m/>
    <m/>
    <m/>
    <m/>
    <n v="2901300"/>
    <n v="512"/>
    <n v="156.9"/>
    <s v=""/>
    <s v=""/>
    <s v=""/>
  </r>
  <r>
    <d v="2019-10-17T00:00:00"/>
    <x v="289"/>
    <n v="1400"/>
    <d v="1900-11-13T14:26:28"/>
    <n v="55.42"/>
    <n v="0"/>
    <n v="2.0099999999999998"/>
    <n v="4.53"/>
    <n v="168.5"/>
    <n v="1.9670000000000001"/>
    <n v="88.1"/>
    <n v="0.22620000000000001"/>
    <n v="0.24360000000000001"/>
    <m/>
    <n v="148.1"/>
    <m/>
    <m/>
    <m/>
    <m/>
    <n v="2901400"/>
    <n v="439.3"/>
    <n v="148.1"/>
    <s v=""/>
    <s v=""/>
    <s v=""/>
  </r>
  <r>
    <d v="2019-10-17T00:00:00"/>
    <x v="289"/>
    <n v="1500"/>
    <d v="1900-11-13T15:26:28"/>
    <n v="55.42"/>
    <n v="0"/>
    <n v="2.0099999999999998"/>
    <n v="5.54"/>
    <n v="175.5"/>
    <n v="0.93400000000000005"/>
    <n v="88.9"/>
    <n v="0.22539999999999999"/>
    <n v="0.24360000000000001"/>
    <m/>
    <n v="76.900000000000006"/>
    <m/>
    <m/>
    <m/>
    <m/>
    <n v="2901500"/>
    <n v="321.2"/>
    <n v="76.900000000000006"/>
    <s v=""/>
    <s v=""/>
    <s v=""/>
  </r>
  <r>
    <d v="2019-10-17T00:00:00"/>
    <x v="289"/>
    <n v="1600"/>
    <d v="1900-11-13T16:26:28"/>
    <n v="55.42"/>
    <n v="0"/>
    <n v="0.5"/>
    <n v="4.03"/>
    <n v="148.80000000000001"/>
    <n v="1.0169999999999999"/>
    <n v="89.4"/>
    <n v="0.22689999999999999"/>
    <n v="0.24429999999999999"/>
    <m/>
    <n v="50.6"/>
    <m/>
    <m/>
    <m/>
    <m/>
    <n v="2901600"/>
    <n v="171.7"/>
    <n v="50.6"/>
    <s v=""/>
    <s v=""/>
    <s v=""/>
  </r>
  <r>
    <d v="2019-10-17T00:00:00"/>
    <x v="289"/>
    <n v="1700"/>
    <d v="1900-11-13T17:26:28"/>
    <n v="55.3"/>
    <n v="0"/>
    <n v="2.0099999999999998"/>
    <n v="5.03"/>
    <n v="136.19999999999999"/>
    <n v="1.0169999999999999"/>
    <n v="89.7"/>
    <n v="0.22689999999999999"/>
    <n v="0.24429999999999999"/>
    <m/>
    <n v="26.9"/>
    <m/>
    <m/>
    <m/>
    <m/>
    <n v="2901700"/>
    <n v="29.7"/>
    <n v="26.9"/>
    <s v=""/>
    <s v=""/>
    <s v=""/>
  </r>
  <r>
    <d v="2019-10-17T00:00:00"/>
    <x v="289"/>
    <n v="1800"/>
    <d v="1900-11-13T18:26:28"/>
    <n v="55.42"/>
    <n v="0"/>
    <n v="2.52"/>
    <n v="6.04"/>
    <n v="144.6"/>
    <n v="0.439"/>
    <n v="92.4"/>
    <n v="0.22689999999999999"/>
    <n v="0.24429999999999999"/>
    <m/>
    <n v="0.6"/>
    <m/>
    <m/>
    <m/>
    <m/>
    <n v="2901800"/>
    <n v="0"/>
    <n v="0"/>
    <s v=""/>
    <s v=""/>
    <s v=""/>
  </r>
  <r>
    <d v="2019-10-17T00:00:00"/>
    <x v="289"/>
    <n v="1900"/>
    <d v="1900-11-13T19:26:28"/>
    <n v="55.3"/>
    <n v="0"/>
    <n v="1.51"/>
    <n v="5.54"/>
    <n v="154.4"/>
    <n v="-0.50700000000000001"/>
    <n v="95.2"/>
    <n v="0.22689999999999999"/>
    <n v="0.24429999999999999"/>
    <m/>
    <n v="0.6"/>
    <m/>
    <m/>
    <m/>
    <m/>
    <n v="2901900"/>
    <n v="0"/>
    <n v="0"/>
    <s v=""/>
    <s v=""/>
    <s v=""/>
  </r>
  <r>
    <d v="2019-10-17T00:00:00"/>
    <x v="289"/>
    <n v="2000"/>
    <d v="1900-11-13T20:26:28"/>
    <n v="55.3"/>
    <n v="0"/>
    <n v="3.02"/>
    <n v="8.0500000000000007"/>
    <n v="144.6"/>
    <n v="0.46700000000000003"/>
    <n v="93.2"/>
    <n v="0.22689999999999999"/>
    <n v="0.24360000000000001"/>
    <m/>
    <n v="0.6"/>
    <m/>
    <m/>
    <m/>
    <m/>
    <n v="2902000"/>
    <n v="0"/>
    <n v="0"/>
    <s v=""/>
    <s v=""/>
    <s v=""/>
  </r>
  <r>
    <d v="2019-10-17T00:00:00"/>
    <x v="289"/>
    <n v="2100"/>
    <d v="1900-11-13T21:26:28"/>
    <n v="55.3"/>
    <n v="0"/>
    <n v="4.53"/>
    <n v="10.57"/>
    <n v="122.1"/>
    <n v="-3.2000000000000001E-2"/>
    <n v="94.6"/>
    <n v="0.22620000000000001"/>
    <n v="0.24360000000000001"/>
    <m/>
    <n v="0.6"/>
    <m/>
    <m/>
    <m/>
    <m/>
    <n v="2902100"/>
    <n v="0"/>
    <n v="0"/>
    <s v=""/>
    <s v=""/>
    <s v=""/>
  </r>
  <r>
    <d v="2019-10-17T00:00:00"/>
    <x v="289"/>
    <n v="2200"/>
    <d v="1900-11-13T22:26:28"/>
    <n v="55.89"/>
    <n v="0.39000000000000057"/>
    <n v="3.52"/>
    <n v="9.06"/>
    <n v="137.6"/>
    <n v="-0.28299999999999997"/>
    <n v="99.5"/>
    <n v="0.22620000000000001"/>
    <n v="0.24429999999999999"/>
    <m/>
    <n v="0.6"/>
    <m/>
    <m/>
    <m/>
    <m/>
    <n v="2902200"/>
    <n v="0"/>
    <n v="0"/>
    <s v=""/>
    <s v=""/>
    <s v=""/>
  </r>
  <r>
    <d v="2019-10-17T00:00:00"/>
    <x v="289"/>
    <n v="2300"/>
    <d v="1900-11-13T23:26:28"/>
    <n v="55.42"/>
    <n v="0"/>
    <n v="4.03"/>
    <n v="11.07"/>
    <n v="146"/>
    <n v="-0.255"/>
    <n v="100"/>
    <n v="0.22620000000000001"/>
    <n v="0.24360000000000001"/>
    <m/>
    <n v="0.6"/>
    <m/>
    <m/>
    <m/>
    <m/>
    <n v="2902300"/>
    <n v="0"/>
    <n v="0"/>
    <s v=""/>
    <s v=""/>
    <s v=""/>
  </r>
  <r>
    <d v="2019-10-17T00:00:00"/>
    <x v="289"/>
    <n v="2400"/>
    <d v="1900-11-14T00:26:28"/>
    <n v="70.39"/>
    <n v="14.89"/>
    <n v="3.52"/>
    <n v="9.56"/>
    <n v="202.2"/>
    <n v="-1.7849999999999999"/>
    <n v="100"/>
    <n v="0.22539999999999999"/>
    <n v="0.24360000000000001"/>
    <m/>
    <n v="0.6"/>
    <m/>
    <m/>
    <m/>
    <m/>
    <n v="2902400"/>
    <n v="0"/>
    <n v="0"/>
    <n v="0.22500000000000001"/>
    <n v="0.24399999999999999"/>
    <n v="0.14899999999999999"/>
  </r>
  <r>
    <d v="2019-10-18T00:00:00"/>
    <x v="290"/>
    <n v="100"/>
    <d v="1900-11-14T01:26:28"/>
    <n v="85.14"/>
    <n v="29.64"/>
    <n v="3.02"/>
    <n v="6.04"/>
    <n v="230.2"/>
    <n v="-2.3050000000000002"/>
    <n v="100"/>
    <n v="0.22539999999999999"/>
    <n v="0.24360000000000001"/>
    <m/>
    <n v="0.6"/>
    <m/>
    <m/>
    <m/>
    <m/>
    <n v="2910100"/>
    <n v="0"/>
    <n v="0"/>
    <s v=""/>
    <s v=""/>
    <s v=""/>
  </r>
  <r>
    <d v="2019-10-18T00:00:00"/>
    <x v="290"/>
    <n v="200"/>
    <d v="1900-11-14T02:26:28"/>
    <n v="99.99"/>
    <n v="44.489999999999995"/>
    <n v="3.02"/>
    <n v="7.55"/>
    <n v="226"/>
    <n v="-2.6829999999999998"/>
    <n v="99.8"/>
    <n v="0.22539999999999999"/>
    <n v="0.24360000000000001"/>
    <m/>
    <n v="0.6"/>
    <m/>
    <m/>
    <m/>
    <m/>
    <n v="2910200"/>
    <n v="0"/>
    <n v="0"/>
    <s v=""/>
    <s v=""/>
    <s v=""/>
  </r>
  <r>
    <d v="2019-10-18T00:00:00"/>
    <x v="290"/>
    <n v="300"/>
    <d v="1900-11-14T03:26:28"/>
    <n v="85.14"/>
    <n v="29.64"/>
    <n v="3.52"/>
    <n v="8.0500000000000007"/>
    <n v="216.2"/>
    <n v="-2.83"/>
    <n v="99.5"/>
    <n v="0.22539999999999999"/>
    <n v="0.24360000000000001"/>
    <m/>
    <n v="0.6"/>
    <m/>
    <m/>
    <m/>
    <m/>
    <n v="2910300"/>
    <n v="0"/>
    <n v="0"/>
    <s v=""/>
    <s v=""/>
    <s v=""/>
  </r>
  <r>
    <d v="2019-10-18T00:00:00"/>
    <x v="290"/>
    <n v="400"/>
    <d v="1900-11-14T04:26:28"/>
    <n v="70.39"/>
    <n v="14.89"/>
    <n v="2.52"/>
    <n v="6.04"/>
    <n v="216.2"/>
    <n v="-3.36"/>
    <n v="99.3"/>
    <n v="0.22470000000000001"/>
    <n v="0.2429"/>
    <m/>
    <n v="0.6"/>
    <m/>
    <m/>
    <m/>
    <m/>
    <n v="2910400"/>
    <n v="0"/>
    <n v="0"/>
    <s v=""/>
    <s v=""/>
    <s v=""/>
  </r>
  <r>
    <d v="2019-10-18T00:00:00"/>
    <x v="290"/>
    <n v="500"/>
    <d v="1900-11-14T05:26:28"/>
    <n v="59.63"/>
    <n v="4.1300000000000026"/>
    <n v="3.02"/>
    <n v="8.0500000000000007"/>
    <n v="212"/>
    <n v="-2.5960000000000001"/>
    <n v="99"/>
    <n v="0.22470000000000001"/>
    <n v="0.2429"/>
    <m/>
    <n v="0.6"/>
    <m/>
    <m/>
    <m/>
    <m/>
    <n v="2910500"/>
    <n v="0"/>
    <n v="0"/>
    <s v=""/>
    <s v=""/>
    <s v=""/>
  </r>
  <r>
    <d v="2019-10-18T00:00:00"/>
    <x v="290"/>
    <n v="600"/>
    <d v="1900-11-14T06:26:28"/>
    <n v="59.4"/>
    <n v="3.8999999999999986"/>
    <n v="4.53"/>
    <n v="10.07"/>
    <n v="230.2"/>
    <n v="-2.363"/>
    <n v="97.4"/>
    <n v="0.22470000000000001"/>
    <n v="0.2429"/>
    <m/>
    <n v="0.6"/>
    <m/>
    <m/>
    <m/>
    <m/>
    <n v="2910600"/>
    <n v="0"/>
    <n v="0"/>
    <s v=""/>
    <s v=""/>
    <s v=""/>
  </r>
  <r>
    <d v="2019-10-18T00:00:00"/>
    <x v="290"/>
    <n v="700"/>
    <d v="1900-11-14T07:26:28"/>
    <n v="59.05"/>
    <n v="3.5499999999999972"/>
    <n v="5.54"/>
    <n v="12.58"/>
    <n v="231.6"/>
    <n v="-2.4790000000000001"/>
    <n v="94.8"/>
    <n v="0.22539999999999999"/>
    <n v="0.2422"/>
    <m/>
    <n v="1.9"/>
    <m/>
    <m/>
    <m/>
    <m/>
    <n v="2910700"/>
    <n v="10"/>
    <n v="1.9"/>
    <s v=""/>
    <s v=""/>
    <s v=""/>
  </r>
  <r>
    <d v="2019-10-18T00:00:00"/>
    <x v="290"/>
    <n v="800"/>
    <d v="1900-11-14T08:26:28"/>
    <n v="58.81"/>
    <n v="3.3100000000000023"/>
    <n v="6.04"/>
    <n v="13.59"/>
    <n v="224.6"/>
    <n v="-2.6539999999999999"/>
    <n v="90.2"/>
    <n v="0.22470000000000001"/>
    <n v="0.2422"/>
    <m/>
    <n v="53.1"/>
    <m/>
    <m/>
    <m/>
    <m/>
    <n v="2910800"/>
    <n v="128.80000000000001"/>
    <n v="53.1"/>
    <s v=""/>
    <s v=""/>
    <s v=""/>
  </r>
  <r>
    <d v="2019-10-18T00:00:00"/>
    <x v="290"/>
    <n v="900"/>
    <d v="1900-11-14T09:26:28"/>
    <n v="59.05"/>
    <n v="3.5499999999999972"/>
    <n v="5.03"/>
    <n v="11.58"/>
    <n v="223.2"/>
    <n v="-1.556"/>
    <n v="87.7"/>
    <n v="0.224"/>
    <n v="0.2422"/>
    <m/>
    <n v="300.60000000000002"/>
    <m/>
    <m/>
    <m/>
    <m/>
    <n v="2910900"/>
    <n v="281"/>
    <n v="300.60000000000002"/>
    <s v=""/>
    <s v=""/>
    <s v=""/>
  </r>
  <r>
    <d v="2019-10-18T00:00:00"/>
    <x v="290"/>
    <n v="1000"/>
    <d v="1900-11-14T10:26:28"/>
    <n v="59.28"/>
    <n v="3.7800000000000011"/>
    <n v="4.03"/>
    <n v="9.56"/>
    <n v="228.8"/>
    <n v="-0.14299999999999999"/>
    <n v="82.7"/>
    <n v="0.22470000000000001"/>
    <n v="0.24429999999999999"/>
    <m/>
    <n v="613.1"/>
    <m/>
    <m/>
    <m/>
    <m/>
    <n v="2911000"/>
    <n v="408.3"/>
    <n v="613.1"/>
    <s v=""/>
    <s v=""/>
    <s v=""/>
  </r>
  <r>
    <d v="2019-10-18T00:00:00"/>
    <x v="290"/>
    <n v="1100"/>
    <d v="1900-11-14T11:26:28"/>
    <n v="57.99"/>
    <n v="2.490000000000002"/>
    <n v="4.03"/>
    <n v="9.56"/>
    <n v="212"/>
    <n v="1.099"/>
    <n v="79.8"/>
    <n v="0.22470000000000001"/>
    <n v="0.24429999999999999"/>
    <m/>
    <n v="483.1"/>
    <m/>
    <m/>
    <m/>
    <m/>
    <n v="2911100"/>
    <n v="492.7"/>
    <n v="483.1"/>
    <s v=""/>
    <s v=""/>
    <s v=""/>
  </r>
  <r>
    <d v="2019-10-18T00:00:00"/>
    <x v="290"/>
    <n v="1200"/>
    <d v="1900-11-14T12:26:28"/>
    <n v="58.93"/>
    <n v="3.4299999999999997"/>
    <n v="4.03"/>
    <n v="10.57"/>
    <n v="209.2"/>
    <n v="0.218"/>
    <n v="79.7"/>
    <n v="0.224"/>
    <n v="0.2429"/>
    <m/>
    <n v="349.4"/>
    <m/>
    <m/>
    <m/>
    <m/>
    <n v="2911200"/>
    <n v="526.20000000000005"/>
    <n v="349.4"/>
    <s v=""/>
    <s v=""/>
    <s v=""/>
  </r>
  <r>
    <d v="2019-10-18T00:00:00"/>
    <x v="290"/>
    <n v="1300"/>
    <d v="1900-11-14T13:26:28"/>
    <n v="58.46"/>
    <n v="2.9600000000000009"/>
    <n v="2.0099999999999998"/>
    <n v="7.05"/>
    <n v="188.1"/>
    <n v="-0.36699999999999999"/>
    <n v="82"/>
    <n v="0.224"/>
    <n v="0.2422"/>
    <m/>
    <n v="134.4"/>
    <m/>
    <m/>
    <m/>
    <m/>
    <n v="2911300"/>
    <n v="505.3"/>
    <n v="134.4"/>
    <s v=""/>
    <s v=""/>
    <s v=""/>
  </r>
  <r>
    <d v="2019-10-18T00:00:00"/>
    <x v="290"/>
    <n v="1400"/>
    <d v="1900-11-14T14:26:28"/>
    <n v="58.46"/>
    <n v="2.9600000000000009"/>
    <n v="1.01"/>
    <n v="4.03"/>
    <n v="164.3"/>
    <n v="-0.06"/>
    <n v="82.8"/>
    <n v="0.22470000000000001"/>
    <n v="0.2422"/>
    <m/>
    <n v="106.9"/>
    <m/>
    <m/>
    <m/>
    <m/>
    <n v="2911400"/>
    <n v="432.3"/>
    <n v="106.9"/>
    <s v=""/>
    <s v=""/>
    <s v=""/>
  </r>
  <r>
    <d v="2019-10-18T00:00:00"/>
    <x v="290"/>
    <n v="1500"/>
    <d v="1900-11-14T15:26:28"/>
    <n v="57.76"/>
    <n v="2.259999999999998"/>
    <n v="1.01"/>
    <n v="5.03"/>
    <n v="162.9"/>
    <n v="-0.17100000000000001"/>
    <n v="82.7"/>
    <n v="0.22539999999999999"/>
    <n v="0.2422"/>
    <m/>
    <n v="79.400000000000006"/>
    <m/>
    <m/>
    <m/>
    <m/>
    <n v="2911500"/>
    <n v="314.3"/>
    <n v="79.400000000000006"/>
    <s v=""/>
    <s v=""/>
    <s v=""/>
  </r>
  <r>
    <d v="2019-10-18T00:00:00"/>
    <x v="290"/>
    <n v="1600"/>
    <d v="1900-11-14T16:26:28"/>
    <n v="57.52"/>
    <n v="2.0200000000000031"/>
    <n v="1.51"/>
    <n v="5.54"/>
    <n v="176.9"/>
    <n v="-0.90200000000000002"/>
    <n v="87.5"/>
    <n v="0.22539999999999999"/>
    <n v="0.2422"/>
    <m/>
    <n v="36.9"/>
    <m/>
    <m/>
    <m/>
    <m/>
    <n v="2911600"/>
    <n v="165.3"/>
    <n v="36.9"/>
    <s v=""/>
    <s v=""/>
    <s v=""/>
  </r>
  <r>
    <d v="2019-10-18T00:00:00"/>
    <x v="290"/>
    <n v="1700"/>
    <d v="1900-11-14T17:26:28"/>
    <n v="57.52"/>
    <n v="2.0200000000000031"/>
    <n v="2.0099999999999998"/>
    <n v="5.54"/>
    <n v="160"/>
    <n v="-1.7849999999999999"/>
    <n v="94"/>
    <n v="0.22539999999999999"/>
    <n v="0.2429"/>
    <m/>
    <n v="8.1"/>
    <m/>
    <m/>
    <m/>
    <m/>
    <n v="2911700"/>
    <n v="26.5"/>
    <n v="8.1"/>
    <s v=""/>
    <s v=""/>
    <s v=""/>
  </r>
  <r>
    <d v="2019-10-18T00:00:00"/>
    <x v="290"/>
    <n v="1800"/>
    <d v="1900-11-14T18:26:28"/>
    <n v="56.59"/>
    <n v="1.0900000000000034"/>
    <n v="1.01"/>
    <n v="4.53"/>
    <n v="176.9"/>
    <n v="-2.073"/>
    <n v="98"/>
    <n v="0.22620000000000001"/>
    <n v="0.2429"/>
    <m/>
    <n v="0.6"/>
    <m/>
    <m/>
    <m/>
    <m/>
    <n v="2911800"/>
    <n v="0"/>
    <n v="0"/>
    <s v=""/>
    <s v=""/>
    <s v=""/>
  </r>
  <r>
    <d v="2019-10-18T00:00:00"/>
    <x v="290"/>
    <n v="1900"/>
    <d v="1900-11-14T19:26:28"/>
    <n v="57.99"/>
    <n v="2.490000000000002"/>
    <n v="1.01"/>
    <n v="4.03"/>
    <n v="161.5"/>
    <n v="-2.363"/>
    <n v="98.9"/>
    <n v="0.22620000000000001"/>
    <n v="0.24360000000000001"/>
    <m/>
    <n v="0.6"/>
    <m/>
    <m/>
    <m/>
    <m/>
    <n v="2911900"/>
    <n v="0"/>
    <n v="0"/>
    <s v=""/>
    <s v=""/>
    <s v=""/>
  </r>
  <r>
    <d v="2019-10-18T00:00:00"/>
    <x v="290"/>
    <n v="2000"/>
    <d v="1900-11-14T20:26:28"/>
    <n v="59.86"/>
    <n v="4.3599999999999994"/>
    <n v="1.01"/>
    <n v="4.53"/>
    <n v="178.3"/>
    <n v="-2.3340000000000001"/>
    <n v="99"/>
    <n v="0.22689999999999999"/>
    <n v="0.24360000000000001"/>
    <m/>
    <n v="0.6"/>
    <m/>
    <m/>
    <m/>
    <m/>
    <n v="2912000"/>
    <n v="0"/>
    <n v="0"/>
    <s v=""/>
    <s v=""/>
    <s v=""/>
  </r>
  <r>
    <d v="2019-10-18T00:00:00"/>
    <x v="290"/>
    <n v="2100"/>
    <d v="1900-11-14T21:26:28"/>
    <n v="59.51"/>
    <n v="4.009999999999998"/>
    <n v="1.51"/>
    <n v="4.53"/>
    <n v="202.2"/>
    <n v="-2.2469999999999999"/>
    <n v="99.2"/>
    <n v="0.22620000000000001"/>
    <n v="0.24429999999999999"/>
    <m/>
    <n v="0.6"/>
    <m/>
    <m/>
    <m/>
    <m/>
    <n v="2912100"/>
    <n v="0"/>
    <n v="0"/>
    <s v=""/>
    <s v=""/>
    <s v=""/>
  </r>
  <r>
    <d v="2019-10-18T00:00:00"/>
    <x v="290"/>
    <n v="2200"/>
    <d v="1900-11-14T22:26:28"/>
    <n v="61.39"/>
    <n v="5.8900000000000006"/>
    <n v="0.5"/>
    <n v="3.02"/>
    <n v="188.1"/>
    <n v="-2.3919999999999999"/>
    <n v="99.3"/>
    <n v="0.22620000000000001"/>
    <n v="0.24429999999999999"/>
    <m/>
    <n v="0.6"/>
    <m/>
    <m/>
    <m/>
    <m/>
    <n v="2912200"/>
    <n v="0"/>
    <n v="0"/>
    <s v=""/>
    <s v=""/>
    <s v=""/>
  </r>
  <r>
    <d v="2019-10-18T00:00:00"/>
    <x v="290"/>
    <n v="2300"/>
    <d v="1900-11-14T23:26:28"/>
    <n v="60.92"/>
    <n v="5.4200000000000017"/>
    <n v="0.5"/>
    <n v="4.53"/>
    <n v="130.6"/>
    <n v="-2.3340000000000001"/>
    <n v="99.5"/>
    <n v="0.22620000000000001"/>
    <n v="0.24429999999999999"/>
    <m/>
    <n v="0.6"/>
    <m/>
    <m/>
    <m/>
    <m/>
    <n v="2912300"/>
    <n v="0"/>
    <n v="0"/>
    <s v=""/>
    <s v=""/>
    <s v=""/>
  </r>
  <r>
    <d v="2019-10-18T00:00:00"/>
    <x v="290"/>
    <n v="2400"/>
    <d v="1900-11-15T00:26:28"/>
    <n v="61.03"/>
    <n v="5.5300000000000011"/>
    <n v="0"/>
    <n v="2.0099999999999998"/>
    <n v="195.1"/>
    <n v="-2.4790000000000001"/>
    <n v="99.6"/>
    <n v="0.22689999999999999"/>
    <n v="0.24429999999999999"/>
    <m/>
    <n v="0.6"/>
    <m/>
    <m/>
    <m/>
    <m/>
    <n v="2912400"/>
    <n v="0"/>
    <n v="0"/>
    <n v="0.22700000000000001"/>
    <n v="0.24399999999999999"/>
    <n v="5.5E-2"/>
  </r>
  <r>
    <d v="2019-10-19T00:00:00"/>
    <x v="291"/>
    <n v="100"/>
    <d v="1900-11-15T01:26:28"/>
    <n v="61.15"/>
    <n v="5.6499999999999986"/>
    <n v="0"/>
    <n v="1.51"/>
    <n v="171.3"/>
    <n v="-2.9180000000000001"/>
    <n v="99.6"/>
    <n v="0.22620000000000001"/>
    <n v="0.24429999999999999"/>
    <m/>
    <n v="0.6"/>
    <m/>
    <m/>
    <m/>
    <m/>
    <n v="2920100"/>
    <n v="0"/>
    <n v="0"/>
    <s v=""/>
    <s v=""/>
    <s v=""/>
  </r>
  <r>
    <d v="2019-10-19T00:00:00"/>
    <x v="291"/>
    <n v="200"/>
    <d v="1900-11-15T02:26:28"/>
    <n v="60.8"/>
    <n v="5.2999999999999972"/>
    <n v="0"/>
    <n v="2.52"/>
    <n v="78.599999999999994"/>
    <n v="-2.5659999999999998"/>
    <n v="99.6"/>
    <n v="0.22620000000000001"/>
    <n v="0.24429999999999999"/>
    <m/>
    <n v="0.6"/>
    <m/>
    <m/>
    <m/>
    <m/>
    <n v="2920200"/>
    <n v="0"/>
    <n v="0"/>
    <s v=""/>
    <s v=""/>
    <s v=""/>
  </r>
  <r>
    <d v="2019-10-19T00:00:00"/>
    <x v="291"/>
    <n v="300"/>
    <d v="1900-11-15T03:26:28"/>
    <n v="60.68"/>
    <n v="5.18"/>
    <n v="0"/>
    <n v="2.0099999999999998"/>
    <n v="85.6"/>
    <n v="-3.1240000000000001"/>
    <n v="99.7"/>
    <n v="0.22620000000000001"/>
    <n v="0.24429999999999999"/>
    <m/>
    <n v="0.6"/>
    <m/>
    <m/>
    <m/>
    <m/>
    <n v="2920300"/>
    <n v="0"/>
    <n v="0"/>
    <s v=""/>
    <s v=""/>
    <s v=""/>
  </r>
  <r>
    <d v="2019-10-19T00:00:00"/>
    <x v="291"/>
    <n v="400"/>
    <d v="1900-11-15T04:26:28"/>
    <n v="60.68"/>
    <n v="5.18"/>
    <n v="0"/>
    <n v="1.51"/>
    <n v="33.700000000000003"/>
    <n v="-3.9260000000000002"/>
    <n v="99.4"/>
    <n v="0.22620000000000001"/>
    <n v="0.24429999999999999"/>
    <m/>
    <n v="0.6"/>
    <m/>
    <m/>
    <m/>
    <m/>
    <n v="2920400"/>
    <n v="0"/>
    <n v="0"/>
    <s v=""/>
    <s v=""/>
    <s v=""/>
  </r>
  <r>
    <d v="2019-10-19T00:00:00"/>
    <x v="291"/>
    <n v="500"/>
    <d v="1900-11-15T05:26:28"/>
    <n v="60.68"/>
    <n v="5.18"/>
    <n v="0"/>
    <n v="1.51"/>
    <n v="5.6"/>
    <n v="-4.2569999999999997"/>
    <n v="99"/>
    <n v="0.22620000000000001"/>
    <n v="0.24429999999999999"/>
    <m/>
    <n v="0.6"/>
    <m/>
    <m/>
    <m/>
    <m/>
    <n v="2920500"/>
    <n v="0"/>
    <n v="0"/>
    <s v=""/>
    <s v=""/>
    <s v=""/>
  </r>
  <r>
    <d v="2019-10-19T00:00:00"/>
    <x v="291"/>
    <n v="600"/>
    <d v="1900-11-15T06:26:28"/>
    <n v="60.45"/>
    <n v="4.9500000000000028"/>
    <n v="0.5"/>
    <n v="3.02"/>
    <n v="22.5"/>
    <n v="-3.4489999999999998"/>
    <n v="99.2"/>
    <n v="0.22620000000000001"/>
    <n v="0.24360000000000001"/>
    <m/>
    <n v="0.6"/>
    <m/>
    <m/>
    <m/>
    <m/>
    <n v="2920600"/>
    <n v="0"/>
    <n v="0"/>
    <s v=""/>
    <s v=""/>
    <s v=""/>
  </r>
  <r>
    <d v="2019-10-19T00:00:00"/>
    <x v="291"/>
    <n v="700"/>
    <d v="1900-11-15T07:26:28"/>
    <n v="60.1"/>
    <n v="4.6000000000000014"/>
    <n v="1.01"/>
    <n v="3.02"/>
    <n v="40.700000000000003"/>
    <n v="-3.419"/>
    <n v="99.6"/>
    <n v="0.22539999999999999"/>
    <n v="0.24360000000000001"/>
    <m/>
    <n v="0.6"/>
    <m/>
    <m/>
    <m/>
    <m/>
    <n v="2920700"/>
    <n v="8.6999999999999993"/>
    <n v="0"/>
    <s v=""/>
    <s v=""/>
    <s v=""/>
  </r>
  <r>
    <d v="2019-10-19T00:00:00"/>
    <x v="291"/>
    <n v="800"/>
    <d v="1900-11-15T08:26:28"/>
    <n v="60.1"/>
    <n v="4.6000000000000014"/>
    <n v="1.01"/>
    <n v="3.52"/>
    <n v="39.299999999999997"/>
    <n v="-3.33"/>
    <n v="99.4"/>
    <n v="0.22620000000000001"/>
    <n v="0.2429"/>
    <m/>
    <n v="26.9"/>
    <m/>
    <m/>
    <m/>
    <m/>
    <n v="2920800"/>
    <n v="124.7"/>
    <n v="26.9"/>
    <s v=""/>
    <s v=""/>
    <s v=""/>
  </r>
  <r>
    <d v="2019-10-19T00:00:00"/>
    <x v="291"/>
    <n v="900"/>
    <d v="1900-11-15T09:26:28"/>
    <n v="59.51"/>
    <n v="4.009999999999998"/>
    <n v="1.01"/>
    <n v="3.52"/>
    <n v="36.5"/>
    <n v="-1.413"/>
    <n v="98.9"/>
    <n v="0.22470000000000001"/>
    <n v="0.24429999999999999"/>
    <m/>
    <n v="225.6"/>
    <m/>
    <m/>
    <m/>
    <m/>
    <n v="2920900"/>
    <n v="275.8"/>
    <n v="225.6"/>
    <s v=""/>
    <s v=""/>
    <s v=""/>
  </r>
  <r>
    <d v="2019-10-19T00:00:00"/>
    <x v="291"/>
    <n v="1000"/>
    <d v="1900-11-15T10:26:28"/>
    <n v="59.4"/>
    <n v="3.8999999999999986"/>
    <n v="0"/>
    <n v="3.52"/>
    <n v="335.5"/>
    <n v="-1.7270000000000001"/>
    <n v="98.7"/>
    <n v="0.224"/>
    <n v="0.24510000000000001"/>
    <m/>
    <n v="170.6"/>
    <m/>
    <m/>
    <m/>
    <m/>
    <n v="2921000"/>
    <n v="402.5"/>
    <n v="170.6"/>
    <s v=""/>
    <s v=""/>
    <s v=""/>
  </r>
  <r>
    <d v="2019-10-19T00:00:00"/>
    <x v="291"/>
    <n v="1100"/>
    <d v="1900-11-15T11:26:28"/>
    <n v="58.81"/>
    <n v="3.3100000000000023"/>
    <n v="0"/>
    <n v="2.52"/>
    <n v="327.10000000000002"/>
    <n v="-1.27"/>
    <n v="97.8"/>
    <n v="0.224"/>
    <n v="0.24429999999999999"/>
    <m/>
    <n v="175.6"/>
    <m/>
    <m/>
    <m/>
    <m/>
    <n v="2921100"/>
    <n v="486.7"/>
    <n v="175.6"/>
    <s v=""/>
    <s v=""/>
    <s v=""/>
  </r>
  <r>
    <d v="2019-10-19T00:00:00"/>
    <x v="291"/>
    <n v="1200"/>
    <d v="1900-11-15T12:26:28"/>
    <n v="59.75"/>
    <n v="4.25"/>
    <n v="1.01"/>
    <n v="4.53"/>
    <n v="318.7"/>
    <n v="0.41199999999999998"/>
    <n v="90.1"/>
    <n v="0.2233"/>
    <n v="0.24510000000000001"/>
    <m/>
    <n v="595.6"/>
    <m/>
    <m/>
    <m/>
    <m/>
    <n v="2921200"/>
    <n v="519.79999999999995"/>
    <n v="595.6"/>
    <s v=""/>
    <s v=""/>
    <s v=""/>
  </r>
  <r>
    <d v="2019-10-19T00:00:00"/>
    <x v="291"/>
    <n v="1300"/>
    <d v="1900-11-15T13:26:28"/>
    <n v="59.16"/>
    <n v="3.6599999999999966"/>
    <n v="1.01"/>
    <n v="4.03"/>
    <n v="311.7"/>
    <n v="1.5069999999999999"/>
    <n v="84.3"/>
    <n v="0.224"/>
    <n v="0.24360000000000001"/>
    <m/>
    <n v="313.10000000000002"/>
    <m/>
    <m/>
    <m/>
    <m/>
    <n v="2921300"/>
    <n v="498.7"/>
    <n v="313.10000000000002"/>
    <s v=""/>
    <s v=""/>
    <s v=""/>
  </r>
  <r>
    <d v="2019-10-19T00:00:00"/>
    <x v="291"/>
    <n v="1400"/>
    <d v="1900-11-15T14:26:28"/>
    <n v="58.58"/>
    <n v="3.0799999999999983"/>
    <n v="1.01"/>
    <n v="4.03"/>
    <n v="307.5"/>
    <n v="1.208"/>
    <n v="81.5"/>
    <n v="0.22470000000000001"/>
    <n v="0.24360000000000001"/>
    <m/>
    <n v="439.4"/>
    <m/>
    <m/>
    <m/>
    <m/>
    <n v="2921400"/>
    <n v="425.5"/>
    <n v="439.4"/>
    <s v=""/>
    <s v=""/>
    <s v=""/>
  </r>
  <r>
    <d v="2019-10-19T00:00:00"/>
    <x v="291"/>
    <n v="1500"/>
    <d v="1900-11-15T15:26:28"/>
    <n v="58.69"/>
    <n v="3.1899999999999977"/>
    <n v="1.51"/>
    <n v="4.53"/>
    <n v="301.8"/>
    <n v="0.19"/>
    <n v="84.2"/>
    <n v="0.22620000000000001"/>
    <n v="0.24579999999999999"/>
    <m/>
    <n v="126.9"/>
    <m/>
    <m/>
    <m/>
    <m/>
    <n v="2921500"/>
    <n v="307.3"/>
    <n v="126.9"/>
    <s v=""/>
    <s v=""/>
    <s v=""/>
  </r>
  <r>
    <d v="2019-10-19T00:00:00"/>
    <x v="291"/>
    <n v="1600"/>
    <d v="1900-11-15T16:26:28"/>
    <n v="58.69"/>
    <n v="3.1899999999999977"/>
    <n v="1.01"/>
    <n v="5.03"/>
    <n v="296.2"/>
    <n v="-1.1279999999999999"/>
    <n v="89.3"/>
    <n v="0.2276"/>
    <n v="0.2487"/>
    <m/>
    <n v="91.9"/>
    <m/>
    <m/>
    <m/>
    <m/>
    <n v="2921600"/>
    <n v="159"/>
    <n v="91.9"/>
    <s v=""/>
    <s v=""/>
    <s v=""/>
  </r>
  <r>
    <d v="2019-10-19T00:00:00"/>
    <x v="291"/>
    <n v="1700"/>
    <d v="1900-11-15T17:26:28"/>
    <n v="58.58"/>
    <n v="3.0799999999999983"/>
    <n v="1.01"/>
    <n v="4.53"/>
    <n v="285"/>
    <n v="-1.5840000000000001"/>
    <n v="88.8"/>
    <n v="0.22839999999999999"/>
    <n v="0.25090000000000001"/>
    <m/>
    <n v="23.1"/>
    <m/>
    <m/>
    <m/>
    <m/>
    <n v="2921700"/>
    <n v="23.5"/>
    <n v="23.1"/>
    <s v=""/>
    <s v=""/>
    <s v=""/>
  </r>
  <r>
    <d v="2019-10-19T00:00:00"/>
    <x v="291"/>
    <n v="1800"/>
    <d v="1900-11-15T18:26:28"/>
    <n v="58.11"/>
    <n v="2.6099999999999994"/>
    <n v="0"/>
    <n v="4.03"/>
    <n v="287.8"/>
    <n v="-2.9180000000000001"/>
    <n v="90.5"/>
    <n v="0.2291"/>
    <n v="0.25230000000000002"/>
    <m/>
    <n v="0.6"/>
    <m/>
    <m/>
    <m/>
    <m/>
    <n v="2921800"/>
    <n v="0"/>
    <n v="0"/>
    <s v=""/>
    <s v=""/>
    <s v=""/>
  </r>
  <r>
    <d v="2019-10-19T00:00:00"/>
    <x v="291"/>
    <n v="1900"/>
    <d v="1900-11-15T19:26:28"/>
    <n v="58.69"/>
    <n v="3.1899999999999977"/>
    <n v="0"/>
    <n v="3.02"/>
    <n v="287.8"/>
    <n v="-3.508"/>
    <n v="90.5"/>
    <n v="0.2298"/>
    <n v="0.25380000000000003"/>
    <m/>
    <n v="0.6"/>
    <m/>
    <m/>
    <m/>
    <m/>
    <n v="2921900"/>
    <n v="0"/>
    <n v="0"/>
    <s v=""/>
    <s v=""/>
    <s v=""/>
  </r>
  <r>
    <d v="2019-10-19T00:00:00"/>
    <x v="291"/>
    <n v="2000"/>
    <d v="1900-11-15T20:26:28"/>
    <n v="57.99"/>
    <n v="2.490000000000002"/>
    <n v="0"/>
    <n v="2.0099999999999998"/>
    <n v="272.39999999999998"/>
    <n v="-3.9260000000000002"/>
    <n v="92.6"/>
    <n v="0.23050000000000001"/>
    <n v="0.25380000000000003"/>
    <m/>
    <n v="0.6"/>
    <m/>
    <m/>
    <m/>
    <m/>
    <n v="2922000"/>
    <n v="0"/>
    <n v="0"/>
    <s v=""/>
    <s v=""/>
    <s v=""/>
  </r>
  <r>
    <d v="2019-10-19T00:00:00"/>
    <x v="291"/>
    <n v="2100"/>
    <d v="1900-11-15T21:26:28"/>
    <n v="58.23"/>
    <n v="2.7299999999999969"/>
    <n v="0"/>
    <n v="2.0099999999999998"/>
    <n v="269.60000000000002"/>
    <n v="-4.1059999999999999"/>
    <n v="93.7"/>
    <n v="0.23050000000000001"/>
    <n v="0.25380000000000003"/>
    <m/>
    <n v="0.6"/>
    <m/>
    <m/>
    <m/>
    <m/>
    <n v="2922100"/>
    <n v="0"/>
    <n v="0"/>
    <s v=""/>
    <s v=""/>
    <s v=""/>
  </r>
  <r>
    <d v="2019-10-19T00:00:00"/>
    <x v="291"/>
    <n v="2200"/>
    <d v="1900-11-15T22:26:28"/>
    <n v="58.58"/>
    <n v="3.0799999999999983"/>
    <n v="0"/>
    <n v="2.0099999999999998"/>
    <n v="276.60000000000002"/>
    <n v="-4.2270000000000003"/>
    <n v="93.8"/>
    <n v="0.2298"/>
    <n v="0.253"/>
    <m/>
    <n v="0.6"/>
    <m/>
    <m/>
    <m/>
    <m/>
    <n v="2922200"/>
    <n v="0"/>
    <n v="0"/>
    <s v=""/>
    <s v=""/>
    <s v=""/>
  </r>
  <r>
    <d v="2019-10-19T00:00:00"/>
    <x v="291"/>
    <n v="2300"/>
    <d v="1900-11-15T23:26:28"/>
    <n v="58.69"/>
    <n v="3.1899999999999977"/>
    <n v="0.5"/>
    <n v="3.52"/>
    <n v="237.3"/>
    <n v="-3.6869999999999998"/>
    <n v="97.2"/>
    <n v="0.2298"/>
    <n v="0.25230000000000002"/>
    <m/>
    <n v="0.6"/>
    <m/>
    <m/>
    <m/>
    <m/>
    <n v="2922300"/>
    <n v="0"/>
    <n v="0"/>
    <s v=""/>
    <s v=""/>
    <s v=""/>
  </r>
  <r>
    <d v="2019-10-19T00:00:00"/>
    <x v="291"/>
    <n v="2400"/>
    <d v="1900-11-16T00:26:28"/>
    <n v="58.58"/>
    <n v="3.0799999999999983"/>
    <n v="0.5"/>
    <n v="3.52"/>
    <n v="209.2"/>
    <n v="-3.7170000000000001"/>
    <n v="96.6"/>
    <n v="0.2298"/>
    <n v="0.25159999999999999"/>
    <m/>
    <n v="0.6"/>
    <m/>
    <m/>
    <m/>
    <m/>
    <n v="2922400"/>
    <n v="0"/>
    <n v="0"/>
    <n v="0.23"/>
    <n v="0.252"/>
    <n v="3.1E-2"/>
  </r>
  <r>
    <d v="2019-10-20T00:00:00"/>
    <x v="292"/>
    <n v="100"/>
    <d v="1900-11-16T01:26:28"/>
    <n v="57.17"/>
    <n v="1.6700000000000017"/>
    <n v="1.51"/>
    <n v="5.54"/>
    <n v="247.1"/>
    <n v="-3.0649999999999999"/>
    <n v="96.2"/>
    <n v="0.2291"/>
    <n v="0.25090000000000001"/>
    <m/>
    <n v="0.6"/>
    <m/>
    <m/>
    <m/>
    <m/>
    <n v="2930100"/>
    <n v="0"/>
    <n v="0"/>
    <s v=""/>
    <s v=""/>
    <s v=""/>
  </r>
  <r>
    <d v="2019-10-20T00:00:00"/>
    <x v="292"/>
    <n v="200"/>
    <d v="1900-11-16T02:26:28"/>
    <n v="58.34"/>
    <n v="2.8400000000000034"/>
    <n v="2.0099999999999998"/>
    <n v="8.0500000000000007"/>
    <n v="237.3"/>
    <n v="-2.8"/>
    <n v="98.3"/>
    <n v="0.2291"/>
    <n v="0.25009999999999999"/>
    <m/>
    <n v="0.6"/>
    <m/>
    <m/>
    <m/>
    <m/>
    <n v="2930200"/>
    <n v="0"/>
    <n v="0"/>
    <s v=""/>
    <s v=""/>
    <s v=""/>
  </r>
  <r>
    <d v="2019-10-20T00:00:00"/>
    <x v="292"/>
    <n v="300"/>
    <d v="1900-11-16T03:26:28"/>
    <n v="58.46"/>
    <n v="2.9600000000000009"/>
    <n v="3.02"/>
    <n v="7.05"/>
    <n v="227.4"/>
    <n v="-3.153"/>
    <n v="95.6"/>
    <n v="0.2291"/>
    <n v="0.24940000000000001"/>
    <m/>
    <n v="0.6"/>
    <m/>
    <m/>
    <m/>
    <m/>
    <n v="2930300"/>
    <n v="0"/>
    <n v="0"/>
    <s v=""/>
    <s v=""/>
    <s v=""/>
  </r>
  <r>
    <d v="2019-10-20T00:00:00"/>
    <x v="292"/>
    <n v="400"/>
    <d v="1900-11-16T04:26:28"/>
    <n v="57.41"/>
    <n v="1.9099999999999966"/>
    <n v="2.52"/>
    <n v="7.05"/>
    <n v="226"/>
    <n v="-3.508"/>
    <n v="93.4"/>
    <n v="0.22839999999999999"/>
    <n v="0.2487"/>
    <m/>
    <n v="0.6"/>
    <m/>
    <m/>
    <m/>
    <m/>
    <n v="2930400"/>
    <n v="0"/>
    <n v="0"/>
    <s v=""/>
    <s v=""/>
    <s v=""/>
  </r>
  <r>
    <d v="2019-10-20T00:00:00"/>
    <x v="292"/>
    <n v="500"/>
    <d v="1900-11-16T05:26:28"/>
    <n v="58.23"/>
    <n v="2.7299999999999969"/>
    <n v="2.52"/>
    <n v="6.54"/>
    <n v="230.2"/>
    <n v="-3.4489999999999998"/>
    <n v="92.9"/>
    <n v="0.22839999999999999"/>
    <n v="0.248"/>
    <m/>
    <n v="0.6"/>
    <m/>
    <m/>
    <m/>
    <m/>
    <n v="2930500"/>
    <n v="0"/>
    <n v="0"/>
    <s v=""/>
    <s v=""/>
    <s v=""/>
  </r>
  <r>
    <d v="2019-10-20T00:00:00"/>
    <x v="292"/>
    <n v="600"/>
    <d v="1900-11-16T06:26:28"/>
    <n v="57.52"/>
    <n v="2.0200000000000031"/>
    <n v="1.51"/>
    <n v="6.04"/>
    <n v="233.1"/>
    <n v="-3.419"/>
    <n v="91.9"/>
    <n v="0.22839999999999999"/>
    <n v="0.2465"/>
    <m/>
    <n v="0.6"/>
    <m/>
    <m/>
    <m/>
    <m/>
    <n v="2930600"/>
    <n v="0"/>
    <n v="0"/>
    <s v=""/>
    <s v=""/>
    <s v=""/>
  </r>
  <r>
    <d v="2019-10-20T00:00:00"/>
    <x v="292"/>
    <n v="700"/>
    <d v="1900-11-16T07:26:28"/>
    <n v="56.12"/>
    <n v="0.61999999999999744"/>
    <n v="0.5"/>
    <n v="3.52"/>
    <n v="213.4"/>
    <n v="-3.5379999999999998"/>
    <n v="93"/>
    <n v="0.2276"/>
    <n v="0.24579999999999999"/>
    <m/>
    <n v="0.6"/>
    <m/>
    <m/>
    <m/>
    <m/>
    <n v="2930700"/>
    <n v="7"/>
    <n v="0"/>
    <s v=""/>
    <s v=""/>
    <s v=""/>
  </r>
  <r>
    <d v="2019-10-20T00:00:00"/>
    <x v="292"/>
    <n v="800"/>
    <d v="1900-11-16T08:26:28"/>
    <n v="57.29"/>
    <n v="1.7899999999999991"/>
    <n v="0"/>
    <n v="2.52"/>
    <n v="202.2"/>
    <n v="-3.4489999999999998"/>
    <n v="92.4"/>
    <n v="0.2276"/>
    <n v="0.24510000000000001"/>
    <m/>
    <n v="30.6"/>
    <m/>
    <m/>
    <m/>
    <m/>
    <n v="2930800"/>
    <n v="120.2"/>
    <n v="30.6"/>
    <s v=""/>
    <s v=""/>
    <s v=""/>
  </r>
  <r>
    <d v="2019-10-20T00:00:00"/>
    <x v="292"/>
    <n v="900"/>
    <d v="1900-11-16T09:26:28"/>
    <n v="58.11"/>
    <n v="2.6099999999999994"/>
    <n v="1.01"/>
    <n v="3.52"/>
    <n v="185.3"/>
    <n v="-3.153"/>
    <n v="91.4"/>
    <n v="0.2276"/>
    <n v="0.24429999999999999"/>
    <m/>
    <n v="83.1"/>
    <m/>
    <m/>
    <m/>
    <m/>
    <n v="2930900"/>
    <n v="270.8"/>
    <n v="83.1"/>
    <s v=""/>
    <s v=""/>
    <s v=""/>
  </r>
  <r>
    <d v="2019-10-20T00:00:00"/>
    <x v="292"/>
    <n v="1000"/>
    <d v="1900-11-16T10:26:28"/>
    <n v="56.12"/>
    <n v="0.61999999999999744"/>
    <n v="1.01"/>
    <n v="4.03"/>
    <n v="182.5"/>
    <n v="-2.363"/>
    <n v="90.2"/>
    <n v="0.22689999999999999"/>
    <n v="0.24429999999999999"/>
    <m/>
    <n v="125.6"/>
    <m/>
    <m/>
    <m/>
    <m/>
    <n v="2931000"/>
    <n v="396.7"/>
    <n v="125.6"/>
    <s v=""/>
    <s v=""/>
    <s v=""/>
  </r>
  <r>
    <d v="2019-10-20T00:00:00"/>
    <x v="292"/>
    <n v="1100"/>
    <d v="1900-11-16T11:26:28"/>
    <n v="58.69"/>
    <n v="3.1899999999999977"/>
    <n v="2.0099999999999998"/>
    <n v="7.05"/>
    <n v="154.4"/>
    <n v="-0.62"/>
    <n v="83.1"/>
    <n v="0.22620000000000001"/>
    <n v="0.24360000000000001"/>
    <m/>
    <n v="500.6"/>
    <m/>
    <m/>
    <m/>
    <m/>
    <n v="2931100"/>
    <n v="480.8"/>
    <n v="500.6"/>
    <s v=""/>
    <s v=""/>
    <s v=""/>
  </r>
  <r>
    <d v="2019-10-20T00:00:00"/>
    <x v="292"/>
    <n v="1200"/>
    <d v="1900-11-16T12:26:28"/>
    <n v="58.34"/>
    <n v="2.8400000000000034"/>
    <n v="3.52"/>
    <n v="7.05"/>
    <n v="172.7"/>
    <n v="-2.0150000000000001"/>
    <n v="82.6"/>
    <n v="0.22620000000000001"/>
    <n v="0.2429"/>
    <m/>
    <n v="146.9"/>
    <m/>
    <m/>
    <m/>
    <m/>
    <n v="2931200"/>
    <n v="513.20000000000005"/>
    <n v="146.9"/>
    <s v=""/>
    <s v=""/>
    <s v=""/>
  </r>
  <r>
    <d v="2019-10-20T00:00:00"/>
    <x v="292"/>
    <n v="1300"/>
    <d v="1900-11-16T13:26:28"/>
    <n v="60.45"/>
    <n v="4.9500000000000028"/>
    <n v="2.0099999999999998"/>
    <n v="6.04"/>
    <n v="181.1"/>
    <n v="-3.3010000000000002"/>
    <n v="95"/>
    <n v="0.22539999999999999"/>
    <n v="0.2429"/>
    <m/>
    <n v="44.4"/>
    <m/>
    <m/>
    <m/>
    <m/>
    <n v="2931300"/>
    <n v="492.3"/>
    <n v="44.4"/>
    <s v=""/>
    <s v=""/>
    <s v=""/>
  </r>
  <r>
    <d v="2019-10-20T00:00:00"/>
    <x v="292"/>
    <n v="1400"/>
    <d v="1900-11-16T14:26:28"/>
    <n v="60.68"/>
    <n v="5.18"/>
    <n v="2.0099999999999998"/>
    <n v="5.03"/>
    <n v="168.5"/>
    <n v="-3.419"/>
    <n v="98"/>
    <n v="0.22539999999999999"/>
    <n v="0.2429"/>
    <m/>
    <n v="58.1"/>
    <m/>
    <m/>
    <m/>
    <m/>
    <n v="2931400"/>
    <n v="418.8"/>
    <n v="58.1"/>
    <s v=""/>
    <s v=""/>
    <s v=""/>
  </r>
  <r>
    <d v="2019-10-20T00:00:00"/>
    <x v="292"/>
    <n v="1500"/>
    <d v="1900-11-16T15:26:28"/>
    <n v="63.73"/>
    <n v="8.2299999999999969"/>
    <n v="2.0099999999999998"/>
    <n v="5.03"/>
    <n v="143.19999999999999"/>
    <n v="-3.5979999999999999"/>
    <n v="98.4"/>
    <n v="0.22539999999999999"/>
    <n v="0.2429"/>
    <m/>
    <n v="46.9"/>
    <m/>
    <m/>
    <m/>
    <m/>
    <n v="2931500"/>
    <n v="300.7"/>
    <n v="46.9"/>
    <s v=""/>
    <s v=""/>
    <s v=""/>
  </r>
  <r>
    <d v="2019-10-20T00:00:00"/>
    <x v="292"/>
    <n v="1600"/>
    <d v="1900-11-16T16:26:28"/>
    <n v="64.900000000000006"/>
    <n v="9.4000000000000057"/>
    <n v="2.52"/>
    <n v="5.54"/>
    <n v="120.7"/>
    <n v="-3.6269999999999998"/>
    <n v="98.6"/>
    <n v="0.22539999999999999"/>
    <n v="0.2429"/>
    <m/>
    <n v="20.6"/>
    <m/>
    <m/>
    <m/>
    <m/>
    <n v="2931600"/>
    <n v="153"/>
    <n v="20.6"/>
    <s v=""/>
    <s v=""/>
    <s v=""/>
  </r>
  <r>
    <d v="2019-10-20T00:00:00"/>
    <x v="292"/>
    <n v="1700"/>
    <d v="1900-11-16T17:26:28"/>
    <n v="68.05"/>
    <n v="12.549999999999997"/>
    <n v="2.0099999999999998"/>
    <n v="5.54"/>
    <n v="109.5"/>
    <n v="-3.6269999999999998"/>
    <n v="98.8"/>
    <n v="0.22470000000000001"/>
    <n v="0.2429"/>
    <m/>
    <n v="25.6"/>
    <m/>
    <m/>
    <m/>
    <m/>
    <n v="2931700"/>
    <n v="20.8"/>
    <n v="25.6"/>
    <s v=""/>
    <s v=""/>
    <s v=""/>
  </r>
  <r>
    <d v="2019-10-20T00:00:00"/>
    <x v="292"/>
    <n v="1800"/>
    <d v="1900-11-16T18:26:28"/>
    <n v="68.290000000000006"/>
    <n v="12.790000000000006"/>
    <n v="1.01"/>
    <n v="4.03"/>
    <n v="103.9"/>
    <n v="-3.7170000000000001"/>
    <n v="98.8"/>
    <n v="0.22470000000000001"/>
    <n v="0.2422"/>
    <m/>
    <n v="0.6"/>
    <m/>
    <m/>
    <m/>
    <m/>
    <n v="2931800"/>
    <n v="0"/>
    <n v="0"/>
    <s v=""/>
    <s v=""/>
    <s v=""/>
  </r>
  <r>
    <d v="2019-10-20T00:00:00"/>
    <x v="292"/>
    <n v="1900"/>
    <d v="1900-11-16T19:26:28"/>
    <n v="69.34"/>
    <n v="13.840000000000003"/>
    <n v="0.5"/>
    <n v="3.02"/>
    <n v="199.4"/>
    <n v="-3.39"/>
    <n v="99"/>
    <n v="0.22470000000000001"/>
    <n v="0.2422"/>
    <m/>
    <n v="0.6"/>
    <m/>
    <m/>
    <m/>
    <m/>
    <n v="2931900"/>
    <n v="0"/>
    <n v="0"/>
    <s v=""/>
    <s v=""/>
    <s v=""/>
  </r>
  <r>
    <d v="2019-10-20T00:00:00"/>
    <x v="292"/>
    <n v="2000"/>
    <d v="1900-11-16T20:26:28"/>
    <n v="69.459999999999994"/>
    <n v="13.959999999999994"/>
    <n v="2.0099999999999998"/>
    <n v="5.03"/>
    <n v="223.2"/>
    <n v="-2.83"/>
    <n v="99.2"/>
    <n v="0.22470000000000001"/>
    <n v="0.2422"/>
    <m/>
    <n v="0.6"/>
    <m/>
    <m/>
    <m/>
    <m/>
    <n v="2932000"/>
    <n v="0"/>
    <n v="0"/>
    <s v=""/>
    <s v=""/>
    <s v=""/>
  </r>
  <r>
    <d v="2019-10-20T00:00:00"/>
    <x v="292"/>
    <n v="2100"/>
    <d v="1900-11-16T21:26:28"/>
    <n v="68.989999999999995"/>
    <n v="13.489999999999995"/>
    <n v="2.0099999999999998"/>
    <n v="8.0500000000000007"/>
    <n v="205"/>
    <n v="-3.0350000000000001"/>
    <n v="99.4"/>
    <n v="0.22470000000000001"/>
    <n v="0.2414"/>
    <m/>
    <n v="0.6"/>
    <m/>
    <m/>
    <m/>
    <m/>
    <n v="2932100"/>
    <n v="0"/>
    <n v="0"/>
    <s v=""/>
    <s v=""/>
    <s v=""/>
  </r>
  <r>
    <d v="2019-10-20T00:00:00"/>
    <x v="292"/>
    <n v="2200"/>
    <d v="1900-11-16T22:26:28"/>
    <n v="69.11"/>
    <n v="13.61"/>
    <n v="1.01"/>
    <n v="3.52"/>
    <n v="207.8"/>
    <n v="-2.9180000000000001"/>
    <n v="99.6"/>
    <n v="0.224"/>
    <n v="0.2414"/>
    <m/>
    <n v="0.6"/>
    <m/>
    <m/>
    <m/>
    <m/>
    <n v="2932200"/>
    <n v="0"/>
    <n v="0"/>
    <s v=""/>
    <s v=""/>
    <s v=""/>
  </r>
  <r>
    <d v="2019-10-20T00:00:00"/>
    <x v="292"/>
    <n v="2300"/>
    <d v="1900-11-16T23:26:28"/>
    <n v="68.760000000000005"/>
    <n v="13.260000000000005"/>
    <n v="1.51"/>
    <n v="6.04"/>
    <n v="214.8"/>
    <n v="-2.625"/>
    <n v="99.8"/>
    <n v="0.224"/>
    <n v="0.2414"/>
    <m/>
    <n v="0.6"/>
    <m/>
    <m/>
    <m/>
    <m/>
    <n v="2932300"/>
    <n v="0"/>
    <n v="0"/>
    <s v=""/>
    <s v=""/>
    <s v=""/>
  </r>
  <r>
    <d v="2019-10-20T00:00:00"/>
    <x v="292"/>
    <n v="2400"/>
    <d v="1900-11-17T00:26:28"/>
    <n v="68.64"/>
    <n v="13.14"/>
    <n v="0.5"/>
    <n v="4.03"/>
    <n v="209.2"/>
    <n v="-2.6829999999999998"/>
    <n v="99.9"/>
    <n v="0.224"/>
    <n v="0.2414"/>
    <m/>
    <n v="0.6"/>
    <m/>
    <m/>
    <m/>
    <m/>
    <n v="2932400"/>
    <n v="0"/>
    <n v="0"/>
    <n v="0.224"/>
    <n v="0.24099999999999999"/>
    <n v="0.13100000000000001"/>
  </r>
  <r>
    <d v="2019-10-21T00:00:00"/>
    <x v="293"/>
    <n v="100"/>
    <d v="1900-11-17T01:26:28"/>
    <n v="68.989999999999995"/>
    <n v="13.489999999999995"/>
    <n v="1.01"/>
    <n v="5.54"/>
    <n v="223.2"/>
    <n v="-2.9470000000000001"/>
    <n v="99.8"/>
    <n v="0.224"/>
    <n v="0.2407"/>
    <m/>
    <n v="0.6"/>
    <m/>
    <m/>
    <m/>
    <m/>
    <n v="2940100"/>
    <n v="0"/>
    <n v="0"/>
    <s v=""/>
    <s v=""/>
    <s v=""/>
  </r>
  <r>
    <d v="2019-10-21T00:00:00"/>
    <x v="293"/>
    <n v="200"/>
    <d v="1900-11-17T02:26:28"/>
    <n v="68.64"/>
    <n v="13.14"/>
    <n v="2.52"/>
    <n v="7.55"/>
    <n v="241.5"/>
    <n v="-3.0350000000000001"/>
    <n v="99.8"/>
    <n v="0.224"/>
    <n v="0.2407"/>
    <m/>
    <n v="0.6"/>
    <m/>
    <m/>
    <m/>
    <m/>
    <n v="2940200"/>
    <n v="0"/>
    <n v="0"/>
    <s v=""/>
    <s v=""/>
    <s v=""/>
  </r>
  <r>
    <d v="2019-10-21T00:00:00"/>
    <x v="293"/>
    <n v="300"/>
    <d v="1900-11-17T03:26:28"/>
    <n v="68.52"/>
    <n v="13.019999999999996"/>
    <n v="2.52"/>
    <n v="6.54"/>
    <n v="235.9"/>
    <n v="-2.5960000000000001"/>
    <n v="99.9"/>
    <n v="0.224"/>
    <n v="0.2407"/>
    <m/>
    <n v="0.6"/>
    <m/>
    <m/>
    <m/>
    <m/>
    <n v="2940300"/>
    <n v="0"/>
    <n v="0"/>
    <s v=""/>
    <s v=""/>
    <s v=""/>
  </r>
  <r>
    <d v="2019-10-21T00:00:00"/>
    <x v="293"/>
    <n v="400"/>
    <d v="1900-11-17T04:26:28"/>
    <n v="68.41"/>
    <n v="12.909999999999997"/>
    <n v="3.02"/>
    <n v="8.0500000000000007"/>
    <n v="237.3"/>
    <n v="-2.508"/>
    <n v="100"/>
    <n v="0.224"/>
    <n v="0.2407"/>
    <m/>
    <n v="0.6"/>
    <m/>
    <m/>
    <m/>
    <m/>
    <n v="2940400"/>
    <n v="0"/>
    <n v="0"/>
    <s v=""/>
    <s v=""/>
    <s v=""/>
  </r>
  <r>
    <d v="2019-10-21T00:00:00"/>
    <x v="293"/>
    <n v="500"/>
    <d v="1900-11-17T05:26:28"/>
    <n v="68.41"/>
    <n v="12.909999999999997"/>
    <n v="2.52"/>
    <n v="7.05"/>
    <n v="231.6"/>
    <n v="-2.625"/>
    <n v="100"/>
    <n v="0.224"/>
    <n v="0.24"/>
    <m/>
    <n v="0.6"/>
    <m/>
    <m/>
    <m/>
    <m/>
    <n v="2940500"/>
    <n v="0"/>
    <n v="0"/>
    <s v=""/>
    <s v=""/>
    <s v=""/>
  </r>
  <r>
    <d v="2019-10-21T00:00:00"/>
    <x v="293"/>
    <n v="600"/>
    <d v="1900-11-17T06:26:28"/>
    <n v="68.290000000000006"/>
    <n v="12.790000000000006"/>
    <n v="2.52"/>
    <n v="6.54"/>
    <n v="237.3"/>
    <n v="-2.0150000000000001"/>
    <n v="100"/>
    <n v="0.2233"/>
    <n v="0.24"/>
    <m/>
    <n v="0.6"/>
    <m/>
    <m/>
    <m/>
    <m/>
    <n v="2940600"/>
    <n v="0"/>
    <n v="0"/>
    <s v=""/>
    <s v=""/>
    <s v=""/>
  </r>
  <r>
    <d v="2019-10-21T00:00:00"/>
    <x v="293"/>
    <n v="700"/>
    <d v="1900-11-17T07:26:28"/>
    <n v="68.17"/>
    <n v="12.670000000000002"/>
    <n v="1.51"/>
    <n v="5.54"/>
    <n v="219"/>
    <n v="-2.3050000000000002"/>
    <n v="100"/>
    <n v="0.2233"/>
    <n v="0.24"/>
    <m/>
    <n v="0.6"/>
    <m/>
    <m/>
    <m/>
    <m/>
    <n v="2940700"/>
    <n v="6.2"/>
    <n v="0"/>
    <s v=""/>
    <s v=""/>
    <s v=""/>
  </r>
  <r>
    <d v="2019-10-21T00:00:00"/>
    <x v="293"/>
    <n v="800"/>
    <d v="1900-11-17T08:26:28"/>
    <n v="68.05"/>
    <n v="12.549999999999997"/>
    <n v="0"/>
    <n v="2.52"/>
    <n v="224.6"/>
    <n v="-2.218"/>
    <n v="100"/>
    <n v="0.2233"/>
    <n v="0.24"/>
    <m/>
    <n v="20.6"/>
    <m/>
    <m/>
    <m/>
    <m/>
    <n v="2940800"/>
    <n v="116"/>
    <n v="20.6"/>
    <s v=""/>
    <s v=""/>
    <s v=""/>
  </r>
  <r>
    <d v="2019-10-21T00:00:00"/>
    <x v="293"/>
    <n v="900"/>
    <d v="1900-11-17T09:26:28"/>
    <n v="67.819999999999993"/>
    <n v="12.319999999999993"/>
    <n v="0.5"/>
    <n v="2.52"/>
    <n v="219"/>
    <n v="-2.1309999999999998"/>
    <n v="100"/>
    <n v="0.2233"/>
    <n v="0.2392"/>
    <m/>
    <n v="35.6"/>
    <m/>
    <m/>
    <m/>
    <m/>
    <n v="2940900"/>
    <n v="265.5"/>
    <n v="35.6"/>
    <s v=""/>
    <s v=""/>
    <s v=""/>
  </r>
  <r>
    <d v="2019-10-21T00:00:00"/>
    <x v="293"/>
    <n v="1000"/>
    <d v="1900-11-17T10:26:28"/>
    <n v="68.05"/>
    <n v="12.549999999999997"/>
    <n v="1.01"/>
    <n v="4.03"/>
    <n v="216.2"/>
    <n v="-2.1019999999999999"/>
    <n v="100"/>
    <n v="0.2233"/>
    <n v="0.2392"/>
    <m/>
    <n v="50.6"/>
    <m/>
    <m/>
    <m/>
    <m/>
    <n v="2941000"/>
    <n v="391.3"/>
    <n v="50.6"/>
    <s v=""/>
    <s v=""/>
    <s v=""/>
  </r>
  <r>
    <d v="2019-10-21T00:00:00"/>
    <x v="293"/>
    <n v="1100"/>
    <d v="1900-11-17T11:26:28"/>
    <n v="69.459999999999994"/>
    <n v="13.959999999999994"/>
    <n v="1.51"/>
    <n v="5.03"/>
    <n v="213.4"/>
    <n v="-1.641"/>
    <n v="100"/>
    <n v="0.2233"/>
    <n v="0.2392"/>
    <m/>
    <n v="90.6"/>
    <m/>
    <m/>
    <m/>
    <m/>
    <n v="2941100"/>
    <n v="474.5"/>
    <n v="90.6"/>
    <s v=""/>
    <s v=""/>
    <s v=""/>
  </r>
  <r>
    <d v="2019-10-21T00:00:00"/>
    <x v="293"/>
    <n v="1200"/>
    <d v="1900-11-17T12:26:28"/>
    <n v="70.39"/>
    <n v="14.89"/>
    <n v="2.0099999999999998"/>
    <n v="4.53"/>
    <n v="207.8"/>
    <n v="-1.2989999999999999"/>
    <n v="100"/>
    <n v="0.2233"/>
    <n v="0.2392"/>
    <m/>
    <n v="116.9"/>
    <m/>
    <m/>
    <m/>
    <m/>
    <n v="2941200"/>
    <n v="507.2"/>
    <n v="116.9"/>
    <s v=""/>
    <s v=""/>
    <s v=""/>
  </r>
  <r>
    <d v="2019-10-21T00:00:00"/>
    <x v="293"/>
    <n v="1300"/>
    <d v="1900-11-17T13:26:28"/>
    <n v="69.459999999999994"/>
    <n v="13.959999999999994"/>
    <n v="2.0099999999999998"/>
    <n v="4.53"/>
    <n v="207.8"/>
    <n v="-1.1279999999999999"/>
    <n v="100"/>
    <n v="0.2218"/>
    <n v="0.24"/>
    <m/>
    <n v="106.9"/>
    <m/>
    <m/>
    <m/>
    <m/>
    <n v="2941300"/>
    <n v="485.7"/>
    <n v="106.9"/>
    <s v=""/>
    <s v=""/>
    <s v=""/>
  </r>
  <r>
    <d v="2019-10-21T00:00:00"/>
    <x v="293"/>
    <n v="1400"/>
    <d v="1900-11-17T14:26:28"/>
    <n v="71.56"/>
    <n v="16.060000000000002"/>
    <n v="1.51"/>
    <n v="4.03"/>
    <n v="206.4"/>
    <n v="-1.1850000000000001"/>
    <n v="100"/>
    <n v="0.2218"/>
    <n v="0.24"/>
    <m/>
    <n v="73.099999999999994"/>
    <m/>
    <m/>
    <m/>
    <m/>
    <n v="2941400"/>
    <n v="412.2"/>
    <n v="73.099999999999994"/>
    <s v=""/>
    <s v=""/>
    <s v=""/>
  </r>
  <r>
    <d v="2019-10-21T00:00:00"/>
    <x v="293"/>
    <n v="1500"/>
    <d v="1900-11-17T15:31:40"/>
    <n v="73.67"/>
    <n v="18.170000000000002"/>
    <n v="0.5"/>
    <n v="3.02"/>
    <n v="200.8"/>
    <n v="-1.1279999999999999"/>
    <n v="100"/>
    <n v="0.2218"/>
    <n v="0.2392"/>
    <m/>
    <n v="21.9"/>
    <m/>
    <m/>
    <m/>
    <m/>
    <n v="2941500"/>
    <n v="294.3"/>
    <n v="21.9"/>
    <s v=""/>
    <s v=""/>
    <s v=""/>
  </r>
  <r>
    <d v="2019-10-21T00:00:00"/>
    <x v="293"/>
    <n v="1600"/>
    <d v="1900-11-17T16:31:40"/>
    <n v="73.55"/>
    <n v="18.049999999999997"/>
    <n v="0"/>
    <n v="0"/>
    <n v="199.4"/>
    <n v="-1.1000000000000001"/>
    <n v="100"/>
    <n v="0.2218"/>
    <n v="0.2392"/>
    <m/>
    <n v="20.6"/>
    <m/>
    <m/>
    <m/>
    <m/>
    <n v="2941600"/>
    <n v="146.80000000000001"/>
    <n v="20.6"/>
    <s v=""/>
    <s v=""/>
    <s v=""/>
  </r>
  <r>
    <d v="2019-10-21T00:00:00"/>
    <x v="293"/>
    <n v="1700"/>
    <d v="1900-11-17T17:31:40"/>
    <n v="75.069999999999993"/>
    <n v="19.569999999999993"/>
    <n v="0.5"/>
    <n v="4.03"/>
    <n v="124.9"/>
    <n v="-1.7849999999999999"/>
    <n v="100"/>
    <n v="0.2225"/>
    <n v="0.2392"/>
    <m/>
    <n v="13.1"/>
    <m/>
    <m/>
    <m/>
    <m/>
    <n v="2941700"/>
    <n v="17.5"/>
    <n v="13.1"/>
    <s v=""/>
    <s v=""/>
    <s v=""/>
  </r>
  <r>
    <d v="2019-10-21T00:00:00"/>
    <x v="293"/>
    <n v="1800"/>
    <d v="1900-11-17T18:31:40"/>
    <n v="75.19"/>
    <n v="19.689999999999998"/>
    <n v="0.5"/>
    <n v="4.53"/>
    <n v="94.1"/>
    <n v="-0.90200000000000002"/>
    <n v="100"/>
    <n v="0.2225"/>
    <n v="0.2392"/>
    <m/>
    <n v="1.9"/>
    <m/>
    <m/>
    <m/>
    <m/>
    <n v="2941800"/>
    <n v="0"/>
    <n v="1.9"/>
    <s v=""/>
    <s v=""/>
    <s v=""/>
  </r>
  <r>
    <d v="2019-10-21T00:00:00"/>
    <x v="293"/>
    <n v="1900"/>
    <d v="1900-11-17T19:31:40"/>
    <n v="75.069999999999993"/>
    <n v="19.569999999999993"/>
    <n v="0"/>
    <n v="3.52"/>
    <n v="101.1"/>
    <n v="-1.1000000000000001"/>
    <n v="100"/>
    <n v="0.2218"/>
    <n v="0.23849999999999999"/>
    <m/>
    <n v="0.6"/>
    <m/>
    <m/>
    <m/>
    <m/>
    <n v="2941900"/>
    <n v="0"/>
    <n v="0"/>
    <s v=""/>
    <s v=""/>
    <s v=""/>
  </r>
  <r>
    <d v="2019-10-21T00:00:00"/>
    <x v="293"/>
    <n v="2000"/>
    <d v="1900-11-17T20:31:40"/>
    <n v="76.59"/>
    <n v="21.090000000000003"/>
    <n v="0"/>
    <n v="3.52"/>
    <n v="95.5"/>
    <n v="-1.7849999999999999"/>
    <n v="100"/>
    <n v="0.2225"/>
    <n v="0.23849999999999999"/>
    <m/>
    <n v="0.6"/>
    <m/>
    <m/>
    <m/>
    <m/>
    <n v="2942000"/>
    <n v="0"/>
    <n v="0"/>
    <s v=""/>
    <s v=""/>
    <s v=""/>
  </r>
  <r>
    <d v="2019-10-21T00:00:00"/>
    <x v="293"/>
    <n v="2100"/>
    <d v="1900-11-17T21:31:40"/>
    <n v="76.239999999999995"/>
    <n v="20.739999999999995"/>
    <n v="1.01"/>
    <n v="4.03"/>
    <n v="63.2"/>
    <n v="-1.9"/>
    <n v="100"/>
    <n v="0.2225"/>
    <n v="0.23849999999999999"/>
    <m/>
    <n v="0.6"/>
    <m/>
    <m/>
    <m/>
    <m/>
    <n v="2942100"/>
    <n v="0"/>
    <n v="0"/>
    <s v=""/>
    <s v=""/>
    <s v=""/>
  </r>
  <r>
    <d v="2019-10-21T00:00:00"/>
    <x v="293"/>
    <n v="2200"/>
    <d v="1900-11-17T22:31:40"/>
    <n v="76.36"/>
    <n v="20.86"/>
    <n v="1.01"/>
    <n v="4.53"/>
    <n v="84.2"/>
    <n v="-1.613"/>
    <n v="100"/>
    <n v="0.2225"/>
    <n v="0.23849999999999999"/>
    <m/>
    <n v="0.6"/>
    <m/>
    <m/>
    <m/>
    <m/>
    <n v="2942200"/>
    <n v="0"/>
    <n v="0"/>
    <s v=""/>
    <s v=""/>
    <s v=""/>
  </r>
  <r>
    <d v="2019-10-21T00:00:00"/>
    <x v="293"/>
    <n v="2300"/>
    <d v="1900-11-17T23:31:40"/>
    <n v="76.36"/>
    <n v="20.86"/>
    <n v="0.5"/>
    <n v="3.52"/>
    <n v="82.8"/>
    <n v="-1.1000000000000001"/>
    <n v="100"/>
    <n v="0.2218"/>
    <n v="0.23849999999999999"/>
    <m/>
    <n v="0.6"/>
    <m/>
    <m/>
    <m/>
    <m/>
    <n v="2942300"/>
    <n v="0"/>
    <n v="0"/>
    <s v=""/>
    <s v=""/>
    <s v=""/>
  </r>
  <r>
    <d v="2019-10-21T00:00:00"/>
    <x v="293"/>
    <n v="2400"/>
    <d v="1900-11-18T00:31:40"/>
    <n v="76.239999999999995"/>
    <n v="20.739999999999995"/>
    <n v="0"/>
    <n v="3.52"/>
    <n v="140.4"/>
    <n v="-3.2000000000000001E-2"/>
    <n v="100"/>
    <n v="0.2225"/>
    <n v="0.23849999999999999"/>
    <m/>
    <n v="0.6"/>
    <m/>
    <m/>
    <m/>
    <m/>
    <n v="2942400"/>
    <n v="0"/>
    <n v="0"/>
    <n v="0.223"/>
    <n v="0.23899999999999999"/>
    <n v="0.20699999999999999"/>
  </r>
  <r>
    <d v="2019-10-22T00:00:00"/>
    <x v="294"/>
    <n v="100"/>
    <d v="1900-11-18T01:31:40"/>
    <n v="76.36"/>
    <n v="20.86"/>
    <n v="1.01"/>
    <n v="5.54"/>
    <n v="174.1"/>
    <n v="-3.2000000000000001E-2"/>
    <n v="100"/>
    <n v="0.2218"/>
    <n v="0.23849999999999999"/>
    <m/>
    <n v="0.6"/>
    <m/>
    <m/>
    <m/>
    <m/>
    <n v="2950100"/>
    <n v="0"/>
    <n v="0"/>
    <s v=""/>
    <s v=""/>
    <s v=""/>
  </r>
  <r>
    <d v="2019-10-22T00:00:00"/>
    <x v="294"/>
    <n v="200"/>
    <d v="1900-11-18T02:31:40"/>
    <n v="76.48"/>
    <n v="20.980000000000004"/>
    <n v="2.0099999999999998"/>
    <n v="5.54"/>
    <n v="216.2"/>
    <n v="0.246"/>
    <n v="100"/>
    <n v="0.2218"/>
    <n v="0.2392"/>
    <m/>
    <n v="0.6"/>
    <m/>
    <m/>
    <m/>
    <m/>
    <n v="2950200"/>
    <n v="0"/>
    <n v="0"/>
    <s v=""/>
    <s v=""/>
    <s v=""/>
  </r>
  <r>
    <d v="2019-10-22T00:00:00"/>
    <x v="294"/>
    <n v="300"/>
    <d v="1900-11-18T03:31:40"/>
    <n v="76.36"/>
    <n v="20.86"/>
    <n v="1.51"/>
    <n v="4.03"/>
    <n v="231.6"/>
    <n v="1.208"/>
    <n v="100"/>
    <n v="0.22109999999999999"/>
    <n v="0.24"/>
    <m/>
    <n v="0.6"/>
    <m/>
    <m/>
    <m/>
    <m/>
    <n v="2950300"/>
    <n v="0"/>
    <n v="0"/>
    <s v=""/>
    <s v=""/>
    <s v=""/>
  </r>
  <r>
    <d v="2019-10-22T00:00:00"/>
    <x v="294"/>
    <n v="400"/>
    <d v="1900-11-18T04:31:40"/>
    <n v="76.239999999999995"/>
    <n v="20.739999999999995"/>
    <n v="1.51"/>
    <n v="5.03"/>
    <n v="193.7"/>
    <n v="1.262"/>
    <n v="100"/>
    <n v="0.2218"/>
    <n v="0.2414"/>
    <m/>
    <n v="0.6"/>
    <m/>
    <m/>
    <m/>
    <m/>
    <n v="2950400"/>
    <n v="0"/>
    <n v="0"/>
    <s v=""/>
    <s v=""/>
    <s v=""/>
  </r>
  <r>
    <d v="2019-10-22T00:00:00"/>
    <x v="294"/>
    <n v="500"/>
    <d v="1900-11-18T05:31:40"/>
    <n v="76.010000000000005"/>
    <n v="20.510000000000005"/>
    <n v="2.52"/>
    <n v="6.54"/>
    <n v="220.4"/>
    <n v="0.79700000000000004"/>
    <n v="100"/>
    <n v="0.2218"/>
    <n v="0.2414"/>
    <m/>
    <n v="0.6"/>
    <m/>
    <m/>
    <m/>
    <m/>
    <n v="2950500"/>
    <n v="0"/>
    <n v="0"/>
    <s v=""/>
    <s v=""/>
    <s v=""/>
  </r>
  <r>
    <d v="2019-10-22T00:00:00"/>
    <x v="294"/>
    <n v="600"/>
    <d v="1900-11-18T06:31:40"/>
    <n v="75.89"/>
    <n v="20.39"/>
    <n v="6.04"/>
    <n v="13.09"/>
    <n v="224.6"/>
    <n v="0.77"/>
    <n v="100"/>
    <n v="0.2218"/>
    <n v="0.2422"/>
    <m/>
    <n v="0.6"/>
    <m/>
    <m/>
    <m/>
    <m/>
    <n v="2950600"/>
    <n v="0"/>
    <n v="0"/>
    <s v=""/>
    <s v=""/>
    <s v=""/>
  </r>
  <r>
    <d v="2019-10-22T00:00:00"/>
    <x v="294"/>
    <n v="700"/>
    <d v="1900-11-18T07:31:40"/>
    <n v="75.78"/>
    <n v="20.28"/>
    <n v="6.04"/>
    <n v="15.6"/>
    <n v="228.8"/>
    <n v="0.52200000000000002"/>
    <n v="100"/>
    <n v="0.22109999999999999"/>
    <n v="0.2422"/>
    <m/>
    <n v="0.6"/>
    <m/>
    <m/>
    <m/>
    <m/>
    <n v="2950700"/>
    <n v="5.2"/>
    <n v="0"/>
    <s v=""/>
    <s v=""/>
    <s v=""/>
  </r>
  <r>
    <d v="2019-10-22T00:00:00"/>
    <x v="294"/>
    <n v="800"/>
    <d v="1900-11-18T08:31:40"/>
    <n v="75.66"/>
    <n v="20.159999999999997"/>
    <n v="6.04"/>
    <n v="13.09"/>
    <n v="224.6"/>
    <n v="0.85199999999999998"/>
    <n v="99.8"/>
    <n v="0.2218"/>
    <n v="0.2407"/>
    <m/>
    <n v="5.6"/>
    <m/>
    <m/>
    <m/>
    <m/>
    <n v="2950800"/>
    <n v="111.3"/>
    <n v="5.6"/>
    <s v=""/>
    <s v=""/>
    <s v=""/>
  </r>
  <r>
    <d v="2019-10-22T00:00:00"/>
    <x v="294"/>
    <n v="900"/>
    <d v="1900-11-18T09:31:40"/>
    <n v="75.540000000000006"/>
    <n v="20.040000000000006"/>
    <n v="6.54"/>
    <n v="13.59"/>
    <n v="226"/>
    <n v="1.3440000000000001"/>
    <n v="96.7"/>
    <n v="0.22109999999999999"/>
    <n v="0.2407"/>
    <m/>
    <n v="158.1"/>
    <m/>
    <m/>
    <m/>
    <m/>
    <n v="2950900"/>
    <n v="260.2"/>
    <n v="158.1"/>
    <s v=""/>
    <s v=""/>
    <s v=""/>
  </r>
  <r>
    <d v="2019-10-22T00:00:00"/>
    <x v="294"/>
    <n v="1000"/>
    <d v="1900-11-18T10:31:40"/>
    <n v="75.66"/>
    <n v="20.159999999999997"/>
    <n v="6.54"/>
    <n v="14.59"/>
    <n v="227.4"/>
    <n v="1.859"/>
    <n v="90.8"/>
    <n v="0.2218"/>
    <n v="0.2422"/>
    <m/>
    <n v="296.89999999999998"/>
    <m/>
    <m/>
    <m/>
    <m/>
    <n v="2951000"/>
    <n v="385.5"/>
    <n v="296.89999999999998"/>
    <s v=""/>
    <s v=""/>
    <s v=""/>
  </r>
  <r>
    <d v="2019-10-22T00:00:00"/>
    <x v="294"/>
    <n v="1100"/>
    <d v="1900-11-18T11:31:40"/>
    <n v="74.84"/>
    <n v="19.340000000000003"/>
    <n v="6.04"/>
    <n v="15.6"/>
    <n v="228.8"/>
    <n v="2.2360000000000002"/>
    <n v="87.9"/>
    <n v="0.2218"/>
    <n v="0.2414"/>
    <m/>
    <n v="423.1"/>
    <m/>
    <m/>
    <m/>
    <m/>
    <n v="2951100"/>
    <n v="468.7"/>
    <n v="423.1"/>
    <s v=""/>
    <s v=""/>
    <s v=""/>
  </r>
  <r>
    <d v="2019-10-22T00:00:00"/>
    <x v="294"/>
    <n v="1200"/>
    <d v="1900-11-18T12:31:40"/>
    <n v="73.900000000000006"/>
    <n v="18.400000000000006"/>
    <n v="5.03"/>
    <n v="11.07"/>
    <n v="227.4"/>
    <n v="3.5379999999999998"/>
    <n v="82.3"/>
    <n v="0.2218"/>
    <n v="0.2407"/>
    <m/>
    <n v="508.1"/>
    <m/>
    <m/>
    <m/>
    <m/>
    <n v="2951200"/>
    <n v="500.7"/>
    <n v="508.1"/>
    <s v=""/>
    <s v=""/>
    <s v=""/>
  </r>
  <r>
    <d v="2019-10-22T00:00:00"/>
    <x v="294"/>
    <n v="1300"/>
    <d v="1900-11-18T13:31:40"/>
    <n v="71.45"/>
    <n v="15.950000000000003"/>
    <n v="5.03"/>
    <n v="12.08"/>
    <n v="231.6"/>
    <n v="3.7749999999999999"/>
    <n v="77.3"/>
    <n v="0.2218"/>
    <n v="0.24"/>
    <m/>
    <n v="545.6"/>
    <m/>
    <m/>
    <m/>
    <m/>
    <n v="2951300"/>
    <n v="479"/>
    <n v="545.6"/>
    <s v=""/>
    <s v=""/>
    <s v=""/>
  </r>
  <r>
    <d v="2019-10-22T00:00:00"/>
    <x v="294"/>
    <n v="1400"/>
    <d v="1900-11-18T14:31:40"/>
    <n v="71.33"/>
    <n v="15.829999999999998"/>
    <n v="5.54"/>
    <n v="12.08"/>
    <n v="228.8"/>
    <n v="3.4329999999999998"/>
    <n v="75.7"/>
    <n v="0.2225"/>
    <n v="0.2392"/>
    <m/>
    <n v="408.1"/>
    <m/>
    <m/>
    <m/>
    <m/>
    <n v="2951400"/>
    <n v="405.5"/>
    <n v="408.1"/>
    <s v=""/>
    <s v=""/>
    <s v=""/>
  </r>
  <r>
    <d v="2019-10-22T00:00:00"/>
    <x v="294"/>
    <n v="1500"/>
    <d v="1900-11-18T15:31:40"/>
    <n v="68.989999999999995"/>
    <n v="13.489999999999995"/>
    <n v="5.03"/>
    <n v="10.57"/>
    <n v="228.8"/>
    <n v="1.859"/>
    <n v="76.400000000000006"/>
    <n v="0.2218"/>
    <n v="0.23849999999999999"/>
    <m/>
    <n v="84.4"/>
    <m/>
    <m/>
    <m/>
    <m/>
    <n v="2951500"/>
    <n v="287.5"/>
    <n v="84.4"/>
    <s v=""/>
    <s v=""/>
    <s v=""/>
  </r>
  <r>
    <d v="2019-10-22T00:00:00"/>
    <x v="294"/>
    <n v="1600"/>
    <d v="1900-11-18T16:31:40"/>
    <n v="73.319999999999993"/>
    <n v="17.819999999999993"/>
    <n v="3.02"/>
    <n v="10.07"/>
    <n v="245.7"/>
    <n v="-0.19900000000000001"/>
    <n v="85.7"/>
    <n v="0.2225"/>
    <n v="0.2392"/>
    <m/>
    <n v="26.9"/>
    <m/>
    <m/>
    <m/>
    <m/>
    <n v="2951600"/>
    <n v="141"/>
    <n v="26.9"/>
    <s v=""/>
    <s v=""/>
    <s v=""/>
  </r>
  <r>
    <d v="2019-10-22T00:00:00"/>
    <x v="294"/>
    <n v="1700"/>
    <d v="1900-11-18T17:31:40"/>
    <n v="72.849999999999994"/>
    <n v="17.349999999999994"/>
    <n v="1.01"/>
    <n v="7.55"/>
    <n v="227.4"/>
    <n v="-0.62"/>
    <n v="98"/>
    <n v="0.2225"/>
    <n v="0.24"/>
    <m/>
    <n v="29.4"/>
    <m/>
    <m/>
    <m/>
    <m/>
    <n v="2951700"/>
    <n v="15.3"/>
    <n v="29.4"/>
    <s v=""/>
    <s v=""/>
    <s v=""/>
  </r>
  <r>
    <d v="2019-10-22T00:00:00"/>
    <x v="294"/>
    <n v="1800"/>
    <d v="1900-11-18T18:31:40"/>
    <n v="71.680000000000007"/>
    <n v="16.180000000000007"/>
    <n v="3.02"/>
    <n v="9.06"/>
    <n v="224.6"/>
    <n v="-0.81699999999999995"/>
    <n v="98.2"/>
    <n v="0.2233"/>
    <n v="0.2407"/>
    <m/>
    <n v="4.4000000000000004"/>
    <m/>
    <m/>
    <m/>
    <m/>
    <n v="2951800"/>
    <n v="0"/>
    <n v="4.4000000000000004"/>
    <s v=""/>
    <s v=""/>
    <s v=""/>
  </r>
  <r>
    <d v="2019-10-22T00:00:00"/>
    <x v="294"/>
    <n v="1900"/>
    <d v="1900-11-18T19:31:40"/>
    <n v="71.92"/>
    <n v="16.420000000000002"/>
    <n v="4.03"/>
    <n v="11.07"/>
    <n v="233.1"/>
    <n v="-0.95799999999999996"/>
    <n v="97.8"/>
    <n v="0.224"/>
    <n v="0.2414"/>
    <m/>
    <n v="0.6"/>
    <m/>
    <m/>
    <m/>
    <m/>
    <n v="2951900"/>
    <n v="0"/>
    <n v="0"/>
    <s v=""/>
    <s v=""/>
    <s v=""/>
  </r>
  <r>
    <d v="2019-10-22T00:00:00"/>
    <x v="294"/>
    <n v="2000"/>
    <d v="1900-11-18T20:31:40"/>
    <n v="71.209999999999994"/>
    <n v="15.709999999999994"/>
    <n v="3.52"/>
    <n v="9.06"/>
    <n v="220.4"/>
    <n v="-1.1850000000000001"/>
    <n v="96.8"/>
    <n v="0.224"/>
    <n v="0.2422"/>
    <m/>
    <n v="0.6"/>
    <m/>
    <m/>
    <m/>
    <m/>
    <n v="2952000"/>
    <n v="0"/>
    <n v="0"/>
    <s v=""/>
    <s v=""/>
    <s v=""/>
  </r>
  <r>
    <d v="2019-10-22T00:00:00"/>
    <x v="294"/>
    <n v="2100"/>
    <d v="1900-11-18T21:31:40"/>
    <n v="70.86"/>
    <n v="15.36"/>
    <n v="3.52"/>
    <n v="8.56"/>
    <n v="210.6"/>
    <n v="-1.3560000000000001"/>
    <n v="96"/>
    <n v="0.22470000000000001"/>
    <n v="0.2422"/>
    <m/>
    <n v="0.6"/>
    <m/>
    <m/>
    <m/>
    <m/>
    <n v="2952100"/>
    <n v="0"/>
    <n v="0"/>
    <s v=""/>
    <s v=""/>
    <s v=""/>
  </r>
  <r>
    <d v="2019-10-22T00:00:00"/>
    <x v="294"/>
    <n v="2200"/>
    <d v="1900-11-18T22:31:40"/>
    <n v="71.209999999999994"/>
    <n v="15.709999999999994"/>
    <n v="2.0099999999999998"/>
    <n v="6.04"/>
    <n v="202.2"/>
    <n v="-1.242"/>
    <n v="96.7"/>
    <n v="0.224"/>
    <n v="0.2429"/>
    <m/>
    <n v="0.6"/>
    <m/>
    <m/>
    <m/>
    <m/>
    <n v="2952200"/>
    <n v="0"/>
    <n v="0"/>
    <s v=""/>
    <s v=""/>
    <s v=""/>
  </r>
  <r>
    <d v="2019-10-22T00:00:00"/>
    <x v="294"/>
    <n v="2300"/>
    <d v="1900-11-18T23:31:40"/>
    <n v="71.56"/>
    <n v="16.060000000000002"/>
    <n v="2.0099999999999998"/>
    <n v="7.05"/>
    <n v="216.2"/>
    <n v="-1.0149999999999999"/>
    <n v="96.1"/>
    <n v="0.22470000000000001"/>
    <n v="0.2429"/>
    <m/>
    <n v="0.6"/>
    <m/>
    <m/>
    <m/>
    <m/>
    <n v="2952300"/>
    <n v="0"/>
    <n v="0"/>
    <s v=""/>
    <s v=""/>
    <s v=""/>
  </r>
  <r>
    <d v="2019-10-22T00:00:00"/>
    <x v="294"/>
    <n v="2400"/>
    <d v="1900-11-19T00:31:40"/>
    <n v="71.56"/>
    <n v="16.060000000000002"/>
    <n v="3.02"/>
    <n v="8.56"/>
    <n v="219"/>
    <n v="-1.157"/>
    <n v="94.2"/>
    <n v="0.22470000000000001"/>
    <n v="0.24360000000000001"/>
    <m/>
    <n v="0.6"/>
    <m/>
    <m/>
    <m/>
    <m/>
    <n v="2952400"/>
    <n v="0"/>
    <n v="0"/>
    <n v="0.22500000000000001"/>
    <n v="0.24399999999999999"/>
    <n v="0.161"/>
  </r>
  <r>
    <d v="2019-10-23T00:00:00"/>
    <x v="295"/>
    <n v="100"/>
    <d v="1900-11-19T01:31:40"/>
    <n v="69.34"/>
    <n v="13.840000000000003"/>
    <n v="2.52"/>
    <n v="8.0500000000000007"/>
    <n v="212"/>
    <n v="-1.47"/>
    <n v="92.7"/>
    <n v="0.22539999999999999"/>
    <n v="0.24360000000000001"/>
    <m/>
    <n v="0.6"/>
    <m/>
    <m/>
    <m/>
    <m/>
    <n v="2960100"/>
    <n v="0"/>
    <n v="0"/>
    <s v=""/>
    <s v=""/>
    <s v=""/>
  </r>
  <r>
    <d v="2019-10-23T00:00:00"/>
    <x v="295"/>
    <n v="200"/>
    <d v="1900-11-19T02:31:40"/>
    <n v="71.8"/>
    <n v="16.299999999999997"/>
    <n v="1.01"/>
    <n v="5.03"/>
    <n v="188.1"/>
    <n v="-2.1019999999999999"/>
    <n v="92"/>
    <n v="0.22470000000000001"/>
    <n v="0.24429999999999999"/>
    <m/>
    <n v="0.6"/>
    <m/>
    <m/>
    <m/>
    <m/>
    <n v="2960200"/>
    <n v="0"/>
    <n v="0"/>
    <s v=""/>
    <s v=""/>
    <s v=""/>
  </r>
  <r>
    <d v="2019-10-23T00:00:00"/>
    <x v="295"/>
    <n v="300"/>
    <d v="1900-11-19T03:31:40"/>
    <n v="72.03"/>
    <n v="16.53"/>
    <n v="1.01"/>
    <n v="7.55"/>
    <n v="213.4"/>
    <n v="-2.073"/>
    <n v="90.9"/>
    <n v="0.22539999999999999"/>
    <n v="0.24429999999999999"/>
    <m/>
    <n v="0.6"/>
    <m/>
    <m/>
    <m/>
    <m/>
    <n v="2960300"/>
    <n v="0"/>
    <n v="0"/>
    <s v=""/>
    <s v=""/>
    <s v=""/>
  </r>
  <r>
    <d v="2019-10-23T00:00:00"/>
    <x v="295"/>
    <n v="400"/>
    <d v="1900-11-19T04:31:40"/>
    <n v="71.33"/>
    <n v="15.829999999999998"/>
    <n v="1.01"/>
    <n v="5.54"/>
    <n v="220.4"/>
    <n v="-2.5369999999999999"/>
    <n v="88.8"/>
    <n v="0.22539999999999999"/>
    <n v="0.24429999999999999"/>
    <m/>
    <n v="0.6"/>
    <m/>
    <m/>
    <m/>
    <m/>
    <n v="2960400"/>
    <n v="0"/>
    <n v="0"/>
    <s v=""/>
    <s v=""/>
    <s v=""/>
  </r>
  <r>
    <d v="2019-10-23T00:00:00"/>
    <x v="295"/>
    <n v="500"/>
    <d v="1900-11-19T05:31:40"/>
    <n v="71.680000000000007"/>
    <n v="16.180000000000007"/>
    <n v="1.01"/>
    <n v="6.04"/>
    <n v="256.89999999999998"/>
    <n v="-3.3010000000000002"/>
    <n v="89.2"/>
    <n v="0.22539999999999999"/>
    <n v="0.24429999999999999"/>
    <m/>
    <n v="0.6"/>
    <m/>
    <m/>
    <m/>
    <m/>
    <n v="2960500"/>
    <n v="0"/>
    <n v="0"/>
    <s v=""/>
    <s v=""/>
    <s v=""/>
  </r>
  <r>
    <d v="2019-10-23T00:00:00"/>
    <x v="295"/>
    <n v="600"/>
    <d v="1900-11-19T06:31:40"/>
    <n v="71.8"/>
    <n v="16.299999999999997"/>
    <n v="1.51"/>
    <n v="6.04"/>
    <n v="256.89999999999998"/>
    <n v="-3.8359999999999999"/>
    <n v="90.6"/>
    <n v="0.22620000000000001"/>
    <n v="0.24429999999999999"/>
    <m/>
    <n v="0.6"/>
    <m/>
    <m/>
    <m/>
    <m/>
    <n v="2960600"/>
    <n v="0"/>
    <n v="0"/>
    <s v=""/>
    <s v=""/>
    <s v=""/>
  </r>
  <r>
    <d v="2019-10-23T00:00:00"/>
    <x v="295"/>
    <n v="700"/>
    <d v="1900-11-19T07:31:40"/>
    <n v="71.099999999999994"/>
    <n v="15.599999999999994"/>
    <n v="1.01"/>
    <n v="6.54"/>
    <n v="292"/>
    <n v="-4.1369999999999996"/>
    <n v="90.3"/>
    <n v="0.22620000000000001"/>
    <n v="0.24429999999999999"/>
    <m/>
    <n v="0.6"/>
    <m/>
    <m/>
    <m/>
    <m/>
    <n v="2960700"/>
    <n v="4.5"/>
    <n v="0"/>
    <s v=""/>
    <s v=""/>
    <s v=""/>
  </r>
  <r>
    <d v="2019-10-23T00:00:00"/>
    <x v="295"/>
    <n v="800"/>
    <d v="1900-11-19T08:31:40"/>
    <n v="70.040000000000006"/>
    <n v="14.540000000000006"/>
    <n v="1.01"/>
    <n v="7.55"/>
    <n v="221.8"/>
    <n v="-4.2270000000000003"/>
    <n v="90.2"/>
    <n v="0.22539999999999999"/>
    <n v="0.24429999999999999"/>
    <m/>
    <n v="4.4000000000000004"/>
    <m/>
    <m/>
    <m/>
    <m/>
    <n v="2960800"/>
    <n v="107"/>
    <n v="4.4000000000000004"/>
    <s v=""/>
    <s v=""/>
    <s v=""/>
  </r>
  <r>
    <d v="2019-10-23T00:00:00"/>
    <x v="295"/>
    <n v="900"/>
    <d v="1900-11-19T09:31:40"/>
    <n v="70.510000000000005"/>
    <n v="15.010000000000005"/>
    <n v="1.01"/>
    <n v="7.05"/>
    <n v="238.7"/>
    <n v="-3.2709999999999999"/>
    <n v="90.4"/>
    <n v="0.22620000000000001"/>
    <n v="0.24429999999999999"/>
    <m/>
    <n v="143.1"/>
    <m/>
    <m/>
    <m/>
    <m/>
    <n v="2960900"/>
    <n v="255.2"/>
    <n v="143.1"/>
    <s v=""/>
    <s v=""/>
    <s v=""/>
  </r>
  <r>
    <d v="2019-10-23T00:00:00"/>
    <x v="295"/>
    <n v="1000"/>
    <d v="1900-11-19T10:31:40"/>
    <n v="71.33"/>
    <n v="15.829999999999998"/>
    <n v="1.51"/>
    <n v="5.54"/>
    <n v="262.5"/>
    <n v="-1.929"/>
    <n v="85.6"/>
    <n v="0.22539999999999999"/>
    <n v="0.24429999999999999"/>
    <m/>
    <n v="296.89999999999998"/>
    <m/>
    <m/>
    <m/>
    <m/>
    <n v="2961000"/>
    <n v="380"/>
    <n v="296.89999999999998"/>
    <s v=""/>
    <s v=""/>
    <s v=""/>
  </r>
  <r>
    <d v="2019-10-23T00:00:00"/>
    <x v="295"/>
    <n v="1100"/>
    <d v="1900-11-19T11:31:40"/>
    <n v="69.34"/>
    <n v="13.840000000000003"/>
    <n v="1.51"/>
    <n v="6.54"/>
    <n v="271"/>
    <n v="0.13500000000000001"/>
    <n v="80.900000000000006"/>
    <n v="0.22539999999999999"/>
    <n v="0.24429999999999999"/>
    <m/>
    <n v="428.1"/>
    <m/>
    <m/>
    <m/>
    <m/>
    <n v="2961100"/>
    <n v="462.5"/>
    <n v="428.1"/>
    <s v=""/>
    <s v=""/>
    <s v=""/>
  </r>
  <r>
    <d v="2019-10-23T00:00:00"/>
    <x v="295"/>
    <n v="1200"/>
    <d v="1900-11-19T12:31:40"/>
    <n v="71.45"/>
    <n v="15.950000000000003"/>
    <n v="1.51"/>
    <n v="6.54"/>
    <n v="296.2"/>
    <n v="0.495"/>
    <n v="77.2"/>
    <n v="0.22539999999999999"/>
    <n v="0.2465"/>
    <m/>
    <n v="449.4"/>
    <m/>
    <m/>
    <m/>
    <m/>
    <n v="2961200"/>
    <n v="494.5"/>
    <n v="449.4"/>
    <s v=""/>
    <s v=""/>
    <s v=""/>
  </r>
  <r>
    <d v="2019-10-23T00:00:00"/>
    <x v="295"/>
    <n v="1300"/>
    <d v="1900-11-19T13:31:40"/>
    <n v="70.63"/>
    <n v="15.129999999999995"/>
    <n v="1.51"/>
    <n v="6.04"/>
    <n v="299"/>
    <n v="1.643"/>
    <n v="72.099999999999994"/>
    <n v="0.22470000000000001"/>
    <n v="0.2472"/>
    <m/>
    <n v="574.4"/>
    <m/>
    <m/>
    <m/>
    <m/>
    <n v="2961300"/>
    <n v="472.5"/>
    <n v="574.4"/>
    <s v=""/>
    <s v=""/>
    <s v=""/>
  </r>
  <r>
    <d v="2019-10-23T00:00:00"/>
    <x v="295"/>
    <n v="1400"/>
    <d v="1900-11-19T14:31:40"/>
    <n v="70.75"/>
    <n v="15.25"/>
    <n v="1.51"/>
    <n v="6.54"/>
    <n v="293.39999999999998"/>
    <n v="0.68700000000000006"/>
    <n v="68.400000000000006"/>
    <n v="0.22470000000000001"/>
    <n v="0.24579999999999999"/>
    <m/>
    <n v="374.4"/>
    <m/>
    <m/>
    <m/>
    <m/>
    <n v="2961400"/>
    <n v="399"/>
    <n v="374.4"/>
    <s v=""/>
    <s v=""/>
    <s v=""/>
  </r>
  <r>
    <d v="2019-10-23T00:00:00"/>
    <x v="295"/>
    <n v="1500"/>
    <d v="1900-11-19T15:31:40"/>
    <n v="70.39"/>
    <n v="14.89"/>
    <n v="2.52"/>
    <n v="6.54"/>
    <n v="292"/>
    <n v="2.0470000000000002"/>
    <n v="65.7"/>
    <n v="0.22539999999999999"/>
    <n v="0.24429999999999999"/>
    <m/>
    <n v="454.4"/>
    <m/>
    <m/>
    <m/>
    <m/>
    <n v="2961500"/>
    <n v="281.3"/>
    <n v="454.4"/>
    <s v=""/>
    <s v=""/>
    <s v=""/>
  </r>
  <r>
    <d v="2019-10-23T00:00:00"/>
    <x v="295"/>
    <n v="1600"/>
    <d v="1900-11-19T16:31:40"/>
    <n v="70.39"/>
    <n v="14.89"/>
    <n v="1.51"/>
    <n v="5.03"/>
    <n v="299"/>
    <n v="2.6640000000000001"/>
    <n v="63.8"/>
    <n v="0.22539999999999999"/>
    <n v="0.24360000000000001"/>
    <m/>
    <n v="335.6"/>
    <m/>
    <m/>
    <m/>
    <m/>
    <n v="2961600"/>
    <n v="135.19999999999999"/>
    <n v="335.6"/>
    <s v=""/>
    <s v=""/>
    <s v=""/>
  </r>
  <r>
    <d v="2019-10-23T00:00:00"/>
    <x v="295"/>
    <n v="1700"/>
    <d v="1900-11-19T17:31:40"/>
    <n v="70.16"/>
    <n v="14.659999999999997"/>
    <n v="1.51"/>
    <n v="4.03"/>
    <n v="262.5"/>
    <n v="0.63200000000000001"/>
    <n v="64.8"/>
    <n v="0.22539999999999999"/>
    <n v="0.24360000000000001"/>
    <m/>
    <n v="104.4"/>
    <m/>
    <m/>
    <m/>
    <m/>
    <n v="2961700"/>
    <n v="13.3"/>
    <n v="104.4"/>
    <s v=""/>
    <s v=""/>
    <s v=""/>
  </r>
  <r>
    <d v="2019-10-23T00:00:00"/>
    <x v="295"/>
    <n v="1800"/>
    <d v="1900-11-19T18:31:40"/>
    <n v="70.75"/>
    <n v="15.25"/>
    <n v="1.01"/>
    <n v="3.52"/>
    <n v="249.9"/>
    <n v="-1.071"/>
    <n v="72.8"/>
    <n v="0.22620000000000001"/>
    <n v="0.24360000000000001"/>
    <m/>
    <n v="9.4"/>
    <m/>
    <m/>
    <m/>
    <m/>
    <n v="2961800"/>
    <n v="0"/>
    <n v="9.4"/>
    <s v=""/>
    <s v=""/>
    <s v=""/>
  </r>
  <r>
    <d v="2019-10-23T00:00:00"/>
    <x v="295"/>
    <n v="1900"/>
    <d v="1900-11-19T19:31:40"/>
    <n v="70.39"/>
    <n v="14.89"/>
    <n v="1.01"/>
    <n v="4.03"/>
    <n v="289.2"/>
    <n v="-1.242"/>
    <n v="78.8"/>
    <n v="0.22620000000000001"/>
    <n v="0.24429999999999999"/>
    <m/>
    <n v="0.6"/>
    <m/>
    <m/>
    <m/>
    <m/>
    <n v="2961900"/>
    <n v="0"/>
    <n v="0"/>
    <s v=""/>
    <s v=""/>
    <s v=""/>
  </r>
  <r>
    <d v="2019-10-23T00:00:00"/>
    <x v="295"/>
    <n v="2000"/>
    <d v="1900-11-19T20:31:40"/>
    <n v="70.510000000000005"/>
    <n v="15.010000000000005"/>
    <n v="0.5"/>
    <n v="3.52"/>
    <n v="297.60000000000002"/>
    <n v="-1.958"/>
    <n v="79.7"/>
    <n v="0.22620000000000001"/>
    <n v="0.24429999999999999"/>
    <m/>
    <n v="0.6"/>
    <m/>
    <m/>
    <m/>
    <m/>
    <n v="2962000"/>
    <n v="0"/>
    <n v="0"/>
    <s v=""/>
    <s v=""/>
    <s v=""/>
  </r>
  <r>
    <d v="2019-10-23T00:00:00"/>
    <x v="295"/>
    <n v="2100"/>
    <d v="1900-11-19T21:31:40"/>
    <n v="70.16"/>
    <n v="14.659999999999997"/>
    <n v="0.5"/>
    <n v="2.0099999999999998"/>
    <n v="324.3"/>
    <n v="-2.2469999999999999"/>
    <n v="81.900000000000006"/>
    <n v="0.22620000000000001"/>
    <n v="0.24510000000000001"/>
    <m/>
    <n v="0.6"/>
    <m/>
    <m/>
    <m/>
    <m/>
    <n v="2962100"/>
    <n v="0"/>
    <n v="0"/>
    <s v=""/>
    <s v=""/>
    <s v=""/>
  </r>
  <r>
    <d v="2019-10-23T00:00:00"/>
    <x v="295"/>
    <n v="2200"/>
    <d v="1900-11-19T22:31:40"/>
    <n v="70.040000000000006"/>
    <n v="14.540000000000006"/>
    <n v="0"/>
    <n v="1.51"/>
    <n v="299"/>
    <n v="-2.6539999999999999"/>
    <n v="81.900000000000006"/>
    <n v="0.22689999999999999"/>
    <n v="0.24510000000000001"/>
    <m/>
    <n v="0.6"/>
    <m/>
    <m/>
    <m/>
    <m/>
    <n v="2962200"/>
    <n v="0"/>
    <n v="0"/>
    <s v=""/>
    <s v=""/>
    <s v=""/>
  </r>
  <r>
    <d v="2019-10-23T00:00:00"/>
    <x v="295"/>
    <n v="2300"/>
    <d v="1900-11-19T23:31:40"/>
    <n v="70.16"/>
    <n v="14.659999999999997"/>
    <n v="0"/>
    <n v="1.51"/>
    <n v="315.89999999999998"/>
    <n v="-2.6539999999999999"/>
    <n v="85.9"/>
    <n v="0.22689999999999999"/>
    <n v="0.24510000000000001"/>
    <m/>
    <n v="0.6"/>
    <m/>
    <m/>
    <m/>
    <m/>
    <n v="2962300"/>
    <n v="0"/>
    <n v="0"/>
    <s v=""/>
    <s v=""/>
    <s v=""/>
  </r>
  <r>
    <d v="2019-10-23T00:00:00"/>
    <x v="295"/>
    <n v="2400"/>
    <d v="1900-11-20T00:31:40"/>
    <n v="70.16"/>
    <n v="14.659999999999997"/>
    <n v="0"/>
    <n v="1.01"/>
    <n v="336.9"/>
    <n v="-1.8140000000000001"/>
    <n v="86.9"/>
    <n v="0.22620000000000001"/>
    <n v="0.24510000000000001"/>
    <m/>
    <n v="0.6"/>
    <m/>
    <m/>
    <m/>
    <m/>
    <n v="2962400"/>
    <n v="0"/>
    <n v="0"/>
    <n v="0.22600000000000001"/>
    <n v="0.245"/>
    <n v="0.14699999999999999"/>
  </r>
  <r>
    <d v="2019-10-24T00:00:00"/>
    <x v="296"/>
    <n v="100"/>
    <d v="1900-11-20T01:31:40"/>
    <n v="70.16"/>
    <n v="14.659999999999997"/>
    <n v="0"/>
    <n v="2.0099999999999998"/>
    <n v="237.3"/>
    <n v="-1.3839999999999999"/>
    <n v="81.599999999999994"/>
    <n v="0.22620000000000001"/>
    <n v="0.24510000000000001"/>
    <m/>
    <n v="0.6"/>
    <m/>
    <m/>
    <m/>
    <m/>
    <n v="2970100"/>
    <n v="0"/>
    <n v="0"/>
    <s v=""/>
    <s v=""/>
    <s v=""/>
  </r>
  <r>
    <d v="2019-10-24T00:00:00"/>
    <x v="296"/>
    <n v="200"/>
    <d v="1900-11-20T02:31:40"/>
    <n v="70.16"/>
    <n v="14.659999999999997"/>
    <n v="0"/>
    <n v="2.52"/>
    <n v="248.5"/>
    <n v="-0.73199999999999998"/>
    <n v="80.7"/>
    <n v="0.22620000000000001"/>
    <n v="0.24510000000000001"/>
    <m/>
    <n v="0.6"/>
    <m/>
    <m/>
    <m/>
    <m/>
    <n v="2970200"/>
    <n v="0"/>
    <n v="0"/>
    <s v=""/>
    <s v=""/>
    <s v=""/>
  </r>
  <r>
    <d v="2019-10-24T00:00:00"/>
    <x v="296"/>
    <n v="300"/>
    <d v="1900-11-20T03:31:40"/>
    <n v="69.930000000000007"/>
    <n v="14.430000000000007"/>
    <n v="1.51"/>
    <n v="4.53"/>
    <n v="227.4"/>
    <n v="0.439"/>
    <n v="73.8"/>
    <n v="0.22620000000000001"/>
    <n v="0.24510000000000001"/>
    <m/>
    <n v="0.6"/>
    <m/>
    <m/>
    <m/>
    <m/>
    <n v="2970300"/>
    <n v="0"/>
    <n v="0"/>
    <s v=""/>
    <s v=""/>
    <s v=""/>
  </r>
  <r>
    <d v="2019-10-24T00:00:00"/>
    <x v="296"/>
    <n v="400"/>
    <d v="1900-11-20T04:31:40"/>
    <n v="70.040000000000006"/>
    <n v="14.540000000000006"/>
    <n v="1.51"/>
    <n v="4.53"/>
    <n v="224.6"/>
    <n v="0.41199999999999998"/>
    <n v="71"/>
    <n v="0.22620000000000001"/>
    <n v="0.24510000000000001"/>
    <m/>
    <n v="0.6"/>
    <m/>
    <m/>
    <m/>
    <m/>
    <n v="2970400"/>
    <n v="0"/>
    <n v="0"/>
    <s v=""/>
    <s v=""/>
    <s v=""/>
  </r>
  <r>
    <d v="2019-10-24T00:00:00"/>
    <x v="296"/>
    <n v="500"/>
    <d v="1900-11-20T05:31:40"/>
    <n v="69.930000000000007"/>
    <n v="14.430000000000007"/>
    <n v="1.51"/>
    <n v="5.54"/>
    <n v="210.6"/>
    <n v="0.495"/>
    <n v="69.7"/>
    <n v="0.22620000000000001"/>
    <n v="0.24429999999999999"/>
    <m/>
    <n v="0.6"/>
    <m/>
    <m/>
    <m/>
    <m/>
    <n v="2970500"/>
    <n v="0"/>
    <n v="0"/>
    <s v=""/>
    <s v=""/>
    <s v=""/>
  </r>
  <r>
    <d v="2019-10-24T00:00:00"/>
    <x v="296"/>
    <n v="600"/>
    <d v="1900-11-20T06:31:40"/>
    <n v="70.040000000000006"/>
    <n v="14.540000000000006"/>
    <n v="0"/>
    <n v="4.03"/>
    <n v="283.60000000000002"/>
    <n v="0.46700000000000003"/>
    <n v="72.7"/>
    <n v="0.22620000000000001"/>
    <n v="0.24429999999999999"/>
    <m/>
    <n v="0.6"/>
    <m/>
    <m/>
    <m/>
    <m/>
    <n v="2970600"/>
    <n v="0"/>
    <n v="0"/>
    <s v=""/>
    <s v=""/>
    <s v=""/>
  </r>
  <r>
    <d v="2019-10-24T00:00:00"/>
    <x v="296"/>
    <n v="700"/>
    <d v="1900-11-20T07:31:40"/>
    <n v="70.040000000000006"/>
    <n v="14.540000000000006"/>
    <n v="0"/>
    <n v="1.51"/>
    <n v="240.1"/>
    <n v="0.52200000000000002"/>
    <n v="78"/>
    <n v="0.22620000000000001"/>
    <n v="0.24429999999999999"/>
    <m/>
    <n v="0.6"/>
    <m/>
    <m/>
    <m/>
    <m/>
    <n v="2970700"/>
    <n v="3.7"/>
    <n v="0"/>
    <s v=""/>
    <s v=""/>
    <s v=""/>
  </r>
  <r>
    <d v="2019-10-24T00:00:00"/>
    <x v="296"/>
    <n v="800"/>
    <d v="1900-11-20T08:31:40"/>
    <n v="70.040000000000006"/>
    <n v="14.540000000000006"/>
    <n v="0"/>
    <n v="3.02"/>
    <n v="115.1"/>
    <n v="0.93400000000000005"/>
    <n v="79.7"/>
    <n v="0.22620000000000001"/>
    <n v="0.24360000000000001"/>
    <m/>
    <n v="0.6"/>
    <m/>
    <m/>
    <m/>
    <m/>
    <n v="2970800"/>
    <n v="102.5"/>
    <n v="0"/>
    <s v=""/>
    <s v=""/>
    <s v=""/>
  </r>
  <r>
    <d v="2019-10-24T00:00:00"/>
    <x v="296"/>
    <n v="900"/>
    <d v="1900-11-20T09:31:40"/>
    <n v="69.34"/>
    <n v="13.840000000000003"/>
    <n v="0"/>
    <n v="2.0099999999999998"/>
    <n v="66"/>
    <n v="1.8320000000000001"/>
    <n v="78.599999999999994"/>
    <n v="0.22620000000000001"/>
    <n v="0.24360000000000001"/>
    <m/>
    <n v="118.1"/>
    <m/>
    <m/>
    <m/>
    <m/>
    <n v="2970900"/>
    <n v="249.8"/>
    <n v="118.1"/>
    <s v=""/>
    <s v=""/>
    <s v=""/>
  </r>
  <r>
    <d v="2019-10-24T00:00:00"/>
    <x v="296"/>
    <n v="1000"/>
    <d v="1900-11-20T10:31:40"/>
    <n v="62.91"/>
    <n v="7.4099999999999966"/>
    <n v="0"/>
    <n v="2.52"/>
    <n v="112.3"/>
    <n v="3.827"/>
    <n v="71.8"/>
    <n v="0.22539999999999999"/>
    <n v="0.24360000000000001"/>
    <m/>
    <n v="276.89999999999998"/>
    <m/>
    <m/>
    <m/>
    <m/>
    <n v="2971000"/>
    <n v="374.2"/>
    <n v="276.89999999999998"/>
    <s v=""/>
    <s v=""/>
    <s v=""/>
  </r>
  <r>
    <d v="2019-10-24T00:00:00"/>
    <x v="296"/>
    <n v="1100"/>
    <d v="1900-11-20T11:31:40"/>
    <n v="62.91"/>
    <n v="7.4099999999999966"/>
    <m/>
    <m/>
    <m/>
    <m/>
    <m/>
    <m/>
    <m/>
    <m/>
    <m/>
    <m/>
    <m/>
    <m/>
    <m/>
    <n v="2971100"/>
    <n v="456.5"/>
    <n v="0"/>
    <s v=""/>
    <s v=""/>
    <s v=""/>
  </r>
  <r>
    <d v="2019-10-24T00:00:00"/>
    <x v="296"/>
    <n v="1200"/>
    <d v="1900-11-20T12:31:40"/>
    <n v="62.91"/>
    <n v="7.4099999999999966"/>
    <m/>
    <m/>
    <m/>
    <m/>
    <m/>
    <m/>
    <m/>
    <m/>
    <m/>
    <m/>
    <m/>
    <m/>
    <m/>
    <n v="2971200"/>
    <n v="488.3"/>
    <n v="0"/>
    <s v=""/>
    <s v=""/>
    <s v=""/>
  </r>
  <r>
    <d v="2019-10-24T00:00:00"/>
    <x v="296"/>
    <n v="1300"/>
    <d v="1900-11-20T13:31:40"/>
    <n v="62.91"/>
    <n v="7.4099999999999966"/>
    <m/>
    <m/>
    <m/>
    <m/>
    <m/>
    <m/>
    <m/>
    <m/>
    <m/>
    <m/>
    <m/>
    <m/>
    <m/>
    <n v="2971300"/>
    <n v="466"/>
    <n v="0"/>
    <s v=""/>
    <s v=""/>
    <s v=""/>
  </r>
  <r>
    <d v="2019-10-24T00:00:00"/>
    <x v="296"/>
    <n v="1400"/>
    <d v="1900-11-20T14:31:40"/>
    <n v="62.91"/>
    <n v="7.4099999999999966"/>
    <m/>
    <m/>
    <m/>
    <m/>
    <m/>
    <m/>
    <m/>
    <m/>
    <m/>
    <m/>
    <m/>
    <m/>
    <m/>
    <n v="2971400"/>
    <n v="392.3"/>
    <n v="0"/>
    <s v=""/>
    <s v=""/>
    <s v=""/>
  </r>
  <r>
    <d v="2019-10-24T00:00:00"/>
    <x v="296"/>
    <n v="1500"/>
    <d v="1900-11-20T15:31:40"/>
    <n v="62.91"/>
    <n v="7.4099999999999966"/>
    <m/>
    <m/>
    <m/>
    <m/>
    <m/>
    <m/>
    <m/>
    <m/>
    <m/>
    <m/>
    <m/>
    <m/>
    <m/>
    <n v="2971500"/>
    <n v="274.8"/>
    <n v="0"/>
    <s v=""/>
    <s v=""/>
    <s v=""/>
  </r>
  <r>
    <d v="2019-10-24T00:00:00"/>
    <x v="296"/>
    <n v="1600"/>
    <d v="1900-11-20T16:31:40"/>
    <n v="62.91"/>
    <n v="7.4099999999999966"/>
    <m/>
    <m/>
    <m/>
    <m/>
    <m/>
    <m/>
    <m/>
    <m/>
    <m/>
    <m/>
    <m/>
    <m/>
    <m/>
    <n v="2971600"/>
    <n v="129.5"/>
    <n v="0"/>
    <s v=""/>
    <s v=""/>
    <s v=""/>
  </r>
  <r>
    <d v="2019-10-24T00:00:00"/>
    <x v="296"/>
    <n v="1700"/>
    <d v="1900-11-20T17:31:40"/>
    <n v="62.91"/>
    <n v="7.4099999999999966"/>
    <m/>
    <m/>
    <m/>
    <m/>
    <m/>
    <m/>
    <m/>
    <m/>
    <m/>
    <m/>
    <m/>
    <m/>
    <m/>
    <n v="2971700"/>
    <n v="11.3"/>
    <n v="0"/>
    <s v=""/>
    <s v=""/>
    <s v=""/>
  </r>
  <r>
    <d v="2019-10-24T00:00:00"/>
    <x v="296"/>
    <n v="1800"/>
    <d v="1900-11-20T18:31:40"/>
    <n v="62.91"/>
    <n v="7.4099999999999966"/>
    <m/>
    <m/>
    <m/>
    <m/>
    <m/>
    <m/>
    <m/>
    <m/>
    <m/>
    <m/>
    <m/>
    <m/>
    <m/>
    <n v="2971800"/>
    <n v="0"/>
    <n v="0"/>
    <s v=""/>
    <s v=""/>
    <s v=""/>
  </r>
  <r>
    <d v="2019-10-24T00:00:00"/>
    <x v="296"/>
    <n v="1900"/>
    <d v="1900-11-20T19:31:40"/>
    <n v="62.91"/>
    <n v="7.4099999999999966"/>
    <m/>
    <m/>
    <m/>
    <m/>
    <m/>
    <m/>
    <m/>
    <m/>
    <m/>
    <m/>
    <m/>
    <m/>
    <m/>
    <n v="2971900"/>
    <n v="0"/>
    <n v="0"/>
    <s v=""/>
    <s v=""/>
    <s v=""/>
  </r>
  <r>
    <d v="2019-10-24T00:00:00"/>
    <x v="296"/>
    <n v="2000"/>
    <d v="1900-11-20T20:31:40"/>
    <n v="62.91"/>
    <n v="7.4099999999999966"/>
    <m/>
    <m/>
    <m/>
    <m/>
    <m/>
    <m/>
    <m/>
    <m/>
    <m/>
    <m/>
    <m/>
    <m/>
    <m/>
    <n v="2972000"/>
    <n v="0"/>
    <n v="0"/>
    <s v=""/>
    <s v=""/>
    <s v=""/>
  </r>
  <r>
    <d v="2019-10-24T00:00:00"/>
    <x v="296"/>
    <n v="2100"/>
    <d v="1900-11-20T21:31:40"/>
    <n v="62.91"/>
    <n v="7.4099999999999966"/>
    <m/>
    <m/>
    <m/>
    <m/>
    <m/>
    <m/>
    <m/>
    <m/>
    <m/>
    <m/>
    <m/>
    <m/>
    <m/>
    <n v="2972100"/>
    <n v="0"/>
    <n v="0"/>
    <s v=""/>
    <s v=""/>
    <s v=""/>
  </r>
  <r>
    <d v="2019-10-24T00:00:00"/>
    <x v="296"/>
    <n v="2200"/>
    <d v="1900-11-20T22:31:40"/>
    <n v="62.91"/>
    <n v="7.4099999999999966"/>
    <m/>
    <m/>
    <m/>
    <m/>
    <m/>
    <m/>
    <m/>
    <m/>
    <m/>
    <m/>
    <m/>
    <m/>
    <m/>
    <n v="2972200"/>
    <n v="0"/>
    <n v="0"/>
    <s v=""/>
    <s v=""/>
    <s v=""/>
  </r>
  <r>
    <d v="2019-10-24T00:00:00"/>
    <x v="296"/>
    <n v="2300"/>
    <d v="1900-11-20T23:31:40"/>
    <n v="62.91"/>
    <n v="7.4099999999999966"/>
    <m/>
    <m/>
    <m/>
    <m/>
    <m/>
    <m/>
    <m/>
    <m/>
    <m/>
    <m/>
    <m/>
    <m/>
    <m/>
    <n v="2972300"/>
    <n v="0"/>
    <n v="0"/>
    <s v=""/>
    <s v=""/>
    <s v=""/>
  </r>
  <r>
    <d v="2019-10-24T00:00:00"/>
    <x v="296"/>
    <n v="2400"/>
    <d v="1900-11-21T00:31:40"/>
    <n v="62.91"/>
    <n v="7.4099999999999966"/>
    <m/>
    <m/>
    <m/>
    <m/>
    <m/>
    <n v="0.24"/>
    <n v="0.27"/>
    <m/>
    <m/>
    <m/>
    <m/>
    <m/>
    <m/>
    <n v="2972400"/>
    <n v="0"/>
    <n v="0"/>
    <n v="0.24"/>
    <n v="0.27"/>
    <n v="7.3999999999999996E-2"/>
  </r>
  <r>
    <d v="2019-10-25T00:00:00"/>
    <x v="297"/>
    <n v="100"/>
    <d v="1900-11-21T01:31:40"/>
    <n v="62.91"/>
    <n v="7.4099999999999966"/>
    <m/>
    <m/>
    <m/>
    <m/>
    <m/>
    <m/>
    <m/>
    <m/>
    <m/>
    <m/>
    <m/>
    <m/>
    <m/>
    <n v="2980100"/>
    <n v="0"/>
    <n v="0"/>
    <s v=""/>
    <s v=""/>
    <s v=""/>
  </r>
  <r>
    <d v="2019-10-25T00:00:00"/>
    <x v="297"/>
    <n v="200"/>
    <d v="1900-11-21T02:31:40"/>
    <n v="62.91"/>
    <n v="7.4099999999999966"/>
    <m/>
    <m/>
    <m/>
    <m/>
    <m/>
    <m/>
    <m/>
    <m/>
    <m/>
    <m/>
    <m/>
    <m/>
    <m/>
    <n v="2980200"/>
    <n v="0"/>
    <n v="0"/>
    <s v=""/>
    <s v=""/>
    <s v=""/>
  </r>
  <r>
    <d v="2019-10-25T00:00:00"/>
    <x v="297"/>
    <n v="300"/>
    <d v="1900-11-21T03:31:40"/>
    <n v="62.91"/>
    <n v="7.4099999999999966"/>
    <m/>
    <m/>
    <m/>
    <m/>
    <m/>
    <m/>
    <m/>
    <m/>
    <m/>
    <m/>
    <m/>
    <m/>
    <m/>
    <n v="2980300"/>
    <n v="0"/>
    <n v="0"/>
    <s v=""/>
    <s v=""/>
    <s v=""/>
  </r>
  <r>
    <d v="2019-10-25T00:00:00"/>
    <x v="297"/>
    <n v="400"/>
    <d v="1900-11-21T04:31:40"/>
    <n v="62.91"/>
    <n v="7.4099999999999966"/>
    <m/>
    <m/>
    <m/>
    <m/>
    <m/>
    <m/>
    <m/>
    <m/>
    <m/>
    <m/>
    <m/>
    <m/>
    <m/>
    <n v="2980400"/>
    <n v="0"/>
    <n v="0"/>
    <s v=""/>
    <s v=""/>
    <s v=""/>
  </r>
  <r>
    <d v="2019-10-25T00:00:00"/>
    <x v="297"/>
    <n v="500"/>
    <d v="1900-11-21T05:31:40"/>
    <n v="62.91"/>
    <n v="7.4099999999999966"/>
    <m/>
    <m/>
    <m/>
    <m/>
    <m/>
    <m/>
    <m/>
    <m/>
    <m/>
    <m/>
    <m/>
    <m/>
    <m/>
    <n v="2980500"/>
    <n v="0"/>
    <n v="0"/>
    <s v=""/>
    <s v=""/>
    <s v=""/>
  </r>
  <r>
    <d v="2019-10-25T00:00:00"/>
    <x v="297"/>
    <n v="600"/>
    <d v="1900-11-21T06:31:40"/>
    <n v="62.91"/>
    <n v="7.4099999999999966"/>
    <m/>
    <m/>
    <m/>
    <m/>
    <m/>
    <m/>
    <m/>
    <m/>
    <m/>
    <m/>
    <m/>
    <m/>
    <m/>
    <n v="2980600"/>
    <n v="0"/>
    <n v="0"/>
    <s v=""/>
    <s v=""/>
    <s v=""/>
  </r>
  <r>
    <d v="2019-10-25T00:00:00"/>
    <x v="297"/>
    <n v="700"/>
    <d v="1900-11-21T07:31:40"/>
    <n v="62.91"/>
    <n v="7.4099999999999966"/>
    <m/>
    <m/>
    <m/>
    <m/>
    <m/>
    <m/>
    <m/>
    <m/>
    <m/>
    <m/>
    <m/>
    <m/>
    <m/>
    <n v="2980700"/>
    <n v="3.2"/>
    <n v="0"/>
    <s v=""/>
    <s v=""/>
    <s v=""/>
  </r>
  <r>
    <d v="2019-10-25T00:00:00"/>
    <x v="297"/>
    <n v="800"/>
    <d v="1900-11-21T08:31:40"/>
    <n v="62.91"/>
    <n v="7.4099999999999966"/>
    <m/>
    <m/>
    <m/>
    <m/>
    <m/>
    <m/>
    <m/>
    <m/>
    <m/>
    <m/>
    <m/>
    <m/>
    <m/>
    <n v="2980800"/>
    <n v="98.2"/>
    <n v="0"/>
    <s v=""/>
    <s v=""/>
    <s v=""/>
  </r>
  <r>
    <d v="2019-10-25T00:00:00"/>
    <x v="297"/>
    <n v="900"/>
    <d v="1900-11-21T09:31:40"/>
    <n v="62.91"/>
    <n v="7.4099999999999966"/>
    <m/>
    <m/>
    <m/>
    <m/>
    <m/>
    <m/>
    <m/>
    <m/>
    <m/>
    <m/>
    <m/>
    <m/>
    <m/>
    <n v="2980900"/>
    <n v="244.8"/>
    <n v="0"/>
    <s v=""/>
    <s v=""/>
    <s v=""/>
  </r>
  <r>
    <d v="2019-10-25T00:00:00"/>
    <x v="297"/>
    <n v="1000"/>
    <d v="1900-11-21T10:31:40"/>
    <n v="62.91"/>
    <n v="7.4099999999999966"/>
    <m/>
    <m/>
    <m/>
    <m/>
    <m/>
    <m/>
    <m/>
    <m/>
    <m/>
    <m/>
    <m/>
    <m/>
    <m/>
    <n v="2981000"/>
    <n v="368.8"/>
    <n v="0"/>
    <s v=""/>
    <s v=""/>
    <s v=""/>
  </r>
  <r>
    <d v="2019-10-25T00:00:00"/>
    <x v="297"/>
    <n v="1100"/>
    <d v="1900-11-21T11:31:40"/>
    <n v="62.91"/>
    <n v="7.4099999999999966"/>
    <m/>
    <m/>
    <m/>
    <m/>
    <m/>
    <m/>
    <m/>
    <m/>
    <m/>
    <m/>
    <m/>
    <m/>
    <m/>
    <n v="2981100"/>
    <n v="450.7"/>
    <n v="0"/>
    <s v=""/>
    <s v=""/>
    <s v=""/>
  </r>
  <r>
    <d v="2019-10-25T00:00:00"/>
    <x v="297"/>
    <n v="1200"/>
    <d v="1900-11-21T12:31:40"/>
    <n v="62.91"/>
    <n v="7.4099999999999966"/>
    <m/>
    <m/>
    <m/>
    <m/>
    <m/>
    <m/>
    <m/>
    <m/>
    <m/>
    <m/>
    <m/>
    <m/>
    <m/>
    <n v="2981200"/>
    <n v="482.2"/>
    <n v="0"/>
    <s v=""/>
    <s v=""/>
    <s v=""/>
  </r>
  <r>
    <d v="2019-10-25T00:00:00"/>
    <x v="297"/>
    <n v="1300"/>
    <d v="1900-11-21T13:31:40"/>
    <n v="62.91"/>
    <n v="7.4099999999999966"/>
    <m/>
    <m/>
    <m/>
    <m/>
    <m/>
    <m/>
    <m/>
    <m/>
    <m/>
    <m/>
    <m/>
    <m/>
    <m/>
    <n v="2981300"/>
    <n v="460"/>
    <n v="0"/>
    <s v=""/>
    <s v=""/>
    <s v=""/>
  </r>
  <r>
    <d v="2019-10-25T00:00:00"/>
    <x v="297"/>
    <n v="1400"/>
    <d v="1900-11-20T14:37:38"/>
    <n v="62.91"/>
    <n v="7.4099999999999966"/>
    <n v="3.02"/>
    <n v="7.05"/>
    <n v="315.89999999999998"/>
    <n v="-2.742"/>
    <n v="97.5"/>
    <n v="0.25600000000000001"/>
    <n v="0.30969999999999998"/>
    <n v="0"/>
    <n v="43.1"/>
    <m/>
    <m/>
    <n v="13.39"/>
    <m/>
    <n v="2981400"/>
    <n v="386.2"/>
    <n v="43.1"/>
    <s v=""/>
    <s v=""/>
    <s v=""/>
  </r>
  <r>
    <d v="2019-10-25T00:00:00"/>
    <x v="297"/>
    <n v="1500"/>
    <d v="1900-11-20T15:37:38"/>
    <n v="59.86"/>
    <n v="4.3599999999999994"/>
    <n v="2.0099999999999998"/>
    <n v="7.05"/>
    <n v="265.3"/>
    <n v="-2.742"/>
    <n v="97.8"/>
    <n v="0.25519999999999998"/>
    <n v="0.30969999999999998"/>
    <n v="0"/>
    <n v="66.900000000000006"/>
    <m/>
    <m/>
    <n v="13.28"/>
    <m/>
    <n v="2981500"/>
    <n v="268.7"/>
    <n v="66.900000000000006"/>
    <s v=""/>
    <s v=""/>
    <s v=""/>
  </r>
  <r>
    <d v="2019-10-25T00:00:00"/>
    <x v="297"/>
    <n v="1600"/>
    <d v="1900-11-20T16:37:38"/>
    <n v="59.75"/>
    <n v="4.25"/>
    <n v="1.51"/>
    <n v="9.06"/>
    <n v="234.5"/>
    <n v="-2.2469999999999999"/>
    <n v="98.1"/>
    <n v="0.25380000000000003"/>
    <n v="0.3075"/>
    <n v="0"/>
    <n v="64.400000000000006"/>
    <m/>
    <m/>
    <n v="13.39"/>
    <m/>
    <n v="2981600"/>
    <n v="123.8"/>
    <n v="64.400000000000006"/>
    <s v=""/>
    <s v=""/>
    <s v=""/>
  </r>
  <r>
    <d v="2019-10-25T00:00:00"/>
    <x v="297"/>
    <n v="1700"/>
    <d v="1900-11-20T17:37:38"/>
    <n v="60.22"/>
    <n v="4.7199999999999989"/>
    <n v="1.01"/>
    <n v="5.54"/>
    <n v="227.4"/>
    <n v="-2.363"/>
    <n v="98.2"/>
    <n v="0.253"/>
    <n v="0.30530000000000002"/>
    <n v="0"/>
    <n v="6.9"/>
    <m/>
    <m/>
    <n v="13.18"/>
    <m/>
    <n v="2981700"/>
    <n v="9.3000000000000007"/>
    <n v="6.9"/>
    <s v=""/>
    <s v=""/>
    <s v=""/>
  </r>
  <r>
    <d v="2019-10-25T00:00:00"/>
    <x v="297"/>
    <n v="1800"/>
    <d v="1900-11-20T18:37:38"/>
    <n v="74.959999999999994"/>
    <n v="19.459999999999994"/>
    <n v="1.51"/>
    <n v="6.04"/>
    <n v="238.7"/>
    <n v="-2.625"/>
    <n v="98.2"/>
    <n v="0.25159999999999999"/>
    <n v="0.30320000000000003"/>
    <n v="0"/>
    <n v="0.6"/>
    <m/>
    <m/>
    <n v="13.07"/>
    <m/>
    <n v="2981800"/>
    <n v="0"/>
    <n v="0"/>
    <s v=""/>
    <s v=""/>
    <s v=""/>
  </r>
  <r>
    <d v="2019-10-25T00:00:00"/>
    <x v="297"/>
    <n v="1900"/>
    <d v="1900-11-20T19:37:38"/>
    <n v="61.62"/>
    <n v="6.1199999999999974"/>
    <n v="2.52"/>
    <n v="10.57"/>
    <n v="255.5"/>
    <n v="-3.0939999999999999"/>
    <n v="97.8"/>
    <n v="0.25009999999999999"/>
    <n v="0.30030000000000001"/>
    <n v="0"/>
    <n v="0.6"/>
    <m/>
    <m/>
    <n v="12.96"/>
    <m/>
    <n v="2981900"/>
    <n v="0"/>
    <n v="0"/>
    <s v=""/>
    <s v=""/>
    <s v=""/>
  </r>
  <r>
    <d v="2019-10-25T00:00:00"/>
    <x v="297"/>
    <n v="2000"/>
    <d v="1900-11-20T20:37:38"/>
    <n v="60.8"/>
    <n v="5.2999999999999972"/>
    <n v="1.51"/>
    <n v="8.56"/>
    <n v="261.10000000000002"/>
    <n v="-3.33"/>
    <n v="96.5"/>
    <n v="0.24940000000000001"/>
    <n v="0.29809999999999998"/>
    <n v="0"/>
    <n v="0.6"/>
    <m/>
    <m/>
    <n v="12.86"/>
    <m/>
    <n v="2982000"/>
    <n v="0"/>
    <n v="0"/>
    <s v=""/>
    <s v=""/>
    <s v=""/>
  </r>
  <r>
    <d v="2019-10-25T00:00:00"/>
    <x v="297"/>
    <n v="2100"/>
    <d v="1900-11-20T21:37:38"/>
    <n v="61.15"/>
    <n v="5.6499999999999986"/>
    <n v="1.51"/>
    <n v="7.55"/>
    <n v="230.2"/>
    <n v="-3.5379999999999998"/>
    <n v="95.6"/>
    <n v="0.248"/>
    <n v="0.29659999999999997"/>
    <n v="0"/>
    <n v="0.6"/>
    <m/>
    <m/>
    <n v="12.75"/>
    <m/>
    <n v="2982100"/>
    <n v="0"/>
    <n v="0"/>
    <s v=""/>
    <s v=""/>
    <s v=""/>
  </r>
  <r>
    <d v="2019-10-25T00:00:00"/>
    <x v="297"/>
    <n v="2200"/>
    <d v="1900-11-20T22:37:38"/>
    <n v="62.44"/>
    <n v="6.9399999999999977"/>
    <n v="1.01"/>
    <n v="8.0500000000000007"/>
    <n v="235.9"/>
    <n v="-3.8959999999999999"/>
    <n v="94.3"/>
    <n v="0.2472"/>
    <n v="0.2944"/>
    <n v="0"/>
    <n v="0.6"/>
    <m/>
    <m/>
    <n v="12.75"/>
    <m/>
    <n v="2982200"/>
    <n v="0"/>
    <n v="0"/>
    <s v=""/>
    <s v=""/>
    <s v=""/>
  </r>
  <r>
    <d v="2019-10-25T00:00:00"/>
    <x v="297"/>
    <n v="2300"/>
    <d v="1900-11-20T23:37:38"/>
    <n v="63.02"/>
    <n v="7.5200000000000031"/>
    <n v="1.51"/>
    <n v="7.05"/>
    <n v="238.7"/>
    <n v="-4.0759999999999996"/>
    <n v="93.5"/>
    <n v="0.2465"/>
    <n v="0.2923"/>
    <n v="0"/>
    <n v="0.6"/>
    <m/>
    <m/>
    <n v="12.64"/>
    <m/>
    <n v="2982300"/>
    <n v="0"/>
    <n v="0"/>
    <s v=""/>
    <s v=""/>
    <s v=""/>
  </r>
  <r>
    <d v="2019-10-25T00:00:00"/>
    <x v="297"/>
    <n v="2400"/>
    <d v="1900-11-21T00:37:38"/>
    <n v="62.67"/>
    <n v="7.1700000000000017"/>
    <n v="1.51"/>
    <n v="10.07"/>
    <n v="242.9"/>
    <n v="-4.3780000000000001"/>
    <n v="92.6"/>
    <n v="0.24579999999999999"/>
    <n v="0.2908"/>
    <n v="0"/>
    <n v="0.6"/>
    <m/>
    <m/>
    <n v="12.64"/>
    <m/>
    <n v="2982400"/>
    <n v="0"/>
    <n v="0"/>
    <n v="0.246"/>
    <n v="0.29099999999999998"/>
    <n v="7.1999999999999995E-2"/>
  </r>
  <r>
    <d v="2019-10-26T00:00:00"/>
    <x v="298"/>
    <n v="100"/>
    <d v="1900-11-21T01:37:38"/>
    <n v="62.67"/>
    <n v="7.1700000000000017"/>
    <n v="2.52"/>
    <n v="8.0500000000000007"/>
    <n v="256.89999999999998"/>
    <n v="-4.7119999999999997"/>
    <n v="93.3"/>
    <n v="0.24510000000000001"/>
    <n v="0.28939999999999999"/>
    <n v="0"/>
    <n v="0.6"/>
    <m/>
    <m/>
    <n v="12.64"/>
    <m/>
    <n v="2990100"/>
    <n v="0"/>
    <n v="0"/>
    <s v=""/>
    <s v=""/>
    <s v=""/>
  </r>
  <r>
    <d v="2019-10-26T00:00:00"/>
    <x v="298"/>
    <n v="200"/>
    <d v="1900-11-21T02:37:38"/>
    <n v="77.41"/>
    <n v="21.909999999999997"/>
    <n v="2.0099999999999998"/>
    <n v="7.55"/>
    <n v="279.39999999999998"/>
    <n v="-4.9569999999999999"/>
    <n v="94.6"/>
    <n v="0.24429999999999999"/>
    <n v="0.28720000000000001"/>
    <n v="0"/>
    <n v="0.6"/>
    <m/>
    <m/>
    <n v="12.53"/>
    <m/>
    <n v="2990200"/>
    <n v="0"/>
    <n v="0"/>
    <s v=""/>
    <s v=""/>
    <s v=""/>
  </r>
  <r>
    <d v="2019-10-26T00:00:00"/>
    <x v="298"/>
    <n v="300"/>
    <d v="1900-11-21T03:37:38"/>
    <n v="62.67"/>
    <n v="7.1700000000000017"/>
    <n v="1.51"/>
    <n v="7.55"/>
    <n v="258.3"/>
    <n v="-5.0789999999999997"/>
    <n v="94.7"/>
    <n v="0.24360000000000001"/>
    <n v="0.28649999999999998"/>
    <n v="0"/>
    <n v="0.6"/>
    <m/>
    <m/>
    <n v="12.53"/>
    <m/>
    <n v="2990300"/>
    <n v="0"/>
    <n v="0"/>
    <s v=""/>
    <s v=""/>
    <s v=""/>
  </r>
  <r>
    <d v="2019-10-26T00:00:00"/>
    <x v="298"/>
    <n v="400"/>
    <d v="1900-11-21T04:37:38"/>
    <n v="60.57"/>
    <n v="5.07"/>
    <n v="2.52"/>
    <n v="7.55"/>
    <n v="275.2"/>
    <n v="-5.76"/>
    <n v="94.6"/>
    <n v="0.2429"/>
    <n v="0.28499999999999998"/>
    <n v="0"/>
    <n v="0.6"/>
    <m/>
    <m/>
    <n v="12.53"/>
    <m/>
    <n v="2990400"/>
    <n v="0"/>
    <n v="0"/>
    <s v=""/>
    <s v=""/>
    <s v=""/>
  </r>
  <r>
    <d v="2019-10-26T00:00:00"/>
    <x v="298"/>
    <n v="500"/>
    <d v="1900-11-21T05:37:38"/>
    <n v="60.57"/>
    <n v="5.07"/>
    <n v="2.0099999999999998"/>
    <n v="7.05"/>
    <n v="278"/>
    <n v="-5.8849999999999998"/>
    <n v="94"/>
    <n v="0.2422"/>
    <n v="0.28360000000000002"/>
    <n v="0"/>
    <n v="0.6"/>
    <m/>
    <m/>
    <n v="12.53"/>
    <m/>
    <n v="2990500"/>
    <n v="0"/>
    <n v="0"/>
    <s v=""/>
    <s v=""/>
    <s v=""/>
  </r>
  <r>
    <d v="2019-10-26T00:00:00"/>
    <x v="298"/>
    <n v="600"/>
    <d v="1900-11-21T06:37:38"/>
    <n v="60.45"/>
    <n v="4.9500000000000028"/>
    <n v="0.5"/>
    <n v="4.53"/>
    <n v="299"/>
    <n v="-6.01"/>
    <n v="94.1"/>
    <n v="0.2422"/>
    <n v="0.2828"/>
    <n v="0"/>
    <n v="0.6"/>
    <m/>
    <m/>
    <n v="12.53"/>
    <m/>
    <n v="2990600"/>
    <n v="0"/>
    <n v="0"/>
    <s v=""/>
    <s v=""/>
    <s v=""/>
  </r>
  <r>
    <d v="2019-10-26T00:00:00"/>
    <x v="298"/>
    <n v="700"/>
    <d v="1900-11-21T07:37:38"/>
    <n v="60.45"/>
    <n v="4.9500000000000028"/>
    <n v="2.0099999999999998"/>
    <n v="6.54"/>
    <n v="296.2"/>
    <n v="-6.1050000000000004"/>
    <n v="95.8"/>
    <n v="0.2414"/>
    <n v="0.28210000000000002"/>
    <n v="0"/>
    <n v="4.4000000000000004"/>
    <m/>
    <m/>
    <n v="12.53"/>
    <m/>
    <n v="2990700"/>
    <n v="2"/>
    <n v="4.4000000000000004"/>
    <s v=""/>
    <s v=""/>
    <s v=""/>
  </r>
  <r>
    <d v="2019-10-26T00:00:00"/>
    <x v="298"/>
    <n v="800"/>
    <d v="1900-11-21T08:37:38"/>
    <n v="61.15"/>
    <n v="5.6499999999999986"/>
    <n v="2.52"/>
    <n v="7.05"/>
    <n v="306.10000000000002"/>
    <n v="-5.9480000000000004"/>
    <n v="96.6"/>
    <n v="0.2407"/>
    <n v="0.28060000000000002"/>
    <n v="0"/>
    <n v="29.4"/>
    <m/>
    <m/>
    <n v="12.64"/>
    <m/>
    <n v="2990800"/>
    <n v="94.3"/>
    <n v="29.4"/>
    <s v=""/>
    <s v=""/>
    <s v=""/>
  </r>
  <r>
    <d v="2019-10-26T00:00:00"/>
    <x v="298"/>
    <n v="900"/>
    <d v="1900-11-21T09:37:38"/>
    <n v="65.010000000000005"/>
    <n v="9.5100000000000051"/>
    <n v="2.52"/>
    <n v="8.56"/>
    <n v="310.3"/>
    <n v="-4.9260000000000002"/>
    <n v="96.9"/>
    <n v="0.2407"/>
    <n v="0.28060000000000002"/>
    <n v="0"/>
    <n v="258.10000000000002"/>
    <m/>
    <m/>
    <n v="13.93"/>
    <m/>
    <n v="2990900"/>
    <n v="239.7"/>
    <n v="258.10000000000002"/>
    <s v=""/>
    <s v=""/>
    <s v=""/>
  </r>
  <r>
    <d v="2019-10-26T00:00:00"/>
    <x v="298"/>
    <n v="1000"/>
    <d v="1900-11-21T10:37:38"/>
    <n v="65.13"/>
    <n v="9.6299999999999955"/>
    <n v="2.52"/>
    <n v="7.55"/>
    <n v="321.5"/>
    <n v="-5.0179999999999998"/>
    <n v="96.7"/>
    <n v="0.2407"/>
    <n v="0.2792"/>
    <n v="0"/>
    <n v="131.9"/>
    <m/>
    <m/>
    <n v="13.5"/>
    <m/>
    <n v="2991000"/>
    <n v="363.2"/>
    <n v="131.9"/>
    <s v=""/>
    <s v=""/>
    <s v=""/>
  </r>
  <r>
    <d v="2019-10-26T00:00:00"/>
    <x v="298"/>
    <n v="1100"/>
    <d v="1900-11-21T11:37:38"/>
    <n v="65.010000000000005"/>
    <n v="9.5100000000000051"/>
    <n v="3.02"/>
    <n v="9.56"/>
    <n v="320.10000000000002"/>
    <n v="-4.6509999999999998"/>
    <n v="96.7"/>
    <n v="0.24"/>
    <n v="0.27850000000000003"/>
    <n v="0"/>
    <n v="233.1"/>
    <m/>
    <m/>
    <n v="13.28"/>
    <m/>
    <n v="2991100"/>
    <n v="445"/>
    <n v="233.1"/>
    <s v=""/>
    <s v=""/>
    <s v=""/>
  </r>
  <r>
    <d v="2019-10-26T00:00:00"/>
    <x v="298"/>
    <n v="1200"/>
    <d v="1900-11-21T12:37:38"/>
    <n v="65.13"/>
    <n v="9.6299999999999955"/>
    <n v="3.02"/>
    <n v="8.56"/>
    <n v="320.10000000000002"/>
    <n v="-2.4790000000000001"/>
    <n v="95.5"/>
    <n v="0.24"/>
    <n v="0.27850000000000003"/>
    <n v="0.8"/>
    <n v="651.9"/>
    <m/>
    <m/>
    <n v="13.28"/>
    <m/>
    <n v="2991200"/>
    <n v="476"/>
    <n v="651.9"/>
    <s v=""/>
    <s v=""/>
    <s v=""/>
  </r>
  <r>
    <d v="2019-10-26T00:00:00"/>
    <x v="298"/>
    <n v="1300"/>
    <d v="1900-11-21T13:37:38"/>
    <n v="63.84"/>
    <n v="8.3400000000000034"/>
    <n v="2.52"/>
    <n v="8.0500000000000007"/>
    <n v="320.10000000000002"/>
    <n v="-2.1309999999999998"/>
    <n v="88.9"/>
    <n v="0.24"/>
    <n v="0.27700000000000002"/>
    <n v="2.2000000000000002"/>
    <n v="268.10000000000002"/>
    <m/>
    <m/>
    <n v="13.93"/>
    <m/>
    <n v="2991300"/>
    <n v="453.7"/>
    <n v="268.10000000000002"/>
    <s v=""/>
    <s v=""/>
    <s v=""/>
  </r>
  <r>
    <d v="2019-10-26T00:00:00"/>
    <x v="298"/>
    <n v="1400"/>
    <d v="1900-11-21T14:37:38"/>
    <n v="64.08"/>
    <n v="8.5799999999999983"/>
    <n v="1.51"/>
    <n v="8.0500000000000007"/>
    <n v="320.10000000000002"/>
    <n v="-2.044"/>
    <n v="83.3"/>
    <n v="0.2392"/>
    <n v="0.28139999999999998"/>
    <n v="0.4"/>
    <n v="225.6"/>
    <m/>
    <m/>
    <n v="14.04"/>
    <m/>
    <n v="2991400"/>
    <n v="379.8"/>
    <n v="225.6"/>
    <s v=""/>
    <s v=""/>
    <s v=""/>
  </r>
  <r>
    <d v="2019-10-26T00:00:00"/>
    <x v="298"/>
    <n v="1500"/>
    <d v="1900-11-21T15:37:38"/>
    <n v="64.19"/>
    <n v="8.6899999999999977"/>
    <n v="1.01"/>
    <n v="7.55"/>
    <n v="311.7"/>
    <n v="-2.6539999999999999"/>
    <n v="81.900000000000006"/>
    <n v="0.23849999999999999"/>
    <n v="0.27850000000000003"/>
    <n v="0"/>
    <n v="108.1"/>
    <m/>
    <m/>
    <n v="13.82"/>
    <m/>
    <n v="2991500"/>
    <n v="262.5"/>
    <n v="108.1"/>
    <s v=""/>
    <s v=""/>
    <s v=""/>
  </r>
  <r>
    <d v="2019-10-26T00:00:00"/>
    <x v="298"/>
    <n v="1600"/>
    <d v="1900-11-21T16:37:38"/>
    <n v="64.31"/>
    <n v="8.8100000000000023"/>
    <n v="1.01"/>
    <n v="5.03"/>
    <n v="304.7"/>
    <n v="-3.2120000000000002"/>
    <n v="81"/>
    <n v="0.23849999999999999"/>
    <n v="0.27700000000000002"/>
    <n v="0"/>
    <n v="59.4"/>
    <m/>
    <m/>
    <n v="13.28"/>
    <m/>
    <n v="2991600"/>
    <n v="118.3"/>
    <n v="59.4"/>
    <s v=""/>
    <s v=""/>
    <s v=""/>
  </r>
  <r>
    <d v="2019-10-26T00:00:00"/>
    <x v="298"/>
    <n v="1700"/>
    <d v="1900-11-21T17:37:38"/>
    <n v="64.430000000000007"/>
    <n v="8.9300000000000068"/>
    <n v="0.5"/>
    <n v="5.54"/>
    <n v="105.3"/>
    <n v="-4.4390000000000001"/>
    <n v="81.2"/>
    <n v="0.23849999999999999"/>
    <n v="0.27700000000000002"/>
    <n v="0"/>
    <n v="3.1"/>
    <m/>
    <m/>
    <n v="13.28"/>
    <m/>
    <n v="2991700"/>
    <n v="7.3"/>
    <n v="3.1"/>
    <s v=""/>
    <s v=""/>
    <s v=""/>
  </r>
  <r>
    <d v="2019-10-26T00:00:00"/>
    <x v="298"/>
    <n v="1800"/>
    <d v="1900-11-21T18:37:38"/>
    <n v="64.430000000000007"/>
    <n v="8.9300000000000068"/>
    <n v="0.5"/>
    <n v="5.03"/>
    <n v="117.9"/>
    <n v="-5.1719999999999997"/>
    <n v="80.099999999999994"/>
    <n v="0.23849999999999999"/>
    <n v="0.27629999999999999"/>
    <n v="0"/>
    <n v="0.6"/>
    <m/>
    <m/>
    <n v="13.07"/>
    <m/>
    <n v="2991800"/>
    <n v="0"/>
    <n v="0"/>
    <s v=""/>
    <s v=""/>
    <s v=""/>
  </r>
  <r>
    <d v="2019-10-26T00:00:00"/>
    <x v="298"/>
    <n v="1900"/>
    <d v="1900-11-21T19:37:38"/>
    <n v="64.31"/>
    <n v="8.8100000000000023"/>
    <n v="0.5"/>
    <n v="5.03"/>
    <n v="130.6"/>
    <n v="-6.3879999999999999"/>
    <n v="84.3"/>
    <n v="0.23849999999999999"/>
    <n v="0.27560000000000001"/>
    <n v="0"/>
    <n v="0.6"/>
    <m/>
    <m/>
    <n v="12.96"/>
    <m/>
    <n v="2991900"/>
    <n v="0"/>
    <n v="0"/>
    <s v=""/>
    <s v=""/>
    <s v=""/>
  </r>
  <r>
    <d v="2019-10-26T00:00:00"/>
    <x v="298"/>
    <n v="2000"/>
    <d v="1900-11-21T20:37:38"/>
    <n v="64.540000000000006"/>
    <n v="9.0400000000000063"/>
    <n v="0.5"/>
    <n v="4.03"/>
    <n v="119.3"/>
    <n v="-6.2619999999999996"/>
    <n v="88.7"/>
    <n v="0.23849999999999999"/>
    <n v="0.27560000000000001"/>
    <n v="0"/>
    <n v="0.6"/>
    <m/>
    <m/>
    <n v="12.86"/>
    <m/>
    <n v="2992000"/>
    <n v="0"/>
    <n v="0"/>
    <s v=""/>
    <s v=""/>
    <s v=""/>
  </r>
  <r>
    <d v="2019-10-26T00:00:00"/>
    <x v="298"/>
    <n v="2100"/>
    <d v="1900-11-21T21:37:38"/>
    <n v="64.66"/>
    <n v="9.1599999999999966"/>
    <n v="0.5"/>
    <n v="3.52"/>
    <n v="238.7"/>
    <n v="-7.1550000000000002"/>
    <n v="89.2"/>
    <n v="0.23780000000000001"/>
    <n v="0.27479999999999999"/>
    <n v="0"/>
    <n v="0.6"/>
    <m/>
    <m/>
    <n v="12.75"/>
    <m/>
    <n v="2992100"/>
    <n v="0"/>
    <n v="0"/>
    <s v=""/>
    <s v=""/>
    <s v=""/>
  </r>
  <r>
    <d v="2019-10-26T00:00:00"/>
    <x v="298"/>
    <n v="2200"/>
    <d v="1900-11-21T22:37:38"/>
    <n v="64.430000000000007"/>
    <n v="8.9300000000000068"/>
    <n v="1.01"/>
    <n v="7.55"/>
    <n v="248.5"/>
    <n v="-7.0259999999999998"/>
    <n v="89.4"/>
    <n v="0.23780000000000001"/>
    <n v="0.27410000000000001"/>
    <n v="0"/>
    <n v="0.6"/>
    <m/>
    <m/>
    <n v="12.64"/>
    <m/>
    <n v="2992200"/>
    <n v="0"/>
    <n v="0"/>
    <s v=""/>
    <s v=""/>
    <s v=""/>
  </r>
  <r>
    <d v="2019-10-26T00:00:00"/>
    <x v="298"/>
    <n v="2300"/>
    <d v="1900-11-21T23:37:38"/>
    <n v="64.540000000000006"/>
    <n v="9.0400000000000063"/>
    <n v="1.51"/>
    <n v="7.05"/>
    <n v="271"/>
    <n v="-7.0579999999999998"/>
    <n v="88.4"/>
    <n v="0.23710000000000001"/>
    <n v="0.27339999999999998"/>
    <n v="0"/>
    <n v="0.6"/>
    <m/>
    <m/>
    <n v="12.64"/>
    <m/>
    <n v="2992300"/>
    <n v="0"/>
    <n v="0"/>
    <s v=""/>
    <s v=""/>
    <s v=""/>
  </r>
  <r>
    <d v="2019-10-26T00:00:00"/>
    <x v="298"/>
    <n v="2400"/>
    <d v="1900-11-22T00:37:38"/>
    <n v="64.31"/>
    <n v="8.8100000000000023"/>
    <n v="0.5"/>
    <n v="4.03"/>
    <n v="139"/>
    <n v="-7.673"/>
    <n v="89.4"/>
    <n v="0.23710000000000001"/>
    <n v="0.2727"/>
    <n v="0"/>
    <n v="0.6"/>
    <m/>
    <m/>
    <n v="12.53"/>
    <m/>
    <n v="2992400"/>
    <n v="0"/>
    <n v="0"/>
    <n v="0.23699999999999999"/>
    <n v="0.27300000000000002"/>
    <n v="8.7999999999999995E-2"/>
  </r>
  <r>
    <d v="2019-10-27T00:00:00"/>
    <x v="299"/>
    <n v="100"/>
    <d v="1900-11-22T01:37:38"/>
    <n v="64.31"/>
    <n v="8.8100000000000023"/>
    <n v="0.5"/>
    <n v="4.03"/>
    <n v="262.5"/>
    <n v="-7.8360000000000003"/>
    <n v="91.4"/>
    <n v="0.23630000000000001"/>
    <n v="0.27189999999999998"/>
    <n v="0"/>
    <n v="0.6"/>
    <m/>
    <m/>
    <n v="12.53"/>
    <m/>
    <n v="3000100"/>
    <n v="0"/>
    <n v="0"/>
    <s v=""/>
    <s v=""/>
    <s v=""/>
  </r>
  <r>
    <d v="2019-10-27T00:00:00"/>
    <x v="299"/>
    <n v="200"/>
    <d v="1900-11-22T02:37:38"/>
    <n v="64.430000000000007"/>
    <n v="8.9300000000000068"/>
    <n v="1.01"/>
    <n v="5.54"/>
    <n v="317.3"/>
    <n v="-8.0990000000000002"/>
    <n v="89.2"/>
    <n v="0.23630000000000001"/>
    <n v="0.27050000000000002"/>
    <n v="0"/>
    <n v="0.6"/>
    <m/>
    <m/>
    <n v="12.43"/>
    <m/>
    <n v="3000200"/>
    <n v="0"/>
    <n v="0"/>
    <s v=""/>
    <s v=""/>
    <s v=""/>
  </r>
  <r>
    <d v="2019-10-27T00:00:00"/>
    <x v="299"/>
    <n v="300"/>
    <d v="1900-11-22T03:37:38"/>
    <n v="64.19"/>
    <n v="8.6899999999999977"/>
    <n v="3.52"/>
    <n v="8.0500000000000007"/>
    <n v="322.89999999999998"/>
    <n v="-7.7060000000000004"/>
    <n v="87.6"/>
    <n v="0.23630000000000001"/>
    <n v="0.26979999999999998"/>
    <n v="0"/>
    <n v="0.6"/>
    <m/>
    <m/>
    <n v="12.43"/>
    <m/>
    <n v="3000300"/>
    <n v="0"/>
    <n v="0"/>
    <s v=""/>
    <s v=""/>
    <s v=""/>
  </r>
  <r>
    <d v="2019-10-27T00:00:00"/>
    <x v="299"/>
    <n v="400"/>
    <d v="1900-11-22T04:37:38"/>
    <n v="64.31"/>
    <n v="8.8100000000000023"/>
    <n v="3.52"/>
    <n v="7.55"/>
    <n v="322.89999999999998"/>
    <n v="-7.8040000000000003"/>
    <n v="85.5"/>
    <n v="0.2356"/>
    <n v="0.26900000000000002"/>
    <n v="0"/>
    <n v="0.6"/>
    <m/>
    <m/>
    <n v="12.43"/>
    <m/>
    <n v="3000400"/>
    <n v="0"/>
    <n v="0"/>
    <s v=""/>
    <s v=""/>
    <s v=""/>
  </r>
  <r>
    <d v="2019-10-27T00:00:00"/>
    <x v="299"/>
    <n v="500"/>
    <d v="1900-11-22T05:37:38"/>
    <n v="64.31"/>
    <n v="8.8100000000000023"/>
    <n v="4.03"/>
    <n v="8.56"/>
    <n v="327.10000000000002"/>
    <n v="-7.6079999999999997"/>
    <n v="84"/>
    <n v="0.2349"/>
    <n v="0.2676"/>
    <n v="0"/>
    <n v="0.6"/>
    <m/>
    <m/>
    <n v="12.43"/>
    <m/>
    <n v="3000500"/>
    <n v="0"/>
    <n v="0"/>
    <s v=""/>
    <s v=""/>
    <s v=""/>
  </r>
  <r>
    <d v="2019-10-27T00:00:00"/>
    <x v="299"/>
    <n v="600"/>
    <d v="1900-11-22T06:37:38"/>
    <n v="63.37"/>
    <n v="7.8699999999999974"/>
    <n v="4.53"/>
    <n v="10.07"/>
    <n v="335.5"/>
    <n v="-7.673"/>
    <n v="81.599999999999994"/>
    <n v="0.2349"/>
    <n v="0.26679999999999998"/>
    <n v="0"/>
    <n v="0.6"/>
    <m/>
    <m/>
    <n v="12.43"/>
    <m/>
    <n v="3000600"/>
    <n v="0"/>
    <n v="0"/>
    <s v=""/>
    <s v=""/>
    <s v=""/>
  </r>
  <r>
    <d v="2019-10-27T00:00:00"/>
    <x v="299"/>
    <n v="700"/>
    <d v="1900-11-22T07:37:38"/>
    <n v="63.73"/>
    <n v="8.2299999999999969"/>
    <n v="3.52"/>
    <n v="7.55"/>
    <n v="338.3"/>
    <n v="-8.0329999999999995"/>
    <n v="79.7"/>
    <n v="0.23419999999999999"/>
    <n v="0.26540000000000002"/>
    <n v="0"/>
    <n v="3.1"/>
    <m/>
    <m/>
    <n v="12.43"/>
    <m/>
    <n v="3000700"/>
    <n v="1.7"/>
    <n v="3.1"/>
    <s v=""/>
    <s v=""/>
    <s v=""/>
  </r>
  <r>
    <d v="2019-10-27T00:00:00"/>
    <x v="299"/>
    <n v="800"/>
    <d v="1900-11-22T08:37:38"/>
    <n v="63.96"/>
    <n v="8.4600000000000009"/>
    <n v="3.02"/>
    <n v="6.54"/>
    <n v="325.7"/>
    <n v="-7.8360000000000003"/>
    <n v="84.1"/>
    <n v="0.23419999999999999"/>
    <n v="0.26469999999999999"/>
    <n v="0"/>
    <n v="83.1"/>
    <m/>
    <m/>
    <n v="13.61"/>
    <m/>
    <n v="3000800"/>
    <n v="89.8"/>
    <n v="83.1"/>
    <s v=""/>
    <s v=""/>
    <s v=""/>
  </r>
  <r>
    <d v="2019-10-27T00:00:00"/>
    <x v="299"/>
    <n v="900"/>
    <d v="1900-11-22T09:37:38"/>
    <n v="64.19"/>
    <n v="8.6899999999999977"/>
    <n v="3.52"/>
    <n v="8.0500000000000007"/>
    <n v="324.3"/>
    <n v="-6.5149999999999997"/>
    <n v="84.4"/>
    <n v="0.23269999999999999"/>
    <n v="0.26319999999999999"/>
    <n v="0"/>
    <n v="309.39999999999998"/>
    <m/>
    <m/>
    <n v="13.5"/>
    <m/>
    <n v="3000900"/>
    <n v="234.7"/>
    <n v="309.39999999999998"/>
    <s v=""/>
    <s v=""/>
    <s v=""/>
  </r>
  <r>
    <d v="2019-10-27T00:00:00"/>
    <x v="299"/>
    <n v="1000"/>
    <d v="1900-11-22T10:37:38"/>
    <n v="64.08"/>
    <n v="8.5799999999999983"/>
    <n v="1.51"/>
    <n v="5.54"/>
    <n v="324.3"/>
    <n v="-4.59"/>
    <n v="78.3"/>
    <n v="0.23269999999999999"/>
    <n v="0.26250000000000001"/>
    <n v="0"/>
    <n v="421.9"/>
    <m/>
    <m/>
    <n v="13.39"/>
    <m/>
    <n v="3001000"/>
    <n v="357.5"/>
    <n v="421.9"/>
    <s v=""/>
    <s v=""/>
    <s v=""/>
  </r>
  <r>
    <d v="2019-10-27T00:00:00"/>
    <x v="299"/>
    <n v="1100"/>
    <d v="1900-11-22T11:37:38"/>
    <n v="63.84"/>
    <n v="8.3400000000000034"/>
    <n v="2.0099999999999998"/>
    <n v="6.04"/>
    <n v="317.3"/>
    <n v="-2.9180000000000001"/>
    <n v="66.7"/>
    <n v="0.23200000000000001"/>
    <n v="0.26100000000000001"/>
    <n v="0"/>
    <n v="496.9"/>
    <m/>
    <m/>
    <n v="13.28"/>
    <m/>
    <n v="3001100"/>
    <n v="439"/>
    <n v="496.9"/>
    <s v=""/>
    <s v=""/>
    <s v=""/>
  </r>
  <r>
    <d v="2019-10-27T00:00:00"/>
    <x v="299"/>
    <n v="1200"/>
    <d v="1900-11-22T12:37:38"/>
    <n v="63.73"/>
    <n v="8.2299999999999969"/>
    <n v="3.02"/>
    <n v="6.54"/>
    <n v="313.10000000000002"/>
    <n v="-2.7709999999999999"/>
    <n v="61.1"/>
    <n v="0.23200000000000001"/>
    <n v="0.26029999999999998"/>
    <n v="0"/>
    <n v="524.4"/>
    <m/>
    <m/>
    <n v="13.28"/>
    <m/>
    <n v="3001200"/>
    <n v="469.5"/>
    <n v="524.4"/>
    <s v=""/>
    <s v=""/>
    <s v=""/>
  </r>
  <r>
    <d v="2019-10-27T00:00:00"/>
    <x v="299"/>
    <n v="1300"/>
    <d v="1900-11-22T13:37:38"/>
    <n v="62.79"/>
    <n v="7.2899999999999991"/>
    <n v="2.52"/>
    <n v="6.04"/>
    <n v="314.5"/>
    <n v="-2.2759999999999998"/>
    <n v="56.3"/>
    <n v="0.23130000000000001"/>
    <n v="0.2596"/>
    <n v="0"/>
    <n v="510.6"/>
    <m/>
    <m/>
    <n v="13.28"/>
    <m/>
    <n v="3001300"/>
    <n v="447.2"/>
    <n v="510.6"/>
    <s v=""/>
    <s v=""/>
    <s v=""/>
  </r>
  <r>
    <d v="2019-10-27T00:00:00"/>
    <x v="299"/>
    <n v="1400"/>
    <d v="1900-11-22T14:37:38"/>
    <n v="62.79"/>
    <n v="7.2899999999999991"/>
    <n v="1.51"/>
    <n v="5.03"/>
    <n v="301.8"/>
    <n v="-1.641"/>
    <n v="60"/>
    <n v="0.23130000000000001"/>
    <n v="0.25890000000000002"/>
    <n v="0"/>
    <n v="371.9"/>
    <m/>
    <m/>
    <n v="13.28"/>
    <m/>
    <n v="3001400"/>
    <n v="373.5"/>
    <n v="371.9"/>
    <s v=""/>
    <s v=""/>
    <s v=""/>
  </r>
  <r>
    <d v="2019-10-27T00:00:00"/>
    <x v="299"/>
    <n v="1500"/>
    <d v="1900-11-22T15:37:38"/>
    <n v="64.19"/>
    <n v="8.6899999999999977"/>
    <n v="1.51"/>
    <n v="5.54"/>
    <n v="263.89999999999998"/>
    <n v="-1.5840000000000001"/>
    <n v="58.5"/>
    <n v="0.23130000000000001"/>
    <n v="0.25890000000000002"/>
    <n v="0"/>
    <n v="314.39999999999998"/>
    <m/>
    <m/>
    <n v="13.28"/>
    <m/>
    <n v="3001500"/>
    <n v="256.3"/>
    <n v="314.39999999999998"/>
    <s v=""/>
    <s v=""/>
    <s v=""/>
  </r>
  <r>
    <d v="2019-10-27T00:00:00"/>
    <x v="299"/>
    <n v="1600"/>
    <d v="1900-11-22T16:37:38"/>
    <n v="62.56"/>
    <n v="7.0600000000000023"/>
    <n v="1.51"/>
    <n v="5.54"/>
    <n v="256.89999999999998"/>
    <n v="-2.4209999999999998"/>
    <n v="58.3"/>
    <n v="0.23130000000000001"/>
    <n v="0.2581"/>
    <n v="0"/>
    <n v="149.4"/>
    <m/>
    <m/>
    <n v="13.39"/>
    <m/>
    <n v="3001600"/>
    <n v="113.3"/>
    <n v="149.4"/>
    <s v=""/>
    <s v=""/>
    <s v=""/>
  </r>
  <r>
    <d v="2019-10-27T00:00:00"/>
    <x v="299"/>
    <n v="1700"/>
    <d v="1900-11-22T17:37:38"/>
    <n v="61.5"/>
    <n v="6"/>
    <n v="1.51"/>
    <n v="6.54"/>
    <n v="256.89999999999998"/>
    <n v="-4.6509999999999998"/>
    <n v="62.8"/>
    <n v="0.23130000000000001"/>
    <n v="0.2581"/>
    <n v="0"/>
    <n v="6.9"/>
    <m/>
    <m/>
    <n v="13.28"/>
    <m/>
    <n v="3001700"/>
    <n v="6.2"/>
    <n v="6.9"/>
    <s v=""/>
    <s v=""/>
    <s v=""/>
  </r>
  <r>
    <d v="2019-10-27T00:00:00"/>
    <x v="299"/>
    <n v="1800"/>
    <d v="1900-11-22T18:37:38"/>
    <n v="62.44"/>
    <n v="6.9399999999999977"/>
    <n v="1.01"/>
    <n v="4.53"/>
    <n v="258.3"/>
    <n v="-5.4180000000000001"/>
    <n v="70.400000000000006"/>
    <n v="0.23200000000000001"/>
    <n v="0.2581"/>
    <n v="0"/>
    <n v="0.6"/>
    <m/>
    <m/>
    <n v="13.07"/>
    <m/>
    <n v="3001800"/>
    <n v="0"/>
    <n v="0"/>
    <s v=""/>
    <s v=""/>
    <s v=""/>
  </r>
  <r>
    <d v="2019-10-27T00:00:00"/>
    <x v="299"/>
    <n v="1900"/>
    <d v="1900-11-22T19:37:38"/>
    <n v="62.79"/>
    <n v="7.2899999999999991"/>
    <n v="0.5"/>
    <n v="4.53"/>
    <n v="242.9"/>
    <n v="-5.7290000000000001"/>
    <n v="73.2"/>
    <n v="0.23130000000000001"/>
    <n v="0.25740000000000002"/>
    <n v="0"/>
    <n v="0.6"/>
    <m/>
    <m/>
    <n v="12.96"/>
    <m/>
    <n v="3001900"/>
    <n v="0"/>
    <n v="0"/>
    <s v=""/>
    <s v=""/>
    <s v=""/>
  </r>
  <r>
    <d v="2019-10-27T00:00:00"/>
    <x v="299"/>
    <n v="2000"/>
    <d v="1900-11-22T20:37:38"/>
    <n v="62.79"/>
    <n v="7.2899999999999991"/>
    <n v="0"/>
    <n v="2.52"/>
    <n v="212"/>
    <n v="-6.3879999999999999"/>
    <n v="74.400000000000006"/>
    <n v="0.23130000000000001"/>
    <n v="0.25740000000000002"/>
    <n v="0"/>
    <n v="0.6"/>
    <m/>
    <m/>
    <n v="12.86"/>
    <m/>
    <n v="3002000"/>
    <n v="0"/>
    <n v="0"/>
    <s v=""/>
    <s v=""/>
    <s v=""/>
  </r>
  <r>
    <d v="2019-10-27T00:00:00"/>
    <x v="299"/>
    <n v="2100"/>
    <d v="1900-11-22T21:37:38"/>
    <n v="62.32"/>
    <n v="6.82"/>
    <n v="0"/>
    <n v="3.52"/>
    <n v="203.6"/>
    <n v="-5.9480000000000004"/>
    <n v="74.3"/>
    <n v="0.23130000000000001"/>
    <n v="0.25669999999999998"/>
    <n v="0"/>
    <n v="0.6"/>
    <m/>
    <m/>
    <n v="12.75"/>
    <m/>
    <n v="3002100"/>
    <n v="0"/>
    <n v="0"/>
    <s v=""/>
    <s v=""/>
    <s v=""/>
  </r>
  <r>
    <d v="2019-10-27T00:00:00"/>
    <x v="299"/>
    <n v="2200"/>
    <d v="1900-11-22T22:37:38"/>
    <n v="62.44"/>
    <n v="6.9399999999999977"/>
    <n v="0.5"/>
    <n v="4.03"/>
    <n v="200.8"/>
    <n v="-4.9260000000000002"/>
    <n v="70.3"/>
    <n v="0.23130000000000001"/>
    <n v="0.25669999999999998"/>
    <n v="0"/>
    <n v="0.6"/>
    <m/>
    <m/>
    <n v="12.64"/>
    <m/>
    <n v="3002200"/>
    <n v="0"/>
    <n v="0"/>
    <s v=""/>
    <s v=""/>
    <s v=""/>
  </r>
  <r>
    <d v="2019-10-27T00:00:00"/>
    <x v="299"/>
    <n v="2300"/>
    <d v="1900-11-22T23:37:38"/>
    <n v="62.44"/>
    <n v="6.9399999999999977"/>
    <n v="1.01"/>
    <n v="4.53"/>
    <n v="193.7"/>
    <n v="-4.7119999999999997"/>
    <n v="66.400000000000006"/>
    <n v="0.23130000000000001"/>
    <n v="0.25600000000000001"/>
    <n v="0"/>
    <n v="0.6"/>
    <m/>
    <m/>
    <n v="12.64"/>
    <m/>
    <n v="3002300"/>
    <n v="0"/>
    <n v="0"/>
    <s v=""/>
    <s v=""/>
    <s v=""/>
  </r>
  <r>
    <d v="2019-10-27T00:00:00"/>
    <x v="299"/>
    <n v="2400"/>
    <d v="1900-11-23T00:37:38"/>
    <n v="62.2"/>
    <n v="6.7000000000000028"/>
    <n v="1.01"/>
    <n v="6.54"/>
    <n v="186.7"/>
    <n v="-4.53"/>
    <n v="64.2"/>
    <n v="0.23050000000000001"/>
    <n v="0.25519999999999998"/>
    <n v="0"/>
    <n v="0.6"/>
    <m/>
    <m/>
    <n v="12.53"/>
    <m/>
    <n v="3002400"/>
    <n v="0"/>
    <n v="0"/>
    <n v="0.23100000000000001"/>
    <n v="0.255"/>
    <n v="6.7000000000000004E-2"/>
  </r>
  <r>
    <d v="2019-10-28T00:00:00"/>
    <x v="300"/>
    <n v="100"/>
    <d v="1900-11-23T01:37:38"/>
    <n v="62.09"/>
    <n v="6.5900000000000034"/>
    <n v="1.01"/>
    <n v="6.04"/>
    <n v="192.3"/>
    <n v="-4.59"/>
    <n v="63.5"/>
    <n v="0.2298"/>
    <n v="0.2545"/>
    <n v="0"/>
    <n v="0.6"/>
    <m/>
    <m/>
    <n v="12.53"/>
    <m/>
    <n v="3010100"/>
    <n v="0"/>
    <n v="0"/>
    <s v=""/>
    <s v=""/>
    <s v=""/>
  </r>
  <r>
    <d v="2019-10-28T00:00:00"/>
    <x v="300"/>
    <n v="200"/>
    <d v="1900-11-23T02:37:38"/>
    <n v="62.67"/>
    <n v="7.1700000000000017"/>
    <n v="1.01"/>
    <n v="6.54"/>
    <n v="188.1"/>
    <n v="-4.2869999999999999"/>
    <n v="63.5"/>
    <n v="0.2298"/>
    <n v="0.25380000000000003"/>
    <n v="0"/>
    <n v="0.6"/>
    <m/>
    <m/>
    <n v="12.53"/>
    <m/>
    <n v="3010200"/>
    <n v="0"/>
    <n v="0"/>
    <s v=""/>
    <s v=""/>
    <s v=""/>
  </r>
  <r>
    <d v="2019-10-28T00:00:00"/>
    <x v="300"/>
    <n v="300"/>
    <d v="1900-11-23T03:37:38"/>
    <n v="62.09"/>
    <n v="6.5900000000000034"/>
    <n v="1.51"/>
    <n v="6.04"/>
    <n v="214.8"/>
    <n v="-4.53"/>
    <n v="64.400000000000006"/>
    <n v="0.2298"/>
    <n v="0.253"/>
    <n v="0"/>
    <n v="0.6"/>
    <m/>
    <m/>
    <n v="12.53"/>
    <m/>
    <n v="3010300"/>
    <n v="0"/>
    <n v="0"/>
    <s v=""/>
    <s v=""/>
    <s v=""/>
  </r>
  <r>
    <d v="2019-10-28T00:00:00"/>
    <x v="300"/>
    <n v="400"/>
    <d v="1900-11-23T04:37:38"/>
    <n v="64.19"/>
    <n v="8.6899999999999977"/>
    <n v="2.52"/>
    <n v="8.56"/>
    <n v="251.3"/>
    <n v="-5.1719999999999997"/>
    <n v="67.900000000000006"/>
    <n v="0.2291"/>
    <n v="0.253"/>
    <n v="0"/>
    <n v="0.6"/>
    <m/>
    <m/>
    <n v="12.53"/>
    <m/>
    <n v="3010400"/>
    <n v="0"/>
    <n v="0"/>
    <s v=""/>
    <s v=""/>
    <s v=""/>
  </r>
  <r>
    <d v="2019-10-28T00:00:00"/>
    <x v="300"/>
    <n v="500"/>
    <d v="1900-11-23T05:37:38"/>
    <n v="64.540000000000006"/>
    <n v="9.0400000000000063"/>
    <n v="2.0099999999999998"/>
    <n v="8.0500000000000007"/>
    <n v="248.5"/>
    <n v="-5.8849999999999998"/>
    <n v="78.2"/>
    <n v="0.2291"/>
    <n v="0.25159999999999999"/>
    <n v="0"/>
    <n v="0.6"/>
    <m/>
    <m/>
    <n v="12.53"/>
    <m/>
    <n v="3010500"/>
    <n v="0"/>
    <n v="0"/>
    <s v=""/>
    <s v=""/>
    <s v=""/>
  </r>
  <r>
    <d v="2019-10-28T00:00:00"/>
    <x v="300"/>
    <n v="600"/>
    <d v="1900-11-23T06:37:38"/>
    <n v="63.26"/>
    <n v="7.759999999999998"/>
    <n v="2.52"/>
    <n v="8.56"/>
    <n v="262.5"/>
    <n v="-6.3250000000000002"/>
    <n v="89.1"/>
    <n v="0.22839999999999999"/>
    <n v="0.25159999999999999"/>
    <n v="0"/>
    <n v="0.6"/>
    <m/>
    <m/>
    <n v="12.53"/>
    <m/>
    <n v="3010600"/>
    <n v="0"/>
    <n v="0"/>
    <s v=""/>
    <s v=""/>
    <s v=""/>
  </r>
  <r>
    <d v="2019-10-28T00:00:00"/>
    <x v="300"/>
    <n v="700"/>
    <d v="1900-11-23T07:37:38"/>
    <n v="60.57"/>
    <n v="5.07"/>
    <n v="2.0099999999999998"/>
    <n v="10.07"/>
    <n v="254.1"/>
    <n v="-6.5149999999999997"/>
    <n v="90.2"/>
    <n v="0.22839999999999999"/>
    <n v="0.25090000000000001"/>
    <n v="0"/>
    <n v="0.6"/>
    <m/>
    <m/>
    <n v="12.43"/>
    <m/>
    <n v="3010700"/>
    <n v="1.5"/>
    <n v="0"/>
    <s v=""/>
    <s v=""/>
    <s v=""/>
  </r>
  <r>
    <d v="2019-10-28T00:00:00"/>
    <x v="300"/>
    <n v="800"/>
    <d v="1900-11-23T08:37:38"/>
    <n v="60.92"/>
    <n v="5.4200000000000017"/>
    <n v="2.0099999999999998"/>
    <n v="8.0500000000000007"/>
    <n v="256.89999999999998"/>
    <n v="-6.61"/>
    <n v="92.1"/>
    <n v="0.2276"/>
    <n v="0.25009999999999999"/>
    <n v="0"/>
    <n v="5.6"/>
    <m/>
    <m/>
    <n v="12.43"/>
    <m/>
    <n v="3010800"/>
    <n v="85.7"/>
    <n v="5.6"/>
    <s v=""/>
    <s v=""/>
    <s v=""/>
  </r>
  <r>
    <d v="2019-10-28T00:00:00"/>
    <x v="300"/>
    <n v="900"/>
    <d v="1900-11-23T09:37:38"/>
    <n v="61.85"/>
    <n v="6.3500000000000014"/>
    <n v="2.0099999999999998"/>
    <n v="8.56"/>
    <n v="248.5"/>
    <n v="-6.3570000000000002"/>
    <n v="93.2"/>
    <n v="0.2276"/>
    <n v="0.24940000000000001"/>
    <n v="0"/>
    <n v="30.6"/>
    <m/>
    <m/>
    <n v="12.96"/>
    <m/>
    <n v="3010900"/>
    <n v="229.7"/>
    <n v="30.6"/>
    <s v=""/>
    <s v=""/>
    <s v=""/>
  </r>
  <r>
    <d v="2019-10-28T00:00:00"/>
    <x v="300"/>
    <n v="1000"/>
    <d v="1900-11-23T10:37:38"/>
    <n v="61.74"/>
    <n v="6.240000000000002"/>
    <n v="1.01"/>
    <n v="6.54"/>
    <n v="266.7"/>
    <n v="-6.01"/>
    <n v="91.8"/>
    <n v="0.22689999999999999"/>
    <n v="0.2487"/>
    <n v="0"/>
    <n v="69.400000000000006"/>
    <m/>
    <m/>
    <n v="13.39"/>
    <m/>
    <n v="3011000"/>
    <n v="352.2"/>
    <n v="69.400000000000006"/>
    <s v=""/>
    <s v=""/>
    <s v=""/>
  </r>
  <r>
    <d v="2019-10-28T00:00:00"/>
    <x v="300"/>
    <n v="1100"/>
    <d v="1900-11-23T11:37:38"/>
    <n v="62.2"/>
    <n v="6.7000000000000028"/>
    <n v="0.5"/>
    <n v="5.54"/>
    <n v="271"/>
    <n v="-5.76"/>
    <n v="91.3"/>
    <n v="0.22689999999999999"/>
    <n v="0.2487"/>
    <n v="0"/>
    <n v="131.9"/>
    <m/>
    <m/>
    <n v="13.39"/>
    <m/>
    <n v="3011100"/>
    <n v="433.2"/>
    <n v="131.9"/>
    <s v=""/>
    <s v=""/>
    <s v=""/>
  </r>
  <r>
    <d v="2019-10-28T00:00:00"/>
    <x v="300"/>
    <n v="1200"/>
    <d v="1900-11-23T12:37:38"/>
    <n v="62.44"/>
    <n v="6.9399999999999977"/>
    <n v="1.01"/>
    <n v="6.04"/>
    <n v="210.6"/>
    <n v="-5.5739999999999998"/>
    <n v="87.3"/>
    <n v="0.22689999999999999"/>
    <n v="0.248"/>
    <n v="0"/>
    <n v="154.4"/>
    <m/>
    <m/>
    <n v="13.39"/>
    <m/>
    <n v="3011200"/>
    <n v="463.7"/>
    <n v="154.4"/>
    <s v=""/>
    <s v=""/>
    <s v=""/>
  </r>
  <r>
    <d v="2019-10-28T00:00:00"/>
    <x v="300"/>
    <n v="1300"/>
    <d v="1900-11-23T13:37:38"/>
    <n v="64.430000000000007"/>
    <n v="8.9300000000000068"/>
    <n v="1.01"/>
    <n v="10.07"/>
    <n v="355.2"/>
    <n v="-5.2949999999999999"/>
    <n v="79.599999999999994"/>
    <n v="0.22620000000000001"/>
    <n v="0.2472"/>
    <n v="0"/>
    <n v="100.6"/>
    <m/>
    <m/>
    <n v="13.39"/>
    <m/>
    <n v="3011300"/>
    <n v="441"/>
    <n v="100.6"/>
    <s v=""/>
    <s v=""/>
    <s v=""/>
  </r>
  <r>
    <d v="2019-10-28T00:00:00"/>
    <x v="300"/>
    <n v="1400"/>
    <d v="1900-11-23T14:37:38"/>
    <n v="63.02"/>
    <n v="7.5200000000000031"/>
    <n v="1.01"/>
    <n v="6.54"/>
    <n v="148.80000000000001"/>
    <n v="-6.01"/>
    <n v="82.4"/>
    <n v="0.22620000000000001"/>
    <n v="0.2465"/>
    <n v="0"/>
    <n v="89.4"/>
    <m/>
    <m/>
    <n v="13.39"/>
    <m/>
    <n v="3011400"/>
    <n v="367.5"/>
    <n v="89.4"/>
    <s v=""/>
    <s v=""/>
    <s v=""/>
  </r>
  <r>
    <d v="2019-10-28T00:00:00"/>
    <x v="300"/>
    <n v="1500"/>
    <d v="1900-11-23T15:37:38"/>
    <n v="63.73"/>
    <n v="8.2299999999999969"/>
    <n v="1.51"/>
    <n v="5.54"/>
    <n v="144.6"/>
    <n v="-3.956"/>
    <n v="62.9"/>
    <n v="0.22620000000000001"/>
    <n v="0.2465"/>
    <n v="0.2"/>
    <n v="319.39999999999998"/>
    <m/>
    <m/>
    <n v="13.28"/>
    <m/>
    <n v="3011500"/>
    <n v="250.3"/>
    <n v="319.39999999999998"/>
    <s v=""/>
    <s v=""/>
    <s v=""/>
  </r>
  <r>
    <d v="2019-10-28T00:00:00"/>
    <x v="300"/>
    <n v="1600"/>
    <d v="1900-11-23T16:37:38"/>
    <n v="64.19"/>
    <n v="8.6899999999999977"/>
    <n v="1.51"/>
    <n v="9.56"/>
    <n v="18.3"/>
    <n v="-5.4489999999999998"/>
    <n v="48.6"/>
    <n v="0.22620000000000001"/>
    <n v="0.24579999999999999"/>
    <n v="0"/>
    <n v="150.6"/>
    <m/>
    <m/>
    <n v="13.39"/>
    <m/>
    <n v="3011600"/>
    <n v="108"/>
    <n v="150.6"/>
    <s v=""/>
    <s v=""/>
    <s v=""/>
  </r>
  <r>
    <d v="2019-10-28T00:00:00"/>
    <x v="300"/>
    <n v="1700"/>
    <d v="1900-11-23T17:37:38"/>
    <n v="64.08"/>
    <n v="8.5799999999999983"/>
    <n v="1.51"/>
    <n v="8.56"/>
    <n v="74.400000000000006"/>
    <n v="-7.968"/>
    <n v="44.6"/>
    <n v="0.22620000000000001"/>
    <n v="0.24579999999999999"/>
    <n v="0"/>
    <n v="6.9"/>
    <m/>
    <m/>
    <n v="13.28"/>
    <m/>
    <n v="3011700"/>
    <n v="5.2"/>
    <n v="6.9"/>
    <s v=""/>
    <s v=""/>
    <s v=""/>
  </r>
  <r>
    <d v="2019-10-28T00:00:00"/>
    <x v="300"/>
    <n v="1800"/>
    <d v="1900-11-23T18:37:38"/>
    <n v="64.430000000000007"/>
    <n v="8.9300000000000068"/>
    <n v="1.51"/>
    <n v="5.54"/>
    <n v="113.7"/>
    <n v="-9.1679999999999993"/>
    <n v="46.7"/>
    <n v="0.22539999999999999"/>
    <n v="0.24510000000000001"/>
    <n v="0"/>
    <n v="0.6"/>
    <m/>
    <m/>
    <n v="13.07"/>
    <m/>
    <n v="3011800"/>
    <n v="0"/>
    <n v="0"/>
    <s v=""/>
    <s v=""/>
    <s v=""/>
  </r>
  <r>
    <d v="2019-10-28T00:00:00"/>
    <x v="300"/>
    <n v="1900"/>
    <d v="1900-11-23T19:37:38"/>
    <n v="64.19"/>
    <n v="8.6899999999999977"/>
    <n v="1.51"/>
    <n v="6.04"/>
    <n v="30.9"/>
    <n v="-9.9540000000000006"/>
    <n v="41.4"/>
    <n v="0.22539999999999999"/>
    <n v="0.24429999999999999"/>
    <n v="0"/>
    <n v="0.6"/>
    <m/>
    <m/>
    <n v="12.96"/>
    <m/>
    <n v="3011900"/>
    <n v="0"/>
    <n v="0"/>
    <s v=""/>
    <s v=""/>
    <s v=""/>
  </r>
  <r>
    <d v="2019-10-28T00:00:00"/>
    <x v="300"/>
    <n v="2000"/>
    <d v="1900-11-23T20:37:38"/>
    <n v="64.31"/>
    <n v="8.8100000000000023"/>
    <n v="2.0099999999999998"/>
    <n v="7.05"/>
    <n v="345.4"/>
    <n v="-11.005000000000001"/>
    <n v="46.4"/>
    <n v="0.22539999999999999"/>
    <n v="0.24429999999999999"/>
    <n v="0"/>
    <n v="0.6"/>
    <m/>
    <m/>
    <n v="12.75"/>
    <m/>
    <n v="3012000"/>
    <n v="0"/>
    <n v="0"/>
    <s v=""/>
    <s v=""/>
    <s v=""/>
  </r>
  <r>
    <d v="2019-10-28T00:00:00"/>
    <x v="300"/>
    <n v="2100"/>
    <d v="1900-11-23T21:37:38"/>
    <n v="64.19"/>
    <n v="8.6899999999999977"/>
    <n v="1.51"/>
    <n v="7.05"/>
    <n v="349.6"/>
    <n v="-11.976000000000001"/>
    <n v="49.7"/>
    <n v="0.22470000000000001"/>
    <n v="0.24360000000000001"/>
    <n v="0"/>
    <n v="0.6"/>
    <m/>
    <m/>
    <n v="12.64"/>
    <m/>
    <n v="3012100"/>
    <n v="0"/>
    <n v="0"/>
    <s v=""/>
    <s v=""/>
    <s v=""/>
  </r>
  <r>
    <d v="2019-10-28T00:00:00"/>
    <x v="300"/>
    <n v="2200"/>
    <d v="1900-11-23T22:37:38"/>
    <n v="64.430000000000007"/>
    <n v="8.9300000000000068"/>
    <n v="1.01"/>
    <n v="4.03"/>
    <n v="4.2"/>
    <n v="-12.196"/>
    <n v="44.6"/>
    <n v="0.22470000000000001"/>
    <n v="0.2429"/>
    <n v="0"/>
    <n v="0.6"/>
    <m/>
    <m/>
    <n v="12.64"/>
    <m/>
    <n v="3012200"/>
    <n v="0"/>
    <n v="0"/>
    <s v=""/>
    <s v=""/>
    <s v=""/>
  </r>
  <r>
    <d v="2019-10-28T00:00:00"/>
    <x v="300"/>
    <n v="2300"/>
    <d v="1900-11-23T23:37:38"/>
    <n v="64.430000000000007"/>
    <n v="8.9300000000000068"/>
    <n v="2.0099999999999998"/>
    <n v="6.54"/>
    <n v="1.4"/>
    <n v="-12.269"/>
    <n v="36.799999999999997"/>
    <n v="0.224"/>
    <n v="0.2422"/>
    <n v="0"/>
    <n v="0.6"/>
    <m/>
    <m/>
    <n v="12.53"/>
    <m/>
    <n v="3012300"/>
    <n v="0"/>
    <n v="0"/>
    <s v=""/>
    <s v=""/>
    <s v=""/>
  </r>
  <r>
    <d v="2019-10-28T00:00:00"/>
    <x v="300"/>
    <n v="2400"/>
    <d v="1900-11-24T00:37:38"/>
    <n v="64.430000000000007"/>
    <n v="8.9300000000000068"/>
    <n v="1.51"/>
    <n v="5.03"/>
    <n v="18.3"/>
    <n v="-12.676"/>
    <n v="35.1"/>
    <n v="0.2233"/>
    <n v="0.2414"/>
    <n v="0"/>
    <n v="0.6"/>
    <m/>
    <m/>
    <n v="12.53"/>
    <m/>
    <n v="3012400"/>
    <n v="0"/>
    <n v="0"/>
    <n v="0.223"/>
    <n v="0.24099999999999999"/>
    <n v="8.8999999999999996E-2"/>
  </r>
  <r>
    <d v="2019-10-29T00:00:00"/>
    <x v="301"/>
    <n v="100"/>
    <d v="1900-11-24T01:37:38"/>
    <n v="64.08"/>
    <n v="8.5799999999999983"/>
    <n v="0.5"/>
    <n v="3.02"/>
    <n v="0"/>
    <n v="-14.196999999999999"/>
    <n v="42.1"/>
    <n v="0.2225"/>
    <n v="0.2407"/>
    <n v="0"/>
    <n v="0.6"/>
    <m/>
    <m/>
    <n v="12.43"/>
    <m/>
    <n v="3020100"/>
    <n v="0"/>
    <n v="0"/>
    <s v=""/>
    <s v=""/>
    <s v=""/>
  </r>
  <r>
    <d v="2019-10-29T00:00:00"/>
    <x v="301"/>
    <n v="200"/>
    <d v="1900-11-24T02:37:38"/>
    <n v="63.96"/>
    <n v="8.4600000000000009"/>
    <n v="1.01"/>
    <n v="3.52"/>
    <n v="15.4"/>
    <n v="-13.811"/>
    <n v="47.1"/>
    <n v="0.2225"/>
    <n v="0.24"/>
    <n v="0"/>
    <n v="0.6"/>
    <m/>
    <m/>
    <n v="12.43"/>
    <m/>
    <n v="3020200"/>
    <n v="0"/>
    <n v="0"/>
    <s v=""/>
    <s v=""/>
    <s v=""/>
  </r>
  <r>
    <d v="2019-10-29T00:00:00"/>
    <x v="301"/>
    <n v="300"/>
    <d v="1900-11-24T03:37:38"/>
    <n v="63.96"/>
    <n v="8.4600000000000009"/>
    <n v="1.51"/>
    <n v="3.02"/>
    <n v="12.6"/>
    <n v="-15.263999999999999"/>
    <n v="50.6"/>
    <n v="0.2218"/>
    <n v="0.2392"/>
    <n v="0"/>
    <n v="0.6"/>
    <m/>
    <m/>
    <n v="12.43"/>
    <m/>
    <n v="3020300"/>
    <n v="0"/>
    <n v="0"/>
    <s v=""/>
    <s v=""/>
    <s v=""/>
  </r>
  <r>
    <d v="2019-10-29T00:00:00"/>
    <x v="301"/>
    <n v="400"/>
    <d v="1900-11-24T04:37:38"/>
    <n v="63.96"/>
    <n v="8.4600000000000009"/>
    <n v="1.01"/>
    <n v="2.52"/>
    <n v="1.4"/>
    <n v="-15.587"/>
    <n v="55"/>
    <n v="0.2218"/>
    <n v="0.23849999999999999"/>
    <n v="0"/>
    <n v="0.6"/>
    <m/>
    <m/>
    <n v="12.43"/>
    <m/>
    <n v="3020400"/>
    <n v="0"/>
    <n v="0"/>
    <s v=""/>
    <s v=""/>
    <s v=""/>
  </r>
  <r>
    <d v="2019-10-29T00:00:00"/>
    <x v="301"/>
    <n v="500"/>
    <d v="1900-11-24T05:37:38"/>
    <n v="63.84"/>
    <n v="8.3400000000000034"/>
    <n v="1.01"/>
    <n v="2.0099999999999998"/>
    <n v="345.4"/>
    <n v="-15.425000000000001"/>
    <n v="56.2"/>
    <n v="0.22040000000000001"/>
    <n v="0.23780000000000001"/>
    <n v="0"/>
    <n v="0.6"/>
    <m/>
    <m/>
    <n v="12.32"/>
    <m/>
    <n v="3020500"/>
    <n v="0"/>
    <n v="0"/>
    <s v=""/>
    <s v=""/>
    <s v=""/>
  </r>
  <r>
    <d v="2019-10-29T00:00:00"/>
    <x v="301"/>
    <n v="600"/>
    <d v="1900-11-24T06:37:38"/>
    <n v="63.96"/>
    <n v="8.4600000000000009"/>
    <n v="1.01"/>
    <n v="2.0099999999999998"/>
    <n v="346.8"/>
    <n v="-15.954000000000001"/>
    <n v="58.8"/>
    <n v="0.22040000000000001"/>
    <n v="0.23710000000000001"/>
    <n v="0"/>
    <n v="0.6"/>
    <m/>
    <m/>
    <n v="12.32"/>
    <m/>
    <n v="3020600"/>
    <n v="0"/>
    <n v="0"/>
    <s v=""/>
    <s v=""/>
    <s v=""/>
  </r>
  <r>
    <d v="2019-10-29T00:00:00"/>
    <x v="301"/>
    <n v="700"/>
    <d v="1900-11-24T07:37:38"/>
    <n v="63.84"/>
    <n v="8.3400000000000034"/>
    <n v="1.01"/>
    <n v="2.0099999999999998"/>
    <n v="342.6"/>
    <n v="-15.791"/>
    <n v="64.8"/>
    <n v="0.21959999999999999"/>
    <n v="0.23630000000000001"/>
    <n v="0"/>
    <n v="3.1"/>
    <m/>
    <m/>
    <n v="12.32"/>
    <m/>
    <n v="3020700"/>
    <n v="1.2"/>
    <n v="3.1"/>
    <s v=""/>
    <s v=""/>
    <s v=""/>
  </r>
  <r>
    <d v="2019-10-29T00:00:00"/>
    <x v="301"/>
    <n v="800"/>
    <d v="1900-11-24T08:37:38"/>
    <n v="64.540000000000006"/>
    <n v="9.0400000000000063"/>
    <n v="0.5"/>
    <n v="2.0099999999999998"/>
    <n v="339.7"/>
    <n v="-13.201000000000001"/>
    <n v="69.5"/>
    <n v="0.21890000000000001"/>
    <n v="0.2356"/>
    <n v="0"/>
    <n v="143.1"/>
    <m/>
    <m/>
    <n v="14.14"/>
    <m/>
    <n v="3020800"/>
    <n v="81.5"/>
    <n v="143.1"/>
    <s v=""/>
    <s v=""/>
    <s v=""/>
  </r>
  <r>
    <d v="2019-10-29T00:00:00"/>
    <x v="301"/>
    <n v="900"/>
    <d v="1900-11-24T09:37:38"/>
    <n v="64.08"/>
    <n v="8.5799999999999983"/>
    <n v="0"/>
    <n v="2.0099999999999998"/>
    <n v="205"/>
    <n v="-10.545999999999999"/>
    <n v="57.7"/>
    <n v="0.21890000000000001"/>
    <n v="0.2349"/>
    <n v="0"/>
    <n v="290.60000000000002"/>
    <m/>
    <m/>
    <n v="13.5"/>
    <m/>
    <n v="3020900"/>
    <n v="224.7"/>
    <n v="290.60000000000002"/>
    <s v=""/>
    <s v=""/>
    <s v=""/>
  </r>
  <r>
    <d v="2019-10-29T00:00:00"/>
    <x v="301"/>
    <n v="1000"/>
    <d v="1900-11-24T10:37:38"/>
    <n v="63.49"/>
    <n v="7.990000000000002"/>
    <n v="0.5"/>
    <n v="2.0099999999999998"/>
    <n v="178.3"/>
    <n v="-8.5299999999999994"/>
    <n v="56.3"/>
    <n v="0.21890000000000001"/>
    <n v="0.23419999999999999"/>
    <n v="0"/>
    <n v="404.4"/>
    <m/>
    <m/>
    <n v="13.39"/>
    <m/>
    <n v="3021000"/>
    <n v="346.8"/>
    <n v="404.4"/>
    <s v=""/>
    <s v=""/>
    <s v=""/>
  </r>
  <r>
    <d v="2019-10-29T00:00:00"/>
    <x v="301"/>
    <n v="1100"/>
    <d v="1900-11-24T11:37:38"/>
    <n v="64.08"/>
    <n v="8.5799999999999983"/>
    <n v="0.5"/>
    <n v="3.52"/>
    <n v="172.7"/>
    <n v="-6.61"/>
    <n v="44.9"/>
    <n v="0.21890000000000001"/>
    <n v="0.23419999999999999"/>
    <n v="0"/>
    <n v="490.6"/>
    <m/>
    <m/>
    <n v="13.28"/>
    <m/>
    <n v="3021100"/>
    <n v="427.5"/>
    <n v="490.6"/>
    <s v=""/>
    <s v=""/>
    <s v=""/>
  </r>
  <r>
    <d v="2019-10-29T00:00:00"/>
    <x v="301"/>
    <n v="1200"/>
    <d v="1900-11-24T12:37:38"/>
    <n v="63.61"/>
    <n v="8.11"/>
    <n v="1.01"/>
    <n v="4.03"/>
    <n v="181.1"/>
    <n v="-5.6669999999999998"/>
    <n v="38.5"/>
    <n v="0.21820000000000001"/>
    <n v="0.2334"/>
    <n v="0"/>
    <n v="520.6"/>
    <m/>
    <m/>
    <n v="13.28"/>
    <m/>
    <n v="3021200"/>
    <n v="457.8"/>
    <n v="520.6"/>
    <s v=""/>
    <s v=""/>
    <s v=""/>
  </r>
  <r>
    <d v="2019-10-29T00:00:00"/>
    <x v="301"/>
    <n v="1300"/>
    <d v="1900-11-24T13:37:38"/>
    <n v="64.430000000000007"/>
    <n v="8.9300000000000068"/>
    <n v="1.51"/>
    <n v="4.53"/>
    <n v="175.5"/>
    <n v="-4.9260000000000002"/>
    <n v="35.4"/>
    <n v="0.21890000000000001"/>
    <n v="0.2334"/>
    <n v="0"/>
    <n v="494.4"/>
    <m/>
    <m/>
    <n v="13.28"/>
    <m/>
    <n v="3021300"/>
    <n v="435"/>
    <n v="494.4"/>
    <s v=""/>
    <s v=""/>
    <s v=""/>
  </r>
  <r>
    <d v="2019-10-29T00:00:00"/>
    <x v="301"/>
    <n v="1400"/>
    <d v="1900-11-24T14:37:38"/>
    <n v="64.31"/>
    <n v="8.8100000000000023"/>
    <n v="1.01"/>
    <n v="5.03"/>
    <n v="175.5"/>
    <n v="-3.9260000000000002"/>
    <n v="34.6"/>
    <n v="0.21890000000000001"/>
    <n v="0.2334"/>
    <n v="0"/>
    <n v="416.9"/>
    <m/>
    <m/>
    <n v="13.5"/>
    <m/>
    <n v="3021400"/>
    <n v="361.3"/>
    <n v="416.9"/>
    <s v=""/>
    <s v=""/>
    <s v=""/>
  </r>
  <r>
    <d v="2019-10-29T00:00:00"/>
    <x v="301"/>
    <n v="1500"/>
    <d v="1900-11-24T15:37:38"/>
    <n v="64.19"/>
    <n v="8.6899999999999977"/>
    <n v="1.01"/>
    <n v="4.03"/>
    <n v="174.1"/>
    <n v="-4.4690000000000003"/>
    <n v="32.6"/>
    <n v="0.21820000000000001"/>
    <n v="0.2334"/>
    <n v="0"/>
    <n v="285.60000000000002"/>
    <m/>
    <m/>
    <n v="13.28"/>
    <m/>
    <n v="3021500"/>
    <n v="244.5"/>
    <n v="285.60000000000002"/>
    <s v=""/>
    <s v=""/>
    <s v=""/>
  </r>
  <r>
    <d v="2019-10-29T00:00:00"/>
    <x v="301"/>
    <n v="1600"/>
    <d v="1900-11-24T16:37:38"/>
    <n v="63.96"/>
    <n v="8.4600000000000009"/>
    <n v="1.01"/>
    <n v="3.52"/>
    <n v="178.3"/>
    <n v="-5.5739999999999998"/>
    <n v="36.799999999999997"/>
    <n v="0.21820000000000001"/>
    <n v="0.23269999999999999"/>
    <n v="0"/>
    <n v="140.6"/>
    <m/>
    <m/>
    <n v="13.39"/>
    <m/>
    <n v="3021600"/>
    <n v="102.7"/>
    <n v="140.6"/>
    <s v=""/>
    <s v=""/>
    <s v=""/>
  </r>
  <r>
    <d v="2019-10-29T00:00:00"/>
    <x v="301"/>
    <n v="1700"/>
    <d v="1900-11-24T17:37:38"/>
    <n v="64.31"/>
    <n v="8.8100000000000023"/>
    <n v="0"/>
    <n v="2.0099999999999998"/>
    <n v="192.3"/>
    <n v="-8.8979999999999997"/>
    <n v="44.1"/>
    <n v="0.21820000000000001"/>
    <n v="0.23269999999999999"/>
    <n v="0"/>
    <n v="5.6"/>
    <m/>
    <m/>
    <n v="13.28"/>
    <m/>
    <n v="3021700"/>
    <n v="4.2"/>
    <n v="5.6"/>
    <s v=""/>
    <s v=""/>
    <s v=""/>
  </r>
  <r>
    <d v="2019-10-29T00:00:00"/>
    <x v="301"/>
    <n v="1800"/>
    <d v="1900-11-24T18:37:38"/>
    <n v="64.540000000000006"/>
    <n v="9.0400000000000063"/>
    <n v="0"/>
    <n v="1.51"/>
    <n v="307.5"/>
    <n v="-9.3710000000000004"/>
    <n v="54.4"/>
    <n v="0.2175"/>
    <n v="0.23200000000000001"/>
    <n v="0"/>
    <n v="0.6"/>
    <m/>
    <m/>
    <n v="13.07"/>
    <m/>
    <n v="3021800"/>
    <n v="0"/>
    <n v="0"/>
    <s v=""/>
    <s v=""/>
    <s v=""/>
  </r>
  <r>
    <d v="2019-10-29T00:00:00"/>
    <x v="301"/>
    <n v="1900"/>
    <d v="1900-11-24T19:37:38"/>
    <n v="64.430000000000007"/>
    <n v="8.9300000000000068"/>
    <n v="0"/>
    <n v="1.51"/>
    <n v="355.2"/>
    <n v="-9.9540000000000006"/>
    <n v="55.9"/>
    <n v="0.2175"/>
    <n v="0.23200000000000001"/>
    <n v="0"/>
    <n v="0.6"/>
    <m/>
    <m/>
    <n v="12.96"/>
    <m/>
    <n v="3021900"/>
    <n v="0"/>
    <n v="0"/>
    <s v=""/>
    <s v=""/>
    <s v=""/>
  </r>
  <r>
    <d v="2019-10-29T00:00:00"/>
    <x v="301"/>
    <n v="2000"/>
    <d v="1900-11-24T20:37:38"/>
    <n v="64.540000000000006"/>
    <n v="9.0400000000000063"/>
    <n v="0"/>
    <n v="1.01"/>
    <n v="341.2"/>
    <n v="-8.4629999999999992"/>
    <n v="58.1"/>
    <n v="0.2167"/>
    <n v="0.23130000000000001"/>
    <n v="0"/>
    <n v="0.6"/>
    <m/>
    <m/>
    <n v="12.86"/>
    <m/>
    <n v="3022000"/>
    <n v="0"/>
    <n v="0"/>
    <s v=""/>
    <s v=""/>
    <s v=""/>
  </r>
  <r>
    <d v="2019-10-29T00:00:00"/>
    <x v="301"/>
    <n v="2100"/>
    <d v="1900-11-24T21:37:38"/>
    <n v="64.66"/>
    <n v="9.1599999999999966"/>
    <n v="0"/>
    <n v="0"/>
    <n v="342.6"/>
    <n v="-7.7380000000000004"/>
    <n v="56.7"/>
    <n v="0.2167"/>
    <n v="0.23130000000000001"/>
    <n v="0"/>
    <n v="0.6"/>
    <m/>
    <m/>
    <n v="12.75"/>
    <m/>
    <n v="3022100"/>
    <n v="0"/>
    <n v="0"/>
    <s v=""/>
    <s v=""/>
    <s v=""/>
  </r>
  <r>
    <d v="2019-10-29T00:00:00"/>
    <x v="301"/>
    <n v="2200"/>
    <d v="1900-11-24T22:37:38"/>
    <n v="64.540000000000006"/>
    <n v="9.0400000000000063"/>
    <n v="0"/>
    <n v="0"/>
    <n v="342.6"/>
    <n v="-8"/>
    <n v="57.8"/>
    <n v="0.2167"/>
    <n v="0.23130000000000001"/>
    <n v="0"/>
    <n v="0.6"/>
    <m/>
    <m/>
    <n v="12.64"/>
    <m/>
    <n v="3022200"/>
    <n v="0"/>
    <n v="0"/>
    <s v=""/>
    <s v=""/>
    <s v=""/>
  </r>
  <r>
    <d v="2019-10-29T00:00:00"/>
    <x v="301"/>
    <n v="2300"/>
    <d v="1900-11-24T23:37:38"/>
    <n v="64.430000000000007"/>
    <n v="8.9300000000000068"/>
    <n v="0"/>
    <n v="0"/>
    <n v="262.5"/>
    <n v="-8.2639999999999993"/>
    <n v="51.6"/>
    <n v="0.216"/>
    <n v="0.23050000000000001"/>
    <n v="0"/>
    <n v="0.6"/>
    <m/>
    <m/>
    <n v="12.53"/>
    <m/>
    <n v="3022300"/>
    <n v="0"/>
    <n v="0"/>
    <s v=""/>
    <s v=""/>
    <s v=""/>
  </r>
  <r>
    <d v="2019-10-29T00:00:00"/>
    <x v="301"/>
    <n v="2400"/>
    <d v="1900-11-25T00:37:38"/>
    <n v="64.19"/>
    <n v="8.6899999999999977"/>
    <n v="0"/>
    <n v="2.0099999999999998"/>
    <n v="258.3"/>
    <n v="-9.3710000000000004"/>
    <n v="49.9"/>
    <n v="0.216"/>
    <n v="0.23050000000000001"/>
    <n v="0"/>
    <n v="0.6"/>
    <m/>
    <m/>
    <n v="12.53"/>
    <m/>
    <n v="3022400"/>
    <n v="0"/>
    <n v="0"/>
    <n v="0.216"/>
    <n v="0.23100000000000001"/>
    <n v="8.6999999999999994E-2"/>
  </r>
  <r>
    <d v="2019-10-30T00:00:00"/>
    <x v="302"/>
    <n v="100"/>
    <d v="1900-11-25T01:37:38"/>
    <n v="64.430000000000007"/>
    <n v="8.9300000000000068"/>
    <n v="0"/>
    <n v="1.01"/>
    <n v="263.89999999999998"/>
    <n v="-8.6969999999999992"/>
    <n v="45.7"/>
    <n v="0.21529999999999999"/>
    <n v="0.2298"/>
    <n v="0"/>
    <n v="0.6"/>
    <m/>
    <m/>
    <n v="12.53"/>
    <m/>
    <n v="3030100"/>
    <n v="0"/>
    <n v="0"/>
    <s v=""/>
    <s v=""/>
    <s v=""/>
  </r>
  <r>
    <d v="2019-10-30T00:00:00"/>
    <x v="302"/>
    <n v="200"/>
    <d v="1900-11-25T02:37:38"/>
    <n v="64.19"/>
    <n v="8.6899999999999977"/>
    <n v="0"/>
    <n v="1.51"/>
    <n v="268.10000000000002"/>
    <n v="-8.4969999999999999"/>
    <n v="45.3"/>
    <n v="0.21529999999999999"/>
    <n v="0.2298"/>
    <n v="0"/>
    <n v="0.6"/>
    <m/>
    <m/>
    <n v="12.43"/>
    <m/>
    <n v="3030200"/>
    <n v="0"/>
    <n v="0"/>
    <s v=""/>
    <s v=""/>
    <s v=""/>
  </r>
  <r>
    <d v="2019-10-30T00:00:00"/>
    <x v="302"/>
    <n v="300"/>
    <d v="1900-11-25T03:37:38"/>
    <n v="64.19"/>
    <n v="8.6899999999999977"/>
    <n v="0"/>
    <n v="2.0099999999999998"/>
    <n v="283.60000000000002"/>
    <n v="-9.4730000000000008"/>
    <n v="50.6"/>
    <n v="0.21529999999999999"/>
    <n v="0.2291"/>
    <n v="0"/>
    <n v="0.6"/>
    <m/>
    <m/>
    <n v="12.43"/>
    <m/>
    <n v="3030300"/>
    <n v="0"/>
    <n v="0"/>
    <s v=""/>
    <s v=""/>
    <s v=""/>
  </r>
  <r>
    <d v="2019-10-30T00:00:00"/>
    <x v="302"/>
    <n v="400"/>
    <d v="1900-11-25T04:37:38"/>
    <n v="64.19"/>
    <n v="8.6899999999999977"/>
    <n v="0"/>
    <n v="1.51"/>
    <n v="315.89999999999998"/>
    <n v="-9.4730000000000008"/>
    <n v="55.5"/>
    <n v="0.21460000000000001"/>
    <n v="0.2291"/>
    <n v="0"/>
    <n v="0.6"/>
    <m/>
    <m/>
    <n v="12.43"/>
    <m/>
    <n v="3030400"/>
    <n v="0"/>
    <n v="0"/>
    <s v=""/>
    <s v=""/>
    <s v=""/>
  </r>
  <r>
    <d v="2019-10-30T00:00:00"/>
    <x v="302"/>
    <n v="500"/>
    <d v="1900-11-25T05:37:38"/>
    <n v="64.19"/>
    <n v="8.6899999999999977"/>
    <n v="0"/>
    <n v="1.51"/>
    <n v="339.7"/>
    <n v="-9.4049999999999994"/>
    <n v="56.7"/>
    <n v="0.21460000000000001"/>
    <n v="0.2291"/>
    <n v="0"/>
    <n v="0.6"/>
    <m/>
    <m/>
    <n v="12.43"/>
    <m/>
    <n v="3030500"/>
    <n v="0"/>
    <n v="0"/>
    <s v=""/>
    <s v=""/>
    <s v=""/>
  </r>
  <r>
    <d v="2019-10-30T00:00:00"/>
    <x v="302"/>
    <n v="600"/>
    <d v="1900-11-25T06:37:38"/>
    <n v="64.430000000000007"/>
    <n v="8.9300000000000068"/>
    <n v="0"/>
    <n v="2.0099999999999998"/>
    <n v="293.39999999999998"/>
    <n v="-8.1980000000000004"/>
    <n v="50"/>
    <n v="0.21460000000000001"/>
    <n v="0.2291"/>
    <n v="0"/>
    <n v="0.6"/>
    <m/>
    <m/>
    <n v="12.43"/>
    <m/>
    <n v="3030600"/>
    <n v="0"/>
    <n v="0"/>
    <s v=""/>
    <s v=""/>
    <s v=""/>
  </r>
  <r>
    <d v="2019-10-30T00:00:00"/>
    <x v="302"/>
    <n v="700"/>
    <d v="1900-11-25T07:37:38"/>
    <n v="64.900000000000006"/>
    <n v="9.4000000000000057"/>
    <n v="0"/>
    <n v="1.51"/>
    <n v="321.5"/>
    <n v="-9.1340000000000003"/>
    <n v="54"/>
    <n v="0.21460000000000001"/>
    <n v="0.2291"/>
    <n v="0"/>
    <n v="3.1"/>
    <m/>
    <m/>
    <n v="12.43"/>
    <m/>
    <n v="3030700"/>
    <n v="1"/>
    <n v="3.1"/>
    <s v=""/>
    <s v=""/>
    <s v=""/>
  </r>
  <r>
    <d v="2019-10-30T00:00:00"/>
    <x v="302"/>
    <n v="800"/>
    <d v="1900-11-25T08:37:38"/>
    <n v="65.010000000000005"/>
    <n v="9.5100000000000051"/>
    <n v="0"/>
    <n v="1.51"/>
    <n v="332.7"/>
    <n v="-6.7060000000000004"/>
    <n v="53.5"/>
    <n v="0.21460000000000001"/>
    <n v="0.2291"/>
    <n v="0"/>
    <n v="113.1"/>
    <m/>
    <m/>
    <n v="13.82"/>
    <m/>
    <n v="3030800"/>
    <n v="77.3"/>
    <n v="113.1"/>
    <s v=""/>
    <s v=""/>
    <s v=""/>
  </r>
  <r>
    <d v="2019-10-30T00:00:00"/>
    <x v="302"/>
    <n v="900"/>
    <d v="1900-11-25T09:37:38"/>
    <n v="64.08"/>
    <n v="8.5799999999999983"/>
    <n v="0.5"/>
    <n v="3.52"/>
    <n v="247.1"/>
    <n v="-4.0460000000000003"/>
    <n v="39.299999999999997"/>
    <n v="0.21460000000000001"/>
    <n v="0.2291"/>
    <n v="0"/>
    <n v="266.89999999999998"/>
    <m/>
    <m/>
    <n v="13.5"/>
    <m/>
    <n v="3030900"/>
    <n v="219.7"/>
    <n v="266.89999999999998"/>
    <s v=""/>
    <s v=""/>
    <s v=""/>
  </r>
  <r>
    <d v="2019-10-30T00:00:00"/>
    <x v="302"/>
    <n v="1000"/>
    <d v="1900-11-25T10:37:38"/>
    <n v="64.08"/>
    <n v="8.5799999999999983"/>
    <n v="0"/>
    <n v="1.51"/>
    <n v="164.3"/>
    <n v="-2.508"/>
    <n v="36.700000000000003"/>
    <n v="0.21460000000000001"/>
    <n v="0.2291"/>
    <n v="0"/>
    <n v="394.4"/>
    <m/>
    <m/>
    <n v="13.39"/>
    <m/>
    <n v="3031000"/>
    <n v="341.2"/>
    <n v="394.4"/>
    <s v=""/>
    <s v=""/>
    <s v=""/>
  </r>
  <r>
    <d v="2019-10-30T00:00:00"/>
    <x v="302"/>
    <n v="1100"/>
    <d v="1900-11-25T11:37:38"/>
    <n v="64.08"/>
    <n v="8.5799999999999983"/>
    <n v="0"/>
    <n v="2.52"/>
    <n v="174.1"/>
    <n v="-1.3560000000000001"/>
    <n v="36.6"/>
    <n v="0.21460000000000001"/>
    <n v="0.2291"/>
    <n v="0"/>
    <n v="466.9"/>
    <m/>
    <m/>
    <n v="13.28"/>
    <m/>
    <n v="3031100"/>
    <n v="421.7"/>
    <n v="466.9"/>
    <s v=""/>
    <s v=""/>
    <s v=""/>
  </r>
  <r>
    <d v="2019-10-30T00:00:00"/>
    <x v="302"/>
    <n v="1200"/>
    <d v="1900-11-25T12:37:38"/>
    <n v="63.73"/>
    <n v="8.2299999999999969"/>
    <n v="0.5"/>
    <n v="3.52"/>
    <n v="168.5"/>
    <n v="-0.73199999999999998"/>
    <n v="36.6"/>
    <n v="0.21460000000000001"/>
    <n v="0.2291"/>
    <n v="0"/>
    <n v="491.9"/>
    <m/>
    <m/>
    <n v="13.28"/>
    <m/>
    <n v="3031200"/>
    <n v="452"/>
    <n v="491.9"/>
    <s v=""/>
    <s v=""/>
    <s v=""/>
  </r>
  <r>
    <d v="2019-10-30T00:00:00"/>
    <x v="302"/>
    <n v="1300"/>
    <d v="1900-11-25T13:37:38"/>
    <n v="64.900000000000006"/>
    <n v="9.4000000000000057"/>
    <n v="0.5"/>
    <n v="2.52"/>
    <n v="178.3"/>
    <n v="0.16300000000000001"/>
    <n v="36.5"/>
    <n v="0.21460000000000001"/>
    <n v="0.22839999999999999"/>
    <n v="0"/>
    <n v="424.4"/>
    <m/>
    <m/>
    <n v="13.28"/>
    <m/>
    <n v="3031300"/>
    <n v="429"/>
    <n v="424.4"/>
    <s v=""/>
    <s v=""/>
    <s v=""/>
  </r>
  <r>
    <d v="2019-10-30T00:00:00"/>
    <x v="302"/>
    <n v="1400"/>
    <d v="1900-11-25T14:37:38"/>
    <n v="63.84"/>
    <n v="8.3400000000000034"/>
    <n v="0.5"/>
    <n v="2.0099999999999998"/>
    <n v="176.9"/>
    <n v="0.27300000000000002"/>
    <n v="38.200000000000003"/>
    <n v="0.21460000000000001"/>
    <n v="0.22839999999999999"/>
    <n v="0"/>
    <n v="211.9"/>
    <m/>
    <m/>
    <n v="13.5"/>
    <m/>
    <n v="3031400"/>
    <n v="355.3"/>
    <n v="211.9"/>
    <s v=""/>
    <s v=""/>
    <s v=""/>
  </r>
  <r>
    <d v="2019-10-30T00:00:00"/>
    <x v="302"/>
    <n v="1500"/>
    <d v="1900-11-25T15:37:38"/>
    <n v="63.84"/>
    <n v="8.3400000000000034"/>
    <n v="0"/>
    <n v="2.0099999999999998"/>
    <n v="178.3"/>
    <n v="-0.59099999999999997"/>
    <n v="39.4"/>
    <n v="0.21460000000000001"/>
    <n v="0.22839999999999999"/>
    <n v="0"/>
    <n v="163.1"/>
    <m/>
    <m/>
    <n v="13.93"/>
    <m/>
    <n v="3031500"/>
    <n v="239"/>
    <n v="163.1"/>
    <s v=""/>
    <s v=""/>
    <s v=""/>
  </r>
  <r>
    <d v="2019-10-30T00:00:00"/>
    <x v="302"/>
    <n v="1600"/>
    <d v="1900-11-25T16:37:38"/>
    <n v="64.08"/>
    <n v="8.5799999999999983"/>
    <n v="0"/>
    <n v="1.01"/>
    <n v="178.3"/>
    <n v="-1.27"/>
    <n v="42.8"/>
    <n v="0.21460000000000001"/>
    <n v="0.2276"/>
    <n v="0"/>
    <n v="100.6"/>
    <m/>
    <m/>
    <n v="14.04"/>
    <m/>
    <n v="3031600"/>
    <n v="97.8"/>
    <n v="100.6"/>
    <s v=""/>
    <s v=""/>
    <s v=""/>
  </r>
  <r>
    <d v="2019-10-30T00:00:00"/>
    <x v="302"/>
    <n v="1700"/>
    <d v="1900-11-25T17:37:38"/>
    <n v="64.08"/>
    <n v="8.5799999999999983"/>
    <n v="0"/>
    <n v="1.01"/>
    <n v="175.5"/>
    <n v="-2.859"/>
    <n v="45"/>
    <n v="0.21460000000000001"/>
    <n v="0.2276"/>
    <n v="0"/>
    <n v="5.6"/>
    <m/>
    <m/>
    <n v="13.28"/>
    <m/>
    <n v="3031700"/>
    <n v="3.5"/>
    <n v="5.6"/>
    <s v=""/>
    <s v=""/>
    <s v=""/>
  </r>
  <r>
    <d v="2019-10-30T00:00:00"/>
    <x v="302"/>
    <n v="1800"/>
    <d v="1900-11-25T18:37:38"/>
    <n v="64.430000000000007"/>
    <n v="8.9300000000000068"/>
    <n v="0"/>
    <n v="2.52"/>
    <n v="21.1"/>
    <n v="-3.657"/>
    <n v="56.9"/>
    <n v="0.21460000000000001"/>
    <n v="0.22689999999999999"/>
    <n v="0"/>
    <n v="0.6"/>
    <m/>
    <m/>
    <n v="13.07"/>
    <m/>
    <n v="3031800"/>
    <n v="0"/>
    <n v="0"/>
    <s v=""/>
    <s v=""/>
    <s v=""/>
  </r>
  <r>
    <d v="2019-10-30T00:00:00"/>
    <x v="302"/>
    <n v="1900"/>
    <d v="1900-11-25T19:37:38"/>
    <n v="64.31"/>
    <n v="8.8100000000000023"/>
    <n v="1.51"/>
    <n v="4.03"/>
    <n v="30.9"/>
    <n v="-6.42"/>
    <n v="58.3"/>
    <n v="0.21460000000000001"/>
    <n v="0.22689999999999999"/>
    <n v="0"/>
    <n v="0.6"/>
    <m/>
    <m/>
    <n v="12.96"/>
    <m/>
    <n v="3031900"/>
    <n v="0"/>
    <n v="0"/>
    <s v=""/>
    <s v=""/>
    <s v=""/>
  </r>
  <r>
    <d v="2019-10-30T00:00:00"/>
    <x v="302"/>
    <n v="2000"/>
    <d v="1900-11-25T20:37:38"/>
    <n v="64.31"/>
    <n v="8.8100000000000023"/>
    <n v="2.0099999999999998"/>
    <n v="4.53"/>
    <n v="42.1"/>
    <n v="-6.8979999999999997"/>
    <n v="54.9"/>
    <n v="0.21379999999999999"/>
    <n v="0.22689999999999999"/>
    <n v="0"/>
    <n v="0.6"/>
    <m/>
    <m/>
    <n v="12.75"/>
    <m/>
    <n v="3032000"/>
    <n v="0"/>
    <n v="0"/>
    <s v=""/>
    <s v=""/>
    <s v=""/>
  </r>
  <r>
    <d v="2019-10-30T00:00:00"/>
    <x v="302"/>
    <n v="2100"/>
    <d v="1900-11-25T21:37:38"/>
    <n v="64.19"/>
    <n v="8.6899999999999977"/>
    <n v="1.51"/>
    <n v="4.03"/>
    <n v="30.9"/>
    <n v="-5.2640000000000002"/>
    <n v="64.3"/>
    <n v="0.21379999999999999"/>
    <n v="0.22689999999999999"/>
    <n v="0"/>
    <n v="0.6"/>
    <m/>
    <m/>
    <n v="12.75"/>
    <m/>
    <n v="3032100"/>
    <n v="0"/>
    <n v="0"/>
    <s v=""/>
    <s v=""/>
    <s v=""/>
  </r>
  <r>
    <d v="2019-10-30T00:00:00"/>
    <x v="302"/>
    <n v="2200"/>
    <d v="1900-11-25T22:37:38"/>
    <n v="64.19"/>
    <n v="8.6899999999999977"/>
    <n v="1.01"/>
    <n v="2.52"/>
    <n v="23.9"/>
    <n v="-4.9870000000000001"/>
    <n v="67.3"/>
    <n v="0.21379999999999999"/>
    <n v="0.22689999999999999"/>
    <n v="0"/>
    <n v="0.6"/>
    <m/>
    <m/>
    <n v="12.64"/>
    <m/>
    <n v="3032200"/>
    <n v="0"/>
    <n v="0"/>
    <s v=""/>
    <s v=""/>
    <s v=""/>
  </r>
  <r>
    <d v="2019-10-30T00:00:00"/>
    <x v="302"/>
    <n v="2300"/>
    <d v="1900-11-25T23:37:38"/>
    <n v="64.31"/>
    <n v="8.8100000000000023"/>
    <n v="0.5"/>
    <n v="2.0099999999999998"/>
    <n v="8.4"/>
    <n v="-3.9260000000000002"/>
    <n v="66"/>
    <n v="0.21310000000000001"/>
    <n v="0.22689999999999999"/>
    <n v="0"/>
    <n v="0.6"/>
    <m/>
    <m/>
    <n v="12.64"/>
    <m/>
    <n v="3032300"/>
    <n v="0"/>
    <n v="0"/>
    <s v=""/>
    <s v=""/>
    <s v=""/>
  </r>
  <r>
    <d v="2019-10-30T00:00:00"/>
    <x v="302"/>
    <n v="2400"/>
    <d v="1900-11-26T00:37:38"/>
    <n v="64.430000000000007"/>
    <n v="8.9300000000000068"/>
    <n v="0.5"/>
    <n v="4.53"/>
    <n v="19.7"/>
    <n v="-4.8040000000000003"/>
    <n v="63"/>
    <n v="0.21310000000000001"/>
    <n v="0.22689999999999999"/>
    <n v="0"/>
    <n v="0.6"/>
    <m/>
    <m/>
    <n v="12.53"/>
    <m/>
    <n v="3032400"/>
    <n v="0"/>
    <n v="0"/>
    <n v="0.21299999999999999"/>
    <n v="0.22700000000000001"/>
    <n v="8.8999999999999996E-2"/>
  </r>
  <r>
    <d v="2019-10-31T00:00:00"/>
    <x v="303"/>
    <n v="100"/>
    <d v="1900-11-26T01:37:38"/>
    <n v="64.430000000000007"/>
    <n v="8.9300000000000068"/>
    <n v="0.5"/>
    <n v="4.53"/>
    <n v="14"/>
    <n v="-3.5379999999999998"/>
    <n v="61.6"/>
    <n v="0.21310000000000001"/>
    <n v="0.22689999999999999"/>
    <n v="0"/>
    <n v="0.6"/>
    <m/>
    <m/>
    <n v="12.53"/>
    <m/>
    <n v="3040100"/>
    <n v="0"/>
    <n v="0"/>
    <s v=""/>
    <s v=""/>
    <s v=""/>
  </r>
  <r>
    <d v="2019-10-31T00:00:00"/>
    <x v="303"/>
    <n v="200"/>
    <d v="1900-11-26T02:37:38"/>
    <n v="64.66"/>
    <n v="9.1599999999999966"/>
    <n v="0"/>
    <n v="1.01"/>
    <n v="338.3"/>
    <n v="-2.742"/>
    <n v="59.5"/>
    <n v="0.21310000000000001"/>
    <n v="0.22689999999999999"/>
    <n v="0"/>
    <n v="0.6"/>
    <m/>
    <m/>
    <n v="12.53"/>
    <m/>
    <n v="3040200"/>
    <n v="0"/>
    <n v="0"/>
    <s v=""/>
    <s v=""/>
    <s v=""/>
  </r>
  <r>
    <d v="2019-10-31T00:00:00"/>
    <x v="303"/>
    <n v="300"/>
    <d v="1900-11-26T03:37:38"/>
    <n v="64.430000000000007"/>
    <n v="8.9300000000000068"/>
    <n v="0"/>
    <n v="2.52"/>
    <n v="227.4"/>
    <n v="-3.2709999999999999"/>
    <n v="55"/>
    <n v="0.21310000000000001"/>
    <n v="0.22689999999999999"/>
    <n v="0"/>
    <n v="0.6"/>
    <m/>
    <m/>
    <n v="12.53"/>
    <m/>
    <n v="3040300"/>
    <n v="0"/>
    <n v="0"/>
    <s v=""/>
    <s v=""/>
    <s v=""/>
  </r>
  <r>
    <d v="2019-10-31T00:00:00"/>
    <x v="303"/>
    <n v="400"/>
    <d v="1900-11-26T04:37:38"/>
    <n v="64.430000000000007"/>
    <n v="8.9300000000000068"/>
    <n v="0.5"/>
    <n v="4.03"/>
    <n v="289.2"/>
    <n v="-2.83"/>
    <n v="54.7"/>
    <n v="0.21310000000000001"/>
    <n v="0.22689999999999999"/>
    <n v="0"/>
    <n v="0.6"/>
    <m/>
    <m/>
    <n v="12.53"/>
    <m/>
    <n v="3040400"/>
    <n v="0"/>
    <n v="0"/>
    <s v=""/>
    <s v=""/>
    <s v=""/>
  </r>
  <r>
    <d v="2019-10-31T00:00:00"/>
    <x v="303"/>
    <n v="500"/>
    <d v="1900-11-26T05:37:38"/>
    <n v="64.540000000000006"/>
    <n v="9.0400000000000063"/>
    <n v="0"/>
    <n v="4.03"/>
    <n v="251.3"/>
    <n v="-4.8949999999999996"/>
    <n v="57"/>
    <n v="0.21310000000000001"/>
    <n v="0.22620000000000001"/>
    <n v="0"/>
    <n v="0.6"/>
    <m/>
    <m/>
    <n v="12.53"/>
    <m/>
    <n v="3040500"/>
    <n v="0"/>
    <n v="0"/>
    <s v=""/>
    <s v=""/>
    <s v=""/>
  </r>
  <r>
    <d v="2019-10-31T00:00:00"/>
    <x v="303"/>
    <n v="600"/>
    <d v="1900-11-26T06:37:38"/>
    <n v="64.430000000000007"/>
    <n v="8.9300000000000068"/>
    <n v="1.51"/>
    <n v="5.03"/>
    <n v="287.8"/>
    <n v="-3.0939999999999999"/>
    <n v="54.3"/>
    <n v="0.21240000000000001"/>
    <n v="0.22620000000000001"/>
    <n v="0"/>
    <n v="0.6"/>
    <m/>
    <m/>
    <n v="12.53"/>
    <m/>
    <n v="3040600"/>
    <n v="0"/>
    <n v="0"/>
    <s v=""/>
    <s v=""/>
    <s v=""/>
  </r>
  <r>
    <d v="2019-10-31T00:00:00"/>
    <x v="303"/>
    <n v="700"/>
    <d v="1900-11-26T07:37:38"/>
    <n v="64.430000000000007"/>
    <n v="8.9300000000000068"/>
    <n v="1.01"/>
    <n v="4.03"/>
    <n v="290.60000000000002"/>
    <n v="-3.5979999999999999"/>
    <n v="52.8"/>
    <n v="0.21240000000000001"/>
    <n v="0.22689999999999999"/>
    <n v="0"/>
    <n v="0.6"/>
    <m/>
    <m/>
    <n v="12.53"/>
    <m/>
    <n v="3040700"/>
    <n v="0.8"/>
    <n v="0"/>
    <s v=""/>
    <s v=""/>
    <s v=""/>
  </r>
  <r>
    <d v="2019-10-31T00:00:00"/>
    <x v="303"/>
    <n v="800"/>
    <d v="1900-11-26T08:37:38"/>
    <n v="64.540000000000006"/>
    <n v="9.0400000000000063"/>
    <n v="1.01"/>
    <n v="3.52"/>
    <n v="282.2"/>
    <n v="-3.1240000000000001"/>
    <n v="53.3"/>
    <n v="0.21240000000000001"/>
    <n v="0.22689999999999999"/>
    <n v="0"/>
    <n v="85.6"/>
    <m/>
    <m/>
    <n v="13.07"/>
    <m/>
    <n v="3040800"/>
    <n v="73.5"/>
    <n v="85.6"/>
    <s v=""/>
    <s v=""/>
    <s v=""/>
  </r>
  <r>
    <d v="2019-10-31T00:00:00"/>
    <x v="303"/>
    <n v="900"/>
    <d v="1900-11-26T09:37:38"/>
    <n v="64.540000000000006"/>
    <n v="9.0400000000000063"/>
    <n v="0.5"/>
    <n v="4.03"/>
    <n v="271"/>
    <n v="-1.871"/>
    <n v="51.7"/>
    <n v="0.21310000000000001"/>
    <n v="0.22689999999999999"/>
    <n v="0"/>
    <n v="105.6"/>
    <m/>
    <m/>
    <n v="13.5"/>
    <m/>
    <n v="3040900"/>
    <n v="214.8"/>
    <n v="105.6"/>
    <s v=""/>
    <s v=""/>
    <s v=""/>
  </r>
  <r>
    <d v="2019-10-31T00:00:00"/>
    <x v="303"/>
    <n v="1000"/>
    <d v="1900-11-26T10:37:38"/>
    <n v="64.31"/>
    <n v="8.8100000000000023"/>
    <n v="1.51"/>
    <n v="5.54"/>
    <n v="279.39999999999998"/>
    <n v="-0.255"/>
    <n v="52.9"/>
    <n v="0.21310000000000001"/>
    <n v="0.22689999999999999"/>
    <n v="0"/>
    <n v="184.4"/>
    <m/>
    <m/>
    <n v="13.28"/>
    <m/>
    <n v="3041000"/>
    <n v="335.8"/>
    <n v="184.4"/>
    <s v=""/>
    <s v=""/>
    <s v=""/>
  </r>
  <r>
    <d v="2019-10-31T00:00:00"/>
    <x v="303"/>
    <n v="1100"/>
    <d v="1900-11-26T11:37:38"/>
    <n v="64.31"/>
    <n v="8.8100000000000023"/>
    <n v="1.51"/>
    <n v="6.54"/>
    <n v="292"/>
    <n v="-0.33900000000000002"/>
    <n v="52.3"/>
    <n v="0.21310000000000001"/>
    <n v="0.22689999999999999"/>
    <n v="0"/>
    <n v="439.4"/>
    <m/>
    <m/>
    <n v="13.71"/>
    <m/>
    <n v="3041100"/>
    <n v="415.8"/>
    <n v="439.4"/>
    <s v=""/>
    <s v=""/>
    <s v=""/>
  </r>
  <r>
    <d v="2019-10-31T00:00:00"/>
    <x v="303"/>
    <n v="1200"/>
    <d v="1900-11-26T12:37:38"/>
    <n v="64.19"/>
    <n v="8.6899999999999977"/>
    <n v="1.51"/>
    <n v="6.54"/>
    <n v="300.39999999999998"/>
    <n v="-1.0149999999999999"/>
    <n v="53.8"/>
    <n v="0.21310000000000001"/>
    <n v="0.22620000000000001"/>
    <n v="0"/>
    <n v="244.4"/>
    <m/>
    <m/>
    <n v="13.61"/>
    <m/>
    <n v="3041200"/>
    <n v="446.2"/>
    <n v="244.4"/>
    <s v=""/>
    <s v=""/>
    <s v=""/>
  </r>
  <r>
    <d v="2019-10-31T00:00:00"/>
    <x v="303"/>
    <n v="1300"/>
    <d v="1900-11-26T13:37:38"/>
    <n v="64.08"/>
    <n v="8.5799999999999983"/>
    <n v="0.5"/>
    <n v="4.53"/>
    <n v="296.2"/>
    <n v="-0.95799999999999996"/>
    <n v="64.900000000000006"/>
    <n v="0.21310000000000001"/>
    <n v="0.22620000000000001"/>
    <n v="0"/>
    <n v="186.9"/>
    <m/>
    <m/>
    <n v="13.61"/>
    <m/>
    <n v="3041300"/>
    <n v="423"/>
    <n v="186.9"/>
    <s v=""/>
    <s v=""/>
    <s v=""/>
  </r>
  <r>
    <d v="2019-10-31T00:00:00"/>
    <x v="303"/>
    <n v="1400"/>
    <d v="1900-11-26T14:37:38"/>
    <n v="64.31"/>
    <n v="8.8100000000000023"/>
    <n v="1.51"/>
    <n v="5.54"/>
    <n v="263.89999999999998"/>
    <n v="-0.22700000000000001"/>
    <n v="72.8"/>
    <n v="0.21310000000000001"/>
    <n v="0.22620000000000001"/>
    <n v="0"/>
    <n v="226.9"/>
    <m/>
    <m/>
    <n v="13.39"/>
    <m/>
    <n v="3041400"/>
    <n v="349.5"/>
    <n v="226.9"/>
    <s v=""/>
    <s v=""/>
    <s v=""/>
  </r>
  <r>
    <d v="2019-10-31T00:00:00"/>
    <x v="303"/>
    <n v="1500"/>
    <d v="1900-11-26T15:37:38"/>
    <n v="64.31"/>
    <n v="8.8100000000000023"/>
    <n v="1.01"/>
    <n v="6.04"/>
    <n v="268.10000000000002"/>
    <n v="0.57699999999999996"/>
    <n v="70.099999999999994"/>
    <n v="0.21310000000000001"/>
    <n v="0.22539999999999999"/>
    <n v="0"/>
    <n v="383.1"/>
    <m/>
    <m/>
    <n v="13.28"/>
    <m/>
    <n v="3041500"/>
    <n v="233.3"/>
    <n v="383.1"/>
    <s v=""/>
    <s v=""/>
    <s v=""/>
  </r>
  <r>
    <d v="2019-10-31T00:00:00"/>
    <x v="303"/>
    <n v="1600"/>
    <d v="1900-11-26T16:37:38"/>
    <n v="63.61"/>
    <n v="8.11"/>
    <n v="1.01"/>
    <n v="5.54"/>
    <n v="263.89999999999998"/>
    <n v="-0.28299999999999997"/>
    <n v="69.5"/>
    <n v="0.21310000000000001"/>
    <n v="0.22539999999999999"/>
    <n v="0"/>
    <n v="123.1"/>
    <m/>
    <m/>
    <n v="13.5"/>
    <m/>
    <n v="3041600"/>
    <n v="92.8"/>
    <n v="123.1"/>
    <s v=""/>
    <s v=""/>
    <s v=""/>
  </r>
  <r>
    <d v="2019-10-31T00:00:00"/>
    <x v="303"/>
    <n v="1700"/>
    <d v="1900-11-26T17:37:38"/>
    <n v="64.08"/>
    <n v="8.5799999999999983"/>
    <n v="1.01"/>
    <n v="5.54"/>
    <n v="261.10000000000002"/>
    <n v="-3.0939999999999999"/>
    <n v="73.5"/>
    <n v="0.21379999999999999"/>
    <n v="0.22539999999999999"/>
    <n v="0"/>
    <n v="4.4000000000000004"/>
    <m/>
    <m/>
    <n v="13.28"/>
    <m/>
    <n v="3041700"/>
    <n v="2.8"/>
    <n v="4.4000000000000004"/>
    <s v=""/>
    <s v=""/>
    <s v=""/>
  </r>
  <r>
    <d v="2019-10-31T00:00:00"/>
    <x v="303"/>
    <n v="1800"/>
    <d v="1900-11-26T18:37:38"/>
    <n v="64.31"/>
    <n v="8.8100000000000023"/>
    <n v="0.5"/>
    <n v="4.03"/>
    <n v="244.3"/>
    <n v="-3.8959999999999999"/>
    <n v="79"/>
    <n v="0.21310000000000001"/>
    <n v="0.22470000000000001"/>
    <n v="0"/>
    <n v="0.6"/>
    <m/>
    <m/>
    <n v="13.07"/>
    <m/>
    <n v="3041800"/>
    <n v="0"/>
    <n v="0"/>
    <s v=""/>
    <s v=""/>
    <s v=""/>
  </r>
  <r>
    <d v="2019-10-31T00:00:00"/>
    <x v="303"/>
    <n v="1900"/>
    <d v="1900-11-26T19:37:38"/>
    <n v="64.430000000000007"/>
    <n v="8.9300000000000068"/>
    <n v="0.5"/>
    <n v="4.53"/>
    <n v="292"/>
    <n v="-4.4690000000000003"/>
    <n v="80.599999999999994"/>
    <n v="0.21310000000000001"/>
    <n v="0.22470000000000001"/>
    <n v="0"/>
    <n v="0.6"/>
    <m/>
    <m/>
    <n v="12.96"/>
    <m/>
    <n v="3041900"/>
    <n v="0"/>
    <n v="0"/>
    <s v=""/>
    <s v=""/>
    <s v=""/>
  </r>
  <r>
    <d v="2019-10-31T00:00:00"/>
    <x v="303"/>
    <n v="2000"/>
    <d v="1900-11-26T20:37:38"/>
    <n v="64.31"/>
    <n v="8.8100000000000023"/>
    <n v="1.51"/>
    <n v="5.03"/>
    <n v="314.5"/>
    <n v="-5.1100000000000003"/>
    <n v="81.400000000000006"/>
    <n v="0.21310000000000001"/>
    <n v="0.22470000000000001"/>
    <n v="0"/>
    <n v="0.6"/>
    <m/>
    <m/>
    <n v="12.86"/>
    <m/>
    <n v="3042000"/>
    <n v="0"/>
    <n v="0"/>
    <s v=""/>
    <s v=""/>
    <s v=""/>
  </r>
  <r>
    <d v="2019-10-31T00:00:00"/>
    <x v="303"/>
    <n v="2100"/>
    <d v="1900-11-26T21:37:38"/>
    <n v="64.08"/>
    <n v="8.5799999999999983"/>
    <n v="1.01"/>
    <n v="4.03"/>
    <n v="308.89999999999998"/>
    <n v="-5.6050000000000004"/>
    <n v="82.7"/>
    <n v="0.21240000000000001"/>
    <n v="0.22470000000000001"/>
    <n v="0"/>
    <n v="0.6"/>
    <m/>
    <m/>
    <n v="12.75"/>
    <m/>
    <n v="3042100"/>
    <n v="0"/>
    <n v="0"/>
    <s v=""/>
    <s v=""/>
    <s v=""/>
  </r>
  <r>
    <d v="2019-10-31T00:00:00"/>
    <x v="303"/>
    <n v="2200"/>
    <d v="1900-11-26T22:37:38"/>
    <n v="64.19"/>
    <n v="8.6899999999999977"/>
    <n v="1.01"/>
    <n v="5.03"/>
    <n v="304.7"/>
    <n v="-5.7910000000000004"/>
    <n v="84"/>
    <n v="0.21240000000000001"/>
    <n v="0.22470000000000001"/>
    <n v="0"/>
    <n v="0.6"/>
    <m/>
    <m/>
    <n v="12.64"/>
    <m/>
    <n v="3042200"/>
    <n v="0"/>
    <n v="0"/>
    <s v=""/>
    <s v=""/>
    <s v=""/>
  </r>
  <r>
    <d v="2019-10-31T00:00:00"/>
    <x v="303"/>
    <n v="2300"/>
    <d v="1900-11-26T23:37:38"/>
    <n v="64.31"/>
    <n v="8.8100000000000023"/>
    <n v="0.5"/>
    <n v="3.02"/>
    <n v="318.7"/>
    <n v="-6.1050000000000004"/>
    <n v="84.5"/>
    <n v="0.21240000000000001"/>
    <n v="0.22470000000000001"/>
    <n v="0"/>
    <n v="0.6"/>
    <m/>
    <m/>
    <n v="12.64"/>
    <m/>
    <n v="3042300"/>
    <n v="0"/>
    <n v="0"/>
    <s v=""/>
    <s v=""/>
    <s v=""/>
  </r>
  <r>
    <d v="2019-10-31T00:00:00"/>
    <x v="303"/>
    <n v="2400"/>
    <d v="1900-11-27T00:37:38"/>
    <n v="64.08"/>
    <n v="8.5799999999999983"/>
    <n v="0"/>
    <n v="2.52"/>
    <n v="304.7"/>
    <n v="-6.3570000000000002"/>
    <n v="86.3"/>
    <n v="0.21240000000000001"/>
    <n v="0.22470000000000001"/>
    <n v="0"/>
    <n v="0.6"/>
    <m/>
    <m/>
    <n v="12.53"/>
    <m/>
    <n v="3042400"/>
    <n v="0"/>
    <n v="0"/>
    <n v="0.21199999999999999"/>
    <n v="0.22500000000000001"/>
    <n v="8.5999999999999993E-2"/>
  </r>
  <r>
    <d v="2019-11-01T00:00:00"/>
    <x v="304"/>
    <n v="100"/>
    <d v="1900-11-27T01:37:38"/>
    <n v="64.08"/>
    <n v="8.5799999999999983"/>
    <n v="0"/>
    <n v="3.52"/>
    <n v="301.8"/>
    <n v="-6.452"/>
    <n v="87.5"/>
    <n v="0.21240000000000001"/>
    <n v="0.22539999999999999"/>
    <n v="0"/>
    <n v="0.6"/>
    <m/>
    <m/>
    <n v="12.53"/>
    <m/>
    <n v="3050100"/>
    <n v="0"/>
    <n v="0"/>
    <s v=""/>
    <s v=""/>
    <s v=""/>
  </r>
  <r>
    <d v="2019-11-01T00:00:00"/>
    <x v="304"/>
    <n v="200"/>
    <d v="1900-11-27T02:37:38"/>
    <n v="64.08"/>
    <n v="8.5799999999999983"/>
    <n v="0.5"/>
    <n v="3.02"/>
    <n v="307.5"/>
    <n v="-6.5789999999999997"/>
    <n v="87.7"/>
    <n v="0.21240000000000001"/>
    <n v="0.22539999999999999"/>
    <n v="0"/>
    <n v="0.6"/>
    <m/>
    <m/>
    <n v="12.53"/>
    <m/>
    <n v="3050200"/>
    <n v="0"/>
    <n v="0"/>
    <s v=""/>
    <s v=""/>
    <s v=""/>
  </r>
  <r>
    <d v="2019-11-01T00:00:00"/>
    <x v="304"/>
    <n v="300"/>
    <d v="1900-11-27T03:37:38"/>
    <n v="63.61"/>
    <n v="8.11"/>
    <n v="0"/>
    <n v="2.52"/>
    <n v="317.3"/>
    <n v="-6.8339999999999996"/>
    <n v="89.8"/>
    <n v="0.21240000000000001"/>
    <n v="0.22620000000000001"/>
    <n v="0"/>
    <n v="0.6"/>
    <m/>
    <m/>
    <n v="12.43"/>
    <m/>
    <n v="3050300"/>
    <n v="0"/>
    <n v="0"/>
    <s v=""/>
    <s v=""/>
    <s v=""/>
  </r>
  <r>
    <d v="2019-11-01T00:00:00"/>
    <x v="304"/>
    <n v="400"/>
    <d v="1900-11-27T04:37:38"/>
    <n v="63.96"/>
    <n v="8.4600000000000009"/>
    <n v="0"/>
    <n v="2.0099999999999998"/>
    <n v="321.5"/>
    <n v="-7.2510000000000003"/>
    <n v="90.6"/>
    <n v="0.21160000000000001"/>
    <n v="0.22689999999999999"/>
    <n v="0"/>
    <n v="0.6"/>
    <m/>
    <m/>
    <n v="12.43"/>
    <m/>
    <n v="3050400"/>
    <n v="0"/>
    <n v="0"/>
    <s v=""/>
    <s v=""/>
    <s v=""/>
  </r>
  <r>
    <d v="2019-11-01T00:00:00"/>
    <x v="304"/>
    <n v="500"/>
    <d v="1900-11-27T05:37:38"/>
    <n v="64.31"/>
    <n v="8.8100000000000023"/>
    <n v="0"/>
    <n v="2.52"/>
    <n v="313.10000000000002"/>
    <n v="-6.7060000000000004"/>
    <n v="91.6"/>
    <n v="0.21160000000000001"/>
    <n v="0.2276"/>
    <n v="0"/>
    <n v="0.6"/>
    <m/>
    <m/>
    <n v="12.43"/>
    <m/>
    <n v="3050500"/>
    <n v="0"/>
    <n v="0"/>
    <s v=""/>
    <s v=""/>
    <s v=""/>
  </r>
  <r>
    <d v="2019-11-01T00:00:00"/>
    <x v="304"/>
    <n v="600"/>
    <d v="1900-11-27T06:37:38"/>
    <n v="64.31"/>
    <n v="8.8100000000000023"/>
    <n v="0.5"/>
    <n v="3.02"/>
    <n v="313.10000000000002"/>
    <n v="-6.8339999999999996"/>
    <n v="90.8"/>
    <n v="0.21160000000000001"/>
    <n v="0.22839999999999999"/>
    <n v="0"/>
    <n v="0.6"/>
    <m/>
    <m/>
    <n v="12.43"/>
    <m/>
    <n v="3050600"/>
    <n v="0"/>
    <n v="0"/>
    <s v=""/>
    <s v=""/>
    <s v=""/>
  </r>
  <r>
    <d v="2019-11-01T00:00:00"/>
    <x v="304"/>
    <n v="700"/>
    <d v="1900-11-27T07:37:38"/>
    <n v="63.84"/>
    <n v="8.3400000000000034"/>
    <n v="0.5"/>
    <n v="3.02"/>
    <n v="321.5"/>
    <n v="-6.61"/>
    <n v="90.6"/>
    <n v="0.2109"/>
    <n v="0.2291"/>
    <n v="0"/>
    <n v="1.9"/>
    <m/>
    <m/>
    <n v="12.43"/>
    <m/>
    <n v="3050700"/>
    <n v="0.7"/>
    <n v="1.9"/>
    <s v=""/>
    <s v=""/>
    <s v=""/>
  </r>
  <r>
    <d v="2019-11-01T00:00:00"/>
    <x v="304"/>
    <n v="800"/>
    <d v="1900-11-27T08:37:38"/>
    <n v="64.430000000000007"/>
    <n v="8.9300000000000068"/>
    <n v="1.01"/>
    <n v="3.02"/>
    <n v="321.5"/>
    <n v="-4.9569999999999999"/>
    <n v="88.2"/>
    <n v="0.2109"/>
    <n v="0.2291"/>
    <n v="0"/>
    <n v="120.6"/>
    <m/>
    <m/>
    <n v="13.82"/>
    <m/>
    <n v="3050800"/>
    <n v="69.7"/>
    <n v="120.6"/>
    <s v=""/>
    <s v=""/>
    <s v=""/>
  </r>
  <r>
    <d v="2019-11-01T00:00:00"/>
    <x v="304"/>
    <n v="900"/>
    <d v="1900-11-27T09:37:38"/>
    <n v="64.08"/>
    <n v="8.5799999999999983"/>
    <n v="0.5"/>
    <n v="3.52"/>
    <n v="314.5"/>
    <n v="-1.47"/>
    <n v="68.5"/>
    <n v="0.2109"/>
    <n v="0.2298"/>
    <n v="0"/>
    <n v="254.4"/>
    <m/>
    <m/>
    <n v="13.5"/>
    <m/>
    <n v="3050900"/>
    <n v="209.8"/>
    <n v="254.4"/>
    <s v=""/>
    <s v=""/>
    <s v=""/>
  </r>
  <r>
    <d v="2019-11-01T00:00:00"/>
    <x v="304"/>
    <n v="1000"/>
    <d v="1900-11-27T10:37:38"/>
    <n v="63.84"/>
    <n v="8.3400000000000034"/>
    <n v="0"/>
    <n v="3.02"/>
    <n v="263.89999999999998"/>
    <n v="0.63200000000000001"/>
    <n v="57.8"/>
    <n v="0.2109"/>
    <n v="0.2298"/>
    <n v="0"/>
    <n v="370.6"/>
    <m/>
    <m/>
    <n v="13.28"/>
    <m/>
    <n v="3051000"/>
    <n v="330.7"/>
    <n v="370.6"/>
    <s v=""/>
    <s v=""/>
    <s v=""/>
  </r>
  <r>
    <d v="2019-11-01T00:00:00"/>
    <x v="304"/>
    <n v="1100"/>
    <d v="1900-11-27T11:37:38"/>
    <n v="64.31"/>
    <n v="8.8100000000000023"/>
    <n v="1.01"/>
    <n v="4.03"/>
    <n v="255.5"/>
    <n v="1.071"/>
    <n v="52"/>
    <n v="0.2109"/>
    <n v="0.2291"/>
    <n v="0"/>
    <n v="419.4"/>
    <m/>
    <m/>
    <n v="13.28"/>
    <m/>
    <n v="3051100"/>
    <n v="410.5"/>
    <n v="419.4"/>
    <s v=""/>
    <s v=""/>
    <s v=""/>
  </r>
  <r>
    <d v="2019-11-01T00:00:00"/>
    <x v="304"/>
    <n v="1200"/>
    <d v="1900-11-27T12:37:38"/>
    <n v="63.61"/>
    <n v="8.11"/>
    <n v="1.01"/>
    <n v="4.03"/>
    <n v="209.2"/>
    <n v="3.4329999999999998"/>
    <n v="42.6"/>
    <n v="0.2109"/>
    <n v="0.22839999999999999"/>
    <n v="0"/>
    <n v="486.9"/>
    <m/>
    <m/>
    <n v="13.28"/>
    <m/>
    <n v="3051200"/>
    <n v="440.5"/>
    <n v="486.9"/>
    <s v=""/>
    <s v=""/>
    <s v=""/>
  </r>
  <r>
    <d v="2019-11-01T00:00:00"/>
    <x v="304"/>
    <n v="1300"/>
    <d v="1900-11-27T13:37:38"/>
    <n v="63.84"/>
    <n v="8.3400000000000034"/>
    <n v="1.01"/>
    <n v="3.52"/>
    <n v="165.7"/>
    <n v="2.823"/>
    <n v="48.2"/>
    <n v="0.2109"/>
    <n v="0.2276"/>
    <n v="0"/>
    <n v="459.4"/>
    <m/>
    <m/>
    <n v="13.28"/>
    <m/>
    <n v="3051300"/>
    <n v="417.5"/>
    <n v="459.4"/>
    <s v=""/>
    <s v=""/>
    <s v=""/>
  </r>
  <r>
    <d v="2019-11-01T00:00:00"/>
    <x v="304"/>
    <n v="1400"/>
    <d v="1900-11-27T14:37:38"/>
    <n v="63.96"/>
    <n v="8.4600000000000009"/>
    <n v="1.01"/>
    <n v="3.52"/>
    <n v="202.2"/>
    <n v="4.8949999999999996"/>
    <n v="44.5"/>
    <n v="0.2109"/>
    <n v="0.22689999999999999"/>
    <n v="0"/>
    <n v="370.6"/>
    <m/>
    <m/>
    <n v="13.28"/>
    <m/>
    <n v="3051400"/>
    <n v="343.8"/>
    <n v="370.6"/>
    <s v=""/>
    <s v=""/>
    <s v=""/>
  </r>
  <r>
    <d v="2019-11-01T00:00:00"/>
    <x v="304"/>
    <n v="1500"/>
    <d v="1900-11-27T15:37:38"/>
    <n v="63.84"/>
    <n v="8.3400000000000034"/>
    <n v="1.01"/>
    <n v="4.03"/>
    <n v="244.3"/>
    <n v="3.6429999999999998"/>
    <n v="34.9"/>
    <n v="0.21160000000000001"/>
    <n v="0.22689999999999999"/>
    <n v="0"/>
    <n v="199.4"/>
    <m/>
    <m/>
    <n v="13.5"/>
    <m/>
    <n v="3051500"/>
    <n v="227.8"/>
    <n v="199.4"/>
    <s v=""/>
    <s v=""/>
    <s v=""/>
  </r>
  <r>
    <d v="2019-11-01T00:00:00"/>
    <x v="304"/>
    <n v="1600"/>
    <d v="1900-11-27T16:37:38"/>
    <n v="64.31"/>
    <n v="8.8100000000000023"/>
    <n v="0.5"/>
    <n v="3.52"/>
    <n v="198"/>
    <n v="1.8049999999999999"/>
    <n v="45"/>
    <n v="0.21160000000000001"/>
    <n v="0.22689999999999999"/>
    <n v="0"/>
    <n v="64.400000000000006"/>
    <m/>
    <m/>
    <n v="13.39"/>
    <m/>
    <n v="3051600"/>
    <n v="88.3"/>
    <n v="64.400000000000006"/>
    <s v=""/>
    <s v=""/>
    <s v=""/>
  </r>
  <r>
    <d v="2019-11-01T00:00:00"/>
    <x v="304"/>
    <n v="1700"/>
    <d v="1900-11-27T17:37:38"/>
    <n v="64.08"/>
    <n v="8.5799999999999983"/>
    <n v="0"/>
    <n v="0.5"/>
    <n v="221.8"/>
    <n v="0.495"/>
    <n v="54.1"/>
    <n v="0.21160000000000001"/>
    <n v="0.22620000000000001"/>
    <n v="0"/>
    <n v="4.4000000000000004"/>
    <m/>
    <m/>
    <n v="13.39"/>
    <m/>
    <n v="3051700"/>
    <n v="1.8"/>
    <n v="4.4000000000000004"/>
    <s v=""/>
    <s v=""/>
    <s v=""/>
  </r>
  <r>
    <d v="2019-11-01T00:00:00"/>
    <x v="304"/>
    <n v="1800"/>
    <d v="1900-11-27T18:37:38"/>
    <n v="64.19"/>
    <n v="8.6899999999999977"/>
    <n v="0"/>
    <n v="1.51"/>
    <n v="227.4"/>
    <n v="0.88"/>
    <n v="50.3"/>
    <n v="0.21160000000000001"/>
    <n v="0.22620000000000001"/>
    <n v="0"/>
    <n v="0.6"/>
    <m/>
    <m/>
    <n v="13.18"/>
    <m/>
    <n v="3051800"/>
    <n v="0"/>
    <n v="0"/>
    <s v=""/>
    <s v=""/>
    <s v=""/>
  </r>
  <r>
    <d v="2019-11-01T00:00:00"/>
    <x v="304"/>
    <n v="1900"/>
    <d v="1900-11-27T19:37:38"/>
    <n v="64.08"/>
    <n v="8.5799999999999983"/>
    <n v="0"/>
    <n v="1.01"/>
    <n v="216.2"/>
    <n v="0.60499999999999998"/>
    <n v="48.3"/>
    <n v="0.21160000000000001"/>
    <n v="0.22539999999999999"/>
    <n v="0"/>
    <n v="0.6"/>
    <m/>
    <m/>
    <n v="12.96"/>
    <m/>
    <n v="3051900"/>
    <n v="0"/>
    <n v="0"/>
    <s v=""/>
    <s v=""/>
    <s v=""/>
  </r>
  <r>
    <d v="2019-11-01T00:00:00"/>
    <x v="304"/>
    <n v="2000"/>
    <d v="1900-11-27T20:37:38"/>
    <n v="63.96"/>
    <n v="8.4600000000000009"/>
    <n v="0"/>
    <n v="2.0099999999999998"/>
    <n v="226"/>
    <n v="-0.42299999999999999"/>
    <n v="50.9"/>
    <n v="0.21160000000000001"/>
    <n v="0.22539999999999999"/>
    <n v="0"/>
    <n v="0.6"/>
    <m/>
    <m/>
    <n v="12.86"/>
    <m/>
    <n v="3052000"/>
    <n v="0"/>
    <n v="0"/>
    <s v=""/>
    <s v=""/>
    <s v=""/>
  </r>
  <r>
    <d v="2019-11-01T00:00:00"/>
    <x v="304"/>
    <n v="2100"/>
    <d v="1900-11-27T21:37:38"/>
    <n v="64.08"/>
    <n v="8.5799999999999983"/>
    <n v="0"/>
    <n v="2.0099999999999998"/>
    <n v="273.8"/>
    <n v="-0.17100000000000001"/>
    <n v="53.3"/>
    <n v="0.21160000000000001"/>
    <n v="0.22539999999999999"/>
    <n v="0"/>
    <n v="0.6"/>
    <m/>
    <m/>
    <n v="12.75"/>
    <m/>
    <n v="3052100"/>
    <n v="0"/>
    <n v="0"/>
    <s v=""/>
    <s v=""/>
    <s v=""/>
  </r>
  <r>
    <d v="2019-11-01T00:00:00"/>
    <x v="304"/>
    <n v="2200"/>
    <d v="1900-11-27T22:37:38"/>
    <n v="63.84"/>
    <n v="8.3400000000000034"/>
    <n v="0"/>
    <n v="2.0099999999999998"/>
    <n v="263.89999999999998"/>
    <n v="7.9000000000000001E-2"/>
    <n v="54.3"/>
    <n v="0.2109"/>
    <n v="0.22539999999999999"/>
    <n v="0"/>
    <n v="0.6"/>
    <m/>
    <m/>
    <n v="12.75"/>
    <m/>
    <n v="3052200"/>
    <n v="0"/>
    <n v="0"/>
    <s v=""/>
    <s v=""/>
    <s v=""/>
  </r>
  <r>
    <d v="2019-11-01T00:00:00"/>
    <x v="304"/>
    <n v="2300"/>
    <d v="1900-11-27T23:37:38"/>
    <n v="64.08"/>
    <n v="8.5799999999999983"/>
    <n v="0"/>
    <n v="2.0099999999999998"/>
    <n v="268.10000000000002"/>
    <n v="0.96199999999999997"/>
    <n v="51.9"/>
    <n v="0.21160000000000001"/>
    <n v="0.22470000000000001"/>
    <n v="0"/>
    <n v="0.6"/>
    <m/>
    <m/>
    <n v="12.64"/>
    <m/>
    <n v="3052300"/>
    <n v="0"/>
    <n v="0"/>
    <s v=""/>
    <s v=""/>
    <s v=""/>
  </r>
  <r>
    <d v="2019-11-01T00:00:00"/>
    <x v="304"/>
    <n v="2400"/>
    <d v="1900-11-28T00:37:38"/>
    <n v="64.19"/>
    <n v="8.6899999999999977"/>
    <n v="0"/>
    <n v="1.01"/>
    <n v="242.9"/>
    <n v="1.2889999999999999"/>
    <n v="51.1"/>
    <n v="0.2109"/>
    <n v="0.22470000000000001"/>
    <n v="0"/>
    <n v="0.6"/>
    <m/>
    <m/>
    <n v="12.64"/>
    <m/>
    <n v="3052400"/>
    <n v="0"/>
    <n v="0"/>
    <n v="0.21099999999999999"/>
    <n v="0.22500000000000001"/>
    <n v="8.6999999999999994E-2"/>
  </r>
  <r>
    <d v="2019-11-02T00:00:00"/>
    <x v="305"/>
    <n v="100"/>
    <d v="1900-11-28T01:37:38"/>
    <n v="64.430000000000007"/>
    <n v="8.9300000000000068"/>
    <n v="0"/>
    <n v="1.51"/>
    <n v="223.2"/>
    <n v="1.7509999999999999"/>
    <n v="51.5"/>
    <n v="0.2109"/>
    <n v="0.22470000000000001"/>
    <n v="0"/>
    <n v="0.6"/>
    <m/>
    <m/>
    <n v="12.64"/>
    <m/>
    <n v="3060100"/>
    <n v="0"/>
    <n v="0"/>
    <s v=""/>
    <s v=""/>
    <s v=""/>
  </r>
  <r>
    <d v="2019-11-02T00:00:00"/>
    <x v="305"/>
    <n v="200"/>
    <d v="1900-11-28T02:37:38"/>
    <n v="64.08"/>
    <n v="8.5799999999999983"/>
    <n v="2.0099999999999998"/>
    <n v="5.03"/>
    <n v="283.60000000000002"/>
    <n v="1.1259999999999999"/>
    <n v="56.9"/>
    <n v="0.21160000000000001"/>
    <n v="0.22470000000000001"/>
    <n v="0"/>
    <n v="0.6"/>
    <m/>
    <m/>
    <n v="12.64"/>
    <m/>
    <n v="3060200"/>
    <n v="0"/>
    <n v="0"/>
    <s v=""/>
    <s v=""/>
    <s v=""/>
  </r>
  <r>
    <d v="2019-11-02T00:00:00"/>
    <x v="305"/>
    <n v="300"/>
    <d v="1900-11-28T03:37:38"/>
    <n v="63.96"/>
    <n v="8.4600000000000009"/>
    <n v="1.51"/>
    <n v="5.03"/>
    <n v="297.60000000000002"/>
    <n v="0.46700000000000003"/>
    <n v="63.9"/>
    <n v="0.2109"/>
    <n v="0.22470000000000001"/>
    <n v="0"/>
    <n v="0.6"/>
    <m/>
    <m/>
    <n v="12.53"/>
    <m/>
    <n v="3060300"/>
    <n v="0"/>
    <n v="0"/>
    <s v=""/>
    <s v=""/>
    <s v=""/>
  </r>
  <r>
    <d v="2019-11-02T00:00:00"/>
    <x v="305"/>
    <n v="400"/>
    <d v="1900-11-28T04:37:38"/>
    <n v="64.430000000000007"/>
    <n v="8.9300000000000068"/>
    <n v="0.5"/>
    <n v="3.52"/>
    <n v="321.5"/>
    <n v="1.425"/>
    <n v="88.9"/>
    <n v="0.2109"/>
    <n v="0.22470000000000001"/>
    <n v="0.2"/>
    <n v="0.6"/>
    <m/>
    <m/>
    <n v="12.53"/>
    <m/>
    <n v="3060400"/>
    <n v="0"/>
    <n v="0"/>
    <s v=""/>
    <s v=""/>
    <s v=""/>
  </r>
  <r>
    <d v="2019-11-02T00:00:00"/>
    <x v="305"/>
    <n v="500"/>
    <d v="1900-11-28T05:37:38"/>
    <n v="64.540000000000006"/>
    <n v="9.0400000000000063"/>
    <n v="0.5"/>
    <n v="3.02"/>
    <n v="321.5"/>
    <n v="1.3440000000000001"/>
    <n v="92.2"/>
    <n v="0.2109"/>
    <n v="0.224"/>
    <n v="0"/>
    <n v="0.6"/>
    <m/>
    <m/>
    <n v="12.53"/>
    <m/>
    <n v="3060500"/>
    <n v="0"/>
    <n v="0"/>
    <s v=""/>
    <s v=""/>
    <s v=""/>
  </r>
  <r>
    <d v="2019-11-02T00:00:00"/>
    <x v="305"/>
    <n v="600"/>
    <d v="1900-11-28T06:37:38"/>
    <n v="64.430000000000007"/>
    <n v="8.9300000000000068"/>
    <n v="0.5"/>
    <n v="3.52"/>
    <n v="308.89999999999998"/>
    <n v="1.044"/>
    <n v="93.2"/>
    <n v="0.21160000000000001"/>
    <n v="0.224"/>
    <n v="0"/>
    <n v="0.6"/>
    <m/>
    <m/>
    <n v="12.53"/>
    <m/>
    <n v="3060600"/>
    <n v="0"/>
    <n v="0"/>
    <s v=""/>
    <s v=""/>
    <s v=""/>
  </r>
  <r>
    <d v="2019-11-02T00:00:00"/>
    <x v="305"/>
    <n v="700"/>
    <d v="1900-11-28T07:37:38"/>
    <n v="64.66"/>
    <n v="9.1599999999999966"/>
    <n v="0"/>
    <n v="2.0099999999999998"/>
    <n v="280.8"/>
    <n v="0.90700000000000003"/>
    <n v="94.1"/>
    <n v="0.21160000000000001"/>
    <n v="0.224"/>
    <n v="0"/>
    <n v="0.6"/>
    <m/>
    <m/>
    <n v="12.53"/>
    <m/>
    <n v="3060700"/>
    <n v="0"/>
    <n v="0"/>
    <s v=""/>
    <s v=""/>
    <s v=""/>
  </r>
  <r>
    <d v="2019-11-02T00:00:00"/>
    <x v="305"/>
    <n v="800"/>
    <d v="1900-11-28T08:37:38"/>
    <n v="64.540000000000006"/>
    <n v="9.0400000000000063"/>
    <n v="0"/>
    <n v="1.01"/>
    <n v="182.5"/>
    <n v="0.88"/>
    <n v="94.8"/>
    <n v="0.21160000000000001"/>
    <n v="0.224"/>
    <n v="0"/>
    <n v="31.9"/>
    <m/>
    <m/>
    <n v="12.64"/>
    <m/>
    <n v="3060800"/>
    <n v="66"/>
    <n v="31.9"/>
    <s v=""/>
    <s v=""/>
    <s v=""/>
  </r>
  <r>
    <d v="2019-11-02T00:00:00"/>
    <x v="305"/>
    <n v="900"/>
    <d v="1900-11-28T09:37:38"/>
    <n v="64.540000000000006"/>
    <n v="9.0400000000000063"/>
    <n v="0"/>
    <n v="2.0099999999999998"/>
    <n v="207.8"/>
    <n v="0.88"/>
    <n v="93.7"/>
    <n v="0.2109"/>
    <n v="0.2233"/>
    <n v="0"/>
    <n v="156.9"/>
    <m/>
    <m/>
    <n v="13.5"/>
    <m/>
    <n v="3060900"/>
    <n v="205"/>
    <n v="156.9"/>
    <s v=""/>
    <s v=""/>
    <s v=""/>
  </r>
  <r>
    <d v="2019-11-02T00:00:00"/>
    <x v="305"/>
    <n v="1000"/>
    <d v="1900-11-28T10:37:38"/>
    <n v="63.96"/>
    <n v="8.4600000000000009"/>
    <n v="0"/>
    <n v="1.01"/>
    <n v="178.3"/>
    <n v="2.77"/>
    <n v="88.2"/>
    <n v="0.21160000000000001"/>
    <n v="0.2233"/>
    <n v="0"/>
    <n v="309.39999999999998"/>
    <m/>
    <m/>
    <n v="13.61"/>
    <m/>
    <n v="3061000"/>
    <n v="325.2"/>
    <n v="309.39999999999998"/>
    <s v=""/>
    <s v=""/>
    <s v=""/>
  </r>
  <r>
    <d v="2019-11-02T00:00:00"/>
    <x v="305"/>
    <n v="1100"/>
    <d v="1900-11-28T11:37:38"/>
    <n v="63.84"/>
    <n v="8.3400000000000034"/>
    <n v="0"/>
    <n v="3.02"/>
    <n v="181.1"/>
    <n v="3.9319999999999999"/>
    <n v="84.2"/>
    <n v="0.21160000000000001"/>
    <n v="0.2233"/>
    <n v="0"/>
    <n v="303.10000000000002"/>
    <m/>
    <m/>
    <n v="13.93"/>
    <m/>
    <n v="3061100"/>
    <n v="404.7"/>
    <n v="303.10000000000002"/>
    <s v=""/>
    <s v=""/>
    <s v=""/>
  </r>
  <r>
    <d v="2019-11-02T00:00:00"/>
    <x v="305"/>
    <n v="1200"/>
    <d v="1900-11-28T12:37:38"/>
    <n v="63.49"/>
    <n v="7.990000000000002"/>
    <n v="0"/>
    <n v="3.02"/>
    <n v="262.5"/>
    <n v="5.4880000000000004"/>
    <n v="77.099999999999994"/>
    <n v="0.21160000000000001"/>
    <n v="0.2233"/>
    <n v="0"/>
    <n v="304.39999999999998"/>
    <m/>
    <m/>
    <n v="13.71"/>
    <m/>
    <n v="3061200"/>
    <n v="434.7"/>
    <n v="304.39999999999998"/>
    <s v=""/>
    <s v=""/>
    <s v=""/>
  </r>
  <r>
    <d v="2019-11-02T00:00:00"/>
    <x v="305"/>
    <n v="1300"/>
    <d v="1900-11-28T13:37:38"/>
    <n v="62.79"/>
    <n v="7.2899999999999991"/>
    <n v="0.5"/>
    <n v="3.02"/>
    <n v="254.1"/>
    <n v="5.1790000000000003"/>
    <n v="74.400000000000006"/>
    <n v="0.21240000000000001"/>
    <n v="0.2233"/>
    <n v="0"/>
    <n v="181.9"/>
    <m/>
    <m/>
    <n v="13.71"/>
    <m/>
    <n v="3061300"/>
    <n v="412"/>
    <n v="181.9"/>
    <s v=""/>
    <s v=""/>
    <s v=""/>
  </r>
  <r>
    <d v="2019-11-02T00:00:00"/>
    <x v="305"/>
    <n v="1400"/>
    <d v="1900-11-28T14:37:38"/>
    <n v="62.32"/>
    <n v="6.82"/>
    <n v="0.5"/>
    <n v="2.52"/>
    <n v="195.1"/>
    <n v="5.4370000000000003"/>
    <n v="72.2"/>
    <n v="0.21240000000000001"/>
    <n v="0.2233"/>
    <n v="0"/>
    <n v="146.9"/>
    <m/>
    <m/>
    <n v="13.93"/>
    <m/>
    <n v="3061400"/>
    <n v="338.2"/>
    <n v="146.9"/>
    <s v=""/>
    <s v=""/>
    <s v=""/>
  </r>
  <r>
    <d v="2019-11-02T00:00:00"/>
    <x v="305"/>
    <n v="1500"/>
    <d v="1900-11-28T15:37:38"/>
    <n v="62.44"/>
    <n v="6.9399999999999977"/>
    <n v="0.5"/>
    <n v="3.52"/>
    <n v="242.9"/>
    <n v="5.8209999999999997"/>
    <n v="67.8"/>
    <n v="0.21240000000000001"/>
    <n v="0.224"/>
    <n v="0"/>
    <n v="154.4"/>
    <m/>
    <m/>
    <n v="13.71"/>
    <m/>
    <n v="3061500"/>
    <n v="222.2"/>
    <n v="154.4"/>
    <s v=""/>
    <s v=""/>
    <s v=""/>
  </r>
  <r>
    <d v="2019-11-02T00:00:00"/>
    <x v="305"/>
    <n v="1600"/>
    <d v="1900-11-28T16:37:38"/>
    <n v="62.32"/>
    <n v="6.82"/>
    <n v="0"/>
    <n v="3.02"/>
    <n v="224.6"/>
    <n v="2.5299999999999998"/>
    <n v="68.599999999999994"/>
    <n v="0.21310000000000001"/>
    <n v="0.224"/>
    <n v="0"/>
    <n v="44.4"/>
    <m/>
    <m/>
    <n v="13.39"/>
    <m/>
    <n v="3061600"/>
    <n v="83.7"/>
    <n v="44.4"/>
    <s v=""/>
    <s v=""/>
    <s v=""/>
  </r>
  <r>
    <d v="2019-11-02T00:00:00"/>
    <x v="305"/>
    <n v="1700"/>
    <d v="1900-11-28T17:37:38"/>
    <n v="62.32"/>
    <n v="6.82"/>
    <n v="0"/>
    <n v="1.51"/>
    <n v="183.9"/>
    <n v="1.4530000000000001"/>
    <n v="71.099999999999994"/>
    <n v="0.21379999999999999"/>
    <n v="0.224"/>
    <n v="0"/>
    <n v="0.6"/>
    <m/>
    <m/>
    <n v="13.18"/>
    <m/>
    <n v="3061700"/>
    <n v="1.5"/>
    <n v="0"/>
    <s v=""/>
    <s v=""/>
    <s v=""/>
  </r>
  <r>
    <d v="2019-11-02T00:00:00"/>
    <x v="305"/>
    <n v="1800"/>
    <d v="1900-11-28T18:37:38"/>
    <n v="62.56"/>
    <n v="7.0600000000000023"/>
    <n v="0"/>
    <n v="1.51"/>
    <n v="231.6"/>
    <n v="0.63200000000000001"/>
    <n v="80.599999999999994"/>
    <n v="0.21379999999999999"/>
    <n v="0.224"/>
    <n v="0"/>
    <n v="0.6"/>
    <m/>
    <m/>
    <n v="12.96"/>
    <m/>
    <n v="3061800"/>
    <n v="0"/>
    <n v="0"/>
    <s v=""/>
    <s v=""/>
    <s v=""/>
  </r>
  <r>
    <d v="2019-11-02T00:00:00"/>
    <x v="305"/>
    <n v="1900"/>
    <d v="1900-11-28T19:37:38"/>
    <n v="62.44"/>
    <n v="6.9399999999999977"/>
    <n v="0"/>
    <n v="2.0099999999999998"/>
    <n v="219"/>
    <n v="1.5609999999999999"/>
    <n v="83.1"/>
    <n v="0.21379999999999999"/>
    <n v="0.22470000000000001"/>
    <n v="0"/>
    <n v="0.6"/>
    <m/>
    <m/>
    <n v="12.86"/>
    <m/>
    <n v="3061900"/>
    <n v="0"/>
    <n v="0"/>
    <s v=""/>
    <s v=""/>
    <s v=""/>
  </r>
  <r>
    <d v="2019-11-02T00:00:00"/>
    <x v="305"/>
    <n v="2000"/>
    <d v="1900-11-28T20:37:38"/>
    <n v="62.79"/>
    <n v="7.2899999999999991"/>
    <n v="0.5"/>
    <n v="3.52"/>
    <n v="276.60000000000002"/>
    <n v="1.5880000000000001"/>
    <n v="81.2"/>
    <n v="0.21379999999999999"/>
    <n v="0.22470000000000001"/>
    <n v="0"/>
    <n v="0.6"/>
    <m/>
    <m/>
    <n v="12.86"/>
    <m/>
    <n v="3062000"/>
    <n v="0"/>
    <n v="0"/>
    <s v=""/>
    <s v=""/>
    <s v=""/>
  </r>
  <r>
    <d v="2019-11-02T00:00:00"/>
    <x v="305"/>
    <n v="2100"/>
    <d v="1900-11-28T21:37:38"/>
    <n v="62.67"/>
    <n v="7.1700000000000017"/>
    <n v="0"/>
    <n v="2.52"/>
    <n v="293.39999999999998"/>
    <n v="1.724"/>
    <n v="81.400000000000006"/>
    <n v="0.21379999999999999"/>
    <n v="0.22470000000000001"/>
    <n v="0"/>
    <n v="0.6"/>
    <m/>
    <m/>
    <n v="12.75"/>
    <m/>
    <n v="3062100"/>
    <n v="0"/>
    <n v="0"/>
    <s v=""/>
    <s v=""/>
    <s v=""/>
  </r>
  <r>
    <d v="2019-11-02T00:00:00"/>
    <x v="305"/>
    <n v="2200"/>
    <d v="1900-11-28T22:37:38"/>
    <n v="62.44"/>
    <n v="6.9399999999999977"/>
    <n v="0"/>
    <n v="2.52"/>
    <n v="268.10000000000002"/>
    <n v="2.0739999999999998"/>
    <n v="80.7"/>
    <n v="0.21460000000000001"/>
    <n v="0.22539999999999999"/>
    <n v="0"/>
    <n v="0.6"/>
    <m/>
    <m/>
    <n v="12.75"/>
    <m/>
    <n v="3062200"/>
    <n v="0"/>
    <n v="0"/>
    <s v=""/>
    <s v=""/>
    <s v=""/>
  </r>
  <r>
    <d v="2019-11-02T00:00:00"/>
    <x v="305"/>
    <n v="2300"/>
    <d v="1900-11-28T23:37:38"/>
    <n v="62.79"/>
    <n v="7.2899999999999991"/>
    <n v="0"/>
    <n v="4.53"/>
    <n v="228.8"/>
    <n v="1.8859999999999999"/>
    <n v="84.4"/>
    <n v="0.21460000000000001"/>
    <n v="0.22470000000000001"/>
    <n v="0"/>
    <n v="0.6"/>
    <m/>
    <m/>
    <n v="12.64"/>
    <m/>
    <n v="3062300"/>
    <n v="0"/>
    <n v="0"/>
    <s v=""/>
    <s v=""/>
    <s v=""/>
  </r>
  <r>
    <d v="2019-11-02T00:00:00"/>
    <x v="305"/>
    <n v="2400"/>
    <d v="1900-11-29T00:37:38"/>
    <n v="62.56"/>
    <n v="7.0600000000000023"/>
    <n v="0.5"/>
    <n v="4.03"/>
    <n v="269.60000000000002"/>
    <n v="2.0470000000000002"/>
    <n v="85.6"/>
    <n v="0.21460000000000001"/>
    <n v="0.22539999999999999"/>
    <n v="0"/>
    <n v="0.6"/>
    <m/>
    <m/>
    <n v="12.64"/>
    <m/>
    <n v="3062400"/>
    <n v="0"/>
    <n v="0"/>
    <n v="0.215"/>
    <n v="0.22500000000000001"/>
    <n v="7.0999999999999994E-2"/>
  </r>
  <r>
    <d v="2019-11-03T00:00:00"/>
    <x v="306"/>
    <n v="100"/>
    <d v="1900-11-29T01:37:38"/>
    <n v="62.56"/>
    <n v="7.0600000000000023"/>
    <n v="0.5"/>
    <n v="6.04"/>
    <n v="258.3"/>
    <n v="1.615"/>
    <n v="87.5"/>
    <n v="0.21460000000000001"/>
    <n v="0.22539999999999999"/>
    <n v="0"/>
    <n v="0.6"/>
    <m/>
    <m/>
    <n v="12.64"/>
    <m/>
    <n v="3070100"/>
    <n v="0"/>
    <n v="0"/>
    <s v=""/>
    <s v=""/>
    <s v=""/>
  </r>
  <r>
    <d v="2019-11-03T00:00:00"/>
    <x v="306"/>
    <n v="200"/>
    <d v="1900-11-29T02:37:38"/>
    <n v="61.39"/>
    <n v="5.8900000000000006"/>
    <n v="0.5"/>
    <n v="5.54"/>
    <n v="259.7"/>
    <n v="1.262"/>
    <n v="89.9"/>
    <n v="0.21460000000000001"/>
    <n v="0.22470000000000001"/>
    <n v="0"/>
    <n v="0.6"/>
    <m/>
    <m/>
    <n v="12.53"/>
    <m/>
    <n v="3070200"/>
    <n v="0"/>
    <n v="0"/>
    <s v=""/>
    <s v=""/>
    <s v=""/>
  </r>
  <r>
    <d v="2019-11-03T00:00:00"/>
    <x v="306"/>
    <n v="300"/>
    <d v="1900-11-29T03:37:38"/>
    <n v="62.91"/>
    <n v="7.4099999999999966"/>
    <n v="1.01"/>
    <n v="6.04"/>
    <n v="272.39999999999998"/>
    <n v="1.208"/>
    <n v="92.8"/>
    <n v="0.21460000000000001"/>
    <n v="0.22470000000000001"/>
    <n v="0"/>
    <n v="0.6"/>
    <m/>
    <m/>
    <n v="12.53"/>
    <m/>
    <n v="3070300"/>
    <n v="0"/>
    <n v="0"/>
    <s v=""/>
    <s v=""/>
    <s v=""/>
  </r>
  <r>
    <d v="2019-11-03T00:00:00"/>
    <x v="306"/>
    <n v="400"/>
    <d v="1900-11-29T04:37:38"/>
    <n v="62.67"/>
    <n v="7.1700000000000017"/>
    <n v="1.01"/>
    <n v="6.04"/>
    <n v="265.3"/>
    <n v="0.63200000000000001"/>
    <n v="93.4"/>
    <n v="0.21460000000000001"/>
    <n v="0.22470000000000001"/>
    <n v="0"/>
    <n v="0.6"/>
    <m/>
    <m/>
    <n v="12.53"/>
    <m/>
    <n v="3070400"/>
    <n v="0"/>
    <n v="0"/>
    <s v=""/>
    <s v=""/>
    <s v=""/>
  </r>
  <r>
    <d v="2019-11-03T00:00:00"/>
    <x v="306"/>
    <n v="500"/>
    <d v="1900-11-29T05:37:38"/>
    <n v="62.2"/>
    <n v="6.7000000000000028"/>
    <n v="1.01"/>
    <n v="6.04"/>
    <n v="272.39999999999998"/>
    <n v="0.77"/>
    <n v="95.2"/>
    <n v="0.21460000000000001"/>
    <n v="0.22539999999999999"/>
    <n v="0"/>
    <n v="0.6"/>
    <m/>
    <m/>
    <n v="12.53"/>
    <m/>
    <n v="3070500"/>
    <n v="0"/>
    <n v="0"/>
    <s v=""/>
    <s v=""/>
    <s v=""/>
  </r>
  <r>
    <d v="2019-11-03T00:00:00"/>
    <x v="306"/>
    <n v="600"/>
    <d v="1900-11-29T06:37:38"/>
    <n v="62.91"/>
    <n v="7.4099999999999966"/>
    <n v="1.01"/>
    <n v="5.54"/>
    <n v="254.1"/>
    <n v="0.52200000000000002"/>
    <n v="95.6"/>
    <n v="0.21460000000000001"/>
    <n v="0.22539999999999999"/>
    <n v="0"/>
    <n v="0.6"/>
    <m/>
    <m/>
    <n v="12.53"/>
    <m/>
    <n v="3070600"/>
    <n v="0"/>
    <n v="0"/>
    <s v=""/>
    <s v=""/>
    <s v=""/>
  </r>
  <r>
    <d v="2019-11-03T00:00:00"/>
    <x v="306"/>
    <n v="700"/>
    <d v="1900-11-29T07:37:38"/>
    <n v="62.67"/>
    <n v="7.1700000000000017"/>
    <n v="1.01"/>
    <n v="5.03"/>
    <n v="241.5"/>
    <n v="5.0999999999999997E-2"/>
    <n v="96.1"/>
    <n v="0.21460000000000001"/>
    <n v="0.22470000000000001"/>
    <n v="0"/>
    <n v="0.6"/>
    <m/>
    <m/>
    <n v="12.53"/>
    <m/>
    <n v="3070700"/>
    <n v="0"/>
    <n v="0"/>
    <s v=""/>
    <s v=""/>
    <s v=""/>
  </r>
  <r>
    <d v="2019-11-03T00:00:00"/>
    <x v="306"/>
    <n v="800"/>
    <d v="1900-11-29T08:37:38"/>
    <n v="62.67"/>
    <n v="7.1700000000000017"/>
    <n v="0.5"/>
    <n v="4.53"/>
    <n v="251.3"/>
    <n v="-0.06"/>
    <n v="96.6"/>
    <n v="0.21460000000000001"/>
    <n v="0.22470000000000001"/>
    <n v="0"/>
    <n v="34.4"/>
    <m/>
    <m/>
    <n v="12.64"/>
    <m/>
    <n v="3070800"/>
    <n v="62.2"/>
    <n v="34.4"/>
    <s v=""/>
    <s v=""/>
    <s v=""/>
  </r>
  <r>
    <d v="2019-11-03T00:00:00"/>
    <x v="306"/>
    <n v="900"/>
    <d v="1900-11-29T09:37:38"/>
    <n v="62.79"/>
    <n v="7.2899999999999991"/>
    <n v="1.01"/>
    <n v="7.05"/>
    <n v="269.60000000000002"/>
    <n v="0.32900000000000001"/>
    <n v="95.2"/>
    <n v="0.21460000000000001"/>
    <n v="0.22470000000000001"/>
    <n v="0"/>
    <n v="108.1"/>
    <m/>
    <m/>
    <n v="13.39"/>
    <m/>
    <n v="3070900"/>
    <n v="200.2"/>
    <n v="108.1"/>
    <s v=""/>
    <s v=""/>
    <s v=""/>
  </r>
  <r>
    <d v="2019-11-03T00:00:00"/>
    <x v="306"/>
    <n v="1000"/>
    <d v="1900-11-29T10:37:38"/>
    <n v="62.56"/>
    <n v="7.0600000000000023"/>
    <n v="1.01"/>
    <n v="6.54"/>
    <n v="251.3"/>
    <n v="0.98899999999999999"/>
    <n v="93.8"/>
    <n v="0.21460000000000001"/>
    <n v="0.22470000000000001"/>
    <n v="0"/>
    <n v="270.60000000000002"/>
    <m/>
    <m/>
    <n v="13.93"/>
    <m/>
    <n v="3071000"/>
    <n v="320.2"/>
    <n v="270.60000000000002"/>
    <s v=""/>
    <s v=""/>
    <s v=""/>
  </r>
  <r>
    <d v="2019-11-03T00:00:00"/>
    <x v="306"/>
    <n v="1100"/>
    <d v="1900-11-29T11:37:38"/>
    <n v="60.8"/>
    <n v="5.2999999999999972"/>
    <n v="1.01"/>
    <n v="5.03"/>
    <n v="244.3"/>
    <n v="0.98899999999999999"/>
    <n v="91.6"/>
    <n v="0.21460000000000001"/>
    <n v="0.22539999999999999"/>
    <n v="0"/>
    <n v="130.6"/>
    <m/>
    <m/>
    <n v="13.82"/>
    <m/>
    <n v="3071100"/>
    <n v="399.5"/>
    <n v="130.6"/>
    <s v=""/>
    <s v=""/>
    <s v=""/>
  </r>
  <r>
    <d v="2019-11-03T00:00:00"/>
    <x v="306"/>
    <n v="1200"/>
    <d v="1900-11-29T12:37:38"/>
    <n v="61.97"/>
    <n v="6.4699999999999989"/>
    <n v="1.01"/>
    <n v="6.54"/>
    <n v="256.89999999999998"/>
    <n v="1.425"/>
    <n v="88.4"/>
    <n v="0.21460000000000001"/>
    <n v="0.22539999999999999"/>
    <n v="0"/>
    <n v="183.1"/>
    <m/>
    <m/>
    <n v="13.28"/>
    <m/>
    <n v="3071200"/>
    <n v="429"/>
    <n v="183.1"/>
    <s v=""/>
    <s v=""/>
    <s v=""/>
  </r>
  <r>
    <d v="2019-11-03T00:00:00"/>
    <x v="306"/>
    <n v="1300"/>
    <d v="1900-11-29T13:37:38"/>
    <n v="62.2"/>
    <n v="6.7000000000000028"/>
    <n v="2.0099999999999998"/>
    <n v="7.55"/>
    <n v="242.9"/>
    <n v="2.6640000000000001"/>
    <n v="79.5"/>
    <n v="0.21460000000000001"/>
    <n v="0.22620000000000001"/>
    <n v="0"/>
    <n v="218.1"/>
    <m/>
    <m/>
    <n v="13.28"/>
    <m/>
    <n v="3071300"/>
    <n v="406"/>
    <n v="218.1"/>
    <s v=""/>
    <s v=""/>
    <s v=""/>
  </r>
  <r>
    <d v="2019-11-03T00:00:00"/>
    <x v="306"/>
    <n v="1400"/>
    <d v="1900-11-29T14:37:38"/>
    <n v="61.97"/>
    <n v="6.4699999999999989"/>
    <n v="1.51"/>
    <n v="6.54"/>
    <n v="261.10000000000002"/>
    <n v="2.423"/>
    <n v="75.8"/>
    <n v="0.21529999999999999"/>
    <n v="0.22620000000000001"/>
    <n v="0"/>
    <n v="183.1"/>
    <m/>
    <m/>
    <n v="13.71"/>
    <m/>
    <n v="3071400"/>
    <n v="332.5"/>
    <n v="183.1"/>
    <s v=""/>
    <s v=""/>
    <s v=""/>
  </r>
  <r>
    <d v="2019-11-03T00:00:00"/>
    <x v="306"/>
    <n v="1500"/>
    <d v="1900-11-29T15:37:38"/>
    <n v="61.97"/>
    <n v="6.4699999999999989"/>
    <n v="2.0099999999999998"/>
    <n v="6.54"/>
    <n v="269.60000000000002"/>
    <n v="1.94"/>
    <n v="74.900000000000006"/>
    <n v="0.21529999999999999"/>
    <n v="0.2276"/>
    <n v="0"/>
    <n v="100.6"/>
    <m/>
    <m/>
    <n v="13.5"/>
    <m/>
    <n v="3071500"/>
    <n v="217"/>
    <n v="100.6"/>
    <s v=""/>
    <s v=""/>
    <s v=""/>
  </r>
  <r>
    <d v="2019-11-03T00:00:00"/>
    <x v="306"/>
    <n v="1600"/>
    <d v="1900-11-29T16:37:38"/>
    <n v="61.97"/>
    <n v="6.4699999999999989"/>
    <n v="1.51"/>
    <n v="5.54"/>
    <n v="282.2"/>
    <n v="1.2350000000000001"/>
    <n v="76.8"/>
    <n v="0.216"/>
    <n v="0.22839999999999999"/>
    <n v="0"/>
    <n v="50.6"/>
    <m/>
    <m/>
    <n v="13.28"/>
    <m/>
    <n v="3071600"/>
    <n v="79"/>
    <n v="50.6"/>
    <s v=""/>
    <s v=""/>
    <s v=""/>
  </r>
  <r>
    <d v="2019-11-03T00:00:00"/>
    <x v="306"/>
    <n v="1700"/>
    <d v="1900-11-29T17:37:38"/>
    <n v="61.97"/>
    <n v="6.4699999999999989"/>
    <n v="1.01"/>
    <n v="3.52"/>
    <n v="300.39999999999998"/>
    <n v="0.46700000000000003"/>
    <n v="82.8"/>
    <n v="0.216"/>
    <n v="0.2291"/>
    <n v="0"/>
    <n v="1.9"/>
    <m/>
    <m/>
    <n v="13.18"/>
    <m/>
    <n v="3071700"/>
    <n v="1.2"/>
    <n v="1.9"/>
    <s v=""/>
    <s v=""/>
    <s v=""/>
  </r>
  <r>
    <d v="2019-11-03T00:00:00"/>
    <x v="306"/>
    <n v="1800"/>
    <d v="1900-11-29T18:37:38"/>
    <n v="61.97"/>
    <n v="6.4699999999999989"/>
    <n v="0.5"/>
    <n v="3.52"/>
    <n v="306.10000000000002"/>
    <n v="0.32900000000000001"/>
    <n v="86.4"/>
    <n v="0.2167"/>
    <n v="0.2298"/>
    <n v="0"/>
    <n v="0.6"/>
    <m/>
    <m/>
    <n v="12.96"/>
    <m/>
    <n v="3071800"/>
    <n v="0"/>
    <n v="0"/>
    <s v=""/>
    <s v=""/>
    <s v=""/>
  </r>
  <r>
    <d v="2019-11-03T00:00:00"/>
    <x v="306"/>
    <n v="1900"/>
    <d v="1900-11-29T19:37:38"/>
    <n v="61.97"/>
    <n v="6.4699999999999989"/>
    <n v="0"/>
    <n v="2.52"/>
    <n v="268.10000000000002"/>
    <n v="1.208"/>
    <n v="86.3"/>
    <n v="0.2167"/>
    <n v="0.23050000000000001"/>
    <n v="0"/>
    <n v="0.6"/>
    <m/>
    <m/>
    <n v="12.86"/>
    <m/>
    <n v="3071900"/>
    <n v="0"/>
    <n v="0"/>
    <s v=""/>
    <s v=""/>
    <s v=""/>
  </r>
  <r>
    <d v="2019-11-03T00:00:00"/>
    <x v="306"/>
    <n v="2000"/>
    <d v="1900-11-29T20:37:38"/>
    <n v="61.97"/>
    <n v="6.4699999999999989"/>
    <n v="0"/>
    <n v="5.03"/>
    <n v="235.9"/>
    <n v="1.643"/>
    <n v="85.6"/>
    <n v="0.2167"/>
    <n v="0.23050000000000001"/>
    <n v="0"/>
    <n v="0.6"/>
    <m/>
    <m/>
    <n v="12.86"/>
    <m/>
    <n v="3072000"/>
    <n v="0"/>
    <n v="0"/>
    <s v=""/>
    <s v=""/>
    <s v=""/>
  </r>
  <r>
    <d v="2019-11-03T00:00:00"/>
    <x v="306"/>
    <n v="2100"/>
    <d v="1900-11-29T21:37:38"/>
    <n v="61.97"/>
    <n v="6.4699999999999989"/>
    <n v="0.5"/>
    <n v="4.53"/>
    <n v="233.1"/>
    <n v="2.343"/>
    <n v="85"/>
    <n v="0.2167"/>
    <n v="0.23050000000000001"/>
    <n v="0"/>
    <n v="0.6"/>
    <m/>
    <m/>
    <n v="12.75"/>
    <m/>
    <n v="3072100"/>
    <n v="0"/>
    <n v="0"/>
    <s v=""/>
    <s v=""/>
    <s v=""/>
  </r>
  <r>
    <d v="2019-11-03T00:00:00"/>
    <x v="306"/>
    <n v="2200"/>
    <d v="1900-11-29T22:37:38"/>
    <n v="61.97"/>
    <n v="6.4699999999999989"/>
    <n v="0.5"/>
    <n v="4.53"/>
    <n v="227.4"/>
    <n v="1.044"/>
    <n v="86.5"/>
    <n v="0.2175"/>
    <n v="0.23050000000000001"/>
    <n v="0"/>
    <n v="0.6"/>
    <m/>
    <m/>
    <n v="12.64"/>
    <m/>
    <n v="3072200"/>
    <n v="0"/>
    <n v="0"/>
    <s v=""/>
    <s v=""/>
    <s v=""/>
  </r>
  <r>
    <d v="2019-11-03T00:00:00"/>
    <x v="306"/>
    <n v="2300"/>
    <d v="1900-11-29T23:37:38"/>
    <n v="62.09"/>
    <n v="6.5900000000000034"/>
    <n v="0.5"/>
    <n v="3.52"/>
    <n v="231.6"/>
    <n v="1.099"/>
    <n v="91.7"/>
    <n v="0.2175"/>
    <n v="0.23130000000000001"/>
    <n v="0"/>
    <n v="0.6"/>
    <m/>
    <m/>
    <n v="12.64"/>
    <m/>
    <n v="3072300"/>
    <n v="0"/>
    <n v="0"/>
    <s v=""/>
    <s v=""/>
    <s v=""/>
  </r>
  <r>
    <d v="2019-11-03T00:00:00"/>
    <x v="306"/>
    <n v="2400"/>
    <d v="1900-11-30T00:37:38"/>
    <n v="62.2"/>
    <n v="6.7000000000000028"/>
    <n v="0.5"/>
    <n v="5.03"/>
    <n v="247.1"/>
    <n v="1.18"/>
    <n v="90.5"/>
    <n v="0.2175"/>
    <n v="0.23130000000000001"/>
    <n v="0"/>
    <n v="0.6"/>
    <m/>
    <m/>
    <n v="12.64"/>
    <m/>
    <n v="3072400"/>
    <n v="0"/>
    <n v="0"/>
    <n v="0.218"/>
    <n v="0.23100000000000001"/>
    <n v="6.7000000000000004E-2"/>
  </r>
  <r>
    <d v="2019-11-04T00:00:00"/>
    <x v="307"/>
    <n v="100"/>
    <d v="1900-11-30T01:37:38"/>
    <n v="62.09"/>
    <n v="6.5900000000000034"/>
    <n v="1.01"/>
    <n v="6.04"/>
    <n v="219"/>
    <n v="2.0470000000000002"/>
    <n v="89.7"/>
    <n v="0.2167"/>
    <n v="0.23130000000000001"/>
    <n v="0"/>
    <n v="0.6"/>
    <m/>
    <m/>
    <n v="12.53"/>
    <m/>
    <n v="3080100"/>
    <n v="0"/>
    <n v="0"/>
    <s v=""/>
    <s v=""/>
    <s v=""/>
  </r>
  <r>
    <d v="2019-11-04T00:00:00"/>
    <x v="307"/>
    <n v="200"/>
    <d v="1900-11-30T02:37:38"/>
    <n v="61.62"/>
    <n v="6.1199999999999974"/>
    <n v="1.51"/>
    <n v="6.54"/>
    <n v="206.4"/>
    <n v="2.0209999999999999"/>
    <n v="91.6"/>
    <n v="0.2167"/>
    <n v="0.23130000000000001"/>
    <n v="0"/>
    <n v="0.6"/>
    <m/>
    <m/>
    <n v="12.53"/>
    <m/>
    <n v="3080200"/>
    <n v="0"/>
    <n v="0"/>
    <s v=""/>
    <s v=""/>
    <s v=""/>
  </r>
  <r>
    <d v="2019-11-04T00:00:00"/>
    <x v="307"/>
    <n v="300"/>
    <d v="1900-11-30T03:37:38"/>
    <n v="61.85"/>
    <n v="6.3500000000000014"/>
    <n v="1.01"/>
    <n v="6.04"/>
    <n v="213.4"/>
    <n v="1.6970000000000001"/>
    <n v="96.3"/>
    <n v="0.2167"/>
    <n v="0.23130000000000001"/>
    <n v="0"/>
    <n v="0.6"/>
    <m/>
    <m/>
    <n v="12.53"/>
    <m/>
    <n v="3080300"/>
    <n v="0"/>
    <n v="0"/>
    <s v=""/>
    <s v=""/>
    <s v=""/>
  </r>
  <r>
    <d v="2019-11-04T00:00:00"/>
    <x v="307"/>
    <n v="400"/>
    <d v="1900-11-30T04:37:38"/>
    <n v="61.74"/>
    <n v="6.240000000000002"/>
    <n v="1.01"/>
    <n v="6.04"/>
    <n v="228.8"/>
    <n v="1.94"/>
    <n v="99"/>
    <n v="0.21460000000000001"/>
    <n v="0.2334"/>
    <n v="0"/>
    <n v="0.6"/>
    <m/>
    <m/>
    <n v="12.53"/>
    <m/>
    <n v="3080400"/>
    <n v="0"/>
    <n v="0"/>
    <s v=""/>
    <s v=""/>
    <s v=""/>
  </r>
  <r>
    <d v="2019-11-04T00:00:00"/>
    <x v="307"/>
    <n v="500"/>
    <d v="1900-11-30T05:37:38"/>
    <n v="60.57"/>
    <n v="5.07"/>
    <n v="1.01"/>
    <n v="4.03"/>
    <n v="219"/>
    <n v="1.5609999999999999"/>
    <n v="99.6"/>
    <n v="0.21460000000000001"/>
    <n v="0.23419999999999999"/>
    <n v="0.2"/>
    <n v="0.6"/>
    <m/>
    <m/>
    <n v="12.53"/>
    <m/>
    <n v="3080500"/>
    <n v="0"/>
    <n v="0"/>
    <s v=""/>
    <s v=""/>
    <s v=""/>
  </r>
  <r>
    <d v="2019-11-04T00:00:00"/>
    <x v="307"/>
    <n v="600"/>
    <d v="1900-11-30T06:37:38"/>
    <n v="61.15"/>
    <n v="5.6499999999999986"/>
    <n v="1.01"/>
    <n v="4.53"/>
    <n v="216.2"/>
    <n v="1.5609999999999999"/>
    <n v="99.5"/>
    <n v="0.21460000000000001"/>
    <n v="0.2349"/>
    <n v="0"/>
    <n v="0.6"/>
    <m/>
    <m/>
    <n v="12.53"/>
    <m/>
    <n v="3080600"/>
    <n v="0"/>
    <n v="0"/>
    <s v=""/>
    <s v=""/>
    <s v=""/>
  </r>
  <r>
    <d v="2019-11-04T00:00:00"/>
    <x v="307"/>
    <n v="700"/>
    <d v="1900-11-30T07:37:38"/>
    <n v="61.85"/>
    <n v="6.3500000000000014"/>
    <n v="1.01"/>
    <n v="5.03"/>
    <n v="210.6"/>
    <n v="1.913"/>
    <n v="98.5"/>
    <n v="0.21529999999999999"/>
    <n v="0.2349"/>
    <n v="0"/>
    <n v="0.6"/>
    <m/>
    <m/>
    <n v="12.53"/>
    <m/>
    <n v="3080700"/>
    <n v="0"/>
    <n v="0"/>
    <s v=""/>
    <s v=""/>
    <s v=""/>
  </r>
  <r>
    <d v="2019-11-04T00:00:00"/>
    <x v="307"/>
    <n v="800"/>
    <d v="1900-11-30T08:37:38"/>
    <n v="61.62"/>
    <n v="6.1199999999999974"/>
    <n v="1.01"/>
    <n v="7.55"/>
    <n v="219"/>
    <n v="2.3959999999999999"/>
    <n v="98"/>
    <n v="0.21529999999999999"/>
    <n v="0.2356"/>
    <n v="0"/>
    <n v="33.1"/>
    <m/>
    <m/>
    <n v="12.64"/>
    <m/>
    <n v="3080800"/>
    <n v="59"/>
    <n v="33.1"/>
    <s v=""/>
    <s v=""/>
    <s v=""/>
  </r>
  <r>
    <d v="2019-11-04T00:00:00"/>
    <x v="307"/>
    <n v="900"/>
    <d v="1900-11-30T09:37:38"/>
    <n v="61.39"/>
    <n v="5.8900000000000006"/>
    <n v="1.51"/>
    <n v="6.04"/>
    <n v="235.9"/>
    <n v="2.7170000000000001"/>
    <n v="97.6"/>
    <n v="0.21529999999999999"/>
    <n v="0.23630000000000001"/>
    <n v="0"/>
    <n v="86.9"/>
    <m/>
    <m/>
    <n v="13.18"/>
    <m/>
    <n v="3080900"/>
    <n v="195.7"/>
    <n v="86.9"/>
    <s v=""/>
    <s v=""/>
    <s v=""/>
  </r>
  <r>
    <d v="2019-11-04T00:00:00"/>
    <x v="307"/>
    <n v="1000"/>
    <d v="1900-11-30T10:37:38"/>
    <n v="61.27"/>
    <n v="5.7700000000000031"/>
    <n v="1.51"/>
    <n v="6.54"/>
    <n v="234.5"/>
    <n v="4.3499999999999996"/>
    <n v="94.7"/>
    <n v="0.2167"/>
    <n v="0.23630000000000001"/>
    <n v="0"/>
    <n v="439.4"/>
    <m/>
    <m/>
    <n v="13.39"/>
    <m/>
    <n v="3081000"/>
    <n v="315"/>
    <n v="439.4"/>
    <s v=""/>
    <s v=""/>
    <s v=""/>
  </r>
  <r>
    <d v="2019-11-04T00:00:00"/>
    <x v="307"/>
    <n v="1100"/>
    <d v="1900-11-30T11:37:38"/>
    <n v="61.5"/>
    <n v="6"/>
    <n v="2.0099999999999998"/>
    <n v="6.04"/>
    <n v="275.2"/>
    <n v="5.6929999999999996"/>
    <n v="87.9"/>
    <n v="0.2175"/>
    <n v="0.23780000000000001"/>
    <n v="0"/>
    <n v="580.6"/>
    <m/>
    <m/>
    <n v="13.28"/>
    <m/>
    <n v="3081100"/>
    <n v="394"/>
    <n v="580.6"/>
    <s v=""/>
    <s v=""/>
    <s v=""/>
  </r>
  <r>
    <d v="2019-11-04T00:00:00"/>
    <x v="307"/>
    <n v="1200"/>
    <d v="1900-11-30T12:37:38"/>
    <n v="61.03"/>
    <n v="5.5300000000000011"/>
    <n v="1.51"/>
    <n v="5.54"/>
    <n v="269.60000000000002"/>
    <n v="6.8639999999999999"/>
    <n v="81.8"/>
    <n v="0.21959999999999999"/>
    <n v="0.2392"/>
    <n v="0"/>
    <n v="461.9"/>
    <m/>
    <m/>
    <n v="13.28"/>
    <m/>
    <n v="3081200"/>
    <n v="423.5"/>
    <n v="461.9"/>
    <s v=""/>
    <s v=""/>
    <s v=""/>
  </r>
  <r>
    <d v="2019-11-04T00:00:00"/>
    <x v="307"/>
    <n v="1300"/>
    <d v="1900-11-30T13:37:38"/>
    <n v="59.75"/>
    <n v="4.25"/>
    <n v="1.51"/>
    <n v="6.04"/>
    <n v="279.39999999999998"/>
    <n v="6.99"/>
    <n v="73.900000000000006"/>
    <n v="0.2218"/>
    <n v="0.2422"/>
    <n v="0"/>
    <n v="434.4"/>
    <m/>
    <m/>
    <n v="13.28"/>
    <m/>
    <n v="3081300"/>
    <n v="400.7"/>
    <n v="434.4"/>
    <s v=""/>
    <s v=""/>
    <s v=""/>
  </r>
  <r>
    <d v="2019-11-04T00:00:00"/>
    <x v="307"/>
    <n v="1400"/>
    <d v="1900-11-30T14:37:38"/>
    <n v="59.16"/>
    <n v="3.6599999999999966"/>
    <n v="1.51"/>
    <n v="5.54"/>
    <n v="269.60000000000002"/>
    <n v="8.5190000000000001"/>
    <n v="68.7"/>
    <n v="0.2233"/>
    <n v="0.24429999999999999"/>
    <n v="0"/>
    <n v="374.4"/>
    <m/>
    <m/>
    <n v="13.28"/>
    <m/>
    <n v="3081400"/>
    <n v="327.2"/>
    <n v="374.4"/>
    <s v=""/>
    <s v=""/>
    <s v=""/>
  </r>
  <r>
    <d v="2019-11-04T00:00:00"/>
    <x v="307"/>
    <n v="1500"/>
    <d v="1900-11-30T15:37:38"/>
    <n v="58.69"/>
    <n v="3.1899999999999977"/>
    <n v="1.01"/>
    <n v="4.03"/>
    <n v="255.5"/>
    <n v="8.4939999999999998"/>
    <n v="65.3"/>
    <n v="0.22470000000000001"/>
    <n v="0.2465"/>
    <n v="0"/>
    <n v="310.60000000000002"/>
    <m/>
    <m/>
    <n v="13.28"/>
    <m/>
    <n v="3081500"/>
    <n v="212"/>
    <n v="310.60000000000002"/>
    <s v=""/>
    <s v=""/>
    <s v=""/>
  </r>
  <r>
    <d v="2019-11-04T00:00:00"/>
    <x v="307"/>
    <n v="1600"/>
    <d v="1900-11-30T16:37:38"/>
    <n v="58.93"/>
    <n v="3.4299999999999997"/>
    <n v="1.01"/>
    <n v="4.03"/>
    <n v="224.6"/>
    <n v="7.0410000000000004"/>
    <n v="65.599999999999994"/>
    <n v="0.22620000000000001"/>
    <n v="0.2487"/>
    <n v="0"/>
    <n v="95.6"/>
    <m/>
    <m/>
    <n v="13.61"/>
    <m/>
    <n v="3081600"/>
    <n v="74.7"/>
    <n v="95.6"/>
    <s v=""/>
    <s v=""/>
    <s v=""/>
  </r>
  <r>
    <d v="2019-11-04T00:00:00"/>
    <x v="307"/>
    <n v="1700"/>
    <d v="1900-11-30T17:37:38"/>
    <n v="58.69"/>
    <n v="3.1899999999999977"/>
    <n v="0"/>
    <n v="2.0099999999999998"/>
    <n v="196.5"/>
    <n v="2.423"/>
    <n v="73.2"/>
    <n v="0.22620000000000001"/>
    <n v="0.24940000000000001"/>
    <n v="0"/>
    <n v="3.1"/>
    <m/>
    <m/>
    <n v="13.18"/>
    <m/>
    <n v="3081700"/>
    <n v="1"/>
    <n v="3.1"/>
    <s v=""/>
    <s v=""/>
    <s v=""/>
  </r>
  <r>
    <d v="2019-11-04T00:00:00"/>
    <x v="307"/>
    <n v="1800"/>
    <d v="1900-11-30T18:37:38"/>
    <n v="58.81"/>
    <n v="3.3100000000000023"/>
    <n v="1.01"/>
    <n v="2.0099999999999998"/>
    <n v="345.4"/>
    <n v="1.2889999999999999"/>
    <n v="85.2"/>
    <n v="0.22620000000000001"/>
    <n v="0.24940000000000001"/>
    <n v="0"/>
    <n v="0.6"/>
    <m/>
    <m/>
    <n v="12.96"/>
    <m/>
    <n v="3081800"/>
    <n v="0"/>
    <n v="0"/>
    <s v=""/>
    <s v=""/>
    <s v=""/>
  </r>
  <r>
    <d v="2019-11-04T00:00:00"/>
    <x v="307"/>
    <n v="1900"/>
    <d v="1900-11-30T19:37:38"/>
    <n v="59.05"/>
    <n v="3.5499999999999972"/>
    <n v="0.5"/>
    <n v="2.0099999999999998"/>
    <n v="308.89999999999998"/>
    <n v="1.859"/>
    <n v="87.3"/>
    <n v="0.22620000000000001"/>
    <n v="0.24940000000000001"/>
    <n v="0"/>
    <n v="0.6"/>
    <m/>
    <m/>
    <n v="12.86"/>
    <m/>
    <n v="3081900"/>
    <n v="0"/>
    <n v="0"/>
    <s v=""/>
    <s v=""/>
    <s v=""/>
  </r>
  <r>
    <d v="2019-11-04T00:00:00"/>
    <x v="307"/>
    <n v="2000"/>
    <d v="1900-11-30T20:37:38"/>
    <n v="58.81"/>
    <n v="3.3100000000000023"/>
    <n v="0"/>
    <n v="2.52"/>
    <n v="247.1"/>
    <n v="1.778"/>
    <n v="87.2"/>
    <n v="0.22620000000000001"/>
    <n v="0.24940000000000001"/>
    <n v="0"/>
    <n v="0.6"/>
    <m/>
    <m/>
    <n v="12.86"/>
    <m/>
    <n v="3082000"/>
    <n v="0"/>
    <n v="0"/>
    <s v=""/>
    <s v=""/>
    <s v=""/>
  </r>
  <r>
    <d v="2019-11-04T00:00:00"/>
    <x v="307"/>
    <n v="2100"/>
    <d v="1900-11-30T21:37:38"/>
    <n v="59.16"/>
    <n v="3.6599999999999966"/>
    <n v="0"/>
    <n v="2.0099999999999998"/>
    <n v="255.5"/>
    <n v="1.913"/>
    <n v="86.1"/>
    <n v="0.22539999999999999"/>
    <n v="0.24940000000000001"/>
    <n v="0"/>
    <n v="0.6"/>
    <m/>
    <m/>
    <n v="12.75"/>
    <m/>
    <n v="3082100"/>
    <n v="0"/>
    <n v="0"/>
    <s v=""/>
    <s v=""/>
    <s v=""/>
  </r>
  <r>
    <d v="2019-11-04T00:00:00"/>
    <x v="307"/>
    <n v="2200"/>
    <d v="1900-11-30T22:37:38"/>
    <n v="58.81"/>
    <n v="3.3100000000000023"/>
    <n v="0.5"/>
    <n v="4.03"/>
    <n v="261.10000000000002"/>
    <n v="2.77"/>
    <n v="80.2"/>
    <n v="0.22539999999999999"/>
    <n v="0.2487"/>
    <n v="0"/>
    <n v="0.6"/>
    <m/>
    <m/>
    <n v="12.75"/>
    <m/>
    <n v="3082200"/>
    <n v="0"/>
    <n v="0"/>
    <s v=""/>
    <s v=""/>
    <s v=""/>
  </r>
  <r>
    <d v="2019-11-04T00:00:00"/>
    <x v="307"/>
    <n v="2300"/>
    <d v="1900-11-30T23:37:38"/>
    <n v="59.05"/>
    <n v="3.5499999999999972"/>
    <n v="1.01"/>
    <n v="4.03"/>
    <n v="251.3"/>
    <n v="3.4849999999999999"/>
    <n v="75.900000000000006"/>
    <n v="0.22539999999999999"/>
    <n v="0.248"/>
    <n v="0"/>
    <n v="0.6"/>
    <m/>
    <m/>
    <n v="12.64"/>
    <m/>
    <n v="3082300"/>
    <n v="0"/>
    <n v="0"/>
    <s v=""/>
    <s v=""/>
    <s v=""/>
  </r>
  <r>
    <d v="2019-11-04T00:00:00"/>
    <x v="307"/>
    <n v="2400"/>
    <d v="1900-12-01T00:37:38"/>
    <n v="58.93"/>
    <n v="3.4299999999999997"/>
    <n v="1.01"/>
    <n v="4.03"/>
    <n v="268.10000000000002"/>
    <n v="2.903"/>
    <n v="72.900000000000006"/>
    <n v="0.22470000000000001"/>
    <n v="0.248"/>
    <n v="0"/>
    <n v="0.6"/>
    <m/>
    <m/>
    <n v="12.64"/>
    <m/>
    <n v="3082400"/>
    <n v="0"/>
    <n v="0"/>
    <n v="0.22500000000000001"/>
    <n v="0.248"/>
    <n v="3.4000000000000002E-2"/>
  </r>
  <r>
    <d v="2019-11-05T00:00:00"/>
    <x v="308"/>
    <n v="100"/>
    <d v="1900-12-01T01:37:38"/>
    <n v="59.16"/>
    <n v="3.6599999999999966"/>
    <n v="1.01"/>
    <n v="3.52"/>
    <n v="289.2"/>
    <n v="2.69"/>
    <n v="72.5"/>
    <n v="0.22470000000000001"/>
    <n v="0.2472"/>
    <n v="0"/>
    <n v="0.6"/>
    <m/>
    <m/>
    <n v="12.64"/>
    <m/>
    <n v="3090100"/>
    <n v="0"/>
    <n v="0"/>
    <s v=""/>
    <s v=""/>
    <s v=""/>
  </r>
  <r>
    <d v="2019-11-05T00:00:00"/>
    <x v="308"/>
    <n v="200"/>
    <d v="1900-12-01T02:37:38"/>
    <n v="58.81"/>
    <n v="3.3100000000000023"/>
    <n v="0.5"/>
    <n v="3.02"/>
    <n v="278"/>
    <n v="1.5069999999999999"/>
    <n v="76.3"/>
    <n v="0.22470000000000001"/>
    <n v="0.2465"/>
    <n v="0"/>
    <n v="0.6"/>
    <m/>
    <m/>
    <n v="12.64"/>
    <m/>
    <n v="3090200"/>
    <n v="0"/>
    <n v="0"/>
    <s v=""/>
    <s v=""/>
    <s v=""/>
  </r>
  <r>
    <d v="2019-11-05T00:00:00"/>
    <x v="308"/>
    <n v="300"/>
    <d v="1900-12-01T03:37:38"/>
    <n v="59.4"/>
    <n v="3.8999999999999986"/>
    <n v="0.5"/>
    <n v="3.52"/>
    <n v="282.2"/>
    <n v="1.67"/>
    <n v="78.400000000000006"/>
    <n v="0.22470000000000001"/>
    <n v="0.24579999999999999"/>
    <n v="0"/>
    <n v="0.6"/>
    <m/>
    <m/>
    <n v="12.53"/>
    <m/>
    <n v="3090300"/>
    <n v="0"/>
    <n v="0"/>
    <s v=""/>
    <s v=""/>
    <s v=""/>
  </r>
  <r>
    <d v="2019-11-05T00:00:00"/>
    <x v="308"/>
    <n v="400"/>
    <d v="1900-12-01T04:37:38"/>
    <n v="59.4"/>
    <n v="3.8999999999999986"/>
    <n v="0.5"/>
    <n v="2.52"/>
    <n v="286.39999999999998"/>
    <n v="1.371"/>
    <n v="79.8"/>
    <n v="0.22470000000000001"/>
    <n v="0.24429999999999999"/>
    <n v="0"/>
    <n v="0.6"/>
    <m/>
    <m/>
    <n v="12.53"/>
    <m/>
    <n v="3090400"/>
    <n v="0"/>
    <n v="0"/>
    <s v=""/>
    <s v=""/>
    <s v=""/>
  </r>
  <r>
    <d v="2019-11-05T00:00:00"/>
    <x v="308"/>
    <n v="500"/>
    <d v="1900-12-01T05:37:38"/>
    <n v="58.69"/>
    <n v="3.1899999999999977"/>
    <n v="0"/>
    <n v="2.52"/>
    <n v="286.39999999999998"/>
    <n v="0.63200000000000001"/>
    <n v="81.599999999999994"/>
    <n v="0.224"/>
    <n v="0.24429999999999999"/>
    <n v="0"/>
    <n v="0.6"/>
    <m/>
    <m/>
    <n v="12.53"/>
    <m/>
    <n v="3090500"/>
    <n v="0"/>
    <n v="0"/>
    <s v=""/>
    <s v=""/>
    <s v=""/>
  </r>
  <r>
    <d v="2019-11-05T00:00:00"/>
    <x v="308"/>
    <n v="600"/>
    <d v="1900-12-01T06:37:38"/>
    <n v="59.16"/>
    <n v="3.6599999999999966"/>
    <n v="0"/>
    <n v="3.02"/>
    <n v="311.7"/>
    <n v="0.79700000000000004"/>
    <n v="85.6"/>
    <n v="0.2233"/>
    <n v="0.2429"/>
    <n v="0"/>
    <n v="0.6"/>
    <m/>
    <m/>
    <n v="12.53"/>
    <m/>
    <n v="3090600"/>
    <n v="0"/>
    <n v="0"/>
    <s v=""/>
    <s v=""/>
    <s v=""/>
  </r>
  <r>
    <d v="2019-11-05T00:00:00"/>
    <x v="308"/>
    <n v="700"/>
    <d v="1900-12-01T07:37:38"/>
    <n v="59.28"/>
    <n v="3.7800000000000011"/>
    <n v="0.5"/>
    <n v="3.52"/>
    <n v="318.7"/>
    <n v="-3.2000000000000001E-2"/>
    <n v="85.5"/>
    <n v="0.2233"/>
    <n v="0.2422"/>
    <n v="0"/>
    <n v="0.6"/>
    <m/>
    <m/>
    <n v="12.53"/>
    <m/>
    <n v="3090700"/>
    <n v="0"/>
    <n v="0"/>
    <s v=""/>
    <s v=""/>
    <s v=""/>
  </r>
  <r>
    <d v="2019-11-05T00:00:00"/>
    <x v="308"/>
    <n v="800"/>
    <d v="1900-12-01T08:37:38"/>
    <n v="59.4"/>
    <n v="3.8999999999999986"/>
    <n v="1.01"/>
    <n v="4.03"/>
    <n v="308.89999999999998"/>
    <n v="1.425"/>
    <n v="84.6"/>
    <n v="0.2225"/>
    <n v="0.2414"/>
    <n v="0"/>
    <n v="30.6"/>
    <m/>
    <m/>
    <n v="12.75"/>
    <m/>
    <n v="3090800"/>
    <n v="55.3"/>
    <n v="30.6"/>
    <s v=""/>
    <s v=""/>
    <s v=""/>
  </r>
  <r>
    <d v="2019-11-05T00:00:00"/>
    <x v="308"/>
    <n v="900"/>
    <d v="1900-12-01T09:37:38"/>
    <n v="59.16"/>
    <n v="3.6599999999999966"/>
    <n v="1.51"/>
    <n v="6.04"/>
    <n v="313.10000000000002"/>
    <n v="3.089"/>
    <n v="76"/>
    <n v="0.2225"/>
    <n v="0.2407"/>
    <n v="0"/>
    <n v="241.9"/>
    <m/>
    <m/>
    <n v="13.5"/>
    <m/>
    <n v="3090900"/>
    <n v="190.7"/>
    <n v="241.9"/>
    <s v=""/>
    <s v=""/>
    <s v=""/>
  </r>
  <r>
    <d v="2019-11-05T00:00:00"/>
    <x v="308"/>
    <n v="1000"/>
    <d v="1900-12-01T10:37:38"/>
    <n v="59.28"/>
    <n v="3.7800000000000011"/>
    <n v="2.52"/>
    <n v="6.54"/>
    <n v="314.5"/>
    <n v="3.617"/>
    <n v="71.7"/>
    <n v="0.2218"/>
    <n v="0.2407"/>
    <n v="0"/>
    <n v="361.9"/>
    <m/>
    <m/>
    <n v="13.28"/>
    <m/>
    <n v="3091000"/>
    <n v="309.8"/>
    <n v="361.9"/>
    <s v=""/>
    <s v=""/>
    <s v=""/>
  </r>
  <r>
    <d v="2019-11-05T00:00:00"/>
    <x v="308"/>
    <n v="1100"/>
    <d v="1900-12-01T11:37:38"/>
    <n v="59.28"/>
    <n v="3.7800000000000011"/>
    <n v="2.52"/>
    <n v="6.04"/>
    <n v="313.10000000000002"/>
    <n v="4.2720000000000002"/>
    <n v="68.400000000000006"/>
    <n v="0.2218"/>
    <n v="0.24"/>
    <n v="0"/>
    <n v="450.6"/>
    <m/>
    <m/>
    <n v="13.28"/>
    <m/>
    <n v="3091100"/>
    <n v="388.5"/>
    <n v="450.6"/>
    <s v=""/>
    <s v=""/>
    <s v=""/>
  </r>
  <r>
    <d v="2019-11-05T00:00:00"/>
    <x v="308"/>
    <n v="1200"/>
    <d v="1900-12-01T12:37:38"/>
    <n v="59.63"/>
    <n v="4.1300000000000026"/>
    <n v="2.52"/>
    <n v="6.04"/>
    <n v="308.89999999999998"/>
    <n v="4.6879999999999997"/>
    <n v="65.3"/>
    <n v="0.2218"/>
    <n v="0.2407"/>
    <n v="0"/>
    <n v="481.9"/>
    <m/>
    <m/>
    <n v="13.28"/>
    <m/>
    <n v="3091200"/>
    <n v="418"/>
    <n v="481.9"/>
    <s v=""/>
    <s v=""/>
    <s v=""/>
  </r>
  <r>
    <d v="2019-11-05T00:00:00"/>
    <x v="308"/>
    <n v="1300"/>
    <d v="1900-12-01T13:37:38"/>
    <n v="58.11"/>
    <n v="2.6099999999999994"/>
    <n v="1.51"/>
    <n v="5.54"/>
    <n v="310.3"/>
    <n v="4.8689999999999998"/>
    <n v="63.1"/>
    <n v="0.2225"/>
    <n v="0.2414"/>
    <n v="0"/>
    <n v="310.60000000000002"/>
    <m/>
    <m/>
    <n v="13.39"/>
    <m/>
    <n v="3091300"/>
    <n v="395"/>
    <n v="310.60000000000002"/>
    <s v=""/>
    <s v=""/>
    <s v=""/>
  </r>
  <r>
    <d v="2019-11-05T00:00:00"/>
    <x v="308"/>
    <n v="1400"/>
    <d v="1900-12-01T14:37:38"/>
    <n v="58.34"/>
    <n v="2.8400000000000034"/>
    <n v="1.01"/>
    <n v="4.53"/>
    <n v="286.39999999999998"/>
    <n v="5.7450000000000001"/>
    <n v="65.400000000000006"/>
    <n v="0.2233"/>
    <n v="0.2422"/>
    <n v="0"/>
    <n v="371.9"/>
    <m/>
    <m/>
    <n v="13.28"/>
    <m/>
    <n v="3091400"/>
    <n v="321.7"/>
    <n v="371.9"/>
    <s v=""/>
    <s v=""/>
    <s v=""/>
  </r>
  <r>
    <d v="2019-11-05T00:00:00"/>
    <x v="308"/>
    <n v="1500"/>
    <d v="1900-12-01T15:37:38"/>
    <n v="58.69"/>
    <n v="3.1899999999999977"/>
    <n v="1.01"/>
    <n v="4.53"/>
    <n v="287.8"/>
    <n v="4.0369999999999999"/>
    <n v="68.099999999999994"/>
    <n v="0.2233"/>
    <n v="0.2422"/>
    <n v="0"/>
    <n v="239.4"/>
    <m/>
    <m/>
    <n v="13.39"/>
    <m/>
    <n v="3091500"/>
    <n v="206.8"/>
    <n v="239.4"/>
    <s v=""/>
    <s v=""/>
    <s v=""/>
  </r>
  <r>
    <d v="2019-11-05T00:00:00"/>
    <x v="308"/>
    <n v="1600"/>
    <d v="1900-12-01T16:37:38"/>
    <n v="58.58"/>
    <n v="3.0799999999999983"/>
    <n v="1.51"/>
    <n v="5.03"/>
    <n v="290.60000000000002"/>
    <n v="1.6970000000000001"/>
    <n v="74.900000000000006"/>
    <n v="0.2233"/>
    <n v="0.2429"/>
    <n v="0"/>
    <n v="53.1"/>
    <m/>
    <m/>
    <n v="13.71"/>
    <m/>
    <n v="3091600"/>
    <n v="70.8"/>
    <n v="53.1"/>
    <s v=""/>
    <s v=""/>
    <s v=""/>
  </r>
  <r>
    <d v="2019-11-05T00:00:00"/>
    <x v="308"/>
    <n v="1700"/>
    <d v="1900-12-01T17:37:38"/>
    <n v="58.58"/>
    <n v="3.0799999999999983"/>
    <n v="1.51"/>
    <n v="6.54"/>
    <n v="294.8"/>
    <n v="-0.50700000000000001"/>
    <n v="83"/>
    <n v="0.2233"/>
    <n v="0.2429"/>
    <n v="0"/>
    <n v="3.1"/>
    <m/>
    <m/>
    <n v="13.18"/>
    <m/>
    <n v="3091700"/>
    <n v="0.8"/>
    <n v="3.1"/>
    <s v=""/>
    <s v=""/>
    <s v=""/>
  </r>
  <r>
    <d v="2019-11-05T00:00:00"/>
    <x v="308"/>
    <n v="1800"/>
    <d v="1900-12-01T18:37:38"/>
    <n v="58.69"/>
    <n v="3.1899999999999977"/>
    <n v="1.01"/>
    <n v="5.03"/>
    <n v="308.89999999999998"/>
    <n v="-0.59099999999999997"/>
    <n v="89.8"/>
    <n v="0.2233"/>
    <n v="0.24360000000000001"/>
    <n v="0"/>
    <n v="0.6"/>
    <m/>
    <m/>
    <n v="12.96"/>
    <m/>
    <n v="3091800"/>
    <n v="0"/>
    <n v="0"/>
    <s v=""/>
    <s v=""/>
    <s v=""/>
  </r>
  <r>
    <d v="2019-11-05T00:00:00"/>
    <x v="308"/>
    <n v="1900"/>
    <d v="1900-12-01T19:37:38"/>
    <n v="58.58"/>
    <n v="3.0799999999999983"/>
    <n v="0.5"/>
    <n v="4.03"/>
    <n v="292"/>
    <n v="-0.19900000000000001"/>
    <n v="89.4"/>
    <n v="0.2233"/>
    <n v="0.2429"/>
    <n v="0"/>
    <n v="0.6"/>
    <m/>
    <m/>
    <n v="12.86"/>
    <m/>
    <n v="3091900"/>
    <n v="0"/>
    <n v="0"/>
    <s v=""/>
    <s v=""/>
    <s v=""/>
  </r>
  <r>
    <d v="2019-11-05T00:00:00"/>
    <x v="308"/>
    <n v="2000"/>
    <d v="1900-12-01T20:37:38"/>
    <n v="58.69"/>
    <n v="3.1899999999999977"/>
    <n v="0.5"/>
    <n v="3.52"/>
    <n v="216.2"/>
    <n v="-0.14299999999999999"/>
    <n v="88.8"/>
    <n v="0.2233"/>
    <n v="0.2429"/>
    <n v="0"/>
    <n v="0.6"/>
    <m/>
    <m/>
    <n v="12.86"/>
    <m/>
    <n v="3092000"/>
    <n v="0"/>
    <n v="0"/>
    <s v=""/>
    <s v=""/>
    <s v=""/>
  </r>
  <r>
    <d v="2019-11-05T00:00:00"/>
    <x v="308"/>
    <n v="2100"/>
    <d v="1900-12-01T21:37:38"/>
    <n v="58.69"/>
    <n v="3.1899999999999977"/>
    <n v="1.01"/>
    <n v="5.03"/>
    <n v="224.6"/>
    <n v="-0.36699999999999999"/>
    <n v="87.5"/>
    <n v="0.2233"/>
    <n v="0.2429"/>
    <n v="0"/>
    <n v="0.6"/>
    <m/>
    <m/>
    <n v="12.75"/>
    <m/>
    <n v="3092100"/>
    <n v="0"/>
    <n v="0"/>
    <s v=""/>
    <s v=""/>
    <s v=""/>
  </r>
  <r>
    <d v="2019-11-05T00:00:00"/>
    <x v="308"/>
    <n v="2200"/>
    <d v="1900-12-01T22:37:38"/>
    <n v="58.69"/>
    <n v="3.1899999999999977"/>
    <n v="1.01"/>
    <n v="6.04"/>
    <n v="230.2"/>
    <n v="-0.67600000000000005"/>
    <n v="86.5"/>
    <n v="0.2225"/>
    <n v="0.2422"/>
    <n v="0"/>
    <n v="0.6"/>
    <m/>
    <m/>
    <n v="12.75"/>
    <m/>
    <n v="3092200"/>
    <n v="0"/>
    <n v="0"/>
    <s v=""/>
    <s v=""/>
    <s v=""/>
  </r>
  <r>
    <d v="2019-11-05T00:00:00"/>
    <x v="308"/>
    <n v="2300"/>
    <d v="1900-12-01T23:37:38"/>
    <n v="58.69"/>
    <n v="3.1899999999999977"/>
    <n v="1.01"/>
    <n v="6.54"/>
    <n v="216.2"/>
    <n v="-1.071"/>
    <n v="89.9"/>
    <n v="0.2225"/>
    <n v="0.2422"/>
    <n v="0"/>
    <n v="0.6"/>
    <m/>
    <m/>
    <n v="12.64"/>
    <m/>
    <n v="3092300"/>
    <n v="0"/>
    <n v="0"/>
    <s v=""/>
    <s v=""/>
    <s v=""/>
  </r>
  <r>
    <d v="2019-11-05T00:00:00"/>
    <x v="308"/>
    <n v="2400"/>
    <d v="1900-12-02T00:37:38"/>
    <n v="58.23"/>
    <n v="2.7299999999999969"/>
    <n v="1.01"/>
    <n v="4.53"/>
    <n v="231.6"/>
    <n v="-1.6990000000000001"/>
    <n v="92.3"/>
    <n v="0.2233"/>
    <n v="0.2422"/>
    <n v="0"/>
    <n v="0.6"/>
    <m/>
    <m/>
    <n v="12.64"/>
    <m/>
    <n v="3092400"/>
    <n v="0"/>
    <n v="0"/>
    <n v="0.223"/>
    <n v="0.24199999999999999"/>
    <n v="2.7E-2"/>
  </r>
  <r>
    <d v="2019-11-06T00:00:00"/>
    <x v="309"/>
    <n v="100"/>
    <d v="1900-12-02T01:37:38"/>
    <n v="58.69"/>
    <n v="3.1899999999999977"/>
    <n v="1.01"/>
    <n v="6.54"/>
    <n v="299"/>
    <n v="-2.1019999999999999"/>
    <n v="94.1"/>
    <n v="0.2233"/>
    <n v="0.2414"/>
    <n v="0"/>
    <n v="0.6"/>
    <m/>
    <m/>
    <n v="12.64"/>
    <m/>
    <n v="3100100"/>
    <n v="0"/>
    <n v="0"/>
    <s v=""/>
    <s v=""/>
    <s v=""/>
  </r>
  <r>
    <d v="2019-11-06T00:00:00"/>
    <x v="309"/>
    <n v="200"/>
    <d v="1900-12-02T02:37:38"/>
    <n v="58.58"/>
    <n v="3.0799999999999983"/>
    <n v="0.5"/>
    <n v="4.53"/>
    <n v="303.2"/>
    <n v="-2.1890000000000001"/>
    <n v="95.4"/>
    <n v="0.2225"/>
    <n v="0.2414"/>
    <n v="0"/>
    <n v="0.6"/>
    <m/>
    <m/>
    <n v="12.53"/>
    <m/>
    <n v="3100200"/>
    <n v="0"/>
    <n v="0"/>
    <s v=""/>
    <s v=""/>
    <s v=""/>
  </r>
  <r>
    <d v="2019-11-06T00:00:00"/>
    <x v="309"/>
    <n v="300"/>
    <d v="1900-12-02T03:37:38"/>
    <n v="58.69"/>
    <n v="3.1899999999999977"/>
    <n v="0.5"/>
    <n v="5.54"/>
    <n v="296.2"/>
    <n v="-2.3340000000000001"/>
    <n v="95.2"/>
    <n v="0.2225"/>
    <n v="0.2407"/>
    <n v="0"/>
    <n v="0.6"/>
    <m/>
    <m/>
    <n v="12.53"/>
    <m/>
    <n v="3100300"/>
    <n v="0"/>
    <n v="0"/>
    <s v=""/>
    <s v=""/>
    <s v=""/>
  </r>
  <r>
    <d v="2019-11-06T00:00:00"/>
    <x v="309"/>
    <n v="400"/>
    <d v="1900-12-02T04:37:38"/>
    <n v="58.69"/>
    <n v="3.1899999999999977"/>
    <n v="1.01"/>
    <n v="7.55"/>
    <n v="271"/>
    <n v="-2.7120000000000002"/>
    <n v="96.1"/>
    <n v="0.2225"/>
    <n v="0.24"/>
    <n v="0"/>
    <n v="0.6"/>
    <m/>
    <m/>
    <n v="12.53"/>
    <m/>
    <n v="3100400"/>
    <n v="0"/>
    <n v="0"/>
    <s v=""/>
    <s v=""/>
    <s v=""/>
  </r>
  <r>
    <d v="2019-11-06T00:00:00"/>
    <x v="309"/>
    <n v="500"/>
    <d v="1900-12-02T05:37:38"/>
    <n v="58.81"/>
    <n v="3.3100000000000023"/>
    <n v="2.0099999999999998"/>
    <n v="6.04"/>
    <n v="313.10000000000002"/>
    <n v="-2.83"/>
    <n v="96.9"/>
    <n v="0.2218"/>
    <n v="0.24"/>
    <n v="0"/>
    <n v="0.6"/>
    <m/>
    <m/>
    <n v="12.53"/>
    <m/>
    <n v="3100500"/>
    <n v="0"/>
    <n v="0"/>
    <s v=""/>
    <s v=""/>
    <s v=""/>
  </r>
  <r>
    <d v="2019-11-06T00:00:00"/>
    <x v="309"/>
    <n v="600"/>
    <d v="1900-12-02T06:37:38"/>
    <n v="58.34"/>
    <n v="2.8400000000000034"/>
    <n v="1.51"/>
    <n v="5.54"/>
    <n v="325.7"/>
    <n v="-3.2709999999999999"/>
    <n v="96.3"/>
    <n v="0.2218"/>
    <n v="0.2392"/>
    <n v="0"/>
    <n v="0.6"/>
    <m/>
    <m/>
    <n v="12.53"/>
    <m/>
    <n v="3100600"/>
    <n v="0"/>
    <n v="0"/>
    <s v=""/>
    <s v=""/>
    <s v=""/>
  </r>
  <r>
    <d v="2019-11-06T00:00:00"/>
    <x v="309"/>
    <n v="700"/>
    <d v="1900-12-02T07:37:38"/>
    <n v="58.81"/>
    <n v="3.3100000000000023"/>
    <n v="0"/>
    <n v="3.52"/>
    <n v="49.1"/>
    <n v="-3.419"/>
    <n v="94.9"/>
    <n v="0.2218"/>
    <n v="0.23849999999999999"/>
    <n v="0"/>
    <n v="0.6"/>
    <m/>
    <m/>
    <n v="12.53"/>
    <m/>
    <n v="3100700"/>
    <n v="0"/>
    <n v="0"/>
    <s v=""/>
    <s v=""/>
    <s v=""/>
  </r>
  <r>
    <d v="2019-11-06T00:00:00"/>
    <x v="309"/>
    <n v="800"/>
    <d v="1900-12-02T08:37:38"/>
    <n v="58.69"/>
    <n v="3.1899999999999977"/>
    <n v="0.5"/>
    <n v="5.54"/>
    <n v="344"/>
    <n v="-3.8959999999999999"/>
    <n v="95.5"/>
    <n v="0.22109999999999999"/>
    <n v="0.23849999999999999"/>
    <n v="0"/>
    <n v="15.6"/>
    <m/>
    <m/>
    <n v="12.53"/>
    <m/>
    <n v="3100800"/>
    <n v="52"/>
    <n v="15.6"/>
    <s v=""/>
    <s v=""/>
    <s v=""/>
  </r>
  <r>
    <d v="2019-11-06T00:00:00"/>
    <x v="309"/>
    <n v="900"/>
    <d v="1900-12-02T09:37:38"/>
    <n v="58.46"/>
    <n v="2.9600000000000009"/>
    <n v="0.5"/>
    <n v="4.53"/>
    <n v="130.6"/>
    <n v="-3.6269999999999998"/>
    <n v="94.5"/>
    <n v="0.22109999999999999"/>
    <n v="0.23780000000000001"/>
    <n v="0"/>
    <n v="89.4"/>
    <m/>
    <m/>
    <n v="13.39"/>
    <m/>
    <n v="3100900"/>
    <n v="186.3"/>
    <n v="89.4"/>
    <s v=""/>
    <s v=""/>
    <s v=""/>
  </r>
  <r>
    <d v="2019-11-06T00:00:00"/>
    <x v="309"/>
    <n v="1000"/>
    <d v="1900-12-02T10:37:38"/>
    <n v="58.23"/>
    <n v="2.7299999999999969"/>
    <n v="0.5"/>
    <n v="4.53"/>
    <n v="162.9"/>
    <n v="-1.6990000000000001"/>
    <n v="89.3"/>
    <n v="0.22109999999999999"/>
    <n v="0.23710000000000001"/>
    <n v="0"/>
    <n v="361.9"/>
    <m/>
    <m/>
    <n v="13.61"/>
    <m/>
    <n v="3101000"/>
    <n v="304.8"/>
    <n v="361.9"/>
    <s v=""/>
    <s v=""/>
    <s v=""/>
  </r>
  <r>
    <d v="2019-11-06T00:00:00"/>
    <x v="309"/>
    <n v="1100"/>
    <d v="1900-12-02T11:37:38"/>
    <n v="58.58"/>
    <n v="3.0799999999999983"/>
    <n v="1.01"/>
    <n v="4.53"/>
    <n v="349.6"/>
    <n v="0.30099999999999999"/>
    <n v="81.7"/>
    <n v="0.22109999999999999"/>
    <n v="0.23780000000000001"/>
    <n v="0"/>
    <n v="440.6"/>
    <m/>
    <m/>
    <n v="13.28"/>
    <m/>
    <n v="3101100"/>
    <n v="383.5"/>
    <n v="440.6"/>
    <s v=""/>
    <s v=""/>
    <s v=""/>
  </r>
  <r>
    <d v="2019-11-06T00:00:00"/>
    <x v="309"/>
    <n v="1200"/>
    <d v="1900-12-02T12:37:38"/>
    <n v="58.34"/>
    <n v="2.8400000000000034"/>
    <n v="1.01"/>
    <n v="4.03"/>
    <n v="151.6"/>
    <n v="2.1549999999999998"/>
    <n v="73"/>
    <n v="0.22109999999999999"/>
    <n v="0.23849999999999999"/>
    <n v="0"/>
    <n v="470.6"/>
    <m/>
    <m/>
    <n v="13.28"/>
    <m/>
    <n v="3101200"/>
    <n v="412.7"/>
    <n v="470.6"/>
    <s v=""/>
    <s v=""/>
    <s v=""/>
  </r>
  <r>
    <d v="2019-11-06T00:00:00"/>
    <x v="309"/>
    <n v="1300"/>
    <d v="1900-12-02T13:37:38"/>
    <n v="57.52"/>
    <n v="2.0200000000000031"/>
    <n v="1.01"/>
    <n v="3.52"/>
    <n v="137.6"/>
    <n v="2.956"/>
    <n v="68.3"/>
    <n v="0.2218"/>
    <n v="0.23849999999999999"/>
    <n v="0"/>
    <n v="450.6"/>
    <m/>
    <m/>
    <n v="13.28"/>
    <m/>
    <n v="3101300"/>
    <n v="389.7"/>
    <n v="450.6"/>
    <s v=""/>
    <s v=""/>
    <s v=""/>
  </r>
  <r>
    <d v="2019-11-06T00:00:00"/>
    <x v="309"/>
    <n v="1400"/>
    <d v="1900-12-02T14:37:38"/>
    <n v="57.17"/>
    <n v="1.6700000000000017"/>
    <n v="1.01"/>
    <n v="4.03"/>
    <n v="112.3"/>
    <n v="1.8859999999999999"/>
    <n v="65.8"/>
    <n v="0.2218"/>
    <n v="0.23849999999999999"/>
    <n v="0"/>
    <n v="374.4"/>
    <m/>
    <m/>
    <n v="13.28"/>
    <m/>
    <n v="3101400"/>
    <n v="316.7"/>
    <n v="374.4"/>
    <s v=""/>
    <s v=""/>
    <s v=""/>
  </r>
  <r>
    <d v="2019-11-06T00:00:00"/>
    <x v="309"/>
    <n v="1500"/>
    <d v="1900-12-02T15:37:38"/>
    <n v="57.41"/>
    <n v="1.9099999999999966"/>
    <n v="0.5"/>
    <n v="3.52"/>
    <n v="78.599999999999994"/>
    <n v="2.5299999999999998"/>
    <n v="65.3"/>
    <n v="0.2218"/>
    <n v="0.23849999999999999"/>
    <n v="0"/>
    <n v="225.6"/>
    <m/>
    <m/>
    <n v="13.39"/>
    <m/>
    <n v="3101500"/>
    <n v="202.2"/>
    <n v="225.6"/>
    <s v=""/>
    <s v=""/>
    <s v=""/>
  </r>
  <r>
    <d v="2019-11-06T00:00:00"/>
    <x v="309"/>
    <n v="1600"/>
    <d v="1900-12-02T16:37:38"/>
    <n v="57.76"/>
    <n v="2.259999999999998"/>
    <n v="0.5"/>
    <n v="2.52"/>
    <n v="120.7"/>
    <n v="0.77"/>
    <n v="69.7"/>
    <n v="0.2218"/>
    <n v="0.23849999999999999"/>
    <n v="0"/>
    <n v="105.6"/>
    <m/>
    <m/>
    <n v="13.5"/>
    <m/>
    <n v="3101600"/>
    <n v="67"/>
    <n v="105.6"/>
    <s v=""/>
    <s v=""/>
    <s v=""/>
  </r>
  <r>
    <d v="2019-11-06T00:00:00"/>
    <x v="309"/>
    <n v="1700"/>
    <d v="1900-12-02T17:37:38"/>
    <n v="57.88"/>
    <n v="2.3800000000000026"/>
    <n v="0"/>
    <n v="3.02"/>
    <n v="169.9"/>
    <n v="-2.83"/>
    <n v="80.7"/>
    <n v="0.2218"/>
    <n v="0.23849999999999999"/>
    <n v="0"/>
    <n v="0.6"/>
    <m/>
    <m/>
    <n v="13.28"/>
    <m/>
    <n v="3101700"/>
    <n v="0"/>
    <n v="0"/>
    <s v=""/>
    <s v=""/>
    <s v=""/>
  </r>
  <r>
    <d v="2019-11-06T00:00:00"/>
    <x v="309"/>
    <n v="1800"/>
    <d v="1900-12-02T18:37:38"/>
    <n v="57.52"/>
    <n v="2.0200000000000031"/>
    <n v="1.01"/>
    <n v="3.52"/>
    <n v="18.3"/>
    <n v="-3.242"/>
    <n v="81.599999999999994"/>
    <n v="0.2218"/>
    <n v="0.23849999999999999"/>
    <n v="0"/>
    <n v="0.6"/>
    <m/>
    <m/>
    <n v="13.07"/>
    <m/>
    <n v="3101800"/>
    <n v="0"/>
    <n v="0"/>
    <s v=""/>
    <s v=""/>
    <s v=""/>
  </r>
  <r>
    <d v="2019-11-06T00:00:00"/>
    <x v="309"/>
    <n v="1900"/>
    <d v="1900-12-02T19:37:38"/>
    <n v="57.88"/>
    <n v="2.3800000000000026"/>
    <n v="1.01"/>
    <n v="2.52"/>
    <n v="11.2"/>
    <n v="-2.6539999999999999"/>
    <n v="80.3"/>
    <n v="0.2218"/>
    <n v="0.23780000000000001"/>
    <n v="0"/>
    <n v="0.6"/>
    <m/>
    <m/>
    <n v="12.86"/>
    <m/>
    <n v="3101900"/>
    <n v="0"/>
    <n v="0"/>
    <s v=""/>
    <s v=""/>
    <s v=""/>
  </r>
  <r>
    <d v="2019-11-06T00:00:00"/>
    <x v="309"/>
    <n v="2000"/>
    <d v="1900-12-02T20:37:38"/>
    <n v="57.64"/>
    <n v="2.1400000000000006"/>
    <n v="1.01"/>
    <n v="3.52"/>
    <n v="21.1"/>
    <n v="-2.7709999999999999"/>
    <n v="74.900000000000006"/>
    <n v="0.22109999999999999"/>
    <n v="0.23710000000000001"/>
    <n v="0"/>
    <n v="0.6"/>
    <m/>
    <m/>
    <n v="12.86"/>
    <m/>
    <n v="3102000"/>
    <n v="0"/>
    <n v="0"/>
    <s v=""/>
    <s v=""/>
    <s v=""/>
  </r>
  <r>
    <d v="2019-11-06T00:00:00"/>
    <x v="309"/>
    <n v="2100"/>
    <d v="1900-12-02T21:37:38"/>
    <n v="57.64"/>
    <n v="2.1400000000000006"/>
    <n v="1.01"/>
    <n v="4.03"/>
    <n v="22.5"/>
    <n v="-3.7170000000000001"/>
    <n v="74.900000000000006"/>
    <n v="0.22109999999999999"/>
    <n v="0.23710000000000001"/>
    <n v="0"/>
    <n v="0.6"/>
    <m/>
    <m/>
    <n v="12.75"/>
    <m/>
    <n v="3102100"/>
    <n v="0"/>
    <n v="0"/>
    <s v=""/>
    <s v=""/>
    <s v=""/>
  </r>
  <r>
    <d v="2019-11-06T00:00:00"/>
    <x v="309"/>
    <n v="2200"/>
    <d v="1900-12-02T22:37:38"/>
    <n v="57.99"/>
    <n v="2.490000000000002"/>
    <n v="1.51"/>
    <n v="3.52"/>
    <n v="32.299999999999997"/>
    <n v="-2.1019999999999999"/>
    <n v="74.7"/>
    <n v="0.22040000000000001"/>
    <n v="0.23630000000000001"/>
    <n v="0"/>
    <n v="0.6"/>
    <m/>
    <m/>
    <n v="12.64"/>
    <m/>
    <n v="3102200"/>
    <n v="0"/>
    <n v="0"/>
    <s v=""/>
    <s v=""/>
    <s v=""/>
  </r>
  <r>
    <d v="2019-11-06T00:00:00"/>
    <x v="309"/>
    <n v="2300"/>
    <d v="1900-12-02T23:37:38"/>
    <n v="57.52"/>
    <n v="2.0200000000000031"/>
    <n v="1.51"/>
    <n v="4.03"/>
    <n v="35.1"/>
    <n v="-2.5659999999999998"/>
    <n v="72"/>
    <n v="0.22040000000000001"/>
    <n v="0.2356"/>
    <n v="0"/>
    <n v="0.6"/>
    <m/>
    <m/>
    <n v="12.64"/>
    <m/>
    <n v="3102300"/>
    <n v="0"/>
    <n v="0"/>
    <s v=""/>
    <s v=""/>
    <s v=""/>
  </r>
  <r>
    <d v="2019-11-06T00:00:00"/>
    <x v="309"/>
    <n v="2400"/>
    <d v="1900-12-03T00:37:38"/>
    <n v="58.58"/>
    <n v="3.0799999999999983"/>
    <n v="0"/>
    <n v="1.51"/>
    <n v="2.8"/>
    <n v="-2.5369999999999999"/>
    <n v="69"/>
    <n v="0.21959999999999999"/>
    <n v="0.2356"/>
    <n v="0"/>
    <n v="0.6"/>
    <m/>
    <m/>
    <n v="12.53"/>
    <m/>
    <n v="3102400"/>
    <n v="0"/>
    <n v="0"/>
    <n v="0.22"/>
    <n v="0.23599999999999999"/>
    <n v="3.1E-2"/>
  </r>
  <r>
    <d v="2019-11-07T00:00:00"/>
    <x v="310"/>
    <n v="100"/>
    <d v="1900-12-03T01:37:38"/>
    <n v="57.76"/>
    <n v="2.259999999999998"/>
    <n v="0"/>
    <n v="2.0099999999999998"/>
    <n v="318.7"/>
    <n v="-2.5369999999999999"/>
    <n v="69.5"/>
    <n v="0.21959999999999999"/>
    <n v="0.2349"/>
    <n v="0"/>
    <n v="0.6"/>
    <m/>
    <m/>
    <n v="12.53"/>
    <m/>
    <n v="3110100"/>
    <n v="0"/>
    <n v="0"/>
    <s v=""/>
    <s v=""/>
    <s v=""/>
  </r>
  <r>
    <d v="2019-11-07T00:00:00"/>
    <x v="310"/>
    <n v="200"/>
    <d v="1900-12-03T02:37:38"/>
    <n v="57.76"/>
    <n v="2.259999999999998"/>
    <n v="0"/>
    <n v="2.52"/>
    <n v="289.2"/>
    <n v="-2.3050000000000002"/>
    <n v="75.900000000000006"/>
    <n v="0.21890000000000001"/>
    <n v="0.23419999999999999"/>
    <n v="0"/>
    <n v="0.6"/>
    <m/>
    <m/>
    <n v="12.53"/>
    <m/>
    <n v="3110200"/>
    <n v="0"/>
    <n v="0"/>
    <s v=""/>
    <s v=""/>
    <s v=""/>
  </r>
  <r>
    <d v="2019-11-07T00:00:00"/>
    <x v="310"/>
    <n v="300"/>
    <d v="1900-12-03T03:37:38"/>
    <n v="57.76"/>
    <n v="2.259999999999998"/>
    <n v="0"/>
    <n v="2.0099999999999998"/>
    <n v="310.3"/>
    <n v="-3.1240000000000001"/>
    <n v="78.3"/>
    <n v="0.21890000000000001"/>
    <n v="0.2334"/>
    <n v="0"/>
    <n v="0.6"/>
    <m/>
    <m/>
    <n v="12.53"/>
    <m/>
    <n v="3110300"/>
    <n v="0"/>
    <n v="0"/>
    <s v=""/>
    <s v=""/>
    <s v=""/>
  </r>
  <r>
    <d v="2019-11-07T00:00:00"/>
    <x v="310"/>
    <n v="400"/>
    <d v="1900-12-03T04:37:38"/>
    <n v="57.52"/>
    <n v="2.0200000000000031"/>
    <n v="0.5"/>
    <n v="2.0099999999999998"/>
    <n v="339.7"/>
    <n v="-2.7709999999999999"/>
    <n v="77"/>
    <n v="0.21820000000000001"/>
    <n v="0.23269999999999999"/>
    <n v="0"/>
    <n v="0.6"/>
    <m/>
    <m/>
    <n v="12.53"/>
    <m/>
    <n v="3110400"/>
    <n v="0"/>
    <n v="0"/>
    <s v=""/>
    <s v=""/>
    <s v=""/>
  </r>
  <r>
    <d v="2019-11-07T00:00:00"/>
    <x v="310"/>
    <n v="500"/>
    <d v="1900-12-03T05:37:38"/>
    <n v="57.76"/>
    <n v="2.259999999999998"/>
    <n v="0"/>
    <n v="1.51"/>
    <n v="334.1"/>
    <n v="-3.0059999999999998"/>
    <n v="75.599999999999994"/>
    <n v="0.21820000000000001"/>
    <n v="0.23269999999999999"/>
    <n v="0"/>
    <n v="0.6"/>
    <m/>
    <m/>
    <n v="12.53"/>
    <m/>
    <n v="3110500"/>
    <n v="0"/>
    <n v="0"/>
    <s v=""/>
    <s v=""/>
    <s v=""/>
  </r>
  <r>
    <d v="2019-11-07T00:00:00"/>
    <x v="310"/>
    <n v="600"/>
    <d v="1900-12-03T06:37:38"/>
    <n v="57.64"/>
    <n v="2.1400000000000006"/>
    <n v="0"/>
    <n v="2.0099999999999998"/>
    <n v="304.7"/>
    <n v="-2.4209999999999998"/>
    <n v="72.5"/>
    <n v="0.2175"/>
    <n v="0.23130000000000001"/>
    <n v="0"/>
    <n v="0.6"/>
    <m/>
    <m/>
    <n v="12.53"/>
    <m/>
    <n v="3110600"/>
    <n v="0"/>
    <n v="0"/>
    <s v=""/>
    <s v=""/>
    <s v=""/>
  </r>
  <r>
    <d v="2019-11-07T00:00:00"/>
    <x v="310"/>
    <n v="700"/>
    <d v="1900-12-03T07:37:38"/>
    <n v="57.64"/>
    <n v="2.1400000000000006"/>
    <n v="0.5"/>
    <n v="2.52"/>
    <n v="345.4"/>
    <n v="-3.419"/>
    <n v="72.099999999999994"/>
    <n v="0.2175"/>
    <n v="0.23130000000000001"/>
    <n v="0"/>
    <n v="0.6"/>
    <m/>
    <m/>
    <n v="12.53"/>
    <m/>
    <n v="3110700"/>
    <n v="0"/>
    <n v="0"/>
    <s v=""/>
    <s v=""/>
    <s v=""/>
  </r>
  <r>
    <d v="2019-11-07T00:00:00"/>
    <x v="310"/>
    <n v="800"/>
    <d v="1900-12-03T08:37:38"/>
    <n v="57.88"/>
    <n v="2.3800000000000026"/>
    <n v="0.5"/>
    <n v="1.51"/>
    <n v="348.2"/>
    <n v="-3.1240000000000001"/>
    <n v="72.2"/>
    <n v="0.2167"/>
    <n v="0.23050000000000001"/>
    <n v="0"/>
    <n v="28.1"/>
    <m/>
    <m/>
    <n v="12.75"/>
    <m/>
    <n v="3110800"/>
    <n v="48.8"/>
    <n v="28.1"/>
    <s v=""/>
    <s v=""/>
    <s v=""/>
  </r>
  <r>
    <d v="2019-11-07T00:00:00"/>
    <x v="310"/>
    <n v="900"/>
    <d v="1900-12-03T09:37:38"/>
    <n v="57.88"/>
    <n v="2.3800000000000026"/>
    <n v="0"/>
    <n v="1.51"/>
    <n v="352.4"/>
    <n v="0.41199999999999998"/>
    <n v="68.099999999999994"/>
    <n v="0.2167"/>
    <n v="0.23050000000000001"/>
    <n v="0"/>
    <n v="215.6"/>
    <m/>
    <m/>
    <n v="13.61"/>
    <m/>
    <n v="3110900"/>
    <n v="181.5"/>
    <n v="215.6"/>
    <s v=""/>
    <s v=""/>
    <s v=""/>
  </r>
  <r>
    <d v="2019-11-07T00:00:00"/>
    <x v="310"/>
    <n v="1000"/>
    <d v="1900-12-03T10:37:38"/>
    <n v="57.64"/>
    <n v="2.1400000000000006"/>
    <n v="0"/>
    <n v="2.52"/>
    <n v="40.700000000000003"/>
    <n v="3.4849999999999999"/>
    <n v="57.7"/>
    <n v="0.2167"/>
    <n v="0.23050000000000001"/>
    <n v="0"/>
    <n v="320.60000000000002"/>
    <m/>
    <m/>
    <n v="13.39"/>
    <m/>
    <n v="3111000"/>
    <n v="299.8"/>
    <n v="320.60000000000002"/>
    <s v=""/>
    <s v=""/>
    <s v=""/>
  </r>
  <r>
    <d v="2019-11-07T00:00:00"/>
    <x v="310"/>
    <n v="1100"/>
    <d v="1900-12-03T11:37:38"/>
    <n v="57.76"/>
    <n v="2.259999999999998"/>
    <n v="0"/>
    <n v="1.51"/>
    <n v="181.1"/>
    <n v="4.22"/>
    <n v="55.8"/>
    <n v="0.2167"/>
    <n v="0.23050000000000001"/>
    <n v="0"/>
    <n v="376.9"/>
    <m/>
    <m/>
    <n v="13.28"/>
    <m/>
    <n v="3111100"/>
    <n v="378.2"/>
    <n v="376.9"/>
    <s v=""/>
    <s v=""/>
    <s v=""/>
  </r>
  <r>
    <d v="2019-11-07T00:00:00"/>
    <x v="310"/>
    <n v="1200"/>
    <d v="1900-12-03T12:37:38"/>
    <n v="57.29"/>
    <n v="1.7899999999999991"/>
    <n v="0"/>
    <n v="2.0099999999999998"/>
    <n v="192.3"/>
    <n v="4.9470000000000001"/>
    <n v="51.6"/>
    <n v="0.2167"/>
    <n v="0.23050000000000001"/>
    <n v="0"/>
    <n v="369.4"/>
    <m/>
    <m/>
    <n v="13.28"/>
    <m/>
    <n v="3111200"/>
    <n v="407.5"/>
    <n v="369.4"/>
    <s v=""/>
    <s v=""/>
    <s v=""/>
  </r>
  <r>
    <d v="2019-11-07T00:00:00"/>
    <x v="310"/>
    <n v="1300"/>
    <d v="1900-12-03T13:37:38"/>
    <n v="57.76"/>
    <n v="2.259999999999998"/>
    <n v="0.5"/>
    <n v="2.52"/>
    <n v="146"/>
    <n v="3.9849999999999999"/>
    <n v="57.9"/>
    <n v="0.2175"/>
    <n v="0.23050000000000001"/>
    <n v="0"/>
    <n v="285.60000000000002"/>
    <m/>
    <m/>
    <n v="13.5"/>
    <m/>
    <n v="3111300"/>
    <n v="384.3"/>
    <n v="285.60000000000002"/>
    <s v=""/>
    <s v=""/>
    <s v=""/>
  </r>
  <r>
    <d v="2019-11-07T00:00:00"/>
    <x v="310"/>
    <n v="1400"/>
    <d v="1900-12-03T14:37:38"/>
    <n v="58.46"/>
    <n v="2.9600000000000009"/>
    <n v="0"/>
    <n v="3.02"/>
    <n v="195.1"/>
    <n v="3.512"/>
    <n v="56.7"/>
    <n v="0.2175"/>
    <n v="0.23130000000000001"/>
    <n v="0"/>
    <n v="178.1"/>
    <m/>
    <m/>
    <n v="13.61"/>
    <m/>
    <n v="3111400"/>
    <n v="311.5"/>
    <n v="178.1"/>
    <s v=""/>
    <s v=""/>
    <s v=""/>
  </r>
  <r>
    <d v="2019-11-07T00:00:00"/>
    <x v="310"/>
    <n v="1500"/>
    <d v="1900-12-03T15:37:38"/>
    <n v="57.76"/>
    <n v="2.259999999999998"/>
    <n v="0"/>
    <n v="2.0099999999999998"/>
    <n v="103.9"/>
    <n v="4.4539999999999997"/>
    <n v="57.7"/>
    <n v="0.21820000000000001"/>
    <n v="0.23200000000000001"/>
    <n v="0"/>
    <n v="168.1"/>
    <m/>
    <m/>
    <n v="13.5"/>
    <m/>
    <n v="3111500"/>
    <n v="197.2"/>
    <n v="168.1"/>
    <s v=""/>
    <s v=""/>
    <s v=""/>
  </r>
  <r>
    <d v="2019-11-07T00:00:00"/>
    <x v="310"/>
    <n v="1600"/>
    <d v="1900-12-03T16:37:38"/>
    <n v="58.11"/>
    <n v="2.6099999999999994"/>
    <n v="1.01"/>
    <n v="3.02"/>
    <n v="49.1"/>
    <n v="1.7509999999999999"/>
    <n v="65.099999999999994"/>
    <n v="0.21820000000000001"/>
    <n v="0.23130000000000001"/>
    <n v="0"/>
    <n v="45.6"/>
    <m/>
    <m/>
    <n v="13.5"/>
    <m/>
    <n v="3111600"/>
    <n v="63.2"/>
    <n v="45.6"/>
    <s v=""/>
    <s v=""/>
    <s v=""/>
  </r>
  <r>
    <d v="2019-11-07T00:00:00"/>
    <x v="310"/>
    <n v="1700"/>
    <d v="1900-12-03T17:37:38"/>
    <n v="57.88"/>
    <n v="2.3800000000000026"/>
    <n v="0"/>
    <n v="2.0099999999999998"/>
    <n v="18.3"/>
    <n v="0.77"/>
    <n v="63.8"/>
    <n v="0.21820000000000001"/>
    <n v="0.23200000000000001"/>
    <n v="0"/>
    <n v="0.6"/>
    <m/>
    <m/>
    <n v="13.18"/>
    <m/>
    <n v="3111700"/>
    <n v="0"/>
    <n v="0"/>
    <s v=""/>
    <s v=""/>
    <s v=""/>
  </r>
  <r>
    <d v="2019-11-07T00:00:00"/>
    <x v="310"/>
    <n v="1800"/>
    <d v="1900-12-03T18:37:38"/>
    <n v="58.23"/>
    <n v="2.7299999999999969"/>
    <n v="0"/>
    <n v="2.52"/>
    <n v="25.3"/>
    <n v="0.88"/>
    <n v="66.900000000000006"/>
    <n v="0.21820000000000001"/>
    <n v="0.23200000000000001"/>
    <n v="0"/>
    <n v="0.6"/>
    <m/>
    <m/>
    <n v="12.96"/>
    <m/>
    <n v="3111800"/>
    <n v="0"/>
    <n v="0"/>
    <s v=""/>
    <s v=""/>
    <s v=""/>
  </r>
  <r>
    <d v="2019-11-07T00:00:00"/>
    <x v="310"/>
    <n v="1900"/>
    <d v="1900-12-03T19:37:38"/>
    <n v="58.11"/>
    <n v="2.6099999999999994"/>
    <n v="0"/>
    <n v="1.51"/>
    <n v="19.7"/>
    <n v="2.69"/>
    <n v="64"/>
    <n v="0.21820000000000001"/>
    <n v="0.23130000000000001"/>
    <n v="0"/>
    <n v="0.6"/>
    <m/>
    <m/>
    <n v="12.86"/>
    <m/>
    <n v="3111900"/>
    <n v="0"/>
    <n v="0"/>
    <s v=""/>
    <s v=""/>
    <s v=""/>
  </r>
  <r>
    <d v="2019-11-07T00:00:00"/>
    <x v="310"/>
    <n v="2000"/>
    <d v="1900-12-03T20:37:38"/>
    <n v="58.11"/>
    <n v="2.6099999999999994"/>
    <n v="0"/>
    <n v="1.01"/>
    <n v="0"/>
    <n v="1.208"/>
    <n v="63.5"/>
    <n v="0.21820000000000001"/>
    <n v="0.23130000000000001"/>
    <n v="0"/>
    <n v="0.6"/>
    <m/>
    <m/>
    <n v="12.86"/>
    <m/>
    <n v="3112000"/>
    <n v="0"/>
    <n v="0"/>
    <s v=""/>
    <s v=""/>
    <s v=""/>
  </r>
  <r>
    <d v="2019-11-07T00:00:00"/>
    <x v="310"/>
    <n v="2100"/>
    <d v="1900-12-03T21:37:38"/>
    <n v="58.23"/>
    <n v="2.7299999999999969"/>
    <n v="0"/>
    <n v="3.52"/>
    <n v="304.7"/>
    <n v="3.2210000000000001"/>
    <n v="62"/>
    <n v="0.21820000000000001"/>
    <n v="0.23130000000000001"/>
    <n v="0"/>
    <n v="0.6"/>
    <m/>
    <m/>
    <n v="12.75"/>
    <m/>
    <n v="3112100"/>
    <n v="0"/>
    <n v="0"/>
    <s v=""/>
    <s v=""/>
    <s v=""/>
  </r>
  <r>
    <d v="2019-11-07T00:00:00"/>
    <x v="310"/>
    <n v="2200"/>
    <d v="1900-12-03T22:37:38"/>
    <n v="57.29"/>
    <n v="1.7899999999999991"/>
    <n v="0"/>
    <n v="2.0099999999999998"/>
    <n v="304.7"/>
    <n v="1.3169999999999999"/>
    <n v="76.599999999999994"/>
    <n v="0.2167"/>
    <n v="0.23200000000000001"/>
    <n v="0"/>
    <n v="0.6"/>
    <m/>
    <m/>
    <n v="12.75"/>
    <m/>
    <n v="3112200"/>
    <n v="0"/>
    <n v="0"/>
    <s v=""/>
    <s v=""/>
    <s v=""/>
  </r>
  <r>
    <d v="2019-11-07T00:00:00"/>
    <x v="310"/>
    <n v="2300"/>
    <d v="1900-12-03T23:37:38"/>
    <n v="57.52"/>
    <n v="2.0200000000000031"/>
    <n v="0"/>
    <n v="2.0099999999999998"/>
    <n v="314.5"/>
    <n v="2.1280000000000001"/>
    <n v="78.400000000000006"/>
    <n v="0.2175"/>
    <n v="0.23200000000000001"/>
    <n v="0"/>
    <n v="0.6"/>
    <m/>
    <m/>
    <n v="12.64"/>
    <m/>
    <n v="3112300"/>
    <n v="0"/>
    <n v="0"/>
    <s v=""/>
    <s v=""/>
    <s v=""/>
  </r>
  <r>
    <d v="2019-11-07T00:00:00"/>
    <x v="310"/>
    <n v="2400"/>
    <d v="1900-12-04T00:37:38"/>
    <n v="57.52"/>
    <n v="2.0200000000000031"/>
    <n v="0"/>
    <n v="1.51"/>
    <n v="331.3"/>
    <n v="1.48"/>
    <n v="77.7"/>
    <n v="0.2175"/>
    <n v="0.23200000000000001"/>
    <n v="0"/>
    <n v="0.6"/>
    <m/>
    <m/>
    <n v="12.64"/>
    <m/>
    <n v="3112400"/>
    <n v="0"/>
    <n v="0"/>
    <n v="0.218"/>
    <n v="0.23200000000000001"/>
    <n v="0.02"/>
  </r>
  <r>
    <d v="2019-11-08T00:00:00"/>
    <x v="311"/>
    <n v="100"/>
    <d v="1900-12-04T01:37:38"/>
    <n v="57.99"/>
    <n v="2.490000000000002"/>
    <n v="0"/>
    <n v="1.51"/>
    <n v="280.8"/>
    <n v="2.2360000000000002"/>
    <n v="74.599999999999994"/>
    <n v="0.2175"/>
    <n v="0.23200000000000001"/>
    <n v="0"/>
    <n v="0.6"/>
    <m/>
    <m/>
    <n v="12.64"/>
    <m/>
    <n v="3120100"/>
    <n v="0"/>
    <n v="0"/>
    <s v=""/>
    <s v=""/>
    <s v=""/>
  </r>
  <r>
    <d v="2019-11-08T00:00:00"/>
    <x v="311"/>
    <n v="200"/>
    <d v="1900-12-04T02:37:38"/>
    <n v="57.52"/>
    <n v="2.0200000000000031"/>
    <n v="0"/>
    <n v="2.52"/>
    <n v="263.89999999999998"/>
    <n v="3.0089999999999999"/>
    <n v="73.8"/>
    <n v="0.2175"/>
    <n v="0.23130000000000001"/>
    <n v="0"/>
    <n v="0.6"/>
    <m/>
    <m/>
    <n v="12.53"/>
    <m/>
    <n v="3120200"/>
    <n v="0"/>
    <n v="0"/>
    <s v=""/>
    <s v=""/>
    <s v=""/>
  </r>
  <r>
    <d v="2019-11-08T00:00:00"/>
    <x v="311"/>
    <n v="300"/>
    <d v="1900-12-04T03:37:38"/>
    <n v="57.76"/>
    <n v="2.259999999999998"/>
    <n v="0"/>
    <n v="1.51"/>
    <n v="265.3"/>
    <n v="2.6640000000000001"/>
    <n v="74.8"/>
    <n v="0.2175"/>
    <n v="0.23130000000000001"/>
    <n v="0"/>
    <n v="0.6"/>
    <m/>
    <m/>
    <n v="12.53"/>
    <m/>
    <n v="3120300"/>
    <n v="0"/>
    <n v="0"/>
    <s v=""/>
    <s v=""/>
    <s v=""/>
  </r>
  <r>
    <d v="2019-11-08T00:00:00"/>
    <x v="311"/>
    <n v="400"/>
    <d v="1900-12-04T04:37:38"/>
    <n v="57.52"/>
    <n v="2.0200000000000031"/>
    <n v="0.5"/>
    <n v="3.02"/>
    <n v="223.2"/>
    <n v="4.4539999999999997"/>
    <n v="71.5"/>
    <n v="0.2175"/>
    <n v="0.23130000000000001"/>
    <n v="0"/>
    <n v="0.6"/>
    <m/>
    <m/>
    <n v="12.53"/>
    <m/>
    <n v="3120400"/>
    <n v="0"/>
    <n v="0"/>
    <s v=""/>
    <s v=""/>
    <s v=""/>
  </r>
  <r>
    <d v="2019-11-08T00:00:00"/>
    <x v="311"/>
    <n v="500"/>
    <d v="1900-12-04T05:37:38"/>
    <n v="56.35"/>
    <n v="0.85000000000000142"/>
    <n v="1.51"/>
    <n v="6.04"/>
    <n v="223.2"/>
    <n v="6.0259999999999998"/>
    <n v="67.900000000000006"/>
    <n v="0.2175"/>
    <n v="0.23130000000000001"/>
    <n v="0"/>
    <n v="0.6"/>
    <m/>
    <m/>
    <n v="12.53"/>
    <m/>
    <n v="3120500"/>
    <n v="0"/>
    <n v="0"/>
    <s v=""/>
    <s v=""/>
    <s v=""/>
  </r>
  <r>
    <d v="2019-11-08T00:00:00"/>
    <x v="311"/>
    <n v="600"/>
    <d v="1900-12-04T06:37:38"/>
    <n v="55.89"/>
    <n v="0.39000000000000057"/>
    <n v="0.5"/>
    <n v="5.54"/>
    <n v="230.2"/>
    <n v="4.6360000000000001"/>
    <n v="66.7"/>
    <n v="0.2175"/>
    <n v="0.23050000000000001"/>
    <n v="0"/>
    <n v="0.6"/>
    <m/>
    <m/>
    <n v="12.53"/>
    <m/>
    <n v="3120600"/>
    <n v="0"/>
    <n v="0"/>
    <s v=""/>
    <s v=""/>
    <s v=""/>
  </r>
  <r>
    <d v="2019-11-08T00:00:00"/>
    <x v="311"/>
    <n v="700"/>
    <d v="1900-12-04T07:37:38"/>
    <n v="56"/>
    <n v="0.5"/>
    <n v="0.5"/>
    <n v="3.52"/>
    <n v="233.1"/>
    <n v="5.05"/>
    <n v="67.900000000000006"/>
    <n v="0.2175"/>
    <n v="0.23050000000000001"/>
    <n v="0"/>
    <n v="0.6"/>
    <m/>
    <m/>
    <n v="12.53"/>
    <m/>
    <n v="3120700"/>
    <n v="0"/>
    <n v="0"/>
    <s v=""/>
    <s v=""/>
    <s v=""/>
  </r>
  <r>
    <d v="2019-11-08T00:00:00"/>
    <x v="311"/>
    <n v="800"/>
    <d v="1900-12-04T08:37:38"/>
    <n v="55.89"/>
    <n v="0.39000000000000057"/>
    <n v="0.5"/>
    <n v="3.02"/>
    <n v="241.5"/>
    <n v="5.4370000000000003"/>
    <n v="67"/>
    <n v="0.2175"/>
    <n v="0.23050000000000001"/>
    <n v="0"/>
    <n v="8.1"/>
    <m/>
    <m/>
    <n v="12.53"/>
    <m/>
    <n v="3120800"/>
    <n v="45.3"/>
    <n v="8.1"/>
    <s v=""/>
    <s v=""/>
    <s v=""/>
  </r>
  <r>
    <d v="2019-11-08T00:00:00"/>
    <x v="311"/>
    <n v="900"/>
    <d v="1900-12-04T09:37:38"/>
    <n v="55.54"/>
    <n v="3.9999999999999147E-2"/>
    <n v="0"/>
    <n v="3.02"/>
    <n v="219"/>
    <n v="5.4880000000000004"/>
    <n v="65.7"/>
    <n v="0.2175"/>
    <n v="0.23050000000000001"/>
    <n v="0"/>
    <n v="26.9"/>
    <m/>
    <m/>
    <n v="12.64"/>
    <m/>
    <n v="3120900"/>
    <n v="177"/>
    <n v="26.9"/>
    <s v=""/>
    <s v=""/>
    <s v=""/>
  </r>
  <r>
    <d v="2019-11-08T00:00:00"/>
    <x v="311"/>
    <n v="1000"/>
    <d v="1900-12-04T10:37:38"/>
    <n v="55.42"/>
    <n v="0"/>
    <n v="0"/>
    <n v="2.52"/>
    <n v="216.2"/>
    <n v="5.4619999999999997"/>
    <n v="65.2"/>
    <n v="0.2175"/>
    <n v="0.23050000000000001"/>
    <n v="0"/>
    <n v="48.1"/>
    <m/>
    <m/>
    <n v="12.86"/>
    <m/>
    <n v="3121000"/>
    <n v="294.7"/>
    <n v="48.1"/>
    <s v=""/>
    <s v=""/>
    <s v=""/>
  </r>
  <r>
    <d v="2019-11-08T00:00:00"/>
    <x v="311"/>
    <n v="1100"/>
    <d v="1900-12-04T11:37:38"/>
    <n v="56.24"/>
    <n v="0.74000000000000199"/>
    <n v="0"/>
    <n v="1.51"/>
    <n v="247.1"/>
    <n v="5.282"/>
    <n v="65"/>
    <n v="0.2175"/>
    <n v="0.23050000000000001"/>
    <n v="0"/>
    <n v="51.9"/>
    <m/>
    <m/>
    <n v="13.18"/>
    <m/>
    <n v="3121100"/>
    <n v="373"/>
    <n v="51.9"/>
    <s v=""/>
    <s v=""/>
    <s v=""/>
  </r>
  <r>
    <d v="2019-11-08T00:00:00"/>
    <x v="311"/>
    <n v="1200"/>
    <d v="1900-12-04T12:37:38"/>
    <n v="55.89"/>
    <n v="0.39000000000000057"/>
    <n v="0"/>
    <n v="2.52"/>
    <n v="282.2"/>
    <n v="6.9649999999999999"/>
    <n v="64.3"/>
    <n v="0.2175"/>
    <n v="0.23050000000000001"/>
    <n v="0"/>
    <n v="95.6"/>
    <m/>
    <m/>
    <n v="13.71"/>
    <m/>
    <n v="3121200"/>
    <n v="402"/>
    <n v="95.6"/>
    <s v=""/>
    <s v=""/>
    <s v=""/>
  </r>
  <r>
    <d v="2019-11-08T00:00:00"/>
    <x v="311"/>
    <n v="1300"/>
    <d v="1900-12-04T13:37:38"/>
    <n v="54.48"/>
    <n v="0"/>
    <n v="0"/>
    <n v="1.01"/>
    <n v="237.3"/>
    <n v="7.2679999999999998"/>
    <n v="60.3"/>
    <n v="0.2175"/>
    <n v="0.23050000000000001"/>
    <n v="0"/>
    <n v="80.599999999999994"/>
    <m/>
    <m/>
    <n v="13.39"/>
    <m/>
    <n v="3121300"/>
    <n v="379"/>
    <n v="80.599999999999994"/>
    <s v=""/>
    <s v=""/>
    <s v=""/>
  </r>
  <r>
    <d v="2019-11-08T00:00:00"/>
    <x v="311"/>
    <n v="1400"/>
    <d v="1900-12-04T14:37:38"/>
    <n v="54.83"/>
    <n v="0"/>
    <n v="0"/>
    <n v="1.51"/>
    <n v="258.3"/>
    <n v="6.2039999999999997"/>
    <n v="61"/>
    <n v="0.2175"/>
    <n v="0.23050000000000001"/>
    <n v="0"/>
    <n v="44.4"/>
    <m/>
    <m/>
    <n v="13.5"/>
    <m/>
    <n v="3121400"/>
    <n v="306.5"/>
    <n v="44.4"/>
    <s v=""/>
    <s v=""/>
    <s v=""/>
  </r>
  <r>
    <d v="2019-11-08T00:00:00"/>
    <x v="311"/>
    <n v="1500"/>
    <d v="1900-12-04T15:37:38"/>
    <n v="56.35"/>
    <n v="0.85000000000000142"/>
    <n v="0"/>
    <n v="0.5"/>
    <n v="252.7"/>
    <n v="6.23"/>
    <n v="65.599999999999994"/>
    <n v="0.21820000000000001"/>
    <n v="0.23050000000000001"/>
    <n v="0"/>
    <n v="59.4"/>
    <m/>
    <m/>
    <n v="13.5"/>
    <m/>
    <n v="3121500"/>
    <n v="192.5"/>
    <n v="59.4"/>
    <s v=""/>
    <s v=""/>
    <s v=""/>
  </r>
  <r>
    <d v="2019-11-08T00:00:00"/>
    <x v="311"/>
    <n v="1600"/>
    <d v="1900-12-04T16:37:38"/>
    <n v="56.47"/>
    <n v="0.96999999999999886"/>
    <n v="0"/>
    <n v="2.0099999999999998"/>
    <n v="233.1"/>
    <n v="5.4619999999999997"/>
    <n v="62"/>
    <n v="0.21820000000000001"/>
    <n v="0.23050000000000001"/>
    <n v="0"/>
    <n v="19.399999999999999"/>
    <m/>
    <m/>
    <n v="13.28"/>
    <m/>
    <n v="3121600"/>
    <n v="59.7"/>
    <n v="19.399999999999999"/>
    <s v=""/>
    <s v=""/>
    <s v=""/>
  </r>
  <r>
    <d v="2019-11-08T00:00:00"/>
    <x v="311"/>
    <n v="1700"/>
    <d v="1900-12-04T17:37:38"/>
    <n v="55.42"/>
    <n v="0"/>
    <n v="0"/>
    <n v="1.51"/>
    <n v="255.5"/>
    <n v="3.9580000000000002"/>
    <n v="64.900000000000006"/>
    <n v="0.21820000000000001"/>
    <n v="0.23050000000000001"/>
    <n v="0"/>
    <n v="0.6"/>
    <m/>
    <m/>
    <n v="13.18"/>
    <m/>
    <n v="3121700"/>
    <n v="0"/>
    <n v="0"/>
    <s v=""/>
    <s v=""/>
    <s v=""/>
  </r>
  <r>
    <d v="2019-11-08T00:00:00"/>
    <x v="311"/>
    <n v="1800"/>
    <d v="1900-12-04T18:37:38"/>
    <n v="55.77"/>
    <n v="0.27000000000000313"/>
    <n v="0"/>
    <n v="2.52"/>
    <n v="289.2"/>
    <n v="3.67"/>
    <n v="66.400000000000006"/>
    <n v="0.21820000000000001"/>
    <n v="0.23130000000000001"/>
    <n v="0"/>
    <n v="0.6"/>
    <m/>
    <m/>
    <n v="12.96"/>
    <m/>
    <n v="3121800"/>
    <n v="0"/>
    <n v="0"/>
    <s v=""/>
    <s v=""/>
    <s v=""/>
  </r>
  <r>
    <d v="2019-11-08T00:00:00"/>
    <x v="311"/>
    <n v="1900"/>
    <d v="1900-12-04T19:37:38"/>
    <n v="55.77"/>
    <n v="0.27000000000000313"/>
    <n v="0"/>
    <n v="2.0099999999999998"/>
    <n v="255.5"/>
    <n v="3.089"/>
    <n v="63"/>
    <n v="0.21820000000000001"/>
    <n v="0.23050000000000001"/>
    <n v="0"/>
    <n v="0.6"/>
    <m/>
    <m/>
    <n v="12.86"/>
    <m/>
    <n v="3121900"/>
    <n v="0"/>
    <n v="0"/>
    <s v=""/>
    <s v=""/>
    <s v=""/>
  </r>
  <r>
    <d v="2019-11-08T00:00:00"/>
    <x v="311"/>
    <n v="2000"/>
    <d v="1900-12-04T20:37:38"/>
    <n v="56.47"/>
    <n v="0.96999999999999886"/>
    <n v="0"/>
    <n v="2.0099999999999998"/>
    <n v="268.10000000000002"/>
    <n v="2.77"/>
    <n v="60"/>
    <n v="0.21820000000000001"/>
    <n v="0.23050000000000001"/>
    <n v="0"/>
    <n v="0.6"/>
    <m/>
    <m/>
    <n v="12.75"/>
    <m/>
    <n v="3122000"/>
    <n v="0"/>
    <n v="0"/>
    <s v=""/>
    <s v=""/>
    <s v=""/>
  </r>
  <r>
    <d v="2019-11-08T00:00:00"/>
    <x v="311"/>
    <n v="2100"/>
    <d v="1900-12-04T21:37:38"/>
    <n v="56.82"/>
    <n v="1.3200000000000003"/>
    <n v="0"/>
    <n v="2.52"/>
    <n v="256.89999999999998"/>
    <n v="3.722"/>
    <n v="56.1"/>
    <n v="0.2175"/>
    <n v="0.23050000000000001"/>
    <n v="0"/>
    <n v="0.6"/>
    <m/>
    <m/>
    <n v="12.75"/>
    <m/>
    <n v="3122100"/>
    <n v="0"/>
    <n v="0"/>
    <s v=""/>
    <s v=""/>
    <s v=""/>
  </r>
  <r>
    <d v="2019-11-08T00:00:00"/>
    <x v="311"/>
    <n v="2200"/>
    <d v="1900-12-04T22:37:38"/>
    <n v="56.94"/>
    <n v="1.4399999999999977"/>
    <n v="0.5"/>
    <n v="5.03"/>
    <n v="227.4"/>
    <n v="4.6100000000000003"/>
    <n v="47.3"/>
    <n v="0.21820000000000001"/>
    <n v="0.2298"/>
    <n v="0"/>
    <n v="0.6"/>
    <m/>
    <m/>
    <n v="12.75"/>
    <m/>
    <n v="3122200"/>
    <n v="0"/>
    <n v="0"/>
    <s v=""/>
    <s v=""/>
    <s v=""/>
  </r>
  <r>
    <d v="2019-11-08T00:00:00"/>
    <x v="311"/>
    <n v="2300"/>
    <d v="1900-12-04T23:37:38"/>
    <n v="57.06"/>
    <n v="1.5600000000000023"/>
    <n v="1.51"/>
    <n v="4.53"/>
    <n v="213.4"/>
    <n v="4.194"/>
    <n v="45.5"/>
    <n v="0.21820000000000001"/>
    <n v="0.2298"/>
    <n v="0"/>
    <n v="0.6"/>
    <m/>
    <m/>
    <n v="12.64"/>
    <m/>
    <n v="3122300"/>
    <n v="0"/>
    <n v="0"/>
    <s v=""/>
    <s v=""/>
    <s v=""/>
  </r>
  <r>
    <d v="2019-11-08T00:00:00"/>
    <x v="311"/>
    <n v="2400"/>
    <d v="1900-12-05T00:37:38"/>
    <n v="56.47"/>
    <n v="0.96999999999999886"/>
    <n v="1.51"/>
    <n v="4.53"/>
    <n v="230.2"/>
    <n v="3.7490000000000001"/>
    <n v="49.4"/>
    <n v="0.2175"/>
    <n v="0.2298"/>
    <n v="0"/>
    <n v="0.6"/>
    <m/>
    <m/>
    <n v="12.64"/>
    <m/>
    <n v="3122400"/>
    <n v="0"/>
    <n v="0"/>
    <n v="0.218"/>
    <n v="0.23"/>
    <n v="0.01"/>
  </r>
  <r>
    <d v="2019-11-09T00:00:00"/>
    <x v="312"/>
    <n v="100"/>
    <d v="1900-12-05T01:37:38"/>
    <n v="56.59"/>
    <n v="1.0900000000000034"/>
    <n v="0.5"/>
    <n v="3.52"/>
    <n v="234.5"/>
    <n v="2.903"/>
    <n v="54.2"/>
    <n v="0.2175"/>
    <n v="0.2298"/>
    <n v="0"/>
    <n v="0.6"/>
    <m/>
    <m/>
    <n v="12.64"/>
    <m/>
    <n v="3130100"/>
    <n v="0"/>
    <n v="0"/>
    <s v=""/>
    <s v=""/>
    <s v=""/>
  </r>
  <r>
    <d v="2019-11-09T00:00:00"/>
    <x v="312"/>
    <n v="200"/>
    <d v="1900-12-05T02:37:38"/>
    <n v="55.07"/>
    <n v="0"/>
    <n v="1.51"/>
    <n v="8.56"/>
    <n v="249.9"/>
    <n v="2.85"/>
    <n v="57"/>
    <n v="0.2175"/>
    <n v="0.2298"/>
    <n v="0"/>
    <n v="0.6"/>
    <m/>
    <m/>
    <n v="12.64"/>
    <m/>
    <n v="3130200"/>
    <n v="0"/>
    <n v="0"/>
    <s v=""/>
    <s v=""/>
    <s v=""/>
  </r>
  <r>
    <d v="2019-11-09T00:00:00"/>
    <x v="312"/>
    <n v="300"/>
    <d v="1900-12-05T03:37:38"/>
    <n v="53.66"/>
    <n v="0"/>
    <n v="3.52"/>
    <n v="10.57"/>
    <n v="234.5"/>
    <n v="0.41199999999999998"/>
    <n v="83"/>
    <n v="0.2175"/>
    <n v="0.2298"/>
    <n v="0"/>
    <n v="0.6"/>
    <m/>
    <m/>
    <n v="12.64"/>
    <m/>
    <n v="3130300"/>
    <n v="0"/>
    <n v="0"/>
    <s v=""/>
    <s v=""/>
    <s v=""/>
  </r>
  <r>
    <d v="2019-11-09T00:00:00"/>
    <x v="312"/>
    <n v="400"/>
    <d v="1900-12-05T04:37:38"/>
    <n v="53.9"/>
    <n v="0"/>
    <n v="3.52"/>
    <n v="8.56"/>
    <n v="230.2"/>
    <n v="1.48"/>
    <n v="83.8"/>
    <n v="0.2175"/>
    <n v="0.2291"/>
    <n v="0"/>
    <n v="0.6"/>
    <m/>
    <m/>
    <n v="12.53"/>
    <m/>
    <n v="3130400"/>
    <n v="0"/>
    <n v="0"/>
    <s v=""/>
    <s v=""/>
    <s v=""/>
  </r>
  <r>
    <d v="2019-11-09T00:00:00"/>
    <x v="312"/>
    <n v="500"/>
    <d v="1900-12-05T05:37:38"/>
    <n v="54.95"/>
    <n v="0"/>
    <n v="3.02"/>
    <n v="8.56"/>
    <n v="228.8"/>
    <n v="1.5609999999999999"/>
    <n v="82.4"/>
    <n v="0.2175"/>
    <n v="0.2291"/>
    <n v="0"/>
    <n v="0.6"/>
    <m/>
    <m/>
    <n v="12.53"/>
    <m/>
    <n v="3130500"/>
    <n v="0"/>
    <n v="0"/>
    <s v=""/>
    <s v=""/>
    <s v=""/>
  </r>
  <r>
    <d v="2019-11-09T00:00:00"/>
    <x v="312"/>
    <n v="600"/>
    <d v="1900-12-05T06:37:38"/>
    <n v="54.25"/>
    <n v="0"/>
    <n v="2.0099999999999998"/>
    <n v="7.05"/>
    <n v="241.5"/>
    <n v="1.262"/>
    <n v="81.099999999999994"/>
    <n v="0.2175"/>
    <n v="0.2291"/>
    <n v="0.2"/>
    <n v="0.6"/>
    <m/>
    <m/>
    <n v="12.53"/>
    <m/>
    <n v="3130600"/>
    <n v="0"/>
    <n v="0"/>
    <s v=""/>
    <s v=""/>
    <s v=""/>
  </r>
  <r>
    <d v="2019-11-09T00:00:00"/>
    <x v="312"/>
    <n v="700"/>
    <d v="1900-12-05T07:37:38"/>
    <n v="54.72"/>
    <n v="0"/>
    <n v="1.01"/>
    <n v="5.54"/>
    <n v="235.9"/>
    <n v="1.208"/>
    <n v="83.6"/>
    <n v="0.2175"/>
    <n v="0.2291"/>
    <n v="0"/>
    <n v="0.6"/>
    <m/>
    <m/>
    <n v="12.53"/>
    <m/>
    <n v="3130700"/>
    <n v="0"/>
    <n v="0"/>
    <s v=""/>
    <s v=""/>
    <s v=""/>
  </r>
  <r>
    <d v="2019-11-09T00:00:00"/>
    <x v="312"/>
    <n v="800"/>
    <d v="1900-12-05T08:37:38"/>
    <n v="55.07"/>
    <n v="0"/>
    <n v="1.51"/>
    <n v="4.53"/>
    <n v="226"/>
    <n v="1.153"/>
    <n v="85.3"/>
    <n v="0.2175"/>
    <n v="0.2291"/>
    <n v="0"/>
    <n v="10.6"/>
    <m/>
    <m/>
    <n v="12.53"/>
    <m/>
    <n v="3130800"/>
    <n v="42.5"/>
    <n v="10.6"/>
    <s v=""/>
    <s v=""/>
    <s v=""/>
  </r>
  <r>
    <d v="2019-11-09T00:00:00"/>
    <x v="312"/>
    <n v="900"/>
    <d v="1900-12-05T09:37:38"/>
    <n v="55.3"/>
    <n v="0"/>
    <n v="0.5"/>
    <n v="3.52"/>
    <n v="214.8"/>
    <n v="1.208"/>
    <n v="86.2"/>
    <n v="0.2175"/>
    <n v="0.2291"/>
    <n v="0"/>
    <n v="34.4"/>
    <m/>
    <m/>
    <n v="12.86"/>
    <m/>
    <n v="3130900"/>
    <n v="172.5"/>
    <n v="34.4"/>
    <s v=""/>
    <s v=""/>
    <s v=""/>
  </r>
  <r>
    <d v="2019-11-09T00:00:00"/>
    <x v="312"/>
    <n v="1000"/>
    <d v="1900-12-05T10:37:38"/>
    <n v="54.37"/>
    <n v="0"/>
    <n v="0.5"/>
    <n v="3.02"/>
    <n v="217.6"/>
    <n v="2.2890000000000001"/>
    <n v="86.1"/>
    <n v="0.2175"/>
    <n v="0.2291"/>
    <n v="0"/>
    <n v="121.9"/>
    <m/>
    <m/>
    <n v="13.28"/>
    <m/>
    <n v="3131000"/>
    <n v="289.8"/>
    <n v="121.9"/>
    <s v=""/>
    <s v=""/>
    <s v=""/>
  </r>
  <r>
    <d v="2019-11-09T00:00:00"/>
    <x v="312"/>
    <n v="1100"/>
    <d v="1900-12-05T11:37:38"/>
    <n v="53.9"/>
    <n v="0"/>
    <n v="1.01"/>
    <n v="4.53"/>
    <n v="207.8"/>
    <n v="3.3540000000000001"/>
    <n v="83.2"/>
    <n v="0.2175"/>
    <n v="0.2298"/>
    <n v="0"/>
    <n v="205.6"/>
    <m/>
    <m/>
    <n v="13.39"/>
    <m/>
    <n v="3131100"/>
    <n v="367.8"/>
    <n v="205.6"/>
    <s v=""/>
    <s v=""/>
    <s v=""/>
  </r>
  <r>
    <d v="2019-11-09T00:00:00"/>
    <x v="312"/>
    <n v="1200"/>
    <d v="1900-12-05T12:37:38"/>
    <n v="56.94"/>
    <n v="1.4399999999999977"/>
    <n v="1.51"/>
    <n v="4.53"/>
    <n v="212"/>
    <n v="2.8769999999999998"/>
    <n v="84.9"/>
    <n v="0.2175"/>
    <n v="0.2298"/>
    <n v="0"/>
    <n v="109.4"/>
    <m/>
    <m/>
    <n v="13.5"/>
    <m/>
    <n v="3131200"/>
    <n v="397"/>
    <n v="109.4"/>
    <s v=""/>
    <s v=""/>
    <s v=""/>
  </r>
  <r>
    <d v="2019-11-09T00:00:00"/>
    <x v="312"/>
    <n v="1300"/>
    <d v="1900-12-05T13:37:38"/>
    <n v="56.35"/>
    <n v="0.85000000000000142"/>
    <n v="1.51"/>
    <n v="5.03"/>
    <n v="214.8"/>
    <n v="3.0630000000000002"/>
    <n v="85.3"/>
    <n v="0.2175"/>
    <n v="0.2298"/>
    <n v="0"/>
    <n v="105.6"/>
    <m/>
    <m/>
    <n v="13.28"/>
    <m/>
    <n v="3131300"/>
    <n v="374"/>
    <n v="105.6"/>
    <s v=""/>
    <s v=""/>
    <s v=""/>
  </r>
  <r>
    <d v="2019-11-09T00:00:00"/>
    <x v="312"/>
    <n v="1400"/>
    <d v="1900-12-05T14:37:38"/>
    <n v="54.6"/>
    <n v="0"/>
    <n v="1.01"/>
    <n v="5.03"/>
    <n v="212"/>
    <n v="3.2480000000000002"/>
    <n v="85.5"/>
    <n v="0.2175"/>
    <n v="0.2298"/>
    <n v="0"/>
    <n v="54.4"/>
    <m/>
    <m/>
    <n v="13.61"/>
    <m/>
    <n v="3131400"/>
    <n v="301.5"/>
    <n v="54.4"/>
    <s v=""/>
    <s v=""/>
    <s v=""/>
  </r>
  <r>
    <d v="2019-11-09T00:00:00"/>
    <x v="312"/>
    <n v="1500"/>
    <d v="1900-12-05T15:37:38"/>
    <n v="54.48"/>
    <n v="0"/>
    <n v="1.01"/>
    <n v="5.03"/>
    <n v="234.5"/>
    <n v="3.1680000000000001"/>
    <n v="86.1"/>
    <n v="0.2175"/>
    <n v="0.2298"/>
    <n v="0"/>
    <n v="131.9"/>
    <m/>
    <m/>
    <n v="13.39"/>
    <m/>
    <n v="3131500"/>
    <n v="188.2"/>
    <n v="131.9"/>
    <s v=""/>
    <s v=""/>
    <s v=""/>
  </r>
  <r>
    <d v="2019-11-09T00:00:00"/>
    <x v="312"/>
    <n v="1600"/>
    <d v="1900-12-05T16:37:38"/>
    <n v="54.72"/>
    <n v="0"/>
    <n v="2.0099999999999998"/>
    <n v="6.54"/>
    <n v="217.6"/>
    <n v="2.5569999999999999"/>
    <n v="87.4"/>
    <n v="0.2175"/>
    <n v="0.2298"/>
    <n v="0"/>
    <n v="70.599999999999994"/>
    <m/>
    <m/>
    <n v="13.5"/>
    <m/>
    <n v="3131600"/>
    <n v="56.2"/>
    <n v="70.599999999999994"/>
    <s v=""/>
    <s v=""/>
    <s v=""/>
  </r>
  <r>
    <d v="2019-11-09T00:00:00"/>
    <x v="312"/>
    <n v="1700"/>
    <d v="1900-12-05T17:37:38"/>
    <n v="54.13"/>
    <n v="0"/>
    <n v="1.51"/>
    <n v="6.54"/>
    <n v="224.6"/>
    <n v="1.994"/>
    <n v="90.4"/>
    <n v="0.2175"/>
    <n v="0.2298"/>
    <n v="0"/>
    <n v="0.6"/>
    <m/>
    <m/>
    <n v="13.18"/>
    <m/>
    <n v="3131700"/>
    <n v="0"/>
    <n v="0"/>
    <s v=""/>
    <s v=""/>
    <s v=""/>
  </r>
  <r>
    <d v="2019-11-09T00:00:00"/>
    <x v="312"/>
    <n v="1800"/>
    <d v="1900-12-05T18:37:38"/>
    <n v="54.01"/>
    <n v="0"/>
    <n v="3.52"/>
    <n v="10.07"/>
    <n v="226"/>
    <n v="1.643"/>
    <n v="93.2"/>
    <n v="0.2175"/>
    <n v="0.2298"/>
    <n v="0"/>
    <n v="0.6"/>
    <m/>
    <m/>
    <n v="13.07"/>
    <m/>
    <n v="3131800"/>
    <n v="0"/>
    <n v="0"/>
    <s v=""/>
    <s v=""/>
    <s v=""/>
  </r>
  <r>
    <d v="2019-11-09T00:00:00"/>
    <x v="312"/>
    <n v="1900"/>
    <d v="1900-12-05T19:37:38"/>
    <n v="54.83"/>
    <n v="0"/>
    <n v="3.02"/>
    <n v="7.55"/>
    <n v="224.6"/>
    <n v="1.3979999999999999"/>
    <n v="95.9"/>
    <n v="0.21820000000000001"/>
    <n v="0.2298"/>
    <n v="0"/>
    <n v="0.6"/>
    <m/>
    <m/>
    <n v="12.86"/>
    <m/>
    <n v="3131900"/>
    <n v="0"/>
    <n v="0"/>
    <s v=""/>
    <s v=""/>
    <s v=""/>
  </r>
  <r>
    <d v="2019-11-09T00:00:00"/>
    <x v="312"/>
    <n v="2000"/>
    <d v="1900-12-05T20:37:38"/>
    <n v="55.07"/>
    <n v="0"/>
    <n v="3.02"/>
    <n v="9.06"/>
    <n v="240.1"/>
    <n v="1.2889999999999999"/>
    <n v="96"/>
    <n v="0.21820000000000001"/>
    <n v="0.2298"/>
    <n v="0"/>
    <n v="0.6"/>
    <m/>
    <m/>
    <n v="12.86"/>
    <m/>
    <n v="3132000"/>
    <n v="0"/>
    <n v="0"/>
    <s v=""/>
    <s v=""/>
    <s v=""/>
  </r>
  <r>
    <d v="2019-11-09T00:00:00"/>
    <x v="312"/>
    <n v="2100"/>
    <d v="1900-12-05T21:37:38"/>
    <n v="55.54"/>
    <n v="3.9999999999999147E-2"/>
    <n v="2.0099999999999998"/>
    <n v="6.54"/>
    <n v="235.9"/>
    <n v="1.2350000000000001"/>
    <n v="96.6"/>
    <n v="0.2175"/>
    <n v="0.2298"/>
    <n v="0"/>
    <n v="0.6"/>
    <m/>
    <m/>
    <n v="12.75"/>
    <m/>
    <n v="3132100"/>
    <n v="0"/>
    <n v="0"/>
    <s v=""/>
    <s v=""/>
    <s v=""/>
  </r>
  <r>
    <d v="2019-11-09T00:00:00"/>
    <x v="312"/>
    <n v="2200"/>
    <d v="1900-12-05T22:37:38"/>
    <n v="55.18"/>
    <n v="0"/>
    <n v="1.51"/>
    <n v="6.54"/>
    <n v="269.60000000000002"/>
    <n v="1.071"/>
    <n v="95"/>
    <n v="0.2175"/>
    <n v="0.2298"/>
    <n v="0"/>
    <n v="0.6"/>
    <m/>
    <m/>
    <n v="12.75"/>
    <m/>
    <n v="3132200"/>
    <n v="0"/>
    <n v="0"/>
    <s v=""/>
    <s v=""/>
    <s v=""/>
  </r>
  <r>
    <d v="2019-11-09T00:00:00"/>
    <x v="312"/>
    <n v="2300"/>
    <d v="1900-12-05T23:37:38"/>
    <n v="55.3"/>
    <n v="0"/>
    <n v="1.51"/>
    <n v="4.53"/>
    <n v="251.3"/>
    <n v="0.82499999999999996"/>
    <n v="96"/>
    <n v="0.2175"/>
    <n v="0.2298"/>
    <n v="0"/>
    <n v="0.6"/>
    <m/>
    <m/>
    <n v="12.64"/>
    <m/>
    <n v="3132300"/>
    <n v="0"/>
    <n v="0"/>
    <s v=""/>
    <s v=""/>
    <s v=""/>
  </r>
  <r>
    <d v="2019-11-09T00:00:00"/>
    <x v="312"/>
    <n v="2400"/>
    <d v="1900-12-06T00:37:38"/>
    <n v="55.3"/>
    <n v="0"/>
    <n v="1.51"/>
    <n v="5.03"/>
    <n v="255.5"/>
    <n v="0.439"/>
    <n v="96.5"/>
    <n v="0.2175"/>
    <n v="0.2291"/>
    <n v="0"/>
    <n v="0.6"/>
    <m/>
    <m/>
    <n v="12.64"/>
    <m/>
    <n v="3132400"/>
    <n v="0"/>
    <n v="0"/>
    <n v="0.218"/>
    <n v="0.22900000000000001"/>
    <n v="0"/>
  </r>
  <r>
    <d v="2019-11-10T00:00:00"/>
    <x v="313"/>
    <n v="100"/>
    <d v="1900-12-06T01:37:38"/>
    <n v="55.3"/>
    <n v="0"/>
    <n v="2.0099999999999998"/>
    <n v="6.04"/>
    <n v="258.3"/>
    <n v="0.79700000000000004"/>
    <n v="96.3"/>
    <n v="0.2175"/>
    <n v="0.2291"/>
    <n v="0"/>
    <n v="0.6"/>
    <m/>
    <m/>
    <n v="12.64"/>
    <m/>
    <n v="3140100"/>
    <n v="0"/>
    <n v="0"/>
    <s v=""/>
    <s v=""/>
    <s v=""/>
  </r>
  <r>
    <d v="2019-11-10T00:00:00"/>
    <x v="313"/>
    <n v="200"/>
    <d v="1900-12-06T02:37:38"/>
    <n v="55.3"/>
    <n v="0"/>
    <n v="1.51"/>
    <n v="5.03"/>
    <n v="252.7"/>
    <n v="0.68700000000000006"/>
    <n v="95.7"/>
    <n v="0.2175"/>
    <n v="0.2291"/>
    <n v="0"/>
    <n v="0.6"/>
    <m/>
    <m/>
    <n v="12.53"/>
    <m/>
    <n v="3140200"/>
    <n v="0"/>
    <n v="0"/>
    <s v=""/>
    <s v=""/>
    <s v=""/>
  </r>
  <r>
    <d v="2019-11-10T00:00:00"/>
    <x v="313"/>
    <n v="300"/>
    <d v="1900-12-06T03:37:38"/>
    <n v="55.18"/>
    <n v="0"/>
    <n v="1.01"/>
    <n v="5.03"/>
    <n v="241.5"/>
    <n v="0.55000000000000004"/>
    <n v="95.6"/>
    <n v="0.2175"/>
    <n v="0.2291"/>
    <n v="0"/>
    <n v="0.6"/>
    <m/>
    <m/>
    <n v="12.53"/>
    <m/>
    <n v="3140300"/>
    <n v="0"/>
    <n v="0"/>
    <s v=""/>
    <s v=""/>
    <s v=""/>
  </r>
  <r>
    <d v="2019-11-10T00:00:00"/>
    <x v="313"/>
    <n v="400"/>
    <d v="1900-12-06T04:37:38"/>
    <n v="55.3"/>
    <n v="0"/>
    <n v="1.01"/>
    <n v="5.03"/>
    <n v="245.7"/>
    <n v="0.16300000000000001"/>
    <n v="97.1"/>
    <n v="0.216"/>
    <n v="0.23050000000000001"/>
    <n v="0"/>
    <n v="0.6"/>
    <m/>
    <m/>
    <n v="12.53"/>
    <m/>
    <n v="3140400"/>
    <n v="0"/>
    <n v="0"/>
    <s v=""/>
    <s v=""/>
    <s v=""/>
  </r>
  <r>
    <d v="2019-11-10T00:00:00"/>
    <x v="313"/>
    <n v="500"/>
    <d v="1900-12-06T05:37:38"/>
    <n v="55.42"/>
    <n v="0"/>
    <n v="0.5"/>
    <n v="5.54"/>
    <n v="248.5"/>
    <n v="-8.7999999999999995E-2"/>
    <n v="98"/>
    <n v="0.21529999999999999"/>
    <n v="0.2298"/>
    <n v="0"/>
    <n v="0.6"/>
    <m/>
    <m/>
    <n v="12.53"/>
    <m/>
    <n v="3140500"/>
    <n v="0"/>
    <n v="0"/>
    <s v=""/>
    <s v=""/>
    <s v=""/>
  </r>
  <r>
    <d v="2019-11-10T00:00:00"/>
    <x v="313"/>
    <n v="600"/>
    <d v="1900-12-06T06:37:38"/>
    <n v="55.42"/>
    <n v="0"/>
    <n v="0.5"/>
    <n v="6.04"/>
    <n v="271"/>
    <n v="-0.50700000000000001"/>
    <n v="97.9"/>
    <n v="0.216"/>
    <n v="0.2298"/>
    <n v="0"/>
    <n v="0.6"/>
    <m/>
    <m/>
    <n v="12.53"/>
    <m/>
    <n v="3140600"/>
    <n v="0"/>
    <n v="0"/>
    <s v=""/>
    <s v=""/>
    <s v=""/>
  </r>
  <r>
    <d v="2019-11-10T00:00:00"/>
    <x v="313"/>
    <n v="700"/>
    <d v="1900-12-06T07:37:38"/>
    <n v="54.6"/>
    <n v="0"/>
    <n v="0.5"/>
    <n v="6.04"/>
    <n v="230.2"/>
    <n v="-1.0149999999999999"/>
    <n v="99.2"/>
    <n v="0.2167"/>
    <n v="0.2291"/>
    <n v="0"/>
    <n v="0.6"/>
    <m/>
    <m/>
    <n v="12.53"/>
    <m/>
    <n v="3140700"/>
    <n v="0"/>
    <n v="0"/>
    <s v=""/>
    <s v=""/>
    <s v=""/>
  </r>
  <r>
    <d v="2019-11-10T00:00:00"/>
    <x v="313"/>
    <n v="800"/>
    <d v="1900-12-06T08:37:38"/>
    <n v="54.13"/>
    <n v="0"/>
    <n v="1.51"/>
    <n v="5.03"/>
    <n v="255.5"/>
    <n v="-1.413"/>
    <n v="99.4"/>
    <n v="0.2167"/>
    <n v="0.2291"/>
    <n v="0"/>
    <n v="30.6"/>
    <m/>
    <m/>
    <n v="12.64"/>
    <m/>
    <n v="3140800"/>
    <n v="39.700000000000003"/>
    <n v="30.6"/>
    <s v=""/>
    <s v=""/>
    <s v=""/>
  </r>
  <r>
    <d v="2019-11-10T00:00:00"/>
    <x v="313"/>
    <n v="900"/>
    <d v="1900-12-06T09:37:38"/>
    <n v="54.01"/>
    <n v="0"/>
    <n v="1.01"/>
    <n v="6.04"/>
    <n v="265.3"/>
    <n v="-0.95799999999999996"/>
    <n v="97.2"/>
    <n v="0.21529999999999999"/>
    <n v="0.2298"/>
    <n v="0"/>
    <n v="285.60000000000002"/>
    <m/>
    <m/>
    <n v="13.71"/>
    <m/>
    <n v="3140900"/>
    <n v="168.3"/>
    <n v="285.60000000000002"/>
    <s v=""/>
    <s v=""/>
    <s v=""/>
  </r>
  <r>
    <d v="2019-11-10T00:00:00"/>
    <x v="313"/>
    <n v="1000"/>
    <d v="1900-12-06T10:37:38"/>
    <n v="54.83"/>
    <n v="0"/>
    <n v="2.0099999999999998"/>
    <n v="6.54"/>
    <n v="272.39999999999998"/>
    <n v="0.30099999999999999"/>
    <n v="89.2"/>
    <n v="0.21460000000000001"/>
    <n v="0.23130000000000001"/>
    <n v="0.8"/>
    <n v="289.39999999999998"/>
    <m/>
    <m/>
    <n v="13.28"/>
    <m/>
    <n v="3141000"/>
    <n v="284.8"/>
    <n v="289.39999999999998"/>
    <s v=""/>
    <s v=""/>
    <s v=""/>
  </r>
  <r>
    <d v="2019-11-10T00:00:00"/>
    <x v="313"/>
    <n v="1100"/>
    <d v="1900-12-06T11:37:38"/>
    <n v="54.25"/>
    <n v="0"/>
    <n v="1.51"/>
    <n v="6.04"/>
    <n v="255.5"/>
    <n v="-1.613"/>
    <n v="89.3"/>
    <n v="0.21529999999999999"/>
    <n v="0.23130000000000001"/>
    <n v="0"/>
    <n v="150.6"/>
    <m/>
    <m/>
    <n v="13.5"/>
    <m/>
    <n v="3141100"/>
    <n v="362.8"/>
    <n v="150.6"/>
    <s v=""/>
    <s v=""/>
    <s v=""/>
  </r>
  <r>
    <d v="2019-11-10T00:00:00"/>
    <x v="313"/>
    <n v="1200"/>
    <d v="1900-12-06T12:37:38"/>
    <n v="54.95"/>
    <n v="0"/>
    <n v="1.51"/>
    <n v="8.56"/>
    <n v="259.7"/>
    <n v="-1.0149999999999999"/>
    <n v="86"/>
    <n v="0.216"/>
    <n v="0.23130000000000001"/>
    <n v="0"/>
    <n v="186.9"/>
    <m/>
    <m/>
    <n v="13.5"/>
    <m/>
    <n v="3141200"/>
    <n v="392"/>
    <n v="186.9"/>
    <s v=""/>
    <s v=""/>
    <s v=""/>
  </r>
  <r>
    <d v="2019-11-10T00:00:00"/>
    <x v="313"/>
    <n v="1300"/>
    <d v="1900-12-06T13:37:38"/>
    <n v="55.42"/>
    <n v="0"/>
    <n v="2.0099999999999998"/>
    <n v="8.0500000000000007"/>
    <n v="272.39999999999998"/>
    <n v="-1.4410000000000001"/>
    <n v="86.9"/>
    <n v="0.216"/>
    <n v="0.23130000000000001"/>
    <n v="0"/>
    <n v="133.1"/>
    <m/>
    <m/>
    <n v="13.39"/>
    <m/>
    <n v="3141300"/>
    <n v="369.2"/>
    <n v="133.1"/>
    <s v=""/>
    <s v=""/>
    <s v=""/>
  </r>
  <r>
    <d v="2019-11-10T00:00:00"/>
    <x v="313"/>
    <n v="1400"/>
    <d v="1900-12-06T14:37:38"/>
    <n v="55.42"/>
    <n v="0"/>
    <n v="2.0099999999999998"/>
    <n v="6.54"/>
    <n v="268.10000000000002"/>
    <n v="-1.556"/>
    <n v="85.3"/>
    <n v="0.2167"/>
    <n v="0.23130000000000001"/>
    <n v="0"/>
    <n v="123.1"/>
    <m/>
    <m/>
    <n v="13.39"/>
    <m/>
    <n v="3141400"/>
    <n v="296.5"/>
    <n v="123.1"/>
    <s v=""/>
    <s v=""/>
    <s v=""/>
  </r>
  <r>
    <d v="2019-11-10T00:00:00"/>
    <x v="313"/>
    <n v="1500"/>
    <d v="1900-12-06T15:37:38"/>
    <n v="54.72"/>
    <n v="0"/>
    <n v="2.0099999999999998"/>
    <n v="8.0500000000000007"/>
    <n v="282.2"/>
    <n v="-1.27"/>
    <n v="83.8"/>
    <n v="0.2167"/>
    <n v="0.23050000000000001"/>
    <n v="0"/>
    <n v="210.6"/>
    <m/>
    <m/>
    <n v="13.93"/>
    <m/>
    <n v="3141500"/>
    <n v="183.7"/>
    <n v="210.6"/>
    <s v=""/>
    <s v=""/>
    <s v=""/>
  </r>
  <r>
    <d v="2019-11-10T00:00:00"/>
    <x v="313"/>
    <n v="1600"/>
    <d v="1900-12-06T16:37:38"/>
    <n v="54.95"/>
    <n v="0"/>
    <n v="1.51"/>
    <n v="8.0500000000000007"/>
    <n v="293.39999999999998"/>
    <n v="-3.0649999999999999"/>
    <n v="87.2"/>
    <n v="0.2167"/>
    <n v="0.23050000000000001"/>
    <n v="0"/>
    <n v="56.9"/>
    <m/>
    <m/>
    <n v="13.39"/>
    <m/>
    <n v="3141600"/>
    <n v="53"/>
    <n v="56.9"/>
    <s v=""/>
    <s v=""/>
    <s v=""/>
  </r>
  <r>
    <d v="2019-11-10T00:00:00"/>
    <x v="313"/>
    <n v="1700"/>
    <d v="1900-12-06T17:37:38"/>
    <n v="55.07"/>
    <n v="0"/>
    <n v="1.51"/>
    <n v="4.53"/>
    <n v="287.8"/>
    <n v="-4.4989999999999997"/>
    <n v="88.2"/>
    <n v="0.2167"/>
    <n v="0.2298"/>
    <n v="0"/>
    <n v="0.6"/>
    <m/>
    <m/>
    <n v="13.18"/>
    <m/>
    <n v="3141700"/>
    <n v="0"/>
    <n v="0"/>
    <s v=""/>
    <s v=""/>
    <s v=""/>
  </r>
  <r>
    <d v="2019-11-10T00:00:00"/>
    <x v="313"/>
    <n v="1800"/>
    <d v="1900-12-06T18:37:38"/>
    <n v="54.95"/>
    <n v="0"/>
    <n v="2.52"/>
    <n v="6.54"/>
    <n v="322.89999999999998"/>
    <n v="-5.202"/>
    <n v="91.9"/>
    <n v="0.2167"/>
    <n v="0.2298"/>
    <n v="0"/>
    <n v="0.6"/>
    <m/>
    <m/>
    <n v="12.96"/>
    <m/>
    <n v="3141800"/>
    <n v="0"/>
    <n v="0"/>
    <s v=""/>
    <s v=""/>
    <s v=""/>
  </r>
  <r>
    <d v="2019-11-10T00:00:00"/>
    <x v="313"/>
    <n v="1900"/>
    <d v="1900-12-06T19:37:38"/>
    <n v="54.95"/>
    <n v="0"/>
    <n v="2.0099999999999998"/>
    <n v="10.07"/>
    <n v="335.5"/>
    <n v="-4.8949999999999996"/>
    <n v="93.5"/>
    <n v="0.216"/>
    <n v="0.2291"/>
    <n v="0"/>
    <n v="0.6"/>
    <m/>
    <m/>
    <n v="12.86"/>
    <m/>
    <n v="3141900"/>
    <n v="0"/>
    <n v="0"/>
    <s v=""/>
    <s v=""/>
    <s v=""/>
  </r>
  <r>
    <d v="2019-11-10T00:00:00"/>
    <x v="313"/>
    <n v="2000"/>
    <d v="1900-12-06T20:37:38"/>
    <n v="55.18"/>
    <n v="0"/>
    <n v="0.5"/>
    <n v="4.03"/>
    <n v="320.10000000000002"/>
    <n v="-5.3259999999999996"/>
    <n v="94.8"/>
    <n v="0.216"/>
    <n v="0.22839999999999999"/>
    <n v="0"/>
    <n v="0.6"/>
    <m/>
    <m/>
    <n v="12.86"/>
    <m/>
    <n v="3142000"/>
    <n v="0"/>
    <n v="0"/>
    <s v=""/>
    <s v=""/>
    <s v=""/>
  </r>
  <r>
    <d v="2019-11-10T00:00:00"/>
    <x v="313"/>
    <n v="2100"/>
    <d v="1900-12-06T21:37:38"/>
    <n v="54.6"/>
    <n v="0"/>
    <n v="1.01"/>
    <n v="5.03"/>
    <n v="15.4"/>
    <n v="-5.3570000000000002"/>
    <n v="93.3"/>
    <n v="0.216"/>
    <n v="0.22839999999999999"/>
    <n v="0"/>
    <n v="0.6"/>
    <m/>
    <m/>
    <n v="12.75"/>
    <m/>
    <n v="3142100"/>
    <n v="0"/>
    <n v="0"/>
    <s v=""/>
    <s v=""/>
    <s v=""/>
  </r>
  <r>
    <d v="2019-11-10T00:00:00"/>
    <x v="313"/>
    <n v="2200"/>
    <d v="1900-12-06T22:37:38"/>
    <n v="54.6"/>
    <n v="0"/>
    <n v="1.01"/>
    <n v="4.53"/>
    <n v="9.8000000000000007"/>
    <n v="-6.01"/>
    <n v="85.2"/>
    <n v="0.21529999999999999"/>
    <n v="0.2276"/>
    <n v="0"/>
    <n v="0.6"/>
    <m/>
    <m/>
    <n v="12.64"/>
    <m/>
    <n v="3142200"/>
    <n v="0"/>
    <n v="0"/>
    <s v=""/>
    <s v=""/>
    <s v=""/>
  </r>
  <r>
    <d v="2019-11-10T00:00:00"/>
    <x v="313"/>
    <n v="2300"/>
    <d v="1900-12-06T23:37:38"/>
    <n v="54.83"/>
    <n v="0"/>
    <n v="0.5"/>
    <n v="2.52"/>
    <n v="355.2"/>
    <n v="-7.7060000000000004"/>
    <n v="87.3"/>
    <n v="0.21529999999999999"/>
    <n v="0.22689999999999999"/>
    <n v="0"/>
    <n v="0.6"/>
    <m/>
    <m/>
    <n v="12.64"/>
    <m/>
    <n v="3142300"/>
    <n v="0"/>
    <n v="0"/>
    <s v=""/>
    <s v=""/>
    <s v=""/>
  </r>
  <r>
    <d v="2019-11-10T00:00:00"/>
    <x v="313"/>
    <n v="2400"/>
    <d v="1900-12-07T00:37:38"/>
    <n v="54.72"/>
    <n v="0"/>
    <n v="0.5"/>
    <n v="3.02"/>
    <n v="25.3"/>
    <n v="-6.7380000000000004"/>
    <n v="85.3"/>
    <n v="0.21460000000000001"/>
    <n v="0.22689999999999999"/>
    <n v="0"/>
    <n v="0.6"/>
    <m/>
    <m/>
    <n v="12.53"/>
    <m/>
    <n v="3142400"/>
    <n v="0"/>
    <n v="0"/>
    <n v="0.215"/>
    <n v="0.22700000000000001"/>
    <n v="0"/>
  </r>
  <r>
    <d v="2019-11-11T00:00:00"/>
    <x v="314"/>
    <n v="100"/>
    <d v="1900-12-07T01:37:38"/>
    <n v="54.95"/>
    <n v="0"/>
    <n v="1.01"/>
    <n v="3.52"/>
    <n v="35.1"/>
    <n v="-5.76"/>
    <n v="86"/>
    <n v="0.21460000000000001"/>
    <n v="0.22620000000000001"/>
    <n v="0"/>
    <n v="0.6"/>
    <m/>
    <m/>
    <n v="12.53"/>
    <m/>
    <n v="3150100"/>
    <n v="0"/>
    <n v="0"/>
    <s v=""/>
    <s v=""/>
    <s v=""/>
  </r>
  <r>
    <d v="2019-11-11T00:00:00"/>
    <x v="314"/>
    <n v="200"/>
    <d v="1900-12-07T02:37:38"/>
    <n v="54.72"/>
    <n v="0"/>
    <n v="1.51"/>
    <n v="4.53"/>
    <n v="46.3"/>
    <n v="-5.2640000000000002"/>
    <n v="79"/>
    <n v="0.21379999999999999"/>
    <n v="0.22539999999999999"/>
    <n v="0"/>
    <n v="0.6"/>
    <m/>
    <m/>
    <n v="12.43"/>
    <m/>
    <n v="3150200"/>
    <n v="0"/>
    <n v="0"/>
    <s v=""/>
    <s v=""/>
    <s v=""/>
  </r>
  <r>
    <d v="2019-11-11T00:00:00"/>
    <x v="314"/>
    <n v="300"/>
    <d v="1900-12-07T03:37:38"/>
    <n v="54.83"/>
    <n v="0"/>
    <n v="0.5"/>
    <n v="4.03"/>
    <n v="94.1"/>
    <n v="-4.7430000000000003"/>
    <n v="73.7"/>
    <n v="0.21310000000000001"/>
    <n v="0.22539999999999999"/>
    <n v="0"/>
    <n v="0.6"/>
    <m/>
    <m/>
    <n v="12.53"/>
    <m/>
    <n v="3150300"/>
    <n v="0"/>
    <n v="0"/>
    <s v=""/>
    <s v=""/>
    <s v=""/>
  </r>
  <r>
    <d v="2019-11-11T00:00:00"/>
    <x v="314"/>
    <n v="400"/>
    <d v="1900-12-07T04:37:38"/>
    <n v="54.95"/>
    <n v="0"/>
    <n v="1.01"/>
    <n v="4.03"/>
    <n v="91.3"/>
    <n v="-3.956"/>
    <n v="73.2"/>
    <n v="0.21310000000000001"/>
    <n v="0.22470000000000001"/>
    <n v="0"/>
    <n v="0.6"/>
    <m/>
    <m/>
    <n v="12.43"/>
    <m/>
    <n v="3150400"/>
    <n v="0"/>
    <n v="0"/>
    <s v=""/>
    <s v=""/>
    <s v=""/>
  </r>
  <r>
    <d v="2019-11-11T00:00:00"/>
    <x v="314"/>
    <n v="500"/>
    <d v="1900-12-07T05:37:38"/>
    <n v="54.6"/>
    <n v="0"/>
    <n v="2.0099999999999998"/>
    <n v="5.54"/>
    <n v="99.7"/>
    <n v="-3.4790000000000001"/>
    <n v="67.2"/>
    <n v="0.21240000000000001"/>
    <n v="0.22470000000000001"/>
    <n v="0"/>
    <n v="0.6"/>
    <m/>
    <m/>
    <n v="12.43"/>
    <m/>
    <n v="3150500"/>
    <n v="0"/>
    <n v="0"/>
    <s v=""/>
    <s v=""/>
    <s v=""/>
  </r>
  <r>
    <d v="2019-11-11T00:00:00"/>
    <x v="314"/>
    <n v="600"/>
    <d v="1900-12-07T06:37:38"/>
    <n v="54.95"/>
    <n v="0"/>
    <n v="1.51"/>
    <n v="5.54"/>
    <n v="84.2"/>
    <n v="-3.8069999999999999"/>
    <n v="72.400000000000006"/>
    <n v="0.21240000000000001"/>
    <n v="0.22470000000000001"/>
    <n v="0"/>
    <n v="0.6"/>
    <m/>
    <m/>
    <n v="12.43"/>
    <m/>
    <n v="3150600"/>
    <n v="0"/>
    <n v="0"/>
    <s v=""/>
    <s v=""/>
    <s v=""/>
  </r>
  <r>
    <d v="2019-11-11T00:00:00"/>
    <x v="314"/>
    <n v="700"/>
    <d v="1900-12-07T07:37:38"/>
    <n v="54.95"/>
    <n v="0"/>
    <n v="2.0099999999999998"/>
    <n v="5.54"/>
    <n v="66"/>
    <n v="-4.9870000000000001"/>
    <n v="79"/>
    <n v="0.21160000000000001"/>
    <n v="0.224"/>
    <n v="0"/>
    <n v="0.6"/>
    <m/>
    <m/>
    <n v="12.53"/>
    <m/>
    <n v="3150700"/>
    <n v="0"/>
    <n v="0"/>
    <s v=""/>
    <s v=""/>
    <s v=""/>
  </r>
  <r>
    <d v="2019-11-11T00:00:00"/>
    <x v="314"/>
    <n v="800"/>
    <d v="1900-12-07T08:37:38"/>
    <n v="54.83"/>
    <n v="0"/>
    <n v="2.0099999999999998"/>
    <n v="4.53"/>
    <n v="51.9"/>
    <n v="-4.6820000000000004"/>
    <n v="82.9"/>
    <n v="0.21160000000000001"/>
    <n v="0.224"/>
    <n v="0"/>
    <n v="20.6"/>
    <m/>
    <m/>
    <n v="12.43"/>
    <m/>
    <n v="3150800"/>
    <n v="37"/>
    <n v="20.6"/>
    <s v=""/>
    <s v=""/>
    <s v=""/>
  </r>
  <r>
    <d v="2019-11-11T00:00:00"/>
    <x v="314"/>
    <n v="900"/>
    <d v="1900-12-07T09:37:38"/>
    <n v="55.07"/>
    <n v="0"/>
    <n v="2.52"/>
    <n v="5.54"/>
    <n v="40.700000000000003"/>
    <n v="-4.9569999999999999"/>
    <n v="87.6"/>
    <n v="0.2109"/>
    <n v="0.2233"/>
    <n v="0"/>
    <n v="69.400000000000006"/>
    <m/>
    <m/>
    <n v="12.96"/>
    <m/>
    <n v="3150900"/>
    <n v="163.80000000000001"/>
    <n v="69.400000000000006"/>
    <s v=""/>
    <s v=""/>
    <s v=""/>
  </r>
  <r>
    <d v="2019-11-11T00:00:00"/>
    <x v="314"/>
    <n v="1000"/>
    <d v="1900-12-07T10:37:38"/>
    <n v="54.95"/>
    <n v="0"/>
    <n v="3.02"/>
    <n v="5.54"/>
    <n v="40.700000000000003"/>
    <n v="-3.8959999999999999"/>
    <n v="86.5"/>
    <n v="0.2109"/>
    <n v="0.2233"/>
    <n v="0"/>
    <n v="196.9"/>
    <m/>
    <m/>
    <n v="14.04"/>
    <m/>
    <n v="3151000"/>
    <n v="280.3"/>
    <n v="196.9"/>
    <s v=""/>
    <s v=""/>
    <s v=""/>
  </r>
  <r>
    <d v="2019-11-11T00:00:00"/>
    <x v="314"/>
    <n v="1100"/>
    <d v="1900-12-07T11:37:38"/>
    <n v="55.18"/>
    <n v="0"/>
    <n v="3.02"/>
    <n v="5.54"/>
    <n v="42.1"/>
    <n v="-3.956"/>
    <n v="84"/>
    <n v="0.2109"/>
    <n v="0.2233"/>
    <n v="0"/>
    <n v="150.6"/>
    <m/>
    <m/>
    <n v="13.39"/>
    <m/>
    <n v="3151100"/>
    <n v="357.8"/>
    <n v="150.6"/>
    <s v=""/>
    <s v=""/>
    <s v=""/>
  </r>
  <r>
    <d v="2019-11-11T00:00:00"/>
    <x v="314"/>
    <n v="1200"/>
    <d v="1900-12-07T12:37:38"/>
    <n v="55.18"/>
    <n v="0"/>
    <n v="3.52"/>
    <n v="5.54"/>
    <n v="44.9"/>
    <n v="-2.625"/>
    <n v="83.7"/>
    <n v="0.2109"/>
    <n v="0.2233"/>
    <n v="0"/>
    <n v="296.89999999999998"/>
    <m/>
    <m/>
    <n v="13.39"/>
    <m/>
    <n v="3151200"/>
    <n v="387"/>
    <n v="296.89999999999998"/>
    <s v=""/>
    <s v=""/>
    <s v=""/>
  </r>
  <r>
    <d v="2019-11-11T00:00:00"/>
    <x v="314"/>
    <n v="1300"/>
    <d v="1900-12-07T13:37:38"/>
    <n v="55.07"/>
    <n v="0"/>
    <n v="2.52"/>
    <n v="6.04"/>
    <n v="50.5"/>
    <n v="-1.8420000000000001"/>
    <n v="81.2"/>
    <n v="0.21160000000000001"/>
    <n v="0.2233"/>
    <n v="0"/>
    <n v="254.4"/>
    <m/>
    <m/>
    <n v="13.71"/>
    <m/>
    <n v="3151300"/>
    <n v="364.3"/>
    <n v="254.4"/>
    <s v=""/>
    <s v=""/>
    <s v=""/>
  </r>
  <r>
    <d v="2019-11-11T00:00:00"/>
    <x v="314"/>
    <n v="1400"/>
    <d v="1900-12-07T14:37:38"/>
    <n v="54.83"/>
    <n v="0"/>
    <n v="1.01"/>
    <n v="3.52"/>
    <n v="56.2"/>
    <n v="-1.413"/>
    <n v="79"/>
    <n v="0.21240000000000001"/>
    <n v="0.2225"/>
    <n v="0"/>
    <n v="256.89999999999998"/>
    <m/>
    <m/>
    <n v="13.82"/>
    <m/>
    <n v="3151400"/>
    <n v="292.2"/>
    <n v="256.89999999999998"/>
    <s v=""/>
    <s v=""/>
    <s v=""/>
  </r>
  <r>
    <d v="2019-11-11T00:00:00"/>
    <x v="314"/>
    <n v="1500"/>
    <d v="1900-12-07T15:37:38"/>
    <n v="55.18"/>
    <n v="0"/>
    <n v="1.51"/>
    <n v="5.03"/>
    <n v="73"/>
    <n v="-1.8140000000000001"/>
    <n v="80.099999999999994"/>
    <n v="0.21240000000000001"/>
    <n v="0.2233"/>
    <n v="0"/>
    <n v="156.9"/>
    <m/>
    <m/>
    <n v="13.82"/>
    <m/>
    <n v="3151500"/>
    <n v="179.7"/>
    <n v="156.9"/>
    <s v=""/>
    <s v=""/>
    <s v=""/>
  </r>
  <r>
    <d v="2019-11-11T00:00:00"/>
    <x v="314"/>
    <n v="1600"/>
    <d v="1900-12-07T16:37:38"/>
    <n v="55.42"/>
    <n v="0"/>
    <n v="3.02"/>
    <n v="5.03"/>
    <n v="47.7"/>
    <n v="-2.508"/>
    <n v="82.7"/>
    <n v="0.21240000000000001"/>
    <n v="0.2225"/>
    <n v="0"/>
    <n v="39.4"/>
    <m/>
    <m/>
    <n v="13.5"/>
    <m/>
    <n v="3151600"/>
    <n v="49.8"/>
    <n v="39.4"/>
    <s v=""/>
    <s v=""/>
    <s v=""/>
  </r>
  <r>
    <d v="2019-11-11T00:00:00"/>
    <x v="314"/>
    <n v="1700"/>
    <d v="1900-12-07T17:37:38"/>
    <n v="55.77"/>
    <n v="0.27000000000000313"/>
    <n v="2.52"/>
    <n v="5.03"/>
    <n v="40.700000000000003"/>
    <n v="-2.2759999999999998"/>
    <n v="82.6"/>
    <n v="0.21240000000000001"/>
    <n v="0.2225"/>
    <n v="0"/>
    <n v="0.6"/>
    <m/>
    <m/>
    <n v="13.18"/>
    <m/>
    <n v="3151700"/>
    <n v="0"/>
    <n v="0"/>
    <s v=""/>
    <s v=""/>
    <s v=""/>
  </r>
  <r>
    <d v="2019-11-11T00:00:00"/>
    <x v="314"/>
    <n v="1800"/>
    <d v="1900-12-07T18:37:38"/>
    <n v="55.89"/>
    <n v="0.39000000000000057"/>
    <n v="2.52"/>
    <n v="5.03"/>
    <n v="36.5"/>
    <n v="-2.16"/>
    <n v="79.400000000000006"/>
    <n v="0.21240000000000001"/>
    <n v="0.2225"/>
    <n v="0"/>
    <n v="0.6"/>
    <m/>
    <m/>
    <n v="13.07"/>
    <m/>
    <n v="3151800"/>
    <n v="0"/>
    <n v="0"/>
    <s v=""/>
    <s v=""/>
    <s v=""/>
  </r>
  <r>
    <d v="2019-11-11T00:00:00"/>
    <x v="314"/>
    <n v="1900"/>
    <d v="1900-12-07T19:37:38"/>
    <n v="55.77"/>
    <n v="0.27000000000000313"/>
    <n v="2.0099999999999998"/>
    <n v="5.54"/>
    <n v="33.700000000000003"/>
    <n v="-2.2469999999999999"/>
    <n v="78.400000000000006"/>
    <n v="0.21240000000000001"/>
    <n v="0.2225"/>
    <n v="0"/>
    <n v="0.6"/>
    <m/>
    <m/>
    <n v="12.96"/>
    <m/>
    <n v="3151900"/>
    <n v="0"/>
    <n v="0"/>
    <s v=""/>
    <s v=""/>
    <s v=""/>
  </r>
  <r>
    <d v="2019-11-11T00:00:00"/>
    <x v="314"/>
    <n v="2000"/>
    <d v="1900-12-07T20:37:38"/>
    <n v="55.77"/>
    <n v="0.27000000000000313"/>
    <n v="1.51"/>
    <n v="5.03"/>
    <n v="40.700000000000003"/>
    <n v="-2.3050000000000002"/>
    <n v="78.7"/>
    <n v="0.21160000000000001"/>
    <n v="0.2225"/>
    <n v="0"/>
    <n v="0.6"/>
    <m/>
    <m/>
    <n v="12.86"/>
    <m/>
    <n v="3152000"/>
    <n v="0"/>
    <n v="0"/>
    <s v=""/>
    <s v=""/>
    <s v=""/>
  </r>
  <r>
    <d v="2019-11-11T00:00:00"/>
    <x v="314"/>
    <n v="2100"/>
    <d v="1900-12-07T21:37:38"/>
    <n v="55.89"/>
    <n v="0.39000000000000057"/>
    <n v="2.52"/>
    <n v="6.04"/>
    <n v="42.1"/>
    <n v="-2.742"/>
    <n v="78.7"/>
    <n v="0.21160000000000001"/>
    <n v="0.2225"/>
    <n v="0"/>
    <n v="0.6"/>
    <m/>
    <m/>
    <n v="12.75"/>
    <m/>
    <n v="3152100"/>
    <n v="0"/>
    <n v="0"/>
    <s v=""/>
    <s v=""/>
    <s v=""/>
  </r>
  <r>
    <d v="2019-11-11T00:00:00"/>
    <x v="314"/>
    <n v="2200"/>
    <d v="1900-12-07T22:37:38"/>
    <n v="55.89"/>
    <n v="0.39000000000000057"/>
    <n v="3.02"/>
    <n v="6.54"/>
    <n v="36.5"/>
    <n v="-2.6539999999999999"/>
    <n v="80.599999999999994"/>
    <n v="0.21160000000000001"/>
    <n v="0.2218"/>
    <n v="0"/>
    <n v="0.6"/>
    <m/>
    <m/>
    <n v="12.64"/>
    <m/>
    <n v="3152200"/>
    <n v="0"/>
    <n v="0"/>
    <s v=""/>
    <s v=""/>
    <s v=""/>
  </r>
  <r>
    <d v="2019-11-11T00:00:00"/>
    <x v="314"/>
    <n v="2300"/>
    <d v="1900-12-07T23:37:38"/>
    <n v="55.77"/>
    <n v="0.27000000000000313"/>
    <n v="1.51"/>
    <n v="4.53"/>
    <n v="44.9"/>
    <n v="-2.1019999999999999"/>
    <n v="82"/>
    <n v="0.21160000000000001"/>
    <n v="0.2218"/>
    <n v="0"/>
    <n v="0.6"/>
    <m/>
    <m/>
    <n v="12.64"/>
    <m/>
    <n v="3152300"/>
    <n v="0"/>
    <n v="0"/>
    <s v=""/>
    <s v=""/>
    <s v=""/>
  </r>
  <r>
    <d v="2019-11-11T00:00:00"/>
    <x v="314"/>
    <n v="2400"/>
    <d v="1900-12-08T00:37:38"/>
    <n v="55.77"/>
    <n v="0.27000000000000313"/>
    <n v="0.5"/>
    <n v="4.53"/>
    <n v="30.9"/>
    <n v="-0.95799999999999996"/>
    <n v="79.3"/>
    <n v="0.21160000000000001"/>
    <n v="0.2218"/>
    <n v="0"/>
    <n v="0.6"/>
    <m/>
    <m/>
    <n v="12.53"/>
    <m/>
    <n v="3152400"/>
    <n v="0"/>
    <n v="0"/>
    <n v="0.21199999999999999"/>
    <n v="0.222"/>
    <n v="3.0000000000000001E-3"/>
  </r>
  <r>
    <d v="2019-11-12T00:00:00"/>
    <x v="315"/>
    <n v="100"/>
    <d v="1900-12-08T01:37:38"/>
    <n v="56"/>
    <n v="0.5"/>
    <n v="1.01"/>
    <n v="4.03"/>
    <n v="40.700000000000003"/>
    <n v="-1.3839999999999999"/>
    <n v="77.599999999999994"/>
    <n v="0.21160000000000001"/>
    <n v="0.2218"/>
    <n v="0"/>
    <n v="0.6"/>
    <m/>
    <m/>
    <n v="12.53"/>
    <m/>
    <n v="3160100"/>
    <n v="0"/>
    <n v="0"/>
    <s v=""/>
    <s v=""/>
    <s v=""/>
  </r>
  <r>
    <d v="2019-11-12T00:00:00"/>
    <x v="315"/>
    <n v="200"/>
    <d v="1900-12-08T02:37:38"/>
    <n v="56.12"/>
    <n v="0.61999999999999744"/>
    <n v="0"/>
    <n v="2.52"/>
    <n v="68.8"/>
    <n v="-1.8420000000000001"/>
    <n v="79.5"/>
    <n v="0.21160000000000001"/>
    <n v="0.2218"/>
    <n v="0"/>
    <n v="0.6"/>
    <m/>
    <m/>
    <n v="12.53"/>
    <m/>
    <n v="3160200"/>
    <n v="0"/>
    <n v="0"/>
    <s v=""/>
    <s v=""/>
    <s v=""/>
  </r>
  <r>
    <d v="2019-11-12T00:00:00"/>
    <x v="315"/>
    <n v="300"/>
    <d v="1900-12-08T03:37:38"/>
    <n v="56.82"/>
    <n v="1.3200000000000003"/>
    <n v="0"/>
    <n v="2.52"/>
    <n v="183.9"/>
    <n v="-3.508"/>
    <n v="91.3"/>
    <n v="0.21160000000000001"/>
    <n v="0.2218"/>
    <n v="0"/>
    <n v="0.6"/>
    <m/>
    <m/>
    <n v="12.53"/>
    <m/>
    <n v="3160300"/>
    <n v="0"/>
    <n v="0"/>
    <s v=""/>
    <s v=""/>
    <s v=""/>
  </r>
  <r>
    <d v="2019-11-12T00:00:00"/>
    <x v="315"/>
    <n v="400"/>
    <d v="1900-12-08T04:37:38"/>
    <n v="52.96"/>
    <n v="0"/>
    <n v="0"/>
    <n v="3.02"/>
    <n v="206.4"/>
    <n v="-2.363"/>
    <n v="96.1"/>
    <n v="0.21160000000000001"/>
    <n v="0.2218"/>
    <n v="0"/>
    <n v="0.6"/>
    <m/>
    <m/>
    <n v="12.53"/>
    <m/>
    <n v="3160400"/>
    <n v="0"/>
    <n v="0"/>
    <s v=""/>
    <s v=""/>
    <s v=""/>
  </r>
  <r>
    <d v="2019-11-12T00:00:00"/>
    <x v="315"/>
    <n v="500"/>
    <d v="1900-12-08T05:37:38"/>
    <n v="54.95"/>
    <n v="0"/>
    <n v="0"/>
    <n v="2.52"/>
    <n v="81.400000000000006"/>
    <n v="-2.363"/>
    <n v="96.8"/>
    <n v="0.21240000000000001"/>
    <n v="0.2218"/>
    <n v="0"/>
    <n v="0.6"/>
    <m/>
    <m/>
    <n v="12.53"/>
    <m/>
    <n v="3160500"/>
    <n v="0"/>
    <n v="0"/>
    <s v=""/>
    <s v=""/>
    <s v=""/>
  </r>
  <r>
    <d v="2019-11-12T00:00:00"/>
    <x v="315"/>
    <n v="600"/>
    <d v="1900-12-08T06:37:38"/>
    <n v="58.58"/>
    <n v="3.0799999999999983"/>
    <n v="0"/>
    <n v="2.0099999999999998"/>
    <n v="196.5"/>
    <n v="-2.7120000000000002"/>
    <n v="97.5"/>
    <n v="0.21160000000000001"/>
    <n v="0.2218"/>
    <n v="0"/>
    <n v="0.6"/>
    <m/>
    <m/>
    <n v="12.53"/>
    <m/>
    <n v="3160600"/>
    <n v="0"/>
    <n v="0"/>
    <s v=""/>
    <s v=""/>
    <s v=""/>
  </r>
  <r>
    <d v="2019-11-12T00:00:00"/>
    <x v="315"/>
    <n v="700"/>
    <d v="1900-12-08T07:37:38"/>
    <n v="61.03"/>
    <n v="5.5300000000000011"/>
    <n v="0"/>
    <n v="2.52"/>
    <n v="209.2"/>
    <n v="-3.39"/>
    <n v="97.8"/>
    <n v="0.21160000000000001"/>
    <n v="0.2218"/>
    <n v="0"/>
    <n v="0.6"/>
    <m/>
    <m/>
    <n v="12.53"/>
    <m/>
    <n v="3160700"/>
    <n v="0"/>
    <n v="0"/>
    <s v=""/>
    <s v=""/>
    <s v=""/>
  </r>
  <r>
    <d v="2019-11-12T00:00:00"/>
    <x v="315"/>
    <n v="800"/>
    <d v="1900-12-08T08:37:38"/>
    <n v="63.49"/>
    <n v="7.990000000000002"/>
    <n v="0"/>
    <n v="1.51"/>
    <n v="139"/>
    <n v="-3.508"/>
    <n v="98.1"/>
    <n v="0.21160000000000001"/>
    <n v="0.2218"/>
    <n v="0"/>
    <n v="3.1"/>
    <m/>
    <m/>
    <n v="12.53"/>
    <m/>
    <n v="3160800"/>
    <n v="34.299999999999997"/>
    <n v="3.1"/>
    <s v=""/>
    <s v=""/>
    <s v=""/>
  </r>
  <r>
    <d v="2019-11-12T00:00:00"/>
    <x v="315"/>
    <n v="900"/>
    <d v="1900-12-08T09:37:38"/>
    <n v="64.08"/>
    <n v="8.5799999999999983"/>
    <n v="0"/>
    <n v="1.51"/>
    <n v="181.1"/>
    <n v="-2.6539999999999999"/>
    <n v="98.1"/>
    <n v="0.21160000000000001"/>
    <n v="0.2218"/>
    <n v="0"/>
    <n v="20.6"/>
    <m/>
    <m/>
    <n v="12.86"/>
    <m/>
    <n v="3160900"/>
    <n v="159.30000000000001"/>
    <n v="20.6"/>
    <s v=""/>
    <s v=""/>
    <s v=""/>
  </r>
  <r>
    <d v="2019-11-12T00:00:00"/>
    <x v="315"/>
    <n v="1000"/>
    <d v="1900-12-08T10:37:38"/>
    <n v="64.08"/>
    <n v="8.5799999999999983"/>
    <n v="0.5"/>
    <n v="3.52"/>
    <n v="240.1"/>
    <n v="-2.9180000000000001"/>
    <n v="98.2"/>
    <n v="0.21160000000000001"/>
    <n v="0.2218"/>
    <n v="0"/>
    <n v="30.6"/>
    <m/>
    <m/>
    <n v="13.39"/>
    <m/>
    <n v="3161000"/>
    <n v="275.5"/>
    <n v="30.6"/>
    <s v=""/>
    <s v=""/>
    <s v=""/>
  </r>
  <r>
    <d v="2019-11-12T00:00:00"/>
    <x v="315"/>
    <n v="1100"/>
    <d v="1900-12-08T11:37:38"/>
    <n v="64.19"/>
    <n v="8.6899999999999977"/>
    <n v="1.51"/>
    <n v="4.53"/>
    <n v="220.4"/>
    <n v="-2.8"/>
    <n v="98.4"/>
    <n v="0.21160000000000001"/>
    <n v="0.2218"/>
    <n v="0"/>
    <n v="20.6"/>
    <m/>
    <m/>
    <n v="13.39"/>
    <m/>
    <n v="3161100"/>
    <n v="353"/>
    <n v="20.6"/>
    <s v=""/>
    <s v=""/>
    <s v=""/>
  </r>
  <r>
    <d v="2019-11-12T00:00:00"/>
    <x v="315"/>
    <n v="1200"/>
    <d v="1900-12-08T12:37:38"/>
    <n v="64.08"/>
    <n v="8.5799999999999983"/>
    <n v="1.01"/>
    <n v="3.52"/>
    <n v="196.5"/>
    <n v="-2.6829999999999998"/>
    <n v="98.8"/>
    <n v="0.21160000000000001"/>
    <n v="0.2218"/>
    <n v="0"/>
    <n v="19.399999999999999"/>
    <m/>
    <m/>
    <n v="13.28"/>
    <m/>
    <n v="3161200"/>
    <n v="382"/>
    <n v="19.399999999999999"/>
    <s v=""/>
    <s v=""/>
    <s v=""/>
  </r>
  <r>
    <d v="2019-11-12T00:00:00"/>
    <x v="315"/>
    <n v="1300"/>
    <d v="1900-12-08T13:37:38"/>
    <n v="64.08"/>
    <n v="8.5799999999999983"/>
    <n v="0.5"/>
    <n v="2.52"/>
    <n v="210.6"/>
    <n v="-1.7270000000000001"/>
    <n v="99"/>
    <n v="0.21160000000000001"/>
    <n v="0.2218"/>
    <n v="0"/>
    <n v="30.6"/>
    <m/>
    <m/>
    <n v="13.61"/>
    <m/>
    <n v="3161300"/>
    <n v="359.3"/>
    <n v="30.6"/>
    <s v=""/>
    <s v=""/>
    <s v=""/>
  </r>
  <r>
    <d v="2019-11-12T00:00:00"/>
    <x v="315"/>
    <n v="1400"/>
    <d v="1900-12-08T14:37:38"/>
    <n v="64.08"/>
    <n v="8.5799999999999983"/>
    <n v="0.5"/>
    <n v="5.03"/>
    <n v="235.9"/>
    <n v="-0.17100000000000001"/>
    <n v="99.7"/>
    <n v="0.21160000000000001"/>
    <n v="0.2218"/>
    <n v="0"/>
    <n v="36.9"/>
    <m/>
    <m/>
    <n v="13.39"/>
    <m/>
    <n v="3161400"/>
    <n v="287.3"/>
    <n v="36.9"/>
    <s v=""/>
    <s v=""/>
    <s v=""/>
  </r>
  <r>
    <d v="2019-11-12T00:00:00"/>
    <x v="315"/>
    <n v="1500"/>
    <d v="1900-12-08T15:37:38"/>
    <n v="62.91"/>
    <n v="7.4099999999999966"/>
    <n v="1.01"/>
    <n v="5.54"/>
    <n v="255.5"/>
    <n v="-0.53500000000000003"/>
    <n v="100"/>
    <n v="0.2109"/>
    <n v="0.2218"/>
    <n v="0"/>
    <n v="16.899999999999999"/>
    <m/>
    <m/>
    <n v="13.28"/>
    <m/>
    <n v="3161500"/>
    <n v="175.3"/>
    <n v="16.899999999999999"/>
    <s v=""/>
    <s v=""/>
    <s v=""/>
  </r>
  <r>
    <d v="2019-11-12T00:00:00"/>
    <x v="315"/>
    <n v="1600"/>
    <d v="1900-12-08T16:37:38"/>
    <n v="62.67"/>
    <n v="7.1700000000000017"/>
    <n v="1.01"/>
    <n v="5.03"/>
    <n v="237.3"/>
    <n v="-0.28299999999999997"/>
    <n v="100"/>
    <n v="0.2109"/>
    <n v="0.2218"/>
    <n v="0.2"/>
    <n v="23.1"/>
    <m/>
    <m/>
    <n v="13.28"/>
    <m/>
    <n v="3161600"/>
    <n v="47.2"/>
    <n v="23.1"/>
    <s v=""/>
    <s v=""/>
    <s v=""/>
  </r>
  <r>
    <d v="2019-11-12T00:00:00"/>
    <x v="315"/>
    <n v="1700"/>
    <d v="1900-12-08T17:37:38"/>
    <n v="63.96"/>
    <n v="8.4600000000000009"/>
    <n v="1.51"/>
    <n v="6.04"/>
    <n v="224.6"/>
    <n v="-0.67600000000000005"/>
    <n v="100"/>
    <n v="0.21160000000000001"/>
    <n v="0.2218"/>
    <n v="0"/>
    <n v="0.6"/>
    <m/>
    <m/>
    <n v="13.18"/>
    <m/>
    <n v="3161700"/>
    <n v="0"/>
    <n v="0"/>
    <s v=""/>
    <s v=""/>
    <s v=""/>
  </r>
  <r>
    <d v="2019-11-12T00:00:00"/>
    <x v="315"/>
    <n v="1800"/>
    <d v="1900-12-08T18:37:38"/>
    <n v="64.08"/>
    <n v="8.5799999999999983"/>
    <n v="1.51"/>
    <n v="5.03"/>
    <n v="248.5"/>
    <n v="-0.84499999999999997"/>
    <n v="100"/>
    <n v="0.21160000000000001"/>
    <n v="0.2218"/>
    <n v="0"/>
    <n v="0.6"/>
    <m/>
    <m/>
    <n v="12.96"/>
    <m/>
    <n v="3161800"/>
    <n v="0"/>
    <n v="0"/>
    <s v=""/>
    <s v=""/>
    <s v=""/>
  </r>
  <r>
    <d v="2019-11-12T00:00:00"/>
    <x v="315"/>
    <n v="1900"/>
    <d v="1900-12-08T19:37:38"/>
    <n v="64.08"/>
    <n v="8.5799999999999983"/>
    <n v="3.02"/>
    <n v="7.55"/>
    <n v="238.7"/>
    <n v="-0.70399999999999996"/>
    <n v="100"/>
    <n v="0.21160000000000001"/>
    <n v="0.22109999999999999"/>
    <n v="0"/>
    <n v="0.6"/>
    <m/>
    <m/>
    <n v="12.86"/>
    <m/>
    <n v="3161900"/>
    <n v="0"/>
    <n v="0"/>
    <s v=""/>
    <s v=""/>
    <s v=""/>
  </r>
  <r>
    <d v="2019-11-12T00:00:00"/>
    <x v="315"/>
    <n v="2000"/>
    <d v="1900-12-08T20:37:38"/>
    <n v="63.84"/>
    <n v="8.3400000000000034"/>
    <n v="2.52"/>
    <n v="8.0500000000000007"/>
    <n v="235.9"/>
    <n v="-0.81699999999999995"/>
    <n v="100"/>
    <n v="0.21160000000000001"/>
    <n v="0.2218"/>
    <n v="0"/>
    <n v="0.6"/>
    <m/>
    <m/>
    <n v="12.75"/>
    <m/>
    <n v="3162000"/>
    <n v="0"/>
    <n v="0"/>
    <s v=""/>
    <s v=""/>
    <s v=""/>
  </r>
  <r>
    <d v="2019-11-12T00:00:00"/>
    <x v="315"/>
    <n v="2100"/>
    <d v="1900-12-08T21:37:38"/>
    <n v="63.14"/>
    <n v="7.6400000000000006"/>
    <n v="2.52"/>
    <n v="8.56"/>
    <n v="230.2"/>
    <n v="-0.93"/>
    <n v="100"/>
    <n v="0.21160000000000001"/>
    <n v="0.2218"/>
    <n v="0"/>
    <n v="0.6"/>
    <m/>
    <m/>
    <n v="12.64"/>
    <m/>
    <n v="3162100"/>
    <n v="0"/>
    <n v="0"/>
    <s v=""/>
    <s v=""/>
    <s v=""/>
  </r>
  <r>
    <d v="2019-11-12T00:00:00"/>
    <x v="315"/>
    <n v="2200"/>
    <d v="1900-12-08T22:37:38"/>
    <n v="63.84"/>
    <n v="8.3400000000000034"/>
    <n v="2.0099999999999998"/>
    <n v="7.05"/>
    <n v="220.4"/>
    <n v="-0.873"/>
    <n v="100"/>
    <n v="0.21160000000000001"/>
    <n v="0.22109999999999999"/>
    <n v="0"/>
    <n v="0.6"/>
    <m/>
    <m/>
    <n v="12.64"/>
    <m/>
    <n v="3162200"/>
    <n v="0"/>
    <n v="0"/>
    <s v=""/>
    <s v=""/>
    <s v=""/>
  </r>
  <r>
    <d v="2019-11-12T00:00:00"/>
    <x v="315"/>
    <n v="2300"/>
    <d v="1900-12-08T23:37:38"/>
    <n v="62.79"/>
    <n v="7.2899999999999991"/>
    <n v="2.0099999999999998"/>
    <n v="7.55"/>
    <n v="223.2"/>
    <n v="-0.873"/>
    <n v="99.9"/>
    <n v="0.21160000000000001"/>
    <n v="0.22109999999999999"/>
    <n v="0"/>
    <n v="0.6"/>
    <m/>
    <m/>
    <n v="12.64"/>
    <m/>
    <n v="3162300"/>
    <n v="0"/>
    <n v="0"/>
    <s v=""/>
    <s v=""/>
    <s v=""/>
  </r>
  <r>
    <d v="2019-11-12T00:00:00"/>
    <x v="315"/>
    <n v="2400"/>
    <d v="1900-12-09T00:37:38"/>
    <n v="63.73"/>
    <n v="8.2299999999999969"/>
    <n v="2.52"/>
    <n v="8.0500000000000007"/>
    <n v="226"/>
    <n v="-0.76"/>
    <n v="98.5"/>
    <n v="0.21160000000000001"/>
    <n v="0.22109999999999999"/>
    <n v="0"/>
    <n v="0.6"/>
    <m/>
    <m/>
    <n v="12.53"/>
    <m/>
    <n v="3162400"/>
    <n v="0"/>
    <n v="0"/>
    <n v="0.21199999999999999"/>
    <n v="0.221"/>
    <n v="8.2000000000000003E-2"/>
  </r>
  <r>
    <d v="2019-11-13T00:00:00"/>
    <x v="316"/>
    <n v="100"/>
    <d v="1900-12-09T01:37:38"/>
    <n v="63.84"/>
    <n v="8.3400000000000034"/>
    <n v="2.0099999999999998"/>
    <n v="7.55"/>
    <n v="221.8"/>
    <n v="-0.95799999999999996"/>
    <n v="98.4"/>
    <n v="0.21160000000000001"/>
    <n v="0.22109999999999999"/>
    <n v="0"/>
    <n v="0.6"/>
    <m/>
    <m/>
    <n v="12.53"/>
    <m/>
    <n v="3170100"/>
    <n v="0"/>
    <n v="0"/>
    <s v=""/>
    <s v=""/>
    <s v=""/>
  </r>
  <r>
    <d v="2019-11-13T00:00:00"/>
    <x v="316"/>
    <n v="200"/>
    <d v="1900-12-09T02:37:38"/>
    <n v="62.2"/>
    <n v="6.7000000000000028"/>
    <n v="2.0099999999999998"/>
    <n v="7.05"/>
    <n v="223.2"/>
    <n v="-1.0429999999999999"/>
    <n v="97.5"/>
    <n v="0.21160000000000001"/>
    <n v="0.22109999999999999"/>
    <n v="0"/>
    <n v="0.6"/>
    <m/>
    <m/>
    <n v="12.53"/>
    <m/>
    <n v="3170200"/>
    <n v="0"/>
    <n v="0"/>
    <s v=""/>
    <s v=""/>
    <s v=""/>
  </r>
  <r>
    <d v="2019-11-13T00:00:00"/>
    <x v="316"/>
    <n v="300"/>
    <d v="1900-12-09T03:37:38"/>
    <n v="62.56"/>
    <n v="7.0600000000000023"/>
    <n v="0.5"/>
    <n v="4.03"/>
    <n v="238.7"/>
    <n v="-1.27"/>
    <n v="97.4"/>
    <n v="0.21160000000000001"/>
    <n v="0.22109999999999999"/>
    <n v="0"/>
    <n v="0.6"/>
    <m/>
    <m/>
    <n v="12.53"/>
    <m/>
    <n v="3170300"/>
    <n v="0"/>
    <n v="0"/>
    <s v=""/>
    <s v=""/>
    <s v=""/>
  </r>
  <r>
    <d v="2019-11-13T00:00:00"/>
    <x v="316"/>
    <n v="400"/>
    <d v="1900-12-09T04:37:38"/>
    <n v="62.44"/>
    <n v="6.9399999999999977"/>
    <n v="0"/>
    <n v="3.02"/>
    <n v="220.4"/>
    <n v="-1.5840000000000001"/>
    <n v="98.9"/>
    <n v="0.21160000000000001"/>
    <n v="0.22109999999999999"/>
    <n v="0"/>
    <n v="0.6"/>
    <m/>
    <m/>
    <n v="12.53"/>
    <m/>
    <n v="3170400"/>
    <n v="0"/>
    <n v="0"/>
    <s v=""/>
    <s v=""/>
    <s v=""/>
  </r>
  <r>
    <d v="2019-11-13T00:00:00"/>
    <x v="316"/>
    <n v="500"/>
    <d v="1900-12-09T05:37:38"/>
    <n v="62.56"/>
    <n v="7.0600000000000023"/>
    <n v="0"/>
    <n v="1.51"/>
    <n v="224.6"/>
    <n v="-1.613"/>
    <n v="99.2"/>
    <n v="0.21160000000000001"/>
    <n v="0.22109999999999999"/>
    <n v="0"/>
    <n v="0.6"/>
    <m/>
    <m/>
    <n v="12.53"/>
    <m/>
    <n v="3170500"/>
    <n v="0"/>
    <n v="0"/>
    <s v=""/>
    <s v=""/>
    <s v=""/>
  </r>
  <r>
    <d v="2019-11-13T00:00:00"/>
    <x v="316"/>
    <n v="600"/>
    <d v="1900-12-09T06:37:38"/>
    <n v="62.09"/>
    <n v="6.5900000000000034"/>
    <n v="0"/>
    <n v="2.52"/>
    <n v="293.39999999999998"/>
    <n v="-1.7270000000000001"/>
    <n v="98.2"/>
    <n v="0.21160000000000001"/>
    <n v="0.22109999999999999"/>
    <n v="0"/>
    <n v="0.6"/>
    <m/>
    <m/>
    <n v="12.53"/>
    <m/>
    <n v="3170600"/>
    <n v="0"/>
    <n v="0"/>
    <s v=""/>
    <s v=""/>
    <s v=""/>
  </r>
  <r>
    <d v="2019-11-13T00:00:00"/>
    <x v="316"/>
    <n v="700"/>
    <d v="1900-12-09T07:37:38"/>
    <n v="62.44"/>
    <n v="6.9399999999999977"/>
    <n v="0"/>
    <n v="2.52"/>
    <n v="241.5"/>
    <n v="-1.7270000000000001"/>
    <n v="98.8"/>
    <n v="0.21160000000000001"/>
    <n v="0.22109999999999999"/>
    <n v="0"/>
    <n v="0.6"/>
    <m/>
    <m/>
    <n v="12.53"/>
    <m/>
    <n v="3170700"/>
    <n v="0"/>
    <n v="0"/>
    <s v=""/>
    <s v=""/>
    <s v=""/>
  </r>
  <r>
    <d v="2019-11-13T00:00:00"/>
    <x v="316"/>
    <n v="800"/>
    <d v="1900-12-09T08:37:38"/>
    <n v="62.09"/>
    <n v="6.5900000000000034"/>
    <n v="0"/>
    <n v="2.52"/>
    <n v="290.60000000000002"/>
    <n v="-1.756"/>
    <n v="99"/>
    <n v="0.21160000000000001"/>
    <n v="0.22109999999999999"/>
    <n v="0"/>
    <n v="28.1"/>
    <m/>
    <m/>
    <n v="12.64"/>
    <m/>
    <n v="3170800"/>
    <n v="32"/>
    <n v="28.1"/>
    <s v=""/>
    <s v=""/>
    <s v=""/>
  </r>
  <r>
    <d v="2019-11-13T00:00:00"/>
    <x v="316"/>
    <n v="900"/>
    <d v="1900-12-09T09:37:38"/>
    <n v="61.27"/>
    <n v="5.7700000000000031"/>
    <n v="0"/>
    <n v="2.0099999999999998"/>
    <n v="313.10000000000002"/>
    <n v="-1.1000000000000001"/>
    <n v="98"/>
    <n v="0.21160000000000001"/>
    <n v="0.22109999999999999"/>
    <n v="0"/>
    <n v="105.6"/>
    <m/>
    <m/>
    <n v="13.93"/>
    <m/>
    <n v="3170900"/>
    <n v="155.30000000000001"/>
    <n v="105.6"/>
    <s v=""/>
    <s v=""/>
    <s v=""/>
  </r>
  <r>
    <d v="2019-11-13T00:00:00"/>
    <x v="316"/>
    <n v="1000"/>
    <d v="1900-12-09T10:37:38"/>
    <n v="60.1"/>
    <n v="4.6000000000000014"/>
    <n v="0"/>
    <n v="2.52"/>
    <n v="12.6"/>
    <n v="-0.59099999999999997"/>
    <n v="96.1"/>
    <n v="0.21160000000000001"/>
    <n v="0.22109999999999999"/>
    <n v="0"/>
    <n v="246.9"/>
    <m/>
    <m/>
    <n v="13.71"/>
    <m/>
    <n v="3171000"/>
    <n v="270.8"/>
    <n v="246.9"/>
    <s v=""/>
    <s v=""/>
    <s v=""/>
  </r>
  <r>
    <d v="2019-11-13T00:00:00"/>
    <x v="316"/>
    <n v="1100"/>
    <d v="1900-12-09T11:37:38"/>
    <n v="58.81"/>
    <n v="3.3100000000000023"/>
    <n v="0"/>
    <n v="3.02"/>
    <n v="64.599999999999994"/>
    <n v="2.6640000000000001"/>
    <n v="89.5"/>
    <n v="0.21160000000000001"/>
    <n v="0.22109999999999999"/>
    <n v="0.4"/>
    <n v="288.10000000000002"/>
    <m/>
    <m/>
    <n v="13.39"/>
    <m/>
    <n v="3171100"/>
    <n v="348.3"/>
    <n v="288.10000000000002"/>
    <s v=""/>
    <s v=""/>
    <s v=""/>
  </r>
  <r>
    <d v="2019-11-13T00:00:00"/>
    <x v="316"/>
    <n v="1200"/>
    <d v="1900-12-09T12:37:38"/>
    <n v="62.32"/>
    <n v="6.82"/>
    <n v="1.01"/>
    <n v="3.52"/>
    <n v="105.3"/>
    <n v="0.71499999999999997"/>
    <n v="84.8"/>
    <n v="0.21240000000000001"/>
    <n v="0.22109999999999999"/>
    <n v="3.6"/>
    <n v="121.9"/>
    <m/>
    <m/>
    <n v="14.04"/>
    <m/>
    <n v="3171200"/>
    <n v="377.5"/>
    <n v="121.9"/>
    <s v=""/>
    <s v=""/>
    <s v=""/>
  </r>
  <r>
    <d v="2019-11-13T00:00:00"/>
    <x v="316"/>
    <n v="1300"/>
    <d v="1900-12-09T13:37:38"/>
    <n v="60.22"/>
    <n v="4.7199999999999989"/>
    <n v="0.5"/>
    <n v="3.02"/>
    <n v="73"/>
    <n v="2.7440000000000002"/>
    <n v="83.7"/>
    <n v="0.2102"/>
    <n v="0.2225"/>
    <n v="3.6"/>
    <n v="434.4"/>
    <m/>
    <m/>
    <n v="13.28"/>
    <m/>
    <n v="3171300"/>
    <n v="354.8"/>
    <n v="434.4"/>
    <s v=""/>
    <s v=""/>
    <s v=""/>
  </r>
  <r>
    <d v="2019-11-13T00:00:00"/>
    <x v="316"/>
    <n v="1400"/>
    <d v="1900-12-09T14:37:38"/>
    <n v="60.33"/>
    <n v="4.8299999999999983"/>
    <n v="1.01"/>
    <n v="3.52"/>
    <n v="56.2"/>
    <n v="1.0169999999999999"/>
    <n v="83.8"/>
    <n v="0.2102"/>
    <n v="0.2233"/>
    <n v="0"/>
    <n v="38.1"/>
    <m/>
    <m/>
    <n v="13.39"/>
    <m/>
    <n v="3171400"/>
    <n v="283"/>
    <n v="38.1"/>
    <s v=""/>
    <s v=""/>
    <s v=""/>
  </r>
  <r>
    <d v="2019-11-13T00:00:00"/>
    <x v="316"/>
    <n v="1500"/>
    <d v="1900-12-09T15:37:38"/>
    <n v="61.62"/>
    <n v="6.1199999999999974"/>
    <n v="1.51"/>
    <n v="3.52"/>
    <n v="51.9"/>
    <n v="1.3169999999999999"/>
    <n v="85.1"/>
    <n v="0.2109"/>
    <n v="0.2225"/>
    <n v="0"/>
    <n v="189.4"/>
    <m/>
    <m/>
    <n v="13.39"/>
    <m/>
    <n v="3171500"/>
    <n v="171.3"/>
    <n v="189.4"/>
    <s v=""/>
    <s v=""/>
    <s v=""/>
  </r>
  <r>
    <d v="2019-11-13T00:00:00"/>
    <x v="316"/>
    <n v="1600"/>
    <d v="1900-12-09T16:37:38"/>
    <n v="61.5"/>
    <n v="6"/>
    <n v="2.0099999999999998"/>
    <n v="4.03"/>
    <n v="49.1"/>
    <n v="0.46700000000000003"/>
    <n v="86.3"/>
    <n v="0.2109"/>
    <n v="0.2225"/>
    <n v="0"/>
    <n v="64.400000000000006"/>
    <m/>
    <m/>
    <n v="13.61"/>
    <m/>
    <n v="3171600"/>
    <n v="44.2"/>
    <n v="64.400000000000006"/>
    <s v=""/>
    <s v=""/>
    <s v=""/>
  </r>
  <r>
    <d v="2019-11-13T00:00:00"/>
    <x v="316"/>
    <n v="1700"/>
    <d v="1900-12-09T17:37:38"/>
    <n v="61.62"/>
    <n v="6.1199999999999974"/>
    <n v="1.51"/>
    <n v="4.03"/>
    <n v="30.9"/>
    <n v="-1.157"/>
    <n v="88.3"/>
    <n v="0.2109"/>
    <n v="0.2225"/>
    <n v="0"/>
    <n v="0.6"/>
    <m/>
    <m/>
    <n v="13.07"/>
    <m/>
    <n v="3171700"/>
    <n v="0"/>
    <n v="0"/>
    <s v=""/>
    <s v=""/>
    <s v=""/>
  </r>
  <r>
    <d v="2019-11-13T00:00:00"/>
    <x v="316"/>
    <n v="1800"/>
    <d v="1900-12-09T18:37:38"/>
    <n v="61.5"/>
    <n v="6"/>
    <n v="2.52"/>
    <n v="5.03"/>
    <n v="36.5"/>
    <n v="-1.157"/>
    <n v="89.2"/>
    <n v="0.2109"/>
    <n v="0.2225"/>
    <n v="0"/>
    <n v="0.6"/>
    <m/>
    <m/>
    <n v="12.96"/>
    <m/>
    <n v="3171800"/>
    <n v="0"/>
    <n v="0"/>
    <s v=""/>
    <s v=""/>
    <s v=""/>
  </r>
  <r>
    <d v="2019-11-13T00:00:00"/>
    <x v="316"/>
    <n v="1900"/>
    <d v="1900-12-09T19:37:38"/>
    <n v="61.62"/>
    <n v="6.1199999999999974"/>
    <n v="2.52"/>
    <n v="4.53"/>
    <n v="36.5"/>
    <n v="-1.613"/>
    <n v="88"/>
    <n v="0.21160000000000001"/>
    <n v="0.2225"/>
    <n v="0"/>
    <n v="0.6"/>
    <m/>
    <m/>
    <n v="12.86"/>
    <m/>
    <n v="3171900"/>
    <n v="0"/>
    <n v="0"/>
    <s v=""/>
    <s v=""/>
    <s v=""/>
  </r>
  <r>
    <d v="2019-11-13T00:00:00"/>
    <x v="316"/>
    <n v="2000"/>
    <d v="1900-12-09T20:37:38"/>
    <n v="61.62"/>
    <n v="6.1199999999999974"/>
    <n v="2.52"/>
    <n v="4.53"/>
    <n v="37.9"/>
    <n v="-1.67"/>
    <n v="89.2"/>
    <n v="0.21160000000000001"/>
    <n v="0.2218"/>
    <n v="0"/>
    <n v="0.6"/>
    <m/>
    <m/>
    <n v="12.75"/>
    <m/>
    <n v="3172000"/>
    <n v="0"/>
    <n v="0"/>
    <s v=""/>
    <s v=""/>
    <s v=""/>
  </r>
  <r>
    <d v="2019-11-13T00:00:00"/>
    <x v="316"/>
    <n v="2100"/>
    <d v="1900-12-09T21:37:38"/>
    <n v="61.5"/>
    <n v="6"/>
    <n v="1.51"/>
    <n v="3.52"/>
    <n v="39.299999999999997"/>
    <n v="-1.6990000000000001"/>
    <n v="92.1"/>
    <n v="0.21160000000000001"/>
    <n v="0.2218"/>
    <n v="0"/>
    <n v="0.6"/>
    <m/>
    <m/>
    <n v="12.64"/>
    <m/>
    <n v="3172100"/>
    <n v="0"/>
    <n v="0"/>
    <s v=""/>
    <s v=""/>
    <s v=""/>
  </r>
  <r>
    <d v="2019-11-13T00:00:00"/>
    <x v="316"/>
    <n v="2200"/>
    <d v="1900-12-09T22:37:38"/>
    <n v="61.62"/>
    <n v="6.1199999999999974"/>
    <n v="2.52"/>
    <n v="5.03"/>
    <n v="43.5"/>
    <n v="-1.7849999999999999"/>
    <n v="92.6"/>
    <n v="0.21160000000000001"/>
    <n v="0.2225"/>
    <n v="0"/>
    <n v="0.6"/>
    <m/>
    <m/>
    <n v="12.64"/>
    <m/>
    <n v="3172200"/>
    <n v="0"/>
    <n v="0"/>
    <s v=""/>
    <s v=""/>
    <s v=""/>
  </r>
  <r>
    <d v="2019-11-13T00:00:00"/>
    <x v="316"/>
    <n v="2300"/>
    <d v="1900-12-09T23:37:38"/>
    <n v="61.39"/>
    <n v="5.8900000000000006"/>
    <n v="3.02"/>
    <n v="5.54"/>
    <n v="43.5"/>
    <n v="-2.1890000000000001"/>
    <n v="97.4"/>
    <n v="0.21160000000000001"/>
    <n v="0.2218"/>
    <n v="0"/>
    <n v="0.6"/>
    <m/>
    <m/>
    <n v="12.64"/>
    <m/>
    <n v="3172300"/>
    <n v="0"/>
    <n v="0"/>
    <s v=""/>
    <s v=""/>
    <s v=""/>
  </r>
  <r>
    <d v="2019-11-13T00:00:00"/>
    <x v="316"/>
    <n v="2400"/>
    <d v="1900-12-10T00:37:38"/>
    <n v="61.5"/>
    <n v="6"/>
    <n v="3.02"/>
    <n v="6.54"/>
    <n v="43.5"/>
    <n v="-2.2469999999999999"/>
    <n v="98.1"/>
    <n v="0.21160000000000001"/>
    <n v="0.2218"/>
    <n v="0"/>
    <n v="0.6"/>
    <m/>
    <m/>
    <n v="12.64"/>
    <m/>
    <n v="3172400"/>
    <n v="0"/>
    <n v="0"/>
    <n v="0.21199999999999999"/>
    <n v="0.222"/>
    <n v="0.06"/>
  </r>
  <r>
    <d v="2019-11-14T00:00:00"/>
    <x v="317"/>
    <n v="100"/>
    <d v="1900-12-10T01:37:38"/>
    <n v="61.85"/>
    <n v="6.3500000000000014"/>
    <n v="2.0099999999999998"/>
    <n v="5.54"/>
    <n v="59"/>
    <n v="-2.4209999999999998"/>
    <n v="96.4"/>
    <n v="0.21160000000000001"/>
    <n v="0.2218"/>
    <n v="0"/>
    <n v="0.6"/>
    <m/>
    <m/>
    <n v="12.53"/>
    <m/>
    <n v="3180100"/>
    <n v="0"/>
    <n v="0"/>
    <s v=""/>
    <s v=""/>
    <s v=""/>
  </r>
  <r>
    <d v="2019-11-14T00:00:00"/>
    <x v="317"/>
    <n v="200"/>
    <d v="1900-12-10T02:37:38"/>
    <n v="61.39"/>
    <n v="5.8900000000000006"/>
    <n v="2.0099999999999998"/>
    <n v="5.54"/>
    <n v="56.2"/>
    <n v="-2.1309999999999998"/>
    <n v="95.6"/>
    <n v="0.21160000000000001"/>
    <n v="0.2218"/>
    <n v="0"/>
    <n v="0.6"/>
    <m/>
    <m/>
    <n v="12.53"/>
    <m/>
    <n v="3180200"/>
    <n v="0"/>
    <n v="0"/>
    <s v=""/>
    <s v=""/>
    <s v=""/>
  </r>
  <r>
    <d v="2019-11-14T00:00:00"/>
    <x v="317"/>
    <n v="300"/>
    <d v="1900-12-10T03:37:38"/>
    <n v="61.27"/>
    <n v="5.7700000000000031"/>
    <n v="3.02"/>
    <n v="7.05"/>
    <n v="42.1"/>
    <n v="-2.1309999999999998"/>
    <n v="95"/>
    <n v="0.21160000000000001"/>
    <n v="0.2218"/>
    <n v="0"/>
    <n v="0.6"/>
    <m/>
    <m/>
    <n v="12.53"/>
    <m/>
    <n v="3180300"/>
    <n v="0"/>
    <n v="0"/>
    <s v=""/>
    <s v=""/>
    <s v=""/>
  </r>
  <r>
    <d v="2019-11-14T00:00:00"/>
    <x v="317"/>
    <n v="400"/>
    <d v="1900-12-10T04:37:38"/>
    <n v="61.15"/>
    <n v="5.6499999999999986"/>
    <n v="3.02"/>
    <n v="5.54"/>
    <n v="43.5"/>
    <n v="-2.83"/>
    <n v="96.3"/>
    <n v="0.21160000000000001"/>
    <n v="0.2218"/>
    <n v="0"/>
    <n v="0.6"/>
    <m/>
    <m/>
    <n v="12.53"/>
    <m/>
    <n v="3180400"/>
    <n v="0"/>
    <n v="0"/>
    <s v=""/>
    <s v=""/>
    <s v=""/>
  </r>
  <r>
    <d v="2019-11-14T00:00:00"/>
    <x v="317"/>
    <n v="500"/>
    <d v="1900-12-10T05:37:38"/>
    <n v="61.03"/>
    <n v="5.5300000000000011"/>
    <n v="2.52"/>
    <n v="6.04"/>
    <n v="49.1"/>
    <n v="-2.7120000000000002"/>
    <n v="97.2"/>
    <n v="0.2109"/>
    <n v="0.2218"/>
    <n v="0"/>
    <n v="0.6"/>
    <m/>
    <m/>
    <n v="12.53"/>
    <m/>
    <n v="3180500"/>
    <n v="0"/>
    <n v="0"/>
    <s v=""/>
    <s v=""/>
    <s v=""/>
  </r>
  <r>
    <d v="2019-11-14T00:00:00"/>
    <x v="317"/>
    <n v="600"/>
    <d v="1900-12-10T06:37:38"/>
    <n v="61.15"/>
    <n v="5.6499999999999986"/>
    <n v="2.52"/>
    <n v="5.03"/>
    <n v="43.5"/>
    <n v="-2.9470000000000001"/>
    <n v="97.7"/>
    <n v="0.2109"/>
    <n v="0.22109999999999999"/>
    <n v="0"/>
    <n v="0.6"/>
    <m/>
    <m/>
    <n v="12.53"/>
    <m/>
    <n v="3180600"/>
    <n v="0"/>
    <n v="0"/>
    <s v=""/>
    <s v=""/>
    <s v=""/>
  </r>
  <r>
    <d v="2019-11-14T00:00:00"/>
    <x v="317"/>
    <n v="700"/>
    <d v="1900-12-10T07:37:38"/>
    <n v="61.27"/>
    <n v="5.7700000000000031"/>
    <n v="3.52"/>
    <n v="6.04"/>
    <n v="42.1"/>
    <n v="-2.742"/>
    <n v="98.3"/>
    <n v="0.2109"/>
    <n v="0.22109999999999999"/>
    <n v="0"/>
    <n v="0.6"/>
    <m/>
    <m/>
    <n v="12.53"/>
    <m/>
    <n v="3180700"/>
    <n v="0"/>
    <n v="0"/>
    <s v=""/>
    <s v=""/>
    <s v=""/>
  </r>
  <r>
    <d v="2019-11-14T00:00:00"/>
    <x v="317"/>
    <n v="800"/>
    <d v="1900-12-10T08:37:38"/>
    <n v="61.15"/>
    <n v="5.6499999999999986"/>
    <n v="3.02"/>
    <n v="6.54"/>
    <n v="36.5"/>
    <n v="-2.6539999999999999"/>
    <n v="97.4"/>
    <n v="0.2109"/>
    <n v="0.22109999999999999"/>
    <n v="0"/>
    <n v="26.9"/>
    <m/>
    <m/>
    <n v="12.64"/>
    <m/>
    <n v="3180800"/>
    <n v="29.8"/>
    <n v="26.9"/>
    <s v=""/>
    <s v=""/>
    <s v=""/>
  </r>
  <r>
    <d v="2019-11-14T00:00:00"/>
    <x v="317"/>
    <n v="900"/>
    <d v="1900-12-10T09:37:38"/>
    <n v="61.03"/>
    <n v="5.5300000000000011"/>
    <n v="3.02"/>
    <n v="5.54"/>
    <n v="35.1"/>
    <n v="-2.218"/>
    <n v="95.9"/>
    <n v="0.2109"/>
    <n v="0.22109999999999999"/>
    <n v="0"/>
    <n v="93.1"/>
    <m/>
    <m/>
    <n v="13.5"/>
    <m/>
    <n v="3180900"/>
    <n v="151"/>
    <n v="93.1"/>
    <s v=""/>
    <s v=""/>
    <s v=""/>
  </r>
  <r>
    <d v="2019-11-14T00:00:00"/>
    <x v="317"/>
    <n v="1000"/>
    <d v="1900-12-10T10:37:38"/>
    <n v="59.51"/>
    <n v="4.009999999999998"/>
    <n v="3.52"/>
    <n v="7.05"/>
    <n v="36.5"/>
    <n v="-0.95799999999999996"/>
    <n v="93.6"/>
    <n v="0.2109"/>
    <n v="0.2218"/>
    <n v="0"/>
    <n v="271.89999999999998"/>
    <m/>
    <m/>
    <n v="13.39"/>
    <m/>
    <n v="3181000"/>
    <n v="266.5"/>
    <n v="271.89999999999998"/>
    <s v=""/>
    <s v=""/>
    <s v=""/>
  </r>
  <r>
    <d v="2019-11-14T00:00:00"/>
    <x v="317"/>
    <n v="1100"/>
    <d v="1900-12-10T11:37:38"/>
    <n v="59.28"/>
    <n v="3.7800000000000011"/>
    <n v="3.52"/>
    <n v="7.05"/>
    <n v="43.5"/>
    <n v="0.46700000000000003"/>
    <n v="89"/>
    <n v="0.2102"/>
    <n v="0.2233"/>
    <n v="0"/>
    <n v="290.60000000000002"/>
    <m/>
    <m/>
    <n v="13.5"/>
    <m/>
    <n v="3181100"/>
    <n v="343.8"/>
    <n v="290.60000000000002"/>
    <s v=""/>
    <s v=""/>
    <s v=""/>
  </r>
  <r>
    <d v="2019-11-14T00:00:00"/>
    <x v="317"/>
    <n v="1200"/>
    <d v="1900-12-10T12:37:38"/>
    <n v="59.63"/>
    <n v="4.1300000000000026"/>
    <n v="3.52"/>
    <n v="6.54"/>
    <n v="43.5"/>
    <n v="-1.1850000000000001"/>
    <n v="89.6"/>
    <n v="0.2109"/>
    <n v="0.2225"/>
    <n v="0"/>
    <n v="186.9"/>
    <m/>
    <m/>
    <n v="13.5"/>
    <m/>
    <n v="3181200"/>
    <n v="372.8"/>
    <n v="186.9"/>
    <s v=""/>
    <s v=""/>
    <s v=""/>
  </r>
  <r>
    <d v="2019-11-14T00:00:00"/>
    <x v="317"/>
    <n v="1300"/>
    <d v="1900-12-10T13:37:38"/>
    <n v="61.03"/>
    <n v="5.5300000000000011"/>
    <n v="3.52"/>
    <n v="6.54"/>
    <n v="37.9"/>
    <n v="-1.27"/>
    <n v="93.5"/>
    <n v="0.2102"/>
    <n v="0.2218"/>
    <n v="0"/>
    <n v="106.9"/>
    <m/>
    <m/>
    <n v="13.39"/>
    <m/>
    <n v="3181300"/>
    <n v="350.3"/>
    <n v="106.9"/>
    <s v=""/>
    <s v=""/>
    <s v=""/>
  </r>
  <r>
    <d v="2019-11-14T00:00:00"/>
    <x v="317"/>
    <n v="1400"/>
    <d v="1900-12-10T14:37:38"/>
    <n v="60.33"/>
    <n v="4.8299999999999983"/>
    <n v="4.03"/>
    <n v="7.55"/>
    <n v="37.9"/>
    <n v="-0.73199999999999998"/>
    <n v="94.9"/>
    <n v="0.2109"/>
    <n v="0.2218"/>
    <n v="0"/>
    <n v="141.9"/>
    <m/>
    <m/>
    <n v="13.39"/>
    <m/>
    <n v="3181400"/>
    <n v="278.8"/>
    <n v="141.9"/>
    <s v=""/>
    <s v=""/>
    <s v=""/>
  </r>
  <r>
    <d v="2019-11-14T00:00:00"/>
    <x v="317"/>
    <n v="1500"/>
    <d v="1900-12-10T15:37:38"/>
    <n v="61.27"/>
    <n v="5.7700000000000031"/>
    <n v="4.03"/>
    <n v="7.05"/>
    <n v="43.5"/>
    <n v="-2.4790000000000001"/>
    <n v="97.5"/>
    <n v="0.2109"/>
    <n v="0.2218"/>
    <n v="0"/>
    <n v="99.4"/>
    <m/>
    <m/>
    <n v="13.28"/>
    <m/>
    <n v="3181500"/>
    <n v="167.5"/>
    <n v="99.4"/>
    <s v=""/>
    <s v=""/>
    <s v=""/>
  </r>
  <r>
    <d v="2019-11-14T00:00:00"/>
    <x v="317"/>
    <n v="1600"/>
    <d v="1900-12-10T16:37:38"/>
    <n v="60.57"/>
    <n v="5.07"/>
    <n v="3.52"/>
    <n v="7.55"/>
    <n v="32.299999999999997"/>
    <n v="-2.218"/>
    <n v="99.2"/>
    <n v="0.2109"/>
    <n v="0.22109999999999999"/>
    <n v="0"/>
    <n v="24.4"/>
    <m/>
    <m/>
    <n v="13.39"/>
    <m/>
    <n v="3181600"/>
    <n v="41.7"/>
    <n v="24.4"/>
    <s v=""/>
    <s v=""/>
    <s v=""/>
  </r>
  <r>
    <d v="2019-11-14T00:00:00"/>
    <x v="317"/>
    <n v="1700"/>
    <d v="1900-12-10T17:37:38"/>
    <n v="60.8"/>
    <n v="5.2999999999999972"/>
    <n v="4.53"/>
    <n v="8.56"/>
    <n v="37.9"/>
    <n v="-2.16"/>
    <n v="99.7"/>
    <n v="0.21160000000000001"/>
    <n v="0.22109999999999999"/>
    <n v="0"/>
    <n v="0.6"/>
    <m/>
    <m/>
    <n v="13.18"/>
    <m/>
    <n v="3181700"/>
    <n v="0"/>
    <n v="0"/>
    <s v=""/>
    <s v=""/>
    <s v=""/>
  </r>
  <r>
    <d v="2019-11-14T00:00:00"/>
    <x v="317"/>
    <n v="1800"/>
    <d v="1900-12-10T18:37:38"/>
    <n v="61.39"/>
    <n v="5.8900000000000006"/>
    <n v="4.03"/>
    <n v="6.54"/>
    <n v="36.5"/>
    <n v="-1.871"/>
    <n v="100"/>
    <n v="0.2109"/>
    <n v="0.22109999999999999"/>
    <n v="0"/>
    <n v="0.6"/>
    <m/>
    <m/>
    <n v="12.96"/>
    <m/>
    <n v="3181800"/>
    <n v="0"/>
    <n v="0"/>
    <s v=""/>
    <s v=""/>
    <s v=""/>
  </r>
  <r>
    <d v="2019-11-14T00:00:00"/>
    <x v="317"/>
    <n v="1900"/>
    <d v="1900-12-10T19:37:38"/>
    <n v="61.27"/>
    <n v="5.7700000000000031"/>
    <n v="3.02"/>
    <n v="6.54"/>
    <n v="35.1"/>
    <n v="-1.756"/>
    <n v="100"/>
    <n v="0.2109"/>
    <n v="0.22109999999999999"/>
    <n v="0"/>
    <n v="0.6"/>
    <m/>
    <m/>
    <n v="12.86"/>
    <m/>
    <n v="3181900"/>
    <n v="0"/>
    <n v="0"/>
    <s v=""/>
    <s v=""/>
    <s v=""/>
  </r>
  <r>
    <d v="2019-11-14T00:00:00"/>
    <x v="317"/>
    <n v="2000"/>
    <d v="1900-12-10T20:37:38"/>
    <n v="60.68"/>
    <n v="5.18"/>
    <n v="2.52"/>
    <n v="6.04"/>
    <n v="35.1"/>
    <n v="-1.4410000000000001"/>
    <n v="100"/>
    <n v="0.2109"/>
    <n v="0.22109999999999999"/>
    <n v="0"/>
    <n v="0.6"/>
    <m/>
    <m/>
    <n v="12.75"/>
    <m/>
    <n v="3182000"/>
    <n v="0"/>
    <n v="0"/>
    <s v=""/>
    <s v=""/>
    <s v=""/>
  </r>
  <r>
    <d v="2019-11-14T00:00:00"/>
    <x v="317"/>
    <n v="2100"/>
    <d v="1900-12-10T21:37:38"/>
    <n v="60.1"/>
    <n v="4.6000000000000014"/>
    <n v="3.02"/>
    <n v="6.54"/>
    <n v="42.1"/>
    <n v="-1.413"/>
    <n v="100"/>
    <n v="0.21160000000000001"/>
    <n v="0.22109999999999999"/>
    <n v="0"/>
    <n v="0.6"/>
    <m/>
    <m/>
    <n v="12.75"/>
    <m/>
    <n v="3182100"/>
    <n v="0"/>
    <n v="0"/>
    <s v=""/>
    <s v=""/>
    <s v=""/>
  </r>
  <r>
    <d v="2019-11-14T00:00:00"/>
    <x v="317"/>
    <n v="2200"/>
    <d v="1900-12-10T22:37:38"/>
    <n v="60.92"/>
    <n v="5.4200000000000017"/>
    <n v="4.53"/>
    <n v="8.0500000000000007"/>
    <n v="39.299999999999997"/>
    <n v="-1.242"/>
    <n v="100"/>
    <n v="0.2109"/>
    <n v="0.22109999999999999"/>
    <n v="0"/>
    <n v="0.6"/>
    <m/>
    <m/>
    <n v="12.64"/>
    <m/>
    <n v="3182200"/>
    <n v="0"/>
    <n v="0"/>
    <s v=""/>
    <s v=""/>
    <s v=""/>
  </r>
  <r>
    <d v="2019-11-14T00:00:00"/>
    <x v="317"/>
    <n v="2300"/>
    <d v="1900-12-10T23:37:38"/>
    <n v="61.27"/>
    <n v="5.7700000000000031"/>
    <n v="4.53"/>
    <n v="8.0500000000000007"/>
    <n v="40.700000000000003"/>
    <n v="-0.93"/>
    <n v="100"/>
    <n v="0.2109"/>
    <n v="0.22109999999999999"/>
    <n v="0"/>
    <n v="0.6"/>
    <m/>
    <m/>
    <n v="12.64"/>
    <m/>
    <n v="3182300"/>
    <n v="0"/>
    <n v="0"/>
    <s v=""/>
    <s v=""/>
    <s v=""/>
  </r>
  <r>
    <d v="2019-11-14T00:00:00"/>
    <x v="317"/>
    <n v="2400"/>
    <d v="1900-12-11T00:37:38"/>
    <n v="60.1"/>
    <n v="4.6000000000000014"/>
    <n v="4.03"/>
    <n v="8.0500000000000007"/>
    <n v="40.700000000000003"/>
    <n v="-1.0149999999999999"/>
    <n v="100"/>
    <n v="0.2109"/>
    <n v="0.22109999999999999"/>
    <n v="0"/>
    <n v="0.6"/>
    <m/>
    <m/>
    <n v="12.64"/>
    <m/>
    <n v="3182400"/>
    <n v="0"/>
    <n v="0"/>
    <n v="0.21099999999999999"/>
    <n v="0.221"/>
    <n v="4.5999999999999999E-2"/>
  </r>
  <r>
    <d v="2019-11-15T00:00:00"/>
    <x v="318"/>
    <n v="100"/>
    <d v="1900-12-11T01:37:38"/>
    <n v="61.27"/>
    <n v="5.7700000000000031"/>
    <n v="4.03"/>
    <n v="7.05"/>
    <n v="40.700000000000003"/>
    <n v="-1.27"/>
    <n v="100"/>
    <n v="0.2109"/>
    <n v="0.22109999999999999"/>
    <n v="0"/>
    <n v="0.6"/>
    <m/>
    <m/>
    <n v="12.53"/>
    <m/>
    <n v="3190100"/>
    <n v="0"/>
    <n v="0"/>
    <s v=""/>
    <s v=""/>
    <s v=""/>
  </r>
  <r>
    <d v="2019-11-15T00:00:00"/>
    <x v="318"/>
    <n v="200"/>
    <d v="1900-12-11T02:37:38"/>
    <n v="59.4"/>
    <n v="3.8999999999999986"/>
    <n v="3.52"/>
    <n v="7.05"/>
    <n v="51.9"/>
    <n v="-1.2130000000000001"/>
    <n v="100"/>
    <n v="0.2109"/>
    <n v="0.22109999999999999"/>
    <n v="0"/>
    <n v="0.6"/>
    <m/>
    <m/>
    <n v="12.53"/>
    <m/>
    <n v="3190200"/>
    <n v="0"/>
    <n v="0"/>
    <s v=""/>
    <s v=""/>
    <s v=""/>
  </r>
  <r>
    <d v="2019-11-15T00:00:00"/>
    <x v="318"/>
    <n v="300"/>
    <d v="1900-12-11T03:37:38"/>
    <n v="61.03"/>
    <n v="5.5300000000000011"/>
    <n v="4.03"/>
    <n v="9.06"/>
    <n v="44.9"/>
    <n v="-1.67"/>
    <n v="100"/>
    <n v="0.2109"/>
    <n v="0.22109999999999999"/>
    <n v="0"/>
    <n v="0.6"/>
    <m/>
    <m/>
    <n v="12.53"/>
    <m/>
    <n v="3190300"/>
    <n v="0"/>
    <n v="0"/>
    <s v=""/>
    <s v=""/>
    <s v=""/>
  </r>
  <r>
    <d v="2019-11-15T00:00:00"/>
    <x v="318"/>
    <n v="400"/>
    <d v="1900-12-11T04:37:38"/>
    <n v="61.39"/>
    <n v="5.8900000000000006"/>
    <n v="1.51"/>
    <n v="6.54"/>
    <n v="42.1"/>
    <n v="-1.7270000000000001"/>
    <n v="100"/>
    <n v="0.21160000000000001"/>
    <n v="0.22109999999999999"/>
    <n v="0"/>
    <n v="0.6"/>
    <m/>
    <m/>
    <n v="12.53"/>
    <m/>
    <n v="3190400"/>
    <n v="0"/>
    <n v="0"/>
    <s v=""/>
    <s v=""/>
    <s v=""/>
  </r>
  <r>
    <d v="2019-11-15T00:00:00"/>
    <x v="318"/>
    <n v="500"/>
    <d v="1900-12-11T05:37:38"/>
    <n v="61.39"/>
    <n v="5.8900000000000006"/>
    <n v="0"/>
    <n v="0"/>
    <n v="42.1"/>
    <n v="-2.1890000000000001"/>
    <n v="100"/>
    <n v="0.2109"/>
    <n v="0.22109999999999999"/>
    <n v="0"/>
    <n v="0.6"/>
    <m/>
    <m/>
    <n v="12.53"/>
    <m/>
    <n v="3190500"/>
    <n v="0"/>
    <n v="0"/>
    <s v=""/>
    <s v=""/>
    <s v=""/>
  </r>
  <r>
    <d v="2019-11-15T00:00:00"/>
    <x v="318"/>
    <n v="600"/>
    <d v="1900-12-11T06:37:38"/>
    <n v="61.39"/>
    <n v="5.8900000000000006"/>
    <n v="0"/>
    <n v="0"/>
    <n v="42.1"/>
    <n v="-2.218"/>
    <n v="100"/>
    <n v="0.2109"/>
    <n v="0.22109999999999999"/>
    <n v="0"/>
    <n v="0.6"/>
    <m/>
    <m/>
    <n v="12.53"/>
    <m/>
    <n v="3190600"/>
    <n v="0"/>
    <n v="0"/>
    <s v=""/>
    <s v=""/>
    <s v=""/>
  </r>
  <r>
    <d v="2019-11-15T00:00:00"/>
    <x v="318"/>
    <n v="700"/>
    <d v="1900-12-11T07:37:38"/>
    <n v="61.27"/>
    <n v="5.7700000000000031"/>
    <n v="0"/>
    <n v="0"/>
    <n v="42.1"/>
    <n v="-2.3919999999999999"/>
    <n v="100"/>
    <n v="0.2109"/>
    <n v="0.22109999999999999"/>
    <n v="0"/>
    <n v="0.6"/>
    <m/>
    <m/>
    <n v="12.53"/>
    <m/>
    <n v="3190700"/>
    <n v="0"/>
    <n v="0"/>
    <s v=""/>
    <s v=""/>
    <s v=""/>
  </r>
  <r>
    <d v="2019-11-15T00:00:00"/>
    <x v="318"/>
    <n v="800"/>
    <d v="1900-12-11T08:37:38"/>
    <n v="61.5"/>
    <n v="6"/>
    <n v="0"/>
    <n v="0"/>
    <n v="42.1"/>
    <n v="-2.363"/>
    <n v="100"/>
    <n v="0.2109"/>
    <n v="0.22109999999999999"/>
    <n v="0"/>
    <n v="4.4000000000000004"/>
    <m/>
    <m/>
    <n v="12.53"/>
    <m/>
    <n v="3190800"/>
    <n v="27.2"/>
    <n v="4.4000000000000004"/>
    <s v=""/>
    <s v=""/>
    <s v=""/>
  </r>
  <r>
    <d v="2019-11-15T00:00:00"/>
    <x v="318"/>
    <n v="900"/>
    <d v="1900-12-11T09:37:38"/>
    <n v="59.51"/>
    <n v="4.009999999999998"/>
    <n v="0"/>
    <n v="0"/>
    <n v="42.1"/>
    <n v="-2.2759999999999998"/>
    <n v="100"/>
    <n v="0.2109"/>
    <n v="0.2218"/>
    <n v="0"/>
    <n v="24.4"/>
    <m/>
    <m/>
    <n v="12.64"/>
    <m/>
    <n v="3190900"/>
    <n v="147"/>
    <n v="24.4"/>
    <s v=""/>
    <s v=""/>
    <s v=""/>
  </r>
  <r>
    <d v="2019-11-15T00:00:00"/>
    <x v="318"/>
    <n v="1000"/>
    <d v="1900-12-11T10:37:38"/>
    <n v="58.81"/>
    <n v="3.3100000000000023"/>
    <n v="0"/>
    <n v="0"/>
    <n v="42.1"/>
    <n v="-1.7270000000000001"/>
    <n v="100"/>
    <n v="0.2109"/>
    <n v="0.2218"/>
    <n v="0"/>
    <n v="109.4"/>
    <m/>
    <m/>
    <n v="13.61"/>
    <m/>
    <n v="3191000"/>
    <n v="261.8"/>
    <n v="109.4"/>
    <s v=""/>
    <s v=""/>
    <s v=""/>
  </r>
  <r>
    <d v="2019-11-15T00:00:00"/>
    <x v="318"/>
    <n v="1100"/>
    <d v="1900-12-11T11:37:38"/>
    <n v="59.86"/>
    <n v="4.3599999999999994"/>
    <n v="0"/>
    <n v="0"/>
    <n v="42.1"/>
    <n v="-0.50700000000000001"/>
    <n v="100"/>
    <n v="0.2102"/>
    <n v="0.224"/>
    <n v="0.2"/>
    <n v="208.1"/>
    <m/>
    <m/>
    <n v="13.93"/>
    <m/>
    <n v="3191100"/>
    <n v="339.2"/>
    <n v="208.1"/>
    <s v=""/>
    <s v=""/>
    <s v=""/>
  </r>
  <r>
    <d v="2019-11-15T00:00:00"/>
    <x v="318"/>
    <n v="1200"/>
    <d v="1900-12-11T12:37:38"/>
    <n v="59.28"/>
    <n v="3.7800000000000011"/>
    <n v="0"/>
    <n v="0"/>
    <n v="44.9"/>
    <n v="-0.59099999999999997"/>
    <n v="100"/>
    <n v="0.2102"/>
    <n v="0.22470000000000001"/>
    <n v="0.4"/>
    <n v="116.9"/>
    <m/>
    <m/>
    <n v="13.39"/>
    <m/>
    <n v="3191200"/>
    <n v="368.3"/>
    <n v="116.9"/>
    <s v=""/>
    <s v=""/>
    <s v=""/>
  </r>
  <r>
    <d v="2019-11-15T00:00:00"/>
    <x v="318"/>
    <n v="1300"/>
    <d v="1900-12-11T13:37:38"/>
    <n v="60.33"/>
    <n v="4.8299999999999983"/>
    <n v="0"/>
    <n v="0"/>
    <n v="54.8"/>
    <n v="-0.28299999999999997"/>
    <n v="100"/>
    <n v="0.2102"/>
    <n v="0.22470000000000001"/>
    <n v="0"/>
    <n v="100.6"/>
    <m/>
    <m/>
    <n v="13.28"/>
    <m/>
    <n v="3191300"/>
    <n v="345.8"/>
    <n v="100.6"/>
    <s v=""/>
    <s v=""/>
    <s v=""/>
  </r>
  <r>
    <d v="2019-11-15T00:00:00"/>
    <x v="318"/>
    <n v="1400"/>
    <d v="1900-12-11T14:37:38"/>
    <n v="59.28"/>
    <n v="3.7800000000000011"/>
    <n v="0"/>
    <n v="0"/>
    <n v="61.8"/>
    <n v="-0.28299999999999997"/>
    <n v="100"/>
    <n v="0.2102"/>
    <n v="0.22470000000000001"/>
    <n v="0"/>
    <n v="89.4"/>
    <m/>
    <m/>
    <n v="13.39"/>
    <m/>
    <n v="3191400"/>
    <n v="274.5"/>
    <n v="89.4"/>
    <s v=""/>
    <s v=""/>
    <s v=""/>
  </r>
  <r>
    <d v="2019-11-15T00:00:00"/>
    <x v="318"/>
    <n v="1500"/>
    <d v="1900-12-11T15:37:38"/>
    <n v="60.1"/>
    <n v="4.6000000000000014"/>
    <n v="0"/>
    <n v="0"/>
    <n v="67.400000000000006"/>
    <n v="-0.78900000000000003"/>
    <n v="100"/>
    <n v="0.2102"/>
    <n v="0.2233"/>
    <n v="0"/>
    <n v="10.6"/>
    <m/>
    <m/>
    <n v="13.18"/>
    <m/>
    <n v="3191500"/>
    <n v="163.69999999999999"/>
    <n v="10.6"/>
    <s v=""/>
    <s v=""/>
    <s v=""/>
  </r>
  <r>
    <d v="2019-11-15T00:00:00"/>
    <x v="318"/>
    <n v="1600"/>
    <d v="1900-12-11T16:37:38"/>
    <n v="60.33"/>
    <n v="4.8299999999999983"/>
    <n v="0"/>
    <n v="0"/>
    <n v="68.8"/>
    <n v="-1.0149999999999999"/>
    <n v="100"/>
    <n v="0.2109"/>
    <n v="0.2218"/>
    <n v="0"/>
    <n v="25.6"/>
    <m/>
    <m/>
    <n v="13.18"/>
    <m/>
    <n v="3191600"/>
    <n v="39.200000000000003"/>
    <n v="25.6"/>
    <s v=""/>
    <s v=""/>
    <s v=""/>
  </r>
  <r>
    <d v="2019-11-15T00:00:00"/>
    <x v="318"/>
    <n v="1700"/>
    <d v="1900-12-11T17:37:38"/>
    <n v="60.45"/>
    <n v="4.9500000000000028"/>
    <n v="0"/>
    <n v="0"/>
    <n v="68.8"/>
    <n v="-0.84499999999999997"/>
    <n v="100"/>
    <n v="0.2109"/>
    <n v="0.2218"/>
    <n v="0.2"/>
    <n v="0.6"/>
    <m/>
    <m/>
    <n v="12.96"/>
    <m/>
    <n v="3191700"/>
    <n v="0"/>
    <n v="0"/>
    <s v=""/>
    <s v=""/>
    <s v=""/>
  </r>
  <r>
    <d v="2019-11-15T00:00:00"/>
    <x v="318"/>
    <n v="1800"/>
    <d v="1900-12-11T18:37:38"/>
    <n v="60.1"/>
    <n v="4.6000000000000014"/>
    <n v="0"/>
    <n v="0"/>
    <n v="68.8"/>
    <n v="-1.071"/>
    <n v="100"/>
    <n v="0.21160000000000001"/>
    <n v="0.22109999999999999"/>
    <n v="0"/>
    <n v="0.6"/>
    <m/>
    <m/>
    <n v="12.86"/>
    <m/>
    <n v="3191800"/>
    <n v="0"/>
    <n v="0"/>
    <s v=""/>
    <s v=""/>
    <s v=""/>
  </r>
  <r>
    <d v="2019-11-15T00:00:00"/>
    <x v="318"/>
    <n v="1900"/>
    <d v="1900-12-11T19:37:38"/>
    <n v="60.33"/>
    <n v="4.8299999999999983"/>
    <n v="0"/>
    <n v="0"/>
    <n v="68.8"/>
    <n v="-1.2130000000000001"/>
    <n v="100"/>
    <n v="0.2109"/>
    <n v="0.2218"/>
    <n v="0"/>
    <n v="0.6"/>
    <m/>
    <m/>
    <n v="12.75"/>
    <m/>
    <n v="3191900"/>
    <n v="0"/>
    <n v="0"/>
    <s v=""/>
    <s v=""/>
    <s v=""/>
  </r>
  <r>
    <d v="2019-11-15T00:00:00"/>
    <x v="318"/>
    <n v="2000"/>
    <d v="1900-12-11T20:37:38"/>
    <n v="60.68"/>
    <n v="5.18"/>
    <n v="0"/>
    <n v="0"/>
    <n v="68.8"/>
    <n v="-1.413"/>
    <n v="100"/>
    <n v="0.2109"/>
    <n v="0.22109999999999999"/>
    <n v="0"/>
    <n v="0.6"/>
    <m/>
    <m/>
    <n v="12.64"/>
    <m/>
    <n v="3192000"/>
    <n v="0"/>
    <n v="0"/>
    <s v=""/>
    <s v=""/>
    <s v=""/>
  </r>
  <r>
    <d v="2019-11-15T00:00:00"/>
    <x v="318"/>
    <n v="2100"/>
    <d v="1900-12-11T21:37:38"/>
    <n v="60.8"/>
    <n v="5.2999999999999972"/>
    <n v="0"/>
    <n v="0"/>
    <n v="68.8"/>
    <n v="-1.5840000000000001"/>
    <n v="99.9"/>
    <n v="0.2109"/>
    <n v="0.22109999999999999"/>
    <n v="0"/>
    <n v="0.6"/>
    <m/>
    <m/>
    <n v="12.64"/>
    <m/>
    <n v="3192100"/>
    <n v="0"/>
    <n v="0"/>
    <s v=""/>
    <s v=""/>
    <s v=""/>
  </r>
  <r>
    <d v="2019-11-15T00:00:00"/>
    <x v="318"/>
    <n v="2200"/>
    <d v="1900-12-11T22:37:38"/>
    <n v="61.03"/>
    <n v="5.5300000000000011"/>
    <n v="0"/>
    <n v="0"/>
    <n v="68.8"/>
    <n v="-1.5840000000000001"/>
    <n v="100"/>
    <n v="0.2109"/>
    <n v="0.22109999999999999"/>
    <n v="0"/>
    <n v="0.6"/>
    <m/>
    <m/>
    <n v="12.64"/>
    <m/>
    <n v="3192200"/>
    <n v="0"/>
    <n v="0"/>
    <s v=""/>
    <s v=""/>
    <s v=""/>
  </r>
  <r>
    <d v="2019-11-15T00:00:00"/>
    <x v="318"/>
    <n v="2300"/>
    <d v="1900-12-11T23:37:38"/>
    <n v="60.68"/>
    <n v="5.18"/>
    <n v="0"/>
    <n v="0"/>
    <n v="68.8"/>
    <n v="-2.16"/>
    <n v="100"/>
    <n v="0.21160000000000001"/>
    <n v="0.22109999999999999"/>
    <n v="0"/>
    <n v="0.6"/>
    <m/>
    <m/>
    <n v="12.53"/>
    <m/>
    <n v="3192300"/>
    <n v="0"/>
    <n v="0"/>
    <s v=""/>
    <s v=""/>
    <s v=""/>
  </r>
  <r>
    <d v="2019-11-15T00:00:00"/>
    <x v="318"/>
    <n v="2400"/>
    <d v="1900-12-12T00:37:38"/>
    <n v="60.92"/>
    <n v="5.4200000000000017"/>
    <n v="0"/>
    <n v="0"/>
    <n v="68.8"/>
    <n v="-2.073"/>
    <n v="100"/>
    <n v="0.2109"/>
    <n v="0.22109999999999999"/>
    <n v="0"/>
    <n v="0.6"/>
    <m/>
    <m/>
    <n v="12.53"/>
    <m/>
    <n v="3192400"/>
    <n v="0"/>
    <n v="0"/>
    <n v="0.21099999999999999"/>
    <n v="0.221"/>
    <n v="5.3999999999999999E-2"/>
  </r>
  <r>
    <d v="2019-11-16T00:00:00"/>
    <x v="319"/>
    <n v="100"/>
    <d v="1900-12-12T01:37:38"/>
    <n v="60.8"/>
    <n v="5.2999999999999972"/>
    <n v="0"/>
    <n v="0"/>
    <n v="68.8"/>
    <n v="-2.044"/>
    <n v="100"/>
    <n v="0.2109"/>
    <n v="0.22109999999999999"/>
    <n v="0"/>
    <n v="0.6"/>
    <m/>
    <m/>
    <n v="12.53"/>
    <m/>
    <n v="3200100"/>
    <n v="0"/>
    <n v="0"/>
    <s v=""/>
    <s v=""/>
    <s v=""/>
  </r>
  <r>
    <d v="2019-11-16T00:00:00"/>
    <x v="319"/>
    <n v="200"/>
    <d v="1900-12-12T02:37:38"/>
    <n v="61.03"/>
    <n v="5.5300000000000011"/>
    <n v="0"/>
    <n v="0"/>
    <n v="68.8"/>
    <n v="-2.2759999999999998"/>
    <n v="99.9"/>
    <n v="0.2109"/>
    <n v="0.22109999999999999"/>
    <n v="0"/>
    <n v="0.6"/>
    <m/>
    <m/>
    <n v="12.53"/>
    <m/>
    <n v="3200200"/>
    <n v="0"/>
    <n v="0"/>
    <s v=""/>
    <s v=""/>
    <s v=""/>
  </r>
  <r>
    <d v="2019-11-16T00:00:00"/>
    <x v="319"/>
    <n v="300"/>
    <d v="1900-12-12T03:37:38"/>
    <n v="60.8"/>
    <n v="5.2999999999999972"/>
    <n v="0"/>
    <n v="0"/>
    <n v="68.8"/>
    <n v="-2.8"/>
    <n v="100"/>
    <n v="0.2109"/>
    <n v="0.22109999999999999"/>
    <n v="0"/>
    <n v="0.6"/>
    <m/>
    <m/>
    <n v="12.53"/>
    <m/>
    <n v="3200300"/>
    <n v="0"/>
    <n v="0"/>
    <s v=""/>
    <s v=""/>
    <s v=""/>
  </r>
  <r>
    <d v="2019-11-16T00:00:00"/>
    <x v="319"/>
    <n v="400"/>
    <d v="1900-12-12T04:37:38"/>
    <n v="58.58"/>
    <n v="3.0799999999999983"/>
    <n v="0"/>
    <n v="0"/>
    <n v="68.8"/>
    <n v="-3.0059999999999998"/>
    <n v="100"/>
    <n v="0.2102"/>
    <n v="0.22109999999999999"/>
    <n v="0"/>
    <n v="0.6"/>
    <m/>
    <m/>
    <n v="12.53"/>
    <m/>
    <n v="3200400"/>
    <n v="0"/>
    <n v="0"/>
    <s v=""/>
    <s v=""/>
    <s v=""/>
  </r>
  <r>
    <d v="2019-11-16T00:00:00"/>
    <x v="319"/>
    <n v="500"/>
    <d v="1900-12-12T05:37:38"/>
    <n v="61.03"/>
    <n v="5.5300000000000011"/>
    <n v="0"/>
    <n v="0"/>
    <n v="68.8"/>
    <n v="-2.9470000000000001"/>
    <n v="100"/>
    <n v="0.2102"/>
    <n v="0.22109999999999999"/>
    <n v="0"/>
    <n v="0.6"/>
    <m/>
    <m/>
    <n v="12.53"/>
    <m/>
    <n v="3200500"/>
    <n v="0"/>
    <n v="0"/>
    <s v=""/>
    <s v=""/>
    <s v=""/>
  </r>
  <r>
    <d v="2019-11-16T00:00:00"/>
    <x v="319"/>
    <n v="600"/>
    <d v="1900-12-12T06:37:38"/>
    <n v="60.33"/>
    <n v="4.8299999999999983"/>
    <n v="0"/>
    <n v="0"/>
    <n v="68.8"/>
    <n v="-2.7709999999999999"/>
    <n v="100"/>
    <n v="0.2102"/>
    <n v="0.22040000000000001"/>
    <n v="0"/>
    <n v="0.6"/>
    <m/>
    <m/>
    <n v="12.53"/>
    <m/>
    <n v="3200600"/>
    <n v="0"/>
    <n v="0"/>
    <s v=""/>
    <s v=""/>
    <s v=""/>
  </r>
  <r>
    <d v="2019-11-16T00:00:00"/>
    <x v="319"/>
    <n v="700"/>
    <d v="1900-12-12T07:37:38"/>
    <n v="58.81"/>
    <n v="3.3100000000000023"/>
    <n v="0"/>
    <n v="0"/>
    <n v="68.8"/>
    <n v="-3.4489999999999998"/>
    <n v="100"/>
    <n v="0.2102"/>
    <n v="0.22109999999999999"/>
    <n v="0"/>
    <n v="0.6"/>
    <m/>
    <m/>
    <n v="12.53"/>
    <m/>
    <n v="3200700"/>
    <n v="0"/>
    <n v="0"/>
    <s v=""/>
    <s v=""/>
    <s v=""/>
  </r>
  <r>
    <d v="2019-11-16T00:00:00"/>
    <x v="319"/>
    <n v="800"/>
    <d v="1900-12-12T08:37:38"/>
    <n v="59.28"/>
    <n v="3.7800000000000011"/>
    <n v="0"/>
    <n v="0"/>
    <n v="68.8"/>
    <n v="-3.2709999999999999"/>
    <n v="100"/>
    <n v="0.2102"/>
    <n v="0.22040000000000001"/>
    <n v="0"/>
    <n v="13.1"/>
    <m/>
    <m/>
    <n v="12.53"/>
    <m/>
    <n v="3200800"/>
    <n v="25"/>
    <n v="13.1"/>
    <s v=""/>
    <s v=""/>
    <s v=""/>
  </r>
  <r>
    <d v="2019-11-16T00:00:00"/>
    <x v="319"/>
    <n v="900"/>
    <d v="1900-12-12T09:37:38"/>
    <n v="59.51"/>
    <n v="4.009999999999998"/>
    <n v="0"/>
    <n v="0"/>
    <n v="68.8"/>
    <n v="-2.508"/>
    <n v="100"/>
    <n v="0.2102"/>
    <n v="0.22040000000000001"/>
    <n v="0"/>
    <n v="44.4"/>
    <m/>
    <m/>
    <n v="12.86"/>
    <m/>
    <n v="3200900"/>
    <n v="143"/>
    <n v="44.4"/>
    <s v=""/>
    <s v=""/>
    <s v=""/>
  </r>
  <r>
    <d v="2019-11-16T00:00:00"/>
    <x v="319"/>
    <n v="1000"/>
    <d v="1900-12-12T10:37:38"/>
    <n v="60.57"/>
    <n v="5.07"/>
    <n v="0"/>
    <n v="0"/>
    <n v="68.8"/>
    <n v="-2.073"/>
    <n v="100"/>
    <n v="0.2102"/>
    <n v="0.22040000000000001"/>
    <n v="0"/>
    <n v="98.1"/>
    <m/>
    <m/>
    <n v="13.28"/>
    <m/>
    <n v="3201000"/>
    <n v="257.7"/>
    <n v="98.1"/>
    <s v=""/>
    <s v=""/>
    <s v=""/>
  </r>
  <r>
    <d v="2019-11-16T00:00:00"/>
    <x v="319"/>
    <n v="1100"/>
    <d v="1900-12-12T11:37:38"/>
    <n v="60.57"/>
    <n v="5.07"/>
    <n v="0"/>
    <n v="0"/>
    <n v="68.8"/>
    <n v="-1.871"/>
    <n v="99.3"/>
    <n v="0.2102"/>
    <n v="0.22040000000000001"/>
    <n v="0"/>
    <n v="95.6"/>
    <m/>
    <m/>
    <n v="13.39"/>
    <m/>
    <n v="3201100"/>
    <n v="334.8"/>
    <n v="95.6"/>
    <s v=""/>
    <s v=""/>
    <s v=""/>
  </r>
  <r>
    <d v="2019-11-16T00:00:00"/>
    <x v="319"/>
    <n v="1200"/>
    <d v="1900-12-12T12:37:38"/>
    <n v="62.09"/>
    <n v="6.5900000000000034"/>
    <n v="0"/>
    <n v="0"/>
    <n v="68.8"/>
    <n v="-2.7709999999999999"/>
    <n v="99.5"/>
    <n v="0.2102"/>
    <n v="0.21959999999999999"/>
    <n v="0"/>
    <n v="78.099999999999994"/>
    <m/>
    <m/>
    <n v="13.82"/>
    <m/>
    <n v="3201200"/>
    <n v="363.7"/>
    <n v="78.099999999999994"/>
    <s v=""/>
    <s v=""/>
    <s v=""/>
  </r>
  <r>
    <d v="2019-11-16T00:00:00"/>
    <x v="319"/>
    <n v="1300"/>
    <d v="1900-12-12T13:37:38"/>
    <n v="61.27"/>
    <n v="5.7700000000000031"/>
    <n v="0"/>
    <n v="0"/>
    <n v="68.8"/>
    <n v="-2.625"/>
    <n v="100"/>
    <n v="0.2102"/>
    <n v="0.22040000000000001"/>
    <n v="0"/>
    <n v="33.1"/>
    <m/>
    <m/>
    <n v="13.61"/>
    <m/>
    <n v="3201300"/>
    <n v="341.5"/>
    <n v="33.1"/>
    <s v=""/>
    <s v=""/>
    <s v=""/>
  </r>
  <r>
    <d v="2019-11-16T00:00:00"/>
    <x v="319"/>
    <n v="1400"/>
    <d v="1900-12-12T14:37:38"/>
    <n v="66.069999999999993"/>
    <n v="10.569999999999993"/>
    <n v="0"/>
    <n v="0"/>
    <n v="68.8"/>
    <n v="-2.5369999999999999"/>
    <n v="100"/>
    <n v="0.2102"/>
    <n v="0.22040000000000001"/>
    <n v="0"/>
    <n v="8.1"/>
    <m/>
    <m/>
    <n v="13.28"/>
    <m/>
    <n v="3201400"/>
    <n v="270.7"/>
    <n v="8.1"/>
    <s v=""/>
    <s v=""/>
    <s v=""/>
  </r>
  <r>
    <d v="2019-11-16T00:00:00"/>
    <x v="319"/>
    <n v="1500"/>
    <d v="1900-12-12T15:37:38"/>
    <n v="80.81"/>
    <n v="25.310000000000002"/>
    <n v="0"/>
    <n v="0"/>
    <n v="68.8"/>
    <n v="-2.5960000000000001"/>
    <n v="100"/>
    <n v="0.20949999999999999"/>
    <n v="0.22040000000000001"/>
    <n v="0"/>
    <n v="13.1"/>
    <m/>
    <m/>
    <n v="13.18"/>
    <m/>
    <n v="3201500"/>
    <n v="160"/>
    <n v="13.1"/>
    <s v=""/>
    <s v=""/>
    <s v=""/>
  </r>
  <r>
    <d v="2019-11-16T00:00:00"/>
    <x v="319"/>
    <n v="1600"/>
    <d v="1900-12-12T16:37:38"/>
    <n v="68.64"/>
    <n v="13.14"/>
    <n v="0"/>
    <n v="0"/>
    <n v="68.8"/>
    <n v="-3.0059999999999998"/>
    <n v="100"/>
    <n v="0.20949999999999999"/>
    <n v="0.22040000000000001"/>
    <n v="0"/>
    <n v="1.9"/>
    <m/>
    <m/>
    <n v="12.96"/>
    <m/>
    <n v="3201600"/>
    <n v="37.200000000000003"/>
    <n v="1.9"/>
    <s v=""/>
    <s v=""/>
    <s v=""/>
  </r>
  <r>
    <d v="2019-11-16T00:00:00"/>
    <x v="319"/>
    <n v="1700"/>
    <d v="1900-12-12T17:37:38"/>
    <n v="68.64"/>
    <n v="13.14"/>
    <n v="0"/>
    <n v="0"/>
    <n v="68.8"/>
    <n v="-3.5979999999999999"/>
    <n v="100"/>
    <n v="0.2102"/>
    <n v="0.22040000000000001"/>
    <n v="0"/>
    <n v="0.6"/>
    <m/>
    <m/>
    <n v="12.86"/>
    <m/>
    <n v="3201700"/>
    <n v="0"/>
    <n v="0"/>
    <s v=""/>
    <s v=""/>
    <s v=""/>
  </r>
  <r>
    <d v="2019-11-16T00:00:00"/>
    <x v="319"/>
    <n v="1800"/>
    <d v="1900-12-12T18:37:38"/>
    <n v="68.41"/>
    <n v="12.909999999999997"/>
    <n v="0"/>
    <n v="0"/>
    <n v="68.8"/>
    <n v="-3.5379999999999998"/>
    <n v="100"/>
    <n v="0.20949999999999999"/>
    <n v="0.22040000000000001"/>
    <n v="0"/>
    <n v="0.6"/>
    <m/>
    <m/>
    <n v="12.75"/>
    <m/>
    <n v="3201800"/>
    <n v="0"/>
    <n v="0"/>
    <s v=""/>
    <s v=""/>
    <s v=""/>
  </r>
  <r>
    <d v="2019-11-16T00:00:00"/>
    <x v="319"/>
    <n v="1900"/>
    <d v="1900-12-12T19:37:38"/>
    <n v="68.290000000000006"/>
    <n v="12.790000000000006"/>
    <n v="0"/>
    <n v="0"/>
    <n v="68.8"/>
    <n v="-3.508"/>
    <n v="100"/>
    <n v="0.20949999999999999"/>
    <n v="0.22040000000000001"/>
    <n v="0"/>
    <n v="0.6"/>
    <m/>
    <m/>
    <n v="12.64"/>
    <m/>
    <n v="3201900"/>
    <n v="0"/>
    <n v="0"/>
    <s v=""/>
    <s v=""/>
    <s v=""/>
  </r>
  <r>
    <d v="2019-11-16T00:00:00"/>
    <x v="319"/>
    <n v="2000"/>
    <d v="1900-12-12T20:37:38"/>
    <n v="68.290000000000006"/>
    <n v="12.790000000000006"/>
    <n v="0"/>
    <n v="0"/>
    <n v="68.8"/>
    <n v="-3.1829999999999998"/>
    <n v="100"/>
    <n v="0.20949999999999999"/>
    <n v="0.22040000000000001"/>
    <n v="0"/>
    <n v="0.6"/>
    <m/>
    <m/>
    <n v="12.64"/>
    <m/>
    <n v="3202000"/>
    <n v="0"/>
    <n v="0"/>
    <s v=""/>
    <s v=""/>
    <s v=""/>
  </r>
  <r>
    <d v="2019-11-16T00:00:00"/>
    <x v="319"/>
    <n v="2100"/>
    <d v="1900-12-12T21:37:38"/>
    <n v="68.17"/>
    <n v="12.670000000000002"/>
    <n v="0"/>
    <n v="0"/>
    <n v="68.8"/>
    <n v="-3.3010000000000002"/>
    <n v="100"/>
    <n v="0.2102"/>
    <n v="0.22040000000000001"/>
    <n v="0"/>
    <n v="0.6"/>
    <m/>
    <m/>
    <n v="12.64"/>
    <m/>
    <n v="3202100"/>
    <n v="0"/>
    <n v="0"/>
    <s v=""/>
    <s v=""/>
    <s v=""/>
  </r>
  <r>
    <d v="2019-11-16T00:00:00"/>
    <x v="319"/>
    <n v="2200"/>
    <d v="1900-12-12T22:37:38"/>
    <n v="67.94"/>
    <n v="12.439999999999998"/>
    <n v="0"/>
    <n v="0"/>
    <n v="68.8"/>
    <n v="-2.976"/>
    <n v="100"/>
    <n v="0.20949999999999999"/>
    <n v="0.22040000000000001"/>
    <n v="0"/>
    <n v="0.6"/>
    <m/>
    <m/>
    <n v="12.53"/>
    <m/>
    <n v="3202200"/>
    <n v="0"/>
    <n v="0"/>
    <s v=""/>
    <s v=""/>
    <s v=""/>
  </r>
  <r>
    <d v="2019-11-16T00:00:00"/>
    <x v="319"/>
    <n v="2300"/>
    <d v="1900-12-12T23:37:38"/>
    <n v="69.81"/>
    <n v="14.310000000000002"/>
    <n v="0"/>
    <n v="0"/>
    <n v="68.8"/>
    <n v="-2.218"/>
    <n v="100"/>
    <n v="0.20949999999999999"/>
    <n v="0.22040000000000001"/>
    <n v="0"/>
    <n v="0.6"/>
    <m/>
    <m/>
    <n v="12.53"/>
    <m/>
    <n v="3202300"/>
    <n v="0"/>
    <n v="0"/>
    <s v=""/>
    <s v=""/>
    <s v=""/>
  </r>
  <r>
    <d v="2019-11-16T00:00:00"/>
    <x v="319"/>
    <n v="2400"/>
    <d v="1900-12-13T00:37:38"/>
    <n v="69.81"/>
    <n v="14.310000000000002"/>
    <n v="0"/>
    <n v="0"/>
    <n v="68.8"/>
    <n v="-2.1309999999999998"/>
    <n v="100"/>
    <n v="0.20949999999999999"/>
    <n v="0.22040000000000001"/>
    <n v="0"/>
    <n v="0.6"/>
    <m/>
    <m/>
    <n v="12.53"/>
    <m/>
    <n v="3202400"/>
    <n v="0"/>
    <n v="0"/>
    <n v="0.21"/>
    <n v="0.22"/>
    <n v="0.14299999999999999"/>
  </r>
  <r>
    <d v="2019-11-17T00:00:00"/>
    <x v="320"/>
    <n v="100"/>
    <d v="1900-12-13T01:37:38"/>
    <n v="69.81"/>
    <n v="14.310000000000002"/>
    <n v="0"/>
    <n v="0"/>
    <n v="68.8"/>
    <n v="-1.556"/>
    <n v="100"/>
    <n v="0.20949999999999999"/>
    <n v="0.22040000000000001"/>
    <n v="0"/>
    <n v="0.6"/>
    <m/>
    <m/>
    <n v="12.53"/>
    <m/>
    <n v="3210100"/>
    <n v="0"/>
    <n v="0"/>
    <s v=""/>
    <s v=""/>
    <s v=""/>
  </r>
  <r>
    <d v="2019-11-17T00:00:00"/>
    <x v="320"/>
    <n v="200"/>
    <d v="1900-12-13T02:37:38"/>
    <n v="69.11"/>
    <n v="13.61"/>
    <n v="0"/>
    <n v="0"/>
    <n v="68.8"/>
    <n v="-0.06"/>
    <n v="100"/>
    <n v="0.20949999999999999"/>
    <n v="0.22109999999999999"/>
    <n v="0"/>
    <n v="0.6"/>
    <m/>
    <m/>
    <n v="12.53"/>
    <m/>
    <n v="3210200"/>
    <n v="0"/>
    <n v="0"/>
    <s v=""/>
    <s v=""/>
    <s v=""/>
  </r>
  <r>
    <d v="2019-11-17T00:00:00"/>
    <x v="320"/>
    <n v="300"/>
    <d v="1900-12-13T03:37:38"/>
    <n v="68.87"/>
    <n v="13.370000000000005"/>
    <n v="0"/>
    <n v="0"/>
    <n v="68.8"/>
    <n v="0.13500000000000001"/>
    <n v="100"/>
    <n v="0.2087"/>
    <n v="0.2233"/>
    <n v="0"/>
    <n v="0.6"/>
    <m/>
    <m/>
    <n v="12.53"/>
    <m/>
    <n v="3210300"/>
    <n v="0"/>
    <n v="0"/>
    <s v=""/>
    <s v=""/>
    <s v=""/>
  </r>
  <r>
    <d v="2019-11-17T00:00:00"/>
    <x v="320"/>
    <n v="400"/>
    <d v="1900-12-13T04:37:38"/>
    <n v="68.290000000000006"/>
    <n v="12.790000000000006"/>
    <n v="0"/>
    <n v="0"/>
    <n v="68.8"/>
    <n v="0.52200000000000002"/>
    <n v="100"/>
    <n v="0.2087"/>
    <n v="0.22539999999999999"/>
    <n v="0"/>
    <n v="0.6"/>
    <m/>
    <m/>
    <n v="12.53"/>
    <m/>
    <n v="3210400"/>
    <n v="0"/>
    <n v="0"/>
    <s v=""/>
    <s v=""/>
    <s v=""/>
  </r>
  <r>
    <d v="2019-11-17T00:00:00"/>
    <x v="320"/>
    <n v="500"/>
    <d v="1900-12-13T05:37:38"/>
    <n v="66.180000000000007"/>
    <n v="10.680000000000007"/>
    <n v="0"/>
    <n v="2.0099999999999998"/>
    <n v="89.9"/>
    <n v="0.52200000000000002"/>
    <n v="100"/>
    <n v="0.20949999999999999"/>
    <n v="0.22539999999999999"/>
    <n v="0"/>
    <n v="0.6"/>
    <m/>
    <m/>
    <n v="12.53"/>
    <m/>
    <n v="3210500"/>
    <n v="0"/>
    <n v="0"/>
    <s v=""/>
    <s v=""/>
    <s v=""/>
  </r>
  <r>
    <d v="2019-11-17T00:00:00"/>
    <x v="320"/>
    <n v="600"/>
    <d v="1900-12-13T06:37:38"/>
    <n v="67.7"/>
    <n v="12.200000000000003"/>
    <n v="0.5"/>
    <n v="4.03"/>
    <n v="207.8"/>
    <n v="1.643"/>
    <n v="100"/>
    <n v="0.2102"/>
    <n v="0.22620000000000001"/>
    <n v="0"/>
    <n v="0.6"/>
    <m/>
    <m/>
    <n v="12.53"/>
    <m/>
    <n v="3210600"/>
    <n v="0"/>
    <n v="0"/>
    <s v=""/>
    <s v=""/>
    <s v=""/>
  </r>
  <r>
    <d v="2019-11-17T00:00:00"/>
    <x v="320"/>
    <n v="700"/>
    <d v="1900-12-13T07:37:38"/>
    <n v="67"/>
    <n v="11.5"/>
    <n v="1.01"/>
    <n v="3.52"/>
    <n v="220.4"/>
    <n v="0.71499999999999997"/>
    <n v="100"/>
    <n v="0.20949999999999999"/>
    <n v="0.22620000000000001"/>
    <n v="0"/>
    <n v="0.6"/>
    <m/>
    <m/>
    <n v="12.53"/>
    <m/>
    <n v="3210700"/>
    <n v="0"/>
    <n v="0"/>
    <s v=""/>
    <s v=""/>
    <s v=""/>
  </r>
  <r>
    <d v="2019-11-17T00:00:00"/>
    <x v="320"/>
    <n v="800"/>
    <d v="1900-12-13T08:37:38"/>
    <n v="66.88"/>
    <n v="11.379999999999995"/>
    <n v="1.51"/>
    <n v="5.03"/>
    <n v="224.6"/>
    <n v="0.93400000000000005"/>
    <n v="100"/>
    <n v="0.20949999999999999"/>
    <n v="0.22539999999999999"/>
    <n v="0"/>
    <n v="5.6"/>
    <m/>
    <m/>
    <n v="12.53"/>
    <m/>
    <n v="3210800"/>
    <n v="23.2"/>
    <n v="5.6"/>
    <s v=""/>
    <s v=""/>
    <s v=""/>
  </r>
  <r>
    <d v="2019-11-17T00:00:00"/>
    <x v="320"/>
    <n v="900"/>
    <d v="1900-12-13T09:37:38"/>
    <n v="65.95"/>
    <n v="10.450000000000003"/>
    <n v="3.02"/>
    <n v="6.54"/>
    <n v="221.8"/>
    <n v="1.0169999999999999"/>
    <n v="100"/>
    <n v="0.20949999999999999"/>
    <n v="0.22620000000000001"/>
    <n v="4.2"/>
    <n v="10.6"/>
    <m/>
    <m/>
    <n v="12.53"/>
    <m/>
    <n v="3210900"/>
    <n v="139.30000000000001"/>
    <n v="10.6"/>
    <s v=""/>
    <s v=""/>
    <s v=""/>
  </r>
  <r>
    <d v="2019-11-17T00:00:00"/>
    <x v="320"/>
    <n v="1000"/>
    <d v="1900-12-13T10:37:38"/>
    <n v="65.83"/>
    <n v="10.329999999999998"/>
    <n v="3.02"/>
    <n v="6.54"/>
    <n v="217.6"/>
    <n v="2.0470000000000002"/>
    <n v="100"/>
    <n v="0.20949999999999999"/>
    <n v="0.22689999999999999"/>
    <n v="3"/>
    <n v="106.9"/>
    <m/>
    <m/>
    <n v="13.5"/>
    <m/>
    <n v="3211000"/>
    <n v="253"/>
    <n v="106.9"/>
    <s v=""/>
    <s v=""/>
    <s v=""/>
  </r>
  <r>
    <d v="2019-11-17T00:00:00"/>
    <x v="320"/>
    <n v="1100"/>
    <d v="1900-12-13T11:37:38"/>
    <n v="63.73"/>
    <n v="8.2299999999999969"/>
    <n v="4.03"/>
    <n v="8.56"/>
    <n v="209.2"/>
    <n v="1.7509999999999999"/>
    <n v="100"/>
    <n v="0.20949999999999999"/>
    <n v="0.2276"/>
    <n v="0.8"/>
    <n v="140.6"/>
    <m/>
    <m/>
    <n v="13.39"/>
    <m/>
    <n v="3211100"/>
    <n v="330.5"/>
    <n v="140.6"/>
    <s v=""/>
    <s v=""/>
    <s v=""/>
  </r>
  <r>
    <d v="2019-11-17T00:00:00"/>
    <x v="320"/>
    <n v="1200"/>
    <d v="1900-12-13T12:37:38"/>
    <n v="63.96"/>
    <n v="8.4600000000000009"/>
    <n v="3.52"/>
    <n v="7.05"/>
    <n v="226"/>
    <n v="2.2360000000000002"/>
    <n v="100"/>
    <n v="0.20949999999999999"/>
    <n v="0.22839999999999999"/>
    <n v="0"/>
    <n v="210.6"/>
    <m/>
    <m/>
    <n v="13.82"/>
    <m/>
    <n v="3211200"/>
    <n v="359.7"/>
    <n v="210.6"/>
    <s v=""/>
    <s v=""/>
    <s v=""/>
  </r>
  <r>
    <d v="2019-11-17T00:00:00"/>
    <x v="320"/>
    <n v="1300"/>
    <d v="1900-12-13T13:37:38"/>
    <n v="62.91"/>
    <n v="7.4099999999999966"/>
    <n v="4.53"/>
    <n v="8.56"/>
    <n v="227.4"/>
    <n v="3.1419999999999999"/>
    <n v="100"/>
    <n v="0.20949999999999999"/>
    <n v="0.2291"/>
    <n v="0"/>
    <n v="108.1"/>
    <m/>
    <m/>
    <n v="13.39"/>
    <m/>
    <n v="3211300"/>
    <n v="337.3"/>
    <n v="108.1"/>
    <s v=""/>
    <s v=""/>
    <s v=""/>
  </r>
  <r>
    <d v="2019-11-17T00:00:00"/>
    <x v="320"/>
    <n v="1400"/>
    <d v="1900-12-13T14:37:38"/>
    <n v="64.430000000000007"/>
    <n v="8.9300000000000068"/>
    <n v="3.52"/>
    <n v="10.07"/>
    <n v="233.1"/>
    <n v="2.69"/>
    <n v="100"/>
    <n v="0.20949999999999999"/>
    <n v="0.23050000000000001"/>
    <n v="0"/>
    <n v="39.4"/>
    <m/>
    <m/>
    <n v="13.61"/>
    <m/>
    <n v="3211400"/>
    <n v="266.7"/>
    <n v="39.4"/>
    <s v=""/>
    <s v=""/>
    <s v=""/>
  </r>
  <r>
    <d v="2019-11-17T00:00:00"/>
    <x v="320"/>
    <n v="1500"/>
    <d v="1900-12-13T15:37:38"/>
    <n v="62.56"/>
    <n v="7.0600000000000023"/>
    <n v="3.52"/>
    <n v="9.06"/>
    <n v="219"/>
    <n v="2.37"/>
    <n v="100"/>
    <n v="0.20949999999999999"/>
    <n v="0.23130000000000001"/>
    <n v="0"/>
    <n v="45.6"/>
    <m/>
    <m/>
    <n v="13.71"/>
    <m/>
    <n v="3211500"/>
    <n v="156.69999999999999"/>
    <n v="45.6"/>
    <s v=""/>
    <s v=""/>
    <s v=""/>
  </r>
  <r>
    <d v="2019-11-17T00:00:00"/>
    <x v="320"/>
    <n v="1600"/>
    <d v="1900-12-13T16:37:38"/>
    <n v="60.57"/>
    <n v="5.07"/>
    <n v="3.52"/>
    <n v="8.0500000000000007"/>
    <n v="223.2"/>
    <n v="2.343"/>
    <n v="100"/>
    <n v="0.20949999999999999"/>
    <n v="0.23269999999999999"/>
    <n v="0"/>
    <n v="5.6"/>
    <m/>
    <m/>
    <n v="13.5"/>
    <m/>
    <n v="3211600"/>
    <n v="35"/>
    <n v="5.6"/>
    <s v=""/>
    <s v=""/>
    <s v=""/>
  </r>
  <r>
    <d v="2019-11-17T00:00:00"/>
    <x v="320"/>
    <n v="1700"/>
    <d v="1900-12-13T17:37:38"/>
    <n v="60.8"/>
    <n v="5.2999999999999972"/>
    <n v="3.02"/>
    <n v="7.05"/>
    <n v="226"/>
    <n v="1.5880000000000001"/>
    <n v="100"/>
    <n v="0.20949999999999999"/>
    <n v="0.2334"/>
    <n v="0"/>
    <n v="0.6"/>
    <m/>
    <m/>
    <n v="13.28"/>
    <m/>
    <n v="3211700"/>
    <n v="0"/>
    <n v="0"/>
    <s v=""/>
    <s v=""/>
    <s v=""/>
  </r>
  <r>
    <d v="2019-11-17T00:00:00"/>
    <x v="320"/>
    <n v="1800"/>
    <d v="1900-12-13T18:37:38"/>
    <n v="61.5"/>
    <n v="6"/>
    <n v="5.03"/>
    <n v="11.07"/>
    <n v="226"/>
    <n v="1.67"/>
    <n v="99"/>
    <n v="0.20949999999999999"/>
    <n v="0.2349"/>
    <n v="0"/>
    <n v="0.6"/>
    <m/>
    <m/>
    <n v="13.07"/>
    <m/>
    <n v="3211800"/>
    <n v="0"/>
    <n v="0"/>
    <s v=""/>
    <s v=""/>
    <s v=""/>
  </r>
  <r>
    <d v="2019-11-17T00:00:00"/>
    <x v="320"/>
    <n v="1900"/>
    <d v="1900-12-13T19:37:38"/>
    <n v="61.03"/>
    <n v="5.5300000000000011"/>
    <n v="4.53"/>
    <n v="9.56"/>
    <n v="224.6"/>
    <n v="1.099"/>
    <n v="96.7"/>
    <n v="0.2102"/>
    <n v="0.2356"/>
    <n v="0"/>
    <n v="0.6"/>
    <m/>
    <m/>
    <n v="12.96"/>
    <m/>
    <n v="3211900"/>
    <n v="0"/>
    <n v="0"/>
    <s v=""/>
    <s v=""/>
    <s v=""/>
  </r>
  <r>
    <d v="2019-11-17T00:00:00"/>
    <x v="320"/>
    <n v="2000"/>
    <d v="1900-12-13T20:37:38"/>
    <n v="60.8"/>
    <n v="5.2999999999999972"/>
    <n v="4.03"/>
    <n v="8.56"/>
    <n v="226"/>
    <n v="0.55000000000000004"/>
    <n v="95"/>
    <n v="0.2109"/>
    <n v="0.23710000000000001"/>
    <n v="0"/>
    <n v="0.6"/>
    <m/>
    <m/>
    <n v="12.86"/>
    <m/>
    <n v="3212000"/>
    <n v="0"/>
    <n v="0"/>
    <s v=""/>
    <s v=""/>
    <s v=""/>
  </r>
  <r>
    <d v="2019-11-17T00:00:00"/>
    <x v="320"/>
    <n v="2100"/>
    <d v="1900-12-13T21:37:38"/>
    <n v="60.68"/>
    <n v="5.18"/>
    <n v="4.03"/>
    <n v="9.06"/>
    <n v="230.2"/>
    <n v="0.74199999999999999"/>
    <n v="90.1"/>
    <n v="0.21160000000000001"/>
    <n v="0.23780000000000001"/>
    <n v="0"/>
    <n v="0.6"/>
    <m/>
    <m/>
    <n v="12.75"/>
    <m/>
    <n v="3212100"/>
    <n v="0"/>
    <n v="0"/>
    <s v=""/>
    <s v=""/>
    <s v=""/>
  </r>
  <r>
    <d v="2019-11-17T00:00:00"/>
    <x v="320"/>
    <n v="2200"/>
    <d v="1900-12-13T22:37:38"/>
    <n v="60.92"/>
    <n v="5.4200000000000017"/>
    <n v="3.52"/>
    <n v="10.07"/>
    <n v="234.5"/>
    <n v="0.495"/>
    <n v="86.5"/>
    <n v="0.21240000000000001"/>
    <n v="0.23849999999999999"/>
    <n v="0"/>
    <n v="0.6"/>
    <m/>
    <m/>
    <n v="12.75"/>
    <m/>
    <n v="3212200"/>
    <n v="0"/>
    <n v="0"/>
    <s v=""/>
    <s v=""/>
    <s v=""/>
  </r>
  <r>
    <d v="2019-11-17T00:00:00"/>
    <x v="320"/>
    <n v="2300"/>
    <d v="1900-12-13T23:37:38"/>
    <n v="61.15"/>
    <n v="5.6499999999999986"/>
    <n v="2.0099999999999998"/>
    <n v="9.06"/>
    <n v="265.3"/>
    <n v="7.9000000000000001E-2"/>
    <n v="85.5"/>
    <n v="0.21310000000000001"/>
    <n v="0.23849999999999999"/>
    <n v="0"/>
    <n v="0.6"/>
    <m/>
    <m/>
    <n v="12.64"/>
    <m/>
    <n v="3212300"/>
    <n v="0"/>
    <n v="0"/>
    <s v=""/>
    <s v=""/>
    <s v=""/>
  </r>
  <r>
    <d v="2019-11-17T00:00:00"/>
    <x v="320"/>
    <n v="2400"/>
    <d v="1900-12-14T00:37:38"/>
    <n v="60.8"/>
    <n v="5.2999999999999972"/>
    <n v="1.51"/>
    <n v="7.05"/>
    <n v="249.9"/>
    <n v="0.16300000000000001"/>
    <n v="84.1"/>
    <n v="0.21379999999999999"/>
    <n v="0.24"/>
    <n v="0"/>
    <n v="0.6"/>
    <m/>
    <m/>
    <n v="12.64"/>
    <m/>
    <n v="3212400"/>
    <n v="0"/>
    <n v="0"/>
    <n v="0.214"/>
    <n v="0.24"/>
    <n v="5.2999999999999999E-2"/>
  </r>
  <r>
    <d v="2019-11-18T00:00:00"/>
    <x v="321"/>
    <n v="100"/>
    <d v="1900-12-14T01:37:38"/>
    <n v="61.27"/>
    <n v="5.7700000000000031"/>
    <n v="3.52"/>
    <n v="8.56"/>
    <n v="244.3"/>
    <n v="0.30099999999999999"/>
    <n v="79.900000000000006"/>
    <n v="0.21379999999999999"/>
    <n v="0.24"/>
    <n v="0"/>
    <n v="0.6"/>
    <m/>
    <m/>
    <n v="12.64"/>
    <m/>
    <n v="3220100"/>
    <n v="0"/>
    <n v="0"/>
    <s v=""/>
    <s v=""/>
    <s v=""/>
  </r>
  <r>
    <d v="2019-11-18T00:00:00"/>
    <x v="321"/>
    <n v="200"/>
    <d v="1900-12-14T02:37:38"/>
    <n v="60.92"/>
    <n v="5.4200000000000017"/>
    <n v="3.52"/>
    <n v="11.07"/>
    <n v="244.3"/>
    <n v="0.32900000000000001"/>
    <n v="74.8"/>
    <n v="0.21460000000000001"/>
    <n v="0.24"/>
    <n v="0"/>
    <n v="0.6"/>
    <m/>
    <m/>
    <n v="12.53"/>
    <m/>
    <n v="3220200"/>
    <n v="0"/>
    <n v="0"/>
    <s v=""/>
    <s v=""/>
    <s v=""/>
  </r>
  <r>
    <d v="2019-11-18T00:00:00"/>
    <x v="321"/>
    <n v="300"/>
    <d v="1900-12-14T03:37:38"/>
    <n v="61.97"/>
    <n v="6.4699999999999989"/>
    <n v="1.51"/>
    <n v="6.54"/>
    <n v="207.8"/>
    <n v="-0.11600000000000001"/>
    <n v="71"/>
    <n v="0.21460000000000001"/>
    <n v="0.24"/>
    <n v="0"/>
    <n v="0.6"/>
    <m/>
    <m/>
    <n v="12.53"/>
    <m/>
    <n v="3220300"/>
    <n v="0"/>
    <n v="0"/>
    <s v=""/>
    <s v=""/>
    <s v=""/>
  </r>
  <r>
    <d v="2019-11-18T00:00:00"/>
    <x v="321"/>
    <n v="400"/>
    <d v="1900-12-14T04:37:38"/>
    <n v="60.1"/>
    <n v="4.6000000000000014"/>
    <n v="0"/>
    <n v="5.03"/>
    <n v="9.8000000000000007"/>
    <n v="-1.071"/>
    <n v="78.5"/>
    <n v="0.21529999999999999"/>
    <n v="0.24"/>
    <n v="0"/>
    <n v="0.6"/>
    <m/>
    <m/>
    <n v="12.53"/>
    <m/>
    <n v="3220400"/>
    <n v="0"/>
    <n v="0"/>
    <s v=""/>
    <s v=""/>
    <s v=""/>
  </r>
  <r>
    <d v="2019-11-18T00:00:00"/>
    <x v="321"/>
    <n v="500"/>
    <d v="1900-12-14T05:37:38"/>
    <n v="60.92"/>
    <n v="5.4200000000000017"/>
    <n v="0"/>
    <n v="2.0099999999999998"/>
    <n v="310.3"/>
    <n v="-1.756"/>
    <n v="79.7"/>
    <n v="0.21529999999999999"/>
    <n v="0.2392"/>
    <n v="0"/>
    <n v="0.6"/>
    <m/>
    <m/>
    <n v="12.53"/>
    <m/>
    <n v="3220500"/>
    <n v="0"/>
    <n v="0"/>
    <s v=""/>
    <s v=""/>
    <s v=""/>
  </r>
  <r>
    <d v="2019-11-18T00:00:00"/>
    <x v="321"/>
    <n v="600"/>
    <d v="1900-12-14T06:37:38"/>
    <n v="61.5"/>
    <n v="6"/>
    <n v="0"/>
    <n v="1.51"/>
    <n v="327.10000000000002"/>
    <n v="-1.413"/>
    <n v="84.5"/>
    <n v="0.21529999999999999"/>
    <n v="0.2392"/>
    <n v="0"/>
    <n v="0.6"/>
    <m/>
    <m/>
    <n v="12.53"/>
    <m/>
    <n v="3220600"/>
    <n v="0"/>
    <n v="0"/>
    <s v=""/>
    <s v=""/>
    <s v=""/>
  </r>
  <r>
    <d v="2019-11-18T00:00:00"/>
    <x v="321"/>
    <n v="700"/>
    <d v="1900-12-14T07:37:38"/>
    <n v="61.03"/>
    <n v="5.5300000000000011"/>
    <n v="0"/>
    <n v="2.0099999999999998"/>
    <n v="352.4"/>
    <n v="-2.16"/>
    <n v="86.4"/>
    <n v="0.21529999999999999"/>
    <n v="0.2392"/>
    <n v="0"/>
    <n v="0.6"/>
    <m/>
    <m/>
    <n v="12.53"/>
    <m/>
    <n v="3220700"/>
    <n v="0"/>
    <n v="0"/>
    <s v=""/>
    <s v=""/>
    <s v=""/>
  </r>
  <r>
    <d v="2019-11-18T00:00:00"/>
    <x v="321"/>
    <n v="800"/>
    <d v="1900-12-14T08:37:38"/>
    <n v="61.03"/>
    <n v="5.5300000000000011"/>
    <n v="0"/>
    <n v="2.0099999999999998"/>
    <n v="9.8000000000000007"/>
    <n v="-1.929"/>
    <n v="86"/>
    <n v="0.21460000000000001"/>
    <n v="0.23849999999999999"/>
    <n v="0"/>
    <n v="9.4"/>
    <m/>
    <m/>
    <n v="12.53"/>
    <m/>
    <n v="3220800"/>
    <n v="21.3"/>
    <n v="9.4"/>
    <s v=""/>
    <s v=""/>
    <s v=""/>
  </r>
  <r>
    <d v="2019-11-18T00:00:00"/>
    <x v="321"/>
    <n v="900"/>
    <d v="1900-12-14T09:37:38"/>
    <n v="60.8"/>
    <n v="5.2999999999999972"/>
    <n v="0"/>
    <n v="1.01"/>
    <n v="8.4"/>
    <n v="-0.56299999999999994"/>
    <n v="83.7"/>
    <n v="0.21460000000000001"/>
    <n v="0.23849999999999999"/>
    <n v="0"/>
    <n v="45.6"/>
    <m/>
    <m/>
    <n v="12.86"/>
    <m/>
    <n v="3220900"/>
    <n v="135.30000000000001"/>
    <n v="45.6"/>
    <s v=""/>
    <s v=""/>
    <s v=""/>
  </r>
  <r>
    <d v="2019-11-18T00:00:00"/>
    <x v="321"/>
    <n v="1000"/>
    <d v="1900-12-14T10:37:38"/>
    <n v="61.03"/>
    <n v="5.5300000000000011"/>
    <n v="0"/>
    <n v="1.51"/>
    <n v="263.89999999999998"/>
    <n v="1.044"/>
    <n v="71.5"/>
    <n v="0.21460000000000001"/>
    <n v="0.23780000000000001"/>
    <n v="0"/>
    <n v="140.6"/>
    <m/>
    <m/>
    <n v="13.5"/>
    <m/>
    <n v="3221000"/>
    <n v="249"/>
    <n v="140.6"/>
    <s v=""/>
    <s v=""/>
    <s v=""/>
  </r>
  <r>
    <d v="2019-11-18T00:00:00"/>
    <x v="321"/>
    <n v="1100"/>
    <d v="1900-12-14T11:37:38"/>
    <n v="61.39"/>
    <n v="5.8900000000000006"/>
    <n v="0"/>
    <n v="1.51"/>
    <n v="199.4"/>
    <n v="1.7509999999999999"/>
    <n v="66.8"/>
    <n v="0.21460000000000001"/>
    <n v="0.23780000000000001"/>
    <n v="0"/>
    <n v="123.1"/>
    <m/>
    <m/>
    <n v="13.39"/>
    <m/>
    <n v="3221100"/>
    <n v="326"/>
    <n v="123.1"/>
    <s v=""/>
    <s v=""/>
    <s v=""/>
  </r>
  <r>
    <d v="2019-11-18T00:00:00"/>
    <x v="321"/>
    <n v="1200"/>
    <d v="1900-12-14T12:37:38"/>
    <n v="60.92"/>
    <n v="5.4200000000000017"/>
    <n v="0"/>
    <n v="1.51"/>
    <n v="81.400000000000006"/>
    <n v="2.3159999999999998"/>
    <n v="57.5"/>
    <n v="0.21460000000000001"/>
    <n v="0.23780000000000001"/>
    <n v="0"/>
    <n v="111.9"/>
    <m/>
    <m/>
    <n v="13.5"/>
    <m/>
    <n v="3221200"/>
    <n v="355.3"/>
    <n v="111.9"/>
    <s v=""/>
    <s v=""/>
    <s v=""/>
  </r>
  <r>
    <d v="2019-11-18T00:00:00"/>
    <x v="321"/>
    <n v="1300"/>
    <d v="1900-12-14T13:37:38"/>
    <n v="60.92"/>
    <n v="5.4200000000000017"/>
    <n v="0"/>
    <n v="2.52"/>
    <n v="71.599999999999994"/>
    <n v="2.85"/>
    <n v="55.7"/>
    <n v="0.21379999999999999"/>
    <n v="0.23710000000000001"/>
    <n v="0"/>
    <n v="85.6"/>
    <m/>
    <m/>
    <n v="13.5"/>
    <m/>
    <n v="3221300"/>
    <n v="333.3"/>
    <n v="85.6"/>
    <s v=""/>
    <s v=""/>
    <s v=""/>
  </r>
  <r>
    <d v="2019-11-18T00:00:00"/>
    <x v="321"/>
    <n v="1400"/>
    <d v="1900-12-14T14:37:38"/>
    <n v="61.03"/>
    <n v="5.5300000000000011"/>
    <n v="2.52"/>
    <n v="7.55"/>
    <n v="51.9"/>
    <n v="-0.28299999999999997"/>
    <n v="66.5"/>
    <n v="0.21379999999999999"/>
    <n v="0.23710000000000001"/>
    <n v="0"/>
    <n v="65.599999999999994"/>
    <m/>
    <m/>
    <n v="13.61"/>
    <m/>
    <n v="3221400"/>
    <n v="262.8"/>
    <n v="65.599999999999994"/>
    <s v=""/>
    <s v=""/>
    <s v=""/>
  </r>
  <r>
    <d v="2019-11-18T00:00:00"/>
    <x v="321"/>
    <n v="1500"/>
    <d v="1900-12-14T15:37:38"/>
    <n v="61.5"/>
    <n v="6"/>
    <n v="3.02"/>
    <n v="6.54"/>
    <n v="44.9"/>
    <n v="-0.39500000000000002"/>
    <n v="75"/>
    <n v="0.21379999999999999"/>
    <n v="0.23630000000000001"/>
    <n v="0"/>
    <n v="39.4"/>
    <m/>
    <m/>
    <n v="13.71"/>
    <m/>
    <n v="3221500"/>
    <n v="153.30000000000001"/>
    <n v="39.4"/>
    <s v=""/>
    <s v=""/>
    <s v=""/>
  </r>
  <r>
    <d v="2019-11-18T00:00:00"/>
    <x v="321"/>
    <n v="1600"/>
    <d v="1900-12-14T16:37:38"/>
    <n v="60.8"/>
    <n v="5.2999999999999972"/>
    <n v="1.01"/>
    <n v="5.03"/>
    <n v="80"/>
    <n v="-0.22700000000000001"/>
    <n v="78"/>
    <n v="0.21379999999999999"/>
    <n v="0.23630000000000001"/>
    <m/>
    <n v="13.1"/>
    <m/>
    <m/>
    <n v="13.5"/>
    <m/>
    <n v="3221600"/>
    <n v="33"/>
    <n v="13.1"/>
    <s v=""/>
    <s v=""/>
    <s v=""/>
  </r>
  <r>
    <d v="2019-11-18T00:00:00"/>
    <x v="321"/>
    <n v="1700"/>
    <d v="1900-12-14T17:37:38"/>
    <n v="61.03"/>
    <n v="5.5300000000000011"/>
    <n v="0.5"/>
    <n v="5.54"/>
    <n v="130.6"/>
    <n v="-1.1279999999999999"/>
    <n v="86.3"/>
    <n v="0.21379999999999999"/>
    <n v="0.23630000000000001"/>
    <m/>
    <n v="0.6"/>
    <m/>
    <m/>
    <n v="13.28"/>
    <m/>
    <n v="3221700"/>
    <n v="0"/>
    <n v="0"/>
    <s v=""/>
    <s v=""/>
    <s v=""/>
  </r>
  <r>
    <d v="2019-11-18T00:00:00"/>
    <x v="321"/>
    <n v="1800"/>
    <d v="1900-12-14T18:37:38"/>
    <n v="60.57"/>
    <n v="5.07"/>
    <n v="0.5"/>
    <n v="4.03"/>
    <n v="75.8"/>
    <n v="-1.071"/>
    <n v="91.3"/>
    <n v="0.21310000000000001"/>
    <n v="0.2356"/>
    <m/>
    <n v="0.6"/>
    <m/>
    <m/>
    <n v="13.07"/>
    <m/>
    <n v="3221800"/>
    <n v="0"/>
    <n v="0"/>
    <s v=""/>
    <s v=""/>
    <s v=""/>
  </r>
  <r>
    <d v="2019-11-18T00:00:00"/>
    <x v="321"/>
    <n v="1900"/>
    <d v="1900-12-14T19:37:38"/>
    <n v="60.68"/>
    <n v="5.18"/>
    <n v="2.0099999999999998"/>
    <n v="5.54"/>
    <n v="68.8"/>
    <n v="-2.3919999999999999"/>
    <n v="97.5"/>
    <n v="0.21310000000000001"/>
    <n v="0.2356"/>
    <m/>
    <n v="0.6"/>
    <m/>
    <m/>
    <n v="12.96"/>
    <m/>
    <n v="3221900"/>
    <n v="0"/>
    <n v="0"/>
    <s v=""/>
    <s v=""/>
    <s v=""/>
  </r>
  <r>
    <d v="2019-11-18T00:00:00"/>
    <x v="321"/>
    <n v="2000"/>
    <d v="1900-12-14T20:37:38"/>
    <n v="61.03"/>
    <n v="5.5300000000000011"/>
    <n v="2.0099999999999998"/>
    <n v="6.04"/>
    <n v="51.9"/>
    <n v="-1.958"/>
    <n v="98.6"/>
    <n v="0.21310000000000001"/>
    <n v="0.2356"/>
    <m/>
    <n v="0.6"/>
    <m/>
    <m/>
    <n v="12.86"/>
    <m/>
    <n v="3222000"/>
    <n v="0"/>
    <n v="0"/>
    <s v=""/>
    <s v=""/>
    <s v=""/>
  </r>
  <r>
    <d v="2019-11-18T00:00:00"/>
    <x v="321"/>
    <n v="2100"/>
    <d v="1900-12-14T21:37:38"/>
    <n v="60.92"/>
    <n v="5.4200000000000017"/>
    <n v="1.01"/>
    <n v="5.54"/>
    <n v="73"/>
    <n v="-1.6990000000000001"/>
    <n v="99.1"/>
    <n v="0.21310000000000001"/>
    <n v="0.2349"/>
    <m/>
    <n v="0.6"/>
    <m/>
    <m/>
    <n v="12.75"/>
    <m/>
    <n v="3222100"/>
    <n v="0"/>
    <n v="0"/>
    <s v=""/>
    <s v=""/>
    <s v=""/>
  </r>
  <r>
    <d v="2019-11-18T00:00:00"/>
    <x v="321"/>
    <n v="2200"/>
    <d v="1900-12-14T22:37:38"/>
    <n v="62.32"/>
    <n v="6.82"/>
    <n v="1.51"/>
    <n v="5.03"/>
    <n v="74.400000000000006"/>
    <n v="-1.67"/>
    <n v="99.4"/>
    <n v="0.21310000000000001"/>
    <n v="0.2349"/>
    <m/>
    <n v="0.6"/>
    <m/>
    <m/>
    <n v="12.75"/>
    <m/>
    <n v="3222200"/>
    <n v="0"/>
    <n v="0"/>
    <s v=""/>
    <s v=""/>
    <s v=""/>
  </r>
  <r>
    <d v="2019-11-18T00:00:00"/>
    <x v="321"/>
    <n v="2300"/>
    <d v="1900-12-14T23:37:38"/>
    <n v="65.25"/>
    <n v="9.75"/>
    <n v="1.01"/>
    <n v="5.03"/>
    <n v="109.5"/>
    <n v="-1.1000000000000001"/>
    <n v="99.8"/>
    <n v="0.21240000000000001"/>
    <n v="0.2349"/>
    <m/>
    <n v="0.6"/>
    <m/>
    <m/>
    <n v="12.64"/>
    <m/>
    <n v="3222300"/>
    <n v="0"/>
    <n v="0"/>
    <s v=""/>
    <s v=""/>
    <s v=""/>
  </r>
  <r>
    <d v="2019-11-18T00:00:00"/>
    <x v="321"/>
    <n v="2400"/>
    <d v="1900-12-15T00:37:38"/>
    <n v="65.25"/>
    <n v="9.75"/>
    <n v="0.5"/>
    <n v="3.02"/>
    <n v="73"/>
    <n v="-1.613"/>
    <n v="99.9"/>
    <n v="0.21240000000000001"/>
    <n v="0.23419999999999999"/>
    <m/>
    <n v="0.6"/>
    <m/>
    <m/>
    <n v="12.64"/>
    <m/>
    <n v="3222400"/>
    <n v="0"/>
    <n v="0"/>
    <n v="0.21199999999999999"/>
    <n v="0.23400000000000001"/>
    <n v="9.8000000000000004E-2"/>
  </r>
  <r>
    <d v="2019-11-19T00:00:00"/>
    <x v="322"/>
    <n v="100"/>
    <d v="1900-12-15T01:37:38"/>
    <n v="67.819999999999993"/>
    <n v="12.319999999999993"/>
    <n v="1.51"/>
    <n v="4.03"/>
    <n v="67.400000000000006"/>
    <n v="-1.498"/>
    <n v="100"/>
    <n v="0.21240000000000001"/>
    <n v="0.23419999999999999"/>
    <m/>
    <n v="0.6"/>
    <m/>
    <m/>
    <n v="12.64"/>
    <m/>
    <n v="3230100"/>
    <n v="0"/>
    <n v="0"/>
    <s v=""/>
    <s v=""/>
    <s v=""/>
  </r>
  <r>
    <d v="2019-11-19T00:00:00"/>
    <x v="322"/>
    <n v="200"/>
    <d v="1900-12-15T02:37:38"/>
    <n v="68.17"/>
    <n v="12.670000000000002"/>
    <n v="0.5"/>
    <n v="3.02"/>
    <n v="57.6"/>
    <n v="-1.8420000000000001"/>
    <n v="100"/>
    <n v="0.21240000000000001"/>
    <n v="0.2334"/>
    <m/>
    <n v="0.6"/>
    <m/>
    <m/>
    <n v="12.53"/>
    <m/>
    <n v="3230200"/>
    <n v="0"/>
    <n v="0"/>
    <s v=""/>
    <s v=""/>
    <s v=""/>
  </r>
  <r>
    <d v="2019-11-19T00:00:00"/>
    <x v="322"/>
    <n v="300"/>
    <d v="1900-12-15T03:37:38"/>
    <n v="68.760000000000005"/>
    <n v="13.260000000000005"/>
    <n v="0"/>
    <n v="1.01"/>
    <n v="5.6"/>
    <n v="-2.0150000000000001"/>
    <n v="100"/>
    <n v="0.21240000000000001"/>
    <n v="0.2334"/>
    <m/>
    <n v="0.6"/>
    <m/>
    <m/>
    <n v="12.53"/>
    <m/>
    <n v="3230300"/>
    <n v="0"/>
    <n v="0"/>
    <s v=""/>
    <s v=""/>
    <s v=""/>
  </r>
  <r>
    <d v="2019-11-19T00:00:00"/>
    <x v="322"/>
    <n v="400"/>
    <d v="1900-12-15T04:37:38"/>
    <n v="70.75"/>
    <n v="15.25"/>
    <n v="0"/>
    <n v="3.02"/>
    <n v="293.39999999999998"/>
    <n v="-2.1890000000000001"/>
    <n v="100"/>
    <n v="0.21240000000000001"/>
    <n v="0.2334"/>
    <m/>
    <n v="0.6"/>
    <m/>
    <m/>
    <n v="12.53"/>
    <m/>
    <n v="3230400"/>
    <n v="0"/>
    <n v="0"/>
    <s v=""/>
    <s v=""/>
    <s v=""/>
  </r>
  <r>
    <d v="2019-11-19T00:00:00"/>
    <x v="322"/>
    <n v="500"/>
    <d v="1900-12-15T05:37:38"/>
    <n v="71.33"/>
    <n v="15.829999999999998"/>
    <n v="1.01"/>
    <n v="3.52"/>
    <n v="315.89999999999998"/>
    <n v="-3.1829999999999998"/>
    <n v="99.7"/>
    <n v="0.21240000000000001"/>
    <n v="0.2334"/>
    <m/>
    <n v="0.6"/>
    <m/>
    <m/>
    <n v="12.53"/>
    <m/>
    <n v="3230500"/>
    <n v="0"/>
    <n v="0"/>
    <s v=""/>
    <s v=""/>
    <s v=""/>
  </r>
  <r>
    <d v="2019-11-19T00:00:00"/>
    <x v="322"/>
    <n v="600"/>
    <d v="1900-12-15T06:37:38"/>
    <n v="70.86"/>
    <n v="15.36"/>
    <n v="1.01"/>
    <n v="4.53"/>
    <n v="314.5"/>
    <n v="-3.7469999999999999"/>
    <n v="99.4"/>
    <n v="0.21240000000000001"/>
    <n v="0.23269999999999999"/>
    <m/>
    <n v="0.6"/>
    <m/>
    <m/>
    <n v="12.53"/>
    <m/>
    <n v="3230600"/>
    <n v="0"/>
    <n v="0"/>
    <s v=""/>
    <s v=""/>
    <s v=""/>
  </r>
  <r>
    <d v="2019-11-19T00:00:00"/>
    <x v="322"/>
    <n v="700"/>
    <d v="1900-12-15T07:37:38"/>
    <n v="73.2"/>
    <n v="17.700000000000003"/>
    <n v="0.5"/>
    <n v="5.54"/>
    <n v="320.10000000000002"/>
    <n v="-3.3010000000000002"/>
    <n v="99.5"/>
    <n v="0.21240000000000001"/>
    <n v="0.23269999999999999"/>
    <m/>
    <n v="0.6"/>
    <m/>
    <m/>
    <n v="12.53"/>
    <m/>
    <n v="3230700"/>
    <n v="0"/>
    <n v="0"/>
    <s v=""/>
    <s v=""/>
    <s v=""/>
  </r>
  <r>
    <d v="2019-11-19T00:00:00"/>
    <x v="322"/>
    <n v="800"/>
    <d v="1900-12-15T08:37:38"/>
    <n v="87.94"/>
    <n v="32.44"/>
    <n v="1.51"/>
    <n v="6.54"/>
    <n v="299"/>
    <n v="-3.153"/>
    <n v="99.6"/>
    <n v="0.21240000000000001"/>
    <n v="0.23200000000000001"/>
    <m/>
    <n v="6.9"/>
    <m/>
    <m/>
    <n v="12.53"/>
    <m/>
    <n v="3230800"/>
    <n v="19.5"/>
    <n v="6.9"/>
    <s v=""/>
    <s v=""/>
    <s v=""/>
  </r>
  <r>
    <d v="2019-11-19T00:00:00"/>
    <x v="322"/>
    <n v="900"/>
    <d v="1900-12-15T09:37:38"/>
    <n v="73.790000000000006"/>
    <n v="18.290000000000006"/>
    <n v="3.52"/>
    <n v="7.55"/>
    <n v="317.3"/>
    <n v="-3.1240000000000001"/>
    <n v="99.6"/>
    <n v="0.21240000000000001"/>
    <n v="0.23200000000000001"/>
    <m/>
    <n v="15.6"/>
    <m/>
    <m/>
    <n v="12.64"/>
    <m/>
    <n v="3230900"/>
    <n v="131.5"/>
    <n v="15.6"/>
    <s v=""/>
    <s v=""/>
    <s v=""/>
  </r>
  <r>
    <d v="2019-11-19T00:00:00"/>
    <x v="322"/>
    <n v="1000"/>
    <d v="1900-12-15T10:37:38"/>
    <n v="73.44"/>
    <n v="17.939999999999998"/>
    <n v="3.02"/>
    <n v="8.0500000000000007"/>
    <n v="311.7"/>
    <n v="-3.36"/>
    <n v="99.6"/>
    <n v="0.21240000000000001"/>
    <n v="0.23200000000000001"/>
    <m/>
    <n v="45.6"/>
    <m/>
    <m/>
    <n v="13.07"/>
    <m/>
    <n v="3231000"/>
    <n v="244.8"/>
    <n v="45.6"/>
    <s v=""/>
    <s v=""/>
    <s v=""/>
  </r>
  <r>
    <d v="2019-11-19T00:00:00"/>
    <x v="322"/>
    <n v="1100"/>
    <d v="1900-12-15T11:37:38"/>
    <n v="73.08"/>
    <n v="17.579999999999998"/>
    <n v="2.52"/>
    <n v="7.05"/>
    <n v="301.8"/>
    <n v="-3.6269999999999998"/>
    <n v="99.5"/>
    <n v="0.21160000000000001"/>
    <n v="0.23200000000000001"/>
    <m/>
    <n v="24.4"/>
    <m/>
    <m/>
    <n v="13.39"/>
    <m/>
    <n v="3231100"/>
    <n v="321.8"/>
    <n v="24.4"/>
    <s v=""/>
    <s v=""/>
    <s v=""/>
  </r>
  <r>
    <d v="2019-11-19T00:00:00"/>
    <x v="322"/>
    <n v="1200"/>
    <d v="1900-12-15T12:37:38"/>
    <n v="72.73"/>
    <n v="17.230000000000004"/>
    <n v="1.01"/>
    <n v="4.53"/>
    <n v="278"/>
    <n v="-3.7469999999999999"/>
    <n v="99.4"/>
    <n v="0.21160000000000001"/>
    <n v="0.23200000000000001"/>
    <m/>
    <n v="61.9"/>
    <m/>
    <m/>
    <n v="13.61"/>
    <m/>
    <n v="3231200"/>
    <n v="351.2"/>
    <n v="61.9"/>
    <s v=""/>
    <s v=""/>
    <s v=""/>
  </r>
  <r>
    <d v="2019-11-19T00:00:00"/>
    <x v="322"/>
    <n v="1300"/>
    <d v="1900-12-15T13:37:38"/>
    <n v="72.73"/>
    <n v="17.230000000000004"/>
    <n v="1.01"/>
    <n v="4.53"/>
    <n v="280.8"/>
    <n v="-3.7770000000000001"/>
    <n v="99.3"/>
    <n v="0.21160000000000001"/>
    <n v="0.23130000000000001"/>
    <m/>
    <n v="88.1"/>
    <m/>
    <m/>
    <n v="13.39"/>
    <m/>
    <n v="3231300"/>
    <n v="329.5"/>
    <n v="88.1"/>
    <s v=""/>
    <s v=""/>
    <s v=""/>
  </r>
  <r>
    <d v="2019-11-19T00:00:00"/>
    <x v="322"/>
    <n v="1400"/>
    <d v="1900-12-15T14:37:38"/>
    <n v="72.97"/>
    <n v="17.47"/>
    <n v="1.51"/>
    <n v="5.54"/>
    <n v="294.8"/>
    <n v="-4.1369999999999996"/>
    <n v="99.1"/>
    <n v="0.21240000000000001"/>
    <n v="0.23130000000000001"/>
    <m/>
    <n v="125.6"/>
    <m/>
    <m/>
    <n v="13.39"/>
    <m/>
    <n v="3231400"/>
    <n v="259.2"/>
    <n v="125.6"/>
    <s v=""/>
    <s v=""/>
    <s v=""/>
  </r>
  <r>
    <d v="2019-11-19T00:00:00"/>
    <x v="322"/>
    <n v="1500"/>
    <d v="1900-12-15T15:37:38"/>
    <n v="72.5"/>
    <n v="17"/>
    <n v="1.01"/>
    <n v="5.54"/>
    <n v="286.39999999999998"/>
    <n v="-4.5599999999999996"/>
    <n v="98.9"/>
    <n v="0.21160000000000001"/>
    <n v="0.23130000000000001"/>
    <m/>
    <n v="53.1"/>
    <m/>
    <m/>
    <n v="13.28"/>
    <m/>
    <n v="3231500"/>
    <n v="149.80000000000001"/>
    <n v="53.1"/>
    <s v=""/>
    <s v=""/>
    <s v=""/>
  </r>
  <r>
    <d v="2019-11-19T00:00:00"/>
    <x v="322"/>
    <n v="1600"/>
    <d v="1900-12-15T16:37:38"/>
    <n v="71.8"/>
    <n v="16.299999999999997"/>
    <n v="1.01"/>
    <n v="4.53"/>
    <n v="279.39999999999998"/>
    <n v="-4.8040000000000003"/>
    <n v="98.8"/>
    <n v="0.21240000000000001"/>
    <n v="0.23130000000000001"/>
    <m/>
    <n v="13.1"/>
    <m/>
    <m/>
    <n v="13.39"/>
    <m/>
    <n v="3231600"/>
    <n v="31.3"/>
    <n v="13.1"/>
    <s v=""/>
    <s v=""/>
    <s v=""/>
  </r>
  <r>
    <d v="2019-11-19T00:00:00"/>
    <x v="322"/>
    <n v="1700"/>
    <d v="1900-12-15T17:37:38"/>
    <n v="71.680000000000007"/>
    <n v="16.180000000000007"/>
    <n v="1.01"/>
    <n v="5.54"/>
    <n v="279.39999999999998"/>
    <n v="-5.1100000000000003"/>
    <n v="98.8"/>
    <n v="0.21160000000000001"/>
    <n v="0.23130000000000001"/>
    <m/>
    <n v="0.6"/>
    <m/>
    <m/>
    <n v="13.18"/>
    <m/>
    <n v="3231700"/>
    <n v="0"/>
    <n v="0"/>
    <s v=""/>
    <s v=""/>
    <s v=""/>
  </r>
  <r>
    <d v="2019-11-19T00:00:00"/>
    <x v="322"/>
    <n v="1800"/>
    <d v="1900-12-15T18:37:38"/>
    <n v="71.56"/>
    <n v="16.060000000000002"/>
    <n v="0.5"/>
    <n v="4.03"/>
    <n v="266.7"/>
    <n v="-5.141"/>
    <n v="98.7"/>
    <n v="0.21160000000000001"/>
    <n v="0.23130000000000001"/>
    <m/>
    <n v="0.6"/>
    <m/>
    <m/>
    <n v="12.96"/>
    <m/>
    <n v="3231800"/>
    <n v="0"/>
    <n v="0"/>
    <s v=""/>
    <s v=""/>
    <s v=""/>
  </r>
  <r>
    <d v="2019-11-19T00:00:00"/>
    <x v="322"/>
    <n v="1900"/>
    <d v="1900-12-15T19:37:38"/>
    <n v="70.98"/>
    <n v="15.480000000000004"/>
    <n v="0.5"/>
    <n v="3.52"/>
    <n v="266.7"/>
    <n v="-5.48"/>
    <n v="98.5"/>
    <n v="0.21160000000000001"/>
    <n v="0.23050000000000001"/>
    <m/>
    <n v="0.6"/>
    <m/>
    <m/>
    <n v="12.86"/>
    <m/>
    <n v="3231900"/>
    <n v="0"/>
    <n v="0"/>
    <s v=""/>
    <s v=""/>
    <s v=""/>
  </r>
  <r>
    <d v="2019-11-19T00:00:00"/>
    <x v="322"/>
    <n v="2000"/>
    <d v="1900-12-15T20:37:38"/>
    <n v="71.680000000000007"/>
    <n v="16.180000000000007"/>
    <n v="0.5"/>
    <n v="5.03"/>
    <n v="296.2"/>
    <n v="-5.4180000000000001"/>
    <n v="98.5"/>
    <n v="0.21160000000000001"/>
    <n v="0.23050000000000001"/>
    <m/>
    <n v="0.6"/>
    <m/>
    <m/>
    <n v="12.75"/>
    <m/>
    <n v="3232000"/>
    <n v="0"/>
    <n v="0"/>
    <s v=""/>
    <s v=""/>
    <s v=""/>
  </r>
  <r>
    <d v="2019-11-19T00:00:00"/>
    <x v="322"/>
    <n v="2100"/>
    <d v="1900-12-15T21:37:38"/>
    <n v="71.8"/>
    <n v="16.299999999999997"/>
    <n v="0.5"/>
    <n v="5.03"/>
    <n v="303.2"/>
    <n v="-6.0730000000000004"/>
    <n v="98.4"/>
    <n v="0.21160000000000001"/>
    <n v="0.23050000000000001"/>
    <m/>
    <n v="0.6"/>
    <m/>
    <m/>
    <n v="12.75"/>
    <m/>
    <n v="3232100"/>
    <n v="0"/>
    <n v="0"/>
    <s v=""/>
    <s v=""/>
    <s v=""/>
  </r>
  <r>
    <d v="2019-11-19T00:00:00"/>
    <x v="322"/>
    <n v="2200"/>
    <d v="1900-12-15T22:37:38"/>
    <n v="71.099999999999994"/>
    <n v="15.599999999999994"/>
    <n v="0.5"/>
    <n v="3.52"/>
    <n v="313.10000000000002"/>
    <n v="-6.1680000000000001"/>
    <n v="98.2"/>
    <n v="0.21160000000000001"/>
    <n v="0.2298"/>
    <m/>
    <n v="0.6"/>
    <m/>
    <m/>
    <n v="12.64"/>
    <m/>
    <n v="3232200"/>
    <n v="0"/>
    <n v="0"/>
    <s v=""/>
    <s v=""/>
    <s v=""/>
  </r>
  <r>
    <d v="2019-11-19T00:00:00"/>
    <x v="322"/>
    <n v="2300"/>
    <d v="1900-12-15T23:37:38"/>
    <n v="71.33"/>
    <n v="15.829999999999998"/>
    <n v="1.01"/>
    <n v="3.52"/>
    <n v="314.5"/>
    <n v="-6.4829999999999997"/>
    <n v="98.1"/>
    <n v="0.21160000000000001"/>
    <n v="0.2298"/>
    <m/>
    <n v="0.6"/>
    <m/>
    <m/>
    <n v="12.53"/>
    <m/>
    <n v="3232300"/>
    <n v="0"/>
    <n v="0"/>
    <s v=""/>
    <s v=""/>
    <s v=""/>
  </r>
  <r>
    <d v="2019-11-19T00:00:00"/>
    <x v="322"/>
    <n v="2400"/>
    <d v="1900-12-16T00:37:38"/>
    <n v="70.75"/>
    <n v="15.25"/>
    <n v="0.5"/>
    <n v="4.03"/>
    <n v="318.7"/>
    <n v="-6.452"/>
    <n v="98"/>
    <n v="0.21160000000000001"/>
    <n v="0.2298"/>
    <m/>
    <n v="0.6"/>
    <m/>
    <m/>
    <n v="12.53"/>
    <m/>
    <n v="3232400"/>
    <n v="0"/>
    <n v="0"/>
    <n v="0.21199999999999999"/>
    <n v="0.23"/>
    <n v="0.153"/>
  </r>
  <r>
    <d v="2019-11-20T00:00:00"/>
    <x v="323"/>
    <n v="100"/>
    <d v="1900-12-16T01:37:38"/>
    <n v="70.510000000000005"/>
    <n v="15.010000000000005"/>
    <n v="1.01"/>
    <n v="3.52"/>
    <n v="306.10000000000002"/>
    <n v="-6.61"/>
    <n v="98"/>
    <n v="0.21160000000000001"/>
    <n v="0.2298"/>
    <m/>
    <n v="0.6"/>
    <m/>
    <m/>
    <n v="12.53"/>
    <m/>
    <n v="3240100"/>
    <n v="0"/>
    <n v="0"/>
    <s v=""/>
    <s v=""/>
    <s v=""/>
  </r>
  <r>
    <d v="2019-11-20T00:00:00"/>
    <x v="323"/>
    <n v="200"/>
    <d v="1900-12-16T02:37:38"/>
    <n v="72.150000000000006"/>
    <n v="16.650000000000006"/>
    <n v="1.51"/>
    <n v="4.03"/>
    <n v="315.89999999999998"/>
    <n v="-6.7380000000000004"/>
    <n v="97.9"/>
    <n v="0.21160000000000001"/>
    <n v="0.2298"/>
    <m/>
    <n v="0.6"/>
    <m/>
    <m/>
    <n v="12.53"/>
    <m/>
    <n v="3240200"/>
    <n v="0"/>
    <n v="0"/>
    <s v=""/>
    <s v=""/>
    <s v=""/>
  </r>
  <r>
    <d v="2019-11-20T00:00:00"/>
    <x v="323"/>
    <n v="300"/>
    <d v="1900-12-16T03:37:38"/>
    <n v="72.03"/>
    <n v="16.53"/>
    <n v="1.51"/>
    <n v="4.53"/>
    <n v="325.7"/>
    <n v="-7.1550000000000002"/>
    <n v="97.8"/>
    <n v="0.21160000000000001"/>
    <n v="0.2291"/>
    <m/>
    <n v="0.6"/>
    <m/>
    <m/>
    <n v="12.53"/>
    <m/>
    <n v="3240300"/>
    <n v="0"/>
    <n v="0"/>
    <s v=""/>
    <s v=""/>
    <s v=""/>
  </r>
  <r>
    <d v="2019-11-20T00:00:00"/>
    <x v="323"/>
    <n v="400"/>
    <d v="1900-12-16T04:37:38"/>
    <n v="71.8"/>
    <n v="16.299999999999997"/>
    <n v="1.01"/>
    <n v="4.03"/>
    <n v="327.10000000000002"/>
    <n v="-7.8040000000000003"/>
    <n v="97.5"/>
    <n v="0.21160000000000001"/>
    <n v="0.2291"/>
    <m/>
    <n v="0.6"/>
    <m/>
    <m/>
    <n v="12.43"/>
    <m/>
    <n v="3240400"/>
    <n v="0"/>
    <n v="0"/>
    <s v=""/>
    <s v=""/>
    <s v=""/>
  </r>
  <r>
    <d v="2019-11-20T00:00:00"/>
    <x v="323"/>
    <n v="500"/>
    <d v="1900-12-16T05:37:38"/>
    <n v="71.92"/>
    <n v="16.420000000000002"/>
    <n v="1.01"/>
    <n v="4.03"/>
    <n v="328.5"/>
    <n v="-8.0329999999999995"/>
    <n v="97.4"/>
    <n v="0.21160000000000001"/>
    <n v="0.2291"/>
    <m/>
    <n v="0.6"/>
    <m/>
    <m/>
    <n v="12.53"/>
    <m/>
    <n v="3240500"/>
    <n v="0"/>
    <n v="0"/>
    <s v=""/>
    <s v=""/>
    <s v=""/>
  </r>
  <r>
    <d v="2019-11-20T00:00:00"/>
    <x v="323"/>
    <n v="600"/>
    <d v="1900-12-16T06:37:38"/>
    <n v="71.33"/>
    <n v="15.829999999999998"/>
    <n v="1.01"/>
    <n v="4.53"/>
    <n v="332.7"/>
    <n v="-8.1649999999999991"/>
    <n v="97.2"/>
    <n v="0.21160000000000001"/>
    <n v="0.2291"/>
    <m/>
    <n v="0.6"/>
    <m/>
    <m/>
    <n v="12.43"/>
    <m/>
    <n v="3240600"/>
    <n v="0"/>
    <n v="0"/>
    <s v=""/>
    <s v=""/>
    <s v=""/>
  </r>
  <r>
    <d v="2019-11-20T00:00:00"/>
    <x v="323"/>
    <n v="700"/>
    <d v="1900-12-16T07:37:38"/>
    <n v="71.33"/>
    <n v="15.829999999999998"/>
    <n v="1.01"/>
    <n v="3.52"/>
    <n v="341.2"/>
    <n v="-8.2639999999999993"/>
    <n v="97.3"/>
    <n v="0.2109"/>
    <n v="0.22839999999999999"/>
    <m/>
    <n v="0.6"/>
    <m/>
    <m/>
    <n v="12.43"/>
    <m/>
    <n v="3240700"/>
    <n v="0"/>
    <n v="0"/>
    <s v=""/>
    <s v=""/>
    <s v=""/>
  </r>
  <r>
    <d v="2019-11-20T00:00:00"/>
    <x v="323"/>
    <n v="800"/>
    <d v="1900-12-16T08:37:38"/>
    <n v="70.510000000000005"/>
    <n v="15.010000000000005"/>
    <n v="1.51"/>
    <n v="3.52"/>
    <n v="329.9"/>
    <n v="-8.3309999999999995"/>
    <n v="97.1"/>
    <n v="0.2109"/>
    <n v="0.22839999999999999"/>
    <m/>
    <n v="10.6"/>
    <m/>
    <m/>
    <n v="12.53"/>
    <m/>
    <n v="3240800"/>
    <n v="17.8"/>
    <n v="10.6"/>
    <s v=""/>
    <s v=""/>
    <s v=""/>
  </r>
  <r>
    <d v="2019-11-20T00:00:00"/>
    <x v="323"/>
    <n v="900"/>
    <d v="1900-12-16T09:37:38"/>
    <n v="70.86"/>
    <n v="15.36"/>
    <n v="1.51"/>
    <n v="4.53"/>
    <n v="335.5"/>
    <n v="-7.1219999999999999"/>
    <n v="96.8"/>
    <n v="0.2109"/>
    <n v="0.22839999999999999"/>
    <m/>
    <n v="174.4"/>
    <m/>
    <m/>
    <n v="13.5"/>
    <m/>
    <n v="3240900"/>
    <n v="128"/>
    <n v="174.4"/>
    <s v=""/>
    <s v=""/>
    <s v=""/>
  </r>
  <r>
    <d v="2019-11-20T00:00:00"/>
    <x v="323"/>
    <n v="1000"/>
    <d v="1900-12-16T10:37:38"/>
    <n v="71.209999999999994"/>
    <n v="15.709999999999994"/>
    <n v="1.01"/>
    <n v="4.03"/>
    <n v="346.8"/>
    <n v="-4.7430000000000003"/>
    <n v="96.8"/>
    <n v="0.2109"/>
    <n v="0.22839999999999999"/>
    <m/>
    <n v="288.10000000000002"/>
    <m/>
    <m/>
    <n v="13.39"/>
    <m/>
    <n v="3241000"/>
    <n v="240.8"/>
    <n v="288.10000000000002"/>
    <s v=""/>
    <s v=""/>
    <s v=""/>
  </r>
  <r>
    <d v="2019-11-20T00:00:00"/>
    <x v="323"/>
    <n v="1100"/>
    <d v="1900-12-16T11:37:38"/>
    <n v="70.86"/>
    <n v="15.36"/>
    <n v="0"/>
    <n v="2.52"/>
    <n v="352.4"/>
    <n v="-3.4790000000000001"/>
    <n v="97.2"/>
    <n v="0.2102"/>
    <n v="0.2291"/>
    <m/>
    <n v="376.9"/>
    <m/>
    <m/>
    <n v="13.28"/>
    <m/>
    <n v="3241100"/>
    <n v="317.8"/>
    <n v="376.9"/>
    <s v=""/>
    <s v=""/>
    <s v=""/>
  </r>
  <r>
    <d v="2019-11-20T00:00:00"/>
    <x v="323"/>
    <n v="1200"/>
    <d v="1900-12-16T12:37:38"/>
    <n v="70.63"/>
    <n v="15.129999999999995"/>
    <n v="1.01"/>
    <n v="4.53"/>
    <n v="327.10000000000002"/>
    <n v="-4.1970000000000001"/>
    <n v="97.2"/>
    <n v="0.2087"/>
    <n v="0.23200000000000001"/>
    <m/>
    <n v="401.9"/>
    <m/>
    <m/>
    <n v="13.28"/>
    <m/>
    <n v="3241200"/>
    <n v="347.2"/>
    <n v="401.9"/>
    <s v=""/>
    <s v=""/>
    <s v=""/>
  </r>
  <r>
    <d v="2019-11-20T00:00:00"/>
    <x v="323"/>
    <n v="1300"/>
    <d v="1900-12-16T13:37:38"/>
    <n v="68.52"/>
    <n v="13.019999999999996"/>
    <n v="0.5"/>
    <n v="4.03"/>
    <n v="352.4"/>
    <n v="-2.5369999999999999"/>
    <n v="97.1"/>
    <n v="0.2087"/>
    <n v="0.23130000000000001"/>
    <m/>
    <n v="384.4"/>
    <m/>
    <m/>
    <n v="13.28"/>
    <m/>
    <n v="3241300"/>
    <n v="325.5"/>
    <n v="384.4"/>
    <s v=""/>
    <s v=""/>
    <s v=""/>
  </r>
  <r>
    <d v="2019-11-20T00:00:00"/>
    <x v="323"/>
    <n v="1400"/>
    <d v="1900-12-16T14:37:38"/>
    <n v="69.459999999999994"/>
    <n v="13.959999999999994"/>
    <n v="0"/>
    <n v="4.03"/>
    <n v="209.2"/>
    <n v="-3.1829999999999998"/>
    <n v="97.4"/>
    <n v="0.20949999999999999"/>
    <n v="0.2298"/>
    <m/>
    <n v="306.89999999999998"/>
    <m/>
    <m/>
    <n v="13.28"/>
    <m/>
    <n v="3241400"/>
    <n v="255.5"/>
    <n v="306.89999999999998"/>
    <s v=""/>
    <s v=""/>
    <s v=""/>
  </r>
  <r>
    <d v="2019-11-20T00:00:00"/>
    <x v="323"/>
    <n v="1500"/>
    <d v="1900-12-16T15:37:38"/>
    <n v="69.69"/>
    <n v="14.189999999999998"/>
    <n v="1.01"/>
    <n v="4.53"/>
    <n v="335.5"/>
    <n v="-3.8959999999999999"/>
    <n v="96.3"/>
    <n v="0.20949999999999999"/>
    <n v="0.2291"/>
    <m/>
    <n v="193.1"/>
    <m/>
    <m/>
    <n v="13.28"/>
    <m/>
    <n v="3241500"/>
    <n v="147.19999999999999"/>
    <n v="193.1"/>
    <s v=""/>
    <s v=""/>
    <s v=""/>
  </r>
  <r>
    <d v="2019-11-20T00:00:00"/>
    <x v="323"/>
    <n v="1600"/>
    <d v="1900-12-16T16:37:38"/>
    <n v="70.510000000000005"/>
    <n v="15.010000000000005"/>
    <n v="1.51"/>
    <n v="5.54"/>
    <n v="334.1"/>
    <n v="-5.9480000000000004"/>
    <n v="93.7"/>
    <n v="0.2102"/>
    <n v="0.22839999999999999"/>
    <m/>
    <n v="45.6"/>
    <m/>
    <m/>
    <n v="13.61"/>
    <m/>
    <n v="3241600"/>
    <n v="29.7"/>
    <n v="45.6"/>
    <s v=""/>
    <s v=""/>
    <s v=""/>
  </r>
  <r>
    <d v="2019-11-20T00:00:00"/>
    <x v="323"/>
    <n v="1700"/>
    <d v="1900-12-16T17:37:38"/>
    <n v="70.28"/>
    <n v="14.780000000000001"/>
    <n v="3.02"/>
    <n v="7.05"/>
    <n v="342.6"/>
    <n v="-6.3570000000000002"/>
    <n v="84.8"/>
    <n v="0.2102"/>
    <n v="0.22839999999999999"/>
    <m/>
    <n v="0.6"/>
    <m/>
    <m/>
    <n v="13.18"/>
    <m/>
    <n v="3241700"/>
    <n v="0"/>
    <n v="0"/>
    <s v=""/>
    <s v=""/>
    <s v=""/>
  </r>
  <r>
    <d v="2019-11-20T00:00:00"/>
    <x v="323"/>
    <n v="1800"/>
    <d v="1900-12-16T18:37:38"/>
    <n v="70.39"/>
    <n v="14.89"/>
    <n v="2.52"/>
    <n v="6.04"/>
    <n v="349.6"/>
    <n v="-6.1050000000000004"/>
    <n v="77.599999999999994"/>
    <n v="0.2102"/>
    <n v="0.2276"/>
    <m/>
    <n v="0.6"/>
    <m/>
    <m/>
    <n v="12.96"/>
    <m/>
    <n v="3241800"/>
    <n v="0"/>
    <n v="0"/>
    <s v=""/>
    <s v=""/>
    <s v=""/>
  </r>
  <r>
    <d v="2019-11-20T00:00:00"/>
    <x v="323"/>
    <n v="1900"/>
    <d v="1900-12-16T19:37:38"/>
    <n v="69.69"/>
    <n v="14.189999999999998"/>
    <n v="2.52"/>
    <n v="7.05"/>
    <n v="352.4"/>
    <n v="-6.2939999999999996"/>
    <n v="67.7"/>
    <n v="0.2102"/>
    <n v="0.2276"/>
    <m/>
    <n v="0.6"/>
    <m/>
    <m/>
    <n v="12.86"/>
    <m/>
    <n v="3241900"/>
    <n v="0"/>
    <n v="0"/>
    <s v=""/>
    <s v=""/>
    <s v=""/>
  </r>
  <r>
    <d v="2019-11-20T00:00:00"/>
    <x v="323"/>
    <n v="2000"/>
    <d v="1900-12-16T20:37:38"/>
    <n v="70.16"/>
    <n v="14.659999999999997"/>
    <n v="3.02"/>
    <n v="6.54"/>
    <n v="352.4"/>
    <n v="-6.01"/>
    <n v="68.099999999999994"/>
    <n v="0.2109"/>
    <n v="0.22689999999999999"/>
    <m/>
    <n v="0.6"/>
    <m/>
    <m/>
    <n v="12.75"/>
    <m/>
    <n v="3242000"/>
    <n v="0"/>
    <n v="0"/>
    <s v=""/>
    <s v=""/>
    <s v=""/>
  </r>
  <r>
    <d v="2019-11-20T00:00:00"/>
    <x v="323"/>
    <n v="2100"/>
    <d v="1900-12-16T21:37:38"/>
    <n v="69.81"/>
    <n v="14.310000000000002"/>
    <n v="0"/>
    <n v="2.52"/>
    <n v="352.4"/>
    <n v="-5.0789999999999997"/>
    <n v="82.6"/>
    <n v="0.2102"/>
    <n v="0.22689999999999999"/>
    <m/>
    <n v="0.6"/>
    <m/>
    <m/>
    <n v="12.64"/>
    <m/>
    <n v="3242100"/>
    <n v="0"/>
    <n v="0"/>
    <s v=""/>
    <s v=""/>
    <s v=""/>
  </r>
  <r>
    <d v="2019-11-20T00:00:00"/>
    <x v="323"/>
    <n v="2200"/>
    <d v="1900-12-16T22:37:38"/>
    <n v="69.459999999999994"/>
    <n v="13.959999999999994"/>
    <n v="0.5"/>
    <n v="4.03"/>
    <n v="344"/>
    <n v="-3.8359999999999999"/>
    <n v="87"/>
    <n v="0.2102"/>
    <n v="0.22689999999999999"/>
    <m/>
    <n v="0.6"/>
    <m/>
    <m/>
    <n v="12.64"/>
    <m/>
    <n v="3242200"/>
    <n v="0"/>
    <n v="0"/>
    <s v=""/>
    <s v=""/>
    <s v=""/>
  </r>
  <r>
    <d v="2019-11-20T00:00:00"/>
    <x v="323"/>
    <n v="2300"/>
    <d v="1900-12-16T23:37:38"/>
    <n v="68.760000000000005"/>
    <n v="13.260000000000005"/>
    <n v="0.5"/>
    <n v="3.52"/>
    <n v="329.9"/>
    <n v="-5.6980000000000004"/>
    <n v="88"/>
    <n v="0.2102"/>
    <n v="0.22689999999999999"/>
    <m/>
    <n v="0.6"/>
    <m/>
    <m/>
    <n v="12.53"/>
    <m/>
    <n v="3242300"/>
    <n v="0"/>
    <n v="0"/>
    <s v=""/>
    <s v=""/>
    <s v=""/>
  </r>
  <r>
    <d v="2019-11-20T00:00:00"/>
    <x v="323"/>
    <n v="2400"/>
    <d v="1900-12-17T00:37:38"/>
    <n v="68.64"/>
    <n v="13.14"/>
    <n v="1.01"/>
    <n v="3.02"/>
    <n v="4.2"/>
    <n v="-4.6210000000000004"/>
    <n v="93.1"/>
    <n v="0.2102"/>
    <n v="0.22689999999999999"/>
    <m/>
    <n v="0.6"/>
    <m/>
    <m/>
    <n v="12.53"/>
    <m/>
    <n v="3242400"/>
    <n v="0"/>
    <n v="0"/>
    <n v="0.21"/>
    <n v="0.22700000000000001"/>
    <n v="0.13100000000000001"/>
  </r>
  <r>
    <d v="2019-11-21T00:00:00"/>
    <x v="324"/>
    <n v="100"/>
    <d v="1900-12-17T01:37:38"/>
    <n v="68.64"/>
    <n v="13.14"/>
    <n v="1.51"/>
    <n v="4.03"/>
    <n v="1.4"/>
    <n v="-4.1059999999999999"/>
    <n v="92.2"/>
    <n v="0.2102"/>
    <n v="0.22689999999999999"/>
    <m/>
    <n v="0.6"/>
    <m/>
    <m/>
    <n v="12.53"/>
    <m/>
    <n v="3250100"/>
    <n v="0"/>
    <n v="0"/>
    <s v=""/>
    <s v=""/>
    <s v=""/>
  </r>
  <r>
    <d v="2019-11-21T00:00:00"/>
    <x v="324"/>
    <n v="200"/>
    <d v="1900-12-17T02:37:38"/>
    <n v="69.11"/>
    <n v="13.61"/>
    <n v="0.5"/>
    <n v="3.02"/>
    <n v="7"/>
    <n v="-4.4690000000000003"/>
    <n v="89.5"/>
    <n v="0.2102"/>
    <n v="0.22620000000000001"/>
    <m/>
    <n v="0.6"/>
    <m/>
    <m/>
    <n v="12.53"/>
    <m/>
    <n v="3250200"/>
    <n v="0"/>
    <n v="0"/>
    <s v=""/>
    <s v=""/>
    <s v=""/>
  </r>
  <r>
    <d v="2019-11-21T00:00:00"/>
    <x v="324"/>
    <n v="300"/>
    <d v="1900-12-17T03:37:38"/>
    <n v="68.87"/>
    <n v="13.370000000000005"/>
    <n v="1.51"/>
    <n v="3.02"/>
    <n v="355.2"/>
    <n v="-4.4989999999999997"/>
    <n v="95.1"/>
    <n v="0.2102"/>
    <n v="0.22620000000000001"/>
    <m/>
    <n v="0.6"/>
    <m/>
    <m/>
    <n v="12.53"/>
    <m/>
    <n v="3250300"/>
    <n v="0"/>
    <n v="0"/>
    <s v=""/>
    <s v=""/>
    <s v=""/>
  </r>
  <r>
    <d v="2019-11-21T00:00:00"/>
    <x v="324"/>
    <n v="400"/>
    <d v="1900-12-17T04:37:38"/>
    <n v="68.989999999999995"/>
    <n v="13.489999999999995"/>
    <n v="1.01"/>
    <n v="2.0099999999999998"/>
    <n v="355.2"/>
    <n v="-4.3780000000000001"/>
    <n v="96.5"/>
    <n v="0.20949999999999999"/>
    <n v="0.22620000000000001"/>
    <m/>
    <n v="0.6"/>
    <m/>
    <m/>
    <n v="12.53"/>
    <m/>
    <n v="3250400"/>
    <n v="0"/>
    <n v="0"/>
    <s v=""/>
    <s v=""/>
    <s v=""/>
  </r>
  <r>
    <d v="2019-11-21T00:00:00"/>
    <x v="324"/>
    <n v="500"/>
    <d v="1900-12-17T05:37:38"/>
    <n v="69.69"/>
    <n v="14.189999999999998"/>
    <n v="1.01"/>
    <n v="2.0099999999999998"/>
    <n v="355.2"/>
    <n v="-4.4390000000000001"/>
    <n v="97.2"/>
    <n v="0.20949999999999999"/>
    <n v="0.22620000000000001"/>
    <m/>
    <n v="0.6"/>
    <m/>
    <m/>
    <n v="12.53"/>
    <m/>
    <n v="3250500"/>
    <n v="0"/>
    <n v="0"/>
    <s v=""/>
    <s v=""/>
    <s v=""/>
  </r>
  <r>
    <d v="2019-11-21T00:00:00"/>
    <x v="324"/>
    <n v="600"/>
    <d v="1900-12-17T06:37:38"/>
    <n v="68.989999999999995"/>
    <n v="13.489999999999995"/>
    <n v="1.01"/>
    <n v="2.52"/>
    <n v="355.2"/>
    <n v="-4.1970000000000001"/>
    <n v="97.5"/>
    <n v="0.20949999999999999"/>
    <n v="0.22539999999999999"/>
    <m/>
    <n v="0.6"/>
    <m/>
    <m/>
    <n v="12.43"/>
    <m/>
    <n v="3250600"/>
    <n v="0"/>
    <n v="0"/>
    <s v=""/>
    <s v=""/>
    <s v=""/>
  </r>
  <r>
    <d v="2019-11-21T00:00:00"/>
    <x v="324"/>
    <n v="700"/>
    <d v="1900-12-17T07:37:38"/>
    <n v="68.760000000000005"/>
    <n v="13.260000000000005"/>
    <n v="1.51"/>
    <n v="2.52"/>
    <n v="355.2"/>
    <n v="-4.1369999999999996"/>
    <n v="97.6"/>
    <n v="0.20949999999999999"/>
    <n v="0.22620000000000001"/>
    <m/>
    <n v="0.6"/>
    <m/>
    <m/>
    <n v="12.43"/>
    <m/>
    <n v="3250700"/>
    <n v="0"/>
    <n v="0"/>
    <s v=""/>
    <s v=""/>
    <s v=""/>
  </r>
  <r>
    <d v="2019-11-21T00:00:00"/>
    <x v="324"/>
    <n v="800"/>
    <d v="1900-12-17T08:37:38"/>
    <n v="69.11"/>
    <n v="13.61"/>
    <n v="1.51"/>
    <n v="2.52"/>
    <n v="355.2"/>
    <n v="-4.0460000000000003"/>
    <n v="97.6"/>
    <n v="0.20949999999999999"/>
    <n v="0.22620000000000001"/>
    <m/>
    <n v="9.4"/>
    <m/>
    <m/>
    <n v="12.53"/>
    <m/>
    <n v="3250800"/>
    <n v="16.5"/>
    <n v="9.4"/>
    <s v=""/>
    <s v=""/>
    <s v=""/>
  </r>
  <r>
    <d v="2019-11-21T00:00:00"/>
    <x v="324"/>
    <n v="900"/>
    <d v="1900-12-17T09:37:38"/>
    <n v="68.87"/>
    <n v="13.370000000000005"/>
    <n v="1.51"/>
    <n v="2.52"/>
    <n v="355.2"/>
    <n v="-1.9"/>
    <n v="96.3"/>
    <n v="0.20949999999999999"/>
    <n v="0.22539999999999999"/>
    <m/>
    <n v="171.9"/>
    <m/>
    <m/>
    <n v="13.39"/>
    <m/>
    <n v="3250900"/>
    <n v="124.2"/>
    <n v="171.9"/>
    <s v=""/>
    <s v=""/>
    <s v=""/>
  </r>
  <r>
    <d v="2019-11-21T00:00:00"/>
    <x v="324"/>
    <n v="1000"/>
    <d v="1900-12-17T10:37:38"/>
    <n v="68.989999999999995"/>
    <n v="13.489999999999995"/>
    <n v="0"/>
    <n v="1.51"/>
    <n v="355.2"/>
    <n v="1.044"/>
    <n v="92.2"/>
    <n v="0.2087"/>
    <n v="0.22689999999999999"/>
    <m/>
    <n v="283.10000000000002"/>
    <m/>
    <m/>
    <n v="13.28"/>
    <m/>
    <n v="3251000"/>
    <n v="236.8"/>
    <n v="283.10000000000002"/>
    <s v=""/>
    <s v=""/>
    <s v=""/>
  </r>
  <r>
    <d v="2019-11-21T00:00:00"/>
    <x v="324"/>
    <n v="1100"/>
    <d v="1900-12-17T11:37:38"/>
    <n v="68.52"/>
    <n v="13.019999999999996"/>
    <n v="0"/>
    <n v="1.01"/>
    <n v="7"/>
    <n v="6.1529999999999996"/>
    <n v="78.8"/>
    <n v="0.20730000000000001"/>
    <n v="0.22839999999999999"/>
    <m/>
    <n v="360.6"/>
    <m/>
    <m/>
    <n v="13.28"/>
    <m/>
    <n v="3251100"/>
    <n v="313.7"/>
    <n v="360.6"/>
    <s v=""/>
    <s v=""/>
    <s v=""/>
  </r>
  <r>
    <d v="2019-11-21T00:00:00"/>
    <x v="324"/>
    <n v="1200"/>
    <d v="1900-12-17T12:37:38"/>
    <n v="65.010000000000005"/>
    <n v="9.5100000000000051"/>
    <n v="0"/>
    <n v="1.01"/>
    <n v="160"/>
    <n v="5.7450000000000001"/>
    <n v="67.5"/>
    <n v="0.2087"/>
    <n v="0.22689999999999999"/>
    <m/>
    <n v="389.4"/>
    <m/>
    <m/>
    <n v="13.28"/>
    <m/>
    <n v="3251200"/>
    <n v="343.3"/>
    <n v="389.4"/>
    <s v=""/>
    <s v=""/>
    <s v=""/>
  </r>
  <r>
    <d v="2019-11-21T00:00:00"/>
    <x v="324"/>
    <n v="1300"/>
    <d v="1900-12-17T13:37:38"/>
    <n v="66.650000000000006"/>
    <n v="11.150000000000006"/>
    <n v="0"/>
    <n v="1.51"/>
    <n v="176.9"/>
    <n v="5.3079999999999998"/>
    <n v="65.7"/>
    <n v="0.20949999999999999"/>
    <n v="0.22539999999999999"/>
    <m/>
    <n v="370.6"/>
    <m/>
    <m/>
    <n v="13.28"/>
    <m/>
    <n v="3251300"/>
    <n v="322"/>
    <n v="370.6"/>
    <s v=""/>
    <s v=""/>
    <s v=""/>
  </r>
  <r>
    <d v="2019-11-21T00:00:00"/>
    <x v="324"/>
    <n v="1400"/>
    <d v="1900-12-17T14:37:38"/>
    <n v="67.12"/>
    <n v="11.620000000000005"/>
    <n v="0.5"/>
    <n v="2.0099999999999998"/>
    <n v="81.400000000000006"/>
    <n v="6.1020000000000003"/>
    <n v="60.9"/>
    <n v="0.20949999999999999"/>
    <n v="0.22539999999999999"/>
    <m/>
    <n v="296.89999999999998"/>
    <m/>
    <m/>
    <n v="13.28"/>
    <m/>
    <n v="3251400"/>
    <n v="252.2"/>
    <n v="296.89999999999998"/>
    <s v=""/>
    <s v=""/>
    <s v=""/>
  </r>
  <r>
    <d v="2019-11-21T00:00:00"/>
    <x v="324"/>
    <n v="1500"/>
    <d v="1900-12-17T15:37:38"/>
    <n v="66.53"/>
    <n v="11.030000000000001"/>
    <n v="0"/>
    <n v="2.52"/>
    <n v="185.3"/>
    <n v="6.077"/>
    <n v="58.2"/>
    <n v="0.20949999999999999"/>
    <n v="0.22539999999999999"/>
    <m/>
    <n v="188.1"/>
    <m/>
    <m/>
    <n v="13.28"/>
    <m/>
    <n v="3251500"/>
    <n v="144.19999999999999"/>
    <n v="188.1"/>
    <s v=""/>
    <s v=""/>
    <s v=""/>
  </r>
  <r>
    <d v="2019-11-21T00:00:00"/>
    <x v="324"/>
    <n v="1600"/>
    <d v="1900-12-17T16:37:38"/>
    <n v="67.12"/>
    <n v="11.620000000000005"/>
    <n v="0"/>
    <n v="1.51"/>
    <n v="153"/>
    <n v="1.18"/>
    <n v="70.099999999999994"/>
    <n v="0.20949999999999999"/>
    <n v="0.22539999999999999"/>
    <m/>
    <n v="35.6"/>
    <m/>
    <m/>
    <n v="14.04"/>
    <m/>
    <n v="3251600"/>
    <n v="28.2"/>
    <n v="35.6"/>
    <s v=""/>
    <s v=""/>
    <s v=""/>
  </r>
  <r>
    <d v="2019-11-21T00:00:00"/>
    <x v="324"/>
    <n v="1700"/>
    <d v="1900-12-17T17:37:38"/>
    <n v="67.7"/>
    <n v="12.200000000000003"/>
    <n v="1.51"/>
    <n v="2.52"/>
    <n v="5.6"/>
    <n v="-0.59099999999999997"/>
    <n v="91.4"/>
    <n v="0.20949999999999999"/>
    <n v="0.22539999999999999"/>
    <m/>
    <n v="0.6"/>
    <m/>
    <m/>
    <n v="13.07"/>
    <m/>
    <n v="3251700"/>
    <n v="0"/>
    <n v="0"/>
    <s v=""/>
    <s v=""/>
    <s v=""/>
  </r>
  <r>
    <d v="2019-11-21T00:00:00"/>
    <x v="324"/>
    <n v="1800"/>
    <d v="1900-12-17T18:37:38"/>
    <n v="68.05"/>
    <n v="12.549999999999997"/>
    <n v="1.51"/>
    <n v="3.52"/>
    <n v="11.2"/>
    <n v="-0.36699999999999999"/>
    <n v="88.7"/>
    <n v="0.2102"/>
    <n v="0.22539999999999999"/>
    <m/>
    <n v="0.6"/>
    <m/>
    <m/>
    <n v="12.96"/>
    <m/>
    <n v="3251800"/>
    <n v="0"/>
    <n v="0"/>
    <s v=""/>
    <s v=""/>
    <s v=""/>
  </r>
  <r>
    <d v="2019-11-21T00:00:00"/>
    <x v="324"/>
    <n v="1900"/>
    <d v="1900-12-17T19:37:38"/>
    <n v="68.290000000000006"/>
    <n v="12.790000000000006"/>
    <n v="1.51"/>
    <n v="3.02"/>
    <n v="9.8000000000000007"/>
    <n v="-0.47899999999999998"/>
    <n v="88.5"/>
    <n v="0.2102"/>
    <n v="0.22539999999999999"/>
    <m/>
    <n v="0.6"/>
    <m/>
    <m/>
    <n v="12.86"/>
    <m/>
    <n v="3251900"/>
    <n v="0"/>
    <n v="0"/>
    <s v=""/>
    <s v=""/>
    <s v=""/>
  </r>
  <r>
    <d v="2019-11-21T00:00:00"/>
    <x v="324"/>
    <n v="2000"/>
    <d v="1900-12-17T20:37:38"/>
    <n v="68.05"/>
    <n v="12.549999999999997"/>
    <n v="1.01"/>
    <n v="3.02"/>
    <n v="15.4"/>
    <n v="-1.9"/>
    <n v="85.6"/>
    <n v="0.2102"/>
    <n v="0.22539999999999999"/>
    <m/>
    <n v="0.6"/>
    <m/>
    <m/>
    <n v="12.75"/>
    <m/>
    <n v="3252000"/>
    <n v="0"/>
    <n v="0"/>
    <s v=""/>
    <s v=""/>
    <s v=""/>
  </r>
  <r>
    <d v="2019-11-21T00:00:00"/>
    <x v="324"/>
    <n v="2100"/>
    <d v="1900-12-17T21:37:38"/>
    <n v="67.94"/>
    <n v="12.439999999999998"/>
    <n v="0.5"/>
    <n v="2.0099999999999998"/>
    <n v="355.2"/>
    <n v="-2.3919999999999999"/>
    <n v="89.8"/>
    <n v="0.2102"/>
    <n v="0.22539999999999999"/>
    <m/>
    <n v="0.6"/>
    <m/>
    <m/>
    <n v="12.64"/>
    <m/>
    <n v="3252100"/>
    <n v="0"/>
    <n v="0"/>
    <s v=""/>
    <s v=""/>
    <s v=""/>
  </r>
  <r>
    <d v="2019-11-21T00:00:00"/>
    <x v="324"/>
    <n v="2200"/>
    <d v="1900-12-17T22:37:38"/>
    <n v="67.94"/>
    <n v="12.439999999999998"/>
    <n v="0.5"/>
    <n v="2.0099999999999998"/>
    <n v="352.4"/>
    <n v="-2.8"/>
    <n v="88.1"/>
    <n v="0.20949999999999999"/>
    <n v="0.22470000000000001"/>
    <m/>
    <n v="0.6"/>
    <m/>
    <m/>
    <n v="12.64"/>
    <m/>
    <n v="3252200"/>
    <n v="0"/>
    <n v="0"/>
    <s v=""/>
    <s v=""/>
    <s v=""/>
  </r>
  <r>
    <d v="2019-11-21T00:00:00"/>
    <x v="324"/>
    <n v="2300"/>
    <d v="1900-12-17T23:37:38"/>
    <n v="68.05"/>
    <n v="12.549999999999997"/>
    <n v="0"/>
    <n v="2.0099999999999998"/>
    <n v="322.89999999999998"/>
    <n v="-2.7709999999999999"/>
    <n v="81.8"/>
    <n v="0.2102"/>
    <n v="0.22470000000000001"/>
    <m/>
    <n v="0.6"/>
    <m/>
    <m/>
    <n v="12.64"/>
    <m/>
    <n v="3252300"/>
    <n v="0"/>
    <n v="0"/>
    <s v=""/>
    <s v=""/>
    <s v=""/>
  </r>
  <r>
    <d v="2019-11-21T00:00:00"/>
    <x v="324"/>
    <n v="2400"/>
    <d v="1900-12-18T00:37:38"/>
    <n v="68.05"/>
    <n v="12.549999999999997"/>
    <n v="1.01"/>
    <n v="2.52"/>
    <n v="335.5"/>
    <n v="-3.8069999999999999"/>
    <n v="75"/>
    <n v="0.20949999999999999"/>
    <n v="0.22470000000000001"/>
    <m/>
    <n v="0.6"/>
    <m/>
    <m/>
    <n v="12.64"/>
    <m/>
    <n v="3252400"/>
    <n v="0"/>
    <n v="0"/>
    <n v="0.21"/>
    <n v="0.22500000000000001"/>
    <n v="0.126"/>
  </r>
  <r>
    <d v="2019-11-22T00:00:00"/>
    <x v="325"/>
    <n v="100"/>
    <d v="1900-12-18T01:37:38"/>
    <n v="68.05"/>
    <n v="12.549999999999997"/>
    <n v="0.5"/>
    <n v="2.0099999999999998"/>
    <n v="351"/>
    <n v="-4.4989999999999997"/>
    <n v="82.4"/>
    <n v="0.20949999999999999"/>
    <n v="0.22470000000000001"/>
    <m/>
    <n v="0.6"/>
    <m/>
    <m/>
    <n v="12.53"/>
    <m/>
    <n v="3260100"/>
    <n v="0"/>
    <n v="0"/>
    <s v=""/>
    <s v=""/>
    <s v=""/>
  </r>
  <r>
    <d v="2019-11-22T00:00:00"/>
    <x v="325"/>
    <n v="200"/>
    <d v="1900-12-18T02:37:38"/>
    <n v="67.7"/>
    <n v="12.200000000000003"/>
    <n v="1.01"/>
    <n v="2.52"/>
    <n v="355.2"/>
    <n v="-3.7170000000000001"/>
    <n v="85.5"/>
    <n v="0.2087"/>
    <n v="0.22470000000000001"/>
    <m/>
    <n v="0.6"/>
    <m/>
    <m/>
    <n v="12.53"/>
    <m/>
    <n v="3260200"/>
    <n v="0"/>
    <n v="0"/>
    <s v=""/>
    <s v=""/>
    <s v=""/>
  </r>
  <r>
    <d v="2019-11-22T00:00:00"/>
    <x v="325"/>
    <n v="300"/>
    <d v="1900-12-18T03:37:38"/>
    <n v="68.290000000000006"/>
    <n v="12.790000000000006"/>
    <n v="0.5"/>
    <n v="2.0099999999999998"/>
    <n v="308.89999999999998"/>
    <n v="-1.498"/>
    <n v="78"/>
    <n v="0.20730000000000001"/>
    <n v="0.22470000000000001"/>
    <m/>
    <n v="0.6"/>
    <m/>
    <m/>
    <n v="12.53"/>
    <m/>
    <n v="3260300"/>
    <n v="0"/>
    <n v="0"/>
    <s v=""/>
    <s v=""/>
    <s v=""/>
  </r>
  <r>
    <d v="2019-11-22T00:00:00"/>
    <x v="325"/>
    <n v="400"/>
    <d v="1900-12-18T04:37:38"/>
    <n v="68.41"/>
    <n v="12.909999999999997"/>
    <n v="0.5"/>
    <n v="3.52"/>
    <n v="276.60000000000002"/>
    <n v="-0.62"/>
    <n v="70"/>
    <n v="0.20660000000000001"/>
    <n v="0.224"/>
    <m/>
    <n v="0.6"/>
    <m/>
    <m/>
    <n v="12.53"/>
    <m/>
    <n v="3260400"/>
    <n v="0"/>
    <n v="0"/>
    <s v=""/>
    <s v=""/>
    <s v=""/>
  </r>
  <r>
    <d v="2019-11-22T00:00:00"/>
    <x v="325"/>
    <n v="500"/>
    <d v="1900-12-18T05:37:38"/>
    <n v="68.17"/>
    <n v="12.670000000000002"/>
    <n v="1.51"/>
    <n v="6.04"/>
    <n v="240.1"/>
    <n v="0.32900000000000001"/>
    <n v="54.7"/>
    <n v="0.20660000000000001"/>
    <n v="0.224"/>
    <m/>
    <n v="0.6"/>
    <m/>
    <m/>
    <n v="12.53"/>
    <m/>
    <n v="3260500"/>
    <n v="0"/>
    <n v="0"/>
    <s v=""/>
    <s v=""/>
    <s v=""/>
  </r>
  <r>
    <d v="2019-11-22T00:00:00"/>
    <x v="325"/>
    <n v="600"/>
    <d v="1900-12-18T06:37:38"/>
    <n v="68.05"/>
    <n v="12.549999999999997"/>
    <n v="1.51"/>
    <n v="7.05"/>
    <n v="238.7"/>
    <n v="-0.53500000000000003"/>
    <n v="43.6"/>
    <n v="0.20660000000000001"/>
    <n v="0.224"/>
    <m/>
    <n v="0.6"/>
    <m/>
    <m/>
    <n v="12.53"/>
    <m/>
    <n v="3260600"/>
    <n v="0"/>
    <n v="0"/>
    <s v=""/>
    <s v=""/>
    <s v=""/>
  </r>
  <r>
    <d v="2019-11-22T00:00:00"/>
    <x v="325"/>
    <n v="700"/>
    <d v="1900-12-18T07:37:38"/>
    <n v="68.41"/>
    <n v="12.909999999999997"/>
    <n v="1.51"/>
    <n v="5.03"/>
    <n v="251.3"/>
    <n v="-1.756"/>
    <n v="44.6"/>
    <n v="0.20580000000000001"/>
    <n v="0.224"/>
    <m/>
    <n v="0.6"/>
    <m/>
    <m/>
    <n v="12.53"/>
    <m/>
    <n v="3260700"/>
    <n v="0"/>
    <n v="0"/>
    <s v=""/>
    <s v=""/>
    <s v=""/>
  </r>
  <r>
    <d v="2019-11-22T00:00:00"/>
    <x v="325"/>
    <n v="800"/>
    <d v="1900-12-18T08:37:38"/>
    <n v="68.290000000000006"/>
    <n v="12.790000000000006"/>
    <n v="0.5"/>
    <n v="4.03"/>
    <n v="275.2"/>
    <n v="-2.2469999999999999"/>
    <n v="44.7"/>
    <n v="0.20580000000000001"/>
    <n v="0.2233"/>
    <m/>
    <n v="11.9"/>
    <m/>
    <m/>
    <n v="12.53"/>
    <m/>
    <n v="3260800"/>
    <n v="14.5"/>
    <n v="11.9"/>
    <s v=""/>
    <s v=""/>
    <s v=""/>
  </r>
  <r>
    <d v="2019-11-22T00:00:00"/>
    <x v="325"/>
    <n v="900"/>
    <d v="1900-12-18T09:37:38"/>
    <n v="68.17"/>
    <n v="12.670000000000002"/>
    <n v="1.01"/>
    <n v="4.03"/>
    <n v="286.39999999999998"/>
    <n v="0.46700000000000003"/>
    <n v="41.1"/>
    <n v="0.20580000000000001"/>
    <n v="0.2233"/>
    <m/>
    <n v="171.9"/>
    <m/>
    <m/>
    <n v="13.5"/>
    <m/>
    <n v="3260900"/>
    <n v="120.8"/>
    <n v="171.9"/>
    <s v=""/>
    <s v=""/>
    <s v=""/>
  </r>
  <r>
    <d v="2019-11-22T00:00:00"/>
    <x v="325"/>
    <n v="1000"/>
    <d v="1900-12-18T10:37:38"/>
    <n v="67.819999999999993"/>
    <n v="12.319999999999993"/>
    <n v="0"/>
    <n v="3.02"/>
    <n v="219"/>
    <n v="1.8859999999999999"/>
    <n v="39.200000000000003"/>
    <n v="0.20580000000000001"/>
    <n v="0.2233"/>
    <m/>
    <n v="285.60000000000002"/>
    <m/>
    <m/>
    <n v="13.28"/>
    <m/>
    <n v="3261000"/>
    <n v="232.8"/>
    <n v="285.60000000000002"/>
    <s v=""/>
    <s v=""/>
    <s v=""/>
  </r>
  <r>
    <d v="2019-11-22T00:00:00"/>
    <x v="325"/>
    <n v="1100"/>
    <d v="1900-12-18T11:37:38"/>
    <n v="67.94"/>
    <n v="12.439999999999998"/>
    <n v="1.01"/>
    <n v="4.53"/>
    <n v="234.5"/>
    <n v="3.88"/>
    <n v="34.200000000000003"/>
    <n v="0.20580000000000001"/>
    <n v="0.2233"/>
    <m/>
    <n v="361.9"/>
    <m/>
    <m/>
    <n v="13.28"/>
    <m/>
    <n v="3261100"/>
    <n v="309.8"/>
    <n v="361.9"/>
    <s v=""/>
    <s v=""/>
    <s v=""/>
  </r>
  <r>
    <d v="2019-11-22T00:00:00"/>
    <x v="325"/>
    <n v="1200"/>
    <d v="1900-12-18T12:37:38"/>
    <n v="67.7"/>
    <n v="12.200000000000003"/>
    <n v="1.51"/>
    <n v="4.03"/>
    <n v="189.5"/>
    <n v="3.327"/>
    <n v="34.799999999999997"/>
    <n v="0.20580000000000001"/>
    <n v="0.2233"/>
    <m/>
    <n v="390.6"/>
    <m/>
    <m/>
    <n v="13.28"/>
    <m/>
    <n v="3261200"/>
    <n v="339.5"/>
    <n v="390.6"/>
    <s v=""/>
    <s v=""/>
    <s v=""/>
  </r>
  <r>
    <d v="2019-11-22T00:00:00"/>
    <x v="325"/>
    <n v="1300"/>
    <d v="1900-12-18T13:37:38"/>
    <n v="66.53"/>
    <n v="11.030000000000001"/>
    <n v="1.01"/>
    <n v="4.03"/>
    <n v="158.6"/>
    <n v="4.141"/>
    <n v="34"/>
    <n v="0.20660000000000001"/>
    <n v="0.2233"/>
    <m/>
    <n v="373.1"/>
    <m/>
    <m/>
    <n v="13.28"/>
    <m/>
    <n v="3261300"/>
    <n v="318.2"/>
    <n v="373.1"/>
    <s v=""/>
    <s v=""/>
    <s v=""/>
  </r>
  <r>
    <d v="2019-11-22T00:00:00"/>
    <x v="325"/>
    <n v="1400"/>
    <d v="1900-12-18T14:37:38"/>
    <n v="66.42"/>
    <n v="10.920000000000002"/>
    <n v="2.0099999999999998"/>
    <n v="4.03"/>
    <n v="168.5"/>
    <n v="3.67"/>
    <n v="36"/>
    <n v="0.20730000000000001"/>
    <n v="0.2233"/>
    <m/>
    <n v="300.60000000000002"/>
    <m/>
    <m/>
    <n v="13.28"/>
    <m/>
    <n v="3261400"/>
    <n v="248.8"/>
    <n v="300.60000000000002"/>
    <s v=""/>
    <s v=""/>
    <s v=""/>
  </r>
  <r>
    <d v="2019-11-22T00:00:00"/>
    <x v="325"/>
    <n v="1500"/>
    <d v="1900-12-18T15:37:38"/>
    <n v="67.47"/>
    <n v="11.969999999999999"/>
    <n v="1.51"/>
    <n v="4.53"/>
    <n v="172.7"/>
    <n v="2.7170000000000001"/>
    <n v="38.6"/>
    <n v="0.20660000000000001"/>
    <n v="0.2225"/>
    <m/>
    <n v="178.1"/>
    <m/>
    <m/>
    <n v="13.39"/>
    <m/>
    <n v="3261500"/>
    <n v="141.30000000000001"/>
    <n v="178.1"/>
    <s v=""/>
    <s v=""/>
    <s v=""/>
  </r>
  <r>
    <d v="2019-11-22T00:00:00"/>
    <x v="325"/>
    <n v="1600"/>
    <d v="1900-12-18T16:37:38"/>
    <n v="67.239999999999995"/>
    <n v="11.739999999999995"/>
    <n v="0"/>
    <n v="2.52"/>
    <n v="205"/>
    <n v="1.3440000000000001"/>
    <n v="42.5"/>
    <n v="0.20660000000000001"/>
    <n v="0.2225"/>
    <m/>
    <n v="26.9"/>
    <m/>
    <m/>
    <n v="13.39"/>
    <m/>
    <n v="3261600"/>
    <n v="26.2"/>
    <n v="26.9"/>
    <s v=""/>
    <s v=""/>
    <s v=""/>
  </r>
  <r>
    <d v="2019-11-22T00:00:00"/>
    <x v="325"/>
    <n v="1700"/>
    <d v="1900-12-18T17:37:38"/>
    <n v="67.47"/>
    <n v="11.969999999999999"/>
    <n v="0.5"/>
    <n v="2.0099999999999998"/>
    <n v="341.2"/>
    <n v="-1.756"/>
    <n v="61.8"/>
    <n v="0.20660000000000001"/>
    <n v="0.2225"/>
    <m/>
    <n v="0.6"/>
    <m/>
    <m/>
    <n v="13.07"/>
    <m/>
    <n v="3261700"/>
    <n v="0"/>
    <n v="0"/>
    <s v=""/>
    <s v=""/>
    <s v=""/>
  </r>
  <r>
    <d v="2019-11-22T00:00:00"/>
    <x v="325"/>
    <n v="1800"/>
    <d v="1900-12-18T18:37:38"/>
    <n v="66.77"/>
    <n v="11.269999999999996"/>
    <n v="0.5"/>
    <n v="3.02"/>
    <n v="30.9"/>
    <n v="-1.1279999999999999"/>
    <n v="53.2"/>
    <n v="0.20660000000000001"/>
    <n v="0.2225"/>
    <m/>
    <n v="0.6"/>
    <m/>
    <m/>
    <n v="12.96"/>
    <m/>
    <n v="3261800"/>
    <n v="0"/>
    <n v="0"/>
    <s v=""/>
    <s v=""/>
    <s v=""/>
  </r>
  <r>
    <d v="2019-11-22T00:00:00"/>
    <x v="325"/>
    <n v="1900"/>
    <d v="1900-12-18T19:37:38"/>
    <n v="68.290000000000006"/>
    <n v="12.790000000000006"/>
    <n v="0"/>
    <n v="2.0099999999999998"/>
    <n v="11.2"/>
    <n v="-2.1890000000000001"/>
    <n v="59.6"/>
    <n v="0.20580000000000001"/>
    <n v="0.2225"/>
    <m/>
    <n v="0.6"/>
    <m/>
    <m/>
    <n v="12.86"/>
    <m/>
    <n v="3261900"/>
    <n v="0"/>
    <n v="0"/>
    <s v=""/>
    <s v=""/>
    <s v=""/>
  </r>
  <r>
    <d v="2019-11-22T00:00:00"/>
    <x v="325"/>
    <n v="2000"/>
    <d v="1900-12-18T20:37:38"/>
    <n v="68.05"/>
    <n v="12.549999999999997"/>
    <n v="0"/>
    <n v="2.0099999999999998"/>
    <n v="220.4"/>
    <n v="-1.413"/>
    <n v="60.8"/>
    <n v="0.20580000000000001"/>
    <n v="0.2225"/>
    <m/>
    <n v="0.6"/>
    <m/>
    <m/>
    <n v="12.75"/>
    <m/>
    <n v="3262000"/>
    <n v="0"/>
    <n v="0"/>
    <s v=""/>
    <s v=""/>
    <s v=""/>
  </r>
  <r>
    <d v="2019-11-22T00:00:00"/>
    <x v="325"/>
    <n v="2100"/>
    <d v="1900-12-18T21:37:38"/>
    <n v="67.47"/>
    <n v="11.969999999999999"/>
    <n v="0"/>
    <n v="3.02"/>
    <n v="192.3"/>
    <n v="-1.242"/>
    <n v="58.9"/>
    <n v="0.20580000000000001"/>
    <n v="0.2218"/>
    <m/>
    <n v="0.6"/>
    <m/>
    <m/>
    <n v="12.75"/>
    <m/>
    <n v="3262100"/>
    <n v="0"/>
    <n v="0"/>
    <s v=""/>
    <s v=""/>
    <s v=""/>
  </r>
  <r>
    <d v="2019-11-22T00:00:00"/>
    <x v="325"/>
    <n v="2200"/>
    <d v="1900-12-18T22:37:38"/>
    <n v="68.05"/>
    <n v="12.549999999999997"/>
    <n v="0.5"/>
    <n v="4.53"/>
    <n v="214.8"/>
    <n v="-1.1850000000000001"/>
    <n v="64.099999999999994"/>
    <n v="0.20580000000000001"/>
    <n v="0.2218"/>
    <m/>
    <n v="0.6"/>
    <m/>
    <m/>
    <n v="12.64"/>
    <m/>
    <n v="3262200"/>
    <n v="0"/>
    <n v="0"/>
    <s v=""/>
    <s v=""/>
    <s v=""/>
  </r>
  <r>
    <d v="2019-11-22T00:00:00"/>
    <x v="325"/>
    <n v="2300"/>
    <d v="1900-12-18T23:37:38"/>
    <n v="68.05"/>
    <n v="12.549999999999997"/>
    <n v="1.51"/>
    <n v="3.52"/>
    <n v="226"/>
    <n v="-1.242"/>
    <n v="66.3"/>
    <n v="0.2051"/>
    <n v="0.2218"/>
    <m/>
    <n v="0.6"/>
    <m/>
    <m/>
    <n v="12.64"/>
    <m/>
    <n v="3262300"/>
    <n v="0"/>
    <n v="0"/>
    <s v=""/>
    <s v=""/>
    <s v=""/>
  </r>
  <r>
    <d v="2019-11-22T00:00:00"/>
    <x v="325"/>
    <n v="2400"/>
    <d v="1900-12-19T00:37:38"/>
    <n v="67.94"/>
    <n v="12.439999999999998"/>
    <n v="1.51"/>
    <n v="4.03"/>
    <n v="227.4"/>
    <n v="-0.93"/>
    <n v="67.599999999999994"/>
    <n v="0.20580000000000001"/>
    <n v="0.2218"/>
    <m/>
    <n v="0.6"/>
    <m/>
    <m/>
    <n v="12.64"/>
    <m/>
    <n v="3262400"/>
    <n v="0"/>
    <n v="0"/>
    <n v="0.20599999999999999"/>
    <n v="0.222"/>
    <n v="0.124"/>
  </r>
  <r>
    <d v="2019-11-23T00:00:00"/>
    <x v="326"/>
    <n v="100"/>
    <d v="1900-12-19T01:37:38"/>
    <n v="67.819999999999993"/>
    <n v="12.319999999999993"/>
    <n v="1.01"/>
    <n v="4.03"/>
    <n v="220.4"/>
    <n v="-0.78900000000000003"/>
    <n v="69.2"/>
    <n v="0.2051"/>
    <n v="0.2218"/>
    <m/>
    <n v="0.6"/>
    <m/>
    <m/>
    <n v="12.53"/>
    <m/>
    <n v="3270100"/>
    <n v="0"/>
    <n v="0"/>
    <s v=""/>
    <s v=""/>
    <s v=""/>
  </r>
  <r>
    <d v="2019-11-23T00:00:00"/>
    <x v="326"/>
    <n v="200"/>
    <d v="1900-12-19T02:37:38"/>
    <n v="67.94"/>
    <n v="12.439999999999998"/>
    <n v="1.51"/>
    <n v="5.03"/>
    <n v="221.8"/>
    <n v="-1.0149999999999999"/>
    <n v="69.3"/>
    <n v="0.2051"/>
    <n v="0.2218"/>
    <m/>
    <n v="0.6"/>
    <m/>
    <m/>
    <n v="12.53"/>
    <m/>
    <n v="3270200"/>
    <n v="0"/>
    <n v="0"/>
    <s v=""/>
    <s v=""/>
    <s v=""/>
  </r>
  <r>
    <d v="2019-11-23T00:00:00"/>
    <x v="326"/>
    <n v="300"/>
    <d v="1900-12-19T03:37:38"/>
    <n v="67.819999999999993"/>
    <n v="12.319999999999993"/>
    <n v="2.52"/>
    <n v="7.05"/>
    <n v="230.2"/>
    <n v="-0.22700000000000001"/>
    <n v="69.7"/>
    <n v="0.2051"/>
    <n v="0.2218"/>
    <m/>
    <n v="0.6"/>
    <m/>
    <m/>
    <n v="12.53"/>
    <m/>
    <n v="3270300"/>
    <n v="0"/>
    <n v="0"/>
    <s v=""/>
    <s v=""/>
    <s v=""/>
  </r>
  <r>
    <d v="2019-11-23T00:00:00"/>
    <x v="326"/>
    <n v="400"/>
    <d v="1900-12-19T04:37:38"/>
    <n v="66.88"/>
    <n v="11.379999999999995"/>
    <n v="3.52"/>
    <n v="9.06"/>
    <n v="228.8"/>
    <n v="-0.98599999999999999"/>
    <n v="75.2"/>
    <n v="0.2051"/>
    <n v="0.2218"/>
    <m/>
    <n v="0.6"/>
    <m/>
    <m/>
    <n v="12.53"/>
    <m/>
    <n v="3270400"/>
    <n v="0"/>
    <n v="0"/>
    <s v=""/>
    <s v=""/>
    <s v=""/>
  </r>
  <r>
    <d v="2019-11-23T00:00:00"/>
    <x v="326"/>
    <n v="500"/>
    <d v="1900-12-19T05:37:38"/>
    <n v="66.88"/>
    <n v="11.379999999999995"/>
    <n v="3.02"/>
    <n v="6.54"/>
    <n v="223.2"/>
    <n v="-0.70399999999999996"/>
    <n v="78.400000000000006"/>
    <n v="0.2051"/>
    <n v="0.2218"/>
    <m/>
    <n v="0.6"/>
    <m/>
    <m/>
    <n v="12.53"/>
    <m/>
    <n v="3270500"/>
    <n v="0"/>
    <n v="0"/>
    <s v=""/>
    <s v=""/>
    <s v=""/>
  </r>
  <r>
    <d v="2019-11-23T00:00:00"/>
    <x v="326"/>
    <n v="600"/>
    <d v="1900-12-19T06:37:38"/>
    <n v="66.53"/>
    <n v="11.030000000000001"/>
    <n v="3.52"/>
    <n v="8.0500000000000007"/>
    <n v="221.8"/>
    <n v="-0.64800000000000002"/>
    <n v="82.6"/>
    <n v="0.2051"/>
    <n v="0.2218"/>
    <m/>
    <n v="0.6"/>
    <m/>
    <m/>
    <n v="12.53"/>
    <m/>
    <n v="3270600"/>
    <n v="0"/>
    <n v="0"/>
    <s v=""/>
    <s v=""/>
    <s v=""/>
  </r>
  <r>
    <d v="2019-11-23T00:00:00"/>
    <x v="326"/>
    <n v="700"/>
    <d v="1900-12-19T07:37:38"/>
    <n v="66.180000000000007"/>
    <n v="10.680000000000007"/>
    <n v="3.02"/>
    <n v="6.54"/>
    <n v="227.4"/>
    <n v="-0.73199999999999998"/>
    <n v="84.6"/>
    <n v="0.2051"/>
    <n v="0.22109999999999999"/>
    <m/>
    <n v="0.6"/>
    <m/>
    <m/>
    <n v="12.53"/>
    <m/>
    <n v="3270700"/>
    <n v="0"/>
    <n v="0"/>
    <s v=""/>
    <s v=""/>
    <s v=""/>
  </r>
  <r>
    <d v="2019-11-23T00:00:00"/>
    <x v="326"/>
    <n v="800"/>
    <d v="1900-12-19T08:37:38"/>
    <n v="66.3"/>
    <n v="10.799999999999997"/>
    <n v="2.52"/>
    <n v="6.54"/>
    <n v="228.8"/>
    <n v="-0.255"/>
    <n v="85.4"/>
    <n v="0.2051"/>
    <n v="0.2218"/>
    <m/>
    <n v="0.6"/>
    <m/>
    <m/>
    <n v="12.53"/>
    <m/>
    <n v="3270800"/>
    <n v="13"/>
    <n v="0"/>
    <s v=""/>
    <s v=""/>
    <s v=""/>
  </r>
  <r>
    <d v="2019-11-23T00:00:00"/>
    <x v="326"/>
    <n v="900"/>
    <d v="1900-12-19T09:37:38"/>
    <n v="66.53"/>
    <n v="11.030000000000001"/>
    <n v="2.52"/>
    <n v="5.54"/>
    <n v="223.2"/>
    <n v="-0.64800000000000002"/>
    <n v="87.5"/>
    <n v="0.20580000000000001"/>
    <n v="0.22109999999999999"/>
    <m/>
    <n v="84.4"/>
    <m/>
    <m/>
    <n v="13.07"/>
    <m/>
    <n v="3270900"/>
    <n v="117.5"/>
    <n v="84.4"/>
    <s v=""/>
    <s v=""/>
    <s v=""/>
  </r>
  <r>
    <d v="2019-11-23T00:00:00"/>
    <x v="326"/>
    <n v="1000"/>
    <d v="1900-12-19T10:37:38"/>
    <n v="66.53"/>
    <n v="11.030000000000001"/>
    <n v="3.02"/>
    <n v="6.04"/>
    <n v="221.8"/>
    <n v="-0.39500000000000002"/>
    <n v="89.4"/>
    <n v="0.20580000000000001"/>
    <n v="0.2218"/>
    <m/>
    <n v="25.6"/>
    <m/>
    <m/>
    <n v="13.5"/>
    <m/>
    <n v="3271000"/>
    <n v="229.2"/>
    <n v="25.6"/>
    <s v=""/>
    <s v=""/>
    <s v=""/>
  </r>
  <r>
    <d v="2019-11-23T00:00:00"/>
    <x v="326"/>
    <n v="1100"/>
    <d v="1900-12-19T11:37:38"/>
    <n v="67"/>
    <n v="11.5"/>
    <n v="2.0099999999999998"/>
    <n v="4.53"/>
    <n v="220.4"/>
    <n v="-0.67600000000000005"/>
    <n v="90.4"/>
    <n v="0.20660000000000001"/>
    <n v="0.22109999999999999"/>
    <m/>
    <n v="29.4"/>
    <m/>
    <m/>
    <n v="13.5"/>
    <m/>
    <n v="3271100"/>
    <n v="306"/>
    <n v="29.4"/>
    <s v=""/>
    <s v=""/>
    <s v=""/>
  </r>
  <r>
    <d v="2019-11-23T00:00:00"/>
    <x v="326"/>
    <n v="1200"/>
    <d v="1900-12-19T12:37:38"/>
    <n v="66.650000000000006"/>
    <n v="11.150000000000006"/>
    <n v="2.0099999999999998"/>
    <n v="5.03"/>
    <n v="217.6"/>
    <n v="-0.19900000000000001"/>
    <n v="89.9"/>
    <n v="0.20660000000000001"/>
    <n v="0.22109999999999999"/>
    <m/>
    <n v="43.1"/>
    <m/>
    <m/>
    <n v="13.5"/>
    <m/>
    <n v="3271200"/>
    <n v="335.7"/>
    <n v="43.1"/>
    <s v=""/>
    <s v=""/>
    <s v=""/>
  </r>
  <r>
    <d v="2019-11-23T00:00:00"/>
    <x v="326"/>
    <n v="1300"/>
    <d v="1900-12-19T13:37:38"/>
    <n v="66.88"/>
    <n v="11.379999999999995"/>
    <n v="1.01"/>
    <n v="4.53"/>
    <n v="199.4"/>
    <n v="-3.2000000000000001E-2"/>
    <n v="89.7"/>
    <n v="0.20660000000000001"/>
    <n v="0.22109999999999999"/>
    <m/>
    <n v="76.900000000000006"/>
    <m/>
    <m/>
    <n v="13.28"/>
    <m/>
    <n v="3271300"/>
    <n v="314.8"/>
    <n v="76.900000000000006"/>
    <s v=""/>
    <s v=""/>
    <s v=""/>
  </r>
  <r>
    <d v="2019-11-23T00:00:00"/>
    <x v="326"/>
    <n v="1400"/>
    <d v="1900-12-19T14:37:38"/>
    <n v="66.77"/>
    <n v="11.269999999999996"/>
    <n v="2.0099999999999998"/>
    <n v="6.04"/>
    <n v="202.2"/>
    <n v="0.218"/>
    <n v="87.5"/>
    <n v="0.20660000000000001"/>
    <n v="0.22109999999999999"/>
    <m/>
    <n v="81.900000000000006"/>
    <m/>
    <m/>
    <n v="13.39"/>
    <m/>
    <n v="3271400"/>
    <n v="245.8"/>
    <n v="81.900000000000006"/>
    <s v=""/>
    <s v=""/>
    <s v=""/>
  </r>
  <r>
    <d v="2019-11-23T00:00:00"/>
    <x v="326"/>
    <n v="1500"/>
    <d v="1900-12-19T15:37:38"/>
    <n v="67.59"/>
    <n v="12.090000000000003"/>
    <n v="2.52"/>
    <n v="6.54"/>
    <n v="206.4"/>
    <n v="-4.0000000000000001E-3"/>
    <n v="85.8"/>
    <n v="0.20660000000000001"/>
    <n v="0.22109999999999999"/>
    <m/>
    <n v="103.1"/>
    <m/>
    <m/>
    <n v="13.39"/>
    <m/>
    <n v="3271500"/>
    <n v="138.69999999999999"/>
    <n v="103.1"/>
    <s v=""/>
    <s v=""/>
    <s v=""/>
  </r>
  <r>
    <d v="2019-11-23T00:00:00"/>
    <x v="326"/>
    <n v="1600"/>
    <d v="1900-12-19T16:37:38"/>
    <n v="67.7"/>
    <n v="12.200000000000003"/>
    <n v="2.0099999999999998"/>
    <n v="5.03"/>
    <n v="196.5"/>
    <n v="-0.39500000000000002"/>
    <n v="86"/>
    <n v="0.20660000000000001"/>
    <n v="0.22109999999999999"/>
    <m/>
    <n v="36.9"/>
    <m/>
    <m/>
    <n v="13.5"/>
    <m/>
    <n v="3271600"/>
    <n v="24.8"/>
    <n v="36.9"/>
    <s v=""/>
    <s v=""/>
    <s v=""/>
  </r>
  <r>
    <d v="2019-11-23T00:00:00"/>
    <x v="326"/>
    <n v="1700"/>
    <d v="1900-12-19T17:37:38"/>
    <n v="67.7"/>
    <n v="12.200000000000003"/>
    <n v="1.51"/>
    <n v="6.04"/>
    <n v="199.4"/>
    <n v="-0.53500000000000003"/>
    <n v="84.4"/>
    <n v="0.20660000000000001"/>
    <n v="0.22109999999999999"/>
    <m/>
    <n v="0.6"/>
    <m/>
    <m/>
    <n v="13.18"/>
    <m/>
    <n v="3271700"/>
    <n v="0"/>
    <n v="0"/>
    <s v=""/>
    <s v=""/>
    <s v=""/>
  </r>
  <r>
    <d v="2019-11-23T00:00:00"/>
    <x v="326"/>
    <n v="1800"/>
    <d v="1900-12-19T18:37:38"/>
    <n v="67.59"/>
    <n v="12.090000000000003"/>
    <n v="1.01"/>
    <n v="5.54"/>
    <n v="196.5"/>
    <n v="-0.62"/>
    <n v="84.7"/>
    <n v="0.20660000000000001"/>
    <n v="0.22109999999999999"/>
    <m/>
    <n v="0.6"/>
    <m/>
    <m/>
    <n v="12.96"/>
    <m/>
    <n v="3271800"/>
    <n v="0"/>
    <n v="0"/>
    <s v=""/>
    <s v=""/>
    <s v=""/>
  </r>
  <r>
    <d v="2019-11-23T00:00:00"/>
    <x v="326"/>
    <n v="1900"/>
    <d v="1900-12-19T19:37:38"/>
    <n v="67.819999999999993"/>
    <n v="12.319999999999993"/>
    <n v="1.01"/>
    <n v="5.03"/>
    <n v="186.7"/>
    <n v="-1.986"/>
    <n v="85.4"/>
    <n v="0.20660000000000001"/>
    <n v="0.22109999999999999"/>
    <m/>
    <n v="0.6"/>
    <m/>
    <m/>
    <n v="12.86"/>
    <m/>
    <n v="3271900"/>
    <n v="0"/>
    <n v="0"/>
    <s v=""/>
    <s v=""/>
    <s v=""/>
  </r>
  <r>
    <d v="2019-11-23T00:00:00"/>
    <x v="326"/>
    <n v="2000"/>
    <d v="1900-12-19T20:37:38"/>
    <n v="67.59"/>
    <n v="12.090000000000003"/>
    <n v="1.51"/>
    <n v="5.03"/>
    <n v="186.7"/>
    <n v="-2.2469999999999999"/>
    <n v="89.2"/>
    <n v="0.20660000000000001"/>
    <n v="0.22109999999999999"/>
    <m/>
    <n v="0.6"/>
    <m/>
    <m/>
    <n v="12.86"/>
    <m/>
    <n v="3272000"/>
    <n v="0"/>
    <n v="0"/>
    <s v=""/>
    <s v=""/>
    <s v=""/>
  </r>
  <r>
    <d v="2019-11-23T00:00:00"/>
    <x v="326"/>
    <n v="2100"/>
    <d v="1900-12-19T21:37:38"/>
    <n v="67.59"/>
    <n v="12.090000000000003"/>
    <n v="3.02"/>
    <n v="6.54"/>
    <n v="203.6"/>
    <n v="-2.1309999999999998"/>
    <n v="90.5"/>
    <n v="0.20660000000000001"/>
    <n v="0.22109999999999999"/>
    <m/>
    <n v="0.6"/>
    <m/>
    <m/>
    <n v="12.75"/>
    <m/>
    <n v="3272100"/>
    <n v="0"/>
    <n v="0"/>
    <s v=""/>
    <s v=""/>
    <s v=""/>
  </r>
  <r>
    <d v="2019-11-23T00:00:00"/>
    <x v="326"/>
    <n v="2200"/>
    <d v="1900-12-19T22:37:38"/>
    <n v="67.349999999999994"/>
    <n v="11.849999999999994"/>
    <n v="2.52"/>
    <n v="5.54"/>
    <n v="210.6"/>
    <n v="-2.4790000000000001"/>
    <n v="91.2"/>
    <n v="0.20580000000000001"/>
    <n v="0.22109999999999999"/>
    <m/>
    <n v="0.6"/>
    <m/>
    <m/>
    <n v="12.64"/>
    <m/>
    <n v="3272200"/>
    <n v="0"/>
    <n v="0"/>
    <s v=""/>
    <s v=""/>
    <s v=""/>
  </r>
  <r>
    <d v="2019-11-23T00:00:00"/>
    <x v="326"/>
    <n v="2300"/>
    <d v="1900-12-19T23:37:38"/>
    <n v="67.59"/>
    <n v="12.090000000000003"/>
    <n v="2.0099999999999998"/>
    <n v="6.04"/>
    <n v="203.6"/>
    <n v="-2.5369999999999999"/>
    <n v="90.8"/>
    <n v="0.2051"/>
    <n v="0.22109999999999999"/>
    <m/>
    <n v="0.6"/>
    <m/>
    <m/>
    <n v="12.64"/>
    <m/>
    <n v="3272300"/>
    <n v="0"/>
    <n v="0"/>
    <s v=""/>
    <s v=""/>
    <s v=""/>
  </r>
  <r>
    <d v="2019-11-23T00:00:00"/>
    <x v="326"/>
    <n v="2400"/>
    <d v="1900-12-20T00:37:38"/>
    <n v="66.88"/>
    <n v="11.379999999999995"/>
    <n v="3.02"/>
    <n v="8.0500000000000007"/>
    <n v="195.1"/>
    <n v="-2.2469999999999999"/>
    <n v="90.8"/>
    <n v="0.2051"/>
    <n v="0.22109999999999999"/>
    <m/>
    <n v="0.6"/>
    <m/>
    <m/>
    <n v="12.64"/>
    <m/>
    <n v="3272400"/>
    <n v="0"/>
    <n v="0"/>
    <n v="0.20499999999999999"/>
    <n v="0.221"/>
    <n v="0.114"/>
  </r>
  <r>
    <d v="2019-11-24T00:00:00"/>
    <x v="327"/>
    <n v="100"/>
    <d v="1900-12-20T01:37:38"/>
    <n v="66.42"/>
    <n v="10.920000000000002"/>
    <n v="3.52"/>
    <n v="9.06"/>
    <n v="210.6"/>
    <n v="-1.958"/>
    <n v="90.2"/>
    <n v="0.2051"/>
    <n v="0.22109999999999999"/>
    <m/>
    <n v="0.6"/>
    <m/>
    <m/>
    <n v="12.53"/>
    <m/>
    <n v="3280100"/>
    <n v="0"/>
    <n v="0"/>
    <s v=""/>
    <s v=""/>
    <s v=""/>
  </r>
  <r>
    <d v="2019-11-24T00:00:00"/>
    <x v="327"/>
    <n v="200"/>
    <d v="1900-12-20T02:37:38"/>
    <n v="65.709999999999994"/>
    <n v="10.209999999999994"/>
    <n v="4.03"/>
    <n v="8.56"/>
    <n v="212"/>
    <n v="-1.5840000000000001"/>
    <n v="95.4"/>
    <n v="0.2051"/>
    <n v="0.22109999999999999"/>
    <m/>
    <n v="0.6"/>
    <m/>
    <m/>
    <n v="12.53"/>
    <m/>
    <n v="3280200"/>
    <n v="0"/>
    <n v="0"/>
    <s v=""/>
    <s v=""/>
    <s v=""/>
  </r>
  <r>
    <d v="2019-11-24T00:00:00"/>
    <x v="327"/>
    <n v="300"/>
    <d v="1900-12-20T03:37:38"/>
    <n v="68.64"/>
    <n v="13.14"/>
    <n v="5.03"/>
    <n v="12.58"/>
    <n v="224.6"/>
    <n v="-1.1850000000000001"/>
    <n v="98.6"/>
    <n v="0.2051"/>
    <n v="0.22109999999999999"/>
    <m/>
    <n v="0.6"/>
    <m/>
    <m/>
    <n v="12.53"/>
    <m/>
    <n v="3280300"/>
    <n v="0"/>
    <n v="0"/>
    <s v=""/>
    <s v=""/>
    <s v=""/>
  </r>
  <r>
    <d v="2019-11-24T00:00:00"/>
    <x v="327"/>
    <n v="400"/>
    <d v="1900-12-20T04:37:38"/>
    <n v="68.290000000000006"/>
    <n v="12.790000000000006"/>
    <n v="7.05"/>
    <n v="17.61"/>
    <n v="230.2"/>
    <n v="-1.6990000000000001"/>
    <n v="96.4"/>
    <n v="0.2051"/>
    <n v="0.22040000000000001"/>
    <m/>
    <n v="0.6"/>
    <m/>
    <m/>
    <n v="12.53"/>
    <m/>
    <n v="3280400"/>
    <n v="0"/>
    <n v="0"/>
    <s v=""/>
    <s v=""/>
    <s v=""/>
  </r>
  <r>
    <d v="2019-11-24T00:00:00"/>
    <x v="327"/>
    <n v="500"/>
    <d v="1900-12-20T05:37:38"/>
    <n v="66.88"/>
    <n v="11.379999999999995"/>
    <n v="6.54"/>
    <n v="14.09"/>
    <n v="234.5"/>
    <n v="-2.508"/>
    <n v="97.8"/>
    <n v="0.2051"/>
    <n v="0.22040000000000001"/>
    <m/>
    <n v="0.6"/>
    <m/>
    <m/>
    <n v="12.53"/>
    <m/>
    <n v="3280500"/>
    <n v="0"/>
    <n v="0"/>
    <s v=""/>
    <s v=""/>
    <s v=""/>
  </r>
  <r>
    <d v="2019-11-24T00:00:00"/>
    <x v="327"/>
    <n v="600"/>
    <d v="1900-12-20T06:37:38"/>
    <n v="68.290000000000006"/>
    <n v="12.790000000000006"/>
    <n v="5.03"/>
    <n v="11.07"/>
    <n v="231.6"/>
    <n v="-3.5379999999999998"/>
    <n v="97.7"/>
    <n v="0.2051"/>
    <n v="0.22040000000000001"/>
    <m/>
    <n v="0.6"/>
    <m/>
    <m/>
    <n v="12.53"/>
    <m/>
    <n v="3280600"/>
    <n v="0"/>
    <n v="0"/>
    <s v=""/>
    <s v=""/>
    <s v=""/>
  </r>
  <r>
    <d v="2019-11-24T00:00:00"/>
    <x v="327"/>
    <n v="700"/>
    <d v="1900-12-20T07:37:38"/>
    <n v="68.17"/>
    <n v="12.670000000000002"/>
    <n v="4.03"/>
    <n v="10.57"/>
    <n v="228.8"/>
    <n v="-4.3479999999999999"/>
    <n v="95.8"/>
    <n v="0.2051"/>
    <n v="0.22040000000000001"/>
    <m/>
    <n v="0.6"/>
    <m/>
    <m/>
    <n v="12.53"/>
    <m/>
    <n v="3280700"/>
    <n v="0"/>
    <n v="0"/>
    <s v=""/>
    <s v=""/>
    <s v=""/>
  </r>
  <r>
    <d v="2019-11-24T00:00:00"/>
    <x v="327"/>
    <n v="800"/>
    <d v="1900-12-20T08:37:38"/>
    <n v="68.41"/>
    <n v="12.909999999999997"/>
    <n v="3.52"/>
    <n v="8.56"/>
    <n v="221.8"/>
    <n v="-4.4080000000000004"/>
    <n v="94.7"/>
    <n v="0.2051"/>
    <n v="0.22040000000000001"/>
    <m/>
    <n v="14.4"/>
    <m/>
    <m/>
    <n v="12.53"/>
    <m/>
    <n v="3280800"/>
    <n v="11.8"/>
    <n v="14.4"/>
    <s v=""/>
    <s v=""/>
    <s v=""/>
  </r>
  <r>
    <d v="2019-11-24T00:00:00"/>
    <x v="327"/>
    <n v="900"/>
    <d v="1900-12-20T09:37:38"/>
    <n v="68.17"/>
    <n v="12.670000000000002"/>
    <n v="3.02"/>
    <n v="8.0500000000000007"/>
    <n v="227.4"/>
    <n v="-4.016"/>
    <n v="91.5"/>
    <n v="0.2051"/>
    <n v="0.22040000000000001"/>
    <m/>
    <n v="34.4"/>
    <m/>
    <m/>
    <n v="13.28"/>
    <m/>
    <n v="3280900"/>
    <n v="114"/>
    <n v="34.4"/>
    <s v=""/>
    <s v=""/>
    <s v=""/>
  </r>
  <r>
    <d v="2019-11-24T00:00:00"/>
    <x v="327"/>
    <n v="1000"/>
    <d v="1900-12-20T10:37:38"/>
    <n v="68.17"/>
    <n v="12.670000000000002"/>
    <n v="3.02"/>
    <n v="7.55"/>
    <n v="214.8"/>
    <n v="-2.16"/>
    <n v="88.3"/>
    <n v="0.2051"/>
    <n v="0.22040000000000001"/>
    <m/>
    <n v="285.60000000000002"/>
    <m/>
    <m/>
    <n v="13.39"/>
    <m/>
    <n v="3281000"/>
    <n v="225.3"/>
    <n v="285.60000000000002"/>
    <s v=""/>
    <s v=""/>
    <s v=""/>
  </r>
  <r>
    <d v="2019-11-24T00:00:00"/>
    <x v="327"/>
    <n v="1100"/>
    <d v="1900-12-20T11:37:38"/>
    <n v="68.05"/>
    <n v="12.549999999999997"/>
    <n v="3.02"/>
    <n v="7.05"/>
    <n v="226"/>
    <n v="-0.95799999999999996"/>
    <n v="75.900000000000006"/>
    <n v="0.20580000000000001"/>
    <n v="0.21959999999999999"/>
    <m/>
    <n v="401.9"/>
    <m/>
    <m/>
    <n v="13.28"/>
    <m/>
    <n v="3281100"/>
    <n v="302.3"/>
    <n v="401.9"/>
    <s v=""/>
    <s v=""/>
    <s v=""/>
  </r>
  <r>
    <d v="2019-11-24T00:00:00"/>
    <x v="327"/>
    <n v="1200"/>
    <d v="1900-12-20T12:37:38"/>
    <n v="68.41"/>
    <n v="12.909999999999997"/>
    <n v="4.03"/>
    <n v="8.56"/>
    <n v="216.2"/>
    <n v="-1.27"/>
    <n v="75.5"/>
    <n v="0.20580000000000001"/>
    <n v="0.21959999999999999"/>
    <m/>
    <n v="386.9"/>
    <m/>
    <m/>
    <n v="13.28"/>
    <m/>
    <n v="3281200"/>
    <n v="332.3"/>
    <n v="386.9"/>
    <s v=""/>
    <s v=""/>
    <s v=""/>
  </r>
  <r>
    <d v="2019-11-24T00:00:00"/>
    <x v="327"/>
    <n v="1300"/>
    <d v="1900-12-20T13:37:38"/>
    <n v="68.41"/>
    <n v="12.909999999999997"/>
    <n v="4.03"/>
    <n v="9.06"/>
    <n v="230.2"/>
    <n v="-0.95799999999999996"/>
    <n v="71"/>
    <n v="0.20580000000000001"/>
    <n v="0.21959999999999999"/>
    <m/>
    <n v="363.1"/>
    <m/>
    <m/>
    <n v="13.28"/>
    <m/>
    <n v="3281300"/>
    <n v="311.5"/>
    <n v="363.1"/>
    <s v=""/>
    <s v=""/>
    <s v=""/>
  </r>
  <r>
    <d v="2019-11-24T00:00:00"/>
    <x v="327"/>
    <n v="1400"/>
    <d v="1900-12-20T14:37:38"/>
    <n v="68.290000000000006"/>
    <n v="12.790000000000006"/>
    <n v="4.03"/>
    <n v="11.07"/>
    <n v="230.2"/>
    <n v="-3.153"/>
    <n v="72.599999999999994"/>
    <n v="0.20580000000000001"/>
    <n v="0.21959999999999999"/>
    <m/>
    <n v="79.400000000000006"/>
    <m/>
    <m/>
    <n v="13.61"/>
    <m/>
    <n v="3281400"/>
    <n v="242.8"/>
    <n v="79.400000000000006"/>
    <s v=""/>
    <s v=""/>
    <s v=""/>
  </r>
  <r>
    <d v="2019-11-24T00:00:00"/>
    <x v="327"/>
    <n v="1500"/>
    <d v="1900-12-20T15:37:38"/>
    <n v="68.17"/>
    <n v="12.670000000000002"/>
    <n v="4.53"/>
    <n v="10.07"/>
    <n v="223.2"/>
    <n v="-3.1240000000000001"/>
    <n v="74.400000000000006"/>
    <n v="0.20580000000000001"/>
    <n v="0.21959999999999999"/>
    <m/>
    <n v="109.4"/>
    <m/>
    <m/>
    <n v="13.5"/>
    <m/>
    <n v="3281500"/>
    <n v="136"/>
    <n v="109.4"/>
    <s v=""/>
    <s v=""/>
    <s v=""/>
  </r>
  <r>
    <d v="2019-11-24T00:00:00"/>
    <x v="327"/>
    <n v="1600"/>
    <d v="1900-12-20T16:37:38"/>
    <n v="68.290000000000006"/>
    <n v="12.790000000000006"/>
    <n v="4.03"/>
    <n v="10.57"/>
    <n v="221.8"/>
    <n v="-4.59"/>
    <n v="78.3"/>
    <n v="0.2051"/>
    <n v="0.21959999999999999"/>
    <m/>
    <n v="14.4"/>
    <m/>
    <m/>
    <n v="13.28"/>
    <m/>
    <n v="3281600"/>
    <n v="23.7"/>
    <n v="14.4"/>
    <s v=""/>
    <s v=""/>
    <s v=""/>
  </r>
  <r>
    <d v="2019-11-24T00:00:00"/>
    <x v="327"/>
    <n v="1700"/>
    <d v="1900-12-20T17:37:38"/>
    <n v="68.17"/>
    <n v="12.670000000000002"/>
    <n v="3.52"/>
    <n v="8.56"/>
    <n v="228.8"/>
    <n v="-5.2329999999999997"/>
    <n v="82.1"/>
    <n v="0.2051"/>
    <n v="0.21959999999999999"/>
    <m/>
    <n v="0.6"/>
    <m/>
    <m/>
    <n v="13.18"/>
    <m/>
    <n v="3281700"/>
    <n v="0"/>
    <n v="0"/>
    <s v=""/>
    <s v=""/>
    <s v=""/>
  </r>
  <r>
    <d v="2019-11-24T00:00:00"/>
    <x v="327"/>
    <n v="1800"/>
    <d v="1900-12-20T18:37:38"/>
    <n v="68.290000000000006"/>
    <n v="12.790000000000006"/>
    <n v="3.52"/>
    <n v="7.55"/>
    <n v="221.8"/>
    <n v="-4.9870000000000001"/>
    <n v="83.2"/>
    <n v="0.2044"/>
    <n v="0.21959999999999999"/>
    <m/>
    <n v="0.6"/>
    <m/>
    <m/>
    <n v="12.96"/>
    <m/>
    <n v="3281800"/>
    <n v="0"/>
    <n v="0"/>
    <s v=""/>
    <s v=""/>
    <s v=""/>
  </r>
  <r>
    <d v="2019-11-24T00:00:00"/>
    <x v="327"/>
    <n v="1900"/>
    <d v="1900-12-20T19:37:38"/>
    <n v="68.64"/>
    <n v="13.14"/>
    <n v="3.02"/>
    <n v="7.55"/>
    <n v="224.6"/>
    <n v="-5.202"/>
    <n v="84.9"/>
    <n v="0.2044"/>
    <n v="0.21890000000000001"/>
    <m/>
    <n v="0.6"/>
    <m/>
    <m/>
    <n v="12.86"/>
    <m/>
    <n v="3281900"/>
    <n v="0"/>
    <n v="0"/>
    <s v=""/>
    <s v=""/>
    <s v=""/>
  </r>
  <r>
    <d v="2019-11-24T00:00:00"/>
    <x v="327"/>
    <n v="2000"/>
    <d v="1900-12-20T20:37:38"/>
    <n v="68.17"/>
    <n v="12.670000000000002"/>
    <n v="2.0099999999999998"/>
    <n v="6.04"/>
    <n v="228.8"/>
    <n v="-5.5419999999999998"/>
    <n v="90.7"/>
    <n v="0.2044"/>
    <n v="0.21890000000000001"/>
    <m/>
    <n v="0.6"/>
    <m/>
    <m/>
    <n v="12.75"/>
    <m/>
    <n v="3282000"/>
    <n v="0"/>
    <n v="0"/>
    <s v=""/>
    <s v=""/>
    <s v=""/>
  </r>
  <r>
    <d v="2019-11-24T00:00:00"/>
    <x v="327"/>
    <n v="2100"/>
    <d v="1900-12-20T21:37:38"/>
    <n v="68.17"/>
    <n v="12.670000000000002"/>
    <n v="2.0099999999999998"/>
    <n v="6.54"/>
    <n v="224.6"/>
    <n v="-5.6050000000000004"/>
    <n v="91.8"/>
    <n v="0.2044"/>
    <n v="0.21890000000000001"/>
    <m/>
    <n v="0.6"/>
    <m/>
    <m/>
    <n v="12.75"/>
    <m/>
    <n v="3282100"/>
    <n v="0"/>
    <n v="0"/>
    <s v=""/>
    <s v=""/>
    <s v=""/>
  </r>
  <r>
    <d v="2019-11-24T00:00:00"/>
    <x v="327"/>
    <n v="2200"/>
    <d v="1900-12-20T22:37:38"/>
    <n v="68.05"/>
    <n v="12.549999999999997"/>
    <n v="1.51"/>
    <n v="5.54"/>
    <n v="235.9"/>
    <n v="-5.9160000000000004"/>
    <n v="93.9"/>
    <n v="0.2044"/>
    <n v="0.21890000000000001"/>
    <m/>
    <n v="0.6"/>
    <m/>
    <m/>
    <n v="12.64"/>
    <m/>
    <n v="3282200"/>
    <n v="0"/>
    <n v="0"/>
    <s v=""/>
    <s v=""/>
    <s v=""/>
  </r>
  <r>
    <d v="2019-11-24T00:00:00"/>
    <x v="327"/>
    <n v="2300"/>
    <d v="1900-12-20T23:37:38"/>
    <n v="68.05"/>
    <n v="12.549999999999997"/>
    <n v="1.51"/>
    <n v="4.53"/>
    <n v="235.9"/>
    <n v="-5.9480000000000004"/>
    <n v="93.9"/>
    <n v="0.2044"/>
    <n v="0.21890000000000001"/>
    <m/>
    <n v="0.6"/>
    <m/>
    <m/>
    <n v="12.64"/>
    <m/>
    <n v="3282300"/>
    <n v="0"/>
    <n v="0"/>
    <s v=""/>
    <s v=""/>
    <s v=""/>
  </r>
  <r>
    <d v="2019-11-24T00:00:00"/>
    <x v="327"/>
    <n v="2400"/>
    <d v="1900-12-21T00:37:38"/>
    <n v="67.819999999999993"/>
    <n v="12.319999999999993"/>
    <n v="1.01"/>
    <n v="4.03"/>
    <n v="235.9"/>
    <n v="-6.0730000000000004"/>
    <n v="95.4"/>
    <n v="0.2044"/>
    <n v="0.21890000000000001"/>
    <m/>
    <n v="0.6"/>
    <m/>
    <m/>
    <n v="12.53"/>
    <m/>
    <n v="3282400"/>
    <n v="0"/>
    <n v="0"/>
    <n v="0.20399999999999999"/>
    <n v="0.219"/>
    <n v="0.123"/>
  </r>
  <r>
    <d v="2019-11-25T00:00:00"/>
    <x v="328"/>
    <n v="100"/>
    <d v="1900-12-21T01:37:38"/>
    <n v="68.05"/>
    <n v="12.549999999999997"/>
    <n v="1.51"/>
    <n v="4.53"/>
    <n v="228.8"/>
    <n v="-6.3879999999999999"/>
    <n v="96"/>
    <n v="0.2044"/>
    <n v="0.21890000000000001"/>
    <m/>
    <n v="0.6"/>
    <m/>
    <m/>
    <n v="12.53"/>
    <m/>
    <n v="3290100"/>
    <n v="0"/>
    <n v="0"/>
    <s v=""/>
    <s v=""/>
    <s v=""/>
  </r>
  <r>
    <d v="2019-11-25T00:00:00"/>
    <x v="328"/>
    <n v="200"/>
    <d v="1900-12-21T02:37:38"/>
    <n v="67.349999999999994"/>
    <n v="11.849999999999994"/>
    <n v="0.5"/>
    <n v="4.03"/>
    <n v="231.6"/>
    <n v="-6.4829999999999997"/>
    <n v="96.2"/>
    <n v="0.2051"/>
    <n v="0.21820000000000001"/>
    <m/>
    <n v="0.6"/>
    <m/>
    <m/>
    <n v="12.53"/>
    <m/>
    <n v="3290200"/>
    <n v="0"/>
    <n v="0"/>
    <s v=""/>
    <s v=""/>
    <s v=""/>
  </r>
  <r>
    <d v="2019-11-25T00:00:00"/>
    <x v="328"/>
    <n v="300"/>
    <d v="1900-12-21T03:37:38"/>
    <n v="68.87"/>
    <n v="13.370000000000005"/>
    <n v="0.5"/>
    <n v="3.02"/>
    <n v="292"/>
    <n v="-7.0259999999999998"/>
    <n v="96"/>
    <n v="0.2044"/>
    <n v="0.21820000000000001"/>
    <m/>
    <n v="0.6"/>
    <m/>
    <m/>
    <n v="12.53"/>
    <m/>
    <n v="3290300"/>
    <n v="0"/>
    <n v="0"/>
    <s v=""/>
    <s v=""/>
    <s v=""/>
  </r>
  <r>
    <d v="2019-11-25T00:00:00"/>
    <x v="328"/>
    <n v="400"/>
    <d v="1900-12-21T04:37:38"/>
    <n v="71.680000000000007"/>
    <n v="16.180000000000007"/>
    <n v="0"/>
    <n v="4.03"/>
    <n v="255.5"/>
    <n v="-6.93"/>
    <n v="96.1"/>
    <n v="0.2044"/>
    <n v="0.21820000000000001"/>
    <m/>
    <n v="0.6"/>
    <m/>
    <m/>
    <n v="12.53"/>
    <m/>
    <n v="3290400"/>
    <n v="0"/>
    <n v="0"/>
    <s v=""/>
    <s v=""/>
    <s v=""/>
  </r>
  <r>
    <d v="2019-11-25T00:00:00"/>
    <x v="328"/>
    <n v="500"/>
    <d v="1900-12-21T05:37:38"/>
    <n v="70.16"/>
    <n v="14.659999999999997"/>
    <n v="0.5"/>
    <n v="3.52"/>
    <n v="254.1"/>
    <n v="-6.9939999999999998"/>
    <n v="96.1"/>
    <n v="0.2051"/>
    <n v="0.21820000000000001"/>
    <m/>
    <n v="0.6"/>
    <m/>
    <m/>
    <n v="12.53"/>
    <m/>
    <n v="3290500"/>
    <n v="0"/>
    <n v="0"/>
    <s v=""/>
    <s v=""/>
    <s v=""/>
  </r>
  <r>
    <d v="2019-11-25T00:00:00"/>
    <x v="328"/>
    <n v="600"/>
    <d v="1900-12-21T06:37:38"/>
    <n v="72.62"/>
    <n v="17.120000000000005"/>
    <n v="0.5"/>
    <n v="5.54"/>
    <n v="278"/>
    <n v="-7.9020000000000001"/>
    <n v="96"/>
    <n v="0.2044"/>
    <n v="0.21820000000000001"/>
    <m/>
    <n v="0.6"/>
    <m/>
    <m/>
    <n v="12.43"/>
    <m/>
    <n v="3290600"/>
    <n v="0"/>
    <n v="0"/>
    <s v=""/>
    <s v=""/>
    <s v=""/>
  </r>
  <r>
    <d v="2019-11-25T00:00:00"/>
    <x v="328"/>
    <n v="700"/>
    <d v="1900-12-21T07:37:38"/>
    <n v="73.319999999999993"/>
    <n v="17.819999999999993"/>
    <n v="0"/>
    <n v="3.02"/>
    <n v="248.5"/>
    <n v="-7.9020000000000001"/>
    <n v="95.8"/>
    <n v="0.2044"/>
    <n v="0.21820000000000001"/>
    <m/>
    <n v="0.6"/>
    <m/>
    <m/>
    <n v="12.43"/>
    <m/>
    <n v="3290700"/>
    <n v="0"/>
    <n v="0"/>
    <s v=""/>
    <s v=""/>
    <s v=""/>
  </r>
  <r>
    <d v="2019-11-25T00:00:00"/>
    <x v="328"/>
    <n v="800"/>
    <d v="1900-12-21T08:37:38"/>
    <n v="72.849999999999994"/>
    <n v="17.349999999999994"/>
    <n v="0"/>
    <n v="2.0099999999999998"/>
    <n v="233.1"/>
    <n v="-7.8689999999999998"/>
    <n v="95.7"/>
    <n v="0.2044"/>
    <n v="0.21820000000000001"/>
    <m/>
    <n v="6.9"/>
    <m/>
    <m/>
    <n v="12.43"/>
    <m/>
    <n v="3290800"/>
    <n v="10.7"/>
    <n v="6.9"/>
    <s v=""/>
    <s v=""/>
    <s v=""/>
  </r>
  <r>
    <d v="2019-11-25T00:00:00"/>
    <x v="328"/>
    <n v="900"/>
    <d v="1900-12-21T09:37:38"/>
    <n v="72.62"/>
    <n v="17.120000000000005"/>
    <n v="0.5"/>
    <n v="4.03"/>
    <n v="262.5"/>
    <n v="-7.4130000000000003"/>
    <n v="95.6"/>
    <n v="0.2044"/>
    <n v="0.21820000000000001"/>
    <m/>
    <n v="60.6"/>
    <m/>
    <m/>
    <n v="13.93"/>
    <m/>
    <n v="3290900"/>
    <n v="111"/>
    <n v="60.6"/>
    <s v=""/>
    <s v=""/>
    <s v=""/>
  </r>
  <r>
    <d v="2019-11-25T00:00:00"/>
    <x v="328"/>
    <n v="1000"/>
    <d v="1900-12-21T10:37:38"/>
    <n v="70.98"/>
    <n v="15.480000000000004"/>
    <n v="1.01"/>
    <n v="5.03"/>
    <n v="268.10000000000002"/>
    <n v="-5.7910000000000004"/>
    <n v="94.1"/>
    <n v="0.2051"/>
    <n v="0.21820000000000001"/>
    <m/>
    <n v="163.1"/>
    <m/>
    <m/>
    <n v="13.28"/>
    <m/>
    <n v="3291000"/>
    <n v="222"/>
    <n v="163.1"/>
    <s v=""/>
    <s v=""/>
    <s v=""/>
  </r>
  <r>
    <d v="2019-11-25T00:00:00"/>
    <x v="328"/>
    <n v="1100"/>
    <d v="1900-12-21T11:37:38"/>
    <n v="72.03"/>
    <n v="16.53"/>
    <n v="1.01"/>
    <n v="5.03"/>
    <n v="278"/>
    <n v="-5.2329999999999997"/>
    <n v="91.6"/>
    <n v="0.2044"/>
    <n v="0.21820000000000001"/>
    <m/>
    <n v="153.1"/>
    <m/>
    <m/>
    <n v="13.28"/>
    <m/>
    <n v="3291100"/>
    <n v="298.7"/>
    <n v="153.1"/>
    <s v=""/>
    <s v=""/>
    <s v=""/>
  </r>
  <r>
    <d v="2019-11-25T00:00:00"/>
    <x v="328"/>
    <n v="1200"/>
    <d v="1900-12-21T12:37:38"/>
    <n v="71.92"/>
    <n v="16.420000000000002"/>
    <n v="1.01"/>
    <n v="5.03"/>
    <n v="297.60000000000002"/>
    <n v="-6.2309999999999999"/>
    <n v="85.3"/>
    <n v="0.20369999999999999"/>
    <n v="0.21890000000000001"/>
    <m/>
    <n v="218.1"/>
    <m/>
    <m/>
    <n v="13.93"/>
    <m/>
    <n v="3291200"/>
    <n v="328.8"/>
    <n v="218.1"/>
    <s v=""/>
    <s v=""/>
    <s v=""/>
  </r>
  <r>
    <d v="2019-11-25T00:00:00"/>
    <x v="328"/>
    <n v="1300"/>
    <d v="1900-12-21T13:37:38"/>
    <n v="72.150000000000006"/>
    <n v="16.650000000000006"/>
    <n v="2.0099999999999998"/>
    <n v="7.05"/>
    <n v="285"/>
    <n v="-5.7910000000000004"/>
    <n v="83.7"/>
    <n v="0.2044"/>
    <n v="0.21820000000000001"/>
    <m/>
    <n v="248.1"/>
    <m/>
    <m/>
    <n v="13.5"/>
    <m/>
    <n v="3291300"/>
    <n v="308.2"/>
    <n v="248.1"/>
    <s v=""/>
    <s v=""/>
    <s v=""/>
  </r>
  <r>
    <d v="2019-11-25T00:00:00"/>
    <x v="328"/>
    <n v="1400"/>
    <d v="1900-12-21T14:37:38"/>
    <n v="72.27"/>
    <n v="16.769999999999996"/>
    <n v="2.0099999999999998"/>
    <n v="6.54"/>
    <n v="279.39999999999998"/>
    <n v="-7.3479999999999999"/>
    <n v="82.9"/>
    <n v="0.2044"/>
    <n v="0.21820000000000001"/>
    <m/>
    <n v="71.900000000000006"/>
    <m/>
    <m/>
    <n v="13.5"/>
    <m/>
    <n v="3291400"/>
    <n v="240.2"/>
    <n v="71.900000000000006"/>
    <s v=""/>
    <s v=""/>
    <s v=""/>
  </r>
  <r>
    <d v="2019-11-25T00:00:00"/>
    <x v="328"/>
    <n v="1500"/>
    <d v="1900-12-21T15:37:38"/>
    <n v="71.8"/>
    <n v="16.299999999999997"/>
    <n v="1.51"/>
    <n v="5.03"/>
    <n v="278"/>
    <n v="-7.1550000000000002"/>
    <n v="84.3"/>
    <n v="0.2044"/>
    <n v="0.2175"/>
    <m/>
    <n v="79.400000000000006"/>
    <m/>
    <m/>
    <n v="13.28"/>
    <m/>
    <n v="3291500"/>
    <n v="133.80000000000001"/>
    <n v="79.400000000000006"/>
    <s v=""/>
    <s v=""/>
    <s v=""/>
  </r>
  <r>
    <d v="2019-11-25T00:00:00"/>
    <x v="328"/>
    <n v="1600"/>
    <d v="1900-12-21T16:37:38"/>
    <n v="71.8"/>
    <n v="16.299999999999997"/>
    <n v="1.01"/>
    <n v="4.03"/>
    <n v="263.89999999999998"/>
    <n v="-7.8360000000000003"/>
    <n v="85.7"/>
    <n v="0.2044"/>
    <n v="0.21820000000000001"/>
    <m/>
    <n v="9.4"/>
    <m/>
    <m/>
    <n v="13.28"/>
    <m/>
    <n v="3291600"/>
    <n v="22.5"/>
    <n v="9.4"/>
    <s v=""/>
    <s v=""/>
    <s v=""/>
  </r>
  <r>
    <d v="2019-11-25T00:00:00"/>
    <x v="328"/>
    <n v="1700"/>
    <d v="1900-12-21T17:37:38"/>
    <n v="72.03"/>
    <n v="16.53"/>
    <n v="0.5"/>
    <n v="4.03"/>
    <n v="256.89999999999998"/>
    <n v="-8.4629999999999992"/>
    <n v="91"/>
    <n v="0.2044"/>
    <n v="0.2175"/>
    <m/>
    <n v="0.6"/>
    <m/>
    <m/>
    <n v="13.07"/>
    <m/>
    <n v="3291700"/>
    <n v="0"/>
    <n v="0"/>
    <s v=""/>
    <s v=""/>
    <s v=""/>
  </r>
  <r>
    <d v="2019-11-25T00:00:00"/>
    <x v="328"/>
    <n v="1800"/>
    <d v="1900-12-21T18:37:38"/>
    <n v="70.510000000000005"/>
    <n v="15.010000000000005"/>
    <n v="1.01"/>
    <n v="4.03"/>
    <n v="290.60000000000002"/>
    <n v="-8.8640000000000008"/>
    <n v="93.7"/>
    <n v="0.2044"/>
    <n v="0.21820000000000001"/>
    <m/>
    <n v="0.6"/>
    <m/>
    <m/>
    <n v="12.96"/>
    <m/>
    <n v="3291800"/>
    <n v="0"/>
    <n v="0"/>
    <s v=""/>
    <s v=""/>
    <s v=""/>
  </r>
  <r>
    <d v="2019-11-25T00:00:00"/>
    <x v="328"/>
    <n v="1900"/>
    <d v="1900-12-21T19:37:38"/>
    <n v="70.510000000000005"/>
    <n v="15.010000000000005"/>
    <n v="0.5"/>
    <n v="4.53"/>
    <n v="286.39999999999998"/>
    <n v="-9.1679999999999993"/>
    <n v="94.1"/>
    <n v="0.2044"/>
    <n v="0.2175"/>
    <m/>
    <n v="0.6"/>
    <m/>
    <m/>
    <n v="12.86"/>
    <m/>
    <n v="3291900"/>
    <n v="0"/>
    <n v="0"/>
    <s v=""/>
    <s v=""/>
    <s v=""/>
  </r>
  <r>
    <d v="2019-11-25T00:00:00"/>
    <x v="328"/>
    <n v="2000"/>
    <d v="1900-12-21T20:37:38"/>
    <n v="68.64"/>
    <n v="13.14"/>
    <n v="1.01"/>
    <n v="5.03"/>
    <n v="306.10000000000002"/>
    <n v="-9.1"/>
    <n v="94.5"/>
    <n v="0.20369999999999999"/>
    <n v="0.2175"/>
    <m/>
    <n v="0.6"/>
    <m/>
    <m/>
    <n v="12.75"/>
    <m/>
    <n v="3292000"/>
    <n v="0"/>
    <n v="0"/>
    <s v=""/>
    <s v=""/>
    <s v=""/>
  </r>
  <r>
    <d v="2019-11-25T00:00:00"/>
    <x v="328"/>
    <n v="2100"/>
    <d v="1900-12-21T21:37:38"/>
    <n v="69.34"/>
    <n v="13.840000000000003"/>
    <n v="0.5"/>
    <n v="4.03"/>
    <n v="296.2"/>
    <n v="-9.9890000000000008"/>
    <n v="94.5"/>
    <n v="0.20369999999999999"/>
    <n v="0.2175"/>
    <m/>
    <n v="0.6"/>
    <m/>
    <m/>
    <n v="12.64"/>
    <m/>
    <n v="3292100"/>
    <n v="0"/>
    <n v="0"/>
    <s v=""/>
    <s v=""/>
    <s v=""/>
  </r>
  <r>
    <d v="2019-11-25T00:00:00"/>
    <x v="328"/>
    <n v="2200"/>
    <d v="1900-12-21T22:37:38"/>
    <n v="69.34"/>
    <n v="13.840000000000003"/>
    <n v="0.5"/>
    <n v="3.02"/>
    <n v="280.8"/>
    <n v="-9.782"/>
    <n v="94.1"/>
    <n v="0.20369999999999999"/>
    <n v="0.2175"/>
    <m/>
    <n v="0.6"/>
    <m/>
    <m/>
    <n v="12.53"/>
    <m/>
    <n v="3292200"/>
    <n v="0"/>
    <n v="0"/>
    <s v=""/>
    <s v=""/>
    <s v=""/>
  </r>
  <r>
    <d v="2019-11-25T00:00:00"/>
    <x v="328"/>
    <n v="2300"/>
    <d v="1900-12-21T23:37:38"/>
    <n v="70.98"/>
    <n v="15.480000000000004"/>
    <n v="0.5"/>
    <n v="3.52"/>
    <n v="308.89999999999998"/>
    <n v="-11.505000000000001"/>
    <n v="94.2"/>
    <n v="0.20369999999999999"/>
    <n v="0.2175"/>
    <m/>
    <n v="0.6"/>
    <m/>
    <m/>
    <n v="12.53"/>
    <m/>
    <n v="3292300"/>
    <n v="0"/>
    <n v="0"/>
    <s v=""/>
    <s v=""/>
    <s v=""/>
  </r>
  <r>
    <d v="2019-11-25T00:00:00"/>
    <x v="328"/>
    <n v="2400"/>
    <d v="1900-12-22T00:37:38"/>
    <n v="71.209999999999994"/>
    <n v="15.709999999999994"/>
    <n v="0"/>
    <n v="2.52"/>
    <n v="292"/>
    <n v="-12.159000000000001"/>
    <n v="94"/>
    <n v="0.20369999999999999"/>
    <n v="0.2175"/>
    <m/>
    <n v="0.6"/>
    <m/>
    <m/>
    <n v="12.53"/>
    <m/>
    <n v="3292400"/>
    <n v="0"/>
    <n v="0"/>
    <n v="0.20399999999999999"/>
    <n v="0.218"/>
    <n v="0.157"/>
  </r>
  <r>
    <d v="2019-11-26T00:00:00"/>
    <x v="329"/>
    <n v="100"/>
    <d v="1900-12-22T01:37:38"/>
    <n v="69.58"/>
    <n v="14.079999999999998"/>
    <n v="0.5"/>
    <n v="3.02"/>
    <n v="283.60000000000002"/>
    <n v="-11.722"/>
    <n v="93.9"/>
    <n v="0.20369999999999999"/>
    <n v="0.2175"/>
    <m/>
    <n v="0.6"/>
    <m/>
    <m/>
    <n v="12.43"/>
    <m/>
    <n v="3300100"/>
    <n v="0"/>
    <n v="0"/>
    <s v=""/>
    <s v=""/>
    <s v=""/>
  </r>
  <r>
    <d v="2019-11-26T00:00:00"/>
    <x v="329"/>
    <n v="200"/>
    <d v="1900-12-22T02:37:38"/>
    <n v="70.510000000000005"/>
    <n v="15.010000000000005"/>
    <n v="0"/>
    <n v="2.0099999999999998"/>
    <n v="282.2"/>
    <n v="-12.975"/>
    <n v="93.1"/>
    <n v="0.20369999999999999"/>
    <n v="0.2175"/>
    <m/>
    <n v="0.6"/>
    <m/>
    <m/>
    <n v="12.43"/>
    <m/>
    <n v="3300200"/>
    <n v="0"/>
    <n v="0"/>
    <s v=""/>
    <s v=""/>
    <s v=""/>
  </r>
  <r>
    <d v="2019-11-26T00:00:00"/>
    <x v="329"/>
    <n v="300"/>
    <d v="1900-12-22T03:37:38"/>
    <n v="69.58"/>
    <n v="14.079999999999998"/>
    <n v="0"/>
    <n v="1.51"/>
    <n v="307.5"/>
    <n v="-13.163"/>
    <n v="92.8"/>
    <n v="0.20369999999999999"/>
    <n v="0.2167"/>
    <m/>
    <n v="0.6"/>
    <m/>
    <m/>
    <n v="12.43"/>
    <m/>
    <n v="3300300"/>
    <n v="0"/>
    <n v="0"/>
    <s v=""/>
    <s v=""/>
    <s v=""/>
  </r>
  <r>
    <d v="2019-11-26T00:00:00"/>
    <x v="329"/>
    <n v="400"/>
    <d v="1900-12-22T04:37:38"/>
    <n v="69.69"/>
    <n v="14.189999999999998"/>
    <n v="0"/>
    <n v="1.51"/>
    <n v="314.5"/>
    <n v="-13.619"/>
    <n v="92.7"/>
    <n v="0.2029"/>
    <n v="0.2167"/>
    <m/>
    <n v="0.6"/>
    <m/>
    <m/>
    <n v="12.43"/>
    <m/>
    <n v="3300400"/>
    <n v="0"/>
    <n v="0"/>
    <s v=""/>
    <s v=""/>
    <s v=""/>
  </r>
  <r>
    <d v="2019-11-26T00:00:00"/>
    <x v="329"/>
    <n v="500"/>
    <d v="1900-12-22T05:37:38"/>
    <n v="68.989999999999995"/>
    <n v="13.489999999999995"/>
    <n v="0"/>
    <n v="1.51"/>
    <n v="349.6"/>
    <n v="-13.696"/>
    <n v="92.4"/>
    <n v="0.2029"/>
    <n v="0.2167"/>
    <m/>
    <n v="0.6"/>
    <m/>
    <m/>
    <n v="12.43"/>
    <m/>
    <n v="3300500"/>
    <n v="0"/>
    <n v="0"/>
    <s v=""/>
    <s v=""/>
    <s v=""/>
  </r>
  <r>
    <d v="2019-11-26T00:00:00"/>
    <x v="329"/>
    <n v="600"/>
    <d v="1900-12-22T06:37:38"/>
    <n v="68.52"/>
    <n v="13.019999999999996"/>
    <n v="0"/>
    <n v="1.51"/>
    <n v="353.8"/>
    <n v="-13.657"/>
    <n v="92.2"/>
    <n v="0.2029"/>
    <n v="0.2167"/>
    <m/>
    <n v="0.6"/>
    <m/>
    <m/>
    <n v="12.43"/>
    <m/>
    <n v="3300600"/>
    <n v="0"/>
    <n v="0"/>
    <s v=""/>
    <s v=""/>
    <s v=""/>
  </r>
  <r>
    <d v="2019-11-26T00:00:00"/>
    <x v="329"/>
    <n v="700"/>
    <d v="1900-12-22T07:37:38"/>
    <n v="69.930000000000007"/>
    <n v="14.430000000000007"/>
    <n v="0.5"/>
    <n v="3.02"/>
    <n v="7"/>
    <n v="-13.542999999999999"/>
    <n v="90.1"/>
    <n v="0.2029"/>
    <n v="0.2167"/>
    <m/>
    <n v="0.6"/>
    <m/>
    <m/>
    <n v="12.43"/>
    <m/>
    <n v="3300700"/>
    <n v="0"/>
    <n v="0"/>
    <s v=""/>
    <s v=""/>
    <s v=""/>
  </r>
  <r>
    <d v="2019-11-26T00:00:00"/>
    <x v="329"/>
    <n v="800"/>
    <d v="1900-12-22T08:37:38"/>
    <n v="69.81"/>
    <n v="14.310000000000002"/>
    <n v="1.01"/>
    <n v="2.52"/>
    <n v="7"/>
    <n v="-13.734"/>
    <n v="89.8"/>
    <n v="0.2029"/>
    <n v="0.216"/>
    <m/>
    <n v="9.4"/>
    <m/>
    <m/>
    <n v="12.43"/>
    <m/>
    <n v="3300800"/>
    <n v="9.5"/>
    <n v="9.4"/>
    <s v=""/>
    <s v=""/>
    <s v=""/>
  </r>
  <r>
    <d v="2019-11-26T00:00:00"/>
    <x v="329"/>
    <n v="900"/>
    <d v="1900-12-22T09:37:38"/>
    <n v="69.58"/>
    <n v="14.079999999999998"/>
    <n v="0.5"/>
    <n v="2.52"/>
    <n v="18.3"/>
    <n v="-10.863"/>
    <n v="87.4"/>
    <n v="0.20219999999999999"/>
    <n v="0.216"/>
    <m/>
    <n v="106.9"/>
    <m/>
    <m/>
    <n v="13.93"/>
    <m/>
    <n v="3300900"/>
    <n v="107.8"/>
    <n v="106.9"/>
    <s v=""/>
    <s v=""/>
    <s v=""/>
  </r>
  <r>
    <d v="2019-11-26T00:00:00"/>
    <x v="329"/>
    <n v="1000"/>
    <d v="1900-12-22T10:37:38"/>
    <n v="68.760000000000005"/>
    <n v="13.260000000000005"/>
    <n v="0"/>
    <n v="2.52"/>
    <n v="50.5"/>
    <n v="-8.6969999999999992"/>
    <n v="84.7"/>
    <n v="0.20219999999999999"/>
    <n v="0.216"/>
    <m/>
    <n v="215.6"/>
    <m/>
    <m/>
    <n v="13.39"/>
    <m/>
    <n v="3301000"/>
    <n v="218.3"/>
    <n v="215.6"/>
    <s v=""/>
    <s v=""/>
    <s v=""/>
  </r>
  <r>
    <d v="2019-11-26T00:00:00"/>
    <x v="329"/>
    <n v="1100"/>
    <d v="1900-12-22T11:37:38"/>
    <n v="69.930000000000007"/>
    <n v="14.430000000000007"/>
    <n v="1.01"/>
    <n v="3.52"/>
    <n v="88.4"/>
    <n v="-8.0329999999999995"/>
    <n v="80.8"/>
    <n v="0.20219999999999999"/>
    <n v="0.216"/>
    <m/>
    <n v="335.6"/>
    <m/>
    <m/>
    <n v="13.28"/>
    <m/>
    <n v="3301100"/>
    <n v="295.3"/>
    <n v="335.6"/>
    <s v=""/>
    <s v=""/>
    <s v=""/>
  </r>
  <r>
    <d v="2019-11-26T00:00:00"/>
    <x v="329"/>
    <n v="1200"/>
    <d v="1900-12-22T12:37:38"/>
    <n v="69.69"/>
    <n v="14.189999999999998"/>
    <n v="1.01"/>
    <n v="4.03"/>
    <n v="88.4"/>
    <n v="-7.64"/>
    <n v="75.900000000000006"/>
    <n v="0.2029"/>
    <n v="0.21529999999999999"/>
    <m/>
    <n v="435.6"/>
    <m/>
    <m/>
    <n v="13.28"/>
    <m/>
    <n v="3301200"/>
    <n v="325.5"/>
    <n v="435.6"/>
    <s v=""/>
    <s v=""/>
    <s v=""/>
  </r>
  <r>
    <d v="2019-11-26T00:00:00"/>
    <x v="329"/>
    <n v="1300"/>
    <d v="1900-12-22T13:37:38"/>
    <n v="69.69"/>
    <n v="14.189999999999998"/>
    <n v="1.01"/>
    <n v="4.03"/>
    <n v="53.3"/>
    <n v="-6.5789999999999997"/>
    <n v="65.7"/>
    <n v="0.2029"/>
    <n v="0.216"/>
    <m/>
    <n v="445.6"/>
    <m/>
    <m/>
    <n v="13.28"/>
    <m/>
    <n v="3301300"/>
    <n v="305.2"/>
    <n v="445.6"/>
    <s v=""/>
    <s v=""/>
    <s v=""/>
  </r>
  <r>
    <d v="2019-11-26T00:00:00"/>
    <x v="329"/>
    <n v="1400"/>
    <d v="1900-12-22T14:37:38"/>
    <n v="70.75"/>
    <n v="15.25"/>
    <n v="1.01"/>
    <n v="5.03"/>
    <n v="53.3"/>
    <n v="-7.0579999999999998"/>
    <n v="66"/>
    <n v="0.2029"/>
    <n v="0.216"/>
    <m/>
    <n v="400.6"/>
    <m/>
    <m/>
    <n v="13.5"/>
    <m/>
    <n v="3301400"/>
    <n v="237.2"/>
    <n v="400.6"/>
    <s v=""/>
    <s v=""/>
    <s v=""/>
  </r>
  <r>
    <d v="2019-11-26T00:00:00"/>
    <x v="329"/>
    <n v="1500"/>
    <d v="1900-12-22T15:37:38"/>
    <n v="70.86"/>
    <n v="15.36"/>
    <n v="1.51"/>
    <n v="5.54"/>
    <n v="50.5"/>
    <n v="-8.43"/>
    <n v="73.3"/>
    <n v="0.2029"/>
    <n v="0.21529999999999999"/>
    <m/>
    <n v="79.400000000000006"/>
    <m/>
    <m/>
    <n v="13.82"/>
    <m/>
    <n v="3301500"/>
    <n v="131.5"/>
    <n v="79.400000000000006"/>
    <s v=""/>
    <s v=""/>
    <s v=""/>
  </r>
  <r>
    <d v="2019-11-26T00:00:00"/>
    <x v="329"/>
    <n v="1600"/>
    <d v="1900-12-22T16:37:38"/>
    <n v="71.56"/>
    <n v="16.060000000000002"/>
    <n v="0"/>
    <n v="3.52"/>
    <n v="153"/>
    <n v="-10.127000000000001"/>
    <n v="79.8"/>
    <n v="0.2029"/>
    <n v="0.21529999999999999"/>
    <m/>
    <n v="13.1"/>
    <m/>
    <m/>
    <n v="13.39"/>
    <m/>
    <n v="3301600"/>
    <n v="21.3"/>
    <n v="13.1"/>
    <s v=""/>
    <s v=""/>
    <s v=""/>
  </r>
  <r>
    <d v="2019-11-26T00:00:00"/>
    <x v="329"/>
    <n v="1700"/>
    <d v="1900-12-22T17:37:38"/>
    <n v="71.680000000000007"/>
    <n v="16.180000000000007"/>
    <n v="0"/>
    <n v="2.0099999999999998"/>
    <n v="155.80000000000001"/>
    <n v="-11.218"/>
    <n v="85.4"/>
    <n v="0.2029"/>
    <n v="0.21529999999999999"/>
    <m/>
    <n v="0.6"/>
    <m/>
    <m/>
    <n v="13.07"/>
    <m/>
    <n v="3301700"/>
    <n v="0"/>
    <n v="0"/>
    <s v=""/>
    <s v=""/>
    <s v=""/>
  </r>
  <r>
    <d v="2019-11-26T00:00:00"/>
    <x v="329"/>
    <n v="1800"/>
    <d v="1900-12-22T18:37:38"/>
    <n v="71.680000000000007"/>
    <n v="16.180000000000007"/>
    <n v="0"/>
    <n v="3.52"/>
    <n v="349.6"/>
    <n v="-11.361000000000001"/>
    <n v="87.2"/>
    <n v="0.2029"/>
    <n v="0.21529999999999999"/>
    <m/>
    <n v="0.6"/>
    <m/>
    <m/>
    <n v="12.96"/>
    <m/>
    <n v="3301800"/>
    <n v="0"/>
    <n v="0"/>
    <s v=""/>
    <s v=""/>
    <s v=""/>
  </r>
  <r>
    <d v="2019-11-26T00:00:00"/>
    <x v="329"/>
    <n v="1900"/>
    <d v="1900-12-22T19:37:38"/>
    <n v="71.56"/>
    <n v="16.060000000000002"/>
    <n v="0"/>
    <n v="3.52"/>
    <n v="321.5"/>
    <n v="-12.305999999999999"/>
    <n v="87.1"/>
    <n v="0.2029"/>
    <n v="0.21529999999999999"/>
    <m/>
    <n v="0.6"/>
    <m/>
    <m/>
    <n v="12.86"/>
    <m/>
    <n v="3301900"/>
    <n v="0"/>
    <n v="0"/>
    <s v=""/>
    <s v=""/>
    <s v=""/>
  </r>
  <r>
    <d v="2019-11-26T00:00:00"/>
    <x v="329"/>
    <n v="2000"/>
    <d v="1900-12-22T20:37:38"/>
    <n v="71.680000000000007"/>
    <n v="16.180000000000007"/>
    <n v="1.01"/>
    <n v="5.03"/>
    <n v="351"/>
    <n v="-11.94"/>
    <n v="87.4"/>
    <n v="0.20219999999999999"/>
    <n v="0.21529999999999999"/>
    <m/>
    <n v="0.6"/>
    <m/>
    <m/>
    <n v="12.75"/>
    <m/>
    <n v="3302000"/>
    <n v="0"/>
    <n v="0"/>
    <s v=""/>
    <s v=""/>
    <s v=""/>
  </r>
  <r>
    <d v="2019-11-26T00:00:00"/>
    <x v="329"/>
    <n v="2100"/>
    <d v="1900-12-22T21:37:38"/>
    <n v="71.92"/>
    <n v="16.420000000000002"/>
    <n v="1.01"/>
    <n v="3.52"/>
    <n v="338.3"/>
    <n v="-12.38"/>
    <n v="90.1"/>
    <n v="0.2029"/>
    <n v="0.21529999999999999"/>
    <m/>
    <n v="0.6"/>
    <m/>
    <m/>
    <n v="12.64"/>
    <m/>
    <n v="3302100"/>
    <n v="0"/>
    <n v="0"/>
    <s v=""/>
    <s v=""/>
    <s v=""/>
  </r>
  <r>
    <d v="2019-11-26T00:00:00"/>
    <x v="329"/>
    <n v="2200"/>
    <d v="1900-12-22T22:37:38"/>
    <n v="71.8"/>
    <n v="16.299999999999997"/>
    <n v="1.01"/>
    <n v="4.53"/>
    <n v="339.7"/>
    <n v="-11.29"/>
    <n v="84.6"/>
    <n v="0.20219999999999999"/>
    <n v="0.21460000000000001"/>
    <m/>
    <n v="0.6"/>
    <m/>
    <m/>
    <n v="12.53"/>
    <m/>
    <n v="3302200"/>
    <n v="0"/>
    <n v="0"/>
    <s v=""/>
    <s v=""/>
    <s v=""/>
  </r>
  <r>
    <d v="2019-11-26T00:00:00"/>
    <x v="329"/>
    <n v="2300"/>
    <d v="1900-12-22T23:37:38"/>
    <n v="71.8"/>
    <n v="16.299999999999997"/>
    <n v="1.01"/>
    <n v="4.53"/>
    <n v="342.6"/>
    <n v="-11.147"/>
    <n v="80.5"/>
    <n v="0.20219999999999999"/>
    <n v="0.21460000000000001"/>
    <m/>
    <n v="0.6"/>
    <m/>
    <m/>
    <n v="12.53"/>
    <m/>
    <n v="3302300"/>
    <n v="0"/>
    <n v="0"/>
    <s v=""/>
    <s v=""/>
    <s v=""/>
  </r>
  <r>
    <d v="2019-11-26T00:00:00"/>
    <x v="329"/>
    <n v="2400"/>
    <d v="1900-12-23T00:37:38"/>
    <n v="71.680000000000007"/>
    <n v="16.180000000000007"/>
    <n v="2.0099999999999998"/>
    <n v="6.04"/>
    <n v="344"/>
    <n v="-11.29"/>
    <n v="77.099999999999994"/>
    <n v="0.20219999999999999"/>
    <n v="0.21460000000000001"/>
    <m/>
    <n v="0.6"/>
    <m/>
    <m/>
    <n v="12.53"/>
    <m/>
    <n v="3302400"/>
    <n v="0"/>
    <n v="0"/>
    <n v="0.20200000000000001"/>
    <n v="0.215"/>
    <n v="0.16200000000000001"/>
  </r>
  <r>
    <d v="2019-11-27T00:00:00"/>
    <x v="330"/>
    <n v="100"/>
    <d v="1900-12-23T01:37:38"/>
    <n v="71.8"/>
    <n v="16.299999999999997"/>
    <n v="2.0099999999999998"/>
    <n v="6.54"/>
    <n v="332.7"/>
    <n v="-11.65"/>
    <n v="76.099999999999994"/>
    <n v="0.20219999999999999"/>
    <n v="0.21460000000000001"/>
    <m/>
    <n v="0.6"/>
    <m/>
    <m/>
    <n v="12.43"/>
    <m/>
    <n v="3310100"/>
    <n v="0"/>
    <n v="0"/>
    <s v=""/>
    <s v=""/>
    <s v=""/>
  </r>
  <r>
    <d v="2019-11-27T00:00:00"/>
    <x v="330"/>
    <n v="200"/>
    <d v="1900-12-23T02:37:38"/>
    <n v="71.92"/>
    <n v="16.420000000000002"/>
    <n v="2.0099999999999998"/>
    <n v="6.54"/>
    <n v="334.1"/>
    <n v="-11.613"/>
    <n v="76.3"/>
    <n v="0.20219999999999999"/>
    <n v="0.21460000000000001"/>
    <m/>
    <n v="0.6"/>
    <m/>
    <m/>
    <n v="12.43"/>
    <m/>
    <n v="3310200"/>
    <n v="0"/>
    <n v="0"/>
    <s v=""/>
    <s v=""/>
    <s v=""/>
  </r>
  <r>
    <d v="2019-11-27T00:00:00"/>
    <x v="330"/>
    <n v="300"/>
    <d v="1900-12-23T03:37:38"/>
    <n v="71.92"/>
    <n v="16.420000000000002"/>
    <n v="2.0099999999999998"/>
    <n v="6.54"/>
    <n v="334.1"/>
    <n v="-11.326000000000001"/>
    <n v="76"/>
    <n v="0.20219999999999999"/>
    <n v="0.21460000000000001"/>
    <m/>
    <n v="0.6"/>
    <m/>
    <m/>
    <n v="12.43"/>
    <m/>
    <n v="3310300"/>
    <n v="0"/>
    <n v="0"/>
    <s v=""/>
    <s v=""/>
    <s v=""/>
  </r>
  <r>
    <d v="2019-11-27T00:00:00"/>
    <x v="330"/>
    <n v="400"/>
    <d v="1900-12-23T04:37:38"/>
    <n v="71.680000000000007"/>
    <n v="16.180000000000007"/>
    <n v="2.0099999999999998"/>
    <n v="6.54"/>
    <n v="332.7"/>
    <n v="-11.613"/>
    <n v="76.5"/>
    <n v="0.20219999999999999"/>
    <n v="0.21460000000000001"/>
    <m/>
    <n v="0.6"/>
    <m/>
    <m/>
    <n v="12.43"/>
    <m/>
    <n v="3310400"/>
    <n v="0"/>
    <n v="0"/>
    <s v=""/>
    <s v=""/>
    <s v=""/>
  </r>
  <r>
    <d v="2019-11-27T00:00:00"/>
    <x v="330"/>
    <n v="500"/>
    <d v="1900-12-23T05:37:38"/>
    <n v="71.680000000000007"/>
    <n v="16.180000000000007"/>
    <n v="2.52"/>
    <n v="6.54"/>
    <n v="332.7"/>
    <n v="-11.867000000000001"/>
    <n v="76.7"/>
    <n v="0.20150000000000001"/>
    <n v="0.21379999999999999"/>
    <m/>
    <n v="0.6"/>
    <m/>
    <m/>
    <n v="12.43"/>
    <m/>
    <n v="3310500"/>
    <n v="0"/>
    <n v="0"/>
    <s v=""/>
    <s v=""/>
    <s v=""/>
  </r>
  <r>
    <d v="2019-11-27T00:00:00"/>
    <x v="330"/>
    <n v="600"/>
    <d v="1900-12-23T06:37:38"/>
    <n v="71.92"/>
    <n v="16.420000000000002"/>
    <n v="2.52"/>
    <n v="6.54"/>
    <n v="334.1"/>
    <n v="-12.196"/>
    <n v="76.400000000000006"/>
    <n v="0.20150000000000001"/>
    <n v="0.21379999999999999"/>
    <m/>
    <n v="0.6"/>
    <m/>
    <m/>
    <n v="12.43"/>
    <m/>
    <n v="3310600"/>
    <n v="0"/>
    <n v="0"/>
    <s v=""/>
    <s v=""/>
    <s v=""/>
  </r>
  <r>
    <d v="2019-11-27T00:00:00"/>
    <x v="330"/>
    <n v="700"/>
    <d v="1900-12-23T07:37:38"/>
    <n v="71.92"/>
    <n v="16.420000000000002"/>
    <n v="2.52"/>
    <n v="7.05"/>
    <n v="329.9"/>
    <n v="-12.454000000000001"/>
    <n v="76.099999999999994"/>
    <n v="0.20150000000000001"/>
    <n v="0.21379999999999999"/>
    <m/>
    <n v="0.6"/>
    <m/>
    <m/>
    <n v="12.43"/>
    <m/>
    <n v="3310700"/>
    <n v="0"/>
    <n v="0"/>
    <s v=""/>
    <s v=""/>
    <s v=""/>
  </r>
  <r>
    <d v="2019-11-27T00:00:00"/>
    <x v="330"/>
    <n v="800"/>
    <d v="1900-12-23T08:37:38"/>
    <n v="72.03"/>
    <n v="16.53"/>
    <n v="3.02"/>
    <n v="7.05"/>
    <n v="332.7"/>
    <n v="-12.638999999999999"/>
    <n v="76.8"/>
    <n v="0.20150000000000001"/>
    <n v="0.21379999999999999"/>
    <m/>
    <n v="4.4000000000000004"/>
    <m/>
    <m/>
    <n v="12.43"/>
    <m/>
    <n v="3310800"/>
    <n v="8.5"/>
    <n v="4.4000000000000004"/>
    <s v=""/>
    <s v=""/>
    <s v=""/>
  </r>
  <r>
    <d v="2019-11-27T00:00:00"/>
    <x v="330"/>
    <n v="900"/>
    <d v="1900-12-23T09:37:38"/>
    <n v="71.92"/>
    <n v="16.420000000000002"/>
    <n v="3.02"/>
    <n v="6.04"/>
    <n v="335.5"/>
    <n v="-12.196"/>
    <n v="77.3"/>
    <n v="0.20219999999999999"/>
    <n v="0.21379999999999999"/>
    <m/>
    <n v="61.9"/>
    <m/>
    <m/>
    <n v="12.86"/>
    <m/>
    <n v="3310900"/>
    <n v="104.8"/>
    <n v="61.9"/>
    <s v=""/>
    <s v=""/>
    <s v=""/>
  </r>
  <r>
    <d v="2019-11-27T00:00:00"/>
    <x v="330"/>
    <n v="1000"/>
    <d v="1900-12-23T10:37:38"/>
    <n v="71.8"/>
    <n v="16.299999999999997"/>
    <n v="2.0099999999999998"/>
    <n v="6.04"/>
    <n v="336.9"/>
    <n v="-10.933999999999999"/>
    <n v="72.900000000000006"/>
    <n v="0.20150000000000001"/>
    <n v="0.21379999999999999"/>
    <m/>
    <n v="75.599999999999994"/>
    <m/>
    <m/>
    <n v="13.39"/>
    <m/>
    <n v="3311000"/>
    <n v="215"/>
    <n v="75.599999999999994"/>
    <s v=""/>
    <s v=""/>
    <s v=""/>
  </r>
  <r>
    <d v="2019-11-27T00:00:00"/>
    <x v="330"/>
    <n v="1100"/>
    <d v="1900-12-23T11:37:38"/>
    <n v="72.03"/>
    <n v="16.53"/>
    <n v="2.0099999999999998"/>
    <n v="7.05"/>
    <n v="355.2"/>
    <n v="-10.616"/>
    <n v="80.599999999999994"/>
    <n v="0.20150000000000001"/>
    <n v="0.21379999999999999"/>
    <m/>
    <n v="181.9"/>
    <m/>
    <m/>
    <n v="13.71"/>
    <m/>
    <n v="3311100"/>
    <n v="292"/>
    <n v="181.9"/>
    <s v=""/>
    <s v=""/>
    <s v=""/>
  </r>
  <r>
    <d v="2019-11-27T00:00:00"/>
    <x v="330"/>
    <n v="1200"/>
    <d v="1900-12-23T12:37:38"/>
    <n v="72.27"/>
    <n v="16.769999999999996"/>
    <n v="3.02"/>
    <n v="7.05"/>
    <n v="348.2"/>
    <n v="-11.218"/>
    <n v="88.4"/>
    <n v="0.20150000000000001"/>
    <n v="0.21379999999999999"/>
    <m/>
    <n v="178.1"/>
    <m/>
    <m/>
    <n v="14.04"/>
    <m/>
    <n v="3311200"/>
    <n v="322.3"/>
    <n v="178.1"/>
    <s v=""/>
    <s v=""/>
    <s v=""/>
  </r>
  <r>
    <d v="2019-11-27T00:00:00"/>
    <x v="330"/>
    <n v="1300"/>
    <d v="1900-12-23T13:37:38"/>
    <n v="72.150000000000006"/>
    <n v="16.650000000000006"/>
    <n v="3.52"/>
    <n v="7.05"/>
    <n v="342.6"/>
    <n v="-10.336"/>
    <n v="87.9"/>
    <n v="0.20219999999999999"/>
    <n v="0.21379999999999999"/>
    <m/>
    <n v="263.10000000000002"/>
    <m/>
    <m/>
    <n v="13.39"/>
    <m/>
    <n v="3311300"/>
    <n v="302.3"/>
    <n v="263.10000000000002"/>
    <s v=""/>
    <s v=""/>
    <s v=""/>
  </r>
  <r>
    <d v="2019-11-27T00:00:00"/>
    <x v="330"/>
    <n v="1400"/>
    <d v="1900-12-23T14:37:38"/>
    <n v="71.92"/>
    <n v="16.420000000000002"/>
    <n v="3.02"/>
    <n v="7.55"/>
    <n v="342.6"/>
    <n v="-10.722"/>
    <n v="86.3"/>
    <n v="0.20150000000000001"/>
    <n v="0.21379999999999999"/>
    <m/>
    <n v="193.1"/>
    <m/>
    <m/>
    <n v="13.71"/>
    <m/>
    <n v="3311400"/>
    <n v="234.3"/>
    <n v="193.1"/>
    <s v=""/>
    <s v=""/>
    <s v=""/>
  </r>
  <r>
    <d v="2019-11-27T00:00:00"/>
    <x v="330"/>
    <n v="1500"/>
    <d v="1900-12-23T15:37:38"/>
    <n v="72.5"/>
    <n v="17"/>
    <n v="3.02"/>
    <n v="7.05"/>
    <n v="336.9"/>
    <n v="-11.218"/>
    <n v="89.5"/>
    <n v="0.20150000000000001"/>
    <n v="0.21310000000000001"/>
    <m/>
    <n v="113.1"/>
    <m/>
    <m/>
    <n v="14.04"/>
    <m/>
    <n v="3311500"/>
    <n v="129.5"/>
    <n v="113.1"/>
    <s v=""/>
    <s v=""/>
    <s v=""/>
  </r>
  <r>
    <d v="2019-11-27T00:00:00"/>
    <x v="330"/>
    <n v="1600"/>
    <d v="1900-12-23T16:37:38"/>
    <n v="70.98"/>
    <n v="15.480000000000004"/>
    <n v="2.52"/>
    <n v="6.04"/>
    <n v="336.9"/>
    <n v="-12.975"/>
    <n v="90.5"/>
    <n v="0.20219999999999999"/>
    <n v="0.21310000000000001"/>
    <m/>
    <n v="13.1"/>
    <m/>
    <m/>
    <n v="13.5"/>
    <m/>
    <n v="3311600"/>
    <n v="20.7"/>
    <n v="13.1"/>
    <s v=""/>
    <s v=""/>
    <s v=""/>
  </r>
  <r>
    <d v="2019-11-27T00:00:00"/>
    <x v="330"/>
    <n v="1700"/>
    <d v="1900-12-23T17:37:38"/>
    <n v="69.69"/>
    <n v="14.189999999999998"/>
    <n v="2.52"/>
    <n v="5.54"/>
    <n v="332.7"/>
    <n v="-13.087999999999999"/>
    <n v="90.9"/>
    <n v="0.20150000000000001"/>
    <n v="0.21310000000000001"/>
    <m/>
    <n v="0.6"/>
    <m/>
    <m/>
    <n v="13.28"/>
    <m/>
    <n v="3311700"/>
    <n v="0"/>
    <n v="0"/>
    <s v=""/>
    <s v=""/>
    <s v=""/>
  </r>
  <r>
    <d v="2019-11-27T00:00:00"/>
    <x v="330"/>
    <n v="1800"/>
    <d v="1900-12-23T18:37:38"/>
    <n v="70.28"/>
    <n v="14.780000000000001"/>
    <n v="2.0099999999999998"/>
    <n v="5.03"/>
    <n v="328.5"/>
    <n v="-12.638999999999999"/>
    <n v="89.4"/>
    <n v="0.20150000000000001"/>
    <n v="0.21310000000000001"/>
    <m/>
    <n v="0.6"/>
    <m/>
    <m/>
    <n v="13.07"/>
    <m/>
    <n v="3311800"/>
    <n v="0"/>
    <n v="0"/>
    <s v=""/>
    <s v=""/>
    <s v=""/>
  </r>
  <r>
    <d v="2019-11-27T00:00:00"/>
    <x v="330"/>
    <n v="1900"/>
    <d v="1900-12-23T19:37:38"/>
    <n v="70.28"/>
    <n v="14.780000000000001"/>
    <n v="1.51"/>
    <n v="6.54"/>
    <n v="335.5"/>
    <n v="-12.676"/>
    <n v="80.8"/>
    <n v="0.20150000000000001"/>
    <n v="0.21310000000000001"/>
    <m/>
    <n v="0.6"/>
    <m/>
    <m/>
    <n v="12.96"/>
    <m/>
    <n v="3311900"/>
    <n v="0"/>
    <n v="0"/>
    <s v=""/>
    <s v=""/>
    <s v=""/>
  </r>
  <r>
    <d v="2019-11-27T00:00:00"/>
    <x v="330"/>
    <n v="2000"/>
    <d v="1900-12-23T20:37:38"/>
    <n v="70.98"/>
    <n v="15.480000000000004"/>
    <n v="2.0099999999999998"/>
    <n v="5.03"/>
    <n v="327.10000000000002"/>
    <n v="-13.239000000000001"/>
    <n v="77.7"/>
    <n v="0.20150000000000001"/>
    <n v="0.21310000000000001"/>
    <m/>
    <n v="0.6"/>
    <m/>
    <m/>
    <n v="12.86"/>
    <m/>
    <n v="3312000"/>
    <n v="0"/>
    <n v="0"/>
    <s v=""/>
    <s v=""/>
    <s v=""/>
  </r>
  <r>
    <d v="2019-11-27T00:00:00"/>
    <x v="330"/>
    <n v="2100"/>
    <d v="1900-12-23T21:37:38"/>
    <n v="70.28"/>
    <n v="14.780000000000001"/>
    <n v="2.0099999999999998"/>
    <n v="6.54"/>
    <n v="325.7"/>
    <n v="-13.087999999999999"/>
    <n v="77.400000000000006"/>
    <n v="0.20150000000000001"/>
    <n v="0.21310000000000001"/>
    <m/>
    <n v="0.6"/>
    <m/>
    <m/>
    <n v="12.64"/>
    <m/>
    <n v="3312100"/>
    <n v="0"/>
    <n v="0"/>
    <s v=""/>
    <s v=""/>
    <s v=""/>
  </r>
  <r>
    <d v="2019-11-27T00:00:00"/>
    <x v="330"/>
    <n v="2200"/>
    <d v="1900-12-23T22:37:38"/>
    <n v="70.510000000000005"/>
    <n v="15.010000000000005"/>
    <n v="2.0099999999999998"/>
    <n v="5.03"/>
    <n v="324.3"/>
    <n v="-13.352"/>
    <n v="77.3"/>
    <n v="0.20150000000000001"/>
    <n v="0.21240000000000001"/>
    <m/>
    <n v="0.6"/>
    <m/>
    <m/>
    <n v="12.64"/>
    <m/>
    <n v="3312200"/>
    <n v="0"/>
    <n v="0"/>
    <s v=""/>
    <s v=""/>
    <s v=""/>
  </r>
  <r>
    <d v="2019-11-27T00:00:00"/>
    <x v="330"/>
    <n v="2300"/>
    <d v="1900-12-23T23:37:38"/>
    <n v="70.39"/>
    <n v="14.89"/>
    <n v="2.0099999999999998"/>
    <n v="5.03"/>
    <n v="327.10000000000002"/>
    <n v="-13.465999999999999"/>
    <n v="77.5"/>
    <n v="0.20150000000000001"/>
    <n v="0.21240000000000001"/>
    <m/>
    <n v="0.6"/>
    <m/>
    <m/>
    <n v="12.53"/>
    <m/>
    <n v="3312300"/>
    <n v="0"/>
    <n v="0"/>
    <s v=""/>
    <s v=""/>
    <s v=""/>
  </r>
  <r>
    <d v="2019-11-27T00:00:00"/>
    <x v="330"/>
    <n v="2400"/>
    <d v="1900-12-24T00:37:38"/>
    <n v="71.099999999999994"/>
    <n v="15.599999999999994"/>
    <n v="1.51"/>
    <n v="4.03"/>
    <n v="332.7"/>
    <n v="-13.013"/>
    <n v="77"/>
    <n v="0.20150000000000001"/>
    <n v="0.21240000000000001"/>
    <m/>
    <n v="0.6"/>
    <m/>
    <m/>
    <n v="12.53"/>
    <m/>
    <n v="3312400"/>
    <n v="0"/>
    <n v="0"/>
    <n v="0.20200000000000001"/>
    <n v="0.21199999999999999"/>
    <n v="0.156"/>
  </r>
  <r>
    <d v="2019-11-28T00:00:00"/>
    <x v="331"/>
    <n v="100"/>
    <d v="1900-12-24T01:37:38"/>
    <n v="71.56"/>
    <n v="16.060000000000002"/>
    <n v="1.51"/>
    <n v="4.03"/>
    <n v="346.8"/>
    <n v="-13.239000000000001"/>
    <n v="77.099999999999994"/>
    <n v="0.20150000000000001"/>
    <n v="0.21240000000000001"/>
    <m/>
    <n v="0.6"/>
    <m/>
    <m/>
    <n v="12.43"/>
    <m/>
    <n v="3320100"/>
    <n v="0"/>
    <n v="0"/>
    <s v=""/>
    <s v=""/>
    <s v=""/>
  </r>
  <r>
    <d v="2019-11-28T00:00:00"/>
    <x v="331"/>
    <n v="200"/>
    <d v="1900-12-24T02:37:38"/>
    <n v="70.98"/>
    <n v="15.480000000000004"/>
    <n v="1.01"/>
    <n v="4.03"/>
    <n v="341.2"/>
    <n v="-13.276999999999999"/>
    <n v="75.599999999999994"/>
    <n v="0.20080000000000001"/>
    <n v="0.21240000000000001"/>
    <m/>
    <n v="0.6"/>
    <m/>
    <m/>
    <n v="12.43"/>
    <m/>
    <n v="3320200"/>
    <n v="0"/>
    <n v="0"/>
    <s v=""/>
    <s v=""/>
    <s v=""/>
  </r>
  <r>
    <d v="2019-11-28T00:00:00"/>
    <x v="331"/>
    <n v="300"/>
    <d v="1900-12-24T03:37:38"/>
    <n v="71.33"/>
    <n v="15.829999999999998"/>
    <n v="1.51"/>
    <n v="4.03"/>
    <n v="334.1"/>
    <n v="-13.926"/>
    <n v="77.900000000000006"/>
    <n v="0.20080000000000001"/>
    <n v="0.21240000000000001"/>
    <m/>
    <n v="0.6"/>
    <m/>
    <m/>
    <n v="12.43"/>
    <m/>
    <n v="3320300"/>
    <n v="0"/>
    <n v="0"/>
    <s v=""/>
    <s v=""/>
    <s v=""/>
  </r>
  <r>
    <d v="2019-11-28T00:00:00"/>
    <x v="331"/>
    <n v="400"/>
    <d v="1900-12-24T04:37:38"/>
    <n v="71.56"/>
    <n v="16.060000000000002"/>
    <n v="2.0099999999999998"/>
    <n v="4.53"/>
    <n v="335.5"/>
    <n v="-14.236000000000001"/>
    <n v="78.8"/>
    <n v="0.20080000000000001"/>
    <n v="0.21240000000000001"/>
    <m/>
    <n v="0.6"/>
    <m/>
    <m/>
    <n v="12.43"/>
    <m/>
    <n v="3320400"/>
    <n v="0"/>
    <n v="0"/>
    <s v=""/>
    <s v=""/>
    <s v=""/>
  </r>
  <r>
    <d v="2019-11-28T00:00:00"/>
    <x v="331"/>
    <n v="500"/>
    <d v="1900-12-24T05:37:38"/>
    <n v="71.56"/>
    <n v="16.060000000000002"/>
    <n v="2.0099999999999998"/>
    <n v="6.04"/>
    <n v="336.9"/>
    <n v="-14.51"/>
    <n v="79.5"/>
    <n v="0.20080000000000001"/>
    <n v="0.21240000000000001"/>
    <m/>
    <n v="0.6"/>
    <m/>
    <m/>
    <n v="12.43"/>
    <m/>
    <n v="3320500"/>
    <n v="0"/>
    <n v="0"/>
    <s v=""/>
    <s v=""/>
    <s v=""/>
  </r>
  <r>
    <d v="2019-11-28T00:00:00"/>
    <x v="331"/>
    <n v="600"/>
    <d v="1900-12-24T06:37:38"/>
    <n v="72.03"/>
    <n v="16.53"/>
    <n v="2.52"/>
    <n v="6.04"/>
    <n v="336.9"/>
    <n v="-14.432"/>
    <n v="79.400000000000006"/>
    <n v="0.20080000000000001"/>
    <n v="0.21240000000000001"/>
    <m/>
    <n v="0.6"/>
    <m/>
    <m/>
    <n v="12.43"/>
    <m/>
    <n v="3320600"/>
    <n v="0"/>
    <n v="0"/>
    <s v=""/>
    <s v=""/>
    <s v=""/>
  </r>
  <r>
    <d v="2019-11-28T00:00:00"/>
    <x v="331"/>
    <n v="700"/>
    <d v="1900-12-24T07:37:38"/>
    <n v="71.92"/>
    <n v="16.420000000000002"/>
    <n v="2.0099999999999998"/>
    <n v="5.03"/>
    <n v="341.2"/>
    <n v="-14.628"/>
    <n v="79"/>
    <n v="0.20080000000000001"/>
    <n v="0.21240000000000001"/>
    <m/>
    <n v="0.6"/>
    <m/>
    <m/>
    <n v="12.32"/>
    <m/>
    <n v="3320700"/>
    <n v="0"/>
    <n v="0"/>
    <s v=""/>
    <s v=""/>
    <s v=""/>
  </r>
  <r>
    <d v="2019-11-28T00:00:00"/>
    <x v="331"/>
    <n v="800"/>
    <d v="1900-12-24T08:37:38"/>
    <n v="70.86"/>
    <n v="15.36"/>
    <n v="1.01"/>
    <n v="3.52"/>
    <n v="349.6"/>
    <n v="-14.548999999999999"/>
    <n v="80"/>
    <n v="0.20080000000000001"/>
    <n v="0.21160000000000001"/>
    <m/>
    <n v="9.4"/>
    <m/>
    <m/>
    <n v="12.43"/>
    <m/>
    <n v="3320800"/>
    <n v="7.7"/>
    <n v="9.4"/>
    <s v=""/>
    <s v=""/>
    <s v=""/>
  </r>
  <r>
    <d v="2019-11-28T00:00:00"/>
    <x v="331"/>
    <n v="900"/>
    <d v="1900-12-24T09:37:38"/>
    <n v="71.92"/>
    <n v="16.420000000000002"/>
    <n v="1.01"/>
    <n v="5.03"/>
    <n v="335.5"/>
    <n v="-13.926"/>
    <n v="78.7"/>
    <n v="0.20080000000000001"/>
    <n v="0.21160000000000001"/>
    <m/>
    <n v="140.6"/>
    <m/>
    <m/>
    <n v="13.61"/>
    <m/>
    <n v="3320900"/>
    <n v="101.8"/>
    <n v="140.6"/>
    <s v=""/>
    <s v=""/>
    <s v=""/>
  </r>
  <r>
    <d v="2019-11-28T00:00:00"/>
    <x v="331"/>
    <n v="1000"/>
    <d v="1900-12-24T10:37:38"/>
    <n v="71.33"/>
    <n v="15.829999999999998"/>
    <n v="1.01"/>
    <n v="4.03"/>
    <n v="36.5"/>
    <n v="-10.058"/>
    <n v="71.2"/>
    <n v="0.2"/>
    <n v="0.21160000000000001"/>
    <m/>
    <n v="251.9"/>
    <m/>
    <m/>
    <n v="13.39"/>
    <m/>
    <n v="3321000"/>
    <n v="211.8"/>
    <n v="251.9"/>
    <s v=""/>
    <s v=""/>
    <s v=""/>
  </r>
  <r>
    <d v="2019-11-28T00:00:00"/>
    <x v="331"/>
    <n v="1100"/>
    <d v="1900-12-24T11:37:38"/>
    <n v="71.209999999999994"/>
    <n v="15.709999999999994"/>
    <n v="0.5"/>
    <n v="3.52"/>
    <n v="123.5"/>
    <n v="-9.8160000000000007"/>
    <n v="63.9"/>
    <n v="0.2"/>
    <n v="0.21160000000000001"/>
    <m/>
    <n v="328.1"/>
    <m/>
    <m/>
    <n v="13.28"/>
    <m/>
    <n v="3321100"/>
    <n v="288.7"/>
    <n v="328.1"/>
    <s v=""/>
    <s v=""/>
    <s v=""/>
  </r>
  <r>
    <d v="2019-11-28T00:00:00"/>
    <x v="331"/>
    <n v="1200"/>
    <d v="1900-12-24T12:37:38"/>
    <n v="71.33"/>
    <n v="15.829999999999998"/>
    <n v="0.5"/>
    <n v="4.53"/>
    <n v="91.3"/>
    <n v="-9.3710000000000004"/>
    <n v="60.3"/>
    <n v="0.2"/>
    <n v="0.21160000000000001"/>
    <m/>
    <n v="359.4"/>
    <m/>
    <m/>
    <n v="13.28"/>
    <m/>
    <n v="3321200"/>
    <n v="319.3"/>
    <n v="359.4"/>
    <s v=""/>
    <s v=""/>
    <s v=""/>
  </r>
  <r>
    <d v="2019-11-28T00:00:00"/>
    <x v="331"/>
    <n v="1300"/>
    <d v="1900-12-24T13:37:38"/>
    <n v="71.56"/>
    <n v="16.060000000000002"/>
    <n v="1.01"/>
    <n v="3.52"/>
    <n v="44.9"/>
    <n v="-9.2690000000000001"/>
    <n v="61.3"/>
    <n v="0.20080000000000001"/>
    <n v="0.21160000000000001"/>
    <m/>
    <n v="343.1"/>
    <m/>
    <m/>
    <n v="13.28"/>
    <m/>
    <n v="3321300"/>
    <n v="299.7"/>
    <n v="343.1"/>
    <s v=""/>
    <s v=""/>
    <s v=""/>
  </r>
  <r>
    <d v="2019-11-28T00:00:00"/>
    <x v="331"/>
    <n v="1400"/>
    <d v="1900-12-24T14:37:38"/>
    <n v="71.209999999999994"/>
    <n v="15.709999999999994"/>
    <n v="1.51"/>
    <n v="4.53"/>
    <n v="348.2"/>
    <n v="-8.2639999999999993"/>
    <n v="65.3"/>
    <n v="0.20080000000000001"/>
    <n v="0.21160000000000001"/>
    <m/>
    <n v="270.60000000000002"/>
    <m/>
    <m/>
    <n v="13.28"/>
    <m/>
    <n v="3321400"/>
    <n v="232"/>
    <n v="270.60000000000002"/>
    <s v=""/>
    <s v=""/>
    <s v=""/>
  </r>
  <r>
    <d v="2019-11-28T00:00:00"/>
    <x v="331"/>
    <n v="1500"/>
    <d v="1900-12-24T15:37:38"/>
    <n v="71.209999999999994"/>
    <n v="15.709999999999994"/>
    <n v="0.5"/>
    <n v="3.02"/>
    <n v="51.9"/>
    <n v="-8.9320000000000004"/>
    <n v="61.4"/>
    <n v="0.20080000000000001"/>
    <n v="0.21160000000000001"/>
    <m/>
    <n v="161.9"/>
    <m/>
    <m/>
    <n v="13.39"/>
    <m/>
    <n v="3321500"/>
    <n v="127.3"/>
    <n v="161.9"/>
    <s v=""/>
    <s v=""/>
    <s v=""/>
  </r>
  <r>
    <d v="2019-11-28T00:00:00"/>
    <x v="331"/>
    <n v="1600"/>
    <d v="1900-12-24T16:37:38"/>
    <n v="71.56"/>
    <n v="16.060000000000002"/>
    <n v="0"/>
    <n v="2.52"/>
    <n v="92.7"/>
    <n v="-10.686"/>
    <n v="62.2"/>
    <n v="0.20080000000000001"/>
    <n v="0.21160000000000001"/>
    <m/>
    <n v="29.4"/>
    <m/>
    <m/>
    <n v="13.93"/>
    <m/>
    <n v="3321600"/>
    <n v="19.7"/>
    <n v="29.4"/>
    <s v=""/>
    <s v=""/>
    <s v=""/>
  </r>
  <r>
    <d v="2019-11-28T00:00:00"/>
    <x v="331"/>
    <n v="1700"/>
    <d v="1900-12-24T17:37:38"/>
    <n v="72.03"/>
    <n v="16.53"/>
    <n v="0"/>
    <n v="2.0099999999999998"/>
    <n v="19.7"/>
    <n v="-13.734"/>
    <n v="72.099999999999994"/>
    <n v="0.20080000000000001"/>
    <n v="0.21160000000000001"/>
    <m/>
    <n v="0.6"/>
    <m/>
    <m/>
    <n v="13.07"/>
    <m/>
    <n v="3321700"/>
    <n v="0"/>
    <n v="0"/>
    <s v=""/>
    <s v=""/>
    <s v=""/>
  </r>
  <r>
    <d v="2019-11-28T00:00:00"/>
    <x v="331"/>
    <n v="1800"/>
    <d v="1900-12-24T18:37:38"/>
    <n v="71.680000000000007"/>
    <n v="16.180000000000007"/>
    <n v="1.51"/>
    <n v="3.52"/>
    <n v="355.2"/>
    <n v="-14.159000000000001"/>
    <n v="76.900000000000006"/>
    <n v="0.2"/>
    <n v="0.21160000000000001"/>
    <m/>
    <n v="0.6"/>
    <m/>
    <m/>
    <n v="12.96"/>
    <m/>
    <n v="3321800"/>
    <n v="0"/>
    <n v="0"/>
    <s v=""/>
    <s v=""/>
    <s v=""/>
  </r>
  <r>
    <d v="2019-11-28T00:00:00"/>
    <x v="331"/>
    <n v="1900"/>
    <d v="1900-12-24T19:37:38"/>
    <n v="71.8"/>
    <n v="16.299999999999997"/>
    <n v="2.0099999999999998"/>
    <n v="4.03"/>
    <n v="355.2"/>
    <n v="-14.042"/>
    <n v="79.7"/>
    <n v="0.2"/>
    <n v="0.2109"/>
    <m/>
    <n v="0.6"/>
    <m/>
    <m/>
    <n v="12.86"/>
    <m/>
    <n v="3321900"/>
    <n v="0"/>
    <n v="0"/>
    <s v=""/>
    <s v=""/>
    <s v=""/>
  </r>
  <r>
    <d v="2019-11-28T00:00:00"/>
    <x v="331"/>
    <n v="2000"/>
    <d v="1900-12-24T20:37:38"/>
    <n v="71.680000000000007"/>
    <n v="16.180000000000007"/>
    <n v="1.51"/>
    <n v="2.52"/>
    <n v="355.2"/>
    <n v="-15.183999999999999"/>
    <n v="83"/>
    <n v="0.2"/>
    <n v="0.2109"/>
    <m/>
    <n v="0.6"/>
    <m/>
    <m/>
    <n v="12.75"/>
    <m/>
    <n v="3322000"/>
    <n v="0"/>
    <n v="0"/>
    <s v=""/>
    <s v=""/>
    <s v=""/>
  </r>
  <r>
    <d v="2019-11-28T00:00:00"/>
    <x v="331"/>
    <n v="2100"/>
    <d v="1900-12-24T21:37:38"/>
    <n v="71.8"/>
    <n v="16.299999999999997"/>
    <n v="1.01"/>
    <n v="2.0099999999999998"/>
    <n v="355.2"/>
    <n v="-15.224"/>
    <n v="84.8"/>
    <n v="0.2"/>
    <n v="0.2109"/>
    <m/>
    <n v="0.6"/>
    <m/>
    <m/>
    <n v="12.64"/>
    <m/>
    <n v="3322100"/>
    <n v="0"/>
    <n v="0"/>
    <s v=""/>
    <s v=""/>
    <s v=""/>
  </r>
  <r>
    <d v="2019-11-28T00:00:00"/>
    <x v="331"/>
    <n v="2200"/>
    <d v="1900-12-24T22:37:38"/>
    <n v="71.680000000000007"/>
    <n v="16.180000000000007"/>
    <n v="1.51"/>
    <n v="2.0099999999999998"/>
    <n v="355.2"/>
    <n v="-15.305"/>
    <n v="85.4"/>
    <n v="0.2"/>
    <n v="0.2109"/>
    <m/>
    <n v="0.6"/>
    <m/>
    <m/>
    <n v="12.53"/>
    <m/>
    <n v="3322200"/>
    <n v="0"/>
    <n v="0"/>
    <s v=""/>
    <s v=""/>
    <s v=""/>
  </r>
  <r>
    <d v="2019-11-28T00:00:00"/>
    <x v="331"/>
    <n v="2300"/>
    <d v="1900-12-24T23:37:38"/>
    <n v="71.680000000000007"/>
    <n v="16.180000000000007"/>
    <n v="1.01"/>
    <n v="2.0099999999999998"/>
    <n v="355.2"/>
    <n v="-15.465999999999999"/>
    <n v="86.3"/>
    <n v="0.2"/>
    <n v="0.2109"/>
    <m/>
    <n v="0.6"/>
    <m/>
    <m/>
    <n v="12.43"/>
    <m/>
    <n v="3322300"/>
    <n v="0"/>
    <n v="0"/>
    <s v=""/>
    <s v=""/>
    <s v=""/>
  </r>
  <r>
    <d v="2019-11-28T00:00:00"/>
    <x v="331"/>
    <n v="2400"/>
    <d v="1900-12-25T00:37:38"/>
    <n v="71.45"/>
    <n v="15.950000000000003"/>
    <n v="1.01"/>
    <n v="2.52"/>
    <n v="1.4"/>
    <n v="-15.628"/>
    <n v="86.6"/>
    <n v="0.2"/>
    <n v="0.2109"/>
    <m/>
    <n v="0.6"/>
    <m/>
    <m/>
    <n v="12.43"/>
    <m/>
    <n v="3322400"/>
    <n v="0"/>
    <n v="0"/>
    <n v="0.2"/>
    <n v="0.21099999999999999"/>
    <n v="0.16"/>
  </r>
  <r>
    <d v="2019-11-29T00:00:00"/>
    <x v="332"/>
    <n v="100"/>
    <d v="1900-12-25T01:37:38"/>
    <n v="71.8"/>
    <n v="16.299999999999997"/>
    <n v="1.51"/>
    <n v="2.0099999999999998"/>
    <n v="355.2"/>
    <n v="-15.183999999999999"/>
    <n v="86.8"/>
    <n v="0.1993"/>
    <n v="0.2109"/>
    <m/>
    <n v="0.6"/>
    <m/>
    <m/>
    <n v="12.43"/>
    <m/>
    <n v="3330100"/>
    <n v="0"/>
    <n v="0"/>
    <s v=""/>
    <s v=""/>
    <s v=""/>
  </r>
  <r>
    <d v="2019-11-29T00:00:00"/>
    <x v="332"/>
    <n v="200"/>
    <d v="1900-12-25T02:37:38"/>
    <n v="71.92"/>
    <n v="16.420000000000002"/>
    <n v="1.01"/>
    <n v="2.0099999999999998"/>
    <n v="1.4"/>
    <n v="-15.547000000000001"/>
    <n v="87.4"/>
    <n v="0.1993"/>
    <n v="0.2109"/>
    <m/>
    <n v="0.6"/>
    <m/>
    <m/>
    <n v="12.43"/>
    <m/>
    <n v="3330200"/>
    <n v="0"/>
    <n v="0"/>
    <s v=""/>
    <s v=""/>
    <s v=""/>
  </r>
  <r>
    <d v="2019-11-29T00:00:00"/>
    <x v="332"/>
    <n v="300"/>
    <d v="1900-12-25T03:37:38"/>
    <n v="71.680000000000007"/>
    <n v="16.180000000000007"/>
    <n v="1.51"/>
    <n v="2.0099999999999998"/>
    <n v="2.8"/>
    <n v="-15.465999999999999"/>
    <n v="87.6"/>
    <n v="0.1993"/>
    <n v="0.2109"/>
    <m/>
    <n v="0.6"/>
    <m/>
    <m/>
    <n v="12.32"/>
    <m/>
    <n v="3330300"/>
    <n v="0"/>
    <n v="0"/>
    <s v=""/>
    <s v=""/>
    <s v=""/>
  </r>
  <r>
    <d v="2019-11-29T00:00:00"/>
    <x v="332"/>
    <n v="400"/>
    <d v="1900-12-25T04:37:38"/>
    <n v="71.45"/>
    <n v="15.950000000000003"/>
    <n v="1.01"/>
    <n v="3.52"/>
    <n v="355.2"/>
    <n v="-13.542999999999999"/>
    <n v="82.8"/>
    <n v="0.1993"/>
    <n v="0.2109"/>
    <m/>
    <n v="0.6"/>
    <m/>
    <m/>
    <n v="12.43"/>
    <m/>
    <n v="3330400"/>
    <n v="0"/>
    <n v="0"/>
    <s v=""/>
    <s v=""/>
    <s v=""/>
  </r>
  <r>
    <d v="2019-11-29T00:00:00"/>
    <x v="332"/>
    <n v="500"/>
    <d v="1900-12-25T05:37:38"/>
    <n v="71.92"/>
    <n v="16.420000000000002"/>
    <n v="1.01"/>
    <n v="5.03"/>
    <n v="346.8"/>
    <n v="-12.269"/>
    <n v="79"/>
    <n v="0.1986"/>
    <n v="0.2109"/>
    <m/>
    <n v="0.6"/>
    <m/>
    <m/>
    <n v="12.32"/>
    <m/>
    <n v="3330500"/>
    <n v="0"/>
    <n v="0"/>
    <s v=""/>
    <s v=""/>
    <s v=""/>
  </r>
  <r>
    <d v="2019-11-29T00:00:00"/>
    <x v="332"/>
    <n v="600"/>
    <d v="1900-12-25T06:37:38"/>
    <n v="72.03"/>
    <n v="16.53"/>
    <n v="1.01"/>
    <n v="5.03"/>
    <n v="351"/>
    <n v="-13.013"/>
    <n v="77"/>
    <n v="0.1993"/>
    <n v="0.2109"/>
    <m/>
    <n v="0.6"/>
    <m/>
    <m/>
    <n v="12.43"/>
    <m/>
    <n v="3330600"/>
    <n v="0"/>
    <n v="0"/>
    <s v=""/>
    <s v=""/>
    <s v=""/>
  </r>
  <r>
    <d v="2019-11-29T00:00:00"/>
    <x v="332"/>
    <n v="700"/>
    <d v="1900-12-25T07:37:38"/>
    <n v="71.45"/>
    <n v="15.950000000000003"/>
    <n v="0.5"/>
    <n v="3.52"/>
    <n v="355.2"/>
    <n v="-14.275"/>
    <n v="79.8"/>
    <n v="0.1993"/>
    <n v="0.2109"/>
    <m/>
    <n v="0.6"/>
    <m/>
    <m/>
    <n v="12.43"/>
    <m/>
    <n v="3330700"/>
    <n v="0"/>
    <n v="0"/>
    <s v=""/>
    <s v=""/>
    <s v=""/>
  </r>
  <r>
    <d v="2019-11-29T00:00:00"/>
    <x v="332"/>
    <n v="800"/>
    <d v="1900-12-25T08:37:38"/>
    <n v="71.92"/>
    <n v="16.420000000000002"/>
    <n v="1.01"/>
    <n v="4.03"/>
    <n v="4.2"/>
    <n v="-12.417"/>
    <n v="81.099999999999994"/>
    <n v="0.1993"/>
    <n v="0.2109"/>
    <m/>
    <n v="8.1"/>
    <m/>
    <m/>
    <n v="12.43"/>
    <m/>
    <n v="3330800"/>
    <n v="6.3"/>
    <n v="8.1"/>
    <s v=""/>
    <s v=""/>
    <s v=""/>
  </r>
  <r>
    <d v="2019-11-29T00:00:00"/>
    <x v="332"/>
    <n v="900"/>
    <d v="1900-12-25T09:37:38"/>
    <n v="71.92"/>
    <n v="16.420000000000002"/>
    <n v="0.5"/>
    <n v="4.03"/>
    <n v="4.2"/>
    <n v="-10.757"/>
    <n v="77.400000000000006"/>
    <n v="0.1993"/>
    <n v="0.2109"/>
    <m/>
    <n v="136.9"/>
    <m/>
    <m/>
    <n v="13.61"/>
    <m/>
    <n v="3330900"/>
    <n v="98.8"/>
    <n v="136.9"/>
    <s v=""/>
    <s v=""/>
    <s v=""/>
  </r>
  <r>
    <d v="2019-11-29T00:00:00"/>
    <x v="332"/>
    <n v="1000"/>
    <d v="1900-12-25T10:37:38"/>
    <n v="71.099999999999994"/>
    <n v="15.599999999999994"/>
    <n v="0.5"/>
    <n v="4.03"/>
    <n v="9.8000000000000007"/>
    <n v="-8.0329999999999995"/>
    <n v="66.599999999999994"/>
    <n v="0.1986"/>
    <n v="0.2109"/>
    <m/>
    <n v="251.9"/>
    <m/>
    <m/>
    <n v="13.39"/>
    <m/>
    <n v="3331000"/>
    <n v="208.5"/>
    <n v="251.9"/>
    <s v=""/>
    <s v=""/>
    <s v=""/>
  </r>
  <r>
    <d v="2019-11-29T00:00:00"/>
    <x v="332"/>
    <n v="1100"/>
    <d v="1900-12-25T11:37:38"/>
    <n v="71.56"/>
    <n v="16.060000000000002"/>
    <n v="0.5"/>
    <n v="4.53"/>
    <n v="355.2"/>
    <n v="-6.6740000000000004"/>
    <n v="58.4"/>
    <n v="0.1986"/>
    <n v="0.2109"/>
    <m/>
    <n v="330.6"/>
    <m/>
    <m/>
    <n v="13.28"/>
    <m/>
    <n v="3331100"/>
    <n v="285.5"/>
    <n v="330.6"/>
    <s v=""/>
    <s v=""/>
    <s v=""/>
  </r>
  <r>
    <d v="2019-11-29T00:00:00"/>
    <x v="332"/>
    <n v="1200"/>
    <d v="1900-12-25T12:37:38"/>
    <n v="72.03"/>
    <n v="16.53"/>
    <n v="2.52"/>
    <n v="6.54"/>
    <n v="352.4"/>
    <n v="-7.6079999999999997"/>
    <n v="55.7"/>
    <n v="0.1986"/>
    <n v="0.21160000000000001"/>
    <m/>
    <n v="360.6"/>
    <m/>
    <m/>
    <n v="13.28"/>
    <m/>
    <n v="3331200"/>
    <n v="316.3"/>
    <n v="360.6"/>
    <s v=""/>
    <s v=""/>
    <s v=""/>
  </r>
  <r>
    <d v="2019-11-29T00:00:00"/>
    <x v="332"/>
    <n v="1300"/>
    <d v="1900-12-25T13:37:38"/>
    <n v="71.8"/>
    <n v="16.299999999999997"/>
    <n v="2.0099999999999998"/>
    <n v="6.54"/>
    <n v="355.2"/>
    <n v="-8"/>
    <n v="55.4"/>
    <n v="0.1986"/>
    <n v="0.2109"/>
    <m/>
    <n v="341.9"/>
    <m/>
    <m/>
    <n v="13.28"/>
    <m/>
    <n v="3331300"/>
    <n v="296.8"/>
    <n v="341.9"/>
    <s v=""/>
    <s v=""/>
    <s v=""/>
  </r>
  <r>
    <d v="2019-11-29T00:00:00"/>
    <x v="332"/>
    <n v="1400"/>
    <d v="1900-12-25T14:37:38"/>
    <n v="71.680000000000007"/>
    <n v="16.180000000000007"/>
    <n v="3.02"/>
    <n v="6.54"/>
    <n v="355.2"/>
    <n v="-7.8360000000000003"/>
    <n v="57.6"/>
    <n v="0.1986"/>
    <n v="0.2109"/>
    <m/>
    <n v="270.60000000000002"/>
    <m/>
    <m/>
    <n v="13.28"/>
    <m/>
    <n v="3331400"/>
    <n v="229.8"/>
    <n v="270.60000000000002"/>
    <s v=""/>
    <s v=""/>
    <s v=""/>
  </r>
  <r>
    <d v="2019-11-29T00:00:00"/>
    <x v="332"/>
    <n v="1500"/>
    <d v="1900-12-25T15:37:38"/>
    <n v="71.92"/>
    <n v="16.420000000000002"/>
    <n v="2.52"/>
    <n v="6.04"/>
    <n v="353.8"/>
    <n v="-7.0259999999999998"/>
    <n v="52.1"/>
    <n v="0.1986"/>
    <n v="0.2109"/>
    <m/>
    <n v="161.9"/>
    <m/>
    <m/>
    <n v="13.39"/>
    <m/>
    <n v="3331500"/>
    <n v="125.5"/>
    <n v="161.9"/>
    <s v=""/>
    <s v=""/>
    <s v=""/>
  </r>
  <r>
    <d v="2019-11-29T00:00:00"/>
    <x v="332"/>
    <n v="1600"/>
    <d v="1900-12-25T16:37:38"/>
    <n v="72.03"/>
    <n v="16.53"/>
    <n v="3.02"/>
    <n v="6.54"/>
    <n v="355.2"/>
    <n v="-8.0660000000000007"/>
    <n v="50.6"/>
    <n v="0.1986"/>
    <n v="0.2109"/>
    <m/>
    <n v="28.1"/>
    <m/>
    <m/>
    <n v="13.93"/>
    <m/>
    <n v="3331600"/>
    <n v="19.2"/>
    <n v="28.1"/>
    <s v=""/>
    <s v=""/>
    <s v=""/>
  </r>
  <r>
    <d v="2019-11-29T00:00:00"/>
    <x v="332"/>
    <n v="1700"/>
    <d v="1900-12-25T17:37:38"/>
    <n v="72.150000000000006"/>
    <n v="16.650000000000006"/>
    <n v="2.52"/>
    <n v="5.54"/>
    <n v="355.2"/>
    <n v="-8.6969999999999992"/>
    <n v="54.5"/>
    <n v="0.1986"/>
    <n v="0.2109"/>
    <m/>
    <n v="0.6"/>
    <m/>
    <m/>
    <n v="13.18"/>
    <m/>
    <n v="3331700"/>
    <n v="0"/>
    <n v="0"/>
    <s v=""/>
    <s v=""/>
    <s v=""/>
  </r>
  <r>
    <d v="2019-11-29T00:00:00"/>
    <x v="332"/>
    <n v="1800"/>
    <d v="1900-12-25T18:37:38"/>
    <n v="72.03"/>
    <n v="16.53"/>
    <n v="4.03"/>
    <n v="7.55"/>
    <n v="355.2"/>
    <n v="-8.5969999999999995"/>
    <n v="58.9"/>
    <n v="0.1986"/>
    <n v="0.2109"/>
    <m/>
    <n v="0.6"/>
    <m/>
    <m/>
    <n v="12.96"/>
    <m/>
    <n v="3331800"/>
    <n v="0"/>
    <n v="0"/>
    <s v=""/>
    <s v=""/>
    <s v=""/>
  </r>
  <r>
    <d v="2019-11-29T00:00:00"/>
    <x v="332"/>
    <n v="1900"/>
    <d v="1900-12-25T19:37:38"/>
    <n v="72.150000000000006"/>
    <n v="16.650000000000006"/>
    <n v="4.53"/>
    <n v="8.56"/>
    <n v="355.2"/>
    <n v="-9.1679999999999993"/>
    <n v="59.6"/>
    <n v="0.1986"/>
    <n v="0.2109"/>
    <m/>
    <n v="0.6"/>
    <m/>
    <m/>
    <n v="12.86"/>
    <m/>
    <n v="3331900"/>
    <n v="0"/>
    <n v="0"/>
    <s v=""/>
    <s v=""/>
    <s v=""/>
  </r>
  <r>
    <d v="2019-11-29T00:00:00"/>
    <x v="332"/>
    <n v="2000"/>
    <d v="1900-12-25T20:37:38"/>
    <n v="72.27"/>
    <n v="16.769999999999996"/>
    <n v="4.53"/>
    <n v="9.06"/>
    <n v="355.2"/>
    <n v="-8.1319999999999997"/>
    <n v="59"/>
    <n v="0.1986"/>
    <n v="0.2109"/>
    <m/>
    <n v="0.6"/>
    <m/>
    <m/>
    <n v="12.75"/>
    <m/>
    <n v="3332000"/>
    <n v="0"/>
    <n v="0"/>
    <s v=""/>
    <s v=""/>
    <s v=""/>
  </r>
  <r>
    <d v="2019-11-29T00:00:00"/>
    <x v="332"/>
    <n v="2100"/>
    <d v="1900-12-25T21:37:38"/>
    <n v="72.150000000000006"/>
    <n v="16.650000000000006"/>
    <n v="4.03"/>
    <n v="7.55"/>
    <n v="355.2"/>
    <n v="-8.2970000000000006"/>
    <n v="58.4"/>
    <n v="0.1978"/>
    <n v="0.2109"/>
    <m/>
    <n v="0.6"/>
    <m/>
    <m/>
    <n v="12.64"/>
    <m/>
    <n v="3332100"/>
    <n v="0"/>
    <n v="0"/>
    <s v=""/>
    <s v=""/>
    <s v=""/>
  </r>
  <r>
    <d v="2019-11-29T00:00:00"/>
    <x v="332"/>
    <n v="2200"/>
    <d v="1900-12-25T22:37:38"/>
    <n v="70.98"/>
    <n v="15.480000000000004"/>
    <n v="2.52"/>
    <n v="6.04"/>
    <n v="355.2"/>
    <n v="-10.127000000000001"/>
    <n v="59.4"/>
    <n v="0.1986"/>
    <n v="0.2109"/>
    <m/>
    <n v="0.6"/>
    <m/>
    <m/>
    <n v="12.64"/>
    <m/>
    <n v="3332200"/>
    <n v="0"/>
    <n v="0"/>
    <s v=""/>
    <s v=""/>
    <s v=""/>
  </r>
  <r>
    <d v="2019-11-29T00:00:00"/>
    <x v="332"/>
    <n v="2300"/>
    <d v="1900-12-25T23:37:38"/>
    <n v="71.680000000000007"/>
    <n v="16.180000000000007"/>
    <n v="2.0099999999999998"/>
    <n v="3.02"/>
    <n v="355.2"/>
    <n v="-10.162000000000001"/>
    <n v="71.2"/>
    <n v="0.1978"/>
    <n v="0.2109"/>
    <m/>
    <n v="0.6"/>
    <m/>
    <m/>
    <n v="12.53"/>
    <m/>
    <n v="3332300"/>
    <n v="0"/>
    <n v="0"/>
    <s v=""/>
    <s v=""/>
    <s v=""/>
  </r>
  <r>
    <d v="2019-11-29T00:00:00"/>
    <x v="332"/>
    <n v="2400"/>
    <d v="1900-12-26T00:37:38"/>
    <n v="71.680000000000007"/>
    <n v="16.180000000000007"/>
    <n v="1.51"/>
    <n v="3.02"/>
    <n v="355.2"/>
    <n v="-9.3710000000000004"/>
    <n v="71.7"/>
    <n v="0.1978"/>
    <n v="0.2109"/>
    <m/>
    <n v="0.6"/>
    <m/>
    <m/>
    <n v="12.53"/>
    <m/>
    <n v="3332400"/>
    <n v="0"/>
    <n v="0"/>
    <n v="0.19800000000000001"/>
    <n v="0.21099999999999999"/>
    <n v="0.16200000000000001"/>
  </r>
  <r>
    <d v="2019-11-30T00:00:00"/>
    <x v="333"/>
    <n v="100"/>
    <d v="1900-12-26T01:37:38"/>
    <n v="71.680000000000007"/>
    <n v="16.180000000000007"/>
    <n v="1.01"/>
    <n v="2.0099999999999998"/>
    <n v="355.2"/>
    <n v="-9.8510000000000009"/>
    <n v="70.099999999999994"/>
    <n v="0.1986"/>
    <n v="0.2109"/>
    <m/>
    <n v="0.6"/>
    <m/>
    <m/>
    <n v="12.53"/>
    <m/>
    <n v="3340100"/>
    <n v="0"/>
    <n v="0"/>
    <s v=""/>
    <s v=""/>
    <s v=""/>
  </r>
  <r>
    <d v="2019-11-30T00:00:00"/>
    <x v="333"/>
    <n v="200"/>
    <d v="1900-12-26T02:37:38"/>
    <n v="71.8"/>
    <n v="16.299999999999997"/>
    <n v="0.5"/>
    <n v="2.0099999999999998"/>
    <n v="7"/>
    <n v="-8.9649999999999999"/>
    <n v="66.7"/>
    <n v="0.1978"/>
    <n v="0.2109"/>
    <m/>
    <n v="0.6"/>
    <m/>
    <m/>
    <n v="12.43"/>
    <m/>
    <n v="3340200"/>
    <n v="0"/>
    <n v="0"/>
    <s v=""/>
    <s v=""/>
    <s v=""/>
  </r>
  <r>
    <d v="2019-11-30T00:00:00"/>
    <x v="333"/>
    <n v="300"/>
    <d v="1900-12-26T03:37:38"/>
    <n v="71.56"/>
    <n v="16.060000000000002"/>
    <n v="0.5"/>
    <n v="2.0099999999999998"/>
    <n v="22.5"/>
    <n v="-8.1649999999999991"/>
    <n v="61.1"/>
    <n v="0.1978"/>
    <n v="0.2109"/>
    <m/>
    <n v="0.6"/>
    <m/>
    <m/>
    <n v="12.43"/>
    <m/>
    <n v="3340300"/>
    <n v="0"/>
    <n v="0"/>
    <s v=""/>
    <s v=""/>
    <s v=""/>
  </r>
  <r>
    <d v="2019-11-30T00:00:00"/>
    <x v="333"/>
    <n v="400"/>
    <d v="1900-12-26T04:37:38"/>
    <n v="71.8"/>
    <n v="16.299999999999997"/>
    <n v="0"/>
    <n v="2.0099999999999998"/>
    <n v="22.5"/>
    <n v="-7.0259999999999998"/>
    <n v="62"/>
    <n v="0.1978"/>
    <n v="0.21160000000000001"/>
    <m/>
    <n v="0.6"/>
    <m/>
    <m/>
    <n v="12.43"/>
    <m/>
    <n v="3340400"/>
    <n v="0"/>
    <n v="0"/>
    <s v=""/>
    <s v=""/>
    <s v=""/>
  </r>
  <r>
    <d v="2019-11-30T00:00:00"/>
    <x v="333"/>
    <n v="500"/>
    <d v="1900-12-26T05:37:38"/>
    <n v="72.03"/>
    <n v="16.53"/>
    <n v="1.01"/>
    <n v="4.53"/>
    <n v="32.299999999999997"/>
    <n v="-7.1550000000000002"/>
    <n v="56.4"/>
    <n v="0.1978"/>
    <n v="0.2109"/>
    <m/>
    <n v="0.6"/>
    <m/>
    <m/>
    <n v="12.43"/>
    <m/>
    <n v="3340500"/>
    <n v="0"/>
    <n v="0"/>
    <s v=""/>
    <s v=""/>
    <s v=""/>
  </r>
  <r>
    <d v="2019-11-30T00:00:00"/>
    <x v="333"/>
    <n v="600"/>
    <d v="1900-12-26T06:37:38"/>
    <n v="72.27"/>
    <n v="16.769999999999996"/>
    <n v="0.5"/>
    <n v="3.52"/>
    <n v="35.1"/>
    <n v="-7.5430000000000001"/>
    <n v="58.2"/>
    <n v="0.1978"/>
    <n v="0.21160000000000001"/>
    <m/>
    <n v="0.6"/>
    <m/>
    <m/>
    <n v="12.43"/>
    <m/>
    <n v="3340600"/>
    <n v="0"/>
    <n v="0"/>
    <s v=""/>
    <s v=""/>
    <s v=""/>
  </r>
  <r>
    <d v="2019-11-30T00:00:00"/>
    <x v="333"/>
    <n v="700"/>
    <d v="1900-12-26T07:37:38"/>
    <n v="72.150000000000006"/>
    <n v="16.650000000000006"/>
    <n v="0"/>
    <n v="2.0099999999999998"/>
    <n v="36.5"/>
    <n v="-8.8309999999999995"/>
    <n v="62.5"/>
    <n v="0.1978"/>
    <n v="0.21160000000000001"/>
    <m/>
    <n v="0.6"/>
    <m/>
    <m/>
    <n v="12.43"/>
    <m/>
    <n v="3340700"/>
    <n v="0"/>
    <n v="0"/>
    <s v=""/>
    <s v=""/>
    <s v=""/>
  </r>
  <r>
    <d v="2019-11-30T00:00:00"/>
    <x v="333"/>
    <n v="800"/>
    <d v="1900-12-26T08:37:38"/>
    <n v="72.150000000000006"/>
    <n v="16.650000000000006"/>
    <n v="0"/>
    <n v="1.01"/>
    <n v="355.2"/>
    <n v="-8.7970000000000006"/>
    <n v="64"/>
    <n v="0.1986"/>
    <n v="0.21160000000000001"/>
    <m/>
    <n v="3.1"/>
    <m/>
    <m/>
    <n v="12.43"/>
    <m/>
    <n v="3340800"/>
    <n v="5.7"/>
    <n v="3.1"/>
    <s v=""/>
    <s v=""/>
    <s v=""/>
  </r>
  <r>
    <d v="2019-11-30T00:00:00"/>
    <x v="333"/>
    <n v="900"/>
    <d v="1900-12-26T09:37:38"/>
    <n v="71.92"/>
    <n v="16.420000000000002"/>
    <n v="0"/>
    <n v="1.01"/>
    <n v="18.3"/>
    <n v="-7.0259999999999998"/>
    <n v="60.1"/>
    <n v="0.1978"/>
    <n v="0.21160000000000001"/>
    <m/>
    <n v="74.400000000000006"/>
    <m/>
    <m/>
    <n v="13.61"/>
    <m/>
    <n v="3340900"/>
    <n v="95.8"/>
    <n v="74.400000000000006"/>
    <s v=""/>
    <s v=""/>
    <s v=""/>
  </r>
  <r>
    <d v="2019-11-30T00:00:00"/>
    <x v="333"/>
    <n v="1000"/>
    <d v="1900-12-26T10:37:38"/>
    <n v="72.03"/>
    <n v="16.53"/>
    <n v="0"/>
    <n v="1.01"/>
    <n v="144.6"/>
    <n v="-5.8540000000000001"/>
    <n v="54.3"/>
    <n v="0.1978"/>
    <n v="0.21160000000000001"/>
    <m/>
    <n v="156.9"/>
    <m/>
    <m/>
    <n v="13.5"/>
    <m/>
    <n v="3341000"/>
    <n v="205.3"/>
    <n v="156.9"/>
    <s v=""/>
    <s v=""/>
    <s v=""/>
  </r>
  <r>
    <d v="2019-11-30T00:00:00"/>
    <x v="333"/>
    <n v="1100"/>
    <d v="1900-12-26T11:37:38"/>
    <n v="71.8"/>
    <n v="16.299999999999997"/>
    <n v="0.5"/>
    <n v="3.52"/>
    <n v="123.5"/>
    <n v="-5.0490000000000004"/>
    <n v="52"/>
    <n v="0.1978"/>
    <n v="0.21160000000000001"/>
    <m/>
    <n v="328.1"/>
    <m/>
    <m/>
    <n v="13.28"/>
    <m/>
    <n v="3341100"/>
    <n v="282.5"/>
    <n v="328.1"/>
    <s v=""/>
    <s v=""/>
    <s v=""/>
  </r>
  <r>
    <d v="2019-11-30T00:00:00"/>
    <x v="333"/>
    <n v="1200"/>
    <d v="1900-12-26T12:37:38"/>
    <n v="71.56"/>
    <n v="16.060000000000002"/>
    <n v="0.5"/>
    <n v="3.02"/>
    <n v="108.1"/>
    <n v="-5.1719999999999997"/>
    <n v="52.6"/>
    <n v="0.1978"/>
    <n v="0.21160000000000001"/>
    <m/>
    <n v="355.6"/>
    <m/>
    <m/>
    <n v="13.28"/>
    <m/>
    <n v="3341200"/>
    <n v="313.5"/>
    <n v="355.6"/>
    <s v=""/>
    <s v=""/>
    <s v=""/>
  </r>
  <r>
    <d v="2019-11-30T00:00:00"/>
    <x v="333"/>
    <n v="1300"/>
    <d v="1900-12-26T13:37:38"/>
    <n v="71.33"/>
    <n v="15.829999999999998"/>
    <n v="1.01"/>
    <n v="3.52"/>
    <n v="143.19999999999999"/>
    <n v="-5.1719999999999997"/>
    <n v="54.3"/>
    <n v="0.1978"/>
    <n v="0.21160000000000001"/>
    <m/>
    <n v="345.6"/>
    <m/>
    <m/>
    <n v="13.5"/>
    <m/>
    <n v="3341300"/>
    <n v="294.5"/>
    <n v="345.6"/>
    <s v=""/>
    <s v=""/>
    <s v=""/>
  </r>
  <r>
    <d v="2019-11-30T00:00:00"/>
    <x v="333"/>
    <n v="1400"/>
    <d v="1900-12-26T14:37:38"/>
    <n v="71.8"/>
    <n v="16.299999999999997"/>
    <n v="1.01"/>
    <n v="3.02"/>
    <n v="124.9"/>
    <n v="-5.7910000000000004"/>
    <n v="55.8"/>
    <n v="0.1978"/>
    <n v="0.21160000000000001"/>
    <m/>
    <n v="266.89999999999998"/>
    <m/>
    <m/>
    <n v="13.28"/>
    <m/>
    <n v="3341400"/>
    <n v="227.5"/>
    <n v="266.89999999999998"/>
    <s v=""/>
    <s v=""/>
    <s v=""/>
  </r>
  <r>
    <d v="2019-11-30T00:00:00"/>
    <x v="333"/>
    <n v="1500"/>
    <d v="1900-12-26T15:37:38"/>
    <n v="72.03"/>
    <n v="16.53"/>
    <n v="2.0099999999999998"/>
    <n v="5.03"/>
    <n v="54.8"/>
    <n v="-9.0660000000000007"/>
    <n v="61.3"/>
    <n v="0.1986"/>
    <n v="0.21160000000000001"/>
    <m/>
    <n v="29.4"/>
    <m/>
    <m/>
    <n v="13.39"/>
    <m/>
    <n v="3341500"/>
    <n v="123.7"/>
    <n v="29.4"/>
    <s v=""/>
    <s v=""/>
    <s v=""/>
  </r>
  <r>
    <d v="2019-11-30T00:00:00"/>
    <x v="333"/>
    <n v="1600"/>
    <d v="1900-12-26T16:37:38"/>
    <n v="72.150000000000006"/>
    <n v="16.650000000000006"/>
    <n v="2.0099999999999998"/>
    <n v="4.53"/>
    <n v="47.7"/>
    <n v="-9.2349999999999994"/>
    <n v="70.400000000000006"/>
    <n v="0.1978"/>
    <n v="0.21160000000000001"/>
    <m/>
    <n v="14.4"/>
    <m/>
    <m/>
    <n v="13.61"/>
    <m/>
    <n v="3341600"/>
    <n v="18.2"/>
    <n v="14.4"/>
    <s v=""/>
    <s v=""/>
    <s v=""/>
  </r>
  <r>
    <d v="2019-11-30T00:00:00"/>
    <x v="333"/>
    <n v="1700"/>
    <d v="1900-12-26T17:37:38"/>
    <n v="72.150000000000006"/>
    <n v="16.650000000000006"/>
    <n v="0.5"/>
    <n v="2.52"/>
    <n v="63.2"/>
    <n v="-9.4049999999999994"/>
    <n v="71.900000000000006"/>
    <n v="0.1978"/>
    <n v="0.21160000000000001"/>
    <m/>
    <n v="0.6"/>
    <m/>
    <m/>
    <n v="13.28"/>
    <m/>
    <n v="3341700"/>
    <n v="0"/>
    <n v="0"/>
    <s v=""/>
    <s v=""/>
    <s v=""/>
  </r>
  <r>
    <d v="2019-11-30T00:00:00"/>
    <x v="333"/>
    <n v="1800"/>
    <d v="1900-12-26T18:37:38"/>
    <n v="72.38"/>
    <n v="16.879999999999995"/>
    <n v="0.5"/>
    <n v="3.02"/>
    <n v="66"/>
    <n v="-9.4730000000000008"/>
    <n v="73.900000000000006"/>
    <n v="0.1978"/>
    <n v="0.21160000000000001"/>
    <m/>
    <n v="0.6"/>
    <m/>
    <m/>
    <n v="13.07"/>
    <m/>
    <n v="3341800"/>
    <n v="0"/>
    <n v="0"/>
    <s v=""/>
    <s v=""/>
    <s v=""/>
  </r>
  <r>
    <d v="2019-11-30T00:00:00"/>
    <x v="333"/>
    <n v="1900"/>
    <d v="1900-12-26T19:37:38"/>
    <n v="72.03"/>
    <n v="16.53"/>
    <n v="1.51"/>
    <n v="5.03"/>
    <n v="77.2"/>
    <n v="-10.336"/>
    <n v="77"/>
    <n v="0.1986"/>
    <n v="0.2109"/>
    <m/>
    <n v="0.6"/>
    <m/>
    <m/>
    <n v="12.96"/>
    <m/>
    <n v="3341900"/>
    <n v="0"/>
    <n v="0"/>
    <s v=""/>
    <s v=""/>
    <s v=""/>
  </r>
  <r>
    <d v="2019-11-30T00:00:00"/>
    <x v="333"/>
    <n v="2000"/>
    <d v="1900-12-26T20:37:38"/>
    <n v="72.03"/>
    <n v="16.53"/>
    <n v="2.0099999999999998"/>
    <n v="5.54"/>
    <n v="59"/>
    <n v="-11.005000000000001"/>
    <n v="81.5"/>
    <n v="0.1978"/>
    <n v="0.2109"/>
    <m/>
    <n v="0.6"/>
    <m/>
    <m/>
    <n v="12.86"/>
    <m/>
    <n v="3342000"/>
    <n v="0"/>
    <n v="0"/>
    <s v=""/>
    <s v=""/>
    <s v=""/>
  </r>
  <r>
    <d v="2019-11-30T00:00:00"/>
    <x v="333"/>
    <n v="2100"/>
    <d v="1900-12-26T21:37:38"/>
    <n v="72.03"/>
    <n v="16.53"/>
    <n v="2.0099999999999998"/>
    <n v="6.54"/>
    <n v="73"/>
    <n v="-11.65"/>
    <n v="83.4"/>
    <n v="0.1978"/>
    <n v="0.21160000000000001"/>
    <m/>
    <n v="0.6"/>
    <m/>
    <m/>
    <n v="12.75"/>
    <m/>
    <n v="3342100"/>
    <n v="0"/>
    <n v="0"/>
    <s v=""/>
    <s v=""/>
    <s v=""/>
  </r>
  <r>
    <d v="2019-11-30T00:00:00"/>
    <x v="333"/>
    <n v="2200"/>
    <d v="1900-12-26T22:37:38"/>
    <n v="72.150000000000006"/>
    <n v="16.650000000000006"/>
    <n v="3.52"/>
    <n v="7.05"/>
    <n v="51.9"/>
    <n v="-11.903"/>
    <n v="85.9"/>
    <n v="0.1978"/>
    <n v="0.21160000000000001"/>
    <m/>
    <n v="0.6"/>
    <m/>
    <m/>
    <n v="12.64"/>
    <m/>
    <n v="3342200"/>
    <n v="0"/>
    <n v="0"/>
    <s v=""/>
    <s v=""/>
    <s v=""/>
  </r>
  <r>
    <d v="2019-11-30T00:00:00"/>
    <x v="333"/>
    <n v="2300"/>
    <d v="1900-12-26T23:37:38"/>
    <n v="72.03"/>
    <n v="16.53"/>
    <n v="3.02"/>
    <n v="8.56"/>
    <n v="50.5"/>
    <n v="-11.65"/>
    <n v="86.2"/>
    <n v="0.1978"/>
    <n v="0.21160000000000001"/>
    <m/>
    <n v="0.6"/>
    <m/>
    <m/>
    <n v="12.53"/>
    <m/>
    <n v="3342300"/>
    <n v="0"/>
    <n v="0"/>
    <s v=""/>
    <s v=""/>
    <s v=""/>
  </r>
  <r>
    <d v="2019-11-30T00:00:00"/>
    <x v="333"/>
    <n v="2400"/>
    <d v="1900-12-27T00:37:38"/>
    <n v="72.150000000000006"/>
    <n v="16.650000000000006"/>
    <n v="3.52"/>
    <n v="7.55"/>
    <n v="50.5"/>
    <n v="-11.757999999999999"/>
    <n v="87.5"/>
    <n v="0.1978"/>
    <n v="0.21160000000000001"/>
    <m/>
    <n v="0.6"/>
    <m/>
    <m/>
    <n v="12.53"/>
    <m/>
    <n v="3342400"/>
    <n v="0"/>
    <n v="0"/>
    <n v="0.19800000000000001"/>
    <n v="0.21199999999999999"/>
    <n v="0.16700000000000001"/>
  </r>
  <r>
    <d v="2019-12-01T00:00:00"/>
    <x v="334"/>
    <n v="100"/>
    <d v="1900-12-27T01:37:38"/>
    <n v="71.92"/>
    <n v="16.420000000000002"/>
    <n v="3.52"/>
    <n v="8.0500000000000007"/>
    <n v="51.9"/>
    <n v="-12.122999999999999"/>
    <n v="88.7"/>
    <n v="0.1978"/>
    <n v="0.21160000000000001"/>
    <m/>
    <n v="0.6"/>
    <m/>
    <m/>
    <n v="12.53"/>
    <m/>
    <n v="3350100"/>
    <n v="0"/>
    <n v="0"/>
    <s v=""/>
    <s v=""/>
    <s v=""/>
  </r>
  <r>
    <d v="2019-12-01T00:00:00"/>
    <x v="334"/>
    <n v="200"/>
    <d v="1900-12-27T02:37:38"/>
    <n v="71.680000000000007"/>
    <n v="16.180000000000007"/>
    <n v="4.03"/>
    <n v="9.06"/>
    <n v="49.1"/>
    <n v="-12.196"/>
    <n v="90.1"/>
    <n v="0.1978"/>
    <n v="0.21160000000000001"/>
    <m/>
    <n v="0.6"/>
    <m/>
    <m/>
    <n v="12.43"/>
    <m/>
    <n v="3350200"/>
    <n v="0"/>
    <n v="0"/>
    <s v=""/>
    <s v=""/>
    <s v=""/>
  </r>
  <r>
    <d v="2019-12-01T00:00:00"/>
    <x v="334"/>
    <n v="300"/>
    <d v="1900-12-27T03:37:38"/>
    <n v="71.92"/>
    <n v="16.420000000000002"/>
    <n v="4.03"/>
    <n v="9.06"/>
    <n v="30.9"/>
    <n v="-12.565"/>
    <n v="91.9"/>
    <n v="0.1971"/>
    <n v="0.21240000000000001"/>
    <m/>
    <n v="0.6"/>
    <m/>
    <m/>
    <n v="12.43"/>
    <m/>
    <n v="3350300"/>
    <n v="0"/>
    <n v="0"/>
    <s v=""/>
    <s v=""/>
    <s v=""/>
  </r>
  <r>
    <d v="2019-12-01T00:00:00"/>
    <x v="334"/>
    <n v="400"/>
    <d v="1900-12-27T04:37:38"/>
    <n v="71.92"/>
    <n v="16.420000000000002"/>
    <n v="3.52"/>
    <n v="8.0500000000000007"/>
    <n v="37.9"/>
    <n v="-12.196"/>
    <n v="92.2"/>
    <n v="0.1971"/>
    <n v="0.21240000000000001"/>
    <m/>
    <n v="0.6"/>
    <m/>
    <m/>
    <n v="12.43"/>
    <m/>
    <n v="3350400"/>
    <n v="0"/>
    <n v="0"/>
    <s v=""/>
    <s v=""/>
    <s v=""/>
  </r>
  <r>
    <d v="2019-12-01T00:00:00"/>
    <x v="334"/>
    <n v="500"/>
    <d v="1900-12-27T05:37:38"/>
    <n v="72.03"/>
    <n v="16.53"/>
    <n v="4.53"/>
    <n v="9.06"/>
    <n v="56.2"/>
    <n v="-11.903"/>
    <n v="92"/>
    <n v="0.1971"/>
    <n v="0.21240000000000001"/>
    <m/>
    <n v="0.6"/>
    <m/>
    <m/>
    <n v="12.43"/>
    <m/>
    <n v="3350500"/>
    <n v="0"/>
    <n v="0"/>
    <s v=""/>
    <s v=""/>
    <s v=""/>
  </r>
  <r>
    <d v="2019-12-01T00:00:00"/>
    <x v="334"/>
    <n v="600"/>
    <d v="1900-12-27T06:37:38"/>
    <n v="72.150000000000006"/>
    <n v="16.650000000000006"/>
    <n v="5.03"/>
    <n v="10.57"/>
    <n v="57.6"/>
    <n v="-11.65"/>
    <n v="90.3"/>
    <n v="0.1971"/>
    <n v="0.21240000000000001"/>
    <m/>
    <n v="0.6"/>
    <m/>
    <m/>
    <n v="12.43"/>
    <m/>
    <n v="3350600"/>
    <n v="0"/>
    <n v="0"/>
    <s v=""/>
    <s v=""/>
    <s v=""/>
  </r>
  <r>
    <d v="2019-12-01T00:00:00"/>
    <x v="334"/>
    <n v="700"/>
    <d v="1900-12-27T07:37:38"/>
    <n v="72.03"/>
    <n v="16.53"/>
    <n v="3.52"/>
    <n v="9.06"/>
    <n v="61.8"/>
    <n v="-11.254"/>
    <n v="89.5"/>
    <n v="0.1978"/>
    <n v="0.21310000000000001"/>
    <m/>
    <n v="0.6"/>
    <m/>
    <m/>
    <n v="12.43"/>
    <m/>
    <n v="3350700"/>
    <n v="0"/>
    <n v="0"/>
    <s v=""/>
    <s v=""/>
    <s v=""/>
  </r>
  <r>
    <d v="2019-12-01T00:00:00"/>
    <x v="334"/>
    <n v="800"/>
    <d v="1900-12-27T08:37:38"/>
    <n v="71.8"/>
    <n v="16.299999999999997"/>
    <n v="4.03"/>
    <n v="9.56"/>
    <n v="67.400000000000006"/>
    <n v="-10.441000000000001"/>
    <n v="88.3"/>
    <n v="0.1971"/>
    <n v="0.21310000000000001"/>
    <m/>
    <n v="4.4000000000000004"/>
    <m/>
    <m/>
    <n v="12.43"/>
    <m/>
    <n v="3350800"/>
    <n v="5.2"/>
    <n v="4.4000000000000004"/>
    <s v=""/>
    <s v=""/>
    <s v=""/>
  </r>
  <r>
    <d v="2019-12-01T00:00:00"/>
    <x v="334"/>
    <n v="900"/>
    <d v="1900-12-27T09:37:38"/>
    <n v="72.03"/>
    <n v="16.53"/>
    <n v="5.03"/>
    <n v="9.56"/>
    <n v="64.599999999999994"/>
    <n v="-10.863"/>
    <n v="86.9"/>
    <n v="0.1971"/>
    <n v="0.21310000000000001"/>
    <m/>
    <n v="21.9"/>
    <m/>
    <m/>
    <n v="12.64"/>
    <m/>
    <n v="3350900"/>
    <n v="92.8"/>
    <n v="21.9"/>
    <s v=""/>
    <s v=""/>
    <s v=""/>
  </r>
  <r>
    <d v="2019-12-01T00:00:00"/>
    <x v="334"/>
    <n v="1000"/>
    <d v="1900-12-27T10:37:38"/>
    <n v="72.27"/>
    <n v="16.769999999999996"/>
    <n v="3.52"/>
    <n v="8.56"/>
    <n v="75.8"/>
    <n v="-10.545999999999999"/>
    <n v="90.1"/>
    <n v="0.1971"/>
    <n v="0.21310000000000001"/>
    <m/>
    <n v="54.4"/>
    <m/>
    <m/>
    <n v="12.96"/>
    <m/>
    <n v="3351000"/>
    <n v="202.3"/>
    <n v="54.4"/>
    <s v=""/>
    <s v=""/>
    <s v=""/>
  </r>
  <r>
    <d v="2019-12-01T00:00:00"/>
    <x v="334"/>
    <n v="1100"/>
    <d v="1900-12-27T11:37:38"/>
    <n v="71.209999999999994"/>
    <n v="15.709999999999994"/>
    <n v="3.02"/>
    <n v="7.55"/>
    <n v="70.2"/>
    <n v="-10.863"/>
    <n v="92"/>
    <n v="0.1971"/>
    <n v="0.21310000000000001"/>
    <m/>
    <n v="79.400000000000006"/>
    <m/>
    <m/>
    <n v="13.28"/>
    <m/>
    <n v="3351100"/>
    <n v="279.7"/>
    <n v="79.400000000000006"/>
    <s v=""/>
    <s v=""/>
    <s v=""/>
  </r>
  <r>
    <d v="2019-12-01T00:00:00"/>
    <x v="334"/>
    <n v="1200"/>
    <d v="1900-12-27T12:37:38"/>
    <n v="71.680000000000007"/>
    <n v="16.180000000000007"/>
    <n v="4.03"/>
    <n v="8.56"/>
    <n v="56.2"/>
    <n v="-10.686"/>
    <n v="92.4"/>
    <n v="0.1971"/>
    <n v="0.21310000000000001"/>
    <m/>
    <n v="59.4"/>
    <m/>
    <m/>
    <n v="13.39"/>
    <m/>
    <n v="3351200"/>
    <n v="310.8"/>
    <n v="59.4"/>
    <s v=""/>
    <s v=""/>
    <s v=""/>
  </r>
  <r>
    <d v="2019-12-01T00:00:00"/>
    <x v="334"/>
    <n v="1300"/>
    <d v="1900-12-27T13:37:38"/>
    <n v="71.92"/>
    <n v="16.420000000000002"/>
    <n v="3.02"/>
    <n v="8.0500000000000007"/>
    <n v="53.3"/>
    <n v="-10.301"/>
    <n v="92.7"/>
    <n v="0.1971"/>
    <n v="0.21310000000000001"/>
    <m/>
    <n v="143.1"/>
    <m/>
    <m/>
    <n v="13.5"/>
    <m/>
    <n v="3351300"/>
    <n v="291.7"/>
    <n v="143.1"/>
    <s v=""/>
    <s v=""/>
    <s v=""/>
  </r>
  <r>
    <d v="2019-12-01T00:00:00"/>
    <x v="334"/>
    <n v="1400"/>
    <d v="1900-12-27T14:37:38"/>
    <n v="73.44"/>
    <n v="17.939999999999998"/>
    <n v="3.52"/>
    <n v="8.0500000000000007"/>
    <n v="43.5"/>
    <n v="-10.162000000000001"/>
    <n v="92.7"/>
    <n v="0.1971"/>
    <n v="0.21310000000000001"/>
    <m/>
    <n v="116.9"/>
    <m/>
    <m/>
    <n v="13.61"/>
    <m/>
    <n v="3351400"/>
    <n v="225.5"/>
    <n v="116.9"/>
    <s v=""/>
    <s v=""/>
    <s v=""/>
  </r>
  <r>
    <d v="2019-12-01T00:00:00"/>
    <x v="334"/>
    <n v="1500"/>
    <d v="1900-12-27T15:37:38"/>
    <n v="72.97"/>
    <n v="17.47"/>
    <n v="3.02"/>
    <n v="6.04"/>
    <n v="46.3"/>
    <n v="-10.127000000000001"/>
    <n v="93"/>
    <n v="0.1971"/>
    <n v="0.21310000000000001"/>
    <m/>
    <n v="83.1"/>
    <m/>
    <m/>
    <n v="13.39"/>
    <m/>
    <n v="3351500"/>
    <n v="122"/>
    <n v="83.1"/>
    <s v=""/>
    <s v=""/>
    <s v=""/>
  </r>
  <r>
    <d v="2019-12-01T00:00:00"/>
    <x v="334"/>
    <n v="1600"/>
    <d v="1900-12-27T16:37:38"/>
    <n v="72.150000000000006"/>
    <n v="16.650000000000006"/>
    <n v="2.52"/>
    <n v="6.54"/>
    <n v="51.9"/>
    <n v="-9.6790000000000003"/>
    <n v="93.3"/>
    <n v="0.1971"/>
    <n v="0.21310000000000001"/>
    <m/>
    <n v="14.4"/>
    <m/>
    <m/>
    <n v="13.39"/>
    <m/>
    <n v="3351600"/>
    <n v="17.7"/>
    <n v="14.4"/>
    <s v=""/>
    <s v=""/>
    <s v=""/>
  </r>
  <r>
    <d v="2019-12-01T00:00:00"/>
    <x v="334"/>
    <n v="1700"/>
    <d v="1900-12-27T17:37:38"/>
    <n v="73.44"/>
    <n v="17.939999999999998"/>
    <n v="2.0099999999999998"/>
    <n v="6.04"/>
    <n v="60.4"/>
    <n v="-9.4390000000000001"/>
    <n v="93.9"/>
    <n v="0.1971"/>
    <n v="0.21310000000000001"/>
    <m/>
    <n v="0.6"/>
    <m/>
    <m/>
    <n v="13.18"/>
    <m/>
    <n v="3351700"/>
    <n v="0"/>
    <n v="0"/>
    <s v=""/>
    <s v=""/>
    <s v=""/>
  </r>
  <r>
    <d v="2019-12-01T00:00:00"/>
    <x v="334"/>
    <n v="1800"/>
    <d v="1900-12-27T18:37:38"/>
    <n v="73.319999999999993"/>
    <n v="17.819999999999993"/>
    <n v="2.0099999999999998"/>
    <n v="5.54"/>
    <n v="51.9"/>
    <n v="-8.8979999999999997"/>
    <n v="94.3"/>
    <n v="0.1971"/>
    <n v="0.21240000000000001"/>
    <m/>
    <n v="0.6"/>
    <m/>
    <m/>
    <n v="12.96"/>
    <m/>
    <n v="3351800"/>
    <n v="0"/>
    <n v="0"/>
    <s v=""/>
    <s v=""/>
    <s v=""/>
  </r>
  <r>
    <d v="2019-12-01T00:00:00"/>
    <x v="334"/>
    <n v="1900"/>
    <d v="1900-12-27T19:37:38"/>
    <n v="72.97"/>
    <n v="17.47"/>
    <n v="1.01"/>
    <n v="4.03"/>
    <n v="39.299999999999997"/>
    <n v="-8.5299999999999994"/>
    <n v="94.6"/>
    <n v="0.1971"/>
    <n v="0.21310000000000001"/>
    <m/>
    <n v="0.6"/>
    <m/>
    <m/>
    <n v="12.86"/>
    <m/>
    <n v="3351900"/>
    <n v="0"/>
    <n v="0"/>
    <s v=""/>
    <s v=""/>
    <s v=""/>
  </r>
  <r>
    <d v="2019-12-01T00:00:00"/>
    <x v="334"/>
    <n v="2000"/>
    <d v="1900-12-27T20:37:38"/>
    <n v="73.319999999999993"/>
    <n v="17.819999999999993"/>
    <n v="0.5"/>
    <n v="3.02"/>
    <n v="39.299999999999997"/>
    <n v="-8.1980000000000004"/>
    <n v="94.8"/>
    <n v="0.1971"/>
    <n v="0.21240000000000001"/>
    <m/>
    <n v="0.6"/>
    <m/>
    <m/>
    <n v="12.75"/>
    <m/>
    <n v="3352000"/>
    <n v="0"/>
    <n v="0"/>
    <s v=""/>
    <s v=""/>
    <s v=""/>
  </r>
  <r>
    <d v="2019-12-01T00:00:00"/>
    <x v="334"/>
    <n v="2100"/>
    <d v="1900-12-27T21:37:38"/>
    <n v="73.319999999999993"/>
    <n v="17.819999999999993"/>
    <n v="0.5"/>
    <n v="3.52"/>
    <n v="40.700000000000003"/>
    <n v="-7.3159999999999998"/>
    <n v="95"/>
    <n v="0.1978"/>
    <n v="0.21240000000000001"/>
    <m/>
    <n v="0.6"/>
    <m/>
    <m/>
    <n v="12.64"/>
    <m/>
    <n v="3352100"/>
    <n v="0"/>
    <n v="0"/>
    <s v=""/>
    <s v=""/>
    <s v=""/>
  </r>
  <r>
    <d v="2019-12-01T00:00:00"/>
    <x v="334"/>
    <n v="2200"/>
    <d v="1900-12-27T22:37:38"/>
    <n v="73.44"/>
    <n v="17.939999999999998"/>
    <n v="0"/>
    <n v="3.02"/>
    <n v="37.9"/>
    <n v="-7.3159999999999998"/>
    <n v="95.5"/>
    <n v="0.1978"/>
    <n v="0.21240000000000001"/>
    <m/>
    <n v="0.6"/>
    <m/>
    <m/>
    <n v="12.64"/>
    <m/>
    <n v="3352200"/>
    <n v="0"/>
    <n v="0"/>
    <s v=""/>
    <s v=""/>
    <s v=""/>
  </r>
  <r>
    <d v="2019-12-01T00:00:00"/>
    <x v="334"/>
    <n v="2300"/>
    <d v="1900-12-27T23:37:38"/>
    <n v="73.44"/>
    <n v="17.939999999999998"/>
    <n v="0"/>
    <n v="2.52"/>
    <n v="186.7"/>
    <n v="-6.4829999999999997"/>
    <n v="95.9"/>
    <n v="0.1978"/>
    <n v="0.21240000000000001"/>
    <m/>
    <n v="0.6"/>
    <m/>
    <m/>
    <n v="12.53"/>
    <m/>
    <n v="3352300"/>
    <n v="0"/>
    <n v="0"/>
    <s v=""/>
    <s v=""/>
    <s v=""/>
  </r>
  <r>
    <d v="2019-12-01T00:00:00"/>
    <x v="334"/>
    <n v="2400"/>
    <d v="1900-12-28T00:37:38"/>
    <n v="73.319999999999993"/>
    <n v="17.819999999999993"/>
    <n v="0"/>
    <n v="3.02"/>
    <n v="223.2"/>
    <n v="-5.9790000000000001"/>
    <n v="96.3"/>
    <n v="0.1978"/>
    <n v="0.21240000000000001"/>
    <m/>
    <n v="0.6"/>
    <m/>
    <m/>
    <n v="12.53"/>
    <m/>
    <n v="3352400"/>
    <n v="0"/>
    <n v="0"/>
    <n v="0.19800000000000001"/>
    <n v="0.21199999999999999"/>
    <n v="0.17799999999999999"/>
  </r>
  <r>
    <d v="2019-12-02T00:00:00"/>
    <x v="335"/>
    <n v="100"/>
    <d v="1900-12-28T01:37:38"/>
    <n v="73.67"/>
    <n v="18.170000000000002"/>
    <n v="0"/>
    <n v="3.02"/>
    <n v="230.2"/>
    <n v="-6.2309999999999999"/>
    <n v="96.4"/>
    <n v="0.1978"/>
    <n v="0.21240000000000001"/>
    <m/>
    <n v="0.6"/>
    <m/>
    <m/>
    <n v="12.53"/>
    <m/>
    <n v="3360100"/>
    <n v="0"/>
    <n v="0"/>
    <s v=""/>
    <s v=""/>
    <s v=""/>
  </r>
  <r>
    <d v="2019-12-02T00:00:00"/>
    <x v="335"/>
    <n v="200"/>
    <d v="1900-12-28T02:37:38"/>
    <n v="73.319999999999993"/>
    <n v="17.819999999999993"/>
    <n v="0"/>
    <n v="2.52"/>
    <n v="231.6"/>
    <n v="-6.452"/>
    <n v="96.4"/>
    <n v="0.1978"/>
    <n v="0.21240000000000001"/>
    <m/>
    <n v="0.6"/>
    <m/>
    <m/>
    <n v="12.43"/>
    <m/>
    <n v="3360200"/>
    <n v="0"/>
    <n v="0"/>
    <s v=""/>
    <s v=""/>
    <s v=""/>
  </r>
  <r>
    <d v="2019-12-02T00:00:00"/>
    <x v="335"/>
    <n v="300"/>
    <d v="1900-12-28T03:37:38"/>
    <n v="70.75"/>
    <n v="15.25"/>
    <n v="0.5"/>
    <n v="3.02"/>
    <n v="242.9"/>
    <n v="-6.5789999999999997"/>
    <n v="96.5"/>
    <n v="0.1978"/>
    <n v="0.21240000000000001"/>
    <m/>
    <n v="0.6"/>
    <m/>
    <m/>
    <n v="12.53"/>
    <m/>
    <n v="3360300"/>
    <n v="0"/>
    <n v="0"/>
    <s v=""/>
    <s v=""/>
    <s v=""/>
  </r>
  <r>
    <d v="2019-12-02T00:00:00"/>
    <x v="335"/>
    <n v="400"/>
    <d v="1900-12-28T04:37:38"/>
    <n v="72.62"/>
    <n v="17.120000000000005"/>
    <n v="1.01"/>
    <n v="3.02"/>
    <n v="234.5"/>
    <n v="-6.3250000000000002"/>
    <n v="96.5"/>
    <n v="0.1978"/>
    <n v="0.21240000000000001"/>
    <m/>
    <n v="0.6"/>
    <m/>
    <m/>
    <n v="12.43"/>
    <m/>
    <n v="3360400"/>
    <n v="0"/>
    <n v="0"/>
    <s v=""/>
    <s v=""/>
    <s v=""/>
  </r>
  <r>
    <d v="2019-12-02T00:00:00"/>
    <x v="335"/>
    <n v="500"/>
    <d v="1900-12-28T05:37:38"/>
    <n v="74.489999999999995"/>
    <n v="18.989999999999995"/>
    <n v="0.5"/>
    <n v="3.02"/>
    <n v="226"/>
    <n v="-6.2939999999999996"/>
    <n v="96.6"/>
    <n v="0.1978"/>
    <n v="0.21240000000000001"/>
    <m/>
    <n v="0.6"/>
    <m/>
    <m/>
    <n v="12.43"/>
    <m/>
    <n v="3360500"/>
    <n v="0"/>
    <n v="0"/>
    <s v=""/>
    <s v=""/>
    <s v=""/>
  </r>
  <r>
    <d v="2019-12-02T00:00:00"/>
    <x v="335"/>
    <n v="600"/>
    <d v="1900-12-28T06:37:38"/>
    <n v="74.489999999999995"/>
    <n v="18.989999999999995"/>
    <n v="0"/>
    <n v="2.52"/>
    <n v="216.2"/>
    <n v="-6.2939999999999996"/>
    <n v="96.7"/>
    <n v="0.1978"/>
    <n v="0.21240000000000001"/>
    <m/>
    <n v="0.6"/>
    <m/>
    <m/>
    <n v="12.43"/>
    <m/>
    <n v="3360600"/>
    <n v="0"/>
    <n v="0"/>
    <s v=""/>
    <s v=""/>
    <s v=""/>
  </r>
  <r>
    <d v="2019-12-02T00:00:00"/>
    <x v="335"/>
    <n v="700"/>
    <d v="1900-12-28T07:37:38"/>
    <n v="74.489999999999995"/>
    <n v="18.989999999999995"/>
    <n v="0.5"/>
    <n v="3.52"/>
    <n v="228.8"/>
    <n v="-5.3259999999999996"/>
    <n v="97"/>
    <n v="0.1978"/>
    <n v="0.21240000000000001"/>
    <m/>
    <n v="0.6"/>
    <m/>
    <m/>
    <n v="12.43"/>
    <m/>
    <n v="3360700"/>
    <n v="0"/>
    <n v="0"/>
    <s v=""/>
    <s v=""/>
    <s v=""/>
  </r>
  <r>
    <d v="2019-12-02T00:00:00"/>
    <x v="335"/>
    <n v="800"/>
    <d v="1900-12-28T08:37:38"/>
    <n v="74.489999999999995"/>
    <n v="18.989999999999995"/>
    <n v="1.01"/>
    <n v="5.03"/>
    <n v="217.6"/>
    <n v="-5.202"/>
    <n v="97.4"/>
    <n v="0.1978"/>
    <n v="0.21240000000000001"/>
    <m/>
    <n v="1.9"/>
    <m/>
    <m/>
    <n v="12.43"/>
    <m/>
    <n v="3360800"/>
    <n v="4.7"/>
    <n v="1.9"/>
    <s v=""/>
    <s v=""/>
    <s v=""/>
  </r>
  <r>
    <d v="2019-12-02T00:00:00"/>
    <x v="335"/>
    <n v="900"/>
    <d v="1900-12-28T09:37:38"/>
    <n v="74.489999999999995"/>
    <n v="18.989999999999995"/>
    <n v="1.01"/>
    <n v="4.53"/>
    <n v="216.2"/>
    <n v="-4.6210000000000004"/>
    <n v="97.6"/>
    <n v="0.1978"/>
    <n v="0.21240000000000001"/>
    <m/>
    <n v="60.6"/>
    <m/>
    <m/>
    <n v="12.86"/>
    <m/>
    <n v="3360900"/>
    <n v="90.3"/>
    <n v="60.6"/>
    <s v=""/>
    <s v=""/>
    <s v=""/>
  </r>
  <r>
    <d v="2019-12-02T00:00:00"/>
    <x v="335"/>
    <n v="1000"/>
    <d v="1900-12-28T10:37:38"/>
    <n v="74.489999999999995"/>
    <n v="18.989999999999995"/>
    <n v="1.01"/>
    <n v="4.53"/>
    <n v="214.8"/>
    <n v="-4.1970000000000001"/>
    <n v="97.8"/>
    <n v="0.1978"/>
    <n v="0.21240000000000001"/>
    <m/>
    <n v="91.9"/>
    <m/>
    <m/>
    <n v="13.5"/>
    <m/>
    <n v="3361000"/>
    <n v="199.3"/>
    <n v="91.9"/>
    <s v=""/>
    <s v=""/>
    <s v=""/>
  </r>
  <r>
    <d v="2019-12-02T00:00:00"/>
    <x v="335"/>
    <n v="1100"/>
    <d v="1900-12-28T11:37:38"/>
    <n v="74.02"/>
    <n v="18.519999999999996"/>
    <n v="2.0099999999999998"/>
    <n v="4.03"/>
    <n v="219"/>
    <n v="-3.3010000000000002"/>
    <n v="98"/>
    <n v="0.1978"/>
    <n v="0.21240000000000001"/>
    <m/>
    <n v="115.6"/>
    <m/>
    <m/>
    <n v="13.39"/>
    <m/>
    <n v="3361100"/>
    <n v="276.7"/>
    <n v="115.6"/>
    <s v=""/>
    <s v=""/>
    <s v=""/>
  </r>
  <r>
    <d v="2019-12-02T00:00:00"/>
    <x v="335"/>
    <n v="1200"/>
    <d v="1900-12-28T12:37:38"/>
    <n v="73.44"/>
    <n v="17.939999999999998"/>
    <n v="2.0099999999999998"/>
    <n v="4.53"/>
    <n v="219"/>
    <n v="-3.242"/>
    <n v="98.2"/>
    <n v="0.1978"/>
    <n v="0.21160000000000001"/>
    <m/>
    <n v="119.4"/>
    <m/>
    <m/>
    <n v="13.39"/>
    <m/>
    <n v="3361200"/>
    <n v="308.2"/>
    <n v="119.4"/>
    <s v=""/>
    <s v=""/>
    <s v=""/>
  </r>
  <r>
    <d v="2019-12-02T00:00:00"/>
    <x v="335"/>
    <n v="1300"/>
    <d v="1900-12-28T13:37:38"/>
    <n v="72.62"/>
    <n v="17.120000000000005"/>
    <n v="2.0099999999999998"/>
    <n v="5.03"/>
    <n v="219"/>
    <n v="-3.153"/>
    <n v="98.3"/>
    <n v="0.1978"/>
    <n v="0.21160000000000001"/>
    <m/>
    <n v="78.099999999999994"/>
    <m/>
    <m/>
    <n v="13.28"/>
    <m/>
    <n v="3361300"/>
    <n v="289.5"/>
    <n v="78.099999999999994"/>
    <s v=""/>
    <s v=""/>
    <s v=""/>
  </r>
  <r>
    <d v="2019-12-02T00:00:00"/>
    <x v="335"/>
    <n v="1400"/>
    <d v="1900-12-28T14:37:38"/>
    <n v="73.790000000000006"/>
    <n v="18.290000000000006"/>
    <n v="1.51"/>
    <n v="4.53"/>
    <n v="220.4"/>
    <n v="-3.2120000000000002"/>
    <n v="98.4"/>
    <n v="0.1978"/>
    <n v="0.21160000000000001"/>
    <m/>
    <n v="48.1"/>
    <m/>
    <m/>
    <n v="13.71"/>
    <m/>
    <n v="3361400"/>
    <n v="223.5"/>
    <n v="48.1"/>
    <s v=""/>
    <s v=""/>
    <s v=""/>
  </r>
  <r>
    <d v="2019-12-02T00:00:00"/>
    <x v="335"/>
    <n v="1500"/>
    <d v="1900-12-28T15:37:38"/>
    <n v="71.56"/>
    <n v="16.060000000000002"/>
    <n v="1.01"/>
    <n v="3.02"/>
    <n v="217.6"/>
    <n v="-3.5379999999999998"/>
    <n v="98.6"/>
    <n v="0.1978"/>
    <n v="0.21160000000000001"/>
    <m/>
    <n v="24.4"/>
    <m/>
    <m/>
    <n v="13.61"/>
    <m/>
    <n v="3361500"/>
    <n v="120.3"/>
    <n v="24.4"/>
    <s v=""/>
    <s v=""/>
    <s v=""/>
  </r>
  <r>
    <d v="2019-12-02T00:00:00"/>
    <x v="335"/>
    <n v="1600"/>
    <d v="1900-12-28T16:37:38"/>
    <n v="74.84"/>
    <n v="19.340000000000003"/>
    <n v="1.01"/>
    <n v="3.52"/>
    <n v="219"/>
    <n v="-3.4790000000000001"/>
    <n v="98.8"/>
    <n v="0.1986"/>
    <n v="0.21160000000000001"/>
    <m/>
    <n v="5.6"/>
    <m/>
    <m/>
    <n v="13.28"/>
    <m/>
    <n v="3361600"/>
    <n v="17.2"/>
    <n v="5.6"/>
    <s v=""/>
    <s v=""/>
    <s v=""/>
  </r>
  <r>
    <d v="2019-12-02T00:00:00"/>
    <x v="335"/>
    <n v="1700"/>
    <d v="1900-12-28T17:37:38"/>
    <n v="71.8"/>
    <n v="16.299999999999997"/>
    <n v="1.01"/>
    <n v="3.02"/>
    <n v="224.6"/>
    <n v="-3.0939999999999999"/>
    <n v="99"/>
    <n v="0.1978"/>
    <n v="0.21160000000000001"/>
    <m/>
    <n v="0.6"/>
    <m/>
    <m/>
    <n v="13.07"/>
    <m/>
    <n v="3361700"/>
    <n v="0"/>
    <n v="0"/>
    <s v=""/>
    <s v=""/>
    <s v=""/>
  </r>
  <r>
    <d v="2019-12-02T00:00:00"/>
    <x v="335"/>
    <n v="1800"/>
    <d v="1900-12-28T18:37:38"/>
    <n v="71.209999999999994"/>
    <n v="15.709999999999994"/>
    <n v="1.51"/>
    <n v="5.03"/>
    <n v="219"/>
    <n v="-2.7709999999999999"/>
    <n v="99.2"/>
    <n v="0.1978"/>
    <n v="0.21160000000000001"/>
    <m/>
    <n v="0.6"/>
    <m/>
    <m/>
    <n v="12.96"/>
    <m/>
    <n v="3361800"/>
    <n v="0"/>
    <n v="0"/>
    <s v=""/>
    <s v=""/>
    <s v=""/>
  </r>
  <r>
    <d v="2019-12-02T00:00:00"/>
    <x v="335"/>
    <n v="1900"/>
    <d v="1900-12-28T19:37:38"/>
    <n v="70.86"/>
    <n v="15.36"/>
    <n v="2.0099999999999998"/>
    <n v="4.53"/>
    <n v="221.8"/>
    <n v="-2.859"/>
    <n v="99.4"/>
    <n v="0.1978"/>
    <n v="0.21160000000000001"/>
    <m/>
    <n v="0.6"/>
    <m/>
    <m/>
    <n v="12.86"/>
    <m/>
    <n v="3361900"/>
    <n v="0"/>
    <n v="0"/>
    <s v=""/>
    <s v=""/>
    <s v=""/>
  </r>
  <r>
    <d v="2019-12-02T00:00:00"/>
    <x v="335"/>
    <n v="2000"/>
    <d v="1900-12-28T20:37:38"/>
    <n v="72.849999999999994"/>
    <n v="17.349999999999994"/>
    <n v="1.51"/>
    <n v="5.54"/>
    <n v="220.4"/>
    <n v="-2.363"/>
    <n v="99.4"/>
    <n v="0.1978"/>
    <n v="0.21160000000000001"/>
    <m/>
    <n v="0.6"/>
    <m/>
    <m/>
    <n v="12.75"/>
    <m/>
    <n v="3362000"/>
    <n v="0"/>
    <n v="0"/>
    <s v=""/>
    <s v=""/>
    <s v=""/>
  </r>
  <r>
    <d v="2019-12-02T00:00:00"/>
    <x v="335"/>
    <n v="2100"/>
    <d v="1900-12-28T21:37:38"/>
    <n v="74.25"/>
    <n v="18.75"/>
    <n v="3.02"/>
    <n v="8.0500000000000007"/>
    <n v="219"/>
    <n v="-2.363"/>
    <n v="99.8"/>
    <n v="0.1978"/>
    <n v="0.21160000000000001"/>
    <m/>
    <n v="0.6"/>
    <m/>
    <m/>
    <n v="12.64"/>
    <m/>
    <n v="3362100"/>
    <n v="0"/>
    <n v="0"/>
    <s v=""/>
    <s v=""/>
    <s v=""/>
  </r>
  <r>
    <d v="2019-12-02T00:00:00"/>
    <x v="335"/>
    <n v="2200"/>
    <d v="1900-12-28T22:37:38"/>
    <n v="71.209999999999994"/>
    <n v="15.709999999999994"/>
    <n v="3.02"/>
    <n v="6.54"/>
    <n v="216.2"/>
    <n v="-2.7120000000000002"/>
    <n v="99.8"/>
    <n v="0.1978"/>
    <n v="0.2109"/>
    <m/>
    <n v="0.6"/>
    <m/>
    <m/>
    <n v="12.64"/>
    <m/>
    <n v="3362200"/>
    <n v="0"/>
    <n v="0"/>
    <s v=""/>
    <s v=""/>
    <s v=""/>
  </r>
  <r>
    <d v="2019-12-02T00:00:00"/>
    <x v="335"/>
    <n v="2300"/>
    <d v="1900-12-28T23:37:38"/>
    <n v="71.45"/>
    <n v="15.950000000000003"/>
    <n v="3.02"/>
    <n v="6.54"/>
    <n v="216.2"/>
    <n v="-2.5659999999999998"/>
    <n v="99.6"/>
    <n v="0.1978"/>
    <n v="0.2109"/>
    <m/>
    <n v="0.6"/>
    <m/>
    <m/>
    <n v="12.64"/>
    <m/>
    <n v="3362300"/>
    <n v="0"/>
    <n v="0"/>
    <s v=""/>
    <s v=""/>
    <s v=""/>
  </r>
  <r>
    <d v="2019-12-02T00:00:00"/>
    <x v="335"/>
    <n v="2400"/>
    <d v="1900-12-29T00:37:38"/>
    <n v="73.319999999999993"/>
    <n v="17.819999999999993"/>
    <n v="3.52"/>
    <n v="7.55"/>
    <n v="214.8"/>
    <n v="-1.986"/>
    <n v="99.6"/>
    <n v="0.1978"/>
    <n v="0.2109"/>
    <m/>
    <n v="0.6"/>
    <m/>
    <m/>
    <n v="12.64"/>
    <m/>
    <n v="3362400"/>
    <n v="0"/>
    <n v="0"/>
    <n v="0.19800000000000001"/>
    <n v="0.21099999999999999"/>
    <n v="0.17799999999999999"/>
  </r>
  <r>
    <d v="2019-12-03T00:00:00"/>
    <x v="336"/>
    <n v="100"/>
    <d v="1900-12-29T01:37:38"/>
    <n v="71.45"/>
    <n v="15.950000000000003"/>
    <n v="3.02"/>
    <n v="6.54"/>
    <n v="219"/>
    <n v="-2.4209999999999998"/>
    <n v="99.9"/>
    <n v="0.1978"/>
    <n v="0.2109"/>
    <m/>
    <n v="0.6"/>
    <m/>
    <m/>
    <n v="12.53"/>
    <m/>
    <n v="3370100"/>
    <n v="0"/>
    <n v="0"/>
    <s v=""/>
    <s v=""/>
    <s v=""/>
  </r>
  <r>
    <d v="2019-12-03T00:00:00"/>
    <x v="336"/>
    <n v="200"/>
    <d v="1900-12-29T02:37:38"/>
    <n v="73.790000000000006"/>
    <n v="18.290000000000006"/>
    <n v="3.02"/>
    <n v="7.55"/>
    <n v="221.8"/>
    <n v="-1.756"/>
    <n v="99.9"/>
    <n v="0.1978"/>
    <n v="0.2109"/>
    <m/>
    <n v="0.6"/>
    <m/>
    <m/>
    <n v="12.53"/>
    <m/>
    <n v="3370200"/>
    <n v="0"/>
    <n v="0"/>
    <s v=""/>
    <s v=""/>
    <s v=""/>
  </r>
  <r>
    <d v="2019-12-03T00:00:00"/>
    <x v="336"/>
    <n v="300"/>
    <d v="1900-12-29T03:37:38"/>
    <n v="74.02"/>
    <n v="18.519999999999996"/>
    <n v="3.52"/>
    <n v="7.55"/>
    <n v="216.2"/>
    <n v="-1.9"/>
    <n v="99.6"/>
    <n v="0.1986"/>
    <n v="0.2109"/>
    <m/>
    <n v="0.6"/>
    <m/>
    <m/>
    <n v="12.53"/>
    <m/>
    <n v="3370300"/>
    <n v="0"/>
    <n v="0"/>
    <s v=""/>
    <s v=""/>
    <s v=""/>
  </r>
  <r>
    <d v="2019-12-03T00:00:00"/>
    <x v="336"/>
    <n v="400"/>
    <d v="1900-12-29T04:37:38"/>
    <n v="73.900000000000006"/>
    <n v="18.400000000000006"/>
    <n v="4.03"/>
    <n v="9.06"/>
    <n v="217.6"/>
    <n v="-1.871"/>
    <n v="99.1"/>
    <n v="0.1986"/>
    <n v="0.2109"/>
    <m/>
    <n v="0.6"/>
    <m/>
    <m/>
    <n v="12.53"/>
    <m/>
    <n v="3370400"/>
    <n v="0"/>
    <n v="0"/>
    <s v=""/>
    <s v=""/>
    <s v=""/>
  </r>
  <r>
    <d v="2019-12-03T00:00:00"/>
    <x v="336"/>
    <n v="500"/>
    <d v="1900-12-29T05:37:38"/>
    <n v="74.61"/>
    <n v="19.11"/>
    <n v="4.03"/>
    <n v="8.56"/>
    <n v="221.8"/>
    <n v="-0.98599999999999999"/>
    <n v="98.2"/>
    <n v="0.1978"/>
    <n v="0.2109"/>
    <m/>
    <n v="0.6"/>
    <m/>
    <m/>
    <n v="12.53"/>
    <m/>
    <n v="3370500"/>
    <n v="0"/>
    <n v="0"/>
    <s v=""/>
    <s v=""/>
    <s v=""/>
  </r>
  <r>
    <d v="2019-12-03T00:00:00"/>
    <x v="336"/>
    <n v="600"/>
    <d v="1900-12-29T06:37:38"/>
    <n v="74.14"/>
    <n v="18.64"/>
    <n v="4.03"/>
    <n v="8.0500000000000007"/>
    <n v="223.2"/>
    <n v="-0.95799999999999996"/>
    <n v="96.2"/>
    <n v="0.1986"/>
    <n v="0.2109"/>
    <m/>
    <n v="0.6"/>
    <m/>
    <m/>
    <n v="12.53"/>
    <m/>
    <n v="3370600"/>
    <n v="0"/>
    <n v="0"/>
    <s v=""/>
    <s v=""/>
    <s v=""/>
  </r>
  <r>
    <d v="2019-12-03T00:00:00"/>
    <x v="336"/>
    <n v="700"/>
    <d v="1900-12-29T07:37:38"/>
    <n v="73.55"/>
    <n v="18.049999999999997"/>
    <n v="3.52"/>
    <n v="7.55"/>
    <n v="224.6"/>
    <n v="-0.95799999999999996"/>
    <n v="95.3"/>
    <n v="0.1986"/>
    <n v="0.2109"/>
    <m/>
    <n v="0.6"/>
    <m/>
    <m/>
    <n v="12.53"/>
    <m/>
    <n v="3370700"/>
    <n v="0"/>
    <n v="0"/>
    <s v=""/>
    <s v=""/>
    <s v=""/>
  </r>
  <r>
    <d v="2019-12-03T00:00:00"/>
    <x v="336"/>
    <n v="800"/>
    <d v="1900-12-29T08:37:38"/>
    <n v="73.55"/>
    <n v="18.049999999999997"/>
    <n v="3.02"/>
    <n v="7.05"/>
    <n v="220.4"/>
    <n v="-1.242"/>
    <n v="94"/>
    <n v="0.1986"/>
    <n v="0.2109"/>
    <m/>
    <n v="0.6"/>
    <m/>
    <m/>
    <n v="12.53"/>
    <m/>
    <n v="3370800"/>
    <n v="4.2"/>
    <n v="0"/>
    <s v=""/>
    <s v=""/>
    <s v=""/>
  </r>
  <r>
    <d v="2019-12-03T00:00:00"/>
    <x v="336"/>
    <n v="900"/>
    <d v="1900-12-29T09:37:38"/>
    <n v="74.72"/>
    <n v="19.22"/>
    <n v="4.03"/>
    <n v="8.0500000000000007"/>
    <n v="216.2"/>
    <n v="-0.47899999999999998"/>
    <n v="92.7"/>
    <n v="0.1986"/>
    <n v="0.2109"/>
    <m/>
    <n v="31.9"/>
    <m/>
    <m/>
    <n v="12.64"/>
    <m/>
    <n v="3370900"/>
    <n v="87.7"/>
    <n v="31.9"/>
    <s v=""/>
    <s v=""/>
    <s v=""/>
  </r>
  <r>
    <d v="2019-12-03T00:00:00"/>
    <x v="336"/>
    <n v="1000"/>
    <d v="1900-12-29T10:37:38"/>
    <n v="73.790000000000006"/>
    <n v="18.290000000000006"/>
    <n v="2.52"/>
    <n v="7.55"/>
    <n v="214.8"/>
    <n v="-0.42299999999999999"/>
    <n v="91"/>
    <n v="0.1986"/>
    <n v="0.2102"/>
    <m/>
    <n v="83.1"/>
    <m/>
    <m/>
    <n v="13.5"/>
    <m/>
    <n v="3371000"/>
    <n v="196.8"/>
    <n v="83.1"/>
    <s v=""/>
    <s v=""/>
    <s v=""/>
  </r>
  <r>
    <d v="2019-12-03T00:00:00"/>
    <x v="336"/>
    <n v="1100"/>
    <d v="1900-12-29T11:37:38"/>
    <n v="74.14"/>
    <n v="18.64"/>
    <n v="3.02"/>
    <n v="8.0500000000000007"/>
    <n v="214.8"/>
    <n v="1.153"/>
    <n v="88.4"/>
    <n v="0.19570000000000001"/>
    <n v="0.20799999999999999"/>
    <m/>
    <n v="434.4"/>
    <m/>
    <m/>
    <n v="13.28"/>
    <m/>
    <n v="3371100"/>
    <n v="274.3"/>
    <n v="434.4"/>
    <s v=""/>
    <s v=""/>
    <s v=""/>
  </r>
  <r>
    <d v="2019-12-03T00:00:00"/>
    <x v="336"/>
    <n v="1200"/>
    <d v="1900-12-29T12:37:38"/>
    <n v="74.61"/>
    <n v="19.11"/>
    <n v="4.53"/>
    <n v="9.06"/>
    <n v="206.4"/>
    <n v="2.3159999999999998"/>
    <n v="84.2"/>
    <n v="0.19639999999999999"/>
    <n v="0.2087"/>
    <m/>
    <n v="388.1"/>
    <m/>
    <m/>
    <n v="13.28"/>
    <m/>
    <n v="3371200"/>
    <n v="305.8"/>
    <n v="388.1"/>
    <s v=""/>
    <s v=""/>
    <s v=""/>
  </r>
  <r>
    <d v="2019-12-03T00:00:00"/>
    <x v="336"/>
    <n v="1300"/>
    <d v="1900-12-29T13:37:38"/>
    <n v="75.19"/>
    <n v="19.689999999999998"/>
    <n v="4.53"/>
    <n v="8.0500000000000007"/>
    <n v="210.6"/>
    <n v="1.5609999999999999"/>
    <n v="81.8"/>
    <n v="0.1978"/>
    <n v="0.2087"/>
    <m/>
    <n v="221.9"/>
    <m/>
    <m/>
    <n v="13.71"/>
    <m/>
    <n v="3371300"/>
    <n v="287.5"/>
    <n v="221.9"/>
    <s v=""/>
    <s v=""/>
    <s v=""/>
  </r>
  <r>
    <d v="2019-12-03T00:00:00"/>
    <x v="336"/>
    <n v="1400"/>
    <d v="1900-12-29T14:37:38"/>
    <n v="75.19"/>
    <n v="19.689999999999998"/>
    <n v="2.52"/>
    <n v="6.54"/>
    <n v="212"/>
    <n v="1.099"/>
    <n v="83.8"/>
    <n v="0.1978"/>
    <n v="0.20949999999999999"/>
    <m/>
    <n v="59.4"/>
    <m/>
    <m/>
    <n v="13.39"/>
    <m/>
    <n v="3371400"/>
    <n v="221.7"/>
    <n v="59.4"/>
    <s v=""/>
    <s v=""/>
    <s v=""/>
  </r>
  <r>
    <d v="2019-12-03T00:00:00"/>
    <x v="336"/>
    <n v="1500"/>
    <d v="1900-12-29T15:37:38"/>
    <n v="75.19"/>
    <n v="19.689999999999998"/>
    <n v="1.51"/>
    <n v="5.54"/>
    <n v="205"/>
    <n v="0.98899999999999999"/>
    <n v="83.9"/>
    <n v="0.1986"/>
    <n v="0.20949999999999999"/>
    <m/>
    <n v="59.4"/>
    <m/>
    <m/>
    <n v="13.28"/>
    <m/>
    <n v="3371500"/>
    <n v="119.2"/>
    <n v="59.4"/>
    <s v=""/>
    <s v=""/>
    <s v=""/>
  </r>
  <r>
    <d v="2019-12-03T00:00:00"/>
    <x v="336"/>
    <n v="1600"/>
    <d v="1900-12-29T16:37:38"/>
    <n v="74.84"/>
    <n v="19.340000000000003"/>
    <n v="2.52"/>
    <n v="6.04"/>
    <n v="203.6"/>
    <n v="0.246"/>
    <n v="83.7"/>
    <n v="0.1986"/>
    <n v="0.20949999999999999"/>
    <m/>
    <n v="14.4"/>
    <m/>
    <m/>
    <n v="13.39"/>
    <m/>
    <n v="3371600"/>
    <n v="16.5"/>
    <n v="14.4"/>
    <s v=""/>
    <s v=""/>
    <s v=""/>
  </r>
  <r>
    <d v="2019-12-03T00:00:00"/>
    <x v="336"/>
    <n v="1700"/>
    <d v="1900-12-29T17:37:38"/>
    <n v="75.069999999999993"/>
    <n v="19.569999999999993"/>
    <n v="1.51"/>
    <n v="5.03"/>
    <n v="209.2"/>
    <n v="0.82499999999999996"/>
    <n v="85.8"/>
    <n v="0.1986"/>
    <n v="0.2102"/>
    <m/>
    <n v="0.6"/>
    <m/>
    <m/>
    <n v="13.18"/>
    <m/>
    <n v="3371700"/>
    <n v="0"/>
    <n v="0"/>
    <s v=""/>
    <s v=""/>
    <s v=""/>
  </r>
  <r>
    <d v="2019-12-03T00:00:00"/>
    <x v="336"/>
    <n v="1800"/>
    <d v="1900-12-29T18:37:38"/>
    <n v="74.84"/>
    <n v="19.340000000000003"/>
    <n v="1.01"/>
    <n v="4.53"/>
    <n v="176.9"/>
    <n v="-0.36699999999999999"/>
    <n v="85.4"/>
    <n v="0.1993"/>
    <n v="0.2102"/>
    <m/>
    <n v="0.6"/>
    <m/>
    <m/>
    <n v="12.96"/>
    <m/>
    <n v="3371800"/>
    <n v="0"/>
    <n v="0"/>
    <s v=""/>
    <s v=""/>
    <s v=""/>
  </r>
  <r>
    <d v="2019-12-03T00:00:00"/>
    <x v="336"/>
    <n v="1900"/>
    <d v="1900-12-29T19:37:38"/>
    <n v="75.069999999999993"/>
    <n v="19.569999999999993"/>
    <n v="1.01"/>
    <n v="4.53"/>
    <n v="181.1"/>
    <n v="-0.59099999999999997"/>
    <n v="89.5"/>
    <n v="0.1986"/>
    <n v="0.2102"/>
    <m/>
    <n v="0.6"/>
    <m/>
    <m/>
    <n v="12.86"/>
    <m/>
    <n v="3371900"/>
    <n v="0"/>
    <n v="0"/>
    <s v=""/>
    <s v=""/>
    <s v=""/>
  </r>
  <r>
    <d v="2019-12-03T00:00:00"/>
    <x v="336"/>
    <n v="2000"/>
    <d v="1900-12-29T20:37:38"/>
    <n v="75.19"/>
    <n v="19.689999999999998"/>
    <n v="1.01"/>
    <n v="5.03"/>
    <n v="202.2"/>
    <n v="-0.39500000000000002"/>
    <n v="90.8"/>
    <n v="0.1993"/>
    <n v="0.2102"/>
    <m/>
    <n v="0.6"/>
    <m/>
    <m/>
    <n v="12.86"/>
    <m/>
    <n v="3372000"/>
    <n v="0"/>
    <n v="0"/>
    <s v=""/>
    <s v=""/>
    <s v=""/>
  </r>
  <r>
    <d v="2019-12-03T00:00:00"/>
    <x v="336"/>
    <n v="2100"/>
    <d v="1900-12-29T21:37:38"/>
    <n v="74.959999999999994"/>
    <n v="19.459999999999994"/>
    <n v="0.5"/>
    <n v="3.52"/>
    <n v="217.6"/>
    <n v="2.4E-2"/>
    <n v="90.2"/>
    <n v="0.1986"/>
    <n v="0.2102"/>
    <m/>
    <n v="0.6"/>
    <m/>
    <m/>
    <n v="12.75"/>
    <m/>
    <n v="3372100"/>
    <n v="0"/>
    <n v="0"/>
    <s v=""/>
    <s v=""/>
    <s v=""/>
  </r>
  <r>
    <d v="2019-12-03T00:00:00"/>
    <x v="336"/>
    <n v="2200"/>
    <d v="1900-12-29T22:37:38"/>
    <n v="74.959999999999994"/>
    <n v="19.459999999999994"/>
    <n v="0.5"/>
    <n v="3.52"/>
    <n v="178.3"/>
    <n v="0.32900000000000001"/>
    <n v="87.5"/>
    <n v="0.1993"/>
    <n v="0.2102"/>
    <m/>
    <n v="0.6"/>
    <m/>
    <m/>
    <n v="12.75"/>
    <m/>
    <n v="3372200"/>
    <n v="0"/>
    <n v="0"/>
    <s v=""/>
    <s v=""/>
    <s v=""/>
  </r>
  <r>
    <d v="2019-12-03T00:00:00"/>
    <x v="336"/>
    <n v="2300"/>
    <d v="1900-12-29T23:37:38"/>
    <n v="74.959999999999994"/>
    <n v="19.459999999999994"/>
    <n v="0"/>
    <n v="3.02"/>
    <n v="179.7"/>
    <n v="0.41199999999999998"/>
    <n v="87.1"/>
    <n v="0.1993"/>
    <n v="0.2102"/>
    <m/>
    <n v="0.6"/>
    <m/>
    <m/>
    <n v="12.64"/>
    <m/>
    <n v="3372300"/>
    <n v="0"/>
    <n v="0"/>
    <s v=""/>
    <s v=""/>
    <s v=""/>
  </r>
  <r>
    <d v="2019-12-03T00:00:00"/>
    <x v="336"/>
    <n v="2400"/>
    <d v="1900-12-30T00:37:38"/>
    <n v="74.61"/>
    <n v="19.11"/>
    <n v="0"/>
    <n v="3.52"/>
    <n v="182.5"/>
    <n v="-0.50700000000000001"/>
    <n v="86.6"/>
    <n v="0.1993"/>
    <n v="0.2102"/>
    <m/>
    <n v="0.6"/>
    <m/>
    <m/>
    <n v="12.64"/>
    <m/>
    <n v="3372400"/>
    <n v="0"/>
    <n v="0"/>
    <n v="0.19900000000000001"/>
    <n v="0.21"/>
    <n v="0.191"/>
  </r>
  <r>
    <d v="2019-12-04T00:00:00"/>
    <x v="337"/>
    <n v="100"/>
    <d v="1900-12-30T01:37:38"/>
    <n v="72.62"/>
    <n v="17.120000000000005"/>
    <n v="0.5"/>
    <n v="5.54"/>
    <n v="193.7"/>
    <n v="0.27300000000000002"/>
    <n v="89.7"/>
    <n v="0.1993"/>
    <n v="0.2102"/>
    <m/>
    <n v="0.6"/>
    <m/>
    <m/>
    <n v="12.64"/>
    <m/>
    <n v="3380100"/>
    <n v="0"/>
    <n v="0"/>
    <s v=""/>
    <s v=""/>
    <s v=""/>
  </r>
  <r>
    <d v="2019-12-04T00:00:00"/>
    <x v="337"/>
    <n v="200"/>
    <d v="1900-12-30T02:37:38"/>
    <n v="74.25"/>
    <n v="18.75"/>
    <n v="0.5"/>
    <n v="3.02"/>
    <n v="202.2"/>
    <n v="-1.2130000000000001"/>
    <n v="90.3"/>
    <n v="0.1986"/>
    <n v="0.2102"/>
    <m/>
    <n v="0.6"/>
    <m/>
    <m/>
    <n v="12.53"/>
    <m/>
    <n v="3380200"/>
    <n v="0"/>
    <n v="0"/>
    <s v=""/>
    <s v=""/>
    <s v=""/>
  </r>
  <r>
    <d v="2019-12-04T00:00:00"/>
    <x v="337"/>
    <n v="300"/>
    <d v="1900-12-30T03:37:38"/>
    <n v="73.44"/>
    <n v="17.939999999999998"/>
    <n v="0.5"/>
    <n v="4.53"/>
    <n v="213.4"/>
    <n v="-0.78900000000000003"/>
    <n v="92.1"/>
    <n v="0.1993"/>
    <n v="0.2102"/>
    <m/>
    <n v="0.6"/>
    <m/>
    <m/>
    <n v="12.53"/>
    <m/>
    <n v="3380300"/>
    <n v="0"/>
    <n v="0"/>
    <s v=""/>
    <s v=""/>
    <s v=""/>
  </r>
  <r>
    <d v="2019-12-04T00:00:00"/>
    <x v="337"/>
    <n v="400"/>
    <d v="1900-12-30T04:37:38"/>
    <n v="74.14"/>
    <n v="18.64"/>
    <n v="0"/>
    <n v="2.52"/>
    <n v="206.4"/>
    <n v="-1.157"/>
    <n v="91.8"/>
    <n v="0.1993"/>
    <n v="0.2102"/>
    <m/>
    <n v="0.6"/>
    <m/>
    <m/>
    <n v="12.53"/>
    <m/>
    <n v="3380400"/>
    <n v="0"/>
    <n v="0"/>
    <s v=""/>
    <s v=""/>
    <s v=""/>
  </r>
  <r>
    <d v="2019-12-04T00:00:00"/>
    <x v="337"/>
    <n v="500"/>
    <d v="1900-12-30T05:37:38"/>
    <n v="73.790000000000006"/>
    <n v="18.290000000000006"/>
    <n v="0.5"/>
    <n v="4.03"/>
    <n v="214.8"/>
    <n v="-0.42299999999999999"/>
    <n v="92.6"/>
    <n v="0.1993"/>
    <n v="0.20949999999999999"/>
    <m/>
    <n v="0.6"/>
    <m/>
    <m/>
    <n v="12.53"/>
    <m/>
    <n v="3380500"/>
    <n v="0"/>
    <n v="0"/>
    <s v=""/>
    <s v=""/>
    <s v=""/>
  </r>
  <r>
    <d v="2019-12-04T00:00:00"/>
    <x v="337"/>
    <n v="600"/>
    <d v="1900-12-30T06:37:38"/>
    <n v="74.02"/>
    <n v="18.519999999999996"/>
    <n v="1.01"/>
    <n v="4.53"/>
    <n v="212"/>
    <n v="-0.67600000000000005"/>
    <n v="93.3"/>
    <n v="0.1993"/>
    <n v="0.2102"/>
    <m/>
    <n v="0.6"/>
    <m/>
    <m/>
    <n v="12.53"/>
    <m/>
    <n v="3380600"/>
    <n v="0"/>
    <n v="0"/>
    <s v=""/>
    <s v=""/>
    <s v=""/>
  </r>
  <r>
    <d v="2019-12-04T00:00:00"/>
    <x v="337"/>
    <n v="700"/>
    <d v="1900-12-30T07:37:38"/>
    <n v="73.67"/>
    <n v="18.170000000000002"/>
    <n v="0.5"/>
    <n v="4.53"/>
    <n v="206.4"/>
    <n v="-0.70399999999999996"/>
    <n v="94.3"/>
    <n v="0.1986"/>
    <n v="0.20949999999999999"/>
    <m/>
    <n v="0.6"/>
    <m/>
    <m/>
    <n v="12.53"/>
    <m/>
    <n v="3380700"/>
    <n v="0"/>
    <n v="0"/>
    <s v=""/>
    <s v=""/>
    <s v=""/>
  </r>
  <r>
    <d v="2019-12-04T00:00:00"/>
    <x v="337"/>
    <n v="800"/>
    <d v="1900-12-30T08:37:38"/>
    <n v="74.72"/>
    <n v="19.22"/>
    <n v="1.51"/>
    <n v="5.03"/>
    <n v="214.8"/>
    <n v="-0.53500000000000003"/>
    <n v="93.8"/>
    <n v="0.1993"/>
    <n v="0.20949999999999999"/>
    <m/>
    <n v="1.9"/>
    <m/>
    <m/>
    <n v="12.53"/>
    <m/>
    <n v="3380800"/>
    <n v="3.7"/>
    <n v="1.9"/>
    <s v=""/>
    <s v=""/>
    <s v=""/>
  </r>
  <r>
    <d v="2019-12-04T00:00:00"/>
    <x v="337"/>
    <n v="900"/>
    <d v="1900-12-30T09:37:38"/>
    <n v="73.44"/>
    <n v="17.939999999999998"/>
    <n v="1.51"/>
    <n v="4.53"/>
    <n v="216.2"/>
    <n v="-0.28299999999999997"/>
    <n v="94.6"/>
    <n v="0.1993"/>
    <n v="0.20949999999999999"/>
    <m/>
    <n v="29.4"/>
    <m/>
    <m/>
    <n v="12.64"/>
    <m/>
    <n v="3380900"/>
    <n v="85"/>
    <n v="29.4"/>
    <s v=""/>
    <s v=""/>
    <s v=""/>
  </r>
  <r>
    <d v="2019-12-04T00:00:00"/>
    <x v="337"/>
    <n v="1000"/>
    <d v="1900-12-30T10:37:38"/>
    <n v="88.18"/>
    <n v="32.680000000000007"/>
    <n v="1.51"/>
    <n v="4.53"/>
    <n v="216.2"/>
    <n v="-0.73199999999999998"/>
    <n v="97.9"/>
    <n v="0.1986"/>
    <n v="0.20949999999999999"/>
    <m/>
    <n v="51.9"/>
    <m/>
    <m/>
    <n v="13.18"/>
    <m/>
    <n v="3381000"/>
    <n v="194"/>
    <n v="51.9"/>
    <s v=""/>
    <s v=""/>
    <s v=""/>
  </r>
  <r>
    <d v="2019-12-04T00:00:00"/>
    <x v="337"/>
    <n v="1100"/>
    <d v="1900-12-30T11:37:38"/>
    <n v="73.790000000000006"/>
    <n v="18.290000000000006"/>
    <n v="2.0099999999999998"/>
    <n v="5.54"/>
    <n v="216.2"/>
    <n v="-8.7999999999999995E-2"/>
    <n v="96.1"/>
    <n v="0.1993"/>
    <n v="0.20949999999999999"/>
    <m/>
    <n v="58.1"/>
    <m/>
    <m/>
    <n v="13.39"/>
    <m/>
    <n v="3381100"/>
    <n v="271.7"/>
    <n v="58.1"/>
    <s v=""/>
    <s v=""/>
    <s v=""/>
  </r>
  <r>
    <d v="2019-12-04T00:00:00"/>
    <x v="337"/>
    <n v="1200"/>
    <d v="1900-12-30T12:37:38"/>
    <n v="73.44"/>
    <n v="17.939999999999998"/>
    <n v="2.52"/>
    <n v="7.05"/>
    <n v="223.2"/>
    <n v="-0.17100000000000001"/>
    <n v="94.4"/>
    <n v="0.1993"/>
    <n v="0.20949999999999999"/>
    <m/>
    <n v="65.599999999999994"/>
    <m/>
    <m/>
    <n v="13.71"/>
    <m/>
    <n v="3381200"/>
    <n v="303.5"/>
    <n v="65.599999999999994"/>
    <s v=""/>
    <s v=""/>
    <s v=""/>
  </r>
  <r>
    <d v="2019-12-04T00:00:00"/>
    <x v="337"/>
    <n v="1300"/>
    <d v="1900-12-30T13:37:38"/>
    <n v="74.84"/>
    <n v="19.340000000000003"/>
    <n v="2.52"/>
    <n v="6.54"/>
    <n v="221.8"/>
    <n v="-4.0000000000000001E-3"/>
    <n v="94.7"/>
    <n v="0.1971"/>
    <n v="0.20730000000000001"/>
    <m/>
    <n v="150.6"/>
    <m/>
    <m/>
    <n v="13.39"/>
    <m/>
    <n v="3381300"/>
    <n v="285.7"/>
    <n v="150.6"/>
    <s v=""/>
    <s v=""/>
    <s v=""/>
  </r>
  <r>
    <d v="2019-12-04T00:00:00"/>
    <x v="337"/>
    <n v="1400"/>
    <d v="1900-12-30T14:37:38"/>
    <n v="72.03"/>
    <n v="16.53"/>
    <n v="3.02"/>
    <n v="7.05"/>
    <n v="221.8"/>
    <n v="-0.39500000000000002"/>
    <n v="96.1"/>
    <n v="0.1978"/>
    <n v="0.20730000000000001"/>
    <m/>
    <n v="90.6"/>
    <m/>
    <m/>
    <n v="13.28"/>
    <m/>
    <n v="3381400"/>
    <n v="220.2"/>
    <n v="90.6"/>
    <s v=""/>
    <s v=""/>
    <s v=""/>
  </r>
  <r>
    <d v="2019-12-04T00:00:00"/>
    <x v="337"/>
    <n v="1500"/>
    <d v="1900-12-30T15:37:38"/>
    <n v="74.84"/>
    <n v="19.340000000000003"/>
    <n v="1.51"/>
    <n v="5.54"/>
    <n v="266.7"/>
    <n v="-1.929"/>
    <n v="97.3"/>
    <n v="0.1986"/>
    <n v="0.2087"/>
    <m/>
    <n v="81.900000000000006"/>
    <m/>
    <m/>
    <n v="13.39"/>
    <m/>
    <n v="3381500"/>
    <n v="118"/>
    <n v="81.900000000000006"/>
    <s v=""/>
    <s v=""/>
    <s v=""/>
  </r>
  <r>
    <d v="2019-12-04T00:00:00"/>
    <x v="337"/>
    <n v="1600"/>
    <d v="1900-12-30T16:37:38"/>
    <n v="76.59"/>
    <n v="21.090000000000003"/>
    <n v="3.02"/>
    <n v="7.55"/>
    <n v="322.89999999999998"/>
    <n v="-4.4080000000000004"/>
    <n v="97.7"/>
    <n v="0.1986"/>
    <n v="0.2087"/>
    <m/>
    <n v="16.899999999999999"/>
    <m/>
    <m/>
    <n v="13.39"/>
    <m/>
    <n v="3381600"/>
    <n v="16"/>
    <n v="16.899999999999999"/>
    <s v=""/>
    <s v=""/>
    <s v=""/>
  </r>
  <r>
    <d v="2019-12-04T00:00:00"/>
    <x v="337"/>
    <n v="1700"/>
    <d v="1900-12-30T17:37:38"/>
    <n v="76.709999999999994"/>
    <n v="21.209999999999994"/>
    <n v="3.52"/>
    <n v="8.0500000000000007"/>
    <n v="325.7"/>
    <n v="-5.4489999999999998"/>
    <n v="97.6"/>
    <n v="0.1986"/>
    <n v="0.2087"/>
    <m/>
    <n v="0.6"/>
    <m/>
    <m/>
    <n v="13.07"/>
    <m/>
    <n v="3381700"/>
    <n v="0"/>
    <n v="0"/>
    <s v=""/>
    <s v=""/>
    <s v=""/>
  </r>
  <r>
    <d v="2019-12-04T00:00:00"/>
    <x v="337"/>
    <n v="1800"/>
    <d v="1900-12-30T18:37:38"/>
    <n v="76.36"/>
    <n v="20.86"/>
    <n v="4.03"/>
    <n v="7.55"/>
    <n v="338.3"/>
    <n v="-5.48"/>
    <n v="95.7"/>
    <n v="0.1986"/>
    <n v="0.2087"/>
    <m/>
    <n v="0.6"/>
    <m/>
    <m/>
    <n v="12.96"/>
    <m/>
    <n v="3381800"/>
    <n v="0"/>
    <n v="0"/>
    <s v=""/>
    <s v=""/>
    <s v=""/>
  </r>
  <r>
    <d v="2019-12-04T00:00:00"/>
    <x v="337"/>
    <n v="1900"/>
    <d v="1900-12-30T19:37:38"/>
    <n v="76.59"/>
    <n v="21.090000000000003"/>
    <n v="2.0099999999999998"/>
    <n v="6.04"/>
    <n v="344"/>
    <n v="-4.6509999999999998"/>
    <n v="88.4"/>
    <n v="0.1986"/>
    <n v="0.2087"/>
    <m/>
    <n v="0.6"/>
    <m/>
    <m/>
    <n v="12.86"/>
    <m/>
    <n v="3381900"/>
    <n v="0"/>
    <n v="0"/>
    <s v=""/>
    <s v=""/>
    <s v=""/>
  </r>
  <r>
    <d v="2019-12-04T00:00:00"/>
    <x v="337"/>
    <n v="2000"/>
    <d v="1900-12-30T20:37:38"/>
    <n v="76.36"/>
    <n v="20.86"/>
    <n v="1.51"/>
    <n v="5.03"/>
    <n v="332.7"/>
    <n v="-4.6210000000000004"/>
    <n v="85.4"/>
    <n v="0.1986"/>
    <n v="0.2087"/>
    <m/>
    <n v="0.6"/>
    <m/>
    <m/>
    <n v="12.75"/>
    <m/>
    <n v="3382000"/>
    <n v="0"/>
    <n v="0"/>
    <s v=""/>
    <s v=""/>
    <s v=""/>
  </r>
  <r>
    <d v="2019-12-04T00:00:00"/>
    <x v="337"/>
    <n v="2100"/>
    <d v="1900-12-30T21:37:38"/>
    <n v="76.36"/>
    <n v="20.86"/>
    <n v="1.01"/>
    <n v="3.52"/>
    <n v="318.7"/>
    <n v="-4.6210000000000004"/>
    <n v="85.7"/>
    <n v="0.1986"/>
    <n v="0.2087"/>
    <m/>
    <n v="0.6"/>
    <m/>
    <m/>
    <n v="12.75"/>
    <m/>
    <n v="3382100"/>
    <n v="0"/>
    <n v="0"/>
    <s v=""/>
    <s v=""/>
    <s v=""/>
  </r>
  <r>
    <d v="2019-12-04T00:00:00"/>
    <x v="337"/>
    <n v="2200"/>
    <d v="1900-12-30T22:37:38"/>
    <n v="76.010000000000005"/>
    <n v="20.510000000000005"/>
    <n v="0.5"/>
    <n v="3.02"/>
    <n v="315.89999999999998"/>
    <n v="-6.8979999999999997"/>
    <n v="84.6"/>
    <n v="0.1986"/>
    <n v="0.2087"/>
    <m/>
    <n v="0.6"/>
    <m/>
    <m/>
    <n v="12.64"/>
    <m/>
    <n v="3382200"/>
    <n v="0"/>
    <n v="0"/>
    <s v=""/>
    <s v=""/>
    <s v=""/>
  </r>
  <r>
    <d v="2019-12-04T00:00:00"/>
    <x v="337"/>
    <n v="2300"/>
    <d v="1900-12-30T23:37:38"/>
    <n v="76.010000000000005"/>
    <n v="20.510000000000005"/>
    <n v="1.01"/>
    <n v="2.52"/>
    <n v="349.6"/>
    <n v="-8.1319999999999997"/>
    <n v="91.5"/>
    <n v="0.1986"/>
    <n v="0.2087"/>
    <m/>
    <n v="0.6"/>
    <m/>
    <m/>
    <n v="12.64"/>
    <m/>
    <n v="3382300"/>
    <n v="0"/>
    <n v="0"/>
    <s v=""/>
    <s v=""/>
    <s v=""/>
  </r>
  <r>
    <d v="2019-12-04T00:00:00"/>
    <x v="337"/>
    <n v="2400"/>
    <d v="1900-12-31T00:37:38"/>
    <n v="76.239999999999995"/>
    <n v="20.739999999999995"/>
    <n v="1.51"/>
    <n v="2.52"/>
    <n v="344"/>
    <n v="-7.9349999999999996"/>
    <n v="91.7"/>
    <n v="0.1986"/>
    <n v="0.2087"/>
    <m/>
    <n v="0.6"/>
    <m/>
    <m/>
    <n v="12.53"/>
    <m/>
    <n v="3382400"/>
    <n v="0"/>
    <n v="0"/>
    <n v="0.19900000000000001"/>
    <n v="0.20899999999999999"/>
    <n v="0.20699999999999999"/>
  </r>
  <r>
    <d v="2019-12-05T00:00:00"/>
    <x v="338"/>
    <n v="100"/>
    <d v="1900-12-31T01:37:38"/>
    <n v="75.89"/>
    <n v="20.39"/>
    <n v="1.01"/>
    <n v="2.52"/>
    <n v="336.9"/>
    <n v="-7.64"/>
    <n v="89.8"/>
    <n v="0.1986"/>
    <n v="0.2087"/>
    <m/>
    <n v="0.6"/>
    <m/>
    <m/>
    <n v="12.53"/>
    <m/>
    <n v="3390100"/>
    <n v="0"/>
    <n v="0"/>
    <s v=""/>
    <s v=""/>
    <s v=""/>
  </r>
  <r>
    <d v="2019-12-05T00:00:00"/>
    <x v="338"/>
    <n v="200"/>
    <d v="1900-12-31T02:37:38"/>
    <n v="76.239999999999995"/>
    <n v="20.739999999999995"/>
    <n v="1.51"/>
    <n v="3.02"/>
    <n v="335.5"/>
    <n v="-7.4450000000000003"/>
    <n v="88.9"/>
    <n v="0.1986"/>
    <n v="0.2087"/>
    <m/>
    <n v="0.6"/>
    <m/>
    <m/>
    <n v="12.53"/>
    <m/>
    <n v="3390200"/>
    <n v="0"/>
    <n v="0"/>
    <s v=""/>
    <s v=""/>
    <s v=""/>
  </r>
  <r>
    <d v="2019-12-05T00:00:00"/>
    <x v="338"/>
    <n v="300"/>
    <d v="1900-12-31T03:37:38"/>
    <n v="76.36"/>
    <n v="20.86"/>
    <n v="1.51"/>
    <n v="2.52"/>
    <n v="344"/>
    <n v="-8.2970000000000006"/>
    <n v="90.1"/>
    <n v="0.1978"/>
    <n v="0.2087"/>
    <m/>
    <n v="0.6"/>
    <m/>
    <m/>
    <n v="12.53"/>
    <m/>
    <n v="3390300"/>
    <n v="0"/>
    <n v="0"/>
    <s v=""/>
    <s v=""/>
    <s v=""/>
  </r>
  <r>
    <d v="2019-12-05T00:00:00"/>
    <x v="338"/>
    <n v="400"/>
    <d v="1900-12-31T04:37:38"/>
    <n v="75.78"/>
    <n v="20.28"/>
    <n v="1.51"/>
    <n v="2.52"/>
    <n v="345.4"/>
    <n v="-8.3309999999999995"/>
    <n v="90.3"/>
    <n v="0.1978"/>
    <n v="0.2087"/>
    <m/>
    <n v="0.6"/>
    <m/>
    <m/>
    <n v="12.43"/>
    <m/>
    <n v="3390400"/>
    <n v="0"/>
    <n v="0"/>
    <s v=""/>
    <s v=""/>
    <s v=""/>
  </r>
  <r>
    <d v="2019-12-05T00:00:00"/>
    <x v="338"/>
    <n v="500"/>
    <d v="1900-12-31T05:37:38"/>
    <n v="76.010000000000005"/>
    <n v="20.510000000000005"/>
    <n v="1.51"/>
    <n v="2.52"/>
    <n v="355.2"/>
    <n v="-9.0329999999999995"/>
    <n v="93.4"/>
    <n v="0.1978"/>
    <n v="0.2087"/>
    <m/>
    <n v="0.6"/>
    <m/>
    <m/>
    <n v="12.43"/>
    <m/>
    <n v="3390500"/>
    <n v="0"/>
    <n v="0"/>
    <s v=""/>
    <s v=""/>
    <s v=""/>
  </r>
  <r>
    <d v="2019-12-05T00:00:00"/>
    <x v="338"/>
    <n v="600"/>
    <d v="1900-12-31T06:37:38"/>
    <n v="76.13"/>
    <n v="20.629999999999995"/>
    <n v="1.51"/>
    <n v="2.52"/>
    <n v="355.2"/>
    <n v="-7.51"/>
    <n v="94"/>
    <n v="0.1978"/>
    <n v="0.2087"/>
    <m/>
    <n v="0.6"/>
    <m/>
    <m/>
    <n v="12.43"/>
    <m/>
    <n v="3390600"/>
    <n v="0"/>
    <n v="0"/>
    <s v=""/>
    <s v=""/>
    <s v=""/>
  </r>
  <r>
    <d v="2019-12-05T00:00:00"/>
    <x v="338"/>
    <n v="700"/>
    <d v="1900-12-31T07:37:38"/>
    <n v="76.239999999999995"/>
    <n v="20.739999999999995"/>
    <n v="0"/>
    <n v="3.02"/>
    <n v="315.89999999999998"/>
    <n v="-5.76"/>
    <n v="92"/>
    <n v="0.1978"/>
    <n v="0.2087"/>
    <m/>
    <n v="0.6"/>
    <m/>
    <m/>
    <n v="12.43"/>
    <m/>
    <n v="3390700"/>
    <n v="0"/>
    <n v="0"/>
    <s v=""/>
    <s v=""/>
    <s v=""/>
  </r>
  <r>
    <d v="2019-12-05T00:00:00"/>
    <x v="338"/>
    <n v="800"/>
    <d v="1900-12-31T08:37:38"/>
    <n v="76.010000000000005"/>
    <n v="20.510000000000005"/>
    <n v="0"/>
    <n v="1.01"/>
    <n v="262.5"/>
    <n v="-5.7910000000000004"/>
    <n v="90.9"/>
    <n v="0.1978"/>
    <n v="0.2087"/>
    <m/>
    <n v="5.6"/>
    <m/>
    <m/>
    <n v="12.43"/>
    <m/>
    <n v="3390800"/>
    <n v="3.3"/>
    <n v="5.6"/>
    <s v=""/>
    <s v=""/>
    <s v=""/>
  </r>
  <r>
    <d v="2019-12-05T00:00:00"/>
    <x v="338"/>
    <n v="900"/>
    <d v="1900-12-31T09:37:38"/>
    <n v="76.239999999999995"/>
    <n v="20.739999999999995"/>
    <n v="0"/>
    <n v="2.0099999999999998"/>
    <n v="221.8"/>
    <n v="-4.53"/>
    <n v="88.6"/>
    <n v="0.1986"/>
    <n v="0.2087"/>
    <m/>
    <n v="45.6"/>
    <m/>
    <m/>
    <n v="12.86"/>
    <m/>
    <n v="3390900"/>
    <n v="82.8"/>
    <n v="45.6"/>
    <s v=""/>
    <s v=""/>
    <s v=""/>
  </r>
  <r>
    <d v="2019-12-05T00:00:00"/>
    <x v="338"/>
    <n v="1000"/>
    <d v="1900-12-31T10:37:38"/>
    <n v="75.89"/>
    <n v="20.39"/>
    <n v="0"/>
    <n v="2.52"/>
    <n v="165.7"/>
    <n v="-3.4489999999999998"/>
    <n v="87.4"/>
    <n v="0.1978"/>
    <n v="0.2087"/>
    <m/>
    <n v="81.900000000000006"/>
    <m/>
    <m/>
    <n v="13.39"/>
    <m/>
    <n v="3391000"/>
    <n v="191.5"/>
    <n v="81.900000000000006"/>
    <s v=""/>
    <s v=""/>
    <s v=""/>
  </r>
  <r>
    <d v="2019-12-05T00:00:00"/>
    <x v="338"/>
    <n v="1100"/>
    <d v="1900-12-31T11:37:38"/>
    <n v="75.540000000000006"/>
    <n v="20.040000000000006"/>
    <n v="0.5"/>
    <n v="2.52"/>
    <n v="150.19999999999999"/>
    <n v="-1.756"/>
    <n v="85"/>
    <n v="0.1978"/>
    <n v="0.20799999999999999"/>
    <m/>
    <n v="339.4"/>
    <m/>
    <m/>
    <n v="13.28"/>
    <m/>
    <n v="3391100"/>
    <n v="269"/>
    <n v="339.4"/>
    <s v=""/>
    <s v=""/>
    <s v=""/>
  </r>
  <r>
    <d v="2019-12-05T00:00:00"/>
    <x v="338"/>
    <n v="1200"/>
    <d v="1900-12-31T12:37:38"/>
    <n v="75.66"/>
    <n v="20.159999999999997"/>
    <n v="0.5"/>
    <n v="2.52"/>
    <n v="116.5"/>
    <n v="-1.8420000000000001"/>
    <n v="79.7"/>
    <n v="0.1978"/>
    <n v="0.2087"/>
    <m/>
    <n v="289.39999999999998"/>
    <m/>
    <m/>
    <n v="13.28"/>
    <m/>
    <n v="3391200"/>
    <n v="301.3"/>
    <n v="289.39999999999998"/>
    <s v=""/>
    <s v=""/>
    <s v=""/>
  </r>
  <r>
    <d v="2019-12-05T00:00:00"/>
    <x v="338"/>
    <n v="1300"/>
    <d v="1900-12-31T13:37:38"/>
    <n v="75.89"/>
    <n v="20.39"/>
    <n v="0.5"/>
    <n v="3.02"/>
    <n v="61.8"/>
    <n v="-2.3340000000000001"/>
    <n v="78.8"/>
    <n v="0.1986"/>
    <n v="0.20949999999999999"/>
    <m/>
    <n v="120.6"/>
    <m/>
    <m/>
    <n v="13.5"/>
    <m/>
    <n v="3391300"/>
    <n v="283.8"/>
    <n v="120.6"/>
    <s v=""/>
    <s v=""/>
    <s v=""/>
  </r>
  <r>
    <d v="2019-12-05T00:00:00"/>
    <x v="338"/>
    <n v="1400"/>
    <d v="1900-12-31T14:37:38"/>
    <n v="76.010000000000005"/>
    <n v="20.510000000000005"/>
    <n v="0.5"/>
    <n v="3.02"/>
    <n v="92.7"/>
    <n v="-3.0939999999999999"/>
    <n v="82.2"/>
    <n v="0.1986"/>
    <n v="0.20949999999999999"/>
    <m/>
    <n v="58.1"/>
    <m/>
    <m/>
    <n v="13.39"/>
    <m/>
    <n v="3391400"/>
    <n v="218.7"/>
    <n v="58.1"/>
    <s v=""/>
    <s v=""/>
    <s v=""/>
  </r>
  <r>
    <d v="2019-12-05T00:00:00"/>
    <x v="338"/>
    <n v="1500"/>
    <d v="1900-12-31T15:37:38"/>
    <n v="76.13"/>
    <n v="20.629999999999995"/>
    <n v="0"/>
    <n v="2.0099999999999998"/>
    <n v="74.400000000000006"/>
    <n v="-2.3919999999999999"/>
    <n v="85"/>
    <n v="0.1986"/>
    <n v="0.20949999999999999"/>
    <m/>
    <n v="43.1"/>
    <m/>
    <m/>
    <n v="13.39"/>
    <m/>
    <n v="3391500"/>
    <n v="116.7"/>
    <n v="43.1"/>
    <s v=""/>
    <s v=""/>
    <s v=""/>
  </r>
  <r>
    <d v="2019-12-05T00:00:00"/>
    <x v="338"/>
    <n v="1600"/>
    <d v="1900-12-31T16:37:38"/>
    <n v="76.13"/>
    <n v="20.629999999999995"/>
    <n v="2.0099999999999998"/>
    <n v="5.54"/>
    <n v="43.5"/>
    <n v="-4.1669999999999998"/>
    <n v="88.2"/>
    <n v="0.1993"/>
    <n v="0.20949999999999999"/>
    <m/>
    <n v="5.6"/>
    <m/>
    <m/>
    <n v="13.28"/>
    <m/>
    <n v="3391600"/>
    <n v="15.8"/>
    <n v="5.6"/>
    <s v=""/>
    <s v=""/>
    <s v=""/>
  </r>
  <r>
    <d v="2019-12-05T00:00:00"/>
    <x v="338"/>
    <n v="1700"/>
    <d v="1900-12-31T17:37:38"/>
    <n v="76.13"/>
    <n v="20.629999999999995"/>
    <n v="2.52"/>
    <n v="4.53"/>
    <n v="36.5"/>
    <n v="-3.7469999999999999"/>
    <n v="92.8"/>
    <n v="0.1986"/>
    <n v="0.20949999999999999"/>
    <m/>
    <n v="0.6"/>
    <m/>
    <m/>
    <n v="13.07"/>
    <m/>
    <n v="3391700"/>
    <n v="0"/>
    <n v="0"/>
    <s v=""/>
    <s v=""/>
    <s v=""/>
  </r>
  <r>
    <d v="2019-12-05T00:00:00"/>
    <x v="338"/>
    <n v="1800"/>
    <d v="1900-12-31T18:37:38"/>
    <n v="76.010000000000005"/>
    <n v="20.510000000000005"/>
    <n v="1.01"/>
    <n v="4.53"/>
    <n v="82.8"/>
    <n v="-3.419"/>
    <n v="92.4"/>
    <n v="0.1986"/>
    <n v="0.20949999999999999"/>
    <m/>
    <n v="0.6"/>
    <m/>
    <m/>
    <n v="12.86"/>
    <m/>
    <n v="3391800"/>
    <n v="0"/>
    <n v="0"/>
    <s v=""/>
    <s v=""/>
    <s v=""/>
  </r>
  <r>
    <d v="2019-12-05T00:00:00"/>
    <x v="338"/>
    <n v="1900"/>
    <d v="1900-12-31T19:37:38"/>
    <n v="76.13"/>
    <n v="20.629999999999995"/>
    <n v="0"/>
    <n v="2.52"/>
    <n v="160"/>
    <n v="-3.8660000000000001"/>
    <n v="95.1"/>
    <n v="0.1986"/>
    <n v="0.20949999999999999"/>
    <m/>
    <n v="0.6"/>
    <m/>
    <m/>
    <n v="12.86"/>
    <m/>
    <n v="3391900"/>
    <n v="0"/>
    <n v="0"/>
    <s v=""/>
    <s v=""/>
    <s v=""/>
  </r>
  <r>
    <d v="2019-12-05T00:00:00"/>
    <x v="338"/>
    <n v="2000"/>
    <d v="1900-12-31T20:37:38"/>
    <n v="76.010000000000005"/>
    <n v="20.510000000000005"/>
    <n v="0"/>
    <n v="1.51"/>
    <n v="81.400000000000006"/>
    <n v="-3.4489999999999998"/>
    <n v="98.1"/>
    <n v="0.1986"/>
    <n v="0.20949999999999999"/>
    <m/>
    <n v="0.6"/>
    <m/>
    <m/>
    <n v="12.75"/>
    <m/>
    <n v="3392000"/>
    <n v="0"/>
    <n v="0"/>
    <s v=""/>
    <s v=""/>
    <s v=""/>
  </r>
  <r>
    <d v="2019-12-05T00:00:00"/>
    <x v="338"/>
    <n v="2100"/>
    <d v="1900-12-31T21:37:38"/>
    <n v="75.89"/>
    <n v="20.39"/>
    <n v="1.51"/>
    <n v="5.03"/>
    <n v="42.1"/>
    <n v="-4.016"/>
    <n v="98.7"/>
    <n v="0.1986"/>
    <n v="0.20949999999999999"/>
    <m/>
    <n v="0.6"/>
    <m/>
    <m/>
    <n v="12.64"/>
    <m/>
    <n v="3392100"/>
    <n v="0"/>
    <n v="0"/>
    <s v=""/>
    <s v=""/>
    <s v=""/>
  </r>
  <r>
    <d v="2019-12-05T00:00:00"/>
    <x v="338"/>
    <n v="2200"/>
    <d v="1900-12-31T22:37:38"/>
    <n v="76.010000000000005"/>
    <n v="20.510000000000005"/>
    <n v="1.51"/>
    <n v="4.53"/>
    <n v="54.8"/>
    <n v="-3.6269999999999998"/>
    <n v="98.7"/>
    <n v="0.1986"/>
    <n v="0.20949999999999999"/>
    <m/>
    <n v="0.6"/>
    <m/>
    <m/>
    <n v="12.64"/>
    <m/>
    <n v="3392200"/>
    <n v="0"/>
    <n v="0"/>
    <s v=""/>
    <s v=""/>
    <s v=""/>
  </r>
  <r>
    <d v="2019-12-05T00:00:00"/>
    <x v="338"/>
    <n v="2300"/>
    <d v="1900-12-31T23:37:38"/>
    <n v="75.89"/>
    <n v="20.39"/>
    <n v="2.0099999999999998"/>
    <n v="4.53"/>
    <n v="43.5"/>
    <n v="-3.956"/>
    <n v="98.7"/>
    <n v="0.1986"/>
    <n v="0.20949999999999999"/>
    <m/>
    <n v="0.6"/>
    <m/>
    <m/>
    <n v="12.64"/>
    <m/>
    <n v="3392300"/>
    <n v="0"/>
    <n v="0"/>
    <s v=""/>
    <s v=""/>
    <s v=""/>
  </r>
  <r>
    <d v="2019-12-05T00:00:00"/>
    <x v="338"/>
    <n v="2400"/>
    <d v="1901-01-01T00:37:38"/>
    <n v="76.13"/>
    <n v="20.629999999999995"/>
    <n v="1.01"/>
    <n v="3.52"/>
    <n v="43.5"/>
    <n v="-3.7170000000000001"/>
    <n v="98.7"/>
    <n v="0.1986"/>
    <n v="0.20949999999999999"/>
    <m/>
    <n v="0.6"/>
    <m/>
    <m/>
    <n v="12.53"/>
    <m/>
    <n v="3392400"/>
    <n v="0"/>
    <n v="0"/>
    <n v="0.19900000000000001"/>
    <n v="0.21"/>
    <n v="0.20599999999999999"/>
  </r>
  <r>
    <d v="2019-12-06T00:00:00"/>
    <x v="339"/>
    <n v="100"/>
    <d v="1901-01-01T01:37:38"/>
    <n v="76.010000000000005"/>
    <n v="20.510000000000005"/>
    <n v="0"/>
    <n v="2.52"/>
    <n v="151.6"/>
    <n v="-3.242"/>
    <n v="99"/>
    <n v="0.1986"/>
    <n v="0.2087"/>
    <m/>
    <n v="0.6"/>
    <m/>
    <m/>
    <n v="12.53"/>
    <m/>
    <n v="3400100"/>
    <n v="0"/>
    <n v="0"/>
    <s v=""/>
    <s v=""/>
    <s v=""/>
  </r>
  <r>
    <d v="2019-12-06T00:00:00"/>
    <x v="339"/>
    <n v="200"/>
    <d v="1901-01-01T02:37:38"/>
    <n v="75.89"/>
    <n v="20.39"/>
    <n v="0"/>
    <n v="2.52"/>
    <n v="102.5"/>
    <n v="-3.5680000000000001"/>
    <n v="99"/>
    <n v="0.1986"/>
    <n v="0.20949999999999999"/>
    <m/>
    <n v="0.6"/>
    <m/>
    <m/>
    <n v="12.53"/>
    <m/>
    <n v="3400200"/>
    <n v="0"/>
    <n v="0"/>
    <s v=""/>
    <s v=""/>
    <s v=""/>
  </r>
  <r>
    <d v="2019-12-06T00:00:00"/>
    <x v="339"/>
    <n v="300"/>
    <d v="1901-01-01T03:37:38"/>
    <n v="76.13"/>
    <n v="20.629999999999995"/>
    <n v="0"/>
    <n v="2.0099999999999998"/>
    <n v="8.4"/>
    <n v="-2.4500000000000002"/>
    <n v="99.2"/>
    <n v="0.1986"/>
    <n v="0.2087"/>
    <m/>
    <n v="0.6"/>
    <m/>
    <m/>
    <n v="12.53"/>
    <m/>
    <n v="3400300"/>
    <n v="0"/>
    <n v="0"/>
    <s v=""/>
    <s v=""/>
    <s v=""/>
  </r>
  <r>
    <d v="2019-12-06T00:00:00"/>
    <x v="339"/>
    <n v="400"/>
    <d v="1901-01-01T04:37:38"/>
    <n v="76.13"/>
    <n v="20.629999999999995"/>
    <n v="0"/>
    <n v="2.0099999999999998"/>
    <n v="74.400000000000006"/>
    <n v="-2.859"/>
    <n v="99.2"/>
    <n v="0.1986"/>
    <n v="0.20949999999999999"/>
    <m/>
    <n v="0.6"/>
    <m/>
    <m/>
    <n v="12.53"/>
    <m/>
    <n v="3400400"/>
    <n v="0"/>
    <n v="0"/>
    <s v=""/>
    <s v=""/>
    <s v=""/>
  </r>
  <r>
    <d v="2019-12-06T00:00:00"/>
    <x v="339"/>
    <n v="500"/>
    <d v="1901-01-01T05:37:38"/>
    <n v="75.89"/>
    <n v="20.39"/>
    <n v="0"/>
    <n v="3.02"/>
    <n v="57.6"/>
    <n v="-3.2709999999999999"/>
    <n v="99.1"/>
    <n v="0.1986"/>
    <n v="0.2087"/>
    <m/>
    <n v="0.6"/>
    <m/>
    <m/>
    <n v="12.53"/>
    <m/>
    <n v="3400500"/>
    <n v="0"/>
    <n v="0"/>
    <s v=""/>
    <s v=""/>
    <s v=""/>
  </r>
  <r>
    <d v="2019-12-06T00:00:00"/>
    <x v="339"/>
    <n v="600"/>
    <d v="1901-01-01T06:37:38"/>
    <n v="75.89"/>
    <n v="20.39"/>
    <n v="0.5"/>
    <n v="4.03"/>
    <n v="29.5"/>
    <n v="-2.742"/>
    <n v="99.2"/>
    <n v="0.1986"/>
    <n v="0.2087"/>
    <m/>
    <n v="0.6"/>
    <m/>
    <m/>
    <n v="12.53"/>
    <m/>
    <n v="3400600"/>
    <n v="0"/>
    <n v="0"/>
    <s v=""/>
    <s v=""/>
    <s v=""/>
  </r>
  <r>
    <d v="2019-12-06T00:00:00"/>
    <x v="339"/>
    <n v="700"/>
    <d v="1901-01-01T07:37:38"/>
    <n v="75.89"/>
    <n v="20.39"/>
    <n v="0"/>
    <n v="2.52"/>
    <n v="35.1"/>
    <n v="-2.3050000000000002"/>
    <n v="99.4"/>
    <n v="0.1986"/>
    <n v="0.2087"/>
    <m/>
    <n v="0.6"/>
    <m/>
    <m/>
    <n v="12.53"/>
    <m/>
    <n v="3400700"/>
    <n v="0"/>
    <n v="0"/>
    <s v=""/>
    <s v=""/>
    <s v=""/>
  </r>
  <r>
    <d v="2019-12-06T00:00:00"/>
    <x v="339"/>
    <n v="800"/>
    <d v="1901-01-01T08:37:38"/>
    <n v="75.89"/>
    <n v="20.39"/>
    <n v="1.01"/>
    <n v="4.53"/>
    <n v="37.9"/>
    <n v="-2.625"/>
    <n v="99.5"/>
    <n v="0.1986"/>
    <n v="0.2087"/>
    <m/>
    <n v="0.6"/>
    <m/>
    <m/>
    <n v="12.43"/>
    <m/>
    <n v="3400800"/>
    <n v="3"/>
    <n v="0"/>
    <s v=""/>
    <s v=""/>
    <s v=""/>
  </r>
  <r>
    <d v="2019-12-06T00:00:00"/>
    <x v="339"/>
    <n v="900"/>
    <d v="1901-01-01T09:37:38"/>
    <n v="75.89"/>
    <n v="20.39"/>
    <n v="0"/>
    <n v="2.0099999999999998"/>
    <n v="44.9"/>
    <n v="-1.986"/>
    <n v="99.6"/>
    <n v="0.1986"/>
    <n v="0.2087"/>
    <m/>
    <n v="18.100000000000001"/>
    <m/>
    <m/>
    <n v="12.64"/>
    <m/>
    <n v="3400900"/>
    <n v="80.3"/>
    <n v="18.100000000000001"/>
    <s v=""/>
    <s v=""/>
    <s v=""/>
  </r>
  <r>
    <d v="2019-12-06T00:00:00"/>
    <x v="339"/>
    <n v="1000"/>
    <d v="1901-01-01T10:37:38"/>
    <n v="75.78"/>
    <n v="20.28"/>
    <n v="1.01"/>
    <n v="4.03"/>
    <n v="42.1"/>
    <n v="-2.3919999999999999"/>
    <n v="99.3"/>
    <n v="0.1993"/>
    <n v="0.2087"/>
    <m/>
    <n v="48.1"/>
    <m/>
    <m/>
    <n v="12.96"/>
    <m/>
    <n v="3401000"/>
    <n v="189"/>
    <n v="48.1"/>
    <s v=""/>
    <s v=""/>
    <s v=""/>
  </r>
  <r>
    <d v="2019-12-06T00:00:00"/>
    <x v="339"/>
    <n v="1100"/>
    <d v="1901-01-01T11:37:38"/>
    <n v="76.13"/>
    <n v="20.629999999999995"/>
    <n v="2.0099999999999998"/>
    <n v="7.05"/>
    <n v="44.9"/>
    <n v="-2.2469999999999999"/>
    <n v="99.4"/>
    <n v="0.1986"/>
    <n v="0.2087"/>
    <m/>
    <n v="61.9"/>
    <m/>
    <m/>
    <n v="13.39"/>
    <m/>
    <n v="3401100"/>
    <n v="266.7"/>
    <n v="61.9"/>
    <s v=""/>
    <s v=""/>
    <s v=""/>
  </r>
  <r>
    <d v="2019-12-06T00:00:00"/>
    <x v="339"/>
    <n v="1200"/>
    <d v="1901-01-01T12:37:38"/>
    <n v="75.89"/>
    <n v="20.39"/>
    <n v="1.01"/>
    <n v="4.03"/>
    <n v="50.5"/>
    <n v="-2.2759999999999998"/>
    <n v="99.5"/>
    <n v="0.1993"/>
    <n v="0.2087"/>
    <m/>
    <n v="89.4"/>
    <m/>
    <m/>
    <n v="13.28"/>
    <m/>
    <n v="3401200"/>
    <n v="299.2"/>
    <n v="89.4"/>
    <s v=""/>
    <s v=""/>
    <s v=""/>
  </r>
  <r>
    <d v="2019-12-06T00:00:00"/>
    <x v="339"/>
    <n v="1300"/>
    <d v="1901-01-01T13:37:38"/>
    <n v="75.66"/>
    <n v="20.159999999999997"/>
    <n v="1.51"/>
    <n v="5.54"/>
    <n v="44.9"/>
    <n v="-1.7270000000000001"/>
    <n v="99.1"/>
    <n v="0.1993"/>
    <n v="0.20949999999999999"/>
    <m/>
    <n v="280.60000000000002"/>
    <m/>
    <m/>
    <n v="13.28"/>
    <m/>
    <n v="3401300"/>
    <n v="281.8"/>
    <n v="280.60000000000002"/>
    <s v=""/>
    <s v=""/>
    <s v=""/>
  </r>
  <r>
    <d v="2019-12-06T00:00:00"/>
    <x v="339"/>
    <n v="1400"/>
    <d v="1901-01-01T14:37:38"/>
    <n v="75.42"/>
    <n v="19.920000000000002"/>
    <n v="1.51"/>
    <n v="4.03"/>
    <n v="44.9"/>
    <n v="-1.871"/>
    <n v="99.1"/>
    <n v="0.1993"/>
    <n v="0.20949999999999999"/>
    <m/>
    <n v="96.9"/>
    <m/>
    <m/>
    <n v="13.39"/>
    <m/>
    <n v="3401400"/>
    <n v="217"/>
    <n v="96.9"/>
    <s v=""/>
    <s v=""/>
    <s v=""/>
  </r>
  <r>
    <d v="2019-12-06T00:00:00"/>
    <x v="339"/>
    <n v="1500"/>
    <d v="1901-01-01T15:37:38"/>
    <n v="75.78"/>
    <n v="20.28"/>
    <n v="2.0099999999999998"/>
    <n v="6.04"/>
    <n v="59"/>
    <n v="-1.8140000000000001"/>
    <n v="99.8"/>
    <n v="0.1993"/>
    <n v="0.20949999999999999"/>
    <m/>
    <n v="23.1"/>
    <m/>
    <m/>
    <n v="13.28"/>
    <m/>
    <n v="3401500"/>
    <n v="116"/>
    <n v="23.1"/>
    <s v=""/>
    <s v=""/>
    <s v=""/>
  </r>
  <r>
    <d v="2019-12-06T00:00:00"/>
    <x v="339"/>
    <n v="1600"/>
    <d v="1901-01-01T16:37:38"/>
    <n v="75.540000000000006"/>
    <n v="20.040000000000006"/>
    <n v="2.0099999999999998"/>
    <n v="5.03"/>
    <n v="63.2"/>
    <n v="-2.859"/>
    <n v="100"/>
    <n v="0.1993"/>
    <n v="0.2087"/>
    <m/>
    <n v="4.4000000000000004"/>
    <m/>
    <m/>
    <n v="13.28"/>
    <m/>
    <n v="3401600"/>
    <n v="15.5"/>
    <n v="4.4000000000000004"/>
    <s v=""/>
    <s v=""/>
    <s v=""/>
  </r>
  <r>
    <d v="2019-12-06T00:00:00"/>
    <x v="339"/>
    <n v="1700"/>
    <d v="1901-01-01T17:37:38"/>
    <n v="75.66"/>
    <n v="20.159999999999997"/>
    <n v="2.52"/>
    <n v="6.04"/>
    <n v="49.1"/>
    <n v="-2.83"/>
    <n v="100"/>
    <n v="0.1993"/>
    <n v="0.2087"/>
    <m/>
    <n v="0.6"/>
    <m/>
    <m/>
    <n v="13.07"/>
    <m/>
    <n v="3401700"/>
    <n v="0"/>
    <n v="0"/>
    <s v=""/>
    <s v=""/>
    <s v=""/>
  </r>
  <r>
    <d v="2019-12-06T00:00:00"/>
    <x v="339"/>
    <n v="1800"/>
    <d v="1901-01-01T18:37:38"/>
    <n v="75.89"/>
    <n v="20.39"/>
    <n v="2.0099999999999998"/>
    <n v="7.55"/>
    <n v="46.3"/>
    <n v="-2.3050000000000002"/>
    <n v="100"/>
    <n v="0.1993"/>
    <n v="0.2087"/>
    <m/>
    <n v="0.6"/>
    <m/>
    <m/>
    <n v="12.86"/>
    <m/>
    <n v="3401800"/>
    <n v="0"/>
    <n v="0"/>
    <s v=""/>
    <s v=""/>
    <s v=""/>
  </r>
  <r>
    <d v="2019-12-06T00:00:00"/>
    <x v="339"/>
    <n v="1900"/>
    <d v="1901-01-01T19:37:38"/>
    <n v="75.540000000000006"/>
    <n v="20.040000000000006"/>
    <n v="2.0099999999999998"/>
    <n v="5.03"/>
    <n v="57.6"/>
    <n v="-3.3010000000000002"/>
    <n v="100"/>
    <n v="0.1993"/>
    <n v="0.2087"/>
    <m/>
    <n v="0.6"/>
    <m/>
    <m/>
    <n v="12.86"/>
    <m/>
    <n v="3401900"/>
    <n v="0"/>
    <n v="0"/>
    <s v=""/>
    <s v=""/>
    <s v=""/>
  </r>
  <r>
    <d v="2019-12-06T00:00:00"/>
    <x v="339"/>
    <n v="2000"/>
    <d v="1901-01-01T20:37:38"/>
    <n v="75.42"/>
    <n v="19.920000000000002"/>
    <n v="2.0099999999999998"/>
    <n v="5.03"/>
    <n v="39.299999999999997"/>
    <n v="-3.3010000000000002"/>
    <n v="100"/>
    <n v="0.1993"/>
    <n v="0.20799999999999999"/>
    <m/>
    <n v="0.6"/>
    <m/>
    <m/>
    <n v="12.75"/>
    <m/>
    <n v="3402000"/>
    <n v="0"/>
    <n v="0"/>
    <s v=""/>
    <s v=""/>
    <s v=""/>
  </r>
  <r>
    <d v="2019-12-06T00:00:00"/>
    <x v="339"/>
    <n v="2100"/>
    <d v="1901-01-01T21:37:38"/>
    <n v="75.42"/>
    <n v="19.920000000000002"/>
    <n v="2.0099999999999998"/>
    <n v="5.03"/>
    <n v="30.9"/>
    <n v="-3.39"/>
    <n v="100"/>
    <n v="0.1986"/>
    <n v="0.20799999999999999"/>
    <m/>
    <n v="0.6"/>
    <m/>
    <m/>
    <n v="12.64"/>
    <m/>
    <n v="3402100"/>
    <n v="0"/>
    <n v="0"/>
    <s v=""/>
    <s v=""/>
    <s v=""/>
  </r>
  <r>
    <d v="2019-12-06T00:00:00"/>
    <x v="339"/>
    <n v="2200"/>
    <d v="1901-01-01T22:37:38"/>
    <n v="75.42"/>
    <n v="19.920000000000002"/>
    <n v="1.01"/>
    <n v="4.53"/>
    <n v="30.9"/>
    <n v="-3.3010000000000002"/>
    <n v="99.8"/>
    <n v="0.1986"/>
    <n v="0.20799999999999999"/>
    <m/>
    <n v="0.6"/>
    <m/>
    <m/>
    <n v="12.64"/>
    <m/>
    <n v="3402200"/>
    <n v="0"/>
    <n v="0"/>
    <s v=""/>
    <s v=""/>
    <s v=""/>
  </r>
  <r>
    <d v="2019-12-06T00:00:00"/>
    <x v="339"/>
    <n v="2300"/>
    <d v="1901-01-01T23:37:38"/>
    <n v="75.069999999999993"/>
    <n v="19.569999999999993"/>
    <n v="1.01"/>
    <n v="3.52"/>
    <n v="30.9"/>
    <n v="-3.0649999999999999"/>
    <n v="99.9"/>
    <n v="0.1986"/>
    <n v="0.20799999999999999"/>
    <m/>
    <n v="0.6"/>
    <m/>
    <m/>
    <n v="12.64"/>
    <m/>
    <n v="3402300"/>
    <n v="0"/>
    <n v="0"/>
    <s v=""/>
    <s v=""/>
    <s v=""/>
  </r>
  <r>
    <d v="2019-12-06T00:00:00"/>
    <x v="339"/>
    <n v="2400"/>
    <d v="1901-01-02T00:37:38"/>
    <n v="75.31"/>
    <n v="19.810000000000002"/>
    <n v="1.01"/>
    <n v="4.03"/>
    <n v="30.9"/>
    <n v="-3.0939999999999999"/>
    <n v="99.9"/>
    <n v="0.1986"/>
    <n v="0.20799999999999999"/>
    <m/>
    <n v="0.6"/>
    <m/>
    <m/>
    <n v="12.53"/>
    <m/>
    <n v="3402400"/>
    <n v="0"/>
    <n v="0"/>
    <n v="0.19900000000000001"/>
    <n v="0.20799999999999999"/>
    <n v="0.19800000000000001"/>
  </r>
  <r>
    <d v="2019-12-07T00:00:00"/>
    <x v="340"/>
    <n v="100"/>
    <d v="1901-01-02T01:37:38"/>
    <n v="74.72"/>
    <n v="19.22"/>
    <n v="2.0099999999999998"/>
    <n v="4.53"/>
    <n v="30.9"/>
    <n v="-3.1829999999999998"/>
    <n v="99.9"/>
    <n v="0.1986"/>
    <n v="0.20799999999999999"/>
    <m/>
    <n v="0.6"/>
    <m/>
    <m/>
    <n v="12.53"/>
    <m/>
    <n v="3410100"/>
    <n v="0"/>
    <n v="0"/>
    <s v=""/>
    <s v=""/>
    <s v=""/>
  </r>
  <r>
    <d v="2019-12-07T00:00:00"/>
    <x v="340"/>
    <n v="200"/>
    <d v="1901-01-02T02:37:38"/>
    <n v="75.31"/>
    <n v="19.810000000000002"/>
    <n v="1.51"/>
    <n v="4.03"/>
    <n v="30.9"/>
    <n v="-3.36"/>
    <n v="99.9"/>
    <n v="0.1986"/>
    <n v="0.20730000000000001"/>
    <m/>
    <n v="0.6"/>
    <m/>
    <m/>
    <n v="12.53"/>
    <m/>
    <n v="3410200"/>
    <n v="0"/>
    <n v="0"/>
    <s v=""/>
    <s v=""/>
    <s v=""/>
  </r>
  <r>
    <d v="2019-12-07T00:00:00"/>
    <x v="340"/>
    <n v="300"/>
    <d v="1901-01-02T03:37:38"/>
    <n v="74.84"/>
    <n v="19.340000000000003"/>
    <n v="1.51"/>
    <n v="3.52"/>
    <n v="30.9"/>
    <n v="-3.1240000000000001"/>
    <n v="99.9"/>
    <n v="0.1986"/>
    <n v="0.20730000000000001"/>
    <m/>
    <n v="0.6"/>
    <m/>
    <m/>
    <n v="12.53"/>
    <m/>
    <n v="3410300"/>
    <n v="0"/>
    <n v="0"/>
    <s v=""/>
    <s v=""/>
    <s v=""/>
  </r>
  <r>
    <d v="2019-12-07T00:00:00"/>
    <x v="340"/>
    <n v="400"/>
    <d v="1901-01-02T04:37:38"/>
    <n v="75.42"/>
    <n v="19.920000000000002"/>
    <n v="0.5"/>
    <n v="2.52"/>
    <n v="30.9"/>
    <n v="-2.9470000000000001"/>
    <n v="100"/>
    <n v="0.1986"/>
    <n v="0.20730000000000001"/>
    <m/>
    <n v="0.6"/>
    <m/>
    <m/>
    <n v="12.53"/>
    <m/>
    <n v="3410400"/>
    <n v="0"/>
    <n v="0"/>
    <s v=""/>
    <s v=""/>
    <s v=""/>
  </r>
  <r>
    <d v="2019-12-07T00:00:00"/>
    <x v="340"/>
    <n v="500"/>
    <d v="1901-01-02T05:37:38"/>
    <n v="75.42"/>
    <n v="19.920000000000002"/>
    <n v="1.01"/>
    <n v="3.52"/>
    <n v="30.9"/>
    <n v="-3.0350000000000001"/>
    <n v="100"/>
    <n v="0.1986"/>
    <n v="0.20730000000000001"/>
    <m/>
    <n v="0.6"/>
    <m/>
    <m/>
    <n v="12.53"/>
    <m/>
    <n v="3410500"/>
    <n v="0"/>
    <n v="0"/>
    <s v=""/>
    <s v=""/>
    <s v=""/>
  </r>
  <r>
    <d v="2019-12-07T00:00:00"/>
    <x v="340"/>
    <n v="600"/>
    <d v="1901-01-02T06:37:38"/>
    <n v="75.19"/>
    <n v="19.689999999999998"/>
    <n v="0.5"/>
    <n v="3.02"/>
    <n v="30.9"/>
    <n v="-3.153"/>
    <n v="100"/>
    <n v="0.1978"/>
    <n v="0.20730000000000001"/>
    <m/>
    <n v="0.6"/>
    <m/>
    <m/>
    <n v="12.53"/>
    <m/>
    <n v="3410600"/>
    <n v="0"/>
    <n v="0"/>
    <s v=""/>
    <s v=""/>
    <s v=""/>
  </r>
  <r>
    <d v="2019-12-07T00:00:00"/>
    <x v="340"/>
    <n v="700"/>
    <d v="1901-01-02T07:37:38"/>
    <n v="75.19"/>
    <n v="19.689999999999998"/>
    <n v="0"/>
    <n v="2.0099999999999998"/>
    <n v="30.9"/>
    <n v="-3.1240000000000001"/>
    <n v="100"/>
    <n v="0.1986"/>
    <n v="0.20730000000000001"/>
    <m/>
    <n v="0.6"/>
    <m/>
    <m/>
    <n v="12.53"/>
    <m/>
    <n v="3410700"/>
    <n v="0"/>
    <n v="0"/>
    <s v=""/>
    <s v=""/>
    <s v=""/>
  </r>
  <r>
    <d v="2019-12-07T00:00:00"/>
    <x v="340"/>
    <n v="800"/>
    <d v="1901-01-02T08:37:38"/>
    <n v="75.19"/>
    <n v="19.689999999999998"/>
    <n v="0"/>
    <n v="0"/>
    <n v="30.9"/>
    <n v="-2.6829999999999998"/>
    <n v="100"/>
    <n v="0.1978"/>
    <n v="0.20730000000000001"/>
    <m/>
    <n v="0.6"/>
    <m/>
    <m/>
    <n v="12.53"/>
    <m/>
    <n v="3410800"/>
    <n v="2.7"/>
    <n v="0"/>
    <s v=""/>
    <s v=""/>
    <s v=""/>
  </r>
  <r>
    <d v="2019-12-07T00:00:00"/>
    <x v="340"/>
    <n v="900"/>
    <d v="1901-01-02T09:37:38"/>
    <n v="75.42"/>
    <n v="19.920000000000002"/>
    <n v="0"/>
    <n v="0"/>
    <n v="30.9"/>
    <n v="-2.073"/>
    <n v="100"/>
    <n v="0.1986"/>
    <n v="0.20730000000000001"/>
    <m/>
    <n v="28.1"/>
    <m/>
    <m/>
    <n v="12.64"/>
    <m/>
    <n v="3410900"/>
    <n v="78.2"/>
    <n v="28.1"/>
    <s v=""/>
    <s v=""/>
    <s v=""/>
  </r>
  <r>
    <d v="2019-12-07T00:00:00"/>
    <x v="340"/>
    <n v="1000"/>
    <d v="1901-01-02T10:37:38"/>
    <n v="75.19"/>
    <n v="19.689999999999998"/>
    <n v="0"/>
    <n v="0"/>
    <n v="30.9"/>
    <n v="-1.986"/>
    <n v="100"/>
    <n v="0.1986"/>
    <n v="0.20730000000000001"/>
    <m/>
    <n v="49.4"/>
    <m/>
    <m/>
    <n v="13.18"/>
    <m/>
    <n v="3411000"/>
    <n v="186.8"/>
    <n v="49.4"/>
    <s v=""/>
    <s v=""/>
    <s v=""/>
  </r>
  <r>
    <d v="2019-12-07T00:00:00"/>
    <x v="340"/>
    <n v="1100"/>
    <d v="1901-01-02T11:37:38"/>
    <n v="75.540000000000006"/>
    <n v="20.040000000000006"/>
    <n v="0"/>
    <n v="0"/>
    <n v="30.9"/>
    <n v="-2.0150000000000001"/>
    <n v="100"/>
    <n v="0.1986"/>
    <n v="0.20730000000000001"/>
    <m/>
    <n v="56.9"/>
    <m/>
    <m/>
    <n v="13.71"/>
    <m/>
    <n v="3411100"/>
    <n v="264.5"/>
    <n v="56.9"/>
    <s v=""/>
    <s v=""/>
    <s v=""/>
  </r>
  <r>
    <d v="2019-12-07T00:00:00"/>
    <x v="340"/>
    <n v="1200"/>
    <d v="1901-01-02T12:37:38"/>
    <n v="75.42"/>
    <n v="19.920000000000002"/>
    <n v="0"/>
    <n v="0"/>
    <n v="30.9"/>
    <n v="-1.413"/>
    <n v="100"/>
    <n v="0.1986"/>
    <n v="0.20730000000000001"/>
    <m/>
    <n v="50.6"/>
    <m/>
    <m/>
    <n v="13.39"/>
    <m/>
    <n v="3411200"/>
    <n v="297.3"/>
    <n v="50.6"/>
    <s v=""/>
    <s v=""/>
    <s v=""/>
  </r>
  <r>
    <d v="2019-12-07T00:00:00"/>
    <x v="340"/>
    <n v="1300"/>
    <d v="1901-01-02T13:37:38"/>
    <n v="76.36"/>
    <n v="20.86"/>
    <n v="0"/>
    <n v="0"/>
    <n v="30.9"/>
    <n v="-1.3839999999999999"/>
    <n v="100"/>
    <n v="0.1986"/>
    <n v="0.20730000000000001"/>
    <m/>
    <n v="38.1"/>
    <m/>
    <m/>
    <n v="13.61"/>
    <m/>
    <n v="3411300"/>
    <n v="280.3"/>
    <n v="38.1"/>
    <s v=""/>
    <s v=""/>
    <s v=""/>
  </r>
  <r>
    <d v="2019-12-07T00:00:00"/>
    <x v="340"/>
    <n v="1400"/>
    <d v="1901-01-02T14:37:38"/>
    <n v="76.59"/>
    <n v="21.090000000000003"/>
    <n v="0"/>
    <n v="0"/>
    <n v="30.9"/>
    <n v="-1.5840000000000001"/>
    <n v="100"/>
    <n v="0.1986"/>
    <n v="0.20730000000000001"/>
    <m/>
    <n v="16.899999999999999"/>
    <m/>
    <m/>
    <n v="13.5"/>
    <m/>
    <n v="3411400"/>
    <n v="216"/>
    <n v="16.899999999999999"/>
    <s v=""/>
    <s v=""/>
    <s v=""/>
  </r>
  <r>
    <d v="2019-12-07T00:00:00"/>
    <x v="340"/>
    <n v="1500"/>
    <d v="1901-01-02T15:37:38"/>
    <n v="91.45"/>
    <n v="35.950000000000003"/>
    <n v="0"/>
    <n v="0"/>
    <n v="30.9"/>
    <n v="-1.5840000000000001"/>
    <n v="100"/>
    <n v="0.1986"/>
    <n v="0.20730000000000001"/>
    <m/>
    <n v="9.4"/>
    <m/>
    <m/>
    <n v="13.5"/>
    <m/>
    <n v="3411500"/>
    <n v="115"/>
    <n v="9.4"/>
    <s v=""/>
    <s v=""/>
    <s v=""/>
  </r>
  <r>
    <d v="2019-12-07T00:00:00"/>
    <x v="340"/>
    <n v="1600"/>
    <d v="1901-01-02T16:37:38"/>
    <n v="78.23"/>
    <n v="22.730000000000004"/>
    <n v="0"/>
    <n v="0"/>
    <n v="30.9"/>
    <n v="-1.9"/>
    <n v="100"/>
    <n v="0.1986"/>
    <n v="0.20730000000000001"/>
    <m/>
    <n v="0.6"/>
    <m/>
    <m/>
    <n v="13.28"/>
    <m/>
    <n v="3411600"/>
    <n v="15"/>
    <n v="0"/>
    <s v=""/>
    <s v=""/>
    <s v=""/>
  </r>
  <r>
    <d v="2019-12-07T00:00:00"/>
    <x v="340"/>
    <n v="1700"/>
    <d v="1901-01-02T17:37:38"/>
    <n v="81.739999999999995"/>
    <n v="26.239999999999995"/>
    <n v="0"/>
    <n v="0"/>
    <n v="30.9"/>
    <n v="-1.871"/>
    <n v="100"/>
    <n v="0.1993"/>
    <n v="0.20730000000000001"/>
    <m/>
    <n v="0.6"/>
    <m/>
    <m/>
    <n v="13.07"/>
    <m/>
    <n v="3411700"/>
    <n v="0"/>
    <n v="0"/>
    <s v=""/>
    <s v=""/>
    <s v=""/>
  </r>
  <r>
    <d v="2019-12-07T00:00:00"/>
    <x v="340"/>
    <n v="1800"/>
    <d v="1901-01-02T18:37:38"/>
    <n v="85.84"/>
    <n v="30.340000000000003"/>
    <n v="0"/>
    <n v="0"/>
    <n v="30.9"/>
    <n v="-1.498"/>
    <n v="100"/>
    <n v="0.1986"/>
    <n v="0.20730000000000001"/>
    <m/>
    <n v="0.6"/>
    <m/>
    <m/>
    <n v="12.96"/>
    <m/>
    <n v="3411800"/>
    <n v="0"/>
    <n v="0"/>
    <s v=""/>
    <s v=""/>
    <s v=""/>
  </r>
  <r>
    <d v="2019-12-07T00:00:00"/>
    <x v="340"/>
    <n v="1900"/>
    <d v="1901-01-02T19:37:38"/>
    <n v="87.48"/>
    <n v="31.980000000000004"/>
    <n v="0"/>
    <n v="0"/>
    <n v="30.9"/>
    <n v="-2.218"/>
    <n v="100"/>
    <n v="0.1986"/>
    <n v="0.20730000000000001"/>
    <m/>
    <n v="0.6"/>
    <m/>
    <m/>
    <n v="12.86"/>
    <m/>
    <n v="3411900"/>
    <n v="0"/>
    <n v="0"/>
    <s v=""/>
    <s v=""/>
    <s v=""/>
  </r>
  <r>
    <d v="2019-12-07T00:00:00"/>
    <x v="340"/>
    <n v="2000"/>
    <d v="1901-01-02T20:37:38"/>
    <n v="89.58"/>
    <n v="34.08"/>
    <n v="0"/>
    <n v="0"/>
    <n v="30.9"/>
    <n v="-1.7270000000000001"/>
    <n v="100"/>
    <n v="0.1986"/>
    <n v="0.20730000000000001"/>
    <m/>
    <n v="0.6"/>
    <m/>
    <m/>
    <n v="12.75"/>
    <m/>
    <n v="3412000"/>
    <n v="0"/>
    <n v="0"/>
    <s v=""/>
    <s v=""/>
    <s v=""/>
  </r>
  <r>
    <d v="2019-12-07T00:00:00"/>
    <x v="340"/>
    <n v="2100"/>
    <d v="1901-01-02T21:37:38"/>
    <n v="89.93"/>
    <n v="34.430000000000007"/>
    <n v="0"/>
    <n v="0"/>
    <n v="30.9"/>
    <n v="-1.8140000000000001"/>
    <n v="100"/>
    <n v="0.1986"/>
    <n v="0.20730000000000001"/>
    <m/>
    <n v="0.6"/>
    <m/>
    <m/>
    <n v="12.75"/>
    <m/>
    <n v="3412100"/>
    <n v="0"/>
    <n v="0"/>
    <s v=""/>
    <s v=""/>
    <s v=""/>
  </r>
  <r>
    <d v="2019-12-07T00:00:00"/>
    <x v="340"/>
    <n v="2200"/>
    <d v="1901-01-02T22:37:38"/>
    <n v="89.93"/>
    <n v="34.430000000000007"/>
    <n v="0"/>
    <n v="0"/>
    <n v="30.9"/>
    <n v="-1.9"/>
    <n v="100"/>
    <n v="0.1986"/>
    <n v="0.20730000000000001"/>
    <m/>
    <n v="0.6"/>
    <m/>
    <m/>
    <n v="12.64"/>
    <m/>
    <n v="3412200"/>
    <n v="0"/>
    <n v="0"/>
    <s v=""/>
    <s v=""/>
    <s v=""/>
  </r>
  <r>
    <d v="2019-12-07T00:00:00"/>
    <x v="340"/>
    <n v="2300"/>
    <d v="1901-01-02T23:37:38"/>
    <n v="89.93"/>
    <n v="34.430000000000007"/>
    <n v="0"/>
    <n v="0.5"/>
    <n v="30.9"/>
    <n v="-2.1890000000000001"/>
    <n v="100"/>
    <n v="0.1986"/>
    <n v="0.20730000000000001"/>
    <m/>
    <n v="0.6"/>
    <m/>
    <m/>
    <n v="12.64"/>
    <m/>
    <n v="3412300"/>
    <n v="0"/>
    <n v="0"/>
    <s v=""/>
    <s v=""/>
    <s v=""/>
  </r>
  <r>
    <d v="2019-12-07T00:00:00"/>
    <x v="340"/>
    <n v="2400"/>
    <d v="1901-01-03T00:37:38"/>
    <n v="90.28"/>
    <n v="34.78"/>
    <n v="0"/>
    <n v="4.03"/>
    <n v="30.9"/>
    <n v="-3.7469999999999999"/>
    <n v="100"/>
    <n v="0.1986"/>
    <n v="0.20730000000000001"/>
    <m/>
    <n v="0.6"/>
    <m/>
    <m/>
    <n v="12.64"/>
    <m/>
    <n v="3412400"/>
    <n v="0"/>
    <n v="0"/>
    <n v="0.19900000000000001"/>
    <n v="0.20699999999999999"/>
    <n v="0.34799999999999998"/>
  </r>
  <r>
    <d v="2019-12-08T00:00:00"/>
    <x v="341"/>
    <n v="100"/>
    <d v="1901-01-03T01:37:38"/>
    <n v="90.17"/>
    <n v="34.67"/>
    <n v="0.5"/>
    <n v="5.03"/>
    <n v="30.9"/>
    <n v="-4.9870000000000001"/>
    <n v="99.8"/>
    <n v="0.1986"/>
    <n v="0.20730000000000001"/>
    <m/>
    <n v="0.6"/>
    <m/>
    <m/>
    <n v="12.64"/>
    <m/>
    <n v="3420100"/>
    <n v="0"/>
    <n v="0"/>
    <s v=""/>
    <s v=""/>
    <s v=""/>
  </r>
  <r>
    <d v="2019-12-08T00:00:00"/>
    <x v="341"/>
    <n v="200"/>
    <d v="1901-01-03T02:37:38"/>
    <n v="89.23"/>
    <n v="33.730000000000004"/>
    <n v="0.5"/>
    <n v="4.53"/>
    <n v="30.9"/>
    <n v="-5.7910000000000004"/>
    <n v="99.2"/>
    <n v="0.1986"/>
    <n v="0.20730000000000001"/>
    <m/>
    <n v="0.6"/>
    <m/>
    <m/>
    <n v="12.53"/>
    <m/>
    <n v="3420200"/>
    <n v="0"/>
    <n v="0"/>
    <s v=""/>
    <s v=""/>
    <s v=""/>
  </r>
  <r>
    <d v="2019-12-08T00:00:00"/>
    <x v="341"/>
    <n v="300"/>
    <d v="1901-01-03T03:37:38"/>
    <n v="89.46"/>
    <n v="33.959999999999994"/>
    <n v="1.01"/>
    <n v="5.03"/>
    <n v="30.9"/>
    <n v="-7.51"/>
    <n v="98.5"/>
    <n v="0.1986"/>
    <n v="0.20730000000000001"/>
    <m/>
    <n v="0.6"/>
    <m/>
    <m/>
    <n v="12.53"/>
    <m/>
    <n v="3420300"/>
    <n v="0"/>
    <n v="0"/>
    <s v=""/>
    <s v=""/>
    <s v=""/>
  </r>
  <r>
    <d v="2019-12-08T00:00:00"/>
    <x v="341"/>
    <n v="400"/>
    <d v="1901-01-03T04:37:38"/>
    <n v="89.46"/>
    <n v="33.959999999999994"/>
    <n v="0.5"/>
    <n v="4.53"/>
    <n v="30.9"/>
    <n v="-8.1319999999999997"/>
    <n v="98"/>
    <n v="0.1986"/>
    <n v="0.20730000000000001"/>
    <m/>
    <n v="0.6"/>
    <m/>
    <m/>
    <n v="12.53"/>
    <m/>
    <n v="3420400"/>
    <n v="0"/>
    <n v="0"/>
    <s v=""/>
    <s v=""/>
    <s v=""/>
  </r>
  <r>
    <d v="2019-12-08T00:00:00"/>
    <x v="341"/>
    <n v="500"/>
    <d v="1901-01-03T05:37:38"/>
    <n v="88.53"/>
    <n v="33.03"/>
    <n v="0.5"/>
    <n v="5.03"/>
    <n v="30.9"/>
    <n v="-10.127000000000001"/>
    <n v="97.3"/>
    <n v="0.1986"/>
    <n v="0.20730000000000001"/>
    <m/>
    <n v="0.6"/>
    <m/>
    <m/>
    <n v="12.53"/>
    <m/>
    <n v="3420500"/>
    <n v="0"/>
    <n v="0"/>
    <s v=""/>
    <s v=""/>
    <s v=""/>
  </r>
  <r>
    <d v="2019-12-08T00:00:00"/>
    <x v="341"/>
    <n v="600"/>
    <d v="1901-01-03T06:37:38"/>
    <n v="87.71"/>
    <n v="32.209999999999994"/>
    <n v="1.51"/>
    <n v="5.54"/>
    <n v="30.9"/>
    <n v="-10.968999999999999"/>
    <n v="96.5"/>
    <n v="0.1986"/>
    <n v="0.20730000000000001"/>
    <m/>
    <n v="0.6"/>
    <m/>
    <m/>
    <n v="12.53"/>
    <m/>
    <n v="3420600"/>
    <n v="0"/>
    <n v="0"/>
    <s v=""/>
    <s v=""/>
    <s v=""/>
  </r>
  <r>
    <d v="2019-12-08T00:00:00"/>
    <x v="341"/>
    <n v="700"/>
    <d v="1901-01-03T07:37:38"/>
    <n v="87.94"/>
    <n v="32.44"/>
    <n v="0.5"/>
    <n v="4.53"/>
    <n v="30.9"/>
    <n v="-11.433"/>
    <n v="96"/>
    <n v="0.1986"/>
    <n v="0.20660000000000001"/>
    <m/>
    <n v="0.6"/>
    <m/>
    <m/>
    <n v="12.43"/>
    <m/>
    <n v="3420700"/>
    <n v="0"/>
    <n v="0"/>
    <s v=""/>
    <s v=""/>
    <s v=""/>
  </r>
  <r>
    <d v="2019-12-08T00:00:00"/>
    <x v="341"/>
    <n v="800"/>
    <d v="1901-01-03T08:37:38"/>
    <n v="88.06"/>
    <n v="32.56"/>
    <n v="0"/>
    <n v="3.52"/>
    <n v="30.9"/>
    <n v="-11.976000000000001"/>
    <n v="95.6"/>
    <n v="0.1986"/>
    <n v="0.20660000000000001"/>
    <m/>
    <n v="1.9"/>
    <m/>
    <m/>
    <n v="12.43"/>
    <m/>
    <n v="3420800"/>
    <n v="1.8"/>
    <n v="1.9"/>
    <s v=""/>
    <s v=""/>
    <s v=""/>
  </r>
  <r>
    <d v="2019-12-08T00:00:00"/>
    <x v="341"/>
    <n v="900"/>
    <d v="1901-01-03T09:37:38"/>
    <n v="87.48"/>
    <n v="31.980000000000004"/>
    <n v="0"/>
    <n v="3.52"/>
    <n v="30.9"/>
    <n v="-10.023"/>
    <n v="95.3"/>
    <n v="0.1986"/>
    <n v="0.20730000000000001"/>
    <m/>
    <n v="148.1"/>
    <m/>
    <m/>
    <n v="13.28"/>
    <m/>
    <n v="3420900"/>
    <n v="76"/>
    <n v="148.1"/>
    <s v=""/>
    <s v=""/>
    <s v=""/>
  </r>
  <r>
    <d v="2019-12-08T00:00:00"/>
    <x v="341"/>
    <n v="1000"/>
    <d v="1901-01-03T10:37:38"/>
    <n v="87.59"/>
    <n v="32.090000000000003"/>
    <n v="0"/>
    <n v="3.52"/>
    <n v="30.9"/>
    <n v="-8.4969999999999999"/>
    <n v="95.2"/>
    <n v="0.1986"/>
    <n v="0.20730000000000001"/>
    <m/>
    <n v="236.9"/>
    <m/>
    <m/>
    <n v="13.39"/>
    <m/>
    <n v="3421000"/>
    <n v="184.2"/>
    <n v="236.9"/>
    <s v=""/>
    <s v=""/>
    <s v=""/>
  </r>
  <r>
    <d v="2019-12-08T00:00:00"/>
    <x v="341"/>
    <n v="1100"/>
    <d v="1901-01-03T11:37:38"/>
    <n v="87.36"/>
    <n v="31.86"/>
    <n v="0.5"/>
    <n v="4.53"/>
    <n v="30.9"/>
    <n v="-8.3309999999999995"/>
    <n v="94.9"/>
    <n v="0.1993"/>
    <n v="0.20730000000000001"/>
    <m/>
    <n v="301.89999999999998"/>
    <m/>
    <m/>
    <n v="13.28"/>
    <m/>
    <n v="3421100"/>
    <n v="262.3"/>
    <n v="301.89999999999998"/>
    <s v=""/>
    <s v=""/>
    <s v=""/>
  </r>
  <r>
    <d v="2019-12-08T00:00:00"/>
    <x v="341"/>
    <n v="1200"/>
    <d v="1901-01-03T12:37:38"/>
    <n v="87.12"/>
    <n v="31.620000000000005"/>
    <n v="1.51"/>
    <n v="5.54"/>
    <n v="30.9"/>
    <n v="-7.8360000000000003"/>
    <n v="94.6"/>
    <n v="0.1993"/>
    <n v="0.20730000000000001"/>
    <m/>
    <n v="348.1"/>
    <m/>
    <m/>
    <n v="13.28"/>
    <m/>
    <n v="3421200"/>
    <n v="295.7"/>
    <n v="348.1"/>
    <s v=""/>
    <s v=""/>
    <s v=""/>
  </r>
  <r>
    <d v="2019-12-08T00:00:00"/>
    <x v="341"/>
    <n v="1300"/>
    <d v="1901-01-03T13:37:38"/>
    <n v="87.24"/>
    <n v="31.739999999999995"/>
    <n v="1.01"/>
    <n v="4.53"/>
    <n v="30.9"/>
    <n v="-6.6740000000000004"/>
    <n v="94.4"/>
    <n v="0.1993"/>
    <n v="0.20799999999999999"/>
    <m/>
    <n v="370.6"/>
    <m/>
    <m/>
    <n v="13.28"/>
    <m/>
    <n v="3421300"/>
    <n v="278.8"/>
    <n v="370.6"/>
    <s v=""/>
    <s v=""/>
    <s v=""/>
  </r>
  <r>
    <d v="2019-12-08T00:00:00"/>
    <x v="341"/>
    <n v="1400"/>
    <d v="1901-01-03T14:37:38"/>
    <n v="87.36"/>
    <n v="31.86"/>
    <n v="0.5"/>
    <n v="4.53"/>
    <n v="30.9"/>
    <n v="-5.9160000000000004"/>
    <n v="94.2"/>
    <n v="0.1993"/>
    <n v="0.20799999999999999"/>
    <m/>
    <n v="388.1"/>
    <m/>
    <m/>
    <n v="13.28"/>
    <m/>
    <n v="3421400"/>
    <n v="214.8"/>
    <n v="388.1"/>
    <s v=""/>
    <s v=""/>
    <s v=""/>
  </r>
  <r>
    <d v="2019-12-08T00:00:00"/>
    <x v="341"/>
    <n v="1500"/>
    <d v="1901-01-03T15:37:38"/>
    <n v="86.77"/>
    <n v="31.269999999999996"/>
    <n v="0"/>
    <n v="3.52"/>
    <n v="30.9"/>
    <n v="-5.9790000000000001"/>
    <n v="94.4"/>
    <n v="0.1993"/>
    <n v="0.20799999999999999"/>
    <m/>
    <n v="351.9"/>
    <m/>
    <m/>
    <n v="13.39"/>
    <m/>
    <n v="3421500"/>
    <n v="114"/>
    <n v="351.9"/>
    <s v=""/>
    <s v=""/>
    <s v=""/>
  </r>
  <r>
    <d v="2019-12-08T00:00:00"/>
    <x v="341"/>
    <n v="1600"/>
    <d v="1901-01-03T16:37:38"/>
    <n v="87.01"/>
    <n v="31.510000000000005"/>
    <n v="0.5"/>
    <n v="4.53"/>
    <n v="30.9"/>
    <n v="-8.0990000000000002"/>
    <n v="95"/>
    <n v="0.1993"/>
    <n v="0.20799999999999999"/>
    <m/>
    <n v="118.1"/>
    <m/>
    <m/>
    <n v="13.28"/>
    <m/>
    <n v="3421600"/>
    <n v="14.2"/>
    <n v="118.1"/>
    <s v=""/>
    <s v=""/>
    <s v=""/>
  </r>
  <r>
    <d v="2019-12-08T00:00:00"/>
    <x v="341"/>
    <n v="1700"/>
    <d v="1901-01-03T17:37:38"/>
    <n v="86.77"/>
    <n v="31.269999999999996"/>
    <n v="0.5"/>
    <n v="5.03"/>
    <n v="30.9"/>
    <n v="-9.7469999999999999"/>
    <n v="95.9"/>
    <n v="0.1993"/>
    <n v="0.20799999999999999"/>
    <m/>
    <n v="0.6"/>
    <m/>
    <m/>
    <n v="13.07"/>
    <m/>
    <n v="3421700"/>
    <n v="0"/>
    <n v="0"/>
    <s v=""/>
    <s v=""/>
    <s v=""/>
  </r>
  <r>
    <d v="2019-12-08T00:00:00"/>
    <x v="341"/>
    <n v="1800"/>
    <d v="1901-01-03T18:37:38"/>
    <n v="86.42"/>
    <n v="30.92"/>
    <n v="0"/>
    <n v="4.03"/>
    <n v="30.9"/>
    <n v="-9.2349999999999994"/>
    <n v="96.2"/>
    <n v="0.1993"/>
    <n v="0.20799999999999999"/>
    <m/>
    <n v="0.6"/>
    <m/>
    <m/>
    <n v="12.96"/>
    <m/>
    <n v="3421800"/>
    <n v="0"/>
    <n v="0"/>
    <s v=""/>
    <s v=""/>
    <s v=""/>
  </r>
  <r>
    <d v="2019-12-08T00:00:00"/>
    <x v="341"/>
    <n v="1900"/>
    <d v="1901-01-03T19:37:38"/>
    <n v="87.24"/>
    <n v="31.739999999999995"/>
    <n v="0"/>
    <n v="3.52"/>
    <n v="30.9"/>
    <n v="-9.8160000000000007"/>
    <n v="96"/>
    <n v="0.1993"/>
    <n v="0.20799999999999999"/>
    <m/>
    <n v="0.6"/>
    <m/>
    <m/>
    <n v="12.86"/>
    <m/>
    <n v="3421900"/>
    <n v="0"/>
    <n v="0"/>
    <s v=""/>
    <s v=""/>
    <s v=""/>
  </r>
  <r>
    <d v="2019-12-08T00:00:00"/>
    <x v="341"/>
    <n v="2000"/>
    <d v="1901-01-03T20:37:38"/>
    <n v="87.24"/>
    <n v="31.739999999999995"/>
    <n v="0"/>
    <n v="2.52"/>
    <n v="30.9"/>
    <n v="-9.5419999999999998"/>
    <n v="96.2"/>
    <n v="0.1993"/>
    <n v="0.20799999999999999"/>
    <m/>
    <n v="0.6"/>
    <m/>
    <m/>
    <n v="12.75"/>
    <m/>
    <n v="3422000"/>
    <n v="0"/>
    <n v="0"/>
    <s v=""/>
    <s v=""/>
    <s v=""/>
  </r>
  <r>
    <d v="2019-12-08T00:00:00"/>
    <x v="341"/>
    <n v="2100"/>
    <d v="1901-01-03T21:37:38"/>
    <n v="87.94"/>
    <n v="32.44"/>
    <n v="0"/>
    <n v="2.52"/>
    <n v="30.9"/>
    <n v="-9.5760000000000005"/>
    <n v="96.2"/>
    <n v="0.1993"/>
    <n v="0.20799999999999999"/>
    <m/>
    <n v="0.6"/>
    <m/>
    <m/>
    <n v="12.64"/>
    <m/>
    <n v="3422100"/>
    <n v="0"/>
    <n v="0"/>
    <s v=""/>
    <s v=""/>
    <s v=""/>
  </r>
  <r>
    <d v="2019-12-08T00:00:00"/>
    <x v="341"/>
    <n v="2200"/>
    <d v="1901-01-03T22:37:38"/>
    <n v="87.59"/>
    <n v="32.090000000000003"/>
    <n v="0"/>
    <n v="3.02"/>
    <n v="30.9"/>
    <n v="-8.9320000000000004"/>
    <n v="96.5"/>
    <n v="0.1993"/>
    <n v="0.20799999999999999"/>
    <m/>
    <n v="0.6"/>
    <m/>
    <m/>
    <n v="12.64"/>
    <m/>
    <n v="3422200"/>
    <n v="0"/>
    <n v="0"/>
    <s v=""/>
    <s v=""/>
    <s v=""/>
  </r>
  <r>
    <d v="2019-12-08T00:00:00"/>
    <x v="341"/>
    <n v="2300"/>
    <d v="1901-01-03T23:37:38"/>
    <n v="87.24"/>
    <n v="31.739999999999995"/>
    <n v="0"/>
    <n v="1.01"/>
    <n v="30.9"/>
    <n v="-8.4629999999999992"/>
    <n v="96.7"/>
    <n v="0.1993"/>
    <n v="0.20799999999999999"/>
    <m/>
    <n v="0.6"/>
    <m/>
    <m/>
    <n v="12.53"/>
    <m/>
    <n v="3422300"/>
    <n v="0"/>
    <n v="0"/>
    <s v=""/>
    <s v=""/>
    <s v=""/>
  </r>
  <r>
    <d v="2019-12-08T00:00:00"/>
    <x v="341"/>
    <n v="2400"/>
    <d v="1901-01-04T00:37:38"/>
    <n v="88.06"/>
    <n v="32.56"/>
    <n v="0"/>
    <n v="0.5"/>
    <n v="30.9"/>
    <n v="-8.1980000000000004"/>
    <n v="96.4"/>
    <n v="0.2"/>
    <n v="0.20799999999999999"/>
    <m/>
    <n v="0.6"/>
    <m/>
    <m/>
    <n v="12.53"/>
    <m/>
    <n v="3422400"/>
    <n v="0"/>
    <n v="0"/>
    <n v="0.2"/>
    <n v="0.20799999999999999"/>
    <n v="0.32600000000000001"/>
  </r>
  <r>
    <d v="2019-12-09T00:00:00"/>
    <x v="342"/>
    <n v="100"/>
    <d v="1901-01-04T01:37:38"/>
    <n v="87.83"/>
    <n v="32.33"/>
    <n v="0"/>
    <n v="3.52"/>
    <n v="30.9"/>
    <n v="-8.0990000000000002"/>
    <n v="96"/>
    <n v="0.1993"/>
    <n v="0.20799999999999999"/>
    <m/>
    <n v="0.6"/>
    <m/>
    <m/>
    <n v="12.53"/>
    <m/>
    <n v="3430100"/>
    <n v="0"/>
    <n v="0"/>
    <s v=""/>
    <s v=""/>
    <s v=""/>
  </r>
  <r>
    <d v="2019-12-09T00:00:00"/>
    <x v="342"/>
    <n v="200"/>
    <d v="1901-01-04T02:37:38"/>
    <n v="87.48"/>
    <n v="31.980000000000004"/>
    <n v="0"/>
    <n v="3.52"/>
    <n v="30.9"/>
    <n v="-7.8360000000000003"/>
    <n v="95.6"/>
    <n v="0.1993"/>
    <n v="0.20799999999999999"/>
    <m/>
    <n v="0.6"/>
    <m/>
    <m/>
    <n v="12.43"/>
    <m/>
    <n v="3430200"/>
    <n v="0"/>
    <n v="0"/>
    <s v=""/>
    <s v=""/>
    <s v=""/>
  </r>
  <r>
    <d v="2019-12-09T00:00:00"/>
    <x v="342"/>
    <n v="300"/>
    <d v="1901-01-04T03:37:38"/>
    <n v="87.59"/>
    <n v="32.090000000000003"/>
    <n v="0"/>
    <n v="3.02"/>
    <n v="30.9"/>
    <n v="-7.5750000000000002"/>
    <n v="95.8"/>
    <n v="0.1993"/>
    <n v="0.20799999999999999"/>
    <m/>
    <n v="0.6"/>
    <m/>
    <m/>
    <n v="12.43"/>
    <m/>
    <n v="3430300"/>
    <n v="0"/>
    <n v="0"/>
    <s v=""/>
    <s v=""/>
    <s v=""/>
  </r>
  <r>
    <d v="2019-12-09T00:00:00"/>
    <x v="342"/>
    <n v="400"/>
    <d v="1901-01-04T04:37:38"/>
    <n v="86.89"/>
    <n v="31.39"/>
    <n v="0"/>
    <n v="3.52"/>
    <n v="30.9"/>
    <n v="-6.8979999999999997"/>
    <n v="95.3"/>
    <n v="0.1993"/>
    <n v="0.20799999999999999"/>
    <m/>
    <n v="0.6"/>
    <m/>
    <m/>
    <n v="12.43"/>
    <m/>
    <n v="3430400"/>
    <n v="0"/>
    <n v="0"/>
    <s v=""/>
    <s v=""/>
    <s v=""/>
  </r>
  <r>
    <d v="2019-12-09T00:00:00"/>
    <x v="342"/>
    <n v="500"/>
    <d v="1901-01-04T05:37:38"/>
    <n v="86.54"/>
    <n v="31.040000000000006"/>
    <n v="0"/>
    <n v="3.52"/>
    <n v="30.9"/>
    <n v="-6.7380000000000004"/>
    <n v="94.9"/>
    <n v="0.1993"/>
    <n v="0.20799999999999999"/>
    <m/>
    <n v="0.6"/>
    <m/>
    <m/>
    <n v="12.43"/>
    <m/>
    <n v="3430500"/>
    <n v="0"/>
    <n v="0"/>
    <s v=""/>
    <s v=""/>
    <s v=""/>
  </r>
  <r>
    <d v="2019-12-09T00:00:00"/>
    <x v="342"/>
    <n v="600"/>
    <d v="1901-01-04T06:37:38"/>
    <n v="84.67"/>
    <n v="29.17"/>
    <n v="0.5"/>
    <n v="3.52"/>
    <n v="30.9"/>
    <n v="-6.5469999999999997"/>
    <n v="93.6"/>
    <n v="0.1993"/>
    <n v="0.20799999999999999"/>
    <m/>
    <n v="0.6"/>
    <m/>
    <m/>
    <n v="12.43"/>
    <m/>
    <n v="3430600"/>
    <n v="0"/>
    <n v="0"/>
    <s v=""/>
    <s v=""/>
    <s v=""/>
  </r>
  <r>
    <d v="2019-12-09T00:00:00"/>
    <x v="342"/>
    <n v="700"/>
    <d v="1901-01-04T07:37:38"/>
    <n v="85.6"/>
    <n v="30.099999999999994"/>
    <n v="0.5"/>
    <n v="4.03"/>
    <n v="30.9"/>
    <n v="-6.5469999999999997"/>
    <n v="92.1"/>
    <n v="0.1993"/>
    <n v="0.20799999999999999"/>
    <m/>
    <n v="0.6"/>
    <m/>
    <m/>
    <n v="12.43"/>
    <m/>
    <n v="3430700"/>
    <n v="0"/>
    <n v="0"/>
    <s v=""/>
    <s v=""/>
    <s v=""/>
  </r>
  <r>
    <d v="2019-12-09T00:00:00"/>
    <x v="342"/>
    <n v="800"/>
    <d v="1901-01-04T08:37:38"/>
    <n v="85.84"/>
    <n v="30.340000000000003"/>
    <n v="0"/>
    <n v="2.52"/>
    <n v="30.9"/>
    <n v="-6.1680000000000001"/>
    <n v="91.7"/>
    <n v="0.1993"/>
    <n v="0.20799999999999999"/>
    <m/>
    <n v="6.9"/>
    <m/>
    <m/>
    <n v="12.43"/>
    <m/>
    <n v="3430800"/>
    <n v="1.7"/>
    <n v="6.9"/>
    <s v=""/>
    <s v=""/>
    <s v=""/>
  </r>
  <r>
    <d v="2019-12-09T00:00:00"/>
    <x v="342"/>
    <n v="900"/>
    <d v="1901-01-04T09:37:38"/>
    <n v="85.95"/>
    <n v="30.450000000000003"/>
    <n v="0"/>
    <n v="3.02"/>
    <n v="30.9"/>
    <n v="-4.6820000000000004"/>
    <n v="90.4"/>
    <n v="0.1993"/>
    <n v="0.20799999999999999"/>
    <m/>
    <n v="134.4"/>
    <m/>
    <m/>
    <n v="13.61"/>
    <m/>
    <n v="3430900"/>
    <n v="73.8"/>
    <n v="134.4"/>
    <s v=""/>
    <s v=""/>
    <s v=""/>
  </r>
  <r>
    <d v="2019-12-09T00:00:00"/>
    <x v="342"/>
    <n v="1000"/>
    <d v="1901-01-04T10:37:38"/>
    <n v="85.49"/>
    <n v="29.989999999999995"/>
    <n v="0.5"/>
    <n v="4.03"/>
    <n v="30.9"/>
    <n v="-3.0939999999999999"/>
    <n v="86.2"/>
    <n v="0.1993"/>
    <n v="0.20799999999999999"/>
    <m/>
    <n v="225.6"/>
    <m/>
    <m/>
    <n v="13.39"/>
    <m/>
    <n v="3431000"/>
    <n v="182"/>
    <n v="225.6"/>
    <s v=""/>
    <s v=""/>
    <s v=""/>
  </r>
  <r>
    <d v="2019-12-09T00:00:00"/>
    <x v="342"/>
    <n v="1100"/>
    <d v="1901-01-04T11:37:38"/>
    <n v="85.6"/>
    <n v="30.099999999999994"/>
    <n v="0.5"/>
    <n v="4.53"/>
    <n v="22.5"/>
    <n v="-1.958"/>
    <n v="83"/>
    <n v="0.1978"/>
    <n v="0.20730000000000001"/>
    <m/>
    <n v="285.60000000000002"/>
    <m/>
    <m/>
    <n v="13.28"/>
    <m/>
    <n v="3431100"/>
    <n v="260.2"/>
    <n v="285.60000000000002"/>
    <s v=""/>
    <s v=""/>
    <s v=""/>
  </r>
  <r>
    <d v="2019-12-09T00:00:00"/>
    <x v="342"/>
    <n v="1200"/>
    <d v="1901-01-04T12:37:38"/>
    <n v="85.49"/>
    <n v="29.989999999999995"/>
    <n v="1.01"/>
    <n v="4.53"/>
    <n v="241.5"/>
    <n v="-1.1000000000000001"/>
    <n v="79.099999999999994"/>
    <n v="0.1978"/>
    <n v="0.20660000000000001"/>
    <m/>
    <n v="369.4"/>
    <m/>
    <m/>
    <n v="13.28"/>
    <m/>
    <n v="3431200"/>
    <n v="293.7"/>
    <n v="369.4"/>
    <s v=""/>
    <s v=""/>
    <s v=""/>
  </r>
  <r>
    <d v="2019-12-09T00:00:00"/>
    <x v="342"/>
    <n v="1300"/>
    <d v="1901-01-04T13:37:38"/>
    <n v="84.78"/>
    <n v="29.28"/>
    <n v="1.01"/>
    <n v="4.53"/>
    <n v="237.3"/>
    <n v="-1.0149999999999999"/>
    <n v="76.099999999999994"/>
    <n v="0.1971"/>
    <n v="0.20660000000000001"/>
    <m/>
    <n v="215.6"/>
    <m/>
    <m/>
    <n v="13.61"/>
    <m/>
    <n v="3431300"/>
    <n v="277.5"/>
    <n v="215.6"/>
    <s v=""/>
    <s v=""/>
    <s v=""/>
  </r>
  <r>
    <d v="2019-12-09T00:00:00"/>
    <x v="342"/>
    <n v="1400"/>
    <d v="1901-01-04T14:37:38"/>
    <n v="84.78"/>
    <n v="29.28"/>
    <n v="1.01"/>
    <n v="5.03"/>
    <n v="233.1"/>
    <n v="-0.39500000000000002"/>
    <n v="74.8"/>
    <n v="0.1971"/>
    <n v="0.20660000000000001"/>
    <m/>
    <n v="200.6"/>
    <m/>
    <m/>
    <n v="13.5"/>
    <m/>
    <n v="3431400"/>
    <n v="213.7"/>
    <n v="200.6"/>
    <s v=""/>
    <s v=""/>
    <s v=""/>
  </r>
  <r>
    <d v="2019-12-09T00:00:00"/>
    <x v="342"/>
    <n v="1500"/>
    <d v="1901-01-04T15:37:38"/>
    <n v="84.32"/>
    <n v="28.819999999999993"/>
    <n v="0.5"/>
    <n v="4.03"/>
    <n v="249.9"/>
    <n v="-8.7999999999999995E-2"/>
    <n v="74.900000000000006"/>
    <n v="0.1986"/>
    <n v="0.20730000000000001"/>
    <m/>
    <n v="135.6"/>
    <m/>
    <m/>
    <n v="13.5"/>
    <m/>
    <n v="3431500"/>
    <n v="113.8"/>
    <n v="135.6"/>
    <s v=""/>
    <s v=""/>
    <s v=""/>
  </r>
  <r>
    <d v="2019-12-09T00:00:00"/>
    <x v="342"/>
    <n v="1600"/>
    <d v="1901-01-04T16:37:38"/>
    <n v="82.44"/>
    <n v="26.939999999999998"/>
    <n v="0.5"/>
    <n v="3.02"/>
    <n v="241.5"/>
    <n v="-2.1309999999999998"/>
    <n v="75.3"/>
    <n v="0.1986"/>
    <n v="0.20730000000000001"/>
    <m/>
    <n v="19.399999999999999"/>
    <m/>
    <m/>
    <n v="13.39"/>
    <m/>
    <n v="3431600"/>
    <n v="13.8"/>
    <n v="19.399999999999999"/>
    <s v=""/>
    <s v=""/>
    <s v=""/>
  </r>
  <r>
    <d v="2019-12-09T00:00:00"/>
    <x v="342"/>
    <n v="1700"/>
    <d v="1901-01-04T17:37:38"/>
    <n v="83.38"/>
    <n v="27.879999999999995"/>
    <n v="0"/>
    <n v="2.52"/>
    <n v="268.10000000000002"/>
    <n v="-4.4989999999999997"/>
    <n v="80.2"/>
    <n v="0.1986"/>
    <n v="0.20730000000000001"/>
    <m/>
    <n v="0.6"/>
    <m/>
    <m/>
    <n v="13.07"/>
    <m/>
    <n v="3431700"/>
    <n v="0"/>
    <n v="0"/>
    <s v=""/>
    <s v=""/>
    <s v=""/>
  </r>
  <r>
    <d v="2019-12-09T00:00:00"/>
    <x v="342"/>
    <n v="1800"/>
    <d v="1901-01-04T18:37:38"/>
    <n v="83.97"/>
    <n v="28.47"/>
    <n v="0"/>
    <n v="1.51"/>
    <n v="292"/>
    <n v="-5.3879999999999999"/>
    <n v="85.3"/>
    <n v="0.1993"/>
    <n v="0.20730000000000001"/>
    <m/>
    <n v="0.6"/>
    <m/>
    <m/>
    <n v="12.96"/>
    <m/>
    <n v="3431800"/>
    <n v="0"/>
    <n v="0"/>
    <s v=""/>
    <s v=""/>
    <s v=""/>
  </r>
  <r>
    <d v="2019-12-09T00:00:00"/>
    <x v="342"/>
    <n v="1900"/>
    <d v="1901-01-04T19:37:38"/>
    <n v="84.55"/>
    <n v="29.049999999999997"/>
    <n v="0"/>
    <n v="1.51"/>
    <n v="321.5"/>
    <n v="-5.5739999999999998"/>
    <n v="88.5"/>
    <n v="0.1993"/>
    <n v="0.20730000000000001"/>
    <m/>
    <n v="0.6"/>
    <m/>
    <m/>
    <n v="12.86"/>
    <m/>
    <n v="3431900"/>
    <n v="0"/>
    <n v="0"/>
    <s v=""/>
    <s v=""/>
    <s v=""/>
  </r>
  <r>
    <d v="2019-12-09T00:00:00"/>
    <x v="342"/>
    <n v="2000"/>
    <d v="1901-01-04T20:37:38"/>
    <n v="83.26"/>
    <n v="27.760000000000005"/>
    <n v="0.5"/>
    <n v="2.0099999999999998"/>
    <n v="313.10000000000002"/>
    <n v="-4.7729999999999997"/>
    <n v="88.4"/>
    <n v="0.1986"/>
    <n v="0.20730000000000001"/>
    <m/>
    <n v="0.6"/>
    <m/>
    <m/>
    <n v="12.75"/>
    <m/>
    <n v="3432000"/>
    <n v="0"/>
    <n v="0"/>
    <s v=""/>
    <s v=""/>
    <s v=""/>
  </r>
  <r>
    <d v="2019-12-09T00:00:00"/>
    <x v="342"/>
    <n v="2100"/>
    <d v="1901-01-04T21:37:38"/>
    <n v="84.08"/>
    <n v="28.58"/>
    <n v="0.5"/>
    <n v="2.52"/>
    <n v="300.39999999999998"/>
    <n v="-3.6269999999999998"/>
    <n v="87.2"/>
    <n v="0.1993"/>
    <n v="0.20730000000000001"/>
    <m/>
    <n v="0.6"/>
    <m/>
    <m/>
    <n v="12.64"/>
    <m/>
    <n v="3432100"/>
    <n v="0"/>
    <n v="0"/>
    <s v=""/>
    <s v=""/>
    <s v=""/>
  </r>
  <r>
    <d v="2019-12-09T00:00:00"/>
    <x v="342"/>
    <n v="2200"/>
    <d v="1901-01-04T22:37:38"/>
    <n v="83.26"/>
    <n v="27.760000000000005"/>
    <n v="1.01"/>
    <n v="4.03"/>
    <n v="282.2"/>
    <n v="-2.9180000000000001"/>
    <n v="82"/>
    <n v="0.1993"/>
    <n v="0.20730000000000001"/>
    <m/>
    <n v="0.6"/>
    <m/>
    <m/>
    <n v="12.64"/>
    <m/>
    <n v="3432200"/>
    <n v="0"/>
    <n v="0"/>
    <s v=""/>
    <s v=""/>
    <s v=""/>
  </r>
  <r>
    <d v="2019-12-09T00:00:00"/>
    <x v="342"/>
    <n v="2300"/>
    <d v="1901-01-04T23:37:38"/>
    <n v="82.91"/>
    <n v="27.409999999999997"/>
    <n v="1.51"/>
    <n v="3.52"/>
    <n v="299"/>
    <n v="-2.7120000000000002"/>
    <n v="81.7"/>
    <n v="0.1986"/>
    <n v="0.20730000000000001"/>
    <m/>
    <n v="0.6"/>
    <m/>
    <m/>
    <n v="12.64"/>
    <m/>
    <n v="3432300"/>
    <n v="0"/>
    <n v="0"/>
    <s v=""/>
    <s v=""/>
    <s v=""/>
  </r>
  <r>
    <d v="2019-12-09T00:00:00"/>
    <x v="342"/>
    <n v="2400"/>
    <d v="1901-01-05T00:37:38"/>
    <n v="83.15"/>
    <n v="27.650000000000006"/>
    <n v="1.51"/>
    <n v="4.03"/>
    <n v="280.8"/>
    <n v="-1.6990000000000001"/>
    <n v="80.900000000000006"/>
    <n v="0.1986"/>
    <n v="0.20730000000000001"/>
    <m/>
    <n v="0.6"/>
    <m/>
    <m/>
    <n v="12.53"/>
    <m/>
    <n v="3432400"/>
    <n v="0"/>
    <n v="0"/>
    <n v="0.19900000000000001"/>
    <n v="0.20699999999999999"/>
    <n v="0.27700000000000002"/>
  </r>
  <r>
    <d v="2019-12-10T00:00:00"/>
    <x v="343"/>
    <n v="100"/>
    <d v="1901-01-05T01:37:38"/>
    <n v="83.15"/>
    <n v="27.650000000000006"/>
    <n v="1.51"/>
    <n v="4.03"/>
    <n v="287.8"/>
    <n v="-1.556"/>
    <n v="77"/>
    <n v="0.1986"/>
    <n v="0.20730000000000001"/>
    <m/>
    <n v="0.6"/>
    <m/>
    <m/>
    <n v="12.53"/>
    <m/>
    <n v="3440100"/>
    <n v="0"/>
    <n v="0"/>
    <s v=""/>
    <s v=""/>
    <s v=""/>
  </r>
  <r>
    <d v="2019-12-10T00:00:00"/>
    <x v="343"/>
    <n v="200"/>
    <d v="1901-01-05T02:37:38"/>
    <n v="83.26"/>
    <n v="27.760000000000005"/>
    <n v="0"/>
    <n v="3.02"/>
    <n v="278"/>
    <n v="-3.7770000000000001"/>
    <n v="81.400000000000006"/>
    <n v="0.1993"/>
    <n v="0.20730000000000001"/>
    <m/>
    <n v="0.6"/>
    <m/>
    <m/>
    <n v="12.53"/>
    <m/>
    <n v="3440200"/>
    <n v="0"/>
    <n v="0"/>
    <s v=""/>
    <s v=""/>
    <s v=""/>
  </r>
  <r>
    <d v="2019-12-10T00:00:00"/>
    <x v="343"/>
    <n v="300"/>
    <d v="1901-01-05T03:37:38"/>
    <n v="83.73"/>
    <n v="28.230000000000004"/>
    <n v="0.5"/>
    <n v="2.0099999999999998"/>
    <n v="320.10000000000002"/>
    <n v="-4.4080000000000004"/>
    <n v="86.9"/>
    <n v="0.1993"/>
    <n v="0.20730000000000001"/>
    <m/>
    <n v="0.6"/>
    <m/>
    <m/>
    <n v="12.53"/>
    <m/>
    <n v="3440300"/>
    <n v="0"/>
    <n v="0"/>
    <s v=""/>
    <s v=""/>
    <s v=""/>
  </r>
  <r>
    <d v="2019-12-10T00:00:00"/>
    <x v="343"/>
    <n v="400"/>
    <d v="1901-01-05T04:37:38"/>
    <n v="82.91"/>
    <n v="27.409999999999997"/>
    <n v="1.01"/>
    <n v="2.52"/>
    <n v="346.8"/>
    <n v="-4.7119999999999997"/>
    <n v="91.5"/>
    <n v="0.1993"/>
    <n v="0.20730000000000001"/>
    <m/>
    <n v="0.6"/>
    <m/>
    <m/>
    <n v="12.53"/>
    <m/>
    <n v="3440400"/>
    <n v="0"/>
    <n v="0"/>
    <s v=""/>
    <s v=""/>
    <s v=""/>
  </r>
  <r>
    <d v="2019-12-10T00:00:00"/>
    <x v="343"/>
    <n v="500"/>
    <d v="1901-01-05T05:37:38"/>
    <n v="82.21"/>
    <n v="26.709999999999994"/>
    <n v="1.01"/>
    <n v="2.52"/>
    <n v="344"/>
    <n v="-3.2120000000000002"/>
    <n v="88.8"/>
    <n v="0.1993"/>
    <n v="0.20730000000000001"/>
    <m/>
    <n v="0.6"/>
    <m/>
    <m/>
    <n v="12.53"/>
    <m/>
    <n v="3440500"/>
    <n v="0"/>
    <n v="0"/>
    <s v=""/>
    <s v=""/>
    <s v=""/>
  </r>
  <r>
    <d v="2019-12-10T00:00:00"/>
    <x v="343"/>
    <n v="600"/>
    <d v="1901-01-05T06:37:38"/>
    <n v="82.91"/>
    <n v="27.409999999999997"/>
    <n v="1.01"/>
    <n v="3.02"/>
    <n v="352.4"/>
    <n v="-3.5680000000000001"/>
    <n v="87"/>
    <n v="0.1993"/>
    <n v="0.20730000000000001"/>
    <m/>
    <n v="0.6"/>
    <m/>
    <m/>
    <n v="12.53"/>
    <m/>
    <n v="3440600"/>
    <n v="0"/>
    <n v="0"/>
    <s v=""/>
    <s v=""/>
    <s v=""/>
  </r>
  <r>
    <d v="2019-12-10T00:00:00"/>
    <x v="343"/>
    <n v="700"/>
    <d v="1901-01-05T07:37:38"/>
    <n v="82.68"/>
    <n v="27.180000000000007"/>
    <n v="0.5"/>
    <n v="2.52"/>
    <n v="352.4"/>
    <n v="-3.0939999999999999"/>
    <n v="85.7"/>
    <n v="0.1993"/>
    <n v="0.20730000000000001"/>
    <m/>
    <n v="0.6"/>
    <m/>
    <m/>
    <n v="12.53"/>
    <m/>
    <n v="3440700"/>
    <n v="0"/>
    <n v="0"/>
    <s v=""/>
    <s v=""/>
    <s v=""/>
  </r>
  <r>
    <d v="2019-12-10T00:00:00"/>
    <x v="343"/>
    <n v="800"/>
    <d v="1901-01-05T08:37:38"/>
    <n v="82.68"/>
    <n v="27.180000000000007"/>
    <n v="1.51"/>
    <n v="2.52"/>
    <n v="2.8"/>
    <n v="-3.0350000000000001"/>
    <n v="89.4"/>
    <n v="0.1993"/>
    <n v="0.20730000000000001"/>
    <m/>
    <n v="0.6"/>
    <m/>
    <m/>
    <n v="12.53"/>
    <m/>
    <n v="3440800"/>
    <n v="1.5"/>
    <n v="0"/>
    <s v=""/>
    <s v=""/>
    <s v=""/>
  </r>
  <r>
    <d v="2019-12-10T00:00:00"/>
    <x v="343"/>
    <n v="900"/>
    <d v="1901-01-05T09:37:38"/>
    <n v="82.8"/>
    <n v="27.299999999999997"/>
    <n v="1.01"/>
    <n v="4.03"/>
    <n v="18.3"/>
    <n v="-2.16"/>
    <n v="86.6"/>
    <n v="0.1993"/>
    <n v="0.20730000000000001"/>
    <m/>
    <n v="56.9"/>
    <m/>
    <m/>
    <n v="12.96"/>
    <m/>
    <n v="3440900"/>
    <n v="72"/>
    <n v="56.9"/>
    <s v=""/>
    <s v=""/>
    <s v=""/>
  </r>
  <r>
    <d v="2019-12-10T00:00:00"/>
    <x v="343"/>
    <n v="1000"/>
    <d v="1901-01-05T10:37:38"/>
    <n v="82.56"/>
    <n v="27.060000000000002"/>
    <n v="1.01"/>
    <n v="4.53"/>
    <n v="42.1"/>
    <n v="-0.33900000000000002"/>
    <n v="79.099999999999994"/>
    <n v="0.1986"/>
    <n v="0.20730000000000001"/>
    <m/>
    <n v="264.39999999999998"/>
    <m/>
    <m/>
    <n v="13.28"/>
    <m/>
    <n v="3441000"/>
    <n v="180.2"/>
    <n v="264.39999999999998"/>
    <s v=""/>
    <s v=""/>
    <s v=""/>
  </r>
  <r>
    <d v="2019-12-10T00:00:00"/>
    <x v="343"/>
    <n v="1100"/>
    <d v="1901-01-05T11:37:38"/>
    <n v="82.68"/>
    <n v="27.180000000000007"/>
    <n v="1.01"/>
    <n v="4.53"/>
    <n v="51.9"/>
    <n v="-0.84499999999999997"/>
    <n v="71.099999999999994"/>
    <n v="0.1986"/>
    <n v="0.20660000000000001"/>
    <m/>
    <n v="305.60000000000002"/>
    <m/>
    <m/>
    <n v="13.28"/>
    <m/>
    <n v="3441100"/>
    <n v="258.7"/>
    <n v="305.60000000000002"/>
    <s v=""/>
    <s v=""/>
    <s v=""/>
  </r>
  <r>
    <d v="2019-12-10T00:00:00"/>
    <x v="343"/>
    <n v="1200"/>
    <d v="1901-01-05T12:37:38"/>
    <n v="83.38"/>
    <n v="27.879999999999995"/>
    <n v="3.02"/>
    <n v="5.54"/>
    <n v="49.1"/>
    <n v="-1.9"/>
    <n v="76.2"/>
    <n v="0.1986"/>
    <n v="0.20660000000000001"/>
    <m/>
    <n v="340.6"/>
    <m/>
    <m/>
    <n v="13.28"/>
    <m/>
    <n v="3441200"/>
    <n v="292.2"/>
    <n v="340.6"/>
    <s v=""/>
    <s v=""/>
    <s v=""/>
  </r>
  <r>
    <d v="2019-12-10T00:00:00"/>
    <x v="343"/>
    <n v="1300"/>
    <d v="1901-01-05T13:37:38"/>
    <n v="82.56"/>
    <n v="27.060000000000002"/>
    <n v="1.51"/>
    <n v="5.03"/>
    <n v="49.1"/>
    <n v="-0.84499999999999997"/>
    <n v="76.400000000000006"/>
    <n v="0.1978"/>
    <n v="0.20660000000000001"/>
    <m/>
    <n v="235.6"/>
    <m/>
    <m/>
    <n v="13.28"/>
    <m/>
    <n v="3441300"/>
    <n v="276.5"/>
    <n v="235.6"/>
    <s v=""/>
    <s v=""/>
    <s v=""/>
  </r>
  <r>
    <d v="2019-12-10T00:00:00"/>
    <x v="343"/>
    <n v="1400"/>
    <d v="1901-01-05T14:37:38"/>
    <n v="82.68"/>
    <n v="27.180000000000007"/>
    <n v="2.0099999999999998"/>
    <n v="5.03"/>
    <n v="47.7"/>
    <n v="-4.8040000000000003"/>
    <n v="83.4"/>
    <n v="0.1986"/>
    <n v="0.20660000000000001"/>
    <m/>
    <n v="108.1"/>
    <m/>
    <m/>
    <n v="13.39"/>
    <m/>
    <n v="3441400"/>
    <n v="212.8"/>
    <n v="108.1"/>
    <s v=""/>
    <s v=""/>
    <s v=""/>
  </r>
  <r>
    <d v="2019-12-10T00:00:00"/>
    <x v="343"/>
    <n v="1500"/>
    <d v="1901-01-05T15:37:38"/>
    <n v="82.56"/>
    <n v="27.060000000000002"/>
    <n v="2.52"/>
    <n v="5.03"/>
    <n v="43.5"/>
    <n v="-5.8849999999999998"/>
    <n v="87.4"/>
    <n v="0.1986"/>
    <n v="0.20660000000000001"/>
    <m/>
    <n v="51.9"/>
    <m/>
    <m/>
    <n v="13.5"/>
    <m/>
    <n v="3441500"/>
    <n v="113.2"/>
    <n v="51.9"/>
    <s v=""/>
    <s v=""/>
    <s v=""/>
  </r>
  <r>
    <d v="2019-12-10T00:00:00"/>
    <x v="343"/>
    <n v="1600"/>
    <d v="1901-01-05T16:37:38"/>
    <n v="82.33"/>
    <n v="26.83"/>
    <n v="1.01"/>
    <n v="5.03"/>
    <n v="39.299999999999997"/>
    <n v="-4.9870000000000001"/>
    <n v="90.8"/>
    <n v="0.1986"/>
    <n v="0.20660000000000001"/>
    <m/>
    <n v="8.1"/>
    <m/>
    <m/>
    <n v="13.39"/>
    <m/>
    <n v="3441600"/>
    <n v="13.8"/>
    <n v="8.1"/>
    <s v=""/>
    <s v=""/>
    <s v=""/>
  </r>
  <r>
    <d v="2019-12-10T00:00:00"/>
    <x v="343"/>
    <n v="1700"/>
    <d v="1901-01-05T17:37:38"/>
    <n v="82.91"/>
    <n v="27.409999999999997"/>
    <n v="1.01"/>
    <n v="4.03"/>
    <n v="37.9"/>
    <n v="-5.3259999999999996"/>
    <n v="89.8"/>
    <n v="0.1993"/>
    <n v="0.20730000000000001"/>
    <m/>
    <n v="0.6"/>
    <m/>
    <m/>
    <n v="13.07"/>
    <m/>
    <n v="3441700"/>
    <n v="0"/>
    <n v="0"/>
    <s v=""/>
    <s v=""/>
    <s v=""/>
  </r>
  <r>
    <d v="2019-12-10T00:00:00"/>
    <x v="343"/>
    <n v="1800"/>
    <d v="1901-01-05T18:37:38"/>
    <n v="81.98"/>
    <n v="26.480000000000004"/>
    <n v="2.52"/>
    <n v="5.54"/>
    <n v="39.299999999999997"/>
    <n v="-6.3250000000000002"/>
    <n v="93.1"/>
    <n v="0.1993"/>
    <n v="0.20730000000000001"/>
    <m/>
    <n v="0.6"/>
    <m/>
    <m/>
    <n v="12.96"/>
    <m/>
    <n v="3441800"/>
    <n v="0"/>
    <n v="0"/>
    <s v=""/>
    <s v=""/>
    <s v=""/>
  </r>
  <r>
    <d v="2019-12-10T00:00:00"/>
    <x v="343"/>
    <n v="1900"/>
    <d v="1901-01-05T19:37:38"/>
    <n v="83.61"/>
    <n v="28.11"/>
    <n v="3.02"/>
    <n v="6.04"/>
    <n v="36.5"/>
    <n v="-6.0419999999999998"/>
    <n v="95.9"/>
    <n v="0.1993"/>
    <n v="0.20730000000000001"/>
    <m/>
    <n v="0.6"/>
    <m/>
    <m/>
    <n v="12.86"/>
    <m/>
    <n v="3441900"/>
    <n v="0"/>
    <n v="0"/>
    <s v=""/>
    <s v=""/>
    <s v=""/>
  </r>
  <r>
    <d v="2019-12-10T00:00:00"/>
    <x v="343"/>
    <n v="2000"/>
    <d v="1901-01-05T20:37:38"/>
    <n v="87.36"/>
    <n v="31.86"/>
    <n v="1.51"/>
    <n v="4.53"/>
    <n v="43.5"/>
    <n v="-5.2949999999999999"/>
    <n v="96.6"/>
    <n v="0.1993"/>
    <n v="0.20730000000000001"/>
    <m/>
    <n v="0.6"/>
    <m/>
    <m/>
    <n v="12.75"/>
    <m/>
    <n v="3442000"/>
    <n v="0"/>
    <n v="0"/>
    <s v=""/>
    <s v=""/>
    <s v=""/>
  </r>
  <r>
    <d v="2019-12-10T00:00:00"/>
    <x v="343"/>
    <n v="2100"/>
    <d v="1901-01-05T21:37:38"/>
    <n v="87.01"/>
    <n v="31.510000000000005"/>
    <n v="0"/>
    <n v="2.52"/>
    <n v="56.2"/>
    <n v="-4.6509999999999998"/>
    <n v="97.2"/>
    <n v="0.1986"/>
    <n v="0.20730000000000001"/>
    <m/>
    <n v="0.6"/>
    <m/>
    <m/>
    <n v="12.75"/>
    <m/>
    <n v="3442100"/>
    <n v="0"/>
    <n v="0"/>
    <s v=""/>
    <s v=""/>
    <s v=""/>
  </r>
  <r>
    <d v="2019-12-10T00:00:00"/>
    <x v="343"/>
    <n v="2200"/>
    <d v="1901-01-05T22:37:38"/>
    <n v="84.9"/>
    <n v="29.400000000000006"/>
    <n v="0"/>
    <n v="2.0099999999999998"/>
    <n v="226"/>
    <n v="-4.7430000000000003"/>
    <n v="97.6"/>
    <n v="0.1993"/>
    <n v="0.20730000000000001"/>
    <m/>
    <n v="0.6"/>
    <m/>
    <m/>
    <n v="12.64"/>
    <m/>
    <n v="3442200"/>
    <n v="0"/>
    <n v="0"/>
    <s v=""/>
    <s v=""/>
    <s v=""/>
  </r>
  <r>
    <d v="2019-12-10T00:00:00"/>
    <x v="343"/>
    <n v="2300"/>
    <d v="1901-01-05T23:37:38"/>
    <n v="99.76"/>
    <n v="44.260000000000005"/>
    <n v="0"/>
    <n v="2.0099999999999998"/>
    <n v="282.2"/>
    <n v="-4.8650000000000002"/>
    <n v="97.7"/>
    <n v="0.1986"/>
    <n v="0.20660000000000001"/>
    <m/>
    <n v="0.6"/>
    <m/>
    <m/>
    <n v="12.64"/>
    <m/>
    <n v="3442300"/>
    <n v="0"/>
    <n v="0"/>
    <s v=""/>
    <s v=""/>
    <s v=""/>
  </r>
  <r>
    <d v="2019-12-10T00:00:00"/>
    <x v="343"/>
    <n v="2400"/>
    <d v="1901-01-06T00:37:38"/>
    <n v="114.74"/>
    <n v="59.239999999999995"/>
    <n v="0"/>
    <n v="2.0099999999999998"/>
    <n v="247.1"/>
    <n v="-4.6820000000000004"/>
    <n v="97.9"/>
    <n v="0.1993"/>
    <n v="0.20660000000000001"/>
    <m/>
    <n v="0.6"/>
    <m/>
    <m/>
    <n v="12.64"/>
    <m/>
    <n v="3442400"/>
    <n v="0"/>
    <n v="0"/>
    <n v="0.19900000000000001"/>
    <n v="0.20699999999999999"/>
    <n v="0.59199999999999997"/>
  </r>
  <r>
    <d v="2019-12-11T00:00:00"/>
    <x v="344"/>
    <n v="100"/>
    <d v="1901-01-06T01:37:38"/>
    <n v="129.71"/>
    <n v="74.210000000000008"/>
    <n v="1.01"/>
    <n v="3.52"/>
    <n v="217.6"/>
    <n v="-4.59"/>
    <n v="98.1"/>
    <n v="0.1986"/>
    <n v="0.20660000000000001"/>
    <m/>
    <n v="0.6"/>
    <m/>
    <m/>
    <n v="12.53"/>
    <m/>
    <n v="3450100"/>
    <n v="0"/>
    <n v="0"/>
    <s v=""/>
    <s v=""/>
    <s v=""/>
  </r>
  <r>
    <d v="2019-12-11T00:00:00"/>
    <x v="344"/>
    <n v="200"/>
    <d v="1901-01-06T02:37:38"/>
    <n v="144.69"/>
    <n v="89.19"/>
    <n v="1.51"/>
    <n v="5.03"/>
    <n v="219"/>
    <n v="-4.53"/>
    <n v="98.2"/>
    <n v="0.1986"/>
    <n v="0.20730000000000001"/>
    <m/>
    <n v="0.6"/>
    <m/>
    <m/>
    <n v="12.53"/>
    <m/>
    <n v="3450200"/>
    <n v="0"/>
    <n v="0"/>
    <s v=""/>
    <s v=""/>
    <s v=""/>
  </r>
  <r>
    <d v="2019-12-11T00:00:00"/>
    <x v="344"/>
    <n v="300"/>
    <d v="1901-01-06T03:37:38"/>
    <n v="159.78"/>
    <n v="104.28"/>
    <n v="2.0099999999999998"/>
    <n v="5.03"/>
    <n v="212"/>
    <n v="-5.0179999999999998"/>
    <n v="98.2"/>
    <n v="0.1986"/>
    <n v="0.20660000000000001"/>
    <m/>
    <n v="0.6"/>
    <m/>
    <m/>
    <n v="12.53"/>
    <m/>
    <n v="3450300"/>
    <n v="0"/>
    <n v="0"/>
    <s v=""/>
    <s v=""/>
    <s v=""/>
  </r>
  <r>
    <d v="2019-12-11T00:00:00"/>
    <x v="344"/>
    <n v="400"/>
    <d v="1901-01-06T04:37:38"/>
    <n v="174.75"/>
    <n v="119.25"/>
    <n v="2.0099999999999998"/>
    <n v="5.54"/>
    <n v="217.6"/>
    <n v="-4.8949999999999996"/>
    <n v="98.3"/>
    <n v="0.1986"/>
    <n v="0.20660000000000001"/>
    <m/>
    <n v="0.6"/>
    <m/>
    <m/>
    <n v="12.53"/>
    <m/>
    <n v="3450400"/>
    <n v="0"/>
    <n v="0"/>
    <s v=""/>
    <s v=""/>
    <s v=""/>
  </r>
  <r>
    <d v="2019-12-11T00:00:00"/>
    <x v="344"/>
    <n v="500"/>
    <d v="1901-01-06T05:37:38"/>
    <n v="189.85"/>
    <n v="134.35"/>
    <n v="0.5"/>
    <n v="3.02"/>
    <n v="214.8"/>
    <n v="-4.9870000000000001"/>
    <n v="98.2"/>
    <n v="0.1986"/>
    <n v="0.20660000000000001"/>
    <m/>
    <n v="0.6"/>
    <m/>
    <m/>
    <n v="12.53"/>
    <m/>
    <n v="3450500"/>
    <n v="0"/>
    <n v="0"/>
    <s v=""/>
    <s v=""/>
    <s v=""/>
  </r>
  <r>
    <d v="2019-12-11T00:00:00"/>
    <x v="344"/>
    <n v="600"/>
    <d v="1901-01-06T06:37:38"/>
    <n v="204.94"/>
    <n v="149.44"/>
    <n v="1.51"/>
    <n v="4.53"/>
    <n v="235.9"/>
    <n v="-4.8650000000000002"/>
    <n v="98.3"/>
    <n v="0.1986"/>
    <n v="0.20730000000000001"/>
    <m/>
    <n v="0.6"/>
    <m/>
    <m/>
    <n v="12.53"/>
    <m/>
    <n v="3450600"/>
    <n v="0"/>
    <n v="0"/>
    <s v=""/>
    <s v=""/>
    <s v=""/>
  </r>
  <r>
    <d v="2019-12-11T00:00:00"/>
    <x v="344"/>
    <n v="700"/>
    <d v="1901-01-06T07:37:38"/>
    <n v="220.03"/>
    <n v="164.53"/>
    <n v="0.5"/>
    <n v="3.02"/>
    <n v="237.3"/>
    <n v="-5.4180000000000001"/>
    <n v="98.2"/>
    <n v="0.1993"/>
    <n v="0.20660000000000001"/>
    <m/>
    <n v="0.6"/>
    <m/>
    <m/>
    <n v="12.43"/>
    <m/>
    <n v="3450700"/>
    <n v="0"/>
    <n v="0"/>
    <s v=""/>
    <s v=""/>
    <s v=""/>
  </r>
  <r>
    <d v="2019-12-11T00:00:00"/>
    <x v="344"/>
    <n v="800"/>
    <d v="1901-01-06T08:37:38"/>
    <n v="234.89"/>
    <n v="179.39"/>
    <n v="0"/>
    <n v="2.0099999999999998"/>
    <n v="241.5"/>
    <n v="-5.76"/>
    <n v="97.9"/>
    <n v="0.1993"/>
    <n v="0.20660000000000001"/>
    <m/>
    <n v="0.6"/>
    <m/>
    <m/>
    <n v="12.43"/>
    <m/>
    <n v="3450800"/>
    <n v="1.3"/>
    <n v="0"/>
    <s v=""/>
    <s v=""/>
    <s v=""/>
  </r>
  <r>
    <d v="2019-12-11T00:00:00"/>
    <x v="344"/>
    <n v="900"/>
    <d v="1901-01-06T09:37:38"/>
    <n v="249.86"/>
    <n v="194.36"/>
    <n v="0"/>
    <n v="2.0099999999999998"/>
    <n v="248.5"/>
    <n v="-4.8650000000000002"/>
    <n v="97.9"/>
    <n v="0.1986"/>
    <n v="0.20660000000000001"/>
    <m/>
    <n v="100.6"/>
    <m/>
    <m/>
    <n v="13.71"/>
    <m/>
    <n v="3450900"/>
    <n v="70.2"/>
    <n v="100.6"/>
    <s v=""/>
    <s v=""/>
    <s v=""/>
  </r>
  <r>
    <d v="2019-12-11T00:00:00"/>
    <x v="344"/>
    <n v="1000"/>
    <d v="1901-01-06T10:37:38"/>
    <n v="264.83999999999997"/>
    <n v="209.33999999999997"/>
    <n v="0"/>
    <n v="1.01"/>
    <n v="212"/>
    <n v="-4.7119999999999997"/>
    <n v="97.9"/>
    <n v="0.1986"/>
    <n v="0.20660000000000001"/>
    <m/>
    <n v="35.6"/>
    <m/>
    <m/>
    <n v="13.39"/>
    <m/>
    <n v="3451000"/>
    <n v="178.2"/>
    <n v="35.6"/>
    <s v=""/>
    <s v=""/>
    <s v=""/>
  </r>
  <r>
    <d v="2019-12-11T00:00:00"/>
    <x v="344"/>
    <n v="1100"/>
    <d v="1901-01-06T11:37:38"/>
    <n v="280.05"/>
    <n v="224.55"/>
    <n v="0"/>
    <n v="1.01"/>
    <n v="209.2"/>
    <n v="-3.5979999999999999"/>
    <n v="98.4"/>
    <n v="0.1986"/>
    <n v="0.20660000000000001"/>
    <m/>
    <n v="90.6"/>
    <m/>
    <m/>
    <n v="13.5"/>
    <m/>
    <n v="3451100"/>
    <n v="257"/>
    <n v="90.6"/>
    <s v=""/>
    <s v=""/>
    <s v=""/>
  </r>
  <r>
    <d v="2019-12-11T00:00:00"/>
    <x v="344"/>
    <n v="1200"/>
    <d v="1901-01-06T12:37:38"/>
    <n v="295.14"/>
    <n v="239.64"/>
    <n v="0"/>
    <n v="2.0099999999999998"/>
    <n v="147.4"/>
    <n v="-3.7469999999999999"/>
    <n v="98.4"/>
    <n v="0.1993"/>
    <n v="0.20660000000000001"/>
    <m/>
    <n v="120.6"/>
    <m/>
    <m/>
    <n v="13.93"/>
    <m/>
    <n v="3451200"/>
    <n v="290.8"/>
    <n v="120.6"/>
    <s v=""/>
    <s v=""/>
    <s v=""/>
  </r>
  <r>
    <d v="2019-12-11T00:00:00"/>
    <x v="344"/>
    <n v="1300"/>
    <d v="1901-01-06T13:37:38"/>
    <n v="280.05"/>
    <n v="224.55"/>
    <n v="0.5"/>
    <n v="3.02"/>
    <n v="112.3"/>
    <n v="-4.0759999999999996"/>
    <n v="98.1"/>
    <n v="0.1993"/>
    <n v="0.20660000000000001"/>
    <m/>
    <n v="96.9"/>
    <m/>
    <m/>
    <n v="13.82"/>
    <m/>
    <n v="3451300"/>
    <n v="275.3"/>
    <n v="96.9"/>
    <s v=""/>
    <s v=""/>
    <s v=""/>
  </r>
  <r>
    <d v="2019-12-11T00:00:00"/>
    <x v="344"/>
    <n v="1400"/>
    <d v="1901-01-06T14:37:38"/>
    <n v="264.95999999999998"/>
    <n v="209.45999999999998"/>
    <n v="1.51"/>
    <n v="6.04"/>
    <n v="60.4"/>
    <n v="-4.9569999999999999"/>
    <n v="97.7"/>
    <n v="0.1986"/>
    <n v="0.20660000000000001"/>
    <m/>
    <n v="103.1"/>
    <m/>
    <m/>
    <n v="14.04"/>
    <m/>
    <n v="3451400"/>
    <n v="212.5"/>
    <n v="103.1"/>
    <s v=""/>
    <s v=""/>
    <s v=""/>
  </r>
  <r>
    <d v="2019-12-11T00:00:00"/>
    <x v="344"/>
    <n v="1500"/>
    <d v="1901-01-06T15:37:38"/>
    <n v="249.98"/>
    <n v="194.48"/>
    <n v="2.52"/>
    <n v="5.03"/>
    <n v="60.4"/>
    <n v="-4.6509999999999998"/>
    <n v="97.6"/>
    <n v="0.1993"/>
    <n v="0.20660000000000001"/>
    <m/>
    <n v="38.1"/>
    <m/>
    <m/>
    <n v="13.28"/>
    <m/>
    <n v="3451500"/>
    <n v="113"/>
    <n v="38.1"/>
    <s v=""/>
    <s v=""/>
    <s v=""/>
  </r>
  <r>
    <d v="2019-12-11T00:00:00"/>
    <x v="344"/>
    <n v="1600"/>
    <d v="1901-01-06T16:37:38"/>
    <n v="235.01"/>
    <n v="179.51"/>
    <n v="3.02"/>
    <n v="5.54"/>
    <n v="51.9"/>
    <n v="-5.2329999999999997"/>
    <n v="97.6"/>
    <n v="0.1993"/>
    <n v="0.20660000000000001"/>
    <m/>
    <n v="4.4000000000000004"/>
    <m/>
    <m/>
    <n v="13.39"/>
    <m/>
    <n v="3451600"/>
    <n v="13.8"/>
    <n v="4.4000000000000004"/>
    <s v=""/>
    <s v=""/>
    <s v=""/>
  </r>
  <r>
    <d v="2019-12-11T00:00:00"/>
    <x v="344"/>
    <n v="1700"/>
    <d v="1901-01-06T17:37:38"/>
    <n v="220.03"/>
    <n v="164.53"/>
    <n v="3.52"/>
    <n v="7.05"/>
    <n v="47.7"/>
    <n v="-5.8230000000000004"/>
    <n v="97.7"/>
    <n v="0.1993"/>
    <n v="0.20730000000000001"/>
    <m/>
    <n v="0.6"/>
    <m/>
    <m/>
    <n v="13.18"/>
    <m/>
    <n v="3451700"/>
    <n v="0"/>
    <n v="0"/>
    <s v=""/>
    <s v=""/>
    <s v=""/>
  </r>
  <r>
    <d v="2019-12-11T00:00:00"/>
    <x v="344"/>
    <n v="1800"/>
    <d v="1901-01-06T18:37:38"/>
    <n v="204.94"/>
    <n v="149.44"/>
    <n v="4.03"/>
    <n v="7.55"/>
    <n v="44.9"/>
    <n v="-6.452"/>
    <n v="98.3"/>
    <n v="0.1993"/>
    <n v="0.20660000000000001"/>
    <m/>
    <n v="0.6"/>
    <m/>
    <m/>
    <n v="12.96"/>
    <m/>
    <n v="3451800"/>
    <n v="0"/>
    <n v="0"/>
    <s v=""/>
    <s v=""/>
    <s v=""/>
  </r>
  <r>
    <d v="2019-12-11T00:00:00"/>
    <x v="344"/>
    <n v="1900"/>
    <d v="1901-01-06T19:37:38"/>
    <n v="189.73"/>
    <n v="134.22999999999999"/>
    <n v="3.02"/>
    <n v="6.54"/>
    <n v="46.3"/>
    <n v="-7.09"/>
    <n v="97.7"/>
    <n v="0.1993"/>
    <n v="0.20660000000000001"/>
    <m/>
    <n v="0.6"/>
    <m/>
    <m/>
    <n v="12.86"/>
    <m/>
    <n v="3451900"/>
    <n v="0"/>
    <n v="0"/>
    <s v=""/>
    <s v=""/>
    <s v=""/>
  </r>
  <r>
    <d v="2019-12-11T00:00:00"/>
    <x v="344"/>
    <n v="2000"/>
    <d v="1901-01-06T20:37:38"/>
    <n v="174.75"/>
    <n v="119.25"/>
    <n v="2.52"/>
    <n v="5.54"/>
    <n v="57.6"/>
    <n v="-7.0579999999999998"/>
    <n v="97.3"/>
    <n v="0.1993"/>
    <n v="0.20660000000000001"/>
    <m/>
    <n v="0.6"/>
    <m/>
    <m/>
    <n v="12.75"/>
    <m/>
    <n v="3452000"/>
    <n v="0"/>
    <n v="0"/>
    <s v=""/>
    <s v=""/>
    <s v=""/>
  </r>
  <r>
    <d v="2019-12-11T00:00:00"/>
    <x v="344"/>
    <n v="2100"/>
    <d v="1901-01-06T21:37:38"/>
    <n v="159.78"/>
    <n v="104.28"/>
    <n v="3.02"/>
    <n v="6.04"/>
    <n v="47.7"/>
    <n v="-7.5750000000000002"/>
    <n v="97.2"/>
    <n v="0.1993"/>
    <n v="0.20660000000000001"/>
    <m/>
    <n v="0.6"/>
    <m/>
    <m/>
    <n v="12.64"/>
    <m/>
    <n v="3452100"/>
    <n v="0"/>
    <n v="0"/>
    <s v=""/>
    <s v=""/>
    <s v=""/>
  </r>
  <r>
    <d v="2019-12-11T00:00:00"/>
    <x v="344"/>
    <n v="2200"/>
    <d v="1901-01-06T22:37:38"/>
    <n v="144.69"/>
    <n v="89.19"/>
    <n v="3.02"/>
    <n v="6.04"/>
    <n v="42.1"/>
    <n v="-7.51"/>
    <n v="97"/>
    <n v="0.1986"/>
    <n v="0.20660000000000001"/>
    <m/>
    <n v="0.6"/>
    <m/>
    <m/>
    <n v="12.64"/>
    <m/>
    <n v="3452200"/>
    <n v="0"/>
    <n v="0"/>
    <s v=""/>
    <s v=""/>
    <s v=""/>
  </r>
  <r>
    <d v="2019-12-11T00:00:00"/>
    <x v="344"/>
    <n v="2300"/>
    <d v="1901-01-06T23:37:38"/>
    <n v="129.71"/>
    <n v="74.210000000000008"/>
    <n v="2.0099999999999998"/>
    <n v="5.03"/>
    <n v="60.4"/>
    <n v="-7.2839999999999998"/>
    <n v="97.2"/>
    <n v="0.1986"/>
    <n v="0.20660000000000001"/>
    <m/>
    <n v="0.6"/>
    <m/>
    <m/>
    <n v="12.64"/>
    <m/>
    <n v="3452300"/>
    <n v="0"/>
    <n v="0"/>
    <s v=""/>
    <s v=""/>
    <s v=""/>
  </r>
  <r>
    <d v="2019-12-11T00:00:00"/>
    <x v="344"/>
    <n v="2400"/>
    <d v="1901-01-07T00:37:38"/>
    <n v="114.74"/>
    <n v="59.239999999999995"/>
    <n v="2.52"/>
    <n v="6.54"/>
    <n v="89.9"/>
    <n v="-5.4180000000000001"/>
    <n v="97.8"/>
    <n v="0.1986"/>
    <n v="0.20660000000000001"/>
    <m/>
    <n v="0.6"/>
    <m/>
    <m/>
    <n v="12.53"/>
    <m/>
    <n v="3452400"/>
    <n v="0"/>
    <n v="0"/>
    <n v="0.19900000000000001"/>
    <n v="0.20699999999999999"/>
    <n v="0.59199999999999997"/>
  </r>
  <r>
    <d v="2019-12-12T00:00:00"/>
    <x v="345"/>
    <n v="100"/>
    <d v="1901-01-07T01:37:38"/>
    <n v="99.76"/>
    <n v="44.260000000000005"/>
    <n v="2.0099999999999998"/>
    <n v="6.54"/>
    <n v="126.4"/>
    <n v="-4.9260000000000002"/>
    <n v="98.3"/>
    <n v="0.1986"/>
    <n v="0.20660000000000001"/>
    <m/>
    <n v="0.6"/>
    <m/>
    <m/>
    <n v="12.53"/>
    <m/>
    <n v="3460100"/>
    <n v="0"/>
    <n v="0"/>
    <s v=""/>
    <s v=""/>
    <s v=""/>
  </r>
  <r>
    <d v="2019-12-12T00:00:00"/>
    <x v="345"/>
    <n v="200"/>
    <d v="1901-01-07T02:37:38"/>
    <n v="92.39"/>
    <n v="36.89"/>
    <n v="1.51"/>
    <n v="4.03"/>
    <n v="137.6"/>
    <n v="-5.3259999999999996"/>
    <n v="98.5"/>
    <n v="0.1986"/>
    <n v="0.20660000000000001"/>
    <m/>
    <n v="0.6"/>
    <m/>
    <m/>
    <n v="12.53"/>
    <m/>
    <n v="3460200"/>
    <n v="0"/>
    <n v="0"/>
    <s v=""/>
    <s v=""/>
    <s v=""/>
  </r>
  <r>
    <d v="2019-12-12T00:00:00"/>
    <x v="345"/>
    <n v="300"/>
    <d v="1901-01-07T03:37:38"/>
    <n v="96.6"/>
    <n v="41.099999999999994"/>
    <n v="0.5"/>
    <n v="3.02"/>
    <n v="134.80000000000001"/>
    <n v="-5.4489999999999998"/>
    <n v="98.5"/>
    <n v="0.1986"/>
    <n v="0.20660000000000001"/>
    <m/>
    <n v="0.6"/>
    <m/>
    <m/>
    <n v="12.53"/>
    <m/>
    <n v="3460300"/>
    <n v="0"/>
    <n v="0"/>
    <s v=""/>
    <s v=""/>
    <s v=""/>
  </r>
  <r>
    <d v="2019-12-12T00:00:00"/>
    <x v="345"/>
    <n v="400"/>
    <d v="1901-01-07T04:37:38"/>
    <n v="95.78"/>
    <n v="40.28"/>
    <n v="0"/>
    <n v="2.52"/>
    <n v="192.3"/>
    <n v="-4.9260000000000002"/>
    <n v="98.6"/>
    <n v="0.1986"/>
    <n v="0.20660000000000001"/>
    <m/>
    <n v="0.6"/>
    <m/>
    <m/>
    <n v="12.53"/>
    <m/>
    <n v="3460400"/>
    <n v="0"/>
    <n v="0"/>
    <s v=""/>
    <s v=""/>
    <s v=""/>
  </r>
  <r>
    <d v="2019-12-12T00:00:00"/>
    <x v="345"/>
    <n v="500"/>
    <d v="1901-01-07T05:37:38"/>
    <n v="97.3"/>
    <n v="41.8"/>
    <n v="0.5"/>
    <n v="3.02"/>
    <n v="235.9"/>
    <n v="-4.5599999999999996"/>
    <n v="98.9"/>
    <n v="0.1986"/>
    <n v="0.20660000000000001"/>
    <m/>
    <n v="0.6"/>
    <m/>
    <m/>
    <n v="12.53"/>
    <m/>
    <n v="3460500"/>
    <n v="0"/>
    <n v="0"/>
    <s v=""/>
    <s v=""/>
    <s v=""/>
  </r>
  <r>
    <d v="2019-12-12T00:00:00"/>
    <x v="345"/>
    <n v="600"/>
    <d v="1901-01-07T06:37:38"/>
    <n v="98.12"/>
    <n v="42.620000000000005"/>
    <n v="0.5"/>
    <n v="3.52"/>
    <n v="223.2"/>
    <n v="-5.1719999999999997"/>
    <n v="98.6"/>
    <n v="0.1986"/>
    <n v="0.20660000000000001"/>
    <m/>
    <n v="0.6"/>
    <m/>
    <m/>
    <n v="12.53"/>
    <m/>
    <n v="3460600"/>
    <n v="0"/>
    <n v="0"/>
    <s v=""/>
    <s v=""/>
    <s v=""/>
  </r>
  <r>
    <d v="2019-12-12T00:00:00"/>
    <x v="345"/>
    <n v="700"/>
    <d v="1901-01-07T07:37:38"/>
    <n v="98"/>
    <n v="42.5"/>
    <n v="0.5"/>
    <n v="2.52"/>
    <n v="212"/>
    <n v="-6.0730000000000004"/>
    <n v="98.5"/>
    <n v="0.1978"/>
    <n v="0.20660000000000001"/>
    <m/>
    <n v="0.6"/>
    <m/>
    <m/>
    <n v="12.53"/>
    <m/>
    <n v="3460700"/>
    <n v="0"/>
    <n v="0"/>
    <s v=""/>
    <s v=""/>
    <s v=""/>
  </r>
  <r>
    <d v="2019-12-12T00:00:00"/>
    <x v="345"/>
    <n v="800"/>
    <d v="1901-01-07T08:37:38"/>
    <n v="97.65"/>
    <n v="42.150000000000006"/>
    <n v="0.5"/>
    <n v="4.53"/>
    <n v="202.2"/>
    <n v="-5.9790000000000001"/>
    <n v="98.2"/>
    <n v="0.1978"/>
    <n v="0.20580000000000001"/>
    <m/>
    <n v="0.6"/>
    <m/>
    <m/>
    <n v="12.43"/>
    <m/>
    <n v="3460800"/>
    <n v="1.3"/>
    <n v="0"/>
    <s v=""/>
    <s v=""/>
    <s v=""/>
  </r>
  <r>
    <d v="2019-12-12T00:00:00"/>
    <x v="345"/>
    <n v="900"/>
    <d v="1901-01-07T09:37:38"/>
    <n v="97.42"/>
    <n v="41.92"/>
    <n v="1.01"/>
    <n v="3.52"/>
    <n v="216.2"/>
    <n v="-5.8849999999999998"/>
    <n v="98.1"/>
    <n v="0.1986"/>
    <n v="0.20580000000000001"/>
    <m/>
    <n v="24.4"/>
    <m/>
    <m/>
    <n v="13.39"/>
    <m/>
    <n v="3460900"/>
    <n v="68.2"/>
    <n v="24.4"/>
    <s v=""/>
    <s v=""/>
    <s v=""/>
  </r>
  <r>
    <d v="2019-12-12T00:00:00"/>
    <x v="345"/>
    <n v="1000"/>
    <d v="1901-01-07T10:37:38"/>
    <n v="97.19"/>
    <n v="41.69"/>
    <n v="1.51"/>
    <n v="4.03"/>
    <n v="206.4"/>
    <n v="-5.0789999999999997"/>
    <n v="97.8"/>
    <n v="0.1978"/>
    <n v="0.20580000000000001"/>
    <m/>
    <n v="201.9"/>
    <m/>
    <m/>
    <n v="13.39"/>
    <m/>
    <n v="3461000"/>
    <n v="176.3"/>
    <n v="201.9"/>
    <s v=""/>
    <s v=""/>
    <s v=""/>
  </r>
  <r>
    <d v="2019-12-12T00:00:00"/>
    <x v="345"/>
    <n v="1100"/>
    <d v="1901-01-07T11:37:38"/>
    <n v="96.95"/>
    <n v="41.45"/>
    <n v="2.0099999999999998"/>
    <n v="5.54"/>
    <n v="207.8"/>
    <n v="-4.9870000000000001"/>
    <n v="98"/>
    <n v="0.1986"/>
    <n v="0.20660000000000001"/>
    <m/>
    <n v="99.4"/>
    <m/>
    <m/>
    <n v="13.71"/>
    <m/>
    <n v="3461100"/>
    <n v="255.2"/>
    <n v="99.4"/>
    <s v=""/>
    <s v=""/>
    <s v=""/>
  </r>
  <r>
    <d v="2019-12-12T00:00:00"/>
    <x v="345"/>
    <n v="1200"/>
    <d v="1901-01-07T12:37:38"/>
    <n v="96.6"/>
    <n v="41.099999999999994"/>
    <n v="2.52"/>
    <n v="5.54"/>
    <n v="202.2"/>
    <n v="-4.3179999999999996"/>
    <n v="98.3"/>
    <n v="0.1986"/>
    <n v="0.20580000000000001"/>
    <m/>
    <n v="86.9"/>
    <m/>
    <m/>
    <n v="13.71"/>
    <m/>
    <n v="3461200"/>
    <n v="289.2"/>
    <n v="86.9"/>
    <s v=""/>
    <s v=""/>
    <s v=""/>
  </r>
  <r>
    <d v="2019-12-12T00:00:00"/>
    <x v="345"/>
    <n v="1300"/>
    <d v="1901-01-07T13:37:38"/>
    <n v="95.9"/>
    <n v="40.400000000000006"/>
    <n v="2.0099999999999998"/>
    <n v="5.03"/>
    <n v="195.1"/>
    <n v="-3.5379999999999998"/>
    <n v="98.4"/>
    <n v="0.1986"/>
    <n v="0.20660000000000001"/>
    <m/>
    <n v="130.6"/>
    <m/>
    <m/>
    <n v="13.82"/>
    <m/>
    <n v="3461300"/>
    <n v="274.5"/>
    <n v="130.6"/>
    <s v=""/>
    <s v=""/>
    <s v=""/>
  </r>
  <r>
    <d v="2019-12-12T00:00:00"/>
    <x v="345"/>
    <n v="1400"/>
    <d v="1901-01-07T14:37:38"/>
    <n v="96.13"/>
    <n v="40.629999999999995"/>
    <n v="1.01"/>
    <n v="4.03"/>
    <n v="120.7"/>
    <n v="-4.2869999999999999"/>
    <n v="98"/>
    <n v="0.1986"/>
    <n v="0.20580000000000001"/>
    <m/>
    <n v="116.9"/>
    <m/>
    <m/>
    <n v="13.71"/>
    <m/>
    <n v="3461400"/>
    <n v="211.7"/>
    <n v="116.9"/>
    <s v=""/>
    <s v=""/>
    <s v=""/>
  </r>
  <r>
    <d v="2019-12-12T00:00:00"/>
    <x v="345"/>
    <n v="1500"/>
    <d v="1901-01-07T15:37:38"/>
    <n v="96.25"/>
    <n v="40.75"/>
    <n v="2.0099999999999998"/>
    <n v="5.03"/>
    <n v="56.2"/>
    <n v="-5.6669999999999998"/>
    <n v="98.1"/>
    <n v="0.1986"/>
    <n v="0.20660000000000001"/>
    <m/>
    <n v="51.9"/>
    <m/>
    <m/>
    <n v="13.28"/>
    <m/>
    <n v="3461500"/>
    <n v="112.5"/>
    <n v="51.9"/>
    <s v=""/>
    <s v=""/>
    <s v=""/>
  </r>
  <r>
    <d v="2019-12-12T00:00:00"/>
    <x v="345"/>
    <n v="1600"/>
    <d v="1901-01-07T16:37:38"/>
    <n v="96.02"/>
    <n v="40.519999999999996"/>
    <n v="2.52"/>
    <n v="6.04"/>
    <n v="50.5"/>
    <n v="-5.8540000000000001"/>
    <n v="98.1"/>
    <n v="0.1986"/>
    <n v="0.20660000000000001"/>
    <m/>
    <n v="5.6"/>
    <m/>
    <m/>
    <n v="13.28"/>
    <m/>
    <n v="3461600"/>
    <n v="13.8"/>
    <n v="5.6"/>
    <s v=""/>
    <s v=""/>
    <s v=""/>
  </r>
  <r>
    <d v="2019-12-12T00:00:00"/>
    <x v="345"/>
    <n v="1700"/>
    <d v="1901-01-07T17:37:38"/>
    <n v="94.38"/>
    <n v="38.879999999999995"/>
    <n v="2.0099999999999998"/>
    <n v="5.03"/>
    <n v="51.9"/>
    <n v="-5.6980000000000004"/>
    <n v="98.3"/>
    <n v="0.1986"/>
    <n v="0.20660000000000001"/>
    <m/>
    <n v="0.6"/>
    <m/>
    <m/>
    <n v="13.07"/>
    <m/>
    <n v="3461700"/>
    <n v="0"/>
    <n v="0"/>
    <s v=""/>
    <s v=""/>
    <s v=""/>
  </r>
  <r>
    <d v="2019-12-12T00:00:00"/>
    <x v="345"/>
    <n v="1800"/>
    <d v="1901-01-07T18:37:38"/>
    <n v="94.38"/>
    <n v="38.879999999999995"/>
    <n v="1.01"/>
    <n v="3.52"/>
    <n v="61.8"/>
    <n v="-5.48"/>
    <n v="98.3"/>
    <n v="0.1986"/>
    <n v="0.20660000000000001"/>
    <m/>
    <n v="0.6"/>
    <m/>
    <m/>
    <n v="12.96"/>
    <m/>
    <n v="3461800"/>
    <n v="0"/>
    <n v="0"/>
    <s v=""/>
    <s v=""/>
    <s v=""/>
  </r>
  <r>
    <d v="2019-12-12T00:00:00"/>
    <x v="345"/>
    <n v="1900"/>
    <d v="1901-01-07T19:37:38"/>
    <n v="97.07"/>
    <n v="41.569999999999993"/>
    <n v="0.5"/>
    <n v="3.02"/>
    <n v="60.4"/>
    <n v="-5.1719999999999997"/>
    <n v="98.6"/>
    <n v="0.1986"/>
    <n v="0.20580000000000001"/>
    <m/>
    <n v="0.6"/>
    <m/>
    <m/>
    <n v="12.86"/>
    <m/>
    <n v="3461900"/>
    <n v="0"/>
    <n v="0"/>
    <s v=""/>
    <s v=""/>
    <s v=""/>
  </r>
  <r>
    <d v="2019-12-12T00:00:00"/>
    <x v="345"/>
    <n v="2000"/>
    <d v="1901-01-07T20:37:38"/>
    <n v="96.25"/>
    <n v="40.75"/>
    <n v="0"/>
    <n v="1.51"/>
    <n v="73"/>
    <n v="-5.141"/>
    <n v="98.7"/>
    <n v="0.1986"/>
    <n v="0.20660000000000001"/>
    <m/>
    <n v="0.6"/>
    <m/>
    <m/>
    <n v="12.75"/>
    <m/>
    <n v="3462000"/>
    <n v="0"/>
    <n v="0"/>
    <s v=""/>
    <s v=""/>
    <s v=""/>
  </r>
  <r>
    <d v="2019-12-12T00:00:00"/>
    <x v="345"/>
    <n v="2100"/>
    <d v="1901-01-07T21:37:38"/>
    <n v="99.53"/>
    <n v="44.03"/>
    <n v="0"/>
    <n v="2.0099999999999998"/>
    <n v="59"/>
    <n v="-4.8949999999999996"/>
    <n v="98.7"/>
    <n v="0.1986"/>
    <n v="0.20580000000000001"/>
    <m/>
    <n v="0.6"/>
    <m/>
    <m/>
    <n v="12.64"/>
    <m/>
    <n v="3462100"/>
    <n v="0"/>
    <n v="0"/>
    <s v=""/>
    <s v=""/>
    <s v=""/>
  </r>
  <r>
    <d v="2019-12-12T00:00:00"/>
    <x v="345"/>
    <n v="2200"/>
    <d v="1901-01-07T22:37:38"/>
    <n v="98.59"/>
    <n v="43.09"/>
    <n v="0.5"/>
    <n v="5.54"/>
    <n v="214.8"/>
    <n v="-4.8339999999999996"/>
    <n v="99"/>
    <n v="0.1986"/>
    <n v="0.20660000000000001"/>
    <m/>
    <n v="0.6"/>
    <m/>
    <m/>
    <n v="12.64"/>
    <m/>
    <n v="3462200"/>
    <n v="0"/>
    <n v="0"/>
    <s v=""/>
    <s v=""/>
    <s v=""/>
  </r>
  <r>
    <d v="2019-12-12T00:00:00"/>
    <x v="345"/>
    <n v="2300"/>
    <d v="1901-01-07T23:37:38"/>
    <n v="102.22"/>
    <n v="46.72"/>
    <n v="3.52"/>
    <n v="7.55"/>
    <n v="234.5"/>
    <n v="-4.7430000000000003"/>
    <n v="99"/>
    <n v="0.1986"/>
    <n v="0.20580000000000001"/>
    <m/>
    <n v="0.6"/>
    <m/>
    <m/>
    <n v="12.64"/>
    <m/>
    <n v="3462300"/>
    <n v="0"/>
    <n v="0"/>
    <s v=""/>
    <s v=""/>
    <s v=""/>
  </r>
  <r>
    <d v="2019-12-12T00:00:00"/>
    <x v="345"/>
    <n v="2400"/>
    <d v="1901-01-08T00:37:38"/>
    <n v="101.87"/>
    <n v="46.370000000000005"/>
    <n v="3.52"/>
    <n v="8.0500000000000007"/>
    <n v="237.3"/>
    <n v="-4.8949999999999996"/>
    <n v="99"/>
    <n v="0.1986"/>
    <n v="0.20580000000000001"/>
    <m/>
    <n v="0.6"/>
    <m/>
    <m/>
    <n v="12.53"/>
    <m/>
    <n v="3462400"/>
    <n v="0"/>
    <n v="0"/>
    <n v="0.19900000000000001"/>
    <n v="0.20599999999999999"/>
    <n v="0.46400000000000002"/>
  </r>
  <r>
    <d v="2019-12-13T00:00:00"/>
    <x v="346"/>
    <n v="100"/>
    <d v="1901-01-08T01:37:38"/>
    <n v="101.4"/>
    <n v="45.900000000000006"/>
    <n v="3.02"/>
    <n v="8.0500000000000007"/>
    <n v="240.1"/>
    <n v="-5.0179999999999998"/>
    <n v="99"/>
    <n v="0.1986"/>
    <n v="0.20580000000000001"/>
    <m/>
    <n v="0.6"/>
    <m/>
    <m/>
    <n v="12.53"/>
    <m/>
    <n v="3470100"/>
    <n v="0"/>
    <n v="0"/>
    <s v=""/>
    <s v=""/>
    <s v=""/>
  </r>
  <r>
    <d v="2019-12-13T00:00:00"/>
    <x v="346"/>
    <n v="200"/>
    <d v="1901-01-08T02:37:38"/>
    <n v="102.33"/>
    <n v="46.83"/>
    <n v="3.52"/>
    <n v="8.0500000000000007"/>
    <n v="231.6"/>
    <n v="-5.0490000000000004"/>
    <n v="99.1"/>
    <n v="0.1986"/>
    <n v="0.20580000000000001"/>
    <m/>
    <n v="0.6"/>
    <m/>
    <m/>
    <n v="12.53"/>
    <m/>
    <n v="3470200"/>
    <n v="0"/>
    <n v="0"/>
    <s v=""/>
    <s v=""/>
    <s v=""/>
  </r>
  <r>
    <d v="2019-12-13T00:00:00"/>
    <x v="346"/>
    <n v="300"/>
    <d v="1901-01-08T03:37:38"/>
    <n v="102.68"/>
    <n v="47.180000000000007"/>
    <n v="4.03"/>
    <n v="8.0500000000000007"/>
    <n v="230.2"/>
    <n v="-5.141"/>
    <n v="99"/>
    <n v="0.1986"/>
    <n v="0.20580000000000001"/>
    <m/>
    <n v="0.6"/>
    <m/>
    <m/>
    <n v="12.53"/>
    <m/>
    <n v="3470300"/>
    <n v="0"/>
    <n v="0"/>
    <s v=""/>
    <s v=""/>
    <s v=""/>
  </r>
  <r>
    <d v="2019-12-13T00:00:00"/>
    <x v="346"/>
    <n v="400"/>
    <d v="1901-01-08T04:37:38"/>
    <n v="102.45"/>
    <n v="46.95"/>
    <n v="3.52"/>
    <n v="8.56"/>
    <n v="230.2"/>
    <n v="-5.2329999999999997"/>
    <n v="98.9"/>
    <n v="0.1986"/>
    <n v="0.20580000000000001"/>
    <m/>
    <n v="0.6"/>
    <m/>
    <m/>
    <n v="12.53"/>
    <m/>
    <n v="3470400"/>
    <n v="0"/>
    <n v="0"/>
    <s v=""/>
    <s v=""/>
    <s v=""/>
  </r>
  <r>
    <d v="2019-12-13T00:00:00"/>
    <x v="346"/>
    <n v="500"/>
    <d v="1901-01-08T05:37:38"/>
    <n v="102.57"/>
    <n v="47.069999999999993"/>
    <n v="3.52"/>
    <n v="7.55"/>
    <n v="230.2"/>
    <n v="-5.141"/>
    <n v="98.8"/>
    <n v="0.1986"/>
    <n v="0.20580000000000001"/>
    <m/>
    <n v="0.6"/>
    <m/>
    <m/>
    <n v="12.53"/>
    <m/>
    <n v="3470500"/>
    <n v="0"/>
    <n v="0"/>
    <s v=""/>
    <s v=""/>
    <s v=""/>
  </r>
  <r>
    <d v="2019-12-13T00:00:00"/>
    <x v="346"/>
    <n v="600"/>
    <d v="1901-01-08T06:37:38"/>
    <n v="102.22"/>
    <n v="46.72"/>
    <n v="3.02"/>
    <n v="9.06"/>
    <n v="235.9"/>
    <n v="-5.48"/>
    <n v="98.8"/>
    <n v="0.1986"/>
    <n v="0.20580000000000001"/>
    <m/>
    <n v="0.6"/>
    <m/>
    <m/>
    <n v="12.53"/>
    <m/>
    <n v="3470600"/>
    <n v="0"/>
    <n v="0"/>
    <s v=""/>
    <s v=""/>
    <s v=""/>
  </r>
  <r>
    <d v="2019-12-13T00:00:00"/>
    <x v="346"/>
    <n v="700"/>
    <d v="1901-01-08T07:37:38"/>
    <n v="101.98"/>
    <n v="46.480000000000004"/>
    <n v="2.52"/>
    <n v="7.55"/>
    <n v="240.1"/>
    <n v="-5.5419999999999998"/>
    <n v="98.7"/>
    <n v="0.1986"/>
    <n v="0.20580000000000001"/>
    <m/>
    <n v="0.6"/>
    <m/>
    <m/>
    <n v="12.53"/>
    <m/>
    <n v="3470700"/>
    <n v="0"/>
    <n v="0"/>
    <s v=""/>
    <s v=""/>
    <s v=""/>
  </r>
  <r>
    <d v="2019-12-13T00:00:00"/>
    <x v="346"/>
    <n v="800"/>
    <d v="1901-01-08T08:37:38"/>
    <n v="101.87"/>
    <n v="46.370000000000005"/>
    <n v="2.0099999999999998"/>
    <n v="7.55"/>
    <n v="233.1"/>
    <n v="-5.5739999999999998"/>
    <n v="98.7"/>
    <n v="0.1986"/>
    <n v="0.20580000000000001"/>
    <m/>
    <n v="0.6"/>
    <m/>
    <m/>
    <n v="12.53"/>
    <m/>
    <n v="3470800"/>
    <n v="1.2"/>
    <n v="0"/>
    <s v=""/>
    <s v=""/>
    <s v=""/>
  </r>
  <r>
    <d v="2019-12-13T00:00:00"/>
    <x v="346"/>
    <n v="900"/>
    <d v="1901-01-08T09:37:38"/>
    <n v="101.75"/>
    <n v="46.25"/>
    <n v="2.0099999999999998"/>
    <n v="5.03"/>
    <n v="233.1"/>
    <n v="-4.8650000000000002"/>
    <n v="98.7"/>
    <n v="0.1986"/>
    <n v="0.20580000000000001"/>
    <m/>
    <n v="151.9"/>
    <m/>
    <m/>
    <n v="14.04"/>
    <m/>
    <n v="3470900"/>
    <n v="66.8"/>
    <n v="151.9"/>
    <s v=""/>
    <s v=""/>
    <s v=""/>
  </r>
  <r>
    <d v="2019-12-13T00:00:00"/>
    <x v="346"/>
    <n v="1000"/>
    <d v="1901-01-08T10:37:38"/>
    <n v="101.51"/>
    <n v="46.010000000000005"/>
    <n v="1.51"/>
    <n v="6.04"/>
    <n v="231.6"/>
    <n v="-4.4690000000000003"/>
    <n v="98.2"/>
    <n v="0.1986"/>
    <n v="0.20580000000000001"/>
    <m/>
    <n v="144.4"/>
    <m/>
    <m/>
    <n v="13.93"/>
    <m/>
    <n v="3471000"/>
    <n v="175"/>
    <n v="144.4"/>
    <s v=""/>
    <s v=""/>
    <s v=""/>
  </r>
  <r>
    <d v="2019-12-13T00:00:00"/>
    <x v="346"/>
    <n v="1100"/>
    <d v="1901-01-08T11:37:38"/>
    <n v="101.51"/>
    <n v="46.010000000000005"/>
    <n v="1.51"/>
    <n v="4.03"/>
    <n v="224.6"/>
    <n v="-3.9860000000000002"/>
    <n v="98.5"/>
    <n v="0.1986"/>
    <n v="0.20580000000000001"/>
    <m/>
    <n v="209.4"/>
    <m/>
    <m/>
    <n v="13.71"/>
    <m/>
    <n v="3471100"/>
    <n v="253.7"/>
    <n v="209.4"/>
    <s v=""/>
    <s v=""/>
    <s v=""/>
  </r>
  <r>
    <d v="2019-12-13T00:00:00"/>
    <x v="346"/>
    <n v="1200"/>
    <d v="1901-01-08T12:37:38"/>
    <n v="101.4"/>
    <n v="45.900000000000006"/>
    <n v="2.0099999999999998"/>
    <n v="6.04"/>
    <n v="228.8"/>
    <n v="-4.3179999999999996"/>
    <n v="98.3"/>
    <n v="0.1986"/>
    <n v="0.20580000000000001"/>
    <m/>
    <n v="193.1"/>
    <m/>
    <m/>
    <n v="13.71"/>
    <m/>
    <n v="3471200"/>
    <n v="288.2"/>
    <n v="193.1"/>
    <s v=""/>
    <s v=""/>
    <s v=""/>
  </r>
  <r>
    <d v="2019-12-13T00:00:00"/>
    <x v="346"/>
    <n v="1300"/>
    <d v="1901-01-08T13:37:38"/>
    <n v="101.05"/>
    <n v="45.55"/>
    <n v="2.0099999999999998"/>
    <n v="5.54"/>
    <n v="230.2"/>
    <n v="-4.3780000000000001"/>
    <n v="98"/>
    <n v="0.1986"/>
    <n v="0.20580000000000001"/>
    <m/>
    <n v="145.6"/>
    <m/>
    <m/>
    <n v="13.82"/>
    <m/>
    <n v="3471300"/>
    <n v="273.7"/>
    <n v="145.6"/>
    <s v=""/>
    <s v=""/>
    <s v=""/>
  </r>
  <r>
    <d v="2019-12-13T00:00:00"/>
    <x v="346"/>
    <n v="1400"/>
    <d v="1901-01-08T14:37:38"/>
    <n v="100.46"/>
    <n v="44.959999999999994"/>
    <n v="1.51"/>
    <n v="6.04"/>
    <n v="248.5"/>
    <n v="-4.4989999999999997"/>
    <n v="98.2"/>
    <n v="0.1986"/>
    <n v="0.20580000000000001"/>
    <m/>
    <n v="114.4"/>
    <m/>
    <m/>
    <n v="13.28"/>
    <m/>
    <n v="3471400"/>
    <n v="211.5"/>
    <n v="114.4"/>
    <s v=""/>
    <s v=""/>
    <s v=""/>
  </r>
  <r>
    <d v="2019-12-13T00:00:00"/>
    <x v="346"/>
    <n v="1500"/>
    <d v="1901-01-08T15:37:38"/>
    <n v="100.7"/>
    <n v="45.2"/>
    <n v="1.51"/>
    <n v="5.54"/>
    <n v="255.5"/>
    <n v="-4.4390000000000001"/>
    <n v="98.1"/>
    <n v="0.1986"/>
    <n v="0.20580000000000001"/>
    <m/>
    <n v="76.900000000000006"/>
    <m/>
    <m/>
    <n v="13.39"/>
    <m/>
    <n v="3471500"/>
    <n v="112.3"/>
    <n v="76.900000000000006"/>
    <s v=""/>
    <s v=""/>
    <s v=""/>
  </r>
  <r>
    <d v="2019-12-13T00:00:00"/>
    <x v="346"/>
    <n v="1600"/>
    <d v="1901-01-08T16:37:38"/>
    <n v="100.46"/>
    <n v="44.959999999999994"/>
    <n v="0.5"/>
    <n v="4.53"/>
    <n v="256.89999999999998"/>
    <n v="-5.5419999999999998"/>
    <n v="98.2"/>
    <n v="0.1986"/>
    <n v="0.20580000000000001"/>
    <m/>
    <n v="4.4000000000000004"/>
    <m/>
    <m/>
    <n v="13.28"/>
    <m/>
    <n v="3471600"/>
    <n v="13.8"/>
    <n v="4.4000000000000004"/>
    <s v=""/>
    <s v=""/>
    <s v=""/>
  </r>
  <r>
    <d v="2019-12-13T00:00:00"/>
    <x v="346"/>
    <n v="1700"/>
    <d v="1901-01-08T17:37:38"/>
    <n v="100.46"/>
    <n v="44.959999999999994"/>
    <n v="0.5"/>
    <n v="2.52"/>
    <n v="255.5"/>
    <n v="-5.76"/>
    <n v="97.9"/>
    <n v="0.1986"/>
    <n v="0.20580000000000001"/>
    <m/>
    <n v="0.6"/>
    <m/>
    <m/>
    <n v="13.07"/>
    <m/>
    <n v="3471700"/>
    <n v="0"/>
    <n v="0"/>
    <s v=""/>
    <s v=""/>
    <s v=""/>
  </r>
  <r>
    <d v="2019-12-13T00:00:00"/>
    <x v="346"/>
    <n v="1800"/>
    <d v="1901-01-08T18:37:38"/>
    <n v="100.46"/>
    <n v="44.959999999999994"/>
    <n v="0"/>
    <n v="2.0099999999999998"/>
    <n v="266.7"/>
    <n v="-6.1989999999999998"/>
    <n v="98.2"/>
    <n v="0.1986"/>
    <n v="0.20580000000000001"/>
    <m/>
    <n v="0.6"/>
    <m/>
    <m/>
    <n v="12.86"/>
    <m/>
    <n v="3471800"/>
    <n v="0"/>
    <n v="0"/>
    <s v=""/>
    <s v=""/>
    <s v=""/>
  </r>
  <r>
    <d v="2019-12-13T00:00:00"/>
    <x v="346"/>
    <n v="1900"/>
    <d v="1901-01-08T19:37:38"/>
    <n v="100.34"/>
    <n v="44.84"/>
    <n v="0"/>
    <n v="0"/>
    <n v="282.2"/>
    <n v="-7.0259999999999998"/>
    <n v="98.1"/>
    <n v="0.1986"/>
    <n v="0.20580000000000001"/>
    <m/>
    <n v="0.6"/>
    <m/>
    <m/>
    <n v="12.86"/>
    <m/>
    <n v="3471900"/>
    <n v="0"/>
    <n v="0"/>
    <s v=""/>
    <s v=""/>
    <s v=""/>
  </r>
  <r>
    <d v="2019-12-13T00:00:00"/>
    <x v="346"/>
    <n v="2000"/>
    <d v="1901-01-08T20:37:38"/>
    <n v="100.11"/>
    <n v="44.61"/>
    <n v="0"/>
    <n v="0.5"/>
    <n v="283.60000000000002"/>
    <n v="-6.61"/>
    <n v="98.2"/>
    <n v="0.1986"/>
    <n v="0.20580000000000001"/>
    <m/>
    <n v="0.6"/>
    <m/>
    <m/>
    <n v="12.64"/>
    <m/>
    <n v="3472000"/>
    <n v="0"/>
    <n v="0"/>
    <s v=""/>
    <s v=""/>
    <s v=""/>
  </r>
  <r>
    <d v="2019-12-13T00:00:00"/>
    <x v="346"/>
    <n v="2100"/>
    <d v="1901-01-08T21:37:38"/>
    <n v="100.11"/>
    <n v="44.61"/>
    <n v="0"/>
    <n v="1.01"/>
    <n v="272.39999999999998"/>
    <n v="-6.6420000000000003"/>
    <n v="98.3"/>
    <n v="0.1986"/>
    <n v="0.20580000000000001"/>
    <m/>
    <n v="0.6"/>
    <m/>
    <m/>
    <n v="12.64"/>
    <m/>
    <n v="3472100"/>
    <n v="0"/>
    <n v="0"/>
    <s v=""/>
    <s v=""/>
    <s v=""/>
  </r>
  <r>
    <d v="2019-12-13T00:00:00"/>
    <x v="346"/>
    <n v="2200"/>
    <d v="1901-01-08T22:37:38"/>
    <n v="100.23"/>
    <n v="44.730000000000004"/>
    <n v="0"/>
    <n v="0"/>
    <n v="268.10000000000002"/>
    <n v="-6.93"/>
    <n v="98.3"/>
    <n v="0.1986"/>
    <n v="0.20580000000000001"/>
    <m/>
    <n v="0.6"/>
    <m/>
    <m/>
    <n v="12.64"/>
    <m/>
    <n v="3472200"/>
    <n v="0"/>
    <n v="0"/>
    <s v=""/>
    <s v=""/>
    <s v=""/>
  </r>
  <r>
    <d v="2019-12-13T00:00:00"/>
    <x v="346"/>
    <n v="2300"/>
    <d v="1901-01-08T23:37:38"/>
    <n v="99.99"/>
    <n v="44.489999999999995"/>
    <n v="0"/>
    <n v="1.51"/>
    <n v="292"/>
    <n v="-7.0579999999999998"/>
    <n v="98.1"/>
    <n v="0.1986"/>
    <n v="0.20580000000000001"/>
    <m/>
    <n v="0.6"/>
    <m/>
    <m/>
    <n v="12.53"/>
    <m/>
    <n v="3472300"/>
    <n v="0"/>
    <n v="0"/>
    <s v=""/>
    <s v=""/>
    <s v=""/>
  </r>
  <r>
    <d v="2019-12-13T00:00:00"/>
    <x v="346"/>
    <n v="2400"/>
    <d v="1901-01-09T00:37:38"/>
    <n v="99.76"/>
    <n v="44.260000000000005"/>
    <n v="0"/>
    <n v="0"/>
    <n v="321.5"/>
    <n v="-7.1219999999999999"/>
    <n v="98"/>
    <n v="0.1986"/>
    <n v="0.20660000000000001"/>
    <m/>
    <n v="0.6"/>
    <m/>
    <m/>
    <n v="12.53"/>
    <m/>
    <n v="3472400"/>
    <n v="0"/>
    <n v="0"/>
    <n v="0.19900000000000001"/>
    <n v="0.20699999999999999"/>
    <n v="0.443"/>
  </r>
  <r>
    <d v="2019-12-14T00:00:00"/>
    <x v="347"/>
    <n v="100"/>
    <d v="1901-01-09T01:37:38"/>
    <n v="99.76"/>
    <n v="44.260000000000005"/>
    <n v="0"/>
    <n v="2.52"/>
    <n v="268.10000000000002"/>
    <n v="-6.5469999999999997"/>
    <n v="98.2"/>
    <n v="0.1986"/>
    <n v="0.20580000000000001"/>
    <m/>
    <n v="0.6"/>
    <m/>
    <m/>
    <n v="12.53"/>
    <m/>
    <n v="3480100"/>
    <n v="0"/>
    <n v="0"/>
    <s v=""/>
    <s v=""/>
    <s v=""/>
  </r>
  <r>
    <d v="2019-12-14T00:00:00"/>
    <x v="347"/>
    <n v="200"/>
    <d v="1901-01-09T02:37:38"/>
    <n v="99.76"/>
    <n v="44.260000000000005"/>
    <n v="0.5"/>
    <n v="3.02"/>
    <n v="292"/>
    <n v="-6.4829999999999997"/>
    <n v="98.2"/>
    <n v="0.1986"/>
    <n v="0.20580000000000001"/>
    <m/>
    <n v="0.6"/>
    <m/>
    <m/>
    <n v="12.53"/>
    <m/>
    <n v="3480200"/>
    <n v="0"/>
    <n v="0"/>
    <s v=""/>
    <s v=""/>
    <s v=""/>
  </r>
  <r>
    <d v="2019-12-14T00:00:00"/>
    <x v="347"/>
    <n v="300"/>
    <d v="1901-01-09T03:37:38"/>
    <n v="99.64"/>
    <n v="44.14"/>
    <n v="0.5"/>
    <n v="3.52"/>
    <n v="279.39999999999998"/>
    <n v="-6.8019999999999996"/>
    <n v="98.2"/>
    <n v="0.1986"/>
    <n v="0.20580000000000001"/>
    <m/>
    <n v="0.6"/>
    <m/>
    <m/>
    <n v="12.53"/>
    <m/>
    <n v="3480300"/>
    <n v="0"/>
    <n v="0"/>
    <s v=""/>
    <s v=""/>
    <s v=""/>
  </r>
  <r>
    <d v="2019-12-14T00:00:00"/>
    <x v="347"/>
    <n v="400"/>
    <d v="1901-01-09T04:37:38"/>
    <n v="99.64"/>
    <n v="44.14"/>
    <n v="0"/>
    <n v="2.52"/>
    <n v="280.8"/>
    <n v="-6.8019999999999996"/>
    <n v="97.9"/>
    <n v="0.1986"/>
    <n v="0.20580000000000001"/>
    <m/>
    <n v="0.6"/>
    <m/>
    <m/>
    <n v="12.53"/>
    <m/>
    <n v="3480400"/>
    <n v="0"/>
    <n v="0"/>
    <s v=""/>
    <s v=""/>
    <s v=""/>
  </r>
  <r>
    <d v="2019-12-14T00:00:00"/>
    <x v="347"/>
    <n v="500"/>
    <d v="1901-01-09T05:37:38"/>
    <n v="99.64"/>
    <n v="44.14"/>
    <n v="0"/>
    <n v="1.51"/>
    <n v="238.7"/>
    <n v="-7.0259999999999998"/>
    <n v="97.9"/>
    <n v="0.1986"/>
    <n v="0.20660000000000001"/>
    <m/>
    <n v="0.6"/>
    <m/>
    <m/>
    <n v="12.53"/>
    <m/>
    <n v="3480500"/>
    <n v="0"/>
    <n v="0"/>
    <s v=""/>
    <s v=""/>
    <s v=""/>
  </r>
  <r>
    <d v="2019-12-14T00:00:00"/>
    <x v="347"/>
    <n v="600"/>
    <d v="1901-01-09T06:37:38"/>
    <n v="99.29"/>
    <n v="43.790000000000006"/>
    <n v="0.5"/>
    <n v="3.02"/>
    <n v="235.9"/>
    <n v="-6.7060000000000004"/>
    <n v="97.9"/>
    <n v="0.1986"/>
    <n v="0.20660000000000001"/>
    <m/>
    <n v="0.6"/>
    <m/>
    <m/>
    <n v="12.43"/>
    <m/>
    <n v="3480600"/>
    <n v="0"/>
    <n v="0"/>
    <s v=""/>
    <s v=""/>
    <s v=""/>
  </r>
  <r>
    <d v="2019-12-14T00:00:00"/>
    <x v="347"/>
    <n v="700"/>
    <d v="1901-01-09T07:37:38"/>
    <n v="99.41"/>
    <n v="43.91"/>
    <n v="1.01"/>
    <n v="3.52"/>
    <n v="235.9"/>
    <n v="-6.61"/>
    <n v="98.2"/>
    <n v="0.1986"/>
    <n v="0.20580000000000001"/>
    <m/>
    <n v="0.6"/>
    <m/>
    <m/>
    <n v="12.43"/>
    <m/>
    <n v="3480700"/>
    <n v="0"/>
    <n v="0"/>
    <s v=""/>
    <s v=""/>
    <s v=""/>
  </r>
  <r>
    <d v="2019-12-14T00:00:00"/>
    <x v="347"/>
    <n v="800"/>
    <d v="1901-01-09T08:37:38"/>
    <n v="99.53"/>
    <n v="44.03"/>
    <n v="0.5"/>
    <n v="3.52"/>
    <n v="233.1"/>
    <n v="-6.7380000000000004"/>
    <n v="98.1"/>
    <n v="0.1986"/>
    <n v="0.20660000000000001"/>
    <m/>
    <n v="0.6"/>
    <m/>
    <m/>
    <n v="12.43"/>
    <m/>
    <n v="3480800"/>
    <n v="1"/>
    <n v="0"/>
    <s v=""/>
    <s v=""/>
    <s v=""/>
  </r>
  <r>
    <d v="2019-12-14T00:00:00"/>
    <x v="347"/>
    <n v="900"/>
    <d v="1901-01-09T09:37:38"/>
    <n v="99.64"/>
    <n v="44.14"/>
    <n v="0.5"/>
    <n v="3.52"/>
    <n v="276.60000000000002"/>
    <n v="-6.4829999999999997"/>
    <n v="98"/>
    <n v="0.1986"/>
    <n v="0.20580000000000001"/>
    <m/>
    <n v="70.599999999999994"/>
    <m/>
    <m/>
    <n v="12.96"/>
    <m/>
    <n v="3480900"/>
    <n v="65.2"/>
    <n v="70.599999999999994"/>
    <s v=""/>
    <s v=""/>
    <s v=""/>
  </r>
  <r>
    <d v="2019-12-14T00:00:00"/>
    <x v="347"/>
    <n v="1000"/>
    <d v="1901-01-09T10:37:38"/>
    <n v="98.71"/>
    <n v="43.209999999999994"/>
    <n v="1.01"/>
    <n v="4.03"/>
    <n v="279.39999999999998"/>
    <n v="-6.1360000000000001"/>
    <n v="97.8"/>
    <n v="0.1986"/>
    <n v="0.20580000000000001"/>
    <m/>
    <n v="105.6"/>
    <m/>
    <m/>
    <n v="13.82"/>
    <m/>
    <n v="3481000"/>
    <n v="173.3"/>
    <n v="105.6"/>
    <s v=""/>
    <s v=""/>
    <s v=""/>
  </r>
  <r>
    <d v="2019-12-14T00:00:00"/>
    <x v="347"/>
    <n v="1100"/>
    <d v="1901-01-09T11:37:38"/>
    <n v="98.82"/>
    <n v="43.319999999999993"/>
    <n v="1.51"/>
    <n v="4.03"/>
    <n v="294.8"/>
    <n v="-5.9480000000000004"/>
    <n v="97.7"/>
    <n v="0.1986"/>
    <n v="0.20580000000000001"/>
    <m/>
    <n v="133.1"/>
    <m/>
    <m/>
    <n v="14.04"/>
    <m/>
    <n v="3481100"/>
    <n v="252.5"/>
    <n v="133.1"/>
    <s v=""/>
    <s v=""/>
    <s v=""/>
  </r>
  <r>
    <d v="2019-12-14T00:00:00"/>
    <x v="347"/>
    <n v="1200"/>
    <d v="1901-01-09T12:37:38"/>
    <n v="98.82"/>
    <n v="43.319999999999993"/>
    <n v="2.0099999999999998"/>
    <n v="5.03"/>
    <n v="279.39999999999998"/>
    <n v="-6.01"/>
    <n v="97.8"/>
    <n v="0.1986"/>
    <n v="0.20580000000000001"/>
    <m/>
    <n v="124.4"/>
    <m/>
    <m/>
    <n v="13.39"/>
    <m/>
    <n v="3481200"/>
    <n v="287.2"/>
    <n v="124.4"/>
    <s v=""/>
    <s v=""/>
    <s v=""/>
  </r>
  <r>
    <d v="2019-12-14T00:00:00"/>
    <x v="347"/>
    <n v="1300"/>
    <d v="1901-01-09T13:37:38"/>
    <n v="98.71"/>
    <n v="43.209999999999994"/>
    <n v="1.01"/>
    <n v="4.53"/>
    <n v="282.2"/>
    <n v="-6.3570000000000002"/>
    <n v="97.8"/>
    <n v="0.1986"/>
    <n v="0.20580000000000001"/>
    <m/>
    <n v="111.9"/>
    <m/>
    <m/>
    <n v="13.5"/>
    <m/>
    <n v="3481300"/>
    <n v="272.8"/>
    <n v="111.9"/>
    <s v=""/>
    <s v=""/>
    <s v=""/>
  </r>
  <r>
    <d v="2019-12-14T00:00:00"/>
    <x v="347"/>
    <n v="1400"/>
    <d v="1901-01-09T14:37:38"/>
    <n v="98.71"/>
    <n v="43.209999999999994"/>
    <n v="1.51"/>
    <n v="4.53"/>
    <n v="282.2"/>
    <n v="-6.6740000000000004"/>
    <n v="97.7"/>
    <n v="0.1986"/>
    <n v="0.20580000000000001"/>
    <m/>
    <n v="55.6"/>
    <m/>
    <m/>
    <n v="13.71"/>
    <m/>
    <n v="3481400"/>
    <n v="211.3"/>
    <n v="55.6"/>
    <s v=""/>
    <s v=""/>
    <s v=""/>
  </r>
  <r>
    <d v="2019-12-14T00:00:00"/>
    <x v="347"/>
    <n v="1500"/>
    <d v="1901-01-09T15:37:38"/>
    <n v="98.59"/>
    <n v="43.09"/>
    <n v="0.5"/>
    <n v="4.03"/>
    <n v="293.39999999999998"/>
    <n v="-6.8979999999999997"/>
    <n v="97.7"/>
    <n v="0.1986"/>
    <n v="0.20660000000000001"/>
    <m/>
    <n v="45.6"/>
    <m/>
    <m/>
    <n v="13.39"/>
    <m/>
    <n v="3481500"/>
    <n v="112.5"/>
    <n v="45.6"/>
    <s v=""/>
    <s v=""/>
    <s v=""/>
  </r>
  <r>
    <d v="2019-12-14T00:00:00"/>
    <x v="347"/>
    <n v="1600"/>
    <d v="1901-01-09T16:37:38"/>
    <n v="98.94"/>
    <n v="43.44"/>
    <n v="0.5"/>
    <n v="3.02"/>
    <n v="317.3"/>
    <n v="-7.3810000000000002"/>
    <n v="97.6"/>
    <n v="0.1986"/>
    <n v="0.20580000000000001"/>
    <m/>
    <n v="6.9"/>
    <m/>
    <m/>
    <n v="13.39"/>
    <m/>
    <n v="3481600"/>
    <n v="13.8"/>
    <n v="6.9"/>
    <s v=""/>
    <s v=""/>
    <s v=""/>
  </r>
  <r>
    <d v="2019-12-14T00:00:00"/>
    <x v="347"/>
    <n v="1700"/>
    <d v="1901-01-09T17:37:38"/>
    <n v="98.82"/>
    <n v="43.319999999999993"/>
    <n v="1.01"/>
    <n v="4.53"/>
    <n v="322.89999999999998"/>
    <n v="-7.9020000000000001"/>
    <n v="97.5"/>
    <n v="0.1986"/>
    <n v="0.20580000000000001"/>
    <m/>
    <n v="0.6"/>
    <m/>
    <m/>
    <n v="13.07"/>
    <m/>
    <n v="3481700"/>
    <n v="0"/>
    <n v="0"/>
    <s v=""/>
    <s v=""/>
    <s v=""/>
  </r>
  <r>
    <d v="2019-12-14T00:00:00"/>
    <x v="347"/>
    <n v="1800"/>
    <d v="1901-01-09T18:37:38"/>
    <n v="97.19"/>
    <n v="41.69"/>
    <n v="1.01"/>
    <n v="3.52"/>
    <n v="336.9"/>
    <n v="-8.1980000000000004"/>
    <n v="97.3"/>
    <n v="0.1986"/>
    <n v="0.20660000000000001"/>
    <m/>
    <n v="0.6"/>
    <m/>
    <m/>
    <n v="12.96"/>
    <m/>
    <n v="3481800"/>
    <n v="0"/>
    <n v="0"/>
    <s v=""/>
    <s v=""/>
    <s v=""/>
  </r>
  <r>
    <d v="2019-12-14T00:00:00"/>
    <x v="347"/>
    <n v="1900"/>
    <d v="1901-01-09T19:37:38"/>
    <n v="112.04"/>
    <n v="56.540000000000006"/>
    <n v="0"/>
    <n v="1.51"/>
    <n v="341.2"/>
    <n v="-8.4629999999999992"/>
    <n v="97.3"/>
    <n v="0.1986"/>
    <n v="0.20660000000000001"/>
    <m/>
    <n v="0.6"/>
    <m/>
    <m/>
    <n v="12.86"/>
    <m/>
    <n v="3481900"/>
    <n v="0"/>
    <n v="0"/>
    <s v=""/>
    <s v=""/>
    <s v=""/>
  </r>
  <r>
    <d v="2019-12-14T00:00:00"/>
    <x v="347"/>
    <n v="2000"/>
    <d v="1901-01-09T20:37:38"/>
    <n v="98.71"/>
    <n v="43.209999999999994"/>
    <n v="0"/>
    <n v="0"/>
    <n v="297.60000000000002"/>
    <n v="-8.6630000000000003"/>
    <n v="97.1"/>
    <n v="0.1986"/>
    <n v="0.20660000000000001"/>
    <m/>
    <n v="0.6"/>
    <m/>
    <m/>
    <n v="12.75"/>
    <m/>
    <n v="3482000"/>
    <n v="0"/>
    <n v="0"/>
    <s v=""/>
    <s v=""/>
    <s v=""/>
  </r>
  <r>
    <d v="2019-12-14T00:00:00"/>
    <x v="347"/>
    <n v="2100"/>
    <d v="1901-01-09T21:37:38"/>
    <n v="96.6"/>
    <n v="41.099999999999994"/>
    <n v="0"/>
    <n v="0"/>
    <n v="297.60000000000002"/>
    <n v="-8.6630000000000003"/>
    <n v="97.1"/>
    <n v="0.1986"/>
    <n v="0.20660000000000001"/>
    <m/>
    <n v="0.6"/>
    <m/>
    <m/>
    <n v="12.64"/>
    <m/>
    <n v="3482100"/>
    <n v="0"/>
    <n v="0"/>
    <s v=""/>
    <s v=""/>
    <s v=""/>
  </r>
  <r>
    <d v="2019-12-14T00:00:00"/>
    <x v="347"/>
    <n v="2200"/>
    <d v="1901-01-09T22:37:38"/>
    <n v="96.83"/>
    <n v="41.33"/>
    <n v="0"/>
    <n v="0"/>
    <n v="301.8"/>
    <n v="-8.8309999999999995"/>
    <n v="97"/>
    <n v="0.1986"/>
    <n v="0.20660000000000001"/>
    <m/>
    <n v="0.6"/>
    <m/>
    <m/>
    <n v="12.64"/>
    <m/>
    <n v="3482200"/>
    <n v="0"/>
    <n v="0"/>
    <s v=""/>
    <s v=""/>
    <s v=""/>
  </r>
  <r>
    <d v="2019-12-14T00:00:00"/>
    <x v="347"/>
    <n v="2300"/>
    <d v="1901-01-09T23:37:38"/>
    <n v="99.06"/>
    <n v="43.56"/>
    <n v="0"/>
    <n v="0"/>
    <n v="355.2"/>
    <n v="-8.6630000000000003"/>
    <n v="97.1"/>
    <n v="0.1986"/>
    <n v="0.20660000000000001"/>
    <m/>
    <n v="0.6"/>
    <m/>
    <m/>
    <n v="12.53"/>
    <m/>
    <n v="3482300"/>
    <n v="0"/>
    <n v="0"/>
    <s v=""/>
    <s v=""/>
    <s v=""/>
  </r>
  <r>
    <d v="2019-12-14T00:00:00"/>
    <x v="347"/>
    <n v="2400"/>
    <d v="1901-01-10T00:37:38"/>
    <n v="98.59"/>
    <n v="43.09"/>
    <n v="0"/>
    <n v="0"/>
    <n v="355.2"/>
    <n v="-8.6300000000000008"/>
    <n v="97"/>
    <n v="0.1986"/>
    <n v="0.20660000000000001"/>
    <m/>
    <n v="0.6"/>
    <m/>
    <m/>
    <n v="12.53"/>
    <m/>
    <n v="3482400"/>
    <n v="0"/>
    <n v="0"/>
    <n v="0.19900000000000001"/>
    <n v="0.20699999999999999"/>
    <n v="0.43099999999999999"/>
  </r>
  <r>
    <d v="2019-12-15T00:00:00"/>
    <x v="348"/>
    <n v="100"/>
    <d v="1901-01-10T01:37:38"/>
    <n v="97.77"/>
    <n v="42.269999999999996"/>
    <n v="0"/>
    <n v="0"/>
    <n v="293.39999999999998"/>
    <n v="-8.8309999999999995"/>
    <n v="97"/>
    <n v="0.1986"/>
    <n v="0.20660000000000001"/>
    <m/>
    <n v="0.6"/>
    <m/>
    <m/>
    <n v="12.53"/>
    <m/>
    <n v="3490100"/>
    <n v="0"/>
    <n v="0"/>
    <s v=""/>
    <s v=""/>
    <s v=""/>
  </r>
  <r>
    <d v="2019-12-15T00:00:00"/>
    <x v="348"/>
    <n v="200"/>
    <d v="1901-01-10T02:37:38"/>
    <n v="101.51"/>
    <n v="46.010000000000005"/>
    <n v="0"/>
    <n v="1.51"/>
    <n v="269.60000000000002"/>
    <n v="-9.5079999999999991"/>
    <n v="97"/>
    <n v="0.1986"/>
    <n v="0.20660000000000001"/>
    <m/>
    <n v="0.6"/>
    <m/>
    <m/>
    <n v="12.53"/>
    <m/>
    <n v="3490200"/>
    <n v="0"/>
    <n v="0"/>
    <s v=""/>
    <s v=""/>
    <s v=""/>
  </r>
  <r>
    <d v="2019-12-15T00:00:00"/>
    <x v="348"/>
    <n v="300"/>
    <d v="1901-01-10T03:37:38"/>
    <n v="101.51"/>
    <n v="46.010000000000005"/>
    <n v="0"/>
    <n v="1.01"/>
    <n v="249.9"/>
    <n v="-8.4629999999999992"/>
    <n v="97"/>
    <n v="0.1986"/>
    <n v="0.20660000000000001"/>
    <m/>
    <n v="0.6"/>
    <m/>
    <m/>
    <n v="12.53"/>
    <m/>
    <n v="3490300"/>
    <n v="0"/>
    <n v="0"/>
    <s v=""/>
    <s v=""/>
    <s v=""/>
  </r>
  <r>
    <d v="2019-12-15T00:00:00"/>
    <x v="348"/>
    <n v="400"/>
    <d v="1901-01-10T04:37:38"/>
    <n v="100.11"/>
    <n v="44.61"/>
    <n v="0"/>
    <n v="2.52"/>
    <n v="251.3"/>
    <n v="-8.43"/>
    <n v="97"/>
    <n v="0.1986"/>
    <n v="0.20580000000000001"/>
    <m/>
    <n v="0.6"/>
    <m/>
    <m/>
    <n v="12.43"/>
    <m/>
    <n v="3490400"/>
    <n v="0"/>
    <n v="0"/>
    <s v=""/>
    <s v=""/>
    <s v=""/>
  </r>
  <r>
    <d v="2019-12-15T00:00:00"/>
    <x v="348"/>
    <n v="500"/>
    <d v="1901-01-10T05:37:38"/>
    <n v="98.59"/>
    <n v="43.09"/>
    <n v="0"/>
    <n v="2.52"/>
    <n v="240.1"/>
    <n v="-8.43"/>
    <n v="97"/>
    <n v="0.1986"/>
    <n v="0.20660000000000001"/>
    <m/>
    <n v="0.6"/>
    <m/>
    <m/>
    <n v="12.43"/>
    <m/>
    <n v="3490500"/>
    <n v="0"/>
    <n v="0"/>
    <s v=""/>
    <s v=""/>
    <s v=""/>
  </r>
  <r>
    <d v="2019-12-15T00:00:00"/>
    <x v="348"/>
    <n v="600"/>
    <d v="1901-01-10T06:37:38"/>
    <n v="100.11"/>
    <n v="44.61"/>
    <n v="0"/>
    <n v="2.52"/>
    <n v="235.9"/>
    <n v="-8.3970000000000002"/>
    <n v="97"/>
    <n v="0.1986"/>
    <n v="0.20660000000000001"/>
    <m/>
    <n v="0.6"/>
    <m/>
    <m/>
    <n v="12.43"/>
    <m/>
    <n v="3490600"/>
    <n v="0"/>
    <n v="0"/>
    <s v=""/>
    <s v=""/>
    <s v=""/>
  </r>
  <r>
    <d v="2019-12-15T00:00:00"/>
    <x v="348"/>
    <n v="700"/>
    <d v="1901-01-10T07:37:38"/>
    <n v="100.46"/>
    <n v="44.959999999999994"/>
    <n v="0"/>
    <n v="3.02"/>
    <n v="271"/>
    <n v="-8.6630000000000003"/>
    <n v="97"/>
    <n v="0.1986"/>
    <n v="0.20660000000000001"/>
    <m/>
    <n v="0.6"/>
    <m/>
    <m/>
    <n v="12.43"/>
    <m/>
    <n v="3490700"/>
    <n v="0"/>
    <n v="0"/>
    <s v=""/>
    <s v=""/>
    <s v=""/>
  </r>
  <r>
    <d v="2019-12-15T00:00:00"/>
    <x v="348"/>
    <n v="800"/>
    <d v="1901-01-10T08:37:38"/>
    <n v="100.23"/>
    <n v="44.730000000000004"/>
    <n v="0.5"/>
    <n v="4.03"/>
    <n v="303.2"/>
    <n v="-9.1679999999999993"/>
    <n v="96.7"/>
    <n v="0.1986"/>
    <n v="0.20660000000000001"/>
    <m/>
    <n v="0.6"/>
    <m/>
    <m/>
    <n v="12.43"/>
    <m/>
    <n v="3490800"/>
    <n v="1"/>
    <n v="0"/>
    <s v=""/>
    <s v=""/>
    <s v=""/>
  </r>
  <r>
    <d v="2019-12-15T00:00:00"/>
    <x v="348"/>
    <n v="900"/>
    <d v="1901-01-10T09:37:38"/>
    <n v="100.11"/>
    <n v="44.61"/>
    <n v="0.5"/>
    <n v="4.53"/>
    <n v="297.60000000000002"/>
    <n v="-9.6440000000000001"/>
    <n v="96.3"/>
    <n v="0.1986"/>
    <n v="0.20660000000000001"/>
    <m/>
    <n v="19.399999999999999"/>
    <m/>
    <m/>
    <n v="12.75"/>
    <m/>
    <n v="3490900"/>
    <n v="63.8"/>
    <n v="19.399999999999999"/>
    <s v=""/>
    <s v=""/>
    <s v=""/>
  </r>
  <r>
    <d v="2019-12-15T00:00:00"/>
    <x v="348"/>
    <n v="1000"/>
    <d v="1901-01-10T10:37:38"/>
    <n v="99.99"/>
    <n v="44.489999999999995"/>
    <n v="0.5"/>
    <n v="3.52"/>
    <n v="268.10000000000002"/>
    <n v="-9.5419999999999998"/>
    <n v="96.2"/>
    <n v="0.1986"/>
    <n v="0.20660000000000001"/>
    <m/>
    <n v="48.1"/>
    <m/>
    <m/>
    <n v="13.5"/>
    <m/>
    <n v="3491000"/>
    <n v="171.8"/>
    <n v="48.1"/>
    <s v=""/>
    <s v=""/>
    <s v=""/>
  </r>
  <r>
    <d v="2019-12-15T00:00:00"/>
    <x v="348"/>
    <n v="1100"/>
    <d v="1901-01-10T11:37:38"/>
    <n v="99.53"/>
    <n v="44.03"/>
    <n v="1.51"/>
    <n v="4.53"/>
    <n v="273.8"/>
    <n v="-6.8979999999999997"/>
    <n v="95.4"/>
    <n v="0.1986"/>
    <n v="0.20660000000000001"/>
    <m/>
    <n v="310.60000000000002"/>
    <m/>
    <m/>
    <n v="13.39"/>
    <m/>
    <n v="3491100"/>
    <n v="251.3"/>
    <n v="310.60000000000002"/>
    <s v=""/>
    <s v=""/>
    <s v=""/>
  </r>
  <r>
    <d v="2019-12-15T00:00:00"/>
    <x v="348"/>
    <n v="1200"/>
    <d v="1901-01-10T12:37:38"/>
    <n v="99.41"/>
    <n v="43.91"/>
    <n v="2.0099999999999998"/>
    <n v="5.54"/>
    <n v="271"/>
    <n v="-6.42"/>
    <n v="94.5"/>
    <n v="0.1986"/>
    <n v="0.20660000000000001"/>
    <m/>
    <n v="346.9"/>
    <m/>
    <m/>
    <n v="13.28"/>
    <m/>
    <n v="3491200"/>
    <n v="286.5"/>
    <n v="346.9"/>
    <s v=""/>
    <s v=""/>
    <s v=""/>
  </r>
  <r>
    <d v="2019-12-15T00:00:00"/>
    <x v="348"/>
    <n v="1300"/>
    <d v="1901-01-10T13:37:38"/>
    <n v="98.94"/>
    <n v="43.44"/>
    <n v="2.52"/>
    <n v="6.04"/>
    <n v="275.2"/>
    <n v="-7.2510000000000003"/>
    <n v="92.7"/>
    <n v="0.1986"/>
    <n v="0.20660000000000001"/>
    <m/>
    <n v="375.6"/>
    <m/>
    <m/>
    <n v="13.28"/>
    <m/>
    <n v="3491300"/>
    <n v="272.2"/>
    <n v="375.6"/>
    <s v=""/>
    <s v=""/>
    <s v=""/>
  </r>
  <r>
    <d v="2019-12-15T00:00:00"/>
    <x v="348"/>
    <n v="1400"/>
    <d v="1901-01-10T14:37:38"/>
    <n v="98.94"/>
    <n v="43.44"/>
    <n v="2.0099999999999998"/>
    <n v="5.03"/>
    <n v="265.3"/>
    <n v="-8.0990000000000002"/>
    <n v="89.9"/>
    <n v="0.1986"/>
    <n v="0.20660000000000001"/>
    <m/>
    <n v="150.6"/>
    <m/>
    <m/>
    <n v="13.28"/>
    <m/>
    <n v="3491400"/>
    <n v="210.8"/>
    <n v="150.6"/>
    <s v=""/>
    <s v=""/>
    <s v=""/>
  </r>
  <r>
    <d v="2019-12-15T00:00:00"/>
    <x v="348"/>
    <n v="1500"/>
    <d v="1901-01-10T15:37:38"/>
    <n v="98.82"/>
    <n v="43.319999999999993"/>
    <n v="2.0099999999999998"/>
    <n v="5.03"/>
    <n v="248.5"/>
    <n v="-8.6300000000000008"/>
    <n v="91.9"/>
    <n v="0.1978"/>
    <n v="0.20660000000000001"/>
    <m/>
    <n v="61.9"/>
    <m/>
    <m/>
    <n v="13.39"/>
    <m/>
    <n v="3491500"/>
    <n v="112.7"/>
    <n v="61.9"/>
    <s v=""/>
    <s v=""/>
    <s v=""/>
  </r>
  <r>
    <d v="2019-12-15T00:00:00"/>
    <x v="348"/>
    <n v="1600"/>
    <d v="1901-01-10T16:37:38"/>
    <n v="98.59"/>
    <n v="43.09"/>
    <n v="2.0099999999999998"/>
    <n v="5.54"/>
    <n v="255.5"/>
    <n v="-8.8979999999999997"/>
    <n v="93.8"/>
    <n v="0.1986"/>
    <n v="0.20660000000000001"/>
    <m/>
    <n v="18.100000000000001"/>
    <m/>
    <m/>
    <n v="13.39"/>
    <m/>
    <n v="3491600"/>
    <n v="14.3"/>
    <n v="18.100000000000001"/>
    <s v=""/>
    <s v=""/>
    <s v=""/>
  </r>
  <r>
    <d v="2019-12-15T00:00:00"/>
    <x v="348"/>
    <n v="1700"/>
    <d v="1901-01-10T17:37:38"/>
    <n v="97.89"/>
    <n v="42.39"/>
    <n v="3.02"/>
    <n v="7.55"/>
    <n v="237.3"/>
    <n v="-9.2690000000000001"/>
    <n v="94.3"/>
    <n v="0.1986"/>
    <n v="0.20660000000000001"/>
    <m/>
    <n v="0.6"/>
    <m/>
    <m/>
    <n v="13.18"/>
    <m/>
    <n v="3491700"/>
    <n v="0"/>
    <n v="0"/>
    <s v=""/>
    <s v=""/>
    <s v=""/>
  </r>
  <r>
    <d v="2019-12-15T00:00:00"/>
    <x v="348"/>
    <n v="1800"/>
    <d v="1901-01-10T18:37:38"/>
    <n v="98"/>
    <n v="42.5"/>
    <n v="2.0099999999999998"/>
    <n v="6.54"/>
    <n v="234.5"/>
    <n v="-10.441000000000001"/>
    <n v="94.4"/>
    <n v="0.1986"/>
    <n v="0.20660000000000001"/>
    <m/>
    <n v="0.6"/>
    <m/>
    <m/>
    <n v="12.96"/>
    <m/>
    <n v="3491800"/>
    <n v="0"/>
    <n v="0"/>
    <s v=""/>
    <s v=""/>
    <s v=""/>
  </r>
  <r>
    <d v="2019-12-15T00:00:00"/>
    <x v="348"/>
    <n v="1900"/>
    <d v="1901-01-10T19:37:38"/>
    <n v="97.07"/>
    <n v="41.569999999999993"/>
    <n v="2.0099999999999998"/>
    <n v="7.05"/>
    <n v="240.1"/>
    <n v="-10.510999999999999"/>
    <n v="94.4"/>
    <n v="0.1986"/>
    <n v="0.20660000000000001"/>
    <m/>
    <n v="0.6"/>
    <m/>
    <m/>
    <n v="12.86"/>
    <m/>
    <n v="3491900"/>
    <n v="0"/>
    <n v="0"/>
    <s v=""/>
    <s v=""/>
    <s v=""/>
  </r>
  <r>
    <d v="2019-12-15T00:00:00"/>
    <x v="348"/>
    <n v="2000"/>
    <d v="1901-01-10T20:37:38"/>
    <n v="97.89"/>
    <n v="42.39"/>
    <n v="1.01"/>
    <n v="4.53"/>
    <n v="238.7"/>
    <n v="-10.792"/>
    <n v="94.6"/>
    <n v="0.1986"/>
    <n v="0.20660000000000001"/>
    <m/>
    <n v="0.6"/>
    <m/>
    <m/>
    <n v="12.75"/>
    <m/>
    <n v="3492000"/>
    <n v="0"/>
    <n v="0"/>
    <s v=""/>
    <s v=""/>
    <s v=""/>
  </r>
  <r>
    <d v="2019-12-15T00:00:00"/>
    <x v="348"/>
    <n v="2100"/>
    <d v="1901-01-10T21:37:38"/>
    <n v="98"/>
    <n v="42.5"/>
    <n v="1.51"/>
    <n v="5.03"/>
    <n v="262.5"/>
    <n v="-10.722"/>
    <n v="94.1"/>
    <n v="0.1986"/>
    <n v="0.20660000000000001"/>
    <m/>
    <n v="0.6"/>
    <m/>
    <m/>
    <n v="12.64"/>
    <m/>
    <n v="3492100"/>
    <n v="0"/>
    <n v="0"/>
    <s v=""/>
    <s v=""/>
    <s v=""/>
  </r>
  <r>
    <d v="2019-12-15T00:00:00"/>
    <x v="348"/>
    <n v="2200"/>
    <d v="1901-01-10T22:37:38"/>
    <n v="97.07"/>
    <n v="41.569999999999993"/>
    <n v="2.0099999999999998"/>
    <n v="5.03"/>
    <n v="255.5"/>
    <n v="-10.757"/>
    <n v="93.7"/>
    <n v="0.1986"/>
    <n v="0.20660000000000001"/>
    <m/>
    <n v="0.6"/>
    <m/>
    <m/>
    <n v="12.64"/>
    <m/>
    <n v="3492200"/>
    <n v="0"/>
    <n v="0"/>
    <s v=""/>
    <s v=""/>
    <s v=""/>
  </r>
  <r>
    <d v="2019-12-15T00:00:00"/>
    <x v="348"/>
    <n v="2300"/>
    <d v="1901-01-10T23:37:38"/>
    <n v="96.48"/>
    <n v="40.980000000000004"/>
    <n v="1.01"/>
    <n v="3.52"/>
    <n v="271"/>
    <n v="-11.361000000000001"/>
    <n v="91.7"/>
    <n v="0.1978"/>
    <n v="0.20660000000000001"/>
    <m/>
    <n v="0.6"/>
    <m/>
    <m/>
    <n v="12.53"/>
    <m/>
    <n v="3492300"/>
    <n v="0"/>
    <n v="0"/>
    <s v=""/>
    <s v=""/>
    <s v=""/>
  </r>
  <r>
    <d v="2019-12-15T00:00:00"/>
    <x v="348"/>
    <n v="2400"/>
    <d v="1901-01-11T00:37:38"/>
    <n v="96.83"/>
    <n v="41.33"/>
    <n v="1.01"/>
    <n v="3.52"/>
    <n v="240.1"/>
    <n v="-11.433"/>
    <n v="95.3"/>
    <n v="0.1986"/>
    <n v="0.20660000000000001"/>
    <m/>
    <n v="0.6"/>
    <m/>
    <m/>
    <n v="12.53"/>
    <m/>
    <n v="3492400"/>
    <n v="0"/>
    <n v="0"/>
    <n v="0.19900000000000001"/>
    <n v="0.20699999999999999"/>
    <n v="0.41299999999999998"/>
  </r>
  <r>
    <d v="2019-12-16T00:00:00"/>
    <x v="349"/>
    <n v="100"/>
    <d v="1901-01-11T01:37:38"/>
    <n v="96.83"/>
    <n v="41.33"/>
    <n v="0"/>
    <n v="2.52"/>
    <n v="272.39999999999998"/>
    <n v="-11.757999999999999"/>
    <n v="96.3"/>
    <n v="0.1986"/>
    <n v="0.20660000000000001"/>
    <m/>
    <n v="0.6"/>
    <m/>
    <m/>
    <n v="12.53"/>
    <m/>
    <n v="3500100"/>
    <n v="0"/>
    <n v="0"/>
    <s v=""/>
    <s v=""/>
    <s v=""/>
  </r>
  <r>
    <d v="2019-12-16T00:00:00"/>
    <x v="349"/>
    <n v="200"/>
    <d v="1901-01-11T02:37:38"/>
    <n v="96.48"/>
    <n v="40.980000000000004"/>
    <n v="0"/>
    <n v="2.0099999999999998"/>
    <n v="262.5"/>
    <n v="-11.831"/>
    <n v="95.6"/>
    <n v="0.1986"/>
    <n v="0.20660000000000001"/>
    <m/>
    <n v="0.6"/>
    <m/>
    <m/>
    <n v="12.43"/>
    <m/>
    <n v="3500200"/>
    <n v="0"/>
    <n v="0"/>
    <s v=""/>
    <s v=""/>
    <s v=""/>
  </r>
  <r>
    <d v="2019-12-16T00:00:00"/>
    <x v="349"/>
    <n v="300"/>
    <d v="1901-01-11T03:37:38"/>
    <n v="95.78"/>
    <n v="40.28"/>
    <n v="0"/>
    <n v="2.0099999999999998"/>
    <n v="279.39999999999998"/>
    <n v="-12.975"/>
    <n v="95.1"/>
    <n v="0.1986"/>
    <n v="0.20660000000000001"/>
    <m/>
    <n v="0.6"/>
    <m/>
    <m/>
    <n v="12.43"/>
    <m/>
    <n v="3500300"/>
    <n v="0"/>
    <n v="0"/>
    <s v=""/>
    <s v=""/>
    <s v=""/>
  </r>
  <r>
    <d v="2019-12-16T00:00:00"/>
    <x v="349"/>
    <n v="400"/>
    <d v="1901-01-11T04:37:38"/>
    <n v="96.83"/>
    <n v="41.33"/>
    <n v="0.5"/>
    <n v="2.52"/>
    <n v="320.10000000000002"/>
    <n v="-12.454000000000001"/>
    <n v="95"/>
    <n v="0.1986"/>
    <n v="0.20660000000000001"/>
    <m/>
    <n v="0.6"/>
    <m/>
    <m/>
    <n v="12.43"/>
    <m/>
    <n v="3500400"/>
    <n v="0"/>
    <n v="0"/>
    <s v=""/>
    <s v=""/>
    <s v=""/>
  </r>
  <r>
    <d v="2019-12-16T00:00:00"/>
    <x v="349"/>
    <n v="500"/>
    <d v="1901-01-11T05:37:38"/>
    <n v="96.02"/>
    <n v="40.519999999999996"/>
    <n v="0.5"/>
    <n v="2.0099999999999998"/>
    <n v="327.10000000000002"/>
    <n v="-11.976000000000001"/>
    <n v="94.2"/>
    <n v="0.1986"/>
    <n v="0.20660000000000001"/>
    <m/>
    <n v="0.6"/>
    <m/>
    <m/>
    <n v="12.43"/>
    <m/>
    <n v="3500500"/>
    <n v="0"/>
    <n v="0"/>
    <s v=""/>
    <s v=""/>
    <s v=""/>
  </r>
  <r>
    <d v="2019-12-16T00:00:00"/>
    <x v="349"/>
    <n v="600"/>
    <d v="1901-01-11T06:37:38"/>
    <n v="96.37"/>
    <n v="40.870000000000005"/>
    <n v="0.5"/>
    <n v="2.0099999999999998"/>
    <n v="332.7"/>
    <n v="-12.491"/>
    <n v="93.7"/>
    <n v="0.1986"/>
    <n v="0.20660000000000001"/>
    <m/>
    <n v="0.6"/>
    <m/>
    <m/>
    <n v="12.43"/>
    <m/>
    <n v="3500600"/>
    <n v="0"/>
    <n v="0"/>
    <s v=""/>
    <s v=""/>
    <s v=""/>
  </r>
  <r>
    <d v="2019-12-16T00:00:00"/>
    <x v="349"/>
    <n v="700"/>
    <d v="1901-01-11T07:37:38"/>
    <n v="96.37"/>
    <n v="40.870000000000005"/>
    <n v="0.5"/>
    <n v="2.52"/>
    <n v="303.2"/>
    <n v="-12.343"/>
    <n v="90.9"/>
    <n v="0.1986"/>
    <n v="0.20660000000000001"/>
    <m/>
    <n v="0.6"/>
    <m/>
    <m/>
    <n v="12.43"/>
    <m/>
    <n v="3500700"/>
    <n v="0"/>
    <n v="0"/>
    <s v=""/>
    <s v=""/>
    <s v=""/>
  </r>
  <r>
    <d v="2019-12-16T00:00:00"/>
    <x v="349"/>
    <n v="800"/>
    <d v="1901-01-11T08:37:38"/>
    <n v="96.37"/>
    <n v="40.870000000000005"/>
    <n v="0.5"/>
    <n v="2.52"/>
    <n v="301.8"/>
    <n v="-10.616"/>
    <n v="87.9"/>
    <n v="0.1986"/>
    <n v="0.20660000000000001"/>
    <m/>
    <n v="3.1"/>
    <m/>
    <m/>
    <n v="12.43"/>
    <m/>
    <n v="3500800"/>
    <n v="0.8"/>
    <n v="3.1"/>
    <s v=""/>
    <s v=""/>
    <s v=""/>
  </r>
  <r>
    <d v="2019-12-16T00:00:00"/>
    <x v="349"/>
    <n v="900"/>
    <d v="1901-01-11T09:37:38"/>
    <n v="96.48"/>
    <n v="40.980000000000004"/>
    <n v="0.5"/>
    <n v="2.52"/>
    <n v="276.60000000000002"/>
    <n v="-9.3710000000000004"/>
    <n v="84"/>
    <n v="0.1986"/>
    <n v="0.20660000000000001"/>
    <m/>
    <n v="26.9"/>
    <m/>
    <m/>
    <n v="12.75"/>
    <m/>
    <n v="3500900"/>
    <n v="62.7"/>
    <n v="26.9"/>
    <s v=""/>
    <s v=""/>
    <s v=""/>
  </r>
  <r>
    <d v="2019-12-16T00:00:00"/>
    <x v="349"/>
    <n v="1000"/>
    <d v="1901-01-11T10:37:38"/>
    <n v="96.37"/>
    <n v="40.870000000000005"/>
    <n v="0"/>
    <n v="3.52"/>
    <n v="174.1"/>
    <n v="-7.5430000000000001"/>
    <n v="78.5"/>
    <n v="0.1986"/>
    <n v="0.20660000000000001"/>
    <m/>
    <n v="140.6"/>
    <m/>
    <m/>
    <n v="13.61"/>
    <m/>
    <n v="3501000"/>
    <n v="170.3"/>
    <n v="140.6"/>
    <s v=""/>
    <s v=""/>
    <s v=""/>
  </r>
  <r>
    <d v="2019-12-16T00:00:00"/>
    <x v="349"/>
    <n v="1100"/>
    <d v="1901-01-11T11:37:38"/>
    <n v="96.6"/>
    <n v="41.099999999999994"/>
    <n v="0.5"/>
    <n v="3.02"/>
    <n v="185.3"/>
    <n v="-7.2190000000000003"/>
    <n v="78.400000000000006"/>
    <n v="0.1986"/>
    <n v="0.20660000000000001"/>
    <m/>
    <n v="105.6"/>
    <m/>
    <m/>
    <n v="13.39"/>
    <m/>
    <n v="3501100"/>
    <n v="250.2"/>
    <n v="105.6"/>
    <s v=""/>
    <s v=""/>
    <s v=""/>
  </r>
  <r>
    <d v="2019-12-16T00:00:00"/>
    <x v="349"/>
    <n v="1200"/>
    <d v="1901-01-11T12:37:38"/>
    <n v="99.17"/>
    <n v="43.67"/>
    <n v="0.5"/>
    <n v="3.02"/>
    <n v="175.5"/>
    <n v="-8.0660000000000007"/>
    <n v="88.4"/>
    <n v="0.1986"/>
    <n v="0.20660000000000001"/>
    <m/>
    <n v="50.6"/>
    <m/>
    <m/>
    <n v="13.71"/>
    <m/>
    <n v="3501200"/>
    <n v="285.8"/>
    <n v="50.6"/>
    <s v=""/>
    <s v=""/>
    <s v=""/>
  </r>
  <r>
    <d v="2019-12-16T00:00:00"/>
    <x v="349"/>
    <n v="1300"/>
    <d v="1901-01-11T13:37:38"/>
    <n v="99.88"/>
    <n v="44.379999999999995"/>
    <n v="0.5"/>
    <n v="3.02"/>
    <n v="175.5"/>
    <n v="-8.0660000000000007"/>
    <n v="88.4"/>
    <n v="0.1986"/>
    <n v="0.20660000000000001"/>
    <m/>
    <n v="50.6"/>
    <m/>
    <m/>
    <n v="13.71"/>
    <m/>
    <n v="3501300"/>
    <n v="272.2"/>
    <n v="50.6"/>
    <s v=""/>
    <s v=""/>
    <s v=""/>
  </r>
  <r>
    <d v="2019-12-16T00:00:00"/>
    <x v="349"/>
    <n v="1400"/>
    <d v="1901-01-11T14:25:14"/>
    <n v="99.88"/>
    <n v="44.379999999999995"/>
    <n v="0.5"/>
    <n v="3.52"/>
    <n v="77.2"/>
    <n v="-7.3479999999999999"/>
    <n v="94.3"/>
    <n v="0.1978"/>
    <n v="0.20660000000000001"/>
    <m/>
    <n v="70.599999999999994"/>
    <m/>
    <m/>
    <n v="13.39"/>
    <m/>
    <n v="3501400"/>
    <n v="211.2"/>
    <n v="70.599999999999994"/>
    <s v=""/>
    <s v=""/>
    <s v=""/>
  </r>
  <r>
    <d v="2019-12-16T00:00:00"/>
    <x v="349"/>
    <n v="1500"/>
    <d v="1901-01-11T15:25:14"/>
    <n v="100.11"/>
    <n v="44.61"/>
    <n v="0.5"/>
    <n v="3.52"/>
    <n v="178.3"/>
    <n v="-6.1989999999999998"/>
    <n v="96"/>
    <n v="0.1971"/>
    <n v="0.20660000000000001"/>
    <n v="0"/>
    <n v="39.4"/>
    <m/>
    <m/>
    <n v="13.39"/>
    <m/>
    <n v="3501500"/>
    <n v="112.8"/>
    <n v="39.4"/>
    <s v=""/>
    <s v=""/>
    <s v=""/>
  </r>
  <r>
    <d v="2019-12-16T00:00:00"/>
    <x v="349"/>
    <n v="1600"/>
    <d v="1901-01-11T16:25:14"/>
    <n v="99.53"/>
    <n v="44.03"/>
    <n v="0.5"/>
    <n v="3.02"/>
    <n v="188.1"/>
    <n v="-9.3369999999999997"/>
    <n v="95.3"/>
    <n v="0.1971"/>
    <n v="0.20660000000000001"/>
    <n v="0"/>
    <n v="11.9"/>
    <m/>
    <m/>
    <n v="13.28"/>
    <m/>
    <n v="3501600"/>
    <n v="14.8"/>
    <n v="11.9"/>
    <s v=""/>
    <s v=""/>
    <s v=""/>
  </r>
  <r>
    <d v="2019-12-16T00:00:00"/>
    <x v="349"/>
    <n v="1700"/>
    <d v="1901-01-11T17:25:14"/>
    <n v="99.99"/>
    <n v="44.489999999999995"/>
    <n v="0"/>
    <n v="3.52"/>
    <n v="252.7"/>
    <n v="-5.5419999999999998"/>
    <n v="94.8"/>
    <n v="0.1978"/>
    <n v="0.20660000000000001"/>
    <n v="0"/>
    <n v="0.6"/>
    <m/>
    <m/>
    <n v="13.07"/>
    <m/>
    <n v="3501700"/>
    <n v="0"/>
    <n v="0"/>
    <s v=""/>
    <s v=""/>
    <s v=""/>
  </r>
  <r>
    <d v="2019-12-16T00:00:00"/>
    <x v="349"/>
    <n v="1800"/>
    <d v="1901-01-11T18:25:14"/>
    <n v="99.88"/>
    <n v="44.379999999999995"/>
    <n v="0"/>
    <n v="3.02"/>
    <n v="189.5"/>
    <n v="-5.4489999999999998"/>
    <n v="92.7"/>
    <n v="0.1971"/>
    <n v="0.20660000000000001"/>
    <n v="0"/>
    <n v="0.6"/>
    <m/>
    <m/>
    <n v="12.96"/>
    <m/>
    <n v="3501800"/>
    <n v="0"/>
    <n v="0"/>
    <s v=""/>
    <s v=""/>
    <s v=""/>
  </r>
  <r>
    <d v="2019-12-16T00:00:00"/>
    <x v="349"/>
    <n v="1900"/>
    <d v="1901-01-11T19:25:14"/>
    <n v="99.76"/>
    <n v="44.260000000000005"/>
    <n v="0.5"/>
    <n v="3.02"/>
    <n v="224.6"/>
    <n v="-4.6210000000000004"/>
    <n v="93.9"/>
    <n v="0.1971"/>
    <n v="0.20660000000000001"/>
    <n v="0"/>
    <n v="0.6"/>
    <m/>
    <m/>
    <n v="12.86"/>
    <m/>
    <n v="3501900"/>
    <n v="0"/>
    <n v="0"/>
    <s v=""/>
    <s v=""/>
    <s v=""/>
  </r>
  <r>
    <d v="2019-12-16T00:00:00"/>
    <x v="349"/>
    <n v="2000"/>
    <d v="1901-01-11T20:25:14"/>
    <n v="99.53"/>
    <n v="44.03"/>
    <n v="1.01"/>
    <n v="3.52"/>
    <n v="233.1"/>
    <n v="-4.1970000000000001"/>
    <n v="93.9"/>
    <n v="0.1978"/>
    <n v="0.20660000000000001"/>
    <n v="0"/>
    <n v="0.6"/>
    <m/>
    <m/>
    <n v="12.75"/>
    <m/>
    <n v="3502000"/>
    <n v="0"/>
    <n v="0"/>
    <s v=""/>
    <s v=""/>
    <s v=""/>
  </r>
  <r>
    <d v="2019-12-16T00:00:00"/>
    <x v="349"/>
    <n v="2100"/>
    <d v="1901-01-11T21:25:14"/>
    <n v="99.41"/>
    <n v="43.91"/>
    <n v="1.51"/>
    <n v="4.03"/>
    <n v="226"/>
    <n v="-4.7729999999999997"/>
    <n v="94.1"/>
    <n v="0.1971"/>
    <n v="0.20660000000000001"/>
    <n v="0"/>
    <n v="0.6"/>
    <m/>
    <m/>
    <n v="12.64"/>
    <m/>
    <n v="3502100"/>
    <n v="0"/>
    <n v="0"/>
    <s v=""/>
    <s v=""/>
    <s v=""/>
  </r>
  <r>
    <d v="2019-12-16T00:00:00"/>
    <x v="349"/>
    <n v="2200"/>
    <d v="1901-01-11T22:25:14"/>
    <n v="99.29"/>
    <n v="43.790000000000006"/>
    <n v="1.01"/>
    <n v="3.02"/>
    <n v="231.6"/>
    <n v="-3.8359999999999999"/>
    <n v="94.2"/>
    <n v="0.1971"/>
    <n v="0.20660000000000001"/>
    <n v="0"/>
    <n v="0.6"/>
    <m/>
    <m/>
    <n v="12.64"/>
    <m/>
    <n v="3502200"/>
    <n v="0"/>
    <n v="0"/>
    <s v=""/>
    <s v=""/>
    <s v=""/>
  </r>
  <r>
    <d v="2019-12-16T00:00:00"/>
    <x v="349"/>
    <n v="2300"/>
    <d v="1901-01-11T23:25:14"/>
    <n v="99.17"/>
    <n v="43.67"/>
    <n v="1.01"/>
    <n v="3.52"/>
    <n v="221.8"/>
    <n v="-4.2270000000000003"/>
    <n v="93.4"/>
    <n v="0.1971"/>
    <n v="0.20660000000000001"/>
    <n v="0"/>
    <n v="0.6"/>
    <m/>
    <m/>
    <n v="12.53"/>
    <m/>
    <n v="3502300"/>
    <n v="0"/>
    <n v="0"/>
    <s v=""/>
    <s v=""/>
    <s v=""/>
  </r>
  <r>
    <d v="2019-12-16T00:00:00"/>
    <x v="349"/>
    <n v="2400"/>
    <d v="1901-01-12T00:25:14"/>
    <n v="98.94"/>
    <n v="43.44"/>
    <n v="0"/>
    <n v="2.52"/>
    <n v="251.3"/>
    <n v="-4.7729999999999997"/>
    <n v="93.3"/>
    <n v="0.1978"/>
    <n v="0.20660000000000001"/>
    <n v="0"/>
    <n v="0.6"/>
    <m/>
    <m/>
    <n v="12.53"/>
    <m/>
    <n v="3502400"/>
    <n v="0"/>
    <n v="0"/>
    <n v="0.19800000000000001"/>
    <n v="0.20699999999999999"/>
    <n v="0.434"/>
  </r>
  <r>
    <d v="2019-12-17T00:00:00"/>
    <x v="350"/>
    <n v="100"/>
    <d v="1901-01-12T01:25:14"/>
    <n v="99.29"/>
    <n v="43.790000000000006"/>
    <n v="0"/>
    <n v="1.51"/>
    <n v="313.10000000000002"/>
    <n v="-4.1669999999999998"/>
    <n v="95.6"/>
    <n v="0.1978"/>
    <n v="0.20660000000000001"/>
    <n v="0"/>
    <n v="0.6"/>
    <m/>
    <m/>
    <n v="12.53"/>
    <m/>
    <n v="3510100"/>
    <n v="0"/>
    <n v="0"/>
    <s v=""/>
    <s v=""/>
    <s v=""/>
  </r>
  <r>
    <d v="2019-12-17T00:00:00"/>
    <x v="350"/>
    <n v="200"/>
    <d v="1901-01-12T02:25:14"/>
    <n v="98.94"/>
    <n v="43.44"/>
    <n v="0"/>
    <n v="2.52"/>
    <n v="169.9"/>
    <n v="-3.419"/>
    <n v="94.1"/>
    <n v="0.1971"/>
    <n v="0.20660000000000001"/>
    <n v="0"/>
    <n v="0.6"/>
    <m/>
    <m/>
    <n v="12.53"/>
    <m/>
    <n v="3510200"/>
    <n v="0"/>
    <n v="0"/>
    <s v=""/>
    <s v=""/>
    <s v=""/>
  </r>
  <r>
    <d v="2019-12-17T00:00:00"/>
    <x v="350"/>
    <n v="300"/>
    <d v="1901-01-12T03:25:14"/>
    <n v="98.82"/>
    <n v="43.319999999999993"/>
    <n v="0"/>
    <n v="3.02"/>
    <n v="51.9"/>
    <n v="-4.1970000000000001"/>
    <n v="94.1"/>
    <n v="0.1971"/>
    <n v="0.20660000000000001"/>
    <n v="0"/>
    <n v="0.6"/>
    <m/>
    <m/>
    <n v="12.53"/>
    <m/>
    <n v="3510300"/>
    <n v="0"/>
    <n v="0"/>
    <s v=""/>
    <s v=""/>
    <s v=""/>
  </r>
  <r>
    <d v="2019-12-17T00:00:00"/>
    <x v="350"/>
    <n v="400"/>
    <d v="1901-01-12T04:25:14"/>
    <n v="99.41"/>
    <n v="43.91"/>
    <n v="2.0099999999999998"/>
    <n v="6.04"/>
    <n v="57.6"/>
    <n v="-5.2949999999999999"/>
    <n v="95.5"/>
    <n v="0.1978"/>
    <n v="0.20580000000000001"/>
    <n v="0"/>
    <n v="0.6"/>
    <m/>
    <m/>
    <n v="12.53"/>
    <m/>
    <n v="3510400"/>
    <n v="0"/>
    <n v="0"/>
    <s v=""/>
    <s v=""/>
    <s v=""/>
  </r>
  <r>
    <d v="2019-12-17T00:00:00"/>
    <x v="350"/>
    <n v="500"/>
    <d v="1901-01-12T05:25:14"/>
    <n v="98.47"/>
    <n v="42.97"/>
    <n v="4.03"/>
    <n v="8.56"/>
    <n v="42.1"/>
    <n v="-8.1649999999999991"/>
    <n v="96.7"/>
    <n v="0.1971"/>
    <n v="0.20660000000000001"/>
    <n v="0"/>
    <n v="0.6"/>
    <m/>
    <m/>
    <n v="12.43"/>
    <m/>
    <n v="3510500"/>
    <n v="0"/>
    <n v="0"/>
    <s v=""/>
    <s v=""/>
    <s v=""/>
  </r>
  <r>
    <d v="2019-12-17T00:00:00"/>
    <x v="350"/>
    <n v="600"/>
    <d v="1901-01-12T06:25:14"/>
    <n v="98.71"/>
    <n v="43.209999999999994"/>
    <n v="3.02"/>
    <n v="6.54"/>
    <n v="46.3"/>
    <n v="-8.3309999999999995"/>
    <n v="96.8"/>
    <n v="0.1971"/>
    <n v="0.20580000000000001"/>
    <n v="0"/>
    <n v="0.6"/>
    <m/>
    <m/>
    <n v="12.53"/>
    <m/>
    <n v="3510600"/>
    <n v="0"/>
    <n v="0"/>
    <s v=""/>
    <s v=""/>
    <s v=""/>
  </r>
  <r>
    <d v="2019-12-17T00:00:00"/>
    <x v="350"/>
    <n v="700"/>
    <d v="1901-01-12T07:25:14"/>
    <n v="98.36"/>
    <n v="42.86"/>
    <n v="2.52"/>
    <n v="5.54"/>
    <n v="46.3"/>
    <n v="-8.6630000000000003"/>
    <n v="96.5"/>
    <n v="0.1971"/>
    <n v="0.20660000000000001"/>
    <n v="0"/>
    <n v="0.6"/>
    <m/>
    <m/>
    <n v="12.43"/>
    <m/>
    <n v="3510700"/>
    <n v="0"/>
    <n v="0"/>
    <s v=""/>
    <s v=""/>
    <s v=""/>
  </r>
  <r>
    <d v="2019-12-17T00:00:00"/>
    <x v="350"/>
    <n v="800"/>
    <d v="1901-01-12T08:25:14"/>
    <n v="98.36"/>
    <n v="42.86"/>
    <n v="3.02"/>
    <n v="5.54"/>
    <n v="36.5"/>
    <n v="-8.6969999999999992"/>
    <n v="96.5"/>
    <n v="0.1971"/>
    <n v="0.20660000000000001"/>
    <n v="0"/>
    <n v="0.6"/>
    <m/>
    <m/>
    <n v="12.43"/>
    <m/>
    <n v="3510800"/>
    <n v="0.8"/>
    <n v="0"/>
    <s v=""/>
    <s v=""/>
    <s v=""/>
  </r>
  <r>
    <d v="2019-12-17T00:00:00"/>
    <x v="350"/>
    <n v="900"/>
    <d v="1901-01-12T09:25:14"/>
    <n v="98"/>
    <n v="42.5"/>
    <n v="2.0099999999999998"/>
    <n v="4.53"/>
    <n v="43.5"/>
    <n v="-8.3309999999999995"/>
    <n v="96.4"/>
    <n v="0.1971"/>
    <n v="0.20660000000000001"/>
    <n v="0"/>
    <n v="11.9"/>
    <m/>
    <m/>
    <n v="12.53"/>
    <m/>
    <n v="3510900"/>
    <n v="61.5"/>
    <n v="11.9"/>
    <s v=""/>
    <s v=""/>
    <s v=""/>
  </r>
  <r>
    <d v="2019-12-17T00:00:00"/>
    <x v="350"/>
    <n v="1000"/>
    <d v="1901-01-12T10:25:14"/>
    <n v="98.36"/>
    <n v="42.86"/>
    <n v="1.01"/>
    <n v="4.53"/>
    <n v="56.2"/>
    <n v="-8.4969999999999999"/>
    <n v="96.6"/>
    <n v="0.1978"/>
    <n v="0.20580000000000001"/>
    <n v="0"/>
    <n v="58.1"/>
    <m/>
    <m/>
    <n v="12.96"/>
    <m/>
    <n v="3511000"/>
    <n v="169.3"/>
    <n v="58.1"/>
    <s v=""/>
    <s v=""/>
    <s v=""/>
  </r>
  <r>
    <d v="2019-12-17T00:00:00"/>
    <x v="350"/>
    <n v="1100"/>
    <d v="1901-01-12T11:25:14"/>
    <n v="97.89"/>
    <n v="42.39"/>
    <n v="1.01"/>
    <n v="4.03"/>
    <n v="50.5"/>
    <n v="-7.4130000000000003"/>
    <n v="96.4"/>
    <n v="0.1971"/>
    <n v="0.20660000000000001"/>
    <n v="0"/>
    <n v="128.1"/>
    <m/>
    <m/>
    <n v="13.93"/>
    <m/>
    <n v="3511100"/>
    <n v="249.3"/>
    <n v="128.1"/>
    <s v=""/>
    <s v=""/>
    <s v=""/>
  </r>
  <r>
    <d v="2019-12-17T00:00:00"/>
    <x v="350"/>
    <n v="1200"/>
    <d v="1901-01-12T12:25:14"/>
    <n v="97.89"/>
    <n v="42.39"/>
    <n v="1.51"/>
    <n v="3.52"/>
    <n v="46.3"/>
    <n v="-8.2639999999999993"/>
    <n v="96.1"/>
    <n v="0.1971"/>
    <n v="0.20660000000000001"/>
    <n v="0"/>
    <n v="115.6"/>
    <m/>
    <m/>
    <n v="13.5"/>
    <m/>
    <n v="3511200"/>
    <n v="285.2"/>
    <n v="115.6"/>
    <s v=""/>
    <s v=""/>
    <s v=""/>
  </r>
  <r>
    <d v="2019-12-17T00:00:00"/>
    <x v="350"/>
    <n v="1300"/>
    <d v="1901-01-12T13:25:14"/>
    <n v="98"/>
    <n v="42.5"/>
    <n v="1.01"/>
    <n v="3.02"/>
    <n v="53.3"/>
    <n v="-6.1360000000000001"/>
    <n v="96.2"/>
    <n v="0.1971"/>
    <n v="0.20660000000000001"/>
    <n v="0"/>
    <n v="153.1"/>
    <m/>
    <m/>
    <n v="13.28"/>
    <m/>
    <n v="3511300"/>
    <n v="271.8"/>
    <n v="153.1"/>
    <s v=""/>
    <s v=""/>
    <s v=""/>
  </r>
  <r>
    <d v="2019-12-17T00:00:00"/>
    <x v="350"/>
    <n v="1400"/>
    <d v="1901-01-12T14:25:14"/>
    <n v="97.89"/>
    <n v="42.39"/>
    <n v="1.01"/>
    <n v="3.02"/>
    <n v="54.8"/>
    <n v="-8.4629999999999992"/>
    <n v="96.2"/>
    <n v="0.1971"/>
    <n v="0.20660000000000001"/>
    <n v="0"/>
    <n v="95.6"/>
    <m/>
    <m/>
    <n v="13.28"/>
    <m/>
    <n v="3511400"/>
    <n v="211.2"/>
    <n v="95.6"/>
    <s v=""/>
    <s v=""/>
    <s v=""/>
  </r>
  <r>
    <d v="2019-12-17T00:00:00"/>
    <x v="350"/>
    <n v="1500"/>
    <d v="1901-01-12T15:25:14"/>
    <n v="97.77"/>
    <n v="42.269999999999996"/>
    <n v="1.01"/>
    <n v="4.03"/>
    <n v="47.7"/>
    <n v="-8.5299999999999994"/>
    <n v="96.1"/>
    <n v="0.1971"/>
    <n v="0.20660000000000001"/>
    <n v="0"/>
    <n v="63.1"/>
    <m/>
    <m/>
    <n v="13.28"/>
    <m/>
    <n v="3511500"/>
    <n v="113.2"/>
    <n v="63.1"/>
    <s v=""/>
    <s v=""/>
    <s v=""/>
  </r>
  <r>
    <d v="2019-12-17T00:00:00"/>
    <x v="350"/>
    <n v="1600"/>
    <d v="1901-01-12T16:25:14"/>
    <n v="97.77"/>
    <n v="42.269999999999996"/>
    <n v="1.51"/>
    <n v="3.52"/>
    <n v="43.5"/>
    <n v="-8.9649999999999999"/>
    <n v="96.1"/>
    <n v="0.1971"/>
    <n v="0.20660000000000001"/>
    <n v="0"/>
    <n v="14.4"/>
    <m/>
    <m/>
    <n v="13.5"/>
    <m/>
    <n v="3511600"/>
    <n v="14.8"/>
    <n v="14.4"/>
    <s v=""/>
    <s v=""/>
    <s v=""/>
  </r>
  <r>
    <d v="2019-12-17T00:00:00"/>
    <x v="350"/>
    <n v="1700"/>
    <d v="1901-01-12T17:25:14"/>
    <n v="97.89"/>
    <n v="42.39"/>
    <n v="1.51"/>
    <n v="3.52"/>
    <n v="44.9"/>
    <n v="-9.1340000000000003"/>
    <n v="96.2"/>
    <n v="0.1971"/>
    <n v="0.20660000000000001"/>
    <n v="0"/>
    <n v="0.6"/>
    <m/>
    <m/>
    <n v="13.28"/>
    <m/>
    <n v="3511700"/>
    <n v="0"/>
    <n v="0"/>
    <s v=""/>
    <s v=""/>
    <s v=""/>
  </r>
  <r>
    <d v="2019-12-17T00:00:00"/>
    <x v="350"/>
    <n v="1800"/>
    <d v="1901-01-12T18:25:14"/>
    <n v="97.77"/>
    <n v="42.269999999999996"/>
    <n v="1.51"/>
    <n v="3.52"/>
    <n v="40.700000000000003"/>
    <n v="-8.9649999999999999"/>
    <n v="96.2"/>
    <n v="0.1978"/>
    <n v="0.20660000000000001"/>
    <n v="0"/>
    <n v="0.6"/>
    <m/>
    <m/>
    <n v="13.07"/>
    <m/>
    <n v="3511800"/>
    <n v="0"/>
    <n v="0"/>
    <s v=""/>
    <s v=""/>
    <s v=""/>
  </r>
  <r>
    <d v="2019-12-17T00:00:00"/>
    <x v="350"/>
    <n v="1900"/>
    <d v="1901-01-12T19:25:14"/>
    <n v="97.77"/>
    <n v="42.269999999999996"/>
    <n v="1.51"/>
    <n v="3.02"/>
    <n v="39.299999999999997"/>
    <n v="-9.3030000000000008"/>
    <n v="96.2"/>
    <n v="0.1978"/>
    <n v="0.20660000000000001"/>
    <n v="0"/>
    <n v="0.6"/>
    <m/>
    <m/>
    <n v="12.86"/>
    <m/>
    <n v="3511900"/>
    <n v="0"/>
    <n v="0"/>
    <s v=""/>
    <s v=""/>
    <s v=""/>
  </r>
  <r>
    <d v="2019-12-17T00:00:00"/>
    <x v="350"/>
    <n v="2000"/>
    <d v="1901-01-12T20:25:14"/>
    <n v="97.54"/>
    <n v="42.040000000000006"/>
    <n v="1.51"/>
    <n v="3.52"/>
    <n v="39.299999999999997"/>
    <n v="-9.3710000000000004"/>
    <n v="96"/>
    <n v="0.1971"/>
    <n v="0.20660000000000001"/>
    <n v="0"/>
    <n v="0.6"/>
    <m/>
    <m/>
    <n v="12.75"/>
    <m/>
    <n v="3512000"/>
    <n v="0"/>
    <n v="0"/>
    <s v=""/>
    <s v=""/>
    <s v=""/>
  </r>
  <r>
    <d v="2019-12-17T00:00:00"/>
    <x v="350"/>
    <n v="2100"/>
    <d v="1901-01-12T21:25:14"/>
    <n v="97.54"/>
    <n v="42.040000000000006"/>
    <n v="1.51"/>
    <n v="3.02"/>
    <n v="39.299999999999997"/>
    <n v="-9.5079999999999991"/>
    <n v="96"/>
    <n v="0.1978"/>
    <n v="0.20660000000000001"/>
    <n v="0"/>
    <n v="0.6"/>
    <m/>
    <m/>
    <n v="12.75"/>
    <m/>
    <n v="3512100"/>
    <n v="0"/>
    <n v="0"/>
    <s v=""/>
    <s v=""/>
    <s v=""/>
  </r>
  <r>
    <d v="2019-12-17T00:00:00"/>
    <x v="350"/>
    <n v="2200"/>
    <d v="1901-01-12T22:25:14"/>
    <n v="97.42"/>
    <n v="41.92"/>
    <n v="1.51"/>
    <n v="2.52"/>
    <n v="37.9"/>
    <n v="-8.7639999999999993"/>
    <n v="96.1"/>
    <n v="0.1971"/>
    <n v="0.20660000000000001"/>
    <n v="0"/>
    <n v="0.6"/>
    <m/>
    <m/>
    <n v="12.64"/>
    <m/>
    <n v="3512200"/>
    <n v="0"/>
    <n v="0"/>
    <s v=""/>
    <s v=""/>
    <s v=""/>
  </r>
  <r>
    <d v="2019-12-17T00:00:00"/>
    <x v="350"/>
    <n v="2300"/>
    <d v="1901-01-12T23:25:14"/>
    <n v="97.54"/>
    <n v="42.040000000000006"/>
    <n v="1.01"/>
    <n v="3.02"/>
    <n v="33.700000000000003"/>
    <n v="-8.6630000000000003"/>
    <n v="96.3"/>
    <n v="0.1971"/>
    <n v="0.20660000000000001"/>
    <n v="0"/>
    <n v="0.6"/>
    <m/>
    <m/>
    <n v="12.64"/>
    <m/>
    <n v="3512300"/>
    <n v="0"/>
    <n v="0"/>
    <s v=""/>
    <s v=""/>
    <s v=""/>
  </r>
  <r>
    <d v="2019-12-17T00:00:00"/>
    <x v="350"/>
    <n v="2400"/>
    <d v="1901-01-13T00:25:14"/>
    <n v="97.3"/>
    <n v="41.8"/>
    <n v="0"/>
    <n v="2.0099999999999998"/>
    <n v="25.3"/>
    <n v="-6.8979999999999997"/>
    <n v="96.9"/>
    <n v="0.1978"/>
    <n v="0.20660000000000001"/>
    <n v="0"/>
    <n v="0.6"/>
    <m/>
    <m/>
    <n v="12.53"/>
    <m/>
    <n v="3512400"/>
    <n v="0"/>
    <n v="0"/>
    <n v="0.19800000000000001"/>
    <n v="0.20699999999999999"/>
    <n v="0.41799999999999998"/>
  </r>
  <r>
    <d v="2019-12-18T00:00:00"/>
    <x v="351"/>
    <n v="100"/>
    <d v="1901-01-13T01:25:14"/>
    <n v="96.83"/>
    <n v="41.33"/>
    <n v="0"/>
    <n v="1.51"/>
    <n v="71.599999999999994"/>
    <n v="-7.4130000000000003"/>
    <n v="97.4"/>
    <n v="0.1971"/>
    <n v="0.20580000000000001"/>
    <n v="0"/>
    <n v="0.6"/>
    <m/>
    <m/>
    <n v="12.53"/>
    <m/>
    <n v="3520100"/>
    <n v="0"/>
    <n v="0"/>
    <s v=""/>
    <s v=""/>
    <s v=""/>
  </r>
  <r>
    <d v="2019-12-18T00:00:00"/>
    <x v="351"/>
    <n v="200"/>
    <d v="1901-01-13T02:25:14"/>
    <n v="96.72"/>
    <n v="41.22"/>
    <n v="0"/>
    <n v="2.52"/>
    <n v="54.8"/>
    <n v="-7.0579999999999998"/>
    <n v="97.1"/>
    <n v="0.1971"/>
    <n v="0.20580000000000001"/>
    <n v="0"/>
    <n v="0.6"/>
    <m/>
    <m/>
    <n v="12.43"/>
    <m/>
    <n v="3520200"/>
    <n v="0"/>
    <n v="0"/>
    <s v=""/>
    <s v=""/>
    <s v=""/>
  </r>
  <r>
    <d v="2019-12-18T00:00:00"/>
    <x v="351"/>
    <n v="300"/>
    <d v="1901-01-13T03:25:14"/>
    <n v="97.07"/>
    <n v="41.569999999999993"/>
    <n v="0"/>
    <n v="3.02"/>
    <n v="43.5"/>
    <n v="-8.3309999999999995"/>
    <n v="97.2"/>
    <n v="0.1971"/>
    <n v="0.20580000000000001"/>
    <n v="0"/>
    <n v="0.6"/>
    <m/>
    <m/>
    <n v="12.53"/>
    <m/>
    <n v="3520300"/>
    <n v="0"/>
    <n v="0"/>
    <s v=""/>
    <s v=""/>
    <s v=""/>
  </r>
  <r>
    <d v="2019-12-18T00:00:00"/>
    <x v="351"/>
    <n v="400"/>
    <d v="1901-01-13T04:25:14"/>
    <n v="97.19"/>
    <n v="41.69"/>
    <n v="0.5"/>
    <n v="3.52"/>
    <n v="57.6"/>
    <n v="-7.8689999999999998"/>
    <n v="97.1"/>
    <n v="0.1978"/>
    <n v="0.20580000000000001"/>
    <n v="0"/>
    <n v="0.6"/>
    <m/>
    <m/>
    <n v="12.43"/>
    <m/>
    <n v="3520400"/>
    <n v="0"/>
    <n v="0"/>
    <s v=""/>
    <s v=""/>
    <s v=""/>
  </r>
  <r>
    <d v="2019-12-18T00:00:00"/>
    <x v="351"/>
    <n v="500"/>
    <d v="1901-01-13T05:25:14"/>
    <n v="95.67"/>
    <n v="40.17"/>
    <n v="0.5"/>
    <n v="3.02"/>
    <n v="49.1"/>
    <n v="-8.8309999999999995"/>
    <n v="96.6"/>
    <n v="0.1971"/>
    <n v="0.20580000000000001"/>
    <n v="0"/>
    <n v="0.6"/>
    <m/>
    <m/>
    <n v="12.43"/>
    <m/>
    <n v="3520500"/>
    <n v="0"/>
    <n v="0"/>
    <s v=""/>
    <s v=""/>
    <s v=""/>
  </r>
  <r>
    <d v="2019-12-18T00:00:00"/>
    <x v="351"/>
    <n v="600"/>
    <d v="1901-01-13T06:25:14"/>
    <n v="96.48"/>
    <n v="40.980000000000004"/>
    <n v="1.01"/>
    <n v="3.52"/>
    <n v="47.7"/>
    <n v="-9.3030000000000008"/>
    <n v="96.4"/>
    <n v="0.1971"/>
    <n v="0.20660000000000001"/>
    <n v="0"/>
    <n v="0.6"/>
    <m/>
    <m/>
    <n v="12.43"/>
    <m/>
    <n v="3520600"/>
    <n v="0"/>
    <n v="0"/>
    <s v=""/>
    <s v=""/>
    <s v=""/>
  </r>
  <r>
    <d v="2019-12-18T00:00:00"/>
    <x v="351"/>
    <n v="700"/>
    <d v="1901-01-13T07:25:14"/>
    <n v="96.95"/>
    <n v="41.45"/>
    <n v="0.5"/>
    <n v="3.52"/>
    <n v="47.7"/>
    <n v="-9.1679999999999993"/>
    <n v="96.4"/>
    <n v="0.1971"/>
    <n v="0.20580000000000001"/>
    <n v="0"/>
    <n v="0.6"/>
    <m/>
    <m/>
    <n v="12.43"/>
    <m/>
    <n v="3520700"/>
    <n v="0"/>
    <n v="0"/>
    <s v=""/>
    <s v=""/>
    <s v=""/>
  </r>
  <r>
    <d v="2019-12-18T00:00:00"/>
    <x v="351"/>
    <n v="800"/>
    <d v="1901-01-13T08:25:14"/>
    <n v="96.6"/>
    <n v="41.099999999999994"/>
    <n v="0.5"/>
    <n v="3.02"/>
    <n v="49.1"/>
    <n v="-8.9649999999999999"/>
    <n v="96.5"/>
    <n v="0.1978"/>
    <n v="0.20580000000000001"/>
    <n v="0"/>
    <n v="0.6"/>
    <m/>
    <m/>
    <n v="12.43"/>
    <m/>
    <n v="3520800"/>
    <n v="0.8"/>
    <n v="0"/>
    <s v=""/>
    <s v=""/>
    <s v=""/>
  </r>
  <r>
    <d v="2019-12-18T00:00:00"/>
    <x v="351"/>
    <n v="900"/>
    <d v="1901-01-13T09:25:14"/>
    <n v="96.6"/>
    <n v="41.099999999999994"/>
    <n v="0.5"/>
    <n v="3.02"/>
    <n v="57.6"/>
    <n v="-8.8309999999999995"/>
    <n v="96.8"/>
    <n v="0.1971"/>
    <n v="0.20580000000000001"/>
    <n v="0"/>
    <n v="5.6"/>
    <m/>
    <m/>
    <n v="12.43"/>
    <m/>
    <n v="3520900"/>
    <n v="60"/>
    <n v="5.6"/>
    <s v=""/>
    <s v=""/>
    <s v=""/>
  </r>
  <r>
    <d v="2019-12-18T00:00:00"/>
    <x v="351"/>
    <n v="1000"/>
    <d v="1901-01-13T10:25:14"/>
    <n v="96.02"/>
    <n v="40.519999999999996"/>
    <n v="0.5"/>
    <n v="3.02"/>
    <n v="39.299999999999997"/>
    <n v="-8.5299999999999994"/>
    <n v="96.6"/>
    <n v="0.1978"/>
    <n v="0.20580000000000001"/>
    <n v="0"/>
    <n v="33.1"/>
    <m/>
    <m/>
    <n v="12.86"/>
    <m/>
    <n v="3521000"/>
    <n v="168.3"/>
    <n v="33.1"/>
    <s v=""/>
    <s v=""/>
    <s v=""/>
  </r>
  <r>
    <d v="2019-12-18T00:00:00"/>
    <x v="351"/>
    <n v="1100"/>
    <d v="1901-01-13T11:25:14"/>
    <n v="96.48"/>
    <n v="40.980000000000004"/>
    <n v="0"/>
    <n v="2.0099999999999998"/>
    <n v="53.3"/>
    <n v="-8.5299999999999994"/>
    <n v="96.6"/>
    <n v="0.1971"/>
    <n v="0.20580000000000001"/>
    <n v="0"/>
    <n v="44.4"/>
    <m/>
    <m/>
    <n v="13.39"/>
    <m/>
    <n v="3521100"/>
    <n v="248.3"/>
    <n v="44.4"/>
    <s v=""/>
    <s v=""/>
    <s v=""/>
  </r>
  <r>
    <d v="2019-12-18T00:00:00"/>
    <x v="351"/>
    <n v="1200"/>
    <d v="1901-01-13T12:25:14"/>
    <n v="95.55"/>
    <n v="40.049999999999997"/>
    <n v="0"/>
    <n v="2.0099999999999998"/>
    <n v="51.9"/>
    <n v="-8.1980000000000004"/>
    <n v="96.6"/>
    <n v="0.1971"/>
    <n v="0.20580000000000001"/>
    <n v="0"/>
    <n v="56.9"/>
    <m/>
    <m/>
    <n v="13.39"/>
    <m/>
    <n v="3521200"/>
    <n v="284.3"/>
    <n v="56.9"/>
    <s v=""/>
    <s v=""/>
    <s v=""/>
  </r>
  <r>
    <d v="2019-12-18T00:00:00"/>
    <x v="351"/>
    <n v="1300"/>
    <d v="1901-01-13T13:25:14"/>
    <n v="95.08"/>
    <n v="39.58"/>
    <n v="0"/>
    <n v="2.0099999999999998"/>
    <n v="50.5"/>
    <n v="-8.1319999999999997"/>
    <n v="96.6"/>
    <n v="0.1971"/>
    <n v="0.20580000000000001"/>
    <n v="0"/>
    <n v="53.1"/>
    <m/>
    <m/>
    <n v="13.93"/>
    <m/>
    <n v="3521300"/>
    <n v="271.8"/>
    <n v="53.1"/>
    <s v=""/>
    <s v=""/>
    <s v=""/>
  </r>
  <r>
    <d v="2019-12-18T00:00:00"/>
    <x v="351"/>
    <n v="1400"/>
    <d v="1901-01-13T14:25:14"/>
    <n v="96.02"/>
    <n v="40.519999999999996"/>
    <n v="0"/>
    <n v="1.51"/>
    <n v="70.2"/>
    <n v="-8.0660000000000007"/>
    <n v="96.6"/>
    <n v="0.1971"/>
    <n v="0.20580000000000001"/>
    <n v="0"/>
    <n v="51.9"/>
    <m/>
    <m/>
    <n v="13.39"/>
    <m/>
    <n v="3521400"/>
    <n v="211.3"/>
    <n v="51.9"/>
    <s v=""/>
    <s v=""/>
    <s v=""/>
  </r>
  <r>
    <d v="2019-12-18T00:00:00"/>
    <x v="351"/>
    <n v="1500"/>
    <d v="1901-01-13T15:25:14"/>
    <n v="95.55"/>
    <n v="40.049999999999997"/>
    <n v="0"/>
    <n v="1.51"/>
    <n v="80"/>
    <n v="-7.9349999999999996"/>
    <n v="96.6"/>
    <n v="0.1971"/>
    <n v="0.20580000000000001"/>
    <n v="0"/>
    <n v="45.6"/>
    <m/>
    <m/>
    <n v="13.28"/>
    <m/>
    <n v="3521500"/>
    <n v="113.7"/>
    <n v="45.6"/>
    <s v=""/>
    <s v=""/>
    <s v=""/>
  </r>
  <r>
    <d v="2019-12-18T00:00:00"/>
    <x v="351"/>
    <n v="1600"/>
    <d v="1901-01-13T16:25:14"/>
    <n v="95.78"/>
    <n v="40.28"/>
    <n v="0"/>
    <n v="2.0099999999999998"/>
    <n v="54.8"/>
    <n v="-8.4969999999999999"/>
    <n v="96.6"/>
    <n v="0.1978"/>
    <n v="0.20580000000000001"/>
    <n v="0"/>
    <n v="8.1"/>
    <m/>
    <m/>
    <n v="13.39"/>
    <m/>
    <n v="3521600"/>
    <n v="15.3"/>
    <n v="8.1"/>
    <s v=""/>
    <s v=""/>
    <s v=""/>
  </r>
  <r>
    <d v="2019-12-18T00:00:00"/>
    <x v="351"/>
    <n v="1700"/>
    <d v="1901-01-13T17:25:14"/>
    <n v="96.83"/>
    <n v="41.33"/>
    <n v="0"/>
    <n v="2.0099999999999998"/>
    <n v="47.7"/>
    <n v="-8.7970000000000006"/>
    <n v="96.5"/>
    <n v="0.1971"/>
    <n v="0.20580000000000001"/>
    <n v="0"/>
    <n v="0.6"/>
    <m/>
    <m/>
    <n v="13.18"/>
    <m/>
    <n v="3521700"/>
    <n v="0"/>
    <n v="0"/>
    <s v=""/>
    <s v=""/>
    <s v=""/>
  </r>
  <r>
    <d v="2019-12-18T00:00:00"/>
    <x v="351"/>
    <n v="1800"/>
    <d v="1901-01-13T18:25:14"/>
    <n v="96.83"/>
    <n v="41.33"/>
    <n v="0"/>
    <n v="1.51"/>
    <n v="40.700000000000003"/>
    <n v="-8.8309999999999995"/>
    <n v="96.5"/>
    <n v="0.1978"/>
    <n v="0.20580000000000001"/>
    <n v="0"/>
    <n v="0.6"/>
    <m/>
    <m/>
    <n v="12.96"/>
    <m/>
    <n v="3521800"/>
    <n v="0"/>
    <n v="0"/>
    <s v=""/>
    <s v=""/>
    <s v=""/>
  </r>
  <r>
    <d v="2019-12-18T00:00:00"/>
    <x v="351"/>
    <n v="1900"/>
    <d v="1901-01-13T19:25:14"/>
    <n v="96.6"/>
    <n v="41.099999999999994"/>
    <n v="0"/>
    <n v="1.51"/>
    <n v="70.2"/>
    <n v="-8.73"/>
    <n v="96.5"/>
    <n v="0.1978"/>
    <n v="0.20580000000000001"/>
    <n v="0"/>
    <n v="0.6"/>
    <m/>
    <m/>
    <n v="12.86"/>
    <m/>
    <n v="3521900"/>
    <n v="0"/>
    <n v="0"/>
    <s v=""/>
    <s v=""/>
    <s v=""/>
  </r>
  <r>
    <d v="2019-12-18T00:00:00"/>
    <x v="351"/>
    <n v="2000"/>
    <d v="1901-01-13T20:25:14"/>
    <n v="96.48"/>
    <n v="40.980000000000004"/>
    <n v="0"/>
    <n v="1.01"/>
    <n v="67.400000000000006"/>
    <n v="-9.0660000000000007"/>
    <n v="96.4"/>
    <n v="0.1978"/>
    <n v="0.20580000000000001"/>
    <n v="0"/>
    <n v="0.6"/>
    <m/>
    <m/>
    <n v="12.75"/>
    <m/>
    <n v="3522000"/>
    <n v="0"/>
    <n v="0"/>
    <s v=""/>
    <s v=""/>
    <s v=""/>
  </r>
  <r>
    <d v="2019-12-18T00:00:00"/>
    <x v="351"/>
    <n v="2100"/>
    <d v="1901-01-13T21:25:14"/>
    <n v="96.25"/>
    <n v="40.75"/>
    <n v="0"/>
    <n v="1.51"/>
    <n v="82.8"/>
    <n v="-8.7970000000000006"/>
    <n v="96.5"/>
    <n v="0.1971"/>
    <n v="0.20580000000000001"/>
    <n v="0"/>
    <n v="0.6"/>
    <m/>
    <m/>
    <n v="12.64"/>
    <m/>
    <n v="3522100"/>
    <n v="0"/>
    <n v="0"/>
    <s v=""/>
    <s v=""/>
    <s v=""/>
  </r>
  <r>
    <d v="2019-12-18T00:00:00"/>
    <x v="351"/>
    <n v="2200"/>
    <d v="1901-01-13T22:25:14"/>
    <n v="96.95"/>
    <n v="41.45"/>
    <n v="0"/>
    <n v="2.0099999999999998"/>
    <n v="75.8"/>
    <n v="-8.3309999999999995"/>
    <n v="96.5"/>
    <n v="0.1971"/>
    <n v="0.20580000000000001"/>
    <n v="0"/>
    <n v="0.6"/>
    <m/>
    <m/>
    <n v="12.64"/>
    <m/>
    <n v="3522200"/>
    <n v="0"/>
    <n v="0"/>
    <s v=""/>
    <s v=""/>
    <s v=""/>
  </r>
  <r>
    <d v="2019-12-18T00:00:00"/>
    <x v="351"/>
    <n v="2300"/>
    <d v="1901-01-13T23:25:14"/>
    <n v="96.72"/>
    <n v="41.22"/>
    <n v="0.5"/>
    <n v="2.0099999999999998"/>
    <n v="67.400000000000006"/>
    <n v="-9.3710000000000004"/>
    <n v="96.4"/>
    <n v="0.1978"/>
    <n v="0.20580000000000001"/>
    <n v="0"/>
    <n v="0.6"/>
    <m/>
    <m/>
    <n v="12.64"/>
    <m/>
    <n v="3522300"/>
    <n v="0"/>
    <n v="0"/>
    <s v=""/>
    <s v=""/>
    <s v=""/>
  </r>
  <r>
    <d v="2019-12-18T00:00:00"/>
    <x v="351"/>
    <n v="2400"/>
    <d v="1901-01-14T00:25:14"/>
    <n v="96.48"/>
    <n v="40.980000000000004"/>
    <n v="0"/>
    <n v="2.0099999999999998"/>
    <n v="73"/>
    <n v="-9.4730000000000008"/>
    <n v="96.3"/>
    <n v="0.1978"/>
    <n v="0.20580000000000001"/>
    <n v="0"/>
    <n v="0.6"/>
    <m/>
    <m/>
    <n v="12.53"/>
    <m/>
    <n v="3522400"/>
    <n v="0"/>
    <n v="0"/>
    <n v="0.19800000000000001"/>
    <n v="0.20599999999999999"/>
    <n v="0.41"/>
  </r>
  <r>
    <d v="2019-12-19T00:00:00"/>
    <x v="352"/>
    <n v="100"/>
    <d v="1901-01-14T01:25:14"/>
    <n v="96.6"/>
    <n v="41.099999999999994"/>
    <n v="0"/>
    <n v="2.0099999999999998"/>
    <n v="94.1"/>
    <n v="-8.8309999999999995"/>
    <n v="96.3"/>
    <n v="0.1978"/>
    <n v="0.20580000000000001"/>
    <n v="0"/>
    <n v="0.6"/>
    <m/>
    <m/>
    <n v="12.53"/>
    <m/>
    <n v="3530100"/>
    <n v="0"/>
    <n v="0"/>
    <s v=""/>
    <s v=""/>
    <s v=""/>
  </r>
  <r>
    <d v="2019-12-19T00:00:00"/>
    <x v="352"/>
    <n v="200"/>
    <d v="1901-01-14T02:25:14"/>
    <n v="96.6"/>
    <n v="41.099999999999994"/>
    <n v="0"/>
    <n v="2.0099999999999998"/>
    <n v="95.5"/>
    <n v="-9.6790000000000003"/>
    <n v="96.5"/>
    <n v="0.1978"/>
    <n v="0.20580000000000001"/>
    <n v="0"/>
    <n v="0.6"/>
    <m/>
    <m/>
    <n v="12.53"/>
    <m/>
    <n v="3530200"/>
    <n v="0"/>
    <n v="0"/>
    <s v=""/>
    <s v=""/>
    <s v=""/>
  </r>
  <r>
    <d v="2019-12-19T00:00:00"/>
    <x v="352"/>
    <n v="300"/>
    <d v="1901-01-14T03:25:14"/>
    <n v="97.77"/>
    <n v="42.269999999999996"/>
    <n v="0.5"/>
    <n v="2.0099999999999998"/>
    <n v="64.599999999999994"/>
    <n v="-9.782"/>
    <n v="96.1"/>
    <n v="0.1971"/>
    <n v="0.20580000000000001"/>
    <n v="0"/>
    <n v="0.6"/>
    <m/>
    <m/>
    <n v="12.43"/>
    <m/>
    <n v="3530300"/>
    <n v="0"/>
    <n v="0"/>
    <s v=""/>
    <s v=""/>
    <s v=""/>
  </r>
  <r>
    <d v="2019-12-19T00:00:00"/>
    <x v="352"/>
    <n v="400"/>
    <d v="1901-01-14T04:25:14"/>
    <n v="97.89"/>
    <n v="42.39"/>
    <n v="0"/>
    <n v="2.52"/>
    <n v="49.1"/>
    <n v="-9.8160000000000007"/>
    <n v="96.1"/>
    <n v="0.1978"/>
    <n v="0.20580000000000001"/>
    <n v="0"/>
    <n v="0.6"/>
    <m/>
    <m/>
    <n v="12.43"/>
    <m/>
    <n v="3530400"/>
    <n v="0"/>
    <n v="0"/>
    <s v=""/>
    <s v=""/>
    <s v=""/>
  </r>
  <r>
    <d v="2019-12-19T00:00:00"/>
    <x v="352"/>
    <n v="500"/>
    <d v="1901-01-14T05:25:14"/>
    <n v="97.89"/>
    <n v="42.39"/>
    <n v="0"/>
    <n v="2.0099999999999998"/>
    <n v="42.1"/>
    <n v="-9.7469999999999999"/>
    <n v="96.1"/>
    <n v="0.1971"/>
    <n v="0.20580000000000001"/>
    <n v="0"/>
    <n v="0.6"/>
    <m/>
    <m/>
    <n v="12.43"/>
    <m/>
    <n v="3530500"/>
    <n v="0"/>
    <n v="0"/>
    <s v=""/>
    <s v=""/>
    <s v=""/>
  </r>
  <r>
    <d v="2019-12-19T00:00:00"/>
    <x v="352"/>
    <n v="600"/>
    <d v="1901-01-14T06:25:14"/>
    <n v="97.65"/>
    <n v="42.150000000000006"/>
    <n v="0"/>
    <n v="1.51"/>
    <n v="32.299999999999997"/>
    <n v="-9.3710000000000004"/>
    <n v="96.1"/>
    <n v="0.1971"/>
    <n v="0.20580000000000001"/>
    <n v="0"/>
    <n v="0.6"/>
    <m/>
    <m/>
    <n v="12.43"/>
    <m/>
    <n v="3530600"/>
    <n v="0"/>
    <n v="0"/>
    <s v=""/>
    <s v=""/>
    <s v=""/>
  </r>
  <r>
    <d v="2019-12-19T00:00:00"/>
    <x v="352"/>
    <n v="700"/>
    <d v="1901-01-14T07:25:14"/>
    <n v="97.77"/>
    <n v="42.269999999999996"/>
    <n v="0"/>
    <n v="0.5"/>
    <n v="36.5"/>
    <n v="-8.8640000000000008"/>
    <n v="96.4"/>
    <n v="0.1971"/>
    <n v="0.20580000000000001"/>
    <n v="0"/>
    <n v="0.6"/>
    <m/>
    <m/>
    <n v="12.43"/>
    <m/>
    <n v="3530700"/>
    <n v="0"/>
    <n v="0"/>
    <s v=""/>
    <s v=""/>
    <s v=""/>
  </r>
  <r>
    <d v="2019-12-19T00:00:00"/>
    <x v="352"/>
    <n v="800"/>
    <d v="1901-01-14T08:25:14"/>
    <n v="97.19"/>
    <n v="41.69"/>
    <n v="0"/>
    <n v="0.5"/>
    <n v="43.5"/>
    <n v="-8.8640000000000008"/>
    <n v="96.6"/>
    <n v="0.1978"/>
    <n v="0.20580000000000001"/>
    <n v="0"/>
    <n v="0.6"/>
    <m/>
    <m/>
    <n v="12.43"/>
    <m/>
    <n v="3530800"/>
    <n v="0.7"/>
    <n v="0"/>
    <s v=""/>
    <s v=""/>
    <s v=""/>
  </r>
  <r>
    <d v="2019-12-19T00:00:00"/>
    <x v="352"/>
    <n v="900"/>
    <d v="1901-01-14T09:25:14"/>
    <n v="97.65"/>
    <n v="42.150000000000006"/>
    <n v="0"/>
    <n v="1.01"/>
    <n v="29.5"/>
    <n v="-8.7639999999999993"/>
    <n v="96.6"/>
    <n v="0.1971"/>
    <n v="0.20580000000000001"/>
    <n v="0"/>
    <n v="18.100000000000001"/>
    <m/>
    <m/>
    <n v="12.53"/>
    <m/>
    <n v="3530900"/>
    <n v="59.2"/>
    <n v="18.100000000000001"/>
    <s v=""/>
    <s v=""/>
    <s v=""/>
  </r>
  <r>
    <d v="2019-12-19T00:00:00"/>
    <x v="352"/>
    <n v="1000"/>
    <d v="1901-01-14T10:25:14"/>
    <n v="97.54"/>
    <n v="42.040000000000006"/>
    <n v="0"/>
    <n v="1.01"/>
    <n v="35.1"/>
    <n v="-8.2639999999999993"/>
    <n v="96.7"/>
    <n v="0.1971"/>
    <n v="0.20580000000000001"/>
    <n v="0"/>
    <n v="45.6"/>
    <m/>
    <m/>
    <n v="13.39"/>
    <m/>
    <n v="3531000"/>
    <n v="167.2"/>
    <n v="45.6"/>
    <s v=""/>
    <s v=""/>
    <s v=""/>
  </r>
  <r>
    <d v="2019-12-19T00:00:00"/>
    <x v="352"/>
    <n v="1100"/>
    <d v="1901-01-14T11:25:14"/>
    <n v="97.42"/>
    <n v="41.92"/>
    <n v="0"/>
    <n v="1.01"/>
    <n v="36.5"/>
    <n v="-8.1319999999999997"/>
    <n v="96.9"/>
    <n v="0.1971"/>
    <n v="0.20580000000000001"/>
    <n v="0"/>
    <n v="70.599999999999994"/>
    <m/>
    <m/>
    <n v="13.39"/>
    <m/>
    <n v="3531100"/>
    <n v="247.7"/>
    <n v="70.599999999999994"/>
    <s v=""/>
    <s v=""/>
    <s v=""/>
  </r>
  <r>
    <d v="2019-12-19T00:00:00"/>
    <x v="352"/>
    <n v="1200"/>
    <d v="1901-01-14T12:25:14"/>
    <n v="97.07"/>
    <n v="41.569999999999993"/>
    <n v="0"/>
    <n v="0.5"/>
    <n v="33.700000000000003"/>
    <n v="-7.1550000000000002"/>
    <n v="97"/>
    <n v="0.1978"/>
    <n v="0.20580000000000001"/>
    <n v="0"/>
    <n v="165.6"/>
    <m/>
    <m/>
    <n v="13.82"/>
    <m/>
    <n v="3531200"/>
    <n v="284.3"/>
    <n v="165.6"/>
    <s v=""/>
    <s v=""/>
    <s v=""/>
  </r>
  <r>
    <d v="2019-12-19T00:00:00"/>
    <x v="352"/>
    <n v="1300"/>
    <d v="1901-01-14T13:25:14"/>
    <n v="97.3"/>
    <n v="41.8"/>
    <n v="0"/>
    <n v="0.5"/>
    <n v="43.5"/>
    <n v="-7.5750000000000002"/>
    <n v="97"/>
    <n v="0.1971"/>
    <n v="0.20580000000000001"/>
    <n v="0"/>
    <n v="168.1"/>
    <m/>
    <m/>
    <n v="13.28"/>
    <m/>
    <n v="3531300"/>
    <n v="271.8"/>
    <n v="168.1"/>
    <s v=""/>
    <s v=""/>
    <s v=""/>
  </r>
  <r>
    <d v="2019-12-19T00:00:00"/>
    <x v="352"/>
    <n v="1400"/>
    <d v="1901-01-14T14:25:14"/>
    <n v="97.19"/>
    <n v="41.69"/>
    <n v="0"/>
    <n v="0.5"/>
    <n v="61.8"/>
    <n v="-8.0329999999999995"/>
    <n v="96.9"/>
    <n v="0.1971"/>
    <n v="0.20580000000000001"/>
    <n v="0"/>
    <n v="90.6"/>
    <m/>
    <m/>
    <n v="13.39"/>
    <m/>
    <n v="3531400"/>
    <n v="211.8"/>
    <n v="90.6"/>
    <s v=""/>
    <s v=""/>
    <s v=""/>
  </r>
  <r>
    <d v="2019-12-19T00:00:00"/>
    <x v="352"/>
    <n v="1500"/>
    <d v="1901-01-14T15:25:14"/>
    <n v="97.07"/>
    <n v="41.569999999999993"/>
    <n v="0"/>
    <n v="0.5"/>
    <n v="80"/>
    <n v="-8.1649999999999991"/>
    <n v="97"/>
    <n v="0.1971"/>
    <n v="0.20580000000000001"/>
    <n v="0"/>
    <n v="25.6"/>
    <m/>
    <m/>
    <n v="13.5"/>
    <m/>
    <n v="3531500"/>
    <n v="114.3"/>
    <n v="25.6"/>
    <s v=""/>
    <s v=""/>
    <s v=""/>
  </r>
  <r>
    <d v="2019-12-19T00:00:00"/>
    <x v="352"/>
    <n v="1600"/>
    <d v="1901-01-14T16:25:14"/>
    <n v="97.07"/>
    <n v="41.569999999999993"/>
    <n v="0"/>
    <n v="0.5"/>
    <n v="70.2"/>
    <n v="-8.0990000000000002"/>
    <n v="97.1"/>
    <n v="0.1971"/>
    <n v="0.20580000000000001"/>
    <n v="0"/>
    <n v="4.4000000000000004"/>
    <m/>
    <m/>
    <n v="13.28"/>
    <m/>
    <n v="3531600"/>
    <n v="15.7"/>
    <n v="4.4000000000000004"/>
    <s v=""/>
    <s v=""/>
    <s v=""/>
  </r>
  <r>
    <d v="2019-12-19T00:00:00"/>
    <x v="352"/>
    <n v="1700"/>
    <d v="1901-01-14T17:25:14"/>
    <n v="111.93"/>
    <n v="56.430000000000007"/>
    <n v="0"/>
    <n v="0"/>
    <n v="106.7"/>
    <n v="-8.1980000000000004"/>
    <n v="97.1"/>
    <n v="0.1971"/>
    <n v="0.20580000000000001"/>
    <n v="0"/>
    <n v="0.6"/>
    <m/>
    <m/>
    <n v="13.07"/>
    <m/>
    <n v="3531700"/>
    <n v="0"/>
    <n v="0"/>
    <s v=""/>
    <s v=""/>
    <s v=""/>
  </r>
  <r>
    <d v="2019-12-19T00:00:00"/>
    <x v="352"/>
    <n v="1800"/>
    <d v="1901-01-14T18:25:14"/>
    <n v="98.82"/>
    <n v="43.319999999999993"/>
    <n v="0"/>
    <n v="1.51"/>
    <n v="179.7"/>
    <n v="-7.673"/>
    <n v="97.2"/>
    <n v="0.1971"/>
    <n v="0.20580000000000001"/>
    <n v="0"/>
    <n v="0.6"/>
    <m/>
    <m/>
    <n v="12.96"/>
    <m/>
    <n v="3531800"/>
    <n v="0"/>
    <n v="0"/>
    <s v=""/>
    <s v=""/>
    <s v=""/>
  </r>
  <r>
    <d v="2019-12-19T00:00:00"/>
    <x v="352"/>
    <n v="1900"/>
    <d v="1901-01-14T19:25:14"/>
    <n v="100.11"/>
    <n v="44.61"/>
    <n v="0"/>
    <n v="1.51"/>
    <n v="137.6"/>
    <n v="-7.6079999999999997"/>
    <n v="97.2"/>
    <n v="0.1971"/>
    <n v="0.20580000000000001"/>
    <n v="0"/>
    <n v="0.6"/>
    <m/>
    <m/>
    <n v="12.86"/>
    <m/>
    <n v="3531900"/>
    <n v="0"/>
    <n v="0"/>
    <s v=""/>
    <s v=""/>
    <s v=""/>
  </r>
  <r>
    <d v="2019-12-19T00:00:00"/>
    <x v="352"/>
    <n v="2000"/>
    <d v="1901-01-14T20:25:14"/>
    <n v="97.42"/>
    <n v="41.92"/>
    <n v="0"/>
    <n v="1.51"/>
    <n v="139"/>
    <n v="-7.4130000000000003"/>
    <n v="97.5"/>
    <n v="0.1971"/>
    <n v="0.20580000000000001"/>
    <n v="0"/>
    <n v="0.6"/>
    <m/>
    <m/>
    <n v="12.75"/>
    <m/>
    <n v="3532000"/>
    <n v="0"/>
    <n v="0"/>
    <s v=""/>
    <s v=""/>
    <s v=""/>
  </r>
  <r>
    <d v="2019-12-19T00:00:00"/>
    <x v="352"/>
    <n v="2100"/>
    <d v="1901-01-14T21:25:14"/>
    <n v="99.17"/>
    <n v="43.67"/>
    <n v="0"/>
    <n v="1.01"/>
    <n v="122.1"/>
    <n v="-6.9939999999999998"/>
    <n v="97.6"/>
    <n v="0.1971"/>
    <n v="0.20580000000000001"/>
    <n v="0"/>
    <n v="0.6"/>
    <m/>
    <m/>
    <n v="12.64"/>
    <m/>
    <n v="3532100"/>
    <n v="0"/>
    <n v="0"/>
    <s v=""/>
    <s v=""/>
    <s v=""/>
  </r>
  <r>
    <d v="2019-12-19T00:00:00"/>
    <x v="352"/>
    <n v="2200"/>
    <d v="1901-01-14T22:25:14"/>
    <n v="97.54"/>
    <n v="42.040000000000006"/>
    <n v="0"/>
    <n v="0.5"/>
    <n v="130.6"/>
    <n v="-4.8949999999999996"/>
    <n v="98.2"/>
    <n v="0.19639999999999999"/>
    <n v="0.20580000000000001"/>
    <n v="0"/>
    <n v="0.6"/>
    <m/>
    <m/>
    <n v="12.64"/>
    <m/>
    <n v="3532200"/>
    <n v="0"/>
    <n v="0"/>
    <s v=""/>
    <s v=""/>
    <s v=""/>
  </r>
  <r>
    <d v="2019-12-19T00:00:00"/>
    <x v="352"/>
    <n v="2300"/>
    <d v="1901-01-14T23:25:14"/>
    <n v="98.71"/>
    <n v="43.209999999999994"/>
    <n v="0"/>
    <n v="1.01"/>
    <n v="150.19999999999999"/>
    <n v="-4.7430000000000003"/>
    <n v="98.9"/>
    <n v="0.19639999999999999"/>
    <n v="0.20580000000000001"/>
    <n v="0"/>
    <n v="0.6"/>
    <m/>
    <m/>
    <n v="12.53"/>
    <m/>
    <n v="3532300"/>
    <n v="0"/>
    <n v="0"/>
    <s v=""/>
    <s v=""/>
    <s v=""/>
  </r>
  <r>
    <d v="2019-12-19T00:00:00"/>
    <x v="352"/>
    <n v="2400"/>
    <d v="1901-01-15T00:25:14"/>
    <n v="99.53"/>
    <n v="44.03"/>
    <n v="0"/>
    <n v="0.5"/>
    <n v="154.4"/>
    <n v="-4.4989999999999997"/>
    <n v="99.2"/>
    <n v="0.1971"/>
    <n v="0.20580000000000001"/>
    <n v="0"/>
    <n v="0.6"/>
    <m/>
    <m/>
    <n v="12.53"/>
    <m/>
    <n v="3532400"/>
    <n v="0"/>
    <n v="0"/>
    <n v="0.19700000000000001"/>
    <n v="0.20599999999999999"/>
    <n v="0.44"/>
  </r>
  <r>
    <d v="2019-12-20T00:00:00"/>
    <x v="353"/>
    <n v="100"/>
    <d v="1901-01-15T01:25:14"/>
    <n v="99.29"/>
    <n v="43.790000000000006"/>
    <n v="0"/>
    <n v="0"/>
    <n v="141.80000000000001"/>
    <n v="-5.2329999999999997"/>
    <n v="99.3"/>
    <n v="0.1971"/>
    <n v="0.20580000000000001"/>
    <n v="0"/>
    <n v="0.6"/>
    <m/>
    <m/>
    <n v="12.53"/>
    <m/>
    <n v="3540100"/>
    <n v="0"/>
    <n v="0"/>
    <s v=""/>
    <s v=""/>
    <s v=""/>
  </r>
  <r>
    <d v="2019-12-20T00:00:00"/>
    <x v="353"/>
    <n v="200"/>
    <d v="1901-01-15T02:25:14"/>
    <n v="101.05"/>
    <n v="45.55"/>
    <n v="0"/>
    <n v="0"/>
    <n v="53.3"/>
    <n v="-4.3780000000000001"/>
    <n v="98.9"/>
    <n v="0.1971"/>
    <n v="0.20580000000000001"/>
    <n v="0"/>
    <n v="0.6"/>
    <m/>
    <m/>
    <n v="12.53"/>
    <m/>
    <n v="3540200"/>
    <n v="0"/>
    <n v="0"/>
    <s v=""/>
    <s v=""/>
    <s v=""/>
  </r>
  <r>
    <d v="2019-12-20T00:00:00"/>
    <x v="353"/>
    <n v="300"/>
    <d v="1901-01-15T03:25:14"/>
    <n v="101.63"/>
    <n v="46.129999999999995"/>
    <n v="0"/>
    <n v="0"/>
    <n v="53.3"/>
    <n v="-3.5379999999999998"/>
    <n v="99.4"/>
    <n v="0.19639999999999999"/>
    <n v="0.20580000000000001"/>
    <n v="0"/>
    <n v="0.6"/>
    <m/>
    <m/>
    <n v="12.53"/>
    <m/>
    <n v="3540300"/>
    <n v="0"/>
    <n v="0"/>
    <s v=""/>
    <s v=""/>
    <s v=""/>
  </r>
  <r>
    <d v="2019-12-20T00:00:00"/>
    <x v="353"/>
    <n v="400"/>
    <d v="1901-01-15T04:25:14"/>
    <n v="102.1"/>
    <n v="46.599999999999994"/>
    <n v="0"/>
    <n v="0"/>
    <n v="53.3"/>
    <n v="-2.859"/>
    <n v="100"/>
    <n v="0.1971"/>
    <n v="0.20580000000000001"/>
    <n v="0"/>
    <n v="0.6"/>
    <m/>
    <m/>
    <n v="12.53"/>
    <m/>
    <n v="3540400"/>
    <n v="0"/>
    <n v="0"/>
    <s v=""/>
    <s v=""/>
    <s v=""/>
  </r>
  <r>
    <d v="2019-12-20T00:00:00"/>
    <x v="353"/>
    <n v="500"/>
    <d v="1901-01-15T05:25:14"/>
    <n v="100.93"/>
    <n v="45.430000000000007"/>
    <n v="0"/>
    <n v="0"/>
    <n v="53.3"/>
    <n v="-2.8879999999999999"/>
    <n v="100"/>
    <n v="0.19639999999999999"/>
    <n v="0.20580000000000001"/>
    <n v="0"/>
    <n v="0.6"/>
    <m/>
    <m/>
    <n v="12.53"/>
    <m/>
    <n v="3540500"/>
    <n v="0"/>
    <n v="0"/>
    <s v=""/>
    <s v=""/>
    <s v=""/>
  </r>
  <r>
    <d v="2019-12-20T00:00:00"/>
    <x v="353"/>
    <n v="600"/>
    <d v="1901-01-15T06:25:14"/>
    <n v="102.1"/>
    <n v="46.599999999999994"/>
    <n v="0"/>
    <n v="0"/>
    <n v="53.3"/>
    <n v="-2.8879999999999999"/>
    <n v="100"/>
    <n v="0.19639999999999999"/>
    <n v="0.20580000000000001"/>
    <n v="0"/>
    <n v="0.6"/>
    <m/>
    <m/>
    <n v="12.53"/>
    <m/>
    <n v="3540600"/>
    <n v="0"/>
    <n v="0"/>
    <s v=""/>
    <s v=""/>
    <s v=""/>
  </r>
  <r>
    <d v="2019-12-20T00:00:00"/>
    <x v="353"/>
    <n v="700"/>
    <d v="1901-01-15T07:25:14"/>
    <n v="102.33"/>
    <n v="46.83"/>
    <n v="0"/>
    <n v="0"/>
    <n v="53.3"/>
    <n v="-2.8879999999999999"/>
    <n v="100"/>
    <n v="0.1971"/>
    <n v="0.20580000000000001"/>
    <n v="0"/>
    <n v="0.6"/>
    <m/>
    <m/>
    <n v="12.53"/>
    <m/>
    <n v="3540700"/>
    <n v="0"/>
    <n v="0"/>
    <s v=""/>
    <s v=""/>
    <s v=""/>
  </r>
  <r>
    <d v="2019-12-20T00:00:00"/>
    <x v="353"/>
    <n v="800"/>
    <d v="1901-01-15T08:25:14"/>
    <n v="103.27"/>
    <n v="47.769999999999996"/>
    <n v="0"/>
    <n v="0"/>
    <n v="54.8"/>
    <n v="-2.6829999999999998"/>
    <n v="100"/>
    <n v="0.1971"/>
    <n v="0.20580000000000001"/>
    <n v="0"/>
    <n v="0.6"/>
    <m/>
    <m/>
    <n v="12.53"/>
    <m/>
    <n v="3540800"/>
    <n v="0.7"/>
    <n v="0"/>
    <s v=""/>
    <s v=""/>
    <s v=""/>
  </r>
  <r>
    <d v="2019-12-20T00:00:00"/>
    <x v="353"/>
    <n v="900"/>
    <d v="1901-01-15T09:25:14"/>
    <n v="102.33"/>
    <n v="46.83"/>
    <n v="0"/>
    <n v="0"/>
    <n v="54.8"/>
    <n v="-2.83"/>
    <n v="100"/>
    <n v="0.1971"/>
    <n v="0.20580000000000001"/>
    <n v="0"/>
    <n v="3.1"/>
    <m/>
    <m/>
    <n v="12.53"/>
    <m/>
    <n v="3540900"/>
    <n v="58.2"/>
    <n v="3.1"/>
    <s v=""/>
    <s v=""/>
    <s v=""/>
  </r>
  <r>
    <d v="2019-12-20T00:00:00"/>
    <x v="353"/>
    <n v="1000"/>
    <d v="1901-01-15T10:25:14"/>
    <n v="102.8"/>
    <n v="47.3"/>
    <n v="0"/>
    <n v="0"/>
    <n v="54.8"/>
    <n v="-2.4500000000000002"/>
    <n v="100"/>
    <n v="0.1971"/>
    <n v="0.20580000000000001"/>
    <n v="0"/>
    <n v="14.4"/>
    <m/>
    <m/>
    <n v="12.86"/>
    <m/>
    <n v="3541000"/>
    <n v="166.3"/>
    <n v="14.4"/>
    <s v=""/>
    <s v=""/>
    <s v=""/>
  </r>
  <r>
    <d v="2019-12-20T00:00:00"/>
    <x v="353"/>
    <n v="1100"/>
    <d v="1901-01-15T11:25:14"/>
    <n v="103.15"/>
    <n v="47.650000000000006"/>
    <n v="0"/>
    <n v="0"/>
    <n v="54.8"/>
    <n v="-2.363"/>
    <n v="100"/>
    <n v="0.19639999999999999"/>
    <n v="0.20580000000000001"/>
    <n v="0"/>
    <n v="30.6"/>
    <m/>
    <m/>
    <n v="13.39"/>
    <m/>
    <n v="3541100"/>
    <n v="247.2"/>
    <n v="30.6"/>
    <s v=""/>
    <s v=""/>
    <s v=""/>
  </r>
  <r>
    <d v="2019-12-20T00:00:00"/>
    <x v="353"/>
    <n v="1200"/>
    <d v="1901-01-15T12:25:14"/>
    <n v="106.9"/>
    <n v="51.400000000000006"/>
    <n v="0"/>
    <n v="0"/>
    <n v="54.8"/>
    <n v="-2.363"/>
    <n v="100"/>
    <n v="0.19639999999999999"/>
    <n v="0.20580000000000001"/>
    <n v="0"/>
    <n v="46.9"/>
    <m/>
    <m/>
    <n v="13.61"/>
    <m/>
    <n v="3541200"/>
    <n v="284"/>
    <n v="46.9"/>
    <s v=""/>
    <s v=""/>
    <s v=""/>
  </r>
  <r>
    <d v="2019-12-20T00:00:00"/>
    <x v="353"/>
    <n v="1300"/>
    <d v="1901-01-15T13:25:14"/>
    <n v="105.96"/>
    <n v="50.459999999999994"/>
    <n v="0"/>
    <n v="0"/>
    <n v="127.8"/>
    <n v="-1.47"/>
    <n v="100"/>
    <n v="0.19639999999999999"/>
    <n v="0.20580000000000001"/>
    <n v="0"/>
    <n v="49.4"/>
    <m/>
    <m/>
    <n v="13.5"/>
    <m/>
    <n v="3541300"/>
    <n v="272"/>
    <n v="49.4"/>
    <s v=""/>
    <s v=""/>
    <s v=""/>
  </r>
  <r>
    <d v="2019-12-20T00:00:00"/>
    <x v="353"/>
    <n v="1400"/>
    <d v="1901-01-15T14:25:14"/>
    <n v="107.13"/>
    <n v="51.629999999999995"/>
    <n v="0"/>
    <n v="0.5"/>
    <n v="179.7"/>
    <n v="-1.3560000000000001"/>
    <n v="100"/>
    <n v="0.19639999999999999"/>
    <n v="0.20580000000000001"/>
    <n v="0"/>
    <n v="54.4"/>
    <m/>
    <m/>
    <n v="13.28"/>
    <m/>
    <n v="3541400"/>
    <n v="212"/>
    <n v="54.4"/>
    <s v=""/>
    <s v=""/>
    <s v=""/>
  </r>
  <r>
    <d v="2019-12-20T00:00:00"/>
    <x v="353"/>
    <n v="1500"/>
    <d v="1901-01-15T15:25:14"/>
    <n v="106.31"/>
    <n v="50.81"/>
    <n v="0"/>
    <n v="0"/>
    <n v="185.3"/>
    <n v="-1.498"/>
    <n v="100"/>
    <n v="0.19639999999999999"/>
    <n v="0.20580000000000001"/>
    <n v="0"/>
    <n v="53.1"/>
    <m/>
    <m/>
    <n v="13.61"/>
    <m/>
    <n v="3541500"/>
    <n v="115.2"/>
    <n v="53.1"/>
    <s v=""/>
    <s v=""/>
    <s v=""/>
  </r>
  <r>
    <d v="2019-12-20T00:00:00"/>
    <x v="353"/>
    <n v="1600"/>
    <d v="1901-01-15T16:25:14"/>
    <n v="108.53"/>
    <n v="53.03"/>
    <n v="0"/>
    <n v="0"/>
    <n v="195.1"/>
    <n v="-2.363"/>
    <n v="100"/>
    <n v="0.19639999999999999"/>
    <n v="0.20580000000000001"/>
    <n v="0"/>
    <n v="16.899999999999999"/>
    <m/>
    <m/>
    <n v="13.28"/>
    <m/>
    <n v="3541600"/>
    <n v="16"/>
    <n v="16.899999999999999"/>
    <s v=""/>
    <s v=""/>
    <s v=""/>
  </r>
  <r>
    <d v="2019-12-20T00:00:00"/>
    <x v="353"/>
    <n v="1700"/>
    <d v="1901-01-15T17:25:14"/>
    <n v="109.12"/>
    <n v="53.620000000000005"/>
    <n v="0"/>
    <n v="0"/>
    <n v="199.4"/>
    <n v="-2.4790000000000001"/>
    <n v="100"/>
    <n v="0.19639999999999999"/>
    <n v="0.20580000000000001"/>
    <n v="0"/>
    <n v="0.6"/>
    <m/>
    <m/>
    <n v="13.07"/>
    <m/>
    <n v="3541700"/>
    <n v="0"/>
    <n v="0"/>
    <s v=""/>
    <s v=""/>
    <s v=""/>
  </r>
  <r>
    <d v="2019-12-20T00:00:00"/>
    <x v="353"/>
    <n v="1800"/>
    <d v="1901-01-15T18:25:14"/>
    <n v="108.3"/>
    <n v="52.8"/>
    <n v="0"/>
    <n v="0"/>
    <n v="185.3"/>
    <n v="-2.4500000000000002"/>
    <n v="100"/>
    <n v="0.19639999999999999"/>
    <n v="0.20580000000000001"/>
    <n v="0"/>
    <n v="0.6"/>
    <m/>
    <m/>
    <n v="12.86"/>
    <m/>
    <n v="3541800"/>
    <n v="0"/>
    <n v="0"/>
    <s v=""/>
    <s v=""/>
    <s v=""/>
  </r>
  <r>
    <d v="2019-12-20T00:00:00"/>
    <x v="353"/>
    <n v="1900"/>
    <d v="1901-01-15T19:25:14"/>
    <n v="108.65"/>
    <n v="53.150000000000006"/>
    <n v="0"/>
    <n v="0"/>
    <n v="174.1"/>
    <n v="-1.5269999999999999"/>
    <n v="100"/>
    <n v="0.19639999999999999"/>
    <n v="0.20580000000000001"/>
    <n v="0"/>
    <n v="0.6"/>
    <m/>
    <m/>
    <n v="12.86"/>
    <m/>
    <n v="3541900"/>
    <n v="0"/>
    <n v="0"/>
    <s v=""/>
    <s v=""/>
    <s v=""/>
  </r>
  <r>
    <d v="2019-12-20T00:00:00"/>
    <x v="353"/>
    <n v="2000"/>
    <d v="1901-01-15T20:25:14"/>
    <n v="109.47"/>
    <n v="53.97"/>
    <n v="0"/>
    <n v="0"/>
    <n v="179.7"/>
    <n v="-0.84499999999999997"/>
    <n v="100"/>
    <n v="0.19639999999999999"/>
    <n v="0.20580000000000001"/>
    <n v="0"/>
    <n v="0.6"/>
    <m/>
    <m/>
    <n v="12.75"/>
    <m/>
    <n v="3542000"/>
    <n v="0"/>
    <n v="0"/>
    <s v=""/>
    <s v=""/>
    <s v=""/>
  </r>
  <r>
    <d v="2019-12-20T00:00:00"/>
    <x v="353"/>
    <n v="2100"/>
    <d v="1901-01-15T21:25:14"/>
    <n v="108.89"/>
    <n v="53.39"/>
    <n v="0"/>
    <n v="0"/>
    <n v="186.7"/>
    <n v="-0.59099999999999997"/>
    <n v="100"/>
    <n v="0.1971"/>
    <n v="0.20580000000000001"/>
    <n v="0"/>
    <n v="0.6"/>
    <m/>
    <m/>
    <n v="12.75"/>
    <m/>
    <n v="3542100"/>
    <n v="0"/>
    <n v="0"/>
    <s v=""/>
    <s v=""/>
    <s v=""/>
  </r>
  <r>
    <d v="2019-12-20T00:00:00"/>
    <x v="353"/>
    <n v="2200"/>
    <d v="1901-01-15T22:25:14"/>
    <n v="108.65"/>
    <n v="53.150000000000006"/>
    <n v="0"/>
    <n v="0"/>
    <n v="188.1"/>
    <n v="-0.56299999999999994"/>
    <n v="100"/>
    <n v="0.1971"/>
    <n v="0.20580000000000001"/>
    <n v="0"/>
    <n v="0.6"/>
    <m/>
    <m/>
    <n v="12.64"/>
    <m/>
    <n v="3542200"/>
    <n v="0"/>
    <n v="0"/>
    <s v=""/>
    <s v=""/>
    <s v=""/>
  </r>
  <r>
    <d v="2019-12-20T00:00:00"/>
    <x v="353"/>
    <n v="2300"/>
    <d v="1901-01-15T23:25:14"/>
    <n v="108.65"/>
    <n v="53.150000000000006"/>
    <n v="0"/>
    <n v="0"/>
    <n v="188.1"/>
    <n v="-0.36699999999999999"/>
    <n v="100"/>
    <n v="0.1971"/>
    <n v="0.20580000000000001"/>
    <n v="0"/>
    <n v="0.6"/>
    <m/>
    <m/>
    <n v="12.64"/>
    <m/>
    <n v="3542300"/>
    <n v="0"/>
    <n v="0"/>
    <s v=""/>
    <s v=""/>
    <s v=""/>
  </r>
  <r>
    <d v="2019-12-20T00:00:00"/>
    <x v="353"/>
    <n v="2400"/>
    <d v="1901-01-16T00:25:14"/>
    <n v="107.48"/>
    <n v="51.980000000000004"/>
    <n v="0"/>
    <n v="0"/>
    <n v="189.5"/>
    <n v="-0.42299999999999999"/>
    <n v="100"/>
    <n v="0.1971"/>
    <n v="0.2051"/>
    <n v="0"/>
    <n v="0.6"/>
    <m/>
    <m/>
    <n v="12.64"/>
    <m/>
    <n v="3542400"/>
    <n v="0"/>
    <n v="0"/>
    <n v="0.19700000000000001"/>
    <n v="0.20499999999999999"/>
    <n v="0.52"/>
  </r>
  <r>
    <d v="2019-12-21T00:00:00"/>
    <x v="354"/>
    <n v="100"/>
    <d v="1901-01-16T01:25:14"/>
    <n v="107.83"/>
    <n v="52.33"/>
    <n v="0"/>
    <n v="0"/>
    <n v="190.9"/>
    <n v="-0.19900000000000001"/>
    <n v="100"/>
    <n v="0.19639999999999999"/>
    <n v="0.2051"/>
    <n v="0"/>
    <n v="0.6"/>
    <m/>
    <m/>
    <n v="12.64"/>
    <m/>
    <n v="3550100"/>
    <n v="0"/>
    <n v="0"/>
    <s v=""/>
    <s v=""/>
    <s v=""/>
  </r>
  <r>
    <d v="2019-12-21T00:00:00"/>
    <x v="354"/>
    <n v="200"/>
    <d v="1901-01-16T02:25:14"/>
    <n v="107.6"/>
    <n v="52.099999999999994"/>
    <n v="0"/>
    <n v="0"/>
    <n v="190.9"/>
    <n v="-8.7999999999999995E-2"/>
    <n v="100"/>
    <n v="0.1971"/>
    <n v="0.2051"/>
    <n v="0"/>
    <n v="0.6"/>
    <m/>
    <m/>
    <n v="12.53"/>
    <m/>
    <n v="3550200"/>
    <n v="0"/>
    <n v="0"/>
    <s v=""/>
    <s v=""/>
    <s v=""/>
  </r>
  <r>
    <d v="2019-12-21T00:00:00"/>
    <x v="354"/>
    <n v="300"/>
    <d v="1901-01-16T03:25:14"/>
    <n v="107.25"/>
    <n v="51.75"/>
    <n v="0"/>
    <n v="0"/>
    <n v="189.5"/>
    <n v="-0.17100000000000001"/>
    <n v="100"/>
    <n v="0.19639999999999999"/>
    <n v="0.2051"/>
    <n v="0"/>
    <n v="0.6"/>
    <m/>
    <m/>
    <n v="12.53"/>
    <m/>
    <n v="3550300"/>
    <n v="0"/>
    <n v="0"/>
    <s v=""/>
    <s v=""/>
    <s v=""/>
  </r>
  <r>
    <d v="2019-12-21T00:00:00"/>
    <x v="354"/>
    <n v="400"/>
    <d v="1901-01-16T04:25:14"/>
    <n v="107.36"/>
    <n v="51.86"/>
    <n v="0"/>
    <n v="0"/>
    <n v="192.3"/>
    <n v="-0.28299999999999997"/>
    <n v="100"/>
    <n v="0.19639999999999999"/>
    <n v="0.2051"/>
    <n v="0"/>
    <n v="0.6"/>
    <m/>
    <m/>
    <n v="12.53"/>
    <m/>
    <n v="3550400"/>
    <n v="0"/>
    <n v="0"/>
    <s v=""/>
    <s v=""/>
    <s v=""/>
  </r>
  <r>
    <d v="2019-12-21T00:00:00"/>
    <x v="354"/>
    <n v="500"/>
    <d v="1901-01-16T05:25:14"/>
    <n v="107.36"/>
    <n v="51.86"/>
    <n v="0"/>
    <n v="0"/>
    <n v="195.1"/>
    <n v="-0.39500000000000002"/>
    <n v="100"/>
    <n v="0.19639999999999999"/>
    <n v="0.2051"/>
    <n v="0"/>
    <n v="0.6"/>
    <m/>
    <m/>
    <n v="12.53"/>
    <m/>
    <n v="3550500"/>
    <n v="0"/>
    <n v="0"/>
    <s v=""/>
    <s v=""/>
    <s v=""/>
  </r>
  <r>
    <d v="2019-12-21T00:00:00"/>
    <x v="354"/>
    <n v="600"/>
    <d v="1901-01-16T06:25:14"/>
    <n v="107.13"/>
    <n v="51.629999999999995"/>
    <n v="0"/>
    <n v="0"/>
    <n v="200.8"/>
    <n v="-0.39500000000000002"/>
    <n v="100"/>
    <n v="0.19639999999999999"/>
    <n v="0.2051"/>
    <n v="0"/>
    <n v="0.6"/>
    <m/>
    <m/>
    <n v="12.53"/>
    <m/>
    <n v="3550600"/>
    <n v="0"/>
    <n v="0"/>
    <s v=""/>
    <s v=""/>
    <s v=""/>
  </r>
  <r>
    <d v="2019-12-21T00:00:00"/>
    <x v="354"/>
    <n v="700"/>
    <d v="1901-01-16T07:25:14"/>
    <n v="106.78"/>
    <n v="51.28"/>
    <n v="0"/>
    <n v="0"/>
    <n v="196.5"/>
    <n v="-0.28299999999999997"/>
    <n v="100"/>
    <n v="0.19639999999999999"/>
    <n v="0.20580000000000001"/>
    <n v="0"/>
    <n v="0.6"/>
    <m/>
    <m/>
    <n v="12.53"/>
    <m/>
    <n v="3550700"/>
    <n v="0"/>
    <n v="0"/>
    <s v=""/>
    <s v=""/>
    <s v=""/>
  </r>
  <r>
    <d v="2019-12-21T00:00:00"/>
    <x v="354"/>
    <n v="800"/>
    <d v="1901-01-16T08:25:14"/>
    <n v="105.73"/>
    <n v="50.230000000000004"/>
    <n v="0"/>
    <n v="0"/>
    <n v="198"/>
    <n v="-0.39500000000000002"/>
    <n v="100"/>
    <n v="0.19639999999999999"/>
    <n v="0.20580000000000001"/>
    <n v="0"/>
    <n v="0.6"/>
    <m/>
    <m/>
    <n v="12.53"/>
    <m/>
    <n v="3550800"/>
    <n v="0.7"/>
    <n v="0"/>
    <s v=""/>
    <s v=""/>
    <s v=""/>
  </r>
  <r>
    <d v="2019-12-21T00:00:00"/>
    <x v="354"/>
    <n v="900"/>
    <d v="1901-01-16T09:25:14"/>
    <n v="105.84"/>
    <n v="50.34"/>
    <n v="0"/>
    <n v="0"/>
    <n v="202.2"/>
    <n v="-0.62"/>
    <n v="100"/>
    <n v="0.19639999999999999"/>
    <n v="0.2051"/>
    <n v="0"/>
    <n v="5.6"/>
    <m/>
    <m/>
    <n v="12.53"/>
    <m/>
    <n v="3550900"/>
    <n v="57"/>
    <n v="5.6"/>
    <s v=""/>
    <s v=""/>
    <s v=""/>
  </r>
  <r>
    <d v="2019-12-21T00:00:00"/>
    <x v="354"/>
    <n v="1000"/>
    <d v="1901-01-16T10:25:14"/>
    <n v="105.96"/>
    <n v="50.459999999999994"/>
    <n v="0"/>
    <n v="0"/>
    <n v="203.6"/>
    <n v="-0.59099999999999997"/>
    <n v="100"/>
    <n v="0.19639999999999999"/>
    <n v="0.20580000000000001"/>
    <n v="0"/>
    <n v="34.4"/>
    <m/>
    <m/>
    <n v="12.86"/>
    <m/>
    <n v="3551000"/>
    <n v="165.5"/>
    <n v="34.4"/>
    <s v=""/>
    <s v=""/>
    <s v=""/>
  </r>
  <r>
    <d v="2019-12-21T00:00:00"/>
    <x v="354"/>
    <n v="1100"/>
    <d v="1901-01-16T11:25:14"/>
    <n v="105.73"/>
    <n v="50.230000000000004"/>
    <n v="0"/>
    <n v="0"/>
    <n v="202.2"/>
    <n v="-0.56299999999999994"/>
    <n v="100"/>
    <n v="0.19639999999999999"/>
    <n v="0.20580000000000001"/>
    <n v="0"/>
    <n v="33.1"/>
    <m/>
    <m/>
    <n v="13.18"/>
    <m/>
    <n v="3551100"/>
    <n v="246.5"/>
    <n v="33.1"/>
    <s v=""/>
    <s v=""/>
    <s v=""/>
  </r>
  <r>
    <d v="2019-12-21T00:00:00"/>
    <x v="354"/>
    <n v="1200"/>
    <d v="1901-01-16T12:25:14"/>
    <n v="103.62"/>
    <n v="48.120000000000005"/>
    <n v="0"/>
    <n v="0"/>
    <n v="212"/>
    <n v="-1.556"/>
    <n v="100"/>
    <n v="0.19639999999999999"/>
    <n v="0.2051"/>
    <n v="0"/>
    <n v="39.4"/>
    <m/>
    <m/>
    <n v="13.5"/>
    <m/>
    <n v="3551200"/>
    <n v="284"/>
    <n v="39.4"/>
    <s v=""/>
    <s v=""/>
    <s v=""/>
  </r>
  <r>
    <d v="2019-12-21T00:00:00"/>
    <x v="354"/>
    <n v="1300"/>
    <d v="1901-01-16T13:25:14"/>
    <n v="103.62"/>
    <n v="48.120000000000005"/>
    <n v="0"/>
    <n v="0"/>
    <n v="237.3"/>
    <n v="-3.36"/>
    <n v="100"/>
    <n v="0.19639999999999999"/>
    <n v="0.20580000000000001"/>
    <n v="0"/>
    <n v="95.6"/>
    <m/>
    <m/>
    <n v="13.39"/>
    <m/>
    <n v="3551300"/>
    <n v="272.3"/>
    <n v="95.6"/>
    <s v=""/>
    <s v=""/>
    <s v=""/>
  </r>
  <r>
    <d v="2019-12-21T00:00:00"/>
    <x v="354"/>
    <n v="1400"/>
    <d v="1901-01-16T14:25:14"/>
    <n v="118.48"/>
    <n v="62.980000000000004"/>
    <n v="0"/>
    <n v="0"/>
    <n v="254.1"/>
    <n v="-3.5680000000000001"/>
    <n v="100"/>
    <n v="0.19639999999999999"/>
    <n v="0.20580000000000001"/>
    <n v="0"/>
    <n v="46.9"/>
    <m/>
    <m/>
    <n v="13.61"/>
    <m/>
    <n v="3551400"/>
    <n v="213"/>
    <n v="46.9"/>
    <s v=""/>
    <s v=""/>
    <s v=""/>
  </r>
  <r>
    <d v="2019-12-21T00:00:00"/>
    <x v="354"/>
    <n v="1500"/>
    <d v="1901-01-16T15:25:14"/>
    <n v="103.62"/>
    <n v="48.120000000000005"/>
    <n v="0"/>
    <n v="0"/>
    <n v="249.9"/>
    <n v="-3.8959999999999999"/>
    <n v="100"/>
    <n v="0.19639999999999999"/>
    <n v="0.2051"/>
    <n v="0"/>
    <n v="35.6"/>
    <m/>
    <m/>
    <n v="13.82"/>
    <m/>
    <n v="3551500"/>
    <n v="115.8"/>
    <n v="35.6"/>
    <s v=""/>
    <s v=""/>
    <s v=""/>
  </r>
  <r>
    <d v="2019-12-21T00:00:00"/>
    <x v="354"/>
    <n v="1600"/>
    <d v="1901-01-16T16:25:14"/>
    <n v="107.13"/>
    <n v="51.629999999999995"/>
    <n v="0"/>
    <n v="0"/>
    <n v="248.5"/>
    <n v="-4.3780000000000001"/>
    <n v="100"/>
    <n v="0.19639999999999999"/>
    <n v="0.20580000000000001"/>
    <n v="0"/>
    <n v="21.9"/>
    <m/>
    <m/>
    <n v="13.71"/>
    <m/>
    <n v="3551600"/>
    <n v="16.5"/>
    <n v="21.9"/>
    <s v=""/>
    <s v=""/>
    <s v=""/>
  </r>
  <r>
    <d v="2019-12-21T00:00:00"/>
    <x v="354"/>
    <n v="1700"/>
    <d v="1901-01-16T17:25:14"/>
    <n v="104.91"/>
    <n v="49.41"/>
    <n v="0"/>
    <n v="0"/>
    <n v="237.3"/>
    <n v="-4.4989999999999997"/>
    <n v="100"/>
    <n v="0.19639999999999999"/>
    <n v="0.20580000000000001"/>
    <n v="0"/>
    <n v="0.6"/>
    <m/>
    <m/>
    <n v="13.28"/>
    <m/>
    <n v="3551700"/>
    <n v="0"/>
    <n v="0"/>
    <s v=""/>
    <s v=""/>
    <s v=""/>
  </r>
  <r>
    <d v="2019-12-21T00:00:00"/>
    <x v="354"/>
    <n v="1800"/>
    <d v="1901-01-16T18:25:14"/>
    <n v="104.44"/>
    <n v="48.94"/>
    <n v="0"/>
    <n v="0"/>
    <n v="237.3"/>
    <n v="-5.4489999999999998"/>
    <n v="99.8"/>
    <n v="0.19639999999999999"/>
    <n v="0.20580000000000001"/>
    <n v="0"/>
    <n v="0.6"/>
    <m/>
    <m/>
    <n v="13.07"/>
    <m/>
    <n v="3551800"/>
    <n v="0"/>
    <n v="0"/>
    <s v=""/>
    <s v=""/>
    <s v=""/>
  </r>
  <r>
    <d v="2019-12-21T00:00:00"/>
    <x v="354"/>
    <n v="1900"/>
    <d v="1901-01-16T19:25:14"/>
    <n v="104.09"/>
    <n v="48.59"/>
    <n v="0"/>
    <n v="0"/>
    <n v="248.5"/>
    <n v="-5.6050000000000004"/>
    <n v="99.6"/>
    <n v="0.19639999999999999"/>
    <n v="0.20580000000000001"/>
    <n v="0"/>
    <n v="0.6"/>
    <m/>
    <m/>
    <n v="12.96"/>
    <m/>
    <n v="3551900"/>
    <n v="0"/>
    <n v="0"/>
    <s v=""/>
    <s v=""/>
    <s v=""/>
  </r>
  <r>
    <d v="2019-12-21T00:00:00"/>
    <x v="354"/>
    <n v="2000"/>
    <d v="1901-01-16T20:25:14"/>
    <n v="104.44"/>
    <n v="48.94"/>
    <n v="0"/>
    <n v="0"/>
    <n v="273.8"/>
    <n v="-5.8849999999999998"/>
    <n v="99.4"/>
    <n v="0.19639999999999999"/>
    <n v="0.20580000000000001"/>
    <n v="0"/>
    <n v="0.6"/>
    <m/>
    <m/>
    <n v="12.86"/>
    <m/>
    <n v="3552000"/>
    <n v="0"/>
    <n v="0"/>
    <s v=""/>
    <s v=""/>
    <s v=""/>
  </r>
  <r>
    <d v="2019-12-21T00:00:00"/>
    <x v="354"/>
    <n v="2100"/>
    <d v="1901-01-16T21:25:14"/>
    <n v="106.08"/>
    <n v="50.58"/>
    <n v="0"/>
    <n v="0"/>
    <n v="271"/>
    <n v="-5.9790000000000001"/>
    <n v="99.4"/>
    <n v="0.19639999999999999"/>
    <n v="0.20580000000000001"/>
    <n v="0"/>
    <n v="0.6"/>
    <m/>
    <m/>
    <n v="12.75"/>
    <m/>
    <n v="3552100"/>
    <n v="0"/>
    <n v="0"/>
    <s v=""/>
    <s v=""/>
    <s v=""/>
  </r>
  <r>
    <d v="2019-12-21T00:00:00"/>
    <x v="354"/>
    <n v="2200"/>
    <d v="1901-01-16T22:25:14"/>
    <n v="104.91"/>
    <n v="49.41"/>
    <n v="0"/>
    <n v="0"/>
    <n v="252.7"/>
    <n v="-6.1360000000000001"/>
    <n v="99.2"/>
    <n v="0.19639999999999999"/>
    <n v="0.20580000000000001"/>
    <n v="0"/>
    <n v="0.6"/>
    <m/>
    <m/>
    <n v="12.75"/>
    <m/>
    <n v="3552200"/>
    <n v="0"/>
    <n v="0"/>
    <s v=""/>
    <s v=""/>
    <s v=""/>
  </r>
  <r>
    <d v="2019-12-21T00:00:00"/>
    <x v="354"/>
    <n v="2300"/>
    <d v="1901-01-16T23:25:14"/>
    <n v="104.09"/>
    <n v="48.59"/>
    <n v="0"/>
    <n v="0"/>
    <n v="276.60000000000002"/>
    <n v="-6.2619999999999996"/>
    <n v="99.2"/>
    <n v="0.19639999999999999"/>
    <n v="0.20580000000000001"/>
    <n v="0"/>
    <n v="0.6"/>
    <m/>
    <m/>
    <n v="12.64"/>
    <m/>
    <n v="3552300"/>
    <n v="0"/>
    <n v="0"/>
    <s v=""/>
    <s v=""/>
    <s v=""/>
  </r>
  <r>
    <d v="2019-12-21T00:00:00"/>
    <x v="354"/>
    <n v="2400"/>
    <d v="1901-01-17T00:25:14"/>
    <n v="102.57"/>
    <n v="47.069999999999993"/>
    <n v="0"/>
    <n v="0"/>
    <n v="268.10000000000002"/>
    <n v="-6.61"/>
    <n v="99"/>
    <n v="0.19639999999999999"/>
    <n v="0.20580000000000001"/>
    <n v="0"/>
    <n v="0.6"/>
    <m/>
    <m/>
    <n v="12.64"/>
    <m/>
    <n v="3552400"/>
    <n v="0"/>
    <n v="0"/>
    <n v="0.19600000000000001"/>
    <n v="0.20599999999999999"/>
    <n v="0.47099999999999997"/>
  </r>
  <r>
    <d v="2019-12-22T00:00:00"/>
    <x v="355"/>
    <n v="100"/>
    <d v="1901-01-17T01:25:14"/>
    <n v="104.91"/>
    <n v="49.41"/>
    <n v="0"/>
    <n v="0"/>
    <n v="245.7"/>
    <n v="-7.3810000000000002"/>
    <n v="98.8"/>
    <n v="0.19639999999999999"/>
    <n v="0.20580000000000001"/>
    <n v="0"/>
    <n v="0.6"/>
    <m/>
    <m/>
    <n v="12.64"/>
    <m/>
    <n v="3560100"/>
    <n v="0"/>
    <n v="0"/>
    <s v=""/>
    <s v=""/>
    <s v=""/>
  </r>
  <r>
    <d v="2019-12-22T00:00:00"/>
    <x v="355"/>
    <n v="200"/>
    <d v="1901-01-17T02:25:14"/>
    <n v="105.14"/>
    <n v="49.64"/>
    <n v="0"/>
    <n v="0"/>
    <n v="254.1"/>
    <n v="-7.8360000000000003"/>
    <n v="98.6"/>
    <n v="0.19639999999999999"/>
    <n v="0.20580000000000001"/>
    <n v="0"/>
    <n v="0.6"/>
    <m/>
    <m/>
    <n v="12.64"/>
    <m/>
    <n v="3560200"/>
    <n v="0"/>
    <n v="0"/>
    <s v=""/>
    <s v=""/>
    <s v=""/>
  </r>
  <r>
    <d v="2019-12-22T00:00:00"/>
    <x v="355"/>
    <n v="300"/>
    <d v="1901-01-17T03:25:14"/>
    <n v="106.31"/>
    <n v="50.81"/>
    <n v="0"/>
    <n v="0"/>
    <n v="255.5"/>
    <n v="-7.8689999999999998"/>
    <n v="98.5"/>
    <n v="0.19639999999999999"/>
    <n v="0.20580000000000001"/>
    <n v="0"/>
    <n v="0.6"/>
    <m/>
    <m/>
    <n v="12.53"/>
    <m/>
    <n v="3560300"/>
    <n v="0"/>
    <n v="0"/>
    <s v=""/>
    <s v=""/>
    <s v=""/>
  </r>
  <r>
    <d v="2019-12-22T00:00:00"/>
    <x v="355"/>
    <n v="400"/>
    <d v="1901-01-17T04:25:14"/>
    <n v="106.08"/>
    <n v="50.58"/>
    <n v="0"/>
    <n v="0"/>
    <n v="276.60000000000002"/>
    <n v="-8.8309999999999995"/>
    <n v="98"/>
    <n v="0.19639999999999999"/>
    <n v="0.20580000000000001"/>
    <n v="0"/>
    <n v="0.6"/>
    <m/>
    <m/>
    <n v="12.53"/>
    <m/>
    <n v="3560400"/>
    <n v="0"/>
    <n v="0"/>
    <s v=""/>
    <s v=""/>
    <s v=""/>
  </r>
  <r>
    <d v="2019-12-22T00:00:00"/>
    <x v="355"/>
    <n v="500"/>
    <d v="1901-01-17T05:25:14"/>
    <n v="106.78"/>
    <n v="51.28"/>
    <n v="0"/>
    <n v="0"/>
    <n v="308.89999999999998"/>
    <n v="-9.6440000000000001"/>
    <n v="97.3"/>
    <n v="0.19639999999999999"/>
    <n v="0.20580000000000001"/>
    <n v="0"/>
    <n v="0.6"/>
    <m/>
    <m/>
    <n v="12.53"/>
    <m/>
    <n v="3560500"/>
    <n v="0"/>
    <n v="0"/>
    <s v=""/>
    <s v=""/>
    <s v=""/>
  </r>
  <r>
    <d v="2019-12-22T00:00:00"/>
    <x v="355"/>
    <n v="600"/>
    <d v="1901-01-17T06:25:14"/>
    <n v="106.78"/>
    <n v="51.28"/>
    <n v="0"/>
    <n v="0"/>
    <n v="313.10000000000002"/>
    <n v="-10.301"/>
    <n v="96.7"/>
    <n v="0.19639999999999999"/>
    <n v="0.20580000000000001"/>
    <n v="0"/>
    <n v="0.6"/>
    <m/>
    <m/>
    <n v="12.53"/>
    <m/>
    <n v="3560600"/>
    <n v="0"/>
    <n v="0"/>
    <s v=""/>
    <s v=""/>
    <s v=""/>
  </r>
  <r>
    <d v="2019-12-22T00:00:00"/>
    <x v="355"/>
    <n v="700"/>
    <d v="1901-01-17T07:25:14"/>
    <n v="107.25"/>
    <n v="51.75"/>
    <n v="0"/>
    <n v="0"/>
    <n v="313.10000000000002"/>
    <n v="-10.231"/>
    <n v="96.5"/>
    <n v="0.1971"/>
    <n v="0.20580000000000001"/>
    <n v="0"/>
    <n v="0.6"/>
    <m/>
    <m/>
    <n v="12.53"/>
    <m/>
    <n v="3560700"/>
    <n v="0"/>
    <n v="0"/>
    <s v=""/>
    <s v=""/>
    <s v=""/>
  </r>
  <r>
    <d v="2019-12-22T00:00:00"/>
    <x v="355"/>
    <n v="800"/>
    <d v="1901-01-17T08:25:14"/>
    <n v="105.73"/>
    <n v="50.230000000000004"/>
    <n v="0"/>
    <n v="0"/>
    <n v="348.2"/>
    <n v="-9.1"/>
    <n v="96.9"/>
    <n v="0.19639999999999999"/>
    <n v="0.20580000000000001"/>
    <n v="0"/>
    <n v="0.6"/>
    <m/>
    <m/>
    <n v="12.53"/>
    <m/>
    <n v="3560800"/>
    <n v="0.7"/>
    <n v="0"/>
    <s v=""/>
    <s v=""/>
    <s v=""/>
  </r>
  <r>
    <d v="2019-12-22T00:00:00"/>
    <x v="355"/>
    <n v="900"/>
    <d v="1901-01-17T09:25:14"/>
    <n v="105.61"/>
    <n v="50.11"/>
    <n v="0"/>
    <n v="0"/>
    <n v="355.2"/>
    <n v="-8.2309999999999999"/>
    <n v="97.1"/>
    <n v="0.1971"/>
    <n v="0.20580000000000001"/>
    <n v="0"/>
    <n v="6.9"/>
    <m/>
    <m/>
    <n v="12.53"/>
    <m/>
    <n v="3560900"/>
    <n v="56.7"/>
    <n v="6.9"/>
    <s v=""/>
    <s v=""/>
    <s v=""/>
  </r>
  <r>
    <d v="2019-12-22T00:00:00"/>
    <x v="355"/>
    <n v="1000"/>
    <d v="1901-01-17T10:25:14"/>
    <n v="106.31"/>
    <n v="50.81"/>
    <n v="0"/>
    <n v="0"/>
    <n v="355.2"/>
    <n v="-7.2839999999999998"/>
    <n v="97.7"/>
    <n v="0.1971"/>
    <n v="0.20580000000000001"/>
    <n v="0"/>
    <n v="46.9"/>
    <m/>
    <m/>
    <n v="12.86"/>
    <m/>
    <n v="3561000"/>
    <n v="164.7"/>
    <n v="46.9"/>
    <s v=""/>
    <s v=""/>
    <s v=""/>
  </r>
  <r>
    <d v="2019-12-22T00:00:00"/>
    <x v="355"/>
    <n v="1100"/>
    <d v="1901-01-17T11:25:14"/>
    <n v="105.84"/>
    <n v="50.34"/>
    <n v="0"/>
    <n v="0"/>
    <n v="355.2"/>
    <n v="-6.452"/>
    <n v="98.2"/>
    <n v="0.19639999999999999"/>
    <n v="0.20580000000000001"/>
    <n v="0"/>
    <n v="84.4"/>
    <m/>
    <m/>
    <n v="13.39"/>
    <m/>
    <n v="3561100"/>
    <n v="246.3"/>
    <n v="84.4"/>
    <s v=""/>
    <s v=""/>
    <s v=""/>
  </r>
  <r>
    <d v="2019-12-22T00:00:00"/>
    <x v="355"/>
    <n v="1200"/>
    <d v="1901-01-17T12:25:14"/>
    <n v="103.04"/>
    <n v="47.540000000000006"/>
    <n v="0"/>
    <n v="0"/>
    <n v="355.2"/>
    <n v="-5.5110000000000001"/>
    <n v="98.6"/>
    <n v="0.1971"/>
    <n v="0.20580000000000001"/>
    <n v="0"/>
    <n v="135.6"/>
    <m/>
    <m/>
    <n v="14.04"/>
    <m/>
    <n v="3561200"/>
    <n v="284"/>
    <n v="135.6"/>
    <s v=""/>
    <s v=""/>
    <s v=""/>
  </r>
  <r>
    <d v="2019-12-22T00:00:00"/>
    <x v="355"/>
    <n v="1300"/>
    <d v="1901-01-17T13:25:14"/>
    <n v="104.67"/>
    <n v="49.17"/>
    <n v="0"/>
    <n v="0"/>
    <n v="7"/>
    <n v="-5.0490000000000004"/>
    <n v="99.2"/>
    <n v="0.19639999999999999"/>
    <n v="0.20580000000000001"/>
    <n v="0"/>
    <n v="108.1"/>
    <m/>
    <m/>
    <n v="13.39"/>
    <m/>
    <n v="3561300"/>
    <n v="272.5"/>
    <n v="108.1"/>
    <s v=""/>
    <s v=""/>
    <s v=""/>
  </r>
  <r>
    <d v="2019-12-22T00:00:00"/>
    <x v="355"/>
    <n v="1400"/>
    <d v="1901-01-17T14:25:14"/>
    <n v="104.44"/>
    <n v="48.94"/>
    <n v="0"/>
    <n v="0"/>
    <n v="44.9"/>
    <n v="-4.4989999999999997"/>
    <n v="99.6"/>
    <n v="0.19639999999999999"/>
    <n v="0.20580000000000001"/>
    <n v="0"/>
    <n v="78.099999999999994"/>
    <m/>
    <m/>
    <n v="13.5"/>
    <m/>
    <n v="3561400"/>
    <n v="213.7"/>
    <n v="78.099999999999994"/>
    <s v=""/>
    <s v=""/>
    <s v=""/>
  </r>
  <r>
    <d v="2019-12-22T00:00:00"/>
    <x v="355"/>
    <n v="1500"/>
    <d v="1901-01-17T15:25:14"/>
    <n v="104.44"/>
    <n v="48.94"/>
    <n v="0"/>
    <n v="0"/>
    <n v="105.3"/>
    <n v="-4.3479999999999999"/>
    <n v="99.8"/>
    <n v="0.19639999999999999"/>
    <n v="0.20580000000000001"/>
    <n v="0"/>
    <n v="46.9"/>
    <m/>
    <m/>
    <n v="13.5"/>
    <m/>
    <n v="3561500"/>
    <n v="116.7"/>
    <n v="46.9"/>
    <s v=""/>
    <s v=""/>
    <s v=""/>
  </r>
  <r>
    <d v="2019-12-22T00:00:00"/>
    <x v="355"/>
    <n v="1600"/>
    <d v="1901-01-17T16:25:14"/>
    <n v="104.91"/>
    <n v="49.41"/>
    <n v="0"/>
    <n v="0"/>
    <n v="63.2"/>
    <n v="-4.5599999999999996"/>
    <n v="99.8"/>
    <n v="0.19639999999999999"/>
    <n v="0.20580000000000001"/>
    <n v="0"/>
    <n v="13.1"/>
    <m/>
    <m/>
    <n v="13.28"/>
    <m/>
    <n v="3561600"/>
    <n v="17.2"/>
    <n v="13.1"/>
    <s v=""/>
    <s v=""/>
    <s v=""/>
  </r>
  <r>
    <d v="2019-12-22T00:00:00"/>
    <x v="355"/>
    <n v="1700"/>
    <d v="1901-01-17T17:25:14"/>
    <n v="104.67"/>
    <n v="49.17"/>
    <n v="0"/>
    <n v="0"/>
    <n v="89.9"/>
    <n v="-4.8650000000000002"/>
    <n v="99.7"/>
    <n v="0.1971"/>
    <n v="0.20580000000000001"/>
    <n v="0"/>
    <n v="0.6"/>
    <m/>
    <m/>
    <n v="13.07"/>
    <m/>
    <n v="3561700"/>
    <n v="0"/>
    <n v="0"/>
    <s v=""/>
    <s v=""/>
    <s v=""/>
  </r>
  <r>
    <d v="2019-12-22T00:00:00"/>
    <x v="355"/>
    <n v="1800"/>
    <d v="1901-01-17T18:25:14"/>
    <n v="104.21"/>
    <n v="48.709999999999994"/>
    <n v="0"/>
    <n v="0"/>
    <n v="78.599999999999994"/>
    <n v="-4.7119999999999997"/>
    <n v="99.6"/>
    <n v="0.19639999999999999"/>
    <n v="0.20580000000000001"/>
    <n v="0"/>
    <n v="0.6"/>
    <m/>
    <m/>
    <n v="12.96"/>
    <m/>
    <n v="3561800"/>
    <n v="0"/>
    <n v="0"/>
    <s v=""/>
    <s v=""/>
    <s v=""/>
  </r>
  <r>
    <d v="2019-12-22T00:00:00"/>
    <x v="355"/>
    <n v="1900"/>
    <d v="1901-01-17T19:25:14"/>
    <n v="119.18"/>
    <n v="63.680000000000007"/>
    <n v="0"/>
    <n v="0"/>
    <n v="61.8"/>
    <n v="-4.8040000000000003"/>
    <n v="99.6"/>
    <n v="0.1971"/>
    <n v="0.20580000000000001"/>
    <n v="0"/>
    <n v="0.6"/>
    <m/>
    <m/>
    <n v="12.75"/>
    <m/>
    <n v="3561900"/>
    <n v="0"/>
    <n v="0"/>
    <s v=""/>
    <s v=""/>
    <s v=""/>
  </r>
  <r>
    <d v="2019-12-22T00:00:00"/>
    <x v="355"/>
    <n v="2000"/>
    <d v="1901-01-17T20:25:14"/>
    <n v="109.35"/>
    <n v="53.849999999999994"/>
    <n v="0"/>
    <n v="0"/>
    <n v="61.8"/>
    <n v="-4.8949999999999996"/>
    <n v="99.6"/>
    <n v="0.19639999999999999"/>
    <n v="0.20580000000000001"/>
    <n v="0"/>
    <n v="0.6"/>
    <m/>
    <m/>
    <n v="12.75"/>
    <m/>
    <n v="3562000"/>
    <n v="0"/>
    <n v="0"/>
    <s v=""/>
    <s v=""/>
    <s v=""/>
  </r>
  <r>
    <d v="2019-12-22T00:00:00"/>
    <x v="355"/>
    <n v="2100"/>
    <d v="1901-01-17T21:25:14"/>
    <n v="109.35"/>
    <n v="53.849999999999994"/>
    <n v="0"/>
    <n v="0"/>
    <n v="61.8"/>
    <n v="-4.9260000000000002"/>
    <n v="99.6"/>
    <n v="0.19639999999999999"/>
    <n v="0.20580000000000001"/>
    <n v="0"/>
    <n v="0.6"/>
    <m/>
    <m/>
    <n v="12.64"/>
    <m/>
    <n v="3562100"/>
    <n v="0"/>
    <n v="0"/>
    <s v=""/>
    <s v=""/>
    <s v=""/>
  </r>
  <r>
    <d v="2019-12-22T00:00:00"/>
    <x v="355"/>
    <n v="2200"/>
    <d v="1901-01-17T22:25:14"/>
    <n v="110.17"/>
    <n v="54.67"/>
    <n v="0"/>
    <n v="0"/>
    <n v="61.8"/>
    <n v="-4.9260000000000002"/>
    <n v="99.6"/>
    <n v="0.19639999999999999"/>
    <n v="0.20580000000000001"/>
    <n v="0"/>
    <n v="0.6"/>
    <m/>
    <m/>
    <n v="12.64"/>
    <m/>
    <n v="3562200"/>
    <n v="0"/>
    <n v="0"/>
    <s v=""/>
    <s v=""/>
    <s v=""/>
  </r>
  <r>
    <d v="2019-12-22T00:00:00"/>
    <x v="355"/>
    <n v="2300"/>
    <d v="1901-01-17T23:25:14"/>
    <n v="110.64"/>
    <n v="55.14"/>
    <n v="0"/>
    <n v="0"/>
    <n v="61.8"/>
    <n v="-5.0490000000000004"/>
    <n v="99.5"/>
    <n v="0.19639999999999999"/>
    <n v="0.20580000000000001"/>
    <n v="0"/>
    <n v="0.6"/>
    <m/>
    <m/>
    <n v="12.53"/>
    <m/>
    <n v="3562300"/>
    <n v="0"/>
    <n v="0"/>
    <s v=""/>
    <s v=""/>
    <s v=""/>
  </r>
  <r>
    <d v="2019-12-22T00:00:00"/>
    <x v="355"/>
    <n v="2400"/>
    <d v="1901-01-18T00:25:14"/>
    <n v="110.17"/>
    <n v="54.67"/>
    <n v="0"/>
    <n v="0"/>
    <n v="61.8"/>
    <n v="-5.0179999999999998"/>
    <n v="99.6"/>
    <n v="0.1971"/>
    <n v="0.20580000000000001"/>
    <n v="0"/>
    <n v="0.6"/>
    <m/>
    <m/>
    <n v="12.53"/>
    <m/>
    <n v="3562400"/>
    <n v="0"/>
    <n v="0"/>
    <n v="0.19700000000000001"/>
    <n v="0.20599999999999999"/>
    <n v="0.54700000000000004"/>
  </r>
  <r>
    <d v="2019-12-23T00:00:00"/>
    <x v="356"/>
    <n v="100"/>
    <d v="1901-01-18T01:25:14"/>
    <n v="109.47"/>
    <n v="53.97"/>
    <n v="0"/>
    <n v="0"/>
    <n v="61.8"/>
    <n v="-5.1100000000000003"/>
    <n v="99.5"/>
    <n v="0.19639999999999999"/>
    <n v="0.20660000000000001"/>
    <n v="0"/>
    <n v="0.6"/>
    <m/>
    <m/>
    <n v="12.53"/>
    <m/>
    <n v="3570100"/>
    <n v="0"/>
    <n v="0"/>
    <s v=""/>
    <s v=""/>
    <s v=""/>
  </r>
  <r>
    <d v="2019-12-23T00:00:00"/>
    <x v="356"/>
    <n v="200"/>
    <d v="1901-01-18T02:25:14"/>
    <n v="108.3"/>
    <n v="52.8"/>
    <n v="0"/>
    <n v="0"/>
    <n v="61.8"/>
    <n v="-5.0789999999999997"/>
    <n v="99.4"/>
    <n v="0.19639999999999999"/>
    <n v="0.20580000000000001"/>
    <n v="0"/>
    <n v="0.6"/>
    <m/>
    <m/>
    <n v="12.53"/>
    <m/>
    <n v="3570200"/>
    <n v="0"/>
    <n v="0"/>
    <s v=""/>
    <s v=""/>
    <s v=""/>
  </r>
  <r>
    <d v="2019-12-23T00:00:00"/>
    <x v="356"/>
    <n v="300"/>
    <d v="1901-01-18T03:25:14"/>
    <n v="108.18"/>
    <n v="52.680000000000007"/>
    <n v="0"/>
    <n v="0"/>
    <n v="61.8"/>
    <n v="-5.3879999999999999"/>
    <n v="99.4"/>
    <n v="0.19639999999999999"/>
    <n v="0.20660000000000001"/>
    <n v="0"/>
    <n v="0.6"/>
    <m/>
    <m/>
    <n v="12.53"/>
    <m/>
    <n v="3570300"/>
    <n v="0"/>
    <n v="0"/>
    <s v=""/>
    <s v=""/>
    <s v=""/>
  </r>
  <r>
    <d v="2019-12-23T00:00:00"/>
    <x v="356"/>
    <n v="400"/>
    <d v="1901-01-18T04:25:14"/>
    <n v="106.43"/>
    <n v="50.930000000000007"/>
    <n v="0"/>
    <n v="0"/>
    <n v="61.8"/>
    <n v="-5.5110000000000001"/>
    <n v="99.3"/>
    <n v="0.19639999999999999"/>
    <n v="0.20660000000000001"/>
    <n v="0"/>
    <n v="0.6"/>
    <m/>
    <m/>
    <n v="12.53"/>
    <m/>
    <n v="3570400"/>
    <n v="0"/>
    <n v="0"/>
    <s v=""/>
    <s v=""/>
    <s v=""/>
  </r>
  <r>
    <d v="2019-12-23T00:00:00"/>
    <x v="356"/>
    <n v="500"/>
    <d v="1901-01-18T05:25:14"/>
    <n v="109.12"/>
    <n v="53.620000000000005"/>
    <n v="0"/>
    <n v="0"/>
    <n v="332.7"/>
    <n v="-6.2619999999999996"/>
    <n v="99"/>
    <n v="0.19639999999999999"/>
    <n v="0.20660000000000001"/>
    <n v="0"/>
    <n v="0.6"/>
    <m/>
    <m/>
    <n v="12.53"/>
    <m/>
    <n v="3570500"/>
    <n v="0"/>
    <n v="0"/>
    <s v=""/>
    <s v=""/>
    <s v=""/>
  </r>
  <r>
    <d v="2019-12-23T00:00:00"/>
    <x v="356"/>
    <n v="600"/>
    <d v="1901-01-18T06:25:14"/>
    <n v="109.12"/>
    <n v="53.620000000000005"/>
    <n v="0"/>
    <n v="0"/>
    <n v="320.10000000000002"/>
    <n v="-6.7060000000000004"/>
    <n v="98.8"/>
    <n v="0.19639999999999999"/>
    <n v="0.20660000000000001"/>
    <n v="0"/>
    <n v="0.6"/>
    <m/>
    <m/>
    <n v="12.53"/>
    <m/>
    <n v="3570600"/>
    <n v="0"/>
    <n v="0"/>
    <s v=""/>
    <s v=""/>
    <s v=""/>
  </r>
  <r>
    <d v="2019-12-23T00:00:00"/>
    <x v="356"/>
    <n v="700"/>
    <d v="1901-01-18T07:25:14"/>
    <n v="108.77"/>
    <n v="53.269999999999996"/>
    <n v="0"/>
    <n v="0"/>
    <n v="313.10000000000002"/>
    <n v="-6.77"/>
    <n v="98.5"/>
    <n v="0.1971"/>
    <n v="0.20580000000000001"/>
    <n v="0"/>
    <n v="0.6"/>
    <m/>
    <m/>
    <n v="12.53"/>
    <m/>
    <n v="3570700"/>
    <n v="0"/>
    <n v="0"/>
    <s v=""/>
    <s v=""/>
    <s v=""/>
  </r>
  <r>
    <d v="2019-12-23T00:00:00"/>
    <x v="356"/>
    <n v="800"/>
    <d v="1901-01-18T08:25:14"/>
    <n v="109"/>
    <n v="53.5"/>
    <n v="0"/>
    <n v="0"/>
    <n v="308.89999999999998"/>
    <n v="-6.8979999999999997"/>
    <n v="98.5"/>
    <n v="0.19639999999999999"/>
    <n v="0.20660000000000001"/>
    <n v="0"/>
    <n v="0.6"/>
    <m/>
    <m/>
    <n v="12.53"/>
    <m/>
    <n v="3570800"/>
    <n v="0"/>
    <n v="0"/>
    <s v=""/>
    <s v=""/>
    <s v=""/>
  </r>
  <r>
    <d v="2019-12-23T00:00:00"/>
    <x v="356"/>
    <n v="900"/>
    <d v="1901-01-18T09:25:14"/>
    <n v="108.77"/>
    <n v="53.269999999999996"/>
    <n v="0"/>
    <n v="0"/>
    <n v="311.7"/>
    <n v="-6.8339999999999996"/>
    <n v="98.5"/>
    <n v="0.1971"/>
    <n v="0.20580000000000001"/>
    <n v="0"/>
    <n v="6.9"/>
    <m/>
    <m/>
    <n v="12.64"/>
    <m/>
    <n v="3570900"/>
    <n v="55.8"/>
    <n v="6.9"/>
    <s v=""/>
    <s v=""/>
    <s v=""/>
  </r>
  <r>
    <d v="2019-12-23T00:00:00"/>
    <x v="356"/>
    <n v="1000"/>
    <d v="1901-01-18T10:25:14"/>
    <n v="108.65"/>
    <n v="53.150000000000006"/>
    <n v="0"/>
    <n v="0"/>
    <n v="308.89999999999998"/>
    <n v="-5.8849999999999998"/>
    <n v="98.5"/>
    <n v="0.1971"/>
    <n v="0.20660000000000001"/>
    <n v="0"/>
    <n v="34.4"/>
    <m/>
    <m/>
    <n v="13.5"/>
    <m/>
    <n v="3571000"/>
    <n v="164.2"/>
    <n v="34.4"/>
    <s v=""/>
    <s v=""/>
    <s v=""/>
  </r>
  <r>
    <d v="2019-12-23T00:00:00"/>
    <x v="356"/>
    <n v="1100"/>
    <d v="1901-01-18T11:25:14"/>
    <n v="106.66"/>
    <n v="51.16"/>
    <n v="0"/>
    <n v="0"/>
    <n v="348.2"/>
    <n v="0.27300000000000002"/>
    <n v="99.2"/>
    <n v="0.1971"/>
    <n v="0.20580000000000001"/>
    <n v="0.4"/>
    <n v="73.099999999999994"/>
    <m/>
    <m/>
    <n v="13.39"/>
    <m/>
    <n v="3571100"/>
    <n v="246.2"/>
    <n v="73.099999999999994"/>
    <s v=""/>
    <s v=""/>
    <s v=""/>
  </r>
  <r>
    <d v="2019-12-23T00:00:00"/>
    <x v="356"/>
    <n v="1200"/>
    <d v="1901-01-18T12:25:14"/>
    <n v="106.55"/>
    <n v="51.05"/>
    <n v="0"/>
    <n v="0"/>
    <n v="273.8"/>
    <n v="1.8320000000000001"/>
    <n v="98.8"/>
    <n v="0.19639999999999999"/>
    <n v="0.20660000000000001"/>
    <n v="0.4"/>
    <n v="471.9"/>
    <m/>
    <m/>
    <n v="13.28"/>
    <m/>
    <n v="3571200"/>
    <n v="284.2"/>
    <n v="471.9"/>
    <s v=""/>
    <s v=""/>
    <s v=""/>
  </r>
  <r>
    <d v="2019-12-23T00:00:00"/>
    <x v="356"/>
    <n v="1300"/>
    <d v="1901-01-18T13:25:14"/>
    <n v="106.78"/>
    <n v="51.28"/>
    <n v="0"/>
    <n v="0"/>
    <n v="292"/>
    <n v="-1.871"/>
    <n v="99.7"/>
    <n v="0.1971"/>
    <n v="0.20660000000000001"/>
    <n v="0"/>
    <n v="79.400000000000006"/>
    <m/>
    <m/>
    <n v="13.39"/>
    <m/>
    <n v="3571300"/>
    <n v="273.3"/>
    <n v="79.400000000000006"/>
    <s v=""/>
    <s v=""/>
    <s v=""/>
  </r>
  <r>
    <d v="2019-12-23T00:00:00"/>
    <x v="356"/>
    <n v="1400"/>
    <d v="1901-01-18T14:25:14"/>
    <n v="107.13"/>
    <n v="51.629999999999995"/>
    <n v="0"/>
    <n v="0"/>
    <n v="278"/>
    <n v="-3.0649999999999999"/>
    <n v="100"/>
    <n v="0.19639999999999999"/>
    <n v="0.20660000000000001"/>
    <n v="0"/>
    <n v="73.099999999999994"/>
    <m/>
    <m/>
    <n v="13.5"/>
    <m/>
    <n v="3571400"/>
    <n v="214.5"/>
    <n v="73.099999999999994"/>
    <s v=""/>
    <s v=""/>
    <s v=""/>
  </r>
  <r>
    <d v="2019-12-23T00:00:00"/>
    <x v="356"/>
    <n v="1500"/>
    <d v="1901-01-18T15:25:14"/>
    <n v="107.25"/>
    <n v="51.75"/>
    <n v="0"/>
    <n v="0"/>
    <n v="327.10000000000002"/>
    <n v="-3.8069999999999999"/>
    <n v="100"/>
    <n v="0.1971"/>
    <n v="0.20660000000000001"/>
    <n v="0"/>
    <n v="64.400000000000006"/>
    <m/>
    <m/>
    <n v="13.5"/>
    <m/>
    <n v="3571500"/>
    <n v="118"/>
    <n v="64.400000000000006"/>
    <s v=""/>
    <s v=""/>
    <s v=""/>
  </r>
  <r>
    <d v="2019-12-23T00:00:00"/>
    <x v="356"/>
    <n v="1600"/>
    <d v="1901-01-18T16:25:14"/>
    <n v="107.36"/>
    <n v="51.86"/>
    <n v="0"/>
    <n v="0"/>
    <n v="33.700000000000003"/>
    <n v="-4.8949999999999996"/>
    <n v="100"/>
    <n v="0.1971"/>
    <n v="0.20660000000000001"/>
    <n v="0"/>
    <n v="25.6"/>
    <m/>
    <m/>
    <n v="13.71"/>
    <m/>
    <n v="3571600"/>
    <n v="17.3"/>
    <n v="25.6"/>
    <s v=""/>
    <s v=""/>
    <s v=""/>
  </r>
  <r>
    <d v="2019-12-23T00:00:00"/>
    <x v="356"/>
    <n v="1700"/>
    <d v="1901-01-18T17:25:14"/>
    <n v="107.6"/>
    <n v="52.099999999999994"/>
    <n v="0"/>
    <n v="0"/>
    <n v="16.8"/>
    <n v="-6.2619999999999996"/>
    <n v="99.7"/>
    <n v="0.1971"/>
    <n v="0.20660000000000001"/>
    <n v="0"/>
    <n v="0.6"/>
    <m/>
    <m/>
    <n v="13.28"/>
    <m/>
    <n v="3571700"/>
    <n v="0"/>
    <n v="0"/>
    <s v=""/>
    <s v=""/>
    <s v=""/>
  </r>
  <r>
    <d v="2019-12-23T00:00:00"/>
    <x v="356"/>
    <n v="1800"/>
    <d v="1901-01-18T18:25:14"/>
    <n v="106.78"/>
    <n v="51.28"/>
    <n v="0"/>
    <n v="0"/>
    <n v="19.7"/>
    <n v="-6.5149999999999997"/>
    <n v="99"/>
    <n v="0.19639999999999999"/>
    <n v="0.20660000000000001"/>
    <n v="0"/>
    <n v="0.6"/>
    <m/>
    <m/>
    <n v="13.07"/>
    <m/>
    <n v="3571800"/>
    <n v="0"/>
    <n v="0"/>
    <s v=""/>
    <s v=""/>
    <s v=""/>
  </r>
  <r>
    <d v="2019-12-23T00:00:00"/>
    <x v="356"/>
    <n v="1900"/>
    <d v="1901-01-18T19:25:14"/>
    <n v="121.75"/>
    <n v="66.25"/>
    <n v="0"/>
    <n v="0"/>
    <n v="40.700000000000003"/>
    <n v="-8.7639999999999993"/>
    <n v="98.5"/>
    <n v="0.1971"/>
    <n v="0.20660000000000001"/>
    <n v="0"/>
    <n v="0.6"/>
    <m/>
    <m/>
    <n v="12.96"/>
    <m/>
    <n v="3571900"/>
    <n v="0"/>
    <n v="0"/>
    <s v=""/>
    <s v=""/>
    <s v=""/>
  </r>
  <r>
    <d v="2019-12-23T00:00:00"/>
    <x v="356"/>
    <n v="2000"/>
    <d v="1901-01-18T20:25:14"/>
    <n v="136.72999999999999"/>
    <n v="81.22999999999999"/>
    <n v="0"/>
    <n v="0"/>
    <n v="21.1"/>
    <n v="-9.61"/>
    <n v="97.3"/>
    <n v="0.1971"/>
    <n v="0.20660000000000001"/>
    <n v="0"/>
    <n v="0.6"/>
    <m/>
    <m/>
    <n v="12.86"/>
    <m/>
    <n v="3572000"/>
    <n v="0"/>
    <n v="0"/>
    <s v=""/>
    <s v=""/>
    <s v=""/>
  </r>
  <r>
    <d v="2019-12-23T00:00:00"/>
    <x v="356"/>
    <n v="2100"/>
    <d v="1901-01-18T21:25:14"/>
    <n v="151.82"/>
    <n v="96.32"/>
    <n v="0"/>
    <n v="0"/>
    <n v="33.700000000000003"/>
    <n v="-7.673"/>
    <n v="97.2"/>
    <n v="0.19639999999999999"/>
    <n v="0.20660000000000001"/>
    <n v="0"/>
    <n v="0.6"/>
    <m/>
    <m/>
    <n v="12.75"/>
    <m/>
    <n v="3572100"/>
    <n v="0"/>
    <n v="0"/>
    <s v=""/>
    <s v=""/>
    <s v=""/>
  </r>
  <r>
    <d v="2019-12-23T00:00:00"/>
    <x v="356"/>
    <n v="2200"/>
    <d v="1901-01-18T22:25:14"/>
    <n v="166.8"/>
    <n v="111.30000000000001"/>
    <n v="0"/>
    <n v="0"/>
    <n v="43.5"/>
    <n v="-7.5430000000000001"/>
    <n v="97.8"/>
    <n v="0.1971"/>
    <n v="0.20660000000000001"/>
    <n v="0"/>
    <n v="0.6"/>
    <m/>
    <m/>
    <n v="12.64"/>
    <m/>
    <n v="3572200"/>
    <n v="0"/>
    <n v="0"/>
    <s v=""/>
    <s v=""/>
    <s v=""/>
  </r>
  <r>
    <d v="2019-12-23T00:00:00"/>
    <x v="356"/>
    <n v="2300"/>
    <d v="1901-01-18T23:25:14"/>
    <n v="151.94"/>
    <n v="96.44"/>
    <n v="0"/>
    <n v="0.5"/>
    <n v="51.9"/>
    <n v="-6.5469999999999997"/>
    <n v="98.1"/>
    <n v="0.1971"/>
    <n v="0.20660000000000001"/>
    <n v="0"/>
    <n v="0.6"/>
    <m/>
    <m/>
    <n v="12.64"/>
    <m/>
    <n v="3572300"/>
    <n v="0"/>
    <n v="0"/>
    <s v=""/>
    <s v=""/>
    <s v=""/>
  </r>
  <r>
    <d v="2019-12-23T00:00:00"/>
    <x v="356"/>
    <n v="2400"/>
    <d v="1901-01-19T00:25:14"/>
    <n v="136.72999999999999"/>
    <n v="81.22999999999999"/>
    <n v="0"/>
    <n v="0"/>
    <n v="64.599999999999994"/>
    <n v="-6.6420000000000003"/>
    <n v="98.6"/>
    <n v="0.1971"/>
    <n v="0.20660000000000001"/>
    <n v="0"/>
    <n v="0.6"/>
    <m/>
    <m/>
    <n v="12.64"/>
    <m/>
    <n v="3572400"/>
    <n v="0"/>
    <n v="0"/>
    <n v="0.19700000000000001"/>
    <n v="0.20699999999999999"/>
    <n v="0.81200000000000006"/>
  </r>
  <r>
    <d v="2019-12-24T00:00:00"/>
    <x v="357"/>
    <n v="100"/>
    <d v="1901-01-19T01:25:14"/>
    <n v="121.75"/>
    <n v="66.25"/>
    <n v="0"/>
    <n v="0"/>
    <n v="133.4"/>
    <n v="-6.3879999999999999"/>
    <n v="98.6"/>
    <n v="0.1971"/>
    <n v="0.20660000000000001"/>
    <n v="0"/>
    <n v="0.6"/>
    <m/>
    <m/>
    <n v="12.64"/>
    <m/>
    <n v="3580100"/>
    <n v="0"/>
    <n v="0"/>
    <s v=""/>
    <s v=""/>
    <s v=""/>
  </r>
  <r>
    <d v="2019-12-24T00:00:00"/>
    <x v="357"/>
    <n v="200"/>
    <d v="1901-01-19T02:25:14"/>
    <n v="106.78"/>
    <n v="51.28"/>
    <n v="0"/>
    <n v="0"/>
    <n v="120.7"/>
    <n v="-6.42"/>
    <n v="98.7"/>
    <n v="0.1971"/>
    <n v="0.20660000000000001"/>
    <n v="0"/>
    <n v="0.6"/>
    <m/>
    <m/>
    <n v="12.53"/>
    <m/>
    <n v="3580200"/>
    <n v="0"/>
    <n v="0"/>
    <s v=""/>
    <s v=""/>
    <s v=""/>
  </r>
  <r>
    <d v="2019-12-24T00:00:00"/>
    <x v="357"/>
    <n v="300"/>
    <d v="1901-01-19T03:25:14"/>
    <n v="105.14"/>
    <n v="49.64"/>
    <n v="0"/>
    <n v="0"/>
    <n v="134.80000000000001"/>
    <n v="-6.2309999999999999"/>
    <n v="98.8"/>
    <n v="0.19639999999999999"/>
    <n v="0.20660000000000001"/>
    <n v="0"/>
    <n v="0.6"/>
    <m/>
    <m/>
    <n v="12.53"/>
    <m/>
    <n v="3580300"/>
    <n v="0"/>
    <n v="0"/>
    <s v=""/>
    <s v=""/>
    <s v=""/>
  </r>
  <r>
    <d v="2019-12-24T00:00:00"/>
    <x v="357"/>
    <n v="400"/>
    <d v="1901-01-19T04:25:14"/>
    <n v="105.38"/>
    <n v="49.879999999999995"/>
    <n v="0"/>
    <n v="0"/>
    <n v="136.19999999999999"/>
    <n v="-6.452"/>
    <n v="98.8"/>
    <n v="0.1971"/>
    <n v="0.20660000000000001"/>
    <n v="0"/>
    <n v="0.6"/>
    <m/>
    <m/>
    <n v="12.53"/>
    <m/>
    <n v="3580400"/>
    <n v="0"/>
    <n v="0"/>
    <s v=""/>
    <s v=""/>
    <s v=""/>
  </r>
  <r>
    <d v="2019-12-24T00:00:00"/>
    <x v="357"/>
    <n v="500"/>
    <d v="1901-01-19T05:25:14"/>
    <n v="105.73"/>
    <n v="50.230000000000004"/>
    <n v="0"/>
    <n v="0"/>
    <n v="155.80000000000001"/>
    <n v="-6.5789999999999997"/>
    <n v="98.7"/>
    <n v="0.1971"/>
    <n v="0.20660000000000001"/>
    <n v="0"/>
    <n v="0.6"/>
    <m/>
    <m/>
    <n v="12.53"/>
    <m/>
    <n v="3580500"/>
    <n v="0"/>
    <n v="0"/>
    <s v=""/>
    <s v=""/>
    <s v=""/>
  </r>
  <r>
    <d v="2019-12-24T00:00:00"/>
    <x v="357"/>
    <n v="600"/>
    <d v="1901-01-19T06:25:14"/>
    <n v="105.14"/>
    <n v="49.64"/>
    <n v="0"/>
    <n v="0"/>
    <n v="147.4"/>
    <n v="-6.7380000000000004"/>
    <n v="98.6"/>
    <n v="0.1971"/>
    <n v="0.20660000000000001"/>
    <n v="0"/>
    <n v="0.6"/>
    <m/>
    <m/>
    <n v="12.53"/>
    <m/>
    <n v="3580600"/>
    <n v="0"/>
    <n v="0"/>
    <s v=""/>
    <s v=""/>
    <s v=""/>
  </r>
  <r>
    <d v="2019-12-24T00:00:00"/>
    <x v="357"/>
    <n v="700"/>
    <d v="1901-01-19T07:25:14"/>
    <n v="104.79"/>
    <n v="49.290000000000006"/>
    <n v="0"/>
    <n v="0"/>
    <n v="139"/>
    <n v="-6.7060000000000004"/>
    <n v="98.5"/>
    <n v="0.1971"/>
    <n v="0.20660000000000001"/>
    <n v="0"/>
    <n v="0.6"/>
    <m/>
    <m/>
    <n v="12.53"/>
    <m/>
    <n v="3580700"/>
    <n v="0"/>
    <n v="0"/>
    <s v=""/>
    <s v=""/>
    <s v=""/>
  </r>
  <r>
    <d v="2019-12-24T00:00:00"/>
    <x v="357"/>
    <n v="800"/>
    <d v="1901-01-19T08:25:14"/>
    <n v="105.61"/>
    <n v="50.11"/>
    <n v="0"/>
    <n v="0"/>
    <n v="139"/>
    <n v="-6.93"/>
    <n v="98.5"/>
    <n v="0.1971"/>
    <n v="0.20660000000000001"/>
    <n v="0"/>
    <n v="0.6"/>
    <m/>
    <m/>
    <n v="12.53"/>
    <m/>
    <n v="3580800"/>
    <n v="0"/>
    <n v="0"/>
    <s v=""/>
    <s v=""/>
    <s v=""/>
  </r>
  <r>
    <d v="2019-12-24T00:00:00"/>
    <x v="357"/>
    <n v="900"/>
    <d v="1901-01-19T09:25:14"/>
    <n v="106.55"/>
    <n v="51.05"/>
    <n v="0"/>
    <n v="0"/>
    <n v="140.4"/>
    <n v="-6.8019999999999996"/>
    <n v="98.5"/>
    <n v="0.1971"/>
    <n v="0.20660000000000001"/>
    <n v="0"/>
    <n v="10.6"/>
    <m/>
    <m/>
    <n v="12.53"/>
    <m/>
    <n v="3580900"/>
    <n v="55.2"/>
    <n v="10.6"/>
    <s v=""/>
    <s v=""/>
    <s v=""/>
  </r>
  <r>
    <d v="2019-12-24T00:00:00"/>
    <x v="357"/>
    <n v="1000"/>
    <d v="1901-01-19T10:25:14"/>
    <n v="106.43"/>
    <n v="50.930000000000007"/>
    <n v="0"/>
    <n v="0"/>
    <n v="139"/>
    <n v="-6.6740000000000004"/>
    <n v="98.6"/>
    <n v="0.1971"/>
    <n v="0.20660000000000001"/>
    <n v="0"/>
    <n v="45.6"/>
    <m/>
    <m/>
    <n v="13.5"/>
    <m/>
    <n v="3581000"/>
    <n v="163.69999999999999"/>
    <n v="45.6"/>
    <s v=""/>
    <s v=""/>
    <s v=""/>
  </r>
  <r>
    <d v="2019-12-24T00:00:00"/>
    <x v="357"/>
    <n v="1100"/>
    <d v="1901-01-19T11:25:14"/>
    <n v="106.19"/>
    <n v="50.69"/>
    <n v="0"/>
    <n v="0"/>
    <n v="154.4"/>
    <n v="-6.6740000000000004"/>
    <n v="98.4"/>
    <n v="0.1971"/>
    <n v="0.20660000000000001"/>
    <n v="0"/>
    <n v="70.599999999999994"/>
    <m/>
    <m/>
    <n v="13.39"/>
    <m/>
    <n v="3581100"/>
    <n v="246"/>
    <n v="70.599999999999994"/>
    <s v=""/>
    <s v=""/>
    <s v=""/>
  </r>
  <r>
    <d v="2019-12-24T00:00:00"/>
    <x v="357"/>
    <n v="1200"/>
    <d v="1901-01-19T12:25:14"/>
    <n v="105.84"/>
    <n v="50.34"/>
    <n v="0"/>
    <n v="0"/>
    <n v="162.9"/>
    <n v="-6.5149999999999997"/>
    <n v="98.4"/>
    <n v="0.1971"/>
    <n v="0.20660000000000001"/>
    <n v="0"/>
    <n v="110.6"/>
    <m/>
    <m/>
    <n v="13.5"/>
    <m/>
    <n v="3581200"/>
    <n v="284.5"/>
    <n v="110.6"/>
    <s v=""/>
    <s v=""/>
    <s v=""/>
  </r>
  <r>
    <d v="2019-12-24T00:00:00"/>
    <x v="357"/>
    <n v="1300"/>
    <d v="1901-01-19T13:25:14"/>
    <n v="105.84"/>
    <n v="50.34"/>
    <n v="0"/>
    <n v="0"/>
    <n v="172.7"/>
    <n v="-6.6420000000000003"/>
    <n v="98"/>
    <n v="0.1971"/>
    <n v="0.20660000000000001"/>
    <n v="0"/>
    <n v="135.6"/>
    <m/>
    <m/>
    <n v="14.04"/>
    <m/>
    <n v="3581300"/>
    <n v="274.2"/>
    <n v="135.6"/>
    <s v=""/>
    <s v=""/>
    <s v=""/>
  </r>
  <r>
    <d v="2019-12-24T00:00:00"/>
    <x v="357"/>
    <n v="1400"/>
    <d v="1901-01-19T14:25:14"/>
    <n v="103.97"/>
    <n v="48.47"/>
    <n v="0"/>
    <n v="0"/>
    <n v="167.1"/>
    <n v="-3.1829999999999998"/>
    <n v="97.7"/>
    <n v="0.1971"/>
    <n v="0.20660000000000001"/>
    <n v="0"/>
    <n v="303.10000000000002"/>
    <m/>
    <m/>
    <n v="13.39"/>
    <m/>
    <n v="3581400"/>
    <n v="215.5"/>
    <n v="303.10000000000002"/>
    <s v=""/>
    <s v=""/>
    <s v=""/>
  </r>
  <r>
    <d v="2019-12-24T00:00:00"/>
    <x v="357"/>
    <n v="1500"/>
    <d v="1901-01-19T15:25:14"/>
    <n v="104.44"/>
    <n v="48.94"/>
    <n v="0"/>
    <n v="0"/>
    <n v="175.5"/>
    <n v="-3.508"/>
    <n v="96.7"/>
    <n v="0.1971"/>
    <n v="0.20660000000000001"/>
    <n v="0"/>
    <n v="90.6"/>
    <m/>
    <m/>
    <n v="13.71"/>
    <m/>
    <n v="3581500"/>
    <n v="119.2"/>
    <n v="90.6"/>
    <s v=""/>
    <s v=""/>
    <s v=""/>
  </r>
  <r>
    <d v="2019-12-24T00:00:00"/>
    <x v="357"/>
    <n v="1600"/>
    <d v="1901-01-19T16:25:14"/>
    <n v="105.38"/>
    <n v="49.879999999999995"/>
    <n v="0"/>
    <n v="0"/>
    <n v="219"/>
    <n v="-6.8339999999999996"/>
    <n v="97.7"/>
    <n v="0.1971"/>
    <n v="0.20660000000000001"/>
    <n v="0"/>
    <n v="25.6"/>
    <m/>
    <m/>
    <n v="13.5"/>
    <m/>
    <n v="3581600"/>
    <n v="18.2"/>
    <n v="25.6"/>
    <s v=""/>
    <s v=""/>
    <s v=""/>
  </r>
  <r>
    <d v="2019-12-24T00:00:00"/>
    <x v="357"/>
    <n v="1700"/>
    <d v="1901-01-19T17:25:14"/>
    <n v="105.49"/>
    <n v="49.989999999999995"/>
    <n v="0"/>
    <n v="0"/>
    <n v="217.6"/>
    <n v="-8.8309999999999995"/>
    <n v="97.6"/>
    <n v="0.1971"/>
    <n v="0.20660000000000001"/>
    <n v="0"/>
    <n v="0.6"/>
    <m/>
    <m/>
    <n v="13.18"/>
    <m/>
    <n v="3581700"/>
    <n v="0"/>
    <n v="0"/>
    <s v=""/>
    <s v=""/>
    <s v=""/>
  </r>
  <r>
    <d v="2019-12-24T00:00:00"/>
    <x v="357"/>
    <n v="1800"/>
    <d v="1901-01-19T18:25:14"/>
    <n v="105.84"/>
    <n v="50.34"/>
    <n v="0"/>
    <n v="0"/>
    <n v="212"/>
    <n v="-10.441000000000001"/>
    <n v="97.1"/>
    <n v="0.1971"/>
    <n v="0.20730000000000001"/>
    <n v="0"/>
    <n v="0.6"/>
    <m/>
    <m/>
    <n v="12.96"/>
    <m/>
    <n v="3581800"/>
    <n v="0"/>
    <n v="0"/>
    <s v=""/>
    <s v=""/>
    <s v=""/>
  </r>
  <r>
    <d v="2019-12-24T00:00:00"/>
    <x v="357"/>
    <n v="1900"/>
    <d v="1901-01-19T19:25:14"/>
    <n v="105.38"/>
    <n v="49.879999999999995"/>
    <n v="0"/>
    <n v="0"/>
    <n v="299"/>
    <n v="-11.397"/>
    <n v="96.4"/>
    <n v="0.1971"/>
    <n v="0.20660000000000001"/>
    <n v="0"/>
    <n v="0.6"/>
    <m/>
    <m/>
    <n v="12.86"/>
    <m/>
    <n v="3581900"/>
    <n v="0"/>
    <n v="0"/>
    <s v=""/>
    <s v=""/>
    <s v=""/>
  </r>
  <r>
    <d v="2019-12-24T00:00:00"/>
    <x v="357"/>
    <n v="2000"/>
    <d v="1901-01-19T20:25:14"/>
    <n v="104.56"/>
    <n v="49.06"/>
    <n v="0"/>
    <n v="0"/>
    <n v="318.7"/>
    <n v="-11.577"/>
    <n v="95.8"/>
    <n v="0.1971"/>
    <n v="0.20660000000000001"/>
    <n v="0"/>
    <n v="0.6"/>
    <m/>
    <m/>
    <n v="12.75"/>
    <m/>
    <n v="3582000"/>
    <n v="0"/>
    <n v="0"/>
    <s v=""/>
    <s v=""/>
    <s v=""/>
  </r>
  <r>
    <d v="2019-12-24T00:00:00"/>
    <x v="357"/>
    <n v="2100"/>
    <d v="1901-01-19T21:25:14"/>
    <n v="105.38"/>
    <n v="49.879999999999995"/>
    <n v="0"/>
    <n v="0"/>
    <n v="334.1"/>
    <n v="-11.686"/>
    <n v="95.7"/>
    <n v="0.1978"/>
    <n v="0.20660000000000001"/>
    <n v="0"/>
    <n v="0.6"/>
    <m/>
    <m/>
    <n v="12.64"/>
    <m/>
    <n v="3582100"/>
    <n v="0"/>
    <n v="0"/>
    <s v=""/>
    <s v=""/>
    <s v=""/>
  </r>
  <r>
    <d v="2019-12-24T00:00:00"/>
    <x v="357"/>
    <n v="2200"/>
    <d v="1901-01-19T22:25:14"/>
    <n v="105.49"/>
    <n v="49.989999999999995"/>
    <n v="0"/>
    <n v="0"/>
    <n v="342.6"/>
    <n v="-12.122999999999999"/>
    <n v="95.5"/>
    <n v="0.1978"/>
    <n v="0.20660000000000001"/>
    <n v="0"/>
    <n v="0.6"/>
    <m/>
    <m/>
    <n v="12.64"/>
    <m/>
    <n v="3582200"/>
    <n v="0"/>
    <n v="0"/>
    <s v=""/>
    <s v=""/>
    <s v=""/>
  </r>
  <r>
    <d v="2019-12-24T00:00:00"/>
    <x v="357"/>
    <n v="2300"/>
    <d v="1901-01-19T23:25:14"/>
    <n v="105.49"/>
    <n v="49.989999999999995"/>
    <n v="0"/>
    <n v="0"/>
    <n v="1.4"/>
    <n v="-12.013"/>
    <n v="95.4"/>
    <n v="0.1978"/>
    <n v="0.20660000000000001"/>
    <n v="0"/>
    <n v="0.6"/>
    <m/>
    <m/>
    <n v="12.53"/>
    <m/>
    <n v="3582300"/>
    <n v="0"/>
    <n v="0"/>
    <s v=""/>
    <s v=""/>
    <s v=""/>
  </r>
  <r>
    <d v="2019-12-24T00:00:00"/>
    <x v="357"/>
    <n v="2400"/>
    <d v="1901-01-20T00:25:14"/>
    <n v="105.61"/>
    <n v="50.11"/>
    <n v="0"/>
    <n v="0"/>
    <n v="0"/>
    <n v="-10.266"/>
    <n v="95.7"/>
    <n v="0.1971"/>
    <n v="0.20660000000000001"/>
    <n v="0"/>
    <n v="0.6"/>
    <m/>
    <m/>
    <n v="12.53"/>
    <m/>
    <n v="3582400"/>
    <n v="0"/>
    <n v="0"/>
    <n v="0.19700000000000001"/>
    <n v="0.20699999999999999"/>
    <n v="0.501"/>
  </r>
  <r>
    <d v="2019-12-25T00:00:00"/>
    <x v="358"/>
    <n v="100"/>
    <d v="1901-01-20T01:25:14"/>
    <n v="105.49"/>
    <n v="49.989999999999995"/>
    <n v="0"/>
    <n v="0"/>
    <n v="16.8"/>
    <n v="-9.1"/>
    <n v="96.6"/>
    <n v="0.1978"/>
    <n v="0.20660000000000001"/>
    <n v="0"/>
    <n v="0.6"/>
    <m/>
    <m/>
    <n v="12.53"/>
    <m/>
    <n v="3590100"/>
    <n v="0"/>
    <n v="0"/>
    <s v=""/>
    <s v=""/>
    <s v=""/>
  </r>
  <r>
    <d v="2019-12-25T00:00:00"/>
    <x v="358"/>
    <n v="200"/>
    <d v="1901-01-20T02:25:14"/>
    <n v="105.49"/>
    <n v="49.989999999999995"/>
    <n v="0"/>
    <n v="0"/>
    <n v="2.8"/>
    <n v="-9.61"/>
    <n v="96.7"/>
    <n v="0.1978"/>
    <n v="0.20660000000000001"/>
    <n v="0"/>
    <n v="0.6"/>
    <m/>
    <m/>
    <n v="12.53"/>
    <m/>
    <n v="3590200"/>
    <n v="0"/>
    <n v="0"/>
    <s v=""/>
    <s v=""/>
    <s v=""/>
  </r>
  <r>
    <d v="2019-12-25T00:00:00"/>
    <x v="358"/>
    <n v="300"/>
    <d v="1901-01-20T03:25:14"/>
    <n v="105.14"/>
    <n v="49.64"/>
    <n v="0"/>
    <n v="0"/>
    <n v="1.4"/>
    <n v="-10.301"/>
    <n v="96.6"/>
    <n v="0.1978"/>
    <n v="0.20730000000000001"/>
    <n v="0"/>
    <n v="0.6"/>
    <m/>
    <m/>
    <n v="12.53"/>
    <m/>
    <n v="3590300"/>
    <n v="0"/>
    <n v="0"/>
    <s v=""/>
    <s v=""/>
    <s v=""/>
  </r>
  <r>
    <d v="2019-12-25T00:00:00"/>
    <x v="358"/>
    <n v="400"/>
    <d v="1901-01-20T04:25:14"/>
    <n v="105.26"/>
    <n v="49.760000000000005"/>
    <n v="0"/>
    <n v="0"/>
    <n v="0"/>
    <n v="-10.510999999999999"/>
    <n v="96.2"/>
    <n v="0.1978"/>
    <n v="0.20660000000000001"/>
    <n v="0"/>
    <n v="0.6"/>
    <m/>
    <m/>
    <n v="12.43"/>
    <m/>
    <n v="3590400"/>
    <n v="0"/>
    <n v="0"/>
    <s v=""/>
    <s v=""/>
    <s v=""/>
  </r>
  <r>
    <d v="2019-12-25T00:00:00"/>
    <x v="358"/>
    <n v="500"/>
    <d v="1901-01-20T05:25:14"/>
    <n v="105.14"/>
    <n v="49.64"/>
    <n v="0"/>
    <n v="0"/>
    <n v="355.2"/>
    <n v="-10.792"/>
    <n v="96.1"/>
    <n v="0.1978"/>
    <n v="0.20660000000000001"/>
    <n v="0"/>
    <n v="0.6"/>
    <m/>
    <m/>
    <n v="12.43"/>
    <m/>
    <n v="3590500"/>
    <n v="0"/>
    <n v="0"/>
    <s v=""/>
    <s v=""/>
    <s v=""/>
  </r>
  <r>
    <d v="2019-12-25T00:00:00"/>
    <x v="358"/>
    <n v="600"/>
    <d v="1901-01-20T06:25:14"/>
    <n v="104.91"/>
    <n v="49.41"/>
    <n v="0"/>
    <n v="0"/>
    <n v="355.2"/>
    <n v="-11.183"/>
    <n v="95.9"/>
    <n v="0.1971"/>
    <n v="0.20730000000000001"/>
    <n v="0"/>
    <n v="0.6"/>
    <m/>
    <m/>
    <n v="12.43"/>
    <m/>
    <n v="3590600"/>
    <n v="0"/>
    <n v="0"/>
    <s v=""/>
    <s v=""/>
    <s v=""/>
  </r>
  <r>
    <d v="2019-12-25T00:00:00"/>
    <x v="358"/>
    <n v="700"/>
    <d v="1901-01-20T07:25:14"/>
    <n v="105.14"/>
    <n v="49.64"/>
    <n v="0"/>
    <n v="0"/>
    <n v="0"/>
    <n v="-10.651"/>
    <n v="95.8"/>
    <n v="0.1971"/>
    <n v="0.20660000000000001"/>
    <n v="0"/>
    <n v="0.6"/>
    <m/>
    <m/>
    <n v="12.43"/>
    <m/>
    <n v="3590700"/>
    <n v="0"/>
    <n v="0"/>
    <s v=""/>
    <s v=""/>
    <s v=""/>
  </r>
  <r>
    <d v="2019-12-25T00:00:00"/>
    <x v="358"/>
    <n v="800"/>
    <d v="1901-01-20T08:25:14"/>
    <n v="103.5"/>
    <n v="48"/>
    <n v="0"/>
    <n v="0"/>
    <n v="5.6"/>
    <n v="-11.65"/>
    <n v="95.8"/>
    <n v="0.1978"/>
    <n v="0.20660000000000001"/>
    <n v="0"/>
    <n v="0.6"/>
    <m/>
    <m/>
    <n v="12.43"/>
    <m/>
    <n v="3590800"/>
    <n v="0"/>
    <n v="0"/>
    <s v=""/>
    <s v=""/>
    <s v=""/>
  </r>
  <r>
    <d v="2019-12-25T00:00:00"/>
    <x v="358"/>
    <n v="900"/>
    <d v="1901-01-20T09:25:14"/>
    <n v="102.45"/>
    <n v="46.95"/>
    <n v="0"/>
    <n v="0"/>
    <n v="355.2"/>
    <n v="-11.005000000000001"/>
    <n v="95.9"/>
    <n v="0.1978"/>
    <n v="0.20660000000000001"/>
    <n v="0"/>
    <n v="20.6"/>
    <m/>
    <m/>
    <n v="12.64"/>
    <m/>
    <n v="3590900"/>
    <n v="54.8"/>
    <n v="20.6"/>
    <s v=""/>
    <s v=""/>
    <s v=""/>
  </r>
  <r>
    <d v="2019-12-25T00:00:00"/>
    <x v="358"/>
    <n v="1000"/>
    <d v="1901-01-20T10:25:14"/>
    <n v="102.57"/>
    <n v="47.069999999999993"/>
    <n v="0"/>
    <n v="0"/>
    <n v="353.8"/>
    <n v="-8.7639999999999993"/>
    <n v="95.7"/>
    <n v="0.1978"/>
    <n v="0.20730000000000001"/>
    <n v="0"/>
    <n v="118.1"/>
    <m/>
    <m/>
    <n v="13.82"/>
    <m/>
    <n v="3591000"/>
    <n v="163.5"/>
    <n v="118.1"/>
    <s v=""/>
    <s v=""/>
    <s v=""/>
  </r>
  <r>
    <d v="2019-12-25T00:00:00"/>
    <x v="358"/>
    <n v="1100"/>
    <d v="1901-01-20T11:25:14"/>
    <n v="104.21"/>
    <n v="48.709999999999994"/>
    <n v="0"/>
    <n v="0"/>
    <n v="345.4"/>
    <n v="-2.3919999999999999"/>
    <n v="97.6"/>
    <n v="0.1971"/>
    <n v="0.20660000000000001"/>
    <n v="0"/>
    <n v="140.6"/>
    <m/>
    <m/>
    <n v="13.82"/>
    <m/>
    <n v="3591100"/>
    <n v="246.2"/>
    <n v="140.6"/>
    <s v=""/>
    <s v=""/>
    <s v=""/>
  </r>
  <r>
    <d v="2019-12-25T00:00:00"/>
    <x v="358"/>
    <n v="1200"/>
    <d v="1901-01-20T12:25:14"/>
    <n v="104.32"/>
    <n v="48.819999999999993"/>
    <n v="0"/>
    <n v="0"/>
    <n v="345.4"/>
    <n v="-1.157"/>
    <n v="99.9"/>
    <n v="0.1971"/>
    <n v="0.20660000000000001"/>
    <n v="0"/>
    <n v="208.1"/>
    <m/>
    <m/>
    <n v="13.5"/>
    <m/>
    <n v="3591200"/>
    <n v="285.2"/>
    <n v="208.1"/>
    <s v=""/>
    <s v=""/>
    <s v=""/>
  </r>
  <r>
    <d v="2019-12-25T00:00:00"/>
    <x v="358"/>
    <n v="1300"/>
    <d v="1901-01-20T13:25:14"/>
    <n v="103.39"/>
    <n v="47.89"/>
    <n v="0"/>
    <n v="0"/>
    <n v="344"/>
    <n v="0.66"/>
    <n v="99"/>
    <n v="0.1971"/>
    <n v="0.20660000000000001"/>
    <n v="1"/>
    <n v="339.4"/>
    <m/>
    <m/>
    <n v="13.28"/>
    <m/>
    <n v="3591300"/>
    <n v="275"/>
    <n v="339.4"/>
    <s v=""/>
    <s v=""/>
    <s v=""/>
  </r>
  <r>
    <d v="2019-12-25T00:00:00"/>
    <x v="358"/>
    <n v="1400"/>
    <d v="1901-01-20T14:25:14"/>
    <n v="103.04"/>
    <n v="47.540000000000006"/>
    <n v="0"/>
    <n v="0"/>
    <n v="224.6"/>
    <n v="3.1680000000000001"/>
    <n v="96.6"/>
    <n v="0.1971"/>
    <n v="0.20580000000000001"/>
    <n v="1.4"/>
    <n v="289.39999999999998"/>
    <m/>
    <m/>
    <n v="13.28"/>
    <m/>
    <n v="3591400"/>
    <n v="216.8"/>
    <n v="289.39999999999998"/>
    <s v=""/>
    <s v=""/>
    <s v=""/>
  </r>
  <r>
    <d v="2019-12-25T00:00:00"/>
    <x v="358"/>
    <n v="1500"/>
    <d v="1901-01-20T15:25:14"/>
    <n v="103.62"/>
    <n v="48.120000000000005"/>
    <n v="0"/>
    <n v="0"/>
    <n v="174.1"/>
    <n v="-1.7849999999999999"/>
    <n v="97"/>
    <n v="0.1971"/>
    <n v="0.20580000000000001"/>
    <n v="0.6"/>
    <n v="198.1"/>
    <m/>
    <m/>
    <n v="13.28"/>
    <m/>
    <n v="3591500"/>
    <n v="120.5"/>
    <n v="198.1"/>
    <s v=""/>
    <s v=""/>
    <s v=""/>
  </r>
  <r>
    <d v="2019-12-25T00:00:00"/>
    <x v="358"/>
    <n v="1600"/>
    <d v="1901-01-20T16:25:14"/>
    <n v="118.48"/>
    <n v="62.980000000000004"/>
    <n v="0"/>
    <n v="0"/>
    <n v="32.299999999999997"/>
    <n v="-2.742"/>
    <n v="98.5"/>
    <n v="0.1971"/>
    <n v="0.20580000000000001"/>
    <n v="0.2"/>
    <n v="36.9"/>
    <m/>
    <m/>
    <n v="13.61"/>
    <m/>
    <n v="3591600"/>
    <n v="18.7"/>
    <n v="36.9"/>
    <s v=""/>
    <s v=""/>
    <s v=""/>
  </r>
  <r>
    <d v="2019-12-25T00:00:00"/>
    <x v="358"/>
    <n v="1700"/>
    <d v="1901-01-20T17:25:14"/>
    <n v="133.44999999999999"/>
    <n v="77.949999999999989"/>
    <n v="0"/>
    <n v="0"/>
    <n v="355.2"/>
    <n v="-9.1"/>
    <n v="99"/>
    <n v="0.1971"/>
    <n v="0.20660000000000001"/>
    <n v="0"/>
    <n v="0.6"/>
    <m/>
    <m/>
    <n v="13.18"/>
    <m/>
    <n v="3591700"/>
    <n v="0"/>
    <n v="0"/>
    <s v=""/>
    <s v=""/>
    <s v=""/>
  </r>
  <r>
    <d v="2019-12-25T00:00:00"/>
    <x v="358"/>
    <n v="1800"/>
    <d v="1901-01-20T18:25:14"/>
    <n v="148.55000000000001"/>
    <n v="93.050000000000011"/>
    <n v="0"/>
    <n v="0"/>
    <n v="12.6"/>
    <n v="-10.406000000000001"/>
    <n v="96.8"/>
    <n v="0.1971"/>
    <n v="0.20580000000000001"/>
    <n v="0"/>
    <n v="0.6"/>
    <m/>
    <m/>
    <n v="12.96"/>
    <m/>
    <n v="3591800"/>
    <n v="0"/>
    <n v="0"/>
    <s v=""/>
    <s v=""/>
    <s v=""/>
  </r>
  <r>
    <d v="2019-12-25T00:00:00"/>
    <x v="358"/>
    <n v="1900"/>
    <d v="1901-01-20T19:25:14"/>
    <n v="163.41"/>
    <n v="107.91"/>
    <n v="0"/>
    <n v="0"/>
    <n v="2.8"/>
    <n v="-11.468999999999999"/>
    <n v="96.2"/>
    <n v="0.1978"/>
    <n v="0.20580000000000001"/>
    <n v="0"/>
    <n v="0.6"/>
    <m/>
    <m/>
    <n v="12.86"/>
    <m/>
    <n v="3591900"/>
    <n v="0"/>
    <n v="0"/>
    <s v=""/>
    <s v=""/>
    <s v=""/>
  </r>
  <r>
    <d v="2019-12-25T00:00:00"/>
    <x v="358"/>
    <n v="2000"/>
    <d v="1901-01-20T20:25:14"/>
    <n v="178.5"/>
    <n v="123"/>
    <n v="0"/>
    <n v="0"/>
    <n v="2.8"/>
    <n v="-12.196"/>
    <n v="95.6"/>
    <n v="0.1971"/>
    <n v="0.20660000000000001"/>
    <n v="0"/>
    <n v="0.6"/>
    <m/>
    <m/>
    <n v="12.75"/>
    <m/>
    <n v="3592000"/>
    <n v="0"/>
    <n v="0"/>
    <s v=""/>
    <s v=""/>
    <s v=""/>
  </r>
  <r>
    <d v="2019-12-25T00:00:00"/>
    <x v="358"/>
    <n v="2100"/>
    <d v="1901-01-20T21:25:14"/>
    <n v="193.59"/>
    <n v="138.09"/>
    <n v="0"/>
    <n v="0"/>
    <n v="0"/>
    <n v="-12.638999999999999"/>
    <n v="95.1"/>
    <n v="0.1978"/>
    <n v="0.20660000000000001"/>
    <n v="0"/>
    <n v="0.6"/>
    <m/>
    <m/>
    <n v="12.64"/>
    <m/>
    <n v="3592100"/>
    <n v="0"/>
    <n v="0"/>
    <s v=""/>
    <s v=""/>
    <s v=""/>
  </r>
  <r>
    <d v="2019-12-25T00:00:00"/>
    <x v="358"/>
    <n v="2200"/>
    <d v="1901-01-20T22:25:14"/>
    <n v="208.57"/>
    <n v="153.07"/>
    <n v="0"/>
    <n v="0"/>
    <n v="4.2"/>
    <n v="-12.048999999999999"/>
    <n v="95.2"/>
    <n v="0.1978"/>
    <n v="0.20660000000000001"/>
    <n v="0"/>
    <n v="0.6"/>
    <m/>
    <m/>
    <n v="12.64"/>
    <m/>
    <n v="3592200"/>
    <n v="0"/>
    <n v="0"/>
    <s v=""/>
    <s v=""/>
    <s v=""/>
  </r>
  <r>
    <d v="2019-12-25T00:00:00"/>
    <x v="358"/>
    <n v="2300"/>
    <d v="1901-01-20T23:25:14"/>
    <n v="223.66"/>
    <n v="168.16"/>
    <n v="0"/>
    <n v="0"/>
    <n v="346.8"/>
    <n v="-12.9"/>
    <n v="95"/>
    <n v="0.1971"/>
    <n v="0.20660000000000001"/>
    <n v="0"/>
    <n v="0.6"/>
    <m/>
    <m/>
    <n v="12.53"/>
    <m/>
    <n v="3592300"/>
    <n v="0"/>
    <n v="0"/>
    <s v=""/>
    <s v=""/>
    <s v=""/>
  </r>
  <r>
    <d v="2019-12-25T00:00:00"/>
    <x v="358"/>
    <n v="2400"/>
    <d v="1901-01-21T00:25:14"/>
    <n v="238.52"/>
    <n v="183.02"/>
    <n v="0"/>
    <n v="0"/>
    <n v="355.2"/>
    <n v="-13.619"/>
    <n v="94.6"/>
    <n v="0.1971"/>
    <n v="0.20660000000000001"/>
    <n v="0"/>
    <n v="0.6"/>
    <m/>
    <m/>
    <n v="12.53"/>
    <m/>
    <n v="3592400"/>
    <n v="0"/>
    <n v="0"/>
    <n v="0.19700000000000001"/>
    <n v="0.20699999999999999"/>
    <n v="1.83"/>
  </r>
  <r>
    <d v="2019-12-26T00:00:00"/>
    <x v="359"/>
    <n v="100"/>
    <d v="1901-01-21T01:25:14"/>
    <n v="253.49"/>
    <n v="197.99"/>
    <n v="0"/>
    <n v="0"/>
    <n v="355.2"/>
    <n v="-13.581"/>
    <n v="94.2"/>
    <n v="0.1978"/>
    <n v="0.20660000000000001"/>
    <n v="0"/>
    <n v="0.6"/>
    <m/>
    <m/>
    <n v="12.43"/>
    <m/>
    <n v="3600100"/>
    <n v="0"/>
    <n v="0"/>
    <s v=""/>
    <s v=""/>
    <s v=""/>
  </r>
  <r>
    <d v="2019-12-26T00:00:00"/>
    <x v="359"/>
    <n v="200"/>
    <d v="1901-01-21T02:25:14"/>
    <n v="268.47000000000003"/>
    <n v="212.97000000000003"/>
    <n v="0"/>
    <n v="0"/>
    <n v="355.2"/>
    <n v="-13.542999999999999"/>
    <n v="94.2"/>
    <n v="0.1971"/>
    <n v="0.20660000000000001"/>
    <n v="0"/>
    <n v="0.6"/>
    <m/>
    <m/>
    <n v="12.43"/>
    <m/>
    <n v="3600200"/>
    <n v="0"/>
    <n v="0"/>
    <s v=""/>
    <s v=""/>
    <s v=""/>
  </r>
  <r>
    <d v="2019-12-26T00:00:00"/>
    <x v="359"/>
    <n v="300"/>
    <d v="1901-01-21T03:25:14"/>
    <n v="283.56"/>
    <n v="228.06"/>
    <n v="0"/>
    <n v="0"/>
    <n v="355.2"/>
    <n v="-14.081"/>
    <n v="94.1"/>
    <n v="0.1978"/>
    <n v="0.20660000000000001"/>
    <n v="0"/>
    <n v="0.6"/>
    <m/>
    <m/>
    <n v="12.43"/>
    <m/>
    <n v="3600300"/>
    <n v="0"/>
    <n v="0"/>
    <s v=""/>
    <s v=""/>
    <s v=""/>
  </r>
  <r>
    <d v="2019-12-26T00:00:00"/>
    <x v="359"/>
    <n v="400"/>
    <d v="1901-01-21T04:25:14"/>
    <n v="298.77"/>
    <n v="243.26999999999998"/>
    <n v="0"/>
    <n v="0"/>
    <n v="355.2"/>
    <n v="-13.888"/>
    <n v="93.9"/>
    <n v="0.1971"/>
    <n v="0.20580000000000001"/>
    <n v="0"/>
    <n v="0.6"/>
    <m/>
    <m/>
    <n v="12.43"/>
    <m/>
    <n v="3600400"/>
    <n v="0"/>
    <n v="0"/>
    <s v=""/>
    <s v=""/>
    <s v=""/>
  </r>
  <r>
    <d v="2019-12-26T00:00:00"/>
    <x v="359"/>
    <n v="500"/>
    <d v="1901-01-21T05:25:14"/>
    <n v="299.24"/>
    <n v="243.74"/>
    <n v="0"/>
    <n v="0"/>
    <n v="355.2"/>
    <n v="-13.772"/>
    <n v="93.9"/>
    <n v="0.1978"/>
    <n v="0.20580000000000001"/>
    <n v="0"/>
    <n v="0.6"/>
    <m/>
    <m/>
    <n v="12.43"/>
    <m/>
    <n v="3600500"/>
    <n v="0"/>
    <n v="0"/>
    <s v=""/>
    <s v=""/>
    <s v=""/>
  </r>
  <r>
    <d v="2019-12-26T00:00:00"/>
    <x v="359"/>
    <n v="600"/>
    <d v="1901-01-21T06:25:14"/>
    <n v="299.24"/>
    <n v="243.74"/>
    <n v="0"/>
    <n v="0"/>
    <n v="355.2"/>
    <n v="-13.888"/>
    <n v="93.9"/>
    <n v="0.1971"/>
    <n v="0.20660000000000001"/>
    <n v="0"/>
    <n v="0.6"/>
    <m/>
    <m/>
    <n v="12.43"/>
    <m/>
    <n v="3600600"/>
    <n v="0"/>
    <n v="0"/>
    <s v=""/>
    <s v=""/>
    <s v=""/>
  </r>
  <r>
    <d v="2019-12-26T00:00:00"/>
    <x v="359"/>
    <n v="700"/>
    <d v="1901-01-21T07:25:14"/>
    <n v="299.24"/>
    <n v="243.74"/>
    <n v="0"/>
    <n v="0"/>
    <n v="353.8"/>
    <n v="-14.004"/>
    <n v="93.9"/>
    <n v="0.1978"/>
    <n v="0.20580000000000001"/>
    <n v="0"/>
    <n v="0.6"/>
    <m/>
    <m/>
    <n v="12.43"/>
    <m/>
    <n v="3600700"/>
    <n v="0"/>
    <n v="0"/>
    <s v=""/>
    <s v=""/>
    <s v=""/>
  </r>
  <r>
    <d v="2019-12-26T00:00:00"/>
    <x v="359"/>
    <n v="800"/>
    <d v="1901-01-21T08:25:14"/>
    <n v="299.24"/>
    <n v="243.74"/>
    <n v="0"/>
    <n v="0"/>
    <n v="353.8"/>
    <n v="-13.965"/>
    <n v="93.9"/>
    <n v="0.1971"/>
    <n v="0.20660000000000001"/>
    <n v="0"/>
    <n v="0.6"/>
    <m/>
    <m/>
    <n v="12.32"/>
    <m/>
    <n v="3600800"/>
    <n v="0"/>
    <n v="0"/>
    <s v=""/>
    <s v=""/>
    <s v=""/>
  </r>
  <r>
    <d v="2019-12-26T00:00:00"/>
    <x v="359"/>
    <n v="900"/>
    <d v="1901-01-21T09:25:14"/>
    <n v="299.24"/>
    <n v="243.74"/>
    <n v="0"/>
    <n v="0"/>
    <n v="9.8000000000000007"/>
    <n v="-13.201000000000001"/>
    <n v="94"/>
    <n v="0.1978"/>
    <n v="0.20580000000000001"/>
    <n v="0"/>
    <n v="14.4"/>
    <m/>
    <m/>
    <n v="12.53"/>
    <m/>
    <n v="3600900"/>
    <n v="54.3"/>
    <n v="14.4"/>
    <s v=""/>
    <s v=""/>
    <s v=""/>
  </r>
  <r>
    <d v="2019-12-26T00:00:00"/>
    <x v="359"/>
    <n v="1000"/>
    <d v="1901-01-21T10:25:14"/>
    <n v="284.26"/>
    <n v="228.76"/>
    <n v="0"/>
    <n v="0"/>
    <n v="2.8"/>
    <n v="-8.4629999999999992"/>
    <n v="94"/>
    <n v="0.1978"/>
    <n v="0.20580000000000001"/>
    <n v="0"/>
    <n v="225.6"/>
    <m/>
    <m/>
    <n v="13.39"/>
    <m/>
    <n v="3601000"/>
    <n v="163.30000000000001"/>
    <n v="225.6"/>
    <s v=""/>
    <s v=""/>
    <s v=""/>
  </r>
  <r>
    <d v="2019-12-26T00:00:00"/>
    <x v="359"/>
    <n v="1100"/>
    <d v="1901-01-21T11:25:14"/>
    <n v="269.17"/>
    <n v="213.67000000000002"/>
    <n v="0"/>
    <n v="0"/>
    <n v="29.5"/>
    <n v="-1.8140000000000001"/>
    <n v="96"/>
    <n v="0.1978"/>
    <n v="0.20660000000000001"/>
    <n v="0"/>
    <n v="289.39999999999998"/>
    <m/>
    <m/>
    <n v="13.28"/>
    <m/>
    <n v="3601100"/>
    <n v="246.5"/>
    <n v="289.39999999999998"/>
    <s v=""/>
    <s v=""/>
    <s v=""/>
  </r>
  <r>
    <d v="2019-12-26T00:00:00"/>
    <x v="359"/>
    <n v="1200"/>
    <d v="1901-01-21T12:25:14"/>
    <n v="254.31"/>
    <n v="198.81"/>
    <n v="0"/>
    <n v="0"/>
    <n v="117.9"/>
    <n v="-2.5960000000000001"/>
    <n v="96.4"/>
    <n v="0.1978"/>
    <n v="0.20660000000000001"/>
    <n v="0.4"/>
    <n v="343.1"/>
    <m/>
    <m/>
    <n v="13.28"/>
    <m/>
    <n v="3601200"/>
    <n v="285.7"/>
    <n v="343.1"/>
    <s v=""/>
    <s v=""/>
    <s v=""/>
  </r>
  <r>
    <d v="2019-12-26T00:00:00"/>
    <x v="359"/>
    <n v="1300"/>
    <d v="1901-01-21T13:25:14"/>
    <n v="239.33"/>
    <n v="183.83"/>
    <n v="0"/>
    <n v="0"/>
    <n v="155.80000000000001"/>
    <n v="-4.1970000000000001"/>
    <n v="93"/>
    <n v="0.1978"/>
    <n v="0.20660000000000001"/>
    <n v="1"/>
    <n v="359.4"/>
    <m/>
    <m/>
    <n v="13.28"/>
    <m/>
    <n v="3601300"/>
    <n v="276"/>
    <n v="359.4"/>
    <s v=""/>
    <s v=""/>
    <s v=""/>
  </r>
  <r>
    <d v="2019-12-26T00:00:00"/>
    <x v="359"/>
    <n v="1400"/>
    <d v="1901-01-21T14:25:14"/>
    <n v="224.48"/>
    <n v="168.98"/>
    <n v="0"/>
    <n v="0"/>
    <n v="176.9"/>
    <n v="-3.8069999999999999"/>
    <n v="92.1"/>
    <n v="0.1978"/>
    <n v="0.20660000000000001"/>
    <n v="0.4"/>
    <n v="270.60000000000002"/>
    <m/>
    <m/>
    <n v="13.28"/>
    <m/>
    <n v="3601400"/>
    <n v="218.3"/>
    <n v="270.60000000000002"/>
    <s v=""/>
    <s v=""/>
    <s v=""/>
  </r>
  <r>
    <d v="2019-12-26T00:00:00"/>
    <x v="359"/>
    <n v="1500"/>
    <d v="1901-01-21T15:25:14"/>
    <n v="209.15"/>
    <n v="153.65"/>
    <n v="0"/>
    <n v="0"/>
    <n v="134.80000000000001"/>
    <n v="-9.2349999999999994"/>
    <n v="93.6"/>
    <n v="0.1978"/>
    <n v="0.20660000000000001"/>
    <n v="0"/>
    <n v="95.6"/>
    <m/>
    <m/>
    <n v="13.39"/>
    <m/>
    <n v="3601500"/>
    <n v="122.2"/>
    <n v="95.6"/>
    <s v=""/>
    <s v=""/>
    <s v=""/>
  </r>
  <r>
    <d v="2019-12-26T00:00:00"/>
    <x v="359"/>
    <n v="1600"/>
    <d v="1901-01-21T16:25:14"/>
    <n v="194.06"/>
    <n v="138.56"/>
    <n v="0"/>
    <n v="0"/>
    <n v="85.6"/>
    <n v="-11.29"/>
    <n v="95.2"/>
    <n v="0.1978"/>
    <n v="0.20660000000000001"/>
    <n v="0"/>
    <n v="23.1"/>
    <m/>
    <m/>
    <n v="13.5"/>
    <m/>
    <n v="3601600"/>
    <n v="19.7"/>
    <n v="23.1"/>
    <s v=""/>
    <s v=""/>
    <s v=""/>
  </r>
  <r>
    <d v="2019-12-26T00:00:00"/>
    <x v="359"/>
    <n v="1700"/>
    <d v="1901-01-21T17:25:14"/>
    <n v="178.97"/>
    <n v="123.47"/>
    <n v="0"/>
    <n v="1.51"/>
    <n v="39.299999999999997"/>
    <n v="-11.218"/>
    <n v="95.1"/>
    <n v="0.1978"/>
    <n v="0.20580000000000001"/>
    <n v="0"/>
    <n v="0.6"/>
    <m/>
    <m/>
    <n v="13.18"/>
    <m/>
    <n v="3601700"/>
    <n v="0"/>
    <n v="0"/>
    <s v=""/>
    <s v=""/>
    <s v=""/>
  </r>
  <r>
    <d v="2019-12-26T00:00:00"/>
    <x v="359"/>
    <n v="1800"/>
    <d v="1901-01-21T18:25:14"/>
    <n v="163.99"/>
    <n v="108.49000000000001"/>
    <n v="0"/>
    <n v="2.0099999999999998"/>
    <n v="42.1"/>
    <n v="-11.111000000000001"/>
    <n v="95.2"/>
    <n v="0.1978"/>
    <n v="0.20580000000000001"/>
    <n v="0"/>
    <n v="0.6"/>
    <m/>
    <m/>
    <n v="12.96"/>
    <m/>
    <n v="3601800"/>
    <n v="0"/>
    <n v="0"/>
    <s v=""/>
    <s v=""/>
    <s v=""/>
  </r>
  <r>
    <d v="2019-12-26T00:00:00"/>
    <x v="359"/>
    <n v="1900"/>
    <d v="1901-01-21T19:25:14"/>
    <n v="149.01"/>
    <n v="93.509999999999991"/>
    <n v="0"/>
    <n v="1.01"/>
    <n v="43.5"/>
    <n v="-11.183"/>
    <n v="95.3"/>
    <n v="0.1978"/>
    <n v="0.20660000000000001"/>
    <n v="0"/>
    <n v="0.6"/>
    <m/>
    <m/>
    <n v="12.86"/>
    <m/>
    <n v="3601900"/>
    <n v="0"/>
    <n v="0"/>
    <s v=""/>
    <s v=""/>
    <s v=""/>
  </r>
  <r>
    <d v="2019-12-26T00:00:00"/>
    <x v="359"/>
    <n v="2000"/>
    <d v="1901-01-21T20:25:14"/>
    <n v="133.91999999999999"/>
    <n v="78.419999999999987"/>
    <n v="0"/>
    <n v="0.5"/>
    <n v="44.9"/>
    <n v="-11.147"/>
    <n v="95.4"/>
    <n v="0.1978"/>
    <n v="0.20660000000000001"/>
    <n v="0"/>
    <n v="0.6"/>
    <m/>
    <m/>
    <n v="12.86"/>
    <m/>
    <n v="3602000"/>
    <n v="0"/>
    <n v="0"/>
    <s v=""/>
    <s v=""/>
    <s v=""/>
  </r>
  <r>
    <d v="2019-12-26T00:00:00"/>
    <x v="359"/>
    <n v="2100"/>
    <d v="1901-01-21T21:25:14"/>
    <n v="118.95"/>
    <n v="63.45"/>
    <n v="0"/>
    <n v="0.5"/>
    <n v="44.9"/>
    <n v="-10.827"/>
    <n v="95.5"/>
    <n v="0.1978"/>
    <n v="0.20580000000000001"/>
    <n v="0"/>
    <n v="0.6"/>
    <m/>
    <m/>
    <n v="12.75"/>
    <m/>
    <n v="3602100"/>
    <n v="0"/>
    <n v="0"/>
    <s v=""/>
    <s v=""/>
    <s v=""/>
  </r>
  <r>
    <d v="2019-12-26T00:00:00"/>
    <x v="359"/>
    <n v="2200"/>
    <d v="1901-01-21T22:25:14"/>
    <n v="103.97"/>
    <n v="48.47"/>
    <n v="0"/>
    <n v="0.5"/>
    <n v="61.8"/>
    <n v="-10.827"/>
    <n v="95.8"/>
    <n v="0.1978"/>
    <n v="0.20580000000000001"/>
    <n v="0"/>
    <n v="0.6"/>
    <m/>
    <m/>
    <n v="12.64"/>
    <m/>
    <n v="3602200"/>
    <n v="0"/>
    <n v="0"/>
    <s v=""/>
    <s v=""/>
    <s v=""/>
  </r>
  <r>
    <d v="2019-12-26T00:00:00"/>
    <x v="359"/>
    <n v="2300"/>
    <d v="1901-01-21T23:25:14"/>
    <n v="104.56"/>
    <n v="49.06"/>
    <n v="0"/>
    <n v="0.5"/>
    <n v="60.4"/>
    <n v="-10.686"/>
    <n v="95.8"/>
    <n v="0.1978"/>
    <n v="0.20580000000000001"/>
    <n v="0"/>
    <n v="0.6"/>
    <m/>
    <m/>
    <n v="12.64"/>
    <m/>
    <n v="3602300"/>
    <n v="0"/>
    <n v="0"/>
    <s v=""/>
    <s v=""/>
    <s v=""/>
  </r>
  <r>
    <d v="2019-12-26T00:00:00"/>
    <x v="359"/>
    <n v="2400"/>
    <d v="1901-01-22T00:25:14"/>
    <n v="103.74"/>
    <n v="48.239999999999995"/>
    <n v="0"/>
    <n v="0"/>
    <n v="49.1"/>
    <n v="-10.722"/>
    <n v="95.8"/>
    <n v="0.1978"/>
    <n v="0.20580000000000001"/>
    <n v="0"/>
    <n v="0.6"/>
    <m/>
    <m/>
    <n v="12.53"/>
    <m/>
    <n v="3602400"/>
    <n v="0"/>
    <n v="0"/>
    <n v="0.19800000000000001"/>
    <n v="0.20599999999999999"/>
    <n v="0.48199999999999998"/>
  </r>
  <r>
    <d v="2019-12-27T00:00:00"/>
    <x v="360"/>
    <n v="100"/>
    <d v="1901-01-22T01:25:14"/>
    <n v="101.4"/>
    <n v="45.900000000000006"/>
    <n v="0"/>
    <n v="0.5"/>
    <n v="50.5"/>
    <n v="-10.863"/>
    <n v="95.7"/>
    <n v="0.1978"/>
    <n v="0.20580000000000001"/>
    <n v="0"/>
    <n v="0.6"/>
    <m/>
    <m/>
    <n v="12.53"/>
    <m/>
    <n v="3610100"/>
    <n v="0"/>
    <n v="0"/>
    <s v=""/>
    <s v=""/>
    <s v=""/>
  </r>
  <r>
    <d v="2019-12-27T00:00:00"/>
    <x v="360"/>
    <n v="200"/>
    <d v="1901-01-22T02:25:14"/>
    <n v="102.92"/>
    <n v="47.42"/>
    <n v="0"/>
    <n v="0.5"/>
    <n v="50.5"/>
    <n v="-10.757"/>
    <n v="95.6"/>
    <n v="0.1978"/>
    <n v="0.20580000000000001"/>
    <n v="0"/>
    <n v="0.6"/>
    <m/>
    <m/>
    <n v="12.53"/>
    <m/>
    <n v="3610200"/>
    <n v="0"/>
    <n v="0"/>
    <s v=""/>
    <s v=""/>
    <s v=""/>
  </r>
  <r>
    <d v="2019-12-27T00:00:00"/>
    <x v="360"/>
    <n v="300"/>
    <d v="1901-01-22T03:25:14"/>
    <n v="94.96"/>
    <n v="39.459999999999994"/>
    <n v="0"/>
    <n v="0"/>
    <n v="50.5"/>
    <n v="-10.898"/>
    <n v="95.6"/>
    <n v="0.1978"/>
    <n v="0.20580000000000001"/>
    <n v="0"/>
    <n v="0.6"/>
    <m/>
    <m/>
    <n v="12.53"/>
    <m/>
    <n v="3610300"/>
    <n v="0"/>
    <n v="0"/>
    <s v=""/>
    <s v=""/>
    <s v=""/>
  </r>
  <r>
    <d v="2019-12-27T00:00:00"/>
    <x v="360"/>
    <n v="400"/>
    <d v="1901-01-22T04:25:14"/>
    <n v="109.12"/>
    <n v="53.620000000000005"/>
    <n v="0"/>
    <n v="0"/>
    <n v="73"/>
    <n v="-10.476000000000001"/>
    <n v="95.6"/>
    <n v="0.1978"/>
    <n v="0.20580000000000001"/>
    <n v="0"/>
    <n v="0.6"/>
    <m/>
    <m/>
    <n v="12.43"/>
    <m/>
    <n v="3610400"/>
    <n v="0"/>
    <n v="0"/>
    <s v=""/>
    <s v=""/>
    <s v=""/>
  </r>
  <r>
    <d v="2019-12-27T00:00:00"/>
    <x v="360"/>
    <n v="500"/>
    <d v="1901-01-22T05:25:14"/>
    <n v="109"/>
    <n v="53.5"/>
    <n v="0"/>
    <n v="0"/>
    <n v="66"/>
    <n v="-10.686"/>
    <n v="95.7"/>
    <n v="0.1978"/>
    <n v="0.20580000000000001"/>
    <n v="0"/>
    <n v="0.6"/>
    <m/>
    <m/>
    <n v="12.43"/>
    <m/>
    <n v="3610500"/>
    <n v="0"/>
    <n v="0"/>
    <s v=""/>
    <s v=""/>
    <s v=""/>
  </r>
  <r>
    <d v="2019-12-27T00:00:00"/>
    <x v="360"/>
    <n v="600"/>
    <d v="1901-01-22T06:25:14"/>
    <n v="107.25"/>
    <n v="51.75"/>
    <n v="0"/>
    <n v="0"/>
    <n v="98.3"/>
    <n v="-10.371"/>
    <n v="95.8"/>
    <n v="0.1978"/>
    <n v="0.20580000000000001"/>
    <n v="0"/>
    <n v="0.6"/>
    <m/>
    <m/>
    <n v="12.43"/>
    <m/>
    <n v="3610600"/>
    <n v="0"/>
    <n v="0"/>
    <s v=""/>
    <s v=""/>
    <s v=""/>
  </r>
  <r>
    <d v="2019-12-27T00:00:00"/>
    <x v="360"/>
    <n v="700"/>
    <d v="1901-01-22T07:25:14"/>
    <n v="107.6"/>
    <n v="52.099999999999994"/>
    <n v="0"/>
    <n v="0"/>
    <n v="188.1"/>
    <n v="-9.9190000000000005"/>
    <n v="96.2"/>
    <n v="0.1978"/>
    <n v="0.20580000000000001"/>
    <n v="0"/>
    <n v="0.6"/>
    <m/>
    <m/>
    <n v="12.43"/>
    <m/>
    <n v="3610700"/>
    <n v="0"/>
    <n v="0"/>
    <s v=""/>
    <s v=""/>
    <s v=""/>
  </r>
  <r>
    <d v="2019-12-27T00:00:00"/>
    <x v="360"/>
    <n v="800"/>
    <d v="1901-01-22T08:25:14"/>
    <n v="107.48"/>
    <n v="51.980000000000004"/>
    <n v="0"/>
    <n v="0"/>
    <n v="219"/>
    <n v="-9.4390000000000001"/>
    <n v="96.4"/>
    <n v="0.1978"/>
    <n v="0.20660000000000001"/>
    <n v="0"/>
    <n v="0.6"/>
    <m/>
    <m/>
    <n v="12.43"/>
    <m/>
    <n v="3610800"/>
    <n v="0"/>
    <n v="0"/>
    <s v=""/>
    <s v=""/>
    <s v=""/>
  </r>
  <r>
    <d v="2019-12-27T00:00:00"/>
    <x v="360"/>
    <n v="900"/>
    <d v="1901-01-22T09:25:14"/>
    <n v="107.36"/>
    <n v="51.86"/>
    <n v="0"/>
    <n v="0"/>
    <n v="181.1"/>
    <n v="-9.3369999999999997"/>
    <n v="96.5"/>
    <n v="0.1978"/>
    <n v="0.20580000000000001"/>
    <n v="0"/>
    <n v="11.9"/>
    <m/>
    <m/>
    <n v="12.53"/>
    <m/>
    <n v="3610900"/>
    <n v="54"/>
    <n v="11.9"/>
    <s v=""/>
    <s v=""/>
    <s v=""/>
  </r>
  <r>
    <d v="2019-12-27T00:00:00"/>
    <x v="360"/>
    <n v="1000"/>
    <d v="1901-01-22T10:25:14"/>
    <n v="107.36"/>
    <n v="51.86"/>
    <n v="0"/>
    <n v="0.5"/>
    <n v="193.7"/>
    <n v="-8.1649999999999991"/>
    <n v="96.6"/>
    <n v="0.1978"/>
    <n v="0.20660000000000001"/>
    <n v="0"/>
    <n v="53.1"/>
    <m/>
    <m/>
    <n v="13.28"/>
    <m/>
    <n v="3611000"/>
    <n v="163.30000000000001"/>
    <n v="53.1"/>
    <s v=""/>
    <s v=""/>
    <s v=""/>
  </r>
  <r>
    <d v="2019-12-27T00:00:00"/>
    <x v="360"/>
    <n v="1100"/>
    <d v="1901-01-22T11:25:14"/>
    <n v="105.84"/>
    <n v="50.34"/>
    <n v="0"/>
    <n v="0.5"/>
    <n v="220.4"/>
    <n v="-7.5430000000000001"/>
    <n v="96.7"/>
    <n v="0.1978"/>
    <n v="0.20580000000000001"/>
    <n v="0"/>
    <n v="94.4"/>
    <m/>
    <m/>
    <n v="13.5"/>
    <m/>
    <n v="3611100"/>
    <n v="246.7"/>
    <n v="94.4"/>
    <s v=""/>
    <s v=""/>
    <s v=""/>
  </r>
  <r>
    <d v="2019-12-27T00:00:00"/>
    <x v="360"/>
    <n v="1200"/>
    <d v="1901-01-22T12:25:14"/>
    <n v="105.49"/>
    <n v="49.989999999999995"/>
    <n v="0"/>
    <n v="0.5"/>
    <n v="216.2"/>
    <n v="-7.0259999999999998"/>
    <n v="96.4"/>
    <n v="0.1978"/>
    <n v="0.20580000000000001"/>
    <n v="0"/>
    <n v="106.9"/>
    <m/>
    <m/>
    <n v="13.61"/>
    <m/>
    <n v="3611200"/>
    <n v="286.7"/>
    <n v="106.9"/>
    <s v=""/>
    <s v=""/>
    <s v=""/>
  </r>
  <r>
    <d v="2019-12-27T00:00:00"/>
    <x v="360"/>
    <n v="1300"/>
    <d v="1901-01-22T13:25:14"/>
    <n v="104.91"/>
    <n v="49.41"/>
    <n v="0"/>
    <n v="0.5"/>
    <n v="237.3"/>
    <n v="-5.8230000000000004"/>
    <n v="95.8"/>
    <n v="0.1978"/>
    <n v="0.20580000000000001"/>
    <n v="0"/>
    <n v="135.6"/>
    <m/>
    <m/>
    <n v="13.28"/>
    <m/>
    <n v="3611300"/>
    <n v="277.2"/>
    <n v="135.6"/>
    <s v=""/>
    <s v=""/>
    <s v=""/>
  </r>
  <r>
    <d v="2019-12-27T00:00:00"/>
    <x v="360"/>
    <n v="1400"/>
    <d v="1901-01-22T14:25:14"/>
    <n v="103.15"/>
    <n v="47.650000000000006"/>
    <n v="0"/>
    <n v="0.5"/>
    <n v="231.6"/>
    <n v="-6.01"/>
    <n v="94.5"/>
    <n v="0.1978"/>
    <n v="0.20580000000000001"/>
    <n v="0"/>
    <n v="135.6"/>
    <m/>
    <m/>
    <n v="14.04"/>
    <m/>
    <n v="3611400"/>
    <n v="219.8"/>
    <n v="135.6"/>
    <s v=""/>
    <s v=""/>
    <s v=""/>
  </r>
  <r>
    <d v="2019-12-27T00:00:00"/>
    <x v="360"/>
    <n v="1500"/>
    <d v="1901-01-22T15:25:14"/>
    <n v="106.66"/>
    <n v="51.16"/>
    <n v="0"/>
    <n v="1.01"/>
    <n v="235.9"/>
    <n v="-6.7060000000000004"/>
    <n v="94.8"/>
    <n v="0.1978"/>
    <n v="0.20580000000000001"/>
    <n v="0"/>
    <n v="156.9"/>
    <m/>
    <m/>
    <n v="13.61"/>
    <m/>
    <n v="3611500"/>
    <n v="123.5"/>
    <n v="156.9"/>
    <s v=""/>
    <s v=""/>
    <s v=""/>
  </r>
  <r>
    <d v="2019-12-27T00:00:00"/>
    <x v="360"/>
    <n v="1600"/>
    <d v="1901-01-22T16:25:14"/>
    <n v="106.9"/>
    <n v="51.400000000000006"/>
    <n v="0"/>
    <n v="0.5"/>
    <n v="244.3"/>
    <n v="-7.09"/>
    <n v="95.6"/>
    <n v="0.1978"/>
    <n v="0.20580000000000001"/>
    <n v="0"/>
    <n v="99.4"/>
    <m/>
    <m/>
    <n v="13.93"/>
    <m/>
    <n v="3611600"/>
    <n v="20.3"/>
    <n v="99.4"/>
    <s v=""/>
    <s v=""/>
    <s v=""/>
  </r>
  <r>
    <d v="2019-12-27T00:00:00"/>
    <x v="360"/>
    <n v="1700"/>
    <d v="1901-01-22T17:25:14"/>
    <n v="106.19"/>
    <n v="50.69"/>
    <n v="0"/>
    <n v="0.5"/>
    <n v="244.3"/>
    <n v="-7.8040000000000003"/>
    <n v="96.3"/>
    <n v="0.1978"/>
    <n v="0.20580000000000001"/>
    <n v="0"/>
    <n v="0.6"/>
    <m/>
    <m/>
    <n v="13.28"/>
    <m/>
    <n v="3611700"/>
    <n v="0"/>
    <n v="0"/>
    <s v=""/>
    <s v=""/>
    <s v=""/>
  </r>
  <r>
    <d v="2019-12-27T00:00:00"/>
    <x v="360"/>
    <n v="1800"/>
    <d v="1901-01-22T18:25:14"/>
    <n v="107.25"/>
    <n v="51.75"/>
    <n v="0"/>
    <n v="0.5"/>
    <n v="242.9"/>
    <n v="-7.7060000000000004"/>
    <n v="97.4"/>
    <n v="0.1978"/>
    <n v="0.20580000000000001"/>
    <n v="0"/>
    <n v="0.6"/>
    <m/>
    <m/>
    <n v="12.96"/>
    <m/>
    <n v="3611800"/>
    <n v="0"/>
    <n v="0"/>
    <s v=""/>
    <s v=""/>
    <s v=""/>
  </r>
  <r>
    <d v="2019-12-27T00:00:00"/>
    <x v="360"/>
    <n v="1900"/>
    <d v="1901-01-22T19:25:14"/>
    <n v="106.9"/>
    <n v="51.400000000000006"/>
    <n v="0"/>
    <n v="0.5"/>
    <n v="238.7"/>
    <n v="-8.1319999999999997"/>
    <n v="97.3"/>
    <n v="0.1978"/>
    <n v="0.20580000000000001"/>
    <n v="0"/>
    <n v="0.6"/>
    <m/>
    <m/>
    <n v="12.86"/>
    <m/>
    <n v="3611900"/>
    <n v="0"/>
    <n v="0"/>
    <s v=""/>
    <s v=""/>
    <s v=""/>
  </r>
  <r>
    <d v="2019-12-27T00:00:00"/>
    <x v="360"/>
    <n v="2000"/>
    <d v="1901-01-22T20:25:14"/>
    <n v="107.6"/>
    <n v="52.099999999999994"/>
    <n v="0"/>
    <n v="0.5"/>
    <n v="240.1"/>
    <n v="-8.6300000000000008"/>
    <n v="97.3"/>
    <n v="0.1978"/>
    <n v="0.20580000000000001"/>
    <n v="0"/>
    <n v="0.6"/>
    <m/>
    <m/>
    <n v="12.86"/>
    <m/>
    <n v="3612000"/>
    <n v="0"/>
    <n v="0"/>
    <s v=""/>
    <s v=""/>
    <s v=""/>
  </r>
  <r>
    <d v="2019-12-27T00:00:00"/>
    <x v="360"/>
    <n v="2100"/>
    <d v="1901-01-22T21:25:14"/>
    <n v="107.01"/>
    <n v="51.510000000000005"/>
    <n v="0"/>
    <n v="0"/>
    <n v="245.7"/>
    <n v="-8.73"/>
    <n v="97.2"/>
    <n v="0.1971"/>
    <n v="0.20580000000000001"/>
    <n v="0"/>
    <n v="0.6"/>
    <m/>
    <m/>
    <n v="12.64"/>
    <m/>
    <n v="3612100"/>
    <n v="0"/>
    <n v="0"/>
    <s v=""/>
    <s v=""/>
    <s v=""/>
  </r>
  <r>
    <d v="2019-12-27T00:00:00"/>
    <x v="360"/>
    <n v="2200"/>
    <d v="1901-01-22T22:25:14"/>
    <n v="106.66"/>
    <n v="51.16"/>
    <n v="0"/>
    <n v="0"/>
    <n v="240.1"/>
    <n v="-8.8979999999999997"/>
    <n v="97.3"/>
    <n v="0.1971"/>
    <n v="0.20580000000000001"/>
    <n v="0"/>
    <n v="0.6"/>
    <m/>
    <m/>
    <n v="12.64"/>
    <m/>
    <n v="3612200"/>
    <n v="0"/>
    <n v="0"/>
    <s v=""/>
    <s v=""/>
    <s v=""/>
  </r>
  <r>
    <d v="2019-12-27T00:00:00"/>
    <x v="360"/>
    <n v="2300"/>
    <d v="1901-01-22T23:25:14"/>
    <n v="105.96"/>
    <n v="50.459999999999994"/>
    <n v="0"/>
    <n v="0.5"/>
    <n v="248.5"/>
    <n v="-8.6630000000000003"/>
    <n v="97.4"/>
    <n v="0.1978"/>
    <n v="0.20580000000000001"/>
    <n v="0"/>
    <n v="0.6"/>
    <m/>
    <m/>
    <n v="12.64"/>
    <m/>
    <n v="3612300"/>
    <n v="0"/>
    <n v="0"/>
    <s v=""/>
    <s v=""/>
    <s v=""/>
  </r>
  <r>
    <d v="2019-12-27T00:00:00"/>
    <x v="360"/>
    <n v="2400"/>
    <d v="1901-01-23T00:25:14"/>
    <n v="107.48"/>
    <n v="51.980000000000004"/>
    <n v="0"/>
    <n v="0"/>
    <n v="237.3"/>
    <n v="-9.5079999999999991"/>
    <n v="97.4"/>
    <n v="0.1971"/>
    <n v="0.20580000000000001"/>
    <n v="0"/>
    <n v="0.6"/>
    <m/>
    <m/>
    <n v="12.53"/>
    <m/>
    <n v="3612400"/>
    <n v="0"/>
    <n v="0"/>
    <n v="0.19700000000000001"/>
    <n v="0.20599999999999999"/>
    <n v="0.52"/>
  </r>
  <r>
    <d v="2019-12-28T00:00:00"/>
    <x v="361"/>
    <n v="100"/>
    <d v="1901-01-23T01:25:14"/>
    <n v="106.78"/>
    <n v="51.28"/>
    <n v="0"/>
    <n v="0"/>
    <n v="245.7"/>
    <n v="-9.4390000000000001"/>
    <n v="97.6"/>
    <n v="0.1971"/>
    <n v="0.20580000000000001"/>
    <n v="0"/>
    <n v="0.6"/>
    <m/>
    <m/>
    <n v="12.53"/>
    <m/>
    <n v="3620100"/>
    <n v="0"/>
    <n v="0"/>
    <s v=""/>
    <s v=""/>
    <s v=""/>
  </r>
  <r>
    <d v="2019-12-28T00:00:00"/>
    <x v="361"/>
    <n v="200"/>
    <d v="1901-01-23T02:25:14"/>
    <n v="107.48"/>
    <n v="51.980000000000004"/>
    <n v="0"/>
    <n v="0"/>
    <n v="249.9"/>
    <n v="-9.5419999999999998"/>
    <n v="97.7"/>
    <n v="0.1978"/>
    <n v="0.20580000000000001"/>
    <n v="0"/>
    <n v="0.6"/>
    <m/>
    <m/>
    <n v="12.53"/>
    <m/>
    <n v="3620200"/>
    <n v="0"/>
    <n v="0"/>
    <s v=""/>
    <s v=""/>
    <s v=""/>
  </r>
  <r>
    <d v="2019-12-28T00:00:00"/>
    <x v="361"/>
    <n v="300"/>
    <d v="1901-01-23T03:25:14"/>
    <n v="107.13"/>
    <n v="51.629999999999995"/>
    <n v="0"/>
    <n v="0"/>
    <n v="265.3"/>
    <n v="-10.827"/>
    <n v="96.9"/>
    <n v="0.1978"/>
    <n v="0.20580000000000001"/>
    <n v="0"/>
    <n v="0.6"/>
    <m/>
    <m/>
    <n v="12.43"/>
    <m/>
    <n v="3620300"/>
    <n v="0"/>
    <n v="0"/>
    <s v=""/>
    <s v=""/>
    <s v=""/>
  </r>
  <r>
    <d v="2019-12-28T00:00:00"/>
    <x v="361"/>
    <n v="400"/>
    <d v="1901-01-23T04:25:14"/>
    <n v="106.55"/>
    <n v="51.05"/>
    <n v="0"/>
    <n v="0"/>
    <n v="325.7"/>
    <n v="-11.577"/>
    <n v="96"/>
    <n v="0.1978"/>
    <n v="0.20580000000000001"/>
    <n v="0"/>
    <n v="0.6"/>
    <m/>
    <m/>
    <n v="12.43"/>
    <m/>
    <n v="3620400"/>
    <n v="0"/>
    <n v="0"/>
    <s v=""/>
    <s v=""/>
    <s v=""/>
  </r>
  <r>
    <d v="2019-12-28T00:00:00"/>
    <x v="361"/>
    <n v="500"/>
    <d v="1901-01-23T05:25:14"/>
    <n v="106.55"/>
    <n v="51.05"/>
    <n v="0"/>
    <n v="0"/>
    <n v="342.6"/>
    <n v="-11.468999999999999"/>
    <n v="95.7"/>
    <n v="0.1978"/>
    <n v="0.20580000000000001"/>
    <n v="0"/>
    <n v="0.6"/>
    <m/>
    <m/>
    <n v="12.43"/>
    <m/>
    <n v="3620500"/>
    <n v="0"/>
    <n v="0"/>
    <s v=""/>
    <s v=""/>
    <s v=""/>
  </r>
  <r>
    <d v="2019-12-28T00:00:00"/>
    <x v="361"/>
    <n v="600"/>
    <d v="1901-01-23T06:25:14"/>
    <n v="106.31"/>
    <n v="50.81"/>
    <n v="0"/>
    <n v="0"/>
    <n v="346.8"/>
    <n v="-10.863"/>
    <n v="95.7"/>
    <n v="0.1971"/>
    <n v="0.20580000000000001"/>
    <n v="0"/>
    <n v="0.6"/>
    <m/>
    <m/>
    <n v="12.43"/>
    <m/>
    <n v="3620600"/>
    <n v="0"/>
    <n v="0"/>
    <s v=""/>
    <s v=""/>
    <s v=""/>
  </r>
  <r>
    <d v="2019-12-28T00:00:00"/>
    <x v="361"/>
    <n v="700"/>
    <d v="1901-01-23T07:25:14"/>
    <n v="106.55"/>
    <n v="51.05"/>
    <n v="0"/>
    <n v="0"/>
    <n v="334.1"/>
    <n v="-10.722"/>
    <n v="95.9"/>
    <n v="0.1971"/>
    <n v="0.20580000000000001"/>
    <n v="0"/>
    <n v="0.6"/>
    <m/>
    <m/>
    <n v="12.43"/>
    <m/>
    <n v="3620700"/>
    <n v="0"/>
    <n v="0"/>
    <s v=""/>
    <s v=""/>
    <s v=""/>
  </r>
  <r>
    <d v="2019-12-28T00:00:00"/>
    <x v="361"/>
    <n v="800"/>
    <d v="1901-01-23T08:25:14"/>
    <n v="106.78"/>
    <n v="51.28"/>
    <n v="0"/>
    <n v="0"/>
    <n v="334.1"/>
    <n v="-9.4730000000000008"/>
    <n v="96.1"/>
    <n v="0.1978"/>
    <n v="0.20580000000000001"/>
    <n v="0"/>
    <n v="0.6"/>
    <m/>
    <m/>
    <n v="12.43"/>
    <m/>
    <n v="3620800"/>
    <n v="0"/>
    <n v="0"/>
    <s v=""/>
    <s v=""/>
    <s v=""/>
  </r>
  <r>
    <d v="2019-12-28T00:00:00"/>
    <x v="361"/>
    <n v="900"/>
    <d v="1901-01-23T09:25:14"/>
    <n v="107.48"/>
    <n v="51.980000000000004"/>
    <n v="0"/>
    <n v="0"/>
    <n v="14"/>
    <n v="-9.1679999999999993"/>
    <n v="96.6"/>
    <n v="0.1971"/>
    <n v="0.20580000000000001"/>
    <n v="0"/>
    <n v="21.9"/>
    <m/>
    <m/>
    <n v="12.64"/>
    <m/>
    <n v="3620900"/>
    <n v="53.8"/>
    <n v="21.9"/>
    <s v=""/>
    <s v=""/>
    <s v=""/>
  </r>
  <r>
    <d v="2019-12-28T00:00:00"/>
    <x v="361"/>
    <n v="1000"/>
    <d v="1901-01-23T10:25:14"/>
    <n v="106.66"/>
    <n v="51.16"/>
    <n v="0"/>
    <n v="0"/>
    <n v="293.39999999999998"/>
    <n v="-6.1989999999999998"/>
    <n v="97"/>
    <n v="0.1978"/>
    <n v="0.20580000000000001"/>
    <n v="0"/>
    <n v="100.6"/>
    <m/>
    <m/>
    <n v="13.5"/>
    <m/>
    <n v="3621000"/>
    <n v="163.30000000000001"/>
    <n v="100.6"/>
    <s v=""/>
    <s v=""/>
    <s v=""/>
  </r>
  <r>
    <d v="2019-12-28T00:00:00"/>
    <x v="361"/>
    <n v="1100"/>
    <d v="1901-01-23T11:25:14"/>
    <n v="105.02"/>
    <n v="49.519999999999996"/>
    <n v="0"/>
    <n v="0"/>
    <n v="352.4"/>
    <n v="-4.016"/>
    <n v="97.9"/>
    <n v="0.1978"/>
    <n v="0.20580000000000001"/>
    <n v="0"/>
    <n v="196.9"/>
    <m/>
    <m/>
    <n v="13.82"/>
    <m/>
    <n v="3621100"/>
    <n v="247"/>
    <n v="196.9"/>
    <s v=""/>
    <s v=""/>
    <s v=""/>
  </r>
  <r>
    <d v="2019-12-28T00:00:00"/>
    <x v="361"/>
    <n v="1200"/>
    <d v="1901-01-23T12:25:14"/>
    <n v="105.96"/>
    <n v="50.459999999999994"/>
    <n v="0"/>
    <n v="0"/>
    <n v="261.10000000000002"/>
    <n v="-3.5979999999999999"/>
    <n v="97.4"/>
    <n v="0.1971"/>
    <n v="0.20580000000000001"/>
    <n v="0"/>
    <n v="88.1"/>
    <m/>
    <m/>
    <n v="13.39"/>
    <m/>
    <n v="3621200"/>
    <n v="287.5"/>
    <n v="88.1"/>
    <s v=""/>
    <s v=""/>
    <s v=""/>
  </r>
  <r>
    <d v="2019-12-28T00:00:00"/>
    <x v="361"/>
    <n v="1300"/>
    <d v="1901-01-23T13:25:14"/>
    <n v="105.38"/>
    <n v="49.879999999999995"/>
    <n v="0"/>
    <n v="0"/>
    <n v="282.2"/>
    <n v="-2.8"/>
    <n v="97.8"/>
    <n v="0.1978"/>
    <n v="0.20580000000000001"/>
    <n v="0"/>
    <n v="125.6"/>
    <m/>
    <m/>
    <n v="13.39"/>
    <m/>
    <n v="3621300"/>
    <n v="278.2"/>
    <n v="125.6"/>
    <s v=""/>
    <s v=""/>
    <s v=""/>
  </r>
  <r>
    <d v="2019-12-28T00:00:00"/>
    <x v="361"/>
    <n v="1400"/>
    <d v="1901-01-23T14:25:14"/>
    <n v="106.78"/>
    <n v="51.28"/>
    <n v="0"/>
    <n v="0"/>
    <n v="278"/>
    <n v="-2.3919999999999999"/>
    <n v="97.7"/>
    <n v="0.1971"/>
    <n v="0.20580000000000001"/>
    <n v="0"/>
    <n v="86.9"/>
    <m/>
    <m/>
    <n v="13.39"/>
    <m/>
    <n v="3621400"/>
    <n v="221"/>
    <n v="86.9"/>
    <s v=""/>
    <s v=""/>
    <s v=""/>
  </r>
  <r>
    <d v="2019-12-28T00:00:00"/>
    <x v="361"/>
    <n v="1500"/>
    <d v="1901-01-23T15:25:14"/>
    <n v="107.01"/>
    <n v="51.510000000000005"/>
    <n v="0"/>
    <n v="0"/>
    <n v="245.7"/>
    <n v="-1.498"/>
    <n v="98.1"/>
    <n v="0.1978"/>
    <n v="0.20580000000000001"/>
    <n v="0.2"/>
    <n v="78.099999999999994"/>
    <m/>
    <m/>
    <n v="13.39"/>
    <m/>
    <n v="3621500"/>
    <n v="125.3"/>
    <n v="78.099999999999994"/>
    <s v=""/>
    <s v=""/>
    <s v=""/>
  </r>
  <r>
    <d v="2019-12-28T00:00:00"/>
    <x v="361"/>
    <n v="1600"/>
    <d v="1901-01-23T16:25:14"/>
    <n v="107.48"/>
    <n v="51.980000000000004"/>
    <n v="0"/>
    <n v="0"/>
    <n v="242.9"/>
    <n v="-3.657"/>
    <n v="98.3"/>
    <n v="0.1971"/>
    <n v="0.20580000000000001"/>
    <n v="0"/>
    <n v="16.899999999999999"/>
    <m/>
    <m/>
    <n v="13.39"/>
    <m/>
    <n v="3621600"/>
    <n v="21.3"/>
    <n v="16.899999999999999"/>
    <s v=""/>
    <s v=""/>
    <s v=""/>
  </r>
  <r>
    <d v="2019-12-28T00:00:00"/>
    <x v="361"/>
    <n v="1700"/>
    <d v="1901-01-23T17:25:14"/>
    <n v="107.36"/>
    <n v="51.86"/>
    <n v="0"/>
    <n v="0"/>
    <n v="223.2"/>
    <n v="-3.7469999999999999"/>
    <n v="99.2"/>
    <n v="0.1978"/>
    <n v="0.20580000000000001"/>
    <n v="0"/>
    <n v="0.6"/>
    <m/>
    <m/>
    <n v="13.07"/>
    <m/>
    <n v="3621700"/>
    <n v="0"/>
    <n v="0"/>
    <s v=""/>
    <s v=""/>
    <s v=""/>
  </r>
  <r>
    <d v="2019-12-28T00:00:00"/>
    <x v="361"/>
    <n v="1800"/>
    <d v="1901-01-23T18:25:14"/>
    <n v="107.25"/>
    <n v="51.75"/>
    <n v="0"/>
    <n v="0"/>
    <n v="273.8"/>
    <n v="-3.4790000000000001"/>
    <n v="99.7"/>
    <n v="0.1971"/>
    <n v="0.20580000000000001"/>
    <n v="0"/>
    <n v="0.6"/>
    <m/>
    <m/>
    <n v="12.96"/>
    <m/>
    <n v="3621800"/>
    <n v="0"/>
    <n v="0"/>
    <s v=""/>
    <s v=""/>
    <s v=""/>
  </r>
  <r>
    <d v="2019-12-28T00:00:00"/>
    <x v="361"/>
    <n v="1900"/>
    <d v="1901-01-23T19:25:14"/>
    <n v="107.13"/>
    <n v="51.629999999999995"/>
    <n v="0"/>
    <n v="0"/>
    <n v="271"/>
    <n v="-3.2709999999999999"/>
    <n v="99.9"/>
    <n v="0.1971"/>
    <n v="0.20580000000000001"/>
    <n v="0"/>
    <n v="0.6"/>
    <m/>
    <m/>
    <n v="12.86"/>
    <m/>
    <n v="3621900"/>
    <n v="0"/>
    <n v="0"/>
    <s v=""/>
    <s v=""/>
    <s v=""/>
  </r>
  <r>
    <d v="2019-12-28T00:00:00"/>
    <x v="361"/>
    <n v="2000"/>
    <d v="1901-01-23T20:25:14"/>
    <n v="109"/>
    <n v="53.5"/>
    <n v="0"/>
    <n v="0"/>
    <n v="286.39999999999998"/>
    <n v="-3.0939999999999999"/>
    <n v="100"/>
    <n v="0.1978"/>
    <n v="0.20580000000000001"/>
    <n v="0"/>
    <n v="0.6"/>
    <m/>
    <m/>
    <n v="12.75"/>
    <m/>
    <n v="3622000"/>
    <n v="0"/>
    <n v="0"/>
    <s v=""/>
    <s v=""/>
    <s v=""/>
  </r>
  <r>
    <d v="2019-12-28T00:00:00"/>
    <x v="361"/>
    <n v="2100"/>
    <d v="1901-01-23T21:25:14"/>
    <n v="107.25"/>
    <n v="51.75"/>
    <n v="0"/>
    <n v="0"/>
    <n v="255.5"/>
    <n v="-3.0649999999999999"/>
    <n v="100"/>
    <n v="0.1971"/>
    <n v="0.2051"/>
    <n v="0"/>
    <n v="0.6"/>
    <m/>
    <m/>
    <n v="12.64"/>
    <m/>
    <n v="3622100"/>
    <n v="0"/>
    <n v="0"/>
    <s v=""/>
    <s v=""/>
    <s v=""/>
  </r>
  <r>
    <d v="2019-12-28T00:00:00"/>
    <x v="361"/>
    <n v="2200"/>
    <d v="1901-01-23T22:25:14"/>
    <n v="106.31"/>
    <n v="50.81"/>
    <n v="0"/>
    <n v="0"/>
    <n v="231.6"/>
    <n v="-3.3010000000000002"/>
    <n v="100"/>
    <n v="0.1971"/>
    <n v="0.20580000000000001"/>
    <n v="0"/>
    <n v="0.6"/>
    <m/>
    <m/>
    <n v="12.64"/>
    <m/>
    <n v="3622200"/>
    <n v="0"/>
    <n v="0"/>
    <s v=""/>
    <s v=""/>
    <s v=""/>
  </r>
  <r>
    <d v="2019-12-28T00:00:00"/>
    <x v="361"/>
    <n v="2300"/>
    <d v="1901-01-23T23:25:14"/>
    <n v="107.01"/>
    <n v="51.510000000000005"/>
    <n v="0"/>
    <n v="0"/>
    <n v="255.5"/>
    <n v="-3.2709999999999999"/>
    <n v="100"/>
    <n v="0.1978"/>
    <n v="0.20580000000000001"/>
    <n v="0"/>
    <n v="0.6"/>
    <m/>
    <m/>
    <n v="12.64"/>
    <m/>
    <n v="3622300"/>
    <n v="0"/>
    <n v="0"/>
    <s v=""/>
    <s v=""/>
    <s v=""/>
  </r>
  <r>
    <d v="2019-12-28T00:00:00"/>
    <x v="361"/>
    <n v="2400"/>
    <d v="1901-01-24T00:25:14"/>
    <n v="106.78"/>
    <n v="51.28"/>
    <n v="0"/>
    <n v="0"/>
    <n v="252.7"/>
    <n v="-3.8959999999999999"/>
    <n v="100"/>
    <n v="0.1971"/>
    <n v="0.20580000000000001"/>
    <n v="0"/>
    <n v="0.6"/>
    <m/>
    <m/>
    <n v="12.53"/>
    <m/>
    <n v="3622400"/>
    <n v="0"/>
    <n v="0"/>
    <n v="0.19700000000000001"/>
    <n v="0.20599999999999999"/>
    <n v="0.51300000000000001"/>
  </r>
  <r>
    <d v="2019-12-29T00:00:00"/>
    <x v="362"/>
    <n v="100"/>
    <d v="1901-01-24T01:25:14"/>
    <n v="108.65"/>
    <n v="53.150000000000006"/>
    <n v="0"/>
    <n v="0"/>
    <n v="238.7"/>
    <n v="-4.1970000000000001"/>
    <n v="100"/>
    <n v="0.1971"/>
    <n v="0.20580000000000001"/>
    <n v="0"/>
    <n v="0.6"/>
    <m/>
    <m/>
    <n v="12.53"/>
    <m/>
    <n v="3630100"/>
    <n v="0"/>
    <n v="0"/>
    <s v=""/>
    <s v=""/>
    <s v=""/>
  </r>
  <r>
    <d v="2019-12-29T00:00:00"/>
    <x v="362"/>
    <n v="200"/>
    <d v="1901-01-24T02:25:14"/>
    <n v="107.13"/>
    <n v="51.629999999999995"/>
    <n v="0"/>
    <n v="0"/>
    <n v="230.2"/>
    <n v="-4.1369999999999996"/>
    <n v="100"/>
    <n v="0.1978"/>
    <n v="0.2051"/>
    <n v="0"/>
    <n v="0.6"/>
    <m/>
    <m/>
    <n v="12.53"/>
    <m/>
    <n v="3630200"/>
    <n v="0"/>
    <n v="0"/>
    <s v=""/>
    <s v=""/>
    <s v=""/>
  </r>
  <r>
    <d v="2019-12-29T00:00:00"/>
    <x v="362"/>
    <n v="300"/>
    <d v="1901-01-24T03:25:14"/>
    <n v="107.36"/>
    <n v="51.86"/>
    <n v="0"/>
    <n v="0"/>
    <n v="241.5"/>
    <n v="-5.1719999999999997"/>
    <n v="100"/>
    <n v="0.1971"/>
    <n v="0.20580000000000001"/>
    <n v="0"/>
    <n v="0.6"/>
    <m/>
    <m/>
    <n v="12.53"/>
    <m/>
    <n v="3630300"/>
    <n v="0"/>
    <n v="0"/>
    <s v=""/>
    <s v=""/>
    <s v=""/>
  </r>
  <r>
    <d v="2019-12-29T00:00:00"/>
    <x v="362"/>
    <n v="400"/>
    <d v="1901-01-24T04:25:14"/>
    <n v="107.48"/>
    <n v="51.980000000000004"/>
    <n v="0"/>
    <n v="0"/>
    <n v="308.89999999999998"/>
    <n v="-5.3570000000000002"/>
    <n v="99.6"/>
    <n v="0.1978"/>
    <n v="0.20580000000000001"/>
    <n v="0"/>
    <n v="0.6"/>
    <m/>
    <m/>
    <n v="12.53"/>
    <m/>
    <n v="3630400"/>
    <n v="0"/>
    <n v="0"/>
    <s v=""/>
    <s v=""/>
    <s v=""/>
  </r>
  <r>
    <d v="2019-12-29T00:00:00"/>
    <x v="362"/>
    <n v="500"/>
    <d v="1901-01-24T05:25:14"/>
    <n v="107.13"/>
    <n v="51.629999999999995"/>
    <n v="0"/>
    <n v="0"/>
    <n v="251.3"/>
    <n v="-3.7770000000000001"/>
    <n v="99.9"/>
    <n v="0.1971"/>
    <n v="0.20580000000000001"/>
    <n v="0"/>
    <n v="0.6"/>
    <m/>
    <m/>
    <n v="12.53"/>
    <m/>
    <n v="3630500"/>
    <n v="0"/>
    <n v="0"/>
    <s v=""/>
    <s v=""/>
    <s v=""/>
  </r>
  <r>
    <d v="2019-12-29T00:00:00"/>
    <x v="362"/>
    <n v="600"/>
    <d v="1901-01-24T06:25:14"/>
    <n v="107.25"/>
    <n v="51.75"/>
    <n v="0"/>
    <n v="0"/>
    <n v="273.8"/>
    <n v="-3.956"/>
    <n v="100"/>
    <n v="0.1971"/>
    <n v="0.20580000000000001"/>
    <n v="0"/>
    <n v="0.6"/>
    <m/>
    <m/>
    <n v="12.53"/>
    <m/>
    <n v="3630600"/>
    <n v="0"/>
    <n v="0"/>
    <s v=""/>
    <s v=""/>
    <s v=""/>
  </r>
  <r>
    <d v="2019-12-29T00:00:00"/>
    <x v="362"/>
    <n v="700"/>
    <d v="1901-01-24T07:25:14"/>
    <n v="122.22"/>
    <n v="66.72"/>
    <n v="0"/>
    <n v="0"/>
    <n v="249.9"/>
    <n v="-4.53"/>
    <n v="100"/>
    <n v="0.1978"/>
    <n v="0.2051"/>
    <n v="0"/>
    <n v="0.6"/>
    <m/>
    <m/>
    <n v="12.53"/>
    <m/>
    <n v="3630700"/>
    <n v="0"/>
    <n v="0"/>
    <s v=""/>
    <s v=""/>
    <s v=""/>
  </r>
  <r>
    <d v="2019-12-29T00:00:00"/>
    <x v="362"/>
    <n v="800"/>
    <d v="1901-01-24T08:25:14"/>
    <n v="137.32"/>
    <n v="81.819999999999993"/>
    <n v="0"/>
    <n v="0"/>
    <n v="315.89999999999998"/>
    <n v="-5.5419999999999998"/>
    <n v="99.8"/>
    <n v="0.1971"/>
    <n v="0.20580000000000001"/>
    <n v="0"/>
    <n v="0.6"/>
    <m/>
    <m/>
    <n v="12.43"/>
    <m/>
    <n v="3630800"/>
    <n v="0"/>
    <n v="0"/>
    <s v=""/>
    <s v=""/>
    <s v=""/>
  </r>
  <r>
    <d v="2019-12-29T00:00:00"/>
    <x v="362"/>
    <n v="900"/>
    <d v="1901-01-24T09:25:14"/>
    <n v="152.41"/>
    <n v="96.91"/>
    <n v="0"/>
    <n v="0"/>
    <n v="335.5"/>
    <n v="-4.3179999999999996"/>
    <n v="99.6"/>
    <n v="0.1978"/>
    <n v="0.20580000000000001"/>
    <n v="0"/>
    <n v="16.899999999999999"/>
    <m/>
    <m/>
    <n v="12.64"/>
    <m/>
    <n v="3630900"/>
    <n v="53.5"/>
    <n v="16.899999999999999"/>
    <s v=""/>
    <s v=""/>
    <s v=""/>
  </r>
  <r>
    <d v="2019-12-29T00:00:00"/>
    <x v="362"/>
    <n v="1000"/>
    <d v="1901-01-24T10:25:14"/>
    <n v="167.38"/>
    <n v="111.88"/>
    <n v="0"/>
    <n v="0"/>
    <n v="228.8"/>
    <n v="-3.33"/>
    <n v="99.7"/>
    <n v="0.1971"/>
    <n v="0.2051"/>
    <n v="0"/>
    <n v="39.4"/>
    <m/>
    <m/>
    <n v="13.28"/>
    <m/>
    <n v="3631000"/>
    <n v="163.5"/>
    <n v="39.4"/>
    <s v=""/>
    <s v=""/>
    <s v=""/>
  </r>
  <r>
    <d v="2019-12-29T00:00:00"/>
    <x v="362"/>
    <n v="1100"/>
    <d v="1901-01-24T11:25:14"/>
    <n v="182.36"/>
    <n v="126.86000000000001"/>
    <n v="0"/>
    <n v="0"/>
    <n v="228.8"/>
    <n v="-1.756"/>
    <n v="99.3"/>
    <n v="0.1971"/>
    <n v="0.20580000000000001"/>
    <n v="0"/>
    <n v="56.9"/>
    <m/>
    <m/>
    <n v="13.39"/>
    <m/>
    <n v="3631100"/>
    <n v="247.7"/>
    <n v="56.9"/>
    <s v=""/>
    <s v=""/>
    <s v=""/>
  </r>
  <r>
    <d v="2019-12-29T00:00:00"/>
    <x v="362"/>
    <n v="1200"/>
    <d v="1901-01-24T12:25:14"/>
    <n v="197.45"/>
    <n v="141.94999999999999"/>
    <n v="0"/>
    <n v="0"/>
    <n v="210.6"/>
    <n v="-1.27"/>
    <n v="99"/>
    <n v="0.1971"/>
    <n v="0.20580000000000001"/>
    <n v="0"/>
    <n v="75.599999999999994"/>
    <m/>
    <m/>
    <n v="13.5"/>
    <m/>
    <n v="3631200"/>
    <n v="288.5"/>
    <n v="75.599999999999994"/>
    <s v=""/>
    <s v=""/>
    <s v=""/>
  </r>
  <r>
    <d v="2019-12-29T00:00:00"/>
    <x v="362"/>
    <n v="1300"/>
    <d v="1901-01-24T13:25:14"/>
    <n v="212.54"/>
    <n v="157.04"/>
    <n v="0"/>
    <n v="0"/>
    <n v="189.5"/>
    <n v="-0.42299999999999999"/>
    <n v="99"/>
    <n v="0.1971"/>
    <n v="0.2051"/>
    <n v="0"/>
    <n v="84.4"/>
    <m/>
    <m/>
    <n v="13.71"/>
    <m/>
    <n v="3631300"/>
    <n v="279.7"/>
    <n v="84.4"/>
    <s v=""/>
    <s v=""/>
    <s v=""/>
  </r>
  <r>
    <d v="2019-12-29T00:00:00"/>
    <x v="362"/>
    <n v="1400"/>
    <d v="1901-01-24T14:25:14"/>
    <n v="197.57"/>
    <n v="142.07"/>
    <n v="0"/>
    <n v="0"/>
    <n v="179.7"/>
    <n v="0.27300000000000002"/>
    <n v="99"/>
    <n v="0.1971"/>
    <n v="0.2051"/>
    <n v="0"/>
    <n v="105.6"/>
    <m/>
    <m/>
    <n v="13.5"/>
    <m/>
    <n v="3631400"/>
    <n v="222.8"/>
    <n v="105.6"/>
    <s v=""/>
    <s v=""/>
    <s v=""/>
  </r>
  <r>
    <d v="2019-12-29T00:00:00"/>
    <x v="362"/>
    <n v="1500"/>
    <d v="1901-01-24T15:25:14"/>
    <n v="182.48"/>
    <n v="126.97999999999999"/>
    <n v="0"/>
    <n v="0"/>
    <n v="265.3"/>
    <n v="-1.9"/>
    <n v="99.2"/>
    <n v="0.1971"/>
    <n v="0.2051"/>
    <n v="0"/>
    <n v="98.1"/>
    <m/>
    <m/>
    <n v="13.39"/>
    <m/>
    <n v="3631500"/>
    <n v="127.2"/>
    <n v="98.1"/>
    <s v=""/>
    <s v=""/>
    <s v=""/>
  </r>
  <r>
    <d v="2019-12-29T00:00:00"/>
    <x v="362"/>
    <n v="1600"/>
    <d v="1901-01-24T16:25:14"/>
    <n v="167.38"/>
    <n v="111.88"/>
    <n v="0"/>
    <n v="0"/>
    <n v="280.8"/>
    <n v="-2.4790000000000001"/>
    <n v="99.7"/>
    <n v="0.1971"/>
    <n v="0.2051"/>
    <n v="0"/>
    <n v="28.1"/>
    <m/>
    <m/>
    <n v="13.5"/>
    <m/>
    <n v="3631600"/>
    <n v="22.3"/>
    <n v="28.1"/>
    <s v=""/>
    <s v=""/>
    <s v=""/>
  </r>
  <r>
    <d v="2019-12-29T00:00:00"/>
    <x v="362"/>
    <n v="1700"/>
    <d v="1901-01-24T17:25:14"/>
    <n v="152.41"/>
    <n v="96.91"/>
    <n v="0"/>
    <n v="0"/>
    <n v="162.9"/>
    <n v="-3.419"/>
    <n v="100"/>
    <n v="0.1971"/>
    <n v="0.2051"/>
    <n v="0"/>
    <n v="0.6"/>
    <m/>
    <m/>
    <n v="13.18"/>
    <m/>
    <n v="3631700"/>
    <n v="0"/>
    <n v="0"/>
    <s v=""/>
    <s v=""/>
    <s v=""/>
  </r>
  <r>
    <d v="2019-12-29T00:00:00"/>
    <x v="362"/>
    <n v="1800"/>
    <d v="1901-01-24T18:25:14"/>
    <n v="137.32"/>
    <n v="81.819999999999993"/>
    <n v="0"/>
    <n v="0"/>
    <n v="304.7"/>
    <n v="-5.2949999999999999"/>
    <n v="100"/>
    <n v="0.1971"/>
    <n v="0.2051"/>
    <n v="0"/>
    <n v="0.6"/>
    <m/>
    <m/>
    <n v="12.96"/>
    <m/>
    <n v="3631800"/>
    <n v="0"/>
    <n v="0"/>
    <s v=""/>
    <s v=""/>
    <s v=""/>
  </r>
  <r>
    <d v="2019-12-29T00:00:00"/>
    <x v="362"/>
    <n v="1900"/>
    <d v="1901-01-24T19:25:14"/>
    <n v="122.22"/>
    <n v="66.72"/>
    <n v="0"/>
    <n v="0"/>
    <n v="311.7"/>
    <n v="-5.2949999999999999"/>
    <n v="99.5"/>
    <n v="0.1971"/>
    <n v="0.20580000000000001"/>
    <n v="0"/>
    <n v="0.6"/>
    <m/>
    <m/>
    <n v="12.86"/>
    <m/>
    <n v="3631900"/>
    <n v="0"/>
    <n v="0"/>
    <s v=""/>
    <s v=""/>
    <s v=""/>
  </r>
  <r>
    <d v="2019-12-29T00:00:00"/>
    <x v="362"/>
    <n v="2000"/>
    <d v="1901-01-24T20:25:14"/>
    <n v="107.25"/>
    <n v="51.75"/>
    <n v="0"/>
    <n v="0"/>
    <n v="306.10000000000002"/>
    <n v="-5.9480000000000004"/>
    <n v="99.5"/>
    <n v="0.1971"/>
    <n v="0.20580000000000001"/>
    <n v="0"/>
    <n v="0.6"/>
    <m/>
    <m/>
    <n v="12.86"/>
    <m/>
    <n v="3632000"/>
    <n v="0"/>
    <n v="0"/>
    <s v=""/>
    <s v=""/>
    <s v=""/>
  </r>
  <r>
    <d v="2019-12-29T00:00:00"/>
    <x v="362"/>
    <n v="2100"/>
    <d v="1901-01-24T21:25:14"/>
    <n v="107.01"/>
    <n v="51.510000000000005"/>
    <n v="0"/>
    <n v="0"/>
    <n v="306.10000000000002"/>
    <n v="-5.9160000000000004"/>
    <n v="99.2"/>
    <n v="0.1978"/>
    <n v="0.20580000000000001"/>
    <n v="0"/>
    <n v="0.6"/>
    <m/>
    <m/>
    <n v="12.75"/>
    <m/>
    <n v="3632100"/>
    <n v="0"/>
    <n v="0"/>
    <s v=""/>
    <s v=""/>
    <s v=""/>
  </r>
  <r>
    <d v="2019-12-29T00:00:00"/>
    <x v="362"/>
    <n v="2200"/>
    <d v="1901-01-24T22:25:14"/>
    <n v="107.13"/>
    <n v="51.629999999999995"/>
    <n v="0"/>
    <n v="0"/>
    <n v="328.5"/>
    <n v="-6.4829999999999997"/>
    <n v="99"/>
    <n v="0.1971"/>
    <n v="0.20580000000000001"/>
    <n v="0"/>
    <n v="0.6"/>
    <m/>
    <m/>
    <n v="12.64"/>
    <m/>
    <n v="3632200"/>
    <n v="0"/>
    <n v="0"/>
    <s v=""/>
    <s v=""/>
    <s v=""/>
  </r>
  <r>
    <d v="2019-12-29T00:00:00"/>
    <x v="362"/>
    <n v="2300"/>
    <d v="1901-01-24T23:25:14"/>
    <n v="106.31"/>
    <n v="50.81"/>
    <n v="0"/>
    <n v="0"/>
    <n v="297.60000000000002"/>
    <n v="-5.1719999999999997"/>
    <n v="99.2"/>
    <n v="0.1978"/>
    <n v="0.20580000000000001"/>
    <n v="0"/>
    <n v="0.6"/>
    <m/>
    <m/>
    <n v="12.64"/>
    <m/>
    <n v="3632300"/>
    <n v="0"/>
    <n v="0"/>
    <s v=""/>
    <s v=""/>
    <s v=""/>
  </r>
  <r>
    <d v="2019-12-29T00:00:00"/>
    <x v="362"/>
    <n v="2400"/>
    <d v="1901-01-25T00:25:14"/>
    <n v="106.31"/>
    <n v="50.81"/>
    <n v="0"/>
    <n v="0"/>
    <n v="300.39999999999998"/>
    <n v="-5.5739999999999998"/>
    <n v="99.8"/>
    <n v="0.1978"/>
    <n v="0.20580000000000001"/>
    <n v="0"/>
    <n v="0.6"/>
    <m/>
    <m/>
    <n v="12.64"/>
    <m/>
    <n v="3632400"/>
    <n v="0"/>
    <n v="0"/>
    <n v="0.19800000000000001"/>
    <n v="0.20599999999999999"/>
    <n v="0.50800000000000001"/>
  </r>
  <r>
    <d v="2019-12-30T00:00:00"/>
    <x v="363"/>
    <n v="100"/>
    <d v="1901-01-25T01:25:14"/>
    <n v="106.31"/>
    <n v="50.81"/>
    <n v="0"/>
    <n v="0"/>
    <n v="294.8"/>
    <n v="-6.8019999999999996"/>
    <n v="99.4"/>
    <n v="0.1971"/>
    <n v="0.20580000000000001"/>
    <n v="0"/>
    <n v="0.6"/>
    <m/>
    <m/>
    <n v="12.53"/>
    <m/>
    <n v="3640100"/>
    <n v="0"/>
    <n v="0"/>
    <s v=""/>
    <s v=""/>
    <s v=""/>
  </r>
  <r>
    <d v="2019-12-30T00:00:00"/>
    <x v="363"/>
    <n v="200"/>
    <d v="1901-01-25T02:25:14"/>
    <n v="106.55"/>
    <n v="51.05"/>
    <n v="0"/>
    <n v="0"/>
    <n v="301.8"/>
    <n v="-3.36"/>
    <n v="99.8"/>
    <n v="0.1971"/>
    <n v="0.20580000000000001"/>
    <n v="0"/>
    <n v="0.6"/>
    <m/>
    <m/>
    <n v="12.53"/>
    <m/>
    <n v="3640200"/>
    <n v="0"/>
    <n v="0"/>
    <s v=""/>
    <s v=""/>
    <s v=""/>
  </r>
  <r>
    <d v="2019-12-30T00:00:00"/>
    <x v="363"/>
    <n v="300"/>
    <d v="1901-01-25T03:25:14"/>
    <n v="106.55"/>
    <n v="51.05"/>
    <n v="0"/>
    <n v="0"/>
    <n v="303.2"/>
    <n v="-3.956"/>
    <n v="100"/>
    <n v="0.1978"/>
    <n v="0.20580000000000001"/>
    <n v="0"/>
    <n v="0.6"/>
    <m/>
    <m/>
    <n v="12.53"/>
    <m/>
    <n v="3640300"/>
    <n v="0"/>
    <n v="0"/>
    <s v=""/>
    <s v=""/>
    <s v=""/>
  </r>
  <r>
    <d v="2019-12-30T00:00:00"/>
    <x v="363"/>
    <n v="400"/>
    <d v="1901-01-25T04:25:14"/>
    <n v="107.36"/>
    <n v="51.86"/>
    <n v="0"/>
    <n v="0"/>
    <n v="320.10000000000002"/>
    <n v="-4.8949999999999996"/>
    <n v="100"/>
    <n v="0.1971"/>
    <n v="0.20580000000000001"/>
    <n v="0"/>
    <n v="0.6"/>
    <m/>
    <m/>
    <n v="12.53"/>
    <m/>
    <n v="3640400"/>
    <n v="0"/>
    <n v="0"/>
    <s v=""/>
    <s v=""/>
    <s v=""/>
  </r>
  <r>
    <d v="2019-12-30T00:00:00"/>
    <x v="363"/>
    <n v="500"/>
    <d v="1901-01-25T05:25:14"/>
    <n v="106.19"/>
    <n v="50.69"/>
    <n v="0"/>
    <n v="0"/>
    <n v="329.9"/>
    <n v="-2.83"/>
    <n v="99.9"/>
    <n v="0.1978"/>
    <n v="0.20580000000000001"/>
    <n v="0"/>
    <n v="0.6"/>
    <m/>
    <m/>
    <n v="12.53"/>
    <m/>
    <n v="3640500"/>
    <n v="0"/>
    <n v="0"/>
    <s v=""/>
    <s v=""/>
    <s v=""/>
  </r>
  <r>
    <d v="2019-12-30T00:00:00"/>
    <x v="363"/>
    <n v="600"/>
    <d v="1901-01-25T06:25:14"/>
    <n v="106.55"/>
    <n v="51.05"/>
    <n v="0"/>
    <n v="0"/>
    <n v="249.9"/>
    <n v="-2.16"/>
    <n v="100"/>
    <n v="0.1978"/>
    <n v="0.20580000000000001"/>
    <n v="0"/>
    <n v="0.6"/>
    <m/>
    <m/>
    <n v="12.53"/>
    <m/>
    <n v="3640600"/>
    <n v="0"/>
    <n v="0"/>
    <s v=""/>
    <s v=""/>
    <s v=""/>
  </r>
  <r>
    <d v="2019-12-30T00:00:00"/>
    <x v="363"/>
    <n v="700"/>
    <d v="1901-01-25T07:25:14"/>
    <n v="107.25"/>
    <n v="51.75"/>
    <n v="0"/>
    <n v="0"/>
    <n v="227.4"/>
    <n v="-2.1309999999999998"/>
    <n v="100"/>
    <n v="0.1978"/>
    <n v="0.20580000000000001"/>
    <n v="0"/>
    <n v="0.6"/>
    <m/>
    <m/>
    <n v="12.53"/>
    <m/>
    <n v="3640700"/>
    <n v="0"/>
    <n v="0"/>
    <s v=""/>
    <s v=""/>
    <s v=""/>
  </r>
  <r>
    <d v="2019-12-30T00:00:00"/>
    <x v="363"/>
    <n v="800"/>
    <d v="1901-01-25T08:25:14"/>
    <n v="107.95"/>
    <n v="52.45"/>
    <n v="0"/>
    <n v="0"/>
    <n v="254.1"/>
    <n v="-4.0460000000000003"/>
    <n v="100"/>
    <n v="0.1978"/>
    <n v="0.20580000000000001"/>
    <n v="0"/>
    <n v="0.6"/>
    <m/>
    <m/>
    <n v="12.53"/>
    <m/>
    <n v="3640800"/>
    <n v="0"/>
    <n v="0"/>
    <s v=""/>
    <s v=""/>
    <s v=""/>
  </r>
  <r>
    <d v="2019-12-30T00:00:00"/>
    <x v="363"/>
    <n v="900"/>
    <d v="1901-01-25T09:25:14"/>
    <n v="107.6"/>
    <n v="52.099999999999994"/>
    <n v="0"/>
    <n v="0"/>
    <n v="332.7"/>
    <n v="-4.6509999999999998"/>
    <n v="100"/>
    <n v="0.1971"/>
    <n v="0.20660000000000001"/>
    <n v="0"/>
    <n v="10.6"/>
    <m/>
    <m/>
    <n v="12.64"/>
    <m/>
    <n v="3640900"/>
    <n v="53.5"/>
    <n v="10.6"/>
    <s v=""/>
    <s v=""/>
    <s v=""/>
  </r>
  <r>
    <d v="2019-12-30T00:00:00"/>
    <x v="363"/>
    <n v="1000"/>
    <d v="1901-01-25T10:25:14"/>
    <n v="107.01"/>
    <n v="51.510000000000005"/>
    <n v="0"/>
    <n v="0"/>
    <n v="332.7"/>
    <n v="1.208"/>
    <n v="99.6"/>
    <n v="0.1971"/>
    <n v="0.20580000000000001"/>
    <n v="0"/>
    <n v="224.4"/>
    <m/>
    <m/>
    <n v="13.39"/>
    <m/>
    <n v="3641000"/>
    <n v="163.69999999999999"/>
    <n v="224.4"/>
    <s v=""/>
    <s v=""/>
    <s v=""/>
  </r>
  <r>
    <d v="2019-12-30T00:00:00"/>
    <x v="363"/>
    <n v="1100"/>
    <d v="1901-01-25T11:25:14"/>
    <n v="105.96"/>
    <n v="50.459999999999994"/>
    <n v="0"/>
    <n v="0"/>
    <n v="205"/>
    <n v="-0.93"/>
    <n v="98.2"/>
    <n v="0.1971"/>
    <n v="0.20580000000000001"/>
    <n v="0.2"/>
    <n v="184.4"/>
    <m/>
    <m/>
    <n v="13.28"/>
    <m/>
    <n v="3641100"/>
    <n v="248.7"/>
    <n v="184.4"/>
    <s v=""/>
    <s v=""/>
    <s v=""/>
  </r>
  <r>
    <d v="2019-12-30T00:00:00"/>
    <x v="363"/>
    <n v="1200"/>
    <d v="1901-01-25T12:25:14"/>
    <n v="106.08"/>
    <n v="50.58"/>
    <n v="0"/>
    <n v="0"/>
    <n v="202.2"/>
    <n v="-1.986"/>
    <n v="98.5"/>
    <n v="0.1971"/>
    <n v="0.20580000000000001"/>
    <n v="0"/>
    <n v="100.6"/>
    <m/>
    <m/>
    <n v="13.61"/>
    <m/>
    <n v="3641200"/>
    <n v="289.5"/>
    <n v="100.6"/>
    <s v=""/>
    <s v=""/>
    <s v=""/>
  </r>
  <r>
    <d v="2019-12-30T00:00:00"/>
    <x v="363"/>
    <n v="1300"/>
    <d v="1901-01-25T13:25:14"/>
    <n v="106.43"/>
    <n v="50.930000000000007"/>
    <n v="0"/>
    <n v="0"/>
    <n v="231.6"/>
    <n v="-2.5369999999999999"/>
    <n v="98.5"/>
    <n v="0.1971"/>
    <n v="0.20580000000000001"/>
    <n v="0"/>
    <n v="146.9"/>
    <m/>
    <m/>
    <n v="13.61"/>
    <m/>
    <n v="3641300"/>
    <n v="281.2"/>
    <n v="146.9"/>
    <s v=""/>
    <s v=""/>
    <s v=""/>
  </r>
  <r>
    <d v="2019-12-30T00:00:00"/>
    <x v="363"/>
    <n v="1400"/>
    <d v="1901-01-25T14:25:14"/>
    <n v="106.19"/>
    <n v="50.69"/>
    <n v="0"/>
    <n v="0"/>
    <n v="228.8"/>
    <n v="-3.6869999999999998"/>
    <n v="97.6"/>
    <n v="0.1978"/>
    <n v="0.20660000000000001"/>
    <n v="0"/>
    <n v="90.6"/>
    <m/>
    <m/>
    <n v="13.61"/>
    <m/>
    <n v="3641400"/>
    <n v="224.8"/>
    <n v="90.6"/>
    <s v=""/>
    <s v=""/>
    <s v=""/>
  </r>
  <r>
    <d v="2019-12-30T00:00:00"/>
    <x v="363"/>
    <n v="1500"/>
    <d v="1901-01-25T15:25:14"/>
    <n v="106.43"/>
    <n v="50.930000000000007"/>
    <n v="0"/>
    <n v="0"/>
    <n v="214.8"/>
    <n v="-4.53"/>
    <n v="98.9"/>
    <n v="0.1971"/>
    <n v="0.20580000000000001"/>
    <n v="0"/>
    <n v="29.4"/>
    <m/>
    <m/>
    <n v="13.61"/>
    <m/>
    <n v="3641500"/>
    <n v="129.19999999999999"/>
    <n v="29.4"/>
    <s v=""/>
    <s v=""/>
    <s v=""/>
  </r>
  <r>
    <d v="2019-12-30T00:00:00"/>
    <x v="363"/>
    <n v="1600"/>
    <d v="1901-01-25T16:25:14"/>
    <n v="106.55"/>
    <n v="51.05"/>
    <n v="0"/>
    <n v="0"/>
    <n v="205"/>
    <n v="-4.53"/>
    <n v="99.9"/>
    <n v="0.1978"/>
    <n v="0.20580000000000001"/>
    <n v="0"/>
    <n v="29.4"/>
    <m/>
    <m/>
    <n v="13.61"/>
    <m/>
    <n v="3641600"/>
    <n v="23.3"/>
    <n v="29.4"/>
    <s v=""/>
    <s v=""/>
    <s v=""/>
  </r>
  <r>
    <d v="2019-12-30T00:00:00"/>
    <x v="363"/>
    <n v="1700"/>
    <d v="1901-01-25T17:25:14"/>
    <n v="106.31"/>
    <n v="50.81"/>
    <n v="0"/>
    <n v="0"/>
    <n v="192.3"/>
    <n v="-5.6050000000000004"/>
    <n v="99.8"/>
    <n v="0.1971"/>
    <n v="0.20660000000000001"/>
    <n v="0"/>
    <n v="0.6"/>
    <m/>
    <m/>
    <n v="13.28"/>
    <m/>
    <n v="3641700"/>
    <n v="0"/>
    <n v="0"/>
    <s v=""/>
    <s v=""/>
    <s v=""/>
  </r>
  <r>
    <d v="2019-12-30T00:00:00"/>
    <x v="363"/>
    <n v="1800"/>
    <d v="1901-01-25T18:25:14"/>
    <n v="107.48"/>
    <n v="51.980000000000004"/>
    <n v="0"/>
    <n v="0"/>
    <n v="207.8"/>
    <n v="-5.8230000000000004"/>
    <n v="99.6"/>
    <n v="0.1978"/>
    <n v="0.20660000000000001"/>
    <n v="0"/>
    <n v="0.6"/>
    <m/>
    <m/>
    <n v="13.07"/>
    <m/>
    <n v="3641800"/>
    <n v="0"/>
    <n v="0"/>
    <s v=""/>
    <s v=""/>
    <s v=""/>
  </r>
  <r>
    <d v="2019-12-30T00:00:00"/>
    <x v="363"/>
    <n v="1900"/>
    <d v="1901-01-25T19:25:14"/>
    <n v="106.31"/>
    <n v="50.81"/>
    <n v="0"/>
    <n v="0"/>
    <n v="182.5"/>
    <n v="-5.5110000000000001"/>
    <n v="99.3"/>
    <n v="0.1978"/>
    <n v="0.20660000000000001"/>
    <n v="0"/>
    <n v="0.6"/>
    <m/>
    <m/>
    <n v="12.96"/>
    <m/>
    <n v="3641900"/>
    <n v="0"/>
    <n v="0"/>
    <s v=""/>
    <s v=""/>
    <s v=""/>
  </r>
  <r>
    <d v="2019-12-30T00:00:00"/>
    <x v="363"/>
    <n v="2000"/>
    <d v="1901-01-25T20:25:14"/>
    <n v="108.77"/>
    <n v="53.269999999999996"/>
    <n v="0"/>
    <n v="0"/>
    <n v="198"/>
    <n v="-5.1719999999999997"/>
    <n v="99.5"/>
    <n v="0.1971"/>
    <n v="0.20660000000000001"/>
    <n v="0"/>
    <n v="0.6"/>
    <m/>
    <m/>
    <n v="12.86"/>
    <m/>
    <n v="3642000"/>
    <n v="0"/>
    <n v="0"/>
    <s v=""/>
    <s v=""/>
    <s v=""/>
  </r>
  <r>
    <d v="2019-12-30T00:00:00"/>
    <x v="363"/>
    <n v="2100"/>
    <d v="1901-01-25T21:25:14"/>
    <n v="105.49"/>
    <n v="49.989999999999995"/>
    <n v="0"/>
    <n v="0"/>
    <n v="195.1"/>
    <n v="-5.0789999999999997"/>
    <n v="99.5"/>
    <n v="0.1978"/>
    <n v="0.20660000000000001"/>
    <n v="0"/>
    <n v="0.6"/>
    <m/>
    <m/>
    <n v="12.75"/>
    <m/>
    <n v="3642100"/>
    <n v="0"/>
    <n v="0"/>
    <s v=""/>
    <s v=""/>
    <s v=""/>
  </r>
  <r>
    <d v="2019-12-30T00:00:00"/>
    <x v="363"/>
    <n v="2200"/>
    <d v="1901-01-25T22:25:14"/>
    <n v="110.52"/>
    <n v="55.019999999999996"/>
    <n v="0"/>
    <n v="0"/>
    <n v="207.8"/>
    <n v="-5.3259999999999996"/>
    <n v="99.5"/>
    <n v="0.1978"/>
    <n v="0.20660000000000001"/>
    <n v="0"/>
    <n v="0.6"/>
    <m/>
    <m/>
    <n v="12.75"/>
    <m/>
    <n v="3642200"/>
    <n v="0"/>
    <n v="0"/>
    <s v=""/>
    <s v=""/>
    <s v=""/>
  </r>
  <r>
    <d v="2019-12-30T00:00:00"/>
    <x v="363"/>
    <n v="2300"/>
    <d v="1901-01-25T23:25:14"/>
    <n v="111.11"/>
    <n v="55.61"/>
    <n v="0"/>
    <n v="0"/>
    <n v="227.4"/>
    <n v="-4.8949999999999996"/>
    <n v="99.5"/>
    <n v="0.1971"/>
    <n v="0.20660000000000001"/>
    <n v="0"/>
    <n v="0.6"/>
    <m/>
    <m/>
    <n v="12.64"/>
    <m/>
    <n v="3642300"/>
    <n v="0"/>
    <n v="0"/>
    <s v=""/>
    <s v=""/>
    <s v=""/>
  </r>
  <r>
    <d v="2019-12-30T00:00:00"/>
    <x v="363"/>
    <n v="2400"/>
    <d v="1901-01-26T00:25:14"/>
    <n v="112.98"/>
    <n v="57.480000000000004"/>
    <n v="0"/>
    <n v="0"/>
    <n v="226"/>
    <n v="-4.6820000000000004"/>
    <n v="99.7"/>
    <n v="0.1978"/>
    <n v="0.20660000000000001"/>
    <n v="0"/>
    <n v="0.6"/>
    <m/>
    <m/>
    <n v="12.64"/>
    <m/>
    <n v="3642400"/>
    <n v="0"/>
    <n v="0"/>
    <n v="0.19800000000000001"/>
    <n v="0.20699999999999999"/>
    <n v="0.57499999999999996"/>
  </r>
  <r>
    <d v="2019-12-31T00:00:00"/>
    <x v="364"/>
    <n v="100"/>
    <d v="1901-01-26T01:25:14"/>
    <n v="114.97"/>
    <n v="59.47"/>
    <n v="0"/>
    <n v="0.5"/>
    <n v="226"/>
    <n v="-4.8040000000000003"/>
    <n v="99.7"/>
    <n v="0.1971"/>
    <n v="0.20660000000000001"/>
    <n v="0"/>
    <n v="0.6"/>
    <m/>
    <m/>
    <n v="12.64"/>
    <m/>
    <n v="3650100"/>
    <n v="0"/>
    <n v="0"/>
    <s v=""/>
    <s v=""/>
    <s v=""/>
  </r>
  <r>
    <d v="2019-12-31T00:00:00"/>
    <x v="364"/>
    <n v="200"/>
    <d v="1901-01-26T02:25:14"/>
    <n v="114.38"/>
    <n v="58.879999999999995"/>
    <n v="0"/>
    <n v="0"/>
    <n v="219"/>
    <n v="-4.7119999999999997"/>
    <n v="99.7"/>
    <n v="0.1971"/>
    <n v="0.20660000000000001"/>
    <n v="0"/>
    <n v="0.6"/>
    <m/>
    <m/>
    <n v="12.64"/>
    <m/>
    <n v="3650200"/>
    <n v="0"/>
    <n v="0"/>
    <s v=""/>
    <s v=""/>
    <s v=""/>
  </r>
  <r>
    <d v="2019-12-31T00:00:00"/>
    <x v="364"/>
    <n v="300"/>
    <d v="1901-01-26T03:25:14"/>
    <n v="116.61"/>
    <n v="61.11"/>
    <n v="0"/>
    <n v="0"/>
    <n v="207.8"/>
    <n v="-4.1369999999999996"/>
    <n v="99.9"/>
    <n v="0.1971"/>
    <n v="0.20660000000000001"/>
    <n v="0"/>
    <n v="0.6"/>
    <m/>
    <m/>
    <n v="12.53"/>
    <m/>
    <n v="3650300"/>
    <n v="0"/>
    <n v="0"/>
    <s v=""/>
    <s v=""/>
    <s v=""/>
  </r>
  <r>
    <d v="2019-12-31T00:00:00"/>
    <x v="364"/>
    <n v="400"/>
    <d v="1901-01-26T04:25:14"/>
    <n v="117.78"/>
    <n v="62.28"/>
    <n v="0"/>
    <n v="0.5"/>
    <n v="182.5"/>
    <n v="-3.8660000000000001"/>
    <n v="100"/>
    <n v="0.1978"/>
    <n v="0.20660000000000001"/>
    <n v="0"/>
    <n v="0.6"/>
    <m/>
    <m/>
    <n v="12.53"/>
    <m/>
    <n v="3650400"/>
    <n v="0"/>
    <n v="0"/>
    <s v=""/>
    <s v=""/>
    <s v=""/>
  </r>
  <r>
    <d v="2019-12-31T00:00:00"/>
    <x v="364"/>
    <n v="500"/>
    <d v="1901-01-26T05:25:14"/>
    <n v="117.19"/>
    <n v="61.69"/>
    <n v="0"/>
    <n v="0"/>
    <n v="168.5"/>
    <n v="-3.8359999999999999"/>
    <n v="100"/>
    <n v="0.1978"/>
    <n v="0.20660000000000001"/>
    <n v="0"/>
    <n v="0.6"/>
    <m/>
    <m/>
    <n v="12.53"/>
    <m/>
    <n v="3650500"/>
    <n v="0"/>
    <n v="0"/>
    <s v=""/>
    <s v=""/>
    <s v=""/>
  </r>
  <r>
    <d v="2019-12-31T00:00:00"/>
    <x v="364"/>
    <n v="600"/>
    <d v="1901-01-26T06:25:14"/>
    <n v="132.28"/>
    <n v="76.78"/>
    <n v="0"/>
    <n v="0"/>
    <n v="181.1"/>
    <n v="-3.9860000000000002"/>
    <n v="100"/>
    <n v="0.1978"/>
    <n v="0.20660000000000001"/>
    <n v="0"/>
    <n v="0.6"/>
    <m/>
    <m/>
    <n v="12.53"/>
    <m/>
    <n v="3650600"/>
    <n v="0"/>
    <n v="0"/>
    <s v=""/>
    <s v=""/>
    <s v=""/>
  </r>
  <r>
    <d v="2019-12-31T00:00:00"/>
    <x v="364"/>
    <n v="700"/>
    <d v="1901-01-26T07:25:14"/>
    <n v="147.38"/>
    <n v="91.88"/>
    <n v="0"/>
    <n v="0"/>
    <n v="117.9"/>
    <n v="-5.2329999999999997"/>
    <n v="100"/>
    <n v="0.1978"/>
    <n v="0.20660000000000001"/>
    <n v="0"/>
    <n v="0.6"/>
    <m/>
    <m/>
    <n v="12.53"/>
    <m/>
    <n v="3650700"/>
    <n v="0"/>
    <n v="0"/>
    <s v=""/>
    <s v=""/>
    <s v=""/>
  </r>
  <r>
    <d v="2019-12-31T00:00:00"/>
    <x v="364"/>
    <n v="800"/>
    <d v="1901-01-26T08:25:14"/>
    <n v="132.28"/>
    <n v="76.78"/>
    <n v="0"/>
    <n v="0.5"/>
    <n v="44.9"/>
    <n v="-6.93"/>
    <n v="99.2"/>
    <n v="0.1971"/>
    <n v="0.20660000000000001"/>
    <n v="0"/>
    <n v="0.6"/>
    <m/>
    <m/>
    <n v="12.53"/>
    <m/>
    <n v="3650800"/>
    <n v="0"/>
    <n v="0"/>
    <s v=""/>
    <s v=""/>
    <s v=""/>
  </r>
  <r>
    <d v="2019-12-31T00:00:00"/>
    <x v="364"/>
    <n v="900"/>
    <d v="1901-01-26T09:25:14"/>
    <n v="120.23"/>
    <n v="64.73"/>
    <n v="0"/>
    <n v="0.5"/>
    <n v="40.700000000000003"/>
    <n v="-6.6740000000000004"/>
    <n v="98.7"/>
    <n v="0.1978"/>
    <n v="0.20660000000000001"/>
    <n v="0"/>
    <n v="4.4000000000000004"/>
    <m/>
    <m/>
    <n v="12.53"/>
    <m/>
    <n v="3650900"/>
    <n v="53.7"/>
    <n v="4.4000000000000004"/>
    <s v=""/>
    <s v=""/>
    <s v=""/>
  </r>
  <r>
    <d v="2019-12-31T00:00:00"/>
    <x v="364"/>
    <n v="1000"/>
    <d v="1901-01-26T10:25:14"/>
    <n v="121.17"/>
    <n v="65.67"/>
    <n v="0"/>
    <n v="0.5"/>
    <n v="56.2"/>
    <n v="-6.2619999999999996"/>
    <n v="98.9"/>
    <n v="0.1978"/>
    <n v="0.20660000000000001"/>
    <n v="0"/>
    <n v="11.9"/>
    <m/>
    <m/>
    <n v="12.64"/>
    <m/>
    <n v="3651000"/>
    <n v="164.3"/>
    <n v="11.9"/>
    <s v=""/>
    <s v=""/>
    <s v=""/>
  </r>
  <r>
    <d v="2019-12-31T00:00:00"/>
    <x v="364"/>
    <n v="1100"/>
    <d v="1901-01-26T11:25:14"/>
    <n v="121.75"/>
    <n v="66.25"/>
    <n v="0"/>
    <n v="0.5"/>
    <n v="101.1"/>
    <n v="-3.9260000000000002"/>
    <n v="99.2"/>
    <n v="0.1978"/>
    <n v="0.20660000000000001"/>
    <n v="0"/>
    <n v="51.9"/>
    <m/>
    <m/>
    <n v="13.39"/>
    <m/>
    <n v="3651100"/>
    <n v="249.5"/>
    <n v="51.9"/>
    <s v=""/>
    <s v=""/>
    <s v=""/>
  </r>
  <r>
    <d v="2019-12-31T00:00:00"/>
    <x v="364"/>
    <n v="1200"/>
    <d v="1901-01-26T12:25:14"/>
    <n v="119.3"/>
    <n v="63.8"/>
    <n v="0"/>
    <n v="0.5"/>
    <n v="147.4"/>
    <n v="-3.8660000000000001"/>
    <n v="99.8"/>
    <n v="0.1978"/>
    <n v="0.20660000000000001"/>
    <n v="0"/>
    <n v="96.9"/>
    <m/>
    <m/>
    <n v="13.39"/>
    <m/>
    <n v="3651200"/>
    <n v="290.8"/>
    <n v="96.9"/>
    <s v=""/>
    <s v=""/>
    <s v=""/>
  </r>
  <r>
    <d v="2019-12-31T00:00:00"/>
    <x v="364"/>
    <n v="1300"/>
    <d v="1901-01-26T13:25:14"/>
    <n v="119.18"/>
    <n v="63.680000000000007"/>
    <n v="0"/>
    <n v="0.5"/>
    <n v="154.4"/>
    <n v="-2.5659999999999998"/>
    <n v="99.9"/>
    <n v="0.1971"/>
    <n v="0.20660000000000001"/>
    <n v="0"/>
    <n v="73.099999999999994"/>
    <m/>
    <m/>
    <n v="13.39"/>
    <m/>
    <n v="3651300"/>
    <n v="283.2"/>
    <n v="73.099999999999994"/>
    <s v=""/>
    <s v=""/>
    <s v=""/>
  </r>
  <r>
    <d v="2019-12-31T00:00:00"/>
    <x v="364"/>
    <n v="1400"/>
    <d v="1901-01-26T14:25:14"/>
    <n v="119.53"/>
    <n v="64.03"/>
    <n v="0"/>
    <n v="0"/>
    <n v="157.19999999999999"/>
    <n v="-2.2469999999999999"/>
    <n v="100"/>
    <n v="0.1971"/>
    <n v="0.20660000000000001"/>
    <n v="0"/>
    <n v="58.1"/>
    <m/>
    <m/>
    <n v="13.61"/>
    <m/>
    <n v="3651400"/>
    <n v="227"/>
    <n v="58.1"/>
    <s v=""/>
    <s v=""/>
    <s v=""/>
  </r>
  <r>
    <d v="2019-12-31T00:00:00"/>
    <x v="364"/>
    <n v="1500"/>
    <d v="1901-01-26T15:25:14"/>
    <n v="121.29"/>
    <n v="65.790000000000006"/>
    <n v="0"/>
    <n v="0.5"/>
    <n v="134.80000000000001"/>
    <n v="-2.7120000000000002"/>
    <n v="100"/>
    <n v="0.1971"/>
    <n v="0.20660000000000001"/>
    <n v="0"/>
    <n v="26.9"/>
    <m/>
    <m/>
    <n v="13.61"/>
    <m/>
    <n v="3651500"/>
    <n v="131.19999999999999"/>
    <n v="26.9"/>
    <s v=""/>
    <s v=""/>
    <s v=""/>
  </r>
  <r>
    <d v="2019-12-31T00:00:00"/>
    <x v="364"/>
    <n v="1600"/>
    <d v="1901-01-26T16:25:14"/>
    <n v="121.4"/>
    <n v="65.900000000000006"/>
    <n v="0"/>
    <n v="0"/>
    <n v="174.1"/>
    <n v="-2.3919999999999999"/>
    <n v="100"/>
    <n v="0.1971"/>
    <n v="0.20660000000000001"/>
    <n v="0"/>
    <n v="11.9"/>
    <m/>
    <m/>
    <n v="13.61"/>
    <m/>
    <n v="3651600"/>
    <n v="24.5"/>
    <n v="11.9"/>
    <s v=""/>
    <s v=""/>
    <s v=""/>
  </r>
  <r>
    <d v="2019-12-31T00:00:00"/>
    <x v="364"/>
    <n v="1700"/>
    <d v="1901-01-26T17:25:14"/>
    <n v="121.05"/>
    <n v="65.55"/>
    <n v="0"/>
    <n v="0"/>
    <n v="185.3"/>
    <n v="-2.8879999999999999"/>
    <n v="100"/>
    <n v="0.1978"/>
    <n v="0.20660000000000001"/>
    <n v="0"/>
    <n v="0.6"/>
    <m/>
    <m/>
    <n v="13.28"/>
    <m/>
    <n v="3651700"/>
    <n v="0"/>
    <n v="0"/>
    <s v=""/>
    <s v=""/>
    <s v=""/>
  </r>
  <r>
    <d v="2019-12-31T00:00:00"/>
    <x v="364"/>
    <n v="1800"/>
    <d v="1901-01-26T18:25:14"/>
    <n v="121.17"/>
    <n v="65.67"/>
    <n v="0"/>
    <n v="0.5"/>
    <n v="182.5"/>
    <n v="-3.1240000000000001"/>
    <n v="100"/>
    <n v="0.1978"/>
    <n v="0.20660000000000001"/>
    <n v="0"/>
    <n v="0.6"/>
    <m/>
    <m/>
    <n v="13.07"/>
    <m/>
    <n v="3651800"/>
    <n v="0"/>
    <n v="0"/>
    <s v=""/>
    <s v=""/>
    <s v=""/>
  </r>
  <r>
    <d v="2019-12-31T00:00:00"/>
    <x v="364"/>
    <n v="1900"/>
    <d v="1901-01-26T19:25:14"/>
    <n v="121.17"/>
    <n v="65.67"/>
    <n v="0"/>
    <n v="0.5"/>
    <n v="199.4"/>
    <n v="-2.742"/>
    <n v="100"/>
    <n v="0.1978"/>
    <n v="0.20660000000000001"/>
    <n v="0"/>
    <n v="0.6"/>
    <m/>
    <m/>
    <n v="12.86"/>
    <m/>
    <n v="3651900"/>
    <n v="0"/>
    <n v="0"/>
    <s v=""/>
    <s v=""/>
    <s v=""/>
  </r>
  <r>
    <d v="2019-12-31T00:00:00"/>
    <x v="364"/>
    <n v="2000"/>
    <d v="1901-01-26T20:25:14"/>
    <n v="120.47"/>
    <n v="64.97"/>
    <n v="0"/>
    <n v="0.5"/>
    <n v="198"/>
    <n v="-2.742"/>
    <n v="100"/>
    <n v="0.1971"/>
    <n v="0.20660000000000001"/>
    <n v="0"/>
    <n v="0.6"/>
    <m/>
    <m/>
    <n v="12.86"/>
    <m/>
    <n v="3652000"/>
    <n v="0"/>
    <n v="0"/>
    <s v=""/>
    <s v=""/>
    <s v=""/>
  </r>
  <r>
    <d v="2019-12-31T00:00:00"/>
    <x v="364"/>
    <n v="2100"/>
    <d v="1901-01-26T21:25:14"/>
    <n v="119.65"/>
    <n v="64.150000000000006"/>
    <n v="0"/>
    <n v="0.5"/>
    <n v="205"/>
    <n v="-2.8"/>
    <n v="100"/>
    <n v="0.1978"/>
    <n v="0.20660000000000001"/>
    <n v="0"/>
    <n v="0.6"/>
    <m/>
    <m/>
    <n v="12.75"/>
    <m/>
    <n v="3652100"/>
    <n v="0"/>
    <n v="0"/>
    <s v=""/>
    <s v=""/>
    <s v=""/>
  </r>
  <r>
    <d v="2019-12-31T00:00:00"/>
    <x v="364"/>
    <n v="2200"/>
    <d v="1901-01-26T22:25:14"/>
    <n v="122.92"/>
    <n v="67.42"/>
    <n v="0"/>
    <n v="1.01"/>
    <n v="216.2"/>
    <n v="-2.6829999999999998"/>
    <n v="100"/>
    <n v="0.1978"/>
    <n v="0.20660000000000001"/>
    <n v="0"/>
    <n v="0.6"/>
    <m/>
    <m/>
    <n v="12.75"/>
    <m/>
    <n v="3652200"/>
    <n v="0"/>
    <n v="0"/>
    <s v=""/>
    <s v=""/>
    <s v=""/>
  </r>
  <r>
    <d v="2019-12-31T00:00:00"/>
    <x v="364"/>
    <n v="2300"/>
    <d v="1901-01-26T23:25:14"/>
    <n v="122.81"/>
    <n v="67.31"/>
    <n v="0"/>
    <n v="0.5"/>
    <n v="228.8"/>
    <n v="-2.044"/>
    <n v="100"/>
    <n v="0.1971"/>
    <n v="0.20660000000000001"/>
    <n v="0"/>
    <n v="0.6"/>
    <m/>
    <m/>
    <n v="12.64"/>
    <m/>
    <n v="3652300"/>
    <n v="0"/>
    <n v="0"/>
    <s v=""/>
    <s v=""/>
    <s v=""/>
  </r>
  <r>
    <d v="2019-12-31T00:00:00"/>
    <x v="364"/>
    <n v="2400"/>
    <d v="1901-01-27T00:25:14"/>
    <n v="122.46"/>
    <n v="66.959999999999994"/>
    <n v="0"/>
    <n v="0.5"/>
    <n v="221.8"/>
    <n v="-2.16"/>
    <n v="100"/>
    <n v="0.1978"/>
    <n v="0.20660000000000001"/>
    <n v="0"/>
    <n v="0.6"/>
    <m/>
    <m/>
    <n v="12.64"/>
    <m/>
    <n v="3652400"/>
    <n v="0"/>
    <n v="0"/>
    <n v="0.19800000000000001"/>
    <n v="0.20699999999999999"/>
    <n v="0.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O370" firstHeaderRow="0" firstDataRow="1" firstDataCol="1"/>
  <pivotFields count="25">
    <pivotField numFmtId="15" showAll="0"/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 defaultSubtotal="0"/>
    <pivotField showAll="0" defaultSubtota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Count of Temperature" fld="9" subtotal="count" baseField="0" baseItem="0"/>
    <dataField name="Average of SolAdj" fld="21" subtotal="average" baseField="0" baseItem="0"/>
    <dataField name="Average of Temperature" fld="9" subtotal="average" baseField="0" baseItem="0"/>
    <dataField name="Max of Temperature" fld="9" subtotal="max" baseField="0" baseItem="0"/>
    <dataField name="Min of Temperature" fld="9" subtotal="min" baseField="0" baseItem="0"/>
    <dataField name="Average of RH" fld="10" subtotal="average" baseField="0" baseItem="0"/>
    <dataField name="Max of RH" fld="10" subtotal="max" baseField="0" baseItem="0"/>
    <dataField name="Min of RH" fld="10" subtotal="min" baseField="0" baseItem="0"/>
    <dataField name="Sum of Rain" fld="13" baseField="0" baseItem="0"/>
    <dataField name="Average of Wind" fld="6" subtotal="average" baseField="0" baseItem="0"/>
    <dataField name="Max of Gust" fld="7" subtotal="max" baseField="0" baseItem="0"/>
    <dataField name="Max of vol10_2400" fld="22" subtotal="max" baseField="0" baseItem="9"/>
    <dataField name="Max of vol20_2400" fld="23" subtotal="max" baseField="0" baseItem="9"/>
    <dataField name="Max of Snw2400" fld="24" subtotal="max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76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8260" sqref="F8260"/>
    </sheetView>
  </sheetViews>
  <sheetFormatPr defaultRowHeight="15" x14ac:dyDescent="0.25"/>
  <cols>
    <col min="1" max="1" width="9.5703125" style="8" bestFit="1" customWidth="1"/>
    <col min="2" max="3" width="6.7109375" customWidth="1"/>
    <col min="4" max="4" width="6.7109375" style="9" customWidth="1"/>
    <col min="5" max="18" width="6.7109375" customWidth="1"/>
    <col min="19" max="19" width="2.7109375" customWidth="1"/>
    <col min="20" max="20" width="10.7109375" customWidth="1"/>
    <col min="21" max="41" width="6.7109375" customWidth="1"/>
    <col min="42" max="42" width="8.7109375" customWidth="1"/>
    <col min="43" max="74" width="6.7109375" customWidth="1"/>
  </cols>
  <sheetData>
    <row r="1" spans="1:45" x14ac:dyDescent="0.25">
      <c r="A1" t="s">
        <v>22</v>
      </c>
      <c r="E1" s="9" t="s">
        <v>58</v>
      </c>
      <c r="AQ1">
        <v>62</v>
      </c>
      <c r="AR1">
        <v>162</v>
      </c>
      <c r="AS1">
        <v>332</v>
      </c>
    </row>
    <row r="2" spans="1:45" x14ac:dyDescent="0.25">
      <c r="A2" t="s">
        <v>119</v>
      </c>
      <c r="F2">
        <v>55.5</v>
      </c>
      <c r="O2" t="s">
        <v>59</v>
      </c>
      <c r="V2" t="s">
        <v>60</v>
      </c>
      <c r="W2" t="s">
        <v>66</v>
      </c>
      <c r="AA2" s="1"/>
      <c r="AB2" s="1"/>
      <c r="AC2" s="1"/>
      <c r="AD2" t="s">
        <v>81</v>
      </c>
      <c r="AR2">
        <v>248</v>
      </c>
    </row>
    <row r="3" spans="1:45" x14ac:dyDescent="0.25">
      <c r="E3" t="s">
        <v>14</v>
      </c>
      <c r="F3" t="s">
        <v>14</v>
      </c>
      <c r="G3" t="s">
        <v>16</v>
      </c>
      <c r="H3" t="s">
        <v>16</v>
      </c>
      <c r="I3" t="s">
        <v>17</v>
      </c>
      <c r="J3" t="s">
        <v>19</v>
      </c>
      <c r="K3" t="s">
        <v>20</v>
      </c>
      <c r="L3" t="s">
        <v>21</v>
      </c>
      <c r="M3" t="s">
        <v>21</v>
      </c>
      <c r="N3" t="s">
        <v>18</v>
      </c>
      <c r="O3" t="s">
        <v>15</v>
      </c>
      <c r="U3" t="s">
        <v>15</v>
      </c>
      <c r="V3" t="s">
        <v>15</v>
      </c>
      <c r="Y3" t="s">
        <v>50</v>
      </c>
      <c r="AA3" s="1" t="s">
        <v>114</v>
      </c>
      <c r="AB3" s="1" t="s">
        <v>121</v>
      </c>
      <c r="AC3" s="1"/>
      <c r="AF3" s="14">
        <f>MAX(AF6:AF13)</f>
        <v>8726</v>
      </c>
      <c r="AP3">
        <v>248</v>
      </c>
    </row>
    <row r="4" spans="1:45" x14ac:dyDescent="0.25">
      <c r="A4" s="8" t="s">
        <v>1</v>
      </c>
      <c r="B4" t="s">
        <v>0</v>
      </c>
      <c r="C4" t="s">
        <v>2</v>
      </c>
      <c r="D4" s="9" t="s">
        <v>3</v>
      </c>
      <c r="E4" t="s">
        <v>52</v>
      </c>
      <c r="F4" t="s">
        <v>53</v>
      </c>
      <c r="G4" t="s">
        <v>6</v>
      </c>
      <c r="H4" t="s">
        <v>7</v>
      </c>
      <c r="I4" t="s">
        <v>8</v>
      </c>
      <c r="J4" t="s">
        <v>10</v>
      </c>
      <c r="K4" t="s">
        <v>11</v>
      </c>
      <c r="L4" t="s">
        <v>12</v>
      </c>
      <c r="M4" t="s">
        <v>13</v>
      </c>
      <c r="N4" t="s">
        <v>9</v>
      </c>
      <c r="O4" t="s">
        <v>5</v>
      </c>
      <c r="P4" t="s">
        <v>54</v>
      </c>
      <c r="Q4" t="s">
        <v>55</v>
      </c>
      <c r="R4" t="s">
        <v>56</v>
      </c>
      <c r="S4" t="s">
        <v>24</v>
      </c>
      <c r="T4" t="s">
        <v>80</v>
      </c>
      <c r="U4" t="s">
        <v>48</v>
      </c>
      <c r="V4" t="s">
        <v>23</v>
      </c>
      <c r="W4" t="s">
        <v>67</v>
      </c>
      <c r="X4" t="s">
        <v>68</v>
      </c>
      <c r="Y4" t="s">
        <v>25</v>
      </c>
      <c r="Z4" t="s">
        <v>84</v>
      </c>
      <c r="AA4" s="1" t="s">
        <v>116</v>
      </c>
      <c r="AB4" s="1" t="s">
        <v>116</v>
      </c>
      <c r="AC4" s="1"/>
      <c r="AE4" t="s">
        <v>120</v>
      </c>
      <c r="AG4" t="s">
        <v>71</v>
      </c>
      <c r="AH4" t="s">
        <v>20</v>
      </c>
      <c r="AQ4" t="s">
        <v>79</v>
      </c>
      <c r="AR4" t="s">
        <v>82</v>
      </c>
      <c r="AS4" t="s">
        <v>83</v>
      </c>
    </row>
    <row r="5" spans="1:45" x14ac:dyDescent="0.25">
      <c r="A5" s="2">
        <v>43466</v>
      </c>
      <c r="B5" s="1">
        <v>1</v>
      </c>
      <c r="C5" s="3">
        <v>100</v>
      </c>
      <c r="D5" s="10">
        <v>3.3680555555555551E-3</v>
      </c>
      <c r="G5">
        <v>0</v>
      </c>
      <c r="H5">
        <v>1.51</v>
      </c>
      <c r="I5">
        <v>219.012</v>
      </c>
      <c r="J5">
        <v>-9.1340000000000003</v>
      </c>
      <c r="K5">
        <v>95.4</v>
      </c>
      <c r="L5">
        <v>0.191</v>
      </c>
      <c r="M5">
        <v>0.20100000000000001</v>
      </c>
      <c r="N5">
        <v>0</v>
      </c>
      <c r="O5">
        <v>0.625</v>
      </c>
      <c r="R5">
        <v>12.53</v>
      </c>
      <c r="T5">
        <f t="shared" ref="T5:T68" si="0">B5*10000+C5</f>
        <v>10100</v>
      </c>
      <c r="U5">
        <v>0</v>
      </c>
      <c r="V5">
        <f t="shared" ref="V5:V68" si="1">IF(O5&lt;1,0,ROUND(O5,1))</f>
        <v>0</v>
      </c>
      <c r="W5" t="str">
        <f t="shared" ref="W5:W68" si="2">IF(C5=2400,ROUND(L5,3),"")</f>
        <v/>
      </c>
      <c r="X5" t="str">
        <f t="shared" ref="X5:X68" si="3">IF(C5=2400,ROUND(M5,3),"")</f>
        <v/>
      </c>
      <c r="AA5" s="16">
        <f t="shared" ref="AA5:AA68" si="4">ROUND((0.6105*(EXP((17.273*J5)/(J5+237.3))))*K5/100,3)</f>
        <v>0.29199999999999998</v>
      </c>
      <c r="AB5" s="16">
        <f t="shared" ref="AB5:AB68" si="5">ROUND(AA5/K5*(100-K5),3)</f>
        <v>1.4E-2</v>
      </c>
      <c r="AC5" s="16"/>
      <c r="AD5" t="s">
        <v>71</v>
      </c>
      <c r="AE5">
        <v>0</v>
      </c>
      <c r="AF5" s="14">
        <f>FREQUENCY(DataHour!I$5:I$8764, AE5)</f>
        <v>64</v>
      </c>
      <c r="AG5" s="14">
        <f>AF5</f>
        <v>64</v>
      </c>
      <c r="AH5" s="7">
        <f t="shared" ref="AH5:AH6" si="6">AG5/AF$3*100</f>
        <v>0.73344029337611738</v>
      </c>
      <c r="AP5">
        <f>AP$3*10000+AQ5</f>
        <v>2480100</v>
      </c>
      <c r="AQ5" s="3">
        <v>100</v>
      </c>
      <c r="AR5">
        <f>VLOOKUP(AP5,$T$5:$V$8764,2)</f>
        <v>0</v>
      </c>
      <c r="AS5">
        <f>VLOOKUP(AP5,$T$5:$V$8764,3)</f>
        <v>0</v>
      </c>
    </row>
    <row r="6" spans="1:45" x14ac:dyDescent="0.25">
      <c r="A6" s="2">
        <v>43466</v>
      </c>
      <c r="B6" s="1">
        <v>1</v>
      </c>
      <c r="C6" s="3">
        <v>200</v>
      </c>
      <c r="D6" s="10">
        <v>4.5034722222222219E-2</v>
      </c>
      <c r="G6">
        <v>1.0069999999999999</v>
      </c>
      <c r="H6">
        <v>4.5289999999999999</v>
      </c>
      <c r="I6">
        <v>242.87799999999999</v>
      </c>
      <c r="J6">
        <v>-8</v>
      </c>
      <c r="K6">
        <v>87.4</v>
      </c>
      <c r="L6">
        <v>0.19</v>
      </c>
      <c r="M6">
        <v>0.20100000000000001</v>
      </c>
      <c r="N6">
        <v>0</v>
      </c>
      <c r="O6">
        <v>0.625</v>
      </c>
      <c r="R6">
        <v>12.53</v>
      </c>
      <c r="T6">
        <f t="shared" si="0"/>
        <v>10200</v>
      </c>
      <c r="U6">
        <v>0</v>
      </c>
      <c r="V6">
        <f t="shared" si="1"/>
        <v>0</v>
      </c>
      <c r="W6" t="str">
        <f t="shared" si="2"/>
        <v/>
      </c>
      <c r="X6" t="str">
        <f t="shared" si="3"/>
        <v/>
      </c>
      <c r="AA6" s="16">
        <f t="shared" si="4"/>
        <v>0.29199999999999998</v>
      </c>
      <c r="AB6" s="16">
        <f t="shared" si="5"/>
        <v>4.2000000000000003E-2</v>
      </c>
      <c r="AC6" s="16"/>
      <c r="AD6" s="7" t="s">
        <v>72</v>
      </c>
      <c r="AE6" s="14">
        <v>45</v>
      </c>
      <c r="AF6" s="14">
        <f>FREQUENCY(DataHour!I$5:I$8764, AE6)</f>
        <v>1024</v>
      </c>
      <c r="AG6" s="14">
        <f t="shared" ref="AG6" si="7">AF6-AF5</f>
        <v>960</v>
      </c>
      <c r="AH6" s="7">
        <f t="shared" si="6"/>
        <v>11.00160440064176</v>
      </c>
      <c r="AI6" s="7"/>
      <c r="AJ6" s="7"/>
      <c r="AK6" s="7"/>
      <c r="AL6" s="7"/>
      <c r="AP6">
        <f t="shared" ref="AP6:AP28" si="8">AP$3*10000+AQ6</f>
        <v>2480200</v>
      </c>
      <c r="AQ6" s="3">
        <v>200</v>
      </c>
      <c r="AR6">
        <f t="shared" ref="AR6:AR52" si="9">VLOOKUP(AP6,$T$5:$V$8764,2)</f>
        <v>0</v>
      </c>
      <c r="AS6">
        <f t="shared" ref="AS6:AS52" si="10">VLOOKUP(AP6,$T$5:$V$8764,3)</f>
        <v>0</v>
      </c>
    </row>
    <row r="7" spans="1:45" x14ac:dyDescent="0.25">
      <c r="A7" s="2">
        <v>43466</v>
      </c>
      <c r="B7" s="1">
        <v>1</v>
      </c>
      <c r="C7" s="3">
        <v>300</v>
      </c>
      <c r="D7" s="10">
        <v>8.6701388888888897E-2</v>
      </c>
      <c r="G7">
        <v>1.51</v>
      </c>
      <c r="H7">
        <v>4.5289999999999999</v>
      </c>
      <c r="I7">
        <v>242.87799999999999</v>
      </c>
      <c r="J7">
        <v>-7.968</v>
      </c>
      <c r="K7">
        <v>79.2</v>
      </c>
      <c r="L7">
        <v>0.19</v>
      </c>
      <c r="M7">
        <v>0.20100000000000001</v>
      </c>
      <c r="N7">
        <v>0</v>
      </c>
      <c r="O7">
        <v>0.625</v>
      </c>
      <c r="R7">
        <v>12.43</v>
      </c>
      <c r="T7">
        <f t="shared" si="0"/>
        <v>10300</v>
      </c>
      <c r="U7">
        <v>0</v>
      </c>
      <c r="V7">
        <f t="shared" si="1"/>
        <v>0</v>
      </c>
      <c r="W7" t="str">
        <f t="shared" si="2"/>
        <v/>
      </c>
      <c r="X7" t="str">
        <f t="shared" si="3"/>
        <v/>
      </c>
      <c r="AA7" s="16">
        <f t="shared" si="4"/>
        <v>0.26500000000000001</v>
      </c>
      <c r="AB7" s="16">
        <f t="shared" si="5"/>
        <v>7.0000000000000007E-2</v>
      </c>
      <c r="AC7" s="16"/>
      <c r="AD7" s="7" t="s">
        <v>73</v>
      </c>
      <c r="AE7" s="14">
        <v>90</v>
      </c>
      <c r="AF7" s="14">
        <f>FREQUENCY(DataHour!I$5:I$8764, AE7)</f>
        <v>1966</v>
      </c>
      <c r="AG7" s="14">
        <f t="shared" ref="AG7:AG13" si="11">AF7-AF6</f>
        <v>942</v>
      </c>
      <c r="AH7" s="7">
        <f t="shared" ref="AH7:AH13" si="12">AG7/AF$3*100</f>
        <v>10.795324318129728</v>
      </c>
      <c r="AI7" s="7"/>
      <c r="AJ7" s="7"/>
      <c r="AK7" s="7"/>
      <c r="AL7" s="7"/>
      <c r="AP7">
        <f t="shared" si="8"/>
        <v>2480300</v>
      </c>
      <c r="AQ7" s="3">
        <v>300</v>
      </c>
      <c r="AR7">
        <f t="shared" si="9"/>
        <v>0</v>
      </c>
      <c r="AS7">
        <f t="shared" si="10"/>
        <v>0</v>
      </c>
    </row>
    <row r="8" spans="1:45" x14ac:dyDescent="0.25">
      <c r="A8" s="2">
        <v>43466</v>
      </c>
      <c r="B8" s="1">
        <v>1</v>
      </c>
      <c r="C8" s="3">
        <v>400</v>
      </c>
      <c r="D8" s="10">
        <v>0.12836805555555555</v>
      </c>
      <c r="G8">
        <v>1.0069999999999999</v>
      </c>
      <c r="H8">
        <v>2.516</v>
      </c>
      <c r="I8">
        <v>244.28200000000001</v>
      </c>
      <c r="J8">
        <v>-7.8040000000000003</v>
      </c>
      <c r="K8">
        <v>79.599999999999994</v>
      </c>
      <c r="L8">
        <v>0.19</v>
      </c>
      <c r="M8">
        <v>0.20100000000000001</v>
      </c>
      <c r="N8">
        <v>0</v>
      </c>
      <c r="O8">
        <v>0.625</v>
      </c>
      <c r="R8">
        <v>12.43</v>
      </c>
      <c r="T8">
        <f t="shared" si="0"/>
        <v>10400</v>
      </c>
      <c r="U8">
        <v>0</v>
      </c>
      <c r="V8">
        <f t="shared" si="1"/>
        <v>0</v>
      </c>
      <c r="W8" t="str">
        <f t="shared" si="2"/>
        <v/>
      </c>
      <c r="X8" t="str">
        <f t="shared" si="3"/>
        <v/>
      </c>
      <c r="AA8" s="16">
        <f t="shared" si="4"/>
        <v>0.27</v>
      </c>
      <c r="AB8" s="16">
        <f t="shared" si="5"/>
        <v>6.9000000000000006E-2</v>
      </c>
      <c r="AC8" s="16"/>
      <c r="AD8" s="7" t="s">
        <v>74</v>
      </c>
      <c r="AE8" s="14">
        <v>135</v>
      </c>
      <c r="AF8" s="14">
        <f>FREQUENCY(DataHour!I$5:I$8764, AE8)</f>
        <v>2462</v>
      </c>
      <c r="AG8" s="14">
        <f t="shared" si="11"/>
        <v>496</v>
      </c>
      <c r="AH8" s="7">
        <f t="shared" si="12"/>
        <v>5.68416227366491</v>
      </c>
      <c r="AI8" s="7"/>
      <c r="AJ8" s="7"/>
      <c r="AK8" s="7"/>
      <c r="AL8" s="7"/>
      <c r="AP8">
        <f t="shared" si="8"/>
        <v>2480400</v>
      </c>
      <c r="AQ8" s="3">
        <v>400</v>
      </c>
      <c r="AR8">
        <f t="shared" si="9"/>
        <v>0</v>
      </c>
      <c r="AS8">
        <f t="shared" si="10"/>
        <v>0</v>
      </c>
    </row>
    <row r="9" spans="1:45" x14ac:dyDescent="0.25">
      <c r="A9" s="2">
        <v>43466</v>
      </c>
      <c r="B9" s="1">
        <v>1</v>
      </c>
      <c r="C9" s="3">
        <v>500</v>
      </c>
      <c r="D9" s="10">
        <v>0.17003472222222224</v>
      </c>
      <c r="G9">
        <v>1.0069999999999999</v>
      </c>
      <c r="H9">
        <v>3.02</v>
      </c>
      <c r="I9">
        <v>251.30199999999999</v>
      </c>
      <c r="J9">
        <v>-8.7639999999999993</v>
      </c>
      <c r="K9">
        <v>81.599999999999994</v>
      </c>
      <c r="L9">
        <v>0.19</v>
      </c>
      <c r="M9">
        <v>0.20100000000000001</v>
      </c>
      <c r="N9">
        <v>0</v>
      </c>
      <c r="O9">
        <v>0.625</v>
      </c>
      <c r="R9">
        <v>12.43</v>
      </c>
      <c r="T9">
        <f t="shared" si="0"/>
        <v>10500</v>
      </c>
      <c r="U9">
        <v>0</v>
      </c>
      <c r="V9">
        <f t="shared" si="1"/>
        <v>0</v>
      </c>
      <c r="W9" t="str">
        <f t="shared" si="2"/>
        <v/>
      </c>
      <c r="X9" t="str">
        <f t="shared" si="3"/>
        <v/>
      </c>
      <c r="AA9" s="16">
        <f t="shared" si="4"/>
        <v>0.25700000000000001</v>
      </c>
      <c r="AB9" s="16">
        <f t="shared" si="5"/>
        <v>5.8000000000000003E-2</v>
      </c>
      <c r="AC9" s="16"/>
      <c r="AD9" s="7" t="s">
        <v>74</v>
      </c>
      <c r="AE9" s="14">
        <v>180</v>
      </c>
      <c r="AF9" s="14">
        <f>FREQUENCY(DataHour!I$5:I$8764, AE9)</f>
        <v>3049</v>
      </c>
      <c r="AG9" s="14">
        <f t="shared" si="11"/>
        <v>587</v>
      </c>
      <c r="AH9" s="7">
        <f t="shared" si="12"/>
        <v>6.7270226908090756</v>
      </c>
      <c r="AI9" s="7"/>
      <c r="AJ9" s="7"/>
      <c r="AK9" s="7"/>
      <c r="AL9" s="7"/>
      <c r="AP9">
        <f t="shared" si="8"/>
        <v>2480500</v>
      </c>
      <c r="AQ9" s="3">
        <v>500</v>
      </c>
      <c r="AR9">
        <f t="shared" si="9"/>
        <v>0</v>
      </c>
      <c r="AS9">
        <f t="shared" si="10"/>
        <v>0</v>
      </c>
    </row>
    <row r="10" spans="1:45" x14ac:dyDescent="0.25">
      <c r="A10" s="2">
        <v>43466</v>
      </c>
      <c r="B10" s="1">
        <v>1</v>
      </c>
      <c r="C10" s="3">
        <v>600</v>
      </c>
      <c r="D10" s="10">
        <v>0.2117013888888889</v>
      </c>
      <c r="G10">
        <v>0.503</v>
      </c>
      <c r="H10">
        <v>2.516</v>
      </c>
      <c r="I10">
        <v>240.071</v>
      </c>
      <c r="J10">
        <v>-8.2970000000000006</v>
      </c>
      <c r="K10">
        <v>94.3</v>
      </c>
      <c r="L10">
        <v>0.19</v>
      </c>
      <c r="M10">
        <v>0.20100000000000001</v>
      </c>
      <c r="N10">
        <v>0</v>
      </c>
      <c r="O10">
        <v>0.625</v>
      </c>
      <c r="R10">
        <v>12.43</v>
      </c>
      <c r="T10">
        <f t="shared" si="0"/>
        <v>10600</v>
      </c>
      <c r="U10">
        <v>0</v>
      </c>
      <c r="V10">
        <f t="shared" si="1"/>
        <v>0</v>
      </c>
      <c r="W10" t="str">
        <f t="shared" si="2"/>
        <v/>
      </c>
      <c r="X10" t="str">
        <f t="shared" si="3"/>
        <v/>
      </c>
      <c r="AA10" s="16">
        <f t="shared" si="4"/>
        <v>0.308</v>
      </c>
      <c r="AB10" s="16">
        <f t="shared" si="5"/>
        <v>1.9E-2</v>
      </c>
      <c r="AC10" s="16"/>
      <c r="AD10" s="7" t="s">
        <v>75</v>
      </c>
      <c r="AE10" s="14">
        <v>225</v>
      </c>
      <c r="AF10" s="14">
        <f>FREQUENCY(DataHour!I$5:I$8764, AE10)</f>
        <v>4210</v>
      </c>
      <c r="AG10" s="14">
        <f t="shared" si="11"/>
        <v>1161</v>
      </c>
      <c r="AH10" s="7">
        <f t="shared" si="12"/>
        <v>13.305065322026129</v>
      </c>
      <c r="AI10" s="7"/>
      <c r="AJ10" s="7"/>
      <c r="AK10" s="7"/>
      <c r="AL10" s="7"/>
      <c r="AP10">
        <f t="shared" si="8"/>
        <v>2480600</v>
      </c>
      <c r="AQ10" s="3">
        <v>600</v>
      </c>
      <c r="AR10">
        <f t="shared" si="9"/>
        <v>10</v>
      </c>
      <c r="AS10">
        <f t="shared" si="10"/>
        <v>13.1</v>
      </c>
    </row>
    <row r="11" spans="1:45" x14ac:dyDescent="0.25">
      <c r="A11" s="2">
        <v>43466</v>
      </c>
      <c r="B11" s="1">
        <v>1</v>
      </c>
      <c r="C11" s="3">
        <v>700</v>
      </c>
      <c r="D11" s="10">
        <v>0.25336805555555558</v>
      </c>
      <c r="G11">
        <v>0.503</v>
      </c>
      <c r="H11">
        <v>3.5230000000000001</v>
      </c>
      <c r="I11">
        <v>234.45500000000001</v>
      </c>
      <c r="J11">
        <v>-6.8339999999999996</v>
      </c>
      <c r="K11">
        <v>95.3</v>
      </c>
      <c r="L11">
        <v>0.19</v>
      </c>
      <c r="M11">
        <v>0.20100000000000001</v>
      </c>
      <c r="N11">
        <v>0</v>
      </c>
      <c r="O11">
        <v>0.625</v>
      </c>
      <c r="R11">
        <v>12.43</v>
      </c>
      <c r="T11">
        <f t="shared" si="0"/>
        <v>10700</v>
      </c>
      <c r="U11">
        <v>0</v>
      </c>
      <c r="V11">
        <f t="shared" si="1"/>
        <v>0</v>
      </c>
      <c r="W11" t="str">
        <f t="shared" si="2"/>
        <v/>
      </c>
      <c r="X11" t="str">
        <f t="shared" si="3"/>
        <v/>
      </c>
      <c r="AA11" s="16">
        <f t="shared" si="4"/>
        <v>0.34899999999999998</v>
      </c>
      <c r="AB11" s="16">
        <f t="shared" si="5"/>
        <v>1.7000000000000001E-2</v>
      </c>
      <c r="AC11" s="16"/>
      <c r="AD11" s="7" t="s">
        <v>76</v>
      </c>
      <c r="AE11" s="14">
        <v>270</v>
      </c>
      <c r="AF11" s="14">
        <f>FREQUENCY(DataHour!I$5:I$8764, AE11)</f>
        <v>5943</v>
      </c>
      <c r="AG11" s="14">
        <f t="shared" si="11"/>
        <v>1733</v>
      </c>
      <c r="AH11" s="7">
        <f t="shared" si="12"/>
        <v>19.860187944075179</v>
      </c>
      <c r="AI11" s="7"/>
      <c r="AJ11" s="7"/>
      <c r="AK11" s="7"/>
      <c r="AL11" s="7"/>
      <c r="AP11">
        <f t="shared" si="8"/>
        <v>2480700</v>
      </c>
      <c r="AQ11" s="3">
        <v>700</v>
      </c>
      <c r="AR11">
        <f t="shared" si="9"/>
        <v>137.30000000000001</v>
      </c>
      <c r="AS11">
        <f t="shared" si="10"/>
        <v>201.9</v>
      </c>
    </row>
    <row r="12" spans="1:45" x14ac:dyDescent="0.25">
      <c r="A12" s="2">
        <v>43466</v>
      </c>
      <c r="B12" s="1">
        <v>1</v>
      </c>
      <c r="C12" s="3">
        <v>800</v>
      </c>
      <c r="D12" s="10">
        <v>0.29503472222222221</v>
      </c>
      <c r="G12">
        <v>1.51</v>
      </c>
      <c r="H12">
        <v>4.0259999999999998</v>
      </c>
      <c r="I12">
        <v>251.30199999999999</v>
      </c>
      <c r="J12">
        <v>-6.5469999999999997</v>
      </c>
      <c r="K12">
        <v>92.2</v>
      </c>
      <c r="L12">
        <v>0.19</v>
      </c>
      <c r="M12">
        <v>0.20100000000000001</v>
      </c>
      <c r="N12">
        <v>0</v>
      </c>
      <c r="O12">
        <v>0.625</v>
      </c>
      <c r="R12">
        <v>12.43</v>
      </c>
      <c r="T12">
        <f t="shared" si="0"/>
        <v>10800</v>
      </c>
      <c r="U12">
        <v>0</v>
      </c>
      <c r="V12">
        <f t="shared" si="1"/>
        <v>0</v>
      </c>
      <c r="W12" t="str">
        <f t="shared" si="2"/>
        <v/>
      </c>
      <c r="X12" t="str">
        <f t="shared" si="3"/>
        <v/>
      </c>
      <c r="AA12" s="16">
        <f t="shared" si="4"/>
        <v>0.34499999999999997</v>
      </c>
      <c r="AB12" s="16">
        <f t="shared" si="5"/>
        <v>2.9000000000000001E-2</v>
      </c>
      <c r="AC12" s="16"/>
      <c r="AD12" s="7" t="s">
        <v>77</v>
      </c>
      <c r="AE12" s="14">
        <v>315</v>
      </c>
      <c r="AF12" s="14">
        <f>FREQUENCY(DataHour!I$5:I$8764, AE12)</f>
        <v>7247</v>
      </c>
      <c r="AG12" s="14">
        <f t="shared" si="11"/>
        <v>1304</v>
      </c>
      <c r="AH12" s="7">
        <f t="shared" si="12"/>
        <v>14.943845977538391</v>
      </c>
      <c r="AI12" s="7"/>
      <c r="AJ12" s="7"/>
      <c r="AK12" s="7"/>
      <c r="AL12" s="7"/>
      <c r="AP12">
        <f t="shared" si="8"/>
        <v>2480800</v>
      </c>
      <c r="AQ12" s="3">
        <v>800</v>
      </c>
      <c r="AR12">
        <f t="shared" si="9"/>
        <v>318</v>
      </c>
      <c r="AS12">
        <f t="shared" si="10"/>
        <v>370.6</v>
      </c>
    </row>
    <row r="13" spans="1:45" x14ac:dyDescent="0.25">
      <c r="A13" s="2">
        <v>43466</v>
      </c>
      <c r="B13" s="1">
        <v>1</v>
      </c>
      <c r="C13" s="3">
        <v>900</v>
      </c>
      <c r="D13" s="10">
        <v>0.33670138888888884</v>
      </c>
      <c r="G13">
        <v>0.503</v>
      </c>
      <c r="H13">
        <v>3.02</v>
      </c>
      <c r="I13">
        <v>214.8</v>
      </c>
      <c r="J13">
        <v>-7.1870000000000003</v>
      </c>
      <c r="K13">
        <v>92</v>
      </c>
      <c r="L13">
        <v>0.19</v>
      </c>
      <c r="M13">
        <v>0.20100000000000001</v>
      </c>
      <c r="N13">
        <v>0</v>
      </c>
      <c r="O13">
        <v>1.875</v>
      </c>
      <c r="R13">
        <v>12.43</v>
      </c>
      <c r="T13">
        <f t="shared" si="0"/>
        <v>10900</v>
      </c>
      <c r="U13">
        <v>55</v>
      </c>
      <c r="V13">
        <f t="shared" si="1"/>
        <v>1.9</v>
      </c>
      <c r="W13" t="str">
        <f t="shared" si="2"/>
        <v/>
      </c>
      <c r="X13" t="str">
        <f t="shared" si="3"/>
        <v/>
      </c>
      <c r="AA13" s="16">
        <f t="shared" si="4"/>
        <v>0.32700000000000001</v>
      </c>
      <c r="AB13" s="16">
        <f t="shared" si="5"/>
        <v>2.8000000000000001E-2</v>
      </c>
      <c r="AC13" s="16"/>
      <c r="AD13" s="7" t="s">
        <v>71</v>
      </c>
      <c r="AE13" s="14">
        <v>360</v>
      </c>
      <c r="AF13" s="14">
        <f>FREQUENCY(DataHour!I$5:I$8764, AE13)</f>
        <v>8726</v>
      </c>
      <c r="AG13" s="14">
        <f t="shared" si="11"/>
        <v>1479</v>
      </c>
      <c r="AH13" s="7">
        <f t="shared" si="12"/>
        <v>16.949346779738711</v>
      </c>
      <c r="AI13" s="7"/>
      <c r="AJ13" s="7"/>
      <c r="AK13" s="7"/>
      <c r="AL13" s="7"/>
      <c r="AP13">
        <f t="shared" si="8"/>
        <v>2480900</v>
      </c>
      <c r="AQ13" s="3">
        <v>900</v>
      </c>
      <c r="AR13">
        <f t="shared" si="9"/>
        <v>490.7</v>
      </c>
      <c r="AS13">
        <f t="shared" si="10"/>
        <v>530.6</v>
      </c>
    </row>
    <row r="14" spans="1:45" x14ac:dyDescent="0.25">
      <c r="A14" s="2">
        <v>43466</v>
      </c>
      <c r="B14" s="1">
        <v>1</v>
      </c>
      <c r="C14" s="3">
        <v>1000</v>
      </c>
      <c r="D14" s="10">
        <v>0.37836805555555553</v>
      </c>
      <c r="G14">
        <v>1.0069999999999999</v>
      </c>
      <c r="H14">
        <v>5.0330000000000004</v>
      </c>
      <c r="I14">
        <v>240.071</v>
      </c>
      <c r="J14">
        <v>-5.3570000000000002</v>
      </c>
      <c r="K14">
        <v>94.1</v>
      </c>
      <c r="L14">
        <v>0.19</v>
      </c>
      <c r="M14">
        <v>0.20100000000000001</v>
      </c>
      <c r="N14">
        <v>0</v>
      </c>
      <c r="O14">
        <v>56.875</v>
      </c>
      <c r="R14">
        <v>13.18</v>
      </c>
      <c r="T14">
        <f t="shared" si="0"/>
        <v>11000</v>
      </c>
      <c r="U14">
        <v>166.2</v>
      </c>
      <c r="V14">
        <f t="shared" si="1"/>
        <v>56.9</v>
      </c>
      <c r="W14" t="str">
        <f t="shared" si="2"/>
        <v/>
      </c>
      <c r="X14" t="str">
        <f t="shared" si="3"/>
        <v/>
      </c>
      <c r="AA14" s="16">
        <f t="shared" si="4"/>
        <v>0.38500000000000001</v>
      </c>
      <c r="AB14" s="16">
        <f t="shared" si="5"/>
        <v>2.4E-2</v>
      </c>
      <c r="AC14" s="16"/>
      <c r="AD14" s="7"/>
      <c r="AI14" s="7"/>
      <c r="AJ14" s="7"/>
      <c r="AK14" s="7"/>
      <c r="AL14" s="7"/>
      <c r="AP14">
        <f t="shared" si="8"/>
        <v>2481000</v>
      </c>
      <c r="AQ14" s="3">
        <v>1000</v>
      </c>
      <c r="AR14">
        <f t="shared" si="9"/>
        <v>635</v>
      </c>
      <c r="AS14">
        <f t="shared" si="10"/>
        <v>654.4</v>
      </c>
    </row>
    <row r="15" spans="1:45" x14ac:dyDescent="0.25">
      <c r="A15" s="2">
        <v>43466</v>
      </c>
      <c r="B15" s="1">
        <v>1</v>
      </c>
      <c r="C15" s="3">
        <v>1100</v>
      </c>
      <c r="D15" s="10">
        <v>0.42003472222222221</v>
      </c>
      <c r="G15">
        <v>1.0069999999999999</v>
      </c>
      <c r="H15">
        <v>4.0259999999999998</v>
      </c>
      <c r="I15">
        <v>231.64699999999999</v>
      </c>
      <c r="J15">
        <v>-4.5599999999999996</v>
      </c>
      <c r="K15">
        <v>96.2</v>
      </c>
      <c r="L15">
        <v>0.191</v>
      </c>
      <c r="M15">
        <v>0.20100000000000001</v>
      </c>
      <c r="N15">
        <v>0</v>
      </c>
      <c r="O15">
        <v>154.375</v>
      </c>
      <c r="R15">
        <v>13.39</v>
      </c>
      <c r="T15">
        <f t="shared" si="0"/>
        <v>11100</v>
      </c>
      <c r="U15">
        <v>251.7</v>
      </c>
      <c r="V15">
        <f t="shared" si="1"/>
        <v>154.4</v>
      </c>
      <c r="W15" t="str">
        <f t="shared" si="2"/>
        <v/>
      </c>
      <c r="X15" t="str">
        <f t="shared" si="3"/>
        <v/>
      </c>
      <c r="AA15" s="16">
        <f t="shared" si="4"/>
        <v>0.41899999999999998</v>
      </c>
      <c r="AB15" s="16">
        <f t="shared" si="5"/>
        <v>1.7000000000000001E-2</v>
      </c>
      <c r="AC15" s="16"/>
      <c r="AD15" s="14">
        <v>360</v>
      </c>
      <c r="AE15" s="14">
        <v>45</v>
      </c>
      <c r="AF15" s="14">
        <v>90</v>
      </c>
      <c r="AG15" s="14">
        <v>135</v>
      </c>
      <c r="AH15" s="14">
        <v>180</v>
      </c>
      <c r="AI15" s="14">
        <v>225</v>
      </c>
      <c r="AJ15" s="14">
        <v>270</v>
      </c>
      <c r="AK15" s="14">
        <v>315</v>
      </c>
      <c r="AP15">
        <f t="shared" si="8"/>
        <v>2481100</v>
      </c>
      <c r="AQ15" s="3">
        <v>1100</v>
      </c>
      <c r="AR15">
        <f t="shared" si="9"/>
        <v>737.8</v>
      </c>
      <c r="AS15">
        <f t="shared" si="10"/>
        <v>733.1</v>
      </c>
    </row>
    <row r="16" spans="1:45" x14ac:dyDescent="0.25">
      <c r="A16" s="2">
        <v>43466</v>
      </c>
      <c r="B16" s="1">
        <v>1</v>
      </c>
      <c r="C16" s="3">
        <v>1200</v>
      </c>
      <c r="D16" s="10">
        <v>0.46170138888888884</v>
      </c>
      <c r="G16">
        <v>1.51</v>
      </c>
      <c r="H16">
        <v>5.0330000000000004</v>
      </c>
      <c r="I16">
        <v>241.47499999999999</v>
      </c>
      <c r="J16">
        <v>-5.202</v>
      </c>
      <c r="K16">
        <v>97.5</v>
      </c>
      <c r="L16">
        <v>0.191</v>
      </c>
      <c r="M16">
        <v>0.20100000000000001</v>
      </c>
      <c r="N16">
        <v>0</v>
      </c>
      <c r="O16">
        <v>84.375</v>
      </c>
      <c r="R16">
        <v>13.28</v>
      </c>
      <c r="T16">
        <f t="shared" si="0"/>
        <v>11200</v>
      </c>
      <c r="U16">
        <v>293.3</v>
      </c>
      <c r="V16">
        <f t="shared" si="1"/>
        <v>84.4</v>
      </c>
      <c r="W16" t="str">
        <f t="shared" si="2"/>
        <v/>
      </c>
      <c r="X16" t="str">
        <f t="shared" si="3"/>
        <v/>
      </c>
      <c r="AA16" s="16">
        <f t="shared" si="4"/>
        <v>0.40400000000000003</v>
      </c>
      <c r="AB16" s="16">
        <f t="shared" si="5"/>
        <v>0.01</v>
      </c>
      <c r="AC16" s="16"/>
      <c r="AD16" s="7">
        <f>AH13+AH5</f>
        <v>17.682787073114827</v>
      </c>
      <c r="AE16" s="7">
        <f>AH6</f>
        <v>11.00160440064176</v>
      </c>
      <c r="AF16" s="7">
        <f>AH7</f>
        <v>10.795324318129728</v>
      </c>
      <c r="AG16" s="7">
        <f>AH8</f>
        <v>5.68416227366491</v>
      </c>
      <c r="AH16" s="7">
        <f>AH9</f>
        <v>6.7270226908090756</v>
      </c>
      <c r="AI16" s="7">
        <f>AH10</f>
        <v>13.305065322026129</v>
      </c>
      <c r="AJ16" s="7">
        <f>AH11</f>
        <v>19.860187944075179</v>
      </c>
      <c r="AK16" s="7">
        <f>AH12</f>
        <v>14.943845977538391</v>
      </c>
      <c r="AP16">
        <f t="shared" si="8"/>
        <v>2481200</v>
      </c>
      <c r="AQ16" s="3">
        <v>1200</v>
      </c>
      <c r="AR16">
        <f t="shared" si="9"/>
        <v>790.3</v>
      </c>
      <c r="AS16">
        <f t="shared" si="10"/>
        <v>751.9</v>
      </c>
    </row>
    <row r="17" spans="1:45" x14ac:dyDescent="0.25">
      <c r="A17" s="2">
        <v>43466</v>
      </c>
      <c r="B17" s="1">
        <v>1</v>
      </c>
      <c r="C17" s="3">
        <v>1300</v>
      </c>
      <c r="D17" s="10">
        <v>0.50336805555555553</v>
      </c>
      <c r="G17">
        <v>0.503</v>
      </c>
      <c r="H17">
        <v>2.0129999999999999</v>
      </c>
      <c r="I17">
        <v>204.97300000000001</v>
      </c>
      <c r="J17">
        <v>-4.8650000000000002</v>
      </c>
      <c r="K17">
        <v>98.2</v>
      </c>
      <c r="L17">
        <v>0.191</v>
      </c>
      <c r="M17">
        <v>0.20100000000000001</v>
      </c>
      <c r="N17">
        <v>0</v>
      </c>
      <c r="O17">
        <v>121.875</v>
      </c>
      <c r="R17">
        <v>13.5</v>
      </c>
      <c r="T17">
        <f t="shared" si="0"/>
        <v>11300</v>
      </c>
      <c r="U17">
        <v>285.3</v>
      </c>
      <c r="V17">
        <f t="shared" si="1"/>
        <v>121.9</v>
      </c>
      <c r="W17" t="str">
        <f t="shared" si="2"/>
        <v/>
      </c>
      <c r="X17" t="str">
        <f t="shared" si="3"/>
        <v/>
      </c>
      <c r="AA17" s="16">
        <f t="shared" si="4"/>
        <v>0.41799999999999998</v>
      </c>
      <c r="AB17" s="16">
        <f t="shared" si="5"/>
        <v>8.0000000000000002E-3</v>
      </c>
      <c r="AC17" s="16"/>
      <c r="AD17" s="7" t="s">
        <v>105</v>
      </c>
      <c r="AE17" s="7" t="s">
        <v>106</v>
      </c>
      <c r="AF17" s="7" t="s">
        <v>107</v>
      </c>
      <c r="AG17" s="7" t="s">
        <v>108</v>
      </c>
      <c r="AH17" s="7" t="s">
        <v>109</v>
      </c>
      <c r="AI17" s="7" t="s">
        <v>110</v>
      </c>
      <c r="AJ17" s="7" t="s">
        <v>111</v>
      </c>
      <c r="AK17" s="7" t="s">
        <v>112</v>
      </c>
      <c r="AP17">
        <f t="shared" si="8"/>
        <v>2481300</v>
      </c>
      <c r="AQ17" s="3">
        <v>1300</v>
      </c>
      <c r="AR17">
        <f t="shared" si="9"/>
        <v>789</v>
      </c>
      <c r="AS17">
        <f t="shared" si="10"/>
        <v>774.4</v>
      </c>
    </row>
    <row r="18" spans="1:45" x14ac:dyDescent="0.25">
      <c r="A18" s="2">
        <v>43466</v>
      </c>
      <c r="B18" s="1">
        <v>1</v>
      </c>
      <c r="C18" s="3">
        <v>1400</v>
      </c>
      <c r="D18" s="10">
        <v>0.54503472222222216</v>
      </c>
      <c r="G18">
        <v>0.503</v>
      </c>
      <c r="H18">
        <v>4.0259999999999998</v>
      </c>
      <c r="I18">
        <v>197.953</v>
      </c>
      <c r="J18">
        <v>-4.1059999999999999</v>
      </c>
      <c r="K18">
        <v>98.5</v>
      </c>
      <c r="L18">
        <v>0.19</v>
      </c>
      <c r="M18">
        <v>0.20100000000000001</v>
      </c>
      <c r="N18">
        <v>0</v>
      </c>
      <c r="O18">
        <v>95.625</v>
      </c>
      <c r="R18">
        <v>13.28</v>
      </c>
      <c r="T18">
        <f t="shared" si="0"/>
        <v>11400</v>
      </c>
      <c r="U18">
        <v>229</v>
      </c>
      <c r="V18">
        <f t="shared" si="1"/>
        <v>95.6</v>
      </c>
      <c r="W18" t="str">
        <f t="shared" si="2"/>
        <v/>
      </c>
      <c r="X18" t="str">
        <f t="shared" si="3"/>
        <v/>
      </c>
      <c r="AA18" s="16">
        <f t="shared" si="4"/>
        <v>0.44400000000000001</v>
      </c>
      <c r="AB18" s="16">
        <f t="shared" si="5"/>
        <v>7.0000000000000001E-3</v>
      </c>
      <c r="AC18" s="16"/>
      <c r="AP18">
        <f t="shared" si="8"/>
        <v>2481400</v>
      </c>
      <c r="AQ18" s="3">
        <v>1400</v>
      </c>
      <c r="AR18">
        <f t="shared" si="9"/>
        <v>733.3</v>
      </c>
      <c r="AS18">
        <f t="shared" si="10"/>
        <v>730.6</v>
      </c>
    </row>
    <row r="19" spans="1:45" x14ac:dyDescent="0.25">
      <c r="A19" s="2">
        <v>43466</v>
      </c>
      <c r="B19" s="1">
        <v>1</v>
      </c>
      <c r="C19" s="3">
        <v>1500</v>
      </c>
      <c r="D19" s="10">
        <v>0.5867013888888889</v>
      </c>
      <c r="G19">
        <v>0</v>
      </c>
      <c r="H19">
        <v>1.51</v>
      </c>
      <c r="I19">
        <v>207.78</v>
      </c>
      <c r="J19">
        <v>-3.6269999999999998</v>
      </c>
      <c r="K19">
        <v>96.3</v>
      </c>
      <c r="L19">
        <v>0.19</v>
      </c>
      <c r="M19">
        <v>0.20100000000000001</v>
      </c>
      <c r="N19">
        <v>0</v>
      </c>
      <c r="O19">
        <v>49.375</v>
      </c>
      <c r="R19">
        <v>13.61</v>
      </c>
      <c r="T19">
        <f t="shared" si="0"/>
        <v>11500</v>
      </c>
      <c r="U19">
        <v>132.80000000000001</v>
      </c>
      <c r="V19">
        <f t="shared" si="1"/>
        <v>49.4</v>
      </c>
      <c r="W19" t="str">
        <f t="shared" si="2"/>
        <v/>
      </c>
      <c r="X19" t="str">
        <f t="shared" si="3"/>
        <v/>
      </c>
      <c r="AA19" s="16">
        <f t="shared" si="4"/>
        <v>0.45</v>
      </c>
      <c r="AB19" s="16">
        <f t="shared" si="5"/>
        <v>1.7000000000000001E-2</v>
      </c>
      <c r="AC19" s="16"/>
      <c r="AP19">
        <f t="shared" si="8"/>
        <v>2481500</v>
      </c>
      <c r="AQ19" s="3">
        <v>1500</v>
      </c>
      <c r="AR19">
        <f t="shared" si="9"/>
        <v>628.20000000000005</v>
      </c>
      <c r="AS19">
        <f t="shared" si="10"/>
        <v>660.6</v>
      </c>
    </row>
    <row r="20" spans="1:45" x14ac:dyDescent="0.25">
      <c r="A20" s="2">
        <v>43466</v>
      </c>
      <c r="B20" s="1">
        <v>1</v>
      </c>
      <c r="C20" s="3">
        <v>1600</v>
      </c>
      <c r="D20" s="10">
        <v>0.62836805555555553</v>
      </c>
      <c r="G20">
        <v>0</v>
      </c>
      <c r="H20">
        <v>2.516</v>
      </c>
      <c r="I20">
        <v>186.72200000000001</v>
      </c>
      <c r="J20">
        <v>-3.33</v>
      </c>
      <c r="K20">
        <v>96.1</v>
      </c>
      <c r="L20">
        <v>0.191</v>
      </c>
      <c r="M20">
        <v>0.20100000000000001</v>
      </c>
      <c r="N20">
        <v>0</v>
      </c>
      <c r="O20">
        <v>84.375</v>
      </c>
      <c r="R20">
        <v>14.04</v>
      </c>
      <c r="T20">
        <f t="shared" si="0"/>
        <v>11600</v>
      </c>
      <c r="U20">
        <v>25.3</v>
      </c>
      <c r="V20">
        <f t="shared" si="1"/>
        <v>84.4</v>
      </c>
      <c r="W20" t="str">
        <f t="shared" si="2"/>
        <v/>
      </c>
      <c r="X20" t="str">
        <f t="shared" si="3"/>
        <v/>
      </c>
      <c r="AA20" s="16">
        <f t="shared" si="4"/>
        <v>0.45900000000000002</v>
      </c>
      <c r="AB20" s="16">
        <f t="shared" si="5"/>
        <v>1.9E-2</v>
      </c>
      <c r="AC20" s="16"/>
      <c r="AP20">
        <f t="shared" si="8"/>
        <v>2481600</v>
      </c>
      <c r="AQ20" s="3">
        <v>1600</v>
      </c>
      <c r="AR20">
        <f t="shared" si="9"/>
        <v>481.8</v>
      </c>
      <c r="AS20">
        <f t="shared" si="10"/>
        <v>438.1</v>
      </c>
    </row>
    <row r="21" spans="1:45" x14ac:dyDescent="0.25">
      <c r="A21" s="2">
        <v>43466</v>
      </c>
      <c r="B21" s="1">
        <v>1</v>
      </c>
      <c r="C21" s="3">
        <v>1700</v>
      </c>
      <c r="D21" s="10">
        <v>0.67003472222222227</v>
      </c>
      <c r="G21">
        <v>1.0069999999999999</v>
      </c>
      <c r="H21">
        <v>3.02</v>
      </c>
      <c r="I21">
        <v>200.761</v>
      </c>
      <c r="J21">
        <v>-4.0759999999999996</v>
      </c>
      <c r="K21">
        <v>97</v>
      </c>
      <c r="L21">
        <v>0.19</v>
      </c>
      <c r="M21">
        <v>0.20100000000000001</v>
      </c>
      <c r="N21">
        <v>0</v>
      </c>
      <c r="O21">
        <v>0.625</v>
      </c>
      <c r="R21">
        <v>13.07</v>
      </c>
      <c r="T21">
        <f t="shared" si="0"/>
        <v>11700</v>
      </c>
      <c r="U21">
        <v>0</v>
      </c>
      <c r="V21">
        <f t="shared" si="1"/>
        <v>0</v>
      </c>
      <c r="W21" t="str">
        <f t="shared" si="2"/>
        <v/>
      </c>
      <c r="X21" t="str">
        <f t="shared" si="3"/>
        <v/>
      </c>
      <c r="AA21" s="16">
        <f t="shared" si="4"/>
        <v>0.438</v>
      </c>
      <c r="AB21" s="16">
        <f t="shared" si="5"/>
        <v>1.4E-2</v>
      </c>
      <c r="AC21" s="16"/>
      <c r="AP21">
        <f t="shared" si="8"/>
        <v>2481700</v>
      </c>
      <c r="AQ21" s="3">
        <v>1700</v>
      </c>
      <c r="AR21">
        <f t="shared" si="9"/>
        <v>308</v>
      </c>
      <c r="AS21">
        <f t="shared" si="10"/>
        <v>256.89999999999998</v>
      </c>
    </row>
    <row r="22" spans="1:45" x14ac:dyDescent="0.25">
      <c r="A22" s="2">
        <v>43466</v>
      </c>
      <c r="B22" s="1">
        <v>1</v>
      </c>
      <c r="C22" s="3">
        <v>1800</v>
      </c>
      <c r="D22" s="10">
        <v>0.7117013888888889</v>
      </c>
      <c r="G22">
        <v>1.0069999999999999</v>
      </c>
      <c r="H22">
        <v>3.02</v>
      </c>
      <c r="I22">
        <v>230.24299999999999</v>
      </c>
      <c r="J22">
        <v>-4.7119999999999997</v>
      </c>
      <c r="K22">
        <v>96.5</v>
      </c>
      <c r="L22">
        <v>0.19</v>
      </c>
      <c r="M22">
        <v>0.20100000000000001</v>
      </c>
      <c r="N22">
        <v>0</v>
      </c>
      <c r="O22">
        <v>0.625</v>
      </c>
      <c r="R22">
        <v>12.86</v>
      </c>
      <c r="T22">
        <f t="shared" si="0"/>
        <v>11800</v>
      </c>
      <c r="U22">
        <v>0</v>
      </c>
      <c r="V22">
        <f t="shared" si="1"/>
        <v>0</v>
      </c>
      <c r="W22" t="str">
        <f t="shared" si="2"/>
        <v/>
      </c>
      <c r="X22" t="str">
        <f t="shared" si="3"/>
        <v/>
      </c>
      <c r="AA22" s="16">
        <f t="shared" si="4"/>
        <v>0.41499999999999998</v>
      </c>
      <c r="AB22" s="16">
        <f t="shared" si="5"/>
        <v>1.4999999999999999E-2</v>
      </c>
      <c r="AC22" s="16"/>
      <c r="AP22">
        <f t="shared" si="8"/>
        <v>2481800</v>
      </c>
      <c r="AQ22" s="3">
        <v>1800</v>
      </c>
      <c r="AR22">
        <f t="shared" si="9"/>
        <v>128.19999999999999</v>
      </c>
      <c r="AS22">
        <f t="shared" si="10"/>
        <v>78.099999999999994</v>
      </c>
    </row>
    <row r="23" spans="1:45" x14ac:dyDescent="0.25">
      <c r="A23" s="2">
        <v>43466</v>
      </c>
      <c r="B23" s="1">
        <v>1</v>
      </c>
      <c r="C23" s="3">
        <v>1900</v>
      </c>
      <c r="D23" s="10">
        <v>0.75336805555555564</v>
      </c>
      <c r="G23">
        <v>0.503</v>
      </c>
      <c r="H23">
        <v>2.516</v>
      </c>
      <c r="I23">
        <v>248.494</v>
      </c>
      <c r="J23">
        <v>-5.0179999999999998</v>
      </c>
      <c r="K23">
        <v>96.5</v>
      </c>
      <c r="L23">
        <v>0.19</v>
      </c>
      <c r="M23">
        <v>0.20100000000000001</v>
      </c>
      <c r="N23">
        <v>0</v>
      </c>
      <c r="O23">
        <v>0.625</v>
      </c>
      <c r="R23">
        <v>12.75</v>
      </c>
      <c r="T23">
        <f t="shared" si="0"/>
        <v>11900</v>
      </c>
      <c r="U23">
        <v>0</v>
      </c>
      <c r="V23">
        <f t="shared" si="1"/>
        <v>0</v>
      </c>
      <c r="W23" t="str">
        <f t="shared" si="2"/>
        <v/>
      </c>
      <c r="X23" t="str">
        <f t="shared" si="3"/>
        <v/>
      </c>
      <c r="AA23" s="16">
        <f t="shared" si="4"/>
        <v>0.40600000000000003</v>
      </c>
      <c r="AB23" s="16">
        <f t="shared" si="5"/>
        <v>1.4999999999999999E-2</v>
      </c>
      <c r="AC23" s="16"/>
      <c r="AP23">
        <f t="shared" si="8"/>
        <v>2481900</v>
      </c>
      <c r="AQ23" s="3">
        <v>1900</v>
      </c>
      <c r="AR23">
        <f t="shared" si="9"/>
        <v>6.8</v>
      </c>
      <c r="AS23">
        <f t="shared" si="10"/>
        <v>0</v>
      </c>
    </row>
    <row r="24" spans="1:45" x14ac:dyDescent="0.25">
      <c r="A24" s="2">
        <v>43466</v>
      </c>
      <c r="B24" s="1">
        <v>1</v>
      </c>
      <c r="C24" s="3">
        <v>2000</v>
      </c>
      <c r="D24" s="10">
        <v>0.79503472222222227</v>
      </c>
      <c r="G24">
        <v>1.51</v>
      </c>
      <c r="H24">
        <v>3.5230000000000001</v>
      </c>
      <c r="I24">
        <v>238.667</v>
      </c>
      <c r="J24">
        <v>-5.0179999999999998</v>
      </c>
      <c r="K24">
        <v>95.7</v>
      </c>
      <c r="L24">
        <v>0.19</v>
      </c>
      <c r="M24">
        <v>0.20100000000000001</v>
      </c>
      <c r="N24">
        <v>0</v>
      </c>
      <c r="O24">
        <v>0.625</v>
      </c>
      <c r="R24">
        <v>12.75</v>
      </c>
      <c r="T24">
        <f t="shared" si="0"/>
        <v>12000</v>
      </c>
      <c r="U24">
        <v>0</v>
      </c>
      <c r="V24">
        <f t="shared" si="1"/>
        <v>0</v>
      </c>
      <c r="W24" t="str">
        <f t="shared" si="2"/>
        <v/>
      </c>
      <c r="X24" t="str">
        <f t="shared" si="3"/>
        <v/>
      </c>
      <c r="AA24" s="16">
        <f t="shared" si="4"/>
        <v>0.40200000000000002</v>
      </c>
      <c r="AB24" s="16">
        <f t="shared" si="5"/>
        <v>1.7999999999999999E-2</v>
      </c>
      <c r="AC24" s="16"/>
      <c r="AP24">
        <f t="shared" si="8"/>
        <v>2482000</v>
      </c>
      <c r="AQ24" s="3">
        <v>2000</v>
      </c>
      <c r="AR24">
        <f t="shared" si="9"/>
        <v>0</v>
      </c>
      <c r="AS24">
        <f t="shared" si="10"/>
        <v>0</v>
      </c>
    </row>
    <row r="25" spans="1:45" x14ac:dyDescent="0.25">
      <c r="A25" s="2">
        <v>43466</v>
      </c>
      <c r="B25" s="1">
        <v>1</v>
      </c>
      <c r="C25" s="3">
        <v>2100</v>
      </c>
      <c r="D25" s="10">
        <v>0.8367013888888889</v>
      </c>
      <c r="G25">
        <v>0.503</v>
      </c>
      <c r="H25">
        <v>2.516</v>
      </c>
      <c r="I25">
        <v>259.72500000000002</v>
      </c>
      <c r="J25">
        <v>-4.4390000000000001</v>
      </c>
      <c r="K25">
        <v>94.1</v>
      </c>
      <c r="L25">
        <v>0.191</v>
      </c>
      <c r="M25">
        <v>0.20100000000000001</v>
      </c>
      <c r="N25">
        <v>0</v>
      </c>
      <c r="O25">
        <v>0.625</v>
      </c>
      <c r="R25">
        <v>12.64</v>
      </c>
      <c r="T25">
        <f t="shared" si="0"/>
        <v>12100</v>
      </c>
      <c r="U25">
        <v>0</v>
      </c>
      <c r="V25">
        <f t="shared" si="1"/>
        <v>0</v>
      </c>
      <c r="W25" t="str">
        <f t="shared" si="2"/>
        <v/>
      </c>
      <c r="X25" t="str">
        <f t="shared" si="3"/>
        <v/>
      </c>
      <c r="AA25" s="16">
        <f t="shared" si="4"/>
        <v>0.41299999999999998</v>
      </c>
      <c r="AB25" s="16">
        <f t="shared" si="5"/>
        <v>2.5999999999999999E-2</v>
      </c>
      <c r="AC25" s="16"/>
      <c r="AP25">
        <f t="shared" si="8"/>
        <v>2482100</v>
      </c>
      <c r="AQ25" s="3">
        <v>2100</v>
      </c>
      <c r="AR25">
        <f t="shared" si="9"/>
        <v>0</v>
      </c>
      <c r="AS25">
        <f t="shared" si="10"/>
        <v>0</v>
      </c>
    </row>
    <row r="26" spans="1:45" x14ac:dyDescent="0.25">
      <c r="A26" s="2">
        <v>43466</v>
      </c>
      <c r="B26" s="1">
        <v>1</v>
      </c>
      <c r="C26" s="3">
        <v>2200</v>
      </c>
      <c r="D26" s="10">
        <v>0.87836805555555564</v>
      </c>
      <c r="G26">
        <v>0.503</v>
      </c>
      <c r="H26">
        <v>4.0259999999999998</v>
      </c>
      <c r="I26">
        <v>286.39999999999998</v>
      </c>
      <c r="J26">
        <v>-3.7770000000000001</v>
      </c>
      <c r="K26">
        <v>93.9</v>
      </c>
      <c r="L26">
        <v>0.191</v>
      </c>
      <c r="M26">
        <v>0.20100000000000001</v>
      </c>
      <c r="N26">
        <v>0</v>
      </c>
      <c r="O26">
        <v>0.625</v>
      </c>
      <c r="R26">
        <v>12.64</v>
      </c>
      <c r="T26">
        <f t="shared" si="0"/>
        <v>12200</v>
      </c>
      <c r="U26">
        <v>0</v>
      </c>
      <c r="V26">
        <f t="shared" si="1"/>
        <v>0</v>
      </c>
      <c r="W26" t="str">
        <f t="shared" si="2"/>
        <v/>
      </c>
      <c r="X26" t="str">
        <f t="shared" si="3"/>
        <v/>
      </c>
      <c r="AA26" s="16">
        <f t="shared" si="4"/>
        <v>0.434</v>
      </c>
      <c r="AB26" s="16">
        <f t="shared" si="5"/>
        <v>2.8000000000000001E-2</v>
      </c>
      <c r="AC26" s="16"/>
      <c r="AP26">
        <f t="shared" si="8"/>
        <v>2482200</v>
      </c>
      <c r="AQ26" s="3">
        <v>2200</v>
      </c>
      <c r="AR26">
        <f t="shared" si="9"/>
        <v>0</v>
      </c>
      <c r="AS26">
        <f t="shared" si="10"/>
        <v>0</v>
      </c>
    </row>
    <row r="27" spans="1:45" x14ac:dyDescent="0.25">
      <c r="A27" s="2">
        <v>43466</v>
      </c>
      <c r="B27" s="1">
        <v>1</v>
      </c>
      <c r="C27" s="3">
        <v>2300</v>
      </c>
      <c r="D27" s="10">
        <v>0.92003472222222227</v>
      </c>
      <c r="G27">
        <v>0.503</v>
      </c>
      <c r="H27">
        <v>2.516</v>
      </c>
      <c r="I27">
        <v>301.84300000000002</v>
      </c>
      <c r="J27">
        <v>-3.5379999999999998</v>
      </c>
      <c r="K27">
        <v>95.1</v>
      </c>
      <c r="L27">
        <v>0.191</v>
      </c>
      <c r="M27">
        <v>0.20100000000000001</v>
      </c>
      <c r="N27">
        <v>0</v>
      </c>
      <c r="O27">
        <v>0.625</v>
      </c>
      <c r="R27">
        <v>12.53</v>
      </c>
      <c r="T27">
        <f t="shared" si="0"/>
        <v>12300</v>
      </c>
      <c r="U27">
        <v>0</v>
      </c>
      <c r="V27">
        <f t="shared" si="1"/>
        <v>0</v>
      </c>
      <c r="W27" t="str">
        <f t="shared" si="2"/>
        <v/>
      </c>
      <c r="X27" t="str">
        <f t="shared" si="3"/>
        <v/>
      </c>
      <c r="AA27" s="16">
        <f t="shared" si="4"/>
        <v>0.44700000000000001</v>
      </c>
      <c r="AB27" s="16">
        <f t="shared" si="5"/>
        <v>2.3E-2</v>
      </c>
      <c r="AC27" s="16"/>
      <c r="AP27">
        <f t="shared" si="8"/>
        <v>2482300</v>
      </c>
      <c r="AQ27" s="3">
        <v>2300</v>
      </c>
      <c r="AR27">
        <f t="shared" si="9"/>
        <v>0</v>
      </c>
      <c r="AS27">
        <f t="shared" si="10"/>
        <v>0</v>
      </c>
    </row>
    <row r="28" spans="1:45" x14ac:dyDescent="0.25">
      <c r="A28" s="2">
        <v>43466</v>
      </c>
      <c r="B28" s="1">
        <v>1</v>
      </c>
      <c r="C28" s="3">
        <v>2400</v>
      </c>
      <c r="D28" s="10">
        <v>0.9617013888888889</v>
      </c>
      <c r="G28">
        <v>0.503</v>
      </c>
      <c r="H28">
        <v>3.02</v>
      </c>
      <c r="I28">
        <v>249.898</v>
      </c>
      <c r="J28">
        <v>-3.9860000000000002</v>
      </c>
      <c r="K28">
        <v>93.8</v>
      </c>
      <c r="L28">
        <v>0.19</v>
      </c>
      <c r="M28">
        <v>0.20100000000000001</v>
      </c>
      <c r="N28">
        <v>0</v>
      </c>
      <c r="O28">
        <v>0.625</v>
      </c>
      <c r="R28">
        <v>12.53</v>
      </c>
      <c r="T28">
        <f t="shared" si="0"/>
        <v>12400</v>
      </c>
      <c r="U28">
        <v>0</v>
      </c>
      <c r="V28">
        <f t="shared" si="1"/>
        <v>0</v>
      </c>
      <c r="W28">
        <f t="shared" si="2"/>
        <v>0.19</v>
      </c>
      <c r="X28">
        <f t="shared" si="3"/>
        <v>0.20100000000000001</v>
      </c>
      <c r="AA28" s="16">
        <f t="shared" si="4"/>
        <v>0.42599999999999999</v>
      </c>
      <c r="AB28" s="16">
        <f t="shared" si="5"/>
        <v>2.8000000000000001E-2</v>
      </c>
      <c r="AC28" s="16"/>
      <c r="AP28">
        <f t="shared" si="8"/>
        <v>2482400</v>
      </c>
      <c r="AQ28" s="3">
        <v>2400</v>
      </c>
      <c r="AR28">
        <f t="shared" si="9"/>
        <v>0</v>
      </c>
      <c r="AS28">
        <f t="shared" si="10"/>
        <v>0</v>
      </c>
    </row>
    <row r="29" spans="1:45" x14ac:dyDescent="0.25">
      <c r="A29" s="2">
        <v>43467</v>
      </c>
      <c r="B29" s="1">
        <v>2</v>
      </c>
      <c r="C29" s="3">
        <v>100</v>
      </c>
      <c r="D29" s="10">
        <v>3.3680555555555551E-3</v>
      </c>
      <c r="G29">
        <v>0.503</v>
      </c>
      <c r="H29">
        <v>4.5289999999999999</v>
      </c>
      <c r="I29">
        <v>261.12900000000002</v>
      </c>
      <c r="J29">
        <v>-3.36</v>
      </c>
      <c r="K29">
        <v>94.7</v>
      </c>
      <c r="L29">
        <v>0.191</v>
      </c>
      <c r="M29">
        <v>0.20100000000000001</v>
      </c>
      <c r="N29">
        <v>0</v>
      </c>
      <c r="O29">
        <v>0.625</v>
      </c>
      <c r="R29">
        <v>12.53</v>
      </c>
      <c r="T29">
        <f t="shared" si="0"/>
        <v>20100</v>
      </c>
      <c r="U29">
        <v>0</v>
      </c>
      <c r="V29">
        <f t="shared" si="1"/>
        <v>0</v>
      </c>
      <c r="W29" t="str">
        <f t="shared" si="2"/>
        <v/>
      </c>
      <c r="X29" t="str">
        <f t="shared" si="3"/>
        <v/>
      </c>
      <c r="AA29" s="16">
        <f t="shared" si="4"/>
        <v>0.45100000000000001</v>
      </c>
      <c r="AB29" s="16">
        <f t="shared" si="5"/>
        <v>2.5000000000000001E-2</v>
      </c>
      <c r="AC29" s="16"/>
      <c r="AP29">
        <f>AP5+10000</f>
        <v>2490100</v>
      </c>
      <c r="AQ29" s="3">
        <v>100</v>
      </c>
      <c r="AR29">
        <f t="shared" si="9"/>
        <v>0</v>
      </c>
      <c r="AS29">
        <f t="shared" si="10"/>
        <v>0</v>
      </c>
    </row>
    <row r="30" spans="1:45" x14ac:dyDescent="0.25">
      <c r="A30" s="2">
        <v>43467</v>
      </c>
      <c r="B30" s="1">
        <v>2</v>
      </c>
      <c r="C30" s="3">
        <v>200</v>
      </c>
      <c r="D30" s="10">
        <v>4.5034722222222219E-2</v>
      </c>
      <c r="G30">
        <v>1.51</v>
      </c>
      <c r="H30">
        <v>4.0259999999999998</v>
      </c>
      <c r="I30">
        <v>238.667</v>
      </c>
      <c r="J30">
        <v>-2.8879999999999999</v>
      </c>
      <c r="K30">
        <v>94.2</v>
      </c>
      <c r="L30">
        <v>0.191</v>
      </c>
      <c r="M30">
        <v>0.20100000000000001</v>
      </c>
      <c r="N30">
        <v>0</v>
      </c>
      <c r="O30">
        <v>0.625</v>
      </c>
      <c r="R30">
        <v>12.53</v>
      </c>
      <c r="T30">
        <f t="shared" si="0"/>
        <v>20200</v>
      </c>
      <c r="U30">
        <v>0</v>
      </c>
      <c r="V30">
        <f t="shared" si="1"/>
        <v>0</v>
      </c>
      <c r="W30" t="str">
        <f t="shared" si="2"/>
        <v/>
      </c>
      <c r="X30" t="str">
        <f t="shared" si="3"/>
        <v/>
      </c>
      <c r="AA30" s="16">
        <f t="shared" si="4"/>
        <v>0.46500000000000002</v>
      </c>
      <c r="AB30" s="16">
        <f t="shared" si="5"/>
        <v>2.9000000000000001E-2</v>
      </c>
      <c r="AC30" s="16"/>
      <c r="AP30">
        <f t="shared" ref="AP30:AP52" si="13">AP6+10000</f>
        <v>2490200</v>
      </c>
      <c r="AQ30" s="3">
        <v>200</v>
      </c>
      <c r="AR30">
        <f t="shared" si="9"/>
        <v>0</v>
      </c>
      <c r="AS30">
        <f t="shared" si="10"/>
        <v>0</v>
      </c>
    </row>
    <row r="31" spans="1:45" x14ac:dyDescent="0.25">
      <c r="A31" s="2">
        <v>43467</v>
      </c>
      <c r="B31" s="1">
        <v>2</v>
      </c>
      <c r="C31" s="3">
        <v>300</v>
      </c>
      <c r="D31" s="10">
        <v>8.6701388888888897E-2</v>
      </c>
      <c r="G31">
        <v>1.51</v>
      </c>
      <c r="H31">
        <v>4.0259999999999998</v>
      </c>
      <c r="I31">
        <v>228.839</v>
      </c>
      <c r="J31">
        <v>-3.3010000000000002</v>
      </c>
      <c r="K31">
        <v>94.4</v>
      </c>
      <c r="L31">
        <v>0.191</v>
      </c>
      <c r="M31">
        <v>0.20100000000000001</v>
      </c>
      <c r="N31">
        <v>0</v>
      </c>
      <c r="O31">
        <v>0.625</v>
      </c>
      <c r="R31">
        <v>12.53</v>
      </c>
      <c r="T31">
        <f t="shared" si="0"/>
        <v>20300</v>
      </c>
      <c r="U31">
        <v>0</v>
      </c>
      <c r="V31">
        <f t="shared" si="1"/>
        <v>0</v>
      </c>
      <c r="W31" t="str">
        <f t="shared" si="2"/>
        <v/>
      </c>
      <c r="X31" t="str">
        <f t="shared" si="3"/>
        <v/>
      </c>
      <c r="AA31" s="16">
        <f t="shared" si="4"/>
        <v>0.45200000000000001</v>
      </c>
      <c r="AB31" s="16">
        <f t="shared" si="5"/>
        <v>2.7E-2</v>
      </c>
      <c r="AC31" s="16"/>
      <c r="AP31">
        <f t="shared" si="13"/>
        <v>2490300</v>
      </c>
      <c r="AQ31" s="3">
        <v>300</v>
      </c>
      <c r="AR31">
        <f t="shared" si="9"/>
        <v>0</v>
      </c>
      <c r="AS31">
        <f t="shared" si="10"/>
        <v>0</v>
      </c>
    </row>
    <row r="32" spans="1:45" x14ac:dyDescent="0.25">
      <c r="A32" s="2">
        <v>43467</v>
      </c>
      <c r="B32" s="1">
        <v>2</v>
      </c>
      <c r="C32" s="3">
        <v>400</v>
      </c>
      <c r="D32" s="10">
        <v>0.12836805555555555</v>
      </c>
      <c r="G32">
        <v>0.503</v>
      </c>
      <c r="H32">
        <v>3.02</v>
      </c>
      <c r="I32">
        <v>219.012</v>
      </c>
      <c r="J32">
        <v>-2.9180000000000001</v>
      </c>
      <c r="K32">
        <v>96.5</v>
      </c>
      <c r="L32">
        <v>0.191</v>
      </c>
      <c r="M32">
        <v>0.20100000000000001</v>
      </c>
      <c r="N32">
        <v>0</v>
      </c>
      <c r="O32">
        <v>0.625</v>
      </c>
      <c r="R32">
        <v>12.53</v>
      </c>
      <c r="T32">
        <f t="shared" si="0"/>
        <v>20400</v>
      </c>
      <c r="U32">
        <v>0</v>
      </c>
      <c r="V32">
        <f t="shared" si="1"/>
        <v>0</v>
      </c>
      <c r="W32" t="str">
        <f t="shared" si="2"/>
        <v/>
      </c>
      <c r="X32" t="str">
        <f t="shared" si="3"/>
        <v/>
      </c>
      <c r="AA32" s="16">
        <f t="shared" si="4"/>
        <v>0.47499999999999998</v>
      </c>
      <c r="AB32" s="16">
        <f t="shared" si="5"/>
        <v>1.7000000000000001E-2</v>
      </c>
      <c r="AC32" s="16"/>
      <c r="AP32">
        <f t="shared" si="13"/>
        <v>2490400</v>
      </c>
      <c r="AQ32" s="3">
        <v>400</v>
      </c>
      <c r="AR32">
        <f t="shared" si="9"/>
        <v>0</v>
      </c>
      <c r="AS32">
        <f t="shared" si="10"/>
        <v>0</v>
      </c>
    </row>
    <row r="33" spans="1:45" x14ac:dyDescent="0.25">
      <c r="A33" s="2">
        <v>43467</v>
      </c>
      <c r="B33" s="1">
        <v>2</v>
      </c>
      <c r="C33" s="3">
        <v>500</v>
      </c>
      <c r="D33" s="10">
        <v>0.17003472222222224</v>
      </c>
      <c r="G33">
        <v>0.503</v>
      </c>
      <c r="H33">
        <v>3.02</v>
      </c>
      <c r="I33">
        <v>224.62700000000001</v>
      </c>
      <c r="J33">
        <v>-1.27</v>
      </c>
      <c r="K33">
        <v>97</v>
      </c>
      <c r="L33">
        <v>0.191</v>
      </c>
      <c r="M33">
        <v>0.20100000000000001</v>
      </c>
      <c r="N33">
        <v>0</v>
      </c>
      <c r="O33">
        <v>0.625</v>
      </c>
      <c r="R33">
        <v>12.53</v>
      </c>
      <c r="T33">
        <f t="shared" si="0"/>
        <v>20500</v>
      </c>
      <c r="U33">
        <v>0</v>
      </c>
      <c r="V33">
        <f t="shared" si="1"/>
        <v>0</v>
      </c>
      <c r="W33" t="str">
        <f t="shared" si="2"/>
        <v/>
      </c>
      <c r="X33" t="str">
        <f t="shared" si="3"/>
        <v/>
      </c>
      <c r="AA33" s="16">
        <f t="shared" si="4"/>
        <v>0.54</v>
      </c>
      <c r="AB33" s="16">
        <f t="shared" si="5"/>
        <v>1.7000000000000001E-2</v>
      </c>
      <c r="AC33" s="16"/>
      <c r="AP33">
        <f t="shared" si="13"/>
        <v>2490500</v>
      </c>
      <c r="AQ33" s="3">
        <v>500</v>
      </c>
      <c r="AR33">
        <f t="shared" si="9"/>
        <v>0</v>
      </c>
      <c r="AS33">
        <f t="shared" si="10"/>
        <v>0</v>
      </c>
    </row>
    <row r="34" spans="1:45" x14ac:dyDescent="0.25">
      <c r="A34" s="2">
        <v>43467</v>
      </c>
      <c r="B34" s="1">
        <v>2</v>
      </c>
      <c r="C34" s="3">
        <v>600</v>
      </c>
      <c r="D34" s="10">
        <v>0.2117013888888889</v>
      </c>
      <c r="G34">
        <v>1.51</v>
      </c>
      <c r="H34">
        <v>4.0259999999999998</v>
      </c>
      <c r="I34">
        <v>46.329000000000001</v>
      </c>
      <c r="J34">
        <v>-3.5979999999999999</v>
      </c>
      <c r="K34">
        <v>96.7</v>
      </c>
      <c r="L34">
        <v>0.191</v>
      </c>
      <c r="M34">
        <v>0.20100000000000001</v>
      </c>
      <c r="N34">
        <v>0</v>
      </c>
      <c r="O34">
        <v>0.625</v>
      </c>
      <c r="R34">
        <v>12.43</v>
      </c>
      <c r="T34">
        <f t="shared" si="0"/>
        <v>20600</v>
      </c>
      <c r="U34">
        <v>0</v>
      </c>
      <c r="V34">
        <f t="shared" si="1"/>
        <v>0</v>
      </c>
      <c r="W34" t="str">
        <f t="shared" si="2"/>
        <v/>
      </c>
      <c r="X34" t="str">
        <f t="shared" si="3"/>
        <v/>
      </c>
      <c r="AA34" s="16">
        <f t="shared" si="4"/>
        <v>0.45300000000000001</v>
      </c>
      <c r="AB34" s="16">
        <f t="shared" si="5"/>
        <v>1.4999999999999999E-2</v>
      </c>
      <c r="AC34" s="16"/>
      <c r="AP34">
        <f t="shared" si="13"/>
        <v>2490600</v>
      </c>
      <c r="AQ34" s="3">
        <v>600</v>
      </c>
      <c r="AR34">
        <f t="shared" si="9"/>
        <v>8.1999999999999993</v>
      </c>
      <c r="AS34">
        <f t="shared" si="10"/>
        <v>5.6</v>
      </c>
    </row>
    <row r="35" spans="1:45" x14ac:dyDescent="0.25">
      <c r="A35" s="2">
        <v>43467</v>
      </c>
      <c r="B35" s="1">
        <v>2</v>
      </c>
      <c r="C35" s="3">
        <v>700</v>
      </c>
      <c r="D35" s="10">
        <v>0.25336805555555558</v>
      </c>
      <c r="G35">
        <v>0.503</v>
      </c>
      <c r="H35">
        <v>3.5230000000000001</v>
      </c>
      <c r="I35">
        <v>94.063000000000002</v>
      </c>
      <c r="J35">
        <v>-1.1850000000000001</v>
      </c>
      <c r="K35">
        <v>96.5</v>
      </c>
      <c r="L35">
        <v>0.191</v>
      </c>
      <c r="M35">
        <v>0.20100000000000001</v>
      </c>
      <c r="N35">
        <v>0</v>
      </c>
      <c r="O35">
        <v>0.625</v>
      </c>
      <c r="R35">
        <v>12.43</v>
      </c>
      <c r="T35">
        <f t="shared" si="0"/>
        <v>20700</v>
      </c>
      <c r="U35">
        <v>0</v>
      </c>
      <c r="V35">
        <f t="shared" si="1"/>
        <v>0</v>
      </c>
      <c r="W35" t="str">
        <f t="shared" si="2"/>
        <v/>
      </c>
      <c r="X35" t="str">
        <f t="shared" si="3"/>
        <v/>
      </c>
      <c r="AA35" s="16">
        <f t="shared" si="4"/>
        <v>0.54</v>
      </c>
      <c r="AB35" s="16">
        <f t="shared" si="5"/>
        <v>0.02</v>
      </c>
      <c r="AC35" s="16"/>
      <c r="AP35">
        <f t="shared" si="13"/>
        <v>2490700</v>
      </c>
      <c r="AQ35" s="3">
        <v>700</v>
      </c>
      <c r="AR35">
        <f t="shared" si="9"/>
        <v>133.80000000000001</v>
      </c>
      <c r="AS35">
        <f t="shared" si="10"/>
        <v>46.9</v>
      </c>
    </row>
    <row r="36" spans="1:45" x14ac:dyDescent="0.25">
      <c r="A36" s="2">
        <v>43467</v>
      </c>
      <c r="B36" s="1">
        <v>2</v>
      </c>
      <c r="C36" s="3">
        <v>800</v>
      </c>
      <c r="D36" s="10">
        <v>0.29503472222222221</v>
      </c>
      <c r="G36">
        <v>0.503</v>
      </c>
      <c r="H36">
        <v>2.516</v>
      </c>
      <c r="I36">
        <v>164.25899999999999</v>
      </c>
      <c r="J36">
        <v>-1.929</v>
      </c>
      <c r="K36">
        <v>93.9</v>
      </c>
      <c r="L36">
        <v>0.191</v>
      </c>
      <c r="M36">
        <v>0.20100000000000001</v>
      </c>
      <c r="N36">
        <v>0</v>
      </c>
      <c r="O36">
        <v>0.625</v>
      </c>
      <c r="R36">
        <v>12.53</v>
      </c>
      <c r="T36">
        <f t="shared" si="0"/>
        <v>20800</v>
      </c>
      <c r="U36">
        <v>0</v>
      </c>
      <c r="V36">
        <f t="shared" si="1"/>
        <v>0</v>
      </c>
      <c r="W36" t="str">
        <f t="shared" si="2"/>
        <v/>
      </c>
      <c r="X36" t="str">
        <f t="shared" si="3"/>
        <v/>
      </c>
      <c r="AA36" s="16">
        <f t="shared" si="4"/>
        <v>0.498</v>
      </c>
      <c r="AB36" s="16">
        <f t="shared" si="5"/>
        <v>3.2000000000000001E-2</v>
      </c>
      <c r="AC36" s="16"/>
      <c r="AP36">
        <f t="shared" si="13"/>
        <v>2490800</v>
      </c>
      <c r="AQ36" s="3">
        <v>800</v>
      </c>
      <c r="AR36">
        <f t="shared" si="9"/>
        <v>314</v>
      </c>
      <c r="AS36">
        <f t="shared" si="10"/>
        <v>81.900000000000006</v>
      </c>
    </row>
    <row r="37" spans="1:45" x14ac:dyDescent="0.25">
      <c r="A37" s="2">
        <v>43467</v>
      </c>
      <c r="B37" s="1">
        <v>2</v>
      </c>
      <c r="C37" s="3">
        <v>900</v>
      </c>
      <c r="D37" s="10">
        <v>0.33670138888888884</v>
      </c>
      <c r="G37">
        <v>1.0069999999999999</v>
      </c>
      <c r="H37">
        <v>3.5230000000000001</v>
      </c>
      <c r="I37">
        <v>92.659000000000006</v>
      </c>
      <c r="J37">
        <v>-3.657</v>
      </c>
      <c r="K37">
        <v>95.8</v>
      </c>
      <c r="L37">
        <v>0.191</v>
      </c>
      <c r="M37">
        <v>0.20100000000000001</v>
      </c>
      <c r="N37">
        <v>0</v>
      </c>
      <c r="O37">
        <v>0.625</v>
      </c>
      <c r="R37">
        <v>12.53</v>
      </c>
      <c r="T37">
        <f t="shared" si="0"/>
        <v>20900</v>
      </c>
      <c r="U37">
        <v>55.2</v>
      </c>
      <c r="V37">
        <f t="shared" si="1"/>
        <v>0</v>
      </c>
      <c r="W37" t="str">
        <f t="shared" si="2"/>
        <v/>
      </c>
      <c r="X37" t="str">
        <f t="shared" si="3"/>
        <v/>
      </c>
      <c r="AA37" s="16">
        <f t="shared" si="4"/>
        <v>0.44600000000000001</v>
      </c>
      <c r="AB37" s="16">
        <f t="shared" si="5"/>
        <v>0.02</v>
      </c>
      <c r="AC37" s="16"/>
      <c r="AP37">
        <f t="shared" si="13"/>
        <v>2490900</v>
      </c>
      <c r="AQ37" s="3">
        <v>900</v>
      </c>
      <c r="AR37">
        <f t="shared" si="9"/>
        <v>486.7</v>
      </c>
      <c r="AS37">
        <f t="shared" si="10"/>
        <v>95.6</v>
      </c>
    </row>
    <row r="38" spans="1:45" x14ac:dyDescent="0.25">
      <c r="A38" s="2">
        <v>43467</v>
      </c>
      <c r="B38" s="1">
        <v>2</v>
      </c>
      <c r="C38" s="3">
        <v>1000</v>
      </c>
      <c r="D38" s="10">
        <v>0.37836805555555553</v>
      </c>
      <c r="G38">
        <v>0.503</v>
      </c>
      <c r="H38">
        <v>4.0259999999999998</v>
      </c>
      <c r="I38">
        <v>153.02699999999999</v>
      </c>
      <c r="J38">
        <v>-4.1669999999999998</v>
      </c>
      <c r="K38">
        <v>97.3</v>
      </c>
      <c r="L38">
        <v>0.191</v>
      </c>
      <c r="M38">
        <v>0.20100000000000001</v>
      </c>
      <c r="N38">
        <v>0</v>
      </c>
      <c r="O38">
        <v>18.125</v>
      </c>
      <c r="R38">
        <v>12.64</v>
      </c>
      <c r="T38">
        <f t="shared" si="0"/>
        <v>21000</v>
      </c>
      <c r="U38">
        <v>166.8</v>
      </c>
      <c r="V38">
        <f t="shared" si="1"/>
        <v>18.100000000000001</v>
      </c>
      <c r="W38" t="str">
        <f t="shared" si="2"/>
        <v/>
      </c>
      <c r="X38" t="str">
        <f t="shared" si="3"/>
        <v/>
      </c>
      <c r="AA38" s="16">
        <f t="shared" si="4"/>
        <v>0.436</v>
      </c>
      <c r="AB38" s="16">
        <f t="shared" si="5"/>
        <v>1.2E-2</v>
      </c>
      <c r="AC38" s="16"/>
      <c r="AP38">
        <f t="shared" si="13"/>
        <v>2491000</v>
      </c>
      <c r="AQ38" s="3">
        <v>1000</v>
      </c>
      <c r="AR38">
        <f t="shared" si="9"/>
        <v>630.79999999999995</v>
      </c>
      <c r="AS38">
        <f t="shared" si="10"/>
        <v>225.6</v>
      </c>
    </row>
    <row r="39" spans="1:45" x14ac:dyDescent="0.25">
      <c r="A39" s="2">
        <v>43467</v>
      </c>
      <c r="B39" s="1">
        <v>2</v>
      </c>
      <c r="C39" s="3">
        <v>1100</v>
      </c>
      <c r="D39" s="10">
        <v>0.42003472222222221</v>
      </c>
      <c r="G39">
        <v>0.503</v>
      </c>
      <c r="H39">
        <v>4.0259999999999998</v>
      </c>
      <c r="I39">
        <v>85.638999999999996</v>
      </c>
      <c r="J39">
        <v>-3.8359999999999999</v>
      </c>
      <c r="K39">
        <v>98.1</v>
      </c>
      <c r="L39">
        <v>0.191</v>
      </c>
      <c r="M39">
        <v>0.20100000000000001</v>
      </c>
      <c r="N39">
        <v>0</v>
      </c>
      <c r="O39">
        <v>46.875</v>
      </c>
      <c r="R39">
        <v>13.07</v>
      </c>
      <c r="T39">
        <f t="shared" si="0"/>
        <v>21100</v>
      </c>
      <c r="U39">
        <v>252.8</v>
      </c>
      <c r="V39">
        <f t="shared" si="1"/>
        <v>46.9</v>
      </c>
      <c r="W39" t="str">
        <f t="shared" si="2"/>
        <v/>
      </c>
      <c r="X39" t="str">
        <f t="shared" si="3"/>
        <v/>
      </c>
      <c r="AA39" s="16">
        <f t="shared" si="4"/>
        <v>0.45100000000000001</v>
      </c>
      <c r="AB39" s="16">
        <f t="shared" si="5"/>
        <v>8.9999999999999993E-3</v>
      </c>
      <c r="AC39" s="16"/>
      <c r="AP39">
        <f t="shared" si="13"/>
        <v>2491100</v>
      </c>
      <c r="AQ39" s="3">
        <v>1100</v>
      </c>
      <c r="AR39">
        <f t="shared" si="9"/>
        <v>733</v>
      </c>
      <c r="AS39">
        <f t="shared" si="10"/>
        <v>581.9</v>
      </c>
    </row>
    <row r="40" spans="1:45" x14ac:dyDescent="0.25">
      <c r="A40" s="2">
        <v>43467</v>
      </c>
      <c r="B40" s="1">
        <v>2</v>
      </c>
      <c r="C40" s="3">
        <v>1200</v>
      </c>
      <c r="D40" s="10">
        <v>0.46170138888888884</v>
      </c>
      <c r="G40">
        <v>1.0069999999999999</v>
      </c>
      <c r="H40">
        <v>4.0259999999999998</v>
      </c>
      <c r="I40">
        <v>92.659000000000006</v>
      </c>
      <c r="J40">
        <v>-3.6269999999999998</v>
      </c>
      <c r="K40">
        <v>97.5</v>
      </c>
      <c r="L40">
        <v>0.191</v>
      </c>
      <c r="M40">
        <v>0.20100000000000001</v>
      </c>
      <c r="N40">
        <v>0</v>
      </c>
      <c r="O40">
        <v>58.125</v>
      </c>
      <c r="R40">
        <v>13.93</v>
      </c>
      <c r="T40">
        <f t="shared" si="0"/>
        <v>21200</v>
      </c>
      <c r="U40">
        <v>294.8</v>
      </c>
      <c r="V40">
        <f t="shared" si="1"/>
        <v>58.1</v>
      </c>
      <c r="W40" t="str">
        <f t="shared" si="2"/>
        <v/>
      </c>
      <c r="X40" t="str">
        <f t="shared" si="3"/>
        <v/>
      </c>
      <c r="AA40" s="16">
        <f t="shared" si="4"/>
        <v>0.45500000000000002</v>
      </c>
      <c r="AB40" s="16">
        <f t="shared" si="5"/>
        <v>1.2E-2</v>
      </c>
      <c r="AC40" s="16"/>
      <c r="AP40">
        <f t="shared" si="13"/>
        <v>2491200</v>
      </c>
      <c r="AQ40" s="3">
        <v>1200</v>
      </c>
      <c r="AR40">
        <f t="shared" si="9"/>
        <v>785.2</v>
      </c>
      <c r="AS40">
        <f t="shared" si="10"/>
        <v>553.1</v>
      </c>
    </row>
    <row r="41" spans="1:45" x14ac:dyDescent="0.25">
      <c r="A41" s="2">
        <v>43467</v>
      </c>
      <c r="B41" s="1">
        <v>2</v>
      </c>
      <c r="C41" s="3">
        <v>1300</v>
      </c>
      <c r="D41" s="10">
        <v>0.50336805555555553</v>
      </c>
      <c r="G41">
        <v>2.516</v>
      </c>
      <c r="H41">
        <v>8.0519999999999996</v>
      </c>
      <c r="I41">
        <v>49.137</v>
      </c>
      <c r="J41">
        <v>-5.5110000000000001</v>
      </c>
      <c r="K41">
        <v>95.9</v>
      </c>
      <c r="L41">
        <v>0.19</v>
      </c>
      <c r="M41">
        <v>0.20100000000000001</v>
      </c>
      <c r="N41">
        <v>0</v>
      </c>
      <c r="O41">
        <v>64.375</v>
      </c>
      <c r="R41">
        <v>13.71</v>
      </c>
      <c r="T41">
        <f t="shared" si="0"/>
        <v>21300</v>
      </c>
      <c r="U41">
        <v>287.3</v>
      </c>
      <c r="V41">
        <f t="shared" si="1"/>
        <v>64.400000000000006</v>
      </c>
      <c r="W41" t="str">
        <f t="shared" si="2"/>
        <v/>
      </c>
      <c r="X41" t="str">
        <f t="shared" si="3"/>
        <v/>
      </c>
      <c r="AA41" s="16">
        <f t="shared" si="4"/>
        <v>0.38800000000000001</v>
      </c>
      <c r="AB41" s="16">
        <f t="shared" si="5"/>
        <v>1.7000000000000001E-2</v>
      </c>
      <c r="AC41" s="16"/>
      <c r="AP41">
        <f t="shared" si="13"/>
        <v>2491300</v>
      </c>
      <c r="AQ41" s="3">
        <v>1300</v>
      </c>
      <c r="AR41">
        <f t="shared" si="9"/>
        <v>783.2</v>
      </c>
      <c r="AS41">
        <f t="shared" si="10"/>
        <v>800.6</v>
      </c>
    </row>
    <row r="42" spans="1:45" x14ac:dyDescent="0.25">
      <c r="A42" s="2">
        <v>43467</v>
      </c>
      <c r="B42" s="1">
        <v>2</v>
      </c>
      <c r="C42" s="3">
        <v>1400</v>
      </c>
      <c r="D42" s="10">
        <v>0.54503472222222216</v>
      </c>
      <c r="G42">
        <v>3.02</v>
      </c>
      <c r="H42">
        <v>6.5430000000000001</v>
      </c>
      <c r="I42">
        <v>39.31</v>
      </c>
      <c r="J42">
        <v>-5.6050000000000004</v>
      </c>
      <c r="K42">
        <v>96.7</v>
      </c>
      <c r="L42">
        <v>0.191</v>
      </c>
      <c r="M42">
        <v>0.20100000000000001</v>
      </c>
      <c r="N42">
        <v>0</v>
      </c>
      <c r="O42">
        <v>95.625</v>
      </c>
      <c r="R42">
        <v>13.39</v>
      </c>
      <c r="T42">
        <f t="shared" si="0"/>
        <v>21400</v>
      </c>
      <c r="U42">
        <v>231</v>
      </c>
      <c r="V42">
        <f t="shared" si="1"/>
        <v>95.6</v>
      </c>
      <c r="W42" t="str">
        <f t="shared" si="2"/>
        <v/>
      </c>
      <c r="X42" t="str">
        <f t="shared" si="3"/>
        <v/>
      </c>
      <c r="AA42" s="16">
        <f t="shared" si="4"/>
        <v>0.38900000000000001</v>
      </c>
      <c r="AB42" s="16">
        <f t="shared" si="5"/>
        <v>1.2999999999999999E-2</v>
      </c>
      <c r="AC42" s="16"/>
      <c r="AP42">
        <f t="shared" si="13"/>
        <v>2491400</v>
      </c>
      <c r="AQ42" s="3">
        <v>1400</v>
      </c>
      <c r="AR42">
        <f t="shared" si="9"/>
        <v>727.2</v>
      </c>
      <c r="AS42">
        <f t="shared" si="10"/>
        <v>728.1</v>
      </c>
    </row>
    <row r="43" spans="1:45" x14ac:dyDescent="0.25">
      <c r="A43" s="2">
        <v>43467</v>
      </c>
      <c r="B43" s="1">
        <v>2</v>
      </c>
      <c r="C43" s="3">
        <v>1500</v>
      </c>
      <c r="D43" s="10">
        <v>0.5867013888888889</v>
      </c>
      <c r="G43">
        <v>2.0129999999999999</v>
      </c>
      <c r="H43">
        <v>7.0460000000000003</v>
      </c>
      <c r="I43">
        <v>50.540999999999997</v>
      </c>
      <c r="J43">
        <v>-6.1360000000000001</v>
      </c>
      <c r="K43">
        <v>97.1</v>
      </c>
      <c r="L43">
        <v>0.191</v>
      </c>
      <c r="M43">
        <v>0.20100000000000001</v>
      </c>
      <c r="N43">
        <v>0</v>
      </c>
      <c r="O43">
        <v>74.375</v>
      </c>
      <c r="R43">
        <v>14.04</v>
      </c>
      <c r="T43">
        <f t="shared" si="0"/>
        <v>21500</v>
      </c>
      <c r="U43">
        <v>134.80000000000001</v>
      </c>
      <c r="V43">
        <f t="shared" si="1"/>
        <v>74.400000000000006</v>
      </c>
      <c r="W43" t="str">
        <f t="shared" si="2"/>
        <v/>
      </c>
      <c r="X43" t="str">
        <f t="shared" si="3"/>
        <v/>
      </c>
      <c r="AA43" s="16">
        <f t="shared" si="4"/>
        <v>0.375</v>
      </c>
      <c r="AB43" s="16">
        <f t="shared" si="5"/>
        <v>1.0999999999999999E-2</v>
      </c>
      <c r="AC43" s="16"/>
      <c r="AP43">
        <f t="shared" si="13"/>
        <v>2491500</v>
      </c>
      <c r="AQ43" s="3">
        <v>1500</v>
      </c>
      <c r="AR43">
        <f t="shared" si="9"/>
        <v>621.5</v>
      </c>
      <c r="AS43">
        <f t="shared" si="10"/>
        <v>561.9</v>
      </c>
    </row>
    <row r="44" spans="1:45" x14ac:dyDescent="0.25">
      <c r="A44" s="2">
        <v>43467</v>
      </c>
      <c r="B44" s="1">
        <v>2</v>
      </c>
      <c r="C44" s="3">
        <v>1600</v>
      </c>
      <c r="D44" s="10">
        <v>0.62836805555555553</v>
      </c>
      <c r="G44">
        <v>3.5230000000000001</v>
      </c>
      <c r="H44">
        <v>6.5430000000000001</v>
      </c>
      <c r="I44">
        <v>44.924999999999997</v>
      </c>
      <c r="J44">
        <v>-7.9349999999999996</v>
      </c>
      <c r="K44">
        <v>97.1</v>
      </c>
      <c r="L44">
        <v>0.191</v>
      </c>
      <c r="M44">
        <v>0.20100000000000001</v>
      </c>
      <c r="N44">
        <v>0</v>
      </c>
      <c r="O44">
        <v>35.625</v>
      </c>
      <c r="R44">
        <v>13.71</v>
      </c>
      <c r="T44">
        <f t="shared" si="0"/>
        <v>21600</v>
      </c>
      <c r="U44">
        <v>27.3</v>
      </c>
      <c r="V44">
        <f t="shared" si="1"/>
        <v>35.6</v>
      </c>
      <c r="W44" t="str">
        <f t="shared" si="2"/>
        <v/>
      </c>
      <c r="X44" t="str">
        <f t="shared" si="3"/>
        <v/>
      </c>
      <c r="AA44" s="16">
        <f t="shared" si="4"/>
        <v>0.32600000000000001</v>
      </c>
      <c r="AB44" s="16">
        <f t="shared" si="5"/>
        <v>0.01</v>
      </c>
      <c r="AC44" s="16"/>
      <c r="AP44">
        <f t="shared" si="13"/>
        <v>2491600</v>
      </c>
      <c r="AQ44" s="3">
        <v>1600</v>
      </c>
      <c r="AR44">
        <f t="shared" si="9"/>
        <v>475</v>
      </c>
      <c r="AS44">
        <f t="shared" si="10"/>
        <v>406.9</v>
      </c>
    </row>
    <row r="45" spans="1:45" x14ac:dyDescent="0.25">
      <c r="A45" s="2">
        <v>43467</v>
      </c>
      <c r="B45" s="1">
        <v>2</v>
      </c>
      <c r="C45" s="3">
        <v>1700</v>
      </c>
      <c r="D45" s="10">
        <v>0.67003472222222227</v>
      </c>
      <c r="G45">
        <v>2.516</v>
      </c>
      <c r="H45">
        <v>8.0519999999999996</v>
      </c>
      <c r="I45">
        <v>58.965000000000003</v>
      </c>
      <c r="J45">
        <v>-5.5419999999999998</v>
      </c>
      <c r="K45">
        <v>97.9</v>
      </c>
      <c r="L45">
        <v>0.191</v>
      </c>
      <c r="M45">
        <v>0.20100000000000001</v>
      </c>
      <c r="N45">
        <v>0</v>
      </c>
      <c r="O45">
        <v>0.625</v>
      </c>
      <c r="R45">
        <v>13.18</v>
      </c>
      <c r="T45">
        <f t="shared" si="0"/>
        <v>21700</v>
      </c>
      <c r="U45">
        <v>0</v>
      </c>
      <c r="V45">
        <f t="shared" si="1"/>
        <v>0</v>
      </c>
      <c r="W45" t="str">
        <f t="shared" si="2"/>
        <v/>
      </c>
      <c r="X45" t="str">
        <f t="shared" si="3"/>
        <v/>
      </c>
      <c r="AA45" s="16">
        <f t="shared" si="4"/>
        <v>0.39500000000000002</v>
      </c>
      <c r="AB45" s="16">
        <f t="shared" si="5"/>
        <v>8.0000000000000002E-3</v>
      </c>
      <c r="AC45" s="16"/>
      <c r="AP45">
        <f t="shared" si="13"/>
        <v>2491700</v>
      </c>
      <c r="AQ45" s="3">
        <v>1700</v>
      </c>
      <c r="AR45">
        <f t="shared" si="9"/>
        <v>300.5</v>
      </c>
      <c r="AS45">
        <f t="shared" si="10"/>
        <v>230.6</v>
      </c>
    </row>
    <row r="46" spans="1:45" x14ac:dyDescent="0.25">
      <c r="A46" s="2">
        <v>43467</v>
      </c>
      <c r="B46" s="1">
        <v>2</v>
      </c>
      <c r="C46" s="3">
        <v>1800</v>
      </c>
      <c r="D46" s="10">
        <v>0.7117013888888889</v>
      </c>
      <c r="G46">
        <v>1.0069999999999999</v>
      </c>
      <c r="H46">
        <v>5.0330000000000004</v>
      </c>
      <c r="I46">
        <v>64.58</v>
      </c>
      <c r="J46">
        <v>-7.3159999999999998</v>
      </c>
      <c r="K46">
        <v>98.6</v>
      </c>
      <c r="L46">
        <v>0.191</v>
      </c>
      <c r="M46">
        <v>0.20100000000000001</v>
      </c>
      <c r="N46">
        <v>0</v>
      </c>
      <c r="O46">
        <v>0.625</v>
      </c>
      <c r="R46">
        <v>12.96</v>
      </c>
      <c r="T46">
        <f t="shared" si="0"/>
        <v>21800</v>
      </c>
      <c r="U46">
        <v>0</v>
      </c>
      <c r="V46">
        <f t="shared" si="1"/>
        <v>0</v>
      </c>
      <c r="W46" t="str">
        <f t="shared" si="2"/>
        <v/>
      </c>
      <c r="X46" t="str">
        <f t="shared" si="3"/>
        <v/>
      </c>
      <c r="AA46" s="16">
        <f t="shared" si="4"/>
        <v>0.34699999999999998</v>
      </c>
      <c r="AB46" s="16">
        <f t="shared" si="5"/>
        <v>5.0000000000000001E-3</v>
      </c>
      <c r="AC46" s="16"/>
      <c r="AP46">
        <f t="shared" si="13"/>
        <v>2491800</v>
      </c>
      <c r="AQ46" s="3">
        <v>1800</v>
      </c>
      <c r="AR46">
        <f t="shared" si="9"/>
        <v>121.5</v>
      </c>
      <c r="AS46">
        <f t="shared" si="10"/>
        <v>70.599999999999994</v>
      </c>
    </row>
    <row r="47" spans="1:45" x14ac:dyDescent="0.25">
      <c r="A47" s="2">
        <v>43467</v>
      </c>
      <c r="B47" s="1">
        <v>2</v>
      </c>
      <c r="C47" s="3">
        <v>1900</v>
      </c>
      <c r="D47" s="10">
        <v>0.75336805555555564</v>
      </c>
      <c r="G47">
        <v>3.02</v>
      </c>
      <c r="H47">
        <v>7.5490000000000004</v>
      </c>
      <c r="I47">
        <v>53.348999999999997</v>
      </c>
      <c r="J47">
        <v>-7.2190000000000003</v>
      </c>
      <c r="K47">
        <v>98.3</v>
      </c>
      <c r="L47">
        <v>0.19</v>
      </c>
      <c r="M47">
        <v>0.20100000000000001</v>
      </c>
      <c r="N47">
        <v>0</v>
      </c>
      <c r="O47">
        <v>0.625</v>
      </c>
      <c r="R47">
        <v>12.86</v>
      </c>
      <c r="T47">
        <f t="shared" si="0"/>
        <v>21900</v>
      </c>
      <c r="U47">
        <v>0</v>
      </c>
      <c r="V47">
        <f t="shared" si="1"/>
        <v>0</v>
      </c>
      <c r="W47" t="str">
        <f t="shared" si="2"/>
        <v/>
      </c>
      <c r="X47" t="str">
        <f t="shared" si="3"/>
        <v/>
      </c>
      <c r="AA47" s="16">
        <f t="shared" si="4"/>
        <v>0.34899999999999998</v>
      </c>
      <c r="AB47" s="16">
        <f t="shared" si="5"/>
        <v>6.0000000000000001E-3</v>
      </c>
      <c r="AC47" s="16"/>
      <c r="AP47">
        <f t="shared" si="13"/>
        <v>2491900</v>
      </c>
      <c r="AQ47" s="3">
        <v>1900</v>
      </c>
      <c r="AR47">
        <f t="shared" si="9"/>
        <v>5.3</v>
      </c>
      <c r="AS47">
        <f t="shared" si="10"/>
        <v>0</v>
      </c>
    </row>
    <row r="48" spans="1:45" x14ac:dyDescent="0.25">
      <c r="A48" s="2">
        <v>43467</v>
      </c>
      <c r="B48" s="1">
        <v>2</v>
      </c>
      <c r="C48" s="3">
        <v>2000</v>
      </c>
      <c r="D48" s="10">
        <v>0.79503472222222227</v>
      </c>
      <c r="G48">
        <v>2.516</v>
      </c>
      <c r="H48">
        <v>5.5359999999999996</v>
      </c>
      <c r="I48">
        <v>65.983999999999995</v>
      </c>
      <c r="J48">
        <v>-7.7380000000000004</v>
      </c>
      <c r="K48">
        <v>98.6</v>
      </c>
      <c r="L48">
        <v>0.191</v>
      </c>
      <c r="M48">
        <v>0.20100000000000001</v>
      </c>
      <c r="N48">
        <v>0</v>
      </c>
      <c r="O48">
        <v>0.625</v>
      </c>
      <c r="R48">
        <v>12.75</v>
      </c>
      <c r="T48">
        <f t="shared" si="0"/>
        <v>22000</v>
      </c>
      <c r="U48">
        <v>0</v>
      </c>
      <c r="V48">
        <f t="shared" si="1"/>
        <v>0</v>
      </c>
      <c r="W48" t="str">
        <f t="shared" si="2"/>
        <v/>
      </c>
      <c r="X48" t="str">
        <f t="shared" si="3"/>
        <v/>
      </c>
      <c r="AA48" s="16">
        <f t="shared" si="4"/>
        <v>0.33600000000000002</v>
      </c>
      <c r="AB48" s="16">
        <f t="shared" si="5"/>
        <v>5.0000000000000001E-3</v>
      </c>
      <c r="AC48" s="16"/>
      <c r="AP48">
        <f t="shared" si="13"/>
        <v>2492000</v>
      </c>
      <c r="AQ48" s="3">
        <v>2000</v>
      </c>
      <c r="AR48">
        <f t="shared" si="9"/>
        <v>0</v>
      </c>
      <c r="AS48">
        <f t="shared" si="10"/>
        <v>0</v>
      </c>
    </row>
    <row r="49" spans="1:45" x14ac:dyDescent="0.25">
      <c r="A49" s="2">
        <v>43467</v>
      </c>
      <c r="B49" s="1">
        <v>2</v>
      </c>
      <c r="C49" s="3">
        <v>2100</v>
      </c>
      <c r="D49" s="10">
        <v>0.8367013888888889</v>
      </c>
      <c r="G49">
        <v>3.02</v>
      </c>
      <c r="H49">
        <v>8.5559999999999992</v>
      </c>
      <c r="I49">
        <v>53.348999999999997</v>
      </c>
      <c r="J49">
        <v>-9.4730000000000008</v>
      </c>
      <c r="K49">
        <v>98.2</v>
      </c>
      <c r="L49">
        <v>0.191</v>
      </c>
      <c r="M49">
        <v>0.20100000000000001</v>
      </c>
      <c r="N49">
        <v>0</v>
      </c>
      <c r="O49">
        <v>0.625</v>
      </c>
      <c r="R49">
        <v>12.64</v>
      </c>
      <c r="T49">
        <f t="shared" si="0"/>
        <v>22100</v>
      </c>
      <c r="U49">
        <v>0</v>
      </c>
      <c r="V49">
        <f t="shared" si="1"/>
        <v>0</v>
      </c>
      <c r="W49" t="str">
        <f t="shared" si="2"/>
        <v/>
      </c>
      <c r="X49" t="str">
        <f t="shared" si="3"/>
        <v/>
      </c>
      <c r="AA49" s="16">
        <f t="shared" si="4"/>
        <v>0.29199999999999998</v>
      </c>
      <c r="AB49" s="16">
        <f t="shared" si="5"/>
        <v>5.0000000000000001E-3</v>
      </c>
      <c r="AC49" s="16"/>
      <c r="AP49">
        <f t="shared" si="13"/>
        <v>2492100</v>
      </c>
      <c r="AQ49" s="3">
        <v>2100</v>
      </c>
      <c r="AR49">
        <f t="shared" si="9"/>
        <v>0</v>
      </c>
      <c r="AS49">
        <f t="shared" si="10"/>
        <v>0</v>
      </c>
    </row>
    <row r="50" spans="1:45" x14ac:dyDescent="0.25">
      <c r="A50" s="2">
        <v>43467</v>
      </c>
      <c r="B50" s="1">
        <v>2</v>
      </c>
      <c r="C50" s="3">
        <v>2200</v>
      </c>
      <c r="D50" s="10">
        <v>0.87836805555555564</v>
      </c>
      <c r="G50">
        <v>5.0330000000000004</v>
      </c>
      <c r="H50">
        <v>9.5619999999999994</v>
      </c>
      <c r="I50">
        <v>40.713999999999999</v>
      </c>
      <c r="J50">
        <v>-9.5079999999999991</v>
      </c>
      <c r="K50">
        <v>97.6</v>
      </c>
      <c r="L50">
        <v>0.191</v>
      </c>
      <c r="M50">
        <v>0.20100000000000001</v>
      </c>
      <c r="N50">
        <v>0</v>
      </c>
      <c r="O50">
        <v>0.625</v>
      </c>
      <c r="R50">
        <v>12.64</v>
      </c>
      <c r="T50">
        <f t="shared" si="0"/>
        <v>22200</v>
      </c>
      <c r="U50">
        <v>0</v>
      </c>
      <c r="V50">
        <f t="shared" si="1"/>
        <v>0</v>
      </c>
      <c r="W50" t="str">
        <f t="shared" si="2"/>
        <v/>
      </c>
      <c r="X50" t="str">
        <f t="shared" si="3"/>
        <v/>
      </c>
      <c r="AA50" s="16">
        <f t="shared" si="4"/>
        <v>0.28999999999999998</v>
      </c>
      <c r="AB50" s="16">
        <f t="shared" si="5"/>
        <v>7.0000000000000001E-3</v>
      </c>
      <c r="AC50" s="16"/>
      <c r="AP50">
        <f t="shared" si="13"/>
        <v>2492200</v>
      </c>
      <c r="AQ50" s="3">
        <v>2200</v>
      </c>
      <c r="AR50">
        <f t="shared" si="9"/>
        <v>0</v>
      </c>
      <c r="AS50">
        <f t="shared" si="10"/>
        <v>0</v>
      </c>
    </row>
    <row r="51" spans="1:45" x14ac:dyDescent="0.25">
      <c r="A51" s="2">
        <v>43467</v>
      </c>
      <c r="B51" s="1">
        <v>2</v>
      </c>
      <c r="C51" s="3">
        <v>2300</v>
      </c>
      <c r="D51" s="10">
        <v>0.92003472222222227</v>
      </c>
      <c r="G51">
        <v>3.5230000000000001</v>
      </c>
      <c r="H51">
        <v>7.5490000000000004</v>
      </c>
      <c r="I51">
        <v>40.713999999999999</v>
      </c>
      <c r="J51">
        <v>-9.1679999999999993</v>
      </c>
      <c r="K51">
        <v>97.4</v>
      </c>
      <c r="L51">
        <v>0.191</v>
      </c>
      <c r="M51">
        <v>0.20100000000000001</v>
      </c>
      <c r="N51">
        <v>0</v>
      </c>
      <c r="O51">
        <v>0.625</v>
      </c>
      <c r="R51">
        <v>12.64</v>
      </c>
      <c r="T51">
        <f t="shared" si="0"/>
        <v>22300</v>
      </c>
      <c r="U51">
        <v>0</v>
      </c>
      <c r="V51">
        <f t="shared" si="1"/>
        <v>0</v>
      </c>
      <c r="W51" t="str">
        <f t="shared" si="2"/>
        <v/>
      </c>
      <c r="X51" t="str">
        <f t="shared" si="3"/>
        <v/>
      </c>
      <c r="AA51" s="16">
        <f t="shared" si="4"/>
        <v>0.29699999999999999</v>
      </c>
      <c r="AB51" s="16">
        <f t="shared" si="5"/>
        <v>8.0000000000000002E-3</v>
      </c>
      <c r="AC51" s="16"/>
      <c r="AP51">
        <f t="shared" si="13"/>
        <v>2492300</v>
      </c>
      <c r="AQ51" s="3">
        <v>2300</v>
      </c>
      <c r="AR51">
        <f t="shared" si="9"/>
        <v>0</v>
      </c>
      <c r="AS51">
        <f t="shared" si="10"/>
        <v>0</v>
      </c>
    </row>
    <row r="52" spans="1:45" x14ac:dyDescent="0.25">
      <c r="A52" s="2">
        <v>43467</v>
      </c>
      <c r="B52" s="1">
        <v>2</v>
      </c>
      <c r="C52" s="3">
        <v>2400</v>
      </c>
      <c r="D52" s="10">
        <v>0.9617013888888889</v>
      </c>
      <c r="G52">
        <v>2.516</v>
      </c>
      <c r="H52">
        <v>6.5430000000000001</v>
      </c>
      <c r="I52">
        <v>46.329000000000001</v>
      </c>
      <c r="J52">
        <v>-8.0990000000000002</v>
      </c>
      <c r="K52">
        <v>97.8</v>
      </c>
      <c r="L52">
        <v>0.191</v>
      </c>
      <c r="M52">
        <v>0.20100000000000001</v>
      </c>
      <c r="N52">
        <v>0</v>
      </c>
      <c r="O52">
        <v>0.625</v>
      </c>
      <c r="R52">
        <v>12.53</v>
      </c>
      <c r="T52">
        <f t="shared" si="0"/>
        <v>22400</v>
      </c>
      <c r="U52">
        <v>0</v>
      </c>
      <c r="V52">
        <f t="shared" si="1"/>
        <v>0</v>
      </c>
      <c r="W52">
        <f t="shared" si="2"/>
        <v>0.191</v>
      </c>
      <c r="X52">
        <f t="shared" si="3"/>
        <v>0.20100000000000001</v>
      </c>
      <c r="AA52" s="16">
        <f t="shared" si="4"/>
        <v>0.32400000000000001</v>
      </c>
      <c r="AB52" s="16">
        <f t="shared" si="5"/>
        <v>7.0000000000000001E-3</v>
      </c>
      <c r="AC52" s="16"/>
      <c r="AP52">
        <f t="shared" si="13"/>
        <v>2492400</v>
      </c>
      <c r="AQ52" s="3">
        <v>2400</v>
      </c>
      <c r="AR52">
        <f t="shared" si="9"/>
        <v>0</v>
      </c>
      <c r="AS52">
        <f t="shared" si="10"/>
        <v>0</v>
      </c>
    </row>
    <row r="53" spans="1:45" x14ac:dyDescent="0.25">
      <c r="A53" s="2">
        <v>43468</v>
      </c>
      <c r="B53" s="1">
        <v>3</v>
      </c>
      <c r="C53" s="3">
        <v>100</v>
      </c>
      <c r="D53" s="10">
        <v>3.3680555555555551E-3</v>
      </c>
      <c r="G53">
        <v>2.0129999999999999</v>
      </c>
      <c r="H53">
        <v>5.5359999999999996</v>
      </c>
      <c r="I53">
        <v>53.348999999999997</v>
      </c>
      <c r="J53">
        <v>-8.0990000000000002</v>
      </c>
      <c r="K53">
        <v>98.4</v>
      </c>
      <c r="L53">
        <v>0.191</v>
      </c>
      <c r="M53">
        <v>0.20100000000000001</v>
      </c>
      <c r="N53">
        <v>0</v>
      </c>
      <c r="O53">
        <v>0.625</v>
      </c>
      <c r="R53">
        <v>12.53</v>
      </c>
      <c r="T53">
        <f t="shared" si="0"/>
        <v>30100</v>
      </c>
      <c r="U53">
        <v>0</v>
      </c>
      <c r="V53">
        <f t="shared" si="1"/>
        <v>0</v>
      </c>
      <c r="W53" t="str">
        <f t="shared" si="2"/>
        <v/>
      </c>
      <c r="X53" t="str">
        <f t="shared" si="3"/>
        <v/>
      </c>
      <c r="AA53" s="16">
        <f t="shared" si="4"/>
        <v>0.32600000000000001</v>
      </c>
      <c r="AB53" s="16">
        <f t="shared" si="5"/>
        <v>5.0000000000000001E-3</v>
      </c>
      <c r="AC53" s="16"/>
    </row>
    <row r="54" spans="1:45" x14ac:dyDescent="0.25">
      <c r="A54" s="2">
        <v>43468</v>
      </c>
      <c r="B54" s="1">
        <v>3</v>
      </c>
      <c r="C54" s="3">
        <v>200</v>
      </c>
      <c r="D54" s="10">
        <v>4.5034722222222219E-2</v>
      </c>
      <c r="G54">
        <v>2.0129999999999999</v>
      </c>
      <c r="H54">
        <v>4.5289999999999999</v>
      </c>
      <c r="I54">
        <v>58.965000000000003</v>
      </c>
      <c r="J54">
        <v>-6.0730000000000004</v>
      </c>
      <c r="K54">
        <v>99.2</v>
      </c>
      <c r="L54">
        <v>0.191</v>
      </c>
      <c r="M54">
        <v>0.20100000000000001</v>
      </c>
      <c r="N54">
        <v>0</v>
      </c>
      <c r="O54">
        <v>0.625</v>
      </c>
      <c r="R54">
        <v>12.53</v>
      </c>
      <c r="T54">
        <f t="shared" si="0"/>
        <v>30200</v>
      </c>
      <c r="U54">
        <v>0</v>
      </c>
      <c r="V54">
        <f t="shared" si="1"/>
        <v>0</v>
      </c>
      <c r="W54" t="str">
        <f t="shared" si="2"/>
        <v/>
      </c>
      <c r="X54" t="str">
        <f t="shared" si="3"/>
        <v/>
      </c>
      <c r="AA54" s="16">
        <f t="shared" si="4"/>
        <v>0.38500000000000001</v>
      </c>
      <c r="AB54" s="16">
        <f t="shared" si="5"/>
        <v>3.0000000000000001E-3</v>
      </c>
      <c r="AC54" s="16"/>
    </row>
    <row r="55" spans="1:45" x14ac:dyDescent="0.25">
      <c r="A55" s="2">
        <v>43468</v>
      </c>
      <c r="B55" s="1">
        <v>3</v>
      </c>
      <c r="C55" s="3">
        <v>300</v>
      </c>
      <c r="D55" s="10">
        <v>8.6701388888888897E-2</v>
      </c>
      <c r="G55">
        <v>1.51</v>
      </c>
      <c r="H55">
        <v>5.0330000000000004</v>
      </c>
      <c r="I55">
        <v>60.369</v>
      </c>
      <c r="J55">
        <v>-4.8650000000000002</v>
      </c>
      <c r="K55">
        <v>99.7</v>
      </c>
      <c r="L55">
        <v>0.191</v>
      </c>
      <c r="M55">
        <v>0.20100000000000001</v>
      </c>
      <c r="N55">
        <v>0</v>
      </c>
      <c r="O55">
        <v>0.625</v>
      </c>
      <c r="R55">
        <v>12.53</v>
      </c>
      <c r="T55">
        <f t="shared" si="0"/>
        <v>30300</v>
      </c>
      <c r="U55">
        <v>0</v>
      </c>
      <c r="V55">
        <f t="shared" si="1"/>
        <v>0</v>
      </c>
      <c r="W55" t="str">
        <f t="shared" si="2"/>
        <v/>
      </c>
      <c r="X55" t="str">
        <f t="shared" si="3"/>
        <v/>
      </c>
      <c r="AA55" s="16">
        <f t="shared" si="4"/>
        <v>0.42399999999999999</v>
      </c>
      <c r="AB55" s="16">
        <f t="shared" si="5"/>
        <v>1E-3</v>
      </c>
      <c r="AC55" s="16"/>
    </row>
    <row r="56" spans="1:45" x14ac:dyDescent="0.25">
      <c r="A56" s="2">
        <v>43468</v>
      </c>
      <c r="B56" s="1">
        <v>3</v>
      </c>
      <c r="C56" s="3">
        <v>400</v>
      </c>
      <c r="D56" s="10">
        <v>0.12836805555555555</v>
      </c>
      <c r="G56">
        <v>2.516</v>
      </c>
      <c r="H56">
        <v>5.0330000000000004</v>
      </c>
      <c r="I56">
        <v>49.137</v>
      </c>
      <c r="J56">
        <v>-5.6980000000000004</v>
      </c>
      <c r="K56">
        <v>99.5</v>
      </c>
      <c r="L56">
        <v>0.191</v>
      </c>
      <c r="M56">
        <v>0.20100000000000001</v>
      </c>
      <c r="N56">
        <v>0</v>
      </c>
      <c r="O56">
        <v>0.625</v>
      </c>
      <c r="R56">
        <v>12.53</v>
      </c>
      <c r="T56">
        <f t="shared" si="0"/>
        <v>30400</v>
      </c>
      <c r="U56">
        <v>0</v>
      </c>
      <c r="V56">
        <f t="shared" si="1"/>
        <v>0</v>
      </c>
      <c r="W56" t="str">
        <f t="shared" si="2"/>
        <v/>
      </c>
      <c r="X56" t="str">
        <f t="shared" si="3"/>
        <v/>
      </c>
      <c r="AA56" s="16">
        <f t="shared" si="4"/>
        <v>0.39700000000000002</v>
      </c>
      <c r="AB56" s="16">
        <f t="shared" si="5"/>
        <v>2E-3</v>
      </c>
      <c r="AC56" s="16"/>
    </row>
    <row r="57" spans="1:45" x14ac:dyDescent="0.25">
      <c r="A57" s="2">
        <v>43468</v>
      </c>
      <c r="B57" s="1">
        <v>3</v>
      </c>
      <c r="C57" s="3">
        <v>500</v>
      </c>
      <c r="D57" s="10">
        <v>0.17003472222222224</v>
      </c>
      <c r="G57">
        <v>1.51</v>
      </c>
      <c r="H57">
        <v>4.5289999999999999</v>
      </c>
      <c r="I57">
        <v>58.965000000000003</v>
      </c>
      <c r="J57">
        <v>-3.5379999999999998</v>
      </c>
      <c r="K57">
        <v>99.8</v>
      </c>
      <c r="L57">
        <v>0.191</v>
      </c>
      <c r="M57">
        <v>0.20100000000000001</v>
      </c>
      <c r="N57">
        <v>0</v>
      </c>
      <c r="O57">
        <v>0.625</v>
      </c>
      <c r="R57">
        <v>12.53</v>
      </c>
      <c r="T57">
        <f t="shared" si="0"/>
        <v>30500</v>
      </c>
      <c r="U57">
        <v>0</v>
      </c>
      <c r="V57">
        <f t="shared" si="1"/>
        <v>0</v>
      </c>
      <c r="W57" t="str">
        <f t="shared" si="2"/>
        <v/>
      </c>
      <c r="X57" t="str">
        <f t="shared" si="3"/>
        <v/>
      </c>
      <c r="AA57" s="16">
        <f t="shared" si="4"/>
        <v>0.46899999999999997</v>
      </c>
      <c r="AB57" s="16">
        <f t="shared" si="5"/>
        <v>1E-3</v>
      </c>
      <c r="AC57" s="16"/>
    </row>
    <row r="58" spans="1:45" x14ac:dyDescent="0.25">
      <c r="A58" s="2">
        <v>43468</v>
      </c>
      <c r="B58" s="1">
        <v>3</v>
      </c>
      <c r="C58" s="3">
        <v>600</v>
      </c>
      <c r="D58" s="10">
        <v>0.2117013888888889</v>
      </c>
      <c r="G58">
        <v>1.0069999999999999</v>
      </c>
      <c r="H58">
        <v>3.5230000000000001</v>
      </c>
      <c r="I58">
        <v>74.408000000000001</v>
      </c>
      <c r="J58">
        <v>-4.2270000000000003</v>
      </c>
      <c r="K58">
        <v>100</v>
      </c>
      <c r="L58">
        <v>0.191</v>
      </c>
      <c r="M58">
        <v>0.20100000000000001</v>
      </c>
      <c r="N58">
        <v>0</v>
      </c>
      <c r="O58">
        <v>0.625</v>
      </c>
      <c r="R58">
        <v>12.43</v>
      </c>
      <c r="T58">
        <f t="shared" si="0"/>
        <v>30600</v>
      </c>
      <c r="U58">
        <v>0</v>
      </c>
      <c r="V58">
        <f t="shared" si="1"/>
        <v>0</v>
      </c>
      <c r="W58" t="str">
        <f t="shared" si="2"/>
        <v/>
      </c>
      <c r="X58" t="str">
        <f t="shared" si="3"/>
        <v/>
      </c>
      <c r="AA58" s="16">
        <f t="shared" si="4"/>
        <v>0.44600000000000001</v>
      </c>
      <c r="AB58" s="16">
        <f t="shared" si="5"/>
        <v>0</v>
      </c>
      <c r="AC58" s="16"/>
    </row>
    <row r="59" spans="1:45" x14ac:dyDescent="0.25">
      <c r="A59" s="2">
        <v>43468</v>
      </c>
      <c r="B59" s="1">
        <v>3</v>
      </c>
      <c r="C59" s="3">
        <v>700</v>
      </c>
      <c r="D59" s="10">
        <v>0.25336805555555558</v>
      </c>
      <c r="G59">
        <v>1.0069999999999999</v>
      </c>
      <c r="H59">
        <v>3.5230000000000001</v>
      </c>
      <c r="I59">
        <v>85.638999999999996</v>
      </c>
      <c r="J59">
        <v>-3.0939999999999999</v>
      </c>
      <c r="K59">
        <v>100</v>
      </c>
      <c r="L59">
        <v>0.191</v>
      </c>
      <c r="M59">
        <v>0.20100000000000001</v>
      </c>
      <c r="N59">
        <v>0</v>
      </c>
      <c r="O59">
        <v>0.625</v>
      </c>
      <c r="R59">
        <v>12.53</v>
      </c>
      <c r="T59">
        <f t="shared" si="0"/>
        <v>30700</v>
      </c>
      <c r="U59">
        <v>0</v>
      </c>
      <c r="V59">
        <f t="shared" si="1"/>
        <v>0</v>
      </c>
      <c r="W59" t="str">
        <f t="shared" si="2"/>
        <v/>
      </c>
      <c r="X59" t="str">
        <f t="shared" si="3"/>
        <v/>
      </c>
      <c r="AA59" s="16">
        <f t="shared" si="4"/>
        <v>0.48599999999999999</v>
      </c>
      <c r="AB59" s="16">
        <f t="shared" si="5"/>
        <v>0</v>
      </c>
      <c r="AC59" s="16"/>
    </row>
    <row r="60" spans="1:45" x14ac:dyDescent="0.25">
      <c r="A60" s="2">
        <v>43468</v>
      </c>
      <c r="B60" s="1">
        <v>3</v>
      </c>
      <c r="C60" s="3">
        <v>800</v>
      </c>
      <c r="D60" s="10">
        <v>0.29503472222222221</v>
      </c>
      <c r="G60">
        <v>1.0069999999999999</v>
      </c>
      <c r="H60">
        <v>3.5230000000000001</v>
      </c>
      <c r="I60">
        <v>78.62</v>
      </c>
      <c r="J60">
        <v>-3.508</v>
      </c>
      <c r="K60">
        <v>100</v>
      </c>
      <c r="L60">
        <v>0.191</v>
      </c>
      <c r="M60">
        <v>0.20100000000000001</v>
      </c>
      <c r="N60">
        <v>0</v>
      </c>
      <c r="O60">
        <v>0.625</v>
      </c>
      <c r="R60">
        <v>12.53</v>
      </c>
      <c r="T60">
        <f t="shared" si="0"/>
        <v>30800</v>
      </c>
      <c r="U60">
        <v>0</v>
      </c>
      <c r="V60">
        <f t="shared" si="1"/>
        <v>0</v>
      </c>
      <c r="W60" t="str">
        <f t="shared" si="2"/>
        <v/>
      </c>
      <c r="X60" t="str">
        <f t="shared" si="3"/>
        <v/>
      </c>
      <c r="AA60" s="16">
        <f t="shared" si="4"/>
        <v>0.47099999999999997</v>
      </c>
      <c r="AB60" s="16">
        <f t="shared" si="5"/>
        <v>0</v>
      </c>
      <c r="AC60" s="16"/>
    </row>
    <row r="61" spans="1:45" x14ac:dyDescent="0.25">
      <c r="A61" s="2">
        <v>43468</v>
      </c>
      <c r="B61" s="1">
        <v>3</v>
      </c>
      <c r="C61" s="3">
        <v>900</v>
      </c>
      <c r="D61" s="10">
        <v>0.33670138888888884</v>
      </c>
      <c r="G61">
        <v>1.51</v>
      </c>
      <c r="H61">
        <v>4.0259999999999998</v>
      </c>
      <c r="I61">
        <v>82.831000000000003</v>
      </c>
      <c r="J61">
        <v>-4.4390000000000001</v>
      </c>
      <c r="K61">
        <v>100</v>
      </c>
      <c r="L61">
        <v>0.191</v>
      </c>
      <c r="M61">
        <v>0.20100000000000001</v>
      </c>
      <c r="N61">
        <v>0</v>
      </c>
      <c r="O61">
        <v>1.875</v>
      </c>
      <c r="R61">
        <v>12.53</v>
      </c>
      <c r="T61">
        <f t="shared" si="0"/>
        <v>30900</v>
      </c>
      <c r="U61">
        <v>55.8</v>
      </c>
      <c r="V61">
        <f t="shared" si="1"/>
        <v>1.9</v>
      </c>
      <c r="W61" t="str">
        <f t="shared" si="2"/>
        <v/>
      </c>
      <c r="X61" t="str">
        <f t="shared" si="3"/>
        <v/>
      </c>
      <c r="AA61" s="16">
        <f t="shared" si="4"/>
        <v>0.439</v>
      </c>
      <c r="AB61" s="16">
        <f t="shared" si="5"/>
        <v>0</v>
      </c>
      <c r="AC61" s="16"/>
    </row>
    <row r="62" spans="1:45" x14ac:dyDescent="0.25">
      <c r="A62" s="2">
        <v>43468</v>
      </c>
      <c r="B62" s="1">
        <v>3</v>
      </c>
      <c r="C62" s="3">
        <v>1000</v>
      </c>
      <c r="D62" s="10">
        <v>0.37836805555555553</v>
      </c>
      <c r="G62">
        <v>2.516</v>
      </c>
      <c r="H62">
        <v>6.0389999999999997</v>
      </c>
      <c r="I62">
        <v>50.540999999999997</v>
      </c>
      <c r="J62">
        <v>-6.1050000000000004</v>
      </c>
      <c r="K62">
        <v>99.8</v>
      </c>
      <c r="L62">
        <v>0.191</v>
      </c>
      <c r="M62">
        <v>0.20100000000000001</v>
      </c>
      <c r="N62">
        <v>0</v>
      </c>
      <c r="O62">
        <v>30.625</v>
      </c>
      <c r="R62">
        <v>12.75</v>
      </c>
      <c r="T62">
        <f t="shared" si="0"/>
        <v>31000</v>
      </c>
      <c r="U62">
        <v>167.5</v>
      </c>
      <c r="V62">
        <f t="shared" si="1"/>
        <v>30.6</v>
      </c>
      <c r="W62" t="str">
        <f t="shared" si="2"/>
        <v/>
      </c>
      <c r="X62" t="str">
        <f t="shared" si="3"/>
        <v/>
      </c>
      <c r="AA62" s="16">
        <f t="shared" si="4"/>
        <v>0.38600000000000001</v>
      </c>
      <c r="AB62" s="16">
        <f t="shared" si="5"/>
        <v>1E-3</v>
      </c>
      <c r="AC62" s="16"/>
    </row>
    <row r="63" spans="1:45" x14ac:dyDescent="0.25">
      <c r="A63" s="2">
        <v>43468</v>
      </c>
      <c r="B63" s="1">
        <v>3</v>
      </c>
      <c r="C63" s="3">
        <v>1100</v>
      </c>
      <c r="D63" s="10">
        <v>0.42003472222222221</v>
      </c>
      <c r="G63">
        <v>2.516</v>
      </c>
      <c r="H63">
        <v>5.5359999999999996</v>
      </c>
      <c r="I63">
        <v>57.561</v>
      </c>
      <c r="J63">
        <v>-6.2939999999999996</v>
      </c>
      <c r="K63">
        <v>99.5</v>
      </c>
      <c r="L63">
        <v>0.191</v>
      </c>
      <c r="M63">
        <v>0.20100000000000001</v>
      </c>
      <c r="N63">
        <v>0</v>
      </c>
      <c r="O63">
        <v>58.125</v>
      </c>
      <c r="R63">
        <v>13.28</v>
      </c>
      <c r="T63">
        <f t="shared" si="0"/>
        <v>31100</v>
      </c>
      <c r="U63">
        <v>253.8</v>
      </c>
      <c r="V63">
        <f t="shared" si="1"/>
        <v>58.1</v>
      </c>
      <c r="W63" t="str">
        <f t="shared" si="2"/>
        <v/>
      </c>
      <c r="X63" t="str">
        <f t="shared" si="3"/>
        <v/>
      </c>
      <c r="AA63" s="16">
        <f t="shared" si="4"/>
        <v>0.379</v>
      </c>
      <c r="AB63" s="16">
        <f t="shared" si="5"/>
        <v>2E-3</v>
      </c>
      <c r="AC63" s="16"/>
    </row>
    <row r="64" spans="1:45" x14ac:dyDescent="0.25">
      <c r="A64" s="2">
        <v>43468</v>
      </c>
      <c r="B64" s="1">
        <v>3</v>
      </c>
      <c r="C64" s="3">
        <v>1200</v>
      </c>
      <c r="D64" s="10">
        <v>0.46170138888888884</v>
      </c>
      <c r="G64">
        <v>2.0129999999999999</v>
      </c>
      <c r="H64">
        <v>4.5289999999999999</v>
      </c>
      <c r="I64">
        <v>50.540999999999997</v>
      </c>
      <c r="J64">
        <v>-5.1100000000000003</v>
      </c>
      <c r="K64">
        <v>99.5</v>
      </c>
      <c r="L64">
        <v>0.191</v>
      </c>
      <c r="M64">
        <v>0.20100000000000001</v>
      </c>
      <c r="N64">
        <v>0</v>
      </c>
      <c r="O64">
        <v>68.125</v>
      </c>
      <c r="R64">
        <v>13.28</v>
      </c>
      <c r="T64">
        <f t="shared" si="0"/>
        <v>31200</v>
      </c>
      <c r="U64">
        <v>296.3</v>
      </c>
      <c r="V64">
        <f t="shared" si="1"/>
        <v>68.099999999999994</v>
      </c>
      <c r="W64" t="str">
        <f t="shared" si="2"/>
        <v/>
      </c>
      <c r="X64" t="str">
        <f t="shared" si="3"/>
        <v/>
      </c>
      <c r="AA64" s="16">
        <f t="shared" si="4"/>
        <v>0.41499999999999998</v>
      </c>
      <c r="AB64" s="16">
        <f t="shared" si="5"/>
        <v>2E-3</v>
      </c>
      <c r="AC64" s="16"/>
    </row>
    <row r="65" spans="1:29" x14ac:dyDescent="0.25">
      <c r="A65" s="2">
        <v>43468</v>
      </c>
      <c r="B65" s="1">
        <v>3</v>
      </c>
      <c r="C65" s="3">
        <v>1300</v>
      </c>
      <c r="D65" s="10">
        <v>0.50336805555555553</v>
      </c>
      <c r="G65">
        <v>1.51</v>
      </c>
      <c r="H65">
        <v>3.5230000000000001</v>
      </c>
      <c r="I65">
        <v>105.294</v>
      </c>
      <c r="J65">
        <v>-2.976</v>
      </c>
      <c r="K65">
        <v>100</v>
      </c>
      <c r="L65">
        <v>0.191</v>
      </c>
      <c r="M65">
        <v>0.20100000000000001</v>
      </c>
      <c r="N65">
        <v>0</v>
      </c>
      <c r="O65">
        <v>66.875</v>
      </c>
      <c r="R65">
        <v>13.28</v>
      </c>
      <c r="T65">
        <f t="shared" si="0"/>
        <v>31300</v>
      </c>
      <c r="U65">
        <v>289.3</v>
      </c>
      <c r="V65">
        <f t="shared" si="1"/>
        <v>66.900000000000006</v>
      </c>
      <c r="W65" t="str">
        <f t="shared" si="2"/>
        <v/>
      </c>
      <c r="X65" t="str">
        <f t="shared" si="3"/>
        <v/>
      </c>
      <c r="AA65" s="16">
        <f t="shared" si="4"/>
        <v>0.49</v>
      </c>
      <c r="AB65" s="16">
        <f t="shared" si="5"/>
        <v>0</v>
      </c>
      <c r="AC65" s="16"/>
    </row>
    <row r="66" spans="1:29" x14ac:dyDescent="0.25">
      <c r="A66" s="2">
        <v>43468</v>
      </c>
      <c r="B66" s="1">
        <v>3</v>
      </c>
      <c r="C66" s="3">
        <v>1400</v>
      </c>
      <c r="D66" s="10">
        <v>0.54503472222222216</v>
      </c>
      <c r="G66">
        <v>0.503</v>
      </c>
      <c r="H66">
        <v>2.0129999999999999</v>
      </c>
      <c r="I66">
        <v>115.122</v>
      </c>
      <c r="J66">
        <v>-2.044</v>
      </c>
      <c r="K66">
        <v>100</v>
      </c>
      <c r="L66">
        <v>0.191</v>
      </c>
      <c r="M66">
        <v>0.20100000000000001</v>
      </c>
      <c r="N66">
        <v>0</v>
      </c>
      <c r="O66">
        <v>96.875</v>
      </c>
      <c r="R66">
        <v>13.28</v>
      </c>
      <c r="T66">
        <f t="shared" si="0"/>
        <v>31400</v>
      </c>
      <c r="U66">
        <v>233.3</v>
      </c>
      <c r="V66">
        <f t="shared" si="1"/>
        <v>96.9</v>
      </c>
      <c r="W66" t="str">
        <f t="shared" si="2"/>
        <v/>
      </c>
      <c r="X66" t="str">
        <f t="shared" si="3"/>
        <v/>
      </c>
      <c r="AA66" s="16">
        <f t="shared" si="4"/>
        <v>0.52500000000000002</v>
      </c>
      <c r="AB66" s="16">
        <f t="shared" si="5"/>
        <v>0</v>
      </c>
      <c r="AC66" s="16"/>
    </row>
    <row r="67" spans="1:29" x14ac:dyDescent="0.25">
      <c r="A67" s="2">
        <v>43468</v>
      </c>
      <c r="B67" s="1">
        <v>3</v>
      </c>
      <c r="C67" s="3">
        <v>1500</v>
      </c>
      <c r="D67" s="10">
        <v>0.5867013888888889</v>
      </c>
      <c r="G67">
        <v>0.503</v>
      </c>
      <c r="H67">
        <v>2.516</v>
      </c>
      <c r="I67">
        <v>129.161</v>
      </c>
      <c r="J67">
        <v>-1.6990000000000001</v>
      </c>
      <c r="K67">
        <v>100</v>
      </c>
      <c r="L67">
        <v>0.191</v>
      </c>
      <c r="M67">
        <v>0.20100000000000001</v>
      </c>
      <c r="N67">
        <v>0</v>
      </c>
      <c r="O67">
        <v>135.625</v>
      </c>
      <c r="R67">
        <v>13.93</v>
      </c>
      <c r="T67">
        <f t="shared" si="0"/>
        <v>31500</v>
      </c>
      <c r="U67">
        <v>137.5</v>
      </c>
      <c r="V67">
        <f t="shared" si="1"/>
        <v>135.6</v>
      </c>
      <c r="W67" t="str">
        <f t="shared" si="2"/>
        <v/>
      </c>
      <c r="X67" t="str">
        <f t="shared" si="3"/>
        <v/>
      </c>
      <c r="AA67" s="16">
        <f t="shared" si="4"/>
        <v>0.53900000000000003</v>
      </c>
      <c r="AB67" s="16">
        <f t="shared" si="5"/>
        <v>0</v>
      </c>
      <c r="AC67" s="16"/>
    </row>
    <row r="68" spans="1:29" x14ac:dyDescent="0.25">
      <c r="A68" s="2">
        <v>43468</v>
      </c>
      <c r="B68" s="1">
        <v>3</v>
      </c>
      <c r="C68" s="3">
        <v>1600</v>
      </c>
      <c r="D68" s="10">
        <v>0.62836805555555553</v>
      </c>
      <c r="G68">
        <v>2.0129999999999999</v>
      </c>
      <c r="H68">
        <v>5.5359999999999996</v>
      </c>
      <c r="I68">
        <v>99.677999999999997</v>
      </c>
      <c r="J68">
        <v>-3.153</v>
      </c>
      <c r="K68">
        <v>100</v>
      </c>
      <c r="L68">
        <v>0.191</v>
      </c>
      <c r="M68">
        <v>0.20200000000000001</v>
      </c>
      <c r="N68">
        <v>0</v>
      </c>
      <c r="O68">
        <v>31.875</v>
      </c>
      <c r="R68">
        <v>13.28</v>
      </c>
      <c r="T68">
        <f t="shared" si="0"/>
        <v>31600</v>
      </c>
      <c r="U68">
        <v>28.8</v>
      </c>
      <c r="V68">
        <f t="shared" si="1"/>
        <v>31.9</v>
      </c>
      <c r="W68" t="str">
        <f t="shared" si="2"/>
        <v/>
      </c>
      <c r="X68" t="str">
        <f t="shared" si="3"/>
        <v/>
      </c>
      <c r="AA68" s="16">
        <f t="shared" si="4"/>
        <v>0.48399999999999999</v>
      </c>
      <c r="AB68" s="16">
        <f t="shared" si="5"/>
        <v>0</v>
      </c>
      <c r="AC68" s="16"/>
    </row>
    <row r="69" spans="1:29" x14ac:dyDescent="0.25">
      <c r="A69" s="2">
        <v>43468</v>
      </c>
      <c r="B69" s="1">
        <v>3</v>
      </c>
      <c r="C69" s="3">
        <v>1700</v>
      </c>
      <c r="D69" s="10">
        <v>0.67003472222222227</v>
      </c>
      <c r="G69">
        <v>1.51</v>
      </c>
      <c r="H69">
        <v>5.0330000000000004</v>
      </c>
      <c r="I69">
        <v>81.427000000000007</v>
      </c>
      <c r="J69">
        <v>-2.976</v>
      </c>
      <c r="K69">
        <v>100</v>
      </c>
      <c r="L69">
        <v>0.191</v>
      </c>
      <c r="M69">
        <v>0.20200000000000001</v>
      </c>
      <c r="N69">
        <v>0</v>
      </c>
      <c r="O69">
        <v>0.625</v>
      </c>
      <c r="R69">
        <v>13.07</v>
      </c>
      <c r="T69">
        <f t="shared" ref="T69:T132" si="14">B69*10000+C69</f>
        <v>31700</v>
      </c>
      <c r="U69">
        <v>0</v>
      </c>
      <c r="V69">
        <f t="shared" ref="V69:V132" si="15">IF(O69&lt;1,0,ROUND(O69,1))</f>
        <v>0</v>
      </c>
      <c r="W69" t="str">
        <f t="shared" ref="W69:W132" si="16">IF(C69=2400,ROUND(L69,3),"")</f>
        <v/>
      </c>
      <c r="X69" t="str">
        <f t="shared" ref="X69:X132" si="17">IF(C69=2400,ROUND(M69,3),"")</f>
        <v/>
      </c>
      <c r="AA69" s="16">
        <f t="shared" ref="AA69:AA132" si="18">ROUND((0.6105*(EXP((17.273*J69)/(J69+237.3))))*K69/100,3)</f>
        <v>0.49</v>
      </c>
      <c r="AB69" s="16">
        <f t="shared" ref="AB69:AB132" si="19">ROUND(AA69/K69*(100-K69),3)</f>
        <v>0</v>
      </c>
      <c r="AC69" s="16"/>
    </row>
    <row r="70" spans="1:29" x14ac:dyDescent="0.25">
      <c r="A70" s="2">
        <v>43468</v>
      </c>
      <c r="B70" s="1">
        <v>3</v>
      </c>
      <c r="C70" s="3">
        <v>1800</v>
      </c>
      <c r="D70" s="10">
        <v>0.7117013888888889</v>
      </c>
      <c r="G70">
        <v>1.51</v>
      </c>
      <c r="H70">
        <v>4.5289999999999999</v>
      </c>
      <c r="I70">
        <v>64.58</v>
      </c>
      <c r="J70">
        <v>-3.8959999999999999</v>
      </c>
      <c r="K70">
        <v>100</v>
      </c>
      <c r="L70">
        <v>0.191</v>
      </c>
      <c r="M70">
        <v>0.20200000000000001</v>
      </c>
      <c r="N70">
        <v>0</v>
      </c>
      <c r="O70">
        <v>0.625</v>
      </c>
      <c r="R70">
        <v>12.86</v>
      </c>
      <c r="T70">
        <f t="shared" si="14"/>
        <v>31800</v>
      </c>
      <c r="U70">
        <v>0</v>
      </c>
      <c r="V70">
        <f t="shared" si="15"/>
        <v>0</v>
      </c>
      <c r="W70" t="str">
        <f t="shared" si="16"/>
        <v/>
      </c>
      <c r="X70" t="str">
        <f t="shared" si="17"/>
        <v/>
      </c>
      <c r="AA70" s="16">
        <f t="shared" si="18"/>
        <v>0.45800000000000002</v>
      </c>
      <c r="AB70" s="16">
        <f t="shared" si="19"/>
        <v>0</v>
      </c>
      <c r="AC70" s="16"/>
    </row>
    <row r="71" spans="1:29" x14ac:dyDescent="0.25">
      <c r="A71" s="2">
        <v>43468</v>
      </c>
      <c r="B71" s="1">
        <v>3</v>
      </c>
      <c r="C71" s="3">
        <v>1900</v>
      </c>
      <c r="D71" s="10">
        <v>0.75336805555555564</v>
      </c>
      <c r="G71">
        <v>1.51</v>
      </c>
      <c r="H71">
        <v>4.5289999999999999</v>
      </c>
      <c r="I71">
        <v>75.811999999999998</v>
      </c>
      <c r="J71">
        <v>-2.3050000000000002</v>
      </c>
      <c r="K71">
        <v>100</v>
      </c>
      <c r="L71">
        <v>0.191</v>
      </c>
      <c r="M71">
        <v>0.20100000000000001</v>
      </c>
      <c r="N71">
        <v>0</v>
      </c>
      <c r="O71">
        <v>0.625</v>
      </c>
      <c r="R71">
        <v>12.75</v>
      </c>
      <c r="T71">
        <f t="shared" si="14"/>
        <v>31900</v>
      </c>
      <c r="U71">
        <v>0</v>
      </c>
      <c r="V71">
        <f t="shared" si="15"/>
        <v>0</v>
      </c>
      <c r="W71" t="str">
        <f t="shared" si="16"/>
        <v/>
      </c>
      <c r="X71" t="str">
        <f t="shared" si="17"/>
        <v/>
      </c>
      <c r="AA71" s="16">
        <f t="shared" si="18"/>
        <v>0.51500000000000001</v>
      </c>
      <c r="AB71" s="16">
        <f t="shared" si="19"/>
        <v>0</v>
      </c>
      <c r="AC71" s="16"/>
    </row>
    <row r="72" spans="1:29" x14ac:dyDescent="0.25">
      <c r="A72" s="2">
        <v>43468</v>
      </c>
      <c r="B72" s="1">
        <v>3</v>
      </c>
      <c r="C72" s="3">
        <v>2000</v>
      </c>
      <c r="D72" s="10">
        <v>0.79503472222222227</v>
      </c>
      <c r="G72">
        <v>1.51</v>
      </c>
      <c r="H72">
        <v>4.0259999999999998</v>
      </c>
      <c r="I72">
        <v>95.466999999999999</v>
      </c>
      <c r="J72">
        <v>-2.83</v>
      </c>
      <c r="K72">
        <v>100</v>
      </c>
      <c r="L72">
        <v>0.191</v>
      </c>
      <c r="M72">
        <v>0.20100000000000001</v>
      </c>
      <c r="N72">
        <v>0</v>
      </c>
      <c r="O72">
        <v>0.625</v>
      </c>
      <c r="R72">
        <v>12.75</v>
      </c>
      <c r="T72">
        <f t="shared" si="14"/>
        <v>32000</v>
      </c>
      <c r="U72">
        <v>0</v>
      </c>
      <c r="V72">
        <f t="shared" si="15"/>
        <v>0</v>
      </c>
      <c r="W72" t="str">
        <f t="shared" si="16"/>
        <v/>
      </c>
      <c r="X72" t="str">
        <f t="shared" si="17"/>
        <v/>
      </c>
      <c r="AA72" s="16">
        <f t="shared" si="18"/>
        <v>0.496</v>
      </c>
      <c r="AB72" s="16">
        <f t="shared" si="19"/>
        <v>0</v>
      </c>
      <c r="AC72" s="16"/>
    </row>
    <row r="73" spans="1:29" x14ac:dyDescent="0.25">
      <c r="A73" s="2">
        <v>43468</v>
      </c>
      <c r="B73" s="1">
        <v>3</v>
      </c>
      <c r="C73" s="3">
        <v>2100</v>
      </c>
      <c r="D73" s="10">
        <v>0.8367013888888889</v>
      </c>
      <c r="G73">
        <v>1.51</v>
      </c>
      <c r="H73">
        <v>4.0259999999999998</v>
      </c>
      <c r="I73">
        <v>91.254999999999995</v>
      </c>
      <c r="J73">
        <v>-2.363</v>
      </c>
      <c r="K73">
        <v>100</v>
      </c>
      <c r="L73">
        <v>0.191</v>
      </c>
      <c r="M73">
        <v>0.20200000000000001</v>
      </c>
      <c r="N73">
        <v>0</v>
      </c>
      <c r="O73">
        <v>0.625</v>
      </c>
      <c r="R73">
        <v>12.64</v>
      </c>
      <c r="T73">
        <f t="shared" si="14"/>
        <v>32100</v>
      </c>
      <c r="U73">
        <v>0</v>
      </c>
      <c r="V73">
        <f t="shared" si="15"/>
        <v>0</v>
      </c>
      <c r="W73" t="str">
        <f t="shared" si="16"/>
        <v/>
      </c>
      <c r="X73" t="str">
        <f t="shared" si="17"/>
        <v/>
      </c>
      <c r="AA73" s="16">
        <f t="shared" si="18"/>
        <v>0.51300000000000001</v>
      </c>
      <c r="AB73" s="16">
        <f t="shared" si="19"/>
        <v>0</v>
      </c>
      <c r="AC73" s="16"/>
    </row>
    <row r="74" spans="1:29" x14ac:dyDescent="0.25">
      <c r="A74" s="2">
        <v>43468</v>
      </c>
      <c r="B74" s="1">
        <v>3</v>
      </c>
      <c r="C74" s="3">
        <v>2200</v>
      </c>
      <c r="D74" s="10">
        <v>0.87836805555555564</v>
      </c>
      <c r="G74">
        <v>1.51</v>
      </c>
      <c r="H74">
        <v>4.5289999999999999</v>
      </c>
      <c r="I74">
        <v>105.294</v>
      </c>
      <c r="J74">
        <v>-1.9</v>
      </c>
      <c r="K74">
        <v>100</v>
      </c>
      <c r="L74">
        <v>0.191</v>
      </c>
      <c r="M74">
        <v>0.20200000000000001</v>
      </c>
      <c r="N74">
        <v>0</v>
      </c>
      <c r="O74">
        <v>0.625</v>
      </c>
      <c r="R74">
        <v>12.64</v>
      </c>
      <c r="T74">
        <f t="shared" si="14"/>
        <v>32200</v>
      </c>
      <c r="U74">
        <v>0</v>
      </c>
      <c r="V74">
        <f t="shared" si="15"/>
        <v>0</v>
      </c>
      <c r="W74" t="str">
        <f t="shared" si="16"/>
        <v/>
      </c>
      <c r="X74" t="str">
        <f t="shared" si="17"/>
        <v/>
      </c>
      <c r="AA74" s="16">
        <f t="shared" si="18"/>
        <v>0.53100000000000003</v>
      </c>
      <c r="AB74" s="16">
        <f t="shared" si="19"/>
        <v>0</v>
      </c>
      <c r="AC74" s="16"/>
    </row>
    <row r="75" spans="1:29" x14ac:dyDescent="0.25">
      <c r="A75" s="2">
        <v>43468</v>
      </c>
      <c r="B75" s="1">
        <v>3</v>
      </c>
      <c r="C75" s="3">
        <v>2300</v>
      </c>
      <c r="D75" s="10">
        <v>0.92003472222222227</v>
      </c>
      <c r="G75">
        <v>1.0069999999999999</v>
      </c>
      <c r="H75">
        <v>4.5289999999999999</v>
      </c>
      <c r="I75">
        <v>124.949</v>
      </c>
      <c r="J75">
        <v>-1.157</v>
      </c>
      <c r="K75">
        <v>100</v>
      </c>
      <c r="L75">
        <v>0.191</v>
      </c>
      <c r="M75">
        <v>0.20100000000000001</v>
      </c>
      <c r="N75">
        <v>0</v>
      </c>
      <c r="O75">
        <v>0.625</v>
      </c>
      <c r="R75">
        <v>12.64</v>
      </c>
      <c r="T75">
        <f t="shared" si="14"/>
        <v>32300</v>
      </c>
      <c r="U75">
        <v>0</v>
      </c>
      <c r="V75">
        <f t="shared" si="15"/>
        <v>0</v>
      </c>
      <c r="W75" t="str">
        <f t="shared" si="16"/>
        <v/>
      </c>
      <c r="X75" t="str">
        <f t="shared" si="17"/>
        <v/>
      </c>
      <c r="AA75" s="16">
        <f t="shared" si="18"/>
        <v>0.56100000000000005</v>
      </c>
      <c r="AB75" s="16">
        <f t="shared" si="19"/>
        <v>0</v>
      </c>
      <c r="AC75" s="16"/>
    </row>
    <row r="76" spans="1:29" x14ac:dyDescent="0.25">
      <c r="A76" s="2">
        <v>43468</v>
      </c>
      <c r="B76" s="1">
        <v>3</v>
      </c>
      <c r="C76" s="3">
        <v>2400</v>
      </c>
      <c r="D76" s="10">
        <v>0.9617013888888889</v>
      </c>
      <c r="G76">
        <v>1.51</v>
      </c>
      <c r="H76">
        <v>3.5230000000000001</v>
      </c>
      <c r="I76">
        <v>164.25899999999999</v>
      </c>
      <c r="J76">
        <v>-1.641</v>
      </c>
      <c r="K76">
        <v>100</v>
      </c>
      <c r="L76">
        <v>0.191</v>
      </c>
      <c r="M76">
        <v>0.20200000000000001</v>
      </c>
      <c r="N76">
        <v>0</v>
      </c>
      <c r="O76">
        <v>0.625</v>
      </c>
      <c r="R76">
        <v>12.53</v>
      </c>
      <c r="T76">
        <f t="shared" si="14"/>
        <v>32400</v>
      </c>
      <c r="U76">
        <v>0</v>
      </c>
      <c r="V76">
        <f t="shared" si="15"/>
        <v>0</v>
      </c>
      <c r="W76">
        <f t="shared" si="16"/>
        <v>0.191</v>
      </c>
      <c r="X76">
        <f t="shared" si="17"/>
        <v>0.20200000000000001</v>
      </c>
      <c r="AA76" s="16">
        <f t="shared" si="18"/>
        <v>0.54100000000000004</v>
      </c>
      <c r="AB76" s="16">
        <f t="shared" si="19"/>
        <v>0</v>
      </c>
      <c r="AC76" s="16"/>
    </row>
    <row r="77" spans="1:29" x14ac:dyDescent="0.25">
      <c r="A77" s="2">
        <v>43469</v>
      </c>
      <c r="B77" s="1">
        <v>4</v>
      </c>
      <c r="C77" s="3">
        <v>100</v>
      </c>
      <c r="D77" s="10">
        <v>3.3680555555555551E-3</v>
      </c>
      <c r="G77">
        <v>1.0069999999999999</v>
      </c>
      <c r="H77">
        <v>4.5289999999999999</v>
      </c>
      <c r="I77">
        <v>158.643</v>
      </c>
      <c r="J77">
        <v>-2.16</v>
      </c>
      <c r="K77">
        <v>100</v>
      </c>
      <c r="L77">
        <v>0.191</v>
      </c>
      <c r="M77">
        <v>0.20200000000000001</v>
      </c>
      <c r="N77">
        <v>0</v>
      </c>
      <c r="O77">
        <v>0.625</v>
      </c>
      <c r="R77">
        <v>12.53</v>
      </c>
      <c r="T77">
        <f t="shared" si="14"/>
        <v>40100</v>
      </c>
      <c r="U77">
        <v>0</v>
      </c>
      <c r="V77">
        <f t="shared" si="15"/>
        <v>0</v>
      </c>
      <c r="W77" t="str">
        <f t="shared" si="16"/>
        <v/>
      </c>
      <c r="X77" t="str">
        <f t="shared" si="17"/>
        <v/>
      </c>
      <c r="AA77" s="16">
        <f t="shared" si="18"/>
        <v>0.52100000000000002</v>
      </c>
      <c r="AB77" s="16">
        <f t="shared" si="19"/>
        <v>0</v>
      </c>
      <c r="AC77" s="16"/>
    </row>
    <row r="78" spans="1:29" x14ac:dyDescent="0.25">
      <c r="A78" s="2">
        <v>43469</v>
      </c>
      <c r="B78" s="1">
        <v>4</v>
      </c>
      <c r="C78" s="3">
        <v>200</v>
      </c>
      <c r="D78" s="10">
        <v>4.5034722222222219E-2</v>
      </c>
      <c r="G78">
        <v>1.51</v>
      </c>
      <c r="H78">
        <v>5.0330000000000004</v>
      </c>
      <c r="I78">
        <v>146.00800000000001</v>
      </c>
      <c r="J78">
        <v>-2.4500000000000002</v>
      </c>
      <c r="K78">
        <v>100</v>
      </c>
      <c r="L78">
        <v>0.191</v>
      </c>
      <c r="M78">
        <v>0.20200000000000001</v>
      </c>
      <c r="N78">
        <v>0</v>
      </c>
      <c r="O78">
        <v>0.625</v>
      </c>
      <c r="R78">
        <v>12.53</v>
      </c>
      <c r="T78">
        <f t="shared" si="14"/>
        <v>40200</v>
      </c>
      <c r="U78">
        <v>0</v>
      </c>
      <c r="V78">
        <f t="shared" si="15"/>
        <v>0</v>
      </c>
      <c r="W78" t="str">
        <f t="shared" si="16"/>
        <v/>
      </c>
      <c r="X78" t="str">
        <f t="shared" si="17"/>
        <v/>
      </c>
      <c r="AA78" s="16">
        <f t="shared" si="18"/>
        <v>0.51</v>
      </c>
      <c r="AB78" s="16">
        <f t="shared" si="19"/>
        <v>0</v>
      </c>
      <c r="AC78" s="16"/>
    </row>
    <row r="79" spans="1:29" x14ac:dyDescent="0.25">
      <c r="A79" s="2">
        <v>43469</v>
      </c>
      <c r="B79" s="1">
        <v>4</v>
      </c>
      <c r="C79" s="3">
        <v>300</v>
      </c>
      <c r="D79" s="10">
        <v>8.6701388888888897E-2</v>
      </c>
      <c r="G79">
        <v>1.51</v>
      </c>
      <c r="H79">
        <v>4.5289999999999999</v>
      </c>
      <c r="I79">
        <v>157.239</v>
      </c>
      <c r="J79">
        <v>-2.5960000000000001</v>
      </c>
      <c r="K79">
        <v>100</v>
      </c>
      <c r="L79">
        <v>0.191</v>
      </c>
      <c r="M79">
        <v>0.20200000000000001</v>
      </c>
      <c r="N79">
        <v>0</v>
      </c>
      <c r="O79">
        <v>0.625</v>
      </c>
      <c r="R79">
        <v>12.53</v>
      </c>
      <c r="T79">
        <f t="shared" si="14"/>
        <v>40300</v>
      </c>
      <c r="U79">
        <v>0</v>
      </c>
      <c r="V79">
        <f t="shared" si="15"/>
        <v>0</v>
      </c>
      <c r="W79" t="str">
        <f t="shared" si="16"/>
        <v/>
      </c>
      <c r="X79" t="str">
        <f t="shared" si="17"/>
        <v/>
      </c>
      <c r="AA79" s="16">
        <f t="shared" si="18"/>
        <v>0.504</v>
      </c>
      <c r="AB79" s="16">
        <f t="shared" si="19"/>
        <v>0</v>
      </c>
      <c r="AC79" s="16"/>
    </row>
    <row r="80" spans="1:29" x14ac:dyDescent="0.25">
      <c r="A80" s="2">
        <v>43469</v>
      </c>
      <c r="B80" s="1">
        <v>4</v>
      </c>
      <c r="C80" s="3">
        <v>400</v>
      </c>
      <c r="D80" s="10">
        <v>0.12836805555555555</v>
      </c>
      <c r="G80">
        <v>1.0069999999999999</v>
      </c>
      <c r="H80">
        <v>4.0259999999999998</v>
      </c>
      <c r="I80">
        <v>160.047</v>
      </c>
      <c r="J80">
        <v>-2.5369999999999999</v>
      </c>
      <c r="K80">
        <v>100</v>
      </c>
      <c r="L80">
        <v>0.191</v>
      </c>
      <c r="M80">
        <v>0.20200000000000001</v>
      </c>
      <c r="N80">
        <v>0</v>
      </c>
      <c r="O80">
        <v>0.625</v>
      </c>
      <c r="R80">
        <v>12.53</v>
      </c>
      <c r="T80">
        <f t="shared" si="14"/>
        <v>40400</v>
      </c>
      <c r="U80">
        <v>0</v>
      </c>
      <c r="V80">
        <f t="shared" si="15"/>
        <v>0</v>
      </c>
      <c r="W80" t="str">
        <f t="shared" si="16"/>
        <v/>
      </c>
      <c r="X80" t="str">
        <f t="shared" si="17"/>
        <v/>
      </c>
      <c r="AA80" s="16">
        <f t="shared" si="18"/>
        <v>0.50700000000000001</v>
      </c>
      <c r="AB80" s="16">
        <f t="shared" si="19"/>
        <v>0</v>
      </c>
      <c r="AC80" s="16"/>
    </row>
    <row r="81" spans="1:29" x14ac:dyDescent="0.25">
      <c r="A81" s="2">
        <v>43469</v>
      </c>
      <c r="B81" s="1">
        <v>4</v>
      </c>
      <c r="C81" s="3">
        <v>500</v>
      </c>
      <c r="D81" s="10">
        <v>0.17003472222222224</v>
      </c>
      <c r="G81">
        <v>0.503</v>
      </c>
      <c r="H81">
        <v>3.5230000000000001</v>
      </c>
      <c r="I81">
        <v>168.471</v>
      </c>
      <c r="J81">
        <v>-2.83</v>
      </c>
      <c r="K81">
        <v>100</v>
      </c>
      <c r="L81">
        <v>0.191</v>
      </c>
      <c r="M81">
        <v>0.20200000000000001</v>
      </c>
      <c r="N81">
        <v>0</v>
      </c>
      <c r="O81">
        <v>0.625</v>
      </c>
      <c r="R81">
        <v>12.53</v>
      </c>
      <c r="T81">
        <f t="shared" si="14"/>
        <v>40500</v>
      </c>
      <c r="U81">
        <v>0</v>
      </c>
      <c r="V81">
        <f t="shared" si="15"/>
        <v>0</v>
      </c>
      <c r="W81" t="str">
        <f t="shared" si="16"/>
        <v/>
      </c>
      <c r="X81" t="str">
        <f t="shared" si="17"/>
        <v/>
      </c>
      <c r="AA81" s="16">
        <f t="shared" si="18"/>
        <v>0.496</v>
      </c>
      <c r="AB81" s="16">
        <f t="shared" si="19"/>
        <v>0</v>
      </c>
      <c r="AC81" s="16"/>
    </row>
    <row r="82" spans="1:29" x14ac:dyDescent="0.25">
      <c r="A82" s="2">
        <v>43469</v>
      </c>
      <c r="B82" s="1">
        <v>4</v>
      </c>
      <c r="C82" s="3">
        <v>600</v>
      </c>
      <c r="D82" s="10">
        <v>0.2117013888888889</v>
      </c>
      <c r="G82">
        <v>0</v>
      </c>
      <c r="H82">
        <v>2.0129999999999999</v>
      </c>
      <c r="I82">
        <v>190.93299999999999</v>
      </c>
      <c r="J82">
        <v>-3.36</v>
      </c>
      <c r="K82">
        <v>100</v>
      </c>
      <c r="L82">
        <v>0.191</v>
      </c>
      <c r="M82">
        <v>0.20200000000000001</v>
      </c>
      <c r="N82">
        <v>0</v>
      </c>
      <c r="O82">
        <v>0.625</v>
      </c>
      <c r="R82">
        <v>12.43</v>
      </c>
      <c r="T82">
        <f t="shared" si="14"/>
        <v>40600</v>
      </c>
      <c r="U82">
        <v>0</v>
      </c>
      <c r="V82">
        <f t="shared" si="15"/>
        <v>0</v>
      </c>
      <c r="W82" t="str">
        <f t="shared" si="16"/>
        <v/>
      </c>
      <c r="X82" t="str">
        <f t="shared" si="17"/>
        <v/>
      </c>
      <c r="AA82" s="16">
        <f t="shared" si="18"/>
        <v>0.47599999999999998</v>
      </c>
      <c r="AB82" s="16">
        <f t="shared" si="19"/>
        <v>0</v>
      </c>
      <c r="AC82" s="16"/>
    </row>
    <row r="83" spans="1:29" x14ac:dyDescent="0.25">
      <c r="A83" s="2">
        <v>43469</v>
      </c>
      <c r="B83" s="1">
        <v>4</v>
      </c>
      <c r="C83" s="3">
        <v>700</v>
      </c>
      <c r="D83" s="10">
        <v>0.25336805555555558</v>
      </c>
      <c r="G83">
        <v>0</v>
      </c>
      <c r="H83">
        <v>1.51</v>
      </c>
      <c r="I83">
        <v>171.27799999999999</v>
      </c>
      <c r="J83">
        <v>-4.2869999999999999</v>
      </c>
      <c r="K83">
        <v>100</v>
      </c>
      <c r="L83">
        <v>0.191</v>
      </c>
      <c r="M83">
        <v>0.20200000000000001</v>
      </c>
      <c r="N83">
        <v>0</v>
      </c>
      <c r="O83">
        <v>0.625</v>
      </c>
      <c r="R83">
        <v>12.53</v>
      </c>
      <c r="T83">
        <f t="shared" si="14"/>
        <v>40700</v>
      </c>
      <c r="U83">
        <v>0</v>
      </c>
      <c r="V83">
        <f t="shared" si="15"/>
        <v>0</v>
      </c>
      <c r="W83" t="str">
        <f t="shared" si="16"/>
        <v/>
      </c>
      <c r="X83" t="str">
        <f t="shared" si="17"/>
        <v/>
      </c>
      <c r="AA83" s="16">
        <f t="shared" si="18"/>
        <v>0.44400000000000001</v>
      </c>
      <c r="AB83" s="16">
        <f t="shared" si="19"/>
        <v>0</v>
      </c>
      <c r="AC83" s="16"/>
    </row>
    <row r="84" spans="1:29" x14ac:dyDescent="0.25">
      <c r="A84" s="2">
        <v>43469</v>
      </c>
      <c r="B84" s="1">
        <v>4</v>
      </c>
      <c r="C84" s="3">
        <v>800</v>
      </c>
      <c r="D84" s="10">
        <v>0.29503472222222221</v>
      </c>
      <c r="G84">
        <v>0</v>
      </c>
      <c r="H84">
        <v>2.0129999999999999</v>
      </c>
      <c r="I84">
        <v>189.529</v>
      </c>
      <c r="J84">
        <v>-4.8949999999999996</v>
      </c>
      <c r="K84">
        <v>100</v>
      </c>
      <c r="L84">
        <v>0.191</v>
      </c>
      <c r="M84">
        <v>0.20200000000000001</v>
      </c>
      <c r="N84">
        <v>0</v>
      </c>
      <c r="O84">
        <v>0.625</v>
      </c>
      <c r="R84">
        <v>12.53</v>
      </c>
      <c r="T84">
        <f t="shared" si="14"/>
        <v>40800</v>
      </c>
      <c r="U84">
        <v>0</v>
      </c>
      <c r="V84">
        <f t="shared" si="15"/>
        <v>0</v>
      </c>
      <c r="W84" t="str">
        <f t="shared" si="16"/>
        <v/>
      </c>
      <c r="X84" t="str">
        <f t="shared" si="17"/>
        <v/>
      </c>
      <c r="AA84" s="16">
        <f t="shared" si="18"/>
        <v>0.42399999999999999</v>
      </c>
      <c r="AB84" s="16">
        <f t="shared" si="19"/>
        <v>0</v>
      </c>
      <c r="AC84" s="16"/>
    </row>
    <row r="85" spans="1:29" x14ac:dyDescent="0.25">
      <c r="A85" s="2">
        <v>43469</v>
      </c>
      <c r="B85" s="1">
        <v>4</v>
      </c>
      <c r="C85" s="3">
        <v>900</v>
      </c>
      <c r="D85" s="10">
        <v>0.33670138888888884</v>
      </c>
      <c r="G85">
        <v>0</v>
      </c>
      <c r="H85">
        <v>2.0129999999999999</v>
      </c>
      <c r="I85">
        <v>197.953</v>
      </c>
      <c r="J85">
        <v>-4.7729999999999997</v>
      </c>
      <c r="K85">
        <v>100</v>
      </c>
      <c r="L85">
        <v>0.191</v>
      </c>
      <c r="M85">
        <v>0.20200000000000001</v>
      </c>
      <c r="N85">
        <v>0</v>
      </c>
      <c r="O85">
        <v>5.625</v>
      </c>
      <c r="R85">
        <v>12.53</v>
      </c>
      <c r="T85">
        <f t="shared" si="14"/>
        <v>40900</v>
      </c>
      <c r="U85">
        <v>55.8</v>
      </c>
      <c r="V85">
        <f t="shared" si="15"/>
        <v>5.6</v>
      </c>
      <c r="W85" t="str">
        <f t="shared" si="16"/>
        <v/>
      </c>
      <c r="X85" t="str">
        <f t="shared" si="17"/>
        <v/>
      </c>
      <c r="AA85" s="16">
        <f t="shared" si="18"/>
        <v>0.42799999999999999</v>
      </c>
      <c r="AB85" s="16">
        <f t="shared" si="19"/>
        <v>0</v>
      </c>
      <c r="AC85" s="16"/>
    </row>
    <row r="86" spans="1:29" x14ac:dyDescent="0.25">
      <c r="A86" s="2">
        <v>43469</v>
      </c>
      <c r="B86" s="1">
        <v>4</v>
      </c>
      <c r="C86" s="3">
        <v>1000</v>
      </c>
      <c r="D86" s="10">
        <v>0.37836805555555553</v>
      </c>
      <c r="G86">
        <v>0</v>
      </c>
      <c r="H86">
        <v>2.516</v>
      </c>
      <c r="I86">
        <v>188.125</v>
      </c>
      <c r="J86">
        <v>-3.7469999999999999</v>
      </c>
      <c r="K86">
        <v>100</v>
      </c>
      <c r="L86">
        <v>0.191</v>
      </c>
      <c r="M86">
        <v>0.20200000000000001</v>
      </c>
      <c r="N86">
        <v>0</v>
      </c>
      <c r="O86">
        <v>179.375</v>
      </c>
      <c r="R86">
        <v>13.5</v>
      </c>
      <c r="T86">
        <f t="shared" si="14"/>
        <v>41000</v>
      </c>
      <c r="U86">
        <v>168.5</v>
      </c>
      <c r="V86">
        <f t="shared" si="15"/>
        <v>179.4</v>
      </c>
      <c r="W86" t="str">
        <f t="shared" si="16"/>
        <v/>
      </c>
      <c r="X86" t="str">
        <f t="shared" si="17"/>
        <v/>
      </c>
      <c r="AA86" s="16">
        <f t="shared" si="18"/>
        <v>0.46300000000000002</v>
      </c>
      <c r="AB86" s="16">
        <f t="shared" si="19"/>
        <v>0</v>
      </c>
      <c r="AC86" s="16"/>
    </row>
    <row r="87" spans="1:29" x14ac:dyDescent="0.25">
      <c r="A87" s="2">
        <v>43469</v>
      </c>
      <c r="B87" s="1">
        <v>4</v>
      </c>
      <c r="C87" s="3">
        <v>1100</v>
      </c>
      <c r="D87" s="10">
        <v>0.42003472222222221</v>
      </c>
      <c r="G87">
        <v>0</v>
      </c>
      <c r="H87">
        <v>2.516</v>
      </c>
      <c r="I87">
        <v>165.66300000000001</v>
      </c>
      <c r="J87">
        <v>-3.2120000000000002</v>
      </c>
      <c r="K87">
        <v>100</v>
      </c>
      <c r="L87">
        <v>0.191</v>
      </c>
      <c r="M87">
        <v>0.20200000000000001</v>
      </c>
      <c r="N87">
        <v>0</v>
      </c>
      <c r="O87">
        <v>276.875</v>
      </c>
      <c r="R87">
        <v>13.39</v>
      </c>
      <c r="T87">
        <f t="shared" si="14"/>
        <v>41100</v>
      </c>
      <c r="U87">
        <v>255</v>
      </c>
      <c r="V87">
        <f t="shared" si="15"/>
        <v>276.89999999999998</v>
      </c>
      <c r="W87" t="str">
        <f t="shared" si="16"/>
        <v/>
      </c>
      <c r="X87" t="str">
        <f t="shared" si="17"/>
        <v/>
      </c>
      <c r="AA87" s="16">
        <f t="shared" si="18"/>
        <v>0.48199999999999998</v>
      </c>
      <c r="AB87" s="16">
        <f t="shared" si="19"/>
        <v>0</v>
      </c>
      <c r="AC87" s="16"/>
    </row>
    <row r="88" spans="1:29" x14ac:dyDescent="0.25">
      <c r="A88" s="2">
        <v>43469</v>
      </c>
      <c r="B88" s="1">
        <v>4</v>
      </c>
      <c r="C88" s="3">
        <v>1200</v>
      </c>
      <c r="D88" s="10">
        <v>0.46170138888888884</v>
      </c>
      <c r="G88">
        <v>1.51</v>
      </c>
      <c r="H88">
        <v>5.0330000000000004</v>
      </c>
      <c r="I88">
        <v>167.06700000000001</v>
      </c>
      <c r="J88">
        <v>-2.218</v>
      </c>
      <c r="K88">
        <v>99.8</v>
      </c>
      <c r="L88">
        <v>0.191</v>
      </c>
      <c r="M88">
        <v>0.20200000000000001</v>
      </c>
      <c r="N88">
        <v>0</v>
      </c>
      <c r="O88">
        <v>86.875</v>
      </c>
      <c r="R88">
        <v>13.61</v>
      </c>
      <c r="T88">
        <f t="shared" si="14"/>
        <v>41200</v>
      </c>
      <c r="U88">
        <v>298.3</v>
      </c>
      <c r="V88">
        <f t="shared" si="15"/>
        <v>86.9</v>
      </c>
      <c r="W88" t="str">
        <f t="shared" si="16"/>
        <v/>
      </c>
      <c r="X88" t="str">
        <f t="shared" si="17"/>
        <v/>
      </c>
      <c r="AA88" s="16">
        <f t="shared" si="18"/>
        <v>0.51800000000000002</v>
      </c>
      <c r="AB88" s="16">
        <f t="shared" si="19"/>
        <v>1E-3</v>
      </c>
      <c r="AC88" s="16"/>
    </row>
    <row r="89" spans="1:29" x14ac:dyDescent="0.25">
      <c r="A89" s="2">
        <v>43469</v>
      </c>
      <c r="B89" s="1">
        <v>4</v>
      </c>
      <c r="C89" s="3">
        <v>1300</v>
      </c>
      <c r="D89" s="10">
        <v>0.50336805555555553</v>
      </c>
      <c r="G89">
        <v>4.0259999999999998</v>
      </c>
      <c r="H89">
        <v>8.5559999999999992</v>
      </c>
      <c r="I89">
        <v>160.047</v>
      </c>
      <c r="J89">
        <v>-1.3560000000000001</v>
      </c>
      <c r="K89">
        <v>98.3</v>
      </c>
      <c r="L89">
        <v>0.191</v>
      </c>
      <c r="M89">
        <v>0.20200000000000001</v>
      </c>
      <c r="N89">
        <v>0</v>
      </c>
      <c r="O89">
        <v>389.375</v>
      </c>
      <c r="R89">
        <v>13.28</v>
      </c>
      <c r="T89">
        <f t="shared" si="14"/>
        <v>41300</v>
      </c>
      <c r="U89">
        <v>291.5</v>
      </c>
      <c r="V89">
        <f t="shared" si="15"/>
        <v>389.4</v>
      </c>
      <c r="W89" t="str">
        <f t="shared" si="16"/>
        <v/>
      </c>
      <c r="X89" t="str">
        <f t="shared" si="17"/>
        <v/>
      </c>
      <c r="AA89" s="16">
        <f t="shared" si="18"/>
        <v>0.54300000000000004</v>
      </c>
      <c r="AB89" s="16">
        <f t="shared" si="19"/>
        <v>8.9999999999999993E-3</v>
      </c>
      <c r="AC89" s="16"/>
    </row>
    <row r="90" spans="1:29" x14ac:dyDescent="0.25">
      <c r="A90" s="2">
        <v>43469</v>
      </c>
      <c r="B90" s="1">
        <v>4</v>
      </c>
      <c r="C90" s="3">
        <v>1400</v>
      </c>
      <c r="D90" s="10">
        <v>0.54503472222222216</v>
      </c>
      <c r="G90">
        <v>4.0259999999999998</v>
      </c>
      <c r="H90">
        <v>8.5559999999999992</v>
      </c>
      <c r="I90">
        <v>162.85499999999999</v>
      </c>
      <c r="J90">
        <v>-1.958</v>
      </c>
      <c r="K90">
        <v>91.4</v>
      </c>
      <c r="L90">
        <v>0.191</v>
      </c>
      <c r="M90">
        <v>0.20200000000000001</v>
      </c>
      <c r="N90">
        <v>0</v>
      </c>
      <c r="O90">
        <v>144.375</v>
      </c>
      <c r="R90">
        <v>13.18</v>
      </c>
      <c r="T90">
        <f t="shared" si="14"/>
        <v>41400</v>
      </c>
      <c r="U90">
        <v>236</v>
      </c>
      <c r="V90">
        <f t="shared" si="15"/>
        <v>144.4</v>
      </c>
      <c r="W90" t="str">
        <f t="shared" si="16"/>
        <v/>
      </c>
      <c r="X90" t="str">
        <f t="shared" si="17"/>
        <v/>
      </c>
      <c r="AA90" s="16">
        <f t="shared" si="18"/>
        <v>0.48299999999999998</v>
      </c>
      <c r="AB90" s="16">
        <f t="shared" si="19"/>
        <v>4.4999999999999998E-2</v>
      </c>
      <c r="AC90" s="16"/>
    </row>
    <row r="91" spans="1:29" x14ac:dyDescent="0.25">
      <c r="A91" s="2">
        <v>43469</v>
      </c>
      <c r="B91" s="1">
        <v>4</v>
      </c>
      <c r="C91" s="3">
        <v>1500</v>
      </c>
      <c r="D91" s="10">
        <v>0.5867013888888889</v>
      </c>
      <c r="G91">
        <v>3.5230000000000001</v>
      </c>
      <c r="H91">
        <v>7.0460000000000003</v>
      </c>
      <c r="I91">
        <v>161.45099999999999</v>
      </c>
      <c r="J91">
        <v>-1.756</v>
      </c>
      <c r="K91">
        <v>88.8</v>
      </c>
      <c r="L91">
        <v>0.191</v>
      </c>
      <c r="M91">
        <v>0.20200000000000001</v>
      </c>
      <c r="N91">
        <v>0</v>
      </c>
      <c r="O91">
        <v>45.625</v>
      </c>
      <c r="R91">
        <v>13.61</v>
      </c>
      <c r="T91">
        <f t="shared" si="14"/>
        <v>41500</v>
      </c>
      <c r="U91">
        <v>139.80000000000001</v>
      </c>
      <c r="V91">
        <f t="shared" si="15"/>
        <v>45.6</v>
      </c>
      <c r="W91" t="str">
        <f t="shared" si="16"/>
        <v/>
      </c>
      <c r="X91" t="str">
        <f t="shared" si="17"/>
        <v/>
      </c>
      <c r="AA91" s="16">
        <f t="shared" si="18"/>
        <v>0.47699999999999998</v>
      </c>
      <c r="AB91" s="16">
        <f t="shared" si="19"/>
        <v>0.06</v>
      </c>
      <c r="AC91" s="16"/>
    </row>
    <row r="92" spans="1:29" x14ac:dyDescent="0.25">
      <c r="A92" s="2">
        <v>43469</v>
      </c>
      <c r="B92" s="1">
        <v>4</v>
      </c>
      <c r="C92" s="3">
        <v>1600</v>
      </c>
      <c r="D92" s="10">
        <v>0.62836805555555553</v>
      </c>
      <c r="G92">
        <v>2.0129999999999999</v>
      </c>
      <c r="H92">
        <v>5.5359999999999996</v>
      </c>
      <c r="I92">
        <v>153.02699999999999</v>
      </c>
      <c r="J92">
        <v>-1.498</v>
      </c>
      <c r="K92">
        <v>88.6</v>
      </c>
      <c r="L92">
        <v>0.191</v>
      </c>
      <c r="M92">
        <v>0.20200000000000001</v>
      </c>
      <c r="N92">
        <v>0</v>
      </c>
      <c r="O92">
        <v>160.625</v>
      </c>
      <c r="R92">
        <v>13.39</v>
      </c>
      <c r="T92">
        <f t="shared" si="14"/>
        <v>41600</v>
      </c>
      <c r="U92">
        <v>30.2</v>
      </c>
      <c r="V92">
        <f t="shared" si="15"/>
        <v>160.6</v>
      </c>
      <c r="W92" t="str">
        <f t="shared" si="16"/>
        <v/>
      </c>
      <c r="X92" t="str">
        <f t="shared" si="17"/>
        <v/>
      </c>
      <c r="AA92" s="16">
        <f t="shared" si="18"/>
        <v>0.48499999999999999</v>
      </c>
      <c r="AB92" s="16">
        <f t="shared" si="19"/>
        <v>6.2E-2</v>
      </c>
      <c r="AC92" s="16"/>
    </row>
    <row r="93" spans="1:29" x14ac:dyDescent="0.25">
      <c r="A93" s="2">
        <v>43469</v>
      </c>
      <c r="B93" s="1">
        <v>4</v>
      </c>
      <c r="C93" s="3">
        <v>1700</v>
      </c>
      <c r="D93" s="10">
        <v>0.67003472222222227</v>
      </c>
      <c r="G93">
        <v>2.0129999999999999</v>
      </c>
      <c r="H93">
        <v>7.5490000000000004</v>
      </c>
      <c r="I93">
        <v>78.62</v>
      </c>
      <c r="J93">
        <v>-2.9180000000000001</v>
      </c>
      <c r="K93">
        <v>91.9</v>
      </c>
      <c r="L93">
        <v>0.191</v>
      </c>
      <c r="M93">
        <v>0.20200000000000001</v>
      </c>
      <c r="N93">
        <v>0</v>
      </c>
      <c r="O93">
        <v>13.125</v>
      </c>
      <c r="R93">
        <v>13.61</v>
      </c>
      <c r="T93">
        <f t="shared" si="14"/>
        <v>41700</v>
      </c>
      <c r="U93">
        <v>0</v>
      </c>
      <c r="V93">
        <f t="shared" si="15"/>
        <v>13.1</v>
      </c>
      <c r="W93" t="str">
        <f t="shared" si="16"/>
        <v/>
      </c>
      <c r="X93" t="str">
        <f t="shared" si="17"/>
        <v/>
      </c>
      <c r="AA93" s="16">
        <f t="shared" si="18"/>
        <v>0.45200000000000001</v>
      </c>
      <c r="AB93" s="16">
        <f t="shared" si="19"/>
        <v>0.04</v>
      </c>
      <c r="AC93" s="16"/>
    </row>
    <row r="94" spans="1:29" x14ac:dyDescent="0.25">
      <c r="A94" s="2">
        <v>43469</v>
      </c>
      <c r="B94" s="1">
        <v>4</v>
      </c>
      <c r="C94" s="3">
        <v>1800</v>
      </c>
      <c r="D94" s="10">
        <v>0.7117013888888889</v>
      </c>
      <c r="G94">
        <v>2.0129999999999999</v>
      </c>
      <c r="H94">
        <v>6.0389999999999997</v>
      </c>
      <c r="I94">
        <v>84.234999999999999</v>
      </c>
      <c r="J94">
        <v>-3.7469999999999999</v>
      </c>
      <c r="K94">
        <v>94.6</v>
      </c>
      <c r="L94">
        <v>0.191</v>
      </c>
      <c r="M94">
        <v>0.20200000000000001</v>
      </c>
      <c r="N94">
        <v>0</v>
      </c>
      <c r="O94">
        <v>0.625</v>
      </c>
      <c r="R94">
        <v>12.96</v>
      </c>
      <c r="T94">
        <f t="shared" si="14"/>
        <v>41800</v>
      </c>
      <c r="U94">
        <v>0</v>
      </c>
      <c r="V94">
        <f t="shared" si="15"/>
        <v>0</v>
      </c>
      <c r="W94" t="str">
        <f t="shared" si="16"/>
        <v/>
      </c>
      <c r="X94" t="str">
        <f t="shared" si="17"/>
        <v/>
      </c>
      <c r="AA94" s="16">
        <f t="shared" si="18"/>
        <v>0.438</v>
      </c>
      <c r="AB94" s="16">
        <f t="shared" si="19"/>
        <v>2.5000000000000001E-2</v>
      </c>
      <c r="AC94" s="16"/>
    </row>
    <row r="95" spans="1:29" x14ac:dyDescent="0.25">
      <c r="A95" s="2">
        <v>43469</v>
      </c>
      <c r="B95" s="1">
        <v>4</v>
      </c>
      <c r="C95" s="3">
        <v>1900</v>
      </c>
      <c r="D95" s="10">
        <v>0.75336805555555564</v>
      </c>
      <c r="G95">
        <v>2.0129999999999999</v>
      </c>
      <c r="H95">
        <v>6.5430000000000001</v>
      </c>
      <c r="I95">
        <v>144.60400000000001</v>
      </c>
      <c r="J95">
        <v>-3.7469999999999999</v>
      </c>
      <c r="K95">
        <v>88</v>
      </c>
      <c r="L95">
        <v>0.191</v>
      </c>
      <c r="M95">
        <v>0.20200000000000001</v>
      </c>
      <c r="N95">
        <v>0</v>
      </c>
      <c r="O95">
        <v>0.625</v>
      </c>
      <c r="R95">
        <v>12.86</v>
      </c>
      <c r="T95">
        <f t="shared" si="14"/>
        <v>41900</v>
      </c>
      <c r="U95">
        <v>0</v>
      </c>
      <c r="V95">
        <f t="shared" si="15"/>
        <v>0</v>
      </c>
      <c r="W95" t="str">
        <f t="shared" si="16"/>
        <v/>
      </c>
      <c r="X95" t="str">
        <f t="shared" si="17"/>
        <v/>
      </c>
      <c r="AA95" s="16">
        <f t="shared" si="18"/>
        <v>0.40699999999999997</v>
      </c>
      <c r="AB95" s="16">
        <f t="shared" si="19"/>
        <v>5.6000000000000001E-2</v>
      </c>
      <c r="AC95" s="16"/>
    </row>
    <row r="96" spans="1:29" x14ac:dyDescent="0.25">
      <c r="A96" s="2">
        <v>43469</v>
      </c>
      <c r="B96" s="1">
        <v>4</v>
      </c>
      <c r="C96" s="3">
        <v>2000</v>
      </c>
      <c r="D96" s="10">
        <v>0.79503472222222227</v>
      </c>
      <c r="G96">
        <v>1.51</v>
      </c>
      <c r="H96">
        <v>5.0330000000000004</v>
      </c>
      <c r="I96">
        <v>129.161</v>
      </c>
      <c r="J96">
        <v>-4.53</v>
      </c>
      <c r="K96">
        <v>87.6</v>
      </c>
      <c r="L96">
        <v>0.191</v>
      </c>
      <c r="M96">
        <v>0.20200000000000001</v>
      </c>
      <c r="N96">
        <v>0</v>
      </c>
      <c r="O96">
        <v>0.625</v>
      </c>
      <c r="R96">
        <v>12.75</v>
      </c>
      <c r="T96">
        <f t="shared" si="14"/>
        <v>42000</v>
      </c>
      <c r="U96">
        <v>0</v>
      </c>
      <c r="V96">
        <f t="shared" si="15"/>
        <v>0</v>
      </c>
      <c r="W96" t="str">
        <f t="shared" si="16"/>
        <v/>
      </c>
      <c r="X96" t="str">
        <f t="shared" si="17"/>
        <v/>
      </c>
      <c r="AA96" s="16">
        <f t="shared" si="18"/>
        <v>0.38200000000000001</v>
      </c>
      <c r="AB96" s="16">
        <f t="shared" si="19"/>
        <v>5.3999999999999999E-2</v>
      </c>
      <c r="AC96" s="16"/>
    </row>
    <row r="97" spans="1:29" x14ac:dyDescent="0.25">
      <c r="A97" s="2">
        <v>43469</v>
      </c>
      <c r="B97" s="1">
        <v>4</v>
      </c>
      <c r="C97" s="3">
        <v>2100</v>
      </c>
      <c r="D97" s="10">
        <v>0.8367013888888889</v>
      </c>
      <c r="G97">
        <v>0.503</v>
      </c>
      <c r="H97">
        <v>3.02</v>
      </c>
      <c r="I97">
        <v>167.06700000000001</v>
      </c>
      <c r="J97">
        <v>-4.9260000000000002</v>
      </c>
      <c r="K97">
        <v>90.1</v>
      </c>
      <c r="L97">
        <v>0.191</v>
      </c>
      <c r="M97">
        <v>0.20200000000000001</v>
      </c>
      <c r="N97">
        <v>0</v>
      </c>
      <c r="O97">
        <v>0.625</v>
      </c>
      <c r="R97">
        <v>12.64</v>
      </c>
      <c r="T97">
        <f t="shared" si="14"/>
        <v>42100</v>
      </c>
      <c r="U97">
        <v>0</v>
      </c>
      <c r="V97">
        <f t="shared" si="15"/>
        <v>0</v>
      </c>
      <c r="W97" t="str">
        <f t="shared" si="16"/>
        <v/>
      </c>
      <c r="X97" t="str">
        <f t="shared" si="17"/>
        <v/>
      </c>
      <c r="AA97" s="16">
        <f t="shared" si="18"/>
        <v>0.38100000000000001</v>
      </c>
      <c r="AB97" s="16">
        <f t="shared" si="19"/>
        <v>4.2000000000000003E-2</v>
      </c>
      <c r="AC97" s="16"/>
    </row>
    <row r="98" spans="1:29" x14ac:dyDescent="0.25">
      <c r="A98" s="2">
        <v>43469</v>
      </c>
      <c r="B98" s="1">
        <v>4</v>
      </c>
      <c r="C98" s="3">
        <v>2200</v>
      </c>
      <c r="D98" s="10">
        <v>0.87836805555555564</v>
      </c>
      <c r="G98">
        <v>1.0069999999999999</v>
      </c>
      <c r="H98">
        <v>4.5289999999999999</v>
      </c>
      <c r="I98">
        <v>189.529</v>
      </c>
      <c r="J98">
        <v>-5.6360000000000001</v>
      </c>
      <c r="K98">
        <v>88.6</v>
      </c>
      <c r="L98">
        <v>0.191</v>
      </c>
      <c r="M98">
        <v>0.20200000000000001</v>
      </c>
      <c r="N98">
        <v>0</v>
      </c>
      <c r="O98">
        <v>0.625</v>
      </c>
      <c r="R98">
        <v>12.64</v>
      </c>
      <c r="T98">
        <f t="shared" si="14"/>
        <v>42200</v>
      </c>
      <c r="U98">
        <v>0</v>
      </c>
      <c r="V98">
        <f t="shared" si="15"/>
        <v>0</v>
      </c>
      <c r="W98" t="str">
        <f t="shared" si="16"/>
        <v/>
      </c>
      <c r="X98" t="str">
        <f t="shared" si="17"/>
        <v/>
      </c>
      <c r="AA98" s="16">
        <f t="shared" si="18"/>
        <v>0.35499999999999998</v>
      </c>
      <c r="AB98" s="16">
        <f t="shared" si="19"/>
        <v>4.5999999999999999E-2</v>
      </c>
      <c r="AC98" s="16"/>
    </row>
    <row r="99" spans="1:29" x14ac:dyDescent="0.25">
      <c r="A99" s="2">
        <v>43469</v>
      </c>
      <c r="B99" s="1">
        <v>4</v>
      </c>
      <c r="C99" s="3">
        <v>2300</v>
      </c>
      <c r="D99" s="10">
        <v>0.92003472222222227</v>
      </c>
      <c r="G99">
        <v>0.503</v>
      </c>
      <c r="H99">
        <v>3.02</v>
      </c>
      <c r="I99">
        <v>74.408000000000001</v>
      </c>
      <c r="J99">
        <v>-5.3259999999999996</v>
      </c>
      <c r="K99">
        <v>92.9</v>
      </c>
      <c r="L99">
        <v>0.191</v>
      </c>
      <c r="M99">
        <v>0.20200000000000001</v>
      </c>
      <c r="N99">
        <v>0</v>
      </c>
      <c r="O99">
        <v>0.625</v>
      </c>
      <c r="R99">
        <v>12.64</v>
      </c>
      <c r="T99">
        <f t="shared" si="14"/>
        <v>42300</v>
      </c>
      <c r="U99">
        <v>0</v>
      </c>
      <c r="V99">
        <f t="shared" si="15"/>
        <v>0</v>
      </c>
      <c r="W99" t="str">
        <f t="shared" si="16"/>
        <v/>
      </c>
      <c r="X99" t="str">
        <f t="shared" si="17"/>
        <v/>
      </c>
      <c r="AA99" s="16">
        <f t="shared" si="18"/>
        <v>0.38100000000000001</v>
      </c>
      <c r="AB99" s="16">
        <f t="shared" si="19"/>
        <v>2.9000000000000001E-2</v>
      </c>
      <c r="AC99" s="16"/>
    </row>
    <row r="100" spans="1:29" x14ac:dyDescent="0.25">
      <c r="A100" s="2">
        <v>43469</v>
      </c>
      <c r="B100" s="1">
        <v>4</v>
      </c>
      <c r="C100" s="3">
        <v>2400</v>
      </c>
      <c r="D100" s="10">
        <v>0.9617013888888889</v>
      </c>
      <c r="G100">
        <v>2.516</v>
      </c>
      <c r="H100">
        <v>5.0330000000000004</v>
      </c>
      <c r="I100">
        <v>44.924999999999997</v>
      </c>
      <c r="J100">
        <v>-5.5739999999999998</v>
      </c>
      <c r="K100">
        <v>95.4</v>
      </c>
      <c r="L100">
        <v>0.191</v>
      </c>
      <c r="M100">
        <v>0.20200000000000001</v>
      </c>
      <c r="N100">
        <v>0</v>
      </c>
      <c r="O100">
        <v>0.625</v>
      </c>
      <c r="R100">
        <v>12.53</v>
      </c>
      <c r="T100">
        <f t="shared" si="14"/>
        <v>42400</v>
      </c>
      <c r="U100">
        <v>0</v>
      </c>
      <c r="V100">
        <f t="shared" si="15"/>
        <v>0</v>
      </c>
      <c r="W100">
        <f t="shared" si="16"/>
        <v>0.191</v>
      </c>
      <c r="X100">
        <f t="shared" si="17"/>
        <v>0.20200000000000001</v>
      </c>
      <c r="AA100" s="16">
        <f t="shared" si="18"/>
        <v>0.38400000000000001</v>
      </c>
      <c r="AB100" s="16">
        <f t="shared" si="19"/>
        <v>1.9E-2</v>
      </c>
      <c r="AC100" s="16"/>
    </row>
    <row r="101" spans="1:29" x14ac:dyDescent="0.25">
      <c r="A101" s="2">
        <v>43470</v>
      </c>
      <c r="B101" s="1">
        <v>5</v>
      </c>
      <c r="C101" s="3">
        <v>100</v>
      </c>
      <c r="D101" s="10">
        <v>3.3680555555555551E-3</v>
      </c>
      <c r="G101">
        <v>2.516</v>
      </c>
      <c r="H101">
        <v>5.5359999999999996</v>
      </c>
      <c r="I101">
        <v>51.945</v>
      </c>
      <c r="J101">
        <v>-5.3879999999999999</v>
      </c>
      <c r="K101">
        <v>98.8</v>
      </c>
      <c r="L101">
        <v>0.191</v>
      </c>
      <c r="M101">
        <v>0.20200000000000001</v>
      </c>
      <c r="N101">
        <v>0</v>
      </c>
      <c r="O101">
        <v>0.625</v>
      </c>
      <c r="R101">
        <v>12.53</v>
      </c>
      <c r="T101">
        <f t="shared" si="14"/>
        <v>50100</v>
      </c>
      <c r="U101">
        <v>0</v>
      </c>
      <c r="V101">
        <f t="shared" si="15"/>
        <v>0</v>
      </c>
      <c r="W101" t="str">
        <f t="shared" si="16"/>
        <v/>
      </c>
      <c r="X101" t="str">
        <f t="shared" si="17"/>
        <v/>
      </c>
      <c r="AA101" s="16">
        <f t="shared" si="18"/>
        <v>0.40400000000000003</v>
      </c>
      <c r="AB101" s="16">
        <f t="shared" si="19"/>
        <v>5.0000000000000001E-3</v>
      </c>
      <c r="AC101" s="16"/>
    </row>
    <row r="102" spans="1:29" x14ac:dyDescent="0.25">
      <c r="A102" s="2">
        <v>43470</v>
      </c>
      <c r="B102" s="1">
        <v>5</v>
      </c>
      <c r="C102" s="3">
        <v>200</v>
      </c>
      <c r="D102" s="10">
        <v>4.5034722222222219E-2</v>
      </c>
      <c r="G102">
        <v>2.516</v>
      </c>
      <c r="H102">
        <v>5.5359999999999996</v>
      </c>
      <c r="I102">
        <v>56.156999999999996</v>
      </c>
      <c r="J102">
        <v>-5.1719999999999997</v>
      </c>
      <c r="K102">
        <v>99.8</v>
      </c>
      <c r="L102">
        <v>0.191</v>
      </c>
      <c r="M102">
        <v>0.20200000000000001</v>
      </c>
      <c r="N102">
        <v>0</v>
      </c>
      <c r="O102">
        <v>0.625</v>
      </c>
      <c r="R102">
        <v>12.53</v>
      </c>
      <c r="T102">
        <f t="shared" si="14"/>
        <v>50200</v>
      </c>
      <c r="U102">
        <v>0</v>
      </c>
      <c r="V102">
        <f t="shared" si="15"/>
        <v>0</v>
      </c>
      <c r="W102" t="str">
        <f t="shared" si="16"/>
        <v/>
      </c>
      <c r="X102" t="str">
        <f t="shared" si="17"/>
        <v/>
      </c>
      <c r="AA102" s="16">
        <f t="shared" si="18"/>
        <v>0.41499999999999998</v>
      </c>
      <c r="AB102" s="16">
        <f t="shared" si="19"/>
        <v>1E-3</v>
      </c>
      <c r="AC102" s="16"/>
    </row>
    <row r="103" spans="1:29" x14ac:dyDescent="0.25">
      <c r="A103" s="2">
        <v>43470</v>
      </c>
      <c r="B103" s="1">
        <v>5</v>
      </c>
      <c r="C103" s="3">
        <v>300</v>
      </c>
      <c r="D103" s="10">
        <v>8.6701388888888897E-2</v>
      </c>
      <c r="G103">
        <v>3.02</v>
      </c>
      <c r="H103">
        <v>5.5359999999999996</v>
      </c>
      <c r="I103">
        <v>57.561</v>
      </c>
      <c r="J103">
        <v>-5.202</v>
      </c>
      <c r="K103">
        <v>99.8</v>
      </c>
      <c r="L103">
        <v>0.191</v>
      </c>
      <c r="M103">
        <v>0.20200000000000001</v>
      </c>
      <c r="N103">
        <v>0</v>
      </c>
      <c r="O103">
        <v>0.625</v>
      </c>
      <c r="R103">
        <v>12.53</v>
      </c>
      <c r="T103">
        <f t="shared" si="14"/>
        <v>50300</v>
      </c>
      <c r="U103">
        <v>0</v>
      </c>
      <c r="V103">
        <f t="shared" si="15"/>
        <v>0</v>
      </c>
      <c r="W103" t="str">
        <f t="shared" si="16"/>
        <v/>
      </c>
      <c r="X103" t="str">
        <f t="shared" si="17"/>
        <v/>
      </c>
      <c r="AA103" s="16">
        <f t="shared" si="18"/>
        <v>0.41399999999999998</v>
      </c>
      <c r="AB103" s="16">
        <f t="shared" si="19"/>
        <v>1E-3</v>
      </c>
      <c r="AC103" s="16"/>
    </row>
    <row r="104" spans="1:29" x14ac:dyDescent="0.25">
      <c r="A104" s="2">
        <v>43470</v>
      </c>
      <c r="B104" s="1">
        <v>5</v>
      </c>
      <c r="C104" s="3">
        <v>400</v>
      </c>
      <c r="D104" s="10">
        <v>0.12836805555555555</v>
      </c>
      <c r="G104">
        <v>2.516</v>
      </c>
      <c r="H104">
        <v>6.0389999999999997</v>
      </c>
      <c r="I104">
        <v>67.388000000000005</v>
      </c>
      <c r="J104">
        <v>-5.0179999999999998</v>
      </c>
      <c r="K104">
        <v>99.8</v>
      </c>
      <c r="L104">
        <v>0.191</v>
      </c>
      <c r="M104">
        <v>0.20200000000000001</v>
      </c>
      <c r="N104">
        <v>0</v>
      </c>
      <c r="O104">
        <v>0.625</v>
      </c>
      <c r="R104">
        <v>12.53</v>
      </c>
      <c r="T104">
        <f t="shared" si="14"/>
        <v>50400</v>
      </c>
      <c r="U104">
        <v>0</v>
      </c>
      <c r="V104">
        <f t="shared" si="15"/>
        <v>0</v>
      </c>
      <c r="W104" t="str">
        <f t="shared" si="16"/>
        <v/>
      </c>
      <c r="X104" t="str">
        <f t="shared" si="17"/>
        <v/>
      </c>
      <c r="AA104" s="16">
        <f t="shared" si="18"/>
        <v>0.42</v>
      </c>
      <c r="AB104" s="16">
        <f t="shared" si="19"/>
        <v>1E-3</v>
      </c>
      <c r="AC104" s="16"/>
    </row>
    <row r="105" spans="1:29" x14ac:dyDescent="0.25">
      <c r="A105" s="2">
        <v>43470</v>
      </c>
      <c r="B105" s="1">
        <v>5</v>
      </c>
      <c r="C105" s="3">
        <v>500</v>
      </c>
      <c r="D105" s="10">
        <v>0.17003472222222224</v>
      </c>
      <c r="G105">
        <v>2.516</v>
      </c>
      <c r="H105">
        <v>5.5359999999999996</v>
      </c>
      <c r="I105">
        <v>54.753</v>
      </c>
      <c r="J105">
        <v>-4.8339999999999996</v>
      </c>
      <c r="K105">
        <v>99.9</v>
      </c>
      <c r="L105">
        <v>0.191</v>
      </c>
      <c r="M105">
        <v>0.20300000000000001</v>
      </c>
      <c r="N105">
        <v>0</v>
      </c>
      <c r="O105">
        <v>0.625</v>
      </c>
      <c r="R105">
        <v>12.53</v>
      </c>
      <c r="T105">
        <f t="shared" si="14"/>
        <v>50500</v>
      </c>
      <c r="U105">
        <v>0</v>
      </c>
      <c r="V105">
        <f t="shared" si="15"/>
        <v>0</v>
      </c>
      <c r="W105" t="str">
        <f t="shared" si="16"/>
        <v/>
      </c>
      <c r="X105" t="str">
        <f t="shared" si="17"/>
        <v/>
      </c>
      <c r="AA105" s="16">
        <f t="shared" si="18"/>
        <v>0.42599999999999999</v>
      </c>
      <c r="AB105" s="16">
        <f t="shared" si="19"/>
        <v>0</v>
      </c>
      <c r="AC105" s="16"/>
    </row>
    <row r="106" spans="1:29" x14ac:dyDescent="0.25">
      <c r="A106" s="2">
        <v>43470</v>
      </c>
      <c r="B106" s="1">
        <v>5</v>
      </c>
      <c r="C106" s="3">
        <v>600</v>
      </c>
      <c r="D106" s="10">
        <v>0.2117013888888889</v>
      </c>
      <c r="G106">
        <v>2.0129999999999999</v>
      </c>
      <c r="H106">
        <v>5.0330000000000004</v>
      </c>
      <c r="I106">
        <v>53.348999999999997</v>
      </c>
      <c r="J106">
        <v>-4.6820000000000004</v>
      </c>
      <c r="K106">
        <v>100</v>
      </c>
      <c r="L106">
        <v>0.191</v>
      </c>
      <c r="M106">
        <v>0.20200000000000001</v>
      </c>
      <c r="N106">
        <v>0</v>
      </c>
      <c r="O106">
        <v>0.625</v>
      </c>
      <c r="R106">
        <v>12.53</v>
      </c>
      <c r="T106">
        <f t="shared" si="14"/>
        <v>50600</v>
      </c>
      <c r="U106">
        <v>0</v>
      </c>
      <c r="V106">
        <f t="shared" si="15"/>
        <v>0</v>
      </c>
      <c r="W106" t="str">
        <f t="shared" si="16"/>
        <v/>
      </c>
      <c r="X106" t="str">
        <f t="shared" si="17"/>
        <v/>
      </c>
      <c r="AA106" s="16">
        <f t="shared" si="18"/>
        <v>0.43099999999999999</v>
      </c>
      <c r="AB106" s="16">
        <f t="shared" si="19"/>
        <v>0</v>
      </c>
      <c r="AC106" s="16"/>
    </row>
    <row r="107" spans="1:29" x14ac:dyDescent="0.25">
      <c r="A107" s="2">
        <v>43470</v>
      </c>
      <c r="B107" s="1">
        <v>5</v>
      </c>
      <c r="C107" s="3">
        <v>700</v>
      </c>
      <c r="D107" s="10">
        <v>0.25336805555555558</v>
      </c>
      <c r="G107">
        <v>1.51</v>
      </c>
      <c r="H107">
        <v>4.0259999999999998</v>
      </c>
      <c r="I107">
        <v>56.156999999999996</v>
      </c>
      <c r="J107">
        <v>-4.6509999999999998</v>
      </c>
      <c r="K107">
        <v>100</v>
      </c>
      <c r="L107">
        <v>0.191</v>
      </c>
      <c r="M107">
        <v>0.20200000000000001</v>
      </c>
      <c r="N107">
        <v>0</v>
      </c>
      <c r="O107">
        <v>0.625</v>
      </c>
      <c r="R107">
        <v>12.53</v>
      </c>
      <c r="T107">
        <f t="shared" si="14"/>
        <v>50700</v>
      </c>
      <c r="U107">
        <v>0</v>
      </c>
      <c r="V107">
        <f t="shared" si="15"/>
        <v>0</v>
      </c>
      <c r="W107" t="str">
        <f t="shared" si="16"/>
        <v/>
      </c>
      <c r="X107" t="str">
        <f t="shared" si="17"/>
        <v/>
      </c>
      <c r="AA107" s="16">
        <f t="shared" si="18"/>
        <v>0.432</v>
      </c>
      <c r="AB107" s="16">
        <f t="shared" si="19"/>
        <v>0</v>
      </c>
      <c r="AC107" s="16"/>
    </row>
    <row r="108" spans="1:29" x14ac:dyDescent="0.25">
      <c r="A108" s="2">
        <v>43470</v>
      </c>
      <c r="B108" s="1">
        <v>5</v>
      </c>
      <c r="C108" s="3">
        <v>800</v>
      </c>
      <c r="D108" s="10">
        <v>0.29503472222222221</v>
      </c>
      <c r="G108">
        <v>2.0129999999999999</v>
      </c>
      <c r="H108">
        <v>5.5359999999999996</v>
      </c>
      <c r="I108">
        <v>50.540999999999997</v>
      </c>
      <c r="J108">
        <v>-4.4989999999999997</v>
      </c>
      <c r="K108">
        <v>100</v>
      </c>
      <c r="L108">
        <v>0.191</v>
      </c>
      <c r="M108">
        <v>0.20300000000000001</v>
      </c>
      <c r="N108">
        <v>0</v>
      </c>
      <c r="O108">
        <v>0.625</v>
      </c>
      <c r="R108">
        <v>12.53</v>
      </c>
      <c r="T108">
        <f t="shared" si="14"/>
        <v>50800</v>
      </c>
      <c r="U108">
        <v>0</v>
      </c>
      <c r="V108">
        <f t="shared" si="15"/>
        <v>0</v>
      </c>
      <c r="W108" t="str">
        <f t="shared" si="16"/>
        <v/>
      </c>
      <c r="X108" t="str">
        <f t="shared" si="17"/>
        <v/>
      </c>
      <c r="AA108" s="16">
        <f t="shared" si="18"/>
        <v>0.437</v>
      </c>
      <c r="AB108" s="16">
        <f t="shared" si="19"/>
        <v>0</v>
      </c>
      <c r="AC108" s="16"/>
    </row>
    <row r="109" spans="1:29" x14ac:dyDescent="0.25">
      <c r="A109" s="2">
        <v>43470</v>
      </c>
      <c r="B109" s="1">
        <v>5</v>
      </c>
      <c r="C109" s="3">
        <v>900</v>
      </c>
      <c r="D109" s="10">
        <v>0.33670138888888884</v>
      </c>
      <c r="G109">
        <v>2.0129999999999999</v>
      </c>
      <c r="H109">
        <v>5.0330000000000004</v>
      </c>
      <c r="I109">
        <v>40.713999999999999</v>
      </c>
      <c r="J109">
        <v>-4.4690000000000003</v>
      </c>
      <c r="K109">
        <v>100</v>
      </c>
      <c r="L109">
        <v>0.191</v>
      </c>
      <c r="M109">
        <v>0.20300000000000001</v>
      </c>
      <c r="N109">
        <v>0</v>
      </c>
      <c r="O109">
        <v>0.625</v>
      </c>
      <c r="R109">
        <v>12.53</v>
      </c>
      <c r="T109">
        <f t="shared" si="14"/>
        <v>50900</v>
      </c>
      <c r="U109">
        <v>56.7</v>
      </c>
      <c r="V109">
        <f t="shared" si="15"/>
        <v>0</v>
      </c>
      <c r="W109" t="str">
        <f t="shared" si="16"/>
        <v/>
      </c>
      <c r="X109" t="str">
        <f t="shared" si="17"/>
        <v/>
      </c>
      <c r="AA109" s="16">
        <f t="shared" si="18"/>
        <v>0.438</v>
      </c>
      <c r="AB109" s="16">
        <f t="shared" si="19"/>
        <v>0</v>
      </c>
      <c r="AC109" s="16"/>
    </row>
    <row r="110" spans="1:29" x14ac:dyDescent="0.25">
      <c r="A110" s="2">
        <v>43470</v>
      </c>
      <c r="B110" s="1">
        <v>5</v>
      </c>
      <c r="C110" s="3">
        <v>1000</v>
      </c>
      <c r="D110" s="10">
        <v>0.37836805555555553</v>
      </c>
      <c r="G110">
        <v>1.0069999999999999</v>
      </c>
      <c r="H110">
        <v>3.5230000000000001</v>
      </c>
      <c r="I110">
        <v>30.885999999999999</v>
      </c>
      <c r="J110">
        <v>-4.2869999999999999</v>
      </c>
      <c r="K110">
        <v>100</v>
      </c>
      <c r="L110">
        <v>0.191</v>
      </c>
      <c r="M110">
        <v>0.20200000000000001</v>
      </c>
      <c r="N110">
        <v>0</v>
      </c>
      <c r="O110">
        <v>14.375</v>
      </c>
      <c r="R110">
        <v>12.53</v>
      </c>
      <c r="T110">
        <f t="shared" si="14"/>
        <v>51000</v>
      </c>
      <c r="U110">
        <v>169.3</v>
      </c>
      <c r="V110">
        <f t="shared" si="15"/>
        <v>14.4</v>
      </c>
      <c r="W110" t="str">
        <f t="shared" si="16"/>
        <v/>
      </c>
      <c r="X110" t="str">
        <f t="shared" si="17"/>
        <v/>
      </c>
      <c r="AA110" s="16">
        <f t="shared" si="18"/>
        <v>0.44400000000000001</v>
      </c>
      <c r="AB110" s="16">
        <f t="shared" si="19"/>
        <v>0</v>
      </c>
      <c r="AC110" s="16"/>
    </row>
    <row r="111" spans="1:29" x14ac:dyDescent="0.25">
      <c r="A111" s="2">
        <v>43470</v>
      </c>
      <c r="B111" s="1">
        <v>5</v>
      </c>
      <c r="C111" s="3">
        <v>1100</v>
      </c>
      <c r="D111" s="10">
        <v>0.42003472222222221</v>
      </c>
      <c r="G111">
        <v>0.503</v>
      </c>
      <c r="H111">
        <v>3.02</v>
      </c>
      <c r="I111">
        <v>87.043000000000006</v>
      </c>
      <c r="J111">
        <v>-3.7170000000000001</v>
      </c>
      <c r="K111">
        <v>100</v>
      </c>
      <c r="L111">
        <v>0.191</v>
      </c>
      <c r="M111">
        <v>0.20200000000000001</v>
      </c>
      <c r="N111">
        <v>0</v>
      </c>
      <c r="O111">
        <v>39.375</v>
      </c>
      <c r="R111">
        <v>13.18</v>
      </c>
      <c r="T111">
        <f t="shared" si="14"/>
        <v>51100</v>
      </c>
      <c r="U111">
        <v>256.5</v>
      </c>
      <c r="V111">
        <f t="shared" si="15"/>
        <v>39.4</v>
      </c>
      <c r="W111" t="str">
        <f t="shared" si="16"/>
        <v/>
      </c>
      <c r="X111" t="str">
        <f t="shared" si="17"/>
        <v/>
      </c>
      <c r="AA111" s="16">
        <f t="shared" si="18"/>
        <v>0.46400000000000002</v>
      </c>
      <c r="AB111" s="16">
        <f t="shared" si="19"/>
        <v>0</v>
      </c>
      <c r="AC111" s="16"/>
    </row>
    <row r="112" spans="1:29" x14ac:dyDescent="0.25">
      <c r="A112" s="2">
        <v>43470</v>
      </c>
      <c r="B112" s="1">
        <v>5</v>
      </c>
      <c r="C112" s="3">
        <v>1200</v>
      </c>
      <c r="D112" s="10">
        <v>0.46170138888888884</v>
      </c>
      <c r="G112">
        <v>1.0069999999999999</v>
      </c>
      <c r="H112">
        <v>3.02</v>
      </c>
      <c r="I112">
        <v>126.35299999999999</v>
      </c>
      <c r="J112">
        <v>-3.657</v>
      </c>
      <c r="K112">
        <v>100</v>
      </c>
      <c r="L112">
        <v>0.191</v>
      </c>
      <c r="M112">
        <v>0.20300000000000001</v>
      </c>
      <c r="N112">
        <v>0</v>
      </c>
      <c r="O112">
        <v>78.125</v>
      </c>
      <c r="R112">
        <v>13.28</v>
      </c>
      <c r="T112">
        <f t="shared" si="14"/>
        <v>51200</v>
      </c>
      <c r="U112">
        <v>300</v>
      </c>
      <c r="V112">
        <f t="shared" si="15"/>
        <v>78.099999999999994</v>
      </c>
      <c r="W112" t="str">
        <f t="shared" si="16"/>
        <v/>
      </c>
      <c r="X112" t="str">
        <f t="shared" si="17"/>
        <v/>
      </c>
      <c r="AA112" s="16">
        <f t="shared" si="18"/>
        <v>0.46600000000000003</v>
      </c>
      <c r="AB112" s="16">
        <f t="shared" si="19"/>
        <v>0</v>
      </c>
      <c r="AC112" s="16"/>
    </row>
    <row r="113" spans="1:29" x14ac:dyDescent="0.25">
      <c r="A113" s="2">
        <v>43470</v>
      </c>
      <c r="B113" s="1">
        <v>5</v>
      </c>
      <c r="C113" s="3">
        <v>1300</v>
      </c>
      <c r="D113" s="10">
        <v>0.50336805555555553</v>
      </c>
      <c r="G113">
        <v>1.0069999999999999</v>
      </c>
      <c r="H113">
        <v>3.02</v>
      </c>
      <c r="I113">
        <v>119.333</v>
      </c>
      <c r="J113">
        <v>-3.657</v>
      </c>
      <c r="K113">
        <v>100</v>
      </c>
      <c r="L113">
        <v>0.191</v>
      </c>
      <c r="M113">
        <v>0.20300000000000001</v>
      </c>
      <c r="N113">
        <v>0</v>
      </c>
      <c r="O113">
        <v>71.875</v>
      </c>
      <c r="R113">
        <v>13.28</v>
      </c>
      <c r="T113">
        <f t="shared" si="14"/>
        <v>51300</v>
      </c>
      <c r="U113">
        <v>293.7</v>
      </c>
      <c r="V113">
        <f t="shared" si="15"/>
        <v>71.900000000000006</v>
      </c>
      <c r="W113" t="str">
        <f t="shared" si="16"/>
        <v/>
      </c>
      <c r="X113" t="str">
        <f t="shared" si="17"/>
        <v/>
      </c>
      <c r="AA113" s="16">
        <f t="shared" si="18"/>
        <v>0.46600000000000003</v>
      </c>
      <c r="AB113" s="16">
        <f t="shared" si="19"/>
        <v>0</v>
      </c>
      <c r="AC113" s="16"/>
    </row>
    <row r="114" spans="1:29" x14ac:dyDescent="0.25">
      <c r="A114" s="2">
        <v>43470</v>
      </c>
      <c r="B114" s="1">
        <v>5</v>
      </c>
      <c r="C114" s="3">
        <v>1400</v>
      </c>
      <c r="D114" s="10">
        <v>0.54503472222222216</v>
      </c>
      <c r="G114">
        <v>1.0069999999999999</v>
      </c>
      <c r="H114">
        <v>3.5230000000000001</v>
      </c>
      <c r="I114">
        <v>110.91</v>
      </c>
      <c r="J114">
        <v>-3.419</v>
      </c>
      <c r="K114">
        <v>100</v>
      </c>
      <c r="L114">
        <v>0.191</v>
      </c>
      <c r="M114">
        <v>0.20300000000000001</v>
      </c>
      <c r="N114">
        <v>0</v>
      </c>
      <c r="O114">
        <v>74.375</v>
      </c>
      <c r="R114">
        <v>13.61</v>
      </c>
      <c r="T114">
        <f t="shared" si="14"/>
        <v>51400</v>
      </c>
      <c r="U114">
        <v>238.5</v>
      </c>
      <c r="V114">
        <f t="shared" si="15"/>
        <v>74.400000000000006</v>
      </c>
      <c r="W114" t="str">
        <f t="shared" si="16"/>
        <v/>
      </c>
      <c r="X114" t="str">
        <f t="shared" si="17"/>
        <v/>
      </c>
      <c r="AA114" s="16">
        <f t="shared" si="18"/>
        <v>0.47399999999999998</v>
      </c>
      <c r="AB114" s="16">
        <f t="shared" si="19"/>
        <v>0</v>
      </c>
      <c r="AC114" s="16"/>
    </row>
    <row r="115" spans="1:29" x14ac:dyDescent="0.25">
      <c r="A115" s="2">
        <v>43470</v>
      </c>
      <c r="B115" s="1">
        <v>5</v>
      </c>
      <c r="C115" s="3">
        <v>1500</v>
      </c>
      <c r="D115" s="10">
        <v>0.5867013888888889</v>
      </c>
      <c r="G115">
        <v>2.516</v>
      </c>
      <c r="H115">
        <v>6.0389999999999997</v>
      </c>
      <c r="I115">
        <v>130.565</v>
      </c>
      <c r="J115">
        <v>-3.0939999999999999</v>
      </c>
      <c r="K115">
        <v>100</v>
      </c>
      <c r="L115">
        <v>0.191</v>
      </c>
      <c r="M115">
        <v>0.20300000000000001</v>
      </c>
      <c r="N115">
        <v>0</v>
      </c>
      <c r="O115">
        <v>279.375</v>
      </c>
      <c r="R115">
        <v>13.28</v>
      </c>
      <c r="T115">
        <f t="shared" si="14"/>
        <v>51500</v>
      </c>
      <c r="U115">
        <v>142.69999999999999</v>
      </c>
      <c r="V115">
        <f t="shared" si="15"/>
        <v>279.39999999999998</v>
      </c>
      <c r="W115" t="str">
        <f t="shared" si="16"/>
        <v/>
      </c>
      <c r="X115" t="str">
        <f t="shared" si="17"/>
        <v/>
      </c>
      <c r="AA115" s="16">
        <f t="shared" si="18"/>
        <v>0.48599999999999999</v>
      </c>
      <c r="AB115" s="16">
        <f t="shared" si="19"/>
        <v>0</v>
      </c>
      <c r="AC115" s="16"/>
    </row>
    <row r="116" spans="1:29" x14ac:dyDescent="0.25">
      <c r="A116" s="2">
        <v>43470</v>
      </c>
      <c r="B116" s="1">
        <v>5</v>
      </c>
      <c r="C116" s="3">
        <v>1600</v>
      </c>
      <c r="D116" s="10">
        <v>0.62836805555555553</v>
      </c>
      <c r="G116">
        <v>2.0129999999999999</v>
      </c>
      <c r="H116">
        <v>5.5359999999999996</v>
      </c>
      <c r="I116">
        <v>120.73699999999999</v>
      </c>
      <c r="J116">
        <v>-3.508</v>
      </c>
      <c r="K116">
        <v>99.5</v>
      </c>
      <c r="L116">
        <v>0.191</v>
      </c>
      <c r="M116">
        <v>0.20300000000000001</v>
      </c>
      <c r="N116">
        <v>0</v>
      </c>
      <c r="O116">
        <v>66.875</v>
      </c>
      <c r="R116">
        <v>13.93</v>
      </c>
      <c r="T116">
        <f t="shared" si="14"/>
        <v>51600</v>
      </c>
      <c r="U116">
        <v>31.7</v>
      </c>
      <c r="V116">
        <f t="shared" si="15"/>
        <v>66.900000000000006</v>
      </c>
      <c r="W116" t="str">
        <f t="shared" si="16"/>
        <v/>
      </c>
      <c r="X116" t="str">
        <f t="shared" si="17"/>
        <v/>
      </c>
      <c r="AA116" s="16">
        <f t="shared" si="18"/>
        <v>0.46899999999999997</v>
      </c>
      <c r="AB116" s="16">
        <f t="shared" si="19"/>
        <v>2E-3</v>
      </c>
      <c r="AC116" s="16"/>
    </row>
    <row r="117" spans="1:29" x14ac:dyDescent="0.25">
      <c r="A117" s="2">
        <v>43470</v>
      </c>
      <c r="B117" s="1">
        <v>5</v>
      </c>
      <c r="C117" s="3">
        <v>1700</v>
      </c>
      <c r="D117" s="10">
        <v>0.67003472222222227</v>
      </c>
      <c r="G117">
        <v>3.5230000000000001</v>
      </c>
      <c r="H117">
        <v>8.0519999999999996</v>
      </c>
      <c r="I117">
        <v>123.545</v>
      </c>
      <c r="J117">
        <v>-3.7770000000000001</v>
      </c>
      <c r="K117">
        <v>99.9</v>
      </c>
      <c r="L117">
        <v>0.191</v>
      </c>
      <c r="M117">
        <v>0.20300000000000001</v>
      </c>
      <c r="N117">
        <v>0</v>
      </c>
      <c r="O117">
        <v>0.625</v>
      </c>
      <c r="R117">
        <v>13.07</v>
      </c>
      <c r="T117">
        <f t="shared" si="14"/>
        <v>51700</v>
      </c>
      <c r="U117">
        <v>0</v>
      </c>
      <c r="V117">
        <f t="shared" si="15"/>
        <v>0</v>
      </c>
      <c r="W117" t="str">
        <f t="shared" si="16"/>
        <v/>
      </c>
      <c r="X117" t="str">
        <f t="shared" si="17"/>
        <v/>
      </c>
      <c r="AA117" s="16">
        <f t="shared" si="18"/>
        <v>0.46100000000000002</v>
      </c>
      <c r="AB117" s="16">
        <f t="shared" si="19"/>
        <v>0</v>
      </c>
      <c r="AC117" s="16"/>
    </row>
    <row r="118" spans="1:29" x14ac:dyDescent="0.25">
      <c r="A118" s="2">
        <v>43470</v>
      </c>
      <c r="B118" s="1">
        <v>5</v>
      </c>
      <c r="C118" s="3">
        <v>1800</v>
      </c>
      <c r="D118" s="10">
        <v>0.7117013888888889</v>
      </c>
      <c r="G118">
        <v>3.5230000000000001</v>
      </c>
      <c r="H118">
        <v>8.0519999999999996</v>
      </c>
      <c r="I118">
        <v>130.565</v>
      </c>
      <c r="J118">
        <v>-3.9260000000000002</v>
      </c>
      <c r="K118">
        <v>99.3</v>
      </c>
      <c r="L118">
        <v>0.191</v>
      </c>
      <c r="M118">
        <v>0.20300000000000001</v>
      </c>
      <c r="N118">
        <v>0</v>
      </c>
      <c r="O118">
        <v>0.625</v>
      </c>
      <c r="R118">
        <v>12.86</v>
      </c>
      <c r="T118">
        <f t="shared" si="14"/>
        <v>51800</v>
      </c>
      <c r="U118">
        <v>0</v>
      </c>
      <c r="V118">
        <f t="shared" si="15"/>
        <v>0</v>
      </c>
      <c r="W118" t="str">
        <f t="shared" si="16"/>
        <v/>
      </c>
      <c r="X118" t="str">
        <f t="shared" si="17"/>
        <v/>
      </c>
      <c r="AA118" s="16">
        <f t="shared" si="18"/>
        <v>0.45300000000000001</v>
      </c>
      <c r="AB118" s="16">
        <f t="shared" si="19"/>
        <v>3.0000000000000001E-3</v>
      </c>
      <c r="AC118" s="16"/>
    </row>
    <row r="119" spans="1:29" x14ac:dyDescent="0.25">
      <c r="A119" s="2">
        <v>43470</v>
      </c>
      <c r="B119" s="1">
        <v>5</v>
      </c>
      <c r="C119" s="3">
        <v>1900</v>
      </c>
      <c r="D119" s="10">
        <v>0.75336805555555564</v>
      </c>
      <c r="G119">
        <v>4.5289999999999999</v>
      </c>
      <c r="H119">
        <v>10.065</v>
      </c>
      <c r="I119">
        <v>138.988</v>
      </c>
      <c r="J119">
        <v>-4.3780000000000001</v>
      </c>
      <c r="K119">
        <v>99</v>
      </c>
      <c r="L119">
        <v>0.191</v>
      </c>
      <c r="M119">
        <v>0.20300000000000001</v>
      </c>
      <c r="N119">
        <v>0</v>
      </c>
      <c r="O119">
        <v>0.625</v>
      </c>
      <c r="R119">
        <v>12.75</v>
      </c>
      <c r="T119">
        <f t="shared" si="14"/>
        <v>51900</v>
      </c>
      <c r="U119">
        <v>0</v>
      </c>
      <c r="V119">
        <f t="shared" si="15"/>
        <v>0</v>
      </c>
      <c r="W119" t="str">
        <f t="shared" si="16"/>
        <v/>
      </c>
      <c r="X119" t="str">
        <f t="shared" si="17"/>
        <v/>
      </c>
      <c r="AA119" s="16">
        <f t="shared" si="18"/>
        <v>0.437</v>
      </c>
      <c r="AB119" s="16">
        <f t="shared" si="19"/>
        <v>4.0000000000000001E-3</v>
      </c>
      <c r="AC119" s="16"/>
    </row>
    <row r="120" spans="1:29" x14ac:dyDescent="0.25">
      <c r="A120" s="2">
        <v>43470</v>
      </c>
      <c r="B120" s="1">
        <v>5</v>
      </c>
      <c r="C120" s="3">
        <v>2000</v>
      </c>
      <c r="D120" s="10">
        <v>0.79503472222222227</v>
      </c>
      <c r="G120">
        <v>6.0389999999999997</v>
      </c>
      <c r="H120">
        <v>12.077999999999999</v>
      </c>
      <c r="I120">
        <v>130.565</v>
      </c>
      <c r="J120">
        <v>-4.1669999999999998</v>
      </c>
      <c r="K120">
        <v>98.8</v>
      </c>
      <c r="L120">
        <v>0.191</v>
      </c>
      <c r="M120">
        <v>0.20300000000000001</v>
      </c>
      <c r="N120">
        <v>0</v>
      </c>
      <c r="O120">
        <v>0.625</v>
      </c>
      <c r="R120">
        <v>12.75</v>
      </c>
      <c r="T120">
        <f t="shared" si="14"/>
        <v>52000</v>
      </c>
      <c r="U120">
        <v>0</v>
      </c>
      <c r="V120">
        <f t="shared" si="15"/>
        <v>0</v>
      </c>
      <c r="W120" t="str">
        <f t="shared" si="16"/>
        <v/>
      </c>
      <c r="X120" t="str">
        <f t="shared" si="17"/>
        <v/>
      </c>
      <c r="AA120" s="16">
        <f t="shared" si="18"/>
        <v>0.443</v>
      </c>
      <c r="AB120" s="16">
        <f t="shared" si="19"/>
        <v>5.0000000000000001E-3</v>
      </c>
      <c r="AC120" s="16"/>
    </row>
    <row r="121" spans="1:29" x14ac:dyDescent="0.25">
      <c r="A121" s="2">
        <v>43470</v>
      </c>
      <c r="B121" s="1">
        <v>5</v>
      </c>
      <c r="C121" s="3">
        <v>2100</v>
      </c>
      <c r="D121" s="10">
        <v>0.8367013888888889</v>
      </c>
      <c r="G121">
        <v>6.5430000000000001</v>
      </c>
      <c r="H121">
        <v>12.077999999999999</v>
      </c>
      <c r="I121">
        <v>122.14100000000001</v>
      </c>
      <c r="J121">
        <v>-3.9860000000000002</v>
      </c>
      <c r="K121">
        <v>98.7</v>
      </c>
      <c r="L121">
        <v>0.191</v>
      </c>
      <c r="M121">
        <v>0.20300000000000001</v>
      </c>
      <c r="N121">
        <v>0</v>
      </c>
      <c r="O121">
        <v>0.625</v>
      </c>
      <c r="R121">
        <v>12.64</v>
      </c>
      <c r="T121">
        <f t="shared" si="14"/>
        <v>52100</v>
      </c>
      <c r="U121">
        <v>0</v>
      </c>
      <c r="V121">
        <f t="shared" si="15"/>
        <v>0</v>
      </c>
      <c r="W121" t="str">
        <f t="shared" si="16"/>
        <v/>
      </c>
      <c r="X121" t="str">
        <f t="shared" si="17"/>
        <v/>
      </c>
      <c r="AA121" s="16">
        <f t="shared" si="18"/>
        <v>0.44900000000000001</v>
      </c>
      <c r="AB121" s="16">
        <f t="shared" si="19"/>
        <v>6.0000000000000001E-3</v>
      </c>
      <c r="AC121" s="16"/>
    </row>
    <row r="122" spans="1:29" x14ac:dyDescent="0.25">
      <c r="A122" s="2">
        <v>43470</v>
      </c>
      <c r="B122" s="1">
        <v>5</v>
      </c>
      <c r="C122" s="3">
        <v>2200</v>
      </c>
      <c r="D122" s="10">
        <v>0.87836805555555564</v>
      </c>
      <c r="G122">
        <v>6.0389999999999997</v>
      </c>
      <c r="H122">
        <v>11.574999999999999</v>
      </c>
      <c r="I122">
        <v>115.122</v>
      </c>
      <c r="J122">
        <v>-4.0460000000000003</v>
      </c>
      <c r="K122">
        <v>96.6</v>
      </c>
      <c r="L122">
        <v>0.191</v>
      </c>
      <c r="M122">
        <v>0.20300000000000001</v>
      </c>
      <c r="N122">
        <v>0</v>
      </c>
      <c r="O122">
        <v>0.625</v>
      </c>
      <c r="R122">
        <v>12.64</v>
      </c>
      <c r="T122">
        <f t="shared" si="14"/>
        <v>52200</v>
      </c>
      <c r="U122">
        <v>0</v>
      </c>
      <c r="V122">
        <f t="shared" si="15"/>
        <v>0</v>
      </c>
      <c r="W122" t="str">
        <f t="shared" si="16"/>
        <v/>
      </c>
      <c r="X122" t="str">
        <f t="shared" si="17"/>
        <v/>
      </c>
      <c r="AA122" s="16">
        <f t="shared" si="18"/>
        <v>0.437</v>
      </c>
      <c r="AB122" s="16">
        <f t="shared" si="19"/>
        <v>1.4999999999999999E-2</v>
      </c>
      <c r="AC122" s="16"/>
    </row>
    <row r="123" spans="1:29" x14ac:dyDescent="0.25">
      <c r="A123" s="2">
        <v>43470</v>
      </c>
      <c r="B123" s="1">
        <v>5</v>
      </c>
      <c r="C123" s="3">
        <v>2300</v>
      </c>
      <c r="D123" s="10">
        <v>0.92003472222222227</v>
      </c>
      <c r="G123">
        <v>4.0259999999999998</v>
      </c>
      <c r="H123">
        <v>10.065</v>
      </c>
      <c r="I123">
        <v>116.52500000000001</v>
      </c>
      <c r="J123">
        <v>-4.8339999999999996</v>
      </c>
      <c r="K123">
        <v>98.9</v>
      </c>
      <c r="L123">
        <v>0.191</v>
      </c>
      <c r="M123">
        <v>0.20300000000000001</v>
      </c>
      <c r="N123">
        <v>0</v>
      </c>
      <c r="O123">
        <v>0.625</v>
      </c>
      <c r="R123">
        <v>12.64</v>
      </c>
      <c r="T123">
        <f t="shared" si="14"/>
        <v>52300</v>
      </c>
      <c r="U123">
        <v>0</v>
      </c>
      <c r="V123">
        <f t="shared" si="15"/>
        <v>0</v>
      </c>
      <c r="W123" t="str">
        <f t="shared" si="16"/>
        <v/>
      </c>
      <c r="X123" t="str">
        <f t="shared" si="17"/>
        <v/>
      </c>
      <c r="AA123" s="16">
        <f t="shared" si="18"/>
        <v>0.42199999999999999</v>
      </c>
      <c r="AB123" s="16">
        <f t="shared" si="19"/>
        <v>5.0000000000000001E-3</v>
      </c>
      <c r="AC123" s="16"/>
    </row>
    <row r="124" spans="1:29" x14ac:dyDescent="0.25">
      <c r="A124" s="2">
        <v>43470</v>
      </c>
      <c r="B124" s="1">
        <v>5</v>
      </c>
      <c r="C124" s="3">
        <v>2400</v>
      </c>
      <c r="D124" s="10">
        <v>0.9617013888888889</v>
      </c>
      <c r="G124">
        <v>4.0259999999999998</v>
      </c>
      <c r="H124">
        <v>10.065</v>
      </c>
      <c r="I124">
        <v>112.31399999999999</v>
      </c>
      <c r="J124">
        <v>-4.6210000000000004</v>
      </c>
      <c r="K124">
        <v>100</v>
      </c>
      <c r="L124">
        <v>0.191</v>
      </c>
      <c r="M124">
        <v>0.20300000000000001</v>
      </c>
      <c r="N124">
        <v>0</v>
      </c>
      <c r="O124">
        <v>0.625</v>
      </c>
      <c r="R124">
        <v>12.53</v>
      </c>
      <c r="T124">
        <f t="shared" si="14"/>
        <v>52400</v>
      </c>
      <c r="U124">
        <v>0</v>
      </c>
      <c r="V124">
        <f t="shared" si="15"/>
        <v>0</v>
      </c>
      <c r="W124">
        <f t="shared" si="16"/>
        <v>0.191</v>
      </c>
      <c r="X124">
        <f t="shared" si="17"/>
        <v>0.20300000000000001</v>
      </c>
      <c r="AA124" s="16">
        <f t="shared" si="18"/>
        <v>0.433</v>
      </c>
      <c r="AB124" s="16">
        <f t="shared" si="19"/>
        <v>0</v>
      </c>
      <c r="AC124" s="16"/>
    </row>
    <row r="125" spans="1:29" x14ac:dyDescent="0.25">
      <c r="A125" s="2">
        <v>43471</v>
      </c>
      <c r="B125" s="1">
        <v>6</v>
      </c>
      <c r="C125" s="3">
        <v>100</v>
      </c>
      <c r="D125" s="10">
        <v>3.3680555555555551E-3</v>
      </c>
      <c r="G125">
        <v>4.5289999999999999</v>
      </c>
      <c r="H125">
        <v>9.0589999999999993</v>
      </c>
      <c r="I125">
        <v>117.929</v>
      </c>
      <c r="J125">
        <v>-4.5599999999999996</v>
      </c>
      <c r="K125">
        <v>100</v>
      </c>
      <c r="L125">
        <v>0.191</v>
      </c>
      <c r="M125">
        <v>0.20300000000000001</v>
      </c>
      <c r="N125">
        <v>0</v>
      </c>
      <c r="O125">
        <v>0.625</v>
      </c>
      <c r="R125">
        <v>12.53</v>
      </c>
      <c r="T125">
        <f t="shared" si="14"/>
        <v>60100</v>
      </c>
      <c r="U125">
        <v>0</v>
      </c>
      <c r="V125">
        <f t="shared" si="15"/>
        <v>0</v>
      </c>
      <c r="W125" t="str">
        <f t="shared" si="16"/>
        <v/>
      </c>
      <c r="X125" t="str">
        <f t="shared" si="17"/>
        <v/>
      </c>
      <c r="AA125" s="16">
        <f t="shared" si="18"/>
        <v>0.435</v>
      </c>
      <c r="AB125" s="16">
        <f t="shared" si="19"/>
        <v>0</v>
      </c>
      <c r="AC125" s="16"/>
    </row>
    <row r="126" spans="1:29" x14ac:dyDescent="0.25">
      <c r="A126" s="2">
        <v>43471</v>
      </c>
      <c r="B126" s="1">
        <v>6</v>
      </c>
      <c r="C126" s="3">
        <v>200</v>
      </c>
      <c r="D126" s="10">
        <v>4.5034722222222219E-2</v>
      </c>
      <c r="G126">
        <v>3.5230000000000001</v>
      </c>
      <c r="H126">
        <v>8.0519999999999996</v>
      </c>
      <c r="I126">
        <v>106.69799999999999</v>
      </c>
      <c r="J126">
        <v>-4.3780000000000001</v>
      </c>
      <c r="K126">
        <v>100</v>
      </c>
      <c r="L126">
        <v>0.191</v>
      </c>
      <c r="M126">
        <v>0.20300000000000001</v>
      </c>
      <c r="N126">
        <v>0</v>
      </c>
      <c r="O126">
        <v>0.625</v>
      </c>
      <c r="R126">
        <v>12.53</v>
      </c>
      <c r="T126">
        <f t="shared" si="14"/>
        <v>60200</v>
      </c>
      <c r="U126">
        <v>0</v>
      </c>
      <c r="V126">
        <f t="shared" si="15"/>
        <v>0</v>
      </c>
      <c r="W126" t="str">
        <f t="shared" si="16"/>
        <v/>
      </c>
      <c r="X126" t="str">
        <f t="shared" si="17"/>
        <v/>
      </c>
      <c r="AA126" s="16">
        <f t="shared" si="18"/>
        <v>0.441</v>
      </c>
      <c r="AB126" s="16">
        <f t="shared" si="19"/>
        <v>0</v>
      </c>
      <c r="AC126" s="16"/>
    </row>
    <row r="127" spans="1:29" x14ac:dyDescent="0.25">
      <c r="A127" s="2">
        <v>43471</v>
      </c>
      <c r="B127" s="1">
        <v>6</v>
      </c>
      <c r="C127" s="3">
        <v>300</v>
      </c>
      <c r="D127" s="10">
        <v>8.6701388888888897E-2</v>
      </c>
      <c r="G127">
        <v>3.5230000000000001</v>
      </c>
      <c r="H127">
        <v>8.5559999999999992</v>
      </c>
      <c r="I127">
        <v>113.718</v>
      </c>
      <c r="J127">
        <v>-4.1059999999999999</v>
      </c>
      <c r="K127">
        <v>100</v>
      </c>
      <c r="L127">
        <v>0.191</v>
      </c>
      <c r="M127">
        <v>0.20300000000000001</v>
      </c>
      <c r="N127">
        <v>0</v>
      </c>
      <c r="O127">
        <v>0.625</v>
      </c>
      <c r="R127">
        <v>12.53</v>
      </c>
      <c r="T127">
        <f t="shared" si="14"/>
        <v>60300</v>
      </c>
      <c r="U127">
        <v>0</v>
      </c>
      <c r="V127">
        <f t="shared" si="15"/>
        <v>0</v>
      </c>
      <c r="W127" t="str">
        <f t="shared" si="16"/>
        <v/>
      </c>
      <c r="X127" t="str">
        <f t="shared" si="17"/>
        <v/>
      </c>
      <c r="AA127" s="16">
        <f t="shared" si="18"/>
        <v>0.45</v>
      </c>
      <c r="AB127" s="16">
        <f t="shared" si="19"/>
        <v>0</v>
      </c>
      <c r="AC127" s="16"/>
    </row>
    <row r="128" spans="1:29" x14ac:dyDescent="0.25">
      <c r="A128" s="2">
        <v>43471</v>
      </c>
      <c r="B128" s="1">
        <v>6</v>
      </c>
      <c r="C128" s="3">
        <v>400</v>
      </c>
      <c r="D128" s="10">
        <v>0.12836805555555555</v>
      </c>
      <c r="G128">
        <v>3.5230000000000001</v>
      </c>
      <c r="H128">
        <v>8.5559999999999992</v>
      </c>
      <c r="I128">
        <v>112.31399999999999</v>
      </c>
      <c r="J128">
        <v>-4.1369999999999996</v>
      </c>
      <c r="K128">
        <v>100</v>
      </c>
      <c r="L128">
        <v>0.191</v>
      </c>
      <c r="M128">
        <v>0.20300000000000001</v>
      </c>
      <c r="N128">
        <v>0</v>
      </c>
      <c r="O128">
        <v>0.625</v>
      </c>
      <c r="R128">
        <v>12.53</v>
      </c>
      <c r="T128">
        <f t="shared" si="14"/>
        <v>60400</v>
      </c>
      <c r="U128">
        <v>0</v>
      </c>
      <c r="V128">
        <f t="shared" si="15"/>
        <v>0</v>
      </c>
      <c r="W128" t="str">
        <f t="shared" si="16"/>
        <v/>
      </c>
      <c r="X128" t="str">
        <f t="shared" si="17"/>
        <v/>
      </c>
      <c r="AA128" s="16">
        <f t="shared" si="18"/>
        <v>0.44900000000000001</v>
      </c>
      <c r="AB128" s="16">
        <f t="shared" si="19"/>
        <v>0</v>
      </c>
      <c r="AC128" s="16"/>
    </row>
    <row r="129" spans="1:29" x14ac:dyDescent="0.25">
      <c r="A129" s="2">
        <v>43471</v>
      </c>
      <c r="B129" s="1">
        <v>6</v>
      </c>
      <c r="C129" s="3">
        <v>500</v>
      </c>
      <c r="D129" s="10">
        <v>0.17003472222222224</v>
      </c>
      <c r="G129">
        <v>4.5289999999999999</v>
      </c>
      <c r="H129">
        <v>8.5559999999999992</v>
      </c>
      <c r="I129">
        <v>129.161</v>
      </c>
      <c r="J129">
        <v>-3.8660000000000001</v>
      </c>
      <c r="K129">
        <v>100</v>
      </c>
      <c r="L129">
        <v>0.191</v>
      </c>
      <c r="M129">
        <v>0.20300000000000001</v>
      </c>
      <c r="N129">
        <v>0</v>
      </c>
      <c r="O129">
        <v>0.625</v>
      </c>
      <c r="R129">
        <v>12.53</v>
      </c>
      <c r="T129">
        <f t="shared" si="14"/>
        <v>60500</v>
      </c>
      <c r="U129">
        <v>0</v>
      </c>
      <c r="V129">
        <f t="shared" si="15"/>
        <v>0</v>
      </c>
      <c r="W129" t="str">
        <f t="shared" si="16"/>
        <v/>
      </c>
      <c r="X129" t="str">
        <f t="shared" si="17"/>
        <v/>
      </c>
      <c r="AA129" s="16">
        <f t="shared" si="18"/>
        <v>0.45900000000000002</v>
      </c>
      <c r="AB129" s="16">
        <f t="shared" si="19"/>
        <v>0</v>
      </c>
      <c r="AC129" s="16"/>
    </row>
    <row r="130" spans="1:29" x14ac:dyDescent="0.25">
      <c r="A130" s="2">
        <v>43471</v>
      </c>
      <c r="B130" s="1">
        <v>6</v>
      </c>
      <c r="C130" s="3">
        <v>600</v>
      </c>
      <c r="D130" s="10">
        <v>0.2117013888888889</v>
      </c>
      <c r="G130">
        <v>4.0259999999999998</v>
      </c>
      <c r="H130">
        <v>9.5619999999999994</v>
      </c>
      <c r="I130">
        <v>141.79599999999999</v>
      </c>
      <c r="J130">
        <v>-3.7770000000000001</v>
      </c>
      <c r="K130">
        <v>100</v>
      </c>
      <c r="L130">
        <v>0.191</v>
      </c>
      <c r="M130">
        <v>0.20399999999999999</v>
      </c>
      <c r="N130">
        <v>0</v>
      </c>
      <c r="O130">
        <v>0.625</v>
      </c>
      <c r="R130">
        <v>12.53</v>
      </c>
      <c r="T130">
        <f t="shared" si="14"/>
        <v>60600</v>
      </c>
      <c r="U130">
        <v>0</v>
      </c>
      <c r="V130">
        <f t="shared" si="15"/>
        <v>0</v>
      </c>
      <c r="W130" t="str">
        <f t="shared" si="16"/>
        <v/>
      </c>
      <c r="X130" t="str">
        <f t="shared" si="17"/>
        <v/>
      </c>
      <c r="AA130" s="16">
        <f t="shared" si="18"/>
        <v>0.46200000000000002</v>
      </c>
      <c r="AB130" s="16">
        <f t="shared" si="19"/>
        <v>0</v>
      </c>
      <c r="AC130" s="16"/>
    </row>
    <row r="131" spans="1:29" x14ac:dyDescent="0.25">
      <c r="A131" s="2">
        <v>43471</v>
      </c>
      <c r="B131" s="1">
        <v>6</v>
      </c>
      <c r="C131" s="3">
        <v>700</v>
      </c>
      <c r="D131" s="10">
        <v>0.25336805555555558</v>
      </c>
      <c r="G131">
        <v>3.5230000000000001</v>
      </c>
      <c r="H131">
        <v>8.0519999999999996</v>
      </c>
      <c r="I131">
        <v>141.79599999999999</v>
      </c>
      <c r="J131">
        <v>-4.016</v>
      </c>
      <c r="K131">
        <v>100</v>
      </c>
      <c r="L131">
        <v>0.191</v>
      </c>
      <c r="M131">
        <v>0.20300000000000001</v>
      </c>
      <c r="N131">
        <v>0</v>
      </c>
      <c r="O131">
        <v>0.625</v>
      </c>
      <c r="R131">
        <v>12.53</v>
      </c>
      <c r="T131">
        <f t="shared" si="14"/>
        <v>60700</v>
      </c>
      <c r="U131">
        <v>0</v>
      </c>
      <c r="V131">
        <f t="shared" si="15"/>
        <v>0</v>
      </c>
      <c r="W131" t="str">
        <f t="shared" si="16"/>
        <v/>
      </c>
      <c r="X131" t="str">
        <f t="shared" si="17"/>
        <v/>
      </c>
      <c r="AA131" s="16">
        <f t="shared" si="18"/>
        <v>0.45300000000000001</v>
      </c>
      <c r="AB131" s="16">
        <f t="shared" si="19"/>
        <v>0</v>
      </c>
      <c r="AC131" s="16"/>
    </row>
    <row r="132" spans="1:29" x14ac:dyDescent="0.25">
      <c r="A132" s="2">
        <v>43471</v>
      </c>
      <c r="B132" s="1">
        <v>6</v>
      </c>
      <c r="C132" s="3">
        <v>800</v>
      </c>
      <c r="D132" s="10">
        <v>0.29503472222222221</v>
      </c>
      <c r="G132">
        <v>3.5230000000000001</v>
      </c>
      <c r="H132">
        <v>8.5559999999999992</v>
      </c>
      <c r="I132">
        <v>147.41200000000001</v>
      </c>
      <c r="J132">
        <v>-4.59</v>
      </c>
      <c r="K132">
        <v>100</v>
      </c>
      <c r="L132">
        <v>0.191</v>
      </c>
      <c r="M132">
        <v>0.20300000000000001</v>
      </c>
      <c r="N132">
        <v>0</v>
      </c>
      <c r="O132">
        <v>0.625</v>
      </c>
      <c r="R132">
        <v>12.53</v>
      </c>
      <c r="T132">
        <f t="shared" si="14"/>
        <v>60800</v>
      </c>
      <c r="U132">
        <v>0</v>
      </c>
      <c r="V132">
        <f t="shared" si="15"/>
        <v>0</v>
      </c>
      <c r="W132" t="str">
        <f t="shared" si="16"/>
        <v/>
      </c>
      <c r="X132" t="str">
        <f t="shared" si="17"/>
        <v/>
      </c>
      <c r="AA132" s="16">
        <f t="shared" si="18"/>
        <v>0.434</v>
      </c>
      <c r="AB132" s="16">
        <f t="shared" si="19"/>
        <v>0</v>
      </c>
      <c r="AC132" s="16"/>
    </row>
    <row r="133" spans="1:29" x14ac:dyDescent="0.25">
      <c r="A133" s="2">
        <v>43471</v>
      </c>
      <c r="B133" s="1">
        <v>6</v>
      </c>
      <c r="C133" s="3">
        <v>900</v>
      </c>
      <c r="D133" s="10">
        <v>0.33670138888888884</v>
      </c>
      <c r="G133">
        <v>3.02</v>
      </c>
      <c r="H133">
        <v>7.0460000000000003</v>
      </c>
      <c r="I133">
        <v>175.49</v>
      </c>
      <c r="J133">
        <v>-5.0490000000000004</v>
      </c>
      <c r="K133">
        <v>100</v>
      </c>
      <c r="L133">
        <v>0.191</v>
      </c>
      <c r="M133">
        <v>0.20399999999999999</v>
      </c>
      <c r="N133">
        <v>0</v>
      </c>
      <c r="O133">
        <v>1.875</v>
      </c>
      <c r="R133">
        <v>12.53</v>
      </c>
      <c r="T133">
        <f t="shared" ref="T133:T196" si="20">B133*10000+C133</f>
        <v>60900</v>
      </c>
      <c r="U133">
        <v>57</v>
      </c>
      <c r="V133">
        <f t="shared" ref="V133:V196" si="21">IF(O133&lt;1,0,ROUND(O133,1))</f>
        <v>1.9</v>
      </c>
      <c r="W133" t="str">
        <f t="shared" ref="W133:W196" si="22">IF(C133=2400,ROUND(L133,3),"")</f>
        <v/>
      </c>
      <c r="X133" t="str">
        <f t="shared" ref="X133:X196" si="23">IF(C133=2400,ROUND(M133,3),"")</f>
        <v/>
      </c>
      <c r="AA133" s="16">
        <f t="shared" ref="AA133:AA196" si="24">ROUND((0.6105*(EXP((17.273*J133)/(J133+237.3))))*K133/100,3)</f>
        <v>0.41899999999999998</v>
      </c>
      <c r="AB133" s="16">
        <f t="shared" ref="AB133:AB196" si="25">ROUND(AA133/K133*(100-K133),3)</f>
        <v>0</v>
      </c>
      <c r="AC133" s="16"/>
    </row>
    <row r="134" spans="1:29" x14ac:dyDescent="0.25">
      <c r="A134" s="2">
        <v>43471</v>
      </c>
      <c r="B134" s="1">
        <v>6</v>
      </c>
      <c r="C134" s="3">
        <v>1000</v>
      </c>
      <c r="D134" s="10">
        <v>0.37836805555555553</v>
      </c>
      <c r="G134">
        <v>3.5230000000000001</v>
      </c>
      <c r="H134">
        <v>7.5490000000000004</v>
      </c>
      <c r="I134">
        <v>211.99199999999999</v>
      </c>
      <c r="J134">
        <v>-6.2309999999999999</v>
      </c>
      <c r="K134">
        <v>99.7</v>
      </c>
      <c r="L134">
        <v>0.191</v>
      </c>
      <c r="M134">
        <v>0.20399999999999999</v>
      </c>
      <c r="N134">
        <v>0</v>
      </c>
      <c r="O134">
        <v>38.125</v>
      </c>
      <c r="R134">
        <v>12.86</v>
      </c>
      <c r="T134">
        <f t="shared" si="20"/>
        <v>61000</v>
      </c>
      <c r="U134">
        <v>170.3</v>
      </c>
      <c r="V134">
        <f t="shared" si="21"/>
        <v>38.1</v>
      </c>
      <c r="W134" t="str">
        <f t="shared" si="22"/>
        <v/>
      </c>
      <c r="X134" t="str">
        <f t="shared" si="23"/>
        <v/>
      </c>
      <c r="AA134" s="16">
        <f t="shared" si="24"/>
        <v>0.38200000000000001</v>
      </c>
      <c r="AB134" s="16">
        <f t="shared" si="25"/>
        <v>1E-3</v>
      </c>
      <c r="AC134" s="16"/>
    </row>
    <row r="135" spans="1:29" x14ac:dyDescent="0.25">
      <c r="A135" s="2">
        <v>43471</v>
      </c>
      <c r="B135" s="1">
        <v>6</v>
      </c>
      <c r="C135" s="3">
        <v>1100</v>
      </c>
      <c r="D135" s="10">
        <v>0.42003472222222221</v>
      </c>
      <c r="G135">
        <v>3.5230000000000001</v>
      </c>
      <c r="H135">
        <v>8.0519999999999996</v>
      </c>
      <c r="I135">
        <v>200.761</v>
      </c>
      <c r="J135">
        <v>-6.61</v>
      </c>
      <c r="K135">
        <v>99.5</v>
      </c>
      <c r="L135">
        <v>0.191</v>
      </c>
      <c r="M135">
        <v>0.20399999999999999</v>
      </c>
      <c r="N135">
        <v>0</v>
      </c>
      <c r="O135">
        <v>90.625</v>
      </c>
      <c r="R135">
        <v>13.5</v>
      </c>
      <c r="T135">
        <f t="shared" si="20"/>
        <v>61100</v>
      </c>
      <c r="U135">
        <v>258</v>
      </c>
      <c r="V135">
        <f t="shared" si="21"/>
        <v>90.6</v>
      </c>
      <c r="W135" t="str">
        <f t="shared" si="22"/>
        <v/>
      </c>
      <c r="X135" t="str">
        <f t="shared" si="23"/>
        <v/>
      </c>
      <c r="AA135" s="16">
        <f t="shared" si="24"/>
        <v>0.37</v>
      </c>
      <c r="AB135" s="16">
        <f t="shared" si="25"/>
        <v>2E-3</v>
      </c>
      <c r="AC135" s="16"/>
    </row>
    <row r="136" spans="1:29" x14ac:dyDescent="0.25">
      <c r="A136" s="2">
        <v>43471</v>
      </c>
      <c r="B136" s="1">
        <v>6</v>
      </c>
      <c r="C136" s="3">
        <v>1200</v>
      </c>
      <c r="D136" s="10">
        <v>0.46170138888888884</v>
      </c>
      <c r="G136">
        <v>5.0330000000000004</v>
      </c>
      <c r="H136">
        <v>9.5619999999999994</v>
      </c>
      <c r="I136">
        <v>190.93299999999999</v>
      </c>
      <c r="J136">
        <v>-5.5110000000000001</v>
      </c>
      <c r="K136">
        <v>98.6</v>
      </c>
      <c r="L136">
        <v>0.191</v>
      </c>
      <c r="M136">
        <v>0.20300000000000001</v>
      </c>
      <c r="N136">
        <v>0</v>
      </c>
      <c r="O136">
        <v>451.875</v>
      </c>
      <c r="R136">
        <v>13.39</v>
      </c>
      <c r="T136">
        <f t="shared" si="20"/>
        <v>61200</v>
      </c>
      <c r="U136">
        <v>302.2</v>
      </c>
      <c r="V136">
        <f t="shared" si="21"/>
        <v>451.9</v>
      </c>
      <c r="W136" t="str">
        <f t="shared" si="22"/>
        <v/>
      </c>
      <c r="X136" t="str">
        <f t="shared" si="23"/>
        <v/>
      </c>
      <c r="AA136" s="16">
        <f t="shared" si="24"/>
        <v>0.39900000000000002</v>
      </c>
      <c r="AB136" s="16">
        <f t="shared" si="25"/>
        <v>6.0000000000000001E-3</v>
      </c>
      <c r="AC136" s="16"/>
    </row>
    <row r="137" spans="1:29" x14ac:dyDescent="0.25">
      <c r="A137" s="2">
        <v>43471</v>
      </c>
      <c r="B137" s="1">
        <v>6</v>
      </c>
      <c r="C137" s="3">
        <v>1300</v>
      </c>
      <c r="D137" s="10">
        <v>0.50336805555555553</v>
      </c>
      <c r="G137">
        <v>5.5359999999999996</v>
      </c>
      <c r="H137">
        <v>11.574999999999999</v>
      </c>
      <c r="I137">
        <v>189.529</v>
      </c>
      <c r="J137">
        <v>-5.8849999999999998</v>
      </c>
      <c r="K137">
        <v>91.5</v>
      </c>
      <c r="L137">
        <v>0.191</v>
      </c>
      <c r="M137">
        <v>0.20300000000000001</v>
      </c>
      <c r="N137">
        <v>0</v>
      </c>
      <c r="O137">
        <v>138.125</v>
      </c>
      <c r="R137">
        <v>13.93</v>
      </c>
      <c r="T137">
        <f t="shared" si="20"/>
        <v>61300</v>
      </c>
      <c r="U137">
        <v>296.2</v>
      </c>
      <c r="V137">
        <f t="shared" si="21"/>
        <v>138.1</v>
      </c>
      <c r="W137" t="str">
        <f t="shared" si="22"/>
        <v/>
      </c>
      <c r="X137" t="str">
        <f t="shared" si="23"/>
        <v/>
      </c>
      <c r="AA137" s="16">
        <f t="shared" si="24"/>
        <v>0.36</v>
      </c>
      <c r="AB137" s="16">
        <f t="shared" si="25"/>
        <v>3.3000000000000002E-2</v>
      </c>
      <c r="AC137" s="16"/>
    </row>
    <row r="138" spans="1:29" x14ac:dyDescent="0.25">
      <c r="A138" s="2">
        <v>43471</v>
      </c>
      <c r="B138" s="1">
        <v>6</v>
      </c>
      <c r="C138" s="3">
        <v>1400</v>
      </c>
      <c r="D138" s="10">
        <v>0.54503472222222216</v>
      </c>
      <c r="G138">
        <v>4.0259999999999998</v>
      </c>
      <c r="H138">
        <v>7.5490000000000004</v>
      </c>
      <c r="I138">
        <v>182.51</v>
      </c>
      <c r="J138">
        <v>-4.8339999999999996</v>
      </c>
      <c r="K138">
        <v>87.1</v>
      </c>
      <c r="L138">
        <v>0.191</v>
      </c>
      <c r="M138">
        <v>0.20300000000000001</v>
      </c>
      <c r="N138">
        <v>0</v>
      </c>
      <c r="O138">
        <v>384.375</v>
      </c>
      <c r="R138">
        <v>13.39</v>
      </c>
      <c r="T138">
        <f t="shared" si="20"/>
        <v>61400</v>
      </c>
      <c r="U138">
        <v>241.2</v>
      </c>
      <c r="V138">
        <f t="shared" si="21"/>
        <v>384.4</v>
      </c>
      <c r="W138" t="str">
        <f t="shared" si="22"/>
        <v/>
      </c>
      <c r="X138" t="str">
        <f t="shared" si="23"/>
        <v/>
      </c>
      <c r="AA138" s="16">
        <f t="shared" si="24"/>
        <v>0.371</v>
      </c>
      <c r="AB138" s="16">
        <f t="shared" si="25"/>
        <v>5.5E-2</v>
      </c>
      <c r="AC138" s="16"/>
    </row>
    <row r="139" spans="1:29" x14ac:dyDescent="0.25">
      <c r="A139" s="2">
        <v>43471</v>
      </c>
      <c r="B139" s="1">
        <v>6</v>
      </c>
      <c r="C139" s="3">
        <v>1500</v>
      </c>
      <c r="D139" s="10">
        <v>0.5867013888888889</v>
      </c>
      <c r="G139">
        <v>4.5289999999999999</v>
      </c>
      <c r="H139">
        <v>8.0519999999999996</v>
      </c>
      <c r="I139">
        <v>182.51</v>
      </c>
      <c r="J139">
        <v>-4.9569999999999999</v>
      </c>
      <c r="K139">
        <v>83.4</v>
      </c>
      <c r="L139">
        <v>0.191</v>
      </c>
      <c r="M139">
        <v>0.20399999999999999</v>
      </c>
      <c r="N139">
        <v>0</v>
      </c>
      <c r="O139">
        <v>171.875</v>
      </c>
      <c r="R139">
        <v>13.28</v>
      </c>
      <c r="T139">
        <f t="shared" si="20"/>
        <v>61500</v>
      </c>
      <c r="U139">
        <v>145.30000000000001</v>
      </c>
      <c r="V139">
        <f t="shared" si="21"/>
        <v>171.9</v>
      </c>
      <c r="W139" t="str">
        <f t="shared" si="22"/>
        <v/>
      </c>
      <c r="X139" t="str">
        <f t="shared" si="23"/>
        <v/>
      </c>
      <c r="AA139" s="16">
        <f t="shared" si="24"/>
        <v>0.35199999999999998</v>
      </c>
      <c r="AB139" s="16">
        <f t="shared" si="25"/>
        <v>7.0000000000000007E-2</v>
      </c>
      <c r="AC139" s="16"/>
    </row>
    <row r="140" spans="1:29" x14ac:dyDescent="0.25">
      <c r="A140" s="2">
        <v>43471</v>
      </c>
      <c r="B140" s="1">
        <v>6</v>
      </c>
      <c r="C140" s="3">
        <v>1600</v>
      </c>
      <c r="D140" s="10">
        <v>0.62836805555555553</v>
      </c>
      <c r="G140">
        <v>3.02</v>
      </c>
      <c r="H140">
        <v>7.0460000000000003</v>
      </c>
      <c r="I140">
        <v>183.91399999999999</v>
      </c>
      <c r="J140">
        <v>-4.8339999999999996</v>
      </c>
      <c r="K140">
        <v>82</v>
      </c>
      <c r="L140">
        <v>0.191</v>
      </c>
      <c r="M140">
        <v>0.20399999999999999</v>
      </c>
      <c r="N140">
        <v>0</v>
      </c>
      <c r="O140">
        <v>148.125</v>
      </c>
      <c r="R140">
        <v>13.39</v>
      </c>
      <c r="T140">
        <f t="shared" si="20"/>
        <v>61600</v>
      </c>
      <c r="U140">
        <v>33.700000000000003</v>
      </c>
      <c r="V140">
        <f t="shared" si="21"/>
        <v>148.1</v>
      </c>
      <c r="W140" t="str">
        <f t="shared" si="22"/>
        <v/>
      </c>
      <c r="X140" t="str">
        <f t="shared" si="23"/>
        <v/>
      </c>
      <c r="AA140" s="16">
        <f t="shared" si="24"/>
        <v>0.35</v>
      </c>
      <c r="AB140" s="16">
        <f t="shared" si="25"/>
        <v>7.6999999999999999E-2</v>
      </c>
      <c r="AC140" s="16"/>
    </row>
    <row r="141" spans="1:29" x14ac:dyDescent="0.25">
      <c r="A141" s="2">
        <v>43471</v>
      </c>
      <c r="B141" s="1">
        <v>6</v>
      </c>
      <c r="C141" s="3">
        <v>1700</v>
      </c>
      <c r="D141" s="10">
        <v>0.67003472222222227</v>
      </c>
      <c r="G141">
        <v>2.516</v>
      </c>
      <c r="H141">
        <v>5.0330000000000004</v>
      </c>
      <c r="I141">
        <v>195.14500000000001</v>
      </c>
      <c r="J141">
        <v>-6.5149999999999997</v>
      </c>
      <c r="K141">
        <v>93.5</v>
      </c>
      <c r="L141">
        <v>0.191</v>
      </c>
      <c r="M141">
        <v>0.20300000000000001</v>
      </c>
      <c r="N141">
        <v>0</v>
      </c>
      <c r="O141">
        <v>8.125</v>
      </c>
      <c r="R141">
        <v>13.07</v>
      </c>
      <c r="T141">
        <f t="shared" si="20"/>
        <v>61700</v>
      </c>
      <c r="U141">
        <v>0</v>
      </c>
      <c r="V141">
        <f t="shared" si="21"/>
        <v>8.1</v>
      </c>
      <c r="W141" t="str">
        <f t="shared" si="22"/>
        <v/>
      </c>
      <c r="X141" t="str">
        <f t="shared" si="23"/>
        <v/>
      </c>
      <c r="AA141" s="16">
        <f t="shared" si="24"/>
        <v>0.35099999999999998</v>
      </c>
      <c r="AB141" s="16">
        <f t="shared" si="25"/>
        <v>2.4E-2</v>
      </c>
      <c r="AC141" s="16"/>
    </row>
    <row r="142" spans="1:29" x14ac:dyDescent="0.25">
      <c r="A142" s="2">
        <v>43471</v>
      </c>
      <c r="B142" s="1">
        <v>6</v>
      </c>
      <c r="C142" s="3">
        <v>1800</v>
      </c>
      <c r="D142" s="10">
        <v>0.7117013888888889</v>
      </c>
      <c r="G142">
        <v>2.516</v>
      </c>
      <c r="H142">
        <v>5.5359999999999996</v>
      </c>
      <c r="I142">
        <v>190.93299999999999</v>
      </c>
      <c r="J142">
        <v>-7.7380000000000004</v>
      </c>
      <c r="K142">
        <v>98.2</v>
      </c>
      <c r="L142">
        <v>0.191</v>
      </c>
      <c r="M142">
        <v>0.20399999999999999</v>
      </c>
      <c r="N142">
        <v>0</v>
      </c>
      <c r="O142">
        <v>0.625</v>
      </c>
      <c r="R142">
        <v>12.96</v>
      </c>
      <c r="T142">
        <f t="shared" si="20"/>
        <v>61800</v>
      </c>
      <c r="U142">
        <v>0</v>
      </c>
      <c r="V142">
        <f t="shared" si="21"/>
        <v>0</v>
      </c>
      <c r="W142" t="str">
        <f t="shared" si="22"/>
        <v/>
      </c>
      <c r="X142" t="str">
        <f t="shared" si="23"/>
        <v/>
      </c>
      <c r="AA142" s="16">
        <f t="shared" si="24"/>
        <v>0.33500000000000002</v>
      </c>
      <c r="AB142" s="16">
        <f t="shared" si="25"/>
        <v>6.0000000000000001E-3</v>
      </c>
      <c r="AC142" s="16"/>
    </row>
    <row r="143" spans="1:29" x14ac:dyDescent="0.25">
      <c r="A143" s="2">
        <v>43471</v>
      </c>
      <c r="B143" s="1">
        <v>6</v>
      </c>
      <c r="C143" s="3">
        <v>1900</v>
      </c>
      <c r="D143" s="10">
        <v>0.75336805555555564</v>
      </c>
      <c r="G143">
        <v>1.0069999999999999</v>
      </c>
      <c r="H143">
        <v>3.5230000000000001</v>
      </c>
      <c r="I143">
        <v>151.624</v>
      </c>
      <c r="J143">
        <v>-8.7639999999999993</v>
      </c>
      <c r="K143">
        <v>99.5</v>
      </c>
      <c r="L143">
        <v>0.191</v>
      </c>
      <c r="M143">
        <v>0.20300000000000001</v>
      </c>
      <c r="N143">
        <v>0</v>
      </c>
      <c r="O143">
        <v>0.625</v>
      </c>
      <c r="R143">
        <v>12.86</v>
      </c>
      <c r="T143">
        <f t="shared" si="20"/>
        <v>61900</v>
      </c>
      <c r="U143">
        <v>0</v>
      </c>
      <c r="V143">
        <f t="shared" si="21"/>
        <v>0</v>
      </c>
      <c r="W143" t="str">
        <f t="shared" si="22"/>
        <v/>
      </c>
      <c r="X143" t="str">
        <f t="shared" si="23"/>
        <v/>
      </c>
      <c r="AA143" s="16">
        <f t="shared" si="24"/>
        <v>0.313</v>
      </c>
      <c r="AB143" s="16">
        <f t="shared" si="25"/>
        <v>2E-3</v>
      </c>
      <c r="AC143" s="16"/>
    </row>
    <row r="144" spans="1:29" x14ac:dyDescent="0.25">
      <c r="A144" s="2">
        <v>43471</v>
      </c>
      <c r="B144" s="1">
        <v>6</v>
      </c>
      <c r="C144" s="3">
        <v>2000</v>
      </c>
      <c r="D144" s="10">
        <v>0.79503472222222227</v>
      </c>
      <c r="G144">
        <v>1.0069999999999999</v>
      </c>
      <c r="H144">
        <v>3.02</v>
      </c>
      <c r="I144">
        <v>106.69799999999999</v>
      </c>
      <c r="J144">
        <v>-9.2349999999999994</v>
      </c>
      <c r="K144">
        <v>96.6</v>
      </c>
      <c r="L144">
        <v>0.191</v>
      </c>
      <c r="M144">
        <v>0.20399999999999999</v>
      </c>
      <c r="N144">
        <v>0</v>
      </c>
      <c r="O144">
        <v>0.625</v>
      </c>
      <c r="R144">
        <v>12.75</v>
      </c>
      <c r="T144">
        <f t="shared" si="20"/>
        <v>62000</v>
      </c>
      <c r="U144">
        <v>0</v>
      </c>
      <c r="V144">
        <f t="shared" si="21"/>
        <v>0</v>
      </c>
      <c r="W144" t="str">
        <f t="shared" si="22"/>
        <v/>
      </c>
      <c r="X144" t="str">
        <f t="shared" si="23"/>
        <v/>
      </c>
      <c r="AA144" s="16">
        <f t="shared" si="24"/>
        <v>0.29299999999999998</v>
      </c>
      <c r="AB144" s="16">
        <f t="shared" si="25"/>
        <v>0.01</v>
      </c>
      <c r="AC144" s="16"/>
    </row>
    <row r="145" spans="1:69" x14ac:dyDescent="0.25">
      <c r="A145" s="2">
        <v>43471</v>
      </c>
      <c r="B145" s="1">
        <v>6</v>
      </c>
      <c r="C145" s="3">
        <v>2100</v>
      </c>
      <c r="D145" s="10">
        <v>0.8367013888888889</v>
      </c>
      <c r="G145">
        <v>1.0069999999999999</v>
      </c>
      <c r="H145">
        <v>3.5230000000000001</v>
      </c>
      <c r="I145">
        <v>103.89</v>
      </c>
      <c r="J145">
        <v>-9.9540000000000006</v>
      </c>
      <c r="K145">
        <v>95</v>
      </c>
      <c r="L145">
        <v>0.191</v>
      </c>
      <c r="M145">
        <v>0.20399999999999999</v>
      </c>
      <c r="N145">
        <v>0</v>
      </c>
      <c r="O145">
        <v>0.625</v>
      </c>
      <c r="R145">
        <v>12.64</v>
      </c>
      <c r="T145">
        <f t="shared" si="20"/>
        <v>62100</v>
      </c>
      <c r="U145">
        <v>0</v>
      </c>
      <c r="V145">
        <f t="shared" si="21"/>
        <v>0</v>
      </c>
      <c r="W145" t="str">
        <f t="shared" si="22"/>
        <v/>
      </c>
      <c r="X145" t="str">
        <f t="shared" si="23"/>
        <v/>
      </c>
      <c r="AA145" s="16">
        <f t="shared" si="24"/>
        <v>0.27200000000000002</v>
      </c>
      <c r="AB145" s="16">
        <f t="shared" si="25"/>
        <v>1.4E-2</v>
      </c>
      <c r="AC145" s="16"/>
    </row>
    <row r="146" spans="1:69" x14ac:dyDescent="0.25">
      <c r="A146" s="2">
        <v>43471</v>
      </c>
      <c r="B146" s="1">
        <v>6</v>
      </c>
      <c r="C146" s="3">
        <v>2200</v>
      </c>
      <c r="D146" s="10">
        <v>0.87836805555555564</v>
      </c>
      <c r="G146">
        <v>0.503</v>
      </c>
      <c r="H146">
        <v>2.516</v>
      </c>
      <c r="I146">
        <v>65.983999999999995</v>
      </c>
      <c r="J146">
        <v>-10.406000000000001</v>
      </c>
      <c r="K146">
        <v>95.3</v>
      </c>
      <c r="L146">
        <v>0.191</v>
      </c>
      <c r="M146">
        <v>0.20399999999999999</v>
      </c>
      <c r="N146">
        <v>0</v>
      </c>
      <c r="O146">
        <v>0.625</v>
      </c>
      <c r="R146">
        <v>12.64</v>
      </c>
      <c r="T146">
        <f t="shared" si="20"/>
        <v>62200</v>
      </c>
      <c r="U146">
        <v>0</v>
      </c>
      <c r="V146">
        <f t="shared" si="21"/>
        <v>0</v>
      </c>
      <c r="W146" t="str">
        <f t="shared" si="22"/>
        <v/>
      </c>
      <c r="X146" t="str">
        <f t="shared" si="23"/>
        <v/>
      </c>
      <c r="AA146" s="16">
        <f t="shared" si="24"/>
        <v>0.26300000000000001</v>
      </c>
      <c r="AB146" s="16">
        <f t="shared" si="25"/>
        <v>1.2999999999999999E-2</v>
      </c>
      <c r="AC146" s="16"/>
    </row>
    <row r="147" spans="1:69" x14ac:dyDescent="0.25">
      <c r="A147" s="2">
        <v>43471</v>
      </c>
      <c r="B147" s="1">
        <v>6</v>
      </c>
      <c r="C147" s="3">
        <v>2300</v>
      </c>
      <c r="D147" s="10">
        <v>0.92003472222222227</v>
      </c>
      <c r="G147">
        <v>0.503</v>
      </c>
      <c r="H147">
        <v>1.51</v>
      </c>
      <c r="I147">
        <v>29.481999999999999</v>
      </c>
      <c r="J147">
        <v>-10.406000000000001</v>
      </c>
      <c r="K147">
        <v>96.8</v>
      </c>
      <c r="L147">
        <v>0.191</v>
      </c>
      <c r="M147">
        <v>0.20300000000000001</v>
      </c>
      <c r="N147">
        <v>0</v>
      </c>
      <c r="O147">
        <v>0.625</v>
      </c>
      <c r="R147">
        <v>12.53</v>
      </c>
      <c r="T147">
        <f t="shared" si="20"/>
        <v>62300</v>
      </c>
      <c r="U147">
        <v>0</v>
      </c>
      <c r="V147">
        <f t="shared" si="21"/>
        <v>0</v>
      </c>
      <c r="W147" t="str">
        <f t="shared" si="22"/>
        <v/>
      </c>
      <c r="X147" t="str">
        <f t="shared" si="23"/>
        <v/>
      </c>
      <c r="AA147" s="16">
        <f t="shared" si="24"/>
        <v>0.26800000000000002</v>
      </c>
      <c r="AB147" s="16">
        <f t="shared" si="25"/>
        <v>8.9999999999999993E-3</v>
      </c>
      <c r="AC147" s="16"/>
    </row>
    <row r="148" spans="1:69" x14ac:dyDescent="0.25">
      <c r="A148" s="2">
        <v>43471</v>
      </c>
      <c r="B148" s="1">
        <v>6</v>
      </c>
      <c r="C148" s="3">
        <v>2400</v>
      </c>
      <c r="D148" s="10">
        <v>0.9617013888888889</v>
      </c>
      <c r="G148">
        <v>0.503</v>
      </c>
      <c r="H148">
        <v>2.0129999999999999</v>
      </c>
      <c r="I148">
        <v>334.13299999999998</v>
      </c>
      <c r="J148">
        <v>-10.092000000000001</v>
      </c>
      <c r="K148">
        <v>96.7</v>
      </c>
      <c r="L148">
        <v>0.191</v>
      </c>
      <c r="M148">
        <v>0.20399999999999999</v>
      </c>
      <c r="N148">
        <v>0</v>
      </c>
      <c r="O148">
        <v>0.625</v>
      </c>
      <c r="R148">
        <v>12.53</v>
      </c>
      <c r="T148">
        <f t="shared" si="20"/>
        <v>62400</v>
      </c>
      <c r="U148">
        <v>0</v>
      </c>
      <c r="V148">
        <f t="shared" si="21"/>
        <v>0</v>
      </c>
      <c r="W148">
        <f t="shared" si="22"/>
        <v>0.191</v>
      </c>
      <c r="X148">
        <f t="shared" si="23"/>
        <v>0.20399999999999999</v>
      </c>
      <c r="AA148" s="16">
        <f t="shared" si="24"/>
        <v>0.27400000000000002</v>
      </c>
      <c r="AB148" s="16">
        <f t="shared" si="25"/>
        <v>8.9999999999999993E-3</v>
      </c>
      <c r="AC148" s="16"/>
    </row>
    <row r="149" spans="1:69" x14ac:dyDescent="0.25">
      <c r="A149" s="2">
        <v>43472</v>
      </c>
      <c r="B149" s="1">
        <v>7</v>
      </c>
      <c r="C149" s="3">
        <v>100</v>
      </c>
      <c r="D149" s="10">
        <v>3.3680555555555551E-3</v>
      </c>
      <c r="G149">
        <v>0.503</v>
      </c>
      <c r="H149">
        <v>1.51</v>
      </c>
      <c r="I149">
        <v>299.03500000000003</v>
      </c>
      <c r="J149">
        <v>-10.510999999999999</v>
      </c>
      <c r="K149">
        <v>96.5</v>
      </c>
      <c r="L149">
        <v>0.191</v>
      </c>
      <c r="M149">
        <v>0.20399999999999999</v>
      </c>
      <c r="N149">
        <v>0</v>
      </c>
      <c r="O149">
        <v>0.625</v>
      </c>
      <c r="R149">
        <v>12.53</v>
      </c>
      <c r="T149">
        <f t="shared" si="20"/>
        <v>70100</v>
      </c>
      <c r="U149">
        <v>0</v>
      </c>
      <c r="V149">
        <f t="shared" si="21"/>
        <v>0</v>
      </c>
      <c r="W149" t="str">
        <f t="shared" si="22"/>
        <v/>
      </c>
      <c r="X149" t="str">
        <f t="shared" si="23"/>
        <v/>
      </c>
      <c r="AA149" s="16">
        <f t="shared" si="24"/>
        <v>0.26500000000000001</v>
      </c>
      <c r="AB149" s="16">
        <f t="shared" si="25"/>
        <v>0.01</v>
      </c>
      <c r="AC149" s="16"/>
    </row>
    <row r="150" spans="1:69" x14ac:dyDescent="0.25">
      <c r="A150" s="2">
        <v>43472</v>
      </c>
      <c r="B150" s="1">
        <v>7</v>
      </c>
      <c r="C150" s="3">
        <v>200</v>
      </c>
      <c r="D150" s="10">
        <v>4.5034722222222219E-2</v>
      </c>
      <c r="G150">
        <v>0.503</v>
      </c>
      <c r="H150">
        <v>1.51</v>
      </c>
      <c r="I150">
        <v>308.863</v>
      </c>
      <c r="J150">
        <v>-10.092000000000001</v>
      </c>
      <c r="K150">
        <v>96.7</v>
      </c>
      <c r="L150">
        <v>0.191</v>
      </c>
      <c r="M150">
        <v>0.20399999999999999</v>
      </c>
      <c r="N150">
        <v>0</v>
      </c>
      <c r="O150">
        <v>0.625</v>
      </c>
      <c r="R150">
        <v>12.43</v>
      </c>
      <c r="T150">
        <f t="shared" si="20"/>
        <v>70200</v>
      </c>
      <c r="U150">
        <v>0</v>
      </c>
      <c r="V150">
        <f t="shared" si="21"/>
        <v>0</v>
      </c>
      <c r="W150" t="str">
        <f t="shared" si="22"/>
        <v/>
      </c>
      <c r="X150" t="str">
        <f t="shared" si="23"/>
        <v/>
      </c>
      <c r="AA150" s="16">
        <f t="shared" si="24"/>
        <v>0.27400000000000002</v>
      </c>
      <c r="AB150" s="16">
        <f t="shared" si="25"/>
        <v>8.9999999999999993E-3</v>
      </c>
      <c r="AC150" s="16"/>
    </row>
    <row r="151" spans="1:69" x14ac:dyDescent="0.25">
      <c r="A151" s="2">
        <v>43472</v>
      </c>
      <c r="B151" s="1">
        <v>7</v>
      </c>
      <c r="C151" s="3">
        <v>300</v>
      </c>
      <c r="D151" s="10">
        <v>8.6701388888888897E-2</v>
      </c>
      <c r="G151">
        <v>0.503</v>
      </c>
      <c r="H151">
        <v>2.516</v>
      </c>
      <c r="I151">
        <v>272.36099999999999</v>
      </c>
      <c r="J151">
        <v>-9.1679999999999993</v>
      </c>
      <c r="K151">
        <v>98.6</v>
      </c>
      <c r="L151">
        <v>0.191</v>
      </c>
      <c r="M151">
        <v>0.20399999999999999</v>
      </c>
      <c r="N151">
        <v>0</v>
      </c>
      <c r="O151">
        <v>0.625</v>
      </c>
      <c r="R151">
        <v>12.43</v>
      </c>
      <c r="T151">
        <f t="shared" si="20"/>
        <v>70300</v>
      </c>
      <c r="U151">
        <v>0</v>
      </c>
      <c r="V151">
        <f t="shared" si="21"/>
        <v>0</v>
      </c>
      <c r="W151" t="str">
        <f t="shared" si="22"/>
        <v/>
      </c>
      <c r="X151" t="str">
        <f t="shared" si="23"/>
        <v/>
      </c>
      <c r="AA151" s="16">
        <f t="shared" si="24"/>
        <v>0.30099999999999999</v>
      </c>
      <c r="AB151" s="16">
        <f t="shared" si="25"/>
        <v>4.0000000000000001E-3</v>
      </c>
      <c r="AC151" s="16"/>
    </row>
    <row r="152" spans="1:69" x14ac:dyDescent="0.25">
      <c r="A152" s="2">
        <v>43472</v>
      </c>
      <c r="B152" s="1">
        <v>7</v>
      </c>
      <c r="C152" s="3">
        <v>400</v>
      </c>
      <c r="D152" s="10">
        <v>0.12836805555555555</v>
      </c>
      <c r="G152">
        <v>0.503</v>
      </c>
      <c r="H152">
        <v>2.516</v>
      </c>
      <c r="I152">
        <v>228.839</v>
      </c>
      <c r="J152">
        <v>-8.6630000000000003</v>
      </c>
      <c r="K152">
        <v>98.5</v>
      </c>
      <c r="L152">
        <v>0.191</v>
      </c>
      <c r="M152">
        <v>0.20399999999999999</v>
      </c>
      <c r="N152">
        <v>0</v>
      </c>
      <c r="O152">
        <v>0.625</v>
      </c>
      <c r="R152">
        <v>12.43</v>
      </c>
      <c r="T152">
        <f t="shared" si="20"/>
        <v>70400</v>
      </c>
      <c r="U152">
        <v>0</v>
      </c>
      <c r="V152">
        <f t="shared" si="21"/>
        <v>0</v>
      </c>
      <c r="W152" t="str">
        <f t="shared" si="22"/>
        <v/>
      </c>
      <c r="X152" t="str">
        <f t="shared" si="23"/>
        <v/>
      </c>
      <c r="AA152" s="16">
        <f t="shared" si="24"/>
        <v>0.313</v>
      </c>
      <c r="AB152" s="16">
        <f t="shared" si="25"/>
        <v>5.0000000000000001E-3</v>
      </c>
      <c r="AC152" s="16"/>
    </row>
    <row r="153" spans="1:69" x14ac:dyDescent="0.25">
      <c r="A153" s="2">
        <v>43472</v>
      </c>
      <c r="B153" s="1">
        <v>7</v>
      </c>
      <c r="C153" s="3">
        <v>500</v>
      </c>
      <c r="D153" s="10">
        <v>0.17003472222222224</v>
      </c>
      <c r="G153">
        <v>2.0129999999999999</v>
      </c>
      <c r="H153">
        <v>4.0259999999999998</v>
      </c>
      <c r="I153">
        <v>221.82</v>
      </c>
      <c r="J153">
        <v>-8.5630000000000006</v>
      </c>
      <c r="K153">
        <v>97.9</v>
      </c>
      <c r="L153">
        <v>0.191</v>
      </c>
      <c r="M153">
        <v>0.20399999999999999</v>
      </c>
      <c r="N153">
        <v>0</v>
      </c>
      <c r="O153">
        <v>0.625</v>
      </c>
      <c r="R153">
        <v>12.43</v>
      </c>
      <c r="T153">
        <f t="shared" si="20"/>
        <v>70500</v>
      </c>
      <c r="U153">
        <v>0</v>
      </c>
      <c r="V153">
        <f t="shared" si="21"/>
        <v>0</v>
      </c>
      <c r="W153" t="str">
        <f t="shared" si="22"/>
        <v/>
      </c>
      <c r="X153" t="str">
        <f t="shared" si="23"/>
        <v/>
      </c>
      <c r="AA153" s="16">
        <f t="shared" si="24"/>
        <v>0.313</v>
      </c>
      <c r="AB153" s="16">
        <f t="shared" si="25"/>
        <v>7.0000000000000001E-3</v>
      </c>
      <c r="AC153" s="16"/>
    </row>
    <row r="154" spans="1:69" x14ac:dyDescent="0.25">
      <c r="A154" s="2">
        <v>43472</v>
      </c>
      <c r="B154" s="1">
        <v>7</v>
      </c>
      <c r="C154" s="3">
        <v>600</v>
      </c>
      <c r="D154" s="10">
        <v>0.2117013888888889</v>
      </c>
      <c r="G154">
        <v>4.0259999999999998</v>
      </c>
      <c r="H154">
        <v>9.0589999999999993</v>
      </c>
      <c r="I154">
        <v>234.45500000000001</v>
      </c>
      <c r="J154">
        <v>-9.3030000000000008</v>
      </c>
      <c r="K154">
        <v>97.5</v>
      </c>
      <c r="L154">
        <v>0.191</v>
      </c>
      <c r="M154">
        <v>0.20300000000000001</v>
      </c>
      <c r="N154">
        <v>0</v>
      </c>
      <c r="O154">
        <v>0.625</v>
      </c>
      <c r="R154">
        <v>12.43</v>
      </c>
      <c r="T154">
        <f t="shared" si="20"/>
        <v>70600</v>
      </c>
      <c r="U154">
        <v>0</v>
      </c>
      <c r="V154">
        <f t="shared" si="21"/>
        <v>0</v>
      </c>
      <c r="W154" t="str">
        <f t="shared" si="22"/>
        <v/>
      </c>
      <c r="X154" t="str">
        <f t="shared" si="23"/>
        <v/>
      </c>
      <c r="AA154" s="16">
        <f t="shared" si="24"/>
        <v>0.29399999999999998</v>
      </c>
      <c r="AB154" s="16">
        <f t="shared" si="25"/>
        <v>8.0000000000000002E-3</v>
      </c>
      <c r="AC154" s="16"/>
    </row>
    <row r="155" spans="1:69" x14ac:dyDescent="0.25">
      <c r="A155" s="2">
        <v>43472</v>
      </c>
      <c r="B155" s="1">
        <v>7</v>
      </c>
      <c r="C155" s="3">
        <v>700</v>
      </c>
      <c r="D155" s="10">
        <v>0.25336805555555558</v>
      </c>
      <c r="G155">
        <v>4.5289999999999999</v>
      </c>
      <c r="H155">
        <v>8.5559999999999992</v>
      </c>
      <c r="I155">
        <v>234.45500000000001</v>
      </c>
      <c r="J155">
        <v>-9.4730000000000008</v>
      </c>
      <c r="K155">
        <v>97.1</v>
      </c>
      <c r="L155">
        <v>0.191</v>
      </c>
      <c r="M155">
        <v>0.20399999999999999</v>
      </c>
      <c r="N155">
        <v>0</v>
      </c>
      <c r="O155">
        <v>0.625</v>
      </c>
      <c r="R155">
        <v>12.43</v>
      </c>
      <c r="T155">
        <f t="shared" si="20"/>
        <v>70700</v>
      </c>
      <c r="U155">
        <v>0</v>
      </c>
      <c r="V155">
        <f t="shared" si="21"/>
        <v>0</v>
      </c>
      <c r="W155" t="str">
        <f t="shared" si="22"/>
        <v/>
      </c>
      <c r="X155" t="str">
        <f t="shared" si="23"/>
        <v/>
      </c>
      <c r="AA155" s="16">
        <f t="shared" si="24"/>
        <v>0.28899999999999998</v>
      </c>
      <c r="AB155" s="16">
        <f t="shared" si="25"/>
        <v>8.9999999999999993E-3</v>
      </c>
      <c r="AC155" s="16"/>
    </row>
    <row r="156" spans="1:69" x14ac:dyDescent="0.25">
      <c r="A156" s="2">
        <v>43472</v>
      </c>
      <c r="B156" s="1">
        <v>7</v>
      </c>
      <c r="C156" s="3">
        <v>800</v>
      </c>
      <c r="D156" s="10">
        <v>0.29503472222222221</v>
      </c>
      <c r="G156">
        <v>4.0259999999999998</v>
      </c>
      <c r="H156">
        <v>7.0460000000000003</v>
      </c>
      <c r="I156">
        <v>238.667</v>
      </c>
      <c r="J156">
        <v>-9.3710000000000004</v>
      </c>
      <c r="K156">
        <v>96.9</v>
      </c>
      <c r="L156">
        <v>0.191</v>
      </c>
      <c r="M156">
        <v>0.20399999999999999</v>
      </c>
      <c r="N156">
        <v>0</v>
      </c>
      <c r="O156">
        <v>0.625</v>
      </c>
      <c r="R156">
        <v>12.43</v>
      </c>
      <c r="T156">
        <f t="shared" si="20"/>
        <v>70800</v>
      </c>
      <c r="U156">
        <v>0</v>
      </c>
      <c r="V156">
        <f t="shared" si="21"/>
        <v>0</v>
      </c>
      <c r="W156" t="str">
        <f t="shared" si="22"/>
        <v/>
      </c>
      <c r="X156" t="str">
        <f t="shared" si="23"/>
        <v/>
      </c>
      <c r="AA156" s="16">
        <f t="shared" si="24"/>
        <v>0.29099999999999998</v>
      </c>
      <c r="AB156" s="16">
        <f t="shared" si="25"/>
        <v>8.9999999999999993E-3</v>
      </c>
      <c r="AC156" s="16"/>
    </row>
    <row r="157" spans="1:69" x14ac:dyDescent="0.25">
      <c r="A157" s="2">
        <v>43472</v>
      </c>
      <c r="B157" s="1">
        <v>7</v>
      </c>
      <c r="C157" s="3">
        <v>900</v>
      </c>
      <c r="D157" s="10">
        <v>0.33670138888888884</v>
      </c>
      <c r="G157">
        <v>4.0259999999999998</v>
      </c>
      <c r="H157">
        <v>7.0460000000000003</v>
      </c>
      <c r="I157">
        <v>235.85900000000001</v>
      </c>
      <c r="J157">
        <v>-9.1</v>
      </c>
      <c r="K157">
        <v>96.7</v>
      </c>
      <c r="L157">
        <v>0.191</v>
      </c>
      <c r="M157">
        <v>0.20399999999999999</v>
      </c>
      <c r="N157">
        <v>0</v>
      </c>
      <c r="O157">
        <v>13.125</v>
      </c>
      <c r="R157">
        <v>12.43</v>
      </c>
      <c r="T157">
        <f t="shared" si="20"/>
        <v>70900</v>
      </c>
      <c r="U157">
        <v>57.8</v>
      </c>
      <c r="V157">
        <f t="shared" si="21"/>
        <v>13.1</v>
      </c>
      <c r="W157" t="str">
        <f t="shared" si="22"/>
        <v/>
      </c>
      <c r="X157" t="str">
        <f t="shared" si="23"/>
        <v/>
      </c>
      <c r="AA157" s="16">
        <f t="shared" si="24"/>
        <v>0.29599999999999999</v>
      </c>
      <c r="AB157" s="16">
        <f t="shared" si="25"/>
        <v>0.01</v>
      </c>
      <c r="AC157" s="16"/>
    </row>
    <row r="158" spans="1:69" x14ac:dyDescent="0.25">
      <c r="A158" s="2">
        <v>43472</v>
      </c>
      <c r="B158" s="1">
        <v>7</v>
      </c>
      <c r="C158" s="3">
        <v>1000</v>
      </c>
      <c r="D158" s="10">
        <v>0.37836805555555553</v>
      </c>
      <c r="G158">
        <v>3.02</v>
      </c>
      <c r="H158">
        <v>6.5430000000000001</v>
      </c>
      <c r="I158">
        <v>227.435</v>
      </c>
      <c r="J158">
        <v>-8.3640000000000008</v>
      </c>
      <c r="K158">
        <v>95.8</v>
      </c>
      <c r="L158">
        <v>0.191</v>
      </c>
      <c r="M158">
        <v>0.20300000000000001</v>
      </c>
      <c r="N158">
        <v>0</v>
      </c>
      <c r="O158">
        <v>138.125</v>
      </c>
      <c r="R158">
        <v>13.28</v>
      </c>
      <c r="T158">
        <f t="shared" si="20"/>
        <v>71000</v>
      </c>
      <c r="U158">
        <v>171.7</v>
      </c>
      <c r="V158">
        <f t="shared" si="21"/>
        <v>138.1</v>
      </c>
      <c r="W158" t="str">
        <f t="shared" si="22"/>
        <v/>
      </c>
      <c r="X158" t="str">
        <f t="shared" si="23"/>
        <v/>
      </c>
      <c r="AA158" s="16">
        <f t="shared" si="24"/>
        <v>0.311</v>
      </c>
      <c r="AB158" s="16">
        <f t="shared" si="25"/>
        <v>1.4E-2</v>
      </c>
      <c r="AC158" s="16"/>
      <c r="BQ158" s="11">
        <f>SUM(DataDay!AV132:AV158)</f>
        <v>42.165999999999997</v>
      </c>
    </row>
    <row r="159" spans="1:69" x14ac:dyDescent="0.25">
      <c r="A159" s="2">
        <v>43472</v>
      </c>
      <c r="B159" s="1">
        <v>7</v>
      </c>
      <c r="C159" s="3">
        <v>1100</v>
      </c>
      <c r="D159" s="10">
        <v>0.42003472222222221</v>
      </c>
      <c r="G159">
        <v>4.0259999999999998</v>
      </c>
      <c r="H159">
        <v>8.0519999999999996</v>
      </c>
      <c r="I159">
        <v>214.8</v>
      </c>
      <c r="J159">
        <v>-8.2309999999999999</v>
      </c>
      <c r="K159">
        <v>95.5</v>
      </c>
      <c r="L159">
        <v>0.191</v>
      </c>
      <c r="M159">
        <v>0.20399999999999999</v>
      </c>
      <c r="N159">
        <v>0</v>
      </c>
      <c r="O159">
        <v>89.375</v>
      </c>
      <c r="R159">
        <v>14.04</v>
      </c>
      <c r="T159">
        <f t="shared" si="20"/>
        <v>71100</v>
      </c>
      <c r="U159">
        <v>259.7</v>
      </c>
      <c r="V159">
        <f t="shared" si="21"/>
        <v>89.4</v>
      </c>
      <c r="W159" t="str">
        <f t="shared" si="22"/>
        <v/>
      </c>
      <c r="X159" t="str">
        <f t="shared" si="23"/>
        <v/>
      </c>
      <c r="AA159" s="16">
        <f t="shared" si="24"/>
        <v>0.313</v>
      </c>
      <c r="AB159" s="16">
        <f t="shared" si="25"/>
        <v>1.4999999999999999E-2</v>
      </c>
      <c r="AC159" s="16"/>
    </row>
    <row r="160" spans="1:69" x14ac:dyDescent="0.25">
      <c r="A160" s="2">
        <v>43472</v>
      </c>
      <c r="B160" s="1">
        <v>7</v>
      </c>
      <c r="C160" s="3">
        <v>1200</v>
      </c>
      <c r="D160" s="10">
        <v>0.46170138888888884</v>
      </c>
      <c r="G160">
        <v>6.0389999999999997</v>
      </c>
      <c r="H160">
        <v>12.582000000000001</v>
      </c>
      <c r="I160">
        <v>221.82</v>
      </c>
      <c r="J160">
        <v>-7.5750000000000002</v>
      </c>
      <c r="K160">
        <v>88.2</v>
      </c>
      <c r="L160">
        <v>0.191</v>
      </c>
      <c r="M160">
        <v>0.20399999999999999</v>
      </c>
      <c r="N160">
        <v>0</v>
      </c>
      <c r="O160">
        <v>344.375</v>
      </c>
      <c r="R160">
        <v>13.39</v>
      </c>
      <c r="T160">
        <f t="shared" si="20"/>
        <v>71200</v>
      </c>
      <c r="U160">
        <v>304.3</v>
      </c>
      <c r="V160">
        <f t="shared" si="21"/>
        <v>344.4</v>
      </c>
      <c r="W160" t="str">
        <f t="shared" si="22"/>
        <v/>
      </c>
      <c r="X160" t="str">
        <f t="shared" si="23"/>
        <v/>
      </c>
      <c r="AA160" s="16">
        <f t="shared" si="24"/>
        <v>0.30499999999999999</v>
      </c>
      <c r="AB160" s="16">
        <f t="shared" si="25"/>
        <v>4.1000000000000002E-2</v>
      </c>
      <c r="AC160" s="16"/>
    </row>
    <row r="161" spans="1:29" x14ac:dyDescent="0.25">
      <c r="A161" s="2">
        <v>43472</v>
      </c>
      <c r="B161" s="1">
        <v>7</v>
      </c>
      <c r="C161" s="3">
        <v>1300</v>
      </c>
      <c r="D161" s="10">
        <v>0.50336805555555553</v>
      </c>
      <c r="G161">
        <v>6.5430000000000001</v>
      </c>
      <c r="H161">
        <v>12.582000000000001</v>
      </c>
      <c r="I161">
        <v>227.435</v>
      </c>
      <c r="J161">
        <v>-7.7060000000000004</v>
      </c>
      <c r="K161">
        <v>78.7</v>
      </c>
      <c r="L161">
        <v>0.191</v>
      </c>
      <c r="M161">
        <v>0.20399999999999999</v>
      </c>
      <c r="N161">
        <v>0</v>
      </c>
      <c r="O161">
        <v>383.125</v>
      </c>
      <c r="R161">
        <v>13.71</v>
      </c>
      <c r="T161">
        <f t="shared" si="20"/>
        <v>71300</v>
      </c>
      <c r="U161">
        <v>298.5</v>
      </c>
      <c r="V161">
        <f t="shared" si="21"/>
        <v>383.1</v>
      </c>
      <c r="W161" t="str">
        <f t="shared" si="22"/>
        <v/>
      </c>
      <c r="X161" t="str">
        <f t="shared" si="23"/>
        <v/>
      </c>
      <c r="AA161" s="16">
        <f t="shared" si="24"/>
        <v>0.26900000000000002</v>
      </c>
      <c r="AB161" s="16">
        <f t="shared" si="25"/>
        <v>7.2999999999999995E-2</v>
      </c>
      <c r="AC161" s="16"/>
    </row>
    <row r="162" spans="1:29" x14ac:dyDescent="0.25">
      <c r="A162" s="2">
        <v>43472</v>
      </c>
      <c r="B162" s="1">
        <v>7</v>
      </c>
      <c r="C162" s="3">
        <v>1400</v>
      </c>
      <c r="D162" s="10">
        <v>0.54503472222222216</v>
      </c>
      <c r="G162">
        <v>7.0460000000000003</v>
      </c>
      <c r="H162">
        <v>14.092000000000001</v>
      </c>
      <c r="I162">
        <v>234.45500000000001</v>
      </c>
      <c r="J162">
        <v>-7.7060000000000004</v>
      </c>
      <c r="K162">
        <v>77.8</v>
      </c>
      <c r="L162">
        <v>0.191</v>
      </c>
      <c r="M162">
        <v>0.20399999999999999</v>
      </c>
      <c r="N162">
        <v>0</v>
      </c>
      <c r="O162">
        <v>334.375</v>
      </c>
      <c r="R162">
        <v>13.39</v>
      </c>
      <c r="T162">
        <f t="shared" si="20"/>
        <v>71400</v>
      </c>
      <c r="U162">
        <v>244</v>
      </c>
      <c r="V162">
        <f t="shared" si="21"/>
        <v>334.4</v>
      </c>
      <c r="W162" t="str">
        <f t="shared" si="22"/>
        <v/>
      </c>
      <c r="X162" t="str">
        <f t="shared" si="23"/>
        <v/>
      </c>
      <c r="AA162" s="16">
        <f t="shared" si="24"/>
        <v>0.26600000000000001</v>
      </c>
      <c r="AB162" s="16">
        <f t="shared" si="25"/>
        <v>7.5999999999999998E-2</v>
      </c>
      <c r="AC162" s="16"/>
    </row>
    <row r="163" spans="1:29" x14ac:dyDescent="0.25">
      <c r="A163" s="2">
        <v>43472</v>
      </c>
      <c r="B163" s="1">
        <v>7</v>
      </c>
      <c r="C163" s="3">
        <v>1500</v>
      </c>
      <c r="D163" s="10">
        <v>0.5867013888888889</v>
      </c>
      <c r="G163">
        <v>6.5430000000000001</v>
      </c>
      <c r="H163">
        <v>12.077999999999999</v>
      </c>
      <c r="I163">
        <v>234.45500000000001</v>
      </c>
      <c r="J163">
        <v>-7.7060000000000004</v>
      </c>
      <c r="K163">
        <v>76.2</v>
      </c>
      <c r="L163">
        <v>0.191</v>
      </c>
      <c r="M163">
        <v>0.20399999999999999</v>
      </c>
      <c r="N163">
        <v>0</v>
      </c>
      <c r="O163">
        <v>291.875</v>
      </c>
      <c r="R163">
        <v>13.39</v>
      </c>
      <c r="T163">
        <f t="shared" si="20"/>
        <v>71500</v>
      </c>
      <c r="U163">
        <v>148</v>
      </c>
      <c r="V163">
        <f t="shared" si="21"/>
        <v>291.89999999999998</v>
      </c>
      <c r="W163" t="str">
        <f t="shared" si="22"/>
        <v/>
      </c>
      <c r="X163" t="str">
        <f t="shared" si="23"/>
        <v/>
      </c>
      <c r="AA163" s="16">
        <f t="shared" si="24"/>
        <v>0.26100000000000001</v>
      </c>
      <c r="AB163" s="16">
        <f t="shared" si="25"/>
        <v>8.2000000000000003E-2</v>
      </c>
      <c r="AC163" s="16"/>
    </row>
    <row r="164" spans="1:29" x14ac:dyDescent="0.25">
      <c r="A164" s="2">
        <v>43472</v>
      </c>
      <c r="B164" s="1">
        <v>7</v>
      </c>
      <c r="C164" s="3">
        <v>1600</v>
      </c>
      <c r="D164" s="10">
        <v>0.62836805555555553</v>
      </c>
      <c r="G164">
        <v>5.5359999999999996</v>
      </c>
      <c r="H164">
        <v>11.574999999999999</v>
      </c>
      <c r="I164">
        <v>234.45500000000001</v>
      </c>
      <c r="J164">
        <v>-9.1</v>
      </c>
      <c r="K164">
        <v>76.3</v>
      </c>
      <c r="L164">
        <v>0.191</v>
      </c>
      <c r="M164">
        <v>0.20399999999999999</v>
      </c>
      <c r="N164">
        <v>0</v>
      </c>
      <c r="O164">
        <v>55.625</v>
      </c>
      <c r="R164">
        <v>13.5</v>
      </c>
      <c r="T164">
        <f t="shared" si="20"/>
        <v>71600</v>
      </c>
      <c r="U164">
        <v>35.299999999999997</v>
      </c>
      <c r="V164">
        <f t="shared" si="21"/>
        <v>55.6</v>
      </c>
      <c r="W164" t="str">
        <f t="shared" si="22"/>
        <v/>
      </c>
      <c r="X164" t="str">
        <f t="shared" si="23"/>
        <v/>
      </c>
      <c r="AA164" s="16">
        <f t="shared" si="24"/>
        <v>0.23400000000000001</v>
      </c>
      <c r="AB164" s="16">
        <f t="shared" si="25"/>
        <v>7.2999999999999995E-2</v>
      </c>
      <c r="AC164" s="16"/>
    </row>
    <row r="165" spans="1:29" x14ac:dyDescent="0.25">
      <c r="A165" s="2">
        <v>43472</v>
      </c>
      <c r="B165" s="1">
        <v>7</v>
      </c>
      <c r="C165" s="3">
        <v>1700</v>
      </c>
      <c r="D165" s="10">
        <v>0.67003472222222227</v>
      </c>
      <c r="G165">
        <v>5.0330000000000004</v>
      </c>
      <c r="H165">
        <v>10.569000000000001</v>
      </c>
      <c r="I165">
        <v>237.26300000000001</v>
      </c>
      <c r="J165">
        <v>-9.5760000000000005</v>
      </c>
      <c r="K165">
        <v>77.3</v>
      </c>
      <c r="L165">
        <v>0.191</v>
      </c>
      <c r="M165">
        <v>0.20399999999999999</v>
      </c>
      <c r="N165">
        <v>0</v>
      </c>
      <c r="O165">
        <v>13.125</v>
      </c>
      <c r="R165">
        <v>13.28</v>
      </c>
      <c r="T165">
        <f t="shared" si="20"/>
        <v>71700</v>
      </c>
      <c r="U165">
        <v>0</v>
      </c>
      <c r="V165">
        <f t="shared" si="21"/>
        <v>13.1</v>
      </c>
      <c r="W165" t="str">
        <f t="shared" si="22"/>
        <v/>
      </c>
      <c r="X165" t="str">
        <f t="shared" si="23"/>
        <v/>
      </c>
      <c r="AA165" s="16">
        <f t="shared" si="24"/>
        <v>0.22800000000000001</v>
      </c>
      <c r="AB165" s="16">
        <f t="shared" si="25"/>
        <v>6.7000000000000004E-2</v>
      </c>
      <c r="AC165" s="16"/>
    </row>
    <row r="166" spans="1:29" x14ac:dyDescent="0.25">
      <c r="A166" s="2">
        <v>43472</v>
      </c>
      <c r="B166" s="1">
        <v>7</v>
      </c>
      <c r="C166" s="3">
        <v>1800</v>
      </c>
      <c r="D166" s="10">
        <v>0.7117013888888889</v>
      </c>
      <c r="G166">
        <v>2.516</v>
      </c>
      <c r="H166">
        <v>7.0460000000000003</v>
      </c>
      <c r="I166">
        <v>284.99599999999998</v>
      </c>
      <c r="J166">
        <v>-11.04</v>
      </c>
      <c r="K166">
        <v>93.2</v>
      </c>
      <c r="L166">
        <v>0.191</v>
      </c>
      <c r="M166">
        <v>0.20399999999999999</v>
      </c>
      <c r="N166">
        <v>0</v>
      </c>
      <c r="O166">
        <v>0.625</v>
      </c>
      <c r="R166">
        <v>12.96</v>
      </c>
      <c r="T166">
        <f t="shared" si="20"/>
        <v>71800</v>
      </c>
      <c r="U166">
        <v>0</v>
      </c>
      <c r="V166">
        <f t="shared" si="21"/>
        <v>0</v>
      </c>
      <c r="W166" t="str">
        <f t="shared" si="22"/>
        <v/>
      </c>
      <c r="X166" t="str">
        <f t="shared" si="23"/>
        <v/>
      </c>
      <c r="AA166" s="16">
        <f t="shared" si="24"/>
        <v>0.245</v>
      </c>
      <c r="AB166" s="16">
        <f t="shared" si="25"/>
        <v>1.7999999999999999E-2</v>
      </c>
      <c r="AC166" s="16"/>
    </row>
    <row r="167" spans="1:29" x14ac:dyDescent="0.25">
      <c r="A167" s="2">
        <v>43472</v>
      </c>
      <c r="B167" s="1">
        <v>7</v>
      </c>
      <c r="C167" s="3">
        <v>1900</v>
      </c>
      <c r="D167" s="10">
        <v>0.75336805555555564</v>
      </c>
      <c r="G167">
        <v>1.51</v>
      </c>
      <c r="H167">
        <v>5.0330000000000004</v>
      </c>
      <c r="I167">
        <v>269.553</v>
      </c>
      <c r="J167">
        <v>-11.505000000000001</v>
      </c>
      <c r="K167">
        <v>94.6</v>
      </c>
      <c r="L167">
        <v>0.191</v>
      </c>
      <c r="M167">
        <v>0.20399999999999999</v>
      </c>
      <c r="N167">
        <v>0</v>
      </c>
      <c r="O167">
        <v>0.625</v>
      </c>
      <c r="R167">
        <v>12.86</v>
      </c>
      <c r="T167">
        <f t="shared" si="20"/>
        <v>71900</v>
      </c>
      <c r="U167">
        <v>0</v>
      </c>
      <c r="V167">
        <f t="shared" si="21"/>
        <v>0</v>
      </c>
      <c r="W167" t="str">
        <f t="shared" si="22"/>
        <v/>
      </c>
      <c r="X167" t="str">
        <f t="shared" si="23"/>
        <v/>
      </c>
      <c r="AA167" s="16">
        <f t="shared" si="24"/>
        <v>0.24</v>
      </c>
      <c r="AB167" s="16">
        <f t="shared" si="25"/>
        <v>1.4E-2</v>
      </c>
      <c r="AC167" s="16"/>
    </row>
    <row r="168" spans="1:29" x14ac:dyDescent="0.25">
      <c r="A168" s="2">
        <v>43472</v>
      </c>
      <c r="B168" s="1">
        <v>7</v>
      </c>
      <c r="C168" s="3">
        <v>2000</v>
      </c>
      <c r="D168" s="10">
        <v>0.79503472222222227</v>
      </c>
      <c r="G168">
        <v>1.0069999999999999</v>
      </c>
      <c r="H168">
        <v>4.0259999999999998</v>
      </c>
      <c r="I168">
        <v>219.012</v>
      </c>
      <c r="J168">
        <v>-11.903</v>
      </c>
      <c r="K168">
        <v>94.6</v>
      </c>
      <c r="L168">
        <v>0.191</v>
      </c>
      <c r="M168">
        <v>0.20399999999999999</v>
      </c>
      <c r="N168">
        <v>0</v>
      </c>
      <c r="O168">
        <v>0.625</v>
      </c>
      <c r="R168">
        <v>12.75</v>
      </c>
      <c r="T168">
        <f t="shared" si="20"/>
        <v>72000</v>
      </c>
      <c r="U168">
        <v>0</v>
      </c>
      <c r="V168">
        <f t="shared" si="21"/>
        <v>0</v>
      </c>
      <c r="W168" t="str">
        <f t="shared" si="22"/>
        <v/>
      </c>
      <c r="X168" t="str">
        <f t="shared" si="23"/>
        <v/>
      </c>
      <c r="AA168" s="16">
        <f t="shared" si="24"/>
        <v>0.23200000000000001</v>
      </c>
      <c r="AB168" s="16">
        <f t="shared" si="25"/>
        <v>1.2999999999999999E-2</v>
      </c>
      <c r="AC168" s="16"/>
    </row>
    <row r="169" spans="1:29" x14ac:dyDescent="0.25">
      <c r="A169" s="2">
        <v>43472</v>
      </c>
      <c r="B169" s="1">
        <v>7</v>
      </c>
      <c r="C169" s="3">
        <v>2100</v>
      </c>
      <c r="D169" s="10">
        <v>0.8367013888888889</v>
      </c>
      <c r="G169">
        <v>0.503</v>
      </c>
      <c r="H169">
        <v>3.02</v>
      </c>
      <c r="I169">
        <v>270.95699999999999</v>
      </c>
      <c r="J169">
        <v>-13.619</v>
      </c>
      <c r="K169">
        <v>94</v>
      </c>
      <c r="L169">
        <v>0.191</v>
      </c>
      <c r="M169">
        <v>0.20399999999999999</v>
      </c>
      <c r="N169">
        <v>0</v>
      </c>
      <c r="O169">
        <v>0.625</v>
      </c>
      <c r="R169">
        <v>12.64</v>
      </c>
      <c r="T169">
        <f t="shared" si="20"/>
        <v>72100</v>
      </c>
      <c r="U169">
        <v>0</v>
      </c>
      <c r="V169">
        <f t="shared" si="21"/>
        <v>0</v>
      </c>
      <c r="W169" t="str">
        <f t="shared" si="22"/>
        <v/>
      </c>
      <c r="X169" t="str">
        <f t="shared" si="23"/>
        <v/>
      </c>
      <c r="AA169" s="16">
        <f t="shared" si="24"/>
        <v>0.2</v>
      </c>
      <c r="AB169" s="16">
        <f t="shared" si="25"/>
        <v>1.2999999999999999E-2</v>
      </c>
      <c r="AC169" s="16"/>
    </row>
    <row r="170" spans="1:29" x14ac:dyDescent="0.25">
      <c r="A170" s="2">
        <v>43472</v>
      </c>
      <c r="B170" s="1">
        <v>7</v>
      </c>
      <c r="C170" s="3">
        <v>2200</v>
      </c>
      <c r="D170" s="10">
        <v>0.87836805555555564</v>
      </c>
      <c r="G170">
        <v>1.0069999999999999</v>
      </c>
      <c r="H170">
        <v>2.0129999999999999</v>
      </c>
      <c r="I170">
        <v>355.19200000000001</v>
      </c>
      <c r="J170">
        <v>-14.904999999999999</v>
      </c>
      <c r="K170">
        <v>93.2</v>
      </c>
      <c r="L170">
        <v>0.191</v>
      </c>
      <c r="M170">
        <v>0.20399999999999999</v>
      </c>
      <c r="N170">
        <v>0</v>
      </c>
      <c r="O170">
        <v>0.625</v>
      </c>
      <c r="R170">
        <v>12.64</v>
      </c>
      <c r="T170">
        <f t="shared" si="20"/>
        <v>72200</v>
      </c>
      <c r="U170">
        <v>0</v>
      </c>
      <c r="V170">
        <f t="shared" si="21"/>
        <v>0</v>
      </c>
      <c r="W170" t="str">
        <f t="shared" si="22"/>
        <v/>
      </c>
      <c r="X170" t="str">
        <f t="shared" si="23"/>
        <v/>
      </c>
      <c r="AA170" s="16">
        <f t="shared" si="24"/>
        <v>0.17899999999999999</v>
      </c>
      <c r="AB170" s="16">
        <f t="shared" si="25"/>
        <v>1.2999999999999999E-2</v>
      </c>
      <c r="AC170" s="16"/>
    </row>
    <row r="171" spans="1:29" x14ac:dyDescent="0.25">
      <c r="A171" s="2">
        <v>43472</v>
      </c>
      <c r="B171" s="1">
        <v>7</v>
      </c>
      <c r="C171" s="3">
        <v>2300</v>
      </c>
      <c r="D171" s="10">
        <v>0.92003472222222227</v>
      </c>
      <c r="G171">
        <v>1.0069999999999999</v>
      </c>
      <c r="H171">
        <v>2.0129999999999999</v>
      </c>
      <c r="I171">
        <v>350.98</v>
      </c>
      <c r="J171">
        <v>-15.144</v>
      </c>
      <c r="K171">
        <v>92.1</v>
      </c>
      <c r="L171">
        <v>0.191</v>
      </c>
      <c r="M171">
        <v>0.20399999999999999</v>
      </c>
      <c r="N171">
        <v>0</v>
      </c>
      <c r="O171">
        <v>0.625</v>
      </c>
      <c r="R171">
        <v>12.53</v>
      </c>
      <c r="T171">
        <f t="shared" si="20"/>
        <v>72300</v>
      </c>
      <c r="U171">
        <v>0</v>
      </c>
      <c r="V171">
        <f t="shared" si="21"/>
        <v>0</v>
      </c>
      <c r="W171" t="str">
        <f t="shared" si="22"/>
        <v/>
      </c>
      <c r="X171" t="str">
        <f t="shared" si="23"/>
        <v/>
      </c>
      <c r="AA171" s="16">
        <f t="shared" si="24"/>
        <v>0.17299999999999999</v>
      </c>
      <c r="AB171" s="16">
        <f t="shared" si="25"/>
        <v>1.4999999999999999E-2</v>
      </c>
      <c r="AC171" s="16"/>
    </row>
    <row r="172" spans="1:29" x14ac:dyDescent="0.25">
      <c r="A172" s="2">
        <v>43472</v>
      </c>
      <c r="B172" s="1">
        <v>7</v>
      </c>
      <c r="C172" s="3">
        <v>2400</v>
      </c>
      <c r="D172" s="10">
        <v>0.9617013888888889</v>
      </c>
      <c r="G172">
        <v>1.51</v>
      </c>
      <c r="H172">
        <v>2.516</v>
      </c>
      <c r="I172">
        <v>349.57600000000002</v>
      </c>
      <c r="J172">
        <v>-14.945</v>
      </c>
      <c r="K172">
        <v>92.6</v>
      </c>
      <c r="L172">
        <v>0.191</v>
      </c>
      <c r="M172">
        <v>0.20399999999999999</v>
      </c>
      <c r="N172">
        <v>0</v>
      </c>
      <c r="O172">
        <v>0.625</v>
      </c>
      <c r="R172">
        <v>12.53</v>
      </c>
      <c r="T172">
        <f t="shared" si="20"/>
        <v>72400</v>
      </c>
      <c r="U172">
        <v>0</v>
      </c>
      <c r="V172">
        <f t="shared" si="21"/>
        <v>0</v>
      </c>
      <c r="W172">
        <f t="shared" si="22"/>
        <v>0.191</v>
      </c>
      <c r="X172">
        <f t="shared" si="23"/>
        <v>0.20399999999999999</v>
      </c>
      <c r="AA172" s="16">
        <f t="shared" si="24"/>
        <v>0.17699999999999999</v>
      </c>
      <c r="AB172" s="16">
        <f t="shared" si="25"/>
        <v>1.4E-2</v>
      </c>
      <c r="AC172" s="16"/>
    </row>
    <row r="173" spans="1:29" x14ac:dyDescent="0.25">
      <c r="A173" s="2">
        <v>43473</v>
      </c>
      <c r="B173" s="1">
        <v>8</v>
      </c>
      <c r="C173" s="3">
        <v>100</v>
      </c>
      <c r="D173" s="10">
        <v>3.3680555555555551E-3</v>
      </c>
      <c r="G173">
        <v>1.0069999999999999</v>
      </c>
      <c r="H173">
        <v>2.516</v>
      </c>
      <c r="I173">
        <v>355.19200000000001</v>
      </c>
      <c r="J173">
        <v>-15.425000000000001</v>
      </c>
      <c r="K173">
        <v>91.9</v>
      </c>
      <c r="L173">
        <v>0.191</v>
      </c>
      <c r="M173">
        <v>0.20399999999999999</v>
      </c>
      <c r="N173">
        <v>0</v>
      </c>
      <c r="O173">
        <v>0.625</v>
      </c>
      <c r="R173">
        <v>12.43</v>
      </c>
      <c r="T173">
        <f t="shared" si="20"/>
        <v>80100</v>
      </c>
      <c r="U173">
        <v>0</v>
      </c>
      <c r="V173">
        <f t="shared" si="21"/>
        <v>0</v>
      </c>
      <c r="W173" t="str">
        <f t="shared" si="22"/>
        <v/>
      </c>
      <c r="X173" t="str">
        <f t="shared" si="23"/>
        <v/>
      </c>
      <c r="AA173" s="16">
        <f t="shared" si="24"/>
        <v>0.16900000000000001</v>
      </c>
      <c r="AB173" s="16">
        <f t="shared" si="25"/>
        <v>1.4999999999999999E-2</v>
      </c>
      <c r="AC173" s="16"/>
    </row>
    <row r="174" spans="1:29" x14ac:dyDescent="0.25">
      <c r="A174" s="2">
        <v>43473</v>
      </c>
      <c r="B174" s="1">
        <v>8</v>
      </c>
      <c r="C174" s="3">
        <v>200</v>
      </c>
      <c r="D174" s="10">
        <v>4.5034722222222219E-2</v>
      </c>
      <c r="G174">
        <v>1.51</v>
      </c>
      <c r="H174">
        <v>2.516</v>
      </c>
      <c r="I174">
        <v>9.827</v>
      </c>
      <c r="J174">
        <v>-14.904999999999999</v>
      </c>
      <c r="K174">
        <v>89.2</v>
      </c>
      <c r="L174">
        <v>0.191</v>
      </c>
      <c r="M174">
        <v>0.20399999999999999</v>
      </c>
      <c r="N174">
        <v>0</v>
      </c>
      <c r="O174">
        <v>0.625</v>
      </c>
      <c r="R174">
        <v>12.43</v>
      </c>
      <c r="T174">
        <f t="shared" si="20"/>
        <v>80200</v>
      </c>
      <c r="U174">
        <v>0</v>
      </c>
      <c r="V174">
        <f t="shared" si="21"/>
        <v>0</v>
      </c>
      <c r="W174" t="str">
        <f t="shared" si="22"/>
        <v/>
      </c>
      <c r="X174" t="str">
        <f t="shared" si="23"/>
        <v/>
      </c>
      <c r="AA174" s="16">
        <f t="shared" si="24"/>
        <v>0.17100000000000001</v>
      </c>
      <c r="AB174" s="16">
        <f t="shared" si="25"/>
        <v>2.1000000000000001E-2</v>
      </c>
      <c r="AC174" s="16"/>
    </row>
    <row r="175" spans="1:29" x14ac:dyDescent="0.25">
      <c r="A175" s="2">
        <v>43473</v>
      </c>
      <c r="B175" s="1">
        <v>8</v>
      </c>
      <c r="C175" s="3">
        <v>300</v>
      </c>
      <c r="D175" s="10">
        <v>8.6701388888888897E-2</v>
      </c>
      <c r="G175">
        <v>1.51</v>
      </c>
      <c r="H175">
        <v>3.02</v>
      </c>
      <c r="I175">
        <v>12.635</v>
      </c>
      <c r="J175">
        <v>-14.589</v>
      </c>
      <c r="K175">
        <v>85.5</v>
      </c>
      <c r="L175">
        <v>0.191</v>
      </c>
      <c r="M175">
        <v>0.20399999999999999</v>
      </c>
      <c r="N175">
        <v>0</v>
      </c>
      <c r="O175">
        <v>0.625</v>
      </c>
      <c r="R175">
        <v>12.43</v>
      </c>
      <c r="T175">
        <f t="shared" si="20"/>
        <v>80300</v>
      </c>
      <c r="U175">
        <v>0</v>
      </c>
      <c r="V175">
        <f t="shared" si="21"/>
        <v>0</v>
      </c>
      <c r="W175" t="str">
        <f t="shared" si="22"/>
        <v/>
      </c>
      <c r="X175" t="str">
        <f t="shared" si="23"/>
        <v/>
      </c>
      <c r="AA175" s="16">
        <f t="shared" si="24"/>
        <v>0.16800000000000001</v>
      </c>
      <c r="AB175" s="16">
        <f t="shared" si="25"/>
        <v>2.8000000000000001E-2</v>
      </c>
      <c r="AC175" s="16"/>
    </row>
    <row r="176" spans="1:29" x14ac:dyDescent="0.25">
      <c r="A176" s="2">
        <v>43473</v>
      </c>
      <c r="B176" s="1">
        <v>8</v>
      </c>
      <c r="C176" s="3">
        <v>400</v>
      </c>
      <c r="D176" s="10">
        <v>0.12836805555555555</v>
      </c>
      <c r="G176">
        <v>2.516</v>
      </c>
      <c r="H176">
        <v>5.0330000000000004</v>
      </c>
      <c r="I176">
        <v>26.675000000000001</v>
      </c>
      <c r="J176">
        <v>-12.750999999999999</v>
      </c>
      <c r="K176">
        <v>80.2</v>
      </c>
      <c r="L176">
        <v>0.191</v>
      </c>
      <c r="M176">
        <v>0.20399999999999999</v>
      </c>
      <c r="N176">
        <v>0</v>
      </c>
      <c r="O176">
        <v>0.625</v>
      </c>
      <c r="R176">
        <v>12.43</v>
      </c>
      <c r="T176">
        <f t="shared" si="20"/>
        <v>80400</v>
      </c>
      <c r="U176">
        <v>0</v>
      </c>
      <c r="V176">
        <f t="shared" si="21"/>
        <v>0</v>
      </c>
      <c r="W176" t="str">
        <f t="shared" si="22"/>
        <v/>
      </c>
      <c r="X176" t="str">
        <f t="shared" si="23"/>
        <v/>
      </c>
      <c r="AA176" s="16">
        <f t="shared" si="24"/>
        <v>0.184</v>
      </c>
      <c r="AB176" s="16">
        <f t="shared" si="25"/>
        <v>4.4999999999999998E-2</v>
      </c>
      <c r="AC176" s="16"/>
    </row>
    <row r="177" spans="1:29" x14ac:dyDescent="0.25">
      <c r="A177" s="2">
        <v>43473</v>
      </c>
      <c r="B177" s="1">
        <v>8</v>
      </c>
      <c r="C177" s="3">
        <v>500</v>
      </c>
      <c r="D177" s="10">
        <v>0.17003472222222224</v>
      </c>
      <c r="G177">
        <v>2.516</v>
      </c>
      <c r="H177">
        <v>4.5289999999999999</v>
      </c>
      <c r="I177">
        <v>35.097999999999999</v>
      </c>
      <c r="J177">
        <v>-13.428000000000001</v>
      </c>
      <c r="K177">
        <v>77</v>
      </c>
      <c r="L177">
        <v>0.191</v>
      </c>
      <c r="M177">
        <v>0.20399999999999999</v>
      </c>
      <c r="N177">
        <v>0</v>
      </c>
      <c r="O177">
        <v>0.625</v>
      </c>
      <c r="R177">
        <v>12.43</v>
      </c>
      <c r="T177">
        <f t="shared" si="20"/>
        <v>80500</v>
      </c>
      <c r="U177">
        <v>0</v>
      </c>
      <c r="V177">
        <f t="shared" si="21"/>
        <v>0</v>
      </c>
      <c r="W177" t="str">
        <f t="shared" si="22"/>
        <v/>
      </c>
      <c r="X177" t="str">
        <f t="shared" si="23"/>
        <v/>
      </c>
      <c r="AA177" s="16">
        <f t="shared" si="24"/>
        <v>0.16700000000000001</v>
      </c>
      <c r="AB177" s="16">
        <f t="shared" si="25"/>
        <v>0.05</v>
      </c>
      <c r="AC177" s="16"/>
    </row>
    <row r="178" spans="1:29" x14ac:dyDescent="0.25">
      <c r="A178" s="2">
        <v>43473</v>
      </c>
      <c r="B178" s="1">
        <v>8</v>
      </c>
      <c r="C178" s="3">
        <v>600</v>
      </c>
      <c r="D178" s="10">
        <v>0.2117013888888889</v>
      </c>
      <c r="G178">
        <v>2.516</v>
      </c>
      <c r="H178">
        <v>4.5289999999999999</v>
      </c>
      <c r="I178">
        <v>49.137</v>
      </c>
      <c r="J178">
        <v>-12.714</v>
      </c>
      <c r="K178">
        <v>74.599999999999994</v>
      </c>
      <c r="L178">
        <v>0.191</v>
      </c>
      <c r="M178">
        <v>0.20399999999999999</v>
      </c>
      <c r="N178">
        <v>0</v>
      </c>
      <c r="O178">
        <v>0.625</v>
      </c>
      <c r="R178">
        <v>12.32</v>
      </c>
      <c r="T178">
        <f t="shared" si="20"/>
        <v>80600</v>
      </c>
      <c r="U178">
        <v>0</v>
      </c>
      <c r="V178">
        <f t="shared" si="21"/>
        <v>0</v>
      </c>
      <c r="W178" t="str">
        <f t="shared" si="22"/>
        <v/>
      </c>
      <c r="X178" t="str">
        <f t="shared" si="23"/>
        <v/>
      </c>
      <c r="AA178" s="16">
        <f t="shared" si="24"/>
        <v>0.17100000000000001</v>
      </c>
      <c r="AB178" s="16">
        <f t="shared" si="25"/>
        <v>5.8000000000000003E-2</v>
      </c>
      <c r="AC178" s="16"/>
    </row>
    <row r="179" spans="1:29" x14ac:dyDescent="0.25">
      <c r="A179" s="2">
        <v>43473</v>
      </c>
      <c r="B179" s="1">
        <v>8</v>
      </c>
      <c r="C179" s="3">
        <v>700</v>
      </c>
      <c r="D179" s="10">
        <v>0.25336805555555558</v>
      </c>
      <c r="G179">
        <v>1.51</v>
      </c>
      <c r="H179">
        <v>5.0330000000000004</v>
      </c>
      <c r="I179">
        <v>80.024000000000001</v>
      </c>
      <c r="J179">
        <v>-12.528</v>
      </c>
      <c r="K179">
        <v>72.8</v>
      </c>
      <c r="L179">
        <v>0.191</v>
      </c>
      <c r="M179">
        <v>0.20399999999999999</v>
      </c>
      <c r="N179">
        <v>0</v>
      </c>
      <c r="O179">
        <v>0.625</v>
      </c>
      <c r="R179">
        <v>12.43</v>
      </c>
      <c r="T179">
        <f t="shared" si="20"/>
        <v>80700</v>
      </c>
      <c r="U179">
        <v>0</v>
      </c>
      <c r="V179">
        <f t="shared" si="21"/>
        <v>0</v>
      </c>
      <c r="W179" t="str">
        <f t="shared" si="22"/>
        <v/>
      </c>
      <c r="X179" t="str">
        <f t="shared" si="23"/>
        <v/>
      </c>
      <c r="AA179" s="16">
        <f t="shared" si="24"/>
        <v>0.17</v>
      </c>
      <c r="AB179" s="16">
        <f t="shared" si="25"/>
        <v>6.4000000000000001E-2</v>
      </c>
      <c r="AC179" s="16"/>
    </row>
    <row r="180" spans="1:29" x14ac:dyDescent="0.25">
      <c r="A180" s="2">
        <v>43473</v>
      </c>
      <c r="B180" s="1">
        <v>8</v>
      </c>
      <c r="C180" s="3">
        <v>800</v>
      </c>
      <c r="D180" s="10">
        <v>0.29503472222222221</v>
      </c>
      <c r="G180">
        <v>2.516</v>
      </c>
      <c r="H180">
        <v>5.0330000000000004</v>
      </c>
      <c r="I180">
        <v>65.983999999999995</v>
      </c>
      <c r="J180">
        <v>-12.305999999999999</v>
      </c>
      <c r="K180">
        <v>76.3</v>
      </c>
      <c r="L180">
        <v>0.191</v>
      </c>
      <c r="M180">
        <v>0.20399999999999999</v>
      </c>
      <c r="N180">
        <v>0</v>
      </c>
      <c r="O180">
        <v>0.625</v>
      </c>
      <c r="R180">
        <v>12.43</v>
      </c>
      <c r="T180">
        <f t="shared" si="20"/>
        <v>80800</v>
      </c>
      <c r="U180">
        <v>0</v>
      </c>
      <c r="V180">
        <f t="shared" si="21"/>
        <v>0</v>
      </c>
      <c r="W180" t="str">
        <f t="shared" si="22"/>
        <v/>
      </c>
      <c r="X180" t="str">
        <f t="shared" si="23"/>
        <v/>
      </c>
      <c r="AA180" s="16">
        <f t="shared" si="24"/>
        <v>0.18099999999999999</v>
      </c>
      <c r="AB180" s="16">
        <f t="shared" si="25"/>
        <v>5.6000000000000001E-2</v>
      </c>
      <c r="AC180" s="16"/>
    </row>
    <row r="181" spans="1:29" x14ac:dyDescent="0.25">
      <c r="A181" s="2">
        <v>43473</v>
      </c>
      <c r="B181" s="1">
        <v>8</v>
      </c>
      <c r="C181" s="3">
        <v>900</v>
      </c>
      <c r="D181" s="10">
        <v>0.33670138888888884</v>
      </c>
      <c r="G181">
        <v>5.0330000000000004</v>
      </c>
      <c r="H181">
        <v>11.071999999999999</v>
      </c>
      <c r="I181">
        <v>95.466999999999999</v>
      </c>
      <c r="J181">
        <v>-10.933999999999999</v>
      </c>
      <c r="K181">
        <v>62.9</v>
      </c>
      <c r="L181">
        <v>0.191</v>
      </c>
      <c r="M181">
        <v>0.20399999999999999</v>
      </c>
      <c r="N181">
        <v>0</v>
      </c>
      <c r="O181">
        <v>3.125</v>
      </c>
      <c r="R181">
        <v>12.43</v>
      </c>
      <c r="T181">
        <f t="shared" si="20"/>
        <v>80900</v>
      </c>
      <c r="U181">
        <v>58.7</v>
      </c>
      <c r="V181">
        <f t="shared" si="21"/>
        <v>3.1</v>
      </c>
      <c r="W181" t="str">
        <f t="shared" si="22"/>
        <v/>
      </c>
      <c r="X181" t="str">
        <f t="shared" si="23"/>
        <v/>
      </c>
      <c r="AA181" s="16">
        <f t="shared" si="24"/>
        <v>0.16700000000000001</v>
      </c>
      <c r="AB181" s="16">
        <f t="shared" si="25"/>
        <v>9.9000000000000005E-2</v>
      </c>
      <c r="AC181" s="16"/>
    </row>
    <row r="182" spans="1:29" x14ac:dyDescent="0.25">
      <c r="A182" s="2">
        <v>43473</v>
      </c>
      <c r="B182" s="1">
        <v>8</v>
      </c>
      <c r="C182" s="3">
        <v>1000</v>
      </c>
      <c r="D182" s="10">
        <v>0.37836805555555553</v>
      </c>
      <c r="G182">
        <v>4.5289999999999999</v>
      </c>
      <c r="H182">
        <v>11.071999999999999</v>
      </c>
      <c r="I182">
        <v>84.234999999999999</v>
      </c>
      <c r="J182">
        <v>-11.183</v>
      </c>
      <c r="K182">
        <v>60.4</v>
      </c>
      <c r="L182">
        <v>0.191</v>
      </c>
      <c r="M182">
        <v>0.20399999999999999</v>
      </c>
      <c r="N182">
        <v>0</v>
      </c>
      <c r="O182">
        <v>78.125</v>
      </c>
      <c r="R182">
        <v>13.39</v>
      </c>
      <c r="T182">
        <f t="shared" si="20"/>
        <v>81000</v>
      </c>
      <c r="U182">
        <v>173</v>
      </c>
      <c r="V182">
        <f t="shared" si="21"/>
        <v>78.099999999999994</v>
      </c>
      <c r="W182" t="str">
        <f t="shared" si="22"/>
        <v/>
      </c>
      <c r="X182" t="str">
        <f t="shared" si="23"/>
        <v/>
      </c>
      <c r="AA182" s="16">
        <f t="shared" si="24"/>
        <v>0.157</v>
      </c>
      <c r="AB182" s="16">
        <f t="shared" si="25"/>
        <v>0.10299999999999999</v>
      </c>
      <c r="AC182" s="16"/>
    </row>
    <row r="183" spans="1:29" x14ac:dyDescent="0.25">
      <c r="A183" s="2">
        <v>43473</v>
      </c>
      <c r="B183" s="1">
        <v>8</v>
      </c>
      <c r="C183" s="3">
        <v>1100</v>
      </c>
      <c r="D183" s="10">
        <v>0.42003472222222221</v>
      </c>
      <c r="G183">
        <v>5.0330000000000004</v>
      </c>
      <c r="H183">
        <v>11.071999999999999</v>
      </c>
      <c r="I183">
        <v>44.924999999999997</v>
      </c>
      <c r="J183">
        <v>-11.183</v>
      </c>
      <c r="K183">
        <v>57.8</v>
      </c>
      <c r="L183">
        <v>0.191</v>
      </c>
      <c r="M183">
        <v>0.20399999999999999</v>
      </c>
      <c r="N183">
        <v>0</v>
      </c>
      <c r="O183">
        <v>56.875</v>
      </c>
      <c r="R183">
        <v>13.61</v>
      </c>
      <c r="T183">
        <f t="shared" si="20"/>
        <v>81100</v>
      </c>
      <c r="U183">
        <v>261.7</v>
      </c>
      <c r="V183">
        <f t="shared" si="21"/>
        <v>56.9</v>
      </c>
      <c r="W183" t="str">
        <f t="shared" si="22"/>
        <v/>
      </c>
      <c r="X183" t="str">
        <f t="shared" si="23"/>
        <v/>
      </c>
      <c r="AA183" s="16">
        <f t="shared" si="24"/>
        <v>0.15</v>
      </c>
      <c r="AB183" s="16">
        <f t="shared" si="25"/>
        <v>0.11</v>
      </c>
      <c r="AC183" s="16"/>
    </row>
    <row r="184" spans="1:29" x14ac:dyDescent="0.25">
      <c r="A184" s="2">
        <v>43473</v>
      </c>
      <c r="B184" s="1">
        <v>8</v>
      </c>
      <c r="C184" s="3">
        <v>1200</v>
      </c>
      <c r="D184" s="10">
        <v>0.46170138888888884</v>
      </c>
      <c r="G184">
        <v>3.02</v>
      </c>
      <c r="H184">
        <v>8.5559999999999992</v>
      </c>
      <c r="I184">
        <v>71.599999999999994</v>
      </c>
      <c r="J184">
        <v>-10.827</v>
      </c>
      <c r="K184">
        <v>60.5</v>
      </c>
      <c r="L184">
        <v>0.191</v>
      </c>
      <c r="M184">
        <v>0.20399999999999999</v>
      </c>
      <c r="N184">
        <v>0</v>
      </c>
      <c r="O184">
        <v>126.875</v>
      </c>
      <c r="R184">
        <v>13.61</v>
      </c>
      <c r="T184">
        <f t="shared" si="20"/>
        <v>81200</v>
      </c>
      <c r="U184">
        <v>306.7</v>
      </c>
      <c r="V184">
        <f t="shared" si="21"/>
        <v>126.9</v>
      </c>
      <c r="W184" t="str">
        <f t="shared" si="22"/>
        <v/>
      </c>
      <c r="X184" t="str">
        <f t="shared" si="23"/>
        <v/>
      </c>
      <c r="AA184" s="16">
        <f t="shared" si="24"/>
        <v>0.16200000000000001</v>
      </c>
      <c r="AB184" s="16">
        <f t="shared" si="25"/>
        <v>0.106</v>
      </c>
      <c r="AC184" s="16"/>
    </row>
    <row r="185" spans="1:29" x14ac:dyDescent="0.25">
      <c r="A185" s="2">
        <v>43473</v>
      </c>
      <c r="B185" s="1">
        <v>8</v>
      </c>
      <c r="C185" s="3">
        <v>1300</v>
      </c>
      <c r="D185" s="10">
        <v>0.50336805555555553</v>
      </c>
      <c r="G185">
        <v>4.0259999999999998</v>
      </c>
      <c r="H185">
        <v>9.0589999999999993</v>
      </c>
      <c r="I185">
        <v>103.89</v>
      </c>
      <c r="J185">
        <v>-11.794</v>
      </c>
      <c r="K185">
        <v>80.400000000000006</v>
      </c>
      <c r="L185">
        <v>0.191</v>
      </c>
      <c r="M185">
        <v>0.20399999999999999</v>
      </c>
      <c r="N185">
        <v>0</v>
      </c>
      <c r="O185">
        <v>124.375</v>
      </c>
      <c r="R185">
        <v>13.61</v>
      </c>
      <c r="T185">
        <f t="shared" si="20"/>
        <v>81300</v>
      </c>
      <c r="U185">
        <v>301.3</v>
      </c>
      <c r="V185">
        <f t="shared" si="21"/>
        <v>124.4</v>
      </c>
      <c r="W185" t="str">
        <f t="shared" si="22"/>
        <v/>
      </c>
      <c r="X185" t="str">
        <f t="shared" si="23"/>
        <v/>
      </c>
      <c r="AA185" s="16">
        <f t="shared" si="24"/>
        <v>0.19900000000000001</v>
      </c>
      <c r="AB185" s="16">
        <f t="shared" si="25"/>
        <v>4.9000000000000002E-2</v>
      </c>
      <c r="AC185" s="16"/>
    </row>
    <row r="186" spans="1:29" x14ac:dyDescent="0.25">
      <c r="A186" s="2">
        <v>43473</v>
      </c>
      <c r="B186" s="1">
        <v>8</v>
      </c>
      <c r="C186" s="3">
        <v>1400</v>
      </c>
      <c r="D186" s="10">
        <v>0.54503472222222216</v>
      </c>
      <c r="G186">
        <v>4.5289999999999999</v>
      </c>
      <c r="H186">
        <v>9.5619999999999994</v>
      </c>
      <c r="I186">
        <v>95.466999999999999</v>
      </c>
      <c r="J186">
        <v>-12.196</v>
      </c>
      <c r="K186">
        <v>91.2</v>
      </c>
      <c r="L186">
        <v>0.191</v>
      </c>
      <c r="M186">
        <v>0.20399999999999999</v>
      </c>
      <c r="N186">
        <v>0</v>
      </c>
      <c r="O186">
        <v>64.375</v>
      </c>
      <c r="R186">
        <v>13.28</v>
      </c>
      <c r="T186">
        <f t="shared" si="20"/>
        <v>81400</v>
      </c>
      <c r="U186">
        <v>247</v>
      </c>
      <c r="V186">
        <f t="shared" si="21"/>
        <v>64.400000000000006</v>
      </c>
      <c r="W186" t="str">
        <f t="shared" si="22"/>
        <v/>
      </c>
      <c r="X186" t="str">
        <f t="shared" si="23"/>
        <v/>
      </c>
      <c r="AA186" s="16">
        <f t="shared" si="24"/>
        <v>0.218</v>
      </c>
      <c r="AB186" s="16">
        <f t="shared" si="25"/>
        <v>2.1000000000000001E-2</v>
      </c>
      <c r="AC186" s="16"/>
    </row>
    <row r="187" spans="1:29" x14ac:dyDescent="0.25">
      <c r="A187" s="2">
        <v>43473</v>
      </c>
      <c r="B187" s="1">
        <v>8</v>
      </c>
      <c r="C187" s="3">
        <v>1500</v>
      </c>
      <c r="D187" s="10">
        <v>0.5867013888888889</v>
      </c>
      <c r="G187">
        <v>4.0259999999999998</v>
      </c>
      <c r="H187">
        <v>8.0519999999999996</v>
      </c>
      <c r="I187">
        <v>91.254999999999995</v>
      </c>
      <c r="J187">
        <v>-11.903</v>
      </c>
      <c r="K187">
        <v>92.8</v>
      </c>
      <c r="L187">
        <v>0.191</v>
      </c>
      <c r="M187">
        <v>0.20399999999999999</v>
      </c>
      <c r="N187">
        <v>0</v>
      </c>
      <c r="O187">
        <v>68.125</v>
      </c>
      <c r="R187">
        <v>13.39</v>
      </c>
      <c r="T187">
        <f t="shared" si="20"/>
        <v>81500</v>
      </c>
      <c r="U187">
        <v>151.19999999999999</v>
      </c>
      <c r="V187">
        <f t="shared" si="21"/>
        <v>68.099999999999994</v>
      </c>
      <c r="W187" t="str">
        <f t="shared" si="22"/>
        <v/>
      </c>
      <c r="X187" t="str">
        <f t="shared" si="23"/>
        <v/>
      </c>
      <c r="AA187" s="16">
        <f t="shared" si="24"/>
        <v>0.22800000000000001</v>
      </c>
      <c r="AB187" s="16">
        <f t="shared" si="25"/>
        <v>1.7999999999999999E-2</v>
      </c>
      <c r="AC187" s="16"/>
    </row>
    <row r="188" spans="1:29" x14ac:dyDescent="0.25">
      <c r="A188" s="2">
        <v>43473</v>
      </c>
      <c r="B188" s="1">
        <v>8</v>
      </c>
      <c r="C188" s="3">
        <v>1600</v>
      </c>
      <c r="D188" s="10">
        <v>0.62836805555555553</v>
      </c>
      <c r="G188">
        <v>4.5289999999999999</v>
      </c>
      <c r="H188">
        <v>8.5559999999999992</v>
      </c>
      <c r="I188">
        <v>60.369</v>
      </c>
      <c r="J188">
        <v>-11.183</v>
      </c>
      <c r="K188">
        <v>93.6</v>
      </c>
      <c r="L188">
        <v>0.191</v>
      </c>
      <c r="M188">
        <v>0.20399999999999999</v>
      </c>
      <c r="N188">
        <v>0</v>
      </c>
      <c r="O188">
        <v>50.625</v>
      </c>
      <c r="R188">
        <v>13.28</v>
      </c>
      <c r="T188">
        <f t="shared" si="20"/>
        <v>81600</v>
      </c>
      <c r="U188">
        <v>37.299999999999997</v>
      </c>
      <c r="V188">
        <f t="shared" si="21"/>
        <v>50.6</v>
      </c>
      <c r="W188" t="str">
        <f t="shared" si="22"/>
        <v/>
      </c>
      <c r="X188" t="str">
        <f t="shared" si="23"/>
        <v/>
      </c>
      <c r="AA188" s="16">
        <f t="shared" si="24"/>
        <v>0.24299999999999999</v>
      </c>
      <c r="AB188" s="16">
        <f t="shared" si="25"/>
        <v>1.7000000000000001E-2</v>
      </c>
      <c r="AC188" s="16"/>
    </row>
    <row r="189" spans="1:29" x14ac:dyDescent="0.25">
      <c r="A189" s="2">
        <v>43473</v>
      </c>
      <c r="B189" s="1">
        <v>8</v>
      </c>
      <c r="C189" s="3">
        <v>1700</v>
      </c>
      <c r="D189" s="10">
        <v>0.67003472222222227</v>
      </c>
      <c r="G189">
        <v>5.5359999999999996</v>
      </c>
      <c r="H189">
        <v>11.574999999999999</v>
      </c>
      <c r="I189">
        <v>58.965000000000003</v>
      </c>
      <c r="J189">
        <v>-10.266</v>
      </c>
      <c r="K189">
        <v>94.5</v>
      </c>
      <c r="L189">
        <v>0.191</v>
      </c>
      <c r="M189">
        <v>0.20399999999999999</v>
      </c>
      <c r="N189">
        <v>0</v>
      </c>
      <c r="O189">
        <v>3.125</v>
      </c>
      <c r="R189">
        <v>13.18</v>
      </c>
      <c r="T189">
        <f t="shared" si="20"/>
        <v>81700</v>
      </c>
      <c r="U189">
        <v>0</v>
      </c>
      <c r="V189">
        <f t="shared" si="21"/>
        <v>3.1</v>
      </c>
      <c r="W189" t="str">
        <f t="shared" si="22"/>
        <v/>
      </c>
      <c r="X189" t="str">
        <f t="shared" si="23"/>
        <v/>
      </c>
      <c r="AA189" s="16">
        <f t="shared" si="24"/>
        <v>0.26400000000000001</v>
      </c>
      <c r="AB189" s="16">
        <f t="shared" si="25"/>
        <v>1.4999999999999999E-2</v>
      </c>
      <c r="AC189" s="16"/>
    </row>
    <row r="190" spans="1:29" x14ac:dyDescent="0.25">
      <c r="A190" s="2">
        <v>43473</v>
      </c>
      <c r="B190" s="1">
        <v>8</v>
      </c>
      <c r="C190" s="3">
        <v>1800</v>
      </c>
      <c r="D190" s="10">
        <v>0.7117013888888889</v>
      </c>
      <c r="G190">
        <v>6.0389999999999997</v>
      </c>
      <c r="H190">
        <v>12.077999999999999</v>
      </c>
      <c r="I190">
        <v>64.58</v>
      </c>
      <c r="J190">
        <v>-9.6440000000000001</v>
      </c>
      <c r="K190">
        <v>93.2</v>
      </c>
      <c r="L190">
        <v>0.191</v>
      </c>
      <c r="M190">
        <v>0.20399999999999999</v>
      </c>
      <c r="N190">
        <v>0</v>
      </c>
      <c r="O190">
        <v>0.625</v>
      </c>
      <c r="R190">
        <v>12.96</v>
      </c>
      <c r="T190">
        <f t="shared" si="20"/>
        <v>81800</v>
      </c>
      <c r="U190">
        <v>0</v>
      </c>
      <c r="V190">
        <f t="shared" si="21"/>
        <v>0</v>
      </c>
      <c r="W190" t="str">
        <f t="shared" si="22"/>
        <v/>
      </c>
      <c r="X190" t="str">
        <f t="shared" si="23"/>
        <v/>
      </c>
      <c r="AA190" s="16">
        <f t="shared" si="24"/>
        <v>0.27400000000000002</v>
      </c>
      <c r="AB190" s="16">
        <f t="shared" si="25"/>
        <v>0.02</v>
      </c>
      <c r="AC190" s="16"/>
    </row>
    <row r="191" spans="1:29" x14ac:dyDescent="0.25">
      <c r="A191" s="2">
        <v>43473</v>
      </c>
      <c r="B191" s="1">
        <v>8</v>
      </c>
      <c r="C191" s="3">
        <v>1900</v>
      </c>
      <c r="D191" s="10">
        <v>0.75336805555555564</v>
      </c>
      <c r="G191">
        <v>7.0460000000000003</v>
      </c>
      <c r="H191">
        <v>12.077999999999999</v>
      </c>
      <c r="I191">
        <v>54.753</v>
      </c>
      <c r="J191">
        <v>-9.4390000000000001</v>
      </c>
      <c r="K191">
        <v>94.5</v>
      </c>
      <c r="L191">
        <v>0.191</v>
      </c>
      <c r="M191">
        <v>0.20399999999999999</v>
      </c>
      <c r="N191">
        <v>0</v>
      </c>
      <c r="O191">
        <v>0.625</v>
      </c>
      <c r="R191">
        <v>12.86</v>
      </c>
      <c r="T191">
        <f t="shared" si="20"/>
        <v>81900</v>
      </c>
      <c r="U191">
        <v>0</v>
      </c>
      <c r="V191">
        <f t="shared" si="21"/>
        <v>0</v>
      </c>
      <c r="W191" t="str">
        <f t="shared" si="22"/>
        <v/>
      </c>
      <c r="X191" t="str">
        <f t="shared" si="23"/>
        <v/>
      </c>
      <c r="AA191" s="16">
        <f t="shared" si="24"/>
        <v>0.28199999999999997</v>
      </c>
      <c r="AB191" s="16">
        <f t="shared" si="25"/>
        <v>1.6E-2</v>
      </c>
      <c r="AC191" s="16"/>
    </row>
    <row r="192" spans="1:29" x14ac:dyDescent="0.25">
      <c r="A192" s="2">
        <v>43473</v>
      </c>
      <c r="B192" s="1">
        <v>8</v>
      </c>
      <c r="C192" s="3">
        <v>2000</v>
      </c>
      <c r="D192" s="10">
        <v>0.79503472222222227</v>
      </c>
      <c r="G192">
        <v>6.5430000000000001</v>
      </c>
      <c r="H192">
        <v>12.077999999999999</v>
      </c>
      <c r="I192">
        <v>47.732999999999997</v>
      </c>
      <c r="J192">
        <v>-9.3369999999999997</v>
      </c>
      <c r="K192">
        <v>95.8</v>
      </c>
      <c r="L192">
        <v>0.191</v>
      </c>
      <c r="M192">
        <v>0.20399999999999999</v>
      </c>
      <c r="N192">
        <v>0</v>
      </c>
      <c r="O192">
        <v>0.625</v>
      </c>
      <c r="R192">
        <v>12.75</v>
      </c>
      <c r="T192">
        <f t="shared" si="20"/>
        <v>82000</v>
      </c>
      <c r="U192">
        <v>0</v>
      </c>
      <c r="V192">
        <f t="shared" si="21"/>
        <v>0</v>
      </c>
      <c r="W192" t="str">
        <f t="shared" si="22"/>
        <v/>
      </c>
      <c r="X192" t="str">
        <f t="shared" si="23"/>
        <v/>
      </c>
      <c r="AA192" s="16">
        <f t="shared" si="24"/>
        <v>0.28799999999999998</v>
      </c>
      <c r="AB192" s="16">
        <f t="shared" si="25"/>
        <v>1.2999999999999999E-2</v>
      </c>
      <c r="AC192" s="16"/>
    </row>
    <row r="193" spans="1:29" x14ac:dyDescent="0.25">
      <c r="A193" s="2">
        <v>43473</v>
      </c>
      <c r="B193" s="1">
        <v>8</v>
      </c>
      <c r="C193" s="3">
        <v>2100</v>
      </c>
      <c r="D193" s="10">
        <v>0.8367013888888889</v>
      </c>
      <c r="G193">
        <v>5.0330000000000004</v>
      </c>
      <c r="H193">
        <v>10.065</v>
      </c>
      <c r="I193">
        <v>58.965000000000003</v>
      </c>
      <c r="J193">
        <v>-9.202</v>
      </c>
      <c r="K193">
        <v>96.3</v>
      </c>
      <c r="L193">
        <v>0.191</v>
      </c>
      <c r="M193">
        <v>0.20399999999999999</v>
      </c>
      <c r="N193">
        <v>0</v>
      </c>
      <c r="O193">
        <v>0.625</v>
      </c>
      <c r="R193">
        <v>12.64</v>
      </c>
      <c r="T193">
        <f t="shared" si="20"/>
        <v>82100</v>
      </c>
      <c r="U193">
        <v>0</v>
      </c>
      <c r="V193">
        <f t="shared" si="21"/>
        <v>0</v>
      </c>
      <c r="W193" t="str">
        <f t="shared" si="22"/>
        <v/>
      </c>
      <c r="X193" t="str">
        <f t="shared" si="23"/>
        <v/>
      </c>
      <c r="AA193" s="16">
        <f t="shared" si="24"/>
        <v>0.29299999999999998</v>
      </c>
      <c r="AB193" s="16">
        <f t="shared" si="25"/>
        <v>1.0999999999999999E-2</v>
      </c>
      <c r="AC193" s="16"/>
    </row>
    <row r="194" spans="1:29" x14ac:dyDescent="0.25">
      <c r="A194" s="2">
        <v>43473</v>
      </c>
      <c r="B194" s="1">
        <v>8</v>
      </c>
      <c r="C194" s="3">
        <v>2200</v>
      </c>
      <c r="D194" s="10">
        <v>0.87836805555555564</v>
      </c>
      <c r="G194">
        <v>4.5289999999999999</v>
      </c>
      <c r="H194">
        <v>9.0589999999999993</v>
      </c>
      <c r="I194">
        <v>60.369</v>
      </c>
      <c r="J194">
        <v>-8.4969999999999999</v>
      </c>
      <c r="K194">
        <v>96.5</v>
      </c>
      <c r="L194">
        <v>0.191</v>
      </c>
      <c r="M194">
        <v>0.20399999999999999</v>
      </c>
      <c r="N194">
        <v>0</v>
      </c>
      <c r="O194">
        <v>0.625</v>
      </c>
      <c r="R194">
        <v>12.64</v>
      </c>
      <c r="T194">
        <f t="shared" si="20"/>
        <v>82200</v>
      </c>
      <c r="U194">
        <v>0</v>
      </c>
      <c r="V194">
        <f t="shared" si="21"/>
        <v>0</v>
      </c>
      <c r="W194" t="str">
        <f t="shared" si="22"/>
        <v/>
      </c>
      <c r="X194" t="str">
        <f t="shared" si="23"/>
        <v/>
      </c>
      <c r="AA194" s="16">
        <f t="shared" si="24"/>
        <v>0.31</v>
      </c>
      <c r="AB194" s="16">
        <f t="shared" si="25"/>
        <v>1.0999999999999999E-2</v>
      </c>
      <c r="AC194" s="16"/>
    </row>
    <row r="195" spans="1:29" x14ac:dyDescent="0.25">
      <c r="A195" s="2">
        <v>43473</v>
      </c>
      <c r="B195" s="1">
        <v>8</v>
      </c>
      <c r="C195" s="3">
        <v>2300</v>
      </c>
      <c r="D195" s="10">
        <v>0.92003472222222227</v>
      </c>
      <c r="G195">
        <v>4.5289999999999999</v>
      </c>
      <c r="H195">
        <v>9.5619999999999994</v>
      </c>
      <c r="I195">
        <v>67.388000000000005</v>
      </c>
      <c r="J195">
        <v>-8.8979999999999997</v>
      </c>
      <c r="K195">
        <v>96.6</v>
      </c>
      <c r="L195">
        <v>0.191</v>
      </c>
      <c r="M195">
        <v>0.20399999999999999</v>
      </c>
      <c r="N195">
        <v>0</v>
      </c>
      <c r="O195">
        <v>0.625</v>
      </c>
      <c r="R195">
        <v>12.53</v>
      </c>
      <c r="T195">
        <f t="shared" si="20"/>
        <v>82300</v>
      </c>
      <c r="U195">
        <v>0</v>
      </c>
      <c r="V195">
        <f t="shared" si="21"/>
        <v>0</v>
      </c>
      <c r="W195" t="str">
        <f t="shared" si="22"/>
        <v/>
      </c>
      <c r="X195" t="str">
        <f t="shared" si="23"/>
        <v/>
      </c>
      <c r="AA195" s="16">
        <f t="shared" si="24"/>
        <v>0.30099999999999999</v>
      </c>
      <c r="AB195" s="16">
        <f t="shared" si="25"/>
        <v>1.0999999999999999E-2</v>
      </c>
      <c r="AC195" s="16"/>
    </row>
    <row r="196" spans="1:29" x14ac:dyDescent="0.25">
      <c r="A196" s="2">
        <v>43473</v>
      </c>
      <c r="B196" s="1">
        <v>8</v>
      </c>
      <c r="C196" s="3">
        <v>2400</v>
      </c>
      <c r="D196" s="10">
        <v>0.9617013888888889</v>
      </c>
      <c r="G196">
        <v>4.0259999999999998</v>
      </c>
      <c r="H196">
        <v>8.0519999999999996</v>
      </c>
      <c r="I196">
        <v>65.983999999999995</v>
      </c>
      <c r="J196">
        <v>-8.4629999999999992</v>
      </c>
      <c r="K196">
        <v>96.8</v>
      </c>
      <c r="L196">
        <v>0.191</v>
      </c>
      <c r="M196">
        <v>0.20399999999999999</v>
      </c>
      <c r="N196">
        <v>0</v>
      </c>
      <c r="O196">
        <v>0.625</v>
      </c>
      <c r="R196">
        <v>12.53</v>
      </c>
      <c r="T196">
        <f t="shared" si="20"/>
        <v>82400</v>
      </c>
      <c r="U196">
        <v>0</v>
      </c>
      <c r="V196">
        <f t="shared" si="21"/>
        <v>0</v>
      </c>
      <c r="W196">
        <f t="shared" si="22"/>
        <v>0.191</v>
      </c>
      <c r="X196">
        <f t="shared" si="23"/>
        <v>0.20399999999999999</v>
      </c>
      <c r="AA196" s="16">
        <f t="shared" si="24"/>
        <v>0.312</v>
      </c>
      <c r="AB196" s="16">
        <f t="shared" si="25"/>
        <v>0.01</v>
      </c>
      <c r="AC196" s="16"/>
    </row>
    <row r="197" spans="1:29" x14ac:dyDescent="0.25">
      <c r="A197" s="2">
        <v>43474</v>
      </c>
      <c r="B197" s="1">
        <v>9</v>
      </c>
      <c r="C197" s="3">
        <v>100</v>
      </c>
      <c r="D197" s="10">
        <v>3.3680555555555551E-3</v>
      </c>
      <c r="G197">
        <v>4.0259999999999998</v>
      </c>
      <c r="H197">
        <v>8.0519999999999996</v>
      </c>
      <c r="I197">
        <v>53.348999999999997</v>
      </c>
      <c r="J197">
        <v>-7.64</v>
      </c>
      <c r="K197">
        <v>97.3</v>
      </c>
      <c r="L197">
        <v>0.191</v>
      </c>
      <c r="M197">
        <v>0.20399999999999999</v>
      </c>
      <c r="N197">
        <v>0</v>
      </c>
      <c r="O197">
        <v>0.625</v>
      </c>
      <c r="R197">
        <v>12.53</v>
      </c>
      <c r="T197">
        <f t="shared" ref="T197:T260" si="26">B197*10000+C197</f>
        <v>90100</v>
      </c>
      <c r="U197">
        <v>0</v>
      </c>
      <c r="V197">
        <f t="shared" ref="V197:V260" si="27">IF(O197&lt;1,0,ROUND(O197,1))</f>
        <v>0</v>
      </c>
      <c r="W197" t="str">
        <f t="shared" ref="W197:W260" si="28">IF(C197=2400,ROUND(L197,3),"")</f>
        <v/>
      </c>
      <c r="X197" t="str">
        <f t="shared" ref="X197:X260" si="29">IF(C197=2400,ROUND(M197,3),"")</f>
        <v/>
      </c>
      <c r="AA197" s="16">
        <f t="shared" ref="AA197:AA260" si="30">ROUND((0.6105*(EXP((17.273*J197)/(J197+237.3))))*K197/100,3)</f>
        <v>0.33400000000000002</v>
      </c>
      <c r="AB197" s="16">
        <f t="shared" ref="AB197:AB260" si="31">ROUND(AA197/K197*(100-K197),3)</f>
        <v>8.9999999999999993E-3</v>
      </c>
      <c r="AC197" s="16"/>
    </row>
    <row r="198" spans="1:29" x14ac:dyDescent="0.25">
      <c r="A198" s="2">
        <v>43474</v>
      </c>
      <c r="B198" s="1">
        <v>9</v>
      </c>
      <c r="C198" s="3">
        <v>200</v>
      </c>
      <c r="D198" s="10">
        <v>4.5034722222222219E-2</v>
      </c>
      <c r="G198">
        <v>3.5230000000000001</v>
      </c>
      <c r="H198">
        <v>6.5430000000000001</v>
      </c>
      <c r="I198">
        <v>53.348999999999997</v>
      </c>
      <c r="J198">
        <v>-6.77</v>
      </c>
      <c r="K198">
        <v>97.7</v>
      </c>
      <c r="L198">
        <v>0.191</v>
      </c>
      <c r="M198">
        <v>0.20399999999999999</v>
      </c>
      <c r="N198">
        <v>0</v>
      </c>
      <c r="O198">
        <v>0.625</v>
      </c>
      <c r="R198">
        <v>12.43</v>
      </c>
      <c r="T198">
        <f t="shared" si="26"/>
        <v>90200</v>
      </c>
      <c r="U198">
        <v>0</v>
      </c>
      <c r="V198">
        <f t="shared" si="27"/>
        <v>0</v>
      </c>
      <c r="W198" t="str">
        <f t="shared" si="28"/>
        <v/>
      </c>
      <c r="X198" t="str">
        <f t="shared" si="29"/>
        <v/>
      </c>
      <c r="AA198" s="16">
        <f t="shared" si="30"/>
        <v>0.35899999999999999</v>
      </c>
      <c r="AB198" s="16">
        <f t="shared" si="31"/>
        <v>8.0000000000000002E-3</v>
      </c>
      <c r="AC198" s="16"/>
    </row>
    <row r="199" spans="1:29" x14ac:dyDescent="0.25">
      <c r="A199" s="2">
        <v>43474</v>
      </c>
      <c r="B199" s="1">
        <v>9</v>
      </c>
      <c r="C199" s="3">
        <v>300</v>
      </c>
      <c r="D199" s="10">
        <v>8.6701388888888897E-2</v>
      </c>
      <c r="G199">
        <v>3.5230000000000001</v>
      </c>
      <c r="H199">
        <v>7.0460000000000003</v>
      </c>
      <c r="I199">
        <v>49.137</v>
      </c>
      <c r="J199">
        <v>-6.9619999999999997</v>
      </c>
      <c r="K199">
        <v>98.1</v>
      </c>
      <c r="L199">
        <v>0.191</v>
      </c>
      <c r="M199">
        <v>0.20399999999999999</v>
      </c>
      <c r="N199">
        <v>0</v>
      </c>
      <c r="O199">
        <v>0.625</v>
      </c>
      <c r="R199">
        <v>12.43</v>
      </c>
      <c r="T199">
        <f t="shared" si="26"/>
        <v>90300</v>
      </c>
      <c r="U199">
        <v>0</v>
      </c>
      <c r="V199">
        <f t="shared" si="27"/>
        <v>0</v>
      </c>
      <c r="W199" t="str">
        <f t="shared" si="28"/>
        <v/>
      </c>
      <c r="X199" t="str">
        <f t="shared" si="29"/>
        <v/>
      </c>
      <c r="AA199" s="16">
        <f t="shared" si="30"/>
        <v>0.35499999999999998</v>
      </c>
      <c r="AB199" s="16">
        <f t="shared" si="31"/>
        <v>7.0000000000000001E-3</v>
      </c>
      <c r="AC199" s="16"/>
    </row>
    <row r="200" spans="1:29" x14ac:dyDescent="0.25">
      <c r="A200" s="2">
        <v>43474</v>
      </c>
      <c r="B200" s="1">
        <v>9</v>
      </c>
      <c r="C200" s="3">
        <v>400</v>
      </c>
      <c r="D200" s="10">
        <v>0.12836805555555555</v>
      </c>
      <c r="G200">
        <v>4.0259999999999998</v>
      </c>
      <c r="H200">
        <v>7.5490000000000004</v>
      </c>
      <c r="I200">
        <v>46.329000000000001</v>
      </c>
      <c r="J200">
        <v>-6.5789999999999997</v>
      </c>
      <c r="K200">
        <v>98.4</v>
      </c>
      <c r="L200">
        <v>0.191</v>
      </c>
      <c r="M200">
        <v>0.20399999999999999</v>
      </c>
      <c r="N200">
        <v>0</v>
      </c>
      <c r="O200">
        <v>0.625</v>
      </c>
      <c r="R200">
        <v>12.43</v>
      </c>
      <c r="T200">
        <f t="shared" si="26"/>
        <v>90400</v>
      </c>
      <c r="U200">
        <v>0</v>
      </c>
      <c r="V200">
        <f t="shared" si="27"/>
        <v>0</v>
      </c>
      <c r="W200" t="str">
        <f t="shared" si="28"/>
        <v/>
      </c>
      <c r="X200" t="str">
        <f t="shared" si="29"/>
        <v/>
      </c>
      <c r="AA200" s="16">
        <f t="shared" si="30"/>
        <v>0.36699999999999999</v>
      </c>
      <c r="AB200" s="16">
        <f t="shared" si="31"/>
        <v>6.0000000000000001E-3</v>
      </c>
      <c r="AC200" s="16"/>
    </row>
    <row r="201" spans="1:29" x14ac:dyDescent="0.25">
      <c r="A201" s="2">
        <v>43474</v>
      </c>
      <c r="B201" s="1">
        <v>9</v>
      </c>
      <c r="C201" s="3">
        <v>500</v>
      </c>
      <c r="D201" s="10">
        <v>0.17003472222222224</v>
      </c>
      <c r="G201">
        <v>3.5230000000000001</v>
      </c>
      <c r="H201">
        <v>7.5490000000000004</v>
      </c>
      <c r="I201">
        <v>56.156999999999996</v>
      </c>
      <c r="J201">
        <v>-5.6669999999999998</v>
      </c>
      <c r="K201">
        <v>98.7</v>
      </c>
      <c r="L201">
        <v>0.191</v>
      </c>
      <c r="M201">
        <v>0.20399999999999999</v>
      </c>
      <c r="N201">
        <v>0</v>
      </c>
      <c r="O201">
        <v>0.625</v>
      </c>
      <c r="R201">
        <v>12.43</v>
      </c>
      <c r="T201">
        <f t="shared" si="26"/>
        <v>90500</v>
      </c>
      <c r="U201">
        <v>0</v>
      </c>
      <c r="V201">
        <f t="shared" si="27"/>
        <v>0</v>
      </c>
      <c r="W201" t="str">
        <f t="shared" si="28"/>
        <v/>
      </c>
      <c r="X201" t="str">
        <f t="shared" si="29"/>
        <v/>
      </c>
      <c r="AA201" s="16">
        <f t="shared" si="30"/>
        <v>0.39500000000000002</v>
      </c>
      <c r="AB201" s="16">
        <f t="shared" si="31"/>
        <v>5.0000000000000001E-3</v>
      </c>
      <c r="AC201" s="16"/>
    </row>
    <row r="202" spans="1:29" x14ac:dyDescent="0.25">
      <c r="A202" s="2">
        <v>43474</v>
      </c>
      <c r="B202" s="1">
        <v>9</v>
      </c>
      <c r="C202" s="3">
        <v>600</v>
      </c>
      <c r="D202" s="10">
        <v>0.2117013888888889</v>
      </c>
      <c r="G202">
        <v>3.02</v>
      </c>
      <c r="H202">
        <v>7.5490000000000004</v>
      </c>
      <c r="I202">
        <v>65.983999999999995</v>
      </c>
      <c r="J202">
        <v>-5.9480000000000004</v>
      </c>
      <c r="K202">
        <v>98.8</v>
      </c>
      <c r="L202">
        <v>0.191</v>
      </c>
      <c r="M202">
        <v>0.20399999999999999</v>
      </c>
      <c r="N202">
        <v>0</v>
      </c>
      <c r="O202">
        <v>0.625</v>
      </c>
      <c r="R202">
        <v>12.43</v>
      </c>
      <c r="T202">
        <f t="shared" si="26"/>
        <v>90600</v>
      </c>
      <c r="U202">
        <v>0</v>
      </c>
      <c r="V202">
        <f t="shared" si="27"/>
        <v>0</v>
      </c>
      <c r="W202" t="str">
        <f t="shared" si="28"/>
        <v/>
      </c>
      <c r="X202" t="str">
        <f t="shared" si="29"/>
        <v/>
      </c>
      <c r="AA202" s="16">
        <f t="shared" si="30"/>
        <v>0.38700000000000001</v>
      </c>
      <c r="AB202" s="16">
        <f t="shared" si="31"/>
        <v>5.0000000000000001E-3</v>
      </c>
      <c r="AC202" s="16"/>
    </row>
    <row r="203" spans="1:29" x14ac:dyDescent="0.25">
      <c r="A203" s="2">
        <v>43474</v>
      </c>
      <c r="B203" s="1">
        <v>9</v>
      </c>
      <c r="C203" s="3">
        <v>700</v>
      </c>
      <c r="D203" s="10">
        <v>0.25336805555555558</v>
      </c>
      <c r="G203">
        <v>2.516</v>
      </c>
      <c r="H203">
        <v>6.0389999999999997</v>
      </c>
      <c r="I203">
        <v>78.62</v>
      </c>
      <c r="J203">
        <v>-5.141</v>
      </c>
      <c r="K203">
        <v>99.2</v>
      </c>
      <c r="L203">
        <v>0.191</v>
      </c>
      <c r="M203">
        <v>0.20399999999999999</v>
      </c>
      <c r="N203">
        <v>0</v>
      </c>
      <c r="O203">
        <v>0.625</v>
      </c>
      <c r="R203">
        <v>12.43</v>
      </c>
      <c r="T203">
        <f t="shared" si="26"/>
        <v>90700</v>
      </c>
      <c r="U203">
        <v>0</v>
      </c>
      <c r="V203">
        <f t="shared" si="27"/>
        <v>0</v>
      </c>
      <c r="W203" t="str">
        <f t="shared" si="28"/>
        <v/>
      </c>
      <c r="X203" t="str">
        <f t="shared" si="29"/>
        <v/>
      </c>
      <c r="AA203" s="16">
        <f t="shared" si="30"/>
        <v>0.41299999999999998</v>
      </c>
      <c r="AB203" s="16">
        <f t="shared" si="31"/>
        <v>3.0000000000000001E-3</v>
      </c>
      <c r="AC203" s="16"/>
    </row>
    <row r="204" spans="1:29" x14ac:dyDescent="0.25">
      <c r="A204" s="2">
        <v>43474</v>
      </c>
      <c r="B204" s="1">
        <v>9</v>
      </c>
      <c r="C204" s="3">
        <v>800</v>
      </c>
      <c r="D204" s="10">
        <v>0.29503472222222221</v>
      </c>
      <c r="G204">
        <v>2.516</v>
      </c>
      <c r="H204">
        <v>6.0389999999999997</v>
      </c>
      <c r="I204">
        <v>82.831000000000003</v>
      </c>
      <c r="J204">
        <v>-4.59</v>
      </c>
      <c r="K204">
        <v>99.6</v>
      </c>
      <c r="L204">
        <v>0.191</v>
      </c>
      <c r="M204">
        <v>0.20399999999999999</v>
      </c>
      <c r="N204">
        <v>0</v>
      </c>
      <c r="O204">
        <v>0.625</v>
      </c>
      <c r="R204">
        <v>12.43</v>
      </c>
      <c r="T204">
        <f t="shared" si="26"/>
        <v>90800</v>
      </c>
      <c r="U204">
        <v>0.7</v>
      </c>
      <c r="V204">
        <f t="shared" si="27"/>
        <v>0</v>
      </c>
      <c r="W204" t="str">
        <f t="shared" si="28"/>
        <v/>
      </c>
      <c r="X204" t="str">
        <f t="shared" si="29"/>
        <v/>
      </c>
      <c r="AA204" s="16">
        <f t="shared" si="30"/>
        <v>0.432</v>
      </c>
      <c r="AB204" s="16">
        <f t="shared" si="31"/>
        <v>2E-3</v>
      </c>
      <c r="AC204" s="16"/>
    </row>
    <row r="205" spans="1:29" x14ac:dyDescent="0.25">
      <c r="A205" s="2">
        <v>43474</v>
      </c>
      <c r="B205" s="1">
        <v>9</v>
      </c>
      <c r="C205" s="3">
        <v>900</v>
      </c>
      <c r="D205" s="10">
        <v>0.33670138888888884</v>
      </c>
      <c r="G205">
        <v>2.516</v>
      </c>
      <c r="H205">
        <v>6.0389999999999997</v>
      </c>
      <c r="I205">
        <v>82.831000000000003</v>
      </c>
      <c r="J205">
        <v>-4.59</v>
      </c>
      <c r="K205">
        <v>99.8</v>
      </c>
      <c r="L205">
        <v>0.191</v>
      </c>
      <c r="M205">
        <v>0.20399999999999999</v>
      </c>
      <c r="N205">
        <v>0</v>
      </c>
      <c r="O205">
        <v>1.875</v>
      </c>
      <c r="R205">
        <v>12.43</v>
      </c>
      <c r="T205">
        <f t="shared" si="26"/>
        <v>90900</v>
      </c>
      <c r="U205">
        <v>59.7</v>
      </c>
      <c r="V205">
        <f t="shared" si="27"/>
        <v>1.9</v>
      </c>
      <c r="W205" t="str">
        <f t="shared" si="28"/>
        <v/>
      </c>
      <c r="X205" t="str">
        <f t="shared" si="29"/>
        <v/>
      </c>
      <c r="AA205" s="16">
        <f t="shared" si="30"/>
        <v>0.433</v>
      </c>
      <c r="AB205" s="16">
        <f t="shared" si="31"/>
        <v>1E-3</v>
      </c>
      <c r="AC205" s="16"/>
    </row>
    <row r="206" spans="1:29" x14ac:dyDescent="0.25">
      <c r="A206" s="2">
        <v>43474</v>
      </c>
      <c r="B206" s="1">
        <v>9</v>
      </c>
      <c r="C206" s="3">
        <v>1000</v>
      </c>
      <c r="D206" s="10">
        <v>0.37836805555555553</v>
      </c>
      <c r="G206">
        <v>2.0129999999999999</v>
      </c>
      <c r="H206">
        <v>5.5359999999999996</v>
      </c>
      <c r="I206">
        <v>87.043000000000006</v>
      </c>
      <c r="J206">
        <v>-4.4390000000000001</v>
      </c>
      <c r="K206">
        <v>99.9</v>
      </c>
      <c r="L206">
        <v>0.191</v>
      </c>
      <c r="M206">
        <v>0.20399999999999999</v>
      </c>
      <c r="N206">
        <v>0</v>
      </c>
      <c r="O206">
        <v>40.625</v>
      </c>
      <c r="R206">
        <v>12.75</v>
      </c>
      <c r="T206">
        <f t="shared" si="26"/>
        <v>91000</v>
      </c>
      <c r="U206">
        <v>174.8</v>
      </c>
      <c r="V206">
        <f t="shared" si="27"/>
        <v>40.6</v>
      </c>
      <c r="W206" t="str">
        <f t="shared" si="28"/>
        <v/>
      </c>
      <c r="X206" t="str">
        <f t="shared" si="29"/>
        <v/>
      </c>
      <c r="AA206" s="16">
        <f t="shared" si="30"/>
        <v>0.439</v>
      </c>
      <c r="AB206" s="16">
        <f t="shared" si="31"/>
        <v>0</v>
      </c>
      <c r="AC206" s="16"/>
    </row>
    <row r="207" spans="1:29" x14ac:dyDescent="0.25">
      <c r="A207" s="2">
        <v>43474</v>
      </c>
      <c r="B207" s="1">
        <v>9</v>
      </c>
      <c r="C207" s="3">
        <v>1100</v>
      </c>
      <c r="D207" s="10">
        <v>0.42003472222222221</v>
      </c>
      <c r="G207">
        <v>2.0129999999999999</v>
      </c>
      <c r="H207">
        <v>5.0330000000000004</v>
      </c>
      <c r="I207">
        <v>92.659000000000006</v>
      </c>
      <c r="J207">
        <v>-3.36</v>
      </c>
      <c r="K207">
        <v>100</v>
      </c>
      <c r="L207">
        <v>0.191</v>
      </c>
      <c r="M207">
        <v>0.20399999999999999</v>
      </c>
      <c r="N207">
        <v>0</v>
      </c>
      <c r="O207">
        <v>64.375</v>
      </c>
      <c r="R207">
        <v>13.28</v>
      </c>
      <c r="T207">
        <f t="shared" si="26"/>
        <v>91100</v>
      </c>
      <c r="U207">
        <v>263.7</v>
      </c>
      <c r="V207">
        <f t="shared" si="27"/>
        <v>64.400000000000006</v>
      </c>
      <c r="W207" t="str">
        <f t="shared" si="28"/>
        <v/>
      </c>
      <c r="X207" t="str">
        <f t="shared" si="29"/>
        <v/>
      </c>
      <c r="AA207" s="16">
        <f t="shared" si="30"/>
        <v>0.47599999999999998</v>
      </c>
      <c r="AB207" s="16">
        <f t="shared" si="31"/>
        <v>0</v>
      </c>
      <c r="AC207" s="16"/>
    </row>
    <row r="208" spans="1:29" x14ac:dyDescent="0.25">
      <c r="A208" s="2">
        <v>43474</v>
      </c>
      <c r="B208" s="1">
        <v>9</v>
      </c>
      <c r="C208" s="3">
        <v>1200</v>
      </c>
      <c r="D208" s="10">
        <v>0.46170138888888884</v>
      </c>
      <c r="G208">
        <v>2.516</v>
      </c>
      <c r="H208">
        <v>6.5430000000000001</v>
      </c>
      <c r="I208">
        <v>101.08199999999999</v>
      </c>
      <c r="J208">
        <v>-2.2469999999999999</v>
      </c>
      <c r="K208">
        <v>100</v>
      </c>
      <c r="L208">
        <v>0.191</v>
      </c>
      <c r="M208">
        <v>0.20399999999999999</v>
      </c>
      <c r="N208">
        <v>0</v>
      </c>
      <c r="O208">
        <v>53.125</v>
      </c>
      <c r="R208">
        <v>13.61</v>
      </c>
      <c r="T208">
        <f t="shared" si="26"/>
        <v>91200</v>
      </c>
      <c r="U208">
        <v>309</v>
      </c>
      <c r="V208">
        <f t="shared" si="27"/>
        <v>53.1</v>
      </c>
      <c r="W208" t="str">
        <f t="shared" si="28"/>
        <v/>
      </c>
      <c r="X208" t="str">
        <f t="shared" si="29"/>
        <v/>
      </c>
      <c r="AA208" s="16">
        <f t="shared" si="30"/>
        <v>0.51800000000000002</v>
      </c>
      <c r="AB208" s="16">
        <f t="shared" si="31"/>
        <v>0</v>
      </c>
      <c r="AC208" s="16"/>
    </row>
    <row r="209" spans="1:29" x14ac:dyDescent="0.25">
      <c r="A209" s="2">
        <v>43474</v>
      </c>
      <c r="B209" s="1">
        <v>9</v>
      </c>
      <c r="C209" s="3">
        <v>1300</v>
      </c>
      <c r="D209" s="10">
        <v>0.50336805555555553</v>
      </c>
      <c r="G209">
        <v>3.02</v>
      </c>
      <c r="H209">
        <v>6.5430000000000001</v>
      </c>
      <c r="I209">
        <v>124.949</v>
      </c>
      <c r="J209">
        <v>-2.3919999999999999</v>
      </c>
      <c r="K209">
        <v>100</v>
      </c>
      <c r="L209">
        <v>0.191</v>
      </c>
      <c r="M209">
        <v>0.20399999999999999</v>
      </c>
      <c r="N209">
        <v>0</v>
      </c>
      <c r="O209">
        <v>94.375</v>
      </c>
      <c r="R209">
        <v>13.28</v>
      </c>
      <c r="T209">
        <f t="shared" si="26"/>
        <v>91300</v>
      </c>
      <c r="U209">
        <v>304.2</v>
      </c>
      <c r="V209">
        <f t="shared" si="27"/>
        <v>94.4</v>
      </c>
      <c r="W209" t="str">
        <f t="shared" si="28"/>
        <v/>
      </c>
      <c r="X209" t="str">
        <f t="shared" si="29"/>
        <v/>
      </c>
      <c r="AA209" s="16">
        <f t="shared" si="30"/>
        <v>0.51200000000000001</v>
      </c>
      <c r="AB209" s="16">
        <f t="shared" si="31"/>
        <v>0</v>
      </c>
      <c r="AC209" s="16"/>
    </row>
    <row r="210" spans="1:29" x14ac:dyDescent="0.25">
      <c r="A210" s="2">
        <v>43474</v>
      </c>
      <c r="B210" s="1">
        <v>9</v>
      </c>
      <c r="C210" s="3">
        <v>1400</v>
      </c>
      <c r="D210" s="10">
        <v>0.54503472222222216</v>
      </c>
      <c r="G210">
        <v>2.0129999999999999</v>
      </c>
      <c r="H210">
        <v>7.0460000000000003</v>
      </c>
      <c r="I210">
        <v>110.91</v>
      </c>
      <c r="J210">
        <v>-2.976</v>
      </c>
      <c r="K210">
        <v>100</v>
      </c>
      <c r="L210">
        <v>0.191</v>
      </c>
      <c r="M210">
        <v>0.20399999999999999</v>
      </c>
      <c r="N210">
        <v>0</v>
      </c>
      <c r="O210">
        <v>58.125</v>
      </c>
      <c r="R210">
        <v>13.28</v>
      </c>
      <c r="T210">
        <f t="shared" si="26"/>
        <v>91400</v>
      </c>
      <c r="U210">
        <v>250</v>
      </c>
      <c r="V210">
        <f t="shared" si="27"/>
        <v>58.1</v>
      </c>
      <c r="W210" t="str">
        <f t="shared" si="28"/>
        <v/>
      </c>
      <c r="X210" t="str">
        <f t="shared" si="29"/>
        <v/>
      </c>
      <c r="AA210" s="16">
        <f t="shared" si="30"/>
        <v>0.49</v>
      </c>
      <c r="AB210" s="16">
        <f t="shared" si="31"/>
        <v>0</v>
      </c>
      <c r="AC210" s="16"/>
    </row>
    <row r="211" spans="1:29" x14ac:dyDescent="0.25">
      <c r="A211" s="2">
        <v>43474</v>
      </c>
      <c r="B211" s="1">
        <v>9</v>
      </c>
      <c r="C211" s="3">
        <v>1500</v>
      </c>
      <c r="D211" s="10">
        <v>0.5867013888888889</v>
      </c>
      <c r="G211">
        <v>1.51</v>
      </c>
      <c r="H211">
        <v>4.5289999999999999</v>
      </c>
      <c r="I211">
        <v>73.004000000000005</v>
      </c>
      <c r="J211">
        <v>-3.5379999999999998</v>
      </c>
      <c r="K211">
        <v>100</v>
      </c>
      <c r="L211">
        <v>0.191</v>
      </c>
      <c r="M211">
        <v>0.20399999999999999</v>
      </c>
      <c r="N211">
        <v>0</v>
      </c>
      <c r="O211">
        <v>75.625</v>
      </c>
      <c r="R211">
        <v>13.39</v>
      </c>
      <c r="T211">
        <f t="shared" si="26"/>
        <v>91500</v>
      </c>
      <c r="U211">
        <v>154.30000000000001</v>
      </c>
      <c r="V211">
        <f t="shared" si="27"/>
        <v>75.599999999999994</v>
      </c>
      <c r="W211" t="str">
        <f t="shared" si="28"/>
        <v/>
      </c>
      <c r="X211" t="str">
        <f t="shared" si="29"/>
        <v/>
      </c>
      <c r="AA211" s="16">
        <f t="shared" si="30"/>
        <v>0.47</v>
      </c>
      <c r="AB211" s="16">
        <f t="shared" si="31"/>
        <v>0</v>
      </c>
      <c r="AC211" s="16"/>
    </row>
    <row r="212" spans="1:29" x14ac:dyDescent="0.25">
      <c r="A212" s="2">
        <v>43474</v>
      </c>
      <c r="B212" s="1">
        <v>9</v>
      </c>
      <c r="C212" s="3">
        <v>1600</v>
      </c>
      <c r="D212" s="10">
        <v>0.62836805555555553</v>
      </c>
      <c r="G212">
        <v>2.0129999999999999</v>
      </c>
      <c r="H212">
        <v>4.5289999999999999</v>
      </c>
      <c r="I212">
        <v>53.348999999999997</v>
      </c>
      <c r="J212">
        <v>-3.7170000000000001</v>
      </c>
      <c r="K212">
        <v>100</v>
      </c>
      <c r="L212">
        <v>0.191</v>
      </c>
      <c r="M212">
        <v>0.20399999999999999</v>
      </c>
      <c r="N212">
        <v>0</v>
      </c>
      <c r="O212">
        <v>45.625</v>
      </c>
      <c r="R212">
        <v>13.28</v>
      </c>
      <c r="T212">
        <f t="shared" si="26"/>
        <v>91600</v>
      </c>
      <c r="U212">
        <v>39.700000000000003</v>
      </c>
      <c r="V212">
        <f t="shared" si="27"/>
        <v>45.6</v>
      </c>
      <c r="W212" t="str">
        <f t="shared" si="28"/>
        <v/>
      </c>
      <c r="X212" t="str">
        <f t="shared" si="29"/>
        <v/>
      </c>
      <c r="AA212" s="16">
        <f t="shared" si="30"/>
        <v>0.46400000000000002</v>
      </c>
      <c r="AB212" s="16">
        <f t="shared" si="31"/>
        <v>0</v>
      </c>
      <c r="AC212" s="16"/>
    </row>
    <row r="213" spans="1:29" x14ac:dyDescent="0.25">
      <c r="A213" s="2">
        <v>43474</v>
      </c>
      <c r="B213" s="1">
        <v>9</v>
      </c>
      <c r="C213" s="3">
        <v>1700</v>
      </c>
      <c r="D213" s="10">
        <v>0.67003472222222227</v>
      </c>
      <c r="G213">
        <v>2.0129999999999999</v>
      </c>
      <c r="H213">
        <v>5.0330000000000004</v>
      </c>
      <c r="I213">
        <v>71.599999999999994</v>
      </c>
      <c r="J213">
        <v>-3.7770000000000001</v>
      </c>
      <c r="K213">
        <v>100</v>
      </c>
      <c r="L213">
        <v>0.191</v>
      </c>
      <c r="M213">
        <v>0.20399999999999999</v>
      </c>
      <c r="N213">
        <v>0</v>
      </c>
      <c r="O213">
        <v>4.375</v>
      </c>
      <c r="R213">
        <v>13.28</v>
      </c>
      <c r="T213">
        <f t="shared" si="26"/>
        <v>91700</v>
      </c>
      <c r="U213">
        <v>0</v>
      </c>
      <c r="V213">
        <f t="shared" si="27"/>
        <v>4.4000000000000004</v>
      </c>
      <c r="W213" t="str">
        <f t="shared" si="28"/>
        <v/>
      </c>
      <c r="X213" t="str">
        <f t="shared" si="29"/>
        <v/>
      </c>
      <c r="AA213" s="16">
        <f t="shared" si="30"/>
        <v>0.46200000000000002</v>
      </c>
      <c r="AB213" s="16">
        <f t="shared" si="31"/>
        <v>0</v>
      </c>
      <c r="AC213" s="16"/>
    </row>
    <row r="214" spans="1:29" x14ac:dyDescent="0.25">
      <c r="A214" s="2">
        <v>43474</v>
      </c>
      <c r="B214" s="1">
        <v>9</v>
      </c>
      <c r="C214" s="3">
        <v>1800</v>
      </c>
      <c r="D214" s="10">
        <v>0.7117013888888889</v>
      </c>
      <c r="G214">
        <v>2.0129999999999999</v>
      </c>
      <c r="H214">
        <v>7.0460000000000003</v>
      </c>
      <c r="I214">
        <v>78.62</v>
      </c>
      <c r="J214">
        <v>-3.508</v>
      </c>
      <c r="K214">
        <v>100</v>
      </c>
      <c r="L214">
        <v>0.191</v>
      </c>
      <c r="M214">
        <v>0.20399999999999999</v>
      </c>
      <c r="N214">
        <v>0</v>
      </c>
      <c r="O214">
        <v>0.625</v>
      </c>
      <c r="R214">
        <v>12.96</v>
      </c>
      <c r="T214">
        <f t="shared" si="26"/>
        <v>91800</v>
      </c>
      <c r="U214">
        <v>0</v>
      </c>
      <c r="V214">
        <f t="shared" si="27"/>
        <v>0</v>
      </c>
      <c r="W214" t="str">
        <f t="shared" si="28"/>
        <v/>
      </c>
      <c r="X214" t="str">
        <f t="shared" si="29"/>
        <v/>
      </c>
      <c r="AA214" s="16">
        <f t="shared" si="30"/>
        <v>0.47099999999999997</v>
      </c>
      <c r="AB214" s="16">
        <f t="shared" si="31"/>
        <v>0</v>
      </c>
      <c r="AC214" s="16"/>
    </row>
    <row r="215" spans="1:29" x14ac:dyDescent="0.25">
      <c r="A215" s="2">
        <v>43474</v>
      </c>
      <c r="B215" s="1">
        <v>9</v>
      </c>
      <c r="C215" s="3">
        <v>1900</v>
      </c>
      <c r="D215" s="10">
        <v>0.75336805555555564</v>
      </c>
      <c r="G215">
        <v>2.0129999999999999</v>
      </c>
      <c r="H215">
        <v>4.5289999999999999</v>
      </c>
      <c r="I215">
        <v>80.024000000000001</v>
      </c>
      <c r="J215">
        <v>-3.7770000000000001</v>
      </c>
      <c r="K215">
        <v>100</v>
      </c>
      <c r="L215">
        <v>0.191</v>
      </c>
      <c r="M215">
        <v>0.20399999999999999</v>
      </c>
      <c r="N215">
        <v>0</v>
      </c>
      <c r="O215">
        <v>0.625</v>
      </c>
      <c r="R215">
        <v>12.86</v>
      </c>
      <c r="T215">
        <f t="shared" si="26"/>
        <v>91900</v>
      </c>
      <c r="U215">
        <v>0</v>
      </c>
      <c r="V215">
        <f t="shared" si="27"/>
        <v>0</v>
      </c>
      <c r="W215" t="str">
        <f t="shared" si="28"/>
        <v/>
      </c>
      <c r="X215" t="str">
        <f t="shared" si="29"/>
        <v/>
      </c>
      <c r="AA215" s="16">
        <f t="shared" si="30"/>
        <v>0.46200000000000002</v>
      </c>
      <c r="AB215" s="16">
        <f t="shared" si="31"/>
        <v>0</v>
      </c>
      <c r="AC215" s="16"/>
    </row>
    <row r="216" spans="1:29" x14ac:dyDescent="0.25">
      <c r="A216" s="2">
        <v>43474</v>
      </c>
      <c r="B216" s="1">
        <v>9</v>
      </c>
      <c r="C216" s="3">
        <v>2000</v>
      </c>
      <c r="D216" s="10">
        <v>0.79503472222222227</v>
      </c>
      <c r="G216">
        <v>1.51</v>
      </c>
      <c r="H216">
        <v>6.0389999999999997</v>
      </c>
      <c r="I216">
        <v>112.31399999999999</v>
      </c>
      <c r="J216">
        <v>-1.7270000000000001</v>
      </c>
      <c r="K216">
        <v>100</v>
      </c>
      <c r="L216">
        <v>0.191</v>
      </c>
      <c r="M216">
        <v>0.20399999999999999</v>
      </c>
      <c r="N216">
        <v>0</v>
      </c>
      <c r="O216">
        <v>0.625</v>
      </c>
      <c r="R216">
        <v>12.75</v>
      </c>
      <c r="T216">
        <f t="shared" si="26"/>
        <v>92000</v>
      </c>
      <c r="U216">
        <v>0</v>
      </c>
      <c r="V216">
        <f t="shared" si="27"/>
        <v>0</v>
      </c>
      <c r="W216" t="str">
        <f t="shared" si="28"/>
        <v/>
      </c>
      <c r="X216" t="str">
        <f t="shared" si="29"/>
        <v/>
      </c>
      <c r="AA216" s="16">
        <f t="shared" si="30"/>
        <v>0.53800000000000003</v>
      </c>
      <c r="AB216" s="16">
        <f t="shared" si="31"/>
        <v>0</v>
      </c>
      <c r="AC216" s="16"/>
    </row>
    <row r="217" spans="1:29" x14ac:dyDescent="0.25">
      <c r="A217" s="2">
        <v>43474</v>
      </c>
      <c r="B217" s="1">
        <v>9</v>
      </c>
      <c r="C217" s="3">
        <v>2100</v>
      </c>
      <c r="D217" s="10">
        <v>0.8367013888888889</v>
      </c>
      <c r="G217">
        <v>1.51</v>
      </c>
      <c r="H217">
        <v>3.5230000000000001</v>
      </c>
      <c r="I217">
        <v>122.14100000000001</v>
      </c>
      <c r="J217">
        <v>-2.1019999999999999</v>
      </c>
      <c r="K217">
        <v>100</v>
      </c>
      <c r="L217">
        <v>0.191</v>
      </c>
      <c r="M217">
        <v>0.20399999999999999</v>
      </c>
      <c r="N217">
        <v>0</v>
      </c>
      <c r="O217">
        <v>0.625</v>
      </c>
      <c r="R217">
        <v>12.75</v>
      </c>
      <c r="T217">
        <f t="shared" si="26"/>
        <v>92100</v>
      </c>
      <c r="U217">
        <v>0</v>
      </c>
      <c r="V217">
        <f t="shared" si="27"/>
        <v>0</v>
      </c>
      <c r="W217" t="str">
        <f t="shared" si="28"/>
        <v/>
      </c>
      <c r="X217" t="str">
        <f t="shared" si="29"/>
        <v/>
      </c>
      <c r="AA217" s="16">
        <f t="shared" si="30"/>
        <v>0.52300000000000002</v>
      </c>
      <c r="AB217" s="16">
        <f t="shared" si="31"/>
        <v>0</v>
      </c>
      <c r="AC217" s="16"/>
    </row>
    <row r="218" spans="1:29" x14ac:dyDescent="0.25">
      <c r="A218" s="2">
        <v>43474</v>
      </c>
      <c r="B218" s="1">
        <v>9</v>
      </c>
      <c r="C218" s="3">
        <v>2200</v>
      </c>
      <c r="D218" s="10">
        <v>0.87836805555555564</v>
      </c>
      <c r="G218">
        <v>2.0129999999999999</v>
      </c>
      <c r="H218">
        <v>5.0330000000000004</v>
      </c>
      <c r="I218">
        <v>138.988</v>
      </c>
      <c r="J218">
        <v>-1.3839999999999999</v>
      </c>
      <c r="K218">
        <v>100</v>
      </c>
      <c r="L218">
        <v>0.191</v>
      </c>
      <c r="M218">
        <v>0.20399999999999999</v>
      </c>
      <c r="N218">
        <v>0</v>
      </c>
      <c r="O218">
        <v>0.625</v>
      </c>
      <c r="R218">
        <v>12.64</v>
      </c>
      <c r="T218">
        <f t="shared" si="26"/>
        <v>92200</v>
      </c>
      <c r="U218">
        <v>0</v>
      </c>
      <c r="V218">
        <f t="shared" si="27"/>
        <v>0</v>
      </c>
      <c r="W218" t="str">
        <f t="shared" si="28"/>
        <v/>
      </c>
      <c r="X218" t="str">
        <f t="shared" si="29"/>
        <v/>
      </c>
      <c r="AA218" s="16">
        <f t="shared" si="30"/>
        <v>0.55200000000000005</v>
      </c>
      <c r="AB218" s="16">
        <f t="shared" si="31"/>
        <v>0</v>
      </c>
      <c r="AC218" s="16"/>
    </row>
    <row r="219" spans="1:29" x14ac:dyDescent="0.25">
      <c r="A219" s="2">
        <v>43474</v>
      </c>
      <c r="B219" s="1">
        <v>9</v>
      </c>
      <c r="C219" s="3">
        <v>2300</v>
      </c>
      <c r="D219" s="10">
        <v>0.92003472222222227</v>
      </c>
      <c r="G219">
        <v>1.51</v>
      </c>
      <c r="H219">
        <v>5.0330000000000004</v>
      </c>
      <c r="I219">
        <v>129.161</v>
      </c>
      <c r="J219">
        <v>-2.2469999999999999</v>
      </c>
      <c r="K219">
        <v>100</v>
      </c>
      <c r="L219">
        <v>0.191</v>
      </c>
      <c r="M219">
        <v>0.20399999999999999</v>
      </c>
      <c r="N219">
        <v>0</v>
      </c>
      <c r="O219">
        <v>0.625</v>
      </c>
      <c r="R219">
        <v>12.64</v>
      </c>
      <c r="T219">
        <f t="shared" si="26"/>
        <v>92300</v>
      </c>
      <c r="U219">
        <v>0</v>
      </c>
      <c r="V219">
        <f t="shared" si="27"/>
        <v>0</v>
      </c>
      <c r="W219" t="str">
        <f t="shared" si="28"/>
        <v/>
      </c>
      <c r="X219" t="str">
        <f t="shared" si="29"/>
        <v/>
      </c>
      <c r="AA219" s="16">
        <f t="shared" si="30"/>
        <v>0.51800000000000002</v>
      </c>
      <c r="AB219" s="16">
        <f t="shared" si="31"/>
        <v>0</v>
      </c>
      <c r="AC219" s="16"/>
    </row>
    <row r="220" spans="1:29" x14ac:dyDescent="0.25">
      <c r="A220" s="2">
        <v>43474</v>
      </c>
      <c r="B220" s="1">
        <v>9</v>
      </c>
      <c r="C220" s="3">
        <v>2400</v>
      </c>
      <c r="D220" s="10">
        <v>0.9617013888888889</v>
      </c>
      <c r="G220">
        <v>1.51</v>
      </c>
      <c r="H220">
        <v>5.0330000000000004</v>
      </c>
      <c r="I220">
        <v>108.102</v>
      </c>
      <c r="J220">
        <v>-2.16</v>
      </c>
      <c r="K220">
        <v>100</v>
      </c>
      <c r="L220">
        <v>0.191</v>
      </c>
      <c r="M220">
        <v>0.20399999999999999</v>
      </c>
      <c r="N220">
        <v>0</v>
      </c>
      <c r="O220">
        <v>0.625</v>
      </c>
      <c r="R220">
        <v>12.64</v>
      </c>
      <c r="T220">
        <f t="shared" si="26"/>
        <v>92400</v>
      </c>
      <c r="U220">
        <v>0</v>
      </c>
      <c r="V220">
        <f t="shared" si="27"/>
        <v>0</v>
      </c>
      <c r="W220">
        <f t="shared" si="28"/>
        <v>0.191</v>
      </c>
      <c r="X220">
        <f t="shared" si="29"/>
        <v>0.20399999999999999</v>
      </c>
      <c r="AA220" s="16">
        <f t="shared" si="30"/>
        <v>0.52100000000000002</v>
      </c>
      <c r="AB220" s="16">
        <f t="shared" si="31"/>
        <v>0</v>
      </c>
      <c r="AC220" s="16"/>
    </row>
    <row r="221" spans="1:29" x14ac:dyDescent="0.25">
      <c r="A221" s="2">
        <v>43475</v>
      </c>
      <c r="B221" s="1">
        <v>10</v>
      </c>
      <c r="C221" s="3">
        <v>100</v>
      </c>
      <c r="D221" s="10">
        <v>3.3680555555555551E-3</v>
      </c>
      <c r="G221">
        <v>1.0069999999999999</v>
      </c>
      <c r="H221">
        <v>4.0259999999999998</v>
      </c>
      <c r="I221">
        <v>75.811999999999998</v>
      </c>
      <c r="J221">
        <v>-2.742</v>
      </c>
      <c r="K221">
        <v>100</v>
      </c>
      <c r="L221">
        <v>0.191</v>
      </c>
      <c r="M221">
        <v>0.20399999999999999</v>
      </c>
      <c r="N221">
        <v>0</v>
      </c>
      <c r="O221">
        <v>0.625</v>
      </c>
      <c r="R221">
        <v>12.53</v>
      </c>
      <c r="T221">
        <f t="shared" si="26"/>
        <v>100100</v>
      </c>
      <c r="U221">
        <v>0</v>
      </c>
      <c r="V221">
        <f t="shared" si="27"/>
        <v>0</v>
      </c>
      <c r="W221" t="str">
        <f t="shared" si="28"/>
        <v/>
      </c>
      <c r="X221" t="str">
        <f t="shared" si="29"/>
        <v/>
      </c>
      <c r="AA221" s="16">
        <f t="shared" si="30"/>
        <v>0.499</v>
      </c>
      <c r="AB221" s="16">
        <f t="shared" si="31"/>
        <v>0</v>
      </c>
      <c r="AC221" s="16"/>
    </row>
    <row r="222" spans="1:29" x14ac:dyDescent="0.25">
      <c r="A222" s="2">
        <v>43475</v>
      </c>
      <c r="B222" s="1">
        <v>10</v>
      </c>
      <c r="C222" s="3">
        <v>200</v>
      </c>
      <c r="D222" s="10">
        <v>4.5034722222222219E-2</v>
      </c>
      <c r="G222">
        <v>1.0069999999999999</v>
      </c>
      <c r="H222">
        <v>5.0330000000000004</v>
      </c>
      <c r="I222">
        <v>84.234999999999999</v>
      </c>
      <c r="J222">
        <v>-2.7120000000000002</v>
      </c>
      <c r="K222">
        <v>100</v>
      </c>
      <c r="L222">
        <v>0.191</v>
      </c>
      <c r="M222">
        <v>0.20399999999999999</v>
      </c>
      <c r="N222">
        <v>0</v>
      </c>
      <c r="O222">
        <v>0.625</v>
      </c>
      <c r="R222">
        <v>12.53</v>
      </c>
      <c r="T222">
        <f t="shared" si="26"/>
        <v>100200</v>
      </c>
      <c r="U222">
        <v>0</v>
      </c>
      <c r="V222">
        <f t="shared" si="27"/>
        <v>0</v>
      </c>
      <c r="W222" t="str">
        <f t="shared" si="28"/>
        <v/>
      </c>
      <c r="X222" t="str">
        <f t="shared" si="29"/>
        <v/>
      </c>
      <c r="AA222" s="16">
        <f t="shared" si="30"/>
        <v>0.5</v>
      </c>
      <c r="AB222" s="16">
        <f t="shared" si="31"/>
        <v>0</v>
      </c>
      <c r="AC222" s="16"/>
    </row>
    <row r="223" spans="1:29" x14ac:dyDescent="0.25">
      <c r="A223" s="2">
        <v>43475</v>
      </c>
      <c r="B223" s="1">
        <v>10</v>
      </c>
      <c r="C223" s="3">
        <v>300</v>
      </c>
      <c r="D223" s="10">
        <v>8.6701388888888897E-2</v>
      </c>
      <c r="G223">
        <v>0.503</v>
      </c>
      <c r="H223">
        <v>3.02</v>
      </c>
      <c r="I223">
        <v>94.063000000000002</v>
      </c>
      <c r="J223">
        <v>-2.5659999999999998</v>
      </c>
      <c r="K223">
        <v>100</v>
      </c>
      <c r="L223">
        <v>0.191</v>
      </c>
      <c r="M223">
        <v>0.20399999999999999</v>
      </c>
      <c r="N223">
        <v>0</v>
      </c>
      <c r="O223">
        <v>0.625</v>
      </c>
      <c r="R223">
        <v>12.53</v>
      </c>
      <c r="T223">
        <f t="shared" si="26"/>
        <v>100300</v>
      </c>
      <c r="U223">
        <v>0</v>
      </c>
      <c r="V223">
        <f t="shared" si="27"/>
        <v>0</v>
      </c>
      <c r="W223" t="str">
        <f t="shared" si="28"/>
        <v/>
      </c>
      <c r="X223" t="str">
        <f t="shared" si="29"/>
        <v/>
      </c>
      <c r="AA223" s="16">
        <f t="shared" si="30"/>
        <v>0.505</v>
      </c>
      <c r="AB223" s="16">
        <f t="shared" si="31"/>
        <v>0</v>
      </c>
      <c r="AC223" s="16"/>
    </row>
    <row r="224" spans="1:29" x14ac:dyDescent="0.25">
      <c r="A224" s="2">
        <v>43475</v>
      </c>
      <c r="B224" s="1">
        <v>10</v>
      </c>
      <c r="C224" s="3">
        <v>400</v>
      </c>
      <c r="D224" s="10">
        <v>0.12836805555555555</v>
      </c>
      <c r="G224">
        <v>0.503</v>
      </c>
      <c r="H224">
        <v>3.5230000000000001</v>
      </c>
      <c r="I224">
        <v>80.024000000000001</v>
      </c>
      <c r="J224">
        <v>-2.7709999999999999</v>
      </c>
      <c r="K224">
        <v>100</v>
      </c>
      <c r="L224">
        <v>0.191</v>
      </c>
      <c r="M224">
        <v>0.20399999999999999</v>
      </c>
      <c r="N224">
        <v>0</v>
      </c>
      <c r="O224">
        <v>0.625</v>
      </c>
      <c r="R224">
        <v>12.53</v>
      </c>
      <c r="T224">
        <f t="shared" si="26"/>
        <v>100400</v>
      </c>
      <c r="U224">
        <v>0</v>
      </c>
      <c r="V224">
        <f t="shared" si="27"/>
        <v>0</v>
      </c>
      <c r="W224" t="str">
        <f t="shared" si="28"/>
        <v/>
      </c>
      <c r="X224" t="str">
        <f t="shared" si="29"/>
        <v/>
      </c>
      <c r="AA224" s="16">
        <f t="shared" si="30"/>
        <v>0.498</v>
      </c>
      <c r="AB224" s="16">
        <f t="shared" si="31"/>
        <v>0</v>
      </c>
      <c r="AC224" s="16"/>
    </row>
    <row r="225" spans="1:29" x14ac:dyDescent="0.25">
      <c r="A225" s="2">
        <v>43475</v>
      </c>
      <c r="B225" s="1">
        <v>10</v>
      </c>
      <c r="C225" s="3">
        <v>500</v>
      </c>
      <c r="D225" s="10">
        <v>0.17003472222222224</v>
      </c>
      <c r="G225">
        <v>0.503</v>
      </c>
      <c r="H225">
        <v>3.5230000000000001</v>
      </c>
      <c r="I225">
        <v>61.773000000000003</v>
      </c>
      <c r="J225">
        <v>-2.8879999999999999</v>
      </c>
      <c r="K225">
        <v>100</v>
      </c>
      <c r="L225">
        <v>0.191</v>
      </c>
      <c r="M225">
        <v>0.20399999999999999</v>
      </c>
      <c r="N225">
        <v>0</v>
      </c>
      <c r="O225">
        <v>0.625</v>
      </c>
      <c r="R225">
        <v>12.53</v>
      </c>
      <c r="T225">
        <f t="shared" si="26"/>
        <v>100500</v>
      </c>
      <c r="U225">
        <v>0</v>
      </c>
      <c r="V225">
        <f t="shared" si="27"/>
        <v>0</v>
      </c>
      <c r="W225" t="str">
        <f t="shared" si="28"/>
        <v/>
      </c>
      <c r="X225" t="str">
        <f t="shared" si="29"/>
        <v/>
      </c>
      <c r="AA225" s="16">
        <f t="shared" si="30"/>
        <v>0.49299999999999999</v>
      </c>
      <c r="AB225" s="16">
        <f t="shared" si="31"/>
        <v>0</v>
      </c>
      <c r="AC225" s="16"/>
    </row>
    <row r="226" spans="1:29" x14ac:dyDescent="0.25">
      <c r="A226" s="2">
        <v>43475</v>
      </c>
      <c r="B226" s="1">
        <v>10</v>
      </c>
      <c r="C226" s="3">
        <v>600</v>
      </c>
      <c r="D226" s="10">
        <v>0.2117013888888889</v>
      </c>
      <c r="G226">
        <v>0.503</v>
      </c>
      <c r="H226">
        <v>2.516</v>
      </c>
      <c r="I226">
        <v>51.945</v>
      </c>
      <c r="J226">
        <v>-3.0350000000000001</v>
      </c>
      <c r="K226">
        <v>100</v>
      </c>
      <c r="L226">
        <v>0.191</v>
      </c>
      <c r="M226">
        <v>0.20399999999999999</v>
      </c>
      <c r="N226">
        <v>0</v>
      </c>
      <c r="O226">
        <v>0.625</v>
      </c>
      <c r="R226">
        <v>12.53</v>
      </c>
      <c r="T226">
        <f t="shared" si="26"/>
        <v>100600</v>
      </c>
      <c r="U226">
        <v>0</v>
      </c>
      <c r="V226">
        <f t="shared" si="27"/>
        <v>0</v>
      </c>
      <c r="W226" t="str">
        <f t="shared" si="28"/>
        <v/>
      </c>
      <c r="X226" t="str">
        <f t="shared" si="29"/>
        <v/>
      </c>
      <c r="AA226" s="16">
        <f t="shared" si="30"/>
        <v>0.48799999999999999</v>
      </c>
      <c r="AB226" s="16">
        <f t="shared" si="31"/>
        <v>0</v>
      </c>
      <c r="AC226" s="16"/>
    </row>
    <row r="227" spans="1:29" x14ac:dyDescent="0.25">
      <c r="A227" s="2">
        <v>43475</v>
      </c>
      <c r="B227" s="1">
        <v>10</v>
      </c>
      <c r="C227" s="3">
        <v>700</v>
      </c>
      <c r="D227" s="10">
        <v>0.25336805555555558</v>
      </c>
      <c r="G227">
        <v>0.503</v>
      </c>
      <c r="H227">
        <v>2.516</v>
      </c>
      <c r="I227">
        <v>58.965000000000003</v>
      </c>
      <c r="J227">
        <v>-2.859</v>
      </c>
      <c r="K227">
        <v>100</v>
      </c>
      <c r="L227">
        <v>0.191</v>
      </c>
      <c r="M227">
        <v>0.20399999999999999</v>
      </c>
      <c r="N227">
        <v>0</v>
      </c>
      <c r="O227">
        <v>0.625</v>
      </c>
      <c r="R227">
        <v>12.53</v>
      </c>
      <c r="T227">
        <f t="shared" si="26"/>
        <v>100700</v>
      </c>
      <c r="U227">
        <v>0</v>
      </c>
      <c r="V227">
        <f t="shared" si="27"/>
        <v>0</v>
      </c>
      <c r="W227" t="str">
        <f t="shared" si="28"/>
        <v/>
      </c>
      <c r="X227" t="str">
        <f t="shared" si="29"/>
        <v/>
      </c>
      <c r="AA227" s="16">
        <f t="shared" si="30"/>
        <v>0.495</v>
      </c>
      <c r="AB227" s="16">
        <f t="shared" si="31"/>
        <v>0</v>
      </c>
      <c r="AC227" s="16"/>
    </row>
    <row r="228" spans="1:29" x14ac:dyDescent="0.25">
      <c r="A228" s="2">
        <v>43475</v>
      </c>
      <c r="B228" s="1">
        <v>10</v>
      </c>
      <c r="C228" s="3">
        <v>800</v>
      </c>
      <c r="D228" s="10">
        <v>0.29503472222222221</v>
      </c>
      <c r="G228">
        <v>0</v>
      </c>
      <c r="H228">
        <v>1.51</v>
      </c>
      <c r="I228">
        <v>61.773000000000003</v>
      </c>
      <c r="J228">
        <v>-3.0939999999999999</v>
      </c>
      <c r="K228">
        <v>100</v>
      </c>
      <c r="L228">
        <v>0.191</v>
      </c>
      <c r="M228">
        <v>0.20399999999999999</v>
      </c>
      <c r="N228">
        <v>0</v>
      </c>
      <c r="O228">
        <v>0.625</v>
      </c>
      <c r="R228">
        <v>12.53</v>
      </c>
      <c r="T228">
        <f t="shared" si="26"/>
        <v>100800</v>
      </c>
      <c r="U228">
        <v>0.7</v>
      </c>
      <c r="V228">
        <f t="shared" si="27"/>
        <v>0</v>
      </c>
      <c r="W228" t="str">
        <f t="shared" si="28"/>
        <v/>
      </c>
      <c r="X228" t="str">
        <f t="shared" si="29"/>
        <v/>
      </c>
      <c r="AA228" s="16">
        <f t="shared" si="30"/>
        <v>0.48599999999999999</v>
      </c>
      <c r="AB228" s="16">
        <f t="shared" si="31"/>
        <v>0</v>
      </c>
      <c r="AC228" s="16"/>
    </row>
    <row r="229" spans="1:29" x14ac:dyDescent="0.25">
      <c r="A229" s="2">
        <v>43475</v>
      </c>
      <c r="B229" s="1">
        <v>10</v>
      </c>
      <c r="C229" s="3">
        <v>900</v>
      </c>
      <c r="D229" s="10">
        <v>0.33670138888888884</v>
      </c>
      <c r="G229">
        <v>0.503</v>
      </c>
      <c r="H229">
        <v>2.0129999999999999</v>
      </c>
      <c r="I229">
        <v>51.945</v>
      </c>
      <c r="J229">
        <v>-3.1240000000000001</v>
      </c>
      <c r="K229">
        <v>100</v>
      </c>
      <c r="L229">
        <v>0.191</v>
      </c>
      <c r="M229">
        <v>0.20399999999999999</v>
      </c>
      <c r="N229">
        <v>0</v>
      </c>
      <c r="O229">
        <v>4.375</v>
      </c>
      <c r="R229">
        <v>12.53</v>
      </c>
      <c r="T229">
        <f t="shared" si="26"/>
        <v>100900</v>
      </c>
      <c r="U229">
        <v>60.5</v>
      </c>
      <c r="V229">
        <f t="shared" si="27"/>
        <v>4.4000000000000004</v>
      </c>
      <c r="W229" t="str">
        <f t="shared" si="28"/>
        <v/>
      </c>
      <c r="X229" t="str">
        <f t="shared" si="29"/>
        <v/>
      </c>
      <c r="AA229" s="16">
        <f t="shared" si="30"/>
        <v>0.48499999999999999</v>
      </c>
      <c r="AB229" s="16">
        <f t="shared" si="31"/>
        <v>0</v>
      </c>
      <c r="AC229" s="16"/>
    </row>
    <row r="230" spans="1:29" x14ac:dyDescent="0.25">
      <c r="A230" s="2">
        <v>43475</v>
      </c>
      <c r="B230" s="1">
        <v>10</v>
      </c>
      <c r="C230" s="3">
        <v>1000</v>
      </c>
      <c r="D230" s="10">
        <v>0.37836805555555553</v>
      </c>
      <c r="G230">
        <v>1.0069999999999999</v>
      </c>
      <c r="H230">
        <v>2.516</v>
      </c>
      <c r="I230">
        <v>44.924999999999997</v>
      </c>
      <c r="J230">
        <v>-2.8879999999999999</v>
      </c>
      <c r="K230">
        <v>100</v>
      </c>
      <c r="L230">
        <v>0.191</v>
      </c>
      <c r="M230">
        <v>0.20399999999999999</v>
      </c>
      <c r="N230">
        <v>0</v>
      </c>
      <c r="O230">
        <v>38.125</v>
      </c>
      <c r="R230">
        <v>12.96</v>
      </c>
      <c r="T230">
        <f t="shared" si="26"/>
        <v>101000</v>
      </c>
      <c r="U230">
        <v>176</v>
      </c>
      <c r="V230">
        <f t="shared" si="27"/>
        <v>38.1</v>
      </c>
      <c r="W230" t="str">
        <f t="shared" si="28"/>
        <v/>
      </c>
      <c r="X230" t="str">
        <f t="shared" si="29"/>
        <v/>
      </c>
      <c r="AA230" s="16">
        <f t="shared" si="30"/>
        <v>0.49299999999999999</v>
      </c>
      <c r="AB230" s="16">
        <f t="shared" si="31"/>
        <v>0</v>
      </c>
      <c r="AC230" s="16"/>
    </row>
    <row r="231" spans="1:29" x14ac:dyDescent="0.25">
      <c r="A231" s="2">
        <v>43475</v>
      </c>
      <c r="B231" s="1">
        <v>10</v>
      </c>
      <c r="C231" s="3">
        <v>1100</v>
      </c>
      <c r="D231" s="10">
        <v>0.42003472222222221</v>
      </c>
      <c r="G231">
        <v>1.0069999999999999</v>
      </c>
      <c r="H231">
        <v>2.0129999999999999</v>
      </c>
      <c r="I231">
        <v>46.329000000000001</v>
      </c>
      <c r="J231">
        <v>-2.3050000000000002</v>
      </c>
      <c r="K231">
        <v>100</v>
      </c>
      <c r="L231">
        <v>0.191</v>
      </c>
      <c r="M231">
        <v>0.20399999999999999</v>
      </c>
      <c r="N231">
        <v>0</v>
      </c>
      <c r="O231">
        <v>158.125</v>
      </c>
      <c r="R231">
        <v>13.93</v>
      </c>
      <c r="T231">
        <f t="shared" si="26"/>
        <v>101100</v>
      </c>
      <c r="U231">
        <v>266</v>
      </c>
      <c r="V231">
        <f t="shared" si="27"/>
        <v>158.1</v>
      </c>
      <c r="W231" t="str">
        <f t="shared" si="28"/>
        <v/>
      </c>
      <c r="X231" t="str">
        <f t="shared" si="29"/>
        <v/>
      </c>
      <c r="AA231" s="16">
        <f t="shared" si="30"/>
        <v>0.51500000000000001</v>
      </c>
      <c r="AB231" s="16">
        <f t="shared" si="31"/>
        <v>0</v>
      </c>
      <c r="AC231" s="16"/>
    </row>
    <row r="232" spans="1:29" x14ac:dyDescent="0.25">
      <c r="A232" s="2">
        <v>43475</v>
      </c>
      <c r="B232" s="1">
        <v>10</v>
      </c>
      <c r="C232" s="3">
        <v>1200</v>
      </c>
      <c r="D232" s="10">
        <v>0.46170138888888884</v>
      </c>
      <c r="G232">
        <v>0</v>
      </c>
      <c r="H232">
        <v>2.0129999999999999</v>
      </c>
      <c r="I232">
        <v>40.713999999999999</v>
      </c>
      <c r="J232">
        <v>-0.36699999999999999</v>
      </c>
      <c r="K232">
        <v>100</v>
      </c>
      <c r="L232">
        <v>0.191</v>
      </c>
      <c r="M232">
        <v>0.20399999999999999</v>
      </c>
      <c r="N232">
        <v>0</v>
      </c>
      <c r="O232">
        <v>164.375</v>
      </c>
      <c r="R232">
        <v>13.61</v>
      </c>
      <c r="T232">
        <f t="shared" si="26"/>
        <v>101200</v>
      </c>
      <c r="U232">
        <v>311.5</v>
      </c>
      <c r="V232">
        <f t="shared" si="27"/>
        <v>164.4</v>
      </c>
      <c r="W232" t="str">
        <f t="shared" si="28"/>
        <v/>
      </c>
      <c r="X232" t="str">
        <f t="shared" si="29"/>
        <v/>
      </c>
      <c r="AA232" s="16">
        <f t="shared" si="30"/>
        <v>0.59399999999999997</v>
      </c>
      <c r="AB232" s="16">
        <f t="shared" si="31"/>
        <v>0</v>
      </c>
      <c r="AC232" s="16"/>
    </row>
    <row r="233" spans="1:29" x14ac:dyDescent="0.25">
      <c r="A233" s="2">
        <v>43475</v>
      </c>
      <c r="B233" s="1">
        <v>10</v>
      </c>
      <c r="C233" s="3">
        <v>1300</v>
      </c>
      <c r="D233" s="10">
        <v>0.50336805555555553</v>
      </c>
      <c r="G233">
        <v>0.503</v>
      </c>
      <c r="H233">
        <v>2.516</v>
      </c>
      <c r="I233">
        <v>57.561</v>
      </c>
      <c r="J233">
        <v>-0.311</v>
      </c>
      <c r="K233">
        <v>100</v>
      </c>
      <c r="L233">
        <v>0.191</v>
      </c>
      <c r="M233">
        <v>0.20399999999999999</v>
      </c>
      <c r="N233">
        <v>0</v>
      </c>
      <c r="O233">
        <v>114.375</v>
      </c>
      <c r="R233">
        <v>13.61</v>
      </c>
      <c r="T233">
        <f t="shared" si="26"/>
        <v>101300</v>
      </c>
      <c r="U233">
        <v>306.8</v>
      </c>
      <c r="V233">
        <f t="shared" si="27"/>
        <v>114.4</v>
      </c>
      <c r="W233" t="str">
        <f t="shared" si="28"/>
        <v/>
      </c>
      <c r="X233" t="str">
        <f t="shared" si="29"/>
        <v/>
      </c>
      <c r="AA233" s="16">
        <f t="shared" si="30"/>
        <v>0.59699999999999998</v>
      </c>
      <c r="AB233" s="16">
        <f t="shared" si="31"/>
        <v>0</v>
      </c>
      <c r="AC233" s="16"/>
    </row>
    <row r="234" spans="1:29" x14ac:dyDescent="0.25">
      <c r="A234" s="2">
        <v>43475</v>
      </c>
      <c r="B234" s="1">
        <v>10</v>
      </c>
      <c r="C234" s="3">
        <v>1400</v>
      </c>
      <c r="D234" s="10">
        <v>0.54503472222222216</v>
      </c>
      <c r="G234">
        <v>0.503</v>
      </c>
      <c r="H234">
        <v>3.5230000000000001</v>
      </c>
      <c r="I234">
        <v>46.329000000000001</v>
      </c>
      <c r="J234">
        <v>0.16300000000000001</v>
      </c>
      <c r="K234">
        <v>100</v>
      </c>
      <c r="L234">
        <v>0.191</v>
      </c>
      <c r="M234">
        <v>0.20399999999999999</v>
      </c>
      <c r="N234">
        <v>0</v>
      </c>
      <c r="O234">
        <v>156.875</v>
      </c>
      <c r="R234">
        <v>13.5</v>
      </c>
      <c r="T234">
        <f t="shared" si="26"/>
        <v>101400</v>
      </c>
      <c r="U234">
        <v>253</v>
      </c>
      <c r="V234">
        <f t="shared" si="27"/>
        <v>156.9</v>
      </c>
      <c r="W234" t="str">
        <f t="shared" si="28"/>
        <v/>
      </c>
      <c r="X234" t="str">
        <f t="shared" si="29"/>
        <v/>
      </c>
      <c r="AA234" s="16">
        <f t="shared" si="30"/>
        <v>0.61799999999999999</v>
      </c>
      <c r="AB234" s="16">
        <f t="shared" si="31"/>
        <v>0</v>
      </c>
      <c r="AC234" s="16"/>
    </row>
    <row r="235" spans="1:29" x14ac:dyDescent="0.25">
      <c r="A235" s="2">
        <v>43475</v>
      </c>
      <c r="B235" s="1">
        <v>10</v>
      </c>
      <c r="C235" s="3">
        <v>1500</v>
      </c>
      <c r="D235" s="10">
        <v>0.5867013888888889</v>
      </c>
      <c r="G235">
        <v>1.0069999999999999</v>
      </c>
      <c r="H235">
        <v>4.0259999999999998</v>
      </c>
      <c r="I235">
        <v>182.51</v>
      </c>
      <c r="J235">
        <v>0.107</v>
      </c>
      <c r="K235">
        <v>100</v>
      </c>
      <c r="L235">
        <v>0.191</v>
      </c>
      <c r="M235">
        <v>0.20300000000000001</v>
      </c>
      <c r="N235">
        <v>0</v>
      </c>
      <c r="O235">
        <v>255.625</v>
      </c>
      <c r="R235">
        <v>13.28</v>
      </c>
      <c r="T235">
        <f t="shared" si="26"/>
        <v>101500</v>
      </c>
      <c r="U235">
        <v>157.5</v>
      </c>
      <c r="V235">
        <f t="shared" si="27"/>
        <v>255.6</v>
      </c>
      <c r="W235" t="str">
        <f t="shared" si="28"/>
        <v/>
      </c>
      <c r="X235" t="str">
        <f t="shared" si="29"/>
        <v/>
      </c>
      <c r="AA235" s="16">
        <f t="shared" si="30"/>
        <v>0.61499999999999999</v>
      </c>
      <c r="AB235" s="16">
        <f t="shared" si="31"/>
        <v>0</v>
      </c>
      <c r="AC235" s="16"/>
    </row>
    <row r="236" spans="1:29" x14ac:dyDescent="0.25">
      <c r="A236" s="2">
        <v>43475</v>
      </c>
      <c r="B236" s="1">
        <v>10</v>
      </c>
      <c r="C236" s="3">
        <v>1600</v>
      </c>
      <c r="D236" s="10">
        <v>0.62836805555555553</v>
      </c>
      <c r="G236">
        <v>1.51</v>
      </c>
      <c r="H236">
        <v>4.0259999999999998</v>
      </c>
      <c r="I236">
        <v>134.77600000000001</v>
      </c>
      <c r="J236">
        <v>-1.5269999999999999</v>
      </c>
      <c r="K236">
        <v>99.8</v>
      </c>
      <c r="L236">
        <v>0.191</v>
      </c>
      <c r="M236">
        <v>0.20300000000000001</v>
      </c>
      <c r="N236">
        <v>0</v>
      </c>
      <c r="O236">
        <v>133.125</v>
      </c>
      <c r="R236">
        <v>13.39</v>
      </c>
      <c r="T236">
        <f t="shared" si="26"/>
        <v>101600</v>
      </c>
      <c r="U236">
        <v>42.5</v>
      </c>
      <c r="V236">
        <f t="shared" si="27"/>
        <v>133.1</v>
      </c>
      <c r="W236" t="str">
        <f t="shared" si="28"/>
        <v/>
      </c>
      <c r="X236" t="str">
        <f t="shared" si="29"/>
        <v/>
      </c>
      <c r="AA236" s="16">
        <f t="shared" si="30"/>
        <v>0.54500000000000004</v>
      </c>
      <c r="AB236" s="16">
        <f t="shared" si="31"/>
        <v>1E-3</v>
      </c>
      <c r="AC236" s="16"/>
    </row>
    <row r="237" spans="1:29" x14ac:dyDescent="0.25">
      <c r="A237" s="2">
        <v>43475</v>
      </c>
      <c r="B237" s="1">
        <v>10</v>
      </c>
      <c r="C237" s="3">
        <v>1700</v>
      </c>
      <c r="D237" s="10">
        <v>0.67003472222222227</v>
      </c>
      <c r="G237">
        <v>2.0129999999999999</v>
      </c>
      <c r="H237">
        <v>4.5289999999999999</v>
      </c>
      <c r="I237">
        <v>42.118000000000002</v>
      </c>
      <c r="J237">
        <v>-3.6269999999999998</v>
      </c>
      <c r="K237">
        <v>100</v>
      </c>
      <c r="L237">
        <v>0.191</v>
      </c>
      <c r="M237">
        <v>0.20399999999999999</v>
      </c>
      <c r="N237">
        <v>0</v>
      </c>
      <c r="O237">
        <v>5.625</v>
      </c>
      <c r="R237">
        <v>13.28</v>
      </c>
      <c r="T237">
        <f t="shared" si="26"/>
        <v>101700</v>
      </c>
      <c r="U237">
        <v>0</v>
      </c>
      <c r="V237">
        <f t="shared" si="27"/>
        <v>5.6</v>
      </c>
      <c r="W237" t="str">
        <f t="shared" si="28"/>
        <v/>
      </c>
      <c r="X237" t="str">
        <f t="shared" si="29"/>
        <v/>
      </c>
      <c r="AA237" s="16">
        <f t="shared" si="30"/>
        <v>0.46700000000000003</v>
      </c>
      <c r="AB237" s="16">
        <f t="shared" si="31"/>
        <v>0</v>
      </c>
      <c r="AC237" s="16"/>
    </row>
    <row r="238" spans="1:29" x14ac:dyDescent="0.25">
      <c r="A238" s="2">
        <v>43475</v>
      </c>
      <c r="B238" s="1">
        <v>10</v>
      </c>
      <c r="C238" s="3">
        <v>1800</v>
      </c>
      <c r="D238" s="10">
        <v>0.7117013888888889</v>
      </c>
      <c r="G238">
        <v>1.51</v>
      </c>
      <c r="H238">
        <v>4.5289999999999999</v>
      </c>
      <c r="I238">
        <v>37.905999999999999</v>
      </c>
      <c r="J238">
        <v>-3.8660000000000001</v>
      </c>
      <c r="K238">
        <v>100</v>
      </c>
      <c r="L238">
        <v>0.191</v>
      </c>
      <c r="M238">
        <v>0.20399999999999999</v>
      </c>
      <c r="N238">
        <v>0</v>
      </c>
      <c r="O238">
        <v>0.625</v>
      </c>
      <c r="R238">
        <v>12.96</v>
      </c>
      <c r="T238">
        <f t="shared" si="26"/>
        <v>101800</v>
      </c>
      <c r="U238">
        <v>0</v>
      </c>
      <c r="V238">
        <f t="shared" si="27"/>
        <v>0</v>
      </c>
      <c r="W238" t="str">
        <f t="shared" si="28"/>
        <v/>
      </c>
      <c r="X238" t="str">
        <f t="shared" si="29"/>
        <v/>
      </c>
      <c r="AA238" s="16">
        <f t="shared" si="30"/>
        <v>0.45900000000000002</v>
      </c>
      <c r="AB238" s="16">
        <f t="shared" si="31"/>
        <v>0</v>
      </c>
      <c r="AC238" s="16"/>
    </row>
    <row r="239" spans="1:29" x14ac:dyDescent="0.25">
      <c r="A239" s="2">
        <v>43475</v>
      </c>
      <c r="B239" s="1">
        <v>10</v>
      </c>
      <c r="C239" s="3">
        <v>1900</v>
      </c>
      <c r="D239" s="10">
        <v>0.75336805555555564</v>
      </c>
      <c r="G239">
        <v>2.516</v>
      </c>
      <c r="H239">
        <v>5.5359999999999996</v>
      </c>
      <c r="I239">
        <v>54.753</v>
      </c>
      <c r="J239">
        <v>-4.3179999999999996</v>
      </c>
      <c r="K239">
        <v>100</v>
      </c>
      <c r="L239">
        <v>0.191</v>
      </c>
      <c r="M239">
        <v>0.20399999999999999</v>
      </c>
      <c r="N239">
        <v>0</v>
      </c>
      <c r="O239">
        <v>0.625</v>
      </c>
      <c r="R239">
        <v>12.86</v>
      </c>
      <c r="T239">
        <f t="shared" si="26"/>
        <v>101900</v>
      </c>
      <c r="U239">
        <v>0</v>
      </c>
      <c r="V239">
        <f t="shared" si="27"/>
        <v>0</v>
      </c>
      <c r="W239" t="str">
        <f t="shared" si="28"/>
        <v/>
      </c>
      <c r="X239" t="str">
        <f t="shared" si="29"/>
        <v/>
      </c>
      <c r="AA239" s="16">
        <f t="shared" si="30"/>
        <v>0.443</v>
      </c>
      <c r="AB239" s="16">
        <f t="shared" si="31"/>
        <v>0</v>
      </c>
      <c r="AC239" s="16"/>
    </row>
    <row r="240" spans="1:29" x14ac:dyDescent="0.25">
      <c r="A240" s="2">
        <v>43475</v>
      </c>
      <c r="B240" s="1">
        <v>10</v>
      </c>
      <c r="C240" s="3">
        <v>2000</v>
      </c>
      <c r="D240" s="10">
        <v>0.79503472222222227</v>
      </c>
      <c r="G240">
        <v>4.0259999999999998</v>
      </c>
      <c r="H240">
        <v>6.5430000000000001</v>
      </c>
      <c r="I240">
        <v>47.732999999999997</v>
      </c>
      <c r="J240">
        <v>-4.016</v>
      </c>
      <c r="K240">
        <v>100</v>
      </c>
      <c r="L240">
        <v>0.191</v>
      </c>
      <c r="M240">
        <v>0.20399999999999999</v>
      </c>
      <c r="N240">
        <v>0</v>
      </c>
      <c r="O240">
        <v>0.625</v>
      </c>
      <c r="R240">
        <v>12.75</v>
      </c>
      <c r="T240">
        <f t="shared" si="26"/>
        <v>102000</v>
      </c>
      <c r="U240">
        <v>0</v>
      </c>
      <c r="V240">
        <f t="shared" si="27"/>
        <v>0</v>
      </c>
      <c r="W240" t="str">
        <f t="shared" si="28"/>
        <v/>
      </c>
      <c r="X240" t="str">
        <f t="shared" si="29"/>
        <v/>
      </c>
      <c r="AA240" s="16">
        <f t="shared" si="30"/>
        <v>0.45300000000000001</v>
      </c>
      <c r="AB240" s="16">
        <f t="shared" si="31"/>
        <v>0</v>
      </c>
      <c r="AC240" s="16"/>
    </row>
    <row r="241" spans="1:29" x14ac:dyDescent="0.25">
      <c r="A241" s="2">
        <v>43475</v>
      </c>
      <c r="B241" s="1">
        <v>10</v>
      </c>
      <c r="C241" s="3">
        <v>2100</v>
      </c>
      <c r="D241" s="10">
        <v>0.8367013888888889</v>
      </c>
      <c r="G241">
        <v>3.02</v>
      </c>
      <c r="H241">
        <v>6.5430000000000001</v>
      </c>
      <c r="I241">
        <v>53.348999999999997</v>
      </c>
      <c r="J241">
        <v>-4.1059999999999999</v>
      </c>
      <c r="K241">
        <v>100</v>
      </c>
      <c r="L241">
        <v>0.191</v>
      </c>
      <c r="M241">
        <v>0.20399999999999999</v>
      </c>
      <c r="N241">
        <v>0</v>
      </c>
      <c r="O241">
        <v>0.625</v>
      </c>
      <c r="R241">
        <v>12.64</v>
      </c>
      <c r="T241">
        <f t="shared" si="26"/>
        <v>102100</v>
      </c>
      <c r="U241">
        <v>0</v>
      </c>
      <c r="V241">
        <f t="shared" si="27"/>
        <v>0</v>
      </c>
      <c r="W241" t="str">
        <f t="shared" si="28"/>
        <v/>
      </c>
      <c r="X241" t="str">
        <f t="shared" si="29"/>
        <v/>
      </c>
      <c r="AA241" s="16">
        <f t="shared" si="30"/>
        <v>0.45</v>
      </c>
      <c r="AB241" s="16">
        <f t="shared" si="31"/>
        <v>0</v>
      </c>
      <c r="AC241" s="16"/>
    </row>
    <row r="242" spans="1:29" x14ac:dyDescent="0.25">
      <c r="A242" s="2">
        <v>43475</v>
      </c>
      <c r="B242" s="1">
        <v>10</v>
      </c>
      <c r="C242" s="3">
        <v>2200</v>
      </c>
      <c r="D242" s="10">
        <v>0.87836805555555564</v>
      </c>
      <c r="G242">
        <v>3.02</v>
      </c>
      <c r="H242">
        <v>6.0389999999999997</v>
      </c>
      <c r="I242">
        <v>51.945</v>
      </c>
      <c r="J242">
        <v>-4.3780000000000001</v>
      </c>
      <c r="K242">
        <v>100</v>
      </c>
      <c r="L242">
        <v>0.191</v>
      </c>
      <c r="M242">
        <v>0.20399999999999999</v>
      </c>
      <c r="N242">
        <v>0</v>
      </c>
      <c r="O242">
        <v>0.625</v>
      </c>
      <c r="R242">
        <v>12.64</v>
      </c>
      <c r="T242">
        <f t="shared" si="26"/>
        <v>102200</v>
      </c>
      <c r="U242">
        <v>0</v>
      </c>
      <c r="V242">
        <f t="shared" si="27"/>
        <v>0</v>
      </c>
      <c r="W242" t="str">
        <f t="shared" si="28"/>
        <v/>
      </c>
      <c r="X242" t="str">
        <f t="shared" si="29"/>
        <v/>
      </c>
      <c r="AA242" s="16">
        <f t="shared" si="30"/>
        <v>0.441</v>
      </c>
      <c r="AB242" s="16">
        <f t="shared" si="31"/>
        <v>0</v>
      </c>
      <c r="AC242" s="16"/>
    </row>
    <row r="243" spans="1:29" x14ac:dyDescent="0.25">
      <c r="A243" s="2">
        <v>43475</v>
      </c>
      <c r="B243" s="1">
        <v>10</v>
      </c>
      <c r="C243" s="3">
        <v>2300</v>
      </c>
      <c r="D243" s="10">
        <v>0.92003472222222227</v>
      </c>
      <c r="G243">
        <v>3.02</v>
      </c>
      <c r="H243">
        <v>5.5359999999999996</v>
      </c>
      <c r="I243">
        <v>54.753</v>
      </c>
      <c r="J243">
        <v>-4.3179999999999996</v>
      </c>
      <c r="K243">
        <v>100</v>
      </c>
      <c r="L243">
        <v>0.191</v>
      </c>
      <c r="M243">
        <v>0.20399999999999999</v>
      </c>
      <c r="N243">
        <v>0</v>
      </c>
      <c r="O243">
        <v>0.625</v>
      </c>
      <c r="R243">
        <v>12.64</v>
      </c>
      <c r="T243">
        <f t="shared" si="26"/>
        <v>102300</v>
      </c>
      <c r="U243">
        <v>0</v>
      </c>
      <c r="V243">
        <f t="shared" si="27"/>
        <v>0</v>
      </c>
      <c r="W243" t="str">
        <f t="shared" si="28"/>
        <v/>
      </c>
      <c r="X243" t="str">
        <f t="shared" si="29"/>
        <v/>
      </c>
      <c r="AA243" s="16">
        <f t="shared" si="30"/>
        <v>0.443</v>
      </c>
      <c r="AB243" s="16">
        <f t="shared" si="31"/>
        <v>0</v>
      </c>
      <c r="AC243" s="16"/>
    </row>
    <row r="244" spans="1:29" x14ac:dyDescent="0.25">
      <c r="A244" s="2">
        <v>43475</v>
      </c>
      <c r="B244" s="1">
        <v>10</v>
      </c>
      <c r="C244" s="3">
        <v>2400</v>
      </c>
      <c r="D244" s="10">
        <v>0.9617013888888889</v>
      </c>
      <c r="G244">
        <v>2.516</v>
      </c>
      <c r="H244">
        <v>5.0330000000000004</v>
      </c>
      <c r="I244">
        <v>68.792000000000002</v>
      </c>
      <c r="J244">
        <v>-4.1369999999999996</v>
      </c>
      <c r="K244">
        <v>100</v>
      </c>
      <c r="L244">
        <v>0.191</v>
      </c>
      <c r="M244">
        <v>0.20300000000000001</v>
      </c>
      <c r="N244">
        <v>0</v>
      </c>
      <c r="O244">
        <v>0.625</v>
      </c>
      <c r="R244">
        <v>12.64</v>
      </c>
      <c r="T244">
        <f t="shared" si="26"/>
        <v>102400</v>
      </c>
      <c r="U244">
        <v>0</v>
      </c>
      <c r="V244">
        <f t="shared" si="27"/>
        <v>0</v>
      </c>
      <c r="W244">
        <f t="shared" si="28"/>
        <v>0.191</v>
      </c>
      <c r="X244">
        <f t="shared" si="29"/>
        <v>0.20300000000000001</v>
      </c>
      <c r="AA244" s="16">
        <f t="shared" si="30"/>
        <v>0.44900000000000001</v>
      </c>
      <c r="AB244" s="16">
        <f t="shared" si="31"/>
        <v>0</v>
      </c>
      <c r="AC244" s="16"/>
    </row>
    <row r="245" spans="1:29" x14ac:dyDescent="0.25">
      <c r="A245" s="2">
        <v>43476</v>
      </c>
      <c r="B245" s="1">
        <v>11</v>
      </c>
      <c r="C245" s="3">
        <v>100</v>
      </c>
      <c r="D245" s="10">
        <v>3.3680555555555551E-3</v>
      </c>
      <c r="G245">
        <v>2.0129999999999999</v>
      </c>
      <c r="H245">
        <v>5.5359999999999996</v>
      </c>
      <c r="I245">
        <v>67.388000000000005</v>
      </c>
      <c r="J245">
        <v>-4.53</v>
      </c>
      <c r="K245">
        <v>100</v>
      </c>
      <c r="L245">
        <v>0.191</v>
      </c>
      <c r="M245">
        <v>0.20399999999999999</v>
      </c>
      <c r="N245">
        <v>0</v>
      </c>
      <c r="O245">
        <v>0.625</v>
      </c>
      <c r="R245">
        <v>12.53</v>
      </c>
      <c r="T245">
        <f t="shared" si="26"/>
        <v>110100</v>
      </c>
      <c r="U245">
        <v>0</v>
      </c>
      <c r="V245">
        <f t="shared" si="27"/>
        <v>0</v>
      </c>
      <c r="W245" t="str">
        <f t="shared" si="28"/>
        <v/>
      </c>
      <c r="X245" t="str">
        <f t="shared" si="29"/>
        <v/>
      </c>
      <c r="AA245" s="16">
        <f t="shared" si="30"/>
        <v>0.436</v>
      </c>
      <c r="AB245" s="16">
        <f t="shared" si="31"/>
        <v>0</v>
      </c>
      <c r="AC245" s="16"/>
    </row>
    <row r="246" spans="1:29" x14ac:dyDescent="0.25">
      <c r="A246" s="2">
        <v>43476</v>
      </c>
      <c r="B246" s="1">
        <v>11</v>
      </c>
      <c r="C246" s="3">
        <v>200</v>
      </c>
      <c r="D246" s="10">
        <v>4.5034722222222219E-2</v>
      </c>
      <c r="G246">
        <v>2.0129999999999999</v>
      </c>
      <c r="H246">
        <v>5.0330000000000004</v>
      </c>
      <c r="I246">
        <v>54.753</v>
      </c>
      <c r="J246">
        <v>-4.6509999999999998</v>
      </c>
      <c r="K246">
        <v>100</v>
      </c>
      <c r="L246">
        <v>0.191</v>
      </c>
      <c r="M246">
        <v>0.20399999999999999</v>
      </c>
      <c r="N246">
        <v>0</v>
      </c>
      <c r="O246">
        <v>0.625</v>
      </c>
      <c r="R246">
        <v>12.53</v>
      </c>
      <c r="T246">
        <f t="shared" si="26"/>
        <v>110200</v>
      </c>
      <c r="U246">
        <v>0</v>
      </c>
      <c r="V246">
        <f t="shared" si="27"/>
        <v>0</v>
      </c>
      <c r="W246" t="str">
        <f t="shared" si="28"/>
        <v/>
      </c>
      <c r="X246" t="str">
        <f t="shared" si="29"/>
        <v/>
      </c>
      <c r="AA246" s="16">
        <f t="shared" si="30"/>
        <v>0.432</v>
      </c>
      <c r="AB246" s="16">
        <f t="shared" si="31"/>
        <v>0</v>
      </c>
      <c r="AC246" s="16"/>
    </row>
    <row r="247" spans="1:29" x14ac:dyDescent="0.25">
      <c r="A247" s="2">
        <v>43476</v>
      </c>
      <c r="B247" s="1">
        <v>11</v>
      </c>
      <c r="C247" s="3">
        <v>300</v>
      </c>
      <c r="D247" s="10">
        <v>8.6701388888888897E-2</v>
      </c>
      <c r="G247">
        <v>2.516</v>
      </c>
      <c r="H247">
        <v>5.5359999999999996</v>
      </c>
      <c r="I247">
        <v>67.388000000000005</v>
      </c>
      <c r="J247">
        <v>-4.53</v>
      </c>
      <c r="K247">
        <v>100</v>
      </c>
      <c r="L247">
        <v>0.191</v>
      </c>
      <c r="M247">
        <v>0.20399999999999999</v>
      </c>
      <c r="N247">
        <v>0</v>
      </c>
      <c r="O247">
        <v>0.625</v>
      </c>
      <c r="R247">
        <v>12.53</v>
      </c>
      <c r="T247">
        <f t="shared" si="26"/>
        <v>110300</v>
      </c>
      <c r="U247">
        <v>0</v>
      </c>
      <c r="V247">
        <f t="shared" si="27"/>
        <v>0</v>
      </c>
      <c r="W247" t="str">
        <f t="shared" si="28"/>
        <v/>
      </c>
      <c r="X247" t="str">
        <f t="shared" si="29"/>
        <v/>
      </c>
      <c r="AA247" s="16">
        <f t="shared" si="30"/>
        <v>0.436</v>
      </c>
      <c r="AB247" s="16">
        <f t="shared" si="31"/>
        <v>0</v>
      </c>
      <c r="AC247" s="16"/>
    </row>
    <row r="248" spans="1:29" x14ac:dyDescent="0.25">
      <c r="A248" s="2">
        <v>43476</v>
      </c>
      <c r="B248" s="1">
        <v>11</v>
      </c>
      <c r="C248" s="3">
        <v>400</v>
      </c>
      <c r="D248" s="10">
        <v>0.12836805555555555</v>
      </c>
      <c r="G248">
        <v>2.516</v>
      </c>
      <c r="H248">
        <v>6.0389999999999997</v>
      </c>
      <c r="I248">
        <v>67.388000000000005</v>
      </c>
      <c r="J248">
        <v>-4.7119999999999997</v>
      </c>
      <c r="K248">
        <v>100</v>
      </c>
      <c r="L248">
        <v>0.191</v>
      </c>
      <c r="M248">
        <v>0.20399999999999999</v>
      </c>
      <c r="N248">
        <v>0</v>
      </c>
      <c r="O248">
        <v>0.625</v>
      </c>
      <c r="R248">
        <v>12.53</v>
      </c>
      <c r="T248">
        <f t="shared" si="26"/>
        <v>110400</v>
      </c>
      <c r="U248">
        <v>0</v>
      </c>
      <c r="V248">
        <f t="shared" si="27"/>
        <v>0</v>
      </c>
      <c r="W248" t="str">
        <f t="shared" si="28"/>
        <v/>
      </c>
      <c r="X248" t="str">
        <f t="shared" si="29"/>
        <v/>
      </c>
      <c r="AA248" s="16">
        <f t="shared" si="30"/>
        <v>0.43</v>
      </c>
      <c r="AB248" s="16">
        <f t="shared" si="31"/>
        <v>0</v>
      </c>
      <c r="AC248" s="16"/>
    </row>
    <row r="249" spans="1:29" x14ac:dyDescent="0.25">
      <c r="A249" s="2">
        <v>43476</v>
      </c>
      <c r="B249" s="1">
        <v>11</v>
      </c>
      <c r="C249" s="3">
        <v>500</v>
      </c>
      <c r="D249" s="10">
        <v>0.17003472222222224</v>
      </c>
      <c r="G249">
        <v>2.516</v>
      </c>
      <c r="H249">
        <v>4.5289999999999999</v>
      </c>
      <c r="I249">
        <v>47.732999999999997</v>
      </c>
      <c r="J249">
        <v>-4.8650000000000002</v>
      </c>
      <c r="K249">
        <v>100</v>
      </c>
      <c r="L249">
        <v>0.191</v>
      </c>
      <c r="M249">
        <v>0.20300000000000001</v>
      </c>
      <c r="N249">
        <v>0</v>
      </c>
      <c r="O249">
        <v>0.625</v>
      </c>
      <c r="R249">
        <v>12.53</v>
      </c>
      <c r="T249">
        <f t="shared" si="26"/>
        <v>110500</v>
      </c>
      <c r="U249">
        <v>0</v>
      </c>
      <c r="V249">
        <f t="shared" si="27"/>
        <v>0</v>
      </c>
      <c r="W249" t="str">
        <f t="shared" si="28"/>
        <v/>
      </c>
      <c r="X249" t="str">
        <f t="shared" si="29"/>
        <v/>
      </c>
      <c r="AA249" s="16">
        <f t="shared" si="30"/>
        <v>0.42499999999999999</v>
      </c>
      <c r="AB249" s="16">
        <f t="shared" si="31"/>
        <v>0</v>
      </c>
      <c r="AC249" s="16"/>
    </row>
    <row r="250" spans="1:29" x14ac:dyDescent="0.25">
      <c r="A250" s="2">
        <v>43476</v>
      </c>
      <c r="B250" s="1">
        <v>11</v>
      </c>
      <c r="C250" s="3">
        <v>600</v>
      </c>
      <c r="D250" s="10">
        <v>0.2117013888888889</v>
      </c>
      <c r="G250">
        <v>2.0129999999999999</v>
      </c>
      <c r="H250">
        <v>5.0330000000000004</v>
      </c>
      <c r="I250">
        <v>49.137</v>
      </c>
      <c r="J250">
        <v>-4.9260000000000002</v>
      </c>
      <c r="K250">
        <v>100</v>
      </c>
      <c r="L250">
        <v>0.191</v>
      </c>
      <c r="M250">
        <v>0.20399999999999999</v>
      </c>
      <c r="N250">
        <v>0</v>
      </c>
      <c r="O250">
        <v>0.625</v>
      </c>
      <c r="R250">
        <v>12.53</v>
      </c>
      <c r="T250">
        <f t="shared" si="26"/>
        <v>110600</v>
      </c>
      <c r="U250">
        <v>0</v>
      </c>
      <c r="V250">
        <f t="shared" si="27"/>
        <v>0</v>
      </c>
      <c r="W250" t="str">
        <f t="shared" si="28"/>
        <v/>
      </c>
      <c r="X250" t="str">
        <f t="shared" si="29"/>
        <v/>
      </c>
      <c r="AA250" s="16">
        <f t="shared" si="30"/>
        <v>0.42299999999999999</v>
      </c>
      <c r="AB250" s="16">
        <f t="shared" si="31"/>
        <v>0</v>
      </c>
      <c r="AC250" s="16"/>
    </row>
    <row r="251" spans="1:29" x14ac:dyDescent="0.25">
      <c r="A251" s="2">
        <v>43476</v>
      </c>
      <c r="B251" s="1">
        <v>11</v>
      </c>
      <c r="C251" s="3">
        <v>700</v>
      </c>
      <c r="D251" s="10">
        <v>0.25336805555555558</v>
      </c>
      <c r="G251">
        <v>2.516</v>
      </c>
      <c r="H251">
        <v>5.5359999999999996</v>
      </c>
      <c r="I251">
        <v>57.561</v>
      </c>
      <c r="J251">
        <v>-4.9260000000000002</v>
      </c>
      <c r="K251">
        <v>100</v>
      </c>
      <c r="L251">
        <v>0.191</v>
      </c>
      <c r="M251">
        <v>0.20300000000000001</v>
      </c>
      <c r="N251">
        <v>0</v>
      </c>
      <c r="O251">
        <v>0.625</v>
      </c>
      <c r="R251">
        <v>12.53</v>
      </c>
      <c r="T251">
        <f t="shared" si="26"/>
        <v>110700</v>
      </c>
      <c r="U251">
        <v>0</v>
      </c>
      <c r="V251">
        <f t="shared" si="27"/>
        <v>0</v>
      </c>
      <c r="W251" t="str">
        <f t="shared" si="28"/>
        <v/>
      </c>
      <c r="X251" t="str">
        <f t="shared" si="29"/>
        <v/>
      </c>
      <c r="AA251" s="16">
        <f t="shared" si="30"/>
        <v>0.42299999999999999</v>
      </c>
      <c r="AB251" s="16">
        <f t="shared" si="31"/>
        <v>0</v>
      </c>
      <c r="AC251" s="16"/>
    </row>
    <row r="252" spans="1:29" x14ac:dyDescent="0.25">
      <c r="A252" s="2">
        <v>43476</v>
      </c>
      <c r="B252" s="1">
        <v>11</v>
      </c>
      <c r="C252" s="3">
        <v>800</v>
      </c>
      <c r="D252" s="10">
        <v>0.29503472222222221</v>
      </c>
      <c r="G252">
        <v>2.0129999999999999</v>
      </c>
      <c r="H252">
        <v>5.0330000000000004</v>
      </c>
      <c r="I252">
        <v>61.773000000000003</v>
      </c>
      <c r="J252">
        <v>-4.6509999999999998</v>
      </c>
      <c r="K252">
        <v>100</v>
      </c>
      <c r="L252">
        <v>0.191</v>
      </c>
      <c r="M252">
        <v>0.20399999999999999</v>
      </c>
      <c r="N252">
        <v>0</v>
      </c>
      <c r="O252">
        <v>0.625</v>
      </c>
      <c r="R252">
        <v>12.53</v>
      </c>
      <c r="T252">
        <f t="shared" si="26"/>
        <v>110800</v>
      </c>
      <c r="U252">
        <v>0.7</v>
      </c>
      <c r="V252">
        <f t="shared" si="27"/>
        <v>0</v>
      </c>
      <c r="W252" t="str">
        <f t="shared" si="28"/>
        <v/>
      </c>
      <c r="X252" t="str">
        <f t="shared" si="29"/>
        <v/>
      </c>
      <c r="AA252" s="16">
        <f t="shared" si="30"/>
        <v>0.432</v>
      </c>
      <c r="AB252" s="16">
        <f t="shared" si="31"/>
        <v>0</v>
      </c>
      <c r="AC252" s="16"/>
    </row>
    <row r="253" spans="1:29" x14ac:dyDescent="0.25">
      <c r="A253" s="2">
        <v>43476</v>
      </c>
      <c r="B253" s="1">
        <v>11</v>
      </c>
      <c r="C253" s="3">
        <v>900</v>
      </c>
      <c r="D253" s="10">
        <v>0.33670138888888884</v>
      </c>
      <c r="G253">
        <v>1.0069999999999999</v>
      </c>
      <c r="H253">
        <v>3.5230000000000001</v>
      </c>
      <c r="I253">
        <v>84.234999999999999</v>
      </c>
      <c r="J253">
        <v>-4.2869999999999999</v>
      </c>
      <c r="K253">
        <v>100</v>
      </c>
      <c r="L253">
        <v>0.191</v>
      </c>
      <c r="M253">
        <v>0.20399999999999999</v>
      </c>
      <c r="N253">
        <v>0</v>
      </c>
      <c r="O253">
        <v>5.625</v>
      </c>
      <c r="R253">
        <v>12.53</v>
      </c>
      <c r="T253">
        <f t="shared" si="26"/>
        <v>110900</v>
      </c>
      <c r="U253">
        <v>62</v>
      </c>
      <c r="V253">
        <f t="shared" si="27"/>
        <v>5.6</v>
      </c>
      <c r="W253" t="str">
        <f t="shared" si="28"/>
        <v/>
      </c>
      <c r="X253" t="str">
        <f t="shared" si="29"/>
        <v/>
      </c>
      <c r="AA253" s="16">
        <f t="shared" si="30"/>
        <v>0.44400000000000001</v>
      </c>
      <c r="AB253" s="16">
        <f t="shared" si="31"/>
        <v>0</v>
      </c>
      <c r="AC253" s="16"/>
    </row>
    <row r="254" spans="1:29" x14ac:dyDescent="0.25">
      <c r="A254" s="2">
        <v>43476</v>
      </c>
      <c r="B254" s="1">
        <v>11</v>
      </c>
      <c r="C254" s="3">
        <v>1000</v>
      </c>
      <c r="D254" s="10">
        <v>0.37836805555555553</v>
      </c>
      <c r="G254">
        <v>1.0069999999999999</v>
      </c>
      <c r="H254">
        <v>3.5230000000000001</v>
      </c>
      <c r="I254">
        <v>88.447000000000003</v>
      </c>
      <c r="J254">
        <v>-3.9860000000000002</v>
      </c>
      <c r="K254">
        <v>100</v>
      </c>
      <c r="L254">
        <v>0.191</v>
      </c>
      <c r="M254">
        <v>0.20300000000000001</v>
      </c>
      <c r="N254">
        <v>0</v>
      </c>
      <c r="O254">
        <v>48.125</v>
      </c>
      <c r="R254">
        <v>12.96</v>
      </c>
      <c r="T254">
        <f t="shared" si="26"/>
        <v>111000</v>
      </c>
      <c r="U254">
        <v>178</v>
      </c>
      <c r="V254">
        <f t="shared" si="27"/>
        <v>48.1</v>
      </c>
      <c r="W254" t="str">
        <f t="shared" si="28"/>
        <v/>
      </c>
      <c r="X254" t="str">
        <f t="shared" si="29"/>
        <v/>
      </c>
      <c r="AA254" s="16">
        <f t="shared" si="30"/>
        <v>0.45400000000000001</v>
      </c>
      <c r="AB254" s="16">
        <f t="shared" si="31"/>
        <v>0</v>
      </c>
      <c r="AC254" s="16"/>
    </row>
    <row r="255" spans="1:29" x14ac:dyDescent="0.25">
      <c r="A255" s="2">
        <v>43476</v>
      </c>
      <c r="B255" s="1">
        <v>11</v>
      </c>
      <c r="C255" s="3">
        <v>1100</v>
      </c>
      <c r="D255" s="10">
        <v>0.42003472222222221</v>
      </c>
      <c r="G255">
        <v>1.0069999999999999</v>
      </c>
      <c r="H255">
        <v>4.0259999999999998</v>
      </c>
      <c r="I255">
        <v>77.215999999999994</v>
      </c>
      <c r="J255">
        <v>-3.419</v>
      </c>
      <c r="K255">
        <v>100</v>
      </c>
      <c r="L255">
        <v>0.191</v>
      </c>
      <c r="M255">
        <v>0.20399999999999999</v>
      </c>
      <c r="N255">
        <v>0</v>
      </c>
      <c r="O255">
        <v>94.375</v>
      </c>
      <c r="R255">
        <v>13.28</v>
      </c>
      <c r="T255">
        <f t="shared" si="26"/>
        <v>111100</v>
      </c>
      <c r="U255">
        <v>268.2</v>
      </c>
      <c r="V255">
        <f t="shared" si="27"/>
        <v>94.4</v>
      </c>
      <c r="W255" t="str">
        <f t="shared" si="28"/>
        <v/>
      </c>
      <c r="X255" t="str">
        <f t="shared" si="29"/>
        <v/>
      </c>
      <c r="AA255" s="16">
        <f t="shared" si="30"/>
        <v>0.47399999999999998</v>
      </c>
      <c r="AB255" s="16">
        <f t="shared" si="31"/>
        <v>0</v>
      </c>
      <c r="AC255" s="16"/>
    </row>
    <row r="256" spans="1:29" x14ac:dyDescent="0.25">
      <c r="A256" s="2">
        <v>43476</v>
      </c>
      <c r="B256" s="1">
        <v>11</v>
      </c>
      <c r="C256" s="3">
        <v>1200</v>
      </c>
      <c r="D256" s="10">
        <v>0.46170138888888884</v>
      </c>
      <c r="G256">
        <v>1.0069999999999999</v>
      </c>
      <c r="H256">
        <v>3.02</v>
      </c>
      <c r="I256">
        <v>85.638999999999996</v>
      </c>
      <c r="J256">
        <v>-2.3919999999999999</v>
      </c>
      <c r="K256">
        <v>100</v>
      </c>
      <c r="L256">
        <v>0.191</v>
      </c>
      <c r="M256">
        <v>0.20300000000000001</v>
      </c>
      <c r="N256">
        <v>0</v>
      </c>
      <c r="O256">
        <v>135.625</v>
      </c>
      <c r="R256">
        <v>13.82</v>
      </c>
      <c r="T256">
        <f t="shared" si="26"/>
        <v>111200</v>
      </c>
      <c r="U256">
        <v>314.2</v>
      </c>
      <c r="V256">
        <f t="shared" si="27"/>
        <v>135.6</v>
      </c>
      <c r="W256" t="str">
        <f t="shared" si="28"/>
        <v/>
      </c>
      <c r="X256" t="str">
        <f t="shared" si="29"/>
        <v/>
      </c>
      <c r="AA256" s="16">
        <f t="shared" si="30"/>
        <v>0.51200000000000001</v>
      </c>
      <c r="AB256" s="16">
        <f t="shared" si="31"/>
        <v>0</v>
      </c>
      <c r="AC256" s="16"/>
    </row>
    <row r="257" spans="1:29" x14ac:dyDescent="0.25">
      <c r="A257" s="2">
        <v>43476</v>
      </c>
      <c r="B257" s="1">
        <v>11</v>
      </c>
      <c r="C257" s="3">
        <v>1300</v>
      </c>
      <c r="D257" s="10">
        <v>0.50336805555555553</v>
      </c>
      <c r="G257">
        <v>0.503</v>
      </c>
      <c r="H257">
        <v>3.02</v>
      </c>
      <c r="I257">
        <v>75.811999999999998</v>
      </c>
      <c r="J257">
        <v>-1.242</v>
      </c>
      <c r="K257">
        <v>100</v>
      </c>
      <c r="L257">
        <v>0.191</v>
      </c>
      <c r="M257">
        <v>0.20399999999999999</v>
      </c>
      <c r="N257">
        <v>0</v>
      </c>
      <c r="O257">
        <v>226.875</v>
      </c>
      <c r="R257">
        <v>13.5</v>
      </c>
      <c r="T257">
        <f t="shared" si="26"/>
        <v>111300</v>
      </c>
      <c r="U257">
        <v>310.3</v>
      </c>
      <c r="V257">
        <f t="shared" si="27"/>
        <v>226.9</v>
      </c>
      <c r="W257" t="str">
        <f t="shared" si="28"/>
        <v/>
      </c>
      <c r="X257" t="str">
        <f t="shared" si="29"/>
        <v/>
      </c>
      <c r="AA257" s="16">
        <f t="shared" si="30"/>
        <v>0.55700000000000005</v>
      </c>
      <c r="AB257" s="16">
        <f t="shared" si="31"/>
        <v>0</v>
      </c>
      <c r="AC257" s="16"/>
    </row>
    <row r="258" spans="1:29" x14ac:dyDescent="0.25">
      <c r="A258" s="2">
        <v>43476</v>
      </c>
      <c r="B258" s="1">
        <v>11</v>
      </c>
      <c r="C258" s="3">
        <v>1400</v>
      </c>
      <c r="D258" s="10">
        <v>0.54503472222222216</v>
      </c>
      <c r="G258">
        <v>0.503</v>
      </c>
      <c r="H258">
        <v>3.02</v>
      </c>
      <c r="I258">
        <v>60.369</v>
      </c>
      <c r="J258">
        <v>-1.47</v>
      </c>
      <c r="K258">
        <v>100</v>
      </c>
      <c r="L258">
        <v>0.191</v>
      </c>
      <c r="M258">
        <v>0.20399999999999999</v>
      </c>
      <c r="N258">
        <v>0</v>
      </c>
      <c r="O258">
        <v>175.625</v>
      </c>
      <c r="R258">
        <v>13.82</v>
      </c>
      <c r="T258">
        <f t="shared" si="26"/>
        <v>111400</v>
      </c>
      <c r="U258">
        <v>256.8</v>
      </c>
      <c r="V258">
        <f t="shared" si="27"/>
        <v>175.6</v>
      </c>
      <c r="W258" t="str">
        <f t="shared" si="28"/>
        <v/>
      </c>
      <c r="X258" t="str">
        <f t="shared" si="29"/>
        <v/>
      </c>
      <c r="AA258" s="16">
        <f t="shared" si="30"/>
        <v>0.54800000000000004</v>
      </c>
      <c r="AB258" s="16">
        <f t="shared" si="31"/>
        <v>0</v>
      </c>
      <c r="AC258" s="16"/>
    </row>
    <row r="259" spans="1:29" x14ac:dyDescent="0.25">
      <c r="A259" s="2">
        <v>43476</v>
      </c>
      <c r="B259" s="1">
        <v>11</v>
      </c>
      <c r="C259" s="3">
        <v>1500</v>
      </c>
      <c r="D259" s="10">
        <v>0.5867013888888889</v>
      </c>
      <c r="G259">
        <v>0.503</v>
      </c>
      <c r="H259">
        <v>3.02</v>
      </c>
      <c r="I259">
        <v>71.599999999999994</v>
      </c>
      <c r="J259">
        <v>-2.3919999999999999</v>
      </c>
      <c r="K259">
        <v>100</v>
      </c>
      <c r="L259">
        <v>0.191</v>
      </c>
      <c r="M259">
        <v>0.20399999999999999</v>
      </c>
      <c r="N259">
        <v>0</v>
      </c>
      <c r="O259">
        <v>93.125</v>
      </c>
      <c r="R259">
        <v>13.61</v>
      </c>
      <c r="T259">
        <f t="shared" si="26"/>
        <v>111500</v>
      </c>
      <c r="U259">
        <v>160.69999999999999</v>
      </c>
      <c r="V259">
        <f t="shared" si="27"/>
        <v>93.1</v>
      </c>
      <c r="W259" t="str">
        <f t="shared" si="28"/>
        <v/>
      </c>
      <c r="X259" t="str">
        <f t="shared" si="29"/>
        <v/>
      </c>
      <c r="AA259" s="16">
        <f t="shared" si="30"/>
        <v>0.51200000000000001</v>
      </c>
      <c r="AB259" s="16">
        <f t="shared" si="31"/>
        <v>0</v>
      </c>
      <c r="AC259" s="16"/>
    </row>
    <row r="260" spans="1:29" x14ac:dyDescent="0.25">
      <c r="A260" s="2">
        <v>43476</v>
      </c>
      <c r="B260" s="1">
        <v>11</v>
      </c>
      <c r="C260" s="3">
        <v>1600</v>
      </c>
      <c r="D260" s="10">
        <v>0.62836805555555553</v>
      </c>
      <c r="G260">
        <v>1.0069999999999999</v>
      </c>
      <c r="H260">
        <v>3.02</v>
      </c>
      <c r="I260">
        <v>51.945</v>
      </c>
      <c r="J260">
        <v>-2.7709999999999999</v>
      </c>
      <c r="K260">
        <v>100</v>
      </c>
      <c r="L260">
        <v>0.191</v>
      </c>
      <c r="M260">
        <v>0.20399999999999999</v>
      </c>
      <c r="N260">
        <v>0</v>
      </c>
      <c r="O260">
        <v>53.125</v>
      </c>
      <c r="R260">
        <v>13.28</v>
      </c>
      <c r="T260">
        <f t="shared" si="26"/>
        <v>111600</v>
      </c>
      <c r="U260">
        <v>44.7</v>
      </c>
      <c r="V260">
        <f t="shared" si="27"/>
        <v>53.1</v>
      </c>
      <c r="W260" t="str">
        <f t="shared" si="28"/>
        <v/>
      </c>
      <c r="X260" t="str">
        <f t="shared" si="29"/>
        <v/>
      </c>
      <c r="AA260" s="16">
        <f t="shared" si="30"/>
        <v>0.498</v>
      </c>
      <c r="AB260" s="16">
        <f t="shared" si="31"/>
        <v>0</v>
      </c>
      <c r="AC260" s="16"/>
    </row>
    <row r="261" spans="1:29" x14ac:dyDescent="0.25">
      <c r="A261" s="2">
        <v>43476</v>
      </c>
      <c r="B261" s="1">
        <v>11</v>
      </c>
      <c r="C261" s="3">
        <v>1700</v>
      </c>
      <c r="D261" s="10">
        <v>0.67003472222222227</v>
      </c>
      <c r="G261">
        <v>1.51</v>
      </c>
      <c r="H261">
        <v>3.5230000000000001</v>
      </c>
      <c r="I261">
        <v>50.540999999999997</v>
      </c>
      <c r="J261">
        <v>-3.153</v>
      </c>
      <c r="K261">
        <v>100</v>
      </c>
      <c r="L261">
        <v>0.191</v>
      </c>
      <c r="M261">
        <v>0.20399999999999999</v>
      </c>
      <c r="N261">
        <v>0</v>
      </c>
      <c r="O261">
        <v>3.125</v>
      </c>
      <c r="R261">
        <v>13.18</v>
      </c>
      <c r="T261">
        <f t="shared" ref="T261:T324" si="32">B261*10000+C261</f>
        <v>111700</v>
      </c>
      <c r="U261">
        <v>0</v>
      </c>
      <c r="V261">
        <f t="shared" ref="V261:V324" si="33">IF(O261&lt;1,0,ROUND(O261,1))</f>
        <v>3.1</v>
      </c>
      <c r="W261" t="str">
        <f t="shared" ref="W261:W324" si="34">IF(C261=2400,ROUND(L261,3),"")</f>
        <v/>
      </c>
      <c r="X261" t="str">
        <f t="shared" ref="X261:X324" si="35">IF(C261=2400,ROUND(M261,3),"")</f>
        <v/>
      </c>
      <c r="AA261" s="16">
        <f t="shared" ref="AA261:AA324" si="36">ROUND((0.6105*(EXP((17.273*J261)/(J261+237.3))))*K261/100,3)</f>
        <v>0.48399999999999999</v>
      </c>
      <c r="AB261" s="16">
        <f t="shared" ref="AB261:AB324" si="37">ROUND(AA261/K261*(100-K261),3)</f>
        <v>0</v>
      </c>
      <c r="AC261" s="16"/>
    </row>
    <row r="262" spans="1:29" x14ac:dyDescent="0.25">
      <c r="A262" s="2">
        <v>43476</v>
      </c>
      <c r="B262" s="1">
        <v>11</v>
      </c>
      <c r="C262" s="3">
        <v>1800</v>
      </c>
      <c r="D262" s="10">
        <v>0.7117013888888889</v>
      </c>
      <c r="G262">
        <v>1.51</v>
      </c>
      <c r="H262">
        <v>3.5230000000000001</v>
      </c>
      <c r="I262">
        <v>43.521999999999998</v>
      </c>
      <c r="J262">
        <v>-3.153</v>
      </c>
      <c r="K262">
        <v>100</v>
      </c>
      <c r="L262">
        <v>0.191</v>
      </c>
      <c r="M262">
        <v>0.20300000000000001</v>
      </c>
      <c r="N262">
        <v>0</v>
      </c>
      <c r="O262">
        <v>0.625</v>
      </c>
      <c r="R262">
        <v>12.96</v>
      </c>
      <c r="T262">
        <f t="shared" si="32"/>
        <v>111800</v>
      </c>
      <c r="U262">
        <v>0</v>
      </c>
      <c r="V262">
        <f t="shared" si="33"/>
        <v>0</v>
      </c>
      <c r="W262" t="str">
        <f t="shared" si="34"/>
        <v/>
      </c>
      <c r="X262" t="str">
        <f t="shared" si="35"/>
        <v/>
      </c>
      <c r="AA262" s="16">
        <f t="shared" si="36"/>
        <v>0.48399999999999999</v>
      </c>
      <c r="AB262" s="16">
        <f t="shared" si="37"/>
        <v>0</v>
      </c>
      <c r="AC262" s="16"/>
    </row>
    <row r="263" spans="1:29" x14ac:dyDescent="0.25">
      <c r="A263" s="2">
        <v>43476</v>
      </c>
      <c r="B263" s="1">
        <v>11</v>
      </c>
      <c r="C263" s="3">
        <v>1900</v>
      </c>
      <c r="D263" s="10">
        <v>0.75336805555555564</v>
      </c>
      <c r="G263">
        <v>1.51</v>
      </c>
      <c r="H263">
        <v>3.5230000000000001</v>
      </c>
      <c r="I263">
        <v>40.713999999999999</v>
      </c>
      <c r="J263">
        <v>-3.0059999999999998</v>
      </c>
      <c r="K263">
        <v>100</v>
      </c>
      <c r="L263">
        <v>0.191</v>
      </c>
      <c r="M263">
        <v>0.20300000000000001</v>
      </c>
      <c r="N263">
        <v>0</v>
      </c>
      <c r="O263">
        <v>0.625</v>
      </c>
      <c r="R263">
        <v>12.86</v>
      </c>
      <c r="T263">
        <f t="shared" si="32"/>
        <v>111900</v>
      </c>
      <c r="U263">
        <v>0</v>
      </c>
      <c r="V263">
        <f t="shared" si="33"/>
        <v>0</v>
      </c>
      <c r="W263" t="str">
        <f t="shared" si="34"/>
        <v/>
      </c>
      <c r="X263" t="str">
        <f t="shared" si="35"/>
        <v/>
      </c>
      <c r="AA263" s="16">
        <f t="shared" si="36"/>
        <v>0.48899999999999999</v>
      </c>
      <c r="AB263" s="16">
        <f t="shared" si="37"/>
        <v>0</v>
      </c>
      <c r="AC263" s="16"/>
    </row>
    <row r="264" spans="1:29" x14ac:dyDescent="0.25">
      <c r="A264" s="2">
        <v>43476</v>
      </c>
      <c r="B264" s="1">
        <v>11</v>
      </c>
      <c r="C264" s="3">
        <v>2000</v>
      </c>
      <c r="D264" s="10">
        <v>0.79503472222222227</v>
      </c>
      <c r="G264">
        <v>1.51</v>
      </c>
      <c r="H264">
        <v>3.5230000000000001</v>
      </c>
      <c r="I264">
        <v>46.329000000000001</v>
      </c>
      <c r="J264">
        <v>-3.1829999999999998</v>
      </c>
      <c r="K264">
        <v>100</v>
      </c>
      <c r="L264">
        <v>0.191</v>
      </c>
      <c r="M264">
        <v>0.20399999999999999</v>
      </c>
      <c r="N264">
        <v>0</v>
      </c>
      <c r="O264">
        <v>0.625</v>
      </c>
      <c r="R264">
        <v>12.75</v>
      </c>
      <c r="T264">
        <f t="shared" si="32"/>
        <v>112000</v>
      </c>
      <c r="U264">
        <v>0</v>
      </c>
      <c r="V264">
        <f t="shared" si="33"/>
        <v>0</v>
      </c>
      <c r="W264" t="str">
        <f t="shared" si="34"/>
        <v/>
      </c>
      <c r="X264" t="str">
        <f t="shared" si="35"/>
        <v/>
      </c>
      <c r="AA264" s="16">
        <f t="shared" si="36"/>
        <v>0.48299999999999998</v>
      </c>
      <c r="AB264" s="16">
        <f t="shared" si="37"/>
        <v>0</v>
      </c>
      <c r="AC264" s="16"/>
    </row>
    <row r="265" spans="1:29" x14ac:dyDescent="0.25">
      <c r="A265" s="2">
        <v>43476</v>
      </c>
      <c r="B265" s="1">
        <v>11</v>
      </c>
      <c r="C265" s="3">
        <v>2100</v>
      </c>
      <c r="D265" s="10">
        <v>0.8367013888888889</v>
      </c>
      <c r="G265">
        <v>1.51</v>
      </c>
      <c r="H265">
        <v>4.0259999999999998</v>
      </c>
      <c r="I265">
        <v>54.753</v>
      </c>
      <c r="J265">
        <v>-3.508</v>
      </c>
      <c r="K265">
        <v>100</v>
      </c>
      <c r="L265">
        <v>0.191</v>
      </c>
      <c r="M265">
        <v>0.20399999999999999</v>
      </c>
      <c r="N265">
        <v>0</v>
      </c>
      <c r="O265">
        <v>0.625</v>
      </c>
      <c r="R265">
        <v>12.75</v>
      </c>
      <c r="T265">
        <f t="shared" si="32"/>
        <v>112100</v>
      </c>
      <c r="U265">
        <v>0</v>
      </c>
      <c r="V265">
        <f t="shared" si="33"/>
        <v>0</v>
      </c>
      <c r="W265" t="str">
        <f t="shared" si="34"/>
        <v/>
      </c>
      <c r="X265" t="str">
        <f t="shared" si="35"/>
        <v/>
      </c>
      <c r="AA265" s="16">
        <f t="shared" si="36"/>
        <v>0.47099999999999997</v>
      </c>
      <c r="AB265" s="16">
        <f t="shared" si="37"/>
        <v>0</v>
      </c>
      <c r="AC265" s="16"/>
    </row>
    <row r="266" spans="1:29" x14ac:dyDescent="0.25">
      <c r="A266" s="2">
        <v>43476</v>
      </c>
      <c r="B266" s="1">
        <v>11</v>
      </c>
      <c r="C266" s="3">
        <v>2200</v>
      </c>
      <c r="D266" s="10">
        <v>0.87836805555555564</v>
      </c>
      <c r="G266">
        <v>1.0069999999999999</v>
      </c>
      <c r="H266">
        <v>4.0259999999999998</v>
      </c>
      <c r="I266">
        <v>60.369</v>
      </c>
      <c r="J266">
        <v>-3.7469999999999999</v>
      </c>
      <c r="K266">
        <v>100</v>
      </c>
      <c r="L266">
        <v>0.191</v>
      </c>
      <c r="M266">
        <v>0.20300000000000001</v>
      </c>
      <c r="N266">
        <v>0</v>
      </c>
      <c r="O266">
        <v>0.625</v>
      </c>
      <c r="R266">
        <v>12.64</v>
      </c>
      <c r="T266">
        <f t="shared" si="32"/>
        <v>112200</v>
      </c>
      <c r="U266">
        <v>0</v>
      </c>
      <c r="V266">
        <f t="shared" si="33"/>
        <v>0</v>
      </c>
      <c r="W266" t="str">
        <f t="shared" si="34"/>
        <v/>
      </c>
      <c r="X266" t="str">
        <f t="shared" si="35"/>
        <v/>
      </c>
      <c r="AA266" s="16">
        <f t="shared" si="36"/>
        <v>0.46300000000000002</v>
      </c>
      <c r="AB266" s="16">
        <f t="shared" si="37"/>
        <v>0</v>
      </c>
      <c r="AC266" s="16"/>
    </row>
    <row r="267" spans="1:29" x14ac:dyDescent="0.25">
      <c r="A267" s="2">
        <v>43476</v>
      </c>
      <c r="B267" s="1">
        <v>11</v>
      </c>
      <c r="C267" s="3">
        <v>2300</v>
      </c>
      <c r="D267" s="10">
        <v>0.92003472222222227</v>
      </c>
      <c r="G267">
        <v>1.0069999999999999</v>
      </c>
      <c r="H267">
        <v>4.0259999999999998</v>
      </c>
      <c r="I267">
        <v>54.753</v>
      </c>
      <c r="J267">
        <v>-3.8069999999999999</v>
      </c>
      <c r="K267">
        <v>100</v>
      </c>
      <c r="L267">
        <v>0.191</v>
      </c>
      <c r="M267">
        <v>0.20399999999999999</v>
      </c>
      <c r="N267">
        <v>0</v>
      </c>
      <c r="O267">
        <v>0.625</v>
      </c>
      <c r="R267">
        <v>12.64</v>
      </c>
      <c r="T267">
        <f t="shared" si="32"/>
        <v>112300</v>
      </c>
      <c r="U267">
        <v>0</v>
      </c>
      <c r="V267">
        <f t="shared" si="33"/>
        <v>0</v>
      </c>
      <c r="W267" t="str">
        <f t="shared" si="34"/>
        <v/>
      </c>
      <c r="X267" t="str">
        <f t="shared" si="35"/>
        <v/>
      </c>
      <c r="AA267" s="16">
        <f t="shared" si="36"/>
        <v>0.46100000000000002</v>
      </c>
      <c r="AB267" s="16">
        <f t="shared" si="37"/>
        <v>0</v>
      </c>
      <c r="AC267" s="16"/>
    </row>
    <row r="268" spans="1:29" x14ac:dyDescent="0.25">
      <c r="A268" s="2">
        <v>43476</v>
      </c>
      <c r="B268" s="1">
        <v>11</v>
      </c>
      <c r="C268" s="3">
        <v>2400</v>
      </c>
      <c r="D268" s="10">
        <v>0.9617013888888889</v>
      </c>
      <c r="G268">
        <v>1.51</v>
      </c>
      <c r="H268">
        <v>4.0259999999999998</v>
      </c>
      <c r="I268">
        <v>74.408000000000001</v>
      </c>
      <c r="J268">
        <v>-4.0460000000000003</v>
      </c>
      <c r="K268">
        <v>100</v>
      </c>
      <c r="L268">
        <v>0.191</v>
      </c>
      <c r="M268">
        <v>0.20399999999999999</v>
      </c>
      <c r="N268">
        <v>0</v>
      </c>
      <c r="O268">
        <v>0.625</v>
      </c>
      <c r="R268">
        <v>12.53</v>
      </c>
      <c r="T268">
        <f t="shared" si="32"/>
        <v>112400</v>
      </c>
      <c r="U268">
        <v>0</v>
      </c>
      <c r="V268">
        <f t="shared" si="33"/>
        <v>0</v>
      </c>
      <c r="W268">
        <f t="shared" si="34"/>
        <v>0.191</v>
      </c>
      <c r="X268">
        <f t="shared" si="35"/>
        <v>0.20399999999999999</v>
      </c>
      <c r="AA268" s="16">
        <f t="shared" si="36"/>
        <v>0.45200000000000001</v>
      </c>
      <c r="AB268" s="16">
        <f t="shared" si="37"/>
        <v>0</v>
      </c>
      <c r="AC268" s="16"/>
    </row>
    <row r="269" spans="1:29" x14ac:dyDescent="0.25">
      <c r="A269" s="2">
        <v>43477</v>
      </c>
      <c r="B269" s="1">
        <v>12</v>
      </c>
      <c r="C269" s="3">
        <v>100</v>
      </c>
      <c r="D269" s="10">
        <v>3.3680555555555551E-3</v>
      </c>
      <c r="G269">
        <v>1.51</v>
      </c>
      <c r="H269">
        <v>4.5289999999999999</v>
      </c>
      <c r="I269">
        <v>71.599999999999994</v>
      </c>
      <c r="J269">
        <v>-4.1669999999999998</v>
      </c>
      <c r="K269">
        <v>100</v>
      </c>
      <c r="L269">
        <v>0.191</v>
      </c>
      <c r="M269">
        <v>0.20399999999999999</v>
      </c>
      <c r="N269">
        <v>0</v>
      </c>
      <c r="O269">
        <v>0.625</v>
      </c>
      <c r="R269">
        <v>12.53</v>
      </c>
      <c r="T269">
        <f t="shared" si="32"/>
        <v>120100</v>
      </c>
      <c r="U269">
        <v>0</v>
      </c>
      <c r="V269">
        <f t="shared" si="33"/>
        <v>0</v>
      </c>
      <c r="W269" t="str">
        <f t="shared" si="34"/>
        <v/>
      </c>
      <c r="X269" t="str">
        <f t="shared" si="35"/>
        <v/>
      </c>
      <c r="AA269" s="16">
        <f t="shared" si="36"/>
        <v>0.44800000000000001</v>
      </c>
      <c r="AB269" s="16">
        <f t="shared" si="37"/>
        <v>0</v>
      </c>
      <c r="AC269" s="16"/>
    </row>
    <row r="270" spans="1:29" x14ac:dyDescent="0.25">
      <c r="A270" s="2">
        <v>43477</v>
      </c>
      <c r="B270" s="1">
        <v>12</v>
      </c>
      <c r="C270" s="3">
        <v>200</v>
      </c>
      <c r="D270" s="10">
        <v>4.5034722222222219E-2</v>
      </c>
      <c r="G270">
        <v>1.51</v>
      </c>
      <c r="H270">
        <v>4.0259999999999998</v>
      </c>
      <c r="I270">
        <v>54.753</v>
      </c>
      <c r="J270">
        <v>-4.1369999999999996</v>
      </c>
      <c r="K270">
        <v>100</v>
      </c>
      <c r="L270">
        <v>0.191</v>
      </c>
      <c r="M270">
        <v>0.20300000000000001</v>
      </c>
      <c r="N270">
        <v>0</v>
      </c>
      <c r="O270">
        <v>0.625</v>
      </c>
      <c r="R270">
        <v>12.53</v>
      </c>
      <c r="T270">
        <f t="shared" si="32"/>
        <v>120200</v>
      </c>
      <c r="U270">
        <v>0</v>
      </c>
      <c r="V270">
        <f t="shared" si="33"/>
        <v>0</v>
      </c>
      <c r="W270" t="str">
        <f t="shared" si="34"/>
        <v/>
      </c>
      <c r="X270" t="str">
        <f t="shared" si="35"/>
        <v/>
      </c>
      <c r="AA270" s="16">
        <f t="shared" si="36"/>
        <v>0.44900000000000001</v>
      </c>
      <c r="AB270" s="16">
        <f t="shared" si="37"/>
        <v>0</v>
      </c>
      <c r="AC270" s="16"/>
    </row>
    <row r="271" spans="1:29" x14ac:dyDescent="0.25">
      <c r="A271" s="2">
        <v>43477</v>
      </c>
      <c r="B271" s="1">
        <v>12</v>
      </c>
      <c r="C271" s="3">
        <v>300</v>
      </c>
      <c r="D271" s="10">
        <v>8.6701388888888897E-2</v>
      </c>
      <c r="G271">
        <v>1.51</v>
      </c>
      <c r="H271">
        <v>4.0259999999999998</v>
      </c>
      <c r="I271">
        <v>43.521999999999998</v>
      </c>
      <c r="J271">
        <v>-4.1970000000000001</v>
      </c>
      <c r="K271">
        <v>100</v>
      </c>
      <c r="L271">
        <v>0.191</v>
      </c>
      <c r="M271">
        <v>0.20399999999999999</v>
      </c>
      <c r="N271">
        <v>0</v>
      </c>
      <c r="O271">
        <v>0.625</v>
      </c>
      <c r="R271">
        <v>12.53</v>
      </c>
      <c r="T271">
        <f t="shared" si="32"/>
        <v>120300</v>
      </c>
      <c r="U271">
        <v>0</v>
      </c>
      <c r="V271">
        <f t="shared" si="33"/>
        <v>0</v>
      </c>
      <c r="W271" t="str">
        <f t="shared" si="34"/>
        <v/>
      </c>
      <c r="X271" t="str">
        <f t="shared" si="35"/>
        <v/>
      </c>
      <c r="AA271" s="16">
        <f t="shared" si="36"/>
        <v>0.44700000000000001</v>
      </c>
      <c r="AB271" s="16">
        <f t="shared" si="37"/>
        <v>0</v>
      </c>
      <c r="AC271" s="16"/>
    </row>
    <row r="272" spans="1:29" x14ac:dyDescent="0.25">
      <c r="A272" s="2">
        <v>43477</v>
      </c>
      <c r="B272" s="1">
        <v>12</v>
      </c>
      <c r="C272" s="3">
        <v>400</v>
      </c>
      <c r="D272" s="10">
        <v>0.12836805555555555</v>
      </c>
      <c r="G272">
        <v>1.51</v>
      </c>
      <c r="H272">
        <v>4.5289999999999999</v>
      </c>
      <c r="I272">
        <v>46.329000000000001</v>
      </c>
      <c r="J272">
        <v>-4.3479999999999999</v>
      </c>
      <c r="K272">
        <v>100</v>
      </c>
      <c r="L272">
        <v>0.191</v>
      </c>
      <c r="M272">
        <v>0.20399999999999999</v>
      </c>
      <c r="N272">
        <v>0</v>
      </c>
      <c r="O272">
        <v>0.625</v>
      </c>
      <c r="R272">
        <v>12.53</v>
      </c>
      <c r="T272">
        <f t="shared" si="32"/>
        <v>120400</v>
      </c>
      <c r="U272">
        <v>0</v>
      </c>
      <c r="V272">
        <f t="shared" si="33"/>
        <v>0</v>
      </c>
      <c r="W272" t="str">
        <f t="shared" si="34"/>
        <v/>
      </c>
      <c r="X272" t="str">
        <f t="shared" si="35"/>
        <v/>
      </c>
      <c r="AA272" s="16">
        <f t="shared" si="36"/>
        <v>0.442</v>
      </c>
      <c r="AB272" s="16">
        <f t="shared" si="37"/>
        <v>0</v>
      </c>
      <c r="AC272" s="16"/>
    </row>
    <row r="273" spans="1:29" x14ac:dyDescent="0.25">
      <c r="A273" s="2">
        <v>43477</v>
      </c>
      <c r="B273" s="1">
        <v>12</v>
      </c>
      <c r="C273" s="3">
        <v>500</v>
      </c>
      <c r="D273" s="10">
        <v>0.17003472222222224</v>
      </c>
      <c r="G273">
        <v>2.0129999999999999</v>
      </c>
      <c r="H273">
        <v>4.5289999999999999</v>
      </c>
      <c r="I273">
        <v>43.521999999999998</v>
      </c>
      <c r="J273">
        <v>-4.2569999999999997</v>
      </c>
      <c r="K273">
        <v>100</v>
      </c>
      <c r="L273">
        <v>0.191</v>
      </c>
      <c r="M273">
        <v>0.20399999999999999</v>
      </c>
      <c r="N273">
        <v>0</v>
      </c>
      <c r="O273">
        <v>0.625</v>
      </c>
      <c r="R273">
        <v>12.53</v>
      </c>
      <c r="T273">
        <f t="shared" si="32"/>
        <v>120500</v>
      </c>
      <c r="U273">
        <v>0</v>
      </c>
      <c r="V273">
        <f t="shared" si="33"/>
        <v>0</v>
      </c>
      <c r="W273" t="str">
        <f t="shared" si="34"/>
        <v/>
      </c>
      <c r="X273" t="str">
        <f t="shared" si="35"/>
        <v/>
      </c>
      <c r="AA273" s="16">
        <f t="shared" si="36"/>
        <v>0.44500000000000001</v>
      </c>
      <c r="AB273" s="16">
        <f t="shared" si="37"/>
        <v>0</v>
      </c>
      <c r="AC273" s="16"/>
    </row>
    <row r="274" spans="1:29" x14ac:dyDescent="0.25">
      <c r="A274" s="2">
        <v>43477</v>
      </c>
      <c r="B274" s="1">
        <v>12</v>
      </c>
      <c r="C274" s="3">
        <v>600</v>
      </c>
      <c r="D274" s="10">
        <v>0.2117013888888889</v>
      </c>
      <c r="G274">
        <v>1.0069999999999999</v>
      </c>
      <c r="H274">
        <v>3.5230000000000001</v>
      </c>
      <c r="I274">
        <v>54.753</v>
      </c>
      <c r="J274">
        <v>-4.6210000000000004</v>
      </c>
      <c r="K274">
        <v>100</v>
      </c>
      <c r="L274">
        <v>0.191</v>
      </c>
      <c r="M274">
        <v>0.20399999999999999</v>
      </c>
      <c r="N274">
        <v>0</v>
      </c>
      <c r="O274">
        <v>0.625</v>
      </c>
      <c r="R274">
        <v>12.53</v>
      </c>
      <c r="T274">
        <f t="shared" si="32"/>
        <v>120600</v>
      </c>
      <c r="U274">
        <v>0</v>
      </c>
      <c r="V274">
        <f t="shared" si="33"/>
        <v>0</v>
      </c>
      <c r="W274" t="str">
        <f t="shared" si="34"/>
        <v/>
      </c>
      <c r="X274" t="str">
        <f t="shared" si="35"/>
        <v/>
      </c>
      <c r="AA274" s="16">
        <f t="shared" si="36"/>
        <v>0.433</v>
      </c>
      <c r="AB274" s="16">
        <f t="shared" si="37"/>
        <v>0</v>
      </c>
      <c r="AC274" s="16"/>
    </row>
    <row r="275" spans="1:29" x14ac:dyDescent="0.25">
      <c r="A275" s="2">
        <v>43477</v>
      </c>
      <c r="B275" s="1">
        <v>12</v>
      </c>
      <c r="C275" s="3">
        <v>700</v>
      </c>
      <c r="D275" s="10">
        <v>0.25336805555555558</v>
      </c>
      <c r="G275">
        <v>1.0069999999999999</v>
      </c>
      <c r="H275">
        <v>3.5230000000000001</v>
      </c>
      <c r="I275">
        <v>68.792000000000002</v>
      </c>
      <c r="J275">
        <v>-3.8660000000000001</v>
      </c>
      <c r="K275">
        <v>100</v>
      </c>
      <c r="L275">
        <v>0.191</v>
      </c>
      <c r="M275">
        <v>0.20399999999999999</v>
      </c>
      <c r="N275">
        <v>0</v>
      </c>
      <c r="O275">
        <v>0.625</v>
      </c>
      <c r="R275">
        <v>12.53</v>
      </c>
      <c r="T275">
        <f t="shared" si="32"/>
        <v>120700</v>
      </c>
      <c r="U275">
        <v>0</v>
      </c>
      <c r="V275">
        <f t="shared" si="33"/>
        <v>0</v>
      </c>
      <c r="W275" t="str">
        <f t="shared" si="34"/>
        <v/>
      </c>
      <c r="X275" t="str">
        <f t="shared" si="35"/>
        <v/>
      </c>
      <c r="AA275" s="16">
        <f t="shared" si="36"/>
        <v>0.45900000000000002</v>
      </c>
      <c r="AB275" s="16">
        <f t="shared" si="37"/>
        <v>0</v>
      </c>
      <c r="AC275" s="16"/>
    </row>
    <row r="276" spans="1:29" x14ac:dyDescent="0.25">
      <c r="A276" s="2">
        <v>43477</v>
      </c>
      <c r="B276" s="1">
        <v>12</v>
      </c>
      <c r="C276" s="3">
        <v>800</v>
      </c>
      <c r="D276" s="10">
        <v>0.29503472222222221</v>
      </c>
      <c r="G276">
        <v>1.51</v>
      </c>
      <c r="H276">
        <v>5.0330000000000004</v>
      </c>
      <c r="I276">
        <v>47.732999999999997</v>
      </c>
      <c r="J276">
        <v>-4.53</v>
      </c>
      <c r="K276">
        <v>100</v>
      </c>
      <c r="L276">
        <v>0.191</v>
      </c>
      <c r="M276">
        <v>0.20399999999999999</v>
      </c>
      <c r="N276">
        <v>0</v>
      </c>
      <c r="O276">
        <v>0.625</v>
      </c>
      <c r="R276">
        <v>12.53</v>
      </c>
      <c r="T276">
        <f t="shared" si="32"/>
        <v>120800</v>
      </c>
      <c r="U276">
        <v>0.7</v>
      </c>
      <c r="V276">
        <f t="shared" si="33"/>
        <v>0</v>
      </c>
      <c r="W276" t="str">
        <f t="shared" si="34"/>
        <v/>
      </c>
      <c r="X276" t="str">
        <f t="shared" si="35"/>
        <v/>
      </c>
      <c r="AA276" s="16">
        <f t="shared" si="36"/>
        <v>0.436</v>
      </c>
      <c r="AB276" s="16">
        <f t="shared" si="37"/>
        <v>0</v>
      </c>
      <c r="AC276" s="16"/>
    </row>
    <row r="277" spans="1:29" x14ac:dyDescent="0.25">
      <c r="A277" s="2">
        <v>43477</v>
      </c>
      <c r="B277" s="1">
        <v>12</v>
      </c>
      <c r="C277" s="3">
        <v>900</v>
      </c>
      <c r="D277" s="10">
        <v>0.33670138888888884</v>
      </c>
      <c r="G277">
        <v>1.0069999999999999</v>
      </c>
      <c r="H277">
        <v>4.0259999999999998</v>
      </c>
      <c r="I277">
        <v>58.965000000000003</v>
      </c>
      <c r="J277">
        <v>-4.1970000000000001</v>
      </c>
      <c r="K277">
        <v>100</v>
      </c>
      <c r="L277">
        <v>0.191</v>
      </c>
      <c r="M277">
        <v>0.20399999999999999</v>
      </c>
      <c r="N277">
        <v>0</v>
      </c>
      <c r="O277">
        <v>14.375</v>
      </c>
      <c r="R277">
        <v>12.53</v>
      </c>
      <c r="T277">
        <f t="shared" si="32"/>
        <v>120900</v>
      </c>
      <c r="U277">
        <v>62.7</v>
      </c>
      <c r="V277">
        <f t="shared" si="33"/>
        <v>14.4</v>
      </c>
      <c r="W277" t="str">
        <f t="shared" si="34"/>
        <v/>
      </c>
      <c r="X277" t="str">
        <f t="shared" si="35"/>
        <v/>
      </c>
      <c r="AA277" s="16">
        <f t="shared" si="36"/>
        <v>0.44700000000000001</v>
      </c>
      <c r="AB277" s="16">
        <f t="shared" si="37"/>
        <v>0</v>
      </c>
      <c r="AC277" s="16"/>
    </row>
    <row r="278" spans="1:29" x14ac:dyDescent="0.25">
      <c r="A278" s="2">
        <v>43477</v>
      </c>
      <c r="B278" s="1">
        <v>12</v>
      </c>
      <c r="C278" s="3">
        <v>1000</v>
      </c>
      <c r="D278" s="10">
        <v>0.37836805555555553</v>
      </c>
      <c r="G278">
        <v>1.51</v>
      </c>
      <c r="H278">
        <v>4.0259999999999998</v>
      </c>
      <c r="I278">
        <v>46.329000000000001</v>
      </c>
      <c r="J278">
        <v>-2.7120000000000002</v>
      </c>
      <c r="K278">
        <v>100</v>
      </c>
      <c r="L278">
        <v>0.191</v>
      </c>
      <c r="M278">
        <v>0.20399999999999999</v>
      </c>
      <c r="N278">
        <v>0</v>
      </c>
      <c r="O278">
        <v>189.375</v>
      </c>
      <c r="R278">
        <v>13.61</v>
      </c>
      <c r="T278">
        <f t="shared" si="32"/>
        <v>121000</v>
      </c>
      <c r="U278">
        <v>179.8</v>
      </c>
      <c r="V278">
        <f t="shared" si="33"/>
        <v>189.4</v>
      </c>
      <c r="W278" t="str">
        <f t="shared" si="34"/>
        <v/>
      </c>
      <c r="X278" t="str">
        <f t="shared" si="35"/>
        <v/>
      </c>
      <c r="AA278" s="16">
        <f t="shared" si="36"/>
        <v>0.5</v>
      </c>
      <c r="AB278" s="16">
        <f t="shared" si="37"/>
        <v>0</v>
      </c>
      <c r="AC278" s="16"/>
    </row>
    <row r="279" spans="1:29" x14ac:dyDescent="0.25">
      <c r="A279" s="2">
        <v>43477</v>
      </c>
      <c r="B279" s="1">
        <v>12</v>
      </c>
      <c r="C279" s="3">
        <v>1100</v>
      </c>
      <c r="D279" s="10">
        <v>0.42003472222222221</v>
      </c>
      <c r="G279">
        <v>2.516</v>
      </c>
      <c r="H279">
        <v>5.5359999999999996</v>
      </c>
      <c r="I279">
        <v>40.713999999999999</v>
      </c>
      <c r="J279">
        <v>-3.36</v>
      </c>
      <c r="K279">
        <v>100</v>
      </c>
      <c r="L279">
        <v>0.191</v>
      </c>
      <c r="M279">
        <v>0.20399999999999999</v>
      </c>
      <c r="N279">
        <v>0</v>
      </c>
      <c r="O279">
        <v>131.875</v>
      </c>
      <c r="R279">
        <v>13.28</v>
      </c>
      <c r="T279">
        <f t="shared" si="32"/>
        <v>121100</v>
      </c>
      <c r="U279">
        <v>270.5</v>
      </c>
      <c r="V279">
        <f t="shared" si="33"/>
        <v>131.9</v>
      </c>
      <c r="W279" t="str">
        <f t="shared" si="34"/>
        <v/>
      </c>
      <c r="X279" t="str">
        <f t="shared" si="35"/>
        <v/>
      </c>
      <c r="AA279" s="16">
        <f t="shared" si="36"/>
        <v>0.47599999999999998</v>
      </c>
      <c r="AB279" s="16">
        <f t="shared" si="37"/>
        <v>0</v>
      </c>
      <c r="AC279" s="16"/>
    </row>
    <row r="280" spans="1:29" x14ac:dyDescent="0.25">
      <c r="A280" s="2">
        <v>43477</v>
      </c>
      <c r="B280" s="1">
        <v>12</v>
      </c>
      <c r="C280" s="3">
        <v>1200</v>
      </c>
      <c r="D280" s="10">
        <v>0.46170138888888884</v>
      </c>
      <c r="G280">
        <v>3.02</v>
      </c>
      <c r="H280">
        <v>5.0330000000000004</v>
      </c>
      <c r="I280">
        <v>43.521999999999998</v>
      </c>
      <c r="J280">
        <v>-1.5840000000000001</v>
      </c>
      <c r="K280">
        <v>100</v>
      </c>
      <c r="L280">
        <v>0.191</v>
      </c>
      <c r="M280">
        <v>0.20399999999999999</v>
      </c>
      <c r="N280">
        <v>0</v>
      </c>
      <c r="O280">
        <v>330.625</v>
      </c>
      <c r="R280">
        <v>13.39</v>
      </c>
      <c r="T280">
        <f t="shared" si="32"/>
        <v>121200</v>
      </c>
      <c r="U280">
        <v>317.2</v>
      </c>
      <c r="V280">
        <f t="shared" si="33"/>
        <v>330.6</v>
      </c>
      <c r="W280" t="str">
        <f t="shared" si="34"/>
        <v/>
      </c>
      <c r="X280" t="str">
        <f t="shared" si="35"/>
        <v/>
      </c>
      <c r="AA280" s="16">
        <f t="shared" si="36"/>
        <v>0.54400000000000004</v>
      </c>
      <c r="AB280" s="16">
        <f t="shared" si="37"/>
        <v>0</v>
      </c>
      <c r="AC280" s="16"/>
    </row>
    <row r="281" spans="1:29" x14ac:dyDescent="0.25">
      <c r="A281" s="2">
        <v>43477</v>
      </c>
      <c r="B281" s="1">
        <v>12</v>
      </c>
      <c r="C281" s="3">
        <v>1300</v>
      </c>
      <c r="D281" s="10">
        <v>0.50336805555555553</v>
      </c>
      <c r="G281">
        <v>3.02</v>
      </c>
      <c r="H281">
        <v>6.5430000000000001</v>
      </c>
      <c r="I281">
        <v>47.732999999999997</v>
      </c>
      <c r="J281">
        <v>-1.1279999999999999</v>
      </c>
      <c r="K281">
        <v>100</v>
      </c>
      <c r="L281">
        <v>0.191</v>
      </c>
      <c r="M281">
        <v>0.20399999999999999</v>
      </c>
      <c r="N281">
        <v>0</v>
      </c>
      <c r="O281">
        <v>220.625</v>
      </c>
      <c r="R281">
        <v>13.39</v>
      </c>
      <c r="T281">
        <f t="shared" si="32"/>
        <v>121300</v>
      </c>
      <c r="U281">
        <v>313.5</v>
      </c>
      <c r="V281">
        <f t="shared" si="33"/>
        <v>220.6</v>
      </c>
      <c r="W281" t="str">
        <f t="shared" si="34"/>
        <v/>
      </c>
      <c r="X281" t="str">
        <f t="shared" si="35"/>
        <v/>
      </c>
      <c r="AA281" s="16">
        <f t="shared" si="36"/>
        <v>0.56200000000000006</v>
      </c>
      <c r="AB281" s="16">
        <f t="shared" si="37"/>
        <v>0</v>
      </c>
      <c r="AC281" s="16"/>
    </row>
    <row r="282" spans="1:29" x14ac:dyDescent="0.25">
      <c r="A282" s="2">
        <v>43477</v>
      </c>
      <c r="B282" s="1">
        <v>12</v>
      </c>
      <c r="C282" s="3">
        <v>1400</v>
      </c>
      <c r="D282" s="10">
        <v>0.54503472222222216</v>
      </c>
      <c r="G282">
        <v>4.0259999999999998</v>
      </c>
      <c r="H282">
        <v>7.5490000000000004</v>
      </c>
      <c r="I282">
        <v>44.924999999999997</v>
      </c>
      <c r="J282">
        <v>-2.4790000000000001</v>
      </c>
      <c r="K282">
        <v>100</v>
      </c>
      <c r="L282">
        <v>0.191</v>
      </c>
      <c r="M282">
        <v>0.20399999999999999</v>
      </c>
      <c r="N282">
        <v>0</v>
      </c>
      <c r="O282">
        <v>229.375</v>
      </c>
      <c r="R282">
        <v>13.5</v>
      </c>
      <c r="T282">
        <f t="shared" si="32"/>
        <v>121400</v>
      </c>
      <c r="U282">
        <v>260</v>
      </c>
      <c r="V282">
        <f t="shared" si="33"/>
        <v>229.4</v>
      </c>
      <c r="W282" t="str">
        <f t="shared" si="34"/>
        <v/>
      </c>
      <c r="X282" t="str">
        <f t="shared" si="35"/>
        <v/>
      </c>
      <c r="AA282" s="16">
        <f t="shared" si="36"/>
        <v>0.50900000000000001</v>
      </c>
      <c r="AB282" s="16">
        <f t="shared" si="37"/>
        <v>0</v>
      </c>
      <c r="AC282" s="16"/>
    </row>
    <row r="283" spans="1:29" x14ac:dyDescent="0.25">
      <c r="A283" s="2">
        <v>43477</v>
      </c>
      <c r="B283" s="1">
        <v>12</v>
      </c>
      <c r="C283" s="3">
        <v>1500</v>
      </c>
      <c r="D283" s="10">
        <v>0.5867013888888889</v>
      </c>
      <c r="G283">
        <v>4.0259999999999998</v>
      </c>
      <c r="H283">
        <v>7.0460000000000003</v>
      </c>
      <c r="I283">
        <v>43.521999999999998</v>
      </c>
      <c r="J283">
        <v>-1.4410000000000001</v>
      </c>
      <c r="K283">
        <v>99.9</v>
      </c>
      <c r="L283">
        <v>0.191</v>
      </c>
      <c r="M283">
        <v>0.20399999999999999</v>
      </c>
      <c r="N283">
        <v>0</v>
      </c>
      <c r="O283">
        <v>216.875</v>
      </c>
      <c r="R283">
        <v>13.5</v>
      </c>
      <c r="T283">
        <f t="shared" si="32"/>
        <v>121500</v>
      </c>
      <c r="U283">
        <v>164.3</v>
      </c>
      <c r="V283">
        <f t="shared" si="33"/>
        <v>216.9</v>
      </c>
      <c r="W283" t="str">
        <f t="shared" si="34"/>
        <v/>
      </c>
      <c r="X283" t="str">
        <f t="shared" si="35"/>
        <v/>
      </c>
      <c r="AA283" s="16">
        <f t="shared" si="36"/>
        <v>0.54900000000000004</v>
      </c>
      <c r="AB283" s="16">
        <f t="shared" si="37"/>
        <v>1E-3</v>
      </c>
      <c r="AC283" s="16"/>
    </row>
    <row r="284" spans="1:29" x14ac:dyDescent="0.25">
      <c r="A284" s="2">
        <v>43477</v>
      </c>
      <c r="B284" s="1">
        <v>12</v>
      </c>
      <c r="C284" s="3">
        <v>1600</v>
      </c>
      <c r="D284" s="10">
        <v>0.62836805555555553</v>
      </c>
      <c r="G284">
        <v>3.02</v>
      </c>
      <c r="H284">
        <v>6.0389999999999997</v>
      </c>
      <c r="I284">
        <v>44.924999999999997</v>
      </c>
      <c r="J284">
        <v>-1.47</v>
      </c>
      <c r="K284">
        <v>98.6</v>
      </c>
      <c r="L284">
        <v>0.191</v>
      </c>
      <c r="M284">
        <v>0.20399999999999999</v>
      </c>
      <c r="N284">
        <v>0</v>
      </c>
      <c r="O284">
        <v>114.375</v>
      </c>
      <c r="R284">
        <v>13.5</v>
      </c>
      <c r="T284">
        <f t="shared" si="32"/>
        <v>121600</v>
      </c>
      <c r="U284">
        <v>47.2</v>
      </c>
      <c r="V284">
        <f t="shared" si="33"/>
        <v>114.4</v>
      </c>
      <c r="W284" t="str">
        <f t="shared" si="34"/>
        <v/>
      </c>
      <c r="X284" t="str">
        <f t="shared" si="35"/>
        <v/>
      </c>
      <c r="AA284" s="16">
        <f t="shared" si="36"/>
        <v>0.54100000000000004</v>
      </c>
      <c r="AB284" s="16">
        <f t="shared" si="37"/>
        <v>8.0000000000000002E-3</v>
      </c>
      <c r="AC284" s="16"/>
    </row>
    <row r="285" spans="1:29" x14ac:dyDescent="0.25">
      <c r="A285" s="2">
        <v>43477</v>
      </c>
      <c r="B285" s="1">
        <v>12</v>
      </c>
      <c r="C285" s="3">
        <v>1700</v>
      </c>
      <c r="D285" s="10">
        <v>0.67003472222222227</v>
      </c>
      <c r="G285">
        <v>3.5230000000000001</v>
      </c>
      <c r="H285">
        <v>7.5490000000000004</v>
      </c>
      <c r="I285">
        <v>53.348999999999997</v>
      </c>
      <c r="J285">
        <v>-2.8</v>
      </c>
      <c r="K285">
        <v>99.5</v>
      </c>
      <c r="L285">
        <v>0.191</v>
      </c>
      <c r="M285">
        <v>0.20399999999999999</v>
      </c>
      <c r="N285">
        <v>0</v>
      </c>
      <c r="O285">
        <v>10.625</v>
      </c>
      <c r="R285">
        <v>13.28</v>
      </c>
      <c r="T285">
        <f t="shared" si="32"/>
        <v>121700</v>
      </c>
      <c r="U285">
        <v>0</v>
      </c>
      <c r="V285">
        <f t="shared" si="33"/>
        <v>10.6</v>
      </c>
      <c r="W285" t="str">
        <f t="shared" si="34"/>
        <v/>
      </c>
      <c r="X285" t="str">
        <f t="shared" si="35"/>
        <v/>
      </c>
      <c r="AA285" s="16">
        <f t="shared" si="36"/>
        <v>0.49399999999999999</v>
      </c>
      <c r="AB285" s="16">
        <f t="shared" si="37"/>
        <v>2E-3</v>
      </c>
      <c r="AC285" s="16"/>
    </row>
    <row r="286" spans="1:29" x14ac:dyDescent="0.25">
      <c r="A286" s="2">
        <v>43477</v>
      </c>
      <c r="B286" s="1">
        <v>12</v>
      </c>
      <c r="C286" s="3">
        <v>1800</v>
      </c>
      <c r="D286" s="10">
        <v>0.7117013888888889</v>
      </c>
      <c r="G286">
        <v>4.0259999999999998</v>
      </c>
      <c r="H286">
        <v>7.0460000000000003</v>
      </c>
      <c r="I286">
        <v>36.502000000000002</v>
      </c>
      <c r="J286">
        <v>-3.8660000000000001</v>
      </c>
      <c r="K286">
        <v>99.7</v>
      </c>
      <c r="L286">
        <v>0.191</v>
      </c>
      <c r="M286">
        <v>0.20399999999999999</v>
      </c>
      <c r="N286">
        <v>0</v>
      </c>
      <c r="O286">
        <v>0.625</v>
      </c>
      <c r="R286">
        <v>12.96</v>
      </c>
      <c r="T286">
        <f t="shared" si="32"/>
        <v>121800</v>
      </c>
      <c r="U286">
        <v>0</v>
      </c>
      <c r="V286">
        <f t="shared" si="33"/>
        <v>0</v>
      </c>
      <c r="W286" t="str">
        <f t="shared" si="34"/>
        <v/>
      </c>
      <c r="X286" t="str">
        <f t="shared" si="35"/>
        <v/>
      </c>
      <c r="AA286" s="16">
        <f t="shared" si="36"/>
        <v>0.45700000000000002</v>
      </c>
      <c r="AB286" s="16">
        <f t="shared" si="37"/>
        <v>1E-3</v>
      </c>
      <c r="AC286" s="16"/>
    </row>
    <row r="287" spans="1:29" x14ac:dyDescent="0.25">
      <c r="A287" s="2">
        <v>43477</v>
      </c>
      <c r="B287" s="1">
        <v>12</v>
      </c>
      <c r="C287" s="3">
        <v>1900</v>
      </c>
      <c r="D287" s="10">
        <v>0.75336805555555564</v>
      </c>
      <c r="G287">
        <v>4.0259999999999998</v>
      </c>
      <c r="H287">
        <v>7.0460000000000003</v>
      </c>
      <c r="I287">
        <v>36.502000000000002</v>
      </c>
      <c r="J287">
        <v>-3.9860000000000002</v>
      </c>
      <c r="K287">
        <v>99.7</v>
      </c>
      <c r="L287">
        <v>0.191</v>
      </c>
      <c r="M287">
        <v>0.20399999999999999</v>
      </c>
      <c r="N287">
        <v>0</v>
      </c>
      <c r="O287">
        <v>0.625</v>
      </c>
      <c r="R287">
        <v>12.86</v>
      </c>
      <c r="T287">
        <f t="shared" si="32"/>
        <v>121900</v>
      </c>
      <c r="U287">
        <v>0</v>
      </c>
      <c r="V287">
        <f t="shared" si="33"/>
        <v>0</v>
      </c>
      <c r="W287" t="str">
        <f t="shared" si="34"/>
        <v/>
      </c>
      <c r="X287" t="str">
        <f t="shared" si="35"/>
        <v/>
      </c>
      <c r="AA287" s="16">
        <f t="shared" si="36"/>
        <v>0.45300000000000001</v>
      </c>
      <c r="AB287" s="16">
        <f t="shared" si="37"/>
        <v>1E-3</v>
      </c>
      <c r="AC287" s="16"/>
    </row>
    <row r="288" spans="1:29" x14ac:dyDescent="0.25">
      <c r="A288" s="2">
        <v>43477</v>
      </c>
      <c r="B288" s="1">
        <v>12</v>
      </c>
      <c r="C288" s="3">
        <v>2000</v>
      </c>
      <c r="D288" s="10">
        <v>0.79503472222222227</v>
      </c>
      <c r="G288">
        <v>3.02</v>
      </c>
      <c r="H288">
        <v>6.0389999999999997</v>
      </c>
      <c r="I288">
        <v>39.31</v>
      </c>
      <c r="J288">
        <v>-4.1669999999999998</v>
      </c>
      <c r="K288">
        <v>97.3</v>
      </c>
      <c r="L288">
        <v>0.191</v>
      </c>
      <c r="M288">
        <v>0.20399999999999999</v>
      </c>
      <c r="N288">
        <v>0</v>
      </c>
      <c r="O288">
        <v>0.625</v>
      </c>
      <c r="R288">
        <v>12.75</v>
      </c>
      <c r="T288">
        <f t="shared" si="32"/>
        <v>122000</v>
      </c>
      <c r="U288">
        <v>0</v>
      </c>
      <c r="V288">
        <f t="shared" si="33"/>
        <v>0</v>
      </c>
      <c r="W288" t="str">
        <f t="shared" si="34"/>
        <v/>
      </c>
      <c r="X288" t="str">
        <f t="shared" si="35"/>
        <v/>
      </c>
      <c r="AA288" s="16">
        <f t="shared" si="36"/>
        <v>0.436</v>
      </c>
      <c r="AB288" s="16">
        <f t="shared" si="37"/>
        <v>1.2E-2</v>
      </c>
      <c r="AC288" s="16"/>
    </row>
    <row r="289" spans="1:29" x14ac:dyDescent="0.25">
      <c r="A289" s="2">
        <v>43477</v>
      </c>
      <c r="B289" s="1">
        <v>12</v>
      </c>
      <c r="C289" s="3">
        <v>2100</v>
      </c>
      <c r="D289" s="10">
        <v>0.8367013888888889</v>
      </c>
      <c r="G289">
        <v>3.02</v>
      </c>
      <c r="H289">
        <v>6.0389999999999997</v>
      </c>
      <c r="I289">
        <v>46.329000000000001</v>
      </c>
      <c r="J289">
        <v>-3.657</v>
      </c>
      <c r="K289">
        <v>91.7</v>
      </c>
      <c r="L289">
        <v>0.191</v>
      </c>
      <c r="M289">
        <v>0.20399999999999999</v>
      </c>
      <c r="N289">
        <v>0</v>
      </c>
      <c r="O289">
        <v>0.625</v>
      </c>
      <c r="R289">
        <v>12.64</v>
      </c>
      <c r="T289">
        <f t="shared" si="32"/>
        <v>122100</v>
      </c>
      <c r="U289">
        <v>0</v>
      </c>
      <c r="V289">
        <f t="shared" si="33"/>
        <v>0</v>
      </c>
      <c r="W289" t="str">
        <f t="shared" si="34"/>
        <v/>
      </c>
      <c r="X289" t="str">
        <f t="shared" si="35"/>
        <v/>
      </c>
      <c r="AA289" s="16">
        <f t="shared" si="36"/>
        <v>0.42699999999999999</v>
      </c>
      <c r="AB289" s="16">
        <f t="shared" si="37"/>
        <v>3.9E-2</v>
      </c>
      <c r="AC289" s="16"/>
    </row>
    <row r="290" spans="1:29" x14ac:dyDescent="0.25">
      <c r="A290" s="2">
        <v>43477</v>
      </c>
      <c r="B290" s="1">
        <v>12</v>
      </c>
      <c r="C290" s="3">
        <v>2200</v>
      </c>
      <c r="D290" s="10">
        <v>0.87836805555555564</v>
      </c>
      <c r="G290">
        <v>3.02</v>
      </c>
      <c r="H290">
        <v>5.5359999999999996</v>
      </c>
      <c r="I290">
        <v>40.713999999999999</v>
      </c>
      <c r="J290">
        <v>-3.657</v>
      </c>
      <c r="K290">
        <v>88.3</v>
      </c>
      <c r="L290">
        <v>0.191</v>
      </c>
      <c r="M290">
        <v>0.20399999999999999</v>
      </c>
      <c r="N290">
        <v>0</v>
      </c>
      <c r="O290">
        <v>0.625</v>
      </c>
      <c r="R290">
        <v>12.64</v>
      </c>
      <c r="T290">
        <f t="shared" si="32"/>
        <v>122200</v>
      </c>
      <c r="U290">
        <v>0</v>
      </c>
      <c r="V290">
        <f t="shared" si="33"/>
        <v>0</v>
      </c>
      <c r="W290" t="str">
        <f t="shared" si="34"/>
        <v/>
      </c>
      <c r="X290" t="str">
        <f t="shared" si="35"/>
        <v/>
      </c>
      <c r="AA290" s="16">
        <f t="shared" si="36"/>
        <v>0.41099999999999998</v>
      </c>
      <c r="AB290" s="16">
        <f t="shared" si="37"/>
        <v>5.3999999999999999E-2</v>
      </c>
      <c r="AC290" s="16"/>
    </row>
    <row r="291" spans="1:29" x14ac:dyDescent="0.25">
      <c r="A291" s="2">
        <v>43477</v>
      </c>
      <c r="B291" s="1">
        <v>12</v>
      </c>
      <c r="C291" s="3">
        <v>2300</v>
      </c>
      <c r="D291" s="10">
        <v>0.92003472222222227</v>
      </c>
      <c r="G291">
        <v>3.02</v>
      </c>
      <c r="H291">
        <v>5.5359999999999996</v>
      </c>
      <c r="I291">
        <v>39.31</v>
      </c>
      <c r="J291">
        <v>-3.8359999999999999</v>
      </c>
      <c r="K291">
        <v>84.3</v>
      </c>
      <c r="L291">
        <v>0.191</v>
      </c>
      <c r="M291">
        <v>0.20399999999999999</v>
      </c>
      <c r="N291">
        <v>0</v>
      </c>
      <c r="O291">
        <v>0.625</v>
      </c>
      <c r="R291">
        <v>12.64</v>
      </c>
      <c r="T291">
        <f t="shared" si="32"/>
        <v>122300</v>
      </c>
      <c r="U291">
        <v>0</v>
      </c>
      <c r="V291">
        <f t="shared" si="33"/>
        <v>0</v>
      </c>
      <c r="W291" t="str">
        <f t="shared" si="34"/>
        <v/>
      </c>
      <c r="X291" t="str">
        <f t="shared" si="35"/>
        <v/>
      </c>
      <c r="AA291" s="16">
        <f t="shared" si="36"/>
        <v>0.38700000000000001</v>
      </c>
      <c r="AB291" s="16">
        <f t="shared" si="37"/>
        <v>7.1999999999999995E-2</v>
      </c>
      <c r="AC291" s="16"/>
    </row>
    <row r="292" spans="1:29" x14ac:dyDescent="0.25">
      <c r="A292" s="2">
        <v>43477</v>
      </c>
      <c r="B292" s="1">
        <v>12</v>
      </c>
      <c r="C292" s="3">
        <v>2400</v>
      </c>
      <c r="D292" s="10">
        <v>0.9617013888888889</v>
      </c>
      <c r="G292">
        <v>3.02</v>
      </c>
      <c r="H292">
        <v>6.0389999999999997</v>
      </c>
      <c r="I292">
        <v>32.29</v>
      </c>
      <c r="J292">
        <v>-3.9260000000000002</v>
      </c>
      <c r="K292">
        <v>84.6</v>
      </c>
      <c r="L292">
        <v>0.191</v>
      </c>
      <c r="M292">
        <v>0.20399999999999999</v>
      </c>
      <c r="N292">
        <v>0</v>
      </c>
      <c r="O292">
        <v>0.625</v>
      </c>
      <c r="R292">
        <v>12.64</v>
      </c>
      <c r="T292">
        <f t="shared" si="32"/>
        <v>122400</v>
      </c>
      <c r="U292">
        <v>0</v>
      </c>
      <c r="V292">
        <f t="shared" si="33"/>
        <v>0</v>
      </c>
      <c r="W292">
        <f t="shared" si="34"/>
        <v>0.191</v>
      </c>
      <c r="X292">
        <f t="shared" si="35"/>
        <v>0.20399999999999999</v>
      </c>
      <c r="AA292" s="16">
        <f t="shared" si="36"/>
        <v>0.38600000000000001</v>
      </c>
      <c r="AB292" s="16">
        <f t="shared" si="37"/>
        <v>7.0000000000000007E-2</v>
      </c>
      <c r="AC292" s="16"/>
    </row>
    <row r="293" spans="1:29" x14ac:dyDescent="0.25">
      <c r="A293" s="2">
        <v>43478</v>
      </c>
      <c r="B293" s="1">
        <v>13</v>
      </c>
      <c r="C293" s="3">
        <v>100</v>
      </c>
      <c r="D293" s="10">
        <v>3.3680555555555551E-3</v>
      </c>
      <c r="G293">
        <v>3.5230000000000001</v>
      </c>
      <c r="H293">
        <v>5.5359999999999996</v>
      </c>
      <c r="I293">
        <v>29.481999999999999</v>
      </c>
      <c r="J293">
        <v>-3.657</v>
      </c>
      <c r="K293">
        <v>85</v>
      </c>
      <c r="L293">
        <v>0.191</v>
      </c>
      <c r="M293">
        <v>0.20399999999999999</v>
      </c>
      <c r="N293">
        <v>0</v>
      </c>
      <c r="O293">
        <v>0.625</v>
      </c>
      <c r="R293">
        <v>12.53</v>
      </c>
      <c r="T293">
        <f t="shared" si="32"/>
        <v>130100</v>
      </c>
      <c r="U293">
        <v>0</v>
      </c>
      <c r="V293">
        <f t="shared" si="33"/>
        <v>0</v>
      </c>
      <c r="W293" t="str">
        <f t="shared" si="34"/>
        <v/>
      </c>
      <c r="X293" t="str">
        <f t="shared" si="35"/>
        <v/>
      </c>
      <c r="AA293" s="16">
        <f t="shared" si="36"/>
        <v>0.39600000000000002</v>
      </c>
      <c r="AB293" s="16">
        <f t="shared" si="37"/>
        <v>7.0000000000000007E-2</v>
      </c>
      <c r="AC293" s="16"/>
    </row>
    <row r="294" spans="1:29" x14ac:dyDescent="0.25">
      <c r="A294" s="2">
        <v>43478</v>
      </c>
      <c r="B294" s="1">
        <v>13</v>
      </c>
      <c r="C294" s="3">
        <v>200</v>
      </c>
      <c r="D294" s="10">
        <v>4.5034722222222219E-2</v>
      </c>
      <c r="G294">
        <v>2.516</v>
      </c>
      <c r="H294">
        <v>5.0330000000000004</v>
      </c>
      <c r="I294">
        <v>22.463000000000001</v>
      </c>
      <c r="J294">
        <v>-3.8069999999999999</v>
      </c>
      <c r="K294">
        <v>84.1</v>
      </c>
      <c r="L294">
        <v>0.191</v>
      </c>
      <c r="M294">
        <v>0.20399999999999999</v>
      </c>
      <c r="N294">
        <v>0</v>
      </c>
      <c r="O294">
        <v>0.625</v>
      </c>
      <c r="R294">
        <v>12.53</v>
      </c>
      <c r="T294">
        <f t="shared" si="32"/>
        <v>130200</v>
      </c>
      <c r="U294">
        <v>0</v>
      </c>
      <c r="V294">
        <f t="shared" si="33"/>
        <v>0</v>
      </c>
      <c r="W294" t="str">
        <f t="shared" si="34"/>
        <v/>
      </c>
      <c r="X294" t="str">
        <f t="shared" si="35"/>
        <v/>
      </c>
      <c r="AA294" s="16">
        <f t="shared" si="36"/>
        <v>0.38700000000000001</v>
      </c>
      <c r="AB294" s="16">
        <f t="shared" si="37"/>
        <v>7.2999999999999995E-2</v>
      </c>
      <c r="AC294" s="16"/>
    </row>
    <row r="295" spans="1:29" x14ac:dyDescent="0.25">
      <c r="A295" s="2">
        <v>43478</v>
      </c>
      <c r="B295" s="1">
        <v>13</v>
      </c>
      <c r="C295" s="3">
        <v>300</v>
      </c>
      <c r="D295" s="10">
        <v>8.6701388888888897E-2</v>
      </c>
      <c r="G295">
        <v>2.516</v>
      </c>
      <c r="H295">
        <v>4.5289999999999999</v>
      </c>
      <c r="I295">
        <v>26.675000000000001</v>
      </c>
      <c r="J295">
        <v>-3.508</v>
      </c>
      <c r="K295">
        <v>85</v>
      </c>
      <c r="L295">
        <v>0.191</v>
      </c>
      <c r="M295">
        <v>0.20399999999999999</v>
      </c>
      <c r="N295">
        <v>0</v>
      </c>
      <c r="O295">
        <v>0.625</v>
      </c>
      <c r="R295">
        <v>12.53</v>
      </c>
      <c r="T295">
        <f t="shared" si="32"/>
        <v>130300</v>
      </c>
      <c r="U295">
        <v>0</v>
      </c>
      <c r="V295">
        <f t="shared" si="33"/>
        <v>0</v>
      </c>
      <c r="W295" t="str">
        <f t="shared" si="34"/>
        <v/>
      </c>
      <c r="X295" t="str">
        <f t="shared" si="35"/>
        <v/>
      </c>
      <c r="AA295" s="16">
        <f t="shared" si="36"/>
        <v>0.4</v>
      </c>
      <c r="AB295" s="16">
        <f t="shared" si="37"/>
        <v>7.0999999999999994E-2</v>
      </c>
      <c r="AC295" s="16"/>
    </row>
    <row r="296" spans="1:29" x14ac:dyDescent="0.25">
      <c r="A296" s="2">
        <v>43478</v>
      </c>
      <c r="B296" s="1">
        <v>13</v>
      </c>
      <c r="C296" s="3">
        <v>400</v>
      </c>
      <c r="D296" s="10">
        <v>0.12836805555555555</v>
      </c>
      <c r="G296">
        <v>2.0129999999999999</v>
      </c>
      <c r="H296">
        <v>4.5289999999999999</v>
      </c>
      <c r="I296">
        <v>19.655000000000001</v>
      </c>
      <c r="J296">
        <v>-4.9569999999999999</v>
      </c>
      <c r="K296">
        <v>83.9</v>
      </c>
      <c r="L296">
        <v>0.191</v>
      </c>
      <c r="M296">
        <v>0.20399999999999999</v>
      </c>
      <c r="N296">
        <v>0</v>
      </c>
      <c r="O296">
        <v>0.625</v>
      </c>
      <c r="R296">
        <v>12.53</v>
      </c>
      <c r="T296">
        <f t="shared" si="32"/>
        <v>130400</v>
      </c>
      <c r="U296">
        <v>0</v>
      </c>
      <c r="V296">
        <f t="shared" si="33"/>
        <v>0</v>
      </c>
      <c r="W296" t="str">
        <f t="shared" si="34"/>
        <v/>
      </c>
      <c r="X296" t="str">
        <f t="shared" si="35"/>
        <v/>
      </c>
      <c r="AA296" s="16">
        <f t="shared" si="36"/>
        <v>0.35399999999999998</v>
      </c>
      <c r="AB296" s="16">
        <f t="shared" si="37"/>
        <v>6.8000000000000005E-2</v>
      </c>
      <c r="AC296" s="16"/>
    </row>
    <row r="297" spans="1:29" x14ac:dyDescent="0.25">
      <c r="A297" s="2">
        <v>43478</v>
      </c>
      <c r="B297" s="1">
        <v>13</v>
      </c>
      <c r="C297" s="3">
        <v>500</v>
      </c>
      <c r="D297" s="10">
        <v>0.17003472222222224</v>
      </c>
      <c r="G297">
        <v>1.51</v>
      </c>
      <c r="H297">
        <v>3.5230000000000001</v>
      </c>
      <c r="I297">
        <v>15.443</v>
      </c>
      <c r="J297">
        <v>-4.53</v>
      </c>
      <c r="K297">
        <v>87.8</v>
      </c>
      <c r="L297">
        <v>0.191</v>
      </c>
      <c r="M297">
        <v>0.20399999999999999</v>
      </c>
      <c r="N297">
        <v>0</v>
      </c>
      <c r="O297">
        <v>0.625</v>
      </c>
      <c r="R297">
        <v>12.53</v>
      </c>
      <c r="T297">
        <f t="shared" si="32"/>
        <v>130500</v>
      </c>
      <c r="U297">
        <v>0</v>
      </c>
      <c r="V297">
        <f t="shared" si="33"/>
        <v>0</v>
      </c>
      <c r="W297" t="str">
        <f t="shared" si="34"/>
        <v/>
      </c>
      <c r="X297" t="str">
        <f t="shared" si="35"/>
        <v/>
      </c>
      <c r="AA297" s="16">
        <f t="shared" si="36"/>
        <v>0.38300000000000001</v>
      </c>
      <c r="AB297" s="16">
        <f t="shared" si="37"/>
        <v>5.2999999999999999E-2</v>
      </c>
      <c r="AC297" s="16"/>
    </row>
    <row r="298" spans="1:29" x14ac:dyDescent="0.25">
      <c r="A298" s="2">
        <v>43478</v>
      </c>
      <c r="B298" s="1">
        <v>13</v>
      </c>
      <c r="C298" s="3">
        <v>600</v>
      </c>
      <c r="D298" s="10">
        <v>0.2117013888888889</v>
      </c>
      <c r="G298">
        <v>1.51</v>
      </c>
      <c r="H298">
        <v>3.02</v>
      </c>
      <c r="I298">
        <v>5.6159999999999997</v>
      </c>
      <c r="J298">
        <v>-4.7430000000000003</v>
      </c>
      <c r="K298">
        <v>89.8</v>
      </c>
      <c r="L298">
        <v>0.191</v>
      </c>
      <c r="M298">
        <v>0.20399999999999999</v>
      </c>
      <c r="N298">
        <v>0</v>
      </c>
      <c r="O298">
        <v>0.625</v>
      </c>
      <c r="R298">
        <v>12.53</v>
      </c>
      <c r="T298">
        <f t="shared" si="32"/>
        <v>130600</v>
      </c>
      <c r="U298">
        <v>0</v>
      </c>
      <c r="V298">
        <f t="shared" si="33"/>
        <v>0</v>
      </c>
      <c r="W298" t="str">
        <f t="shared" si="34"/>
        <v/>
      </c>
      <c r="X298" t="str">
        <f t="shared" si="35"/>
        <v/>
      </c>
      <c r="AA298" s="16">
        <f t="shared" si="36"/>
        <v>0.38500000000000001</v>
      </c>
      <c r="AB298" s="16">
        <f t="shared" si="37"/>
        <v>4.3999999999999997E-2</v>
      </c>
      <c r="AC298" s="16"/>
    </row>
    <row r="299" spans="1:29" x14ac:dyDescent="0.25">
      <c r="A299" s="2">
        <v>43478</v>
      </c>
      <c r="B299" s="1">
        <v>13</v>
      </c>
      <c r="C299" s="3">
        <v>700</v>
      </c>
      <c r="D299" s="10">
        <v>0.25336805555555558</v>
      </c>
      <c r="G299">
        <v>2.0129999999999999</v>
      </c>
      <c r="H299">
        <v>3.02</v>
      </c>
      <c r="I299">
        <v>7.02</v>
      </c>
      <c r="J299">
        <v>-4.5599999999999996</v>
      </c>
      <c r="K299">
        <v>91.5</v>
      </c>
      <c r="L299">
        <v>0.191</v>
      </c>
      <c r="M299">
        <v>0.20399999999999999</v>
      </c>
      <c r="N299">
        <v>0</v>
      </c>
      <c r="O299">
        <v>0.625</v>
      </c>
      <c r="R299">
        <v>12.53</v>
      </c>
      <c r="T299">
        <f t="shared" si="32"/>
        <v>130700</v>
      </c>
      <c r="U299">
        <v>0</v>
      </c>
      <c r="V299">
        <f t="shared" si="33"/>
        <v>0</v>
      </c>
      <c r="W299" t="str">
        <f t="shared" si="34"/>
        <v/>
      </c>
      <c r="X299" t="str">
        <f t="shared" si="35"/>
        <v/>
      </c>
      <c r="AA299" s="16">
        <f t="shared" si="36"/>
        <v>0.39800000000000002</v>
      </c>
      <c r="AB299" s="16">
        <f t="shared" si="37"/>
        <v>3.6999999999999998E-2</v>
      </c>
      <c r="AC299" s="16"/>
    </row>
    <row r="300" spans="1:29" x14ac:dyDescent="0.25">
      <c r="A300" s="2">
        <v>43478</v>
      </c>
      <c r="B300" s="1">
        <v>13</v>
      </c>
      <c r="C300" s="3">
        <v>800</v>
      </c>
      <c r="D300" s="10">
        <v>0.29503472222222221</v>
      </c>
      <c r="G300">
        <v>2.0129999999999999</v>
      </c>
      <c r="H300">
        <v>3.02</v>
      </c>
      <c r="I300">
        <v>355.19200000000001</v>
      </c>
      <c r="J300">
        <v>-4.8339999999999996</v>
      </c>
      <c r="K300">
        <v>94.2</v>
      </c>
      <c r="L300">
        <v>0.191</v>
      </c>
      <c r="M300">
        <v>0.20399999999999999</v>
      </c>
      <c r="N300">
        <v>0</v>
      </c>
      <c r="O300">
        <v>0.625</v>
      </c>
      <c r="R300">
        <v>12.53</v>
      </c>
      <c r="T300">
        <f t="shared" si="32"/>
        <v>130800</v>
      </c>
      <c r="U300">
        <v>0.8</v>
      </c>
      <c r="V300">
        <f t="shared" si="33"/>
        <v>0</v>
      </c>
      <c r="W300" t="str">
        <f t="shared" si="34"/>
        <v/>
      </c>
      <c r="X300" t="str">
        <f t="shared" si="35"/>
        <v/>
      </c>
      <c r="AA300" s="16">
        <f t="shared" si="36"/>
        <v>0.40200000000000002</v>
      </c>
      <c r="AB300" s="16">
        <f t="shared" si="37"/>
        <v>2.5000000000000001E-2</v>
      </c>
      <c r="AC300" s="16"/>
    </row>
    <row r="301" spans="1:29" x14ac:dyDescent="0.25">
      <c r="A301" s="2">
        <v>43478</v>
      </c>
      <c r="B301" s="1">
        <v>13</v>
      </c>
      <c r="C301" s="3">
        <v>900</v>
      </c>
      <c r="D301" s="10">
        <v>0.33670138888888884</v>
      </c>
      <c r="G301">
        <v>2.0129999999999999</v>
      </c>
      <c r="H301">
        <v>3.5230000000000001</v>
      </c>
      <c r="I301">
        <v>355.19200000000001</v>
      </c>
      <c r="J301">
        <v>-4.8949999999999996</v>
      </c>
      <c r="K301">
        <v>93.9</v>
      </c>
      <c r="L301">
        <v>0.191</v>
      </c>
      <c r="M301">
        <v>0.20399999999999999</v>
      </c>
      <c r="N301">
        <v>0</v>
      </c>
      <c r="O301">
        <v>11.875</v>
      </c>
      <c r="R301">
        <v>12.53</v>
      </c>
      <c r="T301">
        <f t="shared" si="32"/>
        <v>130900</v>
      </c>
      <c r="U301">
        <v>64.3</v>
      </c>
      <c r="V301">
        <f t="shared" si="33"/>
        <v>11.9</v>
      </c>
      <c r="W301" t="str">
        <f t="shared" si="34"/>
        <v/>
      </c>
      <c r="X301" t="str">
        <f t="shared" si="35"/>
        <v/>
      </c>
      <c r="AA301" s="16">
        <f t="shared" si="36"/>
        <v>0.39800000000000002</v>
      </c>
      <c r="AB301" s="16">
        <f t="shared" si="37"/>
        <v>2.5999999999999999E-2</v>
      </c>
      <c r="AC301" s="16"/>
    </row>
    <row r="302" spans="1:29" x14ac:dyDescent="0.25">
      <c r="A302" s="2">
        <v>43478</v>
      </c>
      <c r="B302" s="1">
        <v>13</v>
      </c>
      <c r="C302" s="3">
        <v>1000</v>
      </c>
      <c r="D302" s="10">
        <v>0.37836805555555553</v>
      </c>
      <c r="G302">
        <v>2.0129999999999999</v>
      </c>
      <c r="H302">
        <v>3.5230000000000001</v>
      </c>
      <c r="I302">
        <v>353.78800000000001</v>
      </c>
      <c r="J302">
        <v>-2.4790000000000001</v>
      </c>
      <c r="K302">
        <v>91.8</v>
      </c>
      <c r="L302">
        <v>0.191</v>
      </c>
      <c r="M302">
        <v>0.20399999999999999</v>
      </c>
      <c r="N302">
        <v>0</v>
      </c>
      <c r="O302">
        <v>159.375</v>
      </c>
      <c r="R302">
        <v>13.61</v>
      </c>
      <c r="T302">
        <f t="shared" si="32"/>
        <v>131000</v>
      </c>
      <c r="U302">
        <v>181.8</v>
      </c>
      <c r="V302">
        <f t="shared" si="33"/>
        <v>159.4</v>
      </c>
      <c r="W302" t="str">
        <f t="shared" si="34"/>
        <v/>
      </c>
      <c r="X302" t="str">
        <f t="shared" si="35"/>
        <v/>
      </c>
      <c r="AA302" s="16">
        <f t="shared" si="36"/>
        <v>0.46700000000000003</v>
      </c>
      <c r="AB302" s="16">
        <f t="shared" si="37"/>
        <v>4.2000000000000003E-2</v>
      </c>
      <c r="AC302" s="16"/>
    </row>
    <row r="303" spans="1:29" x14ac:dyDescent="0.25">
      <c r="A303" s="2">
        <v>43478</v>
      </c>
      <c r="B303" s="1">
        <v>13</v>
      </c>
      <c r="C303" s="3">
        <v>1100</v>
      </c>
      <c r="D303" s="10">
        <v>0.42003472222222221</v>
      </c>
      <c r="G303">
        <v>1.51</v>
      </c>
      <c r="H303">
        <v>2.516</v>
      </c>
      <c r="I303">
        <v>352.38400000000001</v>
      </c>
      <c r="J303">
        <v>-1.071</v>
      </c>
      <c r="K303">
        <v>86.3</v>
      </c>
      <c r="L303">
        <v>0.191</v>
      </c>
      <c r="M303">
        <v>0.20399999999999999</v>
      </c>
      <c r="N303">
        <v>0</v>
      </c>
      <c r="O303">
        <v>286.875</v>
      </c>
      <c r="R303">
        <v>13.39</v>
      </c>
      <c r="T303">
        <f t="shared" si="32"/>
        <v>131100</v>
      </c>
      <c r="U303">
        <v>272.7</v>
      </c>
      <c r="V303">
        <f t="shared" si="33"/>
        <v>286.89999999999998</v>
      </c>
      <c r="W303" t="str">
        <f t="shared" si="34"/>
        <v/>
      </c>
      <c r="X303" t="str">
        <f t="shared" si="35"/>
        <v/>
      </c>
      <c r="AA303" s="16">
        <f t="shared" si="36"/>
        <v>0.48699999999999999</v>
      </c>
      <c r="AB303" s="16">
        <f t="shared" si="37"/>
        <v>7.6999999999999999E-2</v>
      </c>
      <c r="AC303" s="16"/>
    </row>
    <row r="304" spans="1:29" x14ac:dyDescent="0.25">
      <c r="A304" s="2">
        <v>43478</v>
      </c>
      <c r="B304" s="1">
        <v>13</v>
      </c>
      <c r="C304" s="3">
        <v>1200</v>
      </c>
      <c r="D304" s="10">
        <v>0.46170138888888884</v>
      </c>
      <c r="G304">
        <v>0.503</v>
      </c>
      <c r="H304">
        <v>2.0129999999999999</v>
      </c>
      <c r="I304">
        <v>342.55700000000002</v>
      </c>
      <c r="J304">
        <v>1.0169999999999999</v>
      </c>
      <c r="K304">
        <v>83.4</v>
      </c>
      <c r="L304">
        <v>0.191</v>
      </c>
      <c r="M304">
        <v>0.20399999999999999</v>
      </c>
      <c r="N304">
        <v>0</v>
      </c>
      <c r="O304">
        <v>288.125</v>
      </c>
      <c r="R304">
        <v>13.28</v>
      </c>
      <c r="T304">
        <f t="shared" si="32"/>
        <v>131200</v>
      </c>
      <c r="U304">
        <v>320</v>
      </c>
      <c r="V304">
        <f t="shared" si="33"/>
        <v>288.10000000000002</v>
      </c>
      <c r="W304" t="str">
        <f t="shared" si="34"/>
        <v/>
      </c>
      <c r="X304" t="str">
        <f t="shared" si="35"/>
        <v/>
      </c>
      <c r="AA304" s="16">
        <f t="shared" si="36"/>
        <v>0.54800000000000004</v>
      </c>
      <c r="AB304" s="16">
        <f t="shared" si="37"/>
        <v>0.109</v>
      </c>
      <c r="AC304" s="16"/>
    </row>
    <row r="305" spans="1:29" x14ac:dyDescent="0.25">
      <c r="A305" s="2">
        <v>43478</v>
      </c>
      <c r="B305" s="1">
        <v>13</v>
      </c>
      <c r="C305" s="3">
        <v>1300</v>
      </c>
      <c r="D305" s="10">
        <v>0.50336805555555553</v>
      </c>
      <c r="G305">
        <v>1.51</v>
      </c>
      <c r="H305">
        <v>4.0259999999999998</v>
      </c>
      <c r="I305">
        <v>37.905999999999999</v>
      </c>
      <c r="J305">
        <v>1.9670000000000001</v>
      </c>
      <c r="K305">
        <v>81.900000000000006</v>
      </c>
      <c r="L305">
        <v>0.191</v>
      </c>
      <c r="M305">
        <v>0.20399999999999999</v>
      </c>
      <c r="N305">
        <v>0</v>
      </c>
      <c r="O305">
        <v>349.375</v>
      </c>
      <c r="R305">
        <v>13.28</v>
      </c>
      <c r="T305">
        <f t="shared" si="32"/>
        <v>131300</v>
      </c>
      <c r="U305">
        <v>316.5</v>
      </c>
      <c r="V305">
        <f t="shared" si="33"/>
        <v>349.4</v>
      </c>
      <c r="W305" t="str">
        <f t="shared" si="34"/>
        <v/>
      </c>
      <c r="X305" t="str">
        <f t="shared" si="35"/>
        <v/>
      </c>
      <c r="AA305" s="16">
        <f t="shared" si="36"/>
        <v>0.57599999999999996</v>
      </c>
      <c r="AB305" s="16">
        <f t="shared" si="37"/>
        <v>0.127</v>
      </c>
      <c r="AC305" s="16"/>
    </row>
    <row r="306" spans="1:29" x14ac:dyDescent="0.25">
      <c r="A306" s="2">
        <v>43478</v>
      </c>
      <c r="B306" s="1">
        <v>13</v>
      </c>
      <c r="C306" s="3">
        <v>1400</v>
      </c>
      <c r="D306" s="10">
        <v>0.54503472222222216</v>
      </c>
      <c r="G306">
        <v>1.51</v>
      </c>
      <c r="H306">
        <v>3.5230000000000001</v>
      </c>
      <c r="I306">
        <v>40.713999999999999</v>
      </c>
      <c r="J306">
        <v>3.4060000000000001</v>
      </c>
      <c r="K306">
        <v>79.3</v>
      </c>
      <c r="L306">
        <v>0.191</v>
      </c>
      <c r="M306">
        <v>0.20399999999999999</v>
      </c>
      <c r="N306">
        <v>0.4</v>
      </c>
      <c r="O306">
        <v>370.625</v>
      </c>
      <c r="R306">
        <v>13.28</v>
      </c>
      <c r="T306">
        <f t="shared" si="32"/>
        <v>131400</v>
      </c>
      <c r="U306">
        <v>263.7</v>
      </c>
      <c r="V306">
        <f t="shared" si="33"/>
        <v>370.6</v>
      </c>
      <c r="W306" t="str">
        <f t="shared" si="34"/>
        <v/>
      </c>
      <c r="X306" t="str">
        <f t="shared" si="35"/>
        <v/>
      </c>
      <c r="AA306" s="16">
        <f t="shared" si="36"/>
        <v>0.61799999999999999</v>
      </c>
      <c r="AB306" s="16">
        <f t="shared" si="37"/>
        <v>0.161</v>
      </c>
      <c r="AC306" s="16"/>
    </row>
    <row r="307" spans="1:29" x14ac:dyDescent="0.25">
      <c r="A307" s="2">
        <v>43478</v>
      </c>
      <c r="B307" s="1">
        <v>13</v>
      </c>
      <c r="C307" s="3">
        <v>1500</v>
      </c>
      <c r="D307" s="10">
        <v>0.5867013888888889</v>
      </c>
      <c r="G307">
        <v>0</v>
      </c>
      <c r="H307">
        <v>1.51</v>
      </c>
      <c r="I307">
        <v>36.502000000000002</v>
      </c>
      <c r="J307">
        <v>4.7919999999999998</v>
      </c>
      <c r="K307">
        <v>60.5</v>
      </c>
      <c r="L307">
        <v>0.191</v>
      </c>
      <c r="M307">
        <v>0.20399999999999999</v>
      </c>
      <c r="N307">
        <v>2.601</v>
      </c>
      <c r="O307">
        <v>283.125</v>
      </c>
      <c r="R307">
        <v>13.28</v>
      </c>
      <c r="T307">
        <f t="shared" si="32"/>
        <v>131500</v>
      </c>
      <c r="U307">
        <v>167.7</v>
      </c>
      <c r="V307">
        <f t="shared" si="33"/>
        <v>283.10000000000002</v>
      </c>
      <c r="W307" t="str">
        <f t="shared" si="34"/>
        <v/>
      </c>
      <c r="X307" t="str">
        <f t="shared" si="35"/>
        <v/>
      </c>
      <c r="AA307" s="16">
        <f t="shared" si="36"/>
        <v>0.52</v>
      </c>
      <c r="AB307" s="16">
        <f t="shared" si="37"/>
        <v>0.34</v>
      </c>
      <c r="AC307" s="16"/>
    </row>
    <row r="308" spans="1:29" x14ac:dyDescent="0.25">
      <c r="A308" s="2">
        <v>43478</v>
      </c>
      <c r="B308" s="1">
        <v>13</v>
      </c>
      <c r="C308" s="3">
        <v>1600</v>
      </c>
      <c r="D308" s="10">
        <v>0.62836805555555553</v>
      </c>
      <c r="G308">
        <v>0</v>
      </c>
      <c r="H308">
        <v>1.51</v>
      </c>
      <c r="I308">
        <v>40.713999999999999</v>
      </c>
      <c r="J308">
        <v>3.8010000000000002</v>
      </c>
      <c r="K308">
        <v>59.6</v>
      </c>
      <c r="L308">
        <v>0.191</v>
      </c>
      <c r="M308">
        <v>0.20399999999999999</v>
      </c>
      <c r="N308">
        <v>0</v>
      </c>
      <c r="O308">
        <v>165.625</v>
      </c>
      <c r="R308">
        <v>13.28</v>
      </c>
      <c r="T308">
        <f t="shared" si="32"/>
        <v>131600</v>
      </c>
      <c r="U308">
        <v>49.8</v>
      </c>
      <c r="V308">
        <f t="shared" si="33"/>
        <v>165.6</v>
      </c>
      <c r="W308" t="str">
        <f t="shared" si="34"/>
        <v/>
      </c>
      <c r="X308" t="str">
        <f t="shared" si="35"/>
        <v/>
      </c>
      <c r="AA308" s="16">
        <f t="shared" si="36"/>
        <v>0.47799999999999998</v>
      </c>
      <c r="AB308" s="16">
        <f t="shared" si="37"/>
        <v>0.32400000000000001</v>
      </c>
      <c r="AC308" s="16"/>
    </row>
    <row r="309" spans="1:29" x14ac:dyDescent="0.25">
      <c r="A309" s="2">
        <v>43478</v>
      </c>
      <c r="B309" s="1">
        <v>13</v>
      </c>
      <c r="C309" s="3">
        <v>1700</v>
      </c>
      <c r="D309" s="10">
        <v>0.67003472222222227</v>
      </c>
      <c r="G309">
        <v>0.503</v>
      </c>
      <c r="H309">
        <v>3.5230000000000001</v>
      </c>
      <c r="I309">
        <v>32.29</v>
      </c>
      <c r="J309">
        <v>1.1259999999999999</v>
      </c>
      <c r="K309">
        <v>64</v>
      </c>
      <c r="L309">
        <v>0.191</v>
      </c>
      <c r="M309">
        <v>0.20399999999999999</v>
      </c>
      <c r="N309">
        <v>0</v>
      </c>
      <c r="O309">
        <v>21.875</v>
      </c>
      <c r="R309">
        <v>13.5</v>
      </c>
      <c r="T309">
        <f t="shared" si="32"/>
        <v>131700</v>
      </c>
      <c r="U309">
        <v>0</v>
      </c>
      <c r="V309">
        <f t="shared" si="33"/>
        <v>21.9</v>
      </c>
      <c r="W309" t="str">
        <f t="shared" si="34"/>
        <v/>
      </c>
      <c r="X309" t="str">
        <f t="shared" si="35"/>
        <v/>
      </c>
      <c r="AA309" s="16">
        <f t="shared" si="36"/>
        <v>0.42399999999999999</v>
      </c>
      <c r="AB309" s="16">
        <f t="shared" si="37"/>
        <v>0.23899999999999999</v>
      </c>
      <c r="AC309" s="16"/>
    </row>
    <row r="310" spans="1:29" x14ac:dyDescent="0.25">
      <c r="A310" s="2">
        <v>43478</v>
      </c>
      <c r="B310" s="1">
        <v>13</v>
      </c>
      <c r="C310" s="3">
        <v>1800</v>
      </c>
      <c r="D310" s="10">
        <v>0.7117013888888889</v>
      </c>
      <c r="G310">
        <v>2.0129999999999999</v>
      </c>
      <c r="H310">
        <v>4.0259999999999998</v>
      </c>
      <c r="I310">
        <v>16.847000000000001</v>
      </c>
      <c r="J310">
        <v>-0.70399999999999996</v>
      </c>
      <c r="K310">
        <v>67.2</v>
      </c>
      <c r="L310">
        <v>0.191</v>
      </c>
      <c r="M310">
        <v>0.20399999999999999</v>
      </c>
      <c r="N310">
        <v>0</v>
      </c>
      <c r="O310">
        <v>0.625</v>
      </c>
      <c r="R310">
        <v>12.96</v>
      </c>
      <c r="T310">
        <f t="shared" si="32"/>
        <v>131800</v>
      </c>
      <c r="U310">
        <v>0</v>
      </c>
      <c r="V310">
        <f t="shared" si="33"/>
        <v>0</v>
      </c>
      <c r="W310" t="str">
        <f t="shared" si="34"/>
        <v/>
      </c>
      <c r="X310" t="str">
        <f t="shared" si="35"/>
        <v/>
      </c>
      <c r="AA310" s="16">
        <f t="shared" si="36"/>
        <v>0.39</v>
      </c>
      <c r="AB310" s="16">
        <f t="shared" si="37"/>
        <v>0.19</v>
      </c>
      <c r="AC310" s="16"/>
    </row>
    <row r="311" spans="1:29" x14ac:dyDescent="0.25">
      <c r="A311" s="2">
        <v>43478</v>
      </c>
      <c r="B311" s="1">
        <v>13</v>
      </c>
      <c r="C311" s="3">
        <v>1900</v>
      </c>
      <c r="D311" s="10">
        <v>0.75336805555555564</v>
      </c>
      <c r="G311">
        <v>2.0129999999999999</v>
      </c>
      <c r="H311">
        <v>4.0259999999999998</v>
      </c>
      <c r="I311">
        <v>12.635</v>
      </c>
      <c r="J311">
        <v>-2.976</v>
      </c>
      <c r="K311">
        <v>76.3</v>
      </c>
      <c r="L311">
        <v>0.191</v>
      </c>
      <c r="M311">
        <v>0.20399999999999999</v>
      </c>
      <c r="N311">
        <v>0</v>
      </c>
      <c r="O311">
        <v>0.625</v>
      </c>
      <c r="R311">
        <v>12.86</v>
      </c>
      <c r="T311">
        <f t="shared" si="32"/>
        <v>131900</v>
      </c>
      <c r="U311">
        <v>0</v>
      </c>
      <c r="V311">
        <f t="shared" si="33"/>
        <v>0</v>
      </c>
      <c r="W311" t="str">
        <f t="shared" si="34"/>
        <v/>
      </c>
      <c r="X311" t="str">
        <f t="shared" si="35"/>
        <v/>
      </c>
      <c r="AA311" s="16">
        <f t="shared" si="36"/>
        <v>0.374</v>
      </c>
      <c r="AB311" s="16">
        <f t="shared" si="37"/>
        <v>0.11600000000000001</v>
      </c>
      <c r="AC311" s="16"/>
    </row>
    <row r="312" spans="1:29" x14ac:dyDescent="0.25">
      <c r="A312" s="2">
        <v>43478</v>
      </c>
      <c r="B312" s="1">
        <v>13</v>
      </c>
      <c r="C312" s="3">
        <v>2000</v>
      </c>
      <c r="D312" s="10">
        <v>0.79503472222222227</v>
      </c>
      <c r="G312">
        <v>2.516</v>
      </c>
      <c r="H312">
        <v>4.0259999999999998</v>
      </c>
      <c r="I312">
        <v>12.635</v>
      </c>
      <c r="J312">
        <v>-1.641</v>
      </c>
      <c r="K312">
        <v>77.7</v>
      </c>
      <c r="L312">
        <v>0.191</v>
      </c>
      <c r="M312">
        <v>0.20399999999999999</v>
      </c>
      <c r="N312">
        <v>0</v>
      </c>
      <c r="O312">
        <v>0.625</v>
      </c>
      <c r="R312">
        <v>12.75</v>
      </c>
      <c r="T312">
        <f t="shared" si="32"/>
        <v>132000</v>
      </c>
      <c r="U312">
        <v>0</v>
      </c>
      <c r="V312">
        <f t="shared" si="33"/>
        <v>0</v>
      </c>
      <c r="W312" t="str">
        <f t="shared" si="34"/>
        <v/>
      </c>
      <c r="X312" t="str">
        <f t="shared" si="35"/>
        <v/>
      </c>
      <c r="AA312" s="16">
        <f t="shared" si="36"/>
        <v>0.42099999999999999</v>
      </c>
      <c r="AB312" s="16">
        <f t="shared" si="37"/>
        <v>0.121</v>
      </c>
      <c r="AC312" s="16"/>
    </row>
    <row r="313" spans="1:29" x14ac:dyDescent="0.25">
      <c r="A313" s="2">
        <v>43478</v>
      </c>
      <c r="B313" s="1">
        <v>13</v>
      </c>
      <c r="C313" s="3">
        <v>2100</v>
      </c>
      <c r="D313" s="10">
        <v>0.8367013888888889</v>
      </c>
      <c r="G313">
        <v>2.516</v>
      </c>
      <c r="H313">
        <v>5.0330000000000004</v>
      </c>
      <c r="I313">
        <v>12.635</v>
      </c>
      <c r="J313">
        <v>-3.8959999999999999</v>
      </c>
      <c r="K313">
        <v>77.2</v>
      </c>
      <c r="L313">
        <v>0.191</v>
      </c>
      <c r="M313">
        <v>0.20399999999999999</v>
      </c>
      <c r="N313">
        <v>0</v>
      </c>
      <c r="O313">
        <v>0.625</v>
      </c>
      <c r="R313">
        <v>12.64</v>
      </c>
      <c r="T313">
        <f t="shared" si="32"/>
        <v>132100</v>
      </c>
      <c r="U313">
        <v>0</v>
      </c>
      <c r="V313">
        <f t="shared" si="33"/>
        <v>0</v>
      </c>
      <c r="W313" t="str">
        <f t="shared" si="34"/>
        <v/>
      </c>
      <c r="X313" t="str">
        <f t="shared" si="35"/>
        <v/>
      </c>
      <c r="AA313" s="16">
        <f t="shared" si="36"/>
        <v>0.35299999999999998</v>
      </c>
      <c r="AB313" s="16">
        <f t="shared" si="37"/>
        <v>0.104</v>
      </c>
      <c r="AC313" s="16"/>
    </row>
    <row r="314" spans="1:29" x14ac:dyDescent="0.25">
      <c r="A314" s="2">
        <v>43478</v>
      </c>
      <c r="B314" s="1">
        <v>13</v>
      </c>
      <c r="C314" s="3">
        <v>2200</v>
      </c>
      <c r="D314" s="10">
        <v>0.87836805555555564</v>
      </c>
      <c r="G314">
        <v>3.02</v>
      </c>
      <c r="H314">
        <v>5.5359999999999996</v>
      </c>
      <c r="I314">
        <v>18.251000000000001</v>
      </c>
      <c r="J314">
        <v>-1.071</v>
      </c>
      <c r="K314">
        <v>63.3</v>
      </c>
      <c r="L314">
        <v>0.191</v>
      </c>
      <c r="M314">
        <v>0.20399999999999999</v>
      </c>
      <c r="N314">
        <v>0</v>
      </c>
      <c r="O314">
        <v>0.625</v>
      </c>
      <c r="R314">
        <v>12.64</v>
      </c>
      <c r="T314">
        <f t="shared" si="32"/>
        <v>132200</v>
      </c>
      <c r="U314">
        <v>0</v>
      </c>
      <c r="V314">
        <f t="shared" si="33"/>
        <v>0</v>
      </c>
      <c r="W314" t="str">
        <f t="shared" si="34"/>
        <v/>
      </c>
      <c r="X314" t="str">
        <f t="shared" si="35"/>
        <v/>
      </c>
      <c r="AA314" s="16">
        <f t="shared" si="36"/>
        <v>0.35699999999999998</v>
      </c>
      <c r="AB314" s="16">
        <f t="shared" si="37"/>
        <v>0.20699999999999999</v>
      </c>
      <c r="AC314" s="16"/>
    </row>
    <row r="315" spans="1:29" x14ac:dyDescent="0.25">
      <c r="A315" s="2">
        <v>43478</v>
      </c>
      <c r="B315" s="1">
        <v>13</v>
      </c>
      <c r="C315" s="3">
        <v>2300</v>
      </c>
      <c r="D315" s="10">
        <v>0.92003472222222227</v>
      </c>
      <c r="G315">
        <v>3.02</v>
      </c>
      <c r="H315">
        <v>5.5359999999999996</v>
      </c>
      <c r="I315">
        <v>14.039</v>
      </c>
      <c r="J315">
        <v>-8.7999999999999995E-2</v>
      </c>
      <c r="K315">
        <v>56.5</v>
      </c>
      <c r="L315">
        <v>0.191</v>
      </c>
      <c r="M315">
        <v>0.20399999999999999</v>
      </c>
      <c r="N315">
        <v>0</v>
      </c>
      <c r="O315">
        <v>0.625</v>
      </c>
      <c r="R315">
        <v>12.64</v>
      </c>
      <c r="T315">
        <f t="shared" si="32"/>
        <v>132300</v>
      </c>
      <c r="U315">
        <v>0</v>
      </c>
      <c r="V315">
        <f t="shared" si="33"/>
        <v>0</v>
      </c>
      <c r="W315" t="str">
        <f t="shared" si="34"/>
        <v/>
      </c>
      <c r="X315" t="str">
        <f t="shared" si="35"/>
        <v/>
      </c>
      <c r="AA315" s="16">
        <f t="shared" si="36"/>
        <v>0.34300000000000003</v>
      </c>
      <c r="AB315" s="16">
        <f t="shared" si="37"/>
        <v>0.26400000000000001</v>
      </c>
      <c r="AC315" s="16"/>
    </row>
    <row r="316" spans="1:29" x14ac:dyDescent="0.25">
      <c r="A316" s="2">
        <v>43478</v>
      </c>
      <c r="B316" s="1">
        <v>13</v>
      </c>
      <c r="C316" s="3">
        <v>2400</v>
      </c>
      <c r="D316" s="10">
        <v>0.9617013888888889</v>
      </c>
      <c r="G316">
        <v>2.516</v>
      </c>
      <c r="H316">
        <v>4.5289999999999999</v>
      </c>
      <c r="I316">
        <v>9.827</v>
      </c>
      <c r="J316">
        <v>-4.2569999999999997</v>
      </c>
      <c r="K316">
        <v>62.4</v>
      </c>
      <c r="L316">
        <v>0.191</v>
      </c>
      <c r="M316">
        <v>0.20399999999999999</v>
      </c>
      <c r="N316">
        <v>0</v>
      </c>
      <c r="O316">
        <v>0.625</v>
      </c>
      <c r="R316">
        <v>12.64</v>
      </c>
      <c r="T316">
        <f t="shared" si="32"/>
        <v>132400</v>
      </c>
      <c r="U316">
        <v>0</v>
      </c>
      <c r="V316">
        <f t="shared" si="33"/>
        <v>0</v>
      </c>
      <c r="W316">
        <f t="shared" si="34"/>
        <v>0.191</v>
      </c>
      <c r="X316">
        <f t="shared" si="35"/>
        <v>0.20399999999999999</v>
      </c>
      <c r="AA316" s="16">
        <f t="shared" si="36"/>
        <v>0.27800000000000002</v>
      </c>
      <c r="AB316" s="16">
        <f t="shared" si="37"/>
        <v>0.16800000000000001</v>
      </c>
      <c r="AC316" s="16"/>
    </row>
    <row r="317" spans="1:29" x14ac:dyDescent="0.25">
      <c r="A317" s="2">
        <v>43479</v>
      </c>
      <c r="B317" s="1">
        <v>14</v>
      </c>
      <c r="C317" s="3">
        <v>100</v>
      </c>
      <c r="D317" s="10">
        <v>3.3680555555555551E-3</v>
      </c>
      <c r="G317">
        <v>2.0129999999999999</v>
      </c>
      <c r="H317">
        <v>3.5230000000000001</v>
      </c>
      <c r="I317">
        <v>4.2119999999999997</v>
      </c>
      <c r="J317">
        <v>-4.016</v>
      </c>
      <c r="K317">
        <v>78.2</v>
      </c>
      <c r="L317">
        <v>0.191</v>
      </c>
      <c r="M317">
        <v>0.20399999999999999</v>
      </c>
      <c r="N317">
        <v>0</v>
      </c>
      <c r="O317">
        <v>0.625</v>
      </c>
      <c r="R317">
        <v>12.53</v>
      </c>
      <c r="T317">
        <f t="shared" si="32"/>
        <v>140100</v>
      </c>
      <c r="U317">
        <v>0</v>
      </c>
      <c r="V317">
        <f t="shared" si="33"/>
        <v>0</v>
      </c>
      <c r="W317" t="str">
        <f t="shared" si="34"/>
        <v/>
      </c>
      <c r="X317" t="str">
        <f t="shared" si="35"/>
        <v/>
      </c>
      <c r="AA317" s="16">
        <f t="shared" si="36"/>
        <v>0.35499999999999998</v>
      </c>
      <c r="AB317" s="16">
        <f t="shared" si="37"/>
        <v>9.9000000000000005E-2</v>
      </c>
      <c r="AC317" s="16"/>
    </row>
    <row r="318" spans="1:29" x14ac:dyDescent="0.25">
      <c r="A318" s="2">
        <v>43479</v>
      </c>
      <c r="B318" s="1">
        <v>14</v>
      </c>
      <c r="C318" s="3">
        <v>200</v>
      </c>
      <c r="D318" s="10">
        <v>4.5034722222222219E-2</v>
      </c>
      <c r="G318">
        <v>2.516</v>
      </c>
      <c r="H318">
        <v>4.0259999999999998</v>
      </c>
      <c r="I318">
        <v>9.827</v>
      </c>
      <c r="J318">
        <v>-1.413</v>
      </c>
      <c r="K318">
        <v>70.5</v>
      </c>
      <c r="L318">
        <v>0.191</v>
      </c>
      <c r="M318">
        <v>0.20399999999999999</v>
      </c>
      <c r="N318">
        <v>0</v>
      </c>
      <c r="O318">
        <v>0.625</v>
      </c>
      <c r="R318">
        <v>12.53</v>
      </c>
      <c r="T318">
        <f t="shared" si="32"/>
        <v>140200</v>
      </c>
      <c r="U318">
        <v>0</v>
      </c>
      <c r="V318">
        <f t="shared" si="33"/>
        <v>0</v>
      </c>
      <c r="W318" t="str">
        <f t="shared" si="34"/>
        <v/>
      </c>
      <c r="X318" t="str">
        <f t="shared" si="35"/>
        <v/>
      </c>
      <c r="AA318" s="16">
        <f t="shared" si="36"/>
        <v>0.38800000000000001</v>
      </c>
      <c r="AB318" s="16">
        <f t="shared" si="37"/>
        <v>0.16200000000000001</v>
      </c>
      <c r="AC318" s="16"/>
    </row>
    <row r="319" spans="1:29" x14ac:dyDescent="0.25">
      <c r="A319" s="2">
        <v>43479</v>
      </c>
      <c r="B319" s="1">
        <v>14</v>
      </c>
      <c r="C319" s="3">
        <v>300</v>
      </c>
      <c r="D319" s="10">
        <v>8.6701388888888897E-2</v>
      </c>
      <c r="G319">
        <v>2.516</v>
      </c>
      <c r="H319">
        <v>4.5289999999999999</v>
      </c>
      <c r="I319">
        <v>21.059000000000001</v>
      </c>
      <c r="J319">
        <v>-3.6869999999999998</v>
      </c>
      <c r="K319">
        <v>55.4</v>
      </c>
      <c r="L319">
        <v>0.191</v>
      </c>
      <c r="M319">
        <v>0.20399999999999999</v>
      </c>
      <c r="N319">
        <v>0</v>
      </c>
      <c r="O319">
        <v>0.625</v>
      </c>
      <c r="R319">
        <v>12.53</v>
      </c>
      <c r="T319">
        <f t="shared" si="32"/>
        <v>140300</v>
      </c>
      <c r="U319">
        <v>0</v>
      </c>
      <c r="V319">
        <f t="shared" si="33"/>
        <v>0</v>
      </c>
      <c r="W319" t="str">
        <f t="shared" si="34"/>
        <v/>
      </c>
      <c r="X319" t="str">
        <f t="shared" si="35"/>
        <v/>
      </c>
      <c r="AA319" s="16">
        <f t="shared" si="36"/>
        <v>0.25800000000000001</v>
      </c>
      <c r="AB319" s="16">
        <f t="shared" si="37"/>
        <v>0.20799999999999999</v>
      </c>
      <c r="AC319" s="16"/>
    </row>
    <row r="320" spans="1:29" x14ac:dyDescent="0.25">
      <c r="A320" s="2">
        <v>43479</v>
      </c>
      <c r="B320" s="1">
        <v>14</v>
      </c>
      <c r="C320" s="3">
        <v>400</v>
      </c>
      <c r="D320" s="10">
        <v>0.12836805555555555</v>
      </c>
      <c r="G320">
        <v>2.0129999999999999</v>
      </c>
      <c r="H320">
        <v>4.5289999999999999</v>
      </c>
      <c r="I320">
        <v>15.443</v>
      </c>
      <c r="J320">
        <v>-3.0649999999999999</v>
      </c>
      <c r="K320">
        <v>59.4</v>
      </c>
      <c r="L320">
        <v>0.191</v>
      </c>
      <c r="M320">
        <v>0.20399999999999999</v>
      </c>
      <c r="N320">
        <v>0</v>
      </c>
      <c r="O320">
        <v>0.625</v>
      </c>
      <c r="R320">
        <v>12.53</v>
      </c>
      <c r="T320">
        <f t="shared" si="32"/>
        <v>140400</v>
      </c>
      <c r="U320">
        <v>0</v>
      </c>
      <c r="V320">
        <f t="shared" si="33"/>
        <v>0</v>
      </c>
      <c r="W320" t="str">
        <f t="shared" si="34"/>
        <v/>
      </c>
      <c r="X320" t="str">
        <f t="shared" si="35"/>
        <v/>
      </c>
      <c r="AA320" s="16">
        <f t="shared" si="36"/>
        <v>0.28899999999999998</v>
      </c>
      <c r="AB320" s="16">
        <f t="shared" si="37"/>
        <v>0.19800000000000001</v>
      </c>
      <c r="AC320" s="16"/>
    </row>
    <row r="321" spans="1:29" x14ac:dyDescent="0.25">
      <c r="A321" s="2">
        <v>43479</v>
      </c>
      <c r="B321" s="1">
        <v>14</v>
      </c>
      <c r="C321" s="3">
        <v>500</v>
      </c>
      <c r="D321" s="10">
        <v>0.17003472222222224</v>
      </c>
      <c r="G321">
        <v>2.516</v>
      </c>
      <c r="H321">
        <v>4.5289999999999999</v>
      </c>
      <c r="I321">
        <v>15.443</v>
      </c>
      <c r="J321">
        <v>-3.6869999999999998</v>
      </c>
      <c r="K321">
        <v>58</v>
      </c>
      <c r="L321">
        <v>0.191</v>
      </c>
      <c r="M321">
        <v>0.20399999999999999</v>
      </c>
      <c r="N321">
        <v>0</v>
      </c>
      <c r="O321">
        <v>0.625</v>
      </c>
      <c r="R321">
        <v>12.53</v>
      </c>
      <c r="T321">
        <f t="shared" si="32"/>
        <v>140500</v>
      </c>
      <c r="U321">
        <v>0</v>
      </c>
      <c r="V321">
        <f t="shared" si="33"/>
        <v>0</v>
      </c>
      <c r="W321" t="str">
        <f t="shared" si="34"/>
        <v/>
      </c>
      <c r="X321" t="str">
        <f t="shared" si="35"/>
        <v/>
      </c>
      <c r="AA321" s="16">
        <f t="shared" si="36"/>
        <v>0.27</v>
      </c>
      <c r="AB321" s="16">
        <f t="shared" si="37"/>
        <v>0.19600000000000001</v>
      </c>
      <c r="AC321" s="16"/>
    </row>
    <row r="322" spans="1:29" x14ac:dyDescent="0.25">
      <c r="A322" s="2">
        <v>43479</v>
      </c>
      <c r="B322" s="1">
        <v>14</v>
      </c>
      <c r="C322" s="3">
        <v>600</v>
      </c>
      <c r="D322" s="10">
        <v>0.2117013888888889</v>
      </c>
      <c r="G322">
        <v>2.516</v>
      </c>
      <c r="H322">
        <v>4.0259999999999998</v>
      </c>
      <c r="I322">
        <v>5.6159999999999997</v>
      </c>
      <c r="J322">
        <v>-5.7910000000000004</v>
      </c>
      <c r="K322">
        <v>72.2</v>
      </c>
      <c r="L322">
        <v>0.191</v>
      </c>
      <c r="M322">
        <v>0.20399999999999999</v>
      </c>
      <c r="N322">
        <v>0</v>
      </c>
      <c r="O322">
        <v>0.625</v>
      </c>
      <c r="R322">
        <v>12.53</v>
      </c>
      <c r="T322">
        <f t="shared" si="32"/>
        <v>140600</v>
      </c>
      <c r="U322">
        <v>0</v>
      </c>
      <c r="V322">
        <f t="shared" si="33"/>
        <v>0</v>
      </c>
      <c r="W322" t="str">
        <f t="shared" si="34"/>
        <v/>
      </c>
      <c r="X322" t="str">
        <f t="shared" si="35"/>
        <v/>
      </c>
      <c r="AA322" s="16">
        <f t="shared" si="36"/>
        <v>0.28599999999999998</v>
      </c>
      <c r="AB322" s="16">
        <f t="shared" si="37"/>
        <v>0.11</v>
      </c>
      <c r="AC322" s="16"/>
    </row>
    <row r="323" spans="1:29" x14ac:dyDescent="0.25">
      <c r="A323" s="2">
        <v>43479</v>
      </c>
      <c r="B323" s="1">
        <v>14</v>
      </c>
      <c r="C323" s="3">
        <v>700</v>
      </c>
      <c r="D323" s="10">
        <v>0.25336805555555558</v>
      </c>
      <c r="G323">
        <v>2.516</v>
      </c>
      <c r="H323">
        <v>3.5230000000000001</v>
      </c>
      <c r="I323">
        <v>355.19200000000001</v>
      </c>
      <c r="J323">
        <v>-5.141</v>
      </c>
      <c r="K323">
        <v>80.7</v>
      </c>
      <c r="L323">
        <v>0.191</v>
      </c>
      <c r="M323">
        <v>0.20399999999999999</v>
      </c>
      <c r="N323">
        <v>0</v>
      </c>
      <c r="O323">
        <v>0.625</v>
      </c>
      <c r="R323">
        <v>12.53</v>
      </c>
      <c r="T323">
        <f t="shared" si="32"/>
        <v>140700</v>
      </c>
      <c r="U323">
        <v>0</v>
      </c>
      <c r="V323">
        <f t="shared" si="33"/>
        <v>0</v>
      </c>
      <c r="W323" t="str">
        <f t="shared" si="34"/>
        <v/>
      </c>
      <c r="X323" t="str">
        <f t="shared" si="35"/>
        <v/>
      </c>
      <c r="AA323" s="16">
        <f t="shared" si="36"/>
        <v>0.33600000000000002</v>
      </c>
      <c r="AB323" s="16">
        <f t="shared" si="37"/>
        <v>0.08</v>
      </c>
      <c r="AC323" s="16"/>
    </row>
    <row r="324" spans="1:29" x14ac:dyDescent="0.25">
      <c r="A324" s="2">
        <v>43479</v>
      </c>
      <c r="B324" s="1">
        <v>14</v>
      </c>
      <c r="C324" s="3">
        <v>800</v>
      </c>
      <c r="D324" s="10">
        <v>0.29503472222222221</v>
      </c>
      <c r="G324">
        <v>2.516</v>
      </c>
      <c r="H324">
        <v>3.5230000000000001</v>
      </c>
      <c r="I324">
        <v>355.19200000000001</v>
      </c>
      <c r="J324">
        <v>-5.6669999999999998</v>
      </c>
      <c r="K324">
        <v>83.7</v>
      </c>
      <c r="L324">
        <v>0.191</v>
      </c>
      <c r="M324">
        <v>0.20399999999999999</v>
      </c>
      <c r="N324">
        <v>0</v>
      </c>
      <c r="O324">
        <v>0.625</v>
      </c>
      <c r="R324">
        <v>12.53</v>
      </c>
      <c r="T324">
        <f t="shared" si="32"/>
        <v>140800</v>
      </c>
      <c r="U324">
        <v>0.8</v>
      </c>
      <c r="V324">
        <f t="shared" si="33"/>
        <v>0</v>
      </c>
      <c r="W324" t="str">
        <f t="shared" si="34"/>
        <v/>
      </c>
      <c r="X324" t="str">
        <f t="shared" si="35"/>
        <v/>
      </c>
      <c r="AA324" s="16">
        <f t="shared" si="36"/>
        <v>0.33500000000000002</v>
      </c>
      <c r="AB324" s="16">
        <f t="shared" si="37"/>
        <v>6.5000000000000002E-2</v>
      </c>
      <c r="AC324" s="16"/>
    </row>
    <row r="325" spans="1:29" x14ac:dyDescent="0.25">
      <c r="A325" s="2">
        <v>43479</v>
      </c>
      <c r="B325" s="1">
        <v>14</v>
      </c>
      <c r="C325" s="3">
        <v>900</v>
      </c>
      <c r="D325" s="10">
        <v>0.33670138888888884</v>
      </c>
      <c r="G325">
        <v>2.0129999999999999</v>
      </c>
      <c r="H325">
        <v>3.5230000000000001</v>
      </c>
      <c r="I325">
        <v>355.19200000000001</v>
      </c>
      <c r="J325">
        <v>-4.3179999999999996</v>
      </c>
      <c r="K325">
        <v>81.3</v>
      </c>
      <c r="L325">
        <v>0.191</v>
      </c>
      <c r="M325">
        <v>0.20399999999999999</v>
      </c>
      <c r="N325">
        <v>0</v>
      </c>
      <c r="O325">
        <v>9.375</v>
      </c>
      <c r="R325">
        <v>12.53</v>
      </c>
      <c r="T325">
        <f t="shared" ref="T325:T388" si="38">B325*10000+C325</f>
        <v>140900</v>
      </c>
      <c r="U325">
        <v>65.7</v>
      </c>
      <c r="V325">
        <f t="shared" ref="V325:V388" si="39">IF(O325&lt;1,0,ROUND(O325,1))</f>
        <v>9.4</v>
      </c>
      <c r="W325" t="str">
        <f t="shared" ref="W325:W388" si="40">IF(C325=2400,ROUND(L325,3),"")</f>
        <v/>
      </c>
      <c r="X325" t="str">
        <f t="shared" ref="X325:X388" si="41">IF(C325=2400,ROUND(M325,3),"")</f>
        <v/>
      </c>
      <c r="AA325" s="16">
        <f t="shared" ref="AA325:AA388" si="42">ROUND((0.6105*(EXP((17.273*J325)/(J325+237.3))))*K325/100,3)</f>
        <v>0.36</v>
      </c>
      <c r="AB325" s="16">
        <f t="shared" ref="AB325:AB388" si="43">ROUND(AA325/K325*(100-K325),3)</f>
        <v>8.3000000000000004E-2</v>
      </c>
      <c r="AC325" s="16"/>
    </row>
    <row r="326" spans="1:29" x14ac:dyDescent="0.25">
      <c r="A326" s="2">
        <v>43479</v>
      </c>
      <c r="B326" s="1">
        <v>14</v>
      </c>
      <c r="C326" s="3">
        <v>1000</v>
      </c>
      <c r="D326" s="10">
        <v>0.37836805555555553</v>
      </c>
      <c r="G326">
        <v>2.0129999999999999</v>
      </c>
      <c r="H326">
        <v>3.02</v>
      </c>
      <c r="I326">
        <v>0</v>
      </c>
      <c r="J326">
        <v>-2.9470000000000001</v>
      </c>
      <c r="K326">
        <v>76.900000000000006</v>
      </c>
      <c r="L326">
        <v>0.191</v>
      </c>
      <c r="M326">
        <v>0.20399999999999999</v>
      </c>
      <c r="N326">
        <v>0</v>
      </c>
      <c r="O326">
        <v>183.125</v>
      </c>
      <c r="R326">
        <v>13.39</v>
      </c>
      <c r="T326">
        <f t="shared" si="38"/>
        <v>141000</v>
      </c>
      <c r="U326">
        <v>184</v>
      </c>
      <c r="V326">
        <f t="shared" si="39"/>
        <v>183.1</v>
      </c>
      <c r="W326" t="str">
        <f t="shared" si="40"/>
        <v/>
      </c>
      <c r="X326" t="str">
        <f t="shared" si="41"/>
        <v/>
      </c>
      <c r="AA326" s="16">
        <f t="shared" si="42"/>
        <v>0.378</v>
      </c>
      <c r="AB326" s="16">
        <f t="shared" si="43"/>
        <v>0.114</v>
      </c>
      <c r="AC326" s="16"/>
    </row>
    <row r="327" spans="1:29" x14ac:dyDescent="0.25">
      <c r="A327" s="2">
        <v>43479</v>
      </c>
      <c r="B327" s="1">
        <v>14</v>
      </c>
      <c r="C327" s="3">
        <v>1100</v>
      </c>
      <c r="D327" s="10">
        <v>0.42003472222222221</v>
      </c>
      <c r="G327">
        <v>1.0069999999999999</v>
      </c>
      <c r="H327">
        <v>2.516</v>
      </c>
      <c r="I327">
        <v>0</v>
      </c>
      <c r="J327">
        <v>-0.98599999999999999</v>
      </c>
      <c r="K327">
        <v>70.3</v>
      </c>
      <c r="L327">
        <v>0.191</v>
      </c>
      <c r="M327">
        <v>0.20399999999999999</v>
      </c>
      <c r="N327">
        <v>0</v>
      </c>
      <c r="O327">
        <v>295.625</v>
      </c>
      <c r="R327">
        <v>13.39</v>
      </c>
      <c r="T327">
        <f t="shared" si="38"/>
        <v>141100</v>
      </c>
      <c r="U327">
        <v>275.5</v>
      </c>
      <c r="V327">
        <f t="shared" si="39"/>
        <v>295.60000000000002</v>
      </c>
      <c r="W327" t="str">
        <f t="shared" si="40"/>
        <v/>
      </c>
      <c r="X327" t="str">
        <f t="shared" si="41"/>
        <v/>
      </c>
      <c r="AA327" s="16">
        <f t="shared" si="42"/>
        <v>0.39900000000000002</v>
      </c>
      <c r="AB327" s="16">
        <f t="shared" si="43"/>
        <v>0.16900000000000001</v>
      </c>
      <c r="AC327" s="16"/>
    </row>
    <row r="328" spans="1:29" x14ac:dyDescent="0.25">
      <c r="A328" s="2">
        <v>43479</v>
      </c>
      <c r="B328" s="1">
        <v>14</v>
      </c>
      <c r="C328" s="3">
        <v>1200</v>
      </c>
      <c r="D328" s="10">
        <v>0.46170138888888884</v>
      </c>
      <c r="G328">
        <v>0.503</v>
      </c>
      <c r="H328">
        <v>2.0129999999999999</v>
      </c>
      <c r="I328">
        <v>1.4039999999999999</v>
      </c>
      <c r="J328">
        <v>2.5299999999999998</v>
      </c>
      <c r="K328">
        <v>67.599999999999994</v>
      </c>
      <c r="L328">
        <v>0.191</v>
      </c>
      <c r="M328">
        <v>0.20399999999999999</v>
      </c>
      <c r="N328">
        <v>0</v>
      </c>
      <c r="O328">
        <v>364.375</v>
      </c>
      <c r="R328">
        <v>13.28</v>
      </c>
      <c r="T328">
        <f t="shared" si="38"/>
        <v>141200</v>
      </c>
      <c r="U328">
        <v>323</v>
      </c>
      <c r="V328">
        <f t="shared" si="39"/>
        <v>364.4</v>
      </c>
      <c r="W328" t="str">
        <f t="shared" si="40"/>
        <v/>
      </c>
      <c r="X328" t="str">
        <f t="shared" si="41"/>
        <v/>
      </c>
      <c r="AA328" s="16">
        <f t="shared" si="42"/>
        <v>0.495</v>
      </c>
      <c r="AB328" s="16">
        <f t="shared" si="43"/>
        <v>0.23699999999999999</v>
      </c>
      <c r="AC328" s="16"/>
    </row>
    <row r="329" spans="1:29" x14ac:dyDescent="0.25">
      <c r="A329" s="2">
        <v>43479</v>
      </c>
      <c r="B329" s="1">
        <v>14</v>
      </c>
      <c r="C329" s="3">
        <v>1300</v>
      </c>
      <c r="D329" s="10">
        <v>0.50336805555555553</v>
      </c>
      <c r="G329">
        <v>0</v>
      </c>
      <c r="H329">
        <v>1.51</v>
      </c>
      <c r="I329">
        <v>1.4039999999999999</v>
      </c>
      <c r="J329">
        <v>6.6109999999999998</v>
      </c>
      <c r="K329">
        <v>45.3</v>
      </c>
      <c r="L329">
        <v>0.191</v>
      </c>
      <c r="M329">
        <v>0.20399999999999999</v>
      </c>
      <c r="N329">
        <v>0</v>
      </c>
      <c r="O329">
        <v>386.875</v>
      </c>
      <c r="R329">
        <v>13.28</v>
      </c>
      <c r="T329">
        <f t="shared" si="38"/>
        <v>141300</v>
      </c>
      <c r="U329">
        <v>320.2</v>
      </c>
      <c r="V329">
        <f t="shared" si="39"/>
        <v>386.9</v>
      </c>
      <c r="W329" t="str">
        <f t="shared" si="40"/>
        <v/>
      </c>
      <c r="X329" t="str">
        <f t="shared" si="41"/>
        <v/>
      </c>
      <c r="AA329" s="16">
        <f t="shared" si="42"/>
        <v>0.442</v>
      </c>
      <c r="AB329" s="16">
        <f t="shared" si="43"/>
        <v>0.53400000000000003</v>
      </c>
      <c r="AC329" s="16"/>
    </row>
    <row r="330" spans="1:29" x14ac:dyDescent="0.25">
      <c r="A330" s="2">
        <v>43479</v>
      </c>
      <c r="B330" s="1">
        <v>14</v>
      </c>
      <c r="C330" s="3">
        <v>1400</v>
      </c>
      <c r="D330" s="10">
        <v>0.54503472222222216</v>
      </c>
      <c r="G330">
        <v>0</v>
      </c>
      <c r="H330">
        <v>2.516</v>
      </c>
      <c r="I330">
        <v>255.51400000000001</v>
      </c>
      <c r="J330">
        <v>8.4939999999999998</v>
      </c>
      <c r="K330">
        <v>29.1</v>
      </c>
      <c r="L330">
        <v>0.191</v>
      </c>
      <c r="M330">
        <v>0.20399999999999999</v>
      </c>
      <c r="N330">
        <v>0</v>
      </c>
      <c r="O330">
        <v>359.375</v>
      </c>
      <c r="R330">
        <v>13.28</v>
      </c>
      <c r="T330">
        <f t="shared" si="38"/>
        <v>141400</v>
      </c>
      <c r="U330">
        <v>267</v>
      </c>
      <c r="V330">
        <f t="shared" si="39"/>
        <v>359.4</v>
      </c>
      <c r="W330" t="str">
        <f t="shared" si="40"/>
        <v/>
      </c>
      <c r="X330" t="str">
        <f t="shared" si="41"/>
        <v/>
      </c>
      <c r="AA330" s="16">
        <f t="shared" si="42"/>
        <v>0.32300000000000001</v>
      </c>
      <c r="AB330" s="16">
        <f t="shared" si="43"/>
        <v>0.78700000000000003</v>
      </c>
      <c r="AC330" s="16"/>
    </row>
    <row r="331" spans="1:29" x14ac:dyDescent="0.25">
      <c r="A331" s="2">
        <v>43479</v>
      </c>
      <c r="B331" s="1">
        <v>14</v>
      </c>
      <c r="C331" s="3">
        <v>1500</v>
      </c>
      <c r="D331" s="10">
        <v>0.5867013888888889</v>
      </c>
      <c r="G331">
        <v>0</v>
      </c>
      <c r="H331">
        <v>1.0069999999999999</v>
      </c>
      <c r="I331">
        <v>276.57299999999998</v>
      </c>
      <c r="J331">
        <v>8.0449999999999999</v>
      </c>
      <c r="K331">
        <v>32.299999999999997</v>
      </c>
      <c r="L331">
        <v>0.191</v>
      </c>
      <c r="M331">
        <v>0.20399999999999999</v>
      </c>
      <c r="N331">
        <v>0</v>
      </c>
      <c r="O331">
        <v>276.875</v>
      </c>
      <c r="R331">
        <v>13.28</v>
      </c>
      <c r="T331">
        <f t="shared" si="38"/>
        <v>141500</v>
      </c>
      <c r="U331">
        <v>171.3</v>
      </c>
      <c r="V331">
        <f t="shared" si="39"/>
        <v>276.89999999999998</v>
      </c>
      <c r="W331" t="str">
        <f t="shared" si="40"/>
        <v/>
      </c>
      <c r="X331" t="str">
        <f t="shared" si="41"/>
        <v/>
      </c>
      <c r="AA331" s="16">
        <f t="shared" si="42"/>
        <v>0.34699999999999998</v>
      </c>
      <c r="AB331" s="16">
        <f t="shared" si="43"/>
        <v>0.72699999999999998</v>
      </c>
      <c r="AC331" s="16"/>
    </row>
    <row r="332" spans="1:29" x14ac:dyDescent="0.25">
      <c r="A332" s="2">
        <v>43479</v>
      </c>
      <c r="B332" s="1">
        <v>14</v>
      </c>
      <c r="C332" s="3">
        <v>1600</v>
      </c>
      <c r="D332" s="10">
        <v>0.62836805555555553</v>
      </c>
      <c r="G332">
        <v>0</v>
      </c>
      <c r="H332">
        <v>1.51</v>
      </c>
      <c r="I332">
        <v>182.51</v>
      </c>
      <c r="J332">
        <v>4.7140000000000004</v>
      </c>
      <c r="K332">
        <v>39.4</v>
      </c>
      <c r="L332">
        <v>0.191</v>
      </c>
      <c r="M332">
        <v>0.20399999999999999</v>
      </c>
      <c r="N332">
        <v>0</v>
      </c>
      <c r="O332">
        <v>160.625</v>
      </c>
      <c r="R332">
        <v>13.18</v>
      </c>
      <c r="T332">
        <f t="shared" si="38"/>
        <v>141600</v>
      </c>
      <c r="U332">
        <v>52.8</v>
      </c>
      <c r="V332">
        <f t="shared" si="39"/>
        <v>160.6</v>
      </c>
      <c r="W332" t="str">
        <f t="shared" si="40"/>
        <v/>
      </c>
      <c r="X332" t="str">
        <f t="shared" si="41"/>
        <v/>
      </c>
      <c r="AA332" s="16">
        <f t="shared" si="42"/>
        <v>0.33700000000000002</v>
      </c>
      <c r="AB332" s="16">
        <f t="shared" si="43"/>
        <v>0.51800000000000002</v>
      </c>
      <c r="AC332" s="16"/>
    </row>
    <row r="333" spans="1:29" x14ac:dyDescent="0.25">
      <c r="A333" s="2">
        <v>43479</v>
      </c>
      <c r="B333" s="1">
        <v>14</v>
      </c>
      <c r="C333" s="3">
        <v>1700</v>
      </c>
      <c r="D333" s="10">
        <v>0.67003472222222227</v>
      </c>
      <c r="G333">
        <v>0.503</v>
      </c>
      <c r="H333">
        <v>2.0129999999999999</v>
      </c>
      <c r="I333">
        <v>348.173</v>
      </c>
      <c r="J333">
        <v>0.16300000000000001</v>
      </c>
      <c r="K333">
        <v>55.9</v>
      </c>
      <c r="L333">
        <v>0.191</v>
      </c>
      <c r="M333">
        <v>0.20399999999999999</v>
      </c>
      <c r="N333">
        <v>0</v>
      </c>
      <c r="O333">
        <v>19.375</v>
      </c>
      <c r="R333">
        <v>13.61</v>
      </c>
      <c r="T333">
        <f t="shared" si="38"/>
        <v>141700</v>
      </c>
      <c r="U333">
        <v>0</v>
      </c>
      <c r="V333">
        <f t="shared" si="39"/>
        <v>19.399999999999999</v>
      </c>
      <c r="W333" t="str">
        <f t="shared" si="40"/>
        <v/>
      </c>
      <c r="X333" t="str">
        <f t="shared" si="41"/>
        <v/>
      </c>
      <c r="AA333" s="16">
        <f t="shared" si="42"/>
        <v>0.34499999999999997</v>
      </c>
      <c r="AB333" s="16">
        <f t="shared" si="43"/>
        <v>0.27200000000000002</v>
      </c>
      <c r="AC333" s="16"/>
    </row>
    <row r="334" spans="1:29" x14ac:dyDescent="0.25">
      <c r="A334" s="2">
        <v>43479</v>
      </c>
      <c r="B334" s="1">
        <v>14</v>
      </c>
      <c r="C334" s="3">
        <v>1800</v>
      </c>
      <c r="D334" s="10">
        <v>0.7117013888888889</v>
      </c>
      <c r="G334">
        <v>1.51</v>
      </c>
      <c r="H334">
        <v>3.02</v>
      </c>
      <c r="I334">
        <v>355.19200000000001</v>
      </c>
      <c r="J334">
        <v>-1.6990000000000001</v>
      </c>
      <c r="K334">
        <v>70</v>
      </c>
      <c r="L334">
        <v>0.191</v>
      </c>
      <c r="M334">
        <v>0.20399999999999999</v>
      </c>
      <c r="N334">
        <v>0</v>
      </c>
      <c r="O334">
        <v>0.625</v>
      </c>
      <c r="R334">
        <v>12.96</v>
      </c>
      <c r="T334">
        <f t="shared" si="38"/>
        <v>141800</v>
      </c>
      <c r="U334">
        <v>0</v>
      </c>
      <c r="V334">
        <f t="shared" si="39"/>
        <v>0</v>
      </c>
      <c r="W334" t="str">
        <f t="shared" si="40"/>
        <v/>
      </c>
      <c r="X334" t="str">
        <f t="shared" si="41"/>
        <v/>
      </c>
      <c r="AA334" s="16">
        <f t="shared" si="42"/>
        <v>0.377</v>
      </c>
      <c r="AB334" s="16">
        <f t="shared" si="43"/>
        <v>0.16200000000000001</v>
      </c>
      <c r="AC334" s="16"/>
    </row>
    <row r="335" spans="1:29" x14ac:dyDescent="0.25">
      <c r="A335" s="2">
        <v>43479</v>
      </c>
      <c r="B335" s="1">
        <v>14</v>
      </c>
      <c r="C335" s="3">
        <v>1900</v>
      </c>
      <c r="D335" s="10">
        <v>0.75336805555555564</v>
      </c>
      <c r="G335">
        <v>2.0129999999999999</v>
      </c>
      <c r="H335">
        <v>3.02</v>
      </c>
      <c r="I335">
        <v>355.19200000000001</v>
      </c>
      <c r="J335">
        <v>-3.242</v>
      </c>
      <c r="K335">
        <v>67.2</v>
      </c>
      <c r="L335">
        <v>0.191</v>
      </c>
      <c r="M335">
        <v>0.20399999999999999</v>
      </c>
      <c r="N335">
        <v>0</v>
      </c>
      <c r="O335">
        <v>0.625</v>
      </c>
      <c r="R335">
        <v>12.86</v>
      </c>
      <c r="T335">
        <f t="shared" si="38"/>
        <v>141900</v>
      </c>
      <c r="U335">
        <v>0</v>
      </c>
      <c r="V335">
        <f t="shared" si="39"/>
        <v>0</v>
      </c>
      <c r="W335" t="str">
        <f t="shared" si="40"/>
        <v/>
      </c>
      <c r="X335" t="str">
        <f t="shared" si="41"/>
        <v/>
      </c>
      <c r="AA335" s="16">
        <f t="shared" si="42"/>
        <v>0.32300000000000001</v>
      </c>
      <c r="AB335" s="16">
        <f t="shared" si="43"/>
        <v>0.158</v>
      </c>
      <c r="AC335" s="16"/>
    </row>
    <row r="336" spans="1:29" x14ac:dyDescent="0.25">
      <c r="A336" s="2">
        <v>43479</v>
      </c>
      <c r="B336" s="1">
        <v>14</v>
      </c>
      <c r="C336" s="3">
        <v>2000</v>
      </c>
      <c r="D336" s="10">
        <v>0.79503472222222227</v>
      </c>
      <c r="G336">
        <v>1.51</v>
      </c>
      <c r="H336">
        <v>3.02</v>
      </c>
      <c r="I336">
        <v>0</v>
      </c>
      <c r="J336">
        <v>-3.4790000000000001</v>
      </c>
      <c r="K336">
        <v>60.5</v>
      </c>
      <c r="L336">
        <v>0.191</v>
      </c>
      <c r="M336">
        <v>0.20399999999999999</v>
      </c>
      <c r="N336">
        <v>0</v>
      </c>
      <c r="O336">
        <v>0.625</v>
      </c>
      <c r="R336">
        <v>12.75</v>
      </c>
      <c r="T336">
        <f t="shared" si="38"/>
        <v>142000</v>
      </c>
      <c r="U336">
        <v>0</v>
      </c>
      <c r="V336">
        <f t="shared" si="39"/>
        <v>0</v>
      </c>
      <c r="W336" t="str">
        <f t="shared" si="40"/>
        <v/>
      </c>
      <c r="X336" t="str">
        <f t="shared" si="41"/>
        <v/>
      </c>
      <c r="AA336" s="16">
        <f t="shared" si="42"/>
        <v>0.28599999999999998</v>
      </c>
      <c r="AB336" s="16">
        <f t="shared" si="43"/>
        <v>0.187</v>
      </c>
      <c r="AC336" s="16"/>
    </row>
    <row r="337" spans="1:29" x14ac:dyDescent="0.25">
      <c r="A337" s="2">
        <v>43479</v>
      </c>
      <c r="B337" s="1">
        <v>14</v>
      </c>
      <c r="C337" s="3">
        <v>2100</v>
      </c>
      <c r="D337" s="10">
        <v>0.8367013888888889</v>
      </c>
      <c r="G337">
        <v>1.51</v>
      </c>
      <c r="H337">
        <v>3.02</v>
      </c>
      <c r="I337">
        <v>2.8079999999999998</v>
      </c>
      <c r="J337">
        <v>-2.5369999999999999</v>
      </c>
      <c r="K337">
        <v>58.8</v>
      </c>
      <c r="L337">
        <v>0.191</v>
      </c>
      <c r="M337">
        <v>0.20399999999999999</v>
      </c>
      <c r="N337">
        <v>0</v>
      </c>
      <c r="O337">
        <v>0.625</v>
      </c>
      <c r="R337">
        <v>12.64</v>
      </c>
      <c r="T337">
        <f t="shared" si="38"/>
        <v>142100</v>
      </c>
      <c r="U337">
        <v>0</v>
      </c>
      <c r="V337">
        <f t="shared" si="39"/>
        <v>0</v>
      </c>
      <c r="W337" t="str">
        <f t="shared" si="40"/>
        <v/>
      </c>
      <c r="X337" t="str">
        <f t="shared" si="41"/>
        <v/>
      </c>
      <c r="AA337" s="16">
        <f t="shared" si="42"/>
        <v>0.29799999999999999</v>
      </c>
      <c r="AB337" s="16">
        <f t="shared" si="43"/>
        <v>0.20899999999999999</v>
      </c>
      <c r="AC337" s="16"/>
    </row>
    <row r="338" spans="1:29" x14ac:dyDescent="0.25">
      <c r="A338" s="2">
        <v>43479</v>
      </c>
      <c r="B338" s="1">
        <v>14</v>
      </c>
      <c r="C338" s="3">
        <v>2200</v>
      </c>
      <c r="D338" s="10">
        <v>0.87836805555555564</v>
      </c>
      <c r="G338">
        <v>1.51</v>
      </c>
      <c r="H338">
        <v>3.02</v>
      </c>
      <c r="I338">
        <v>5.6159999999999997</v>
      </c>
      <c r="J338">
        <v>-2.073</v>
      </c>
      <c r="K338">
        <v>53.4</v>
      </c>
      <c r="L338">
        <v>0.191</v>
      </c>
      <c r="M338">
        <v>0.20399999999999999</v>
      </c>
      <c r="N338">
        <v>0</v>
      </c>
      <c r="O338">
        <v>0.625</v>
      </c>
      <c r="R338">
        <v>12.64</v>
      </c>
      <c r="T338">
        <f t="shared" si="38"/>
        <v>142200</v>
      </c>
      <c r="U338">
        <v>0</v>
      </c>
      <c r="V338">
        <f t="shared" si="39"/>
        <v>0</v>
      </c>
      <c r="W338" t="str">
        <f t="shared" si="40"/>
        <v/>
      </c>
      <c r="X338" t="str">
        <f t="shared" si="41"/>
        <v/>
      </c>
      <c r="AA338" s="16">
        <f t="shared" si="42"/>
        <v>0.28000000000000003</v>
      </c>
      <c r="AB338" s="16">
        <f t="shared" si="43"/>
        <v>0.24399999999999999</v>
      </c>
      <c r="AC338" s="16"/>
    </row>
    <row r="339" spans="1:29" x14ac:dyDescent="0.25">
      <c r="A339" s="2">
        <v>43479</v>
      </c>
      <c r="B339" s="1">
        <v>14</v>
      </c>
      <c r="C339" s="3">
        <v>2300</v>
      </c>
      <c r="D339" s="10">
        <v>0.92003472222222227</v>
      </c>
      <c r="G339">
        <v>2.0129999999999999</v>
      </c>
      <c r="H339">
        <v>3.5230000000000001</v>
      </c>
      <c r="I339">
        <v>7.02</v>
      </c>
      <c r="J339">
        <v>-3.7170000000000001</v>
      </c>
      <c r="K339">
        <v>58.4</v>
      </c>
      <c r="L339">
        <v>0.191</v>
      </c>
      <c r="M339">
        <v>0.20399999999999999</v>
      </c>
      <c r="N339">
        <v>0</v>
      </c>
      <c r="O339">
        <v>0.625</v>
      </c>
      <c r="R339">
        <v>12.64</v>
      </c>
      <c r="T339">
        <f t="shared" si="38"/>
        <v>142300</v>
      </c>
      <c r="U339">
        <v>0</v>
      </c>
      <c r="V339">
        <f t="shared" si="39"/>
        <v>0</v>
      </c>
      <c r="W339" t="str">
        <f t="shared" si="40"/>
        <v/>
      </c>
      <c r="X339" t="str">
        <f t="shared" si="41"/>
        <v/>
      </c>
      <c r="AA339" s="16">
        <f t="shared" si="42"/>
        <v>0.27100000000000002</v>
      </c>
      <c r="AB339" s="16">
        <f t="shared" si="43"/>
        <v>0.193</v>
      </c>
      <c r="AC339" s="16"/>
    </row>
    <row r="340" spans="1:29" x14ac:dyDescent="0.25">
      <c r="A340" s="2">
        <v>43479</v>
      </c>
      <c r="B340" s="1">
        <v>14</v>
      </c>
      <c r="C340" s="3">
        <v>2400</v>
      </c>
      <c r="D340" s="10">
        <v>0.9617013888888889</v>
      </c>
      <c r="G340">
        <v>2.0129999999999999</v>
      </c>
      <c r="H340">
        <v>3.5230000000000001</v>
      </c>
      <c r="I340">
        <v>9.827</v>
      </c>
      <c r="J340">
        <v>-2.83</v>
      </c>
      <c r="K340">
        <v>55.9</v>
      </c>
      <c r="L340">
        <v>0.191</v>
      </c>
      <c r="M340">
        <v>0.20399999999999999</v>
      </c>
      <c r="N340">
        <v>0</v>
      </c>
      <c r="O340">
        <v>0.625</v>
      </c>
      <c r="R340">
        <v>12.64</v>
      </c>
      <c r="T340">
        <f t="shared" si="38"/>
        <v>142400</v>
      </c>
      <c r="U340">
        <v>0</v>
      </c>
      <c r="V340">
        <f t="shared" si="39"/>
        <v>0</v>
      </c>
      <c r="W340">
        <f t="shared" si="40"/>
        <v>0.191</v>
      </c>
      <c r="X340">
        <f t="shared" si="41"/>
        <v>0.20399999999999999</v>
      </c>
      <c r="AA340" s="16">
        <f t="shared" si="42"/>
        <v>0.27700000000000002</v>
      </c>
      <c r="AB340" s="16">
        <f t="shared" si="43"/>
        <v>0.219</v>
      </c>
      <c r="AC340" s="16"/>
    </row>
    <row r="341" spans="1:29" x14ac:dyDescent="0.25">
      <c r="A341" s="2">
        <v>43480</v>
      </c>
      <c r="B341" s="1">
        <v>15</v>
      </c>
      <c r="C341" s="3">
        <v>100</v>
      </c>
      <c r="D341" s="10">
        <v>3.3680555555555551E-3</v>
      </c>
      <c r="G341">
        <v>2.0129999999999999</v>
      </c>
      <c r="H341">
        <v>3.5230000000000001</v>
      </c>
      <c r="I341">
        <v>18.251000000000001</v>
      </c>
      <c r="J341">
        <v>-1.756</v>
      </c>
      <c r="K341">
        <v>48.4</v>
      </c>
      <c r="L341">
        <v>0.191</v>
      </c>
      <c r="M341">
        <v>0.20399999999999999</v>
      </c>
      <c r="N341">
        <v>0</v>
      </c>
      <c r="O341">
        <v>0.625</v>
      </c>
      <c r="R341">
        <v>12.53</v>
      </c>
      <c r="T341">
        <f t="shared" si="38"/>
        <v>150100</v>
      </c>
      <c r="U341">
        <v>0</v>
      </c>
      <c r="V341">
        <f t="shared" si="39"/>
        <v>0</v>
      </c>
      <c r="W341" t="str">
        <f t="shared" si="40"/>
        <v/>
      </c>
      <c r="X341" t="str">
        <f t="shared" si="41"/>
        <v/>
      </c>
      <c r="AA341" s="16">
        <f t="shared" si="42"/>
        <v>0.26</v>
      </c>
      <c r="AB341" s="16">
        <f t="shared" si="43"/>
        <v>0.27700000000000002</v>
      </c>
      <c r="AC341" s="16"/>
    </row>
    <row r="342" spans="1:29" x14ac:dyDescent="0.25">
      <c r="A342" s="2">
        <v>43480</v>
      </c>
      <c r="B342" s="1">
        <v>15</v>
      </c>
      <c r="C342" s="3">
        <v>200</v>
      </c>
      <c r="D342" s="10">
        <v>4.5034722222222219E-2</v>
      </c>
      <c r="G342">
        <v>2.0129999999999999</v>
      </c>
      <c r="H342">
        <v>4.5289999999999999</v>
      </c>
      <c r="I342">
        <v>21.059000000000001</v>
      </c>
      <c r="J342">
        <v>-0.311</v>
      </c>
      <c r="K342">
        <v>45.4</v>
      </c>
      <c r="L342">
        <v>0.191</v>
      </c>
      <c r="M342">
        <v>0.20399999999999999</v>
      </c>
      <c r="N342">
        <v>0</v>
      </c>
      <c r="O342">
        <v>0.625</v>
      </c>
      <c r="R342">
        <v>12.53</v>
      </c>
      <c r="T342">
        <f t="shared" si="38"/>
        <v>150200</v>
      </c>
      <c r="U342">
        <v>0</v>
      </c>
      <c r="V342">
        <f t="shared" si="39"/>
        <v>0</v>
      </c>
      <c r="W342" t="str">
        <f t="shared" si="40"/>
        <v/>
      </c>
      <c r="X342" t="str">
        <f t="shared" si="41"/>
        <v/>
      </c>
      <c r="AA342" s="16">
        <f t="shared" si="42"/>
        <v>0.27100000000000002</v>
      </c>
      <c r="AB342" s="16">
        <f t="shared" si="43"/>
        <v>0.32600000000000001</v>
      </c>
      <c r="AC342" s="16"/>
    </row>
    <row r="343" spans="1:29" x14ac:dyDescent="0.25">
      <c r="A343" s="2">
        <v>43480</v>
      </c>
      <c r="B343" s="1">
        <v>15</v>
      </c>
      <c r="C343" s="3">
        <v>300</v>
      </c>
      <c r="D343" s="10">
        <v>8.6701388888888897E-2</v>
      </c>
      <c r="G343">
        <v>2.516</v>
      </c>
      <c r="H343">
        <v>4.5289999999999999</v>
      </c>
      <c r="I343">
        <v>25.271000000000001</v>
      </c>
      <c r="J343">
        <v>-1.9</v>
      </c>
      <c r="K343">
        <v>33.200000000000003</v>
      </c>
      <c r="L343">
        <v>0.191</v>
      </c>
      <c r="M343">
        <v>0.20399999999999999</v>
      </c>
      <c r="N343">
        <v>0</v>
      </c>
      <c r="O343">
        <v>0.625</v>
      </c>
      <c r="R343">
        <v>12.53</v>
      </c>
      <c r="T343">
        <f t="shared" si="38"/>
        <v>150300</v>
      </c>
      <c r="U343">
        <v>0</v>
      </c>
      <c r="V343">
        <f t="shared" si="39"/>
        <v>0</v>
      </c>
      <c r="W343" t="str">
        <f t="shared" si="40"/>
        <v/>
      </c>
      <c r="X343" t="str">
        <f t="shared" si="41"/>
        <v/>
      </c>
      <c r="AA343" s="16">
        <f t="shared" si="42"/>
        <v>0.17599999999999999</v>
      </c>
      <c r="AB343" s="16">
        <f t="shared" si="43"/>
        <v>0.35399999999999998</v>
      </c>
      <c r="AC343" s="16"/>
    </row>
    <row r="344" spans="1:29" x14ac:dyDescent="0.25">
      <c r="A344" s="2">
        <v>43480</v>
      </c>
      <c r="B344" s="1">
        <v>15</v>
      </c>
      <c r="C344" s="3">
        <v>400</v>
      </c>
      <c r="D344" s="10">
        <v>0.12836805555555555</v>
      </c>
      <c r="G344">
        <v>2.516</v>
      </c>
      <c r="H344">
        <v>4.5289999999999999</v>
      </c>
      <c r="I344">
        <v>30.885999999999999</v>
      </c>
      <c r="J344">
        <v>-1.1279999999999999</v>
      </c>
      <c r="K344">
        <v>34.1</v>
      </c>
      <c r="L344">
        <v>0.191</v>
      </c>
      <c r="M344">
        <v>0.20399999999999999</v>
      </c>
      <c r="N344">
        <v>0</v>
      </c>
      <c r="O344">
        <v>0.625</v>
      </c>
      <c r="R344">
        <v>12.53</v>
      </c>
      <c r="T344">
        <f t="shared" si="38"/>
        <v>150400</v>
      </c>
      <c r="U344">
        <v>0</v>
      </c>
      <c r="V344">
        <f t="shared" si="39"/>
        <v>0</v>
      </c>
      <c r="W344" t="str">
        <f t="shared" si="40"/>
        <v/>
      </c>
      <c r="X344" t="str">
        <f t="shared" si="41"/>
        <v/>
      </c>
      <c r="AA344" s="16">
        <f t="shared" si="42"/>
        <v>0.192</v>
      </c>
      <c r="AB344" s="16">
        <f t="shared" si="43"/>
        <v>0.371</v>
      </c>
      <c r="AC344" s="16"/>
    </row>
    <row r="345" spans="1:29" x14ac:dyDescent="0.25">
      <c r="A345" s="2">
        <v>43480</v>
      </c>
      <c r="B345" s="1">
        <v>15</v>
      </c>
      <c r="C345" s="3">
        <v>500</v>
      </c>
      <c r="D345" s="10">
        <v>0.17003472222222224</v>
      </c>
      <c r="G345">
        <v>3.5230000000000001</v>
      </c>
      <c r="H345">
        <v>5.5359999999999996</v>
      </c>
      <c r="I345">
        <v>33.694000000000003</v>
      </c>
      <c r="J345">
        <v>-1.2130000000000001</v>
      </c>
      <c r="K345">
        <v>29.4</v>
      </c>
      <c r="L345">
        <v>0.191</v>
      </c>
      <c r="M345">
        <v>0.20399999999999999</v>
      </c>
      <c r="N345">
        <v>0</v>
      </c>
      <c r="O345">
        <v>0.625</v>
      </c>
      <c r="R345">
        <v>12.53</v>
      </c>
      <c r="T345">
        <f t="shared" si="38"/>
        <v>150500</v>
      </c>
      <c r="U345">
        <v>0</v>
      </c>
      <c r="V345">
        <f t="shared" si="39"/>
        <v>0</v>
      </c>
      <c r="W345" t="str">
        <f t="shared" si="40"/>
        <v/>
      </c>
      <c r="X345" t="str">
        <f t="shared" si="41"/>
        <v/>
      </c>
      <c r="AA345" s="16">
        <f t="shared" si="42"/>
        <v>0.16400000000000001</v>
      </c>
      <c r="AB345" s="16">
        <f t="shared" si="43"/>
        <v>0.39400000000000002</v>
      </c>
      <c r="AC345" s="16"/>
    </row>
    <row r="346" spans="1:29" x14ac:dyDescent="0.25">
      <c r="A346" s="2">
        <v>43480</v>
      </c>
      <c r="B346" s="1">
        <v>15</v>
      </c>
      <c r="C346" s="3">
        <v>600</v>
      </c>
      <c r="D346" s="10">
        <v>0.2117013888888889</v>
      </c>
      <c r="G346">
        <v>4.0259999999999998</v>
      </c>
      <c r="H346">
        <v>7.5490000000000004</v>
      </c>
      <c r="I346">
        <v>35.097999999999999</v>
      </c>
      <c r="J346">
        <v>-2.073</v>
      </c>
      <c r="K346">
        <v>35</v>
      </c>
      <c r="L346">
        <v>0.191</v>
      </c>
      <c r="M346">
        <v>0.20399999999999999</v>
      </c>
      <c r="N346">
        <v>0</v>
      </c>
      <c r="O346">
        <v>0.625</v>
      </c>
      <c r="R346">
        <v>12.53</v>
      </c>
      <c r="T346">
        <f t="shared" si="38"/>
        <v>150600</v>
      </c>
      <c r="U346">
        <v>0</v>
      </c>
      <c r="V346">
        <f t="shared" si="39"/>
        <v>0</v>
      </c>
      <c r="W346" t="str">
        <f t="shared" si="40"/>
        <v/>
      </c>
      <c r="X346" t="str">
        <f t="shared" si="41"/>
        <v/>
      </c>
      <c r="AA346" s="16">
        <f t="shared" si="42"/>
        <v>0.184</v>
      </c>
      <c r="AB346" s="16">
        <f t="shared" si="43"/>
        <v>0.34200000000000003</v>
      </c>
      <c r="AC346" s="16"/>
    </row>
    <row r="347" spans="1:29" x14ac:dyDescent="0.25">
      <c r="A347" s="2">
        <v>43480</v>
      </c>
      <c r="B347" s="1">
        <v>15</v>
      </c>
      <c r="C347" s="3">
        <v>700</v>
      </c>
      <c r="D347" s="10">
        <v>0.25336805555555558</v>
      </c>
      <c r="G347">
        <v>4.0259999999999998</v>
      </c>
      <c r="H347">
        <v>8.0519999999999996</v>
      </c>
      <c r="I347">
        <v>36.502000000000002</v>
      </c>
      <c r="J347">
        <v>-2.1019999999999999</v>
      </c>
      <c r="K347">
        <v>34.700000000000003</v>
      </c>
      <c r="L347">
        <v>0.191</v>
      </c>
      <c r="M347">
        <v>0.20399999999999999</v>
      </c>
      <c r="N347">
        <v>0</v>
      </c>
      <c r="O347">
        <v>0.625</v>
      </c>
      <c r="R347">
        <v>12.53</v>
      </c>
      <c r="T347">
        <f t="shared" si="38"/>
        <v>150700</v>
      </c>
      <c r="U347">
        <v>0</v>
      </c>
      <c r="V347">
        <f t="shared" si="39"/>
        <v>0</v>
      </c>
      <c r="W347" t="str">
        <f t="shared" si="40"/>
        <v/>
      </c>
      <c r="X347" t="str">
        <f t="shared" si="41"/>
        <v/>
      </c>
      <c r="AA347" s="16">
        <f t="shared" si="42"/>
        <v>0.182</v>
      </c>
      <c r="AB347" s="16">
        <f t="shared" si="43"/>
        <v>0.34200000000000003</v>
      </c>
      <c r="AC347" s="16"/>
    </row>
    <row r="348" spans="1:29" x14ac:dyDescent="0.25">
      <c r="A348" s="2">
        <v>43480</v>
      </c>
      <c r="B348" s="1">
        <v>15</v>
      </c>
      <c r="C348" s="3">
        <v>800</v>
      </c>
      <c r="D348" s="10">
        <v>0.29503472222222221</v>
      </c>
      <c r="G348">
        <v>3.5230000000000001</v>
      </c>
      <c r="H348">
        <v>6.5430000000000001</v>
      </c>
      <c r="I348">
        <v>39.31</v>
      </c>
      <c r="J348">
        <v>-2.1890000000000001</v>
      </c>
      <c r="K348">
        <v>35.6</v>
      </c>
      <c r="L348">
        <v>0.191</v>
      </c>
      <c r="M348">
        <v>0.20399999999999999</v>
      </c>
      <c r="N348">
        <v>0</v>
      </c>
      <c r="O348">
        <v>0.625</v>
      </c>
      <c r="R348">
        <v>12.53</v>
      </c>
      <c r="T348">
        <f t="shared" si="38"/>
        <v>150800</v>
      </c>
      <c r="U348">
        <v>1</v>
      </c>
      <c r="V348">
        <f t="shared" si="39"/>
        <v>0</v>
      </c>
      <c r="W348" t="str">
        <f t="shared" si="40"/>
        <v/>
      </c>
      <c r="X348" t="str">
        <f t="shared" si="41"/>
        <v/>
      </c>
      <c r="AA348" s="16">
        <f t="shared" si="42"/>
        <v>0.185</v>
      </c>
      <c r="AB348" s="16">
        <f t="shared" si="43"/>
        <v>0.33500000000000002</v>
      </c>
      <c r="AC348" s="16"/>
    </row>
    <row r="349" spans="1:29" x14ac:dyDescent="0.25">
      <c r="A349" s="2">
        <v>43480</v>
      </c>
      <c r="B349" s="1">
        <v>15</v>
      </c>
      <c r="C349" s="3">
        <v>900</v>
      </c>
      <c r="D349" s="10">
        <v>0.33670138888888884</v>
      </c>
      <c r="G349">
        <v>3.5230000000000001</v>
      </c>
      <c r="H349">
        <v>7.5490000000000004</v>
      </c>
      <c r="I349">
        <v>40.713999999999999</v>
      </c>
      <c r="J349">
        <v>-4.59</v>
      </c>
      <c r="K349">
        <v>40.5</v>
      </c>
      <c r="L349">
        <v>0.191</v>
      </c>
      <c r="M349">
        <v>0.20399999999999999</v>
      </c>
      <c r="N349">
        <v>0</v>
      </c>
      <c r="O349">
        <v>8.125</v>
      </c>
      <c r="R349">
        <v>12.53</v>
      </c>
      <c r="T349">
        <f t="shared" si="38"/>
        <v>150900</v>
      </c>
      <c r="U349">
        <v>67.3</v>
      </c>
      <c r="V349">
        <f t="shared" si="39"/>
        <v>8.1</v>
      </c>
      <c r="W349" t="str">
        <f t="shared" si="40"/>
        <v/>
      </c>
      <c r="X349" t="str">
        <f t="shared" si="41"/>
        <v/>
      </c>
      <c r="AA349" s="16">
        <f t="shared" si="42"/>
        <v>0.17599999999999999</v>
      </c>
      <c r="AB349" s="16">
        <f t="shared" si="43"/>
        <v>0.25900000000000001</v>
      </c>
      <c r="AC349" s="16"/>
    </row>
    <row r="350" spans="1:29" x14ac:dyDescent="0.25">
      <c r="A350" s="2">
        <v>43480</v>
      </c>
      <c r="B350" s="1">
        <v>15</v>
      </c>
      <c r="C350" s="3">
        <v>1000</v>
      </c>
      <c r="D350" s="10">
        <v>0.37836805555555553</v>
      </c>
      <c r="G350">
        <v>2.516</v>
      </c>
      <c r="H350">
        <v>4.5289999999999999</v>
      </c>
      <c r="I350">
        <v>40.713999999999999</v>
      </c>
      <c r="J350">
        <v>-2.976</v>
      </c>
      <c r="K350">
        <v>48.7</v>
      </c>
      <c r="L350">
        <v>0.191</v>
      </c>
      <c r="M350">
        <v>0.20399999999999999</v>
      </c>
      <c r="N350">
        <v>0</v>
      </c>
      <c r="O350">
        <v>86.875</v>
      </c>
      <c r="R350">
        <v>13.82</v>
      </c>
      <c r="T350">
        <f t="shared" si="38"/>
        <v>151000</v>
      </c>
      <c r="U350">
        <v>186.2</v>
      </c>
      <c r="V350">
        <f t="shared" si="39"/>
        <v>86.9</v>
      </c>
      <c r="W350" t="str">
        <f t="shared" si="40"/>
        <v/>
      </c>
      <c r="X350" t="str">
        <f t="shared" si="41"/>
        <v/>
      </c>
      <c r="AA350" s="16">
        <f t="shared" si="42"/>
        <v>0.23899999999999999</v>
      </c>
      <c r="AB350" s="16">
        <f t="shared" si="43"/>
        <v>0.252</v>
      </c>
      <c r="AC350" s="16"/>
    </row>
    <row r="351" spans="1:29" x14ac:dyDescent="0.25">
      <c r="A351" s="2">
        <v>43480</v>
      </c>
      <c r="B351" s="1">
        <v>15</v>
      </c>
      <c r="C351" s="3">
        <v>1100</v>
      </c>
      <c r="D351" s="10">
        <v>0.42003472222222221</v>
      </c>
      <c r="G351">
        <v>1.51</v>
      </c>
      <c r="H351">
        <v>4.5289999999999999</v>
      </c>
      <c r="I351">
        <v>51.945</v>
      </c>
      <c r="J351">
        <v>-2.5659999999999998</v>
      </c>
      <c r="K351">
        <v>42.7</v>
      </c>
      <c r="L351">
        <v>0.191</v>
      </c>
      <c r="M351">
        <v>0.20399999999999999</v>
      </c>
      <c r="N351">
        <v>0</v>
      </c>
      <c r="O351">
        <v>266.875</v>
      </c>
      <c r="R351">
        <v>13.5</v>
      </c>
      <c r="T351">
        <f t="shared" si="38"/>
        <v>151100</v>
      </c>
      <c r="U351">
        <v>278.3</v>
      </c>
      <c r="V351">
        <f t="shared" si="39"/>
        <v>266.89999999999998</v>
      </c>
      <c r="W351" t="str">
        <f t="shared" si="40"/>
        <v/>
      </c>
      <c r="X351" t="str">
        <f t="shared" si="41"/>
        <v/>
      </c>
      <c r="AA351" s="16">
        <f t="shared" si="42"/>
        <v>0.216</v>
      </c>
      <c r="AB351" s="16">
        <f t="shared" si="43"/>
        <v>0.28999999999999998</v>
      </c>
      <c r="AC351" s="16"/>
    </row>
    <row r="352" spans="1:29" x14ac:dyDescent="0.25">
      <c r="A352" s="2">
        <v>43480</v>
      </c>
      <c r="B352" s="1">
        <v>15</v>
      </c>
      <c r="C352" s="3">
        <v>1200</v>
      </c>
      <c r="D352" s="10">
        <v>0.46170138888888884</v>
      </c>
      <c r="G352">
        <v>2.0129999999999999</v>
      </c>
      <c r="H352">
        <v>4.0259999999999998</v>
      </c>
      <c r="I352">
        <v>46.329000000000001</v>
      </c>
      <c r="J352">
        <v>-0.95799999999999996</v>
      </c>
      <c r="K352">
        <v>44.7</v>
      </c>
      <c r="L352">
        <v>0.191</v>
      </c>
      <c r="M352">
        <v>0.20399999999999999</v>
      </c>
      <c r="N352">
        <v>0</v>
      </c>
      <c r="O352">
        <v>343.125</v>
      </c>
      <c r="R352">
        <v>13.39</v>
      </c>
      <c r="T352">
        <f t="shared" si="38"/>
        <v>151200</v>
      </c>
      <c r="U352">
        <v>326.3</v>
      </c>
      <c r="V352">
        <f t="shared" si="39"/>
        <v>343.1</v>
      </c>
      <c r="W352" t="str">
        <f t="shared" si="40"/>
        <v/>
      </c>
      <c r="X352" t="str">
        <f t="shared" si="41"/>
        <v/>
      </c>
      <c r="AA352" s="16">
        <f t="shared" si="42"/>
        <v>0.254</v>
      </c>
      <c r="AB352" s="16">
        <f t="shared" si="43"/>
        <v>0.314</v>
      </c>
      <c r="AC352" s="16"/>
    </row>
    <row r="353" spans="1:29" x14ac:dyDescent="0.25">
      <c r="A353" s="2">
        <v>43480</v>
      </c>
      <c r="B353" s="1">
        <v>15</v>
      </c>
      <c r="C353" s="3">
        <v>1300</v>
      </c>
      <c r="D353" s="10">
        <v>0.50336805555555553</v>
      </c>
      <c r="G353">
        <v>2.0129999999999999</v>
      </c>
      <c r="H353">
        <v>4.0259999999999998</v>
      </c>
      <c r="I353">
        <v>64.58</v>
      </c>
      <c r="J353">
        <v>-1.2130000000000001</v>
      </c>
      <c r="K353">
        <v>46.7</v>
      </c>
      <c r="L353">
        <v>0.191</v>
      </c>
      <c r="M353">
        <v>0.20399999999999999</v>
      </c>
      <c r="N353">
        <v>0</v>
      </c>
      <c r="O353">
        <v>249.375</v>
      </c>
      <c r="R353">
        <v>13.39</v>
      </c>
      <c r="T353">
        <f t="shared" si="38"/>
        <v>151300</v>
      </c>
      <c r="U353">
        <v>323.7</v>
      </c>
      <c r="V353">
        <f t="shared" si="39"/>
        <v>249.4</v>
      </c>
      <c r="W353" t="str">
        <f t="shared" si="40"/>
        <v/>
      </c>
      <c r="X353" t="str">
        <f t="shared" si="41"/>
        <v/>
      </c>
      <c r="AA353" s="16">
        <f t="shared" si="42"/>
        <v>0.26100000000000001</v>
      </c>
      <c r="AB353" s="16">
        <f t="shared" si="43"/>
        <v>0.29799999999999999</v>
      </c>
      <c r="AC353" s="16"/>
    </row>
    <row r="354" spans="1:29" x14ac:dyDescent="0.25">
      <c r="A354" s="2">
        <v>43480</v>
      </c>
      <c r="B354" s="1">
        <v>15</v>
      </c>
      <c r="C354" s="3">
        <v>1400</v>
      </c>
      <c r="D354" s="10">
        <v>0.54503472222222216</v>
      </c>
      <c r="G354">
        <v>2.0129999999999999</v>
      </c>
      <c r="H354">
        <v>4.0259999999999998</v>
      </c>
      <c r="I354">
        <v>56.156999999999996</v>
      </c>
      <c r="J354">
        <v>0.88</v>
      </c>
      <c r="K354">
        <v>48.7</v>
      </c>
      <c r="L354">
        <v>0.191</v>
      </c>
      <c r="M354">
        <v>0.20399999999999999</v>
      </c>
      <c r="N354">
        <v>0</v>
      </c>
      <c r="O354">
        <v>343.125</v>
      </c>
      <c r="R354">
        <v>13.28</v>
      </c>
      <c r="T354">
        <f t="shared" si="38"/>
        <v>151400</v>
      </c>
      <c r="U354">
        <v>271</v>
      </c>
      <c r="V354">
        <f t="shared" si="39"/>
        <v>343.1</v>
      </c>
      <c r="W354" t="str">
        <f t="shared" si="40"/>
        <v/>
      </c>
      <c r="X354" t="str">
        <f t="shared" si="41"/>
        <v/>
      </c>
      <c r="AA354" s="16">
        <f t="shared" si="42"/>
        <v>0.317</v>
      </c>
      <c r="AB354" s="16">
        <f t="shared" si="43"/>
        <v>0.33400000000000002</v>
      </c>
      <c r="AC354" s="16"/>
    </row>
    <row r="355" spans="1:29" x14ac:dyDescent="0.25">
      <c r="A355" s="2">
        <v>43480</v>
      </c>
      <c r="B355" s="1">
        <v>15</v>
      </c>
      <c r="C355" s="3">
        <v>1500</v>
      </c>
      <c r="D355" s="10">
        <v>0.5867013888888889</v>
      </c>
      <c r="G355">
        <v>2.0129999999999999</v>
      </c>
      <c r="H355">
        <v>4.0259999999999998</v>
      </c>
      <c r="I355">
        <v>70.195999999999998</v>
      </c>
      <c r="J355">
        <v>-0.36699999999999999</v>
      </c>
      <c r="K355">
        <v>47.6</v>
      </c>
      <c r="L355">
        <v>0.191</v>
      </c>
      <c r="M355">
        <v>0.20399999999999999</v>
      </c>
      <c r="N355">
        <v>0</v>
      </c>
      <c r="O355">
        <v>279.375</v>
      </c>
      <c r="R355">
        <v>13.28</v>
      </c>
      <c r="T355">
        <f t="shared" si="38"/>
        <v>151500</v>
      </c>
      <c r="U355">
        <v>175.3</v>
      </c>
      <c r="V355">
        <f t="shared" si="39"/>
        <v>279.39999999999998</v>
      </c>
      <c r="W355" t="str">
        <f t="shared" si="40"/>
        <v/>
      </c>
      <c r="X355" t="str">
        <f t="shared" si="41"/>
        <v/>
      </c>
      <c r="AA355" s="16">
        <f t="shared" si="42"/>
        <v>0.28299999999999997</v>
      </c>
      <c r="AB355" s="16">
        <f t="shared" si="43"/>
        <v>0.312</v>
      </c>
      <c r="AC355" s="16"/>
    </row>
    <row r="356" spans="1:29" x14ac:dyDescent="0.25">
      <c r="A356" s="2">
        <v>43480</v>
      </c>
      <c r="B356" s="1">
        <v>15</v>
      </c>
      <c r="C356" s="3">
        <v>1600</v>
      </c>
      <c r="D356" s="10">
        <v>0.62836805555555553</v>
      </c>
      <c r="G356">
        <v>3.5230000000000001</v>
      </c>
      <c r="H356">
        <v>6.0389999999999997</v>
      </c>
      <c r="I356">
        <v>47.732999999999997</v>
      </c>
      <c r="J356">
        <v>-2.4500000000000002</v>
      </c>
      <c r="K356">
        <v>56.3</v>
      </c>
      <c r="L356">
        <v>0.191</v>
      </c>
      <c r="M356">
        <v>0.20399999999999999</v>
      </c>
      <c r="N356">
        <v>0</v>
      </c>
      <c r="O356">
        <v>150.625</v>
      </c>
      <c r="R356">
        <v>13.39</v>
      </c>
      <c r="T356">
        <f t="shared" si="38"/>
        <v>151600</v>
      </c>
      <c r="U356">
        <v>56</v>
      </c>
      <c r="V356">
        <f t="shared" si="39"/>
        <v>150.6</v>
      </c>
      <c r="W356" t="str">
        <f t="shared" si="40"/>
        <v/>
      </c>
      <c r="X356" t="str">
        <f t="shared" si="41"/>
        <v/>
      </c>
      <c r="AA356" s="16">
        <f t="shared" si="42"/>
        <v>0.28699999999999998</v>
      </c>
      <c r="AB356" s="16">
        <f t="shared" si="43"/>
        <v>0.223</v>
      </c>
      <c r="AC356" s="16"/>
    </row>
    <row r="357" spans="1:29" x14ac:dyDescent="0.25">
      <c r="A357" s="2">
        <v>43480</v>
      </c>
      <c r="B357" s="1">
        <v>15</v>
      </c>
      <c r="C357" s="3">
        <v>1700</v>
      </c>
      <c r="D357" s="10">
        <v>0.67003472222222227</v>
      </c>
      <c r="G357">
        <v>3.5230000000000001</v>
      </c>
      <c r="H357">
        <v>6.5430000000000001</v>
      </c>
      <c r="I357">
        <v>51.945</v>
      </c>
      <c r="J357">
        <v>-3.4790000000000001</v>
      </c>
      <c r="K357">
        <v>59.8</v>
      </c>
      <c r="L357">
        <v>0.191</v>
      </c>
      <c r="M357">
        <v>0.20399999999999999</v>
      </c>
      <c r="N357">
        <v>0</v>
      </c>
      <c r="O357">
        <v>8.125</v>
      </c>
      <c r="R357">
        <v>13.5</v>
      </c>
      <c r="T357">
        <f t="shared" si="38"/>
        <v>151700</v>
      </c>
      <c r="U357">
        <v>0</v>
      </c>
      <c r="V357">
        <f t="shared" si="39"/>
        <v>8.1</v>
      </c>
      <c r="W357" t="str">
        <f t="shared" si="40"/>
        <v/>
      </c>
      <c r="X357" t="str">
        <f t="shared" si="41"/>
        <v/>
      </c>
      <c r="AA357" s="16">
        <f t="shared" si="42"/>
        <v>0.28199999999999997</v>
      </c>
      <c r="AB357" s="16">
        <f t="shared" si="43"/>
        <v>0.19</v>
      </c>
      <c r="AC357" s="16"/>
    </row>
    <row r="358" spans="1:29" x14ac:dyDescent="0.25">
      <c r="A358" s="2">
        <v>43480</v>
      </c>
      <c r="B358" s="1">
        <v>15</v>
      </c>
      <c r="C358" s="3">
        <v>1800</v>
      </c>
      <c r="D358" s="10">
        <v>0.7117013888888889</v>
      </c>
      <c r="G358">
        <v>2.516</v>
      </c>
      <c r="H358">
        <v>6.5430000000000001</v>
      </c>
      <c r="I358">
        <v>108.102</v>
      </c>
      <c r="J358">
        <v>-2.7120000000000002</v>
      </c>
      <c r="K358">
        <v>56.3</v>
      </c>
      <c r="L358">
        <v>0.191</v>
      </c>
      <c r="M358">
        <v>0.20399999999999999</v>
      </c>
      <c r="N358">
        <v>0</v>
      </c>
      <c r="O358">
        <v>0.625</v>
      </c>
      <c r="R358">
        <v>12.96</v>
      </c>
      <c r="T358">
        <f t="shared" si="38"/>
        <v>151800</v>
      </c>
      <c r="U358">
        <v>0</v>
      </c>
      <c r="V358">
        <f t="shared" si="39"/>
        <v>0</v>
      </c>
      <c r="W358" t="str">
        <f t="shared" si="40"/>
        <v/>
      </c>
      <c r="X358" t="str">
        <f t="shared" si="41"/>
        <v/>
      </c>
      <c r="AA358" s="16">
        <f t="shared" si="42"/>
        <v>0.28100000000000003</v>
      </c>
      <c r="AB358" s="16">
        <f t="shared" si="43"/>
        <v>0.218</v>
      </c>
      <c r="AC358" s="16"/>
    </row>
    <row r="359" spans="1:29" x14ac:dyDescent="0.25">
      <c r="A359" s="2">
        <v>43480</v>
      </c>
      <c r="B359" s="1">
        <v>15</v>
      </c>
      <c r="C359" s="3">
        <v>1900</v>
      </c>
      <c r="D359" s="10">
        <v>0.75336805555555564</v>
      </c>
      <c r="G359">
        <v>2.0129999999999999</v>
      </c>
      <c r="H359">
        <v>6.0389999999999997</v>
      </c>
      <c r="I359">
        <v>123.545</v>
      </c>
      <c r="J359">
        <v>-4.3479999999999999</v>
      </c>
      <c r="K359">
        <v>55.7</v>
      </c>
      <c r="L359">
        <v>0.191</v>
      </c>
      <c r="M359">
        <v>0.20399999999999999</v>
      </c>
      <c r="N359">
        <v>0</v>
      </c>
      <c r="O359">
        <v>0.625</v>
      </c>
      <c r="R359">
        <v>12.86</v>
      </c>
      <c r="T359">
        <f t="shared" si="38"/>
        <v>151900</v>
      </c>
      <c r="U359">
        <v>0</v>
      </c>
      <c r="V359">
        <f t="shared" si="39"/>
        <v>0</v>
      </c>
      <c r="W359" t="str">
        <f t="shared" si="40"/>
        <v/>
      </c>
      <c r="X359" t="str">
        <f t="shared" si="41"/>
        <v/>
      </c>
      <c r="AA359" s="16">
        <f t="shared" si="42"/>
        <v>0.246</v>
      </c>
      <c r="AB359" s="16">
        <f t="shared" si="43"/>
        <v>0.19600000000000001</v>
      </c>
      <c r="AC359" s="16"/>
    </row>
    <row r="360" spans="1:29" x14ac:dyDescent="0.25">
      <c r="A360" s="2">
        <v>43480</v>
      </c>
      <c r="B360" s="1">
        <v>15</v>
      </c>
      <c r="C360" s="3">
        <v>2000</v>
      </c>
      <c r="D360" s="10">
        <v>0.79503472222222227</v>
      </c>
      <c r="G360">
        <v>1.51</v>
      </c>
      <c r="H360">
        <v>4.5289999999999999</v>
      </c>
      <c r="I360">
        <v>116.52500000000001</v>
      </c>
      <c r="J360">
        <v>-4.8949999999999996</v>
      </c>
      <c r="K360">
        <v>55.8</v>
      </c>
      <c r="L360">
        <v>0.191</v>
      </c>
      <c r="M360">
        <v>0.20399999999999999</v>
      </c>
      <c r="N360">
        <v>0</v>
      </c>
      <c r="O360">
        <v>0.625</v>
      </c>
      <c r="R360">
        <v>12.75</v>
      </c>
      <c r="T360">
        <f t="shared" si="38"/>
        <v>152000</v>
      </c>
      <c r="U360">
        <v>0</v>
      </c>
      <c r="V360">
        <f t="shared" si="39"/>
        <v>0</v>
      </c>
      <c r="W360" t="str">
        <f t="shared" si="40"/>
        <v/>
      </c>
      <c r="X360" t="str">
        <f t="shared" si="41"/>
        <v/>
      </c>
      <c r="AA360" s="16">
        <f t="shared" si="42"/>
        <v>0.23699999999999999</v>
      </c>
      <c r="AB360" s="16">
        <f t="shared" si="43"/>
        <v>0.188</v>
      </c>
      <c r="AC360" s="16"/>
    </row>
    <row r="361" spans="1:29" x14ac:dyDescent="0.25">
      <c r="A361" s="2">
        <v>43480</v>
      </c>
      <c r="B361" s="1">
        <v>15</v>
      </c>
      <c r="C361" s="3">
        <v>2100</v>
      </c>
      <c r="D361" s="10">
        <v>0.8367013888888889</v>
      </c>
      <c r="G361">
        <v>1.0069999999999999</v>
      </c>
      <c r="H361">
        <v>4.5289999999999999</v>
      </c>
      <c r="I361">
        <v>78.62</v>
      </c>
      <c r="J361">
        <v>-5.2640000000000002</v>
      </c>
      <c r="K361">
        <v>58</v>
      </c>
      <c r="L361">
        <v>0.191</v>
      </c>
      <c r="M361">
        <v>0.20399999999999999</v>
      </c>
      <c r="N361">
        <v>0</v>
      </c>
      <c r="O361">
        <v>0.625</v>
      </c>
      <c r="R361">
        <v>12.75</v>
      </c>
      <c r="T361">
        <f t="shared" si="38"/>
        <v>152100</v>
      </c>
      <c r="U361">
        <v>0</v>
      </c>
      <c r="V361">
        <f t="shared" si="39"/>
        <v>0</v>
      </c>
      <c r="W361" t="str">
        <f t="shared" si="40"/>
        <v/>
      </c>
      <c r="X361" t="str">
        <f t="shared" si="41"/>
        <v/>
      </c>
      <c r="AA361" s="16">
        <f t="shared" si="42"/>
        <v>0.23899999999999999</v>
      </c>
      <c r="AB361" s="16">
        <f t="shared" si="43"/>
        <v>0.17299999999999999</v>
      </c>
      <c r="AC361" s="16"/>
    </row>
    <row r="362" spans="1:29" x14ac:dyDescent="0.25">
      <c r="A362" s="2">
        <v>43480</v>
      </c>
      <c r="B362" s="1">
        <v>15</v>
      </c>
      <c r="C362" s="3">
        <v>2200</v>
      </c>
      <c r="D362" s="10">
        <v>0.87836805555555564</v>
      </c>
      <c r="G362">
        <v>3.02</v>
      </c>
      <c r="H362">
        <v>6.5430000000000001</v>
      </c>
      <c r="I362">
        <v>65.983999999999995</v>
      </c>
      <c r="J362">
        <v>-4.6509999999999998</v>
      </c>
      <c r="K362">
        <v>60.9</v>
      </c>
      <c r="L362">
        <v>0.191</v>
      </c>
      <c r="M362">
        <v>0.20399999999999999</v>
      </c>
      <c r="N362">
        <v>0</v>
      </c>
      <c r="O362">
        <v>0.625</v>
      </c>
      <c r="R362">
        <v>12.64</v>
      </c>
      <c r="T362">
        <f t="shared" si="38"/>
        <v>152200</v>
      </c>
      <c r="U362">
        <v>0</v>
      </c>
      <c r="V362">
        <f t="shared" si="39"/>
        <v>0</v>
      </c>
      <c r="W362" t="str">
        <f t="shared" si="40"/>
        <v/>
      </c>
      <c r="X362" t="str">
        <f t="shared" si="41"/>
        <v/>
      </c>
      <c r="AA362" s="16">
        <f t="shared" si="42"/>
        <v>0.26300000000000001</v>
      </c>
      <c r="AB362" s="16">
        <f t="shared" si="43"/>
        <v>0.16900000000000001</v>
      </c>
      <c r="AC362" s="16"/>
    </row>
    <row r="363" spans="1:29" x14ac:dyDescent="0.25">
      <c r="A363" s="2">
        <v>43480</v>
      </c>
      <c r="B363" s="1">
        <v>15</v>
      </c>
      <c r="C363" s="3">
        <v>2300</v>
      </c>
      <c r="D363" s="10">
        <v>0.92003472222222227</v>
      </c>
      <c r="G363">
        <v>3.02</v>
      </c>
      <c r="H363">
        <v>6.5430000000000001</v>
      </c>
      <c r="I363">
        <v>61.773000000000003</v>
      </c>
      <c r="J363">
        <v>-5.1100000000000003</v>
      </c>
      <c r="K363">
        <v>61.6</v>
      </c>
      <c r="L363">
        <v>0.191</v>
      </c>
      <c r="M363">
        <v>0.20399999999999999</v>
      </c>
      <c r="N363">
        <v>0</v>
      </c>
      <c r="O363">
        <v>0.625</v>
      </c>
      <c r="R363">
        <v>12.64</v>
      </c>
      <c r="T363">
        <f t="shared" si="38"/>
        <v>152300</v>
      </c>
      <c r="U363">
        <v>0</v>
      </c>
      <c r="V363">
        <f t="shared" si="39"/>
        <v>0</v>
      </c>
      <c r="W363" t="str">
        <f t="shared" si="40"/>
        <v/>
      </c>
      <c r="X363" t="str">
        <f t="shared" si="41"/>
        <v/>
      </c>
      <c r="AA363" s="16">
        <f t="shared" si="42"/>
        <v>0.25700000000000001</v>
      </c>
      <c r="AB363" s="16">
        <f t="shared" si="43"/>
        <v>0.16</v>
      </c>
      <c r="AC363" s="16"/>
    </row>
    <row r="364" spans="1:29" x14ac:dyDescent="0.25">
      <c r="A364" s="2">
        <v>43480</v>
      </c>
      <c r="B364" s="1">
        <v>15</v>
      </c>
      <c r="C364" s="3">
        <v>2400</v>
      </c>
      <c r="D364" s="10">
        <v>0.9617013888888889</v>
      </c>
      <c r="G364">
        <v>3.02</v>
      </c>
      <c r="H364">
        <v>6.5430000000000001</v>
      </c>
      <c r="I364">
        <v>74.408000000000001</v>
      </c>
      <c r="J364">
        <v>-5.3570000000000002</v>
      </c>
      <c r="K364">
        <v>63.4</v>
      </c>
      <c r="L364">
        <v>0.191</v>
      </c>
      <c r="M364">
        <v>0.20399999999999999</v>
      </c>
      <c r="N364">
        <v>0</v>
      </c>
      <c r="O364">
        <v>0.625</v>
      </c>
      <c r="R364">
        <v>12.53</v>
      </c>
      <c r="T364">
        <f t="shared" si="38"/>
        <v>152400</v>
      </c>
      <c r="U364">
        <v>0</v>
      </c>
      <c r="V364">
        <f t="shared" si="39"/>
        <v>0</v>
      </c>
      <c r="W364">
        <f t="shared" si="40"/>
        <v>0.191</v>
      </c>
      <c r="X364">
        <f t="shared" si="41"/>
        <v>0.20399999999999999</v>
      </c>
      <c r="AA364" s="16">
        <f t="shared" si="42"/>
        <v>0.26</v>
      </c>
      <c r="AB364" s="16">
        <f t="shared" si="43"/>
        <v>0.15</v>
      </c>
      <c r="AC364" s="16"/>
    </row>
    <row r="365" spans="1:29" x14ac:dyDescent="0.25">
      <c r="A365" s="2">
        <v>43481</v>
      </c>
      <c r="B365" s="1">
        <v>16</v>
      </c>
      <c r="C365" s="3">
        <v>100</v>
      </c>
      <c r="D365" s="10">
        <v>3.3680555555555551E-3</v>
      </c>
      <c r="G365">
        <v>3.02</v>
      </c>
      <c r="H365">
        <v>6.0389999999999997</v>
      </c>
      <c r="I365">
        <v>98.275000000000006</v>
      </c>
      <c r="J365">
        <v>-4.3780000000000001</v>
      </c>
      <c r="K365">
        <v>69</v>
      </c>
      <c r="L365">
        <v>0.191</v>
      </c>
      <c r="M365">
        <v>0.20399999999999999</v>
      </c>
      <c r="N365">
        <v>0</v>
      </c>
      <c r="O365">
        <v>0.625</v>
      </c>
      <c r="R365">
        <v>12.53</v>
      </c>
      <c r="T365">
        <f t="shared" si="38"/>
        <v>160100</v>
      </c>
      <c r="U365">
        <v>0</v>
      </c>
      <c r="V365">
        <f t="shared" si="39"/>
        <v>0</v>
      </c>
      <c r="W365" t="str">
        <f t="shared" si="40"/>
        <v/>
      </c>
      <c r="X365" t="str">
        <f t="shared" si="41"/>
        <v/>
      </c>
      <c r="AA365" s="16">
        <f t="shared" si="42"/>
        <v>0.30399999999999999</v>
      </c>
      <c r="AB365" s="16">
        <f t="shared" si="43"/>
        <v>0.13700000000000001</v>
      </c>
      <c r="AC365" s="16"/>
    </row>
    <row r="366" spans="1:29" x14ac:dyDescent="0.25">
      <c r="A366" s="2">
        <v>43481</v>
      </c>
      <c r="B366" s="1">
        <v>16</v>
      </c>
      <c r="C366" s="3">
        <v>200</v>
      </c>
      <c r="D366" s="10">
        <v>4.5034722222222219E-2</v>
      </c>
      <c r="G366">
        <v>3.02</v>
      </c>
      <c r="H366">
        <v>6.0389999999999997</v>
      </c>
      <c r="I366">
        <v>112.31399999999999</v>
      </c>
      <c r="J366">
        <v>-5.5739999999999998</v>
      </c>
      <c r="K366">
        <v>73.099999999999994</v>
      </c>
      <c r="L366">
        <v>0.191</v>
      </c>
      <c r="M366">
        <v>0.20399999999999999</v>
      </c>
      <c r="N366">
        <v>0</v>
      </c>
      <c r="O366">
        <v>0.625</v>
      </c>
      <c r="R366">
        <v>12.53</v>
      </c>
      <c r="T366">
        <f t="shared" si="38"/>
        <v>160200</v>
      </c>
      <c r="U366">
        <v>0</v>
      </c>
      <c r="V366">
        <f t="shared" si="39"/>
        <v>0</v>
      </c>
      <c r="W366" t="str">
        <f t="shared" si="40"/>
        <v/>
      </c>
      <c r="X366" t="str">
        <f t="shared" si="41"/>
        <v/>
      </c>
      <c r="AA366" s="16">
        <f t="shared" si="42"/>
        <v>0.29499999999999998</v>
      </c>
      <c r="AB366" s="16">
        <f t="shared" si="43"/>
        <v>0.109</v>
      </c>
      <c r="AC366" s="16"/>
    </row>
    <row r="367" spans="1:29" x14ac:dyDescent="0.25">
      <c r="A367" s="2">
        <v>43481</v>
      </c>
      <c r="B367" s="1">
        <v>16</v>
      </c>
      <c r="C367" s="3">
        <v>300</v>
      </c>
      <c r="D367" s="10">
        <v>8.6701388888888897E-2</v>
      </c>
      <c r="G367">
        <v>3.02</v>
      </c>
      <c r="H367">
        <v>7.0460000000000003</v>
      </c>
      <c r="I367">
        <v>82.831000000000003</v>
      </c>
      <c r="J367">
        <v>-6.452</v>
      </c>
      <c r="K367">
        <v>77.8</v>
      </c>
      <c r="L367">
        <v>0.191</v>
      </c>
      <c r="M367">
        <v>0.20399999999999999</v>
      </c>
      <c r="N367">
        <v>0</v>
      </c>
      <c r="O367">
        <v>0.625</v>
      </c>
      <c r="R367">
        <v>12.53</v>
      </c>
      <c r="T367">
        <f t="shared" si="38"/>
        <v>160300</v>
      </c>
      <c r="U367">
        <v>0</v>
      </c>
      <c r="V367">
        <f t="shared" si="39"/>
        <v>0</v>
      </c>
      <c r="W367" t="str">
        <f t="shared" si="40"/>
        <v/>
      </c>
      <c r="X367" t="str">
        <f t="shared" si="41"/>
        <v/>
      </c>
      <c r="AA367" s="16">
        <f t="shared" si="42"/>
        <v>0.29299999999999998</v>
      </c>
      <c r="AB367" s="16">
        <f t="shared" si="43"/>
        <v>8.4000000000000005E-2</v>
      </c>
      <c r="AC367" s="16"/>
    </row>
    <row r="368" spans="1:29" x14ac:dyDescent="0.25">
      <c r="A368" s="2">
        <v>43481</v>
      </c>
      <c r="B368" s="1">
        <v>16</v>
      </c>
      <c r="C368" s="3">
        <v>400</v>
      </c>
      <c r="D368" s="10">
        <v>0.12836805555555555</v>
      </c>
      <c r="G368">
        <v>3.02</v>
      </c>
      <c r="H368">
        <v>8.0519999999999996</v>
      </c>
      <c r="I368">
        <v>75.811999999999998</v>
      </c>
      <c r="J368">
        <v>-6.1989999999999998</v>
      </c>
      <c r="K368">
        <v>79.7</v>
      </c>
      <c r="L368">
        <v>0.191</v>
      </c>
      <c r="M368">
        <v>0.20399999999999999</v>
      </c>
      <c r="N368">
        <v>0</v>
      </c>
      <c r="O368">
        <v>0.625</v>
      </c>
      <c r="R368">
        <v>12.53</v>
      </c>
      <c r="T368">
        <f t="shared" si="38"/>
        <v>160400</v>
      </c>
      <c r="U368">
        <v>0</v>
      </c>
      <c r="V368">
        <f t="shared" si="39"/>
        <v>0</v>
      </c>
      <c r="W368" t="str">
        <f t="shared" si="40"/>
        <v/>
      </c>
      <c r="X368" t="str">
        <f t="shared" si="41"/>
        <v/>
      </c>
      <c r="AA368" s="16">
        <f t="shared" si="42"/>
        <v>0.30599999999999999</v>
      </c>
      <c r="AB368" s="16">
        <f t="shared" si="43"/>
        <v>7.8E-2</v>
      </c>
      <c r="AC368" s="16"/>
    </row>
    <row r="369" spans="1:29" x14ac:dyDescent="0.25">
      <c r="A369" s="2">
        <v>43481</v>
      </c>
      <c r="B369" s="1">
        <v>16</v>
      </c>
      <c r="C369" s="3">
        <v>500</v>
      </c>
      <c r="D369" s="10">
        <v>0.17003472222222224</v>
      </c>
      <c r="G369">
        <v>3.02</v>
      </c>
      <c r="H369">
        <v>8.0519999999999996</v>
      </c>
      <c r="I369">
        <v>67.388000000000005</v>
      </c>
      <c r="J369">
        <v>-6.6740000000000004</v>
      </c>
      <c r="K369">
        <v>81.8</v>
      </c>
      <c r="L369">
        <v>0.191</v>
      </c>
      <c r="M369">
        <v>0.20399999999999999</v>
      </c>
      <c r="N369">
        <v>0</v>
      </c>
      <c r="O369">
        <v>0.625</v>
      </c>
      <c r="R369">
        <v>12.53</v>
      </c>
      <c r="T369">
        <f t="shared" si="38"/>
        <v>160500</v>
      </c>
      <c r="U369">
        <v>0</v>
      </c>
      <c r="V369">
        <f t="shared" si="39"/>
        <v>0</v>
      </c>
      <c r="W369" t="str">
        <f t="shared" si="40"/>
        <v/>
      </c>
      <c r="X369" t="str">
        <f t="shared" si="41"/>
        <v/>
      </c>
      <c r="AA369" s="16">
        <f t="shared" si="42"/>
        <v>0.30299999999999999</v>
      </c>
      <c r="AB369" s="16">
        <f t="shared" si="43"/>
        <v>6.7000000000000004E-2</v>
      </c>
      <c r="AC369" s="16"/>
    </row>
    <row r="370" spans="1:29" x14ac:dyDescent="0.25">
      <c r="A370" s="2">
        <v>43481</v>
      </c>
      <c r="B370" s="1">
        <v>16</v>
      </c>
      <c r="C370" s="3">
        <v>600</v>
      </c>
      <c r="D370" s="10">
        <v>0.2117013888888889</v>
      </c>
      <c r="G370">
        <v>3.02</v>
      </c>
      <c r="H370">
        <v>7.5490000000000004</v>
      </c>
      <c r="I370">
        <v>57.561</v>
      </c>
      <c r="J370">
        <v>-7.4779999999999998</v>
      </c>
      <c r="K370">
        <v>85.7</v>
      </c>
      <c r="L370">
        <v>0.191</v>
      </c>
      <c r="M370">
        <v>0.20399999999999999</v>
      </c>
      <c r="N370">
        <v>0</v>
      </c>
      <c r="O370">
        <v>0.625</v>
      </c>
      <c r="R370">
        <v>12.53</v>
      </c>
      <c r="T370">
        <f t="shared" si="38"/>
        <v>160600</v>
      </c>
      <c r="U370">
        <v>0</v>
      </c>
      <c r="V370">
        <f t="shared" si="39"/>
        <v>0</v>
      </c>
      <c r="W370" t="str">
        <f t="shared" si="40"/>
        <v/>
      </c>
      <c r="X370" t="str">
        <f t="shared" si="41"/>
        <v/>
      </c>
      <c r="AA370" s="16">
        <f t="shared" si="42"/>
        <v>0.29799999999999999</v>
      </c>
      <c r="AB370" s="16">
        <f t="shared" si="43"/>
        <v>0.05</v>
      </c>
      <c r="AC370" s="16"/>
    </row>
    <row r="371" spans="1:29" x14ac:dyDescent="0.25">
      <c r="A371" s="2">
        <v>43481</v>
      </c>
      <c r="B371" s="1">
        <v>16</v>
      </c>
      <c r="C371" s="3">
        <v>700</v>
      </c>
      <c r="D371" s="10">
        <v>0.25336805555555558</v>
      </c>
      <c r="G371">
        <v>3.5230000000000001</v>
      </c>
      <c r="H371">
        <v>6.0389999999999997</v>
      </c>
      <c r="I371">
        <v>58.965000000000003</v>
      </c>
      <c r="J371">
        <v>-6.8339999999999996</v>
      </c>
      <c r="K371">
        <v>89.3</v>
      </c>
      <c r="L371">
        <v>0.191</v>
      </c>
      <c r="M371">
        <v>0.20399999999999999</v>
      </c>
      <c r="N371">
        <v>0</v>
      </c>
      <c r="O371">
        <v>0.625</v>
      </c>
      <c r="R371">
        <v>12.53</v>
      </c>
      <c r="T371">
        <f t="shared" si="38"/>
        <v>160700</v>
      </c>
      <c r="U371">
        <v>0</v>
      </c>
      <c r="V371">
        <f t="shared" si="39"/>
        <v>0</v>
      </c>
      <c r="W371" t="str">
        <f t="shared" si="40"/>
        <v/>
      </c>
      <c r="X371" t="str">
        <f t="shared" si="41"/>
        <v/>
      </c>
      <c r="AA371" s="16">
        <f t="shared" si="42"/>
        <v>0.32700000000000001</v>
      </c>
      <c r="AB371" s="16">
        <f t="shared" si="43"/>
        <v>3.9E-2</v>
      </c>
      <c r="AC371" s="16"/>
    </row>
    <row r="372" spans="1:29" x14ac:dyDescent="0.25">
      <c r="A372" s="2">
        <v>43481</v>
      </c>
      <c r="B372" s="1">
        <v>16</v>
      </c>
      <c r="C372" s="3">
        <v>800</v>
      </c>
      <c r="D372" s="10">
        <v>0.29503472222222221</v>
      </c>
      <c r="G372">
        <v>3.02</v>
      </c>
      <c r="H372">
        <v>6.5430000000000001</v>
      </c>
      <c r="I372">
        <v>61.773000000000003</v>
      </c>
      <c r="J372">
        <v>-6.6420000000000003</v>
      </c>
      <c r="K372">
        <v>91.2</v>
      </c>
      <c r="L372">
        <v>0.191</v>
      </c>
      <c r="M372">
        <v>0.20399999999999999</v>
      </c>
      <c r="N372">
        <v>0</v>
      </c>
      <c r="O372">
        <v>0.625</v>
      </c>
      <c r="R372">
        <v>12.53</v>
      </c>
      <c r="T372">
        <f t="shared" si="38"/>
        <v>160800</v>
      </c>
      <c r="U372">
        <v>1</v>
      </c>
      <c r="V372">
        <f t="shared" si="39"/>
        <v>0</v>
      </c>
      <c r="W372" t="str">
        <f t="shared" si="40"/>
        <v/>
      </c>
      <c r="X372" t="str">
        <f t="shared" si="41"/>
        <v/>
      </c>
      <c r="AA372" s="16">
        <f t="shared" si="42"/>
        <v>0.33900000000000002</v>
      </c>
      <c r="AB372" s="16">
        <f t="shared" si="43"/>
        <v>3.3000000000000002E-2</v>
      </c>
      <c r="AC372" s="16"/>
    </row>
    <row r="373" spans="1:29" x14ac:dyDescent="0.25">
      <c r="A373" s="2">
        <v>43481</v>
      </c>
      <c r="B373" s="1">
        <v>16</v>
      </c>
      <c r="C373" s="3">
        <v>900</v>
      </c>
      <c r="D373" s="10">
        <v>0.33670138888888884</v>
      </c>
      <c r="G373">
        <v>3.5230000000000001</v>
      </c>
      <c r="H373">
        <v>6.5430000000000001</v>
      </c>
      <c r="I373">
        <v>73.004000000000005</v>
      </c>
      <c r="J373">
        <v>-4.9870000000000001</v>
      </c>
      <c r="K373">
        <v>91.8</v>
      </c>
      <c r="L373">
        <v>0.191</v>
      </c>
      <c r="M373">
        <v>0.20399999999999999</v>
      </c>
      <c r="N373">
        <v>0</v>
      </c>
      <c r="O373">
        <v>5.625</v>
      </c>
      <c r="R373">
        <v>12.53</v>
      </c>
      <c r="T373">
        <f t="shared" si="38"/>
        <v>160900</v>
      </c>
      <c r="U373">
        <v>69</v>
      </c>
      <c r="V373">
        <f t="shared" si="39"/>
        <v>5.6</v>
      </c>
      <c r="W373" t="str">
        <f t="shared" si="40"/>
        <v/>
      </c>
      <c r="X373" t="str">
        <f t="shared" si="41"/>
        <v/>
      </c>
      <c r="AA373" s="16">
        <f t="shared" si="42"/>
        <v>0.38700000000000001</v>
      </c>
      <c r="AB373" s="16">
        <f t="shared" si="43"/>
        <v>3.5000000000000003E-2</v>
      </c>
      <c r="AC373" s="16"/>
    </row>
    <row r="374" spans="1:29" x14ac:dyDescent="0.25">
      <c r="A374" s="2">
        <v>43481</v>
      </c>
      <c r="B374" s="1">
        <v>16</v>
      </c>
      <c r="C374" s="3">
        <v>1000</v>
      </c>
      <c r="D374" s="10">
        <v>0.37836805555555553</v>
      </c>
      <c r="G374">
        <v>3.02</v>
      </c>
      <c r="H374">
        <v>9.0589999999999993</v>
      </c>
      <c r="I374">
        <v>89.850999999999999</v>
      </c>
      <c r="J374">
        <v>-5.5110000000000001</v>
      </c>
      <c r="K374">
        <v>88.9</v>
      </c>
      <c r="L374">
        <v>0.191</v>
      </c>
      <c r="M374">
        <v>0.20399999999999999</v>
      </c>
      <c r="N374">
        <v>0</v>
      </c>
      <c r="O374">
        <v>50.625</v>
      </c>
      <c r="R374">
        <v>13.39</v>
      </c>
      <c r="T374">
        <f t="shared" si="38"/>
        <v>161000</v>
      </c>
      <c r="U374">
        <v>188.3</v>
      </c>
      <c r="V374">
        <f t="shared" si="39"/>
        <v>50.6</v>
      </c>
      <c r="W374" t="str">
        <f t="shared" si="40"/>
        <v/>
      </c>
      <c r="X374" t="str">
        <f t="shared" si="41"/>
        <v/>
      </c>
      <c r="AA374" s="16">
        <f t="shared" si="42"/>
        <v>0.36</v>
      </c>
      <c r="AB374" s="16">
        <f t="shared" si="43"/>
        <v>4.4999999999999998E-2</v>
      </c>
      <c r="AC374" s="16"/>
    </row>
    <row r="375" spans="1:29" x14ac:dyDescent="0.25">
      <c r="A375" s="2">
        <v>43481</v>
      </c>
      <c r="B375" s="1">
        <v>16</v>
      </c>
      <c r="C375" s="3">
        <v>1100</v>
      </c>
      <c r="D375" s="10">
        <v>0.42003472222222221</v>
      </c>
      <c r="G375">
        <v>3.02</v>
      </c>
      <c r="H375">
        <v>7.0460000000000003</v>
      </c>
      <c r="I375">
        <v>68.792000000000002</v>
      </c>
      <c r="J375">
        <v>-5.5110000000000001</v>
      </c>
      <c r="K375">
        <v>88</v>
      </c>
      <c r="L375">
        <v>0.191</v>
      </c>
      <c r="M375">
        <v>0.20399999999999999</v>
      </c>
      <c r="N375">
        <v>0</v>
      </c>
      <c r="O375">
        <v>130.625</v>
      </c>
      <c r="R375">
        <v>13.28</v>
      </c>
      <c r="T375">
        <f t="shared" si="38"/>
        <v>161100</v>
      </c>
      <c r="U375">
        <v>281.2</v>
      </c>
      <c r="V375">
        <f t="shared" si="39"/>
        <v>130.6</v>
      </c>
      <c r="W375" t="str">
        <f t="shared" si="40"/>
        <v/>
      </c>
      <c r="X375" t="str">
        <f t="shared" si="41"/>
        <v/>
      </c>
      <c r="AA375" s="16">
        <f t="shared" si="42"/>
        <v>0.35599999999999998</v>
      </c>
      <c r="AB375" s="16">
        <f t="shared" si="43"/>
        <v>4.9000000000000002E-2</v>
      </c>
      <c r="AC375" s="16"/>
    </row>
    <row r="376" spans="1:29" x14ac:dyDescent="0.25">
      <c r="A376" s="2">
        <v>43481</v>
      </c>
      <c r="B376" s="1">
        <v>16</v>
      </c>
      <c r="C376" s="3">
        <v>1200</v>
      </c>
      <c r="D376" s="10">
        <v>0.46170138888888884</v>
      </c>
      <c r="G376">
        <v>3.5230000000000001</v>
      </c>
      <c r="H376">
        <v>7.5490000000000004</v>
      </c>
      <c r="I376">
        <v>105.294</v>
      </c>
      <c r="J376">
        <v>-4.2569999999999997</v>
      </c>
      <c r="K376">
        <v>86.9</v>
      </c>
      <c r="L376">
        <v>0.191</v>
      </c>
      <c r="M376">
        <v>0.20399999999999999</v>
      </c>
      <c r="N376">
        <v>0</v>
      </c>
      <c r="O376">
        <v>98.125</v>
      </c>
      <c r="R376">
        <v>13.39</v>
      </c>
      <c r="T376">
        <f t="shared" si="38"/>
        <v>161200</v>
      </c>
      <c r="U376">
        <v>329.5</v>
      </c>
      <c r="V376">
        <f t="shared" si="39"/>
        <v>98.1</v>
      </c>
      <c r="W376" t="str">
        <f t="shared" si="40"/>
        <v/>
      </c>
      <c r="X376" t="str">
        <f t="shared" si="41"/>
        <v/>
      </c>
      <c r="AA376" s="16">
        <f t="shared" si="42"/>
        <v>0.38700000000000001</v>
      </c>
      <c r="AB376" s="16">
        <f t="shared" si="43"/>
        <v>5.8000000000000003E-2</v>
      </c>
      <c r="AC376" s="16"/>
    </row>
    <row r="377" spans="1:29" x14ac:dyDescent="0.25">
      <c r="A377" s="2">
        <v>43481</v>
      </c>
      <c r="B377" s="1">
        <v>16</v>
      </c>
      <c r="C377" s="3">
        <v>1300</v>
      </c>
      <c r="D377" s="10">
        <v>0.50336805555555553</v>
      </c>
      <c r="G377">
        <v>3.02</v>
      </c>
      <c r="H377">
        <v>7.5490000000000004</v>
      </c>
      <c r="I377">
        <v>94.063000000000002</v>
      </c>
      <c r="J377">
        <v>-5.141</v>
      </c>
      <c r="K377">
        <v>87.7</v>
      </c>
      <c r="L377">
        <v>0.191</v>
      </c>
      <c r="M377">
        <v>0.20399999999999999</v>
      </c>
      <c r="N377">
        <v>0</v>
      </c>
      <c r="O377">
        <v>40.625</v>
      </c>
      <c r="R377">
        <v>13.28</v>
      </c>
      <c r="T377">
        <f t="shared" si="38"/>
        <v>161300</v>
      </c>
      <c r="U377">
        <v>327.5</v>
      </c>
      <c r="V377">
        <f t="shared" si="39"/>
        <v>40.6</v>
      </c>
      <c r="W377" t="str">
        <f t="shared" si="40"/>
        <v/>
      </c>
      <c r="X377" t="str">
        <f t="shared" si="41"/>
        <v/>
      </c>
      <c r="AA377" s="16">
        <f t="shared" si="42"/>
        <v>0.36499999999999999</v>
      </c>
      <c r="AB377" s="16">
        <f t="shared" si="43"/>
        <v>5.0999999999999997E-2</v>
      </c>
      <c r="AC377" s="16"/>
    </row>
    <row r="378" spans="1:29" x14ac:dyDescent="0.25">
      <c r="A378" s="2">
        <v>43481</v>
      </c>
      <c r="B378" s="1">
        <v>16</v>
      </c>
      <c r="C378" s="3">
        <v>1400</v>
      </c>
      <c r="D378" s="10">
        <v>0.54503472222222216</v>
      </c>
      <c r="G378">
        <v>4.0259999999999998</v>
      </c>
      <c r="H378">
        <v>7.5490000000000004</v>
      </c>
      <c r="I378">
        <v>109.506</v>
      </c>
      <c r="J378">
        <v>-4.1059999999999999</v>
      </c>
      <c r="K378">
        <v>87.8</v>
      </c>
      <c r="L378">
        <v>0.191</v>
      </c>
      <c r="M378">
        <v>0.20399999999999999</v>
      </c>
      <c r="N378">
        <v>0</v>
      </c>
      <c r="O378">
        <v>99.375</v>
      </c>
      <c r="R378">
        <v>13.28</v>
      </c>
      <c r="T378">
        <f t="shared" si="38"/>
        <v>161400</v>
      </c>
      <c r="U378">
        <v>274.8</v>
      </c>
      <c r="V378">
        <f t="shared" si="39"/>
        <v>99.4</v>
      </c>
      <c r="W378" t="str">
        <f t="shared" si="40"/>
        <v/>
      </c>
      <c r="X378" t="str">
        <f t="shared" si="41"/>
        <v/>
      </c>
      <c r="AA378" s="16">
        <f t="shared" si="42"/>
        <v>0.39500000000000002</v>
      </c>
      <c r="AB378" s="16">
        <f t="shared" si="43"/>
        <v>5.5E-2</v>
      </c>
      <c r="AC378" s="16"/>
    </row>
    <row r="379" spans="1:29" x14ac:dyDescent="0.25">
      <c r="A379" s="2">
        <v>43481</v>
      </c>
      <c r="B379" s="1">
        <v>16</v>
      </c>
      <c r="C379" s="3">
        <v>1500</v>
      </c>
      <c r="D379" s="10">
        <v>0.5867013888888889</v>
      </c>
      <c r="G379">
        <v>3.02</v>
      </c>
      <c r="H379">
        <v>7.0460000000000003</v>
      </c>
      <c r="I379">
        <v>116.52500000000001</v>
      </c>
      <c r="J379">
        <v>-3.242</v>
      </c>
      <c r="K379">
        <v>84.6</v>
      </c>
      <c r="L379">
        <v>0.191</v>
      </c>
      <c r="M379">
        <v>0.20399999999999999</v>
      </c>
      <c r="N379">
        <v>0</v>
      </c>
      <c r="O379">
        <v>121.875</v>
      </c>
      <c r="R379">
        <v>13.93</v>
      </c>
      <c r="T379">
        <f t="shared" si="38"/>
        <v>161500</v>
      </c>
      <c r="U379">
        <v>179.3</v>
      </c>
      <c r="V379">
        <f t="shared" si="39"/>
        <v>121.9</v>
      </c>
      <c r="W379" t="str">
        <f t="shared" si="40"/>
        <v/>
      </c>
      <c r="X379" t="str">
        <f t="shared" si="41"/>
        <v/>
      </c>
      <c r="AA379" s="16">
        <f t="shared" si="42"/>
        <v>0.40699999999999997</v>
      </c>
      <c r="AB379" s="16">
        <f t="shared" si="43"/>
        <v>7.3999999999999996E-2</v>
      </c>
      <c r="AC379" s="16"/>
    </row>
    <row r="380" spans="1:29" x14ac:dyDescent="0.25">
      <c r="A380" s="2">
        <v>43481</v>
      </c>
      <c r="B380" s="1">
        <v>16</v>
      </c>
      <c r="C380" s="3">
        <v>1600</v>
      </c>
      <c r="D380" s="10">
        <v>0.62836805555555553</v>
      </c>
      <c r="G380">
        <v>2.516</v>
      </c>
      <c r="H380">
        <v>6.0389999999999997</v>
      </c>
      <c r="I380">
        <v>78.62</v>
      </c>
      <c r="J380">
        <v>-5.141</v>
      </c>
      <c r="K380">
        <v>88.1</v>
      </c>
      <c r="L380">
        <v>0.191</v>
      </c>
      <c r="M380">
        <v>0.20399999999999999</v>
      </c>
      <c r="N380">
        <v>0</v>
      </c>
      <c r="O380">
        <v>63.125</v>
      </c>
      <c r="R380">
        <v>13.28</v>
      </c>
      <c r="T380">
        <f t="shared" si="38"/>
        <v>161600</v>
      </c>
      <c r="U380">
        <v>59</v>
      </c>
      <c r="V380">
        <f t="shared" si="39"/>
        <v>63.1</v>
      </c>
      <c r="W380" t="str">
        <f t="shared" si="40"/>
        <v/>
      </c>
      <c r="X380" t="str">
        <f t="shared" si="41"/>
        <v/>
      </c>
      <c r="AA380" s="16">
        <f t="shared" si="42"/>
        <v>0.36699999999999999</v>
      </c>
      <c r="AB380" s="16">
        <f t="shared" si="43"/>
        <v>0.05</v>
      </c>
      <c r="AC380" s="16"/>
    </row>
    <row r="381" spans="1:29" x14ac:dyDescent="0.25">
      <c r="A381" s="2">
        <v>43481</v>
      </c>
      <c r="B381" s="1">
        <v>16</v>
      </c>
      <c r="C381" s="3">
        <v>1700</v>
      </c>
      <c r="D381" s="10">
        <v>0.67003472222222227</v>
      </c>
      <c r="G381">
        <v>2.516</v>
      </c>
      <c r="H381">
        <v>5.5359999999999996</v>
      </c>
      <c r="I381">
        <v>65.983999999999995</v>
      </c>
      <c r="J381">
        <v>-5.4489999999999998</v>
      </c>
      <c r="K381">
        <v>91.5</v>
      </c>
      <c r="L381">
        <v>0.191</v>
      </c>
      <c r="M381">
        <v>0.20399999999999999</v>
      </c>
      <c r="N381">
        <v>0</v>
      </c>
      <c r="O381">
        <v>1.875</v>
      </c>
      <c r="R381">
        <v>13.07</v>
      </c>
      <c r="T381">
        <f t="shared" si="38"/>
        <v>161700</v>
      </c>
      <c r="U381">
        <v>0</v>
      </c>
      <c r="V381">
        <f t="shared" si="39"/>
        <v>1.9</v>
      </c>
      <c r="W381" t="str">
        <f t="shared" si="40"/>
        <v/>
      </c>
      <c r="X381" t="str">
        <f t="shared" si="41"/>
        <v/>
      </c>
      <c r="AA381" s="16">
        <f t="shared" si="42"/>
        <v>0.372</v>
      </c>
      <c r="AB381" s="16">
        <f t="shared" si="43"/>
        <v>3.5000000000000003E-2</v>
      </c>
      <c r="AC381" s="16"/>
    </row>
    <row r="382" spans="1:29" x14ac:dyDescent="0.25">
      <c r="A382" s="2">
        <v>43481</v>
      </c>
      <c r="B382" s="1">
        <v>16</v>
      </c>
      <c r="C382" s="3">
        <v>1800</v>
      </c>
      <c r="D382" s="10">
        <v>0.7117013888888889</v>
      </c>
      <c r="G382">
        <v>2.516</v>
      </c>
      <c r="H382">
        <v>6.0389999999999997</v>
      </c>
      <c r="I382">
        <v>68.792000000000002</v>
      </c>
      <c r="J382">
        <v>-4.7729999999999997</v>
      </c>
      <c r="K382">
        <v>92.5</v>
      </c>
      <c r="L382">
        <v>0.191</v>
      </c>
      <c r="M382">
        <v>0.20399999999999999</v>
      </c>
      <c r="N382">
        <v>0</v>
      </c>
      <c r="O382">
        <v>0.625</v>
      </c>
      <c r="R382">
        <v>12.96</v>
      </c>
      <c r="T382">
        <f t="shared" si="38"/>
        <v>161800</v>
      </c>
      <c r="U382">
        <v>0</v>
      </c>
      <c r="V382">
        <f t="shared" si="39"/>
        <v>0</v>
      </c>
      <c r="W382" t="str">
        <f t="shared" si="40"/>
        <v/>
      </c>
      <c r="X382" t="str">
        <f t="shared" si="41"/>
        <v/>
      </c>
      <c r="AA382" s="16">
        <f t="shared" si="42"/>
        <v>0.39600000000000002</v>
      </c>
      <c r="AB382" s="16">
        <f t="shared" si="43"/>
        <v>3.2000000000000001E-2</v>
      </c>
      <c r="AC382" s="16"/>
    </row>
    <row r="383" spans="1:29" x14ac:dyDescent="0.25">
      <c r="A383" s="2">
        <v>43481</v>
      </c>
      <c r="B383" s="1">
        <v>16</v>
      </c>
      <c r="C383" s="3">
        <v>1900</v>
      </c>
      <c r="D383" s="10">
        <v>0.75336805555555564</v>
      </c>
      <c r="G383">
        <v>3.02</v>
      </c>
      <c r="H383">
        <v>7.5490000000000004</v>
      </c>
      <c r="I383">
        <v>37.905999999999999</v>
      </c>
      <c r="J383">
        <v>-5.1100000000000003</v>
      </c>
      <c r="K383">
        <v>92.9</v>
      </c>
      <c r="L383">
        <v>0.191</v>
      </c>
      <c r="M383">
        <v>0.20399999999999999</v>
      </c>
      <c r="N383">
        <v>0</v>
      </c>
      <c r="O383">
        <v>0.625</v>
      </c>
      <c r="R383">
        <v>12.86</v>
      </c>
      <c r="T383">
        <f t="shared" si="38"/>
        <v>161900</v>
      </c>
      <c r="U383">
        <v>0</v>
      </c>
      <c r="V383">
        <f t="shared" si="39"/>
        <v>0</v>
      </c>
      <c r="W383" t="str">
        <f t="shared" si="40"/>
        <v/>
      </c>
      <c r="X383" t="str">
        <f t="shared" si="41"/>
        <v/>
      </c>
      <c r="AA383" s="16">
        <f t="shared" si="42"/>
        <v>0.38800000000000001</v>
      </c>
      <c r="AB383" s="16">
        <f t="shared" si="43"/>
        <v>0.03</v>
      </c>
      <c r="AC383" s="16"/>
    </row>
    <row r="384" spans="1:29" x14ac:dyDescent="0.25">
      <c r="A384" s="2">
        <v>43481</v>
      </c>
      <c r="B384" s="1">
        <v>16</v>
      </c>
      <c r="C384" s="3">
        <v>2000</v>
      </c>
      <c r="D384" s="10">
        <v>0.79503472222222227</v>
      </c>
      <c r="G384">
        <v>3.5230000000000001</v>
      </c>
      <c r="H384">
        <v>7.5490000000000004</v>
      </c>
      <c r="I384">
        <v>60.369</v>
      </c>
      <c r="J384">
        <v>-4.8339999999999996</v>
      </c>
      <c r="K384">
        <v>92.5</v>
      </c>
      <c r="L384">
        <v>0.191</v>
      </c>
      <c r="M384">
        <v>0.20399999999999999</v>
      </c>
      <c r="N384">
        <v>0</v>
      </c>
      <c r="O384">
        <v>0.625</v>
      </c>
      <c r="R384">
        <v>12.75</v>
      </c>
      <c r="T384">
        <f t="shared" si="38"/>
        <v>162000</v>
      </c>
      <c r="U384">
        <v>0</v>
      </c>
      <c r="V384">
        <f t="shared" si="39"/>
        <v>0</v>
      </c>
      <c r="W384" t="str">
        <f t="shared" si="40"/>
        <v/>
      </c>
      <c r="X384" t="str">
        <f t="shared" si="41"/>
        <v/>
      </c>
      <c r="AA384" s="16">
        <f t="shared" si="42"/>
        <v>0.39400000000000002</v>
      </c>
      <c r="AB384" s="16">
        <f t="shared" si="43"/>
        <v>3.2000000000000001E-2</v>
      </c>
      <c r="AC384" s="16"/>
    </row>
    <row r="385" spans="1:29" x14ac:dyDescent="0.25">
      <c r="A385" s="2">
        <v>43481</v>
      </c>
      <c r="B385" s="1">
        <v>16</v>
      </c>
      <c r="C385" s="3">
        <v>2100</v>
      </c>
      <c r="D385" s="10">
        <v>0.8367013888888889</v>
      </c>
      <c r="G385">
        <v>2.516</v>
      </c>
      <c r="H385">
        <v>7.0460000000000003</v>
      </c>
      <c r="I385">
        <v>98.275000000000006</v>
      </c>
      <c r="J385">
        <v>-4.8650000000000002</v>
      </c>
      <c r="K385">
        <v>93.7</v>
      </c>
      <c r="L385">
        <v>0.191</v>
      </c>
      <c r="M385">
        <v>0.20399999999999999</v>
      </c>
      <c r="N385">
        <v>0</v>
      </c>
      <c r="O385">
        <v>0.625</v>
      </c>
      <c r="R385">
        <v>12.64</v>
      </c>
      <c r="T385">
        <f t="shared" si="38"/>
        <v>162100</v>
      </c>
      <c r="U385">
        <v>0</v>
      </c>
      <c r="V385">
        <f t="shared" si="39"/>
        <v>0</v>
      </c>
      <c r="W385" t="str">
        <f t="shared" si="40"/>
        <v/>
      </c>
      <c r="X385" t="str">
        <f t="shared" si="41"/>
        <v/>
      </c>
      <c r="AA385" s="16">
        <f t="shared" si="42"/>
        <v>0.39800000000000002</v>
      </c>
      <c r="AB385" s="16">
        <f t="shared" si="43"/>
        <v>2.7E-2</v>
      </c>
      <c r="AC385" s="16"/>
    </row>
    <row r="386" spans="1:29" x14ac:dyDescent="0.25">
      <c r="A386" s="2">
        <v>43481</v>
      </c>
      <c r="B386" s="1">
        <v>16</v>
      </c>
      <c r="C386" s="3">
        <v>2200</v>
      </c>
      <c r="D386" s="10">
        <v>0.87836805555555564</v>
      </c>
      <c r="G386">
        <v>4.0259999999999998</v>
      </c>
      <c r="H386">
        <v>9.0589999999999993</v>
      </c>
      <c r="I386">
        <v>115.122</v>
      </c>
      <c r="J386">
        <v>-4.9569999999999999</v>
      </c>
      <c r="K386">
        <v>93.7</v>
      </c>
      <c r="L386">
        <v>0.191</v>
      </c>
      <c r="M386">
        <v>0.20399999999999999</v>
      </c>
      <c r="N386">
        <v>0</v>
      </c>
      <c r="O386">
        <v>0.625</v>
      </c>
      <c r="R386">
        <v>12.64</v>
      </c>
      <c r="T386">
        <f t="shared" si="38"/>
        <v>162200</v>
      </c>
      <c r="U386">
        <v>0</v>
      </c>
      <c r="V386">
        <f t="shared" si="39"/>
        <v>0</v>
      </c>
      <c r="W386" t="str">
        <f t="shared" si="40"/>
        <v/>
      </c>
      <c r="X386" t="str">
        <f t="shared" si="41"/>
        <v/>
      </c>
      <c r="AA386" s="16">
        <f t="shared" si="42"/>
        <v>0.39600000000000002</v>
      </c>
      <c r="AB386" s="16">
        <f t="shared" si="43"/>
        <v>2.7E-2</v>
      </c>
      <c r="AC386" s="16"/>
    </row>
    <row r="387" spans="1:29" x14ac:dyDescent="0.25">
      <c r="A387" s="2">
        <v>43481</v>
      </c>
      <c r="B387" s="1">
        <v>16</v>
      </c>
      <c r="C387" s="3">
        <v>2300</v>
      </c>
      <c r="D387" s="10">
        <v>0.92003472222222227</v>
      </c>
      <c r="G387">
        <v>4.0259999999999998</v>
      </c>
      <c r="H387">
        <v>9.5619999999999994</v>
      </c>
      <c r="I387">
        <v>106.69799999999999</v>
      </c>
      <c r="J387">
        <v>-5.202</v>
      </c>
      <c r="K387">
        <v>95.2</v>
      </c>
      <c r="L387">
        <v>0.191</v>
      </c>
      <c r="M387">
        <v>0.20399999999999999</v>
      </c>
      <c r="N387">
        <v>0</v>
      </c>
      <c r="O387">
        <v>0.625</v>
      </c>
      <c r="R387">
        <v>12.64</v>
      </c>
      <c r="T387">
        <f t="shared" si="38"/>
        <v>162300</v>
      </c>
      <c r="U387">
        <v>0</v>
      </c>
      <c r="V387">
        <f t="shared" si="39"/>
        <v>0</v>
      </c>
      <c r="W387" t="str">
        <f t="shared" si="40"/>
        <v/>
      </c>
      <c r="X387" t="str">
        <f t="shared" si="41"/>
        <v/>
      </c>
      <c r="AA387" s="16">
        <f t="shared" si="42"/>
        <v>0.39500000000000002</v>
      </c>
      <c r="AB387" s="16">
        <f t="shared" si="43"/>
        <v>0.02</v>
      </c>
      <c r="AC387" s="16"/>
    </row>
    <row r="388" spans="1:29" x14ac:dyDescent="0.25">
      <c r="A388" s="2">
        <v>43481</v>
      </c>
      <c r="B388" s="1">
        <v>16</v>
      </c>
      <c r="C388" s="3">
        <v>2400</v>
      </c>
      <c r="D388" s="10">
        <v>0.9617013888888889</v>
      </c>
      <c r="G388">
        <v>3.5230000000000001</v>
      </c>
      <c r="H388">
        <v>8.0519999999999996</v>
      </c>
      <c r="I388">
        <v>92.659000000000006</v>
      </c>
      <c r="J388">
        <v>-4.9569999999999999</v>
      </c>
      <c r="K388">
        <v>96.1</v>
      </c>
      <c r="L388">
        <v>0.191</v>
      </c>
      <c r="M388">
        <v>0.20399999999999999</v>
      </c>
      <c r="N388">
        <v>0</v>
      </c>
      <c r="O388">
        <v>0.625</v>
      </c>
      <c r="R388">
        <v>12.53</v>
      </c>
      <c r="T388">
        <f t="shared" si="38"/>
        <v>162400</v>
      </c>
      <c r="U388">
        <v>0</v>
      </c>
      <c r="V388">
        <f t="shared" si="39"/>
        <v>0</v>
      </c>
      <c r="W388">
        <f t="shared" si="40"/>
        <v>0.191</v>
      </c>
      <c r="X388">
        <f t="shared" si="41"/>
        <v>0.20399999999999999</v>
      </c>
      <c r="AA388" s="16">
        <f t="shared" si="42"/>
        <v>0.40600000000000003</v>
      </c>
      <c r="AB388" s="16">
        <f t="shared" si="43"/>
        <v>1.6E-2</v>
      </c>
      <c r="AC388" s="16"/>
    </row>
    <row r="389" spans="1:29" x14ac:dyDescent="0.25">
      <c r="A389" s="2">
        <v>43482</v>
      </c>
      <c r="B389" s="1">
        <v>17</v>
      </c>
      <c r="C389" s="3">
        <v>100</v>
      </c>
      <c r="D389" s="10">
        <v>3.3680555555555551E-3</v>
      </c>
      <c r="G389">
        <v>4.0259999999999998</v>
      </c>
      <c r="H389">
        <v>10.065</v>
      </c>
      <c r="I389">
        <v>113.718</v>
      </c>
      <c r="J389">
        <v>-4.9569999999999999</v>
      </c>
      <c r="K389">
        <v>96.3</v>
      </c>
      <c r="L389">
        <v>0.191</v>
      </c>
      <c r="M389">
        <v>0.20399999999999999</v>
      </c>
      <c r="N389">
        <v>0</v>
      </c>
      <c r="O389">
        <v>0.625</v>
      </c>
      <c r="R389">
        <v>12.53</v>
      </c>
      <c r="T389">
        <f t="shared" ref="T389:T452" si="44">B389*10000+C389</f>
        <v>170100</v>
      </c>
      <c r="U389">
        <v>0</v>
      </c>
      <c r="V389">
        <f t="shared" ref="V389:V452" si="45">IF(O389&lt;1,0,ROUND(O389,1))</f>
        <v>0</v>
      </c>
      <c r="W389" t="str">
        <f t="shared" ref="W389:W452" si="46">IF(C389=2400,ROUND(L389,3),"")</f>
        <v/>
      </c>
      <c r="X389" t="str">
        <f t="shared" ref="X389:X452" si="47">IF(C389=2400,ROUND(M389,3),"")</f>
        <v/>
      </c>
      <c r="AA389" s="16">
        <f t="shared" ref="AA389:AA452" si="48">ROUND((0.6105*(EXP((17.273*J389)/(J389+237.3))))*K389/100,3)</f>
        <v>0.40699999999999997</v>
      </c>
      <c r="AB389" s="16">
        <f t="shared" ref="AB389:AB452" si="49">ROUND(AA389/K389*(100-K389),3)</f>
        <v>1.6E-2</v>
      </c>
      <c r="AC389" s="16"/>
    </row>
    <row r="390" spans="1:29" x14ac:dyDescent="0.25">
      <c r="A390" s="2">
        <v>43482</v>
      </c>
      <c r="B390" s="1">
        <v>17</v>
      </c>
      <c r="C390" s="3">
        <v>200</v>
      </c>
      <c r="D390" s="10">
        <v>4.5034722222222219E-2</v>
      </c>
      <c r="G390">
        <v>3.02</v>
      </c>
      <c r="H390">
        <v>9.5619999999999994</v>
      </c>
      <c r="I390">
        <v>136.18</v>
      </c>
      <c r="J390">
        <v>-4.7729999999999997</v>
      </c>
      <c r="K390">
        <v>97.1</v>
      </c>
      <c r="L390">
        <v>0.191</v>
      </c>
      <c r="M390">
        <v>0.20399999999999999</v>
      </c>
      <c r="N390">
        <v>0</v>
      </c>
      <c r="O390">
        <v>0.625</v>
      </c>
      <c r="R390">
        <v>12.53</v>
      </c>
      <c r="T390">
        <f t="shared" si="44"/>
        <v>170200</v>
      </c>
      <c r="U390">
        <v>0</v>
      </c>
      <c r="V390">
        <f t="shared" si="45"/>
        <v>0</v>
      </c>
      <c r="W390" t="str">
        <f t="shared" si="46"/>
        <v/>
      </c>
      <c r="X390" t="str">
        <f t="shared" si="47"/>
        <v/>
      </c>
      <c r="AA390" s="16">
        <f t="shared" si="48"/>
        <v>0.41599999999999998</v>
      </c>
      <c r="AB390" s="16">
        <f t="shared" si="49"/>
        <v>1.2E-2</v>
      </c>
      <c r="AC390" s="16"/>
    </row>
    <row r="391" spans="1:29" x14ac:dyDescent="0.25">
      <c r="A391" s="2">
        <v>43482</v>
      </c>
      <c r="B391" s="1">
        <v>17</v>
      </c>
      <c r="C391" s="3">
        <v>300</v>
      </c>
      <c r="D391" s="10">
        <v>8.6701388888888897E-2</v>
      </c>
      <c r="G391">
        <v>2.0129999999999999</v>
      </c>
      <c r="H391">
        <v>7.0460000000000003</v>
      </c>
      <c r="I391">
        <v>234.45500000000001</v>
      </c>
      <c r="J391">
        <v>-4.7729999999999997</v>
      </c>
      <c r="K391">
        <v>96.2</v>
      </c>
      <c r="L391">
        <v>0.191</v>
      </c>
      <c r="M391">
        <v>0.20399999999999999</v>
      </c>
      <c r="N391">
        <v>0</v>
      </c>
      <c r="O391">
        <v>0.625</v>
      </c>
      <c r="R391">
        <v>12.53</v>
      </c>
      <c r="T391">
        <f t="shared" si="44"/>
        <v>170300</v>
      </c>
      <c r="U391">
        <v>0</v>
      </c>
      <c r="V391">
        <f t="shared" si="45"/>
        <v>0</v>
      </c>
      <c r="W391" t="str">
        <f t="shared" si="46"/>
        <v/>
      </c>
      <c r="X391" t="str">
        <f t="shared" si="47"/>
        <v/>
      </c>
      <c r="AA391" s="16">
        <f t="shared" si="48"/>
        <v>0.41199999999999998</v>
      </c>
      <c r="AB391" s="16">
        <f t="shared" si="49"/>
        <v>1.6E-2</v>
      </c>
      <c r="AC391" s="16"/>
    </row>
    <row r="392" spans="1:29" x14ac:dyDescent="0.25">
      <c r="A392" s="2">
        <v>43482</v>
      </c>
      <c r="B392" s="1">
        <v>17</v>
      </c>
      <c r="C392" s="3">
        <v>400</v>
      </c>
      <c r="D392" s="10">
        <v>0.12836805555555555</v>
      </c>
      <c r="G392">
        <v>1.51</v>
      </c>
      <c r="H392">
        <v>7.0460000000000003</v>
      </c>
      <c r="I392">
        <v>221.82</v>
      </c>
      <c r="J392">
        <v>-4.7119999999999997</v>
      </c>
      <c r="K392">
        <v>96.4</v>
      </c>
      <c r="L392">
        <v>0.191</v>
      </c>
      <c r="M392">
        <v>0.20399999999999999</v>
      </c>
      <c r="N392">
        <v>0</v>
      </c>
      <c r="O392">
        <v>0.625</v>
      </c>
      <c r="R392">
        <v>12.53</v>
      </c>
      <c r="T392">
        <f t="shared" si="44"/>
        <v>170400</v>
      </c>
      <c r="U392">
        <v>0</v>
      </c>
      <c r="V392">
        <f t="shared" si="45"/>
        <v>0</v>
      </c>
      <c r="W392" t="str">
        <f t="shared" si="46"/>
        <v/>
      </c>
      <c r="X392" t="str">
        <f t="shared" si="47"/>
        <v/>
      </c>
      <c r="AA392" s="16">
        <f t="shared" si="48"/>
        <v>0.41499999999999998</v>
      </c>
      <c r="AB392" s="16">
        <f t="shared" si="49"/>
        <v>1.4999999999999999E-2</v>
      </c>
      <c r="AC392" s="16"/>
    </row>
    <row r="393" spans="1:29" x14ac:dyDescent="0.25">
      <c r="A393" s="2">
        <v>43482</v>
      </c>
      <c r="B393" s="1">
        <v>17</v>
      </c>
      <c r="C393" s="3">
        <v>500</v>
      </c>
      <c r="D393" s="10">
        <v>0.17003472222222224</v>
      </c>
      <c r="G393">
        <v>2.516</v>
      </c>
      <c r="H393">
        <v>7.5490000000000004</v>
      </c>
      <c r="I393">
        <v>71.599999999999994</v>
      </c>
      <c r="J393">
        <v>-5.0490000000000004</v>
      </c>
      <c r="K393">
        <v>96.7</v>
      </c>
      <c r="L393">
        <v>0.191</v>
      </c>
      <c r="M393">
        <v>0.20399999999999999</v>
      </c>
      <c r="N393">
        <v>0</v>
      </c>
      <c r="O393">
        <v>0.625</v>
      </c>
      <c r="R393">
        <v>12.53</v>
      </c>
      <c r="T393">
        <f t="shared" si="44"/>
        <v>170500</v>
      </c>
      <c r="U393">
        <v>0</v>
      </c>
      <c r="V393">
        <f t="shared" si="45"/>
        <v>0</v>
      </c>
      <c r="W393" t="str">
        <f t="shared" si="46"/>
        <v/>
      </c>
      <c r="X393" t="str">
        <f t="shared" si="47"/>
        <v/>
      </c>
      <c r="AA393" s="16">
        <f t="shared" si="48"/>
        <v>0.40600000000000003</v>
      </c>
      <c r="AB393" s="16">
        <f t="shared" si="49"/>
        <v>1.4E-2</v>
      </c>
      <c r="AC393" s="16"/>
    </row>
    <row r="394" spans="1:29" x14ac:dyDescent="0.25">
      <c r="A394" s="2">
        <v>43482</v>
      </c>
      <c r="B394" s="1">
        <v>17</v>
      </c>
      <c r="C394" s="3">
        <v>600</v>
      </c>
      <c r="D394" s="10">
        <v>0.2117013888888889</v>
      </c>
      <c r="G394">
        <v>2.516</v>
      </c>
      <c r="H394">
        <v>7.0460000000000003</v>
      </c>
      <c r="I394">
        <v>89.850999999999999</v>
      </c>
      <c r="J394">
        <v>-4.6820000000000004</v>
      </c>
      <c r="K394">
        <v>97</v>
      </c>
      <c r="L394">
        <v>0.191</v>
      </c>
      <c r="M394">
        <v>0.20399999999999999</v>
      </c>
      <c r="N394">
        <v>0</v>
      </c>
      <c r="O394">
        <v>0.625</v>
      </c>
      <c r="R394">
        <v>12.53</v>
      </c>
      <c r="T394">
        <f t="shared" si="44"/>
        <v>170600</v>
      </c>
      <c r="U394">
        <v>0</v>
      </c>
      <c r="V394">
        <f t="shared" si="45"/>
        <v>0</v>
      </c>
      <c r="W394" t="str">
        <f t="shared" si="46"/>
        <v/>
      </c>
      <c r="X394" t="str">
        <f t="shared" si="47"/>
        <v/>
      </c>
      <c r="AA394" s="16">
        <f t="shared" si="48"/>
        <v>0.41799999999999998</v>
      </c>
      <c r="AB394" s="16">
        <f t="shared" si="49"/>
        <v>1.2999999999999999E-2</v>
      </c>
      <c r="AC394" s="16"/>
    </row>
    <row r="395" spans="1:29" x14ac:dyDescent="0.25">
      <c r="A395" s="2">
        <v>43482</v>
      </c>
      <c r="B395" s="1">
        <v>17</v>
      </c>
      <c r="C395" s="3">
        <v>700</v>
      </c>
      <c r="D395" s="10">
        <v>0.25336805555555558</v>
      </c>
      <c r="G395">
        <v>2.0129999999999999</v>
      </c>
      <c r="H395">
        <v>7.0460000000000003</v>
      </c>
      <c r="I395">
        <v>96.870999999999995</v>
      </c>
      <c r="J395">
        <v>-4.7119999999999997</v>
      </c>
      <c r="K395">
        <v>97.6</v>
      </c>
      <c r="L395">
        <v>0.191</v>
      </c>
      <c r="M395">
        <v>0.20399999999999999</v>
      </c>
      <c r="N395">
        <v>0</v>
      </c>
      <c r="O395">
        <v>0.625</v>
      </c>
      <c r="R395">
        <v>12.53</v>
      </c>
      <c r="T395">
        <f t="shared" si="44"/>
        <v>170700</v>
      </c>
      <c r="U395">
        <v>0</v>
      </c>
      <c r="V395">
        <f t="shared" si="45"/>
        <v>0</v>
      </c>
      <c r="W395" t="str">
        <f t="shared" si="46"/>
        <v/>
      </c>
      <c r="X395" t="str">
        <f t="shared" si="47"/>
        <v/>
      </c>
      <c r="AA395" s="16">
        <f t="shared" si="48"/>
        <v>0.42</v>
      </c>
      <c r="AB395" s="16">
        <f t="shared" si="49"/>
        <v>0.01</v>
      </c>
      <c r="AC395" s="16"/>
    </row>
    <row r="396" spans="1:29" x14ac:dyDescent="0.25">
      <c r="A396" s="2">
        <v>43482</v>
      </c>
      <c r="B396" s="1">
        <v>17</v>
      </c>
      <c r="C396" s="3">
        <v>800</v>
      </c>
      <c r="D396" s="10">
        <v>0.29503472222222221</v>
      </c>
      <c r="G396">
        <v>2.0129999999999999</v>
      </c>
      <c r="H396">
        <v>7.0460000000000003</v>
      </c>
      <c r="I396">
        <v>122.14100000000001</v>
      </c>
      <c r="J396">
        <v>-4.2569999999999997</v>
      </c>
      <c r="K396">
        <v>99.1</v>
      </c>
      <c r="L396">
        <v>0.191</v>
      </c>
      <c r="M396">
        <v>0.20399999999999999</v>
      </c>
      <c r="N396">
        <v>0</v>
      </c>
      <c r="O396">
        <v>0.625</v>
      </c>
      <c r="R396">
        <v>12.53</v>
      </c>
      <c r="T396">
        <f t="shared" si="44"/>
        <v>170800</v>
      </c>
      <c r="U396">
        <v>1</v>
      </c>
      <c r="V396">
        <f t="shared" si="45"/>
        <v>0</v>
      </c>
      <c r="W396" t="str">
        <f t="shared" si="46"/>
        <v/>
      </c>
      <c r="X396" t="str">
        <f t="shared" si="47"/>
        <v/>
      </c>
      <c r="AA396" s="16">
        <f t="shared" si="48"/>
        <v>0.441</v>
      </c>
      <c r="AB396" s="16">
        <f t="shared" si="49"/>
        <v>4.0000000000000001E-3</v>
      </c>
      <c r="AC396" s="16"/>
    </row>
    <row r="397" spans="1:29" x14ac:dyDescent="0.25">
      <c r="A397" s="2">
        <v>43482</v>
      </c>
      <c r="B397" s="1">
        <v>17</v>
      </c>
      <c r="C397" s="3">
        <v>900</v>
      </c>
      <c r="D397" s="10">
        <v>0.33670138888888884</v>
      </c>
      <c r="G397">
        <v>1.0069999999999999</v>
      </c>
      <c r="H397">
        <v>6.5430000000000001</v>
      </c>
      <c r="I397">
        <v>336.94099999999997</v>
      </c>
      <c r="J397">
        <v>-4.2869999999999999</v>
      </c>
      <c r="K397">
        <v>98.5</v>
      </c>
      <c r="L397">
        <v>0.191</v>
      </c>
      <c r="M397">
        <v>0.20399999999999999</v>
      </c>
      <c r="N397">
        <v>0</v>
      </c>
      <c r="O397">
        <v>3.125</v>
      </c>
      <c r="R397">
        <v>12.53</v>
      </c>
      <c r="T397">
        <f t="shared" si="44"/>
        <v>170900</v>
      </c>
      <c r="U397">
        <v>70.5</v>
      </c>
      <c r="V397">
        <f t="shared" si="45"/>
        <v>3.1</v>
      </c>
      <c r="W397" t="str">
        <f t="shared" si="46"/>
        <v/>
      </c>
      <c r="X397" t="str">
        <f t="shared" si="47"/>
        <v/>
      </c>
      <c r="AA397" s="16">
        <f t="shared" si="48"/>
        <v>0.438</v>
      </c>
      <c r="AB397" s="16">
        <f t="shared" si="49"/>
        <v>7.0000000000000001E-3</v>
      </c>
      <c r="AC397" s="16"/>
    </row>
    <row r="398" spans="1:29" x14ac:dyDescent="0.25">
      <c r="A398" s="2">
        <v>43482</v>
      </c>
      <c r="B398" s="1">
        <v>17</v>
      </c>
      <c r="C398" s="3">
        <v>1000</v>
      </c>
      <c r="D398" s="10">
        <v>0.37836805555555553</v>
      </c>
      <c r="G398">
        <v>2.0129999999999999</v>
      </c>
      <c r="H398">
        <v>6.0389999999999997</v>
      </c>
      <c r="I398">
        <v>43.521999999999998</v>
      </c>
      <c r="J398">
        <v>-4.1669999999999998</v>
      </c>
      <c r="K398">
        <v>98.6</v>
      </c>
      <c r="L398">
        <v>0.191</v>
      </c>
      <c r="M398">
        <v>0.20399999999999999</v>
      </c>
      <c r="N398">
        <v>0</v>
      </c>
      <c r="O398">
        <v>25.625</v>
      </c>
      <c r="R398">
        <v>12.75</v>
      </c>
      <c r="T398">
        <f t="shared" si="44"/>
        <v>171000</v>
      </c>
      <c r="U398">
        <v>190.8</v>
      </c>
      <c r="V398">
        <f t="shared" si="45"/>
        <v>25.6</v>
      </c>
      <c r="W398" t="str">
        <f t="shared" si="46"/>
        <v/>
      </c>
      <c r="X398" t="str">
        <f t="shared" si="47"/>
        <v/>
      </c>
      <c r="AA398" s="16">
        <f t="shared" si="48"/>
        <v>0.442</v>
      </c>
      <c r="AB398" s="16">
        <f t="shared" si="49"/>
        <v>6.0000000000000001E-3</v>
      </c>
      <c r="AC398" s="16"/>
    </row>
    <row r="399" spans="1:29" x14ac:dyDescent="0.25">
      <c r="A399" s="2">
        <v>43482</v>
      </c>
      <c r="B399" s="1">
        <v>17</v>
      </c>
      <c r="C399" s="3">
        <v>1100</v>
      </c>
      <c r="D399" s="10">
        <v>0.42003472222222221</v>
      </c>
      <c r="G399">
        <v>1.0069999999999999</v>
      </c>
      <c r="H399">
        <v>6.0389999999999997</v>
      </c>
      <c r="I399">
        <v>172.68199999999999</v>
      </c>
      <c r="J399">
        <v>-3.6869999999999998</v>
      </c>
      <c r="K399">
        <v>98.7</v>
      </c>
      <c r="L399">
        <v>0.191</v>
      </c>
      <c r="M399">
        <v>0.20399999999999999</v>
      </c>
      <c r="N399">
        <v>0</v>
      </c>
      <c r="O399">
        <v>58.125</v>
      </c>
      <c r="R399">
        <v>13.28</v>
      </c>
      <c r="T399">
        <f t="shared" si="44"/>
        <v>171100</v>
      </c>
      <c r="U399">
        <v>284.2</v>
      </c>
      <c r="V399">
        <f t="shared" si="45"/>
        <v>58.1</v>
      </c>
      <c r="W399" t="str">
        <f t="shared" si="46"/>
        <v/>
      </c>
      <c r="X399" t="str">
        <f t="shared" si="47"/>
        <v/>
      </c>
      <c r="AA399" s="16">
        <f t="shared" si="48"/>
        <v>0.45900000000000002</v>
      </c>
      <c r="AB399" s="16">
        <f t="shared" si="49"/>
        <v>6.0000000000000001E-3</v>
      </c>
      <c r="AC399" s="16"/>
    </row>
    <row r="400" spans="1:29" x14ac:dyDescent="0.25">
      <c r="A400" s="2">
        <v>43482</v>
      </c>
      <c r="B400" s="1">
        <v>17</v>
      </c>
      <c r="C400" s="3">
        <v>1200</v>
      </c>
      <c r="D400" s="10">
        <v>0.46170138888888884</v>
      </c>
      <c r="G400">
        <v>1.51</v>
      </c>
      <c r="H400">
        <v>6.0389999999999997</v>
      </c>
      <c r="I400">
        <v>134.77600000000001</v>
      </c>
      <c r="J400">
        <v>-3.508</v>
      </c>
      <c r="K400">
        <v>98.9</v>
      </c>
      <c r="L400">
        <v>0.191</v>
      </c>
      <c r="M400">
        <v>0.20399999999999999</v>
      </c>
      <c r="N400">
        <v>0</v>
      </c>
      <c r="O400">
        <v>59.375</v>
      </c>
      <c r="R400">
        <v>13.82</v>
      </c>
      <c r="T400">
        <f t="shared" si="44"/>
        <v>171200</v>
      </c>
      <c r="U400">
        <v>333.2</v>
      </c>
      <c r="V400">
        <f t="shared" si="45"/>
        <v>59.4</v>
      </c>
      <c r="W400" t="str">
        <f t="shared" si="46"/>
        <v/>
      </c>
      <c r="X400" t="str">
        <f t="shared" si="47"/>
        <v/>
      </c>
      <c r="AA400" s="16">
        <f t="shared" si="48"/>
        <v>0.46600000000000003</v>
      </c>
      <c r="AB400" s="16">
        <f t="shared" si="49"/>
        <v>5.0000000000000001E-3</v>
      </c>
      <c r="AC400" s="16"/>
    </row>
    <row r="401" spans="1:29" x14ac:dyDescent="0.25">
      <c r="A401" s="2">
        <v>43482</v>
      </c>
      <c r="B401" s="1">
        <v>17</v>
      </c>
      <c r="C401" s="3">
        <v>1300</v>
      </c>
      <c r="D401" s="10">
        <v>0.50336805555555553</v>
      </c>
      <c r="G401">
        <v>1.51</v>
      </c>
      <c r="H401">
        <v>5.0330000000000004</v>
      </c>
      <c r="I401">
        <v>91.254999999999995</v>
      </c>
      <c r="J401">
        <v>-3.4790000000000001</v>
      </c>
      <c r="K401">
        <v>99</v>
      </c>
      <c r="L401">
        <v>0.191</v>
      </c>
      <c r="M401">
        <v>0.20399999999999999</v>
      </c>
      <c r="N401">
        <v>0</v>
      </c>
      <c r="O401">
        <v>70.625</v>
      </c>
      <c r="R401">
        <v>13.28</v>
      </c>
      <c r="T401">
        <f t="shared" si="44"/>
        <v>171300</v>
      </c>
      <c r="U401">
        <v>331.2</v>
      </c>
      <c r="V401">
        <f t="shared" si="45"/>
        <v>70.599999999999994</v>
      </c>
      <c r="W401" t="str">
        <f t="shared" si="46"/>
        <v/>
      </c>
      <c r="X401" t="str">
        <f t="shared" si="47"/>
        <v/>
      </c>
      <c r="AA401" s="16">
        <f t="shared" si="48"/>
        <v>0.46700000000000003</v>
      </c>
      <c r="AB401" s="16">
        <f t="shared" si="49"/>
        <v>5.0000000000000001E-3</v>
      </c>
      <c r="AC401" s="16"/>
    </row>
    <row r="402" spans="1:29" x14ac:dyDescent="0.25">
      <c r="A402" s="2">
        <v>43482</v>
      </c>
      <c r="B402" s="1">
        <v>17</v>
      </c>
      <c r="C402" s="3">
        <v>1400</v>
      </c>
      <c r="D402" s="10">
        <v>0.54503472222222216</v>
      </c>
      <c r="G402">
        <v>2.0129999999999999</v>
      </c>
      <c r="H402">
        <v>5.5359999999999996</v>
      </c>
      <c r="I402">
        <v>95.466999999999999</v>
      </c>
      <c r="J402">
        <v>-3.5680000000000001</v>
      </c>
      <c r="K402">
        <v>99</v>
      </c>
      <c r="L402">
        <v>0.191</v>
      </c>
      <c r="M402">
        <v>0.20399999999999999</v>
      </c>
      <c r="N402">
        <v>0</v>
      </c>
      <c r="O402">
        <v>95.625</v>
      </c>
      <c r="R402">
        <v>13.28</v>
      </c>
      <c r="T402">
        <f t="shared" si="44"/>
        <v>171400</v>
      </c>
      <c r="U402">
        <v>278.8</v>
      </c>
      <c r="V402">
        <f t="shared" si="45"/>
        <v>95.6</v>
      </c>
      <c r="W402" t="str">
        <f t="shared" si="46"/>
        <v/>
      </c>
      <c r="X402" t="str">
        <f t="shared" si="47"/>
        <v/>
      </c>
      <c r="AA402" s="16">
        <f t="shared" si="48"/>
        <v>0.46400000000000002</v>
      </c>
      <c r="AB402" s="16">
        <f t="shared" si="49"/>
        <v>5.0000000000000001E-3</v>
      </c>
      <c r="AC402" s="16"/>
    </row>
    <row r="403" spans="1:29" x14ac:dyDescent="0.25">
      <c r="A403" s="2">
        <v>43482</v>
      </c>
      <c r="B403" s="1">
        <v>17</v>
      </c>
      <c r="C403" s="3">
        <v>1500</v>
      </c>
      <c r="D403" s="10">
        <v>0.5867013888888889</v>
      </c>
      <c r="G403">
        <v>2.516</v>
      </c>
      <c r="H403">
        <v>4.5289999999999999</v>
      </c>
      <c r="I403">
        <v>65.983999999999995</v>
      </c>
      <c r="J403">
        <v>-3.7170000000000001</v>
      </c>
      <c r="K403">
        <v>99</v>
      </c>
      <c r="L403">
        <v>0.191</v>
      </c>
      <c r="M403">
        <v>0.20399999999999999</v>
      </c>
      <c r="N403">
        <v>0</v>
      </c>
      <c r="O403">
        <v>93.125</v>
      </c>
      <c r="R403">
        <v>13.28</v>
      </c>
      <c r="T403">
        <f t="shared" si="44"/>
        <v>171500</v>
      </c>
      <c r="U403">
        <v>183.3</v>
      </c>
      <c r="V403">
        <f t="shared" si="45"/>
        <v>93.1</v>
      </c>
      <c r="W403" t="str">
        <f t="shared" si="46"/>
        <v/>
      </c>
      <c r="X403" t="str">
        <f t="shared" si="47"/>
        <v/>
      </c>
      <c r="AA403" s="16">
        <f t="shared" si="48"/>
        <v>0.45900000000000002</v>
      </c>
      <c r="AB403" s="16">
        <f t="shared" si="49"/>
        <v>5.0000000000000001E-3</v>
      </c>
      <c r="AC403" s="16"/>
    </row>
    <row r="404" spans="1:29" x14ac:dyDescent="0.25">
      <c r="A404" s="2">
        <v>43482</v>
      </c>
      <c r="B404" s="1">
        <v>17</v>
      </c>
      <c r="C404" s="3">
        <v>1600</v>
      </c>
      <c r="D404" s="10">
        <v>0.62836805555555553</v>
      </c>
      <c r="G404">
        <v>2.516</v>
      </c>
      <c r="H404">
        <v>5.0330000000000004</v>
      </c>
      <c r="I404">
        <v>49.137</v>
      </c>
      <c r="J404">
        <v>-3.956</v>
      </c>
      <c r="K404">
        <v>99</v>
      </c>
      <c r="L404">
        <v>0.191</v>
      </c>
      <c r="M404">
        <v>0.20399999999999999</v>
      </c>
      <c r="N404">
        <v>0</v>
      </c>
      <c r="O404">
        <v>53.125</v>
      </c>
      <c r="R404">
        <v>13.28</v>
      </c>
      <c r="T404">
        <f t="shared" si="44"/>
        <v>171600</v>
      </c>
      <c r="U404">
        <v>62.5</v>
      </c>
      <c r="V404">
        <f t="shared" si="45"/>
        <v>53.1</v>
      </c>
      <c r="W404" t="str">
        <f t="shared" si="46"/>
        <v/>
      </c>
      <c r="X404" t="str">
        <f t="shared" si="47"/>
        <v/>
      </c>
      <c r="AA404" s="16">
        <f t="shared" si="48"/>
        <v>0.45100000000000001</v>
      </c>
      <c r="AB404" s="16">
        <f t="shared" si="49"/>
        <v>5.0000000000000001E-3</v>
      </c>
      <c r="AC404" s="16"/>
    </row>
    <row r="405" spans="1:29" x14ac:dyDescent="0.25">
      <c r="A405" s="2">
        <v>43482</v>
      </c>
      <c r="B405" s="1">
        <v>17</v>
      </c>
      <c r="C405" s="3">
        <v>1700</v>
      </c>
      <c r="D405" s="10">
        <v>0.67003472222222227</v>
      </c>
      <c r="G405">
        <v>2.516</v>
      </c>
      <c r="H405">
        <v>4.5289999999999999</v>
      </c>
      <c r="I405">
        <v>50.540999999999997</v>
      </c>
      <c r="J405">
        <v>-4.1369999999999996</v>
      </c>
      <c r="K405">
        <v>98.9</v>
      </c>
      <c r="L405">
        <v>0.191</v>
      </c>
      <c r="M405">
        <v>0.20399999999999999</v>
      </c>
      <c r="N405">
        <v>0</v>
      </c>
      <c r="O405">
        <v>44.375</v>
      </c>
      <c r="R405">
        <v>13.28</v>
      </c>
      <c r="T405">
        <f t="shared" si="44"/>
        <v>171700</v>
      </c>
      <c r="U405">
        <v>0.7</v>
      </c>
      <c r="V405">
        <f t="shared" si="45"/>
        <v>44.4</v>
      </c>
      <c r="W405" t="str">
        <f t="shared" si="46"/>
        <v/>
      </c>
      <c r="X405" t="str">
        <f t="shared" si="47"/>
        <v/>
      </c>
      <c r="AA405" s="16">
        <f t="shared" si="48"/>
        <v>0.44400000000000001</v>
      </c>
      <c r="AB405" s="16">
        <f t="shared" si="49"/>
        <v>5.0000000000000001E-3</v>
      </c>
      <c r="AC405" s="16"/>
    </row>
    <row r="406" spans="1:29" x14ac:dyDescent="0.25">
      <c r="A406" s="2">
        <v>43482</v>
      </c>
      <c r="B406" s="1">
        <v>17</v>
      </c>
      <c r="C406" s="3">
        <v>1800</v>
      </c>
      <c r="D406" s="10">
        <v>0.7117013888888889</v>
      </c>
      <c r="G406">
        <v>2.0129999999999999</v>
      </c>
      <c r="H406">
        <v>4.0259999999999998</v>
      </c>
      <c r="I406">
        <v>50.540999999999997</v>
      </c>
      <c r="J406">
        <v>-4.3479999999999999</v>
      </c>
      <c r="K406">
        <v>99.1</v>
      </c>
      <c r="L406">
        <v>0.191</v>
      </c>
      <c r="M406">
        <v>0.20399999999999999</v>
      </c>
      <c r="N406">
        <v>0</v>
      </c>
      <c r="O406">
        <v>0.625</v>
      </c>
      <c r="R406">
        <v>12.96</v>
      </c>
      <c r="T406">
        <f t="shared" si="44"/>
        <v>171800</v>
      </c>
      <c r="U406">
        <v>0</v>
      </c>
      <c r="V406">
        <f t="shared" si="45"/>
        <v>0</v>
      </c>
      <c r="W406" t="str">
        <f t="shared" si="46"/>
        <v/>
      </c>
      <c r="X406" t="str">
        <f t="shared" si="47"/>
        <v/>
      </c>
      <c r="AA406" s="16">
        <f t="shared" si="48"/>
        <v>0.438</v>
      </c>
      <c r="AB406" s="16">
        <f t="shared" si="49"/>
        <v>4.0000000000000001E-3</v>
      </c>
      <c r="AC406" s="16"/>
    </row>
    <row r="407" spans="1:29" x14ac:dyDescent="0.25">
      <c r="A407" s="2">
        <v>43482</v>
      </c>
      <c r="B407" s="1">
        <v>17</v>
      </c>
      <c r="C407" s="3">
        <v>1900</v>
      </c>
      <c r="D407" s="10">
        <v>0.75336805555555564</v>
      </c>
      <c r="G407">
        <v>2.516</v>
      </c>
      <c r="H407">
        <v>5.0330000000000004</v>
      </c>
      <c r="I407">
        <v>49.137</v>
      </c>
      <c r="J407">
        <v>-4.4690000000000003</v>
      </c>
      <c r="K407">
        <v>99</v>
      </c>
      <c r="L407">
        <v>0.191</v>
      </c>
      <c r="M407">
        <v>0.20399999999999999</v>
      </c>
      <c r="N407">
        <v>0</v>
      </c>
      <c r="O407">
        <v>0.625</v>
      </c>
      <c r="R407">
        <v>12.86</v>
      </c>
      <c r="T407">
        <f t="shared" si="44"/>
        <v>171900</v>
      </c>
      <c r="U407">
        <v>0</v>
      </c>
      <c r="V407">
        <f t="shared" si="45"/>
        <v>0</v>
      </c>
      <c r="W407" t="str">
        <f t="shared" si="46"/>
        <v/>
      </c>
      <c r="X407" t="str">
        <f t="shared" si="47"/>
        <v/>
      </c>
      <c r="AA407" s="16">
        <f t="shared" si="48"/>
        <v>0.434</v>
      </c>
      <c r="AB407" s="16">
        <f t="shared" si="49"/>
        <v>4.0000000000000001E-3</v>
      </c>
      <c r="AC407" s="16"/>
    </row>
    <row r="408" spans="1:29" x14ac:dyDescent="0.25">
      <c r="A408" s="2">
        <v>43482</v>
      </c>
      <c r="B408" s="1">
        <v>17</v>
      </c>
      <c r="C408" s="3">
        <v>2000</v>
      </c>
      <c r="D408" s="10">
        <v>0.79503472222222227</v>
      </c>
      <c r="G408">
        <v>3.02</v>
      </c>
      <c r="H408">
        <v>5.0330000000000004</v>
      </c>
      <c r="I408">
        <v>44.924999999999997</v>
      </c>
      <c r="J408">
        <v>-4.5599999999999996</v>
      </c>
      <c r="K408">
        <v>99</v>
      </c>
      <c r="L408">
        <v>0.191</v>
      </c>
      <c r="M408">
        <v>0.20399999999999999</v>
      </c>
      <c r="N408">
        <v>0</v>
      </c>
      <c r="O408">
        <v>0.625</v>
      </c>
      <c r="R408">
        <v>12.75</v>
      </c>
      <c r="T408">
        <f t="shared" si="44"/>
        <v>172000</v>
      </c>
      <c r="U408">
        <v>0</v>
      </c>
      <c r="V408">
        <f t="shared" si="45"/>
        <v>0</v>
      </c>
      <c r="W408" t="str">
        <f t="shared" si="46"/>
        <v/>
      </c>
      <c r="X408" t="str">
        <f t="shared" si="47"/>
        <v/>
      </c>
      <c r="AA408" s="16">
        <f t="shared" si="48"/>
        <v>0.43099999999999999</v>
      </c>
      <c r="AB408" s="16">
        <f t="shared" si="49"/>
        <v>4.0000000000000001E-3</v>
      </c>
      <c r="AC408" s="16"/>
    </row>
    <row r="409" spans="1:29" x14ac:dyDescent="0.25">
      <c r="A409" s="2">
        <v>43482</v>
      </c>
      <c r="B409" s="1">
        <v>17</v>
      </c>
      <c r="C409" s="3">
        <v>2100</v>
      </c>
      <c r="D409" s="10">
        <v>0.8367013888888889</v>
      </c>
      <c r="G409">
        <v>2.516</v>
      </c>
      <c r="H409">
        <v>4.5289999999999999</v>
      </c>
      <c r="I409">
        <v>40.713999999999999</v>
      </c>
      <c r="J409">
        <v>-4.6509999999999998</v>
      </c>
      <c r="K409">
        <v>98.9</v>
      </c>
      <c r="L409">
        <v>0.191</v>
      </c>
      <c r="M409">
        <v>0.20399999999999999</v>
      </c>
      <c r="N409">
        <v>0</v>
      </c>
      <c r="O409">
        <v>0.625</v>
      </c>
      <c r="R409">
        <v>12.75</v>
      </c>
      <c r="T409">
        <f t="shared" si="44"/>
        <v>172100</v>
      </c>
      <c r="U409">
        <v>0</v>
      </c>
      <c r="V409">
        <f t="shared" si="45"/>
        <v>0</v>
      </c>
      <c r="W409" t="str">
        <f t="shared" si="46"/>
        <v/>
      </c>
      <c r="X409" t="str">
        <f t="shared" si="47"/>
        <v/>
      </c>
      <c r="AA409" s="16">
        <f t="shared" si="48"/>
        <v>0.42699999999999999</v>
      </c>
      <c r="AB409" s="16">
        <f t="shared" si="49"/>
        <v>5.0000000000000001E-3</v>
      </c>
      <c r="AC409" s="16"/>
    </row>
    <row r="410" spans="1:29" x14ac:dyDescent="0.25">
      <c r="A410" s="2">
        <v>43482</v>
      </c>
      <c r="B410" s="1">
        <v>17</v>
      </c>
      <c r="C410" s="3">
        <v>2200</v>
      </c>
      <c r="D410" s="10">
        <v>0.87836805555555564</v>
      </c>
      <c r="G410">
        <v>2.0129999999999999</v>
      </c>
      <c r="H410">
        <v>5.5359999999999996</v>
      </c>
      <c r="I410">
        <v>49.137</v>
      </c>
      <c r="J410">
        <v>-4.7430000000000003</v>
      </c>
      <c r="K410">
        <v>98.9</v>
      </c>
      <c r="L410">
        <v>0.191</v>
      </c>
      <c r="M410">
        <v>0.20399999999999999</v>
      </c>
      <c r="N410">
        <v>0</v>
      </c>
      <c r="O410">
        <v>0.625</v>
      </c>
      <c r="R410">
        <v>12.64</v>
      </c>
      <c r="T410">
        <f t="shared" si="44"/>
        <v>172200</v>
      </c>
      <c r="U410">
        <v>0</v>
      </c>
      <c r="V410">
        <f t="shared" si="45"/>
        <v>0</v>
      </c>
      <c r="W410" t="str">
        <f t="shared" si="46"/>
        <v/>
      </c>
      <c r="X410" t="str">
        <f t="shared" si="47"/>
        <v/>
      </c>
      <c r="AA410" s="16">
        <f t="shared" si="48"/>
        <v>0.42499999999999999</v>
      </c>
      <c r="AB410" s="16">
        <f t="shared" si="49"/>
        <v>5.0000000000000001E-3</v>
      </c>
      <c r="AC410" s="16"/>
    </row>
    <row r="411" spans="1:29" x14ac:dyDescent="0.25">
      <c r="A411" s="2">
        <v>43482</v>
      </c>
      <c r="B411" s="1">
        <v>17</v>
      </c>
      <c r="C411" s="3">
        <v>2300</v>
      </c>
      <c r="D411" s="10">
        <v>0.92003472222222227</v>
      </c>
      <c r="G411">
        <v>2.0129999999999999</v>
      </c>
      <c r="H411">
        <v>3.5230000000000001</v>
      </c>
      <c r="I411">
        <v>49.137</v>
      </c>
      <c r="J411">
        <v>-4.8339999999999996</v>
      </c>
      <c r="K411">
        <v>99</v>
      </c>
      <c r="L411">
        <v>0.191</v>
      </c>
      <c r="M411">
        <v>0.20399999999999999</v>
      </c>
      <c r="N411">
        <v>0</v>
      </c>
      <c r="O411">
        <v>0.625</v>
      </c>
      <c r="R411">
        <v>12.64</v>
      </c>
      <c r="T411">
        <f t="shared" si="44"/>
        <v>172300</v>
      </c>
      <c r="U411">
        <v>0</v>
      </c>
      <c r="V411">
        <f t="shared" si="45"/>
        <v>0</v>
      </c>
      <c r="W411" t="str">
        <f t="shared" si="46"/>
        <v/>
      </c>
      <c r="X411" t="str">
        <f t="shared" si="47"/>
        <v/>
      </c>
      <c r="AA411" s="16">
        <f t="shared" si="48"/>
        <v>0.42199999999999999</v>
      </c>
      <c r="AB411" s="16">
        <f t="shared" si="49"/>
        <v>4.0000000000000001E-3</v>
      </c>
      <c r="AC411" s="16"/>
    </row>
    <row r="412" spans="1:29" x14ac:dyDescent="0.25">
      <c r="A412" s="2">
        <v>43482</v>
      </c>
      <c r="B412" s="1">
        <v>17</v>
      </c>
      <c r="C412" s="3">
        <v>2400</v>
      </c>
      <c r="D412" s="10">
        <v>0.9617013888888889</v>
      </c>
      <c r="G412">
        <v>1.0069999999999999</v>
      </c>
      <c r="H412">
        <v>3.02</v>
      </c>
      <c r="I412">
        <v>54.753</v>
      </c>
      <c r="J412">
        <v>-4.6210000000000004</v>
      </c>
      <c r="K412">
        <v>99.1</v>
      </c>
      <c r="L412">
        <v>0.191</v>
      </c>
      <c r="M412">
        <v>0.20399999999999999</v>
      </c>
      <c r="N412">
        <v>0</v>
      </c>
      <c r="O412">
        <v>0.625</v>
      </c>
      <c r="R412">
        <v>12.64</v>
      </c>
      <c r="T412">
        <f t="shared" si="44"/>
        <v>172400</v>
      </c>
      <c r="U412">
        <v>0</v>
      </c>
      <c r="V412">
        <f t="shared" si="45"/>
        <v>0</v>
      </c>
      <c r="W412">
        <f t="shared" si="46"/>
        <v>0.191</v>
      </c>
      <c r="X412">
        <f t="shared" si="47"/>
        <v>0.20399999999999999</v>
      </c>
      <c r="AA412" s="16">
        <f t="shared" si="48"/>
        <v>0.42899999999999999</v>
      </c>
      <c r="AB412" s="16">
        <f t="shared" si="49"/>
        <v>4.0000000000000001E-3</v>
      </c>
      <c r="AC412" s="16"/>
    </row>
    <row r="413" spans="1:29" x14ac:dyDescent="0.25">
      <c r="A413" s="2">
        <v>43483</v>
      </c>
      <c r="B413" s="1">
        <v>18</v>
      </c>
      <c r="C413" s="3">
        <v>100</v>
      </c>
      <c r="D413" s="10">
        <v>3.3680555555555551E-3</v>
      </c>
      <c r="G413">
        <v>0.503</v>
      </c>
      <c r="H413">
        <v>2.516</v>
      </c>
      <c r="I413">
        <v>53.348999999999997</v>
      </c>
      <c r="J413">
        <v>-5.2949999999999999</v>
      </c>
      <c r="K413">
        <v>99</v>
      </c>
      <c r="L413">
        <v>0.191</v>
      </c>
      <c r="M413">
        <v>0.20399999999999999</v>
      </c>
      <c r="N413">
        <v>0</v>
      </c>
      <c r="O413">
        <v>0.625</v>
      </c>
      <c r="R413">
        <v>12.53</v>
      </c>
      <c r="T413">
        <f t="shared" si="44"/>
        <v>180100</v>
      </c>
      <c r="U413">
        <v>0</v>
      </c>
      <c r="V413">
        <f t="shared" si="45"/>
        <v>0</v>
      </c>
      <c r="W413" t="str">
        <f t="shared" si="46"/>
        <v/>
      </c>
      <c r="X413" t="str">
        <f t="shared" si="47"/>
        <v/>
      </c>
      <c r="AA413" s="16">
        <f t="shared" si="48"/>
        <v>0.40699999999999997</v>
      </c>
      <c r="AB413" s="16">
        <f t="shared" si="49"/>
        <v>4.0000000000000001E-3</v>
      </c>
      <c r="AC413" s="16"/>
    </row>
    <row r="414" spans="1:29" x14ac:dyDescent="0.25">
      <c r="A414" s="2">
        <v>43483</v>
      </c>
      <c r="B414" s="1">
        <v>18</v>
      </c>
      <c r="C414" s="3">
        <v>200</v>
      </c>
      <c r="D414" s="10">
        <v>4.5034722222222219E-2</v>
      </c>
      <c r="G414">
        <v>0</v>
      </c>
      <c r="H414">
        <v>1.51</v>
      </c>
      <c r="I414">
        <v>70.195999999999998</v>
      </c>
      <c r="J414">
        <v>-5.7290000000000001</v>
      </c>
      <c r="K414">
        <v>98.9</v>
      </c>
      <c r="L414">
        <v>0.191</v>
      </c>
      <c r="M414">
        <v>0.20399999999999999</v>
      </c>
      <c r="N414">
        <v>0</v>
      </c>
      <c r="O414">
        <v>0.625</v>
      </c>
      <c r="R414">
        <v>12.53</v>
      </c>
      <c r="T414">
        <f t="shared" si="44"/>
        <v>180200</v>
      </c>
      <c r="U414">
        <v>0</v>
      </c>
      <c r="V414">
        <f t="shared" si="45"/>
        <v>0</v>
      </c>
      <c r="W414" t="str">
        <f t="shared" si="46"/>
        <v/>
      </c>
      <c r="X414" t="str">
        <f t="shared" si="47"/>
        <v/>
      </c>
      <c r="AA414" s="16">
        <f t="shared" si="48"/>
        <v>0.39400000000000002</v>
      </c>
      <c r="AB414" s="16">
        <f t="shared" si="49"/>
        <v>4.0000000000000001E-3</v>
      </c>
      <c r="AC414" s="16"/>
    </row>
    <row r="415" spans="1:29" x14ac:dyDescent="0.25">
      <c r="A415" s="2">
        <v>43483</v>
      </c>
      <c r="B415" s="1">
        <v>18</v>
      </c>
      <c r="C415" s="3">
        <v>300</v>
      </c>
      <c r="D415" s="10">
        <v>8.6701388888888897E-2</v>
      </c>
      <c r="G415">
        <v>0.503</v>
      </c>
      <c r="H415">
        <v>2.516</v>
      </c>
      <c r="I415">
        <v>63.176000000000002</v>
      </c>
      <c r="J415">
        <v>-5.0179999999999998</v>
      </c>
      <c r="K415">
        <v>98.8</v>
      </c>
      <c r="L415">
        <v>0.191</v>
      </c>
      <c r="M415">
        <v>0.20399999999999999</v>
      </c>
      <c r="N415">
        <v>0</v>
      </c>
      <c r="O415">
        <v>0.625</v>
      </c>
      <c r="R415">
        <v>12.53</v>
      </c>
      <c r="T415">
        <f t="shared" si="44"/>
        <v>180300</v>
      </c>
      <c r="U415">
        <v>0</v>
      </c>
      <c r="V415">
        <f t="shared" si="45"/>
        <v>0</v>
      </c>
      <c r="W415" t="str">
        <f t="shared" si="46"/>
        <v/>
      </c>
      <c r="X415" t="str">
        <f t="shared" si="47"/>
        <v/>
      </c>
      <c r="AA415" s="16">
        <f t="shared" si="48"/>
        <v>0.41499999999999998</v>
      </c>
      <c r="AB415" s="16">
        <f t="shared" si="49"/>
        <v>5.0000000000000001E-3</v>
      </c>
      <c r="AC415" s="16"/>
    </row>
    <row r="416" spans="1:29" x14ac:dyDescent="0.25">
      <c r="A416" s="2">
        <v>43483</v>
      </c>
      <c r="B416" s="1">
        <v>18</v>
      </c>
      <c r="C416" s="3">
        <v>400</v>
      </c>
      <c r="D416" s="10">
        <v>0.12836805555555555</v>
      </c>
      <c r="G416">
        <v>0</v>
      </c>
      <c r="H416">
        <v>2.516</v>
      </c>
      <c r="I416">
        <v>120.73699999999999</v>
      </c>
      <c r="J416">
        <v>-5.141</v>
      </c>
      <c r="K416">
        <v>99.1</v>
      </c>
      <c r="L416">
        <v>0.191</v>
      </c>
      <c r="M416">
        <v>0.20399999999999999</v>
      </c>
      <c r="N416">
        <v>0</v>
      </c>
      <c r="O416">
        <v>0.625</v>
      </c>
      <c r="R416">
        <v>12.53</v>
      </c>
      <c r="T416">
        <f t="shared" si="44"/>
        <v>180400</v>
      </c>
      <c r="U416">
        <v>0</v>
      </c>
      <c r="V416">
        <f t="shared" si="45"/>
        <v>0</v>
      </c>
      <c r="W416" t="str">
        <f t="shared" si="46"/>
        <v/>
      </c>
      <c r="X416" t="str">
        <f t="shared" si="47"/>
        <v/>
      </c>
      <c r="AA416" s="16">
        <f t="shared" si="48"/>
        <v>0.41299999999999998</v>
      </c>
      <c r="AB416" s="16">
        <f t="shared" si="49"/>
        <v>4.0000000000000001E-3</v>
      </c>
      <c r="AC416" s="16"/>
    </row>
    <row r="417" spans="1:29" x14ac:dyDescent="0.25">
      <c r="A417" s="2">
        <v>43483</v>
      </c>
      <c r="B417" s="1">
        <v>18</v>
      </c>
      <c r="C417" s="3">
        <v>500</v>
      </c>
      <c r="D417" s="10">
        <v>0.17003472222222224</v>
      </c>
      <c r="G417">
        <v>0</v>
      </c>
      <c r="H417">
        <v>2.0129999999999999</v>
      </c>
      <c r="I417">
        <v>164.25899999999999</v>
      </c>
      <c r="J417">
        <v>-4.0759999999999996</v>
      </c>
      <c r="K417">
        <v>99.3</v>
      </c>
      <c r="L417">
        <v>0.191</v>
      </c>
      <c r="M417">
        <v>0.20399999999999999</v>
      </c>
      <c r="N417">
        <v>0</v>
      </c>
      <c r="O417">
        <v>0.625</v>
      </c>
      <c r="R417">
        <v>12.53</v>
      </c>
      <c r="T417">
        <f t="shared" si="44"/>
        <v>180500</v>
      </c>
      <c r="U417">
        <v>0</v>
      </c>
      <c r="V417">
        <f t="shared" si="45"/>
        <v>0</v>
      </c>
      <c r="W417" t="str">
        <f t="shared" si="46"/>
        <v/>
      </c>
      <c r="X417" t="str">
        <f t="shared" si="47"/>
        <v/>
      </c>
      <c r="AA417" s="16">
        <f t="shared" si="48"/>
        <v>0.44800000000000001</v>
      </c>
      <c r="AB417" s="16">
        <f t="shared" si="49"/>
        <v>3.0000000000000001E-3</v>
      </c>
      <c r="AC417" s="16"/>
    </row>
    <row r="418" spans="1:29" x14ac:dyDescent="0.25">
      <c r="A418" s="2">
        <v>43483</v>
      </c>
      <c r="B418" s="1">
        <v>18</v>
      </c>
      <c r="C418" s="3">
        <v>600</v>
      </c>
      <c r="D418" s="10">
        <v>0.2117013888888889</v>
      </c>
      <c r="G418">
        <v>0</v>
      </c>
      <c r="H418">
        <v>2.0129999999999999</v>
      </c>
      <c r="I418">
        <v>210.58799999999999</v>
      </c>
      <c r="J418">
        <v>-4.6210000000000004</v>
      </c>
      <c r="K418">
        <v>99.4</v>
      </c>
      <c r="L418">
        <v>0.191</v>
      </c>
      <c r="M418">
        <v>0.20399999999999999</v>
      </c>
      <c r="N418">
        <v>0</v>
      </c>
      <c r="O418">
        <v>0.625</v>
      </c>
      <c r="R418">
        <v>12.53</v>
      </c>
      <c r="T418">
        <f t="shared" si="44"/>
        <v>180600</v>
      </c>
      <c r="U418">
        <v>0</v>
      </c>
      <c r="V418">
        <f t="shared" si="45"/>
        <v>0</v>
      </c>
      <c r="W418" t="str">
        <f t="shared" si="46"/>
        <v/>
      </c>
      <c r="X418" t="str">
        <f t="shared" si="47"/>
        <v/>
      </c>
      <c r="AA418" s="16">
        <f t="shared" si="48"/>
        <v>0.43099999999999999</v>
      </c>
      <c r="AB418" s="16">
        <f t="shared" si="49"/>
        <v>3.0000000000000001E-3</v>
      </c>
      <c r="AC418" s="16"/>
    </row>
    <row r="419" spans="1:29" x14ac:dyDescent="0.25">
      <c r="A419" s="2">
        <v>43483</v>
      </c>
      <c r="B419" s="1">
        <v>18</v>
      </c>
      <c r="C419" s="3">
        <v>700</v>
      </c>
      <c r="D419" s="10">
        <v>0.25336805555555558</v>
      </c>
      <c r="G419">
        <v>0</v>
      </c>
      <c r="H419">
        <v>2.0129999999999999</v>
      </c>
      <c r="I419">
        <v>242.87799999999999</v>
      </c>
      <c r="J419">
        <v>-4.016</v>
      </c>
      <c r="K419">
        <v>99.5</v>
      </c>
      <c r="L419">
        <v>0.191</v>
      </c>
      <c r="M419">
        <v>0.20399999999999999</v>
      </c>
      <c r="N419">
        <v>0</v>
      </c>
      <c r="O419">
        <v>0.625</v>
      </c>
      <c r="R419">
        <v>12.53</v>
      </c>
      <c r="T419">
        <f t="shared" si="44"/>
        <v>180700</v>
      </c>
      <c r="U419">
        <v>0</v>
      </c>
      <c r="V419">
        <f t="shared" si="45"/>
        <v>0</v>
      </c>
      <c r="W419" t="str">
        <f t="shared" si="46"/>
        <v/>
      </c>
      <c r="X419" t="str">
        <f t="shared" si="47"/>
        <v/>
      </c>
      <c r="AA419" s="16">
        <f t="shared" si="48"/>
        <v>0.45100000000000001</v>
      </c>
      <c r="AB419" s="16">
        <f t="shared" si="49"/>
        <v>2E-3</v>
      </c>
      <c r="AC419" s="16"/>
    </row>
    <row r="420" spans="1:29" x14ac:dyDescent="0.25">
      <c r="A420" s="2">
        <v>43483</v>
      </c>
      <c r="B420" s="1">
        <v>18</v>
      </c>
      <c r="C420" s="3">
        <v>800</v>
      </c>
      <c r="D420" s="10">
        <v>0.29503472222222221</v>
      </c>
      <c r="G420">
        <v>0</v>
      </c>
      <c r="H420">
        <v>2.516</v>
      </c>
      <c r="I420">
        <v>202.16499999999999</v>
      </c>
      <c r="J420">
        <v>-5.6980000000000004</v>
      </c>
      <c r="K420">
        <v>99.4</v>
      </c>
      <c r="L420">
        <v>0.191</v>
      </c>
      <c r="M420">
        <v>0.20399999999999999</v>
      </c>
      <c r="N420">
        <v>0</v>
      </c>
      <c r="O420">
        <v>0.625</v>
      </c>
      <c r="R420">
        <v>12.53</v>
      </c>
      <c r="T420">
        <f t="shared" si="44"/>
        <v>180800</v>
      </c>
      <c r="U420">
        <v>1.2</v>
      </c>
      <c r="V420">
        <f t="shared" si="45"/>
        <v>0</v>
      </c>
      <c r="W420" t="str">
        <f t="shared" si="46"/>
        <v/>
      </c>
      <c r="X420" t="str">
        <f t="shared" si="47"/>
        <v/>
      </c>
      <c r="AA420" s="16">
        <f t="shared" si="48"/>
        <v>0.39700000000000002</v>
      </c>
      <c r="AB420" s="16">
        <f t="shared" si="49"/>
        <v>2E-3</v>
      </c>
      <c r="AC420" s="16"/>
    </row>
    <row r="421" spans="1:29" x14ac:dyDescent="0.25">
      <c r="A421" s="2">
        <v>43483</v>
      </c>
      <c r="B421" s="1">
        <v>18</v>
      </c>
      <c r="C421" s="3">
        <v>900</v>
      </c>
      <c r="D421" s="10">
        <v>0.33670138888888884</v>
      </c>
      <c r="G421">
        <v>0</v>
      </c>
      <c r="H421">
        <v>2.0129999999999999</v>
      </c>
      <c r="I421">
        <v>80.024000000000001</v>
      </c>
      <c r="J421">
        <v>-6.1360000000000001</v>
      </c>
      <c r="K421">
        <v>99</v>
      </c>
      <c r="L421">
        <v>0.191</v>
      </c>
      <c r="M421">
        <v>0.20399999999999999</v>
      </c>
      <c r="N421">
        <v>0</v>
      </c>
      <c r="O421">
        <v>10.625</v>
      </c>
      <c r="R421">
        <v>12.53</v>
      </c>
      <c r="T421">
        <f t="shared" si="44"/>
        <v>180900</v>
      </c>
      <c r="U421">
        <v>72.5</v>
      </c>
      <c r="V421">
        <f t="shared" si="45"/>
        <v>10.6</v>
      </c>
      <c r="W421" t="str">
        <f t="shared" si="46"/>
        <v/>
      </c>
      <c r="X421" t="str">
        <f t="shared" si="47"/>
        <v/>
      </c>
      <c r="AA421" s="16">
        <f t="shared" si="48"/>
        <v>0.38200000000000001</v>
      </c>
      <c r="AB421" s="16">
        <f t="shared" si="49"/>
        <v>4.0000000000000001E-3</v>
      </c>
      <c r="AC421" s="16"/>
    </row>
    <row r="422" spans="1:29" x14ac:dyDescent="0.25">
      <c r="A422" s="2">
        <v>43483</v>
      </c>
      <c r="B422" s="1">
        <v>18</v>
      </c>
      <c r="C422" s="3">
        <v>1000</v>
      </c>
      <c r="D422" s="10">
        <v>0.37836805555555553</v>
      </c>
      <c r="G422">
        <v>0</v>
      </c>
      <c r="H422">
        <v>1.0069999999999999</v>
      </c>
      <c r="I422">
        <v>58.965000000000003</v>
      </c>
      <c r="J422">
        <v>-4.4390000000000001</v>
      </c>
      <c r="K422">
        <v>99</v>
      </c>
      <c r="L422">
        <v>0.191</v>
      </c>
      <c r="M422">
        <v>0.20399999999999999</v>
      </c>
      <c r="N422">
        <v>0</v>
      </c>
      <c r="O422">
        <v>63.125</v>
      </c>
      <c r="R422">
        <v>13.61</v>
      </c>
      <c r="T422">
        <f t="shared" si="44"/>
        <v>181000</v>
      </c>
      <c r="U422">
        <v>193.7</v>
      </c>
      <c r="V422">
        <f t="shared" si="45"/>
        <v>63.1</v>
      </c>
      <c r="W422" t="str">
        <f t="shared" si="46"/>
        <v/>
      </c>
      <c r="X422" t="str">
        <f t="shared" si="47"/>
        <v/>
      </c>
      <c r="AA422" s="16">
        <f t="shared" si="48"/>
        <v>0.435</v>
      </c>
      <c r="AB422" s="16">
        <f t="shared" si="49"/>
        <v>4.0000000000000001E-3</v>
      </c>
      <c r="AC422" s="16"/>
    </row>
    <row r="423" spans="1:29" x14ac:dyDescent="0.25">
      <c r="A423" s="2">
        <v>43483</v>
      </c>
      <c r="B423" s="1">
        <v>18</v>
      </c>
      <c r="C423" s="3">
        <v>1100</v>
      </c>
      <c r="D423" s="10">
        <v>0.42003472222222221</v>
      </c>
      <c r="G423">
        <v>0</v>
      </c>
      <c r="H423">
        <v>2.0129999999999999</v>
      </c>
      <c r="I423">
        <v>164.25899999999999</v>
      </c>
      <c r="J423">
        <v>-3.9260000000000002</v>
      </c>
      <c r="K423">
        <v>99.4</v>
      </c>
      <c r="L423">
        <v>0.191</v>
      </c>
      <c r="M423">
        <v>0.20399999999999999</v>
      </c>
      <c r="N423">
        <v>0</v>
      </c>
      <c r="O423">
        <v>94.375</v>
      </c>
      <c r="R423">
        <v>13.39</v>
      </c>
      <c r="T423">
        <f t="shared" si="44"/>
        <v>181100</v>
      </c>
      <c r="U423">
        <v>287.3</v>
      </c>
      <c r="V423">
        <f t="shared" si="45"/>
        <v>94.4</v>
      </c>
      <c r="W423" t="str">
        <f t="shared" si="46"/>
        <v/>
      </c>
      <c r="X423" t="str">
        <f t="shared" si="47"/>
        <v/>
      </c>
      <c r="AA423" s="16">
        <f t="shared" si="48"/>
        <v>0.45400000000000001</v>
      </c>
      <c r="AB423" s="16">
        <f t="shared" si="49"/>
        <v>3.0000000000000001E-3</v>
      </c>
      <c r="AC423" s="16"/>
    </row>
    <row r="424" spans="1:29" x14ac:dyDescent="0.25">
      <c r="A424" s="2">
        <v>43483</v>
      </c>
      <c r="B424" s="1">
        <v>18</v>
      </c>
      <c r="C424" s="3">
        <v>1200</v>
      </c>
      <c r="D424" s="10">
        <v>0.46170138888888884</v>
      </c>
      <c r="G424">
        <v>0.503</v>
      </c>
      <c r="H424">
        <v>2.516</v>
      </c>
      <c r="I424">
        <v>197.953</v>
      </c>
      <c r="J424">
        <v>-3.657</v>
      </c>
      <c r="K424">
        <v>99.4</v>
      </c>
      <c r="L424">
        <v>0.191</v>
      </c>
      <c r="M424">
        <v>0.20399999999999999</v>
      </c>
      <c r="N424">
        <v>0</v>
      </c>
      <c r="O424">
        <v>146.875</v>
      </c>
      <c r="R424">
        <v>13.39</v>
      </c>
      <c r="T424">
        <f t="shared" si="44"/>
        <v>181200</v>
      </c>
      <c r="U424">
        <v>336.7</v>
      </c>
      <c r="V424">
        <f t="shared" si="45"/>
        <v>146.9</v>
      </c>
      <c r="W424" t="str">
        <f t="shared" si="46"/>
        <v/>
      </c>
      <c r="X424" t="str">
        <f t="shared" si="47"/>
        <v/>
      </c>
      <c r="AA424" s="16">
        <f t="shared" si="48"/>
        <v>0.46300000000000002</v>
      </c>
      <c r="AB424" s="16">
        <f t="shared" si="49"/>
        <v>3.0000000000000001E-3</v>
      </c>
      <c r="AC424" s="16"/>
    </row>
    <row r="425" spans="1:29" x14ac:dyDescent="0.25">
      <c r="A425" s="2">
        <v>43483</v>
      </c>
      <c r="B425" s="1">
        <v>18</v>
      </c>
      <c r="C425" s="3">
        <v>1300</v>
      </c>
      <c r="D425" s="10">
        <v>0.50336805555555553</v>
      </c>
      <c r="G425">
        <v>0.503</v>
      </c>
      <c r="H425">
        <v>3.02</v>
      </c>
      <c r="I425">
        <v>183.91399999999999</v>
      </c>
      <c r="J425">
        <v>-3.6269999999999998</v>
      </c>
      <c r="K425">
        <v>99.4</v>
      </c>
      <c r="L425">
        <v>0.191</v>
      </c>
      <c r="M425">
        <v>0.20399999999999999</v>
      </c>
      <c r="N425">
        <v>0</v>
      </c>
      <c r="O425">
        <v>155.625</v>
      </c>
      <c r="R425">
        <v>13.71</v>
      </c>
      <c r="T425">
        <f t="shared" si="44"/>
        <v>181300</v>
      </c>
      <c r="U425">
        <v>335</v>
      </c>
      <c r="V425">
        <f t="shared" si="45"/>
        <v>155.6</v>
      </c>
      <c r="W425" t="str">
        <f t="shared" si="46"/>
        <v/>
      </c>
      <c r="X425" t="str">
        <f t="shared" si="47"/>
        <v/>
      </c>
      <c r="AA425" s="16">
        <f t="shared" si="48"/>
        <v>0.46400000000000002</v>
      </c>
      <c r="AB425" s="16">
        <f t="shared" si="49"/>
        <v>3.0000000000000001E-3</v>
      </c>
      <c r="AC425" s="16"/>
    </row>
    <row r="426" spans="1:29" x14ac:dyDescent="0.25">
      <c r="A426" s="2">
        <v>43483</v>
      </c>
      <c r="B426" s="1">
        <v>18</v>
      </c>
      <c r="C426" s="3">
        <v>1400</v>
      </c>
      <c r="D426" s="10">
        <v>0.54503472222222216</v>
      </c>
      <c r="G426">
        <v>1.0069999999999999</v>
      </c>
      <c r="H426">
        <v>4.0259999999999998</v>
      </c>
      <c r="I426">
        <v>133.37299999999999</v>
      </c>
      <c r="J426">
        <v>-3.4790000000000001</v>
      </c>
      <c r="K426">
        <v>99.3</v>
      </c>
      <c r="L426">
        <v>0.191</v>
      </c>
      <c r="M426">
        <v>0.20399999999999999</v>
      </c>
      <c r="N426">
        <v>0.2</v>
      </c>
      <c r="O426">
        <v>188.125</v>
      </c>
      <c r="R426">
        <v>13.28</v>
      </c>
      <c r="T426">
        <f t="shared" si="44"/>
        <v>181400</v>
      </c>
      <c r="U426">
        <v>283.5</v>
      </c>
      <c r="V426">
        <f t="shared" si="45"/>
        <v>188.1</v>
      </c>
      <c r="W426" t="str">
        <f t="shared" si="46"/>
        <v/>
      </c>
      <c r="X426" t="str">
        <f t="shared" si="47"/>
        <v/>
      </c>
      <c r="AA426" s="16">
        <f t="shared" si="48"/>
        <v>0.46899999999999997</v>
      </c>
      <c r="AB426" s="16">
        <f t="shared" si="49"/>
        <v>3.0000000000000001E-3</v>
      </c>
      <c r="AC426" s="16"/>
    </row>
    <row r="427" spans="1:29" x14ac:dyDescent="0.25">
      <c r="A427" s="2">
        <v>43483</v>
      </c>
      <c r="B427" s="1">
        <v>18</v>
      </c>
      <c r="C427" s="3">
        <v>1500</v>
      </c>
      <c r="D427" s="10">
        <v>0.5867013888888889</v>
      </c>
      <c r="G427">
        <v>1.51</v>
      </c>
      <c r="H427">
        <v>4.5289999999999999</v>
      </c>
      <c r="I427">
        <v>73.004000000000005</v>
      </c>
      <c r="J427">
        <v>-4.5599999999999996</v>
      </c>
      <c r="K427">
        <v>99</v>
      </c>
      <c r="L427">
        <v>0.191</v>
      </c>
      <c r="M427">
        <v>0.20399999999999999</v>
      </c>
      <c r="N427">
        <v>0</v>
      </c>
      <c r="O427">
        <v>73.125</v>
      </c>
      <c r="R427">
        <v>13.28</v>
      </c>
      <c r="T427">
        <f t="shared" si="44"/>
        <v>181500</v>
      </c>
      <c r="U427">
        <v>187.3</v>
      </c>
      <c r="V427">
        <f t="shared" si="45"/>
        <v>73.099999999999994</v>
      </c>
      <c r="W427" t="str">
        <f t="shared" si="46"/>
        <v/>
      </c>
      <c r="X427" t="str">
        <f t="shared" si="47"/>
        <v/>
      </c>
      <c r="AA427" s="16">
        <f t="shared" si="48"/>
        <v>0.43099999999999999</v>
      </c>
      <c r="AB427" s="16">
        <f t="shared" si="49"/>
        <v>4.0000000000000001E-3</v>
      </c>
      <c r="AC427" s="16"/>
    </row>
    <row r="428" spans="1:29" x14ac:dyDescent="0.25">
      <c r="A428" s="2">
        <v>43483</v>
      </c>
      <c r="B428" s="1">
        <v>18</v>
      </c>
      <c r="C428" s="3">
        <v>1600</v>
      </c>
      <c r="D428" s="10">
        <v>0.62836805555555553</v>
      </c>
      <c r="G428">
        <v>1.51</v>
      </c>
      <c r="H428">
        <v>4.0259999999999998</v>
      </c>
      <c r="I428">
        <v>50.540999999999997</v>
      </c>
      <c r="J428">
        <v>-4.7119999999999997</v>
      </c>
      <c r="K428">
        <v>99.1</v>
      </c>
      <c r="L428">
        <v>0.191</v>
      </c>
      <c r="M428">
        <v>0.20399999999999999</v>
      </c>
      <c r="N428">
        <v>0</v>
      </c>
      <c r="O428">
        <v>40.625</v>
      </c>
      <c r="R428">
        <v>13.18</v>
      </c>
      <c r="T428">
        <f t="shared" si="44"/>
        <v>181600</v>
      </c>
      <c r="U428">
        <v>65.7</v>
      </c>
      <c r="V428">
        <f t="shared" si="45"/>
        <v>40.6</v>
      </c>
      <c r="W428" t="str">
        <f t="shared" si="46"/>
        <v/>
      </c>
      <c r="X428" t="str">
        <f t="shared" si="47"/>
        <v/>
      </c>
      <c r="AA428" s="16">
        <f t="shared" si="48"/>
        <v>0.42599999999999999</v>
      </c>
      <c r="AB428" s="16">
        <f t="shared" si="49"/>
        <v>4.0000000000000001E-3</v>
      </c>
      <c r="AC428" s="16"/>
    </row>
    <row r="429" spans="1:29" x14ac:dyDescent="0.25">
      <c r="A429" s="2">
        <v>43483</v>
      </c>
      <c r="B429" s="1">
        <v>18</v>
      </c>
      <c r="C429" s="3">
        <v>1700</v>
      </c>
      <c r="D429" s="10">
        <v>0.67003472222222227</v>
      </c>
      <c r="G429">
        <v>2.516</v>
      </c>
      <c r="H429">
        <v>5.5359999999999996</v>
      </c>
      <c r="I429">
        <v>54.753</v>
      </c>
      <c r="J429">
        <v>-4.8339999999999996</v>
      </c>
      <c r="K429">
        <v>99.2</v>
      </c>
      <c r="L429">
        <v>0.191</v>
      </c>
      <c r="M429">
        <v>0.20399999999999999</v>
      </c>
      <c r="N429">
        <v>0</v>
      </c>
      <c r="O429">
        <v>10.625</v>
      </c>
      <c r="R429">
        <v>13.28</v>
      </c>
      <c r="T429">
        <f t="shared" si="44"/>
        <v>181700</v>
      </c>
      <c r="U429">
        <v>0.8</v>
      </c>
      <c r="V429">
        <f t="shared" si="45"/>
        <v>10.6</v>
      </c>
      <c r="W429" t="str">
        <f t="shared" si="46"/>
        <v/>
      </c>
      <c r="X429" t="str">
        <f t="shared" si="47"/>
        <v/>
      </c>
      <c r="AA429" s="16">
        <f t="shared" si="48"/>
        <v>0.42299999999999999</v>
      </c>
      <c r="AB429" s="16">
        <f t="shared" si="49"/>
        <v>3.0000000000000001E-3</v>
      </c>
      <c r="AC429" s="16"/>
    </row>
    <row r="430" spans="1:29" x14ac:dyDescent="0.25">
      <c r="A430" s="2">
        <v>43483</v>
      </c>
      <c r="B430" s="1">
        <v>18</v>
      </c>
      <c r="C430" s="3">
        <v>1800</v>
      </c>
      <c r="D430" s="10">
        <v>0.7117013888888889</v>
      </c>
      <c r="G430">
        <v>2.0129999999999999</v>
      </c>
      <c r="H430">
        <v>5.0330000000000004</v>
      </c>
      <c r="I430">
        <v>58.965000000000003</v>
      </c>
      <c r="J430">
        <v>-5.0490000000000004</v>
      </c>
      <c r="K430">
        <v>99.2</v>
      </c>
      <c r="L430">
        <v>0.191</v>
      </c>
      <c r="M430">
        <v>0.20399999999999999</v>
      </c>
      <c r="N430">
        <v>0</v>
      </c>
      <c r="O430">
        <v>0.625</v>
      </c>
      <c r="R430">
        <v>12.96</v>
      </c>
      <c r="T430">
        <f t="shared" si="44"/>
        <v>181800</v>
      </c>
      <c r="U430">
        <v>0</v>
      </c>
      <c r="V430">
        <f t="shared" si="45"/>
        <v>0</v>
      </c>
      <c r="W430" t="str">
        <f t="shared" si="46"/>
        <v/>
      </c>
      <c r="X430" t="str">
        <f t="shared" si="47"/>
        <v/>
      </c>
      <c r="AA430" s="16">
        <f t="shared" si="48"/>
        <v>0.41599999999999998</v>
      </c>
      <c r="AB430" s="16">
        <f t="shared" si="49"/>
        <v>3.0000000000000001E-3</v>
      </c>
      <c r="AC430" s="16"/>
    </row>
    <row r="431" spans="1:29" x14ac:dyDescent="0.25">
      <c r="A431" s="2">
        <v>43483</v>
      </c>
      <c r="B431" s="1">
        <v>18</v>
      </c>
      <c r="C431" s="3">
        <v>1900</v>
      </c>
      <c r="D431" s="10">
        <v>0.75336805555555564</v>
      </c>
      <c r="G431">
        <v>1.51</v>
      </c>
      <c r="H431">
        <v>4.5289999999999999</v>
      </c>
      <c r="I431">
        <v>75.811999999999998</v>
      </c>
      <c r="J431">
        <v>-5.202</v>
      </c>
      <c r="K431">
        <v>99.2</v>
      </c>
      <c r="L431">
        <v>0.191</v>
      </c>
      <c r="M431">
        <v>0.20399999999999999</v>
      </c>
      <c r="N431">
        <v>0</v>
      </c>
      <c r="O431">
        <v>0.625</v>
      </c>
      <c r="R431">
        <v>12.86</v>
      </c>
      <c r="T431">
        <f t="shared" si="44"/>
        <v>181900</v>
      </c>
      <c r="U431">
        <v>0</v>
      </c>
      <c r="V431">
        <f t="shared" si="45"/>
        <v>0</v>
      </c>
      <c r="W431" t="str">
        <f t="shared" si="46"/>
        <v/>
      </c>
      <c r="X431" t="str">
        <f t="shared" si="47"/>
        <v/>
      </c>
      <c r="AA431" s="16">
        <f t="shared" si="48"/>
        <v>0.41099999999999998</v>
      </c>
      <c r="AB431" s="16">
        <f t="shared" si="49"/>
        <v>3.0000000000000001E-3</v>
      </c>
      <c r="AC431" s="16"/>
    </row>
    <row r="432" spans="1:29" x14ac:dyDescent="0.25">
      <c r="A432" s="2">
        <v>43483</v>
      </c>
      <c r="B432" s="1">
        <v>18</v>
      </c>
      <c r="C432" s="3">
        <v>2000</v>
      </c>
      <c r="D432" s="10">
        <v>0.79503472222222227</v>
      </c>
      <c r="G432">
        <v>1.0069999999999999</v>
      </c>
      <c r="H432">
        <v>3.5230000000000001</v>
      </c>
      <c r="I432">
        <v>129.161</v>
      </c>
      <c r="J432">
        <v>-5.2329999999999997</v>
      </c>
      <c r="K432">
        <v>99.2</v>
      </c>
      <c r="L432">
        <v>0.191</v>
      </c>
      <c r="M432">
        <v>0.20399999999999999</v>
      </c>
      <c r="N432">
        <v>0</v>
      </c>
      <c r="O432">
        <v>0.625</v>
      </c>
      <c r="R432">
        <v>12.75</v>
      </c>
      <c r="T432">
        <f t="shared" si="44"/>
        <v>182000</v>
      </c>
      <c r="U432">
        <v>0</v>
      </c>
      <c r="V432">
        <f t="shared" si="45"/>
        <v>0</v>
      </c>
      <c r="W432" t="str">
        <f t="shared" si="46"/>
        <v/>
      </c>
      <c r="X432" t="str">
        <f t="shared" si="47"/>
        <v/>
      </c>
      <c r="AA432" s="16">
        <f t="shared" si="48"/>
        <v>0.41</v>
      </c>
      <c r="AB432" s="16">
        <f t="shared" si="49"/>
        <v>3.0000000000000001E-3</v>
      </c>
      <c r="AC432" s="16"/>
    </row>
    <row r="433" spans="1:29" x14ac:dyDescent="0.25">
      <c r="A433" s="2">
        <v>43483</v>
      </c>
      <c r="B433" s="1">
        <v>18</v>
      </c>
      <c r="C433" s="3">
        <v>2100</v>
      </c>
      <c r="D433" s="10">
        <v>0.8367013888888889</v>
      </c>
      <c r="G433">
        <v>1.51</v>
      </c>
      <c r="H433">
        <v>4.5289999999999999</v>
      </c>
      <c r="I433">
        <v>112.31399999999999</v>
      </c>
      <c r="J433">
        <v>-5.3879999999999999</v>
      </c>
      <c r="K433">
        <v>99.1</v>
      </c>
      <c r="L433">
        <v>0.191</v>
      </c>
      <c r="M433">
        <v>0.20399999999999999</v>
      </c>
      <c r="N433">
        <v>0</v>
      </c>
      <c r="O433">
        <v>0.625</v>
      </c>
      <c r="R433">
        <v>12.64</v>
      </c>
      <c r="T433">
        <f t="shared" si="44"/>
        <v>182100</v>
      </c>
      <c r="U433">
        <v>0</v>
      </c>
      <c r="V433">
        <f t="shared" si="45"/>
        <v>0</v>
      </c>
      <c r="W433" t="str">
        <f t="shared" si="46"/>
        <v/>
      </c>
      <c r="X433" t="str">
        <f t="shared" si="47"/>
        <v/>
      </c>
      <c r="AA433" s="16">
        <f t="shared" si="48"/>
        <v>0.40500000000000003</v>
      </c>
      <c r="AB433" s="16">
        <f t="shared" si="49"/>
        <v>4.0000000000000001E-3</v>
      </c>
      <c r="AC433" s="16"/>
    </row>
    <row r="434" spans="1:29" x14ac:dyDescent="0.25">
      <c r="A434" s="2">
        <v>43483</v>
      </c>
      <c r="B434" s="1">
        <v>18</v>
      </c>
      <c r="C434" s="3">
        <v>2200</v>
      </c>
      <c r="D434" s="10">
        <v>0.87836805555555564</v>
      </c>
      <c r="G434">
        <v>1.51</v>
      </c>
      <c r="H434">
        <v>4.5289999999999999</v>
      </c>
      <c r="I434">
        <v>117.929</v>
      </c>
      <c r="J434">
        <v>-5.5419999999999998</v>
      </c>
      <c r="K434">
        <v>99</v>
      </c>
      <c r="L434">
        <v>0.191</v>
      </c>
      <c r="M434">
        <v>0.20399999999999999</v>
      </c>
      <c r="N434">
        <v>0</v>
      </c>
      <c r="O434">
        <v>0.625</v>
      </c>
      <c r="R434">
        <v>12.64</v>
      </c>
      <c r="T434">
        <f t="shared" si="44"/>
        <v>182200</v>
      </c>
      <c r="U434">
        <v>0</v>
      </c>
      <c r="V434">
        <f t="shared" si="45"/>
        <v>0</v>
      </c>
      <c r="W434" t="str">
        <f t="shared" si="46"/>
        <v/>
      </c>
      <c r="X434" t="str">
        <f t="shared" si="47"/>
        <v/>
      </c>
      <c r="AA434" s="16">
        <f t="shared" si="48"/>
        <v>0.4</v>
      </c>
      <c r="AB434" s="16">
        <f t="shared" si="49"/>
        <v>4.0000000000000001E-3</v>
      </c>
      <c r="AC434" s="16"/>
    </row>
    <row r="435" spans="1:29" x14ac:dyDescent="0.25">
      <c r="A435" s="2">
        <v>43483</v>
      </c>
      <c r="B435" s="1">
        <v>18</v>
      </c>
      <c r="C435" s="3">
        <v>2300</v>
      </c>
      <c r="D435" s="10">
        <v>0.92003472222222227</v>
      </c>
      <c r="G435">
        <v>1.51</v>
      </c>
      <c r="H435">
        <v>4.5289999999999999</v>
      </c>
      <c r="I435">
        <v>119.333</v>
      </c>
      <c r="J435">
        <v>-5.6360000000000001</v>
      </c>
      <c r="K435">
        <v>99</v>
      </c>
      <c r="L435">
        <v>0.191</v>
      </c>
      <c r="M435">
        <v>0.20399999999999999</v>
      </c>
      <c r="N435">
        <v>0</v>
      </c>
      <c r="O435">
        <v>0.625</v>
      </c>
      <c r="R435">
        <v>12.64</v>
      </c>
      <c r="T435">
        <f t="shared" si="44"/>
        <v>182300</v>
      </c>
      <c r="U435">
        <v>0</v>
      </c>
      <c r="V435">
        <f t="shared" si="45"/>
        <v>0</v>
      </c>
      <c r="W435" t="str">
        <f t="shared" si="46"/>
        <v/>
      </c>
      <c r="X435" t="str">
        <f t="shared" si="47"/>
        <v/>
      </c>
      <c r="AA435" s="16">
        <f t="shared" si="48"/>
        <v>0.39700000000000002</v>
      </c>
      <c r="AB435" s="16">
        <f t="shared" si="49"/>
        <v>4.0000000000000001E-3</v>
      </c>
      <c r="AC435" s="16"/>
    </row>
    <row r="436" spans="1:29" x14ac:dyDescent="0.25">
      <c r="A436" s="2">
        <v>43483</v>
      </c>
      <c r="B436" s="1">
        <v>18</v>
      </c>
      <c r="C436" s="3">
        <v>2400</v>
      </c>
      <c r="D436" s="10">
        <v>0.9617013888888889</v>
      </c>
      <c r="G436">
        <v>1.0069999999999999</v>
      </c>
      <c r="H436">
        <v>4.0259999999999998</v>
      </c>
      <c r="I436">
        <v>105.294</v>
      </c>
      <c r="J436">
        <v>-5.6980000000000004</v>
      </c>
      <c r="K436">
        <v>99</v>
      </c>
      <c r="L436">
        <v>0.191</v>
      </c>
      <c r="M436">
        <v>0.20399999999999999</v>
      </c>
      <c r="N436">
        <v>0</v>
      </c>
      <c r="O436">
        <v>0.625</v>
      </c>
      <c r="R436">
        <v>12.53</v>
      </c>
      <c r="T436">
        <f t="shared" si="44"/>
        <v>182400</v>
      </c>
      <c r="U436">
        <v>0</v>
      </c>
      <c r="V436">
        <f t="shared" si="45"/>
        <v>0</v>
      </c>
      <c r="W436">
        <f t="shared" si="46"/>
        <v>0.191</v>
      </c>
      <c r="X436">
        <f t="shared" si="47"/>
        <v>0.20399999999999999</v>
      </c>
      <c r="AA436" s="16">
        <f t="shared" si="48"/>
        <v>0.39500000000000002</v>
      </c>
      <c r="AB436" s="16">
        <f t="shared" si="49"/>
        <v>4.0000000000000001E-3</v>
      </c>
      <c r="AC436" s="16"/>
    </row>
    <row r="437" spans="1:29" x14ac:dyDescent="0.25">
      <c r="A437" s="2">
        <v>43484</v>
      </c>
      <c r="B437" s="1">
        <v>19</v>
      </c>
      <c r="C437" s="3">
        <v>100</v>
      </c>
      <c r="D437" s="10">
        <v>3.3680555555555551E-3</v>
      </c>
      <c r="G437">
        <v>2.0129999999999999</v>
      </c>
      <c r="H437">
        <v>5.0330000000000004</v>
      </c>
      <c r="I437">
        <v>95.466999999999999</v>
      </c>
      <c r="J437">
        <v>-5.6360000000000001</v>
      </c>
      <c r="K437">
        <v>99</v>
      </c>
      <c r="L437">
        <v>0.191</v>
      </c>
      <c r="M437">
        <v>0.20399999999999999</v>
      </c>
      <c r="N437">
        <v>0</v>
      </c>
      <c r="O437">
        <v>0.625</v>
      </c>
      <c r="R437">
        <v>12.53</v>
      </c>
      <c r="T437">
        <f t="shared" si="44"/>
        <v>190100</v>
      </c>
      <c r="U437">
        <v>0</v>
      </c>
      <c r="V437">
        <f t="shared" si="45"/>
        <v>0</v>
      </c>
      <c r="W437" t="str">
        <f t="shared" si="46"/>
        <v/>
      </c>
      <c r="X437" t="str">
        <f t="shared" si="47"/>
        <v/>
      </c>
      <c r="AA437" s="16">
        <f t="shared" si="48"/>
        <v>0.39700000000000002</v>
      </c>
      <c r="AB437" s="16">
        <f t="shared" si="49"/>
        <v>4.0000000000000001E-3</v>
      </c>
      <c r="AC437" s="16"/>
    </row>
    <row r="438" spans="1:29" x14ac:dyDescent="0.25">
      <c r="A438" s="2">
        <v>43484</v>
      </c>
      <c r="B438" s="1">
        <v>19</v>
      </c>
      <c r="C438" s="3">
        <v>200</v>
      </c>
      <c r="D438" s="10">
        <v>4.5034722222222219E-2</v>
      </c>
      <c r="G438">
        <v>2.0129999999999999</v>
      </c>
      <c r="H438">
        <v>6.5430000000000001</v>
      </c>
      <c r="I438">
        <v>96.870999999999995</v>
      </c>
      <c r="J438">
        <v>-5.48</v>
      </c>
      <c r="K438">
        <v>99</v>
      </c>
      <c r="L438">
        <v>0.191</v>
      </c>
      <c r="M438">
        <v>0.20399999999999999</v>
      </c>
      <c r="N438">
        <v>0</v>
      </c>
      <c r="O438">
        <v>0.625</v>
      </c>
      <c r="R438">
        <v>12.53</v>
      </c>
      <c r="T438">
        <f t="shared" si="44"/>
        <v>190200</v>
      </c>
      <c r="U438">
        <v>0</v>
      </c>
      <c r="V438">
        <f t="shared" si="45"/>
        <v>0</v>
      </c>
      <c r="W438" t="str">
        <f t="shared" si="46"/>
        <v/>
      </c>
      <c r="X438" t="str">
        <f t="shared" si="47"/>
        <v/>
      </c>
      <c r="AA438" s="16">
        <f t="shared" si="48"/>
        <v>0.40200000000000002</v>
      </c>
      <c r="AB438" s="16">
        <f t="shared" si="49"/>
        <v>4.0000000000000001E-3</v>
      </c>
      <c r="AC438" s="16"/>
    </row>
    <row r="439" spans="1:29" x14ac:dyDescent="0.25">
      <c r="A439" s="2">
        <v>43484</v>
      </c>
      <c r="B439" s="1">
        <v>19</v>
      </c>
      <c r="C439" s="3">
        <v>300</v>
      </c>
      <c r="D439" s="10">
        <v>8.6701388888888897E-2</v>
      </c>
      <c r="G439">
        <v>2.516</v>
      </c>
      <c r="H439">
        <v>7.0460000000000003</v>
      </c>
      <c r="I439">
        <v>84.234999999999999</v>
      </c>
      <c r="J439">
        <v>-5.4489999999999998</v>
      </c>
      <c r="K439">
        <v>99.1</v>
      </c>
      <c r="L439">
        <v>0.191</v>
      </c>
      <c r="M439">
        <v>0.20399999999999999</v>
      </c>
      <c r="N439">
        <v>0</v>
      </c>
      <c r="O439">
        <v>0.625</v>
      </c>
      <c r="R439">
        <v>12.53</v>
      </c>
      <c r="T439">
        <f t="shared" si="44"/>
        <v>190300</v>
      </c>
      <c r="U439">
        <v>0</v>
      </c>
      <c r="V439">
        <f t="shared" si="45"/>
        <v>0</v>
      </c>
      <c r="W439" t="str">
        <f t="shared" si="46"/>
        <v/>
      </c>
      <c r="X439" t="str">
        <f t="shared" si="47"/>
        <v/>
      </c>
      <c r="AA439" s="16">
        <f t="shared" si="48"/>
        <v>0.40300000000000002</v>
      </c>
      <c r="AB439" s="16">
        <f t="shared" si="49"/>
        <v>4.0000000000000001E-3</v>
      </c>
      <c r="AC439" s="16"/>
    </row>
    <row r="440" spans="1:29" x14ac:dyDescent="0.25">
      <c r="A440" s="2">
        <v>43484</v>
      </c>
      <c r="B440" s="1">
        <v>19</v>
      </c>
      <c r="C440" s="3">
        <v>400</v>
      </c>
      <c r="D440" s="10">
        <v>0.12836805555555555</v>
      </c>
      <c r="G440">
        <v>2.0129999999999999</v>
      </c>
      <c r="H440">
        <v>6.0389999999999997</v>
      </c>
      <c r="I440">
        <v>88.447000000000003</v>
      </c>
      <c r="J440">
        <v>-5.2640000000000002</v>
      </c>
      <c r="K440">
        <v>99.1</v>
      </c>
      <c r="L440">
        <v>0.191</v>
      </c>
      <c r="M440">
        <v>0.20399999999999999</v>
      </c>
      <c r="N440">
        <v>0</v>
      </c>
      <c r="O440">
        <v>0.625</v>
      </c>
      <c r="R440">
        <v>12.53</v>
      </c>
      <c r="T440">
        <f t="shared" si="44"/>
        <v>190400</v>
      </c>
      <c r="U440">
        <v>0</v>
      </c>
      <c r="V440">
        <f t="shared" si="45"/>
        <v>0</v>
      </c>
      <c r="W440" t="str">
        <f t="shared" si="46"/>
        <v/>
      </c>
      <c r="X440" t="str">
        <f t="shared" si="47"/>
        <v/>
      </c>
      <c r="AA440" s="16">
        <f t="shared" si="48"/>
        <v>0.40899999999999997</v>
      </c>
      <c r="AB440" s="16">
        <f t="shared" si="49"/>
        <v>4.0000000000000001E-3</v>
      </c>
      <c r="AC440" s="16"/>
    </row>
    <row r="441" spans="1:29" x14ac:dyDescent="0.25">
      <c r="A441" s="2">
        <v>43484</v>
      </c>
      <c r="B441" s="1">
        <v>19</v>
      </c>
      <c r="C441" s="3">
        <v>500</v>
      </c>
      <c r="D441" s="10">
        <v>0.17003472222222224</v>
      </c>
      <c r="G441">
        <v>2.0129999999999999</v>
      </c>
      <c r="H441">
        <v>6.0389999999999997</v>
      </c>
      <c r="I441">
        <v>101.08199999999999</v>
      </c>
      <c r="J441">
        <v>-4.7729999999999997</v>
      </c>
      <c r="K441">
        <v>99.3</v>
      </c>
      <c r="L441">
        <v>0.191</v>
      </c>
      <c r="M441">
        <v>0.20399999999999999</v>
      </c>
      <c r="N441">
        <v>0</v>
      </c>
      <c r="O441">
        <v>0.625</v>
      </c>
      <c r="R441">
        <v>12.53</v>
      </c>
      <c r="T441">
        <f t="shared" si="44"/>
        <v>190500</v>
      </c>
      <c r="U441">
        <v>0</v>
      </c>
      <c r="V441">
        <f t="shared" si="45"/>
        <v>0</v>
      </c>
      <c r="W441" t="str">
        <f t="shared" si="46"/>
        <v/>
      </c>
      <c r="X441" t="str">
        <f t="shared" si="47"/>
        <v/>
      </c>
      <c r="AA441" s="16">
        <f t="shared" si="48"/>
        <v>0.42499999999999999</v>
      </c>
      <c r="AB441" s="16">
        <f t="shared" si="49"/>
        <v>3.0000000000000001E-3</v>
      </c>
      <c r="AC441" s="16"/>
    </row>
    <row r="442" spans="1:29" x14ac:dyDescent="0.25">
      <c r="A442" s="2">
        <v>43484</v>
      </c>
      <c r="B442" s="1">
        <v>19</v>
      </c>
      <c r="C442" s="3">
        <v>600</v>
      </c>
      <c r="D442" s="10">
        <v>0.2117013888888889</v>
      </c>
      <c r="G442">
        <v>1.51</v>
      </c>
      <c r="H442">
        <v>6.0389999999999997</v>
      </c>
      <c r="I442">
        <v>138.988</v>
      </c>
      <c r="J442">
        <v>-4.53</v>
      </c>
      <c r="K442">
        <v>99.7</v>
      </c>
      <c r="L442">
        <v>0.191</v>
      </c>
      <c r="M442">
        <v>0.20399999999999999</v>
      </c>
      <c r="N442">
        <v>0</v>
      </c>
      <c r="O442">
        <v>0.625</v>
      </c>
      <c r="R442">
        <v>12.43</v>
      </c>
      <c r="T442">
        <f t="shared" si="44"/>
        <v>190600</v>
      </c>
      <c r="U442">
        <v>0</v>
      </c>
      <c r="V442">
        <f t="shared" si="45"/>
        <v>0</v>
      </c>
      <c r="W442" t="str">
        <f t="shared" si="46"/>
        <v/>
      </c>
      <c r="X442" t="str">
        <f t="shared" si="47"/>
        <v/>
      </c>
      <c r="AA442" s="16">
        <f t="shared" si="48"/>
        <v>0.435</v>
      </c>
      <c r="AB442" s="16">
        <f t="shared" si="49"/>
        <v>1E-3</v>
      </c>
      <c r="AC442" s="16"/>
    </row>
    <row r="443" spans="1:29" x14ac:dyDescent="0.25">
      <c r="A443" s="2">
        <v>43484</v>
      </c>
      <c r="B443" s="1">
        <v>19</v>
      </c>
      <c r="C443" s="3">
        <v>700</v>
      </c>
      <c r="D443" s="10">
        <v>0.25336805555555558</v>
      </c>
      <c r="G443">
        <v>1.0069999999999999</v>
      </c>
      <c r="H443">
        <v>3.5230000000000001</v>
      </c>
      <c r="I443">
        <v>183.91399999999999</v>
      </c>
      <c r="J443">
        <v>-4.8339999999999996</v>
      </c>
      <c r="K443">
        <v>99.6</v>
      </c>
      <c r="L443">
        <v>0.191</v>
      </c>
      <c r="M443">
        <v>0.20399999999999999</v>
      </c>
      <c r="N443">
        <v>0</v>
      </c>
      <c r="O443">
        <v>0.625</v>
      </c>
      <c r="R443">
        <v>12.53</v>
      </c>
      <c r="T443">
        <f t="shared" si="44"/>
        <v>190700</v>
      </c>
      <c r="U443">
        <v>0</v>
      </c>
      <c r="V443">
        <f t="shared" si="45"/>
        <v>0</v>
      </c>
      <c r="W443" t="str">
        <f t="shared" si="46"/>
        <v/>
      </c>
      <c r="X443" t="str">
        <f t="shared" si="47"/>
        <v/>
      </c>
      <c r="AA443" s="16">
        <f t="shared" si="48"/>
        <v>0.42499999999999999</v>
      </c>
      <c r="AB443" s="16">
        <f t="shared" si="49"/>
        <v>2E-3</v>
      </c>
      <c r="AC443" s="16"/>
    </row>
    <row r="444" spans="1:29" x14ac:dyDescent="0.25">
      <c r="A444" s="2">
        <v>43484</v>
      </c>
      <c r="B444" s="1">
        <v>19</v>
      </c>
      <c r="C444" s="3">
        <v>800</v>
      </c>
      <c r="D444" s="10">
        <v>0.29503472222222221</v>
      </c>
      <c r="G444">
        <v>1.0069999999999999</v>
      </c>
      <c r="H444">
        <v>4.0259999999999998</v>
      </c>
      <c r="I444">
        <v>193.74100000000001</v>
      </c>
      <c r="J444">
        <v>-4.8040000000000003</v>
      </c>
      <c r="K444">
        <v>99.6</v>
      </c>
      <c r="L444">
        <v>0.191</v>
      </c>
      <c r="M444">
        <v>0.20399999999999999</v>
      </c>
      <c r="N444">
        <v>0</v>
      </c>
      <c r="O444">
        <v>0.625</v>
      </c>
      <c r="R444">
        <v>12.53</v>
      </c>
      <c r="T444">
        <f t="shared" si="44"/>
        <v>190800</v>
      </c>
      <c r="U444">
        <v>1.3</v>
      </c>
      <c r="V444">
        <f t="shared" si="45"/>
        <v>0</v>
      </c>
      <c r="W444" t="str">
        <f t="shared" si="46"/>
        <v/>
      </c>
      <c r="X444" t="str">
        <f t="shared" si="47"/>
        <v/>
      </c>
      <c r="AA444" s="16">
        <f t="shared" si="48"/>
        <v>0.42599999999999999</v>
      </c>
      <c r="AB444" s="16">
        <f t="shared" si="49"/>
        <v>2E-3</v>
      </c>
      <c r="AC444" s="16"/>
    </row>
    <row r="445" spans="1:29" x14ac:dyDescent="0.25">
      <c r="A445" s="2">
        <v>43484</v>
      </c>
      <c r="B445" s="1">
        <v>19</v>
      </c>
      <c r="C445" s="3">
        <v>900</v>
      </c>
      <c r="D445" s="10">
        <v>0.33670138888888884</v>
      </c>
      <c r="G445">
        <v>1.0069999999999999</v>
      </c>
      <c r="H445">
        <v>2.516</v>
      </c>
      <c r="I445">
        <v>207.78</v>
      </c>
      <c r="J445">
        <v>-4.6820000000000004</v>
      </c>
      <c r="K445">
        <v>99.6</v>
      </c>
      <c r="L445">
        <v>0.191</v>
      </c>
      <c r="M445">
        <v>0.20399999999999999</v>
      </c>
      <c r="N445">
        <v>0</v>
      </c>
      <c r="O445">
        <v>11.875</v>
      </c>
      <c r="R445">
        <v>12.53</v>
      </c>
      <c r="T445">
        <f t="shared" si="44"/>
        <v>190900</v>
      </c>
      <c r="U445">
        <v>74.5</v>
      </c>
      <c r="V445">
        <f t="shared" si="45"/>
        <v>11.9</v>
      </c>
      <c r="W445" t="str">
        <f t="shared" si="46"/>
        <v/>
      </c>
      <c r="X445" t="str">
        <f t="shared" si="47"/>
        <v/>
      </c>
      <c r="AA445" s="16">
        <f t="shared" si="48"/>
        <v>0.42899999999999999</v>
      </c>
      <c r="AB445" s="16">
        <f t="shared" si="49"/>
        <v>2E-3</v>
      </c>
      <c r="AC445" s="16"/>
    </row>
    <row r="446" spans="1:29" x14ac:dyDescent="0.25">
      <c r="A446" s="2">
        <v>43484</v>
      </c>
      <c r="B446" s="1">
        <v>19</v>
      </c>
      <c r="C446" s="3">
        <v>1000</v>
      </c>
      <c r="D446" s="10">
        <v>0.37836805555555553</v>
      </c>
      <c r="G446">
        <v>0.503</v>
      </c>
      <c r="H446">
        <v>2.516</v>
      </c>
      <c r="I446">
        <v>206.376</v>
      </c>
      <c r="J446">
        <v>-3.8069999999999999</v>
      </c>
      <c r="K446">
        <v>99.8</v>
      </c>
      <c r="L446">
        <v>0.191</v>
      </c>
      <c r="M446">
        <v>0.20399999999999999</v>
      </c>
      <c r="N446">
        <v>0</v>
      </c>
      <c r="O446">
        <v>90.625</v>
      </c>
      <c r="R446">
        <v>13.39</v>
      </c>
      <c r="T446">
        <f t="shared" si="44"/>
        <v>191000</v>
      </c>
      <c r="U446">
        <v>196.3</v>
      </c>
      <c r="V446">
        <f t="shared" si="45"/>
        <v>90.6</v>
      </c>
      <c r="W446" t="str">
        <f t="shared" si="46"/>
        <v/>
      </c>
      <c r="X446" t="str">
        <f t="shared" si="47"/>
        <v/>
      </c>
      <c r="AA446" s="16">
        <f t="shared" si="48"/>
        <v>0.46</v>
      </c>
      <c r="AB446" s="16">
        <f t="shared" si="49"/>
        <v>1E-3</v>
      </c>
      <c r="AC446" s="16"/>
    </row>
    <row r="447" spans="1:29" x14ac:dyDescent="0.25">
      <c r="A447" s="2">
        <v>43484</v>
      </c>
      <c r="B447" s="1">
        <v>19</v>
      </c>
      <c r="C447" s="3">
        <v>1100</v>
      </c>
      <c r="D447" s="10">
        <v>0.42003472222222221</v>
      </c>
      <c r="G447">
        <v>0</v>
      </c>
      <c r="H447">
        <v>1.0069999999999999</v>
      </c>
      <c r="I447">
        <v>199.357</v>
      </c>
      <c r="J447">
        <v>-2.6829999999999998</v>
      </c>
      <c r="K447">
        <v>99.8</v>
      </c>
      <c r="L447">
        <v>0.191</v>
      </c>
      <c r="M447">
        <v>0.20399999999999999</v>
      </c>
      <c r="N447">
        <v>0</v>
      </c>
      <c r="O447">
        <v>420.625</v>
      </c>
      <c r="R447">
        <v>13.28</v>
      </c>
      <c r="T447">
        <f t="shared" si="44"/>
        <v>191100</v>
      </c>
      <c r="U447">
        <v>290.3</v>
      </c>
      <c r="V447">
        <f t="shared" si="45"/>
        <v>420.6</v>
      </c>
      <c r="W447" t="str">
        <f t="shared" si="46"/>
        <v/>
      </c>
      <c r="X447" t="str">
        <f t="shared" si="47"/>
        <v/>
      </c>
      <c r="AA447" s="16">
        <f t="shared" si="48"/>
        <v>0.5</v>
      </c>
      <c r="AB447" s="16">
        <f t="shared" si="49"/>
        <v>1E-3</v>
      </c>
      <c r="AC447" s="16"/>
    </row>
    <row r="448" spans="1:29" x14ac:dyDescent="0.25">
      <c r="A448" s="2">
        <v>43484</v>
      </c>
      <c r="B448" s="1">
        <v>19</v>
      </c>
      <c r="C448" s="3">
        <v>1200</v>
      </c>
      <c r="D448" s="10">
        <v>0.46170138888888884</v>
      </c>
      <c r="G448">
        <v>0</v>
      </c>
      <c r="H448">
        <v>0</v>
      </c>
      <c r="I448">
        <v>195.14500000000001</v>
      </c>
      <c r="J448">
        <v>-2.83</v>
      </c>
      <c r="K448">
        <v>99.9</v>
      </c>
      <c r="L448">
        <v>0.191</v>
      </c>
      <c r="M448">
        <v>0.20399999999999999</v>
      </c>
      <c r="N448">
        <v>0</v>
      </c>
      <c r="O448">
        <v>388.125</v>
      </c>
      <c r="R448">
        <v>13.39</v>
      </c>
      <c r="T448">
        <f t="shared" si="44"/>
        <v>191200</v>
      </c>
      <c r="U448">
        <v>340</v>
      </c>
      <c r="V448">
        <f t="shared" si="45"/>
        <v>388.1</v>
      </c>
      <c r="W448" t="str">
        <f t="shared" si="46"/>
        <v/>
      </c>
      <c r="X448" t="str">
        <f t="shared" si="47"/>
        <v/>
      </c>
      <c r="AA448" s="16">
        <f t="shared" si="48"/>
        <v>0.495</v>
      </c>
      <c r="AB448" s="16">
        <f t="shared" si="49"/>
        <v>0</v>
      </c>
      <c r="AC448" s="16"/>
    </row>
    <row r="449" spans="1:29" x14ac:dyDescent="0.25">
      <c r="A449" s="2">
        <v>43484</v>
      </c>
      <c r="B449" s="1">
        <v>19</v>
      </c>
      <c r="C449" s="3">
        <v>1300</v>
      </c>
      <c r="D449" s="10">
        <v>0.50336805555555553</v>
      </c>
      <c r="G449">
        <v>2.0129999999999999</v>
      </c>
      <c r="H449">
        <v>8.5559999999999992</v>
      </c>
      <c r="I449">
        <v>210.58799999999999</v>
      </c>
      <c r="J449">
        <v>-3.39</v>
      </c>
      <c r="K449">
        <v>99.6</v>
      </c>
      <c r="L449">
        <v>0.191</v>
      </c>
      <c r="M449">
        <v>0.20399999999999999</v>
      </c>
      <c r="N449">
        <v>0</v>
      </c>
      <c r="O449">
        <v>381.875</v>
      </c>
      <c r="R449">
        <v>13.28</v>
      </c>
      <c r="T449">
        <f t="shared" si="44"/>
        <v>191300</v>
      </c>
      <c r="U449">
        <v>339.2</v>
      </c>
      <c r="V449">
        <f t="shared" si="45"/>
        <v>381.9</v>
      </c>
      <c r="W449" t="str">
        <f t="shared" si="46"/>
        <v/>
      </c>
      <c r="X449" t="str">
        <f t="shared" si="47"/>
        <v/>
      </c>
      <c r="AA449" s="16">
        <f t="shared" si="48"/>
        <v>0.47299999999999998</v>
      </c>
      <c r="AB449" s="16">
        <f t="shared" si="49"/>
        <v>2E-3</v>
      </c>
      <c r="AC449" s="16"/>
    </row>
    <row r="450" spans="1:29" x14ac:dyDescent="0.25">
      <c r="A450" s="2">
        <v>43484</v>
      </c>
      <c r="B450" s="1">
        <v>19</v>
      </c>
      <c r="C450" s="3">
        <v>1400</v>
      </c>
      <c r="D450" s="10">
        <v>0.54503472222222216</v>
      </c>
      <c r="G450">
        <v>4.5289999999999999</v>
      </c>
      <c r="H450">
        <v>9.0589999999999993</v>
      </c>
      <c r="I450">
        <v>210.58799999999999</v>
      </c>
      <c r="J450">
        <v>-3.0939999999999999</v>
      </c>
      <c r="K450">
        <v>98.9</v>
      </c>
      <c r="L450">
        <v>0.191</v>
      </c>
      <c r="M450">
        <v>0.20399999999999999</v>
      </c>
      <c r="N450">
        <v>0</v>
      </c>
      <c r="O450">
        <v>315.625</v>
      </c>
      <c r="R450">
        <v>13.28</v>
      </c>
      <c r="T450">
        <f t="shared" si="44"/>
        <v>191400</v>
      </c>
      <c r="U450">
        <v>287.5</v>
      </c>
      <c r="V450">
        <f t="shared" si="45"/>
        <v>315.60000000000002</v>
      </c>
      <c r="W450" t="str">
        <f t="shared" si="46"/>
        <v/>
      </c>
      <c r="X450" t="str">
        <f t="shared" si="47"/>
        <v/>
      </c>
      <c r="AA450" s="16">
        <f t="shared" si="48"/>
        <v>0.48099999999999998</v>
      </c>
      <c r="AB450" s="16">
        <f t="shared" si="49"/>
        <v>5.0000000000000001E-3</v>
      </c>
      <c r="AC450" s="16"/>
    </row>
    <row r="451" spans="1:29" x14ac:dyDescent="0.25">
      <c r="A451" s="2">
        <v>43484</v>
      </c>
      <c r="B451" s="1">
        <v>19</v>
      </c>
      <c r="C451" s="3">
        <v>1500</v>
      </c>
      <c r="D451" s="10">
        <v>0.5867013888888889</v>
      </c>
      <c r="G451">
        <v>5.0330000000000004</v>
      </c>
      <c r="H451">
        <v>9.5619999999999994</v>
      </c>
      <c r="I451">
        <v>214.8</v>
      </c>
      <c r="J451">
        <v>-3.0350000000000001</v>
      </c>
      <c r="K451">
        <v>95.8</v>
      </c>
      <c r="L451">
        <v>0.191</v>
      </c>
      <c r="M451">
        <v>0.20399999999999999</v>
      </c>
      <c r="N451">
        <v>0</v>
      </c>
      <c r="O451">
        <v>293.125</v>
      </c>
      <c r="R451">
        <v>13.39</v>
      </c>
      <c r="T451">
        <f t="shared" si="44"/>
        <v>191500</v>
      </c>
      <c r="U451">
        <v>191.3</v>
      </c>
      <c r="V451">
        <f t="shared" si="45"/>
        <v>293.10000000000002</v>
      </c>
      <c r="W451" t="str">
        <f t="shared" si="46"/>
        <v/>
      </c>
      <c r="X451" t="str">
        <f t="shared" si="47"/>
        <v/>
      </c>
      <c r="AA451" s="16">
        <f t="shared" si="48"/>
        <v>0.46800000000000003</v>
      </c>
      <c r="AB451" s="16">
        <f t="shared" si="49"/>
        <v>2.1000000000000001E-2</v>
      </c>
      <c r="AC451" s="16"/>
    </row>
    <row r="452" spans="1:29" x14ac:dyDescent="0.25">
      <c r="A452" s="2">
        <v>43484</v>
      </c>
      <c r="B452" s="1">
        <v>19</v>
      </c>
      <c r="C452" s="3">
        <v>1600</v>
      </c>
      <c r="D452" s="10">
        <v>0.62836805555555553</v>
      </c>
      <c r="G452">
        <v>6.0389999999999997</v>
      </c>
      <c r="H452">
        <v>11.071999999999999</v>
      </c>
      <c r="I452">
        <v>220.416</v>
      </c>
      <c r="J452">
        <v>-3.8959999999999999</v>
      </c>
      <c r="K452">
        <v>88.2</v>
      </c>
      <c r="L452">
        <v>0.191</v>
      </c>
      <c r="M452">
        <v>0.20399999999999999</v>
      </c>
      <c r="N452">
        <v>0</v>
      </c>
      <c r="O452">
        <v>123.125</v>
      </c>
      <c r="R452">
        <v>13.5</v>
      </c>
      <c r="T452">
        <f t="shared" si="44"/>
        <v>191600</v>
      </c>
      <c r="U452">
        <v>69.2</v>
      </c>
      <c r="V452">
        <f t="shared" si="45"/>
        <v>123.1</v>
      </c>
      <c r="W452" t="str">
        <f t="shared" si="46"/>
        <v/>
      </c>
      <c r="X452" t="str">
        <f t="shared" si="47"/>
        <v/>
      </c>
      <c r="AA452" s="16">
        <f t="shared" si="48"/>
        <v>0.40400000000000003</v>
      </c>
      <c r="AB452" s="16">
        <f t="shared" si="49"/>
        <v>5.3999999999999999E-2</v>
      </c>
      <c r="AC452" s="16"/>
    </row>
    <row r="453" spans="1:29" x14ac:dyDescent="0.25">
      <c r="A453" s="2">
        <v>43484</v>
      </c>
      <c r="B453" s="1">
        <v>19</v>
      </c>
      <c r="C453" s="3">
        <v>1700</v>
      </c>
      <c r="D453" s="10">
        <v>0.67003472222222227</v>
      </c>
      <c r="G453">
        <v>5.5359999999999996</v>
      </c>
      <c r="H453">
        <v>9.5619999999999994</v>
      </c>
      <c r="I453">
        <v>217.608</v>
      </c>
      <c r="J453">
        <v>-4.6820000000000004</v>
      </c>
      <c r="K453">
        <v>87.5</v>
      </c>
      <c r="L453">
        <v>0.191</v>
      </c>
      <c r="M453">
        <v>0.20399999999999999</v>
      </c>
      <c r="N453">
        <v>0</v>
      </c>
      <c r="O453">
        <v>23.125</v>
      </c>
      <c r="R453">
        <v>13.28</v>
      </c>
      <c r="T453">
        <f t="shared" ref="T453:T516" si="50">B453*10000+C453</f>
        <v>191700</v>
      </c>
      <c r="U453">
        <v>1</v>
      </c>
      <c r="V453">
        <f t="shared" ref="V453:V516" si="51">IF(O453&lt;1,0,ROUND(O453,1))</f>
        <v>23.1</v>
      </c>
      <c r="W453" t="str">
        <f t="shared" ref="W453:W516" si="52">IF(C453=2400,ROUND(L453,3),"")</f>
        <v/>
      </c>
      <c r="X453" t="str">
        <f t="shared" ref="X453:X516" si="53">IF(C453=2400,ROUND(M453,3),"")</f>
        <v/>
      </c>
      <c r="AA453" s="16">
        <f t="shared" ref="AA453:AA516" si="54">ROUND((0.6105*(EXP((17.273*J453)/(J453+237.3))))*K453/100,3)</f>
        <v>0.377</v>
      </c>
      <c r="AB453" s="16">
        <f t="shared" ref="AB453:AB516" si="55">ROUND(AA453/K453*(100-K453),3)</f>
        <v>5.3999999999999999E-2</v>
      </c>
      <c r="AC453" s="16"/>
    </row>
    <row r="454" spans="1:29" x14ac:dyDescent="0.25">
      <c r="A454" s="2">
        <v>43484</v>
      </c>
      <c r="B454" s="1">
        <v>19</v>
      </c>
      <c r="C454" s="3">
        <v>1800</v>
      </c>
      <c r="D454" s="10">
        <v>0.7117013888888889</v>
      </c>
      <c r="G454">
        <v>3.5230000000000001</v>
      </c>
      <c r="H454">
        <v>7.5490000000000004</v>
      </c>
      <c r="I454">
        <v>224.62700000000001</v>
      </c>
      <c r="J454">
        <v>-5.8849999999999998</v>
      </c>
      <c r="K454">
        <v>94</v>
      </c>
      <c r="L454">
        <v>0.191</v>
      </c>
      <c r="M454">
        <v>0.20499999999999999</v>
      </c>
      <c r="N454">
        <v>0</v>
      </c>
      <c r="O454">
        <v>0.625</v>
      </c>
      <c r="R454">
        <v>12.96</v>
      </c>
      <c r="T454">
        <f t="shared" si="50"/>
        <v>191800</v>
      </c>
      <c r="U454">
        <v>0</v>
      </c>
      <c r="V454">
        <f t="shared" si="51"/>
        <v>0</v>
      </c>
      <c r="W454" t="str">
        <f t="shared" si="52"/>
        <v/>
      </c>
      <c r="X454" t="str">
        <f t="shared" si="53"/>
        <v/>
      </c>
      <c r="AA454" s="16">
        <f t="shared" si="54"/>
        <v>0.37</v>
      </c>
      <c r="AB454" s="16">
        <f t="shared" si="55"/>
        <v>2.4E-2</v>
      </c>
      <c r="AC454" s="16"/>
    </row>
    <row r="455" spans="1:29" x14ac:dyDescent="0.25">
      <c r="A455" s="2">
        <v>43484</v>
      </c>
      <c r="B455" s="1">
        <v>19</v>
      </c>
      <c r="C455" s="3">
        <v>1900</v>
      </c>
      <c r="D455" s="10">
        <v>0.75336805555555564</v>
      </c>
      <c r="G455">
        <v>3.5230000000000001</v>
      </c>
      <c r="H455">
        <v>7.5490000000000004</v>
      </c>
      <c r="I455">
        <v>231.64699999999999</v>
      </c>
      <c r="J455">
        <v>-5.6669999999999998</v>
      </c>
      <c r="K455">
        <v>94.6</v>
      </c>
      <c r="L455">
        <v>0.191</v>
      </c>
      <c r="M455">
        <v>0.20399999999999999</v>
      </c>
      <c r="N455">
        <v>0</v>
      </c>
      <c r="O455">
        <v>0.625</v>
      </c>
      <c r="R455">
        <v>12.86</v>
      </c>
      <c r="T455">
        <f t="shared" si="50"/>
        <v>191900</v>
      </c>
      <c r="U455">
        <v>0</v>
      </c>
      <c r="V455">
        <f t="shared" si="51"/>
        <v>0</v>
      </c>
      <c r="W455" t="str">
        <f t="shared" si="52"/>
        <v/>
      </c>
      <c r="X455" t="str">
        <f t="shared" si="53"/>
        <v/>
      </c>
      <c r="AA455" s="16">
        <f t="shared" si="54"/>
        <v>0.378</v>
      </c>
      <c r="AB455" s="16">
        <f t="shared" si="55"/>
        <v>2.1999999999999999E-2</v>
      </c>
      <c r="AC455" s="16"/>
    </row>
    <row r="456" spans="1:29" x14ac:dyDescent="0.25">
      <c r="A456" s="2">
        <v>43484</v>
      </c>
      <c r="B456" s="1">
        <v>19</v>
      </c>
      <c r="C456" s="3">
        <v>2000</v>
      </c>
      <c r="D456" s="10">
        <v>0.79503472222222227</v>
      </c>
      <c r="G456">
        <v>4.5289999999999999</v>
      </c>
      <c r="H456">
        <v>9.5619999999999994</v>
      </c>
      <c r="I456">
        <v>230.24299999999999</v>
      </c>
      <c r="J456">
        <v>-6.01</v>
      </c>
      <c r="K456">
        <v>93.7</v>
      </c>
      <c r="L456">
        <v>0.191</v>
      </c>
      <c r="M456">
        <v>0.20399999999999999</v>
      </c>
      <c r="N456">
        <v>0</v>
      </c>
      <c r="O456">
        <v>0.625</v>
      </c>
      <c r="R456">
        <v>12.75</v>
      </c>
      <c r="T456">
        <f t="shared" si="50"/>
        <v>192000</v>
      </c>
      <c r="U456">
        <v>0</v>
      </c>
      <c r="V456">
        <f t="shared" si="51"/>
        <v>0</v>
      </c>
      <c r="W456" t="str">
        <f t="shared" si="52"/>
        <v/>
      </c>
      <c r="X456" t="str">
        <f t="shared" si="53"/>
        <v/>
      </c>
      <c r="AA456" s="16">
        <f t="shared" si="54"/>
        <v>0.36499999999999999</v>
      </c>
      <c r="AB456" s="16">
        <f t="shared" si="55"/>
        <v>2.5000000000000001E-2</v>
      </c>
      <c r="AC456" s="16"/>
    </row>
    <row r="457" spans="1:29" x14ac:dyDescent="0.25">
      <c r="A457" s="2">
        <v>43484</v>
      </c>
      <c r="B457" s="1">
        <v>19</v>
      </c>
      <c r="C457" s="3">
        <v>2100</v>
      </c>
      <c r="D457" s="10">
        <v>0.8367013888888889</v>
      </c>
      <c r="G457">
        <v>3.5230000000000001</v>
      </c>
      <c r="H457">
        <v>7.0460000000000003</v>
      </c>
      <c r="I457">
        <v>224.62700000000001</v>
      </c>
      <c r="J457">
        <v>-6.7060000000000004</v>
      </c>
      <c r="K457">
        <v>96.3</v>
      </c>
      <c r="L457">
        <v>0.191</v>
      </c>
      <c r="M457">
        <v>0.20399999999999999</v>
      </c>
      <c r="N457">
        <v>0</v>
      </c>
      <c r="O457">
        <v>0.625</v>
      </c>
      <c r="R457">
        <v>12.64</v>
      </c>
      <c r="T457">
        <f t="shared" si="50"/>
        <v>192100</v>
      </c>
      <c r="U457">
        <v>0</v>
      </c>
      <c r="V457">
        <f t="shared" si="51"/>
        <v>0</v>
      </c>
      <c r="W457" t="str">
        <f t="shared" si="52"/>
        <v/>
      </c>
      <c r="X457" t="str">
        <f t="shared" si="53"/>
        <v/>
      </c>
      <c r="AA457" s="16">
        <f t="shared" si="54"/>
        <v>0.35599999999999998</v>
      </c>
      <c r="AB457" s="16">
        <f t="shared" si="55"/>
        <v>1.4E-2</v>
      </c>
      <c r="AC457" s="16"/>
    </row>
    <row r="458" spans="1:29" x14ac:dyDescent="0.25">
      <c r="A458" s="2">
        <v>43484</v>
      </c>
      <c r="B458" s="1">
        <v>19</v>
      </c>
      <c r="C458" s="3">
        <v>2200</v>
      </c>
      <c r="D458" s="10">
        <v>0.87836805555555564</v>
      </c>
      <c r="G458">
        <v>0.503</v>
      </c>
      <c r="H458">
        <v>4.5289999999999999</v>
      </c>
      <c r="I458">
        <v>234.45500000000001</v>
      </c>
      <c r="J458">
        <v>-6.9619999999999997</v>
      </c>
      <c r="K458">
        <v>99.6</v>
      </c>
      <c r="L458">
        <v>0.191</v>
      </c>
      <c r="M458">
        <v>0.20399999999999999</v>
      </c>
      <c r="N458">
        <v>0</v>
      </c>
      <c r="O458">
        <v>0.625</v>
      </c>
      <c r="R458">
        <v>12.64</v>
      </c>
      <c r="T458">
        <f t="shared" si="50"/>
        <v>192200</v>
      </c>
      <c r="U458">
        <v>0</v>
      </c>
      <c r="V458">
        <f t="shared" si="51"/>
        <v>0</v>
      </c>
      <c r="W458" t="str">
        <f t="shared" si="52"/>
        <v/>
      </c>
      <c r="X458" t="str">
        <f t="shared" si="53"/>
        <v/>
      </c>
      <c r="AA458" s="16">
        <f t="shared" si="54"/>
        <v>0.36099999999999999</v>
      </c>
      <c r="AB458" s="16">
        <f t="shared" si="55"/>
        <v>1E-3</v>
      </c>
      <c r="AC458" s="16"/>
    </row>
    <row r="459" spans="1:29" x14ac:dyDescent="0.25">
      <c r="A459" s="2">
        <v>43484</v>
      </c>
      <c r="B459" s="1">
        <v>19</v>
      </c>
      <c r="C459" s="3">
        <v>2300</v>
      </c>
      <c r="D459" s="10">
        <v>0.92003472222222227</v>
      </c>
      <c r="G459">
        <v>0.503</v>
      </c>
      <c r="H459">
        <v>3.5230000000000001</v>
      </c>
      <c r="I459">
        <v>259.72500000000002</v>
      </c>
      <c r="J459">
        <v>-6.7060000000000004</v>
      </c>
      <c r="K459">
        <v>98.3</v>
      </c>
      <c r="L459">
        <v>0.191</v>
      </c>
      <c r="M459">
        <v>0.20399999999999999</v>
      </c>
      <c r="N459">
        <v>0</v>
      </c>
      <c r="O459">
        <v>0.625</v>
      </c>
      <c r="R459">
        <v>12.64</v>
      </c>
      <c r="T459">
        <f t="shared" si="50"/>
        <v>192300</v>
      </c>
      <c r="U459">
        <v>0</v>
      </c>
      <c r="V459">
        <f t="shared" si="51"/>
        <v>0</v>
      </c>
      <c r="W459" t="str">
        <f t="shared" si="52"/>
        <v/>
      </c>
      <c r="X459" t="str">
        <f t="shared" si="53"/>
        <v/>
      </c>
      <c r="AA459" s="16">
        <f t="shared" si="54"/>
        <v>0.36299999999999999</v>
      </c>
      <c r="AB459" s="16">
        <f t="shared" si="55"/>
        <v>6.0000000000000001E-3</v>
      </c>
      <c r="AC459" s="16"/>
    </row>
    <row r="460" spans="1:29" x14ac:dyDescent="0.25">
      <c r="A460" s="2">
        <v>43484</v>
      </c>
      <c r="B460" s="1">
        <v>19</v>
      </c>
      <c r="C460" s="3">
        <v>2400</v>
      </c>
      <c r="D460" s="10">
        <v>0.9617013888888889</v>
      </c>
      <c r="G460">
        <v>1.0069999999999999</v>
      </c>
      <c r="H460">
        <v>6.0389999999999997</v>
      </c>
      <c r="I460">
        <v>199.357</v>
      </c>
      <c r="J460">
        <v>-7.2510000000000003</v>
      </c>
      <c r="K460">
        <v>97.8</v>
      </c>
      <c r="L460">
        <v>0.191</v>
      </c>
      <c r="M460">
        <v>0.20399999999999999</v>
      </c>
      <c r="N460">
        <v>0</v>
      </c>
      <c r="O460">
        <v>0.625</v>
      </c>
      <c r="R460">
        <v>12.53</v>
      </c>
      <c r="T460">
        <f t="shared" si="50"/>
        <v>192400</v>
      </c>
      <c r="U460">
        <v>0</v>
      </c>
      <c r="V460">
        <f t="shared" si="51"/>
        <v>0</v>
      </c>
      <c r="W460">
        <f t="shared" si="52"/>
        <v>0.191</v>
      </c>
      <c r="X460">
        <f t="shared" si="53"/>
        <v>0.20399999999999999</v>
      </c>
      <c r="AA460" s="16">
        <f t="shared" si="54"/>
        <v>0.34599999999999997</v>
      </c>
      <c r="AB460" s="16">
        <f t="shared" si="55"/>
        <v>8.0000000000000002E-3</v>
      </c>
      <c r="AC460" s="16"/>
    </row>
    <row r="461" spans="1:29" x14ac:dyDescent="0.25">
      <c r="A461" s="2">
        <v>43485</v>
      </c>
      <c r="B461" s="1">
        <v>20</v>
      </c>
      <c r="C461" s="3">
        <v>100</v>
      </c>
      <c r="D461" s="10">
        <v>3.3680555555555551E-3</v>
      </c>
      <c r="G461">
        <v>0</v>
      </c>
      <c r="H461">
        <v>2.0129999999999999</v>
      </c>
      <c r="I461">
        <v>200.761</v>
      </c>
      <c r="J461">
        <v>-8.1980000000000004</v>
      </c>
      <c r="K461">
        <v>98</v>
      </c>
      <c r="L461">
        <v>0.191</v>
      </c>
      <c r="M461">
        <v>0.20399999999999999</v>
      </c>
      <c r="N461">
        <v>0</v>
      </c>
      <c r="O461">
        <v>0.625</v>
      </c>
      <c r="R461">
        <v>12.53</v>
      </c>
      <c r="T461">
        <f t="shared" si="50"/>
        <v>200100</v>
      </c>
      <c r="U461">
        <v>0</v>
      </c>
      <c r="V461">
        <f t="shared" si="51"/>
        <v>0</v>
      </c>
      <c r="W461" t="str">
        <f t="shared" si="52"/>
        <v/>
      </c>
      <c r="X461" t="str">
        <f t="shared" si="53"/>
        <v/>
      </c>
      <c r="AA461" s="16">
        <f t="shared" si="54"/>
        <v>0.32200000000000001</v>
      </c>
      <c r="AB461" s="16">
        <f t="shared" si="55"/>
        <v>7.0000000000000001E-3</v>
      </c>
      <c r="AC461" s="16"/>
    </row>
    <row r="462" spans="1:29" x14ac:dyDescent="0.25">
      <c r="A462" s="2">
        <v>43485</v>
      </c>
      <c r="B462" s="1">
        <v>20</v>
      </c>
      <c r="C462" s="3">
        <v>200</v>
      </c>
      <c r="D462" s="10">
        <v>4.5034722222222219E-2</v>
      </c>
      <c r="G462">
        <v>0</v>
      </c>
      <c r="H462">
        <v>2.0129999999999999</v>
      </c>
      <c r="I462">
        <v>252.70599999999999</v>
      </c>
      <c r="J462">
        <v>-8.1649999999999991</v>
      </c>
      <c r="K462">
        <v>98.2</v>
      </c>
      <c r="L462">
        <v>0.191</v>
      </c>
      <c r="M462">
        <v>0.20399999999999999</v>
      </c>
      <c r="N462">
        <v>0</v>
      </c>
      <c r="O462">
        <v>0.625</v>
      </c>
      <c r="R462">
        <v>12.53</v>
      </c>
      <c r="T462">
        <f t="shared" si="50"/>
        <v>200200</v>
      </c>
      <c r="U462">
        <v>0</v>
      </c>
      <c r="V462">
        <f t="shared" si="51"/>
        <v>0</v>
      </c>
      <c r="W462" t="str">
        <f t="shared" si="52"/>
        <v/>
      </c>
      <c r="X462" t="str">
        <f t="shared" si="53"/>
        <v/>
      </c>
      <c r="AA462" s="16">
        <f t="shared" si="54"/>
        <v>0.32400000000000001</v>
      </c>
      <c r="AB462" s="16">
        <f t="shared" si="55"/>
        <v>6.0000000000000001E-3</v>
      </c>
      <c r="AC462" s="16"/>
    </row>
    <row r="463" spans="1:29" x14ac:dyDescent="0.25">
      <c r="A463" s="2">
        <v>43485</v>
      </c>
      <c r="B463" s="1">
        <v>20</v>
      </c>
      <c r="C463" s="3">
        <v>300</v>
      </c>
      <c r="D463" s="10">
        <v>8.6701388888888897E-2</v>
      </c>
      <c r="G463">
        <v>0.503</v>
      </c>
      <c r="H463">
        <v>3.02</v>
      </c>
      <c r="I463">
        <v>247.09</v>
      </c>
      <c r="J463">
        <v>-7.5430000000000001</v>
      </c>
      <c r="K463">
        <v>97.7</v>
      </c>
      <c r="L463">
        <v>0.191</v>
      </c>
      <c r="M463">
        <v>0.20399999999999999</v>
      </c>
      <c r="N463">
        <v>0</v>
      </c>
      <c r="O463">
        <v>0.625</v>
      </c>
      <c r="R463">
        <v>12.53</v>
      </c>
      <c r="T463">
        <f t="shared" si="50"/>
        <v>200300</v>
      </c>
      <c r="U463">
        <v>0</v>
      </c>
      <c r="V463">
        <f t="shared" si="51"/>
        <v>0</v>
      </c>
      <c r="W463" t="str">
        <f t="shared" si="52"/>
        <v/>
      </c>
      <c r="X463" t="str">
        <f t="shared" si="53"/>
        <v/>
      </c>
      <c r="AA463" s="16">
        <f t="shared" si="54"/>
        <v>0.33800000000000002</v>
      </c>
      <c r="AB463" s="16">
        <f t="shared" si="55"/>
        <v>8.0000000000000002E-3</v>
      </c>
      <c r="AC463" s="16"/>
    </row>
    <row r="464" spans="1:29" x14ac:dyDescent="0.25">
      <c r="A464" s="2">
        <v>43485</v>
      </c>
      <c r="B464" s="1">
        <v>20</v>
      </c>
      <c r="C464" s="3">
        <v>400</v>
      </c>
      <c r="D464" s="10">
        <v>0.12836805555555555</v>
      </c>
      <c r="G464">
        <v>0.503</v>
      </c>
      <c r="H464">
        <v>3.02</v>
      </c>
      <c r="I464">
        <v>261.12900000000002</v>
      </c>
      <c r="J464">
        <v>-7.3479999999999999</v>
      </c>
      <c r="K464">
        <v>97.3</v>
      </c>
      <c r="L464">
        <v>0.191</v>
      </c>
      <c r="M464">
        <v>0.20399999999999999</v>
      </c>
      <c r="N464">
        <v>0</v>
      </c>
      <c r="O464">
        <v>0.625</v>
      </c>
      <c r="R464">
        <v>12.53</v>
      </c>
      <c r="T464">
        <f t="shared" si="50"/>
        <v>200400</v>
      </c>
      <c r="U464">
        <v>0</v>
      </c>
      <c r="V464">
        <f t="shared" si="51"/>
        <v>0</v>
      </c>
      <c r="W464" t="str">
        <f t="shared" si="52"/>
        <v/>
      </c>
      <c r="X464" t="str">
        <f t="shared" si="53"/>
        <v/>
      </c>
      <c r="AA464" s="16">
        <f t="shared" si="54"/>
        <v>0.34200000000000003</v>
      </c>
      <c r="AB464" s="16">
        <f t="shared" si="55"/>
        <v>8.9999999999999993E-3</v>
      </c>
      <c r="AC464" s="16"/>
    </row>
    <row r="465" spans="1:29" x14ac:dyDescent="0.25">
      <c r="A465" s="2">
        <v>43485</v>
      </c>
      <c r="B465" s="1">
        <v>20</v>
      </c>
      <c r="C465" s="3">
        <v>500</v>
      </c>
      <c r="D465" s="10">
        <v>0.17003472222222224</v>
      </c>
      <c r="G465">
        <v>1.51</v>
      </c>
      <c r="H465">
        <v>4.5289999999999999</v>
      </c>
      <c r="I465">
        <v>262.53300000000002</v>
      </c>
      <c r="J465">
        <v>-8</v>
      </c>
      <c r="K465">
        <v>94</v>
      </c>
      <c r="L465">
        <v>0.191</v>
      </c>
      <c r="M465">
        <v>0.20399999999999999</v>
      </c>
      <c r="N465">
        <v>0</v>
      </c>
      <c r="O465">
        <v>0.625</v>
      </c>
      <c r="R465">
        <v>12.53</v>
      </c>
      <c r="T465">
        <f t="shared" si="50"/>
        <v>200500</v>
      </c>
      <c r="U465">
        <v>0</v>
      </c>
      <c r="V465">
        <f t="shared" si="51"/>
        <v>0</v>
      </c>
      <c r="W465" t="str">
        <f t="shared" si="52"/>
        <v/>
      </c>
      <c r="X465" t="str">
        <f t="shared" si="53"/>
        <v/>
      </c>
      <c r="AA465" s="16">
        <f t="shared" si="54"/>
        <v>0.314</v>
      </c>
      <c r="AB465" s="16">
        <f t="shared" si="55"/>
        <v>0.02</v>
      </c>
      <c r="AC465" s="16"/>
    </row>
    <row r="466" spans="1:29" x14ac:dyDescent="0.25">
      <c r="A466" s="2">
        <v>43485</v>
      </c>
      <c r="B466" s="1">
        <v>20</v>
      </c>
      <c r="C466" s="3">
        <v>600</v>
      </c>
      <c r="D466" s="10">
        <v>0.2117013888888889</v>
      </c>
      <c r="G466">
        <v>1.0069999999999999</v>
      </c>
      <c r="H466">
        <v>2.516</v>
      </c>
      <c r="I466">
        <v>318.69</v>
      </c>
      <c r="J466">
        <v>-9.3369999999999997</v>
      </c>
      <c r="K466">
        <v>92.6</v>
      </c>
      <c r="L466">
        <v>0.191</v>
      </c>
      <c r="M466">
        <v>0.20399999999999999</v>
      </c>
      <c r="N466">
        <v>0</v>
      </c>
      <c r="O466">
        <v>0.625</v>
      </c>
      <c r="R466">
        <v>12.43</v>
      </c>
      <c r="T466">
        <f t="shared" si="50"/>
        <v>200600</v>
      </c>
      <c r="U466">
        <v>0</v>
      </c>
      <c r="V466">
        <f t="shared" si="51"/>
        <v>0</v>
      </c>
      <c r="W466" t="str">
        <f t="shared" si="52"/>
        <v/>
      </c>
      <c r="X466" t="str">
        <f t="shared" si="53"/>
        <v/>
      </c>
      <c r="AA466" s="16">
        <f t="shared" si="54"/>
        <v>0.27900000000000003</v>
      </c>
      <c r="AB466" s="16">
        <f t="shared" si="55"/>
        <v>2.1999999999999999E-2</v>
      </c>
      <c r="AC466" s="16"/>
    </row>
    <row r="467" spans="1:29" x14ac:dyDescent="0.25">
      <c r="A467" s="2">
        <v>43485</v>
      </c>
      <c r="B467" s="1">
        <v>20</v>
      </c>
      <c r="C467" s="3">
        <v>700</v>
      </c>
      <c r="D467" s="10">
        <v>0.25336805555555558</v>
      </c>
      <c r="G467">
        <v>1.51</v>
      </c>
      <c r="H467">
        <v>3.02</v>
      </c>
      <c r="I467">
        <v>18.251000000000001</v>
      </c>
      <c r="J467">
        <v>-9.0329999999999995</v>
      </c>
      <c r="K467">
        <v>94.9</v>
      </c>
      <c r="L467">
        <v>0.191</v>
      </c>
      <c r="M467">
        <v>0.20399999999999999</v>
      </c>
      <c r="N467">
        <v>0</v>
      </c>
      <c r="O467">
        <v>0.625</v>
      </c>
      <c r="R467">
        <v>12.43</v>
      </c>
      <c r="T467">
        <f t="shared" si="50"/>
        <v>200700</v>
      </c>
      <c r="U467">
        <v>0</v>
      </c>
      <c r="V467">
        <f t="shared" si="51"/>
        <v>0</v>
      </c>
      <c r="W467" t="str">
        <f t="shared" si="52"/>
        <v/>
      </c>
      <c r="X467" t="str">
        <f t="shared" si="53"/>
        <v/>
      </c>
      <c r="AA467" s="16">
        <f t="shared" si="54"/>
        <v>0.29199999999999998</v>
      </c>
      <c r="AB467" s="16">
        <f t="shared" si="55"/>
        <v>1.6E-2</v>
      </c>
      <c r="AC467" s="16"/>
    </row>
    <row r="468" spans="1:29" x14ac:dyDescent="0.25">
      <c r="A468" s="2">
        <v>43485</v>
      </c>
      <c r="B468" s="1">
        <v>20</v>
      </c>
      <c r="C468" s="3">
        <v>800</v>
      </c>
      <c r="D468" s="10">
        <v>0.29503472222222221</v>
      </c>
      <c r="G468">
        <v>1.51</v>
      </c>
      <c r="H468">
        <v>3.02</v>
      </c>
      <c r="I468">
        <v>7.02</v>
      </c>
      <c r="J468">
        <v>-10.023</v>
      </c>
      <c r="K468">
        <v>94.7</v>
      </c>
      <c r="L468">
        <v>0.191</v>
      </c>
      <c r="M468">
        <v>0.20499999999999999</v>
      </c>
      <c r="N468">
        <v>0</v>
      </c>
      <c r="O468">
        <v>0.625</v>
      </c>
      <c r="R468">
        <v>12.43</v>
      </c>
      <c r="T468">
        <f t="shared" si="50"/>
        <v>200800</v>
      </c>
      <c r="U468">
        <v>1.3</v>
      </c>
      <c r="V468">
        <f t="shared" si="51"/>
        <v>0</v>
      </c>
      <c r="W468" t="str">
        <f t="shared" si="52"/>
        <v/>
      </c>
      <c r="X468" t="str">
        <f t="shared" si="53"/>
        <v/>
      </c>
      <c r="AA468" s="16">
        <f t="shared" si="54"/>
        <v>0.27</v>
      </c>
      <c r="AB468" s="16">
        <f t="shared" si="55"/>
        <v>1.4999999999999999E-2</v>
      </c>
      <c r="AC468" s="16"/>
    </row>
    <row r="469" spans="1:29" x14ac:dyDescent="0.25">
      <c r="A469" s="2">
        <v>43485</v>
      </c>
      <c r="B469" s="1">
        <v>20</v>
      </c>
      <c r="C469" s="3">
        <v>900</v>
      </c>
      <c r="D469" s="10">
        <v>0.33670138888888884</v>
      </c>
      <c r="G469">
        <v>1.51</v>
      </c>
      <c r="H469">
        <v>3.5230000000000001</v>
      </c>
      <c r="I469">
        <v>355.19200000000001</v>
      </c>
      <c r="J469">
        <v>-8.5630000000000006</v>
      </c>
      <c r="K469">
        <v>94.1</v>
      </c>
      <c r="L469">
        <v>0.191</v>
      </c>
      <c r="M469">
        <v>0.20399999999999999</v>
      </c>
      <c r="N469">
        <v>0</v>
      </c>
      <c r="O469">
        <v>14.375</v>
      </c>
      <c r="R469">
        <v>12.53</v>
      </c>
      <c r="T469">
        <f t="shared" si="50"/>
        <v>200900</v>
      </c>
      <c r="U469">
        <v>76.7</v>
      </c>
      <c r="V469">
        <f t="shared" si="51"/>
        <v>14.4</v>
      </c>
      <c r="W469" t="str">
        <f t="shared" si="52"/>
        <v/>
      </c>
      <c r="X469" t="str">
        <f t="shared" si="53"/>
        <v/>
      </c>
      <c r="AA469" s="16">
        <f t="shared" si="54"/>
        <v>0.30099999999999999</v>
      </c>
      <c r="AB469" s="16">
        <f t="shared" si="55"/>
        <v>1.9E-2</v>
      </c>
      <c r="AC469" s="16"/>
    </row>
    <row r="470" spans="1:29" x14ac:dyDescent="0.25">
      <c r="A470" s="2">
        <v>43485</v>
      </c>
      <c r="B470" s="1">
        <v>20</v>
      </c>
      <c r="C470" s="3">
        <v>1000</v>
      </c>
      <c r="D470" s="10">
        <v>0.37836805555555553</v>
      </c>
      <c r="G470">
        <v>2.0129999999999999</v>
      </c>
      <c r="H470">
        <v>4.0259999999999998</v>
      </c>
      <c r="I470">
        <v>349.57600000000002</v>
      </c>
      <c r="J470">
        <v>-7.4450000000000003</v>
      </c>
      <c r="K470">
        <v>91.3</v>
      </c>
      <c r="L470">
        <v>0.191</v>
      </c>
      <c r="M470">
        <v>0.20399999999999999</v>
      </c>
      <c r="N470">
        <v>0</v>
      </c>
      <c r="O470">
        <v>71.875</v>
      </c>
      <c r="R470">
        <v>13.93</v>
      </c>
      <c r="T470">
        <f t="shared" si="50"/>
        <v>201000</v>
      </c>
      <c r="U470">
        <v>199.3</v>
      </c>
      <c r="V470">
        <f t="shared" si="51"/>
        <v>71.900000000000006</v>
      </c>
      <c r="W470" t="str">
        <f t="shared" si="52"/>
        <v/>
      </c>
      <c r="X470" t="str">
        <f t="shared" si="53"/>
        <v/>
      </c>
      <c r="AA470" s="16">
        <f t="shared" si="54"/>
        <v>0.31900000000000001</v>
      </c>
      <c r="AB470" s="16">
        <f t="shared" si="55"/>
        <v>0.03</v>
      </c>
      <c r="AC470" s="16"/>
    </row>
    <row r="471" spans="1:29" x14ac:dyDescent="0.25">
      <c r="A471" s="2">
        <v>43485</v>
      </c>
      <c r="B471" s="1">
        <v>20</v>
      </c>
      <c r="C471" s="3">
        <v>1100</v>
      </c>
      <c r="D471" s="10">
        <v>0.42003472222222221</v>
      </c>
      <c r="G471">
        <v>2.0129999999999999</v>
      </c>
      <c r="H471">
        <v>5.5359999999999996</v>
      </c>
      <c r="I471">
        <v>346.76900000000001</v>
      </c>
      <c r="J471">
        <v>-6.9619999999999997</v>
      </c>
      <c r="K471">
        <v>90.8</v>
      </c>
      <c r="L471">
        <v>0.191</v>
      </c>
      <c r="M471">
        <v>0.20399999999999999</v>
      </c>
      <c r="N471">
        <v>0</v>
      </c>
      <c r="O471">
        <v>125.625</v>
      </c>
      <c r="R471">
        <v>13.93</v>
      </c>
      <c r="T471">
        <f t="shared" si="50"/>
        <v>201100</v>
      </c>
      <c r="U471">
        <v>294</v>
      </c>
      <c r="V471">
        <f t="shared" si="51"/>
        <v>125.6</v>
      </c>
      <c r="W471" t="str">
        <f t="shared" si="52"/>
        <v/>
      </c>
      <c r="X471" t="str">
        <f t="shared" si="53"/>
        <v/>
      </c>
      <c r="AA471" s="16">
        <f t="shared" si="54"/>
        <v>0.32900000000000001</v>
      </c>
      <c r="AB471" s="16">
        <f t="shared" si="55"/>
        <v>3.3000000000000002E-2</v>
      </c>
      <c r="AC471" s="16"/>
    </row>
    <row r="472" spans="1:29" x14ac:dyDescent="0.25">
      <c r="A472" s="2">
        <v>43485</v>
      </c>
      <c r="B472" s="1">
        <v>20</v>
      </c>
      <c r="C472" s="3">
        <v>1200</v>
      </c>
      <c r="D472" s="10">
        <v>0.46170138888888884</v>
      </c>
      <c r="G472">
        <v>1.0069999999999999</v>
      </c>
      <c r="H472">
        <v>5.0330000000000004</v>
      </c>
      <c r="I472">
        <v>349.57600000000002</v>
      </c>
      <c r="J472">
        <v>-5.6980000000000004</v>
      </c>
      <c r="K472">
        <v>88.5</v>
      </c>
      <c r="L472">
        <v>0.191</v>
      </c>
      <c r="M472">
        <v>0.20499999999999999</v>
      </c>
      <c r="N472">
        <v>0</v>
      </c>
      <c r="O472">
        <v>164.375</v>
      </c>
      <c r="R472">
        <v>13.93</v>
      </c>
      <c r="T472">
        <f t="shared" si="50"/>
        <v>201200</v>
      </c>
      <c r="U472">
        <v>344</v>
      </c>
      <c r="V472">
        <f t="shared" si="51"/>
        <v>164.4</v>
      </c>
      <c r="W472" t="str">
        <f t="shared" si="52"/>
        <v/>
      </c>
      <c r="X472" t="str">
        <f t="shared" si="53"/>
        <v/>
      </c>
      <c r="AA472" s="16">
        <f t="shared" si="54"/>
        <v>0.35299999999999998</v>
      </c>
      <c r="AB472" s="16">
        <f t="shared" si="55"/>
        <v>4.5999999999999999E-2</v>
      </c>
      <c r="AC472" s="16"/>
    </row>
    <row r="473" spans="1:29" x14ac:dyDescent="0.25">
      <c r="A473" s="2">
        <v>43485</v>
      </c>
      <c r="B473" s="1">
        <v>20</v>
      </c>
      <c r="C473" s="3">
        <v>1300</v>
      </c>
      <c r="D473" s="10">
        <v>0.50336805555555553</v>
      </c>
      <c r="G473">
        <v>0.503</v>
      </c>
      <c r="H473">
        <v>2.516</v>
      </c>
      <c r="I473">
        <v>355.19200000000001</v>
      </c>
      <c r="J473">
        <v>-5.3879999999999999</v>
      </c>
      <c r="K473">
        <v>86</v>
      </c>
      <c r="L473">
        <v>0.191</v>
      </c>
      <c r="M473">
        <v>0.20499999999999999</v>
      </c>
      <c r="N473">
        <v>0</v>
      </c>
      <c r="O473">
        <v>203.125</v>
      </c>
      <c r="R473">
        <v>13.82</v>
      </c>
      <c r="T473">
        <f t="shared" si="50"/>
        <v>201300</v>
      </c>
      <c r="U473">
        <v>343.5</v>
      </c>
      <c r="V473">
        <f t="shared" si="51"/>
        <v>203.1</v>
      </c>
      <c r="W473" t="str">
        <f t="shared" si="52"/>
        <v/>
      </c>
      <c r="X473" t="str">
        <f t="shared" si="53"/>
        <v/>
      </c>
      <c r="AA473" s="16">
        <f t="shared" si="54"/>
        <v>0.35099999999999998</v>
      </c>
      <c r="AB473" s="16">
        <f t="shared" si="55"/>
        <v>5.7000000000000002E-2</v>
      </c>
      <c r="AC473" s="16"/>
    </row>
    <row r="474" spans="1:29" x14ac:dyDescent="0.25">
      <c r="A474" s="2">
        <v>43485</v>
      </c>
      <c r="B474" s="1">
        <v>20</v>
      </c>
      <c r="C474" s="3">
        <v>1400</v>
      </c>
      <c r="D474" s="10">
        <v>0.54503472222222216</v>
      </c>
      <c r="G474">
        <v>1.0069999999999999</v>
      </c>
      <c r="H474">
        <v>3.5230000000000001</v>
      </c>
      <c r="I474">
        <v>342.55700000000002</v>
      </c>
      <c r="J474">
        <v>-5.1719999999999997</v>
      </c>
      <c r="K474">
        <v>84</v>
      </c>
      <c r="L474">
        <v>0.191</v>
      </c>
      <c r="M474">
        <v>0.20399999999999999</v>
      </c>
      <c r="N474">
        <v>0</v>
      </c>
      <c r="O474">
        <v>161.875</v>
      </c>
      <c r="R474">
        <v>13.93</v>
      </c>
      <c r="T474">
        <f t="shared" si="50"/>
        <v>201400</v>
      </c>
      <c r="U474">
        <v>291.7</v>
      </c>
      <c r="V474">
        <f t="shared" si="51"/>
        <v>161.9</v>
      </c>
      <c r="W474" t="str">
        <f t="shared" si="52"/>
        <v/>
      </c>
      <c r="X474" t="str">
        <f t="shared" si="53"/>
        <v/>
      </c>
      <c r="AA474" s="16">
        <f t="shared" si="54"/>
        <v>0.34899999999999998</v>
      </c>
      <c r="AB474" s="16">
        <f t="shared" si="55"/>
        <v>6.6000000000000003E-2</v>
      </c>
      <c r="AC474" s="16"/>
    </row>
    <row r="475" spans="1:29" x14ac:dyDescent="0.25">
      <c r="A475" s="2">
        <v>43485</v>
      </c>
      <c r="B475" s="1">
        <v>20</v>
      </c>
      <c r="C475" s="3">
        <v>1500</v>
      </c>
      <c r="D475" s="10">
        <v>0.5867013888888889</v>
      </c>
      <c r="G475">
        <v>2.516</v>
      </c>
      <c r="H475">
        <v>6.0389999999999997</v>
      </c>
      <c r="I475">
        <v>334.13299999999998</v>
      </c>
      <c r="J475">
        <v>-6.93</v>
      </c>
      <c r="K475">
        <v>90.4</v>
      </c>
      <c r="L475">
        <v>0.191</v>
      </c>
      <c r="M475">
        <v>0.20399999999999999</v>
      </c>
      <c r="N475">
        <v>0</v>
      </c>
      <c r="O475">
        <v>129.375</v>
      </c>
      <c r="R475">
        <v>13.71</v>
      </c>
      <c r="T475">
        <f t="shared" si="50"/>
        <v>201500</v>
      </c>
      <c r="U475">
        <v>195.7</v>
      </c>
      <c r="V475">
        <f t="shared" si="51"/>
        <v>129.4</v>
      </c>
      <c r="W475" t="str">
        <f t="shared" si="52"/>
        <v/>
      </c>
      <c r="X475" t="str">
        <f t="shared" si="53"/>
        <v/>
      </c>
      <c r="AA475" s="16">
        <f t="shared" si="54"/>
        <v>0.32800000000000001</v>
      </c>
      <c r="AB475" s="16">
        <f t="shared" si="55"/>
        <v>3.5000000000000003E-2</v>
      </c>
      <c r="AC475" s="16"/>
    </row>
    <row r="476" spans="1:29" x14ac:dyDescent="0.25">
      <c r="A476" s="2">
        <v>43485</v>
      </c>
      <c r="B476" s="1">
        <v>20</v>
      </c>
      <c r="C476" s="3">
        <v>1600</v>
      </c>
      <c r="D476" s="10">
        <v>0.62836805555555553</v>
      </c>
      <c r="G476">
        <v>4.0259999999999998</v>
      </c>
      <c r="H476">
        <v>8.5559999999999992</v>
      </c>
      <c r="I476">
        <v>328.51799999999997</v>
      </c>
      <c r="J476">
        <v>-7.7380000000000004</v>
      </c>
      <c r="K476">
        <v>95.4</v>
      </c>
      <c r="L476">
        <v>0.191</v>
      </c>
      <c r="M476">
        <v>0.20499999999999999</v>
      </c>
      <c r="N476">
        <v>0</v>
      </c>
      <c r="O476">
        <v>73.125</v>
      </c>
      <c r="R476">
        <v>13.5</v>
      </c>
      <c r="T476">
        <f t="shared" si="50"/>
        <v>201600</v>
      </c>
      <c r="U476">
        <v>73</v>
      </c>
      <c r="V476">
        <f t="shared" si="51"/>
        <v>73.099999999999994</v>
      </c>
      <c r="W476" t="str">
        <f t="shared" si="52"/>
        <v/>
      </c>
      <c r="X476" t="str">
        <f t="shared" si="53"/>
        <v/>
      </c>
      <c r="AA476" s="16">
        <f t="shared" si="54"/>
        <v>0.32500000000000001</v>
      </c>
      <c r="AB476" s="16">
        <f t="shared" si="55"/>
        <v>1.6E-2</v>
      </c>
      <c r="AC476" s="16"/>
    </row>
    <row r="477" spans="1:29" x14ac:dyDescent="0.25">
      <c r="A477" s="2">
        <v>43485</v>
      </c>
      <c r="B477" s="1">
        <v>20</v>
      </c>
      <c r="C477" s="3">
        <v>1700</v>
      </c>
      <c r="D477" s="10">
        <v>0.67003472222222227</v>
      </c>
      <c r="G477">
        <v>4.0259999999999998</v>
      </c>
      <c r="H477">
        <v>8.0519999999999996</v>
      </c>
      <c r="I477">
        <v>328.51799999999997</v>
      </c>
      <c r="J477">
        <v>-7.7709999999999999</v>
      </c>
      <c r="K477">
        <v>96.6</v>
      </c>
      <c r="L477">
        <v>0.191</v>
      </c>
      <c r="M477">
        <v>0.20399999999999999</v>
      </c>
      <c r="N477">
        <v>0</v>
      </c>
      <c r="O477">
        <v>16.875</v>
      </c>
      <c r="R477">
        <v>13.39</v>
      </c>
      <c r="T477">
        <f t="shared" si="50"/>
        <v>201700</v>
      </c>
      <c r="U477">
        <v>1.2</v>
      </c>
      <c r="V477">
        <f t="shared" si="51"/>
        <v>16.899999999999999</v>
      </c>
      <c r="W477" t="str">
        <f t="shared" si="52"/>
        <v/>
      </c>
      <c r="X477" t="str">
        <f t="shared" si="53"/>
        <v/>
      </c>
      <c r="AA477" s="16">
        <f t="shared" si="54"/>
        <v>0.32900000000000001</v>
      </c>
      <c r="AB477" s="16">
        <f t="shared" si="55"/>
        <v>1.2E-2</v>
      </c>
      <c r="AC477" s="16"/>
    </row>
    <row r="478" spans="1:29" x14ac:dyDescent="0.25">
      <c r="A478" s="2">
        <v>43485</v>
      </c>
      <c r="B478" s="1">
        <v>20</v>
      </c>
      <c r="C478" s="3">
        <v>1800</v>
      </c>
      <c r="D478" s="10">
        <v>0.7117013888888889</v>
      </c>
      <c r="G478">
        <v>4.0259999999999998</v>
      </c>
      <c r="H478">
        <v>7.5490000000000004</v>
      </c>
      <c r="I478">
        <v>314.47800000000001</v>
      </c>
      <c r="J478">
        <v>-8</v>
      </c>
      <c r="K478">
        <v>95.3</v>
      </c>
      <c r="L478">
        <v>0.191</v>
      </c>
      <c r="M478">
        <v>0.20399999999999999</v>
      </c>
      <c r="N478">
        <v>0</v>
      </c>
      <c r="O478">
        <v>0.625</v>
      </c>
      <c r="R478">
        <v>13.07</v>
      </c>
      <c r="T478">
        <f t="shared" si="50"/>
        <v>201800</v>
      </c>
      <c r="U478">
        <v>0</v>
      </c>
      <c r="V478">
        <f t="shared" si="51"/>
        <v>0</v>
      </c>
      <c r="W478" t="str">
        <f t="shared" si="52"/>
        <v/>
      </c>
      <c r="X478" t="str">
        <f t="shared" si="53"/>
        <v/>
      </c>
      <c r="AA478" s="16">
        <f t="shared" si="54"/>
        <v>0.318</v>
      </c>
      <c r="AB478" s="16">
        <f t="shared" si="55"/>
        <v>1.6E-2</v>
      </c>
      <c r="AC478" s="16"/>
    </row>
    <row r="479" spans="1:29" x14ac:dyDescent="0.25">
      <c r="A479" s="2">
        <v>43485</v>
      </c>
      <c r="B479" s="1">
        <v>20</v>
      </c>
      <c r="C479" s="3">
        <v>1900</v>
      </c>
      <c r="D479" s="10">
        <v>0.75336805555555564</v>
      </c>
      <c r="G479">
        <v>3.02</v>
      </c>
      <c r="H479">
        <v>6.5430000000000001</v>
      </c>
      <c r="I479">
        <v>329.92200000000003</v>
      </c>
      <c r="J479">
        <v>-8.0990000000000002</v>
      </c>
      <c r="K479">
        <v>94.2</v>
      </c>
      <c r="L479">
        <v>0.191</v>
      </c>
      <c r="M479">
        <v>0.20399999999999999</v>
      </c>
      <c r="N479">
        <v>0</v>
      </c>
      <c r="O479">
        <v>0.625</v>
      </c>
      <c r="R479">
        <v>12.86</v>
      </c>
      <c r="T479">
        <f t="shared" si="50"/>
        <v>201900</v>
      </c>
      <c r="U479">
        <v>0</v>
      </c>
      <c r="V479">
        <f t="shared" si="51"/>
        <v>0</v>
      </c>
      <c r="W479" t="str">
        <f t="shared" si="52"/>
        <v/>
      </c>
      <c r="X479" t="str">
        <f t="shared" si="53"/>
        <v/>
      </c>
      <c r="AA479" s="16">
        <f t="shared" si="54"/>
        <v>0.312</v>
      </c>
      <c r="AB479" s="16">
        <f t="shared" si="55"/>
        <v>1.9E-2</v>
      </c>
      <c r="AC479" s="16"/>
    </row>
    <row r="480" spans="1:29" x14ac:dyDescent="0.25">
      <c r="A480" s="2">
        <v>43485</v>
      </c>
      <c r="B480" s="1">
        <v>20</v>
      </c>
      <c r="C480" s="3">
        <v>2000</v>
      </c>
      <c r="D480" s="10">
        <v>0.79503472222222227</v>
      </c>
      <c r="G480">
        <v>2.0129999999999999</v>
      </c>
      <c r="H480">
        <v>6.0389999999999997</v>
      </c>
      <c r="I480">
        <v>318.69</v>
      </c>
      <c r="J480">
        <v>-8.0660000000000007</v>
      </c>
      <c r="K480">
        <v>97</v>
      </c>
      <c r="L480">
        <v>0.191</v>
      </c>
      <c r="M480">
        <v>0.20399999999999999</v>
      </c>
      <c r="N480">
        <v>0</v>
      </c>
      <c r="O480">
        <v>0.625</v>
      </c>
      <c r="R480">
        <v>12.86</v>
      </c>
      <c r="T480">
        <f t="shared" si="50"/>
        <v>202000</v>
      </c>
      <c r="U480">
        <v>0</v>
      </c>
      <c r="V480">
        <f t="shared" si="51"/>
        <v>0</v>
      </c>
      <c r="W480" t="str">
        <f t="shared" si="52"/>
        <v/>
      </c>
      <c r="X480" t="str">
        <f t="shared" si="53"/>
        <v/>
      </c>
      <c r="AA480" s="16">
        <f t="shared" si="54"/>
        <v>0.32200000000000001</v>
      </c>
      <c r="AB480" s="16">
        <f t="shared" si="55"/>
        <v>0.01</v>
      </c>
      <c r="AC480" s="16"/>
    </row>
    <row r="481" spans="1:29" x14ac:dyDescent="0.25">
      <c r="A481" s="2">
        <v>43485</v>
      </c>
      <c r="B481" s="1">
        <v>20</v>
      </c>
      <c r="C481" s="3">
        <v>2100</v>
      </c>
      <c r="D481" s="10">
        <v>0.8367013888888889</v>
      </c>
      <c r="G481">
        <v>2.0129999999999999</v>
      </c>
      <c r="H481">
        <v>5.0330000000000004</v>
      </c>
      <c r="I481">
        <v>320.09399999999999</v>
      </c>
      <c r="J481">
        <v>-8.2639999999999993</v>
      </c>
      <c r="K481">
        <v>99</v>
      </c>
      <c r="L481">
        <v>0.191</v>
      </c>
      <c r="M481">
        <v>0.20399999999999999</v>
      </c>
      <c r="N481">
        <v>0</v>
      </c>
      <c r="O481">
        <v>0.625</v>
      </c>
      <c r="R481">
        <v>12.75</v>
      </c>
      <c r="T481">
        <f t="shared" si="50"/>
        <v>202100</v>
      </c>
      <c r="U481">
        <v>0</v>
      </c>
      <c r="V481">
        <f t="shared" si="51"/>
        <v>0</v>
      </c>
      <c r="W481" t="str">
        <f t="shared" si="52"/>
        <v/>
      </c>
      <c r="X481" t="str">
        <f t="shared" si="53"/>
        <v/>
      </c>
      <c r="AA481" s="16">
        <f t="shared" si="54"/>
        <v>0.32400000000000001</v>
      </c>
      <c r="AB481" s="16">
        <f t="shared" si="55"/>
        <v>3.0000000000000001E-3</v>
      </c>
      <c r="AC481" s="16"/>
    </row>
    <row r="482" spans="1:29" x14ac:dyDescent="0.25">
      <c r="A482" s="2">
        <v>43485</v>
      </c>
      <c r="B482" s="1">
        <v>20</v>
      </c>
      <c r="C482" s="3">
        <v>2200</v>
      </c>
      <c r="D482" s="10">
        <v>0.87836805555555564</v>
      </c>
      <c r="G482">
        <v>1.51</v>
      </c>
      <c r="H482">
        <v>5.0330000000000004</v>
      </c>
      <c r="I482">
        <v>313.07499999999999</v>
      </c>
      <c r="J482">
        <v>-8.9649999999999999</v>
      </c>
      <c r="K482">
        <v>97.8</v>
      </c>
      <c r="L482">
        <v>0.192</v>
      </c>
      <c r="M482">
        <v>0.20399999999999999</v>
      </c>
      <c r="N482">
        <v>0</v>
      </c>
      <c r="O482">
        <v>0.625</v>
      </c>
      <c r="R482">
        <v>12.64</v>
      </c>
      <c r="T482">
        <f t="shared" si="50"/>
        <v>202200</v>
      </c>
      <c r="U482">
        <v>0</v>
      </c>
      <c r="V482">
        <f t="shared" si="51"/>
        <v>0</v>
      </c>
      <c r="W482" t="str">
        <f t="shared" si="52"/>
        <v/>
      </c>
      <c r="X482" t="str">
        <f t="shared" si="53"/>
        <v/>
      </c>
      <c r="AA482" s="16">
        <f t="shared" si="54"/>
        <v>0.30299999999999999</v>
      </c>
      <c r="AB482" s="16">
        <f t="shared" si="55"/>
        <v>7.0000000000000001E-3</v>
      </c>
      <c r="AC482" s="16"/>
    </row>
    <row r="483" spans="1:29" x14ac:dyDescent="0.25">
      <c r="A483" s="2">
        <v>43485</v>
      </c>
      <c r="B483" s="1">
        <v>20</v>
      </c>
      <c r="C483" s="3">
        <v>2300</v>
      </c>
      <c r="D483" s="10">
        <v>0.92003472222222227</v>
      </c>
      <c r="G483">
        <v>1.0069999999999999</v>
      </c>
      <c r="H483">
        <v>4.5289999999999999</v>
      </c>
      <c r="I483">
        <v>318.69</v>
      </c>
      <c r="J483">
        <v>-9.2690000000000001</v>
      </c>
      <c r="K483">
        <v>97</v>
      </c>
      <c r="L483">
        <v>0.191</v>
      </c>
      <c r="M483">
        <v>0.20399999999999999</v>
      </c>
      <c r="N483">
        <v>0</v>
      </c>
      <c r="O483">
        <v>0.625</v>
      </c>
      <c r="R483">
        <v>12.64</v>
      </c>
      <c r="T483">
        <f t="shared" si="50"/>
        <v>202300</v>
      </c>
      <c r="U483">
        <v>0</v>
      </c>
      <c r="V483">
        <f t="shared" si="51"/>
        <v>0</v>
      </c>
      <c r="W483" t="str">
        <f t="shared" si="52"/>
        <v/>
      </c>
      <c r="X483" t="str">
        <f t="shared" si="53"/>
        <v/>
      </c>
      <c r="AA483" s="16">
        <f t="shared" si="54"/>
        <v>0.29299999999999998</v>
      </c>
      <c r="AB483" s="16">
        <f t="shared" si="55"/>
        <v>8.9999999999999993E-3</v>
      </c>
      <c r="AC483" s="16"/>
    </row>
    <row r="484" spans="1:29" x14ac:dyDescent="0.25">
      <c r="A484" s="2">
        <v>43485</v>
      </c>
      <c r="B484" s="1">
        <v>20</v>
      </c>
      <c r="C484" s="3">
        <v>2400</v>
      </c>
      <c r="D484" s="10">
        <v>0.9617013888888889</v>
      </c>
      <c r="G484">
        <v>1.0069999999999999</v>
      </c>
      <c r="H484">
        <v>4.0259999999999998</v>
      </c>
      <c r="I484">
        <v>318.69</v>
      </c>
      <c r="J484">
        <v>-9.61</v>
      </c>
      <c r="K484">
        <v>96.3</v>
      </c>
      <c r="L484">
        <v>0.191</v>
      </c>
      <c r="M484">
        <v>0.20399999999999999</v>
      </c>
      <c r="N484">
        <v>0</v>
      </c>
      <c r="O484">
        <v>0.625</v>
      </c>
      <c r="R484">
        <v>12.53</v>
      </c>
      <c r="T484">
        <f t="shared" si="50"/>
        <v>202400</v>
      </c>
      <c r="U484">
        <v>0</v>
      </c>
      <c r="V484">
        <f t="shared" si="51"/>
        <v>0</v>
      </c>
      <c r="W484">
        <f t="shared" si="52"/>
        <v>0.191</v>
      </c>
      <c r="X484">
        <f t="shared" si="53"/>
        <v>0.20399999999999999</v>
      </c>
      <c r="AA484" s="16">
        <f t="shared" si="54"/>
        <v>0.28399999999999997</v>
      </c>
      <c r="AB484" s="16">
        <f t="shared" si="55"/>
        <v>1.0999999999999999E-2</v>
      </c>
      <c r="AC484" s="16"/>
    </row>
    <row r="485" spans="1:29" x14ac:dyDescent="0.25">
      <c r="A485" s="2">
        <v>43486</v>
      </c>
      <c r="B485" s="1">
        <v>21</v>
      </c>
      <c r="C485" s="3">
        <v>100</v>
      </c>
      <c r="D485" s="10">
        <v>3.3680555555555551E-3</v>
      </c>
      <c r="G485">
        <v>0.503</v>
      </c>
      <c r="H485">
        <v>4.0259999999999998</v>
      </c>
      <c r="I485">
        <v>304.65100000000001</v>
      </c>
      <c r="J485">
        <v>-9.7129999999999992</v>
      </c>
      <c r="K485">
        <v>96.2</v>
      </c>
      <c r="L485">
        <v>0.192</v>
      </c>
      <c r="M485">
        <v>0.20399999999999999</v>
      </c>
      <c r="N485">
        <v>0</v>
      </c>
      <c r="O485">
        <v>0.625</v>
      </c>
      <c r="R485">
        <v>12.53</v>
      </c>
      <c r="T485">
        <f t="shared" si="50"/>
        <v>210100</v>
      </c>
      <c r="U485">
        <v>0</v>
      </c>
      <c r="V485">
        <f t="shared" si="51"/>
        <v>0</v>
      </c>
      <c r="W485" t="str">
        <f t="shared" si="52"/>
        <v/>
      </c>
      <c r="X485" t="str">
        <f t="shared" si="53"/>
        <v/>
      </c>
      <c r="AA485" s="16">
        <f t="shared" si="54"/>
        <v>0.28100000000000003</v>
      </c>
      <c r="AB485" s="16">
        <f t="shared" si="55"/>
        <v>1.0999999999999999E-2</v>
      </c>
      <c r="AC485" s="16"/>
    </row>
    <row r="486" spans="1:29" x14ac:dyDescent="0.25">
      <c r="A486" s="2">
        <v>43486</v>
      </c>
      <c r="B486" s="1">
        <v>21</v>
      </c>
      <c r="C486" s="3">
        <v>200</v>
      </c>
      <c r="D486" s="10">
        <v>4.5034722222222219E-2</v>
      </c>
      <c r="G486">
        <v>0.503</v>
      </c>
      <c r="H486">
        <v>5.5359999999999996</v>
      </c>
      <c r="I486">
        <v>293.42</v>
      </c>
      <c r="J486">
        <v>-9.7469999999999999</v>
      </c>
      <c r="K486">
        <v>96.7</v>
      </c>
      <c r="L486">
        <v>0.192</v>
      </c>
      <c r="M486">
        <v>0.20399999999999999</v>
      </c>
      <c r="N486">
        <v>0</v>
      </c>
      <c r="O486">
        <v>0.625</v>
      </c>
      <c r="R486">
        <v>12.53</v>
      </c>
      <c r="T486">
        <f t="shared" si="50"/>
        <v>210200</v>
      </c>
      <c r="U486">
        <v>0</v>
      </c>
      <c r="V486">
        <f t="shared" si="51"/>
        <v>0</v>
      </c>
      <c r="W486" t="str">
        <f t="shared" si="52"/>
        <v/>
      </c>
      <c r="X486" t="str">
        <f t="shared" si="53"/>
        <v/>
      </c>
      <c r="AA486" s="16">
        <f t="shared" si="54"/>
        <v>0.28199999999999997</v>
      </c>
      <c r="AB486" s="16">
        <f t="shared" si="55"/>
        <v>0.01</v>
      </c>
      <c r="AC486" s="16"/>
    </row>
    <row r="487" spans="1:29" x14ac:dyDescent="0.25">
      <c r="A487" s="2">
        <v>43486</v>
      </c>
      <c r="B487" s="1">
        <v>21</v>
      </c>
      <c r="C487" s="3">
        <v>300</v>
      </c>
      <c r="D487" s="10">
        <v>8.6701388888888897E-2</v>
      </c>
      <c r="G487">
        <v>1.0069999999999999</v>
      </c>
      <c r="H487">
        <v>4.0259999999999998</v>
      </c>
      <c r="I487">
        <v>276.57299999999998</v>
      </c>
      <c r="J487">
        <v>-9.8510000000000009</v>
      </c>
      <c r="K487">
        <v>96.8</v>
      </c>
      <c r="L487">
        <v>0.192</v>
      </c>
      <c r="M487">
        <v>0.20399999999999999</v>
      </c>
      <c r="N487">
        <v>0</v>
      </c>
      <c r="O487">
        <v>0.625</v>
      </c>
      <c r="R487">
        <v>12.43</v>
      </c>
      <c r="T487">
        <f t="shared" si="50"/>
        <v>210300</v>
      </c>
      <c r="U487">
        <v>0</v>
      </c>
      <c r="V487">
        <f t="shared" si="51"/>
        <v>0</v>
      </c>
      <c r="W487" t="str">
        <f t="shared" si="52"/>
        <v/>
      </c>
      <c r="X487" t="str">
        <f t="shared" si="53"/>
        <v/>
      </c>
      <c r="AA487" s="16">
        <f t="shared" si="54"/>
        <v>0.28000000000000003</v>
      </c>
      <c r="AB487" s="16">
        <f t="shared" si="55"/>
        <v>8.9999999999999993E-3</v>
      </c>
      <c r="AC487" s="16"/>
    </row>
    <row r="488" spans="1:29" x14ac:dyDescent="0.25">
      <c r="A488" s="2">
        <v>43486</v>
      </c>
      <c r="B488" s="1">
        <v>21</v>
      </c>
      <c r="C488" s="3">
        <v>400</v>
      </c>
      <c r="D488" s="10">
        <v>0.12836805555555555</v>
      </c>
      <c r="G488">
        <v>1.0069999999999999</v>
      </c>
      <c r="H488">
        <v>6.0389999999999997</v>
      </c>
      <c r="I488">
        <v>266.745</v>
      </c>
      <c r="J488">
        <v>-10.162000000000001</v>
      </c>
      <c r="K488">
        <v>95.1</v>
      </c>
      <c r="L488">
        <v>0.192</v>
      </c>
      <c r="M488">
        <v>0.20399999999999999</v>
      </c>
      <c r="N488">
        <v>0</v>
      </c>
      <c r="O488">
        <v>0.625</v>
      </c>
      <c r="R488">
        <v>12.43</v>
      </c>
      <c r="T488">
        <f t="shared" si="50"/>
        <v>210400</v>
      </c>
      <c r="U488">
        <v>0</v>
      </c>
      <c r="V488">
        <f t="shared" si="51"/>
        <v>0</v>
      </c>
      <c r="W488" t="str">
        <f t="shared" si="52"/>
        <v/>
      </c>
      <c r="X488" t="str">
        <f t="shared" si="53"/>
        <v/>
      </c>
      <c r="AA488" s="16">
        <f t="shared" si="54"/>
        <v>0.26800000000000002</v>
      </c>
      <c r="AB488" s="16">
        <f t="shared" si="55"/>
        <v>1.4E-2</v>
      </c>
      <c r="AC488" s="16"/>
    </row>
    <row r="489" spans="1:29" x14ac:dyDescent="0.25">
      <c r="A489" s="2">
        <v>43486</v>
      </c>
      <c r="B489" s="1">
        <v>21</v>
      </c>
      <c r="C489" s="3">
        <v>500</v>
      </c>
      <c r="D489" s="10">
        <v>0.17003472222222224</v>
      </c>
      <c r="G489">
        <v>1.51</v>
      </c>
      <c r="H489">
        <v>5.5359999999999996</v>
      </c>
      <c r="I489">
        <v>273.76499999999999</v>
      </c>
      <c r="J489">
        <v>-10.058</v>
      </c>
      <c r="K489">
        <v>94.8</v>
      </c>
      <c r="L489">
        <v>0.192</v>
      </c>
      <c r="M489">
        <v>0.20399999999999999</v>
      </c>
      <c r="N489">
        <v>0</v>
      </c>
      <c r="O489">
        <v>0.625</v>
      </c>
      <c r="R489">
        <v>12.43</v>
      </c>
      <c r="T489">
        <f t="shared" si="50"/>
        <v>210500</v>
      </c>
      <c r="U489">
        <v>0</v>
      </c>
      <c r="V489">
        <f t="shared" si="51"/>
        <v>0</v>
      </c>
      <c r="W489" t="str">
        <f t="shared" si="52"/>
        <v/>
      </c>
      <c r="X489" t="str">
        <f t="shared" si="53"/>
        <v/>
      </c>
      <c r="AA489" s="16">
        <f t="shared" si="54"/>
        <v>0.26900000000000002</v>
      </c>
      <c r="AB489" s="16">
        <f t="shared" si="55"/>
        <v>1.4999999999999999E-2</v>
      </c>
      <c r="AC489" s="16"/>
    </row>
    <row r="490" spans="1:29" x14ac:dyDescent="0.25">
      <c r="A490" s="2">
        <v>43486</v>
      </c>
      <c r="B490" s="1">
        <v>21</v>
      </c>
      <c r="C490" s="3">
        <v>600</v>
      </c>
      <c r="D490" s="10">
        <v>0.2117013888888889</v>
      </c>
      <c r="G490">
        <v>1.0069999999999999</v>
      </c>
      <c r="H490">
        <v>5.0330000000000004</v>
      </c>
      <c r="I490">
        <v>245.68600000000001</v>
      </c>
      <c r="J490">
        <v>-9.7129999999999992</v>
      </c>
      <c r="K490">
        <v>94.5</v>
      </c>
      <c r="L490">
        <v>0.191</v>
      </c>
      <c r="M490">
        <v>0.20399999999999999</v>
      </c>
      <c r="N490">
        <v>0</v>
      </c>
      <c r="O490">
        <v>0.625</v>
      </c>
      <c r="R490">
        <v>12.43</v>
      </c>
      <c r="T490">
        <f t="shared" si="50"/>
        <v>210600</v>
      </c>
      <c r="U490">
        <v>0</v>
      </c>
      <c r="V490">
        <f t="shared" si="51"/>
        <v>0</v>
      </c>
      <c r="W490" t="str">
        <f t="shared" si="52"/>
        <v/>
      </c>
      <c r="X490" t="str">
        <f t="shared" si="53"/>
        <v/>
      </c>
      <c r="AA490" s="16">
        <f t="shared" si="54"/>
        <v>0.27600000000000002</v>
      </c>
      <c r="AB490" s="16">
        <f t="shared" si="55"/>
        <v>1.6E-2</v>
      </c>
      <c r="AC490" s="16"/>
    </row>
    <row r="491" spans="1:29" x14ac:dyDescent="0.25">
      <c r="A491" s="2">
        <v>43486</v>
      </c>
      <c r="B491" s="1">
        <v>21</v>
      </c>
      <c r="C491" s="3">
        <v>700</v>
      </c>
      <c r="D491" s="10">
        <v>0.25336805555555558</v>
      </c>
      <c r="G491">
        <v>1.51</v>
      </c>
      <c r="H491">
        <v>8.5559999999999992</v>
      </c>
      <c r="I491">
        <v>280.78399999999999</v>
      </c>
      <c r="J491">
        <v>-9.3710000000000004</v>
      </c>
      <c r="K491">
        <v>94.5</v>
      </c>
      <c r="L491">
        <v>0.192</v>
      </c>
      <c r="M491">
        <v>0.20399999999999999</v>
      </c>
      <c r="N491">
        <v>0</v>
      </c>
      <c r="O491">
        <v>0.625</v>
      </c>
      <c r="R491">
        <v>12.43</v>
      </c>
      <c r="T491">
        <f t="shared" si="50"/>
        <v>210700</v>
      </c>
      <c r="U491">
        <v>0</v>
      </c>
      <c r="V491">
        <f t="shared" si="51"/>
        <v>0</v>
      </c>
      <c r="W491" t="str">
        <f t="shared" si="52"/>
        <v/>
      </c>
      <c r="X491" t="str">
        <f t="shared" si="53"/>
        <v/>
      </c>
      <c r="AA491" s="16">
        <f t="shared" si="54"/>
        <v>0.28399999999999997</v>
      </c>
      <c r="AB491" s="16">
        <f t="shared" si="55"/>
        <v>1.7000000000000001E-2</v>
      </c>
      <c r="AC491" s="16"/>
    </row>
    <row r="492" spans="1:29" x14ac:dyDescent="0.25">
      <c r="A492" s="2">
        <v>43486</v>
      </c>
      <c r="B492" s="1">
        <v>21</v>
      </c>
      <c r="C492" s="3">
        <v>800</v>
      </c>
      <c r="D492" s="10">
        <v>0.29503472222222221</v>
      </c>
      <c r="G492">
        <v>1.51</v>
      </c>
      <c r="H492">
        <v>6.0389999999999997</v>
      </c>
      <c r="I492">
        <v>287.80399999999997</v>
      </c>
      <c r="J492">
        <v>-9.5079999999999991</v>
      </c>
      <c r="K492">
        <v>94.5</v>
      </c>
      <c r="L492">
        <v>0.192</v>
      </c>
      <c r="M492">
        <v>0.20399999999999999</v>
      </c>
      <c r="N492">
        <v>0</v>
      </c>
      <c r="O492">
        <v>0.625</v>
      </c>
      <c r="R492">
        <v>12.43</v>
      </c>
      <c r="T492">
        <f t="shared" si="50"/>
        <v>210800</v>
      </c>
      <c r="U492">
        <v>1.5</v>
      </c>
      <c r="V492">
        <f t="shared" si="51"/>
        <v>0</v>
      </c>
      <c r="W492" t="str">
        <f t="shared" si="52"/>
        <v/>
      </c>
      <c r="X492" t="str">
        <f t="shared" si="53"/>
        <v/>
      </c>
      <c r="AA492" s="16">
        <f t="shared" si="54"/>
        <v>0.28100000000000003</v>
      </c>
      <c r="AB492" s="16">
        <f t="shared" si="55"/>
        <v>1.6E-2</v>
      </c>
      <c r="AC492" s="16"/>
    </row>
    <row r="493" spans="1:29" x14ac:dyDescent="0.25">
      <c r="A493" s="2">
        <v>43486</v>
      </c>
      <c r="B493" s="1">
        <v>21</v>
      </c>
      <c r="C493" s="3">
        <v>900</v>
      </c>
      <c r="D493" s="10">
        <v>0.33670138888888884</v>
      </c>
      <c r="G493">
        <v>1.0069999999999999</v>
      </c>
      <c r="H493">
        <v>6.5430000000000001</v>
      </c>
      <c r="I493">
        <v>286.39999999999998</v>
      </c>
      <c r="J493">
        <v>-9.1340000000000003</v>
      </c>
      <c r="K493">
        <v>93.9</v>
      </c>
      <c r="L493">
        <v>0.192</v>
      </c>
      <c r="M493">
        <v>0.20399999999999999</v>
      </c>
      <c r="N493">
        <v>0</v>
      </c>
      <c r="O493">
        <v>45.625</v>
      </c>
      <c r="R493">
        <v>12.64</v>
      </c>
      <c r="T493">
        <f t="shared" si="50"/>
        <v>210900</v>
      </c>
      <c r="U493">
        <v>79</v>
      </c>
      <c r="V493">
        <f t="shared" si="51"/>
        <v>45.6</v>
      </c>
      <c r="W493" t="str">
        <f t="shared" si="52"/>
        <v/>
      </c>
      <c r="X493" t="str">
        <f t="shared" si="53"/>
        <v/>
      </c>
      <c r="AA493" s="16">
        <f t="shared" si="54"/>
        <v>0.28699999999999998</v>
      </c>
      <c r="AB493" s="16">
        <f t="shared" si="55"/>
        <v>1.9E-2</v>
      </c>
      <c r="AC493" s="16"/>
    </row>
    <row r="494" spans="1:29" x14ac:dyDescent="0.25">
      <c r="A494" s="2">
        <v>43486</v>
      </c>
      <c r="B494" s="1">
        <v>21</v>
      </c>
      <c r="C494" s="3">
        <v>1000</v>
      </c>
      <c r="D494" s="10">
        <v>0.37836805555555553</v>
      </c>
      <c r="G494">
        <v>2.0129999999999999</v>
      </c>
      <c r="H494">
        <v>5.5359999999999996</v>
      </c>
      <c r="I494">
        <v>297.63099999999997</v>
      </c>
      <c r="J494">
        <v>-8.0990000000000002</v>
      </c>
      <c r="K494">
        <v>91.9</v>
      </c>
      <c r="L494">
        <v>0.191</v>
      </c>
      <c r="M494">
        <v>0.20499999999999999</v>
      </c>
      <c r="N494">
        <v>0</v>
      </c>
      <c r="O494">
        <v>208.125</v>
      </c>
      <c r="R494">
        <v>13.61</v>
      </c>
      <c r="T494">
        <f t="shared" si="50"/>
        <v>211000</v>
      </c>
      <c r="U494">
        <v>202.2</v>
      </c>
      <c r="V494">
        <f t="shared" si="51"/>
        <v>208.1</v>
      </c>
      <c r="W494" t="str">
        <f t="shared" si="52"/>
        <v/>
      </c>
      <c r="X494" t="str">
        <f t="shared" si="53"/>
        <v/>
      </c>
      <c r="AA494" s="16">
        <f t="shared" si="54"/>
        <v>0.30499999999999999</v>
      </c>
      <c r="AB494" s="16">
        <f t="shared" si="55"/>
        <v>2.7E-2</v>
      </c>
      <c r="AC494" s="16"/>
    </row>
    <row r="495" spans="1:29" x14ac:dyDescent="0.25">
      <c r="A495" s="2">
        <v>43486</v>
      </c>
      <c r="B495" s="1">
        <v>21</v>
      </c>
      <c r="C495" s="3">
        <v>1100</v>
      </c>
      <c r="D495" s="10">
        <v>0.42003472222222221</v>
      </c>
      <c r="G495">
        <v>3.02</v>
      </c>
      <c r="H495">
        <v>7.5490000000000004</v>
      </c>
      <c r="I495">
        <v>287.80399999999997</v>
      </c>
      <c r="J495">
        <v>-7.5430000000000001</v>
      </c>
      <c r="K495">
        <v>89.8</v>
      </c>
      <c r="L495">
        <v>0.192</v>
      </c>
      <c r="M495">
        <v>0.20399999999999999</v>
      </c>
      <c r="N495">
        <v>0</v>
      </c>
      <c r="O495">
        <v>455.625</v>
      </c>
      <c r="R495">
        <v>13.39</v>
      </c>
      <c r="T495">
        <f t="shared" si="50"/>
        <v>211100</v>
      </c>
      <c r="U495">
        <v>297.2</v>
      </c>
      <c r="V495">
        <f t="shared" si="51"/>
        <v>455.6</v>
      </c>
      <c r="W495" t="str">
        <f t="shared" si="52"/>
        <v/>
      </c>
      <c r="X495" t="str">
        <f t="shared" si="53"/>
        <v/>
      </c>
      <c r="AA495" s="16">
        <f t="shared" si="54"/>
        <v>0.311</v>
      </c>
      <c r="AB495" s="16">
        <f t="shared" si="55"/>
        <v>3.5000000000000003E-2</v>
      </c>
      <c r="AC495" s="16"/>
    </row>
    <row r="496" spans="1:29" x14ac:dyDescent="0.25">
      <c r="A496" s="2">
        <v>43486</v>
      </c>
      <c r="B496" s="1">
        <v>21</v>
      </c>
      <c r="C496" s="3">
        <v>1200</v>
      </c>
      <c r="D496" s="10">
        <v>0.46170138888888884</v>
      </c>
      <c r="G496">
        <v>3.5230000000000001</v>
      </c>
      <c r="H496">
        <v>7.5490000000000004</v>
      </c>
      <c r="I496">
        <v>299.03500000000003</v>
      </c>
      <c r="J496">
        <v>-6.5469999999999997</v>
      </c>
      <c r="K496">
        <v>89.2</v>
      </c>
      <c r="L496">
        <v>0.191</v>
      </c>
      <c r="M496">
        <v>0.20399999999999999</v>
      </c>
      <c r="N496">
        <v>0</v>
      </c>
      <c r="O496">
        <v>450.625</v>
      </c>
      <c r="R496">
        <v>13.28</v>
      </c>
      <c r="T496">
        <f t="shared" si="50"/>
        <v>211200</v>
      </c>
      <c r="U496">
        <v>348</v>
      </c>
      <c r="V496">
        <f t="shared" si="51"/>
        <v>450.6</v>
      </c>
      <c r="W496" t="str">
        <f t="shared" si="52"/>
        <v/>
      </c>
      <c r="X496" t="str">
        <f t="shared" si="53"/>
        <v/>
      </c>
      <c r="AA496" s="16">
        <f t="shared" si="54"/>
        <v>0.33400000000000002</v>
      </c>
      <c r="AB496" s="16">
        <f t="shared" si="55"/>
        <v>0.04</v>
      </c>
      <c r="AC496" s="16"/>
    </row>
    <row r="497" spans="1:29" x14ac:dyDescent="0.25">
      <c r="A497" s="2">
        <v>43486</v>
      </c>
      <c r="B497" s="1">
        <v>21</v>
      </c>
      <c r="C497" s="3">
        <v>1300</v>
      </c>
      <c r="D497" s="10">
        <v>0.50336805555555553</v>
      </c>
      <c r="G497">
        <v>3.5230000000000001</v>
      </c>
      <c r="H497">
        <v>8.0519999999999996</v>
      </c>
      <c r="I497">
        <v>304.65100000000001</v>
      </c>
      <c r="J497">
        <v>-6.2939999999999996</v>
      </c>
      <c r="K497">
        <v>87.7</v>
      </c>
      <c r="L497">
        <v>0.192</v>
      </c>
      <c r="M497">
        <v>0.20399999999999999</v>
      </c>
      <c r="N497">
        <v>0</v>
      </c>
      <c r="O497">
        <v>555.625</v>
      </c>
      <c r="R497">
        <v>13.28</v>
      </c>
      <c r="T497">
        <f t="shared" si="50"/>
        <v>211300</v>
      </c>
      <c r="U497">
        <v>347.5</v>
      </c>
      <c r="V497">
        <f t="shared" si="51"/>
        <v>555.6</v>
      </c>
      <c r="W497" t="str">
        <f t="shared" si="52"/>
        <v/>
      </c>
      <c r="X497" t="str">
        <f t="shared" si="53"/>
        <v/>
      </c>
      <c r="AA497" s="16">
        <f t="shared" si="54"/>
        <v>0.33400000000000002</v>
      </c>
      <c r="AB497" s="16">
        <f t="shared" si="55"/>
        <v>4.7E-2</v>
      </c>
      <c r="AC497" s="16"/>
    </row>
    <row r="498" spans="1:29" x14ac:dyDescent="0.25">
      <c r="A498" s="2">
        <v>43486</v>
      </c>
      <c r="B498" s="1">
        <v>21</v>
      </c>
      <c r="C498" s="3">
        <v>1400</v>
      </c>
      <c r="D498" s="10">
        <v>0.54503472222222216</v>
      </c>
      <c r="G498">
        <v>3.5230000000000001</v>
      </c>
      <c r="H498">
        <v>8.0519999999999996</v>
      </c>
      <c r="I498">
        <v>307.459</v>
      </c>
      <c r="J498">
        <v>-6.42</v>
      </c>
      <c r="K498">
        <v>87.7</v>
      </c>
      <c r="L498">
        <v>0.192</v>
      </c>
      <c r="M498">
        <v>0.20399999999999999</v>
      </c>
      <c r="N498">
        <v>0</v>
      </c>
      <c r="O498">
        <v>469.375</v>
      </c>
      <c r="R498">
        <v>13.28</v>
      </c>
      <c r="T498">
        <f t="shared" si="50"/>
        <v>211400</v>
      </c>
      <c r="U498">
        <v>296.3</v>
      </c>
      <c r="V498">
        <f t="shared" si="51"/>
        <v>469.4</v>
      </c>
      <c r="W498" t="str">
        <f t="shared" si="52"/>
        <v/>
      </c>
      <c r="X498" t="str">
        <f t="shared" si="53"/>
        <v/>
      </c>
      <c r="AA498" s="16">
        <f t="shared" si="54"/>
        <v>0.33100000000000002</v>
      </c>
      <c r="AB498" s="16">
        <f t="shared" si="55"/>
        <v>4.5999999999999999E-2</v>
      </c>
      <c r="AC498" s="16"/>
    </row>
    <row r="499" spans="1:29" x14ac:dyDescent="0.25">
      <c r="A499" s="2">
        <v>43486</v>
      </c>
      <c r="B499" s="1">
        <v>21</v>
      </c>
      <c r="C499" s="3">
        <v>1500</v>
      </c>
      <c r="D499" s="10">
        <v>0.5867013888888889</v>
      </c>
      <c r="G499">
        <v>3.5230000000000001</v>
      </c>
      <c r="H499">
        <v>8.0519999999999996</v>
      </c>
      <c r="I499">
        <v>299.03500000000003</v>
      </c>
      <c r="J499">
        <v>-7.51</v>
      </c>
      <c r="K499">
        <v>90.3</v>
      </c>
      <c r="L499">
        <v>0.192</v>
      </c>
      <c r="M499">
        <v>0.20399999999999999</v>
      </c>
      <c r="N499">
        <v>0</v>
      </c>
      <c r="O499">
        <v>124.375</v>
      </c>
      <c r="R499">
        <v>13.93</v>
      </c>
      <c r="T499">
        <f t="shared" si="50"/>
        <v>211500</v>
      </c>
      <c r="U499">
        <v>200.2</v>
      </c>
      <c r="V499">
        <f t="shared" si="51"/>
        <v>124.4</v>
      </c>
      <c r="W499" t="str">
        <f t="shared" si="52"/>
        <v/>
      </c>
      <c r="X499" t="str">
        <f t="shared" si="53"/>
        <v/>
      </c>
      <c r="AA499" s="16">
        <f t="shared" si="54"/>
        <v>0.313</v>
      </c>
      <c r="AB499" s="16">
        <f t="shared" si="55"/>
        <v>3.4000000000000002E-2</v>
      </c>
      <c r="AC499" s="16"/>
    </row>
    <row r="500" spans="1:29" x14ac:dyDescent="0.25">
      <c r="A500" s="2">
        <v>43486</v>
      </c>
      <c r="B500" s="1">
        <v>21</v>
      </c>
      <c r="C500" s="3">
        <v>1600</v>
      </c>
      <c r="D500" s="10">
        <v>0.62836805555555553</v>
      </c>
      <c r="G500">
        <v>2.516</v>
      </c>
      <c r="H500">
        <v>7.5490000000000004</v>
      </c>
      <c r="I500">
        <v>287.80399999999997</v>
      </c>
      <c r="J500">
        <v>-6.77</v>
      </c>
      <c r="K500">
        <v>91.9</v>
      </c>
      <c r="L500">
        <v>0.191</v>
      </c>
      <c r="M500">
        <v>0.20399999999999999</v>
      </c>
      <c r="N500">
        <v>0</v>
      </c>
      <c r="O500">
        <v>204.375</v>
      </c>
      <c r="R500">
        <v>13.5</v>
      </c>
      <c r="T500">
        <f t="shared" si="50"/>
        <v>211600</v>
      </c>
      <c r="U500">
        <v>76.8</v>
      </c>
      <c r="V500">
        <f t="shared" si="51"/>
        <v>204.4</v>
      </c>
      <c r="W500" t="str">
        <f t="shared" si="52"/>
        <v/>
      </c>
      <c r="X500" t="str">
        <f t="shared" si="53"/>
        <v/>
      </c>
      <c r="AA500" s="16">
        <f t="shared" si="54"/>
        <v>0.33800000000000002</v>
      </c>
      <c r="AB500" s="16">
        <f t="shared" si="55"/>
        <v>0.03</v>
      </c>
      <c r="AC500" s="16"/>
    </row>
    <row r="501" spans="1:29" x14ac:dyDescent="0.25">
      <c r="A501" s="2">
        <v>43486</v>
      </c>
      <c r="B501" s="1">
        <v>21</v>
      </c>
      <c r="C501" s="3">
        <v>1700</v>
      </c>
      <c r="D501" s="10">
        <v>0.67003472222222227</v>
      </c>
      <c r="G501">
        <v>1.51</v>
      </c>
      <c r="H501">
        <v>5.0330000000000004</v>
      </c>
      <c r="I501">
        <v>269.553</v>
      </c>
      <c r="J501">
        <v>-7.6079999999999997</v>
      </c>
      <c r="K501">
        <v>91</v>
      </c>
      <c r="L501">
        <v>0.191</v>
      </c>
      <c r="M501">
        <v>0.20399999999999999</v>
      </c>
      <c r="N501">
        <v>0</v>
      </c>
      <c r="O501">
        <v>31.875</v>
      </c>
      <c r="R501">
        <v>13.71</v>
      </c>
      <c r="T501">
        <f t="shared" si="50"/>
        <v>211700</v>
      </c>
      <c r="U501">
        <v>1.3</v>
      </c>
      <c r="V501">
        <f t="shared" si="51"/>
        <v>31.9</v>
      </c>
      <c r="W501" t="str">
        <f t="shared" si="52"/>
        <v/>
      </c>
      <c r="X501" t="str">
        <f t="shared" si="53"/>
        <v/>
      </c>
      <c r="AA501" s="16">
        <f t="shared" si="54"/>
        <v>0.314</v>
      </c>
      <c r="AB501" s="16">
        <f t="shared" si="55"/>
        <v>3.1E-2</v>
      </c>
      <c r="AC501" s="16"/>
    </row>
    <row r="502" spans="1:29" x14ac:dyDescent="0.25">
      <c r="A502" s="2">
        <v>43486</v>
      </c>
      <c r="B502" s="1">
        <v>21</v>
      </c>
      <c r="C502" s="3">
        <v>1800</v>
      </c>
      <c r="D502" s="10">
        <v>0.7117013888888889</v>
      </c>
      <c r="G502">
        <v>1.0069999999999999</v>
      </c>
      <c r="H502">
        <v>4.0259999999999998</v>
      </c>
      <c r="I502">
        <v>255.51400000000001</v>
      </c>
      <c r="J502">
        <v>-9.4049999999999994</v>
      </c>
      <c r="K502">
        <v>93.6</v>
      </c>
      <c r="L502">
        <v>0.192</v>
      </c>
      <c r="M502">
        <v>0.20399999999999999</v>
      </c>
      <c r="N502">
        <v>0</v>
      </c>
      <c r="O502">
        <v>0.625</v>
      </c>
      <c r="R502">
        <v>12.96</v>
      </c>
      <c r="T502">
        <f t="shared" si="50"/>
        <v>211800</v>
      </c>
      <c r="U502">
        <v>0</v>
      </c>
      <c r="V502">
        <f t="shared" si="51"/>
        <v>0</v>
      </c>
      <c r="W502" t="str">
        <f t="shared" si="52"/>
        <v/>
      </c>
      <c r="X502" t="str">
        <f t="shared" si="53"/>
        <v/>
      </c>
      <c r="AA502" s="16">
        <f t="shared" si="54"/>
        <v>0.28000000000000003</v>
      </c>
      <c r="AB502" s="16">
        <f t="shared" si="55"/>
        <v>1.9E-2</v>
      </c>
      <c r="AC502" s="16"/>
    </row>
    <row r="503" spans="1:29" x14ac:dyDescent="0.25">
      <c r="A503" s="2">
        <v>43486</v>
      </c>
      <c r="B503" s="1">
        <v>21</v>
      </c>
      <c r="C503" s="3">
        <v>1900</v>
      </c>
      <c r="D503" s="10">
        <v>0.75336805555555564</v>
      </c>
      <c r="G503">
        <v>1.51</v>
      </c>
      <c r="H503">
        <v>4.0259999999999998</v>
      </c>
      <c r="I503">
        <v>290.61200000000002</v>
      </c>
      <c r="J503">
        <v>-9.1340000000000003</v>
      </c>
      <c r="K503">
        <v>94</v>
      </c>
      <c r="L503">
        <v>0.192</v>
      </c>
      <c r="M503">
        <v>0.20399999999999999</v>
      </c>
      <c r="N503">
        <v>0</v>
      </c>
      <c r="O503">
        <v>0.625</v>
      </c>
      <c r="R503">
        <v>12.86</v>
      </c>
      <c r="T503">
        <f t="shared" si="50"/>
        <v>211900</v>
      </c>
      <c r="U503">
        <v>0</v>
      </c>
      <c r="V503">
        <f t="shared" si="51"/>
        <v>0</v>
      </c>
      <c r="W503" t="str">
        <f t="shared" si="52"/>
        <v/>
      </c>
      <c r="X503" t="str">
        <f t="shared" si="53"/>
        <v/>
      </c>
      <c r="AA503" s="16">
        <f t="shared" si="54"/>
        <v>0.28699999999999998</v>
      </c>
      <c r="AB503" s="16">
        <f t="shared" si="55"/>
        <v>1.7999999999999999E-2</v>
      </c>
      <c r="AC503" s="16"/>
    </row>
    <row r="504" spans="1:29" x14ac:dyDescent="0.25">
      <c r="A504" s="2">
        <v>43486</v>
      </c>
      <c r="B504" s="1">
        <v>21</v>
      </c>
      <c r="C504" s="3">
        <v>2000</v>
      </c>
      <c r="D504" s="10">
        <v>0.79503472222222227</v>
      </c>
      <c r="G504">
        <v>1.0069999999999999</v>
      </c>
      <c r="H504">
        <v>3.5230000000000001</v>
      </c>
      <c r="I504">
        <v>296.22699999999998</v>
      </c>
      <c r="J504">
        <v>-10.510999999999999</v>
      </c>
      <c r="K504">
        <v>94.6</v>
      </c>
      <c r="L504">
        <v>0.192</v>
      </c>
      <c r="M504">
        <v>0.20399999999999999</v>
      </c>
      <c r="N504">
        <v>0</v>
      </c>
      <c r="O504">
        <v>0.625</v>
      </c>
      <c r="R504">
        <v>12.75</v>
      </c>
      <c r="T504">
        <f t="shared" si="50"/>
        <v>212000</v>
      </c>
      <c r="U504">
        <v>0</v>
      </c>
      <c r="V504">
        <f t="shared" si="51"/>
        <v>0</v>
      </c>
      <c r="W504" t="str">
        <f t="shared" si="52"/>
        <v/>
      </c>
      <c r="X504" t="str">
        <f t="shared" si="53"/>
        <v/>
      </c>
      <c r="AA504" s="16">
        <f t="shared" si="54"/>
        <v>0.25900000000000001</v>
      </c>
      <c r="AB504" s="16">
        <f t="shared" si="55"/>
        <v>1.4999999999999999E-2</v>
      </c>
      <c r="AC504" s="16"/>
    </row>
    <row r="505" spans="1:29" x14ac:dyDescent="0.25">
      <c r="A505" s="2">
        <v>43486</v>
      </c>
      <c r="B505" s="1">
        <v>21</v>
      </c>
      <c r="C505" s="3">
        <v>2100</v>
      </c>
      <c r="D505" s="10">
        <v>0.8367013888888889</v>
      </c>
      <c r="G505">
        <v>1.0069999999999999</v>
      </c>
      <c r="H505">
        <v>3.02</v>
      </c>
      <c r="I505">
        <v>329.92200000000003</v>
      </c>
      <c r="J505">
        <v>-9.9190000000000005</v>
      </c>
      <c r="K505">
        <v>94.5</v>
      </c>
      <c r="L505">
        <v>0.192</v>
      </c>
      <c r="M505">
        <v>0.20399999999999999</v>
      </c>
      <c r="N505">
        <v>0</v>
      </c>
      <c r="O505">
        <v>0.625</v>
      </c>
      <c r="R505">
        <v>12.64</v>
      </c>
      <c r="T505">
        <f t="shared" si="50"/>
        <v>212100</v>
      </c>
      <c r="U505">
        <v>0</v>
      </c>
      <c r="V505">
        <f t="shared" si="51"/>
        <v>0</v>
      </c>
      <c r="W505" t="str">
        <f t="shared" si="52"/>
        <v/>
      </c>
      <c r="X505" t="str">
        <f t="shared" si="53"/>
        <v/>
      </c>
      <c r="AA505" s="16">
        <f t="shared" si="54"/>
        <v>0.27200000000000002</v>
      </c>
      <c r="AB505" s="16">
        <f t="shared" si="55"/>
        <v>1.6E-2</v>
      </c>
      <c r="AC505" s="16"/>
    </row>
    <row r="506" spans="1:29" x14ac:dyDescent="0.25">
      <c r="A506" s="2">
        <v>43486</v>
      </c>
      <c r="B506" s="1">
        <v>21</v>
      </c>
      <c r="C506" s="3">
        <v>2200</v>
      </c>
      <c r="D506" s="10">
        <v>0.87836805555555564</v>
      </c>
      <c r="G506">
        <v>1.51</v>
      </c>
      <c r="H506">
        <v>4.5289999999999999</v>
      </c>
      <c r="I506">
        <v>269.553</v>
      </c>
      <c r="J506">
        <v>-9.7129999999999992</v>
      </c>
      <c r="K506">
        <v>88.1</v>
      </c>
      <c r="L506">
        <v>0.192</v>
      </c>
      <c r="M506">
        <v>0.20399999999999999</v>
      </c>
      <c r="N506">
        <v>0</v>
      </c>
      <c r="O506">
        <v>0.625</v>
      </c>
      <c r="R506">
        <v>12.64</v>
      </c>
      <c r="T506">
        <f t="shared" si="50"/>
        <v>212200</v>
      </c>
      <c r="U506">
        <v>0</v>
      </c>
      <c r="V506">
        <f t="shared" si="51"/>
        <v>0</v>
      </c>
      <c r="W506" t="str">
        <f t="shared" si="52"/>
        <v/>
      </c>
      <c r="X506" t="str">
        <f t="shared" si="53"/>
        <v/>
      </c>
      <c r="AA506" s="16">
        <f t="shared" si="54"/>
        <v>0.25700000000000001</v>
      </c>
      <c r="AB506" s="16">
        <f t="shared" si="55"/>
        <v>3.5000000000000003E-2</v>
      </c>
      <c r="AC506" s="16"/>
    </row>
    <row r="507" spans="1:29" x14ac:dyDescent="0.25">
      <c r="A507" s="2">
        <v>43486</v>
      </c>
      <c r="B507" s="1">
        <v>21</v>
      </c>
      <c r="C507" s="3">
        <v>2300</v>
      </c>
      <c r="D507" s="10">
        <v>0.92003472222222227</v>
      </c>
      <c r="G507">
        <v>1.0069999999999999</v>
      </c>
      <c r="H507">
        <v>2.0129999999999999</v>
      </c>
      <c r="I507">
        <v>335.53699999999998</v>
      </c>
      <c r="J507">
        <v>-10.336</v>
      </c>
      <c r="K507">
        <v>91.3</v>
      </c>
      <c r="L507">
        <v>0.191</v>
      </c>
      <c r="M507">
        <v>0.20399999999999999</v>
      </c>
      <c r="N507">
        <v>0</v>
      </c>
      <c r="O507">
        <v>0.625</v>
      </c>
      <c r="R507">
        <v>12.53</v>
      </c>
      <c r="T507">
        <f t="shared" si="50"/>
        <v>212300</v>
      </c>
      <c r="U507">
        <v>0</v>
      </c>
      <c r="V507">
        <f t="shared" si="51"/>
        <v>0</v>
      </c>
      <c r="W507" t="str">
        <f t="shared" si="52"/>
        <v/>
      </c>
      <c r="X507" t="str">
        <f t="shared" si="53"/>
        <v/>
      </c>
      <c r="AA507" s="16">
        <f t="shared" si="54"/>
        <v>0.254</v>
      </c>
      <c r="AB507" s="16">
        <f t="shared" si="55"/>
        <v>2.4E-2</v>
      </c>
      <c r="AC507" s="16"/>
    </row>
    <row r="508" spans="1:29" x14ac:dyDescent="0.25">
      <c r="A508" s="2">
        <v>43486</v>
      </c>
      <c r="B508" s="1">
        <v>21</v>
      </c>
      <c r="C508" s="3">
        <v>2400</v>
      </c>
      <c r="D508" s="10">
        <v>0.9617013888888889</v>
      </c>
      <c r="G508">
        <v>0.503</v>
      </c>
      <c r="H508">
        <v>1.51</v>
      </c>
      <c r="I508">
        <v>353.78800000000001</v>
      </c>
      <c r="J508">
        <v>-9.9890000000000008</v>
      </c>
      <c r="K508">
        <v>92.2</v>
      </c>
      <c r="L508">
        <v>0.191</v>
      </c>
      <c r="M508">
        <v>0.20399999999999999</v>
      </c>
      <c r="N508">
        <v>0</v>
      </c>
      <c r="O508">
        <v>0.625</v>
      </c>
      <c r="R508">
        <v>12.53</v>
      </c>
      <c r="T508">
        <f t="shared" si="50"/>
        <v>212400</v>
      </c>
      <c r="U508">
        <v>0</v>
      </c>
      <c r="V508">
        <f t="shared" si="51"/>
        <v>0</v>
      </c>
      <c r="W508">
        <f t="shared" si="52"/>
        <v>0.191</v>
      </c>
      <c r="X508">
        <f t="shared" si="53"/>
        <v>0.20399999999999999</v>
      </c>
      <c r="AA508" s="16">
        <f t="shared" si="54"/>
        <v>0.26300000000000001</v>
      </c>
      <c r="AB508" s="16">
        <f t="shared" si="55"/>
        <v>2.1999999999999999E-2</v>
      </c>
      <c r="AC508" s="16"/>
    </row>
    <row r="509" spans="1:29" x14ac:dyDescent="0.25">
      <c r="A509" s="2">
        <v>43487</v>
      </c>
      <c r="B509" s="1">
        <v>22</v>
      </c>
      <c r="C509" s="3">
        <v>100</v>
      </c>
      <c r="D509" s="10">
        <v>3.3680555555555551E-3</v>
      </c>
      <c r="G509">
        <v>0.503</v>
      </c>
      <c r="H509">
        <v>3.02</v>
      </c>
      <c r="I509">
        <v>35.097999999999999</v>
      </c>
      <c r="J509">
        <v>-8.5969999999999995</v>
      </c>
      <c r="K509">
        <v>92.6</v>
      </c>
      <c r="L509">
        <v>0.192</v>
      </c>
      <c r="M509">
        <v>0.20399999999999999</v>
      </c>
      <c r="N509">
        <v>0</v>
      </c>
      <c r="O509">
        <v>0.625</v>
      </c>
      <c r="R509">
        <v>12.53</v>
      </c>
      <c r="T509">
        <f t="shared" si="50"/>
        <v>220100</v>
      </c>
      <c r="U509">
        <v>0</v>
      </c>
      <c r="V509">
        <f t="shared" si="51"/>
        <v>0</v>
      </c>
      <c r="W509" t="str">
        <f t="shared" si="52"/>
        <v/>
      </c>
      <c r="X509" t="str">
        <f t="shared" si="53"/>
        <v/>
      </c>
      <c r="AA509" s="16">
        <f t="shared" si="54"/>
        <v>0.29499999999999998</v>
      </c>
      <c r="AB509" s="16">
        <f t="shared" si="55"/>
        <v>2.4E-2</v>
      </c>
      <c r="AC509" s="16"/>
    </row>
    <row r="510" spans="1:29" x14ac:dyDescent="0.25">
      <c r="A510" s="2">
        <v>43487</v>
      </c>
      <c r="B510" s="1">
        <v>22</v>
      </c>
      <c r="C510" s="3">
        <v>200</v>
      </c>
      <c r="D510" s="10">
        <v>4.5034722222222219E-2</v>
      </c>
      <c r="G510">
        <v>1.0069999999999999</v>
      </c>
      <c r="H510">
        <v>3.5230000000000001</v>
      </c>
      <c r="I510">
        <v>130.565</v>
      </c>
      <c r="J510">
        <v>-8.6630000000000003</v>
      </c>
      <c r="K510">
        <v>86.7</v>
      </c>
      <c r="L510">
        <v>0.192</v>
      </c>
      <c r="M510">
        <v>0.20399999999999999</v>
      </c>
      <c r="N510">
        <v>0</v>
      </c>
      <c r="O510">
        <v>0.625</v>
      </c>
      <c r="R510">
        <v>12.53</v>
      </c>
      <c r="T510">
        <f t="shared" si="50"/>
        <v>220200</v>
      </c>
      <c r="U510">
        <v>0</v>
      </c>
      <c r="V510">
        <f t="shared" si="51"/>
        <v>0</v>
      </c>
      <c r="W510" t="str">
        <f t="shared" si="52"/>
        <v/>
      </c>
      <c r="X510" t="str">
        <f t="shared" si="53"/>
        <v/>
      </c>
      <c r="AA510" s="16">
        <f t="shared" si="54"/>
        <v>0.27500000000000002</v>
      </c>
      <c r="AB510" s="16">
        <f t="shared" si="55"/>
        <v>4.2000000000000003E-2</v>
      </c>
      <c r="AC510" s="16"/>
    </row>
    <row r="511" spans="1:29" x14ac:dyDescent="0.25">
      <c r="A511" s="2">
        <v>43487</v>
      </c>
      <c r="B511" s="1">
        <v>22</v>
      </c>
      <c r="C511" s="3">
        <v>300</v>
      </c>
      <c r="D511" s="10">
        <v>8.6701388888888897E-2</v>
      </c>
      <c r="G511">
        <v>1.0069999999999999</v>
      </c>
      <c r="H511">
        <v>3.02</v>
      </c>
      <c r="I511">
        <v>186.72200000000001</v>
      </c>
      <c r="J511">
        <v>-8.6630000000000003</v>
      </c>
      <c r="K511">
        <v>87.8</v>
      </c>
      <c r="L511">
        <v>0.192</v>
      </c>
      <c r="M511">
        <v>0.20399999999999999</v>
      </c>
      <c r="N511">
        <v>0</v>
      </c>
      <c r="O511">
        <v>0.625</v>
      </c>
      <c r="R511">
        <v>12.53</v>
      </c>
      <c r="T511">
        <f t="shared" si="50"/>
        <v>220300</v>
      </c>
      <c r="U511">
        <v>0</v>
      </c>
      <c r="V511">
        <f t="shared" si="51"/>
        <v>0</v>
      </c>
      <c r="W511" t="str">
        <f t="shared" si="52"/>
        <v/>
      </c>
      <c r="X511" t="str">
        <f t="shared" si="53"/>
        <v/>
      </c>
      <c r="AA511" s="16">
        <f t="shared" si="54"/>
        <v>0.27900000000000003</v>
      </c>
      <c r="AB511" s="16">
        <f t="shared" si="55"/>
        <v>3.9E-2</v>
      </c>
      <c r="AC511" s="16"/>
    </row>
    <row r="512" spans="1:29" x14ac:dyDescent="0.25">
      <c r="A512" s="2">
        <v>43487</v>
      </c>
      <c r="B512" s="1">
        <v>22</v>
      </c>
      <c r="C512" s="3">
        <v>400</v>
      </c>
      <c r="D512" s="10">
        <v>0.12836805555555555</v>
      </c>
      <c r="G512">
        <v>1.51</v>
      </c>
      <c r="H512">
        <v>5.0330000000000004</v>
      </c>
      <c r="I512">
        <v>200.761</v>
      </c>
      <c r="J512">
        <v>-8.8979999999999997</v>
      </c>
      <c r="K512">
        <v>91.3</v>
      </c>
      <c r="L512">
        <v>0.192</v>
      </c>
      <c r="M512">
        <v>0.20399999999999999</v>
      </c>
      <c r="N512">
        <v>0</v>
      </c>
      <c r="O512">
        <v>0.625</v>
      </c>
      <c r="R512">
        <v>12.43</v>
      </c>
      <c r="T512">
        <f t="shared" si="50"/>
        <v>220400</v>
      </c>
      <c r="U512">
        <v>0</v>
      </c>
      <c r="V512">
        <f t="shared" si="51"/>
        <v>0</v>
      </c>
      <c r="W512" t="str">
        <f t="shared" si="52"/>
        <v/>
      </c>
      <c r="X512" t="str">
        <f t="shared" si="53"/>
        <v/>
      </c>
      <c r="AA512" s="16">
        <f t="shared" si="54"/>
        <v>0.28399999999999997</v>
      </c>
      <c r="AB512" s="16">
        <f t="shared" si="55"/>
        <v>2.7E-2</v>
      </c>
      <c r="AC512" s="16"/>
    </row>
    <row r="513" spans="1:29" x14ac:dyDescent="0.25">
      <c r="A513" s="2">
        <v>43487</v>
      </c>
      <c r="B513" s="1">
        <v>22</v>
      </c>
      <c r="C513" s="3">
        <v>500</v>
      </c>
      <c r="D513" s="10">
        <v>0.17003472222222224</v>
      </c>
      <c r="G513">
        <v>1.51</v>
      </c>
      <c r="H513">
        <v>4.0259999999999998</v>
      </c>
      <c r="I513">
        <v>168.471</v>
      </c>
      <c r="J513">
        <v>-8.6630000000000003</v>
      </c>
      <c r="K513">
        <v>95.7</v>
      </c>
      <c r="L513">
        <v>0.192</v>
      </c>
      <c r="M513">
        <v>0.20399999999999999</v>
      </c>
      <c r="N513">
        <v>0</v>
      </c>
      <c r="O513">
        <v>0.625</v>
      </c>
      <c r="R513">
        <v>12.43</v>
      </c>
      <c r="T513">
        <f t="shared" si="50"/>
        <v>220500</v>
      </c>
      <c r="U513">
        <v>0</v>
      </c>
      <c r="V513">
        <f t="shared" si="51"/>
        <v>0</v>
      </c>
      <c r="W513" t="str">
        <f t="shared" si="52"/>
        <v/>
      </c>
      <c r="X513" t="str">
        <f t="shared" si="53"/>
        <v/>
      </c>
      <c r="AA513" s="16">
        <f t="shared" si="54"/>
        <v>0.30399999999999999</v>
      </c>
      <c r="AB513" s="16">
        <f t="shared" si="55"/>
        <v>1.4E-2</v>
      </c>
      <c r="AC513" s="16"/>
    </row>
    <row r="514" spans="1:29" x14ac:dyDescent="0.25">
      <c r="A514" s="2">
        <v>43487</v>
      </c>
      <c r="B514" s="1">
        <v>22</v>
      </c>
      <c r="C514" s="3">
        <v>600</v>
      </c>
      <c r="D514" s="10">
        <v>0.2117013888888889</v>
      </c>
      <c r="G514">
        <v>1.0069999999999999</v>
      </c>
      <c r="H514">
        <v>4.0259999999999998</v>
      </c>
      <c r="I514">
        <v>109.506</v>
      </c>
      <c r="J514">
        <v>-8.2970000000000006</v>
      </c>
      <c r="K514">
        <v>96.2</v>
      </c>
      <c r="L514">
        <v>0.192</v>
      </c>
      <c r="M514">
        <v>0.20499999999999999</v>
      </c>
      <c r="N514">
        <v>0</v>
      </c>
      <c r="O514">
        <v>0.625</v>
      </c>
      <c r="R514">
        <v>12.43</v>
      </c>
      <c r="T514">
        <f t="shared" si="50"/>
        <v>220600</v>
      </c>
      <c r="U514">
        <v>0</v>
      </c>
      <c r="V514">
        <f t="shared" si="51"/>
        <v>0</v>
      </c>
      <c r="W514" t="str">
        <f t="shared" si="52"/>
        <v/>
      </c>
      <c r="X514" t="str">
        <f t="shared" si="53"/>
        <v/>
      </c>
      <c r="AA514" s="16">
        <f t="shared" si="54"/>
        <v>0.314</v>
      </c>
      <c r="AB514" s="16">
        <f t="shared" si="55"/>
        <v>1.2E-2</v>
      </c>
      <c r="AC514" s="16"/>
    </row>
    <row r="515" spans="1:29" x14ac:dyDescent="0.25">
      <c r="A515" s="2">
        <v>43487</v>
      </c>
      <c r="B515" s="1">
        <v>22</v>
      </c>
      <c r="C515" s="3">
        <v>700</v>
      </c>
      <c r="D515" s="10">
        <v>0.25336805555555558</v>
      </c>
      <c r="G515">
        <v>0.503</v>
      </c>
      <c r="H515">
        <v>3.5230000000000001</v>
      </c>
      <c r="I515">
        <v>136.18</v>
      </c>
      <c r="J515">
        <v>-8.5969999999999995</v>
      </c>
      <c r="K515">
        <v>96.4</v>
      </c>
      <c r="L515">
        <v>0.191</v>
      </c>
      <c r="M515">
        <v>0.20399999999999999</v>
      </c>
      <c r="N515">
        <v>0</v>
      </c>
      <c r="O515">
        <v>0.625</v>
      </c>
      <c r="R515">
        <v>12.43</v>
      </c>
      <c r="T515">
        <f t="shared" si="50"/>
        <v>220700</v>
      </c>
      <c r="U515">
        <v>0</v>
      </c>
      <c r="V515">
        <f t="shared" si="51"/>
        <v>0</v>
      </c>
      <c r="W515" t="str">
        <f t="shared" si="52"/>
        <v/>
      </c>
      <c r="X515" t="str">
        <f t="shared" si="53"/>
        <v/>
      </c>
      <c r="AA515" s="16">
        <f t="shared" si="54"/>
        <v>0.307</v>
      </c>
      <c r="AB515" s="16">
        <f t="shared" si="55"/>
        <v>1.0999999999999999E-2</v>
      </c>
      <c r="AC515" s="16"/>
    </row>
    <row r="516" spans="1:29" x14ac:dyDescent="0.25">
      <c r="A516" s="2">
        <v>43487</v>
      </c>
      <c r="B516" s="1">
        <v>22</v>
      </c>
      <c r="C516" s="3">
        <v>800</v>
      </c>
      <c r="D516" s="10">
        <v>0.29503472222222221</v>
      </c>
      <c r="G516">
        <v>0.503</v>
      </c>
      <c r="H516">
        <v>3.5230000000000001</v>
      </c>
      <c r="I516">
        <v>110.91</v>
      </c>
      <c r="J516">
        <v>-8.8640000000000008</v>
      </c>
      <c r="K516">
        <v>96.5</v>
      </c>
      <c r="L516">
        <v>0.191</v>
      </c>
      <c r="M516">
        <v>0.20399999999999999</v>
      </c>
      <c r="N516">
        <v>0</v>
      </c>
      <c r="O516">
        <v>0.625</v>
      </c>
      <c r="R516">
        <v>12.43</v>
      </c>
      <c r="T516">
        <f t="shared" si="50"/>
        <v>220800</v>
      </c>
      <c r="U516">
        <v>1.7</v>
      </c>
      <c r="V516">
        <f t="shared" si="51"/>
        <v>0</v>
      </c>
      <c r="W516" t="str">
        <f t="shared" si="52"/>
        <v/>
      </c>
      <c r="X516" t="str">
        <f t="shared" si="53"/>
        <v/>
      </c>
      <c r="AA516" s="16">
        <f t="shared" si="54"/>
        <v>0.30099999999999999</v>
      </c>
      <c r="AB516" s="16">
        <f t="shared" si="55"/>
        <v>1.0999999999999999E-2</v>
      </c>
      <c r="AC516" s="16"/>
    </row>
    <row r="517" spans="1:29" x14ac:dyDescent="0.25">
      <c r="A517" s="2">
        <v>43487</v>
      </c>
      <c r="B517" s="1">
        <v>22</v>
      </c>
      <c r="C517" s="3">
        <v>900</v>
      </c>
      <c r="D517" s="10">
        <v>0.33670138888888884</v>
      </c>
      <c r="G517">
        <v>1.0069999999999999</v>
      </c>
      <c r="H517">
        <v>4.5289999999999999</v>
      </c>
      <c r="I517">
        <v>74.408000000000001</v>
      </c>
      <c r="J517">
        <v>-8.8640000000000008</v>
      </c>
      <c r="K517">
        <v>96.6</v>
      </c>
      <c r="L517">
        <v>0.191</v>
      </c>
      <c r="M517">
        <v>0.20399999999999999</v>
      </c>
      <c r="N517">
        <v>0</v>
      </c>
      <c r="O517">
        <v>8.125</v>
      </c>
      <c r="R517">
        <v>12.43</v>
      </c>
      <c r="T517">
        <f t="shared" ref="T517:T580" si="56">B517*10000+C517</f>
        <v>220900</v>
      </c>
      <c r="U517">
        <v>81.3</v>
      </c>
      <c r="V517">
        <f t="shared" ref="V517:V580" si="57">IF(O517&lt;1,0,ROUND(O517,1))</f>
        <v>8.1</v>
      </c>
      <c r="W517" t="str">
        <f t="shared" ref="W517:W580" si="58">IF(C517=2400,ROUND(L517,3),"")</f>
        <v/>
      </c>
      <c r="X517" t="str">
        <f t="shared" ref="X517:X580" si="59">IF(C517=2400,ROUND(M517,3),"")</f>
        <v/>
      </c>
      <c r="AA517" s="16">
        <f t="shared" ref="AA517:AA580" si="60">ROUND((0.6105*(EXP((17.273*J517)/(J517+237.3))))*K517/100,3)</f>
        <v>0.30199999999999999</v>
      </c>
      <c r="AB517" s="16">
        <f t="shared" ref="AB517:AB580" si="61">ROUND(AA517/K517*(100-K517),3)</f>
        <v>1.0999999999999999E-2</v>
      </c>
      <c r="AC517" s="16"/>
    </row>
    <row r="518" spans="1:29" x14ac:dyDescent="0.25">
      <c r="A518" s="2">
        <v>43487</v>
      </c>
      <c r="B518" s="1">
        <v>22</v>
      </c>
      <c r="C518" s="3">
        <v>1000</v>
      </c>
      <c r="D518" s="10">
        <v>0.37836805555555553</v>
      </c>
      <c r="G518">
        <v>2.516</v>
      </c>
      <c r="H518">
        <v>4.5289999999999999</v>
      </c>
      <c r="I518">
        <v>42.118000000000002</v>
      </c>
      <c r="J518">
        <v>-9.0329999999999995</v>
      </c>
      <c r="K518">
        <v>96.4</v>
      </c>
      <c r="L518">
        <v>0.192</v>
      </c>
      <c r="M518">
        <v>0.20399999999999999</v>
      </c>
      <c r="N518">
        <v>0</v>
      </c>
      <c r="O518">
        <v>39.375</v>
      </c>
      <c r="R518">
        <v>12.64</v>
      </c>
      <c r="T518">
        <f t="shared" si="56"/>
        <v>221000</v>
      </c>
      <c r="U518">
        <v>205.2</v>
      </c>
      <c r="V518">
        <f t="shared" si="57"/>
        <v>39.4</v>
      </c>
      <c r="W518" t="str">
        <f t="shared" si="58"/>
        <v/>
      </c>
      <c r="X518" t="str">
        <f t="shared" si="59"/>
        <v/>
      </c>
      <c r="AA518" s="16">
        <f t="shared" si="60"/>
        <v>0.29699999999999999</v>
      </c>
      <c r="AB518" s="16">
        <f t="shared" si="61"/>
        <v>1.0999999999999999E-2</v>
      </c>
      <c r="AC518" s="16"/>
    </row>
    <row r="519" spans="1:29" x14ac:dyDescent="0.25">
      <c r="A519" s="2">
        <v>43487</v>
      </c>
      <c r="B519" s="1">
        <v>22</v>
      </c>
      <c r="C519" s="3">
        <v>1100</v>
      </c>
      <c r="D519" s="10">
        <v>0.42003472222222221</v>
      </c>
      <c r="G519">
        <v>2.516</v>
      </c>
      <c r="H519">
        <v>5.0330000000000004</v>
      </c>
      <c r="I519">
        <v>43.521999999999998</v>
      </c>
      <c r="J519">
        <v>-8.9649999999999999</v>
      </c>
      <c r="K519">
        <v>96.3</v>
      </c>
      <c r="L519">
        <v>0.192</v>
      </c>
      <c r="M519">
        <v>0.20399999999999999</v>
      </c>
      <c r="N519">
        <v>0</v>
      </c>
      <c r="O519">
        <v>65.625</v>
      </c>
      <c r="R519">
        <v>12.96</v>
      </c>
      <c r="T519">
        <f t="shared" si="56"/>
        <v>221100</v>
      </c>
      <c r="U519">
        <v>301</v>
      </c>
      <c r="V519">
        <f t="shared" si="57"/>
        <v>65.599999999999994</v>
      </c>
      <c r="W519" t="str">
        <f t="shared" si="58"/>
        <v/>
      </c>
      <c r="X519" t="str">
        <f t="shared" si="59"/>
        <v/>
      </c>
      <c r="AA519" s="16">
        <f t="shared" si="60"/>
        <v>0.29799999999999999</v>
      </c>
      <c r="AB519" s="16">
        <f t="shared" si="61"/>
        <v>1.0999999999999999E-2</v>
      </c>
      <c r="AC519" s="16"/>
    </row>
    <row r="520" spans="1:29" x14ac:dyDescent="0.25">
      <c r="A520" s="2">
        <v>43487</v>
      </c>
      <c r="B520" s="1">
        <v>22</v>
      </c>
      <c r="C520" s="3">
        <v>1200</v>
      </c>
      <c r="D520" s="10">
        <v>0.46170138888888884</v>
      </c>
      <c r="G520">
        <v>2.0129999999999999</v>
      </c>
      <c r="H520">
        <v>4.0259999999999998</v>
      </c>
      <c r="I520">
        <v>49.137</v>
      </c>
      <c r="J520">
        <v>-8.0660000000000007</v>
      </c>
      <c r="K520">
        <v>96.3</v>
      </c>
      <c r="L520">
        <v>0.192</v>
      </c>
      <c r="M520">
        <v>0.20399999999999999</v>
      </c>
      <c r="N520">
        <v>0</v>
      </c>
      <c r="O520">
        <v>84.375</v>
      </c>
      <c r="R520">
        <v>13.61</v>
      </c>
      <c r="T520">
        <f t="shared" si="56"/>
        <v>221200</v>
      </c>
      <c r="U520">
        <v>352</v>
      </c>
      <c r="V520">
        <f t="shared" si="57"/>
        <v>84.4</v>
      </c>
      <c r="W520" t="str">
        <f t="shared" si="58"/>
        <v/>
      </c>
      <c r="X520" t="str">
        <f t="shared" si="59"/>
        <v/>
      </c>
      <c r="AA520" s="16">
        <f t="shared" si="60"/>
        <v>0.32</v>
      </c>
      <c r="AB520" s="16">
        <f t="shared" si="61"/>
        <v>1.2E-2</v>
      </c>
      <c r="AC520" s="16"/>
    </row>
    <row r="521" spans="1:29" x14ac:dyDescent="0.25">
      <c r="A521" s="2">
        <v>43487</v>
      </c>
      <c r="B521" s="1">
        <v>22</v>
      </c>
      <c r="C521" s="3">
        <v>1300</v>
      </c>
      <c r="D521" s="10">
        <v>0.50336805555555553</v>
      </c>
      <c r="G521">
        <v>1.0069999999999999</v>
      </c>
      <c r="H521">
        <v>4.0259999999999998</v>
      </c>
      <c r="I521">
        <v>68.792000000000002</v>
      </c>
      <c r="J521">
        <v>-8.0329999999999995</v>
      </c>
      <c r="K521">
        <v>96.8</v>
      </c>
      <c r="L521">
        <v>0.191</v>
      </c>
      <c r="M521">
        <v>0.20399999999999999</v>
      </c>
      <c r="N521">
        <v>0</v>
      </c>
      <c r="O521">
        <v>103.125</v>
      </c>
      <c r="R521">
        <v>13.28</v>
      </c>
      <c r="T521">
        <f t="shared" si="56"/>
        <v>221300</v>
      </c>
      <c r="U521">
        <v>352</v>
      </c>
      <c r="V521">
        <f t="shared" si="57"/>
        <v>103.1</v>
      </c>
      <c r="W521" t="str">
        <f t="shared" si="58"/>
        <v/>
      </c>
      <c r="X521" t="str">
        <f t="shared" si="59"/>
        <v/>
      </c>
      <c r="AA521" s="16">
        <f t="shared" si="60"/>
        <v>0.32300000000000001</v>
      </c>
      <c r="AB521" s="16">
        <f t="shared" si="61"/>
        <v>1.0999999999999999E-2</v>
      </c>
      <c r="AC521" s="16"/>
    </row>
    <row r="522" spans="1:29" x14ac:dyDescent="0.25">
      <c r="A522" s="2">
        <v>43487</v>
      </c>
      <c r="B522" s="1">
        <v>22</v>
      </c>
      <c r="C522" s="3">
        <v>1400</v>
      </c>
      <c r="D522" s="10">
        <v>0.54503472222222216</v>
      </c>
      <c r="G522">
        <v>0.503</v>
      </c>
      <c r="H522">
        <v>4.0259999999999998</v>
      </c>
      <c r="I522">
        <v>130.565</v>
      </c>
      <c r="J522">
        <v>-6.5149999999999997</v>
      </c>
      <c r="K522">
        <v>97.4</v>
      </c>
      <c r="L522">
        <v>0.192</v>
      </c>
      <c r="M522">
        <v>0.20499999999999999</v>
      </c>
      <c r="N522">
        <v>0</v>
      </c>
      <c r="O522">
        <v>85.625</v>
      </c>
      <c r="R522">
        <v>13.93</v>
      </c>
      <c r="T522">
        <f t="shared" si="56"/>
        <v>221400</v>
      </c>
      <c r="U522">
        <v>300.7</v>
      </c>
      <c r="V522">
        <f t="shared" si="57"/>
        <v>85.6</v>
      </c>
      <c r="W522" t="str">
        <f t="shared" si="58"/>
        <v/>
      </c>
      <c r="X522" t="str">
        <f t="shared" si="59"/>
        <v/>
      </c>
      <c r="AA522" s="16">
        <f t="shared" si="60"/>
        <v>0.36499999999999999</v>
      </c>
      <c r="AB522" s="16">
        <f t="shared" si="61"/>
        <v>0.01</v>
      </c>
      <c r="AC522" s="16"/>
    </row>
    <row r="523" spans="1:29" x14ac:dyDescent="0.25">
      <c r="A523" s="2">
        <v>43487</v>
      </c>
      <c r="B523" s="1">
        <v>22</v>
      </c>
      <c r="C523" s="3">
        <v>1500</v>
      </c>
      <c r="D523" s="10">
        <v>0.5867013888888889</v>
      </c>
      <c r="G523">
        <v>2.0129999999999999</v>
      </c>
      <c r="H523">
        <v>7.0460000000000003</v>
      </c>
      <c r="I523">
        <v>186.72200000000001</v>
      </c>
      <c r="J523">
        <v>-6.1680000000000001</v>
      </c>
      <c r="K523">
        <v>98</v>
      </c>
      <c r="L523">
        <v>0.191</v>
      </c>
      <c r="M523">
        <v>0.20499999999999999</v>
      </c>
      <c r="N523">
        <v>0</v>
      </c>
      <c r="O523">
        <v>68.125</v>
      </c>
      <c r="R523">
        <v>13.28</v>
      </c>
      <c r="T523">
        <f t="shared" si="56"/>
        <v>221500</v>
      </c>
      <c r="U523">
        <v>204.7</v>
      </c>
      <c r="V523">
        <f t="shared" si="57"/>
        <v>68.099999999999994</v>
      </c>
      <c r="W523" t="str">
        <f t="shared" si="58"/>
        <v/>
      </c>
      <c r="X523" t="str">
        <f t="shared" si="59"/>
        <v/>
      </c>
      <c r="AA523" s="16">
        <f t="shared" si="60"/>
        <v>0.377</v>
      </c>
      <c r="AB523" s="16">
        <f t="shared" si="61"/>
        <v>8.0000000000000002E-3</v>
      </c>
      <c r="AC523" s="16"/>
    </row>
    <row r="524" spans="1:29" x14ac:dyDescent="0.25">
      <c r="A524" s="2">
        <v>43487</v>
      </c>
      <c r="B524" s="1">
        <v>22</v>
      </c>
      <c r="C524" s="3">
        <v>1600</v>
      </c>
      <c r="D524" s="10">
        <v>0.62836805555555553</v>
      </c>
      <c r="G524">
        <v>1.0069999999999999</v>
      </c>
      <c r="H524">
        <v>3.5230000000000001</v>
      </c>
      <c r="I524">
        <v>200.761</v>
      </c>
      <c r="J524">
        <v>-5.6980000000000004</v>
      </c>
      <c r="K524">
        <v>98.2</v>
      </c>
      <c r="L524">
        <v>0.191</v>
      </c>
      <c r="M524">
        <v>0.20399999999999999</v>
      </c>
      <c r="N524">
        <v>0</v>
      </c>
      <c r="O524">
        <v>43.125</v>
      </c>
      <c r="R524">
        <v>13.61</v>
      </c>
      <c r="T524">
        <f t="shared" si="56"/>
        <v>221600</v>
      </c>
      <c r="U524">
        <v>81</v>
      </c>
      <c r="V524">
        <f t="shared" si="57"/>
        <v>43.1</v>
      </c>
      <c r="W524" t="str">
        <f t="shared" si="58"/>
        <v/>
      </c>
      <c r="X524" t="str">
        <f t="shared" si="59"/>
        <v/>
      </c>
      <c r="AA524" s="16">
        <f t="shared" si="60"/>
        <v>0.39200000000000002</v>
      </c>
      <c r="AB524" s="16">
        <f t="shared" si="61"/>
        <v>7.0000000000000001E-3</v>
      </c>
      <c r="AC524" s="16"/>
    </row>
    <row r="525" spans="1:29" x14ac:dyDescent="0.25">
      <c r="A525" s="2">
        <v>43487</v>
      </c>
      <c r="B525" s="1">
        <v>22</v>
      </c>
      <c r="C525" s="3">
        <v>1700</v>
      </c>
      <c r="D525" s="10">
        <v>0.67003472222222227</v>
      </c>
      <c r="G525">
        <v>0</v>
      </c>
      <c r="H525">
        <v>2.516</v>
      </c>
      <c r="I525">
        <v>68.792000000000002</v>
      </c>
      <c r="J525">
        <v>-6.1050000000000004</v>
      </c>
      <c r="K525">
        <v>98.1</v>
      </c>
      <c r="L525">
        <v>0.191</v>
      </c>
      <c r="M525">
        <v>0.20399999999999999</v>
      </c>
      <c r="N525">
        <v>0</v>
      </c>
      <c r="O525">
        <v>8.125</v>
      </c>
      <c r="R525">
        <v>13.28</v>
      </c>
      <c r="T525">
        <f t="shared" si="56"/>
        <v>221700</v>
      </c>
      <c r="U525">
        <v>1.7</v>
      </c>
      <c r="V525">
        <f t="shared" si="57"/>
        <v>8.1</v>
      </c>
      <c r="W525" t="str">
        <f t="shared" si="58"/>
        <v/>
      </c>
      <c r="X525" t="str">
        <f t="shared" si="59"/>
        <v/>
      </c>
      <c r="AA525" s="16">
        <f t="shared" si="60"/>
        <v>0.38</v>
      </c>
      <c r="AB525" s="16">
        <f t="shared" si="61"/>
        <v>7.0000000000000001E-3</v>
      </c>
      <c r="AC525" s="16"/>
    </row>
    <row r="526" spans="1:29" x14ac:dyDescent="0.25">
      <c r="A526" s="2">
        <v>43487</v>
      </c>
      <c r="B526" s="1">
        <v>22</v>
      </c>
      <c r="C526" s="3">
        <v>1800</v>
      </c>
      <c r="D526" s="10">
        <v>0.7117013888888889</v>
      </c>
      <c r="G526">
        <v>0</v>
      </c>
      <c r="H526">
        <v>2.516</v>
      </c>
      <c r="I526">
        <v>185.31800000000001</v>
      </c>
      <c r="J526">
        <v>-5.76</v>
      </c>
      <c r="K526">
        <v>98.5</v>
      </c>
      <c r="L526">
        <v>0.192</v>
      </c>
      <c r="M526">
        <v>0.20399999999999999</v>
      </c>
      <c r="N526">
        <v>0</v>
      </c>
      <c r="O526">
        <v>0.625</v>
      </c>
      <c r="R526">
        <v>13.07</v>
      </c>
      <c r="T526">
        <f t="shared" si="56"/>
        <v>221800</v>
      </c>
      <c r="U526">
        <v>0</v>
      </c>
      <c r="V526">
        <f t="shared" si="57"/>
        <v>0</v>
      </c>
      <c r="W526" t="str">
        <f t="shared" si="58"/>
        <v/>
      </c>
      <c r="X526" t="str">
        <f t="shared" si="59"/>
        <v/>
      </c>
      <c r="AA526" s="16">
        <f t="shared" si="60"/>
        <v>0.39100000000000001</v>
      </c>
      <c r="AB526" s="16">
        <f t="shared" si="61"/>
        <v>6.0000000000000001E-3</v>
      </c>
      <c r="AC526" s="16"/>
    </row>
    <row r="527" spans="1:29" x14ac:dyDescent="0.25">
      <c r="A527" s="2">
        <v>43487</v>
      </c>
      <c r="B527" s="1">
        <v>22</v>
      </c>
      <c r="C527" s="3">
        <v>1900</v>
      </c>
      <c r="D527" s="10">
        <v>0.75336805555555564</v>
      </c>
      <c r="G527">
        <v>1.0069999999999999</v>
      </c>
      <c r="H527">
        <v>5.0330000000000004</v>
      </c>
      <c r="I527">
        <v>80.024000000000001</v>
      </c>
      <c r="J527">
        <v>-7.51</v>
      </c>
      <c r="K527">
        <v>98.5</v>
      </c>
      <c r="L527">
        <v>0.192</v>
      </c>
      <c r="M527">
        <v>0.20399999999999999</v>
      </c>
      <c r="N527">
        <v>0</v>
      </c>
      <c r="O527">
        <v>0.625</v>
      </c>
      <c r="R527">
        <v>12.96</v>
      </c>
      <c r="T527">
        <f t="shared" si="56"/>
        <v>221900</v>
      </c>
      <c r="U527">
        <v>0</v>
      </c>
      <c r="V527">
        <f t="shared" si="57"/>
        <v>0</v>
      </c>
      <c r="W527" t="str">
        <f t="shared" si="58"/>
        <v/>
      </c>
      <c r="X527" t="str">
        <f t="shared" si="59"/>
        <v/>
      </c>
      <c r="AA527" s="16">
        <f t="shared" si="60"/>
        <v>0.34200000000000003</v>
      </c>
      <c r="AB527" s="16">
        <f t="shared" si="61"/>
        <v>5.0000000000000001E-3</v>
      </c>
      <c r="AC527" s="16"/>
    </row>
    <row r="528" spans="1:29" x14ac:dyDescent="0.25">
      <c r="A528" s="2">
        <v>43487</v>
      </c>
      <c r="B528" s="1">
        <v>22</v>
      </c>
      <c r="C528" s="3">
        <v>2000</v>
      </c>
      <c r="D528" s="10">
        <v>0.79503472222222227</v>
      </c>
      <c r="G528">
        <v>2.0129999999999999</v>
      </c>
      <c r="H528">
        <v>4.5289999999999999</v>
      </c>
      <c r="I528">
        <v>43.521999999999998</v>
      </c>
      <c r="J528">
        <v>-6.8019999999999996</v>
      </c>
      <c r="K528">
        <v>98.1</v>
      </c>
      <c r="L528">
        <v>0.191</v>
      </c>
      <c r="M528">
        <v>0.20399999999999999</v>
      </c>
      <c r="N528">
        <v>0</v>
      </c>
      <c r="O528">
        <v>0.625</v>
      </c>
      <c r="R528">
        <v>12.86</v>
      </c>
      <c r="T528">
        <f t="shared" si="56"/>
        <v>222000</v>
      </c>
      <c r="U528">
        <v>0</v>
      </c>
      <c r="V528">
        <f t="shared" si="57"/>
        <v>0</v>
      </c>
      <c r="W528" t="str">
        <f t="shared" si="58"/>
        <v/>
      </c>
      <c r="X528" t="str">
        <f t="shared" si="59"/>
        <v/>
      </c>
      <c r="AA528" s="16">
        <f t="shared" si="60"/>
        <v>0.36</v>
      </c>
      <c r="AB528" s="16">
        <f t="shared" si="61"/>
        <v>7.0000000000000001E-3</v>
      </c>
      <c r="AC528" s="16"/>
    </row>
    <row r="529" spans="1:29" x14ac:dyDescent="0.25">
      <c r="A529" s="2">
        <v>43487</v>
      </c>
      <c r="B529" s="1">
        <v>22</v>
      </c>
      <c r="C529" s="3">
        <v>2100</v>
      </c>
      <c r="D529" s="10">
        <v>0.8367013888888889</v>
      </c>
      <c r="G529">
        <v>2.0129999999999999</v>
      </c>
      <c r="H529">
        <v>4.5289999999999999</v>
      </c>
      <c r="I529">
        <v>39.31</v>
      </c>
      <c r="J529">
        <v>-6.42</v>
      </c>
      <c r="K529">
        <v>98.3</v>
      </c>
      <c r="L529">
        <v>0.191</v>
      </c>
      <c r="M529">
        <v>0.20499999999999999</v>
      </c>
      <c r="N529">
        <v>0</v>
      </c>
      <c r="O529">
        <v>0.625</v>
      </c>
      <c r="R529">
        <v>12.75</v>
      </c>
      <c r="T529">
        <f t="shared" si="56"/>
        <v>222100</v>
      </c>
      <c r="U529">
        <v>0</v>
      </c>
      <c r="V529">
        <f t="shared" si="57"/>
        <v>0</v>
      </c>
      <c r="W529" t="str">
        <f t="shared" si="58"/>
        <v/>
      </c>
      <c r="X529" t="str">
        <f t="shared" si="59"/>
        <v/>
      </c>
      <c r="AA529" s="16">
        <f t="shared" si="60"/>
        <v>0.371</v>
      </c>
      <c r="AB529" s="16">
        <f t="shared" si="61"/>
        <v>6.0000000000000001E-3</v>
      </c>
      <c r="AC529" s="16"/>
    </row>
    <row r="530" spans="1:29" x14ac:dyDescent="0.25">
      <c r="A530" s="2">
        <v>43487</v>
      </c>
      <c r="B530" s="1">
        <v>22</v>
      </c>
      <c r="C530" s="3">
        <v>2200</v>
      </c>
      <c r="D530" s="10">
        <v>0.87836805555555564</v>
      </c>
      <c r="G530">
        <v>2.516</v>
      </c>
      <c r="H530">
        <v>6.0389999999999997</v>
      </c>
      <c r="I530">
        <v>29.481999999999999</v>
      </c>
      <c r="J530">
        <v>-6.0730000000000004</v>
      </c>
      <c r="K530">
        <v>98.3</v>
      </c>
      <c r="L530">
        <v>0.191</v>
      </c>
      <c r="M530">
        <v>0.20399999999999999</v>
      </c>
      <c r="N530">
        <v>0</v>
      </c>
      <c r="O530">
        <v>0.625</v>
      </c>
      <c r="R530">
        <v>12.64</v>
      </c>
      <c r="T530">
        <f t="shared" si="56"/>
        <v>222200</v>
      </c>
      <c r="U530">
        <v>0</v>
      </c>
      <c r="V530">
        <f t="shared" si="57"/>
        <v>0</v>
      </c>
      <c r="W530" t="str">
        <f t="shared" si="58"/>
        <v/>
      </c>
      <c r="X530" t="str">
        <f t="shared" si="59"/>
        <v/>
      </c>
      <c r="AA530" s="16">
        <f t="shared" si="60"/>
        <v>0.38100000000000001</v>
      </c>
      <c r="AB530" s="16">
        <f t="shared" si="61"/>
        <v>7.0000000000000001E-3</v>
      </c>
      <c r="AC530" s="16"/>
    </row>
    <row r="531" spans="1:29" x14ac:dyDescent="0.25">
      <c r="A531" s="2">
        <v>43487</v>
      </c>
      <c r="B531" s="1">
        <v>22</v>
      </c>
      <c r="C531" s="3">
        <v>2300</v>
      </c>
      <c r="D531" s="10">
        <v>0.92003472222222227</v>
      </c>
      <c r="G531">
        <v>3.02</v>
      </c>
      <c r="H531">
        <v>6.0389999999999997</v>
      </c>
      <c r="I531">
        <v>44.924999999999997</v>
      </c>
      <c r="J531">
        <v>-7.6079999999999997</v>
      </c>
      <c r="K531">
        <v>97.9</v>
      </c>
      <c r="L531">
        <v>0.191</v>
      </c>
      <c r="M531">
        <v>0.20399999999999999</v>
      </c>
      <c r="N531">
        <v>0</v>
      </c>
      <c r="O531">
        <v>0.625</v>
      </c>
      <c r="R531">
        <v>12.64</v>
      </c>
      <c r="T531">
        <f t="shared" si="56"/>
        <v>222300</v>
      </c>
      <c r="U531">
        <v>0</v>
      </c>
      <c r="V531">
        <f t="shared" si="57"/>
        <v>0</v>
      </c>
      <c r="W531" t="str">
        <f t="shared" si="58"/>
        <v/>
      </c>
      <c r="X531" t="str">
        <f t="shared" si="59"/>
        <v/>
      </c>
      <c r="AA531" s="16">
        <f t="shared" si="60"/>
        <v>0.33700000000000002</v>
      </c>
      <c r="AB531" s="16">
        <f t="shared" si="61"/>
        <v>7.0000000000000001E-3</v>
      </c>
      <c r="AC531" s="16"/>
    </row>
    <row r="532" spans="1:29" x14ac:dyDescent="0.25">
      <c r="A532" s="2">
        <v>43487</v>
      </c>
      <c r="B532" s="1">
        <v>22</v>
      </c>
      <c r="C532" s="3">
        <v>2400</v>
      </c>
      <c r="D532" s="10">
        <v>0.9617013888888889</v>
      </c>
      <c r="G532">
        <v>4.5289999999999999</v>
      </c>
      <c r="H532">
        <v>7.5490000000000004</v>
      </c>
      <c r="I532">
        <v>37.905999999999999</v>
      </c>
      <c r="J532">
        <v>-8.2639999999999993</v>
      </c>
      <c r="K532">
        <v>97.5</v>
      </c>
      <c r="L532">
        <v>0.192</v>
      </c>
      <c r="M532">
        <v>0.20399999999999999</v>
      </c>
      <c r="N532">
        <v>0</v>
      </c>
      <c r="O532">
        <v>0.625</v>
      </c>
      <c r="R532">
        <v>12.53</v>
      </c>
      <c r="T532">
        <f t="shared" si="56"/>
        <v>222400</v>
      </c>
      <c r="U532">
        <v>0</v>
      </c>
      <c r="V532">
        <f t="shared" si="57"/>
        <v>0</v>
      </c>
      <c r="W532">
        <f t="shared" si="58"/>
        <v>0.192</v>
      </c>
      <c r="X532">
        <f t="shared" si="59"/>
        <v>0.20399999999999999</v>
      </c>
      <c r="AA532" s="16">
        <f t="shared" si="60"/>
        <v>0.31900000000000001</v>
      </c>
      <c r="AB532" s="16">
        <f t="shared" si="61"/>
        <v>8.0000000000000002E-3</v>
      </c>
      <c r="AC532" s="16"/>
    </row>
    <row r="533" spans="1:29" x14ac:dyDescent="0.25">
      <c r="A533" s="2">
        <v>43488</v>
      </c>
      <c r="B533" s="1">
        <v>23</v>
      </c>
      <c r="C533" s="3">
        <v>100</v>
      </c>
      <c r="D533" s="10">
        <v>3.3680555555555551E-3</v>
      </c>
      <c r="G533">
        <v>5.0330000000000004</v>
      </c>
      <c r="H533">
        <v>8.0519999999999996</v>
      </c>
      <c r="I533">
        <v>44.924999999999997</v>
      </c>
      <c r="J533">
        <v>-8.3309999999999995</v>
      </c>
      <c r="K533">
        <v>97.3</v>
      </c>
      <c r="L533">
        <v>0.191</v>
      </c>
      <c r="M533">
        <v>0.20399999999999999</v>
      </c>
      <c r="N533">
        <v>0</v>
      </c>
      <c r="O533">
        <v>0.625</v>
      </c>
      <c r="R533">
        <v>12.53</v>
      </c>
      <c r="T533">
        <f t="shared" si="56"/>
        <v>230100</v>
      </c>
      <c r="U533">
        <v>0</v>
      </c>
      <c r="V533">
        <f t="shared" si="57"/>
        <v>0</v>
      </c>
      <c r="W533" t="str">
        <f t="shared" si="58"/>
        <v/>
      </c>
      <c r="X533" t="str">
        <f t="shared" si="59"/>
        <v/>
      </c>
      <c r="AA533" s="16">
        <f t="shared" si="60"/>
        <v>0.317</v>
      </c>
      <c r="AB533" s="16">
        <f t="shared" si="61"/>
        <v>8.9999999999999993E-3</v>
      </c>
      <c r="AC533" s="16"/>
    </row>
    <row r="534" spans="1:29" x14ac:dyDescent="0.25">
      <c r="A534" s="2">
        <v>43488</v>
      </c>
      <c r="B534" s="1">
        <v>23</v>
      </c>
      <c r="C534" s="3">
        <v>200</v>
      </c>
      <c r="D534" s="10">
        <v>4.5034722222222219E-2</v>
      </c>
      <c r="G534">
        <v>5.0330000000000004</v>
      </c>
      <c r="H534">
        <v>8.5559999999999992</v>
      </c>
      <c r="I534">
        <v>47.732999999999997</v>
      </c>
      <c r="J534">
        <v>-8.2970000000000006</v>
      </c>
      <c r="K534">
        <v>97.3</v>
      </c>
      <c r="L534">
        <v>0.191</v>
      </c>
      <c r="M534">
        <v>0.20399999999999999</v>
      </c>
      <c r="N534">
        <v>0</v>
      </c>
      <c r="O534">
        <v>0.625</v>
      </c>
      <c r="R534">
        <v>12.53</v>
      </c>
      <c r="T534">
        <f t="shared" si="56"/>
        <v>230200</v>
      </c>
      <c r="U534">
        <v>0</v>
      </c>
      <c r="V534">
        <f t="shared" si="57"/>
        <v>0</v>
      </c>
      <c r="W534" t="str">
        <f t="shared" si="58"/>
        <v/>
      </c>
      <c r="X534" t="str">
        <f t="shared" si="59"/>
        <v/>
      </c>
      <c r="AA534" s="16">
        <f t="shared" si="60"/>
        <v>0.318</v>
      </c>
      <c r="AB534" s="16">
        <f t="shared" si="61"/>
        <v>8.9999999999999993E-3</v>
      </c>
      <c r="AC534" s="16"/>
    </row>
    <row r="535" spans="1:29" x14ac:dyDescent="0.25">
      <c r="A535" s="2">
        <v>43488</v>
      </c>
      <c r="B535" s="1">
        <v>23</v>
      </c>
      <c r="C535" s="3">
        <v>300</v>
      </c>
      <c r="D535" s="10">
        <v>8.6701388888888897E-2</v>
      </c>
      <c r="G535">
        <v>5.0330000000000004</v>
      </c>
      <c r="H535">
        <v>8.5559999999999992</v>
      </c>
      <c r="I535">
        <v>43.521999999999998</v>
      </c>
      <c r="J535">
        <v>-8.1980000000000004</v>
      </c>
      <c r="K535">
        <v>97.4</v>
      </c>
      <c r="L535">
        <v>0.191</v>
      </c>
      <c r="M535">
        <v>0.20499999999999999</v>
      </c>
      <c r="N535">
        <v>0</v>
      </c>
      <c r="O535">
        <v>0.625</v>
      </c>
      <c r="R535">
        <v>12.53</v>
      </c>
      <c r="T535">
        <f t="shared" si="56"/>
        <v>230300</v>
      </c>
      <c r="U535">
        <v>0</v>
      </c>
      <c r="V535">
        <f t="shared" si="57"/>
        <v>0</v>
      </c>
      <c r="W535" t="str">
        <f t="shared" si="58"/>
        <v/>
      </c>
      <c r="X535" t="str">
        <f t="shared" si="59"/>
        <v/>
      </c>
      <c r="AA535" s="16">
        <f t="shared" si="60"/>
        <v>0.32</v>
      </c>
      <c r="AB535" s="16">
        <f t="shared" si="61"/>
        <v>8.9999999999999993E-3</v>
      </c>
      <c r="AC535" s="16"/>
    </row>
    <row r="536" spans="1:29" x14ac:dyDescent="0.25">
      <c r="A536" s="2">
        <v>43488</v>
      </c>
      <c r="B536" s="1">
        <v>23</v>
      </c>
      <c r="C536" s="3">
        <v>400</v>
      </c>
      <c r="D536" s="10">
        <v>0.12836805555555555</v>
      </c>
      <c r="G536">
        <v>3.5230000000000001</v>
      </c>
      <c r="H536">
        <v>7.0460000000000003</v>
      </c>
      <c r="I536">
        <v>42.118000000000002</v>
      </c>
      <c r="J536">
        <v>-8.0990000000000002</v>
      </c>
      <c r="K536">
        <v>97.5</v>
      </c>
      <c r="L536">
        <v>0.191</v>
      </c>
      <c r="M536">
        <v>0.20399999999999999</v>
      </c>
      <c r="N536">
        <v>0</v>
      </c>
      <c r="O536">
        <v>0.625</v>
      </c>
      <c r="R536">
        <v>12.53</v>
      </c>
      <c r="T536">
        <f t="shared" si="56"/>
        <v>230400</v>
      </c>
      <c r="U536">
        <v>0</v>
      </c>
      <c r="V536">
        <f t="shared" si="57"/>
        <v>0</v>
      </c>
      <c r="W536" t="str">
        <f t="shared" si="58"/>
        <v/>
      </c>
      <c r="X536" t="str">
        <f t="shared" si="59"/>
        <v/>
      </c>
      <c r="AA536" s="16">
        <f t="shared" si="60"/>
        <v>0.32300000000000001</v>
      </c>
      <c r="AB536" s="16">
        <f t="shared" si="61"/>
        <v>8.0000000000000002E-3</v>
      </c>
      <c r="AC536" s="16"/>
    </row>
    <row r="537" spans="1:29" x14ac:dyDescent="0.25">
      <c r="A537" s="2">
        <v>43488</v>
      </c>
      <c r="B537" s="1">
        <v>23</v>
      </c>
      <c r="C537" s="3">
        <v>500</v>
      </c>
      <c r="D537" s="10">
        <v>0.17003472222222224</v>
      </c>
      <c r="G537">
        <v>2.516</v>
      </c>
      <c r="H537">
        <v>5.0330000000000004</v>
      </c>
      <c r="I537">
        <v>35.097999999999999</v>
      </c>
      <c r="J537">
        <v>-7.7709999999999999</v>
      </c>
      <c r="K537">
        <v>97.6</v>
      </c>
      <c r="L537">
        <v>0.191</v>
      </c>
      <c r="M537">
        <v>0.20399999999999999</v>
      </c>
      <c r="N537">
        <v>0</v>
      </c>
      <c r="O537">
        <v>0.625</v>
      </c>
      <c r="R537">
        <v>12.43</v>
      </c>
      <c r="T537">
        <f t="shared" si="56"/>
        <v>230500</v>
      </c>
      <c r="U537">
        <v>0</v>
      </c>
      <c r="V537">
        <f t="shared" si="57"/>
        <v>0</v>
      </c>
      <c r="W537" t="str">
        <f t="shared" si="58"/>
        <v/>
      </c>
      <c r="X537" t="str">
        <f t="shared" si="59"/>
        <v/>
      </c>
      <c r="AA537" s="16">
        <f t="shared" si="60"/>
        <v>0.33200000000000002</v>
      </c>
      <c r="AB537" s="16">
        <f t="shared" si="61"/>
        <v>8.0000000000000002E-3</v>
      </c>
      <c r="AC537" s="16"/>
    </row>
    <row r="538" spans="1:29" x14ac:dyDescent="0.25">
      <c r="A538" s="2">
        <v>43488</v>
      </c>
      <c r="B538" s="1">
        <v>23</v>
      </c>
      <c r="C538" s="3">
        <v>600</v>
      </c>
      <c r="D538" s="10">
        <v>0.2117013888888889</v>
      </c>
      <c r="G538">
        <v>0.503</v>
      </c>
      <c r="H538">
        <v>3.02</v>
      </c>
      <c r="I538">
        <v>21.059000000000001</v>
      </c>
      <c r="J538">
        <v>-7.7380000000000004</v>
      </c>
      <c r="K538">
        <v>97.7</v>
      </c>
      <c r="L538">
        <v>0.191</v>
      </c>
      <c r="M538">
        <v>0.20399999999999999</v>
      </c>
      <c r="N538">
        <v>0</v>
      </c>
      <c r="O538">
        <v>0.625</v>
      </c>
      <c r="R538">
        <v>12.43</v>
      </c>
      <c r="T538">
        <f t="shared" si="56"/>
        <v>230600</v>
      </c>
      <c r="U538">
        <v>0</v>
      </c>
      <c r="V538">
        <f t="shared" si="57"/>
        <v>0</v>
      </c>
      <c r="W538" t="str">
        <f t="shared" si="58"/>
        <v/>
      </c>
      <c r="X538" t="str">
        <f t="shared" si="59"/>
        <v/>
      </c>
      <c r="AA538" s="16">
        <f t="shared" si="60"/>
        <v>0.33300000000000002</v>
      </c>
      <c r="AB538" s="16">
        <f t="shared" si="61"/>
        <v>8.0000000000000002E-3</v>
      </c>
      <c r="AC538" s="16"/>
    </row>
    <row r="539" spans="1:29" x14ac:dyDescent="0.25">
      <c r="A539" s="2">
        <v>43488</v>
      </c>
      <c r="B539" s="1">
        <v>23</v>
      </c>
      <c r="C539" s="3">
        <v>700</v>
      </c>
      <c r="D539" s="10">
        <v>0.25336805555555558</v>
      </c>
      <c r="G539">
        <v>0.503</v>
      </c>
      <c r="H539">
        <v>4.0259999999999998</v>
      </c>
      <c r="I539">
        <v>324.30599999999998</v>
      </c>
      <c r="J539">
        <v>-6.5789999999999997</v>
      </c>
      <c r="K539">
        <v>98.3</v>
      </c>
      <c r="L539">
        <v>0.192</v>
      </c>
      <c r="M539">
        <v>0.20399999999999999</v>
      </c>
      <c r="N539">
        <v>0</v>
      </c>
      <c r="O539">
        <v>0.625</v>
      </c>
      <c r="R539">
        <v>12.43</v>
      </c>
      <c r="T539">
        <f t="shared" si="56"/>
        <v>230700</v>
      </c>
      <c r="U539">
        <v>0</v>
      </c>
      <c r="V539">
        <f t="shared" si="57"/>
        <v>0</v>
      </c>
      <c r="W539" t="str">
        <f t="shared" si="58"/>
        <v/>
      </c>
      <c r="X539" t="str">
        <f t="shared" si="59"/>
        <v/>
      </c>
      <c r="AA539" s="16">
        <f t="shared" si="60"/>
        <v>0.36699999999999999</v>
      </c>
      <c r="AB539" s="16">
        <f t="shared" si="61"/>
        <v>6.0000000000000001E-3</v>
      </c>
      <c r="AC539" s="16"/>
    </row>
    <row r="540" spans="1:29" x14ac:dyDescent="0.25">
      <c r="A540" s="2">
        <v>43488</v>
      </c>
      <c r="B540" s="1">
        <v>23</v>
      </c>
      <c r="C540" s="3">
        <v>800</v>
      </c>
      <c r="D540" s="10">
        <v>0.29503472222222221</v>
      </c>
      <c r="G540">
        <v>1.51</v>
      </c>
      <c r="H540">
        <v>5.0330000000000004</v>
      </c>
      <c r="I540">
        <v>328.51799999999997</v>
      </c>
      <c r="J540">
        <v>-7.5430000000000001</v>
      </c>
      <c r="K540">
        <v>98.1</v>
      </c>
      <c r="L540">
        <v>0.191</v>
      </c>
      <c r="M540">
        <v>0.20399999999999999</v>
      </c>
      <c r="N540">
        <v>0</v>
      </c>
      <c r="O540">
        <v>0.625</v>
      </c>
      <c r="R540">
        <v>12.43</v>
      </c>
      <c r="T540">
        <f t="shared" si="56"/>
        <v>230800</v>
      </c>
      <c r="U540">
        <v>1.8</v>
      </c>
      <c r="V540">
        <f t="shared" si="57"/>
        <v>0</v>
      </c>
      <c r="W540" t="str">
        <f t="shared" si="58"/>
        <v/>
      </c>
      <c r="X540" t="str">
        <f t="shared" si="59"/>
        <v/>
      </c>
      <c r="AA540" s="16">
        <f t="shared" si="60"/>
        <v>0.34</v>
      </c>
      <c r="AB540" s="16">
        <f t="shared" si="61"/>
        <v>7.0000000000000001E-3</v>
      </c>
      <c r="AC540" s="16"/>
    </row>
    <row r="541" spans="1:29" x14ac:dyDescent="0.25">
      <c r="A541" s="2">
        <v>43488</v>
      </c>
      <c r="B541" s="1">
        <v>23</v>
      </c>
      <c r="C541" s="3">
        <v>900</v>
      </c>
      <c r="D541" s="10">
        <v>0.33670138888888884</v>
      </c>
      <c r="G541">
        <v>1.51</v>
      </c>
      <c r="H541">
        <v>4.0259999999999998</v>
      </c>
      <c r="I541">
        <v>341.15300000000002</v>
      </c>
      <c r="J541">
        <v>-7.2510000000000003</v>
      </c>
      <c r="K541">
        <v>98</v>
      </c>
      <c r="L541">
        <v>0.192</v>
      </c>
      <c r="M541">
        <v>0.20399999999999999</v>
      </c>
      <c r="N541">
        <v>0</v>
      </c>
      <c r="O541">
        <v>11.875</v>
      </c>
      <c r="R541">
        <v>12.53</v>
      </c>
      <c r="T541">
        <f t="shared" si="56"/>
        <v>230900</v>
      </c>
      <c r="U541">
        <v>83.8</v>
      </c>
      <c r="V541">
        <f t="shared" si="57"/>
        <v>11.9</v>
      </c>
      <c r="W541" t="str">
        <f t="shared" si="58"/>
        <v/>
      </c>
      <c r="X541" t="str">
        <f t="shared" si="59"/>
        <v/>
      </c>
      <c r="AA541" s="16">
        <f t="shared" si="60"/>
        <v>0.34699999999999998</v>
      </c>
      <c r="AB541" s="16">
        <f t="shared" si="61"/>
        <v>7.0000000000000001E-3</v>
      </c>
      <c r="AC541" s="16"/>
    </row>
    <row r="542" spans="1:29" x14ac:dyDescent="0.25">
      <c r="A542" s="2">
        <v>43488</v>
      </c>
      <c r="B542" s="1">
        <v>23</v>
      </c>
      <c r="C542" s="3">
        <v>1000</v>
      </c>
      <c r="D542" s="10">
        <v>0.37836805555555553</v>
      </c>
      <c r="G542">
        <v>1.51</v>
      </c>
      <c r="H542">
        <v>4.0259999999999998</v>
      </c>
      <c r="I542">
        <v>318.69</v>
      </c>
      <c r="J542">
        <v>-7.1219999999999999</v>
      </c>
      <c r="K542">
        <v>97.6</v>
      </c>
      <c r="L542">
        <v>0.191</v>
      </c>
      <c r="M542">
        <v>0.20399999999999999</v>
      </c>
      <c r="N542">
        <v>0</v>
      </c>
      <c r="O542">
        <v>105.625</v>
      </c>
      <c r="R542">
        <v>13.61</v>
      </c>
      <c r="T542">
        <f t="shared" si="56"/>
        <v>231000</v>
      </c>
      <c r="U542">
        <v>208.3</v>
      </c>
      <c r="V542">
        <f t="shared" si="57"/>
        <v>105.6</v>
      </c>
      <c r="W542" t="str">
        <f t="shared" si="58"/>
        <v/>
      </c>
      <c r="X542" t="str">
        <f t="shared" si="59"/>
        <v/>
      </c>
      <c r="AA542" s="16">
        <f t="shared" si="60"/>
        <v>0.34899999999999998</v>
      </c>
      <c r="AB542" s="16">
        <f t="shared" si="61"/>
        <v>8.9999999999999993E-3</v>
      </c>
      <c r="AC542" s="16"/>
    </row>
    <row r="543" spans="1:29" x14ac:dyDescent="0.25">
      <c r="A543" s="2">
        <v>43488</v>
      </c>
      <c r="B543" s="1">
        <v>23</v>
      </c>
      <c r="C543" s="3">
        <v>1100</v>
      </c>
      <c r="D543" s="10">
        <v>0.42003472222222221</v>
      </c>
      <c r="G543">
        <v>2.0129999999999999</v>
      </c>
      <c r="H543">
        <v>6.0389999999999997</v>
      </c>
      <c r="I543">
        <v>280.78399999999999</v>
      </c>
      <c r="J543">
        <v>-6.3570000000000002</v>
      </c>
      <c r="K543">
        <v>97.6</v>
      </c>
      <c r="L543">
        <v>0.191</v>
      </c>
      <c r="M543">
        <v>0.20399999999999999</v>
      </c>
      <c r="N543">
        <v>0</v>
      </c>
      <c r="O543">
        <v>106.875</v>
      </c>
      <c r="R543">
        <v>13.28</v>
      </c>
      <c r="T543">
        <f t="shared" si="56"/>
        <v>231100</v>
      </c>
      <c r="U543">
        <v>304.7</v>
      </c>
      <c r="V543">
        <f t="shared" si="57"/>
        <v>106.9</v>
      </c>
      <c r="W543" t="str">
        <f t="shared" si="58"/>
        <v/>
      </c>
      <c r="X543" t="str">
        <f t="shared" si="59"/>
        <v/>
      </c>
      <c r="AA543" s="16">
        <f t="shared" si="60"/>
        <v>0.37</v>
      </c>
      <c r="AB543" s="16">
        <f t="shared" si="61"/>
        <v>8.9999999999999993E-3</v>
      </c>
      <c r="AC543" s="16"/>
    </row>
    <row r="544" spans="1:29" x14ac:dyDescent="0.25">
      <c r="A544" s="2">
        <v>43488</v>
      </c>
      <c r="B544" s="1">
        <v>23</v>
      </c>
      <c r="C544" s="3">
        <v>1200</v>
      </c>
      <c r="D544" s="10">
        <v>0.46170138888888884</v>
      </c>
      <c r="G544">
        <v>2.516</v>
      </c>
      <c r="H544">
        <v>6.0389999999999997</v>
      </c>
      <c r="I544">
        <v>287.80399999999997</v>
      </c>
      <c r="J544">
        <v>-5.76</v>
      </c>
      <c r="K544">
        <v>97.9</v>
      </c>
      <c r="L544">
        <v>0.191</v>
      </c>
      <c r="M544">
        <v>0.20399999999999999</v>
      </c>
      <c r="N544">
        <v>0</v>
      </c>
      <c r="O544">
        <v>163.125</v>
      </c>
      <c r="R544">
        <v>13.82</v>
      </c>
      <c r="T544">
        <f t="shared" si="56"/>
        <v>231200</v>
      </c>
      <c r="U544">
        <v>356.2</v>
      </c>
      <c r="V544">
        <f t="shared" si="57"/>
        <v>163.1</v>
      </c>
      <c r="W544" t="str">
        <f t="shared" si="58"/>
        <v/>
      </c>
      <c r="X544" t="str">
        <f t="shared" si="59"/>
        <v/>
      </c>
      <c r="AA544" s="16">
        <f t="shared" si="60"/>
        <v>0.38900000000000001</v>
      </c>
      <c r="AB544" s="16">
        <f t="shared" si="61"/>
        <v>8.0000000000000002E-3</v>
      </c>
      <c r="AC544" s="16"/>
    </row>
    <row r="545" spans="1:29" x14ac:dyDescent="0.25">
      <c r="A545" s="2">
        <v>43488</v>
      </c>
      <c r="B545" s="1">
        <v>23</v>
      </c>
      <c r="C545" s="3">
        <v>1300</v>
      </c>
      <c r="D545" s="10">
        <v>0.50336805555555553</v>
      </c>
      <c r="G545">
        <v>2.516</v>
      </c>
      <c r="H545">
        <v>6.5430000000000001</v>
      </c>
      <c r="I545">
        <v>292.01600000000002</v>
      </c>
      <c r="J545">
        <v>-5.7910000000000004</v>
      </c>
      <c r="K545">
        <v>98</v>
      </c>
      <c r="L545">
        <v>0.191</v>
      </c>
      <c r="M545">
        <v>0.20399999999999999</v>
      </c>
      <c r="N545">
        <v>0</v>
      </c>
      <c r="O545">
        <v>144.375</v>
      </c>
      <c r="R545">
        <v>14.04</v>
      </c>
      <c r="T545">
        <f t="shared" si="56"/>
        <v>231300</v>
      </c>
      <c r="U545">
        <v>356.2</v>
      </c>
      <c r="V545">
        <f t="shared" si="57"/>
        <v>144.4</v>
      </c>
      <c r="W545" t="str">
        <f t="shared" si="58"/>
        <v/>
      </c>
      <c r="X545" t="str">
        <f t="shared" si="59"/>
        <v/>
      </c>
      <c r="AA545" s="16">
        <f t="shared" si="60"/>
        <v>0.38800000000000001</v>
      </c>
      <c r="AB545" s="16">
        <f t="shared" si="61"/>
        <v>8.0000000000000002E-3</v>
      </c>
      <c r="AC545" s="16"/>
    </row>
    <row r="546" spans="1:29" x14ac:dyDescent="0.25">
      <c r="A546" s="2">
        <v>43488</v>
      </c>
      <c r="B546" s="1">
        <v>23</v>
      </c>
      <c r="C546" s="3">
        <v>1400</v>
      </c>
      <c r="D546" s="10">
        <v>0.54503472222222216</v>
      </c>
      <c r="G546">
        <v>3.02</v>
      </c>
      <c r="H546">
        <v>8.0519999999999996</v>
      </c>
      <c r="I546">
        <v>293.42</v>
      </c>
      <c r="J546">
        <v>-5.7910000000000004</v>
      </c>
      <c r="K546">
        <v>98.1</v>
      </c>
      <c r="L546">
        <v>0.191</v>
      </c>
      <c r="M546">
        <v>0.20399999999999999</v>
      </c>
      <c r="N546">
        <v>0</v>
      </c>
      <c r="O546">
        <v>90.625</v>
      </c>
      <c r="R546">
        <v>13.5</v>
      </c>
      <c r="T546">
        <f t="shared" si="56"/>
        <v>231400</v>
      </c>
      <c r="U546">
        <v>305.5</v>
      </c>
      <c r="V546">
        <f t="shared" si="57"/>
        <v>90.6</v>
      </c>
      <c r="W546" t="str">
        <f t="shared" si="58"/>
        <v/>
      </c>
      <c r="X546" t="str">
        <f t="shared" si="59"/>
        <v/>
      </c>
      <c r="AA546" s="16">
        <f t="shared" si="60"/>
        <v>0.38900000000000001</v>
      </c>
      <c r="AB546" s="16">
        <f t="shared" si="61"/>
        <v>8.0000000000000002E-3</v>
      </c>
      <c r="AC546" s="16"/>
    </row>
    <row r="547" spans="1:29" x14ac:dyDescent="0.25">
      <c r="A547" s="2">
        <v>43488</v>
      </c>
      <c r="B547" s="1">
        <v>23</v>
      </c>
      <c r="C547" s="3">
        <v>1500</v>
      </c>
      <c r="D547" s="10">
        <v>0.5867013888888889</v>
      </c>
      <c r="G547">
        <v>3.5230000000000001</v>
      </c>
      <c r="H547">
        <v>8.5559999999999992</v>
      </c>
      <c r="I547">
        <v>275.16899999999998</v>
      </c>
      <c r="J547">
        <v>-5.202</v>
      </c>
      <c r="K547">
        <v>98.4</v>
      </c>
      <c r="L547">
        <v>0.191</v>
      </c>
      <c r="M547">
        <v>0.20399999999999999</v>
      </c>
      <c r="N547">
        <v>0</v>
      </c>
      <c r="O547">
        <v>223.125</v>
      </c>
      <c r="R547">
        <v>13.82</v>
      </c>
      <c r="T547">
        <f t="shared" si="56"/>
        <v>231500</v>
      </c>
      <c r="U547">
        <v>209.3</v>
      </c>
      <c r="V547">
        <f t="shared" si="57"/>
        <v>223.1</v>
      </c>
      <c r="W547" t="str">
        <f t="shared" si="58"/>
        <v/>
      </c>
      <c r="X547" t="str">
        <f t="shared" si="59"/>
        <v/>
      </c>
      <c r="AA547" s="16">
        <f t="shared" si="60"/>
        <v>0.40799999999999997</v>
      </c>
      <c r="AB547" s="16">
        <f t="shared" si="61"/>
        <v>7.0000000000000001E-3</v>
      </c>
      <c r="AC547" s="16"/>
    </row>
    <row r="548" spans="1:29" x14ac:dyDescent="0.25">
      <c r="A548" s="2">
        <v>43488</v>
      </c>
      <c r="B548" s="1">
        <v>23</v>
      </c>
      <c r="C548" s="3">
        <v>1600</v>
      </c>
      <c r="D548" s="10">
        <v>0.62836805555555553</v>
      </c>
      <c r="G548">
        <v>3.02</v>
      </c>
      <c r="H548">
        <v>7.5490000000000004</v>
      </c>
      <c r="I548">
        <v>272.36099999999999</v>
      </c>
      <c r="J548">
        <v>-5.48</v>
      </c>
      <c r="K548">
        <v>98.6</v>
      </c>
      <c r="L548">
        <v>0.191</v>
      </c>
      <c r="M548">
        <v>0.20399999999999999</v>
      </c>
      <c r="N548">
        <v>0</v>
      </c>
      <c r="O548">
        <v>60.625</v>
      </c>
      <c r="R548">
        <v>13.39</v>
      </c>
      <c r="T548">
        <f t="shared" si="56"/>
        <v>231600</v>
      </c>
      <c r="U548">
        <v>84.8</v>
      </c>
      <c r="V548">
        <f t="shared" si="57"/>
        <v>60.6</v>
      </c>
      <c r="W548" t="str">
        <f t="shared" si="58"/>
        <v/>
      </c>
      <c r="X548" t="str">
        <f t="shared" si="59"/>
        <v/>
      </c>
      <c r="AA548" s="16">
        <f t="shared" si="60"/>
        <v>0.4</v>
      </c>
      <c r="AB548" s="16">
        <f t="shared" si="61"/>
        <v>6.0000000000000001E-3</v>
      </c>
      <c r="AC548" s="16"/>
    </row>
    <row r="549" spans="1:29" x14ac:dyDescent="0.25">
      <c r="A549" s="2">
        <v>43488</v>
      </c>
      <c r="B549" s="1">
        <v>23</v>
      </c>
      <c r="C549" s="3">
        <v>1700</v>
      </c>
      <c r="D549" s="10">
        <v>0.67003472222222227</v>
      </c>
      <c r="G549">
        <v>2.516</v>
      </c>
      <c r="H549">
        <v>7.5490000000000004</v>
      </c>
      <c r="I549">
        <v>277.976</v>
      </c>
      <c r="J549">
        <v>-5.4489999999999998</v>
      </c>
      <c r="K549">
        <v>98.9</v>
      </c>
      <c r="L549">
        <v>0.191</v>
      </c>
      <c r="M549">
        <v>0.20399999999999999</v>
      </c>
      <c r="N549">
        <v>0</v>
      </c>
      <c r="O549">
        <v>58.125</v>
      </c>
      <c r="R549">
        <v>13.5</v>
      </c>
      <c r="T549">
        <f t="shared" si="56"/>
        <v>231700</v>
      </c>
      <c r="U549">
        <v>2.5</v>
      </c>
      <c r="V549">
        <f t="shared" si="57"/>
        <v>58.1</v>
      </c>
      <c r="W549" t="str">
        <f t="shared" si="58"/>
        <v/>
      </c>
      <c r="X549" t="str">
        <f t="shared" si="59"/>
        <v/>
      </c>
      <c r="AA549" s="16">
        <f t="shared" si="60"/>
        <v>0.40200000000000002</v>
      </c>
      <c r="AB549" s="16">
        <f t="shared" si="61"/>
        <v>4.0000000000000001E-3</v>
      </c>
      <c r="AC549" s="16"/>
    </row>
    <row r="550" spans="1:29" x14ac:dyDescent="0.25">
      <c r="A550" s="2">
        <v>43488</v>
      </c>
      <c r="B550" s="1">
        <v>23</v>
      </c>
      <c r="C550" s="3">
        <v>1800</v>
      </c>
      <c r="D550" s="10">
        <v>0.7117013888888889</v>
      </c>
      <c r="G550">
        <v>3.02</v>
      </c>
      <c r="H550">
        <v>7.0460000000000003</v>
      </c>
      <c r="I550">
        <v>284.99599999999998</v>
      </c>
      <c r="J550">
        <v>-5.8230000000000004</v>
      </c>
      <c r="K550">
        <v>99</v>
      </c>
      <c r="L550">
        <v>0.191</v>
      </c>
      <c r="M550">
        <v>0.20399999999999999</v>
      </c>
      <c r="N550">
        <v>0</v>
      </c>
      <c r="O550">
        <v>0.625</v>
      </c>
      <c r="R550">
        <v>13.07</v>
      </c>
      <c r="T550">
        <f t="shared" si="56"/>
        <v>231800</v>
      </c>
      <c r="U550">
        <v>0</v>
      </c>
      <c r="V550">
        <f t="shared" si="57"/>
        <v>0</v>
      </c>
      <c r="W550" t="str">
        <f t="shared" si="58"/>
        <v/>
      </c>
      <c r="X550" t="str">
        <f t="shared" si="59"/>
        <v/>
      </c>
      <c r="AA550" s="16">
        <f t="shared" si="60"/>
        <v>0.39100000000000001</v>
      </c>
      <c r="AB550" s="16">
        <f t="shared" si="61"/>
        <v>4.0000000000000001E-3</v>
      </c>
      <c r="AC550" s="16"/>
    </row>
    <row r="551" spans="1:29" x14ac:dyDescent="0.25">
      <c r="A551" s="2">
        <v>43488</v>
      </c>
      <c r="B551" s="1">
        <v>23</v>
      </c>
      <c r="C551" s="3">
        <v>1900</v>
      </c>
      <c r="D551" s="10">
        <v>0.75336805555555564</v>
      </c>
      <c r="G551">
        <v>2.516</v>
      </c>
      <c r="H551">
        <v>8.5559999999999992</v>
      </c>
      <c r="I551">
        <v>293.42</v>
      </c>
      <c r="J551">
        <v>-6.01</v>
      </c>
      <c r="K551">
        <v>98.9</v>
      </c>
      <c r="L551">
        <v>0.191</v>
      </c>
      <c r="M551">
        <v>0.20399999999999999</v>
      </c>
      <c r="N551">
        <v>0</v>
      </c>
      <c r="O551">
        <v>0.625</v>
      </c>
      <c r="R551">
        <v>12.96</v>
      </c>
      <c r="T551">
        <f t="shared" si="56"/>
        <v>231900</v>
      </c>
      <c r="U551">
        <v>0</v>
      </c>
      <c r="V551">
        <f t="shared" si="57"/>
        <v>0</v>
      </c>
      <c r="W551" t="str">
        <f t="shared" si="58"/>
        <v/>
      </c>
      <c r="X551" t="str">
        <f t="shared" si="59"/>
        <v/>
      </c>
      <c r="AA551" s="16">
        <f t="shared" si="60"/>
        <v>0.38500000000000001</v>
      </c>
      <c r="AB551" s="16">
        <f t="shared" si="61"/>
        <v>4.0000000000000001E-3</v>
      </c>
      <c r="AC551" s="16"/>
    </row>
    <row r="552" spans="1:29" x14ac:dyDescent="0.25">
      <c r="A552" s="2">
        <v>43488</v>
      </c>
      <c r="B552" s="1">
        <v>23</v>
      </c>
      <c r="C552" s="3">
        <v>2000</v>
      </c>
      <c r="D552" s="10">
        <v>0.79503472222222227</v>
      </c>
      <c r="G552">
        <v>2.516</v>
      </c>
      <c r="H552">
        <v>7.5490000000000004</v>
      </c>
      <c r="I552">
        <v>314.47800000000001</v>
      </c>
      <c r="J552">
        <v>-6.5789999999999997</v>
      </c>
      <c r="K552">
        <v>98.8</v>
      </c>
      <c r="L552">
        <v>0.191</v>
      </c>
      <c r="M552">
        <v>0.20399999999999999</v>
      </c>
      <c r="N552">
        <v>0</v>
      </c>
      <c r="O552">
        <v>0.625</v>
      </c>
      <c r="R552">
        <v>12.86</v>
      </c>
      <c r="T552">
        <f t="shared" si="56"/>
        <v>232000</v>
      </c>
      <c r="U552">
        <v>0</v>
      </c>
      <c r="V552">
        <f t="shared" si="57"/>
        <v>0</v>
      </c>
      <c r="W552" t="str">
        <f t="shared" si="58"/>
        <v/>
      </c>
      <c r="X552" t="str">
        <f t="shared" si="59"/>
        <v/>
      </c>
      <c r="AA552" s="16">
        <f t="shared" si="60"/>
        <v>0.36899999999999999</v>
      </c>
      <c r="AB552" s="16">
        <f t="shared" si="61"/>
        <v>4.0000000000000001E-3</v>
      </c>
      <c r="AC552" s="16"/>
    </row>
    <row r="553" spans="1:29" x14ac:dyDescent="0.25">
      <c r="A553" s="2">
        <v>43488</v>
      </c>
      <c r="B553" s="1">
        <v>23</v>
      </c>
      <c r="C553" s="3">
        <v>2100</v>
      </c>
      <c r="D553" s="10">
        <v>0.8367013888888889</v>
      </c>
      <c r="G553">
        <v>2.0129999999999999</v>
      </c>
      <c r="H553">
        <v>5.5359999999999996</v>
      </c>
      <c r="I553">
        <v>313.07499999999999</v>
      </c>
      <c r="J553">
        <v>-7.1870000000000003</v>
      </c>
      <c r="K553">
        <v>98.5</v>
      </c>
      <c r="L553">
        <v>0.191</v>
      </c>
      <c r="M553">
        <v>0.20399999999999999</v>
      </c>
      <c r="N553">
        <v>0</v>
      </c>
      <c r="O553">
        <v>0.625</v>
      </c>
      <c r="R553">
        <v>12.75</v>
      </c>
      <c r="T553">
        <f t="shared" si="56"/>
        <v>232100</v>
      </c>
      <c r="U553">
        <v>0</v>
      </c>
      <c r="V553">
        <f t="shared" si="57"/>
        <v>0</v>
      </c>
      <c r="W553" t="str">
        <f t="shared" si="58"/>
        <v/>
      </c>
      <c r="X553" t="str">
        <f t="shared" si="59"/>
        <v/>
      </c>
      <c r="AA553" s="16">
        <f t="shared" si="60"/>
        <v>0.35099999999999998</v>
      </c>
      <c r="AB553" s="16">
        <f t="shared" si="61"/>
        <v>5.0000000000000001E-3</v>
      </c>
      <c r="AC553" s="16"/>
    </row>
    <row r="554" spans="1:29" x14ac:dyDescent="0.25">
      <c r="A554" s="2">
        <v>43488</v>
      </c>
      <c r="B554" s="1">
        <v>23</v>
      </c>
      <c r="C554" s="3">
        <v>2200</v>
      </c>
      <c r="D554" s="10">
        <v>0.87836805555555564</v>
      </c>
      <c r="G554">
        <v>1.51</v>
      </c>
      <c r="H554">
        <v>4.5289999999999999</v>
      </c>
      <c r="I554">
        <v>307.459</v>
      </c>
      <c r="J554">
        <v>-7.2839999999999998</v>
      </c>
      <c r="K554">
        <v>98.4</v>
      </c>
      <c r="L554">
        <v>0.191</v>
      </c>
      <c r="M554">
        <v>0.20399999999999999</v>
      </c>
      <c r="N554">
        <v>0</v>
      </c>
      <c r="O554">
        <v>0.625</v>
      </c>
      <c r="R554">
        <v>12.64</v>
      </c>
      <c r="T554">
        <f t="shared" si="56"/>
        <v>232200</v>
      </c>
      <c r="U554">
        <v>0</v>
      </c>
      <c r="V554">
        <f t="shared" si="57"/>
        <v>0</v>
      </c>
      <c r="W554" t="str">
        <f t="shared" si="58"/>
        <v/>
      </c>
      <c r="X554" t="str">
        <f t="shared" si="59"/>
        <v/>
      </c>
      <c r="AA554" s="16">
        <f t="shared" si="60"/>
        <v>0.34799999999999998</v>
      </c>
      <c r="AB554" s="16">
        <f t="shared" si="61"/>
        <v>6.0000000000000001E-3</v>
      </c>
      <c r="AC554" s="16"/>
    </row>
    <row r="555" spans="1:29" x14ac:dyDescent="0.25">
      <c r="A555" s="2">
        <v>43488</v>
      </c>
      <c r="B555" s="1">
        <v>23</v>
      </c>
      <c r="C555" s="3">
        <v>2300</v>
      </c>
      <c r="D555" s="10">
        <v>0.92003472222222227</v>
      </c>
      <c r="G555">
        <v>1.51</v>
      </c>
      <c r="H555">
        <v>5.0330000000000004</v>
      </c>
      <c r="I555">
        <v>282.18799999999999</v>
      </c>
      <c r="J555">
        <v>-7.2510000000000003</v>
      </c>
      <c r="K555">
        <v>98.3</v>
      </c>
      <c r="L555">
        <v>0.191</v>
      </c>
      <c r="M555">
        <v>0.20399999999999999</v>
      </c>
      <c r="N555">
        <v>0</v>
      </c>
      <c r="O555">
        <v>0.625</v>
      </c>
      <c r="R555">
        <v>12.64</v>
      </c>
      <c r="T555">
        <f t="shared" si="56"/>
        <v>232300</v>
      </c>
      <c r="U555">
        <v>0</v>
      </c>
      <c r="V555">
        <f t="shared" si="57"/>
        <v>0</v>
      </c>
      <c r="W555" t="str">
        <f t="shared" si="58"/>
        <v/>
      </c>
      <c r="X555" t="str">
        <f t="shared" si="59"/>
        <v/>
      </c>
      <c r="AA555" s="16">
        <f t="shared" si="60"/>
        <v>0.34799999999999998</v>
      </c>
      <c r="AB555" s="16">
        <f t="shared" si="61"/>
        <v>6.0000000000000001E-3</v>
      </c>
      <c r="AC555" s="16"/>
    </row>
    <row r="556" spans="1:29" x14ac:dyDescent="0.25">
      <c r="A556" s="2">
        <v>43488</v>
      </c>
      <c r="B556" s="1">
        <v>23</v>
      </c>
      <c r="C556" s="3">
        <v>2400</v>
      </c>
      <c r="D556" s="10">
        <v>0.9617013888888889</v>
      </c>
      <c r="G556">
        <v>2.516</v>
      </c>
      <c r="H556">
        <v>6.5430000000000001</v>
      </c>
      <c r="I556">
        <v>290.61200000000002</v>
      </c>
      <c r="J556">
        <v>-7.09</v>
      </c>
      <c r="K556">
        <v>98.4</v>
      </c>
      <c r="L556">
        <v>0.191</v>
      </c>
      <c r="M556">
        <v>0.20399999999999999</v>
      </c>
      <c r="N556">
        <v>0</v>
      </c>
      <c r="O556">
        <v>0.625</v>
      </c>
      <c r="R556">
        <v>12.53</v>
      </c>
      <c r="T556">
        <f t="shared" si="56"/>
        <v>232400</v>
      </c>
      <c r="U556">
        <v>0</v>
      </c>
      <c r="V556">
        <f t="shared" si="57"/>
        <v>0</v>
      </c>
      <c r="W556">
        <f t="shared" si="58"/>
        <v>0.191</v>
      </c>
      <c r="X556">
        <f t="shared" si="59"/>
        <v>0.20399999999999999</v>
      </c>
      <c r="AA556" s="16">
        <f t="shared" si="60"/>
        <v>0.35299999999999998</v>
      </c>
      <c r="AB556" s="16">
        <f t="shared" si="61"/>
        <v>6.0000000000000001E-3</v>
      </c>
      <c r="AC556" s="16"/>
    </row>
    <row r="557" spans="1:29" x14ac:dyDescent="0.25">
      <c r="A557" s="2">
        <v>43489</v>
      </c>
      <c r="B557" s="1">
        <v>24</v>
      </c>
      <c r="C557" s="3">
        <v>100</v>
      </c>
      <c r="D557" s="10">
        <v>3.3680555555555551E-3</v>
      </c>
      <c r="G557">
        <v>2.516</v>
      </c>
      <c r="H557">
        <v>7.0460000000000003</v>
      </c>
      <c r="I557">
        <v>270.95699999999999</v>
      </c>
      <c r="J557">
        <v>-6.8019999999999996</v>
      </c>
      <c r="K557">
        <v>98.5</v>
      </c>
      <c r="L557">
        <v>0.191</v>
      </c>
      <c r="M557">
        <v>0.20399999999999999</v>
      </c>
      <c r="N557">
        <v>0</v>
      </c>
      <c r="O557">
        <v>0.625</v>
      </c>
      <c r="R557">
        <v>12.53</v>
      </c>
      <c r="T557">
        <f t="shared" si="56"/>
        <v>240100</v>
      </c>
      <c r="U557">
        <v>0</v>
      </c>
      <c r="V557">
        <f t="shared" si="57"/>
        <v>0</v>
      </c>
      <c r="W557" t="str">
        <f t="shared" si="58"/>
        <v/>
      </c>
      <c r="X557" t="str">
        <f t="shared" si="59"/>
        <v/>
      </c>
      <c r="AA557" s="16">
        <f t="shared" si="60"/>
        <v>0.36099999999999999</v>
      </c>
      <c r="AB557" s="16">
        <f t="shared" si="61"/>
        <v>5.0000000000000001E-3</v>
      </c>
      <c r="AC557" s="16"/>
    </row>
    <row r="558" spans="1:29" x14ac:dyDescent="0.25">
      <c r="A558" s="2">
        <v>43489</v>
      </c>
      <c r="B558" s="1">
        <v>24</v>
      </c>
      <c r="C558" s="3">
        <v>200</v>
      </c>
      <c r="D558" s="10">
        <v>4.5034722222222219E-2</v>
      </c>
      <c r="G558">
        <v>2.516</v>
      </c>
      <c r="H558">
        <v>5.5359999999999996</v>
      </c>
      <c r="I558">
        <v>275.16899999999998</v>
      </c>
      <c r="J558">
        <v>-6.42</v>
      </c>
      <c r="K558">
        <v>98.6</v>
      </c>
      <c r="L558">
        <v>0.191</v>
      </c>
      <c r="M558">
        <v>0.20399999999999999</v>
      </c>
      <c r="N558">
        <v>0</v>
      </c>
      <c r="O558">
        <v>0.625</v>
      </c>
      <c r="R558">
        <v>12.53</v>
      </c>
      <c r="T558">
        <f t="shared" si="56"/>
        <v>240200</v>
      </c>
      <c r="U558">
        <v>0</v>
      </c>
      <c r="V558">
        <f t="shared" si="57"/>
        <v>0</v>
      </c>
      <c r="W558" t="str">
        <f t="shared" si="58"/>
        <v/>
      </c>
      <c r="X558" t="str">
        <f t="shared" si="59"/>
        <v/>
      </c>
      <c r="AA558" s="16">
        <f t="shared" si="60"/>
        <v>0.372</v>
      </c>
      <c r="AB558" s="16">
        <f t="shared" si="61"/>
        <v>5.0000000000000001E-3</v>
      </c>
      <c r="AC558" s="16"/>
    </row>
    <row r="559" spans="1:29" x14ac:dyDescent="0.25">
      <c r="A559" s="2">
        <v>43489</v>
      </c>
      <c r="B559" s="1">
        <v>24</v>
      </c>
      <c r="C559" s="3">
        <v>300</v>
      </c>
      <c r="D559" s="10">
        <v>8.6701388888888897E-2</v>
      </c>
      <c r="G559">
        <v>1.51</v>
      </c>
      <c r="H559">
        <v>5.0330000000000004</v>
      </c>
      <c r="I559">
        <v>273.76499999999999</v>
      </c>
      <c r="J559">
        <v>-6.3570000000000002</v>
      </c>
      <c r="K559">
        <v>98.8</v>
      </c>
      <c r="L559">
        <v>0.191</v>
      </c>
      <c r="M559">
        <v>0.20399999999999999</v>
      </c>
      <c r="N559">
        <v>0</v>
      </c>
      <c r="O559">
        <v>0.625</v>
      </c>
      <c r="R559">
        <v>12.53</v>
      </c>
      <c r="T559">
        <f t="shared" si="56"/>
        <v>240300</v>
      </c>
      <c r="U559">
        <v>0</v>
      </c>
      <c r="V559">
        <f t="shared" si="57"/>
        <v>0</v>
      </c>
      <c r="W559" t="str">
        <f t="shared" si="58"/>
        <v/>
      </c>
      <c r="X559" t="str">
        <f t="shared" si="59"/>
        <v/>
      </c>
      <c r="AA559" s="16">
        <f t="shared" si="60"/>
        <v>0.375</v>
      </c>
      <c r="AB559" s="16">
        <f t="shared" si="61"/>
        <v>5.0000000000000001E-3</v>
      </c>
      <c r="AC559" s="16"/>
    </row>
    <row r="560" spans="1:29" x14ac:dyDescent="0.25">
      <c r="A560" s="2">
        <v>43489</v>
      </c>
      <c r="B560" s="1">
        <v>24</v>
      </c>
      <c r="C560" s="3">
        <v>400</v>
      </c>
      <c r="D560" s="10">
        <v>0.12836805555555555</v>
      </c>
      <c r="G560">
        <v>2.516</v>
      </c>
      <c r="H560">
        <v>5.5359999999999996</v>
      </c>
      <c r="I560">
        <v>279.38</v>
      </c>
      <c r="J560">
        <v>-6.1050000000000004</v>
      </c>
      <c r="K560">
        <v>98.8</v>
      </c>
      <c r="L560">
        <v>0.191</v>
      </c>
      <c r="M560">
        <v>0.20399999999999999</v>
      </c>
      <c r="N560">
        <v>0</v>
      </c>
      <c r="O560">
        <v>0.625</v>
      </c>
      <c r="R560">
        <v>12.53</v>
      </c>
      <c r="T560">
        <f t="shared" si="56"/>
        <v>240400</v>
      </c>
      <c r="U560">
        <v>0</v>
      </c>
      <c r="V560">
        <f t="shared" si="57"/>
        <v>0</v>
      </c>
      <c r="W560" t="str">
        <f t="shared" si="58"/>
        <v/>
      </c>
      <c r="X560" t="str">
        <f t="shared" si="59"/>
        <v/>
      </c>
      <c r="AA560" s="16">
        <f t="shared" si="60"/>
        <v>0.38200000000000001</v>
      </c>
      <c r="AB560" s="16">
        <f t="shared" si="61"/>
        <v>5.0000000000000001E-3</v>
      </c>
      <c r="AC560" s="16"/>
    </row>
    <row r="561" spans="1:29" x14ac:dyDescent="0.25">
      <c r="A561" s="2">
        <v>43489</v>
      </c>
      <c r="B561" s="1">
        <v>24</v>
      </c>
      <c r="C561" s="3">
        <v>500</v>
      </c>
      <c r="D561" s="10">
        <v>0.17003472222222224</v>
      </c>
      <c r="G561">
        <v>1.51</v>
      </c>
      <c r="H561">
        <v>4.0259999999999998</v>
      </c>
      <c r="I561">
        <v>292.01600000000002</v>
      </c>
      <c r="J561">
        <v>-6.1050000000000004</v>
      </c>
      <c r="K561">
        <v>99</v>
      </c>
      <c r="L561">
        <v>0.191</v>
      </c>
      <c r="M561">
        <v>0.20399999999999999</v>
      </c>
      <c r="N561">
        <v>0</v>
      </c>
      <c r="O561">
        <v>0.625</v>
      </c>
      <c r="R561">
        <v>12.53</v>
      </c>
      <c r="T561">
        <f t="shared" si="56"/>
        <v>240500</v>
      </c>
      <c r="U561">
        <v>0</v>
      </c>
      <c r="V561">
        <f t="shared" si="57"/>
        <v>0</v>
      </c>
      <c r="W561" t="str">
        <f t="shared" si="58"/>
        <v/>
      </c>
      <c r="X561" t="str">
        <f t="shared" si="59"/>
        <v/>
      </c>
      <c r="AA561" s="16">
        <f t="shared" si="60"/>
        <v>0.38300000000000001</v>
      </c>
      <c r="AB561" s="16">
        <f t="shared" si="61"/>
        <v>4.0000000000000001E-3</v>
      </c>
      <c r="AC561" s="16"/>
    </row>
    <row r="562" spans="1:29" x14ac:dyDescent="0.25">
      <c r="A562" s="2">
        <v>43489</v>
      </c>
      <c r="B562" s="1">
        <v>24</v>
      </c>
      <c r="C562" s="3">
        <v>600</v>
      </c>
      <c r="D562" s="10">
        <v>0.2117013888888889</v>
      </c>
      <c r="G562">
        <v>1.51</v>
      </c>
      <c r="H562">
        <v>4.0259999999999998</v>
      </c>
      <c r="I562">
        <v>283.59199999999998</v>
      </c>
      <c r="J562">
        <v>-6.3879999999999999</v>
      </c>
      <c r="K562">
        <v>99</v>
      </c>
      <c r="L562">
        <v>0.191</v>
      </c>
      <c r="M562">
        <v>0.20399999999999999</v>
      </c>
      <c r="N562">
        <v>0</v>
      </c>
      <c r="O562">
        <v>0.625</v>
      </c>
      <c r="R562">
        <v>12.43</v>
      </c>
      <c r="T562">
        <f t="shared" si="56"/>
        <v>240600</v>
      </c>
      <c r="U562">
        <v>0</v>
      </c>
      <c r="V562">
        <f t="shared" si="57"/>
        <v>0</v>
      </c>
      <c r="W562" t="str">
        <f t="shared" si="58"/>
        <v/>
      </c>
      <c r="X562" t="str">
        <f t="shared" si="59"/>
        <v/>
      </c>
      <c r="AA562" s="16">
        <f t="shared" si="60"/>
        <v>0.375</v>
      </c>
      <c r="AB562" s="16">
        <f t="shared" si="61"/>
        <v>4.0000000000000001E-3</v>
      </c>
      <c r="AC562" s="16"/>
    </row>
    <row r="563" spans="1:29" x14ac:dyDescent="0.25">
      <c r="A563" s="2">
        <v>43489</v>
      </c>
      <c r="B563" s="1">
        <v>24</v>
      </c>
      <c r="C563" s="3">
        <v>700</v>
      </c>
      <c r="D563" s="10">
        <v>0.25336805555555558</v>
      </c>
      <c r="G563">
        <v>1.0069999999999999</v>
      </c>
      <c r="H563">
        <v>3.5230000000000001</v>
      </c>
      <c r="I563">
        <v>266.745</v>
      </c>
      <c r="J563">
        <v>-6.5789999999999997</v>
      </c>
      <c r="K563">
        <v>98.8</v>
      </c>
      <c r="L563">
        <v>0.191</v>
      </c>
      <c r="M563">
        <v>0.20399999999999999</v>
      </c>
      <c r="N563">
        <v>0</v>
      </c>
      <c r="O563">
        <v>0.625</v>
      </c>
      <c r="R563">
        <v>12.43</v>
      </c>
      <c r="T563">
        <f t="shared" si="56"/>
        <v>240700</v>
      </c>
      <c r="U563">
        <v>0</v>
      </c>
      <c r="V563">
        <f t="shared" si="57"/>
        <v>0</v>
      </c>
      <c r="W563" t="str">
        <f t="shared" si="58"/>
        <v/>
      </c>
      <c r="X563" t="str">
        <f t="shared" si="59"/>
        <v/>
      </c>
      <c r="AA563" s="16">
        <f t="shared" si="60"/>
        <v>0.36899999999999999</v>
      </c>
      <c r="AB563" s="16">
        <f t="shared" si="61"/>
        <v>4.0000000000000001E-3</v>
      </c>
      <c r="AC563" s="16"/>
    </row>
    <row r="564" spans="1:29" x14ac:dyDescent="0.25">
      <c r="A564" s="2">
        <v>43489</v>
      </c>
      <c r="B564" s="1">
        <v>24</v>
      </c>
      <c r="C564" s="3">
        <v>800</v>
      </c>
      <c r="D564" s="10">
        <v>0.29503472222222221</v>
      </c>
      <c r="G564">
        <v>1.0069999999999999</v>
      </c>
      <c r="H564">
        <v>3.5230000000000001</v>
      </c>
      <c r="I564">
        <v>240.071</v>
      </c>
      <c r="J564">
        <v>-6.4829999999999997</v>
      </c>
      <c r="K564">
        <v>98.8</v>
      </c>
      <c r="L564">
        <v>0.191</v>
      </c>
      <c r="M564">
        <v>0.20399999999999999</v>
      </c>
      <c r="N564">
        <v>0</v>
      </c>
      <c r="O564">
        <v>0.625</v>
      </c>
      <c r="R564">
        <v>12.43</v>
      </c>
      <c r="T564">
        <f t="shared" si="56"/>
        <v>240800</v>
      </c>
      <c r="U564">
        <v>2.7</v>
      </c>
      <c r="V564">
        <f t="shared" si="57"/>
        <v>0</v>
      </c>
      <c r="W564" t="str">
        <f t="shared" si="58"/>
        <v/>
      </c>
      <c r="X564" t="str">
        <f t="shared" si="59"/>
        <v/>
      </c>
      <c r="AA564" s="16">
        <f t="shared" si="60"/>
        <v>0.371</v>
      </c>
      <c r="AB564" s="16">
        <f t="shared" si="61"/>
        <v>5.0000000000000001E-3</v>
      </c>
      <c r="AC564" s="16"/>
    </row>
    <row r="565" spans="1:29" x14ac:dyDescent="0.25">
      <c r="A565" s="2">
        <v>43489</v>
      </c>
      <c r="B565" s="1">
        <v>24</v>
      </c>
      <c r="C565" s="3">
        <v>900</v>
      </c>
      <c r="D565" s="10">
        <v>0.33670138888888884</v>
      </c>
      <c r="G565">
        <v>1.0069999999999999</v>
      </c>
      <c r="H565">
        <v>4.5289999999999999</v>
      </c>
      <c r="I565">
        <v>249.898</v>
      </c>
      <c r="J565">
        <v>-5.8849999999999998</v>
      </c>
      <c r="K565">
        <v>98.9</v>
      </c>
      <c r="L565">
        <v>0.191</v>
      </c>
      <c r="M565">
        <v>0.20399999999999999</v>
      </c>
      <c r="N565">
        <v>0</v>
      </c>
      <c r="O565">
        <v>16.875</v>
      </c>
      <c r="R565">
        <v>12.53</v>
      </c>
      <c r="T565">
        <f t="shared" si="56"/>
        <v>240900</v>
      </c>
      <c r="U565">
        <v>86.3</v>
      </c>
      <c r="V565">
        <f t="shared" si="57"/>
        <v>16.899999999999999</v>
      </c>
      <c r="W565" t="str">
        <f t="shared" si="58"/>
        <v/>
      </c>
      <c r="X565" t="str">
        <f t="shared" si="59"/>
        <v/>
      </c>
      <c r="AA565" s="16">
        <f t="shared" si="60"/>
        <v>0.38900000000000001</v>
      </c>
      <c r="AB565" s="16">
        <f t="shared" si="61"/>
        <v>4.0000000000000001E-3</v>
      </c>
      <c r="AC565" s="16"/>
    </row>
    <row r="566" spans="1:29" x14ac:dyDescent="0.25">
      <c r="A566" s="2">
        <v>43489</v>
      </c>
      <c r="B566" s="1">
        <v>24</v>
      </c>
      <c r="C566" s="3">
        <v>1000</v>
      </c>
      <c r="D566" s="10">
        <v>0.37836805555555553</v>
      </c>
      <c r="G566">
        <v>1.51</v>
      </c>
      <c r="H566">
        <v>5.0330000000000004</v>
      </c>
      <c r="I566">
        <v>270.95699999999999</v>
      </c>
      <c r="J566">
        <v>-5.0179999999999998</v>
      </c>
      <c r="K566">
        <v>99.2</v>
      </c>
      <c r="L566">
        <v>0.191</v>
      </c>
      <c r="M566">
        <v>0.20399999999999999</v>
      </c>
      <c r="N566">
        <v>0</v>
      </c>
      <c r="O566">
        <v>103.125</v>
      </c>
      <c r="R566">
        <v>13.39</v>
      </c>
      <c r="T566">
        <f t="shared" si="56"/>
        <v>241000</v>
      </c>
      <c r="U566">
        <v>211.5</v>
      </c>
      <c r="V566">
        <f t="shared" si="57"/>
        <v>103.1</v>
      </c>
      <c r="W566" t="str">
        <f t="shared" si="58"/>
        <v/>
      </c>
      <c r="X566" t="str">
        <f t="shared" si="59"/>
        <v/>
      </c>
      <c r="AA566" s="16">
        <f t="shared" si="60"/>
        <v>0.41699999999999998</v>
      </c>
      <c r="AB566" s="16">
        <f t="shared" si="61"/>
        <v>3.0000000000000001E-3</v>
      </c>
      <c r="AC566" s="16"/>
    </row>
    <row r="567" spans="1:29" x14ac:dyDescent="0.25">
      <c r="A567" s="2">
        <v>43489</v>
      </c>
      <c r="B567" s="1">
        <v>24</v>
      </c>
      <c r="C567" s="3">
        <v>1100</v>
      </c>
      <c r="D567" s="10">
        <v>0.42003472222222221</v>
      </c>
      <c r="G567">
        <v>1.51</v>
      </c>
      <c r="H567">
        <v>7.0460000000000003</v>
      </c>
      <c r="I567">
        <v>266.745</v>
      </c>
      <c r="J567">
        <v>-3.4489999999999998</v>
      </c>
      <c r="K567">
        <v>98.2</v>
      </c>
      <c r="L567">
        <v>0.191</v>
      </c>
      <c r="M567">
        <v>0.20399999999999999</v>
      </c>
      <c r="N567">
        <v>0</v>
      </c>
      <c r="O567">
        <v>305.625</v>
      </c>
      <c r="R567">
        <v>13.39</v>
      </c>
      <c r="T567">
        <f t="shared" si="56"/>
        <v>241100</v>
      </c>
      <c r="U567">
        <v>308.7</v>
      </c>
      <c r="V567">
        <f t="shared" si="57"/>
        <v>305.60000000000002</v>
      </c>
      <c r="W567" t="str">
        <f t="shared" si="58"/>
        <v/>
      </c>
      <c r="X567" t="str">
        <f t="shared" si="59"/>
        <v/>
      </c>
      <c r="AA567" s="16">
        <f t="shared" si="60"/>
        <v>0.46500000000000002</v>
      </c>
      <c r="AB567" s="16">
        <f t="shared" si="61"/>
        <v>8.9999999999999993E-3</v>
      </c>
      <c r="AC567" s="16"/>
    </row>
    <row r="568" spans="1:29" x14ac:dyDescent="0.25">
      <c r="A568" s="2">
        <v>43489</v>
      </c>
      <c r="B568" s="1">
        <v>24</v>
      </c>
      <c r="C568" s="3">
        <v>1200</v>
      </c>
      <c r="D568" s="10">
        <v>0.46170138888888884</v>
      </c>
      <c r="G568">
        <v>1.51</v>
      </c>
      <c r="H568">
        <v>6.5430000000000001</v>
      </c>
      <c r="I568">
        <v>261.12900000000002</v>
      </c>
      <c r="J568">
        <v>-1.9</v>
      </c>
      <c r="K568">
        <v>97.5</v>
      </c>
      <c r="L568">
        <v>0.192</v>
      </c>
      <c r="M568">
        <v>0.20399999999999999</v>
      </c>
      <c r="N568">
        <v>0</v>
      </c>
      <c r="O568">
        <v>394.375</v>
      </c>
      <c r="R568">
        <v>13.28</v>
      </c>
      <c r="T568">
        <f t="shared" si="56"/>
        <v>241200</v>
      </c>
      <c r="U568">
        <v>360.5</v>
      </c>
      <c r="V568">
        <f t="shared" si="57"/>
        <v>394.4</v>
      </c>
      <c r="W568" t="str">
        <f t="shared" si="58"/>
        <v/>
      </c>
      <c r="X568" t="str">
        <f t="shared" si="59"/>
        <v/>
      </c>
      <c r="AA568" s="16">
        <f t="shared" si="60"/>
        <v>0.51800000000000002</v>
      </c>
      <c r="AB568" s="16">
        <f t="shared" si="61"/>
        <v>1.2999999999999999E-2</v>
      </c>
      <c r="AC568" s="16"/>
    </row>
    <row r="569" spans="1:29" x14ac:dyDescent="0.25">
      <c r="A569" s="2">
        <v>43489</v>
      </c>
      <c r="B569" s="1">
        <v>24</v>
      </c>
      <c r="C569" s="3">
        <v>1300</v>
      </c>
      <c r="D569" s="10">
        <v>0.50336805555555553</v>
      </c>
      <c r="G569">
        <v>2.0129999999999999</v>
      </c>
      <c r="H569">
        <v>6.5430000000000001</v>
      </c>
      <c r="I569">
        <v>258.322</v>
      </c>
      <c r="J569">
        <v>-0.95799999999999996</v>
      </c>
      <c r="K569">
        <v>92.9</v>
      </c>
      <c r="L569">
        <v>0.191</v>
      </c>
      <c r="M569">
        <v>0.20399999999999999</v>
      </c>
      <c r="N569">
        <v>0</v>
      </c>
      <c r="O569">
        <v>418.125</v>
      </c>
      <c r="R569">
        <v>13.28</v>
      </c>
      <c r="T569">
        <f t="shared" si="56"/>
        <v>241300</v>
      </c>
      <c r="U569">
        <v>361</v>
      </c>
      <c r="V569">
        <f t="shared" si="57"/>
        <v>418.1</v>
      </c>
      <c r="W569" t="str">
        <f t="shared" si="58"/>
        <v/>
      </c>
      <c r="X569" t="str">
        <f t="shared" si="59"/>
        <v/>
      </c>
      <c r="AA569" s="16">
        <f t="shared" si="60"/>
        <v>0.52900000000000003</v>
      </c>
      <c r="AB569" s="16">
        <f t="shared" si="61"/>
        <v>0.04</v>
      </c>
      <c r="AC569" s="16"/>
    </row>
    <row r="570" spans="1:29" x14ac:dyDescent="0.25">
      <c r="A570" s="2">
        <v>43489</v>
      </c>
      <c r="B570" s="1">
        <v>24</v>
      </c>
      <c r="C570" s="3">
        <v>1400</v>
      </c>
      <c r="D570" s="10">
        <v>0.54503472222222216</v>
      </c>
      <c r="G570">
        <v>2.516</v>
      </c>
      <c r="H570">
        <v>6.5430000000000001</v>
      </c>
      <c r="I570">
        <v>256.91800000000001</v>
      </c>
      <c r="J570">
        <v>-1.0149999999999999</v>
      </c>
      <c r="K570">
        <v>75.2</v>
      </c>
      <c r="L570">
        <v>0.191</v>
      </c>
      <c r="M570">
        <v>0.20399999999999999</v>
      </c>
      <c r="N570">
        <v>0</v>
      </c>
      <c r="O570">
        <v>394.375</v>
      </c>
      <c r="R570">
        <v>13.28</v>
      </c>
      <c r="T570">
        <f t="shared" si="56"/>
        <v>241400</v>
      </c>
      <c r="U570">
        <v>310.2</v>
      </c>
      <c r="V570">
        <f t="shared" si="57"/>
        <v>394.4</v>
      </c>
      <c r="W570" t="str">
        <f t="shared" si="58"/>
        <v/>
      </c>
      <c r="X570" t="str">
        <f t="shared" si="59"/>
        <v/>
      </c>
      <c r="AA570" s="16">
        <f t="shared" si="60"/>
        <v>0.42599999999999999</v>
      </c>
      <c r="AB570" s="16">
        <f t="shared" si="61"/>
        <v>0.14000000000000001</v>
      </c>
      <c r="AC570" s="16"/>
    </row>
    <row r="571" spans="1:29" x14ac:dyDescent="0.25">
      <c r="A571" s="2">
        <v>43489</v>
      </c>
      <c r="B571" s="1">
        <v>24</v>
      </c>
      <c r="C571" s="3">
        <v>1500</v>
      </c>
      <c r="D571" s="10">
        <v>0.5867013888888889</v>
      </c>
      <c r="G571">
        <v>2.516</v>
      </c>
      <c r="H571">
        <v>7.0460000000000003</v>
      </c>
      <c r="I571">
        <v>255.51400000000001</v>
      </c>
      <c r="J571">
        <v>-1.242</v>
      </c>
      <c r="K571">
        <v>68.099999999999994</v>
      </c>
      <c r="L571">
        <v>0.191</v>
      </c>
      <c r="M571">
        <v>0.20399999999999999</v>
      </c>
      <c r="N571">
        <v>0</v>
      </c>
      <c r="O571">
        <v>240.625</v>
      </c>
      <c r="R571">
        <v>13.39</v>
      </c>
      <c r="T571">
        <f t="shared" si="56"/>
        <v>241500</v>
      </c>
      <c r="U571">
        <v>214</v>
      </c>
      <c r="V571">
        <f t="shared" si="57"/>
        <v>240.6</v>
      </c>
      <c r="W571" t="str">
        <f t="shared" si="58"/>
        <v/>
      </c>
      <c r="X571" t="str">
        <f t="shared" si="59"/>
        <v/>
      </c>
      <c r="AA571" s="16">
        <f t="shared" si="60"/>
        <v>0.38</v>
      </c>
      <c r="AB571" s="16">
        <f t="shared" si="61"/>
        <v>0.17799999999999999</v>
      </c>
      <c r="AC571" s="16"/>
    </row>
    <row r="572" spans="1:29" x14ac:dyDescent="0.25">
      <c r="A572" s="2">
        <v>43489</v>
      </c>
      <c r="B572" s="1">
        <v>24</v>
      </c>
      <c r="C572" s="3">
        <v>1600</v>
      </c>
      <c r="D572" s="10">
        <v>0.62836805555555553</v>
      </c>
      <c r="G572">
        <v>2.0129999999999999</v>
      </c>
      <c r="H572">
        <v>5.0330000000000004</v>
      </c>
      <c r="I572">
        <v>237.26300000000001</v>
      </c>
      <c r="J572">
        <v>-2.83</v>
      </c>
      <c r="K572">
        <v>72.099999999999994</v>
      </c>
      <c r="L572">
        <v>0.191</v>
      </c>
      <c r="M572">
        <v>0.20399999999999999</v>
      </c>
      <c r="N572">
        <v>0</v>
      </c>
      <c r="O572">
        <v>40.625</v>
      </c>
      <c r="R572">
        <v>13.39</v>
      </c>
      <c r="T572">
        <f t="shared" si="56"/>
        <v>241600</v>
      </c>
      <c r="U572">
        <v>89</v>
      </c>
      <c r="V572">
        <f t="shared" si="57"/>
        <v>40.6</v>
      </c>
      <c r="W572" t="str">
        <f t="shared" si="58"/>
        <v/>
      </c>
      <c r="X572" t="str">
        <f t="shared" si="59"/>
        <v/>
      </c>
      <c r="AA572" s="16">
        <f t="shared" si="60"/>
        <v>0.35699999999999998</v>
      </c>
      <c r="AB572" s="16">
        <f t="shared" si="61"/>
        <v>0.13800000000000001</v>
      </c>
      <c r="AC572" s="16"/>
    </row>
    <row r="573" spans="1:29" x14ac:dyDescent="0.25">
      <c r="A573" s="2">
        <v>43489</v>
      </c>
      <c r="B573" s="1">
        <v>24</v>
      </c>
      <c r="C573" s="3">
        <v>1700</v>
      </c>
      <c r="D573" s="10">
        <v>0.67003472222222227</v>
      </c>
      <c r="G573">
        <v>1.51</v>
      </c>
      <c r="H573">
        <v>4.0259999999999998</v>
      </c>
      <c r="I573">
        <v>248.494</v>
      </c>
      <c r="J573">
        <v>-3.0059999999999998</v>
      </c>
      <c r="K573">
        <v>79.7</v>
      </c>
      <c r="L573">
        <v>0.191</v>
      </c>
      <c r="M573">
        <v>0.20399999999999999</v>
      </c>
      <c r="N573">
        <v>0</v>
      </c>
      <c r="O573">
        <v>20.625</v>
      </c>
      <c r="R573">
        <v>13.39</v>
      </c>
      <c r="T573">
        <f t="shared" si="56"/>
        <v>241700</v>
      </c>
      <c r="U573">
        <v>3.2</v>
      </c>
      <c r="V573">
        <f t="shared" si="57"/>
        <v>20.6</v>
      </c>
      <c r="W573" t="str">
        <f t="shared" si="58"/>
        <v/>
      </c>
      <c r="X573" t="str">
        <f t="shared" si="59"/>
        <v/>
      </c>
      <c r="AA573" s="16">
        <f t="shared" si="60"/>
        <v>0.39</v>
      </c>
      <c r="AB573" s="16">
        <f t="shared" si="61"/>
        <v>9.9000000000000005E-2</v>
      </c>
      <c r="AC573" s="16"/>
    </row>
    <row r="574" spans="1:29" x14ac:dyDescent="0.25">
      <c r="A574" s="2">
        <v>43489</v>
      </c>
      <c r="B574" s="1">
        <v>24</v>
      </c>
      <c r="C574" s="3">
        <v>1800</v>
      </c>
      <c r="D574" s="10">
        <v>0.7117013888888889</v>
      </c>
      <c r="G574">
        <v>1.51</v>
      </c>
      <c r="H574">
        <v>4.0259999999999998</v>
      </c>
      <c r="I574">
        <v>272.36099999999999</v>
      </c>
      <c r="J574">
        <v>-2.7709999999999999</v>
      </c>
      <c r="K574">
        <v>75.599999999999994</v>
      </c>
      <c r="L574">
        <v>0.191</v>
      </c>
      <c r="M574">
        <v>0.20399999999999999</v>
      </c>
      <c r="N574">
        <v>0</v>
      </c>
      <c r="O574">
        <v>0.625</v>
      </c>
      <c r="R574">
        <v>12.96</v>
      </c>
      <c r="T574">
        <f t="shared" si="56"/>
        <v>241800</v>
      </c>
      <c r="U574">
        <v>0</v>
      </c>
      <c r="V574">
        <f t="shared" si="57"/>
        <v>0</v>
      </c>
      <c r="W574" t="str">
        <f t="shared" si="58"/>
        <v/>
      </c>
      <c r="X574" t="str">
        <f t="shared" si="59"/>
        <v/>
      </c>
      <c r="AA574" s="16">
        <f t="shared" si="60"/>
        <v>0.376</v>
      </c>
      <c r="AB574" s="16">
        <f t="shared" si="61"/>
        <v>0.121</v>
      </c>
      <c r="AC574" s="16"/>
    </row>
    <row r="575" spans="1:29" x14ac:dyDescent="0.25">
      <c r="A575" s="2">
        <v>43489</v>
      </c>
      <c r="B575" s="1">
        <v>24</v>
      </c>
      <c r="C575" s="3">
        <v>1900</v>
      </c>
      <c r="D575" s="10">
        <v>0.75336805555555564</v>
      </c>
      <c r="G575">
        <v>2.0129999999999999</v>
      </c>
      <c r="H575">
        <v>4.0259999999999998</v>
      </c>
      <c r="I575">
        <v>270.95699999999999</v>
      </c>
      <c r="J575">
        <v>-2.5369999999999999</v>
      </c>
      <c r="K575">
        <v>73.7</v>
      </c>
      <c r="L575">
        <v>0.191</v>
      </c>
      <c r="M575">
        <v>0.20399999999999999</v>
      </c>
      <c r="N575">
        <v>0</v>
      </c>
      <c r="O575">
        <v>0.625</v>
      </c>
      <c r="R575">
        <v>12.86</v>
      </c>
      <c r="T575">
        <f t="shared" si="56"/>
        <v>241900</v>
      </c>
      <c r="U575">
        <v>0</v>
      </c>
      <c r="V575">
        <f t="shared" si="57"/>
        <v>0</v>
      </c>
      <c r="W575" t="str">
        <f t="shared" si="58"/>
        <v/>
      </c>
      <c r="X575" t="str">
        <f t="shared" si="59"/>
        <v/>
      </c>
      <c r="AA575" s="16">
        <f t="shared" si="60"/>
        <v>0.373</v>
      </c>
      <c r="AB575" s="16">
        <f t="shared" si="61"/>
        <v>0.13300000000000001</v>
      </c>
      <c r="AC575" s="16"/>
    </row>
    <row r="576" spans="1:29" x14ac:dyDescent="0.25">
      <c r="A576" s="2">
        <v>43489</v>
      </c>
      <c r="B576" s="1">
        <v>24</v>
      </c>
      <c r="C576" s="3">
        <v>2000</v>
      </c>
      <c r="D576" s="10">
        <v>0.79503472222222227</v>
      </c>
      <c r="G576">
        <v>1.0069999999999999</v>
      </c>
      <c r="H576">
        <v>3.02</v>
      </c>
      <c r="I576">
        <v>290.61200000000002</v>
      </c>
      <c r="J576">
        <v>-4.0759999999999996</v>
      </c>
      <c r="K576">
        <v>78.400000000000006</v>
      </c>
      <c r="L576">
        <v>0.191</v>
      </c>
      <c r="M576">
        <v>0.20399999999999999</v>
      </c>
      <c r="N576">
        <v>0</v>
      </c>
      <c r="O576">
        <v>0.625</v>
      </c>
      <c r="R576">
        <v>12.75</v>
      </c>
      <c r="T576">
        <f t="shared" si="56"/>
        <v>242000</v>
      </c>
      <c r="U576">
        <v>0</v>
      </c>
      <c r="V576">
        <f t="shared" si="57"/>
        <v>0</v>
      </c>
      <c r="W576" t="str">
        <f t="shared" si="58"/>
        <v/>
      </c>
      <c r="X576" t="str">
        <f t="shared" si="59"/>
        <v/>
      </c>
      <c r="AA576" s="16">
        <f t="shared" si="60"/>
        <v>0.35399999999999998</v>
      </c>
      <c r="AB576" s="16">
        <f t="shared" si="61"/>
        <v>9.8000000000000004E-2</v>
      </c>
      <c r="AC576" s="16"/>
    </row>
    <row r="577" spans="1:29" x14ac:dyDescent="0.25">
      <c r="A577" s="2">
        <v>43489</v>
      </c>
      <c r="B577" s="1">
        <v>24</v>
      </c>
      <c r="C577" s="3">
        <v>2100</v>
      </c>
      <c r="D577" s="10">
        <v>0.8367013888888889</v>
      </c>
      <c r="G577">
        <v>1.0069999999999999</v>
      </c>
      <c r="H577">
        <v>3.02</v>
      </c>
      <c r="I577">
        <v>304.65100000000001</v>
      </c>
      <c r="J577">
        <v>-2.2469999999999999</v>
      </c>
      <c r="K577">
        <v>83.8</v>
      </c>
      <c r="L577">
        <v>0.191</v>
      </c>
      <c r="M577">
        <v>0.20399999999999999</v>
      </c>
      <c r="N577">
        <v>0</v>
      </c>
      <c r="O577">
        <v>0.625</v>
      </c>
      <c r="R577">
        <v>12.64</v>
      </c>
      <c r="T577">
        <f t="shared" si="56"/>
        <v>242100</v>
      </c>
      <c r="U577">
        <v>0</v>
      </c>
      <c r="V577">
        <f t="shared" si="57"/>
        <v>0</v>
      </c>
      <c r="W577" t="str">
        <f t="shared" si="58"/>
        <v/>
      </c>
      <c r="X577" t="str">
        <f t="shared" si="59"/>
        <v/>
      </c>
      <c r="AA577" s="16">
        <f t="shared" si="60"/>
        <v>0.434</v>
      </c>
      <c r="AB577" s="16">
        <f t="shared" si="61"/>
        <v>8.4000000000000005E-2</v>
      </c>
      <c r="AC577" s="16"/>
    </row>
    <row r="578" spans="1:29" x14ac:dyDescent="0.25">
      <c r="A578" s="2">
        <v>43489</v>
      </c>
      <c r="B578" s="1">
        <v>24</v>
      </c>
      <c r="C578" s="3">
        <v>2200</v>
      </c>
      <c r="D578" s="10">
        <v>0.87836805555555564</v>
      </c>
      <c r="G578">
        <v>0.503</v>
      </c>
      <c r="H578">
        <v>2.516</v>
      </c>
      <c r="I578">
        <v>297.63099999999997</v>
      </c>
      <c r="J578">
        <v>-2.6539999999999999</v>
      </c>
      <c r="K578">
        <v>84.1</v>
      </c>
      <c r="L578">
        <v>0.192</v>
      </c>
      <c r="M578">
        <v>0.20399999999999999</v>
      </c>
      <c r="N578">
        <v>0</v>
      </c>
      <c r="O578">
        <v>0.625</v>
      </c>
      <c r="R578">
        <v>12.64</v>
      </c>
      <c r="T578">
        <f t="shared" si="56"/>
        <v>242200</v>
      </c>
      <c r="U578">
        <v>0</v>
      </c>
      <c r="V578">
        <f t="shared" si="57"/>
        <v>0</v>
      </c>
      <c r="W578" t="str">
        <f t="shared" si="58"/>
        <v/>
      </c>
      <c r="X578" t="str">
        <f t="shared" si="59"/>
        <v/>
      </c>
      <c r="AA578" s="16">
        <f t="shared" si="60"/>
        <v>0.42199999999999999</v>
      </c>
      <c r="AB578" s="16">
        <f t="shared" si="61"/>
        <v>0.08</v>
      </c>
      <c r="AC578" s="16"/>
    </row>
    <row r="579" spans="1:29" x14ac:dyDescent="0.25">
      <c r="A579" s="2">
        <v>43489</v>
      </c>
      <c r="B579" s="1">
        <v>24</v>
      </c>
      <c r="C579" s="3">
        <v>2300</v>
      </c>
      <c r="D579" s="10">
        <v>0.92003472222222227</v>
      </c>
      <c r="G579">
        <v>0.503</v>
      </c>
      <c r="H579">
        <v>2.516</v>
      </c>
      <c r="I579">
        <v>322.90199999999999</v>
      </c>
      <c r="J579">
        <v>-1.413</v>
      </c>
      <c r="K579">
        <v>84.9</v>
      </c>
      <c r="L579">
        <v>0.191</v>
      </c>
      <c r="M579">
        <v>0.20399999999999999</v>
      </c>
      <c r="N579">
        <v>0</v>
      </c>
      <c r="O579">
        <v>0.625</v>
      </c>
      <c r="R579">
        <v>12.64</v>
      </c>
      <c r="T579">
        <f t="shared" si="56"/>
        <v>242300</v>
      </c>
      <c r="U579">
        <v>0</v>
      </c>
      <c r="V579">
        <f t="shared" si="57"/>
        <v>0</v>
      </c>
      <c r="W579" t="str">
        <f t="shared" si="58"/>
        <v/>
      </c>
      <c r="X579" t="str">
        <f t="shared" si="59"/>
        <v/>
      </c>
      <c r="AA579" s="16">
        <f t="shared" si="60"/>
        <v>0.46700000000000003</v>
      </c>
      <c r="AB579" s="16">
        <f t="shared" si="61"/>
        <v>8.3000000000000004E-2</v>
      </c>
      <c r="AC579" s="16"/>
    </row>
    <row r="580" spans="1:29" x14ac:dyDescent="0.25">
      <c r="A580" s="2">
        <v>43489</v>
      </c>
      <c r="B580" s="1">
        <v>24</v>
      </c>
      <c r="C580" s="3">
        <v>2400</v>
      </c>
      <c r="D580" s="10">
        <v>0.9617013888888889</v>
      </c>
      <c r="G580">
        <v>0.503</v>
      </c>
      <c r="H580">
        <v>4.0259999999999998</v>
      </c>
      <c r="I580">
        <v>273.76499999999999</v>
      </c>
      <c r="J580">
        <v>-2.7709999999999999</v>
      </c>
      <c r="K580">
        <v>80.5</v>
      </c>
      <c r="L580">
        <v>0.191</v>
      </c>
      <c r="M580">
        <v>0.20399999999999999</v>
      </c>
      <c r="N580">
        <v>0</v>
      </c>
      <c r="O580">
        <v>0.625</v>
      </c>
      <c r="R580">
        <v>12.64</v>
      </c>
      <c r="T580">
        <f t="shared" si="56"/>
        <v>242400</v>
      </c>
      <c r="U580">
        <v>0</v>
      </c>
      <c r="V580">
        <f t="shared" si="57"/>
        <v>0</v>
      </c>
      <c r="W580">
        <f t="shared" si="58"/>
        <v>0.191</v>
      </c>
      <c r="X580">
        <f t="shared" si="59"/>
        <v>0.20399999999999999</v>
      </c>
      <c r="AA580" s="16">
        <f t="shared" si="60"/>
        <v>0.40100000000000002</v>
      </c>
      <c r="AB580" s="16">
        <f t="shared" si="61"/>
        <v>9.7000000000000003E-2</v>
      </c>
      <c r="AC580" s="16"/>
    </row>
    <row r="581" spans="1:29" x14ac:dyDescent="0.25">
      <c r="A581" s="2">
        <v>43490</v>
      </c>
      <c r="B581" s="1">
        <v>25</v>
      </c>
      <c r="C581" s="3">
        <v>100</v>
      </c>
      <c r="D581" s="10">
        <v>3.3680555555555551E-3</v>
      </c>
      <c r="G581">
        <v>1.0069999999999999</v>
      </c>
      <c r="H581">
        <v>4.5289999999999999</v>
      </c>
      <c r="I581">
        <v>300.43900000000002</v>
      </c>
      <c r="J581">
        <v>-1.986</v>
      </c>
      <c r="K581">
        <v>82.5</v>
      </c>
      <c r="L581">
        <v>0.192</v>
      </c>
      <c r="M581">
        <v>0.20399999999999999</v>
      </c>
      <c r="N581">
        <v>0</v>
      </c>
      <c r="O581">
        <v>0.625</v>
      </c>
      <c r="R581">
        <v>12.64</v>
      </c>
      <c r="T581">
        <f t="shared" ref="T581:T644" si="62">B581*10000+C581</f>
        <v>250100</v>
      </c>
      <c r="U581">
        <v>0</v>
      </c>
      <c r="V581">
        <f t="shared" ref="V581:V644" si="63">IF(O581&lt;1,0,ROUND(O581,1))</f>
        <v>0</v>
      </c>
      <c r="W581" t="str">
        <f t="shared" ref="W581:W644" si="64">IF(C581=2400,ROUND(L581,3),"")</f>
        <v/>
      </c>
      <c r="X581" t="str">
        <f t="shared" ref="X581:X644" si="65">IF(C581=2400,ROUND(M581,3),"")</f>
        <v/>
      </c>
      <c r="AA581" s="16">
        <f t="shared" ref="AA581:AA644" si="66">ROUND((0.6105*(EXP((17.273*J581)/(J581+237.3))))*K581/100,3)</f>
        <v>0.435</v>
      </c>
      <c r="AB581" s="16">
        <f t="shared" ref="AB581:AB644" si="67">ROUND(AA581/K581*(100-K581),3)</f>
        <v>9.1999999999999998E-2</v>
      </c>
      <c r="AC581" s="16"/>
    </row>
    <row r="582" spans="1:29" x14ac:dyDescent="0.25">
      <c r="A582" s="2">
        <v>43490</v>
      </c>
      <c r="B582" s="1">
        <v>25</v>
      </c>
      <c r="C582" s="3">
        <v>200</v>
      </c>
      <c r="D582" s="10">
        <v>4.5034722222222219E-2</v>
      </c>
      <c r="G582">
        <v>0.503</v>
      </c>
      <c r="H582">
        <v>3.02</v>
      </c>
      <c r="I582">
        <v>258.322</v>
      </c>
      <c r="J582">
        <v>-4.0759999999999996</v>
      </c>
      <c r="K582">
        <v>82.8</v>
      </c>
      <c r="L582">
        <v>0.192</v>
      </c>
      <c r="M582">
        <v>0.20399999999999999</v>
      </c>
      <c r="N582">
        <v>0</v>
      </c>
      <c r="O582">
        <v>0.625</v>
      </c>
      <c r="R582">
        <v>12.53</v>
      </c>
      <c r="T582">
        <f t="shared" si="62"/>
        <v>250200</v>
      </c>
      <c r="U582">
        <v>0</v>
      </c>
      <c r="V582">
        <f t="shared" si="63"/>
        <v>0</v>
      </c>
      <c r="W582" t="str">
        <f t="shared" si="64"/>
        <v/>
      </c>
      <c r="X582" t="str">
        <f t="shared" si="65"/>
        <v/>
      </c>
      <c r="AA582" s="16">
        <f t="shared" si="66"/>
        <v>0.374</v>
      </c>
      <c r="AB582" s="16">
        <f t="shared" si="67"/>
        <v>7.8E-2</v>
      </c>
      <c r="AC582" s="16"/>
    </row>
    <row r="583" spans="1:29" x14ac:dyDescent="0.25">
      <c r="A583" s="2">
        <v>43490</v>
      </c>
      <c r="B583" s="1">
        <v>25</v>
      </c>
      <c r="C583" s="3">
        <v>300</v>
      </c>
      <c r="D583" s="10">
        <v>8.6701388888888897E-2</v>
      </c>
      <c r="G583">
        <v>1.0069999999999999</v>
      </c>
      <c r="H583">
        <v>4.5289999999999999</v>
      </c>
      <c r="I583">
        <v>266.745</v>
      </c>
      <c r="J583">
        <v>-4.7119999999999997</v>
      </c>
      <c r="K583">
        <v>88.3</v>
      </c>
      <c r="L583">
        <v>0.191</v>
      </c>
      <c r="M583">
        <v>0.20399999999999999</v>
      </c>
      <c r="N583">
        <v>0</v>
      </c>
      <c r="O583">
        <v>0.625</v>
      </c>
      <c r="R583">
        <v>12.53</v>
      </c>
      <c r="T583">
        <f t="shared" si="62"/>
        <v>250300</v>
      </c>
      <c r="U583">
        <v>0</v>
      </c>
      <c r="V583">
        <f t="shared" si="63"/>
        <v>0</v>
      </c>
      <c r="W583" t="str">
        <f t="shared" si="64"/>
        <v/>
      </c>
      <c r="X583" t="str">
        <f t="shared" si="65"/>
        <v/>
      </c>
      <c r="AA583" s="16">
        <f t="shared" si="66"/>
        <v>0.38</v>
      </c>
      <c r="AB583" s="16">
        <f t="shared" si="67"/>
        <v>0.05</v>
      </c>
      <c r="AC583" s="16"/>
    </row>
    <row r="584" spans="1:29" x14ac:dyDescent="0.25">
      <c r="A584" s="2">
        <v>43490</v>
      </c>
      <c r="B584" s="1">
        <v>25</v>
      </c>
      <c r="C584" s="3">
        <v>400</v>
      </c>
      <c r="D584" s="10">
        <v>0.12836805555555555</v>
      </c>
      <c r="G584">
        <v>3.02</v>
      </c>
      <c r="H584">
        <v>6.0389999999999997</v>
      </c>
      <c r="I584">
        <v>284.99599999999998</v>
      </c>
      <c r="J584">
        <v>-5.0179999999999998</v>
      </c>
      <c r="K584">
        <v>91.5</v>
      </c>
      <c r="L584">
        <v>0.191</v>
      </c>
      <c r="M584">
        <v>0.20399999999999999</v>
      </c>
      <c r="N584">
        <v>0</v>
      </c>
      <c r="O584">
        <v>0.625</v>
      </c>
      <c r="R584">
        <v>12.53</v>
      </c>
      <c r="T584">
        <f t="shared" si="62"/>
        <v>250400</v>
      </c>
      <c r="U584">
        <v>0</v>
      </c>
      <c r="V584">
        <f t="shared" si="63"/>
        <v>0</v>
      </c>
      <c r="W584" t="str">
        <f t="shared" si="64"/>
        <v/>
      </c>
      <c r="X584" t="str">
        <f t="shared" si="65"/>
        <v/>
      </c>
      <c r="AA584" s="16">
        <f t="shared" si="66"/>
        <v>0.38500000000000001</v>
      </c>
      <c r="AB584" s="16">
        <f t="shared" si="67"/>
        <v>3.5999999999999997E-2</v>
      </c>
      <c r="AC584" s="16"/>
    </row>
    <row r="585" spans="1:29" x14ac:dyDescent="0.25">
      <c r="A585" s="2">
        <v>43490</v>
      </c>
      <c r="B585" s="1">
        <v>25</v>
      </c>
      <c r="C585" s="3">
        <v>500</v>
      </c>
      <c r="D585" s="10">
        <v>0.17003472222222224</v>
      </c>
      <c r="G585">
        <v>3.02</v>
      </c>
      <c r="H585">
        <v>7.0460000000000003</v>
      </c>
      <c r="I585">
        <v>276.57299999999998</v>
      </c>
      <c r="J585">
        <v>-4.7430000000000003</v>
      </c>
      <c r="K585">
        <v>90.3</v>
      </c>
      <c r="L585">
        <v>0.191</v>
      </c>
      <c r="M585">
        <v>0.20399999999999999</v>
      </c>
      <c r="N585">
        <v>0</v>
      </c>
      <c r="O585">
        <v>0.625</v>
      </c>
      <c r="R585">
        <v>12.53</v>
      </c>
      <c r="T585">
        <f t="shared" si="62"/>
        <v>250500</v>
      </c>
      <c r="U585">
        <v>0</v>
      </c>
      <c r="V585">
        <f t="shared" si="63"/>
        <v>0</v>
      </c>
      <c r="W585" t="str">
        <f t="shared" si="64"/>
        <v/>
      </c>
      <c r="X585" t="str">
        <f t="shared" si="65"/>
        <v/>
      </c>
      <c r="AA585" s="16">
        <f t="shared" si="66"/>
        <v>0.38800000000000001</v>
      </c>
      <c r="AB585" s="16">
        <f t="shared" si="67"/>
        <v>4.2000000000000003E-2</v>
      </c>
      <c r="AC585" s="16"/>
    </row>
    <row r="586" spans="1:29" x14ac:dyDescent="0.25">
      <c r="A586" s="2">
        <v>43490</v>
      </c>
      <c r="B586" s="1">
        <v>25</v>
      </c>
      <c r="C586" s="3">
        <v>600</v>
      </c>
      <c r="D586" s="10">
        <v>0.2117013888888889</v>
      </c>
      <c r="G586">
        <v>2.0129999999999999</v>
      </c>
      <c r="H586">
        <v>4.5289999999999999</v>
      </c>
      <c r="I586">
        <v>276.57299999999998</v>
      </c>
      <c r="J586">
        <v>-5.48</v>
      </c>
      <c r="K586">
        <v>92</v>
      </c>
      <c r="L586">
        <v>0.191</v>
      </c>
      <c r="M586">
        <v>0.20399999999999999</v>
      </c>
      <c r="N586">
        <v>0</v>
      </c>
      <c r="O586">
        <v>0.625</v>
      </c>
      <c r="R586">
        <v>12.53</v>
      </c>
      <c r="T586">
        <f t="shared" si="62"/>
        <v>250600</v>
      </c>
      <c r="U586">
        <v>0</v>
      </c>
      <c r="V586">
        <f t="shared" si="63"/>
        <v>0</v>
      </c>
      <c r="W586" t="str">
        <f t="shared" si="64"/>
        <v/>
      </c>
      <c r="X586" t="str">
        <f t="shared" si="65"/>
        <v/>
      </c>
      <c r="AA586" s="16">
        <f t="shared" si="66"/>
        <v>0.373</v>
      </c>
      <c r="AB586" s="16">
        <f t="shared" si="67"/>
        <v>3.2000000000000001E-2</v>
      </c>
      <c r="AC586" s="16"/>
    </row>
    <row r="587" spans="1:29" x14ac:dyDescent="0.25">
      <c r="A587" s="2">
        <v>43490</v>
      </c>
      <c r="B587" s="1">
        <v>25</v>
      </c>
      <c r="C587" s="3">
        <v>700</v>
      </c>
      <c r="D587" s="10">
        <v>0.25336805555555558</v>
      </c>
      <c r="G587">
        <v>2.0129999999999999</v>
      </c>
      <c r="H587">
        <v>5.5359999999999996</v>
      </c>
      <c r="I587">
        <v>266.745</v>
      </c>
      <c r="J587">
        <v>-5.2640000000000002</v>
      </c>
      <c r="K587">
        <v>92.7</v>
      </c>
      <c r="L587">
        <v>0.191</v>
      </c>
      <c r="M587">
        <v>0.20399999999999999</v>
      </c>
      <c r="N587">
        <v>0</v>
      </c>
      <c r="O587">
        <v>0.625</v>
      </c>
      <c r="R587">
        <v>12.53</v>
      </c>
      <c r="T587">
        <f t="shared" si="62"/>
        <v>250700</v>
      </c>
      <c r="U587">
        <v>0</v>
      </c>
      <c r="V587">
        <f t="shared" si="63"/>
        <v>0</v>
      </c>
      <c r="W587" t="str">
        <f t="shared" si="64"/>
        <v/>
      </c>
      <c r="X587" t="str">
        <f t="shared" si="65"/>
        <v/>
      </c>
      <c r="AA587" s="16">
        <f t="shared" si="66"/>
        <v>0.38200000000000001</v>
      </c>
      <c r="AB587" s="16">
        <f t="shared" si="67"/>
        <v>0.03</v>
      </c>
      <c r="AC587" s="16"/>
    </row>
    <row r="588" spans="1:29" x14ac:dyDescent="0.25">
      <c r="A588" s="2">
        <v>43490</v>
      </c>
      <c r="B588" s="1">
        <v>25</v>
      </c>
      <c r="C588" s="3">
        <v>800</v>
      </c>
      <c r="D588" s="10">
        <v>0.29503472222222221</v>
      </c>
      <c r="G588">
        <v>2.0129999999999999</v>
      </c>
      <c r="H588">
        <v>6.5430000000000001</v>
      </c>
      <c r="I588">
        <v>252.70599999999999</v>
      </c>
      <c r="J588">
        <v>-4.4080000000000004</v>
      </c>
      <c r="K588">
        <v>92.8</v>
      </c>
      <c r="L588">
        <v>0.191</v>
      </c>
      <c r="M588">
        <v>0.20399999999999999</v>
      </c>
      <c r="N588">
        <v>0</v>
      </c>
      <c r="O588">
        <v>0.625</v>
      </c>
      <c r="R588">
        <v>12.53</v>
      </c>
      <c r="T588">
        <f t="shared" si="62"/>
        <v>250800</v>
      </c>
      <c r="U588">
        <v>3</v>
      </c>
      <c r="V588">
        <f t="shared" si="63"/>
        <v>0</v>
      </c>
      <c r="W588" t="str">
        <f t="shared" si="64"/>
        <v/>
      </c>
      <c r="X588" t="str">
        <f t="shared" si="65"/>
        <v/>
      </c>
      <c r="AA588" s="16">
        <f t="shared" si="66"/>
        <v>0.40899999999999997</v>
      </c>
      <c r="AB588" s="16">
        <f t="shared" si="67"/>
        <v>3.2000000000000001E-2</v>
      </c>
      <c r="AC588" s="16"/>
    </row>
    <row r="589" spans="1:29" x14ac:dyDescent="0.25">
      <c r="A589" s="2">
        <v>43490</v>
      </c>
      <c r="B589" s="1">
        <v>25</v>
      </c>
      <c r="C589" s="3">
        <v>900</v>
      </c>
      <c r="D589" s="10">
        <v>0.33670138888888884</v>
      </c>
      <c r="G589">
        <v>2.0129999999999999</v>
      </c>
      <c r="H589">
        <v>6.0389999999999997</v>
      </c>
      <c r="I589">
        <v>233.05099999999999</v>
      </c>
      <c r="J589">
        <v>-4.3780000000000001</v>
      </c>
      <c r="K589">
        <v>90.3</v>
      </c>
      <c r="L589">
        <v>0.191</v>
      </c>
      <c r="M589">
        <v>0.20399999999999999</v>
      </c>
      <c r="N589">
        <v>0</v>
      </c>
      <c r="O589">
        <v>21.875</v>
      </c>
      <c r="R589">
        <v>12.64</v>
      </c>
      <c r="T589">
        <f t="shared" si="62"/>
        <v>250900</v>
      </c>
      <c r="U589">
        <v>89.2</v>
      </c>
      <c r="V589">
        <f t="shared" si="63"/>
        <v>21.9</v>
      </c>
      <c r="W589" t="str">
        <f t="shared" si="64"/>
        <v/>
      </c>
      <c r="X589" t="str">
        <f t="shared" si="65"/>
        <v/>
      </c>
      <c r="AA589" s="16">
        <f t="shared" si="66"/>
        <v>0.39800000000000002</v>
      </c>
      <c r="AB589" s="16">
        <f t="shared" si="67"/>
        <v>4.2999999999999997E-2</v>
      </c>
      <c r="AC589" s="16"/>
    </row>
    <row r="590" spans="1:29" x14ac:dyDescent="0.25">
      <c r="A590" s="2">
        <v>43490</v>
      </c>
      <c r="B590" s="1">
        <v>25</v>
      </c>
      <c r="C590" s="3">
        <v>1000</v>
      </c>
      <c r="D590" s="10">
        <v>0.37836805555555553</v>
      </c>
      <c r="G590">
        <v>2.516</v>
      </c>
      <c r="H590">
        <v>8.0519999999999996</v>
      </c>
      <c r="I590">
        <v>238.667</v>
      </c>
      <c r="J590">
        <v>-3.1829999999999998</v>
      </c>
      <c r="K590">
        <v>89.5</v>
      </c>
      <c r="L590">
        <v>0.191</v>
      </c>
      <c r="M590">
        <v>0.20399999999999999</v>
      </c>
      <c r="N590">
        <v>0</v>
      </c>
      <c r="O590">
        <v>236.875</v>
      </c>
      <c r="R590">
        <v>13.61</v>
      </c>
      <c r="T590">
        <f t="shared" si="62"/>
        <v>251000</v>
      </c>
      <c r="U590">
        <v>215.2</v>
      </c>
      <c r="V590">
        <f t="shared" si="63"/>
        <v>236.9</v>
      </c>
      <c r="W590" t="str">
        <f t="shared" si="64"/>
        <v/>
      </c>
      <c r="X590" t="str">
        <f t="shared" si="65"/>
        <v/>
      </c>
      <c r="AA590" s="16">
        <f t="shared" si="66"/>
        <v>0.432</v>
      </c>
      <c r="AB590" s="16">
        <f t="shared" si="67"/>
        <v>5.0999999999999997E-2</v>
      </c>
      <c r="AC590" s="16"/>
    </row>
    <row r="591" spans="1:29" x14ac:dyDescent="0.25">
      <c r="A591" s="2">
        <v>43490</v>
      </c>
      <c r="B591" s="1">
        <v>25</v>
      </c>
      <c r="C591" s="3">
        <v>1100</v>
      </c>
      <c r="D591" s="10">
        <v>0.42003472222222221</v>
      </c>
      <c r="G591">
        <v>3.5230000000000001</v>
      </c>
      <c r="H591">
        <v>10.065</v>
      </c>
      <c r="I591">
        <v>261.12900000000002</v>
      </c>
      <c r="J591">
        <v>-2.1890000000000001</v>
      </c>
      <c r="K591">
        <v>83.9</v>
      </c>
      <c r="L591">
        <v>0.191</v>
      </c>
      <c r="M591">
        <v>0.20399999999999999</v>
      </c>
      <c r="N591">
        <v>0</v>
      </c>
      <c r="O591">
        <v>316.875</v>
      </c>
      <c r="R591">
        <v>13.28</v>
      </c>
      <c r="T591">
        <f t="shared" si="62"/>
        <v>251100</v>
      </c>
      <c r="U591">
        <v>312.5</v>
      </c>
      <c r="V591">
        <f t="shared" si="63"/>
        <v>316.89999999999998</v>
      </c>
      <c r="W591" t="str">
        <f t="shared" si="64"/>
        <v/>
      </c>
      <c r="X591" t="str">
        <f t="shared" si="65"/>
        <v/>
      </c>
      <c r="AA591" s="16">
        <f t="shared" si="66"/>
        <v>0.436</v>
      </c>
      <c r="AB591" s="16">
        <f t="shared" si="67"/>
        <v>8.4000000000000005E-2</v>
      </c>
      <c r="AC591" s="16"/>
    </row>
    <row r="592" spans="1:29" x14ac:dyDescent="0.25">
      <c r="A592" s="2">
        <v>43490</v>
      </c>
      <c r="B592" s="1">
        <v>25</v>
      </c>
      <c r="C592" s="3">
        <v>1200</v>
      </c>
      <c r="D592" s="10">
        <v>0.46170138888888884</v>
      </c>
      <c r="G592">
        <v>4.0259999999999998</v>
      </c>
      <c r="H592">
        <v>12.077999999999999</v>
      </c>
      <c r="I592">
        <v>252.70599999999999</v>
      </c>
      <c r="J592">
        <v>-1.6990000000000001</v>
      </c>
      <c r="K592">
        <v>81.7</v>
      </c>
      <c r="L592">
        <v>0.191</v>
      </c>
      <c r="M592">
        <v>0.20399999999999999</v>
      </c>
      <c r="N592">
        <v>0</v>
      </c>
      <c r="O592">
        <v>444.375</v>
      </c>
      <c r="R592">
        <v>13.28</v>
      </c>
      <c r="T592">
        <f t="shared" si="62"/>
        <v>251200</v>
      </c>
      <c r="U592">
        <v>365</v>
      </c>
      <c r="V592">
        <f t="shared" si="63"/>
        <v>444.4</v>
      </c>
      <c r="W592" t="str">
        <f t="shared" si="64"/>
        <v/>
      </c>
      <c r="X592" t="str">
        <f t="shared" si="65"/>
        <v/>
      </c>
      <c r="AA592" s="16">
        <f t="shared" si="66"/>
        <v>0.44</v>
      </c>
      <c r="AB592" s="16">
        <f t="shared" si="67"/>
        <v>9.9000000000000005E-2</v>
      </c>
      <c r="AC592" s="16"/>
    </row>
    <row r="593" spans="1:29" x14ac:dyDescent="0.25">
      <c r="A593" s="2">
        <v>43490</v>
      </c>
      <c r="B593" s="1">
        <v>25</v>
      </c>
      <c r="C593" s="3">
        <v>1300</v>
      </c>
      <c r="D593" s="10">
        <v>0.50336805555555553</v>
      </c>
      <c r="G593">
        <v>3.5230000000000001</v>
      </c>
      <c r="H593">
        <v>8.5559999999999992</v>
      </c>
      <c r="I593">
        <v>249.898</v>
      </c>
      <c r="J593">
        <v>-2.508</v>
      </c>
      <c r="K593">
        <v>82.8</v>
      </c>
      <c r="L593">
        <v>0.191</v>
      </c>
      <c r="M593">
        <v>0.20399999999999999</v>
      </c>
      <c r="N593">
        <v>0</v>
      </c>
      <c r="O593">
        <v>213.125</v>
      </c>
      <c r="R593">
        <v>13.61</v>
      </c>
      <c r="T593">
        <f t="shared" si="62"/>
        <v>251300</v>
      </c>
      <c r="U593">
        <v>365.8</v>
      </c>
      <c r="V593">
        <f t="shared" si="63"/>
        <v>213.1</v>
      </c>
      <c r="W593" t="str">
        <f t="shared" si="64"/>
        <v/>
      </c>
      <c r="X593" t="str">
        <f t="shared" si="65"/>
        <v/>
      </c>
      <c r="AA593" s="16">
        <f t="shared" si="66"/>
        <v>0.42</v>
      </c>
      <c r="AB593" s="16">
        <f t="shared" si="67"/>
        <v>8.6999999999999994E-2</v>
      </c>
      <c r="AC593" s="16"/>
    </row>
    <row r="594" spans="1:29" x14ac:dyDescent="0.25">
      <c r="A594" s="2">
        <v>43490</v>
      </c>
      <c r="B594" s="1">
        <v>25</v>
      </c>
      <c r="C594" s="3">
        <v>1400</v>
      </c>
      <c r="D594" s="10">
        <v>0.54503472222222216</v>
      </c>
      <c r="G594">
        <v>3.02</v>
      </c>
      <c r="H594">
        <v>7.5490000000000004</v>
      </c>
      <c r="I594">
        <v>254.11</v>
      </c>
      <c r="J594">
        <v>-1.1000000000000001</v>
      </c>
      <c r="K594">
        <v>81.2</v>
      </c>
      <c r="L594">
        <v>0.191</v>
      </c>
      <c r="M594">
        <v>0.20399999999999999</v>
      </c>
      <c r="N594">
        <v>0</v>
      </c>
      <c r="O594">
        <v>464.375</v>
      </c>
      <c r="R594">
        <v>13.39</v>
      </c>
      <c r="T594">
        <f t="shared" si="62"/>
        <v>251400</v>
      </c>
      <c r="U594">
        <v>315.2</v>
      </c>
      <c r="V594">
        <f t="shared" si="63"/>
        <v>464.4</v>
      </c>
      <c r="W594" t="str">
        <f t="shared" si="64"/>
        <v/>
      </c>
      <c r="X594" t="str">
        <f t="shared" si="65"/>
        <v/>
      </c>
      <c r="AA594" s="16">
        <f t="shared" si="66"/>
        <v>0.45700000000000002</v>
      </c>
      <c r="AB594" s="16">
        <f t="shared" si="67"/>
        <v>0.106</v>
      </c>
      <c r="AC594" s="16"/>
    </row>
    <row r="595" spans="1:29" x14ac:dyDescent="0.25">
      <c r="A595" s="2">
        <v>43490</v>
      </c>
      <c r="B595" s="1">
        <v>25</v>
      </c>
      <c r="C595" s="3">
        <v>1500</v>
      </c>
      <c r="D595" s="10">
        <v>0.5867013888888889</v>
      </c>
      <c r="G595">
        <v>3.5230000000000001</v>
      </c>
      <c r="H595">
        <v>8.5559999999999992</v>
      </c>
      <c r="I595">
        <v>259.72500000000002</v>
      </c>
      <c r="J595">
        <v>-1.1850000000000001</v>
      </c>
      <c r="K595">
        <v>78.599999999999994</v>
      </c>
      <c r="L595">
        <v>0.192</v>
      </c>
      <c r="M595">
        <v>0.20399999999999999</v>
      </c>
      <c r="N595">
        <v>0.2</v>
      </c>
      <c r="O595">
        <v>206.875</v>
      </c>
      <c r="R595">
        <v>13.28</v>
      </c>
      <c r="T595">
        <f t="shared" si="62"/>
        <v>251500</v>
      </c>
      <c r="U595">
        <v>218.7</v>
      </c>
      <c r="V595">
        <f t="shared" si="63"/>
        <v>206.9</v>
      </c>
      <c r="W595" t="str">
        <f t="shared" si="64"/>
        <v/>
      </c>
      <c r="X595" t="str">
        <f t="shared" si="65"/>
        <v/>
      </c>
      <c r="AA595" s="16">
        <f t="shared" si="66"/>
        <v>0.44</v>
      </c>
      <c r="AB595" s="16">
        <f t="shared" si="67"/>
        <v>0.12</v>
      </c>
      <c r="AC595" s="16"/>
    </row>
    <row r="596" spans="1:29" x14ac:dyDescent="0.25">
      <c r="A596" s="2">
        <v>43490</v>
      </c>
      <c r="B596" s="1">
        <v>25</v>
      </c>
      <c r="C596" s="3">
        <v>1600</v>
      </c>
      <c r="D596" s="10">
        <v>0.62836805555555553</v>
      </c>
      <c r="G596">
        <v>3.02</v>
      </c>
      <c r="H596">
        <v>7.0460000000000003</v>
      </c>
      <c r="I596">
        <v>259.72500000000002</v>
      </c>
      <c r="J596">
        <v>-1.5840000000000001</v>
      </c>
      <c r="K596">
        <v>77.400000000000006</v>
      </c>
      <c r="L596">
        <v>0.192</v>
      </c>
      <c r="M596">
        <v>0.20399999999999999</v>
      </c>
      <c r="N596">
        <v>0</v>
      </c>
      <c r="O596">
        <v>100.625</v>
      </c>
      <c r="R596">
        <v>13.5</v>
      </c>
      <c r="T596">
        <f t="shared" si="62"/>
        <v>251600</v>
      </c>
      <c r="U596">
        <v>93.2</v>
      </c>
      <c r="V596">
        <f t="shared" si="63"/>
        <v>100.6</v>
      </c>
      <c r="W596" t="str">
        <f t="shared" si="64"/>
        <v/>
      </c>
      <c r="X596" t="str">
        <f t="shared" si="65"/>
        <v/>
      </c>
      <c r="AA596" s="16">
        <f t="shared" si="66"/>
        <v>0.42099999999999999</v>
      </c>
      <c r="AB596" s="16">
        <f t="shared" si="67"/>
        <v>0.123</v>
      </c>
      <c r="AC596" s="16"/>
    </row>
    <row r="597" spans="1:29" x14ac:dyDescent="0.25">
      <c r="A597" s="2">
        <v>43490</v>
      </c>
      <c r="B597" s="1">
        <v>25</v>
      </c>
      <c r="C597" s="3">
        <v>1700</v>
      </c>
      <c r="D597" s="10">
        <v>0.67003472222222227</v>
      </c>
      <c r="G597">
        <v>2.0129999999999999</v>
      </c>
      <c r="H597">
        <v>7.0460000000000003</v>
      </c>
      <c r="I597">
        <v>242.87799999999999</v>
      </c>
      <c r="J597">
        <v>-1.47</v>
      </c>
      <c r="K597">
        <v>79.5</v>
      </c>
      <c r="L597">
        <v>0.191</v>
      </c>
      <c r="M597">
        <v>0.20399999999999999</v>
      </c>
      <c r="N597">
        <v>0</v>
      </c>
      <c r="O597">
        <v>11.875</v>
      </c>
      <c r="R597">
        <v>13.28</v>
      </c>
      <c r="T597">
        <f t="shared" si="62"/>
        <v>251700</v>
      </c>
      <c r="U597">
        <v>3.8</v>
      </c>
      <c r="V597">
        <f t="shared" si="63"/>
        <v>11.9</v>
      </c>
      <c r="W597" t="str">
        <f t="shared" si="64"/>
        <v/>
      </c>
      <c r="X597" t="str">
        <f t="shared" si="65"/>
        <v/>
      </c>
      <c r="AA597" s="16">
        <f t="shared" si="66"/>
        <v>0.436</v>
      </c>
      <c r="AB597" s="16">
        <f t="shared" si="67"/>
        <v>0.112</v>
      </c>
      <c r="AC597" s="16"/>
    </row>
    <row r="598" spans="1:29" x14ac:dyDescent="0.25">
      <c r="A598" s="2">
        <v>43490</v>
      </c>
      <c r="B598" s="1">
        <v>25</v>
      </c>
      <c r="C598" s="3">
        <v>1800</v>
      </c>
      <c r="D598" s="10">
        <v>0.7117013888888889</v>
      </c>
      <c r="G598">
        <v>1.51</v>
      </c>
      <c r="H598">
        <v>5.0330000000000004</v>
      </c>
      <c r="I598">
        <v>261.12900000000002</v>
      </c>
      <c r="J598">
        <v>-1.556</v>
      </c>
      <c r="K598">
        <v>77.2</v>
      </c>
      <c r="L598">
        <v>0.191</v>
      </c>
      <c r="M598">
        <v>0.20399999999999999</v>
      </c>
      <c r="N598">
        <v>0</v>
      </c>
      <c r="O598">
        <v>0.625</v>
      </c>
      <c r="R598">
        <v>12.96</v>
      </c>
      <c r="T598">
        <f t="shared" si="62"/>
        <v>251800</v>
      </c>
      <c r="U598">
        <v>0</v>
      </c>
      <c r="V598">
        <f t="shared" si="63"/>
        <v>0</v>
      </c>
      <c r="W598" t="str">
        <f t="shared" si="64"/>
        <v/>
      </c>
      <c r="X598" t="str">
        <f t="shared" si="65"/>
        <v/>
      </c>
      <c r="AA598" s="16">
        <f t="shared" si="66"/>
        <v>0.42099999999999999</v>
      </c>
      <c r="AB598" s="16">
        <f t="shared" si="67"/>
        <v>0.124</v>
      </c>
      <c r="AC598" s="16"/>
    </row>
    <row r="599" spans="1:29" x14ac:dyDescent="0.25">
      <c r="A599" s="2">
        <v>43490</v>
      </c>
      <c r="B599" s="1">
        <v>25</v>
      </c>
      <c r="C599" s="3">
        <v>1900</v>
      </c>
      <c r="D599" s="10">
        <v>0.75336805555555564</v>
      </c>
      <c r="G599">
        <v>1.0069999999999999</v>
      </c>
      <c r="H599">
        <v>5.0330000000000004</v>
      </c>
      <c r="I599">
        <v>233.05099999999999</v>
      </c>
      <c r="J599">
        <v>-1.5269999999999999</v>
      </c>
      <c r="K599">
        <v>79.2</v>
      </c>
      <c r="L599">
        <v>0.191</v>
      </c>
      <c r="M599">
        <v>0.20399999999999999</v>
      </c>
      <c r="N599">
        <v>0</v>
      </c>
      <c r="O599">
        <v>0.625</v>
      </c>
      <c r="R599">
        <v>12.86</v>
      </c>
      <c r="T599">
        <f t="shared" si="62"/>
        <v>251900</v>
      </c>
      <c r="U599">
        <v>0</v>
      </c>
      <c r="V599">
        <f t="shared" si="63"/>
        <v>0</v>
      </c>
      <c r="W599" t="str">
        <f t="shared" si="64"/>
        <v/>
      </c>
      <c r="X599" t="str">
        <f t="shared" si="65"/>
        <v/>
      </c>
      <c r="AA599" s="16">
        <f t="shared" si="66"/>
        <v>0.432</v>
      </c>
      <c r="AB599" s="16">
        <f t="shared" si="67"/>
        <v>0.113</v>
      </c>
      <c r="AC599" s="16"/>
    </row>
    <row r="600" spans="1:29" x14ac:dyDescent="0.25">
      <c r="A600" s="2">
        <v>43490</v>
      </c>
      <c r="B600" s="1">
        <v>25</v>
      </c>
      <c r="C600" s="3">
        <v>2000</v>
      </c>
      <c r="D600" s="10">
        <v>0.79503472222222227</v>
      </c>
      <c r="G600">
        <v>1.51</v>
      </c>
      <c r="H600">
        <v>4.0259999999999998</v>
      </c>
      <c r="I600">
        <v>224.62700000000001</v>
      </c>
      <c r="J600">
        <v>-1.3839999999999999</v>
      </c>
      <c r="K600">
        <v>87.5</v>
      </c>
      <c r="L600">
        <v>0.191</v>
      </c>
      <c r="M600">
        <v>0.20399999999999999</v>
      </c>
      <c r="N600">
        <v>0</v>
      </c>
      <c r="O600">
        <v>0.625</v>
      </c>
      <c r="R600">
        <v>12.75</v>
      </c>
      <c r="T600">
        <f t="shared" si="62"/>
        <v>252000</v>
      </c>
      <c r="U600">
        <v>0</v>
      </c>
      <c r="V600">
        <f t="shared" si="63"/>
        <v>0</v>
      </c>
      <c r="W600" t="str">
        <f t="shared" si="64"/>
        <v/>
      </c>
      <c r="X600" t="str">
        <f t="shared" si="65"/>
        <v/>
      </c>
      <c r="AA600" s="16">
        <f t="shared" si="66"/>
        <v>0.48299999999999998</v>
      </c>
      <c r="AB600" s="16">
        <f t="shared" si="67"/>
        <v>6.9000000000000006E-2</v>
      </c>
      <c r="AC600" s="16"/>
    </row>
    <row r="601" spans="1:29" x14ac:dyDescent="0.25">
      <c r="A601" s="2">
        <v>43490</v>
      </c>
      <c r="B601" s="1">
        <v>25</v>
      </c>
      <c r="C601" s="3">
        <v>2100</v>
      </c>
      <c r="D601" s="10">
        <v>0.8367013888888889</v>
      </c>
      <c r="G601">
        <v>2.0129999999999999</v>
      </c>
      <c r="H601">
        <v>8.5559999999999992</v>
      </c>
      <c r="I601">
        <v>242.87799999999999</v>
      </c>
      <c r="J601">
        <v>0.246</v>
      </c>
      <c r="K601">
        <v>84.3</v>
      </c>
      <c r="L601">
        <v>0.192</v>
      </c>
      <c r="M601">
        <v>0.20399999999999999</v>
      </c>
      <c r="N601">
        <v>0</v>
      </c>
      <c r="O601">
        <v>0.625</v>
      </c>
      <c r="R601">
        <v>12.75</v>
      </c>
      <c r="T601">
        <f t="shared" si="62"/>
        <v>252100</v>
      </c>
      <c r="U601">
        <v>0</v>
      </c>
      <c r="V601">
        <f t="shared" si="63"/>
        <v>0</v>
      </c>
      <c r="W601" t="str">
        <f t="shared" si="64"/>
        <v/>
      </c>
      <c r="X601" t="str">
        <f t="shared" si="65"/>
        <v/>
      </c>
      <c r="AA601" s="16">
        <f t="shared" si="66"/>
        <v>0.52400000000000002</v>
      </c>
      <c r="AB601" s="16">
        <f t="shared" si="67"/>
        <v>9.8000000000000004E-2</v>
      </c>
      <c r="AC601" s="16"/>
    </row>
    <row r="602" spans="1:29" x14ac:dyDescent="0.25">
      <c r="A602" s="2">
        <v>43490</v>
      </c>
      <c r="B602" s="1">
        <v>25</v>
      </c>
      <c r="C602" s="3">
        <v>2200</v>
      </c>
      <c r="D602" s="10">
        <v>0.87836805555555564</v>
      </c>
      <c r="G602">
        <v>3.02</v>
      </c>
      <c r="H602">
        <v>9.0589999999999993</v>
      </c>
      <c r="I602">
        <v>245.68600000000001</v>
      </c>
      <c r="J602">
        <v>1.18</v>
      </c>
      <c r="K602">
        <v>77.2</v>
      </c>
      <c r="L602">
        <v>0.192</v>
      </c>
      <c r="M602">
        <v>0.20399999999999999</v>
      </c>
      <c r="N602">
        <v>0</v>
      </c>
      <c r="O602">
        <v>0.625</v>
      </c>
      <c r="R602">
        <v>12.64</v>
      </c>
      <c r="T602">
        <f t="shared" si="62"/>
        <v>252200</v>
      </c>
      <c r="U602">
        <v>0</v>
      </c>
      <c r="V602">
        <f t="shared" si="63"/>
        <v>0</v>
      </c>
      <c r="W602" t="str">
        <f t="shared" si="64"/>
        <v/>
      </c>
      <c r="X602" t="str">
        <f t="shared" si="65"/>
        <v/>
      </c>
      <c r="AA602" s="16">
        <f t="shared" si="66"/>
        <v>0.51300000000000001</v>
      </c>
      <c r="AB602" s="16">
        <f t="shared" si="67"/>
        <v>0.152</v>
      </c>
      <c r="AC602" s="16"/>
    </row>
    <row r="603" spans="1:29" x14ac:dyDescent="0.25">
      <c r="A603" s="2">
        <v>43490</v>
      </c>
      <c r="B603" s="1">
        <v>25</v>
      </c>
      <c r="C603" s="3">
        <v>2300</v>
      </c>
      <c r="D603" s="10">
        <v>0.92003472222222227</v>
      </c>
      <c r="G603">
        <v>1.51</v>
      </c>
      <c r="H603">
        <v>5.0330000000000004</v>
      </c>
      <c r="I603">
        <v>254.11</v>
      </c>
      <c r="J603">
        <v>0.41199999999999998</v>
      </c>
      <c r="K603">
        <v>73.400000000000006</v>
      </c>
      <c r="L603">
        <v>0.191</v>
      </c>
      <c r="M603">
        <v>0.20399999999999999</v>
      </c>
      <c r="N603">
        <v>0</v>
      </c>
      <c r="O603">
        <v>0.625</v>
      </c>
      <c r="R603">
        <v>12.64</v>
      </c>
      <c r="T603">
        <f t="shared" si="62"/>
        <v>252300</v>
      </c>
      <c r="U603">
        <v>0</v>
      </c>
      <c r="V603">
        <f t="shared" si="63"/>
        <v>0</v>
      </c>
      <c r="W603" t="str">
        <f t="shared" si="64"/>
        <v/>
      </c>
      <c r="X603" t="str">
        <f t="shared" si="65"/>
        <v/>
      </c>
      <c r="AA603" s="16">
        <f t="shared" si="66"/>
        <v>0.46200000000000002</v>
      </c>
      <c r="AB603" s="16">
        <f t="shared" si="67"/>
        <v>0.16700000000000001</v>
      </c>
      <c r="AC603" s="16"/>
    </row>
    <row r="604" spans="1:29" x14ac:dyDescent="0.25">
      <c r="A604" s="2">
        <v>43490</v>
      </c>
      <c r="B604" s="1">
        <v>25</v>
      </c>
      <c r="C604" s="3">
        <v>2400</v>
      </c>
      <c r="D604" s="10">
        <v>0.9617013888888889</v>
      </c>
      <c r="G604">
        <v>1.51</v>
      </c>
      <c r="H604">
        <v>5.5359999999999996</v>
      </c>
      <c r="I604">
        <v>286.39999999999998</v>
      </c>
      <c r="J604">
        <v>-0.17100000000000001</v>
      </c>
      <c r="K604">
        <v>68.7</v>
      </c>
      <c r="L604">
        <v>0.191</v>
      </c>
      <c r="M604">
        <v>0.20399999999999999</v>
      </c>
      <c r="N604">
        <v>0</v>
      </c>
      <c r="O604">
        <v>0.625</v>
      </c>
      <c r="R604">
        <v>12.64</v>
      </c>
      <c r="T604">
        <f t="shared" si="62"/>
        <v>252400</v>
      </c>
      <c r="U604">
        <v>0</v>
      </c>
      <c r="V604">
        <f t="shared" si="63"/>
        <v>0</v>
      </c>
      <c r="W604">
        <f t="shared" si="64"/>
        <v>0.191</v>
      </c>
      <c r="X604">
        <f t="shared" si="65"/>
        <v>0.20399999999999999</v>
      </c>
      <c r="AA604" s="16">
        <f t="shared" si="66"/>
        <v>0.41399999999999998</v>
      </c>
      <c r="AB604" s="16">
        <f t="shared" si="67"/>
        <v>0.189</v>
      </c>
      <c r="AC604" s="16"/>
    </row>
    <row r="605" spans="1:29" x14ac:dyDescent="0.25">
      <c r="A605" s="2">
        <v>43491</v>
      </c>
      <c r="B605" s="1">
        <v>26</v>
      </c>
      <c r="C605" s="3">
        <v>100</v>
      </c>
      <c r="D605" s="10">
        <v>3.3680555555555551E-3</v>
      </c>
      <c r="G605">
        <v>2.0129999999999999</v>
      </c>
      <c r="H605">
        <v>6.0389999999999997</v>
      </c>
      <c r="I605">
        <v>270.95699999999999</v>
      </c>
      <c r="J605">
        <v>0.90700000000000003</v>
      </c>
      <c r="K605">
        <v>69.5</v>
      </c>
      <c r="L605">
        <v>0.191</v>
      </c>
      <c r="M605">
        <v>0.20399999999999999</v>
      </c>
      <c r="N605">
        <v>0</v>
      </c>
      <c r="O605">
        <v>0.625</v>
      </c>
      <c r="R605">
        <v>12.64</v>
      </c>
      <c r="T605">
        <f t="shared" si="62"/>
        <v>260100</v>
      </c>
      <c r="U605">
        <v>0</v>
      </c>
      <c r="V605">
        <f t="shared" si="63"/>
        <v>0</v>
      </c>
      <c r="W605" t="str">
        <f t="shared" si="64"/>
        <v/>
      </c>
      <c r="X605" t="str">
        <f t="shared" si="65"/>
        <v/>
      </c>
      <c r="AA605" s="16">
        <f t="shared" si="66"/>
        <v>0.45300000000000001</v>
      </c>
      <c r="AB605" s="16">
        <f t="shared" si="67"/>
        <v>0.19900000000000001</v>
      </c>
      <c r="AC605" s="16"/>
    </row>
    <row r="606" spans="1:29" x14ac:dyDescent="0.25">
      <c r="A606" s="2">
        <v>43491</v>
      </c>
      <c r="B606" s="1">
        <v>26</v>
      </c>
      <c r="C606" s="3">
        <v>200</v>
      </c>
      <c r="D606" s="10">
        <v>4.5034722222222219E-2</v>
      </c>
      <c r="G606">
        <v>1.51</v>
      </c>
      <c r="H606">
        <v>5.5359999999999996</v>
      </c>
      <c r="I606">
        <v>258.322</v>
      </c>
      <c r="J606">
        <v>0.79700000000000004</v>
      </c>
      <c r="K606">
        <v>70.099999999999994</v>
      </c>
      <c r="L606">
        <v>0.191</v>
      </c>
      <c r="M606">
        <v>0.20399999999999999</v>
      </c>
      <c r="N606">
        <v>0</v>
      </c>
      <c r="O606">
        <v>0.625</v>
      </c>
      <c r="R606">
        <v>12.53</v>
      </c>
      <c r="T606">
        <f t="shared" si="62"/>
        <v>260200</v>
      </c>
      <c r="U606">
        <v>0</v>
      </c>
      <c r="V606">
        <f t="shared" si="63"/>
        <v>0</v>
      </c>
      <c r="W606" t="str">
        <f t="shared" si="64"/>
        <v/>
      </c>
      <c r="X606" t="str">
        <f t="shared" si="65"/>
        <v/>
      </c>
      <c r="AA606" s="16">
        <f t="shared" si="66"/>
        <v>0.45300000000000001</v>
      </c>
      <c r="AB606" s="16">
        <f t="shared" si="67"/>
        <v>0.193</v>
      </c>
      <c r="AC606" s="16"/>
    </row>
    <row r="607" spans="1:29" x14ac:dyDescent="0.25">
      <c r="A607" s="2">
        <v>43491</v>
      </c>
      <c r="B607" s="1">
        <v>26</v>
      </c>
      <c r="C607" s="3">
        <v>300</v>
      </c>
      <c r="D607" s="10">
        <v>8.6701388888888897E-2</v>
      </c>
      <c r="G607">
        <v>1.51</v>
      </c>
      <c r="H607">
        <v>5.5359999999999996</v>
      </c>
      <c r="I607">
        <v>241.47499999999999</v>
      </c>
      <c r="J607">
        <v>-0.33900000000000002</v>
      </c>
      <c r="K607">
        <v>71.5</v>
      </c>
      <c r="L607">
        <v>0.192</v>
      </c>
      <c r="M607">
        <v>0.20399999999999999</v>
      </c>
      <c r="N607">
        <v>0</v>
      </c>
      <c r="O607">
        <v>0.625</v>
      </c>
      <c r="R607">
        <v>12.53</v>
      </c>
      <c r="T607">
        <f t="shared" si="62"/>
        <v>260300</v>
      </c>
      <c r="U607">
        <v>0</v>
      </c>
      <c r="V607">
        <f t="shared" si="63"/>
        <v>0</v>
      </c>
      <c r="W607" t="str">
        <f t="shared" si="64"/>
        <v/>
      </c>
      <c r="X607" t="str">
        <f t="shared" si="65"/>
        <v/>
      </c>
      <c r="AA607" s="16">
        <f t="shared" si="66"/>
        <v>0.42599999999999999</v>
      </c>
      <c r="AB607" s="16">
        <f t="shared" si="67"/>
        <v>0.17</v>
      </c>
      <c r="AC607" s="16"/>
    </row>
    <row r="608" spans="1:29" x14ac:dyDescent="0.25">
      <c r="A608" s="2">
        <v>43491</v>
      </c>
      <c r="B608" s="1">
        <v>26</v>
      </c>
      <c r="C608" s="3">
        <v>400</v>
      </c>
      <c r="D608" s="10">
        <v>0.12836805555555555</v>
      </c>
      <c r="G608">
        <v>1.51</v>
      </c>
      <c r="H608">
        <v>4.5289999999999999</v>
      </c>
      <c r="I608">
        <v>245.68600000000001</v>
      </c>
      <c r="J608">
        <v>-0.76</v>
      </c>
      <c r="K608">
        <v>73</v>
      </c>
      <c r="L608">
        <v>0.191</v>
      </c>
      <c r="M608">
        <v>0.20399999999999999</v>
      </c>
      <c r="N608">
        <v>0</v>
      </c>
      <c r="O608">
        <v>0.625</v>
      </c>
      <c r="R608">
        <v>12.53</v>
      </c>
      <c r="T608">
        <f t="shared" si="62"/>
        <v>260400</v>
      </c>
      <c r="U608">
        <v>0</v>
      </c>
      <c r="V608">
        <f t="shared" si="63"/>
        <v>0</v>
      </c>
      <c r="W608" t="str">
        <f t="shared" si="64"/>
        <v/>
      </c>
      <c r="X608" t="str">
        <f t="shared" si="65"/>
        <v/>
      </c>
      <c r="AA608" s="16">
        <f t="shared" si="66"/>
        <v>0.42199999999999999</v>
      </c>
      <c r="AB608" s="16">
        <f t="shared" si="67"/>
        <v>0.156</v>
      </c>
      <c r="AC608" s="16"/>
    </row>
    <row r="609" spans="1:29" x14ac:dyDescent="0.25">
      <c r="A609" s="2">
        <v>43491</v>
      </c>
      <c r="B609" s="1">
        <v>26</v>
      </c>
      <c r="C609" s="3">
        <v>500</v>
      </c>
      <c r="D609" s="10">
        <v>0.17003472222222224</v>
      </c>
      <c r="G609">
        <v>2.0129999999999999</v>
      </c>
      <c r="H609">
        <v>5.5359999999999996</v>
      </c>
      <c r="I609">
        <v>263.93700000000001</v>
      </c>
      <c r="J609">
        <v>-0.39500000000000002</v>
      </c>
      <c r="K609">
        <v>73.400000000000006</v>
      </c>
      <c r="L609">
        <v>0.191</v>
      </c>
      <c r="M609">
        <v>0.20399999999999999</v>
      </c>
      <c r="N609">
        <v>0</v>
      </c>
      <c r="O609">
        <v>0.625</v>
      </c>
      <c r="R609">
        <v>12.53</v>
      </c>
      <c r="T609">
        <f t="shared" si="62"/>
        <v>260500</v>
      </c>
      <c r="U609">
        <v>0</v>
      </c>
      <c r="V609">
        <f t="shared" si="63"/>
        <v>0</v>
      </c>
      <c r="W609" t="str">
        <f t="shared" si="64"/>
        <v/>
      </c>
      <c r="X609" t="str">
        <f t="shared" si="65"/>
        <v/>
      </c>
      <c r="AA609" s="16">
        <f t="shared" si="66"/>
        <v>0.435</v>
      </c>
      <c r="AB609" s="16">
        <f t="shared" si="67"/>
        <v>0.158</v>
      </c>
      <c r="AC609" s="16"/>
    </row>
    <row r="610" spans="1:29" x14ac:dyDescent="0.25">
      <c r="A610" s="2">
        <v>43491</v>
      </c>
      <c r="B610" s="1">
        <v>26</v>
      </c>
      <c r="C610" s="3">
        <v>600</v>
      </c>
      <c r="D610" s="10">
        <v>0.2117013888888889</v>
      </c>
      <c r="G610">
        <v>1.51</v>
      </c>
      <c r="H610">
        <v>5.5359999999999996</v>
      </c>
      <c r="I610">
        <v>270.95699999999999</v>
      </c>
      <c r="J610">
        <v>-0.81699999999999995</v>
      </c>
      <c r="K610">
        <v>71.7</v>
      </c>
      <c r="L610">
        <v>0.191</v>
      </c>
      <c r="M610">
        <v>0.20399999999999999</v>
      </c>
      <c r="N610">
        <v>0</v>
      </c>
      <c r="O610">
        <v>0.625</v>
      </c>
      <c r="R610">
        <v>12.53</v>
      </c>
      <c r="T610">
        <f t="shared" si="62"/>
        <v>260600</v>
      </c>
      <c r="U610">
        <v>0</v>
      </c>
      <c r="V610">
        <f t="shared" si="63"/>
        <v>0</v>
      </c>
      <c r="W610" t="str">
        <f t="shared" si="64"/>
        <v/>
      </c>
      <c r="X610" t="str">
        <f t="shared" si="65"/>
        <v/>
      </c>
      <c r="AA610" s="16">
        <f t="shared" si="66"/>
        <v>0.41199999999999998</v>
      </c>
      <c r="AB610" s="16">
        <f t="shared" si="67"/>
        <v>0.16300000000000001</v>
      </c>
      <c r="AC610" s="16"/>
    </row>
    <row r="611" spans="1:29" x14ac:dyDescent="0.25">
      <c r="A611" s="2">
        <v>43491</v>
      </c>
      <c r="B611" s="1">
        <v>26</v>
      </c>
      <c r="C611" s="3">
        <v>700</v>
      </c>
      <c r="D611" s="10">
        <v>0.25336805555555558</v>
      </c>
      <c r="G611">
        <v>1.51</v>
      </c>
      <c r="H611">
        <v>4.0259999999999998</v>
      </c>
      <c r="I611">
        <v>268.149</v>
      </c>
      <c r="J611">
        <v>-0.255</v>
      </c>
      <c r="K611">
        <v>68.5</v>
      </c>
      <c r="L611">
        <v>0.191</v>
      </c>
      <c r="M611">
        <v>0.20399999999999999</v>
      </c>
      <c r="N611">
        <v>0</v>
      </c>
      <c r="O611">
        <v>0.625</v>
      </c>
      <c r="R611">
        <v>12.53</v>
      </c>
      <c r="T611">
        <f t="shared" si="62"/>
        <v>260700</v>
      </c>
      <c r="U611">
        <v>0</v>
      </c>
      <c r="V611">
        <f t="shared" si="63"/>
        <v>0</v>
      </c>
      <c r="W611" t="str">
        <f t="shared" si="64"/>
        <v/>
      </c>
      <c r="X611" t="str">
        <f t="shared" si="65"/>
        <v/>
      </c>
      <c r="AA611" s="16">
        <f t="shared" si="66"/>
        <v>0.41</v>
      </c>
      <c r="AB611" s="16">
        <f t="shared" si="67"/>
        <v>0.189</v>
      </c>
      <c r="AC611" s="16"/>
    </row>
    <row r="612" spans="1:29" x14ac:dyDescent="0.25">
      <c r="A612" s="2">
        <v>43491</v>
      </c>
      <c r="B612" s="1">
        <v>26</v>
      </c>
      <c r="C612" s="3">
        <v>800</v>
      </c>
      <c r="D612" s="10">
        <v>0.29503472222222221</v>
      </c>
      <c r="G612">
        <v>1.51</v>
      </c>
      <c r="H612">
        <v>4.0259999999999998</v>
      </c>
      <c r="I612">
        <v>247.09</v>
      </c>
      <c r="J612">
        <v>0.38400000000000001</v>
      </c>
      <c r="K612">
        <v>67.400000000000006</v>
      </c>
      <c r="L612">
        <v>0.192</v>
      </c>
      <c r="M612">
        <v>0.20399999999999999</v>
      </c>
      <c r="N612">
        <v>0</v>
      </c>
      <c r="O612">
        <v>0.625</v>
      </c>
      <c r="R612">
        <v>12.53</v>
      </c>
      <c r="T612">
        <f t="shared" si="62"/>
        <v>260800</v>
      </c>
      <c r="U612">
        <v>3.3</v>
      </c>
      <c r="V612">
        <f t="shared" si="63"/>
        <v>0</v>
      </c>
      <c r="W612" t="str">
        <f t="shared" si="64"/>
        <v/>
      </c>
      <c r="X612" t="str">
        <f t="shared" si="65"/>
        <v/>
      </c>
      <c r="AA612" s="16">
        <f t="shared" si="66"/>
        <v>0.42299999999999999</v>
      </c>
      <c r="AB612" s="16">
        <f t="shared" si="67"/>
        <v>0.20499999999999999</v>
      </c>
      <c r="AC612" s="16"/>
    </row>
    <row r="613" spans="1:29" x14ac:dyDescent="0.25">
      <c r="A613" s="2">
        <v>43491</v>
      </c>
      <c r="B613" s="1">
        <v>26</v>
      </c>
      <c r="C613" s="3">
        <v>900</v>
      </c>
      <c r="D613" s="10">
        <v>0.33670138888888884</v>
      </c>
      <c r="G613">
        <v>1.0069999999999999</v>
      </c>
      <c r="H613">
        <v>3.5230000000000001</v>
      </c>
      <c r="I613">
        <v>251.30199999999999</v>
      </c>
      <c r="J613">
        <v>-1.3560000000000001</v>
      </c>
      <c r="K613">
        <v>68.8</v>
      </c>
      <c r="L613">
        <v>0.191</v>
      </c>
      <c r="M613">
        <v>0.20399999999999999</v>
      </c>
      <c r="N613">
        <v>0</v>
      </c>
      <c r="O613">
        <v>11.875</v>
      </c>
      <c r="R613">
        <v>12.64</v>
      </c>
      <c r="T613">
        <f t="shared" si="62"/>
        <v>260900</v>
      </c>
      <c r="U613">
        <v>92</v>
      </c>
      <c r="V613">
        <f t="shared" si="63"/>
        <v>11.9</v>
      </c>
      <c r="W613" t="str">
        <f t="shared" si="64"/>
        <v/>
      </c>
      <c r="X613" t="str">
        <f t="shared" si="65"/>
        <v/>
      </c>
      <c r="AA613" s="16">
        <f t="shared" si="66"/>
        <v>0.38</v>
      </c>
      <c r="AB613" s="16">
        <f t="shared" si="67"/>
        <v>0.17199999999999999</v>
      </c>
      <c r="AC613" s="16"/>
    </row>
    <row r="614" spans="1:29" x14ac:dyDescent="0.25">
      <c r="A614" s="2">
        <v>43491</v>
      </c>
      <c r="B614" s="1">
        <v>26</v>
      </c>
      <c r="C614" s="3">
        <v>1000</v>
      </c>
      <c r="D614" s="10">
        <v>0.37836805555555553</v>
      </c>
      <c r="G614">
        <v>1.0069999999999999</v>
      </c>
      <c r="H614">
        <v>4.0259999999999998</v>
      </c>
      <c r="I614">
        <v>262.53300000000002</v>
      </c>
      <c r="J614">
        <v>3.617</v>
      </c>
      <c r="K614">
        <v>64.7</v>
      </c>
      <c r="L614">
        <v>0.191</v>
      </c>
      <c r="M614">
        <v>0.20399999999999999</v>
      </c>
      <c r="N614">
        <v>0</v>
      </c>
      <c r="O614">
        <v>205.625</v>
      </c>
      <c r="R614">
        <v>13.18</v>
      </c>
      <c r="T614">
        <f t="shared" si="62"/>
        <v>261000</v>
      </c>
      <c r="U614">
        <v>218.7</v>
      </c>
      <c r="V614">
        <f t="shared" si="63"/>
        <v>205.6</v>
      </c>
      <c r="W614" t="str">
        <f t="shared" si="64"/>
        <v/>
      </c>
      <c r="X614" t="str">
        <f t="shared" si="65"/>
        <v/>
      </c>
      <c r="AA614" s="16">
        <f t="shared" si="66"/>
        <v>0.51200000000000001</v>
      </c>
      <c r="AB614" s="16">
        <f t="shared" si="67"/>
        <v>0.27900000000000003</v>
      </c>
      <c r="AC614" s="16"/>
    </row>
    <row r="615" spans="1:29" x14ac:dyDescent="0.25">
      <c r="A615" s="2">
        <v>43491</v>
      </c>
      <c r="B615" s="1">
        <v>26</v>
      </c>
      <c r="C615" s="3">
        <v>1100</v>
      </c>
      <c r="D615" s="10">
        <v>0.42003472222222221</v>
      </c>
      <c r="G615">
        <v>1.0069999999999999</v>
      </c>
      <c r="H615">
        <v>4.5289999999999999</v>
      </c>
      <c r="I615">
        <v>270.95699999999999</v>
      </c>
      <c r="J615">
        <v>4.5579999999999998</v>
      </c>
      <c r="K615">
        <v>56.7</v>
      </c>
      <c r="L615">
        <v>0.192</v>
      </c>
      <c r="M615">
        <v>0.20399999999999999</v>
      </c>
      <c r="N615">
        <v>1.2</v>
      </c>
      <c r="O615">
        <v>316.875</v>
      </c>
      <c r="R615">
        <v>13.28</v>
      </c>
      <c r="T615">
        <f t="shared" si="62"/>
        <v>261100</v>
      </c>
      <c r="U615">
        <v>316.7</v>
      </c>
      <c r="V615">
        <f t="shared" si="63"/>
        <v>316.89999999999998</v>
      </c>
      <c r="W615" t="str">
        <f t="shared" si="64"/>
        <v/>
      </c>
      <c r="X615" t="str">
        <f t="shared" si="65"/>
        <v/>
      </c>
      <c r="AA615" s="16">
        <f t="shared" si="66"/>
        <v>0.47899999999999998</v>
      </c>
      <c r="AB615" s="16">
        <f t="shared" si="67"/>
        <v>0.36599999999999999</v>
      </c>
      <c r="AC615" s="16"/>
    </row>
    <row r="616" spans="1:29" x14ac:dyDescent="0.25">
      <c r="A616" s="2">
        <v>43491</v>
      </c>
      <c r="B616" s="1">
        <v>26</v>
      </c>
      <c r="C616" s="3">
        <v>1200</v>
      </c>
      <c r="D616" s="10">
        <v>0.46170138888888884</v>
      </c>
      <c r="G616">
        <v>1.0069999999999999</v>
      </c>
      <c r="H616">
        <v>4.5289999999999999</v>
      </c>
      <c r="I616">
        <v>254.11</v>
      </c>
      <c r="J616">
        <v>5.8979999999999997</v>
      </c>
      <c r="K616">
        <v>53.9</v>
      </c>
      <c r="L616">
        <v>0.191</v>
      </c>
      <c r="M616">
        <v>0.20399999999999999</v>
      </c>
      <c r="N616">
        <v>1.8</v>
      </c>
      <c r="O616">
        <v>389.375</v>
      </c>
      <c r="R616">
        <v>13.28</v>
      </c>
      <c r="T616">
        <f t="shared" si="62"/>
        <v>261200</v>
      </c>
      <c r="U616">
        <v>369.3</v>
      </c>
      <c r="V616">
        <f t="shared" si="63"/>
        <v>389.4</v>
      </c>
      <c r="W616" t="str">
        <f t="shared" si="64"/>
        <v/>
      </c>
      <c r="X616" t="str">
        <f t="shared" si="65"/>
        <v/>
      </c>
      <c r="AA616" s="16">
        <f t="shared" si="66"/>
        <v>0.5</v>
      </c>
      <c r="AB616" s="16">
        <f t="shared" si="67"/>
        <v>0.42799999999999999</v>
      </c>
      <c r="AC616" s="16"/>
    </row>
    <row r="617" spans="1:29" x14ac:dyDescent="0.25">
      <c r="A617" s="2">
        <v>43491</v>
      </c>
      <c r="B617" s="1">
        <v>26</v>
      </c>
      <c r="C617" s="3">
        <v>1300</v>
      </c>
      <c r="D617" s="10">
        <v>0.50336805555555553</v>
      </c>
      <c r="G617">
        <v>1.51</v>
      </c>
      <c r="H617">
        <v>4.0259999999999998</v>
      </c>
      <c r="I617">
        <v>258.322</v>
      </c>
      <c r="J617">
        <v>6.077</v>
      </c>
      <c r="K617">
        <v>54.5</v>
      </c>
      <c r="L617">
        <v>0.191</v>
      </c>
      <c r="M617">
        <v>0.20399999999999999</v>
      </c>
      <c r="N617">
        <v>2.8010000000000002</v>
      </c>
      <c r="O617">
        <v>428.125</v>
      </c>
      <c r="R617">
        <v>13.28</v>
      </c>
      <c r="T617">
        <f t="shared" si="62"/>
        <v>261300</v>
      </c>
      <c r="U617">
        <v>370.5</v>
      </c>
      <c r="V617">
        <f t="shared" si="63"/>
        <v>428.1</v>
      </c>
      <c r="W617" t="str">
        <f t="shared" si="64"/>
        <v/>
      </c>
      <c r="X617" t="str">
        <f t="shared" si="65"/>
        <v/>
      </c>
      <c r="AA617" s="16">
        <f t="shared" si="66"/>
        <v>0.51200000000000001</v>
      </c>
      <c r="AB617" s="16">
        <f t="shared" si="67"/>
        <v>0.42699999999999999</v>
      </c>
      <c r="AC617" s="16"/>
    </row>
    <row r="618" spans="1:29" x14ac:dyDescent="0.25">
      <c r="A618" s="2">
        <v>43491</v>
      </c>
      <c r="B618" s="1">
        <v>26</v>
      </c>
      <c r="C618" s="3">
        <v>1400</v>
      </c>
      <c r="D618" s="10">
        <v>0.54503472222222216</v>
      </c>
      <c r="G618">
        <v>1.51</v>
      </c>
      <c r="H618">
        <v>5.0330000000000004</v>
      </c>
      <c r="I618">
        <v>217.608</v>
      </c>
      <c r="J618">
        <v>6.7119999999999997</v>
      </c>
      <c r="K618">
        <v>56</v>
      </c>
      <c r="L618">
        <v>0.191</v>
      </c>
      <c r="M618">
        <v>0.20399999999999999</v>
      </c>
      <c r="N618">
        <v>0.2</v>
      </c>
      <c r="O618">
        <v>438.125</v>
      </c>
      <c r="R618">
        <v>13.28</v>
      </c>
      <c r="T618">
        <f t="shared" si="62"/>
        <v>261400</v>
      </c>
      <c r="U618">
        <v>319.8</v>
      </c>
      <c r="V618">
        <f t="shared" si="63"/>
        <v>438.1</v>
      </c>
      <c r="W618" t="str">
        <f t="shared" si="64"/>
        <v/>
      </c>
      <c r="X618" t="str">
        <f t="shared" si="65"/>
        <v/>
      </c>
      <c r="AA618" s="16">
        <f t="shared" si="66"/>
        <v>0.55000000000000004</v>
      </c>
      <c r="AB618" s="16">
        <f t="shared" si="67"/>
        <v>0.432</v>
      </c>
      <c r="AC618" s="16"/>
    </row>
    <row r="619" spans="1:29" x14ac:dyDescent="0.25">
      <c r="A619" s="2">
        <v>43491</v>
      </c>
      <c r="B619" s="1">
        <v>26</v>
      </c>
      <c r="C619" s="3">
        <v>1500</v>
      </c>
      <c r="D619" s="10">
        <v>0.5867013888888889</v>
      </c>
      <c r="G619">
        <v>1.0069999999999999</v>
      </c>
      <c r="H619">
        <v>3.02</v>
      </c>
      <c r="I619">
        <v>165.66300000000001</v>
      </c>
      <c r="J619">
        <v>6.9649999999999999</v>
      </c>
      <c r="K619">
        <v>53.2</v>
      </c>
      <c r="L619">
        <v>0.191</v>
      </c>
      <c r="M619">
        <v>0.20499999999999999</v>
      </c>
      <c r="N619">
        <v>0</v>
      </c>
      <c r="O619">
        <v>274.375</v>
      </c>
      <c r="R619">
        <v>13.28</v>
      </c>
      <c r="T619">
        <f t="shared" si="62"/>
        <v>261500</v>
      </c>
      <c r="U619">
        <v>223.7</v>
      </c>
      <c r="V619">
        <f t="shared" si="63"/>
        <v>274.39999999999998</v>
      </c>
      <c r="W619" t="str">
        <f t="shared" si="64"/>
        <v/>
      </c>
      <c r="X619" t="str">
        <f t="shared" si="65"/>
        <v/>
      </c>
      <c r="AA619" s="16">
        <f t="shared" si="66"/>
        <v>0.53100000000000003</v>
      </c>
      <c r="AB619" s="16">
        <f t="shared" si="67"/>
        <v>0.46700000000000003</v>
      </c>
      <c r="AC619" s="16"/>
    </row>
    <row r="620" spans="1:29" x14ac:dyDescent="0.25">
      <c r="A620" s="2">
        <v>43491</v>
      </c>
      <c r="B620" s="1">
        <v>26</v>
      </c>
      <c r="C620" s="3">
        <v>1600</v>
      </c>
      <c r="D620" s="10">
        <v>0.62836805555555553</v>
      </c>
      <c r="G620">
        <v>1.0069999999999999</v>
      </c>
      <c r="H620">
        <v>3.02</v>
      </c>
      <c r="I620">
        <v>174.08600000000001</v>
      </c>
      <c r="J620">
        <v>5.6929999999999996</v>
      </c>
      <c r="K620">
        <v>54.1</v>
      </c>
      <c r="L620">
        <v>0.191</v>
      </c>
      <c r="M620">
        <v>0.20499999999999999</v>
      </c>
      <c r="N620">
        <v>0</v>
      </c>
      <c r="O620">
        <v>113.125</v>
      </c>
      <c r="R620">
        <v>13.61</v>
      </c>
      <c r="T620">
        <f t="shared" si="62"/>
        <v>261600</v>
      </c>
      <c r="U620">
        <v>97.8</v>
      </c>
      <c r="V620">
        <f t="shared" si="63"/>
        <v>113.1</v>
      </c>
      <c r="W620" t="str">
        <f t="shared" si="64"/>
        <v/>
      </c>
      <c r="X620" t="str">
        <f t="shared" si="65"/>
        <v/>
      </c>
      <c r="AA620" s="16">
        <f t="shared" si="66"/>
        <v>0.495</v>
      </c>
      <c r="AB620" s="16">
        <f t="shared" si="67"/>
        <v>0.42</v>
      </c>
      <c r="AC620" s="16"/>
    </row>
    <row r="621" spans="1:29" x14ac:dyDescent="0.25">
      <c r="A621" s="2">
        <v>43491</v>
      </c>
      <c r="B621" s="1">
        <v>26</v>
      </c>
      <c r="C621" s="3">
        <v>1700</v>
      </c>
      <c r="D621" s="10">
        <v>0.67003472222222227</v>
      </c>
      <c r="G621">
        <v>0.503</v>
      </c>
      <c r="H621">
        <v>2.516</v>
      </c>
      <c r="I621">
        <v>226.03100000000001</v>
      </c>
      <c r="J621">
        <v>3.1160000000000001</v>
      </c>
      <c r="K621">
        <v>59.1</v>
      </c>
      <c r="L621">
        <v>0.191</v>
      </c>
      <c r="M621">
        <v>0.20499999999999999</v>
      </c>
      <c r="N621">
        <v>0</v>
      </c>
      <c r="O621">
        <v>45.625</v>
      </c>
      <c r="R621">
        <v>13.28</v>
      </c>
      <c r="T621">
        <f t="shared" si="62"/>
        <v>261700</v>
      </c>
      <c r="U621">
        <v>4.5</v>
      </c>
      <c r="V621">
        <f t="shared" si="63"/>
        <v>45.6</v>
      </c>
      <c r="W621" t="str">
        <f t="shared" si="64"/>
        <v/>
      </c>
      <c r="X621" t="str">
        <f t="shared" si="65"/>
        <v/>
      </c>
      <c r="AA621" s="16">
        <f t="shared" si="66"/>
        <v>0.45100000000000001</v>
      </c>
      <c r="AB621" s="16">
        <f t="shared" si="67"/>
        <v>0.312</v>
      </c>
      <c r="AC621" s="16"/>
    </row>
    <row r="622" spans="1:29" x14ac:dyDescent="0.25">
      <c r="A622" s="2">
        <v>43491</v>
      </c>
      <c r="B622" s="1">
        <v>26</v>
      </c>
      <c r="C622" s="3">
        <v>1800</v>
      </c>
      <c r="D622" s="10">
        <v>0.7117013888888889</v>
      </c>
      <c r="G622">
        <v>1.0069999999999999</v>
      </c>
      <c r="H622">
        <v>2.516</v>
      </c>
      <c r="I622">
        <v>284.99599999999998</v>
      </c>
      <c r="J622">
        <v>2.2360000000000002</v>
      </c>
      <c r="K622">
        <v>73.099999999999994</v>
      </c>
      <c r="L622">
        <v>0.191</v>
      </c>
      <c r="M622">
        <v>0.20499999999999999</v>
      </c>
      <c r="N622">
        <v>0</v>
      </c>
      <c r="O622">
        <v>0.625</v>
      </c>
      <c r="R622">
        <v>12.96</v>
      </c>
      <c r="T622">
        <f t="shared" si="62"/>
        <v>261800</v>
      </c>
      <c r="U622">
        <v>0</v>
      </c>
      <c r="V622">
        <f t="shared" si="63"/>
        <v>0</v>
      </c>
      <c r="W622" t="str">
        <f t="shared" si="64"/>
        <v/>
      </c>
      <c r="X622" t="str">
        <f t="shared" si="65"/>
        <v/>
      </c>
      <c r="AA622" s="16">
        <f t="shared" si="66"/>
        <v>0.52400000000000002</v>
      </c>
      <c r="AB622" s="16">
        <f t="shared" si="67"/>
        <v>0.193</v>
      </c>
      <c r="AC622" s="16"/>
    </row>
    <row r="623" spans="1:29" x14ac:dyDescent="0.25">
      <c r="A623" s="2">
        <v>43491</v>
      </c>
      <c r="B623" s="1">
        <v>26</v>
      </c>
      <c r="C623" s="3">
        <v>1900</v>
      </c>
      <c r="D623" s="10">
        <v>0.75336805555555564</v>
      </c>
      <c r="G623">
        <v>1.51</v>
      </c>
      <c r="H623">
        <v>3.02</v>
      </c>
      <c r="I623">
        <v>342.55700000000002</v>
      </c>
      <c r="J623">
        <v>0.79700000000000004</v>
      </c>
      <c r="K623">
        <v>84</v>
      </c>
      <c r="L623">
        <v>0.191</v>
      </c>
      <c r="M623">
        <v>0.20499999999999999</v>
      </c>
      <c r="N623">
        <v>0</v>
      </c>
      <c r="O623">
        <v>0.625</v>
      </c>
      <c r="R623">
        <v>12.86</v>
      </c>
      <c r="T623">
        <f t="shared" si="62"/>
        <v>261900</v>
      </c>
      <c r="U623">
        <v>0</v>
      </c>
      <c r="V623">
        <f t="shared" si="63"/>
        <v>0</v>
      </c>
      <c r="W623" t="str">
        <f t="shared" si="64"/>
        <v/>
      </c>
      <c r="X623" t="str">
        <f t="shared" si="65"/>
        <v/>
      </c>
      <c r="AA623" s="16">
        <f t="shared" si="66"/>
        <v>0.54300000000000004</v>
      </c>
      <c r="AB623" s="16">
        <f t="shared" si="67"/>
        <v>0.10299999999999999</v>
      </c>
      <c r="AC623" s="16"/>
    </row>
    <row r="624" spans="1:29" x14ac:dyDescent="0.25">
      <c r="A624" s="2">
        <v>43491</v>
      </c>
      <c r="B624" s="1">
        <v>26</v>
      </c>
      <c r="C624" s="3">
        <v>2000</v>
      </c>
      <c r="D624" s="10">
        <v>0.79503472222222227</v>
      </c>
      <c r="G624">
        <v>0.503</v>
      </c>
      <c r="H624">
        <v>3.02</v>
      </c>
      <c r="I624">
        <v>314.47800000000001</v>
      </c>
      <c r="J624">
        <v>2.0470000000000002</v>
      </c>
      <c r="K624">
        <v>75.599999999999994</v>
      </c>
      <c r="L624">
        <v>0.191</v>
      </c>
      <c r="M624">
        <v>0.20499999999999999</v>
      </c>
      <c r="N624">
        <v>0</v>
      </c>
      <c r="O624">
        <v>0.625</v>
      </c>
      <c r="R624">
        <v>12.75</v>
      </c>
      <c r="T624">
        <f t="shared" si="62"/>
        <v>262000</v>
      </c>
      <c r="U624">
        <v>0</v>
      </c>
      <c r="V624">
        <f t="shared" si="63"/>
        <v>0</v>
      </c>
      <c r="W624" t="str">
        <f t="shared" si="64"/>
        <v/>
      </c>
      <c r="X624" t="str">
        <f t="shared" si="65"/>
        <v/>
      </c>
      <c r="AA624" s="16">
        <f t="shared" si="66"/>
        <v>0.53500000000000003</v>
      </c>
      <c r="AB624" s="16">
        <f t="shared" si="67"/>
        <v>0.17299999999999999</v>
      </c>
      <c r="AC624" s="16"/>
    </row>
    <row r="625" spans="1:29" x14ac:dyDescent="0.25">
      <c r="A625" s="2">
        <v>43491</v>
      </c>
      <c r="B625" s="1">
        <v>26</v>
      </c>
      <c r="C625" s="3">
        <v>2100</v>
      </c>
      <c r="D625" s="10">
        <v>0.8367013888888889</v>
      </c>
      <c r="G625">
        <v>1.0069999999999999</v>
      </c>
      <c r="H625">
        <v>2.0129999999999999</v>
      </c>
      <c r="I625">
        <v>328.51799999999997</v>
      </c>
      <c r="J625">
        <v>1.6970000000000001</v>
      </c>
      <c r="K625">
        <v>77.599999999999994</v>
      </c>
      <c r="L625">
        <v>0.191</v>
      </c>
      <c r="M625">
        <v>0.20499999999999999</v>
      </c>
      <c r="N625">
        <v>0</v>
      </c>
      <c r="O625">
        <v>0.625</v>
      </c>
      <c r="R625">
        <v>12.75</v>
      </c>
      <c r="T625">
        <f t="shared" si="62"/>
        <v>262100</v>
      </c>
      <c r="U625">
        <v>0</v>
      </c>
      <c r="V625">
        <f t="shared" si="63"/>
        <v>0</v>
      </c>
      <c r="W625" t="str">
        <f t="shared" si="64"/>
        <v/>
      </c>
      <c r="X625" t="str">
        <f t="shared" si="65"/>
        <v/>
      </c>
      <c r="AA625" s="16">
        <f t="shared" si="66"/>
        <v>0.53600000000000003</v>
      </c>
      <c r="AB625" s="16">
        <f t="shared" si="67"/>
        <v>0.155</v>
      </c>
      <c r="AC625" s="16"/>
    </row>
    <row r="626" spans="1:29" x14ac:dyDescent="0.25">
      <c r="A626" s="2">
        <v>43491</v>
      </c>
      <c r="B626" s="1">
        <v>26</v>
      </c>
      <c r="C626" s="3">
        <v>2200</v>
      </c>
      <c r="D626" s="10">
        <v>0.87836805555555564</v>
      </c>
      <c r="G626">
        <v>1.0069999999999999</v>
      </c>
      <c r="H626">
        <v>4.0259999999999998</v>
      </c>
      <c r="I626">
        <v>251.30199999999999</v>
      </c>
      <c r="J626">
        <v>2.6640000000000001</v>
      </c>
      <c r="K626">
        <v>71.7</v>
      </c>
      <c r="L626">
        <v>0.191</v>
      </c>
      <c r="M626">
        <v>0.20499999999999999</v>
      </c>
      <c r="N626">
        <v>0</v>
      </c>
      <c r="O626">
        <v>0.625</v>
      </c>
      <c r="R626">
        <v>12.64</v>
      </c>
      <c r="T626">
        <f t="shared" si="62"/>
        <v>262200</v>
      </c>
      <c r="U626">
        <v>0</v>
      </c>
      <c r="V626">
        <f t="shared" si="63"/>
        <v>0</v>
      </c>
      <c r="W626" t="str">
        <f t="shared" si="64"/>
        <v/>
      </c>
      <c r="X626" t="str">
        <f t="shared" si="65"/>
        <v/>
      </c>
      <c r="AA626" s="16">
        <f t="shared" si="66"/>
        <v>0.53</v>
      </c>
      <c r="AB626" s="16">
        <f t="shared" si="67"/>
        <v>0.20899999999999999</v>
      </c>
      <c r="AC626" s="16"/>
    </row>
    <row r="627" spans="1:29" x14ac:dyDescent="0.25">
      <c r="A627" s="2">
        <v>43491</v>
      </c>
      <c r="B627" s="1">
        <v>26</v>
      </c>
      <c r="C627" s="3">
        <v>2300</v>
      </c>
      <c r="D627" s="10">
        <v>0.92003472222222227</v>
      </c>
      <c r="G627">
        <v>4.0259999999999998</v>
      </c>
      <c r="H627">
        <v>8.0519999999999996</v>
      </c>
      <c r="I627">
        <v>211.99199999999999</v>
      </c>
      <c r="J627">
        <v>3.9060000000000001</v>
      </c>
      <c r="K627">
        <v>63.6</v>
      </c>
      <c r="L627">
        <v>0.191</v>
      </c>
      <c r="M627">
        <v>0.20499999999999999</v>
      </c>
      <c r="N627">
        <v>0</v>
      </c>
      <c r="O627">
        <v>0.625</v>
      </c>
      <c r="R627">
        <v>12.64</v>
      </c>
      <c r="T627">
        <f t="shared" si="62"/>
        <v>262300</v>
      </c>
      <c r="U627">
        <v>0</v>
      </c>
      <c r="V627">
        <f t="shared" si="63"/>
        <v>0</v>
      </c>
      <c r="W627" t="str">
        <f t="shared" si="64"/>
        <v/>
      </c>
      <c r="X627" t="str">
        <f t="shared" si="65"/>
        <v/>
      </c>
      <c r="AA627" s="16">
        <f t="shared" si="66"/>
        <v>0.51400000000000001</v>
      </c>
      <c r="AB627" s="16">
        <f t="shared" si="67"/>
        <v>0.29399999999999998</v>
      </c>
      <c r="AC627" s="16"/>
    </row>
    <row r="628" spans="1:29" x14ac:dyDescent="0.25">
      <c r="A628" s="2">
        <v>43491</v>
      </c>
      <c r="B628" s="1">
        <v>26</v>
      </c>
      <c r="C628" s="3">
        <v>2400</v>
      </c>
      <c r="D628" s="10">
        <v>0.9617013888888889</v>
      </c>
      <c r="G628">
        <v>6.0389999999999997</v>
      </c>
      <c r="H628">
        <v>12.077999999999999</v>
      </c>
      <c r="I628">
        <v>220.416</v>
      </c>
      <c r="J628">
        <v>4.0369999999999999</v>
      </c>
      <c r="K628">
        <v>59.4</v>
      </c>
      <c r="L628">
        <v>0.191</v>
      </c>
      <c r="M628">
        <v>0.20499999999999999</v>
      </c>
      <c r="N628">
        <v>0</v>
      </c>
      <c r="O628">
        <v>0.625</v>
      </c>
      <c r="R628">
        <v>12.64</v>
      </c>
      <c r="T628">
        <f t="shared" si="62"/>
        <v>262400</v>
      </c>
      <c r="U628">
        <v>0</v>
      </c>
      <c r="V628">
        <f t="shared" si="63"/>
        <v>0</v>
      </c>
      <c r="W628">
        <f t="shared" si="64"/>
        <v>0.191</v>
      </c>
      <c r="X628">
        <f t="shared" si="65"/>
        <v>0.20499999999999999</v>
      </c>
      <c r="AA628" s="16">
        <f t="shared" si="66"/>
        <v>0.48399999999999999</v>
      </c>
      <c r="AB628" s="16">
        <f t="shared" si="67"/>
        <v>0.33100000000000002</v>
      </c>
      <c r="AC628" s="16"/>
    </row>
    <row r="629" spans="1:29" x14ac:dyDescent="0.25">
      <c r="A629" s="2">
        <v>43492</v>
      </c>
      <c r="B629" s="1">
        <v>27</v>
      </c>
      <c r="C629" s="3">
        <v>100</v>
      </c>
      <c r="D629" s="10">
        <v>3.3680555555555551E-3</v>
      </c>
      <c r="G629">
        <v>7.0460000000000003</v>
      </c>
      <c r="H629">
        <v>12.077999999999999</v>
      </c>
      <c r="I629">
        <v>220.416</v>
      </c>
      <c r="J629">
        <v>3.2480000000000002</v>
      </c>
      <c r="K629">
        <v>61.4</v>
      </c>
      <c r="L629">
        <v>0.191</v>
      </c>
      <c r="M629">
        <v>0.20499999999999999</v>
      </c>
      <c r="N629">
        <v>0</v>
      </c>
      <c r="O629">
        <v>0.625</v>
      </c>
      <c r="R629">
        <v>12.64</v>
      </c>
      <c r="T629">
        <f t="shared" si="62"/>
        <v>270100</v>
      </c>
      <c r="U629">
        <v>0</v>
      </c>
      <c r="V629">
        <f t="shared" si="63"/>
        <v>0</v>
      </c>
      <c r="W629" t="str">
        <f t="shared" si="64"/>
        <v/>
      </c>
      <c r="X629" t="str">
        <f t="shared" si="65"/>
        <v/>
      </c>
      <c r="AA629" s="16">
        <f t="shared" si="66"/>
        <v>0.47299999999999998</v>
      </c>
      <c r="AB629" s="16">
        <f t="shared" si="67"/>
        <v>0.29699999999999999</v>
      </c>
      <c r="AC629" s="16"/>
    </row>
    <row r="630" spans="1:29" x14ac:dyDescent="0.25">
      <c r="A630" s="2">
        <v>43492</v>
      </c>
      <c r="B630" s="1">
        <v>27</v>
      </c>
      <c r="C630" s="3">
        <v>200</v>
      </c>
      <c r="D630" s="10">
        <v>4.5034722222222219E-2</v>
      </c>
      <c r="G630">
        <v>6.5430000000000001</v>
      </c>
      <c r="H630">
        <v>11.071999999999999</v>
      </c>
      <c r="I630">
        <v>226.03100000000001</v>
      </c>
      <c r="J630">
        <v>4.141</v>
      </c>
      <c r="K630">
        <v>62.9</v>
      </c>
      <c r="L630">
        <v>0.191</v>
      </c>
      <c r="M630">
        <v>0.20499999999999999</v>
      </c>
      <c r="N630">
        <v>0</v>
      </c>
      <c r="O630">
        <v>0.625</v>
      </c>
      <c r="R630">
        <v>12.64</v>
      </c>
      <c r="T630">
        <f t="shared" si="62"/>
        <v>270200</v>
      </c>
      <c r="U630">
        <v>0</v>
      </c>
      <c r="V630">
        <f t="shared" si="63"/>
        <v>0</v>
      </c>
      <c r="W630" t="str">
        <f t="shared" si="64"/>
        <v/>
      </c>
      <c r="X630" t="str">
        <f t="shared" si="65"/>
        <v/>
      </c>
      <c r="AA630" s="16">
        <f t="shared" si="66"/>
        <v>0.51600000000000001</v>
      </c>
      <c r="AB630" s="16">
        <f t="shared" si="67"/>
        <v>0.30399999999999999</v>
      </c>
      <c r="AC630" s="16"/>
    </row>
    <row r="631" spans="1:29" x14ac:dyDescent="0.25">
      <c r="A631" s="2">
        <v>43492</v>
      </c>
      <c r="B631" s="1">
        <v>27</v>
      </c>
      <c r="C631" s="3">
        <v>300</v>
      </c>
      <c r="D631" s="10">
        <v>8.6701388888888897E-2</v>
      </c>
      <c r="G631">
        <v>7.0460000000000003</v>
      </c>
      <c r="H631">
        <v>12.582000000000001</v>
      </c>
      <c r="I631">
        <v>226.03100000000001</v>
      </c>
      <c r="J631">
        <v>3.1680000000000001</v>
      </c>
      <c r="K631">
        <v>63.8</v>
      </c>
      <c r="L631">
        <v>0.191</v>
      </c>
      <c r="M631">
        <v>0.20499999999999999</v>
      </c>
      <c r="N631">
        <v>0</v>
      </c>
      <c r="O631">
        <v>0.625</v>
      </c>
      <c r="R631">
        <v>12.64</v>
      </c>
      <c r="T631">
        <f t="shared" si="62"/>
        <v>270300</v>
      </c>
      <c r="U631">
        <v>0</v>
      </c>
      <c r="V631">
        <f t="shared" si="63"/>
        <v>0</v>
      </c>
      <c r="W631" t="str">
        <f t="shared" si="64"/>
        <v/>
      </c>
      <c r="X631" t="str">
        <f t="shared" si="65"/>
        <v/>
      </c>
      <c r="AA631" s="16">
        <f t="shared" si="66"/>
        <v>0.48899999999999999</v>
      </c>
      <c r="AB631" s="16">
        <f t="shared" si="67"/>
        <v>0.27700000000000002</v>
      </c>
      <c r="AC631" s="16"/>
    </row>
    <row r="632" spans="1:29" x14ac:dyDescent="0.25">
      <c r="A632" s="2">
        <v>43492</v>
      </c>
      <c r="B632" s="1">
        <v>27</v>
      </c>
      <c r="C632" s="3">
        <v>400</v>
      </c>
      <c r="D632" s="10">
        <v>0.12836805555555555</v>
      </c>
      <c r="G632">
        <v>7.5490000000000004</v>
      </c>
      <c r="H632">
        <v>13.085000000000001</v>
      </c>
      <c r="I632">
        <v>231.64699999999999</v>
      </c>
      <c r="J632">
        <v>3.2210000000000001</v>
      </c>
      <c r="K632">
        <v>65.900000000000006</v>
      </c>
      <c r="L632">
        <v>0.191</v>
      </c>
      <c r="M632">
        <v>0.20499999999999999</v>
      </c>
      <c r="N632">
        <v>0</v>
      </c>
      <c r="O632">
        <v>0.625</v>
      </c>
      <c r="R632">
        <v>12.64</v>
      </c>
      <c r="T632">
        <f t="shared" si="62"/>
        <v>270400</v>
      </c>
      <c r="U632">
        <v>0</v>
      </c>
      <c r="V632">
        <f t="shared" si="63"/>
        <v>0</v>
      </c>
      <c r="W632" t="str">
        <f t="shared" si="64"/>
        <v/>
      </c>
      <c r="X632" t="str">
        <f t="shared" si="65"/>
        <v/>
      </c>
      <c r="AA632" s="16">
        <f t="shared" si="66"/>
        <v>0.50700000000000001</v>
      </c>
      <c r="AB632" s="16">
        <f t="shared" si="67"/>
        <v>0.26200000000000001</v>
      </c>
      <c r="AC632" s="16"/>
    </row>
    <row r="633" spans="1:29" x14ac:dyDescent="0.25">
      <c r="A633" s="2">
        <v>43492</v>
      </c>
      <c r="B633" s="1">
        <v>27</v>
      </c>
      <c r="C633" s="3">
        <v>500</v>
      </c>
      <c r="D633" s="10">
        <v>0.17003472222222224</v>
      </c>
      <c r="G633">
        <v>6.5430000000000001</v>
      </c>
      <c r="H633">
        <v>13.085000000000001</v>
      </c>
      <c r="I633">
        <v>228.839</v>
      </c>
      <c r="J633">
        <v>2.8769999999999998</v>
      </c>
      <c r="K633">
        <v>67.599999999999994</v>
      </c>
      <c r="L633">
        <v>0.191</v>
      </c>
      <c r="M633">
        <v>0.20499999999999999</v>
      </c>
      <c r="N633">
        <v>0</v>
      </c>
      <c r="O633">
        <v>0.625</v>
      </c>
      <c r="R633">
        <v>12.64</v>
      </c>
      <c r="T633">
        <f t="shared" si="62"/>
        <v>270500</v>
      </c>
      <c r="U633">
        <v>0</v>
      </c>
      <c r="V633">
        <f t="shared" si="63"/>
        <v>0</v>
      </c>
      <c r="W633" t="str">
        <f t="shared" si="64"/>
        <v/>
      </c>
      <c r="X633" t="str">
        <f t="shared" si="65"/>
        <v/>
      </c>
      <c r="AA633" s="16">
        <f t="shared" si="66"/>
        <v>0.50800000000000001</v>
      </c>
      <c r="AB633" s="16">
        <f t="shared" si="67"/>
        <v>0.24299999999999999</v>
      </c>
      <c r="AC633" s="16"/>
    </row>
    <row r="634" spans="1:29" x14ac:dyDescent="0.25">
      <c r="A634" s="2">
        <v>43492</v>
      </c>
      <c r="B634" s="1">
        <v>27</v>
      </c>
      <c r="C634" s="3">
        <v>600</v>
      </c>
      <c r="D634" s="10">
        <v>0.2117013888888889</v>
      </c>
      <c r="G634">
        <v>6.5430000000000001</v>
      </c>
      <c r="H634">
        <v>14.092000000000001</v>
      </c>
      <c r="I634">
        <v>227.435</v>
      </c>
      <c r="J634">
        <v>1.67</v>
      </c>
      <c r="K634">
        <v>67.7</v>
      </c>
      <c r="L634">
        <v>0.191</v>
      </c>
      <c r="M634">
        <v>0.20499999999999999</v>
      </c>
      <c r="N634">
        <v>0</v>
      </c>
      <c r="O634">
        <v>0.625</v>
      </c>
      <c r="R634">
        <v>12.64</v>
      </c>
      <c r="T634">
        <f t="shared" si="62"/>
        <v>270600</v>
      </c>
      <c r="U634">
        <v>0</v>
      </c>
      <c r="V634">
        <f t="shared" si="63"/>
        <v>0</v>
      </c>
      <c r="W634" t="str">
        <f t="shared" si="64"/>
        <v/>
      </c>
      <c r="X634" t="str">
        <f t="shared" si="65"/>
        <v/>
      </c>
      <c r="AA634" s="16">
        <f t="shared" si="66"/>
        <v>0.46600000000000003</v>
      </c>
      <c r="AB634" s="16">
        <f t="shared" si="67"/>
        <v>0.222</v>
      </c>
      <c r="AC634" s="16"/>
    </row>
    <row r="635" spans="1:29" x14ac:dyDescent="0.25">
      <c r="A635" s="2">
        <v>43492</v>
      </c>
      <c r="B635" s="1">
        <v>27</v>
      </c>
      <c r="C635" s="3">
        <v>700</v>
      </c>
      <c r="D635" s="10">
        <v>0.25336805555555558</v>
      </c>
      <c r="G635">
        <v>2.516</v>
      </c>
      <c r="H635">
        <v>8.5559999999999992</v>
      </c>
      <c r="I635">
        <v>242.87799999999999</v>
      </c>
      <c r="J635">
        <v>-1.242</v>
      </c>
      <c r="K635">
        <v>80.099999999999994</v>
      </c>
      <c r="L635">
        <v>0.191</v>
      </c>
      <c r="M635">
        <v>0.20499999999999999</v>
      </c>
      <c r="N635">
        <v>0</v>
      </c>
      <c r="O635">
        <v>0.625</v>
      </c>
      <c r="R635">
        <v>12.64</v>
      </c>
      <c r="T635">
        <f t="shared" si="62"/>
        <v>270700</v>
      </c>
      <c r="U635">
        <v>0</v>
      </c>
      <c r="V635">
        <f t="shared" si="63"/>
        <v>0</v>
      </c>
      <c r="W635" t="str">
        <f t="shared" si="64"/>
        <v/>
      </c>
      <c r="X635" t="str">
        <f t="shared" si="65"/>
        <v/>
      </c>
      <c r="AA635" s="16">
        <f t="shared" si="66"/>
        <v>0.44700000000000001</v>
      </c>
      <c r="AB635" s="16">
        <f t="shared" si="67"/>
        <v>0.111</v>
      </c>
      <c r="AC635" s="16"/>
    </row>
    <row r="636" spans="1:29" x14ac:dyDescent="0.25">
      <c r="A636" s="2">
        <v>43492</v>
      </c>
      <c r="B636" s="1">
        <v>27</v>
      </c>
      <c r="C636" s="3">
        <v>800</v>
      </c>
      <c r="D636" s="10">
        <v>0.29503472222222221</v>
      </c>
      <c r="G636">
        <v>2.516</v>
      </c>
      <c r="H636">
        <v>9.0589999999999993</v>
      </c>
      <c r="I636">
        <v>258.322</v>
      </c>
      <c r="J636">
        <v>-2.4500000000000002</v>
      </c>
      <c r="K636">
        <v>85.9</v>
      </c>
      <c r="L636">
        <v>0.191</v>
      </c>
      <c r="M636">
        <v>0.20499999999999999</v>
      </c>
      <c r="N636">
        <v>0</v>
      </c>
      <c r="O636">
        <v>0.625</v>
      </c>
      <c r="R636">
        <v>12.53</v>
      </c>
      <c r="T636">
        <f t="shared" si="62"/>
        <v>270800</v>
      </c>
      <c r="U636">
        <v>3.8</v>
      </c>
      <c r="V636">
        <f t="shared" si="63"/>
        <v>0</v>
      </c>
      <c r="W636" t="str">
        <f t="shared" si="64"/>
        <v/>
      </c>
      <c r="X636" t="str">
        <f t="shared" si="65"/>
        <v/>
      </c>
      <c r="AA636" s="16">
        <f t="shared" si="66"/>
        <v>0.438</v>
      </c>
      <c r="AB636" s="16">
        <f t="shared" si="67"/>
        <v>7.1999999999999995E-2</v>
      </c>
      <c r="AC636" s="16"/>
    </row>
    <row r="637" spans="1:29" x14ac:dyDescent="0.25">
      <c r="A637" s="2">
        <v>43492</v>
      </c>
      <c r="B637" s="1">
        <v>27</v>
      </c>
      <c r="C637" s="3">
        <v>900</v>
      </c>
      <c r="D637" s="10">
        <v>0.33670138888888884</v>
      </c>
      <c r="G637">
        <v>3.5230000000000001</v>
      </c>
      <c r="H637">
        <v>10.569000000000001</v>
      </c>
      <c r="I637">
        <v>268.149</v>
      </c>
      <c r="J637">
        <v>-3.5979999999999999</v>
      </c>
      <c r="K637">
        <v>79.2</v>
      </c>
      <c r="L637">
        <v>0.192</v>
      </c>
      <c r="M637">
        <v>0.20399999999999999</v>
      </c>
      <c r="N637">
        <v>0</v>
      </c>
      <c r="O637">
        <v>13.125</v>
      </c>
      <c r="R637">
        <v>12.75</v>
      </c>
      <c r="T637">
        <f t="shared" si="62"/>
        <v>270900</v>
      </c>
      <c r="U637">
        <v>94.8</v>
      </c>
      <c r="V637">
        <f t="shared" si="63"/>
        <v>13.1</v>
      </c>
      <c r="W637" t="str">
        <f t="shared" si="64"/>
        <v/>
      </c>
      <c r="X637" t="str">
        <f t="shared" si="65"/>
        <v/>
      </c>
      <c r="AA637" s="16">
        <f t="shared" si="66"/>
        <v>0.371</v>
      </c>
      <c r="AB637" s="16">
        <f t="shared" si="67"/>
        <v>9.7000000000000003E-2</v>
      </c>
      <c r="AC637" s="16"/>
    </row>
    <row r="638" spans="1:29" x14ac:dyDescent="0.25">
      <c r="A638" s="2">
        <v>43492</v>
      </c>
      <c r="B638" s="1">
        <v>27</v>
      </c>
      <c r="C638" s="3">
        <v>1000</v>
      </c>
      <c r="D638" s="10">
        <v>0.37836805555555553</v>
      </c>
      <c r="G638">
        <v>3.5230000000000001</v>
      </c>
      <c r="H638">
        <v>9.5619999999999994</v>
      </c>
      <c r="I638">
        <v>276.57299999999998</v>
      </c>
      <c r="J638">
        <v>-2.5659999999999998</v>
      </c>
      <c r="K638">
        <v>71.3</v>
      </c>
      <c r="L638">
        <v>0.191</v>
      </c>
      <c r="M638">
        <v>0.20499999999999999</v>
      </c>
      <c r="N638">
        <v>0</v>
      </c>
      <c r="O638">
        <v>218.125</v>
      </c>
      <c r="R638">
        <v>13.28</v>
      </c>
      <c r="T638">
        <f t="shared" si="62"/>
        <v>271000</v>
      </c>
      <c r="U638">
        <v>222.3</v>
      </c>
      <c r="V638">
        <f t="shared" si="63"/>
        <v>218.1</v>
      </c>
      <c r="W638" t="str">
        <f t="shared" si="64"/>
        <v/>
      </c>
      <c r="X638" t="str">
        <f t="shared" si="65"/>
        <v/>
      </c>
      <c r="AA638" s="16">
        <f t="shared" si="66"/>
        <v>0.36</v>
      </c>
      <c r="AB638" s="16">
        <f t="shared" si="67"/>
        <v>0.14499999999999999</v>
      </c>
      <c r="AC638" s="16"/>
    </row>
    <row r="639" spans="1:29" x14ac:dyDescent="0.25">
      <c r="A639" s="2">
        <v>43492</v>
      </c>
      <c r="B639" s="1">
        <v>27</v>
      </c>
      <c r="C639" s="3">
        <v>1100</v>
      </c>
      <c r="D639" s="10">
        <v>0.42003472222222221</v>
      </c>
      <c r="G639">
        <v>4.5289999999999999</v>
      </c>
      <c r="H639">
        <v>10.065</v>
      </c>
      <c r="I639">
        <v>265.34100000000001</v>
      </c>
      <c r="J639">
        <v>-2.4790000000000001</v>
      </c>
      <c r="K639">
        <v>66.7</v>
      </c>
      <c r="L639">
        <v>0.191</v>
      </c>
      <c r="M639">
        <v>0.20399999999999999</v>
      </c>
      <c r="N639">
        <v>0</v>
      </c>
      <c r="O639">
        <v>331.875</v>
      </c>
      <c r="R639">
        <v>13.28</v>
      </c>
      <c r="T639">
        <f t="shared" si="62"/>
        <v>271100</v>
      </c>
      <c r="U639">
        <v>320.8</v>
      </c>
      <c r="V639">
        <f t="shared" si="63"/>
        <v>331.9</v>
      </c>
      <c r="W639" t="str">
        <f t="shared" si="64"/>
        <v/>
      </c>
      <c r="X639" t="str">
        <f t="shared" si="65"/>
        <v/>
      </c>
      <c r="AA639" s="16">
        <f t="shared" si="66"/>
        <v>0.33900000000000002</v>
      </c>
      <c r="AB639" s="16">
        <f t="shared" si="67"/>
        <v>0.16900000000000001</v>
      </c>
      <c r="AC639" s="16"/>
    </row>
    <row r="640" spans="1:29" x14ac:dyDescent="0.25">
      <c r="A640" s="2">
        <v>43492</v>
      </c>
      <c r="B640" s="1">
        <v>27</v>
      </c>
      <c r="C640" s="3">
        <v>1200</v>
      </c>
      <c r="D640" s="10">
        <v>0.46170138888888884</v>
      </c>
      <c r="G640">
        <v>3.5230000000000001</v>
      </c>
      <c r="H640">
        <v>9.5619999999999994</v>
      </c>
      <c r="I640">
        <v>265.34100000000001</v>
      </c>
      <c r="J640">
        <v>-1.958</v>
      </c>
      <c r="K640">
        <v>68.400000000000006</v>
      </c>
      <c r="L640">
        <v>0.192</v>
      </c>
      <c r="M640">
        <v>0.20399999999999999</v>
      </c>
      <c r="N640">
        <v>0</v>
      </c>
      <c r="O640">
        <v>406.875</v>
      </c>
      <c r="R640">
        <v>13.39</v>
      </c>
      <c r="T640">
        <f t="shared" si="62"/>
        <v>271200</v>
      </c>
      <c r="U640">
        <v>373.8</v>
      </c>
      <c r="V640">
        <f t="shared" si="63"/>
        <v>406.9</v>
      </c>
      <c r="W640" t="str">
        <f t="shared" si="64"/>
        <v/>
      </c>
      <c r="X640" t="str">
        <f t="shared" si="65"/>
        <v/>
      </c>
      <c r="AA640" s="16">
        <f t="shared" si="66"/>
        <v>0.36199999999999999</v>
      </c>
      <c r="AB640" s="16">
        <f t="shared" si="67"/>
        <v>0.16700000000000001</v>
      </c>
      <c r="AC640" s="16"/>
    </row>
    <row r="641" spans="1:29" x14ac:dyDescent="0.25">
      <c r="A641" s="2">
        <v>43492</v>
      </c>
      <c r="B641" s="1">
        <v>27</v>
      </c>
      <c r="C641" s="3">
        <v>1300</v>
      </c>
      <c r="D641" s="10">
        <v>0.50336805555555553</v>
      </c>
      <c r="G641">
        <v>3.02</v>
      </c>
      <c r="H641">
        <v>11.071999999999999</v>
      </c>
      <c r="I641">
        <v>247.09</v>
      </c>
      <c r="J641">
        <v>-1.1850000000000001</v>
      </c>
      <c r="K641">
        <v>65.400000000000006</v>
      </c>
      <c r="L641">
        <v>0.191</v>
      </c>
      <c r="M641">
        <v>0.20399999999999999</v>
      </c>
      <c r="N641">
        <v>0</v>
      </c>
      <c r="O641">
        <v>433.125</v>
      </c>
      <c r="R641">
        <v>13.28</v>
      </c>
      <c r="T641">
        <f t="shared" si="62"/>
        <v>271300</v>
      </c>
      <c r="U641">
        <v>375.3</v>
      </c>
      <c r="V641">
        <f t="shared" si="63"/>
        <v>433.1</v>
      </c>
      <c r="W641" t="str">
        <f t="shared" si="64"/>
        <v/>
      </c>
      <c r="X641" t="str">
        <f t="shared" si="65"/>
        <v/>
      </c>
      <c r="AA641" s="16">
        <f t="shared" si="66"/>
        <v>0.36599999999999999</v>
      </c>
      <c r="AB641" s="16">
        <f t="shared" si="67"/>
        <v>0.19400000000000001</v>
      </c>
      <c r="AC641" s="16"/>
    </row>
    <row r="642" spans="1:29" x14ac:dyDescent="0.25">
      <c r="A642" s="2">
        <v>43492</v>
      </c>
      <c r="B642" s="1">
        <v>27</v>
      </c>
      <c r="C642" s="3">
        <v>1400</v>
      </c>
      <c r="D642" s="10">
        <v>0.54503472222222216</v>
      </c>
      <c r="G642">
        <v>4.5289999999999999</v>
      </c>
      <c r="H642">
        <v>10.065</v>
      </c>
      <c r="I642">
        <v>219.012</v>
      </c>
      <c r="J642">
        <v>-1.67</v>
      </c>
      <c r="K642">
        <v>63.1</v>
      </c>
      <c r="L642">
        <v>0.192</v>
      </c>
      <c r="M642">
        <v>0.20399999999999999</v>
      </c>
      <c r="N642">
        <v>0</v>
      </c>
      <c r="O642">
        <v>408.125</v>
      </c>
      <c r="R642">
        <v>13.28</v>
      </c>
      <c r="T642">
        <f t="shared" si="62"/>
        <v>271400</v>
      </c>
      <c r="U642">
        <v>325</v>
      </c>
      <c r="V642">
        <f t="shared" si="63"/>
        <v>408.1</v>
      </c>
      <c r="W642" t="str">
        <f t="shared" si="64"/>
        <v/>
      </c>
      <c r="X642" t="str">
        <f t="shared" si="65"/>
        <v/>
      </c>
      <c r="AA642" s="16">
        <f t="shared" si="66"/>
        <v>0.34100000000000003</v>
      </c>
      <c r="AB642" s="16">
        <f t="shared" si="67"/>
        <v>0.19900000000000001</v>
      </c>
      <c r="AC642" s="16"/>
    </row>
    <row r="643" spans="1:29" x14ac:dyDescent="0.25">
      <c r="A643" s="2">
        <v>43492</v>
      </c>
      <c r="B643" s="1">
        <v>27</v>
      </c>
      <c r="C643" s="3">
        <v>1500</v>
      </c>
      <c r="D643" s="10">
        <v>0.5867013888888889</v>
      </c>
      <c r="G643">
        <v>3.02</v>
      </c>
      <c r="H643">
        <v>9.0589999999999993</v>
      </c>
      <c r="I643">
        <v>254.11</v>
      </c>
      <c r="J643">
        <v>-1.4410000000000001</v>
      </c>
      <c r="K643">
        <v>60</v>
      </c>
      <c r="L643">
        <v>0.192</v>
      </c>
      <c r="M643">
        <v>0.20399999999999999</v>
      </c>
      <c r="N643">
        <v>0</v>
      </c>
      <c r="O643">
        <v>330.625</v>
      </c>
      <c r="R643">
        <v>13.39</v>
      </c>
      <c r="T643">
        <f t="shared" si="62"/>
        <v>271500</v>
      </c>
      <c r="U643">
        <v>228.7</v>
      </c>
      <c r="V643">
        <f t="shared" si="63"/>
        <v>330.6</v>
      </c>
      <c r="W643" t="str">
        <f t="shared" si="64"/>
        <v/>
      </c>
      <c r="X643" t="str">
        <f t="shared" si="65"/>
        <v/>
      </c>
      <c r="AA643" s="16">
        <f t="shared" si="66"/>
        <v>0.33</v>
      </c>
      <c r="AB643" s="16">
        <f t="shared" si="67"/>
        <v>0.22</v>
      </c>
      <c r="AC643" s="16"/>
    </row>
    <row r="644" spans="1:29" x14ac:dyDescent="0.25">
      <c r="A644" s="2">
        <v>43492</v>
      </c>
      <c r="B644" s="1">
        <v>27</v>
      </c>
      <c r="C644" s="3">
        <v>1600</v>
      </c>
      <c r="D644" s="10">
        <v>0.62836805555555553</v>
      </c>
      <c r="G644">
        <v>3.5230000000000001</v>
      </c>
      <c r="H644">
        <v>11.071999999999999</v>
      </c>
      <c r="I644">
        <v>256.91800000000001</v>
      </c>
      <c r="J644">
        <v>-1.929</v>
      </c>
      <c r="K644">
        <v>62</v>
      </c>
      <c r="L644">
        <v>0.191</v>
      </c>
      <c r="M644">
        <v>0.20399999999999999</v>
      </c>
      <c r="N644">
        <v>0</v>
      </c>
      <c r="O644">
        <v>218.125</v>
      </c>
      <c r="R644">
        <v>13.39</v>
      </c>
      <c r="T644">
        <f t="shared" si="62"/>
        <v>271600</v>
      </c>
      <c r="U644">
        <v>102.2</v>
      </c>
      <c r="V644">
        <f t="shared" si="63"/>
        <v>218.1</v>
      </c>
      <c r="W644" t="str">
        <f t="shared" si="64"/>
        <v/>
      </c>
      <c r="X644" t="str">
        <f t="shared" si="65"/>
        <v/>
      </c>
      <c r="AA644" s="16">
        <f t="shared" si="66"/>
        <v>0.32900000000000001</v>
      </c>
      <c r="AB644" s="16">
        <f t="shared" si="67"/>
        <v>0.20200000000000001</v>
      </c>
      <c r="AC644" s="16"/>
    </row>
    <row r="645" spans="1:29" x14ac:dyDescent="0.25">
      <c r="A645" s="2">
        <v>43492</v>
      </c>
      <c r="B645" s="1">
        <v>27</v>
      </c>
      <c r="C645" s="3">
        <v>1700</v>
      </c>
      <c r="D645" s="10">
        <v>0.67003472222222227</v>
      </c>
      <c r="G645">
        <v>3.02</v>
      </c>
      <c r="H645">
        <v>11.574999999999999</v>
      </c>
      <c r="I645">
        <v>259.72500000000002</v>
      </c>
      <c r="J645">
        <v>-3.242</v>
      </c>
      <c r="K645">
        <v>62.3</v>
      </c>
      <c r="L645">
        <v>0.192</v>
      </c>
      <c r="M645">
        <v>0.20399999999999999</v>
      </c>
      <c r="N645">
        <v>0</v>
      </c>
      <c r="O645">
        <v>58.125</v>
      </c>
      <c r="R645">
        <v>13.5</v>
      </c>
      <c r="T645">
        <f t="shared" ref="T645:T708" si="68">B645*10000+C645</f>
        <v>271700</v>
      </c>
      <c r="U645">
        <v>5.3</v>
      </c>
      <c r="V645">
        <f t="shared" ref="V645:V708" si="69">IF(O645&lt;1,0,ROUND(O645,1))</f>
        <v>58.1</v>
      </c>
      <c r="W645" t="str">
        <f t="shared" ref="W645:W708" si="70">IF(C645=2400,ROUND(L645,3),"")</f>
        <v/>
      </c>
      <c r="X645" t="str">
        <f t="shared" ref="X645:X708" si="71">IF(C645=2400,ROUND(M645,3),"")</f>
        <v/>
      </c>
      <c r="AA645" s="16">
        <f t="shared" ref="AA645:AA708" si="72">ROUND((0.6105*(EXP((17.273*J645)/(J645+237.3))))*K645/100,3)</f>
        <v>0.29899999999999999</v>
      </c>
      <c r="AB645" s="16">
        <f t="shared" ref="AB645:AB708" si="73">ROUND(AA645/K645*(100-K645),3)</f>
        <v>0.18099999999999999</v>
      </c>
      <c r="AC645" s="16"/>
    </row>
    <row r="646" spans="1:29" x14ac:dyDescent="0.25">
      <c r="A646" s="2">
        <v>43492</v>
      </c>
      <c r="B646" s="1">
        <v>27</v>
      </c>
      <c r="C646" s="3">
        <v>1800</v>
      </c>
      <c r="D646" s="10">
        <v>0.7117013888888889</v>
      </c>
      <c r="G646">
        <v>2.516</v>
      </c>
      <c r="H646">
        <v>8.0519999999999996</v>
      </c>
      <c r="I646">
        <v>234.45500000000001</v>
      </c>
      <c r="J646">
        <v>-5.2949999999999999</v>
      </c>
      <c r="K646">
        <v>70.400000000000006</v>
      </c>
      <c r="L646">
        <v>0.192</v>
      </c>
      <c r="M646">
        <v>0.20399999999999999</v>
      </c>
      <c r="N646">
        <v>0</v>
      </c>
      <c r="O646">
        <v>0.625</v>
      </c>
      <c r="R646">
        <v>13.07</v>
      </c>
      <c r="T646">
        <f t="shared" si="68"/>
        <v>271800</v>
      </c>
      <c r="U646">
        <v>0</v>
      </c>
      <c r="V646">
        <f t="shared" si="69"/>
        <v>0</v>
      </c>
      <c r="W646" t="str">
        <f t="shared" si="70"/>
        <v/>
      </c>
      <c r="X646" t="str">
        <f t="shared" si="71"/>
        <v/>
      </c>
      <c r="AA646" s="16">
        <f t="shared" si="72"/>
        <v>0.28999999999999998</v>
      </c>
      <c r="AB646" s="16">
        <f t="shared" si="73"/>
        <v>0.122</v>
      </c>
      <c r="AC646" s="16"/>
    </row>
    <row r="647" spans="1:29" x14ac:dyDescent="0.25">
      <c r="A647" s="2">
        <v>43492</v>
      </c>
      <c r="B647" s="1">
        <v>27</v>
      </c>
      <c r="C647" s="3">
        <v>1900</v>
      </c>
      <c r="D647" s="10">
        <v>0.75336805555555564</v>
      </c>
      <c r="G647">
        <v>3.02</v>
      </c>
      <c r="H647">
        <v>9.5619999999999994</v>
      </c>
      <c r="I647">
        <v>244.28200000000001</v>
      </c>
      <c r="J647">
        <v>-6.01</v>
      </c>
      <c r="K647">
        <v>70.3</v>
      </c>
      <c r="L647">
        <v>0.192</v>
      </c>
      <c r="M647">
        <v>0.20399999999999999</v>
      </c>
      <c r="N647">
        <v>0</v>
      </c>
      <c r="O647">
        <v>0.625</v>
      </c>
      <c r="R647">
        <v>12.86</v>
      </c>
      <c r="T647">
        <f t="shared" si="68"/>
        <v>271900</v>
      </c>
      <c r="U647">
        <v>0</v>
      </c>
      <c r="V647">
        <f t="shared" si="69"/>
        <v>0</v>
      </c>
      <c r="W647" t="str">
        <f t="shared" si="70"/>
        <v/>
      </c>
      <c r="X647" t="str">
        <f t="shared" si="71"/>
        <v/>
      </c>
      <c r="AA647" s="16">
        <f t="shared" si="72"/>
        <v>0.27400000000000002</v>
      </c>
      <c r="AB647" s="16">
        <f t="shared" si="73"/>
        <v>0.11600000000000001</v>
      </c>
      <c r="AC647" s="16"/>
    </row>
    <row r="648" spans="1:29" x14ac:dyDescent="0.25">
      <c r="A648" s="2">
        <v>43492</v>
      </c>
      <c r="B648" s="1">
        <v>27</v>
      </c>
      <c r="C648" s="3">
        <v>2000</v>
      </c>
      <c r="D648" s="10">
        <v>0.79503472222222227</v>
      </c>
      <c r="G648">
        <v>3.02</v>
      </c>
      <c r="H648">
        <v>9.5619999999999994</v>
      </c>
      <c r="I648">
        <v>261.12900000000002</v>
      </c>
      <c r="J648">
        <v>-6.4829999999999997</v>
      </c>
      <c r="K648">
        <v>71.3</v>
      </c>
      <c r="L648">
        <v>0.192</v>
      </c>
      <c r="M648">
        <v>0.20399999999999999</v>
      </c>
      <c r="N648">
        <v>0</v>
      </c>
      <c r="O648">
        <v>0.625</v>
      </c>
      <c r="R648">
        <v>12.75</v>
      </c>
      <c r="T648">
        <f t="shared" si="68"/>
        <v>272000</v>
      </c>
      <c r="U648">
        <v>0</v>
      </c>
      <c r="V648">
        <f t="shared" si="69"/>
        <v>0</v>
      </c>
      <c r="W648" t="str">
        <f t="shared" si="70"/>
        <v/>
      </c>
      <c r="X648" t="str">
        <f t="shared" si="71"/>
        <v/>
      </c>
      <c r="AA648" s="16">
        <f t="shared" si="72"/>
        <v>0.26800000000000002</v>
      </c>
      <c r="AB648" s="16">
        <f t="shared" si="73"/>
        <v>0.108</v>
      </c>
      <c r="AC648" s="16"/>
    </row>
    <row r="649" spans="1:29" x14ac:dyDescent="0.25">
      <c r="A649" s="2">
        <v>43492</v>
      </c>
      <c r="B649" s="1">
        <v>27</v>
      </c>
      <c r="C649" s="3">
        <v>2100</v>
      </c>
      <c r="D649" s="10">
        <v>0.8367013888888889</v>
      </c>
      <c r="G649">
        <v>2.0129999999999999</v>
      </c>
      <c r="H649">
        <v>7.5490000000000004</v>
      </c>
      <c r="I649">
        <v>251.30199999999999</v>
      </c>
      <c r="J649">
        <v>-7.5430000000000001</v>
      </c>
      <c r="K649">
        <v>74.3</v>
      </c>
      <c r="L649">
        <v>0.192</v>
      </c>
      <c r="M649">
        <v>0.20399999999999999</v>
      </c>
      <c r="N649">
        <v>0</v>
      </c>
      <c r="O649">
        <v>0.625</v>
      </c>
      <c r="R649">
        <v>12.75</v>
      </c>
      <c r="T649">
        <f t="shared" si="68"/>
        <v>272100</v>
      </c>
      <c r="U649">
        <v>0</v>
      </c>
      <c r="V649">
        <f t="shared" si="69"/>
        <v>0</v>
      </c>
      <c r="W649" t="str">
        <f t="shared" si="70"/>
        <v/>
      </c>
      <c r="X649" t="str">
        <f t="shared" si="71"/>
        <v/>
      </c>
      <c r="AA649" s="16">
        <f t="shared" si="72"/>
        <v>0.25700000000000001</v>
      </c>
      <c r="AB649" s="16">
        <f t="shared" si="73"/>
        <v>8.8999999999999996E-2</v>
      </c>
      <c r="AC649" s="16"/>
    </row>
    <row r="650" spans="1:29" x14ac:dyDescent="0.25">
      <c r="A650" s="2">
        <v>43492</v>
      </c>
      <c r="B650" s="1">
        <v>27</v>
      </c>
      <c r="C650" s="3">
        <v>2200</v>
      </c>
      <c r="D650" s="10">
        <v>0.87836805555555564</v>
      </c>
      <c r="G650">
        <v>1.51</v>
      </c>
      <c r="H650">
        <v>4.5289999999999999</v>
      </c>
      <c r="I650">
        <v>290.61200000000002</v>
      </c>
      <c r="J650">
        <v>-8.5630000000000006</v>
      </c>
      <c r="K650">
        <v>76.7</v>
      </c>
      <c r="L650">
        <v>0.192</v>
      </c>
      <c r="M650">
        <v>0.20399999999999999</v>
      </c>
      <c r="N650">
        <v>0</v>
      </c>
      <c r="O650">
        <v>0.625</v>
      </c>
      <c r="R650">
        <v>12.64</v>
      </c>
      <c r="T650">
        <f t="shared" si="68"/>
        <v>272200</v>
      </c>
      <c r="U650">
        <v>0</v>
      </c>
      <c r="V650">
        <f t="shared" si="69"/>
        <v>0</v>
      </c>
      <c r="W650" t="str">
        <f t="shared" si="70"/>
        <v/>
      </c>
      <c r="X650" t="str">
        <f t="shared" si="71"/>
        <v/>
      </c>
      <c r="AA650" s="16">
        <f t="shared" si="72"/>
        <v>0.245</v>
      </c>
      <c r="AB650" s="16">
        <f t="shared" si="73"/>
        <v>7.3999999999999996E-2</v>
      </c>
      <c r="AC650" s="16"/>
    </row>
    <row r="651" spans="1:29" x14ac:dyDescent="0.25">
      <c r="A651" s="2">
        <v>43492</v>
      </c>
      <c r="B651" s="1">
        <v>27</v>
      </c>
      <c r="C651" s="3">
        <v>2300</v>
      </c>
      <c r="D651" s="10">
        <v>0.92003472222222227</v>
      </c>
      <c r="G651">
        <v>1.0069999999999999</v>
      </c>
      <c r="H651">
        <v>3.5230000000000001</v>
      </c>
      <c r="I651">
        <v>299.03500000000003</v>
      </c>
      <c r="J651">
        <v>-8.8309999999999995</v>
      </c>
      <c r="K651">
        <v>81.099999999999994</v>
      </c>
      <c r="L651">
        <v>0.192</v>
      </c>
      <c r="M651">
        <v>0.20399999999999999</v>
      </c>
      <c r="N651">
        <v>0</v>
      </c>
      <c r="O651">
        <v>0.625</v>
      </c>
      <c r="R651">
        <v>12.64</v>
      </c>
      <c r="T651">
        <f t="shared" si="68"/>
        <v>272300</v>
      </c>
      <c r="U651">
        <v>0</v>
      </c>
      <c r="V651">
        <f t="shared" si="69"/>
        <v>0</v>
      </c>
      <c r="W651" t="str">
        <f t="shared" si="70"/>
        <v/>
      </c>
      <c r="X651" t="str">
        <f t="shared" si="71"/>
        <v/>
      </c>
      <c r="AA651" s="16">
        <f t="shared" si="72"/>
        <v>0.254</v>
      </c>
      <c r="AB651" s="16">
        <f t="shared" si="73"/>
        <v>5.8999999999999997E-2</v>
      </c>
      <c r="AC651" s="16"/>
    </row>
    <row r="652" spans="1:29" x14ac:dyDescent="0.25">
      <c r="A652" s="2">
        <v>43492</v>
      </c>
      <c r="B652" s="1">
        <v>27</v>
      </c>
      <c r="C652" s="3">
        <v>2400</v>
      </c>
      <c r="D652" s="10">
        <v>0.9617013888888889</v>
      </c>
      <c r="G652">
        <v>1.0069999999999999</v>
      </c>
      <c r="H652">
        <v>4.5289999999999999</v>
      </c>
      <c r="I652">
        <v>306.05500000000001</v>
      </c>
      <c r="J652">
        <v>-8.6969999999999992</v>
      </c>
      <c r="K652">
        <v>82.3</v>
      </c>
      <c r="L652">
        <v>0.192</v>
      </c>
      <c r="M652">
        <v>0.20399999999999999</v>
      </c>
      <c r="N652">
        <v>0</v>
      </c>
      <c r="O652">
        <v>0.625</v>
      </c>
      <c r="R652">
        <v>12.64</v>
      </c>
      <c r="T652">
        <f t="shared" si="68"/>
        <v>272400</v>
      </c>
      <c r="U652">
        <v>0</v>
      </c>
      <c r="V652">
        <f t="shared" si="69"/>
        <v>0</v>
      </c>
      <c r="W652">
        <f t="shared" si="70"/>
        <v>0.192</v>
      </c>
      <c r="X652">
        <f t="shared" si="71"/>
        <v>0.20399999999999999</v>
      </c>
      <c r="AA652" s="16">
        <f t="shared" si="72"/>
        <v>0.26</v>
      </c>
      <c r="AB652" s="16">
        <f t="shared" si="73"/>
        <v>5.6000000000000001E-2</v>
      </c>
      <c r="AC652" s="16"/>
    </row>
    <row r="653" spans="1:29" x14ac:dyDescent="0.25">
      <c r="A653" s="2">
        <v>43493</v>
      </c>
      <c r="B653" s="1">
        <v>28</v>
      </c>
      <c r="C653" s="3">
        <v>100</v>
      </c>
      <c r="D653" s="10">
        <v>3.3680555555555551E-3</v>
      </c>
      <c r="G653">
        <v>0.503</v>
      </c>
      <c r="H653">
        <v>3.5230000000000001</v>
      </c>
      <c r="I653">
        <v>296.22699999999998</v>
      </c>
      <c r="J653">
        <v>-8.8979999999999997</v>
      </c>
      <c r="K653">
        <v>83.7</v>
      </c>
      <c r="L653">
        <v>0.192</v>
      </c>
      <c r="M653">
        <v>0.20399999999999999</v>
      </c>
      <c r="N653">
        <v>0</v>
      </c>
      <c r="O653">
        <v>0.625</v>
      </c>
      <c r="R653">
        <v>12.53</v>
      </c>
      <c r="T653">
        <f t="shared" si="68"/>
        <v>280100</v>
      </c>
      <c r="U653">
        <v>0</v>
      </c>
      <c r="V653">
        <f t="shared" si="69"/>
        <v>0</v>
      </c>
      <c r="W653" t="str">
        <f t="shared" si="70"/>
        <v/>
      </c>
      <c r="X653" t="str">
        <f t="shared" si="71"/>
        <v/>
      </c>
      <c r="AA653" s="16">
        <f t="shared" si="72"/>
        <v>0.26100000000000001</v>
      </c>
      <c r="AB653" s="16">
        <f t="shared" si="73"/>
        <v>5.0999999999999997E-2</v>
      </c>
      <c r="AC653" s="16"/>
    </row>
    <row r="654" spans="1:29" x14ac:dyDescent="0.25">
      <c r="A654" s="2">
        <v>43493</v>
      </c>
      <c r="B654" s="1">
        <v>28</v>
      </c>
      <c r="C654" s="3">
        <v>200</v>
      </c>
      <c r="D654" s="10">
        <v>4.5034722222222219E-2</v>
      </c>
      <c r="G654">
        <v>0.503</v>
      </c>
      <c r="H654">
        <v>4.0259999999999998</v>
      </c>
      <c r="I654">
        <v>286.39999999999998</v>
      </c>
      <c r="J654">
        <v>-9.5419999999999998</v>
      </c>
      <c r="K654">
        <v>86.5</v>
      </c>
      <c r="L654">
        <v>0.192</v>
      </c>
      <c r="M654">
        <v>0.20399999999999999</v>
      </c>
      <c r="N654">
        <v>0</v>
      </c>
      <c r="O654">
        <v>0.625</v>
      </c>
      <c r="R654">
        <v>12.53</v>
      </c>
      <c r="T654">
        <f t="shared" si="68"/>
        <v>280200</v>
      </c>
      <c r="U654">
        <v>0</v>
      </c>
      <c r="V654">
        <f t="shared" si="69"/>
        <v>0</v>
      </c>
      <c r="W654" t="str">
        <f t="shared" si="70"/>
        <v/>
      </c>
      <c r="X654" t="str">
        <f t="shared" si="71"/>
        <v/>
      </c>
      <c r="AA654" s="16">
        <f t="shared" si="72"/>
        <v>0.25600000000000001</v>
      </c>
      <c r="AB654" s="16">
        <f t="shared" si="73"/>
        <v>0.04</v>
      </c>
      <c r="AC654" s="16"/>
    </row>
    <row r="655" spans="1:29" x14ac:dyDescent="0.25">
      <c r="A655" s="2">
        <v>43493</v>
      </c>
      <c r="B655" s="1">
        <v>28</v>
      </c>
      <c r="C655" s="3">
        <v>300</v>
      </c>
      <c r="D655" s="10">
        <v>8.6701388888888897E-2</v>
      </c>
      <c r="G655">
        <v>1.0069999999999999</v>
      </c>
      <c r="H655">
        <v>4.0259999999999998</v>
      </c>
      <c r="I655">
        <v>324.30599999999998</v>
      </c>
      <c r="J655">
        <v>-9.7469999999999999</v>
      </c>
      <c r="K655">
        <v>87.6</v>
      </c>
      <c r="L655">
        <v>0.192</v>
      </c>
      <c r="M655">
        <v>0.20399999999999999</v>
      </c>
      <c r="N655">
        <v>0</v>
      </c>
      <c r="O655">
        <v>0.625</v>
      </c>
      <c r="R655">
        <v>12.53</v>
      </c>
      <c r="T655">
        <f t="shared" si="68"/>
        <v>280300</v>
      </c>
      <c r="U655">
        <v>0</v>
      </c>
      <c r="V655">
        <f t="shared" si="69"/>
        <v>0</v>
      </c>
      <c r="W655" t="str">
        <f t="shared" si="70"/>
        <v/>
      </c>
      <c r="X655" t="str">
        <f t="shared" si="71"/>
        <v/>
      </c>
      <c r="AA655" s="16">
        <f t="shared" si="72"/>
        <v>0.255</v>
      </c>
      <c r="AB655" s="16">
        <f t="shared" si="73"/>
        <v>3.5999999999999997E-2</v>
      </c>
      <c r="AC655" s="16"/>
    </row>
    <row r="656" spans="1:29" x14ac:dyDescent="0.25">
      <c r="A656" s="2">
        <v>43493</v>
      </c>
      <c r="B656" s="1">
        <v>28</v>
      </c>
      <c r="C656" s="3">
        <v>400</v>
      </c>
      <c r="D656" s="10">
        <v>0.12836805555555555</v>
      </c>
      <c r="G656">
        <v>2.0129999999999999</v>
      </c>
      <c r="H656">
        <v>4.5289999999999999</v>
      </c>
      <c r="I656">
        <v>334.13299999999998</v>
      </c>
      <c r="J656">
        <v>-10.058</v>
      </c>
      <c r="K656">
        <v>87.5</v>
      </c>
      <c r="L656">
        <v>0.192</v>
      </c>
      <c r="M656">
        <v>0.20399999999999999</v>
      </c>
      <c r="N656">
        <v>0</v>
      </c>
      <c r="O656">
        <v>0.625</v>
      </c>
      <c r="R656">
        <v>12.53</v>
      </c>
      <c r="T656">
        <f t="shared" si="68"/>
        <v>280400</v>
      </c>
      <c r="U656">
        <v>0</v>
      </c>
      <c r="V656">
        <f t="shared" si="69"/>
        <v>0</v>
      </c>
      <c r="W656" t="str">
        <f t="shared" si="70"/>
        <v/>
      </c>
      <c r="X656" t="str">
        <f t="shared" si="71"/>
        <v/>
      </c>
      <c r="AA656" s="16">
        <f t="shared" si="72"/>
        <v>0.249</v>
      </c>
      <c r="AB656" s="16">
        <f t="shared" si="73"/>
        <v>3.5999999999999997E-2</v>
      </c>
      <c r="AC656" s="16"/>
    </row>
    <row r="657" spans="1:29" x14ac:dyDescent="0.25">
      <c r="A657" s="2">
        <v>43493</v>
      </c>
      <c r="B657" s="1">
        <v>28</v>
      </c>
      <c r="C657" s="3">
        <v>500</v>
      </c>
      <c r="D657" s="10">
        <v>0.17003472222222224</v>
      </c>
      <c r="G657">
        <v>3.02</v>
      </c>
      <c r="H657">
        <v>6.5430000000000001</v>
      </c>
      <c r="I657">
        <v>348.173</v>
      </c>
      <c r="J657">
        <v>-8.5969999999999995</v>
      </c>
      <c r="K657">
        <v>85.5</v>
      </c>
      <c r="L657">
        <v>0.192</v>
      </c>
      <c r="M657">
        <v>0.20399999999999999</v>
      </c>
      <c r="N657">
        <v>0</v>
      </c>
      <c r="O657">
        <v>0.625</v>
      </c>
      <c r="R657">
        <v>12.53</v>
      </c>
      <c r="T657">
        <f t="shared" si="68"/>
        <v>280500</v>
      </c>
      <c r="U657">
        <v>0</v>
      </c>
      <c r="V657">
        <f t="shared" si="69"/>
        <v>0</v>
      </c>
      <c r="W657" t="str">
        <f t="shared" si="70"/>
        <v/>
      </c>
      <c r="X657" t="str">
        <f t="shared" si="71"/>
        <v/>
      </c>
      <c r="AA657" s="16">
        <f t="shared" si="72"/>
        <v>0.27300000000000002</v>
      </c>
      <c r="AB657" s="16">
        <f t="shared" si="73"/>
        <v>4.5999999999999999E-2</v>
      </c>
      <c r="AC657" s="16"/>
    </row>
    <row r="658" spans="1:29" x14ac:dyDescent="0.25">
      <c r="A658" s="2">
        <v>43493</v>
      </c>
      <c r="B658" s="1">
        <v>28</v>
      </c>
      <c r="C658" s="3">
        <v>600</v>
      </c>
      <c r="D658" s="10">
        <v>0.2117013888888889</v>
      </c>
      <c r="G658">
        <v>0.503</v>
      </c>
      <c r="H658">
        <v>6.0389999999999997</v>
      </c>
      <c r="I658">
        <v>322.90199999999999</v>
      </c>
      <c r="J658">
        <v>-11.505000000000001</v>
      </c>
      <c r="K658">
        <v>87.5</v>
      </c>
      <c r="L658">
        <v>0.192</v>
      </c>
      <c r="M658">
        <v>0.20399999999999999</v>
      </c>
      <c r="N658">
        <v>0</v>
      </c>
      <c r="O658">
        <v>0.625</v>
      </c>
      <c r="R658">
        <v>12.43</v>
      </c>
      <c r="T658">
        <f t="shared" si="68"/>
        <v>280600</v>
      </c>
      <c r="U658">
        <v>0</v>
      </c>
      <c r="V658">
        <f t="shared" si="69"/>
        <v>0</v>
      </c>
      <c r="W658" t="str">
        <f t="shared" si="70"/>
        <v/>
      </c>
      <c r="X658" t="str">
        <f t="shared" si="71"/>
        <v/>
      </c>
      <c r="AA658" s="16">
        <f t="shared" si="72"/>
        <v>0.222</v>
      </c>
      <c r="AB658" s="16">
        <f t="shared" si="73"/>
        <v>3.2000000000000001E-2</v>
      </c>
      <c r="AC658" s="16"/>
    </row>
    <row r="659" spans="1:29" x14ac:dyDescent="0.25">
      <c r="A659" s="2">
        <v>43493</v>
      </c>
      <c r="B659" s="1">
        <v>28</v>
      </c>
      <c r="C659" s="3">
        <v>700</v>
      </c>
      <c r="D659" s="10">
        <v>0.25336805555555558</v>
      </c>
      <c r="G659">
        <v>1.0069999999999999</v>
      </c>
      <c r="H659">
        <v>3.02</v>
      </c>
      <c r="I659">
        <v>355.19200000000001</v>
      </c>
      <c r="J659">
        <v>-10.651</v>
      </c>
      <c r="K659">
        <v>86.4</v>
      </c>
      <c r="L659">
        <v>0.192</v>
      </c>
      <c r="M659">
        <v>0.20399999999999999</v>
      </c>
      <c r="N659">
        <v>0</v>
      </c>
      <c r="O659">
        <v>0.625</v>
      </c>
      <c r="R659">
        <v>12.43</v>
      </c>
      <c r="T659">
        <f t="shared" si="68"/>
        <v>280700</v>
      </c>
      <c r="U659">
        <v>0</v>
      </c>
      <c r="V659">
        <f t="shared" si="69"/>
        <v>0</v>
      </c>
      <c r="W659" t="str">
        <f t="shared" si="70"/>
        <v/>
      </c>
      <c r="X659" t="str">
        <f t="shared" si="71"/>
        <v/>
      </c>
      <c r="AA659" s="16">
        <f t="shared" si="72"/>
        <v>0.23400000000000001</v>
      </c>
      <c r="AB659" s="16">
        <f t="shared" si="73"/>
        <v>3.6999999999999998E-2</v>
      </c>
      <c r="AC659" s="16"/>
    </row>
    <row r="660" spans="1:29" x14ac:dyDescent="0.25">
      <c r="A660" s="2">
        <v>43493</v>
      </c>
      <c r="B660" s="1">
        <v>28</v>
      </c>
      <c r="C660" s="3">
        <v>800</v>
      </c>
      <c r="D660" s="10">
        <v>0.29503472222222221</v>
      </c>
      <c r="G660">
        <v>1.0069999999999999</v>
      </c>
      <c r="H660">
        <v>3.5230000000000001</v>
      </c>
      <c r="I660">
        <v>1.4039999999999999</v>
      </c>
      <c r="J660">
        <v>-11.04</v>
      </c>
      <c r="K660">
        <v>80.900000000000006</v>
      </c>
      <c r="L660">
        <v>0.192</v>
      </c>
      <c r="M660">
        <v>0.20399999999999999</v>
      </c>
      <c r="N660">
        <v>0</v>
      </c>
      <c r="O660">
        <v>0.625</v>
      </c>
      <c r="R660">
        <v>12.43</v>
      </c>
      <c r="T660">
        <f t="shared" si="68"/>
        <v>280800</v>
      </c>
      <c r="U660">
        <v>4.3</v>
      </c>
      <c r="V660">
        <f t="shared" si="69"/>
        <v>0</v>
      </c>
      <c r="W660" t="str">
        <f t="shared" si="70"/>
        <v/>
      </c>
      <c r="X660" t="str">
        <f t="shared" si="71"/>
        <v/>
      </c>
      <c r="AA660" s="16">
        <f t="shared" si="72"/>
        <v>0.21299999999999999</v>
      </c>
      <c r="AB660" s="16">
        <f t="shared" si="73"/>
        <v>0.05</v>
      </c>
      <c r="AC660" s="16"/>
    </row>
    <row r="661" spans="1:29" x14ac:dyDescent="0.25">
      <c r="A661" s="2">
        <v>43493</v>
      </c>
      <c r="B661" s="1">
        <v>28</v>
      </c>
      <c r="C661" s="3">
        <v>900</v>
      </c>
      <c r="D661" s="10">
        <v>0.33670138888888884</v>
      </c>
      <c r="G661">
        <v>1.51</v>
      </c>
      <c r="H661">
        <v>2.516</v>
      </c>
      <c r="I661">
        <v>355.19200000000001</v>
      </c>
      <c r="J661">
        <v>-10.441000000000001</v>
      </c>
      <c r="K661">
        <v>79.400000000000006</v>
      </c>
      <c r="L661">
        <v>0.193</v>
      </c>
      <c r="M661">
        <v>0.20399999999999999</v>
      </c>
      <c r="N661">
        <v>0</v>
      </c>
      <c r="O661">
        <v>18.125</v>
      </c>
      <c r="R661">
        <v>12.64</v>
      </c>
      <c r="T661">
        <f t="shared" si="68"/>
        <v>280900</v>
      </c>
      <c r="U661">
        <v>98</v>
      </c>
      <c r="V661">
        <f t="shared" si="69"/>
        <v>18.100000000000001</v>
      </c>
      <c r="W661" t="str">
        <f t="shared" si="70"/>
        <v/>
      </c>
      <c r="X661" t="str">
        <f t="shared" si="71"/>
        <v/>
      </c>
      <c r="AA661" s="16">
        <f t="shared" si="72"/>
        <v>0.219</v>
      </c>
      <c r="AB661" s="16">
        <f t="shared" si="73"/>
        <v>5.7000000000000002E-2</v>
      </c>
      <c r="AC661" s="16"/>
    </row>
    <row r="662" spans="1:29" x14ac:dyDescent="0.25">
      <c r="A662" s="2">
        <v>43493</v>
      </c>
      <c r="B662" s="1">
        <v>28</v>
      </c>
      <c r="C662" s="3">
        <v>1000</v>
      </c>
      <c r="D662" s="10">
        <v>0.37836805555555553</v>
      </c>
      <c r="G662">
        <v>1.51</v>
      </c>
      <c r="H662">
        <v>4.5289999999999999</v>
      </c>
      <c r="I662">
        <v>11.231</v>
      </c>
      <c r="J662">
        <v>-7.3159999999999998</v>
      </c>
      <c r="K662">
        <v>74.099999999999994</v>
      </c>
      <c r="L662">
        <v>0.192</v>
      </c>
      <c r="M662">
        <v>0.20499999999999999</v>
      </c>
      <c r="N662">
        <v>0</v>
      </c>
      <c r="O662">
        <v>98.125</v>
      </c>
      <c r="R662">
        <v>14.04</v>
      </c>
      <c r="T662">
        <f t="shared" si="68"/>
        <v>281000</v>
      </c>
      <c r="U662">
        <v>226</v>
      </c>
      <c r="V662">
        <f t="shared" si="69"/>
        <v>98.1</v>
      </c>
      <c r="W662" t="str">
        <f t="shared" si="70"/>
        <v/>
      </c>
      <c r="X662" t="str">
        <f t="shared" si="71"/>
        <v/>
      </c>
      <c r="AA662" s="16">
        <f t="shared" si="72"/>
        <v>0.26100000000000001</v>
      </c>
      <c r="AB662" s="16">
        <f t="shared" si="73"/>
        <v>9.0999999999999998E-2</v>
      </c>
      <c r="AC662" s="16"/>
    </row>
    <row r="663" spans="1:29" x14ac:dyDescent="0.25">
      <c r="A663" s="2">
        <v>43493</v>
      </c>
      <c r="B663" s="1">
        <v>28</v>
      </c>
      <c r="C663" s="3">
        <v>1100</v>
      </c>
      <c r="D663" s="10">
        <v>0.42003472222222221</v>
      </c>
      <c r="G663">
        <v>1.0069999999999999</v>
      </c>
      <c r="H663">
        <v>4.0259999999999998</v>
      </c>
      <c r="I663">
        <v>1.4039999999999999</v>
      </c>
      <c r="J663">
        <v>-5.8230000000000004</v>
      </c>
      <c r="K663">
        <v>61.8</v>
      </c>
      <c r="L663">
        <v>0.192</v>
      </c>
      <c r="M663">
        <v>0.20499999999999999</v>
      </c>
      <c r="N663">
        <v>0</v>
      </c>
      <c r="O663">
        <v>180.625</v>
      </c>
      <c r="R663">
        <v>13.82</v>
      </c>
      <c r="T663">
        <f t="shared" si="68"/>
        <v>281100</v>
      </c>
      <c r="U663">
        <v>325.2</v>
      </c>
      <c r="V663">
        <f t="shared" si="69"/>
        <v>180.6</v>
      </c>
      <c r="W663" t="str">
        <f t="shared" si="70"/>
        <v/>
      </c>
      <c r="X663" t="str">
        <f t="shared" si="71"/>
        <v/>
      </c>
      <c r="AA663" s="16">
        <f t="shared" si="72"/>
        <v>0.24399999999999999</v>
      </c>
      <c r="AB663" s="16">
        <f t="shared" si="73"/>
        <v>0.151</v>
      </c>
      <c r="AC663" s="16"/>
    </row>
    <row r="664" spans="1:29" x14ac:dyDescent="0.25">
      <c r="A664" s="2">
        <v>43493</v>
      </c>
      <c r="B664" s="1">
        <v>28</v>
      </c>
      <c r="C664" s="3">
        <v>1200</v>
      </c>
      <c r="D664" s="10">
        <v>0.46170138888888884</v>
      </c>
      <c r="G664">
        <v>2.0129999999999999</v>
      </c>
      <c r="H664">
        <v>4.0259999999999998</v>
      </c>
      <c r="I664">
        <v>49.137</v>
      </c>
      <c r="J664">
        <v>-5.202</v>
      </c>
      <c r="K664">
        <v>55</v>
      </c>
      <c r="L664">
        <v>0.192</v>
      </c>
      <c r="M664">
        <v>0.20499999999999999</v>
      </c>
      <c r="N664">
        <v>0</v>
      </c>
      <c r="O664">
        <v>174.375</v>
      </c>
      <c r="R664">
        <v>13.71</v>
      </c>
      <c r="T664">
        <f t="shared" si="68"/>
        <v>281200</v>
      </c>
      <c r="U664">
        <v>378.7</v>
      </c>
      <c r="V664">
        <f t="shared" si="69"/>
        <v>174.4</v>
      </c>
      <c r="W664" t="str">
        <f t="shared" si="70"/>
        <v/>
      </c>
      <c r="X664" t="str">
        <f t="shared" si="71"/>
        <v/>
      </c>
      <c r="AA664" s="16">
        <f t="shared" si="72"/>
        <v>0.22800000000000001</v>
      </c>
      <c r="AB664" s="16">
        <f t="shared" si="73"/>
        <v>0.187</v>
      </c>
      <c r="AC664" s="16"/>
    </row>
    <row r="665" spans="1:29" x14ac:dyDescent="0.25">
      <c r="A665" s="2">
        <v>43493</v>
      </c>
      <c r="B665" s="1">
        <v>28</v>
      </c>
      <c r="C665" s="3">
        <v>1300</v>
      </c>
      <c r="D665" s="10">
        <v>0.50336805555555553</v>
      </c>
      <c r="G665">
        <v>1.51</v>
      </c>
      <c r="H665">
        <v>3.02</v>
      </c>
      <c r="I665">
        <v>50.540999999999997</v>
      </c>
      <c r="J665">
        <v>-2.9180000000000001</v>
      </c>
      <c r="K665">
        <v>43.7</v>
      </c>
      <c r="L665">
        <v>0.192</v>
      </c>
      <c r="M665">
        <v>0.20499999999999999</v>
      </c>
      <c r="N665">
        <v>0</v>
      </c>
      <c r="O665">
        <v>294.375</v>
      </c>
      <c r="R665">
        <v>13.5</v>
      </c>
      <c r="T665">
        <f t="shared" si="68"/>
        <v>281300</v>
      </c>
      <c r="U665">
        <v>380.3</v>
      </c>
      <c r="V665">
        <f t="shared" si="69"/>
        <v>294.39999999999998</v>
      </c>
      <c r="W665" t="str">
        <f t="shared" si="70"/>
        <v/>
      </c>
      <c r="X665" t="str">
        <f t="shared" si="71"/>
        <v/>
      </c>
      <c r="AA665" s="16">
        <f t="shared" si="72"/>
        <v>0.215</v>
      </c>
      <c r="AB665" s="16">
        <f t="shared" si="73"/>
        <v>0.27700000000000002</v>
      </c>
      <c r="AC665" s="16"/>
    </row>
    <row r="666" spans="1:29" x14ac:dyDescent="0.25">
      <c r="A666" s="2">
        <v>43493</v>
      </c>
      <c r="B666" s="1">
        <v>28</v>
      </c>
      <c r="C666" s="3">
        <v>1400</v>
      </c>
      <c r="D666" s="10">
        <v>0.54503472222222216</v>
      </c>
      <c r="G666">
        <v>1.51</v>
      </c>
      <c r="H666">
        <v>3.5230000000000001</v>
      </c>
      <c r="I666">
        <v>56.156999999999996</v>
      </c>
      <c r="J666">
        <v>-4.5599999999999996</v>
      </c>
      <c r="K666">
        <v>47.1</v>
      </c>
      <c r="L666">
        <v>0.192</v>
      </c>
      <c r="M666">
        <v>0.20499999999999999</v>
      </c>
      <c r="N666">
        <v>0</v>
      </c>
      <c r="O666">
        <v>304.375</v>
      </c>
      <c r="R666">
        <v>13.5</v>
      </c>
      <c r="T666">
        <f t="shared" si="68"/>
        <v>281400</v>
      </c>
      <c r="U666">
        <v>330.2</v>
      </c>
      <c r="V666">
        <f t="shared" si="69"/>
        <v>304.39999999999998</v>
      </c>
      <c r="W666" t="str">
        <f t="shared" si="70"/>
        <v/>
      </c>
      <c r="X666" t="str">
        <f t="shared" si="71"/>
        <v/>
      </c>
      <c r="AA666" s="16">
        <f t="shared" si="72"/>
        <v>0.20499999999999999</v>
      </c>
      <c r="AB666" s="16">
        <f t="shared" si="73"/>
        <v>0.23</v>
      </c>
      <c r="AC666" s="16"/>
    </row>
    <row r="667" spans="1:29" x14ac:dyDescent="0.25">
      <c r="A667" s="2">
        <v>43493</v>
      </c>
      <c r="B667" s="1">
        <v>28</v>
      </c>
      <c r="C667" s="3">
        <v>1500</v>
      </c>
      <c r="D667" s="10">
        <v>0.5867013888888889</v>
      </c>
      <c r="G667">
        <v>2.0129999999999999</v>
      </c>
      <c r="H667">
        <v>4.5289999999999999</v>
      </c>
      <c r="I667">
        <v>51.945</v>
      </c>
      <c r="J667">
        <v>-4.7729999999999997</v>
      </c>
      <c r="K667">
        <v>49.9</v>
      </c>
      <c r="L667">
        <v>0.192</v>
      </c>
      <c r="M667">
        <v>0.20499999999999999</v>
      </c>
      <c r="N667">
        <v>0</v>
      </c>
      <c r="O667">
        <v>175.625</v>
      </c>
      <c r="R667">
        <v>13.5</v>
      </c>
      <c r="T667">
        <f t="shared" si="68"/>
        <v>281500</v>
      </c>
      <c r="U667">
        <v>233.8</v>
      </c>
      <c r="V667">
        <f t="shared" si="69"/>
        <v>175.6</v>
      </c>
      <c r="W667" t="str">
        <f t="shared" si="70"/>
        <v/>
      </c>
      <c r="X667" t="str">
        <f t="shared" si="71"/>
        <v/>
      </c>
      <c r="AA667" s="16">
        <f t="shared" si="72"/>
        <v>0.214</v>
      </c>
      <c r="AB667" s="16">
        <f t="shared" si="73"/>
        <v>0.215</v>
      </c>
      <c r="AC667" s="16"/>
    </row>
    <row r="668" spans="1:29" x14ac:dyDescent="0.25">
      <c r="A668" s="2">
        <v>43493</v>
      </c>
      <c r="B668" s="1">
        <v>28</v>
      </c>
      <c r="C668" s="3">
        <v>1600</v>
      </c>
      <c r="D668" s="10">
        <v>0.62836805555555553</v>
      </c>
      <c r="G668">
        <v>2.0129999999999999</v>
      </c>
      <c r="H668">
        <v>4.5289999999999999</v>
      </c>
      <c r="I668">
        <v>40.713999999999999</v>
      </c>
      <c r="J668">
        <v>-4.5599999999999996</v>
      </c>
      <c r="K668">
        <v>62.4</v>
      </c>
      <c r="L668">
        <v>0.192</v>
      </c>
      <c r="M668">
        <v>0.20499999999999999</v>
      </c>
      <c r="N668">
        <v>0</v>
      </c>
      <c r="O668">
        <v>81.875</v>
      </c>
      <c r="R668">
        <v>13.82</v>
      </c>
      <c r="T668">
        <f t="shared" si="68"/>
        <v>281600</v>
      </c>
      <c r="U668">
        <v>106.8</v>
      </c>
      <c r="V668">
        <f t="shared" si="69"/>
        <v>81.900000000000006</v>
      </c>
      <c r="W668" t="str">
        <f t="shared" si="70"/>
        <v/>
      </c>
      <c r="X668" t="str">
        <f t="shared" si="71"/>
        <v/>
      </c>
      <c r="AA668" s="16">
        <f t="shared" si="72"/>
        <v>0.27200000000000002</v>
      </c>
      <c r="AB668" s="16">
        <f t="shared" si="73"/>
        <v>0.16400000000000001</v>
      </c>
      <c r="AC668" s="16"/>
    </row>
    <row r="669" spans="1:29" x14ac:dyDescent="0.25">
      <c r="A669" s="2">
        <v>43493</v>
      </c>
      <c r="B669" s="1">
        <v>28</v>
      </c>
      <c r="C669" s="3">
        <v>1700</v>
      </c>
      <c r="D669" s="10">
        <v>0.67003472222222227</v>
      </c>
      <c r="G669">
        <v>0</v>
      </c>
      <c r="H669">
        <v>2.516</v>
      </c>
      <c r="I669">
        <v>75.811999999999998</v>
      </c>
      <c r="J669">
        <v>-5.2640000000000002</v>
      </c>
      <c r="K669">
        <v>54.6</v>
      </c>
      <c r="L669">
        <v>0.192</v>
      </c>
      <c r="M669">
        <v>0.20499999999999999</v>
      </c>
      <c r="N669">
        <v>0</v>
      </c>
      <c r="O669">
        <v>63.125</v>
      </c>
      <c r="R669">
        <v>13.61</v>
      </c>
      <c r="T669">
        <f t="shared" si="68"/>
        <v>281700</v>
      </c>
      <c r="U669">
        <v>6.2</v>
      </c>
      <c r="V669">
        <f t="shared" si="69"/>
        <v>63.1</v>
      </c>
      <c r="W669" t="str">
        <f t="shared" si="70"/>
        <v/>
      </c>
      <c r="X669" t="str">
        <f t="shared" si="71"/>
        <v/>
      </c>
      <c r="AA669" s="16">
        <f t="shared" si="72"/>
        <v>0.22500000000000001</v>
      </c>
      <c r="AB669" s="16">
        <f t="shared" si="73"/>
        <v>0.187</v>
      </c>
      <c r="AC669" s="16"/>
    </row>
    <row r="670" spans="1:29" x14ac:dyDescent="0.25">
      <c r="A670" s="2">
        <v>43493</v>
      </c>
      <c r="B670" s="1">
        <v>28</v>
      </c>
      <c r="C670" s="3">
        <v>1800</v>
      </c>
      <c r="D670" s="10">
        <v>0.7117013888888889</v>
      </c>
      <c r="G670">
        <v>0.503</v>
      </c>
      <c r="H670">
        <v>2.0129999999999999</v>
      </c>
      <c r="I670">
        <v>65.983999999999995</v>
      </c>
      <c r="J670">
        <v>-9.1</v>
      </c>
      <c r="K670">
        <v>63.8</v>
      </c>
      <c r="L670">
        <v>0.192</v>
      </c>
      <c r="M670">
        <v>0.20499999999999999</v>
      </c>
      <c r="N670">
        <v>0</v>
      </c>
      <c r="O670">
        <v>0.625</v>
      </c>
      <c r="R670">
        <v>13.07</v>
      </c>
      <c r="T670">
        <f t="shared" si="68"/>
        <v>281800</v>
      </c>
      <c r="U670">
        <v>0</v>
      </c>
      <c r="V670">
        <f t="shared" si="69"/>
        <v>0</v>
      </c>
      <c r="W670" t="str">
        <f t="shared" si="70"/>
        <v/>
      </c>
      <c r="X670" t="str">
        <f t="shared" si="71"/>
        <v/>
      </c>
      <c r="AA670" s="16">
        <f t="shared" si="72"/>
        <v>0.19600000000000001</v>
      </c>
      <c r="AB670" s="16">
        <f t="shared" si="73"/>
        <v>0.111</v>
      </c>
      <c r="AC670" s="16"/>
    </row>
    <row r="671" spans="1:29" x14ac:dyDescent="0.25">
      <c r="A671" s="2">
        <v>43493</v>
      </c>
      <c r="B671" s="1">
        <v>28</v>
      </c>
      <c r="C671" s="3">
        <v>1900</v>
      </c>
      <c r="D671" s="10">
        <v>0.75336805555555564</v>
      </c>
      <c r="G671">
        <v>1.0069999999999999</v>
      </c>
      <c r="H671">
        <v>2.516</v>
      </c>
      <c r="I671">
        <v>0</v>
      </c>
      <c r="J671">
        <v>-9.8510000000000009</v>
      </c>
      <c r="K671">
        <v>58.5</v>
      </c>
      <c r="L671">
        <v>0.192</v>
      </c>
      <c r="M671">
        <v>0.20499999999999999</v>
      </c>
      <c r="N671">
        <v>0</v>
      </c>
      <c r="O671">
        <v>0.625</v>
      </c>
      <c r="R671">
        <v>12.86</v>
      </c>
      <c r="T671">
        <f t="shared" si="68"/>
        <v>281900</v>
      </c>
      <c r="U671">
        <v>0</v>
      </c>
      <c r="V671">
        <f t="shared" si="69"/>
        <v>0</v>
      </c>
      <c r="W671" t="str">
        <f t="shared" si="70"/>
        <v/>
      </c>
      <c r="X671" t="str">
        <f t="shared" si="71"/>
        <v/>
      </c>
      <c r="AA671" s="16">
        <f t="shared" si="72"/>
        <v>0.16900000000000001</v>
      </c>
      <c r="AB671" s="16">
        <f t="shared" si="73"/>
        <v>0.12</v>
      </c>
      <c r="AC671" s="16"/>
    </row>
    <row r="672" spans="1:29" x14ac:dyDescent="0.25">
      <c r="A672" s="2">
        <v>43493</v>
      </c>
      <c r="B672" s="1">
        <v>28</v>
      </c>
      <c r="C672" s="3">
        <v>2000</v>
      </c>
      <c r="D672" s="10">
        <v>0.79503472222222227</v>
      </c>
      <c r="G672">
        <v>1.0069999999999999</v>
      </c>
      <c r="H672">
        <v>2.0129999999999999</v>
      </c>
      <c r="I672">
        <v>1.4039999999999999</v>
      </c>
      <c r="J672">
        <v>-8.5299999999999994</v>
      </c>
      <c r="K672">
        <v>61.6</v>
      </c>
      <c r="L672">
        <v>0.192</v>
      </c>
      <c r="M672">
        <v>0.20499999999999999</v>
      </c>
      <c r="N672">
        <v>0</v>
      </c>
      <c r="O672">
        <v>0.625</v>
      </c>
      <c r="R672">
        <v>12.86</v>
      </c>
      <c r="T672">
        <f t="shared" si="68"/>
        <v>282000</v>
      </c>
      <c r="U672">
        <v>0</v>
      </c>
      <c r="V672">
        <f t="shared" si="69"/>
        <v>0</v>
      </c>
      <c r="W672" t="str">
        <f t="shared" si="70"/>
        <v/>
      </c>
      <c r="X672" t="str">
        <f t="shared" si="71"/>
        <v/>
      </c>
      <c r="AA672" s="16">
        <f t="shared" si="72"/>
        <v>0.19700000000000001</v>
      </c>
      <c r="AB672" s="16">
        <f t="shared" si="73"/>
        <v>0.123</v>
      </c>
      <c r="AC672" s="16"/>
    </row>
    <row r="673" spans="1:29" x14ac:dyDescent="0.25">
      <c r="A673" s="2">
        <v>43493</v>
      </c>
      <c r="B673" s="1">
        <v>28</v>
      </c>
      <c r="C673" s="3">
        <v>2100</v>
      </c>
      <c r="D673" s="10">
        <v>0.8367013888888889</v>
      </c>
      <c r="G673">
        <v>1.51</v>
      </c>
      <c r="H673">
        <v>3.02</v>
      </c>
      <c r="I673">
        <v>14.039</v>
      </c>
      <c r="J673">
        <v>-10.581</v>
      </c>
      <c r="K673">
        <v>67.5</v>
      </c>
      <c r="L673">
        <v>0.192</v>
      </c>
      <c r="M673">
        <v>0.20499999999999999</v>
      </c>
      <c r="N673">
        <v>0</v>
      </c>
      <c r="O673">
        <v>0.625</v>
      </c>
      <c r="R673">
        <v>12.75</v>
      </c>
      <c r="T673">
        <f t="shared" si="68"/>
        <v>282100</v>
      </c>
      <c r="U673">
        <v>0</v>
      </c>
      <c r="V673">
        <f t="shared" si="69"/>
        <v>0</v>
      </c>
      <c r="W673" t="str">
        <f t="shared" si="70"/>
        <v/>
      </c>
      <c r="X673" t="str">
        <f t="shared" si="71"/>
        <v/>
      </c>
      <c r="AA673" s="16">
        <f t="shared" si="72"/>
        <v>0.184</v>
      </c>
      <c r="AB673" s="16">
        <f t="shared" si="73"/>
        <v>8.8999999999999996E-2</v>
      </c>
      <c r="AC673" s="16"/>
    </row>
    <row r="674" spans="1:29" x14ac:dyDescent="0.25">
      <c r="A674" s="2">
        <v>43493</v>
      </c>
      <c r="B674" s="1">
        <v>28</v>
      </c>
      <c r="C674" s="3">
        <v>2200</v>
      </c>
      <c r="D674" s="10">
        <v>0.87836805555555564</v>
      </c>
      <c r="G674">
        <v>2.0129999999999999</v>
      </c>
      <c r="H674">
        <v>3.5230000000000001</v>
      </c>
      <c r="I674">
        <v>1.4039999999999999</v>
      </c>
      <c r="J674">
        <v>-9.2690000000000001</v>
      </c>
      <c r="K674">
        <v>66.900000000000006</v>
      </c>
      <c r="L674">
        <v>0.192</v>
      </c>
      <c r="M674">
        <v>0.20499999999999999</v>
      </c>
      <c r="N674">
        <v>0</v>
      </c>
      <c r="O674">
        <v>0.625</v>
      </c>
      <c r="R674">
        <v>12.64</v>
      </c>
      <c r="T674">
        <f t="shared" si="68"/>
        <v>282200</v>
      </c>
      <c r="U674">
        <v>0</v>
      </c>
      <c r="V674">
        <f t="shared" si="69"/>
        <v>0</v>
      </c>
      <c r="W674" t="str">
        <f t="shared" si="70"/>
        <v/>
      </c>
      <c r="X674" t="str">
        <f t="shared" si="71"/>
        <v/>
      </c>
      <c r="AA674" s="16">
        <f t="shared" si="72"/>
        <v>0.20200000000000001</v>
      </c>
      <c r="AB674" s="16">
        <f t="shared" si="73"/>
        <v>0.1</v>
      </c>
      <c r="AC674" s="16"/>
    </row>
    <row r="675" spans="1:29" x14ac:dyDescent="0.25">
      <c r="A675" s="2">
        <v>43493</v>
      </c>
      <c r="B675" s="1">
        <v>28</v>
      </c>
      <c r="C675" s="3">
        <v>2300</v>
      </c>
      <c r="D675" s="10">
        <v>0.92003472222222227</v>
      </c>
      <c r="G675">
        <v>1.0069999999999999</v>
      </c>
      <c r="H675">
        <v>2.516</v>
      </c>
      <c r="I675">
        <v>353.78800000000001</v>
      </c>
      <c r="J675">
        <v>-8.5299999999999994</v>
      </c>
      <c r="K675">
        <v>66</v>
      </c>
      <c r="L675">
        <v>0.192</v>
      </c>
      <c r="M675">
        <v>0.20499999999999999</v>
      </c>
      <c r="N675">
        <v>0</v>
      </c>
      <c r="O675">
        <v>0.625</v>
      </c>
      <c r="R675">
        <v>12.64</v>
      </c>
      <c r="T675">
        <f t="shared" si="68"/>
        <v>282300</v>
      </c>
      <c r="U675">
        <v>0</v>
      </c>
      <c r="V675">
        <f t="shared" si="69"/>
        <v>0</v>
      </c>
      <c r="W675" t="str">
        <f t="shared" si="70"/>
        <v/>
      </c>
      <c r="X675" t="str">
        <f t="shared" si="71"/>
        <v/>
      </c>
      <c r="AA675" s="16">
        <f t="shared" si="72"/>
        <v>0.21199999999999999</v>
      </c>
      <c r="AB675" s="16">
        <f t="shared" si="73"/>
        <v>0.109</v>
      </c>
      <c r="AC675" s="16"/>
    </row>
    <row r="676" spans="1:29" x14ac:dyDescent="0.25">
      <c r="A676" s="2">
        <v>43493</v>
      </c>
      <c r="B676" s="1">
        <v>28</v>
      </c>
      <c r="C676" s="3">
        <v>2400</v>
      </c>
      <c r="D676" s="10">
        <v>0.9617013888888889</v>
      </c>
      <c r="G676">
        <v>1.0069999999999999</v>
      </c>
      <c r="H676">
        <v>3.02</v>
      </c>
      <c r="I676">
        <v>355.19200000000001</v>
      </c>
      <c r="J676">
        <v>-9.5419999999999998</v>
      </c>
      <c r="K676">
        <v>64.7</v>
      </c>
      <c r="L676">
        <v>0.192</v>
      </c>
      <c r="M676">
        <v>0.20499999999999999</v>
      </c>
      <c r="N676">
        <v>0</v>
      </c>
      <c r="O676">
        <v>0.625</v>
      </c>
      <c r="R676">
        <v>12.53</v>
      </c>
      <c r="T676">
        <f t="shared" si="68"/>
        <v>282400</v>
      </c>
      <c r="U676">
        <v>0</v>
      </c>
      <c r="V676">
        <f t="shared" si="69"/>
        <v>0</v>
      </c>
      <c r="W676">
        <f t="shared" si="70"/>
        <v>0.192</v>
      </c>
      <c r="X676">
        <f t="shared" si="71"/>
        <v>0.20499999999999999</v>
      </c>
      <c r="AA676" s="16">
        <f t="shared" si="72"/>
        <v>0.192</v>
      </c>
      <c r="AB676" s="16">
        <f t="shared" si="73"/>
        <v>0.105</v>
      </c>
      <c r="AC676" s="16"/>
    </row>
    <row r="677" spans="1:29" x14ac:dyDescent="0.25">
      <c r="A677" s="2">
        <v>43494</v>
      </c>
      <c r="B677" s="1">
        <v>29</v>
      </c>
      <c r="C677" s="3">
        <v>100</v>
      </c>
      <c r="D677" s="10">
        <v>3.3680555555555551E-3</v>
      </c>
      <c r="G677">
        <v>1.51</v>
      </c>
      <c r="H677">
        <v>3.02</v>
      </c>
      <c r="I677">
        <v>353.78800000000001</v>
      </c>
      <c r="J677">
        <v>-8.43</v>
      </c>
      <c r="K677">
        <v>64.7</v>
      </c>
      <c r="L677">
        <v>0.192</v>
      </c>
      <c r="M677">
        <v>0.20499999999999999</v>
      </c>
      <c r="N677">
        <v>0</v>
      </c>
      <c r="O677">
        <v>0.625</v>
      </c>
      <c r="R677">
        <v>12.53</v>
      </c>
      <c r="T677">
        <f t="shared" si="68"/>
        <v>290100</v>
      </c>
      <c r="U677">
        <v>0</v>
      </c>
      <c r="V677">
        <f t="shared" si="69"/>
        <v>0</v>
      </c>
      <c r="W677" t="str">
        <f t="shared" si="70"/>
        <v/>
      </c>
      <c r="X677" t="str">
        <f t="shared" si="71"/>
        <v/>
      </c>
      <c r="AA677" s="16">
        <f t="shared" si="72"/>
        <v>0.20899999999999999</v>
      </c>
      <c r="AB677" s="16">
        <f t="shared" si="73"/>
        <v>0.114</v>
      </c>
      <c r="AC677" s="16"/>
    </row>
    <row r="678" spans="1:29" x14ac:dyDescent="0.25">
      <c r="A678" s="2">
        <v>43494</v>
      </c>
      <c r="B678" s="1">
        <v>29</v>
      </c>
      <c r="C678" s="3">
        <v>200</v>
      </c>
      <c r="D678" s="10">
        <v>4.5034722222222219E-2</v>
      </c>
      <c r="G678">
        <v>2.0129999999999999</v>
      </c>
      <c r="H678">
        <v>4.5289999999999999</v>
      </c>
      <c r="I678">
        <v>355.19200000000001</v>
      </c>
      <c r="J678">
        <v>-10.336</v>
      </c>
      <c r="K678">
        <v>60.9</v>
      </c>
      <c r="L678">
        <v>0.193</v>
      </c>
      <c r="M678">
        <v>0.20499999999999999</v>
      </c>
      <c r="N678">
        <v>0</v>
      </c>
      <c r="O678">
        <v>0.625</v>
      </c>
      <c r="R678">
        <v>12.53</v>
      </c>
      <c r="T678">
        <f t="shared" si="68"/>
        <v>290200</v>
      </c>
      <c r="U678">
        <v>0</v>
      </c>
      <c r="V678">
        <f t="shared" si="69"/>
        <v>0</v>
      </c>
      <c r="W678" t="str">
        <f t="shared" si="70"/>
        <v/>
      </c>
      <c r="X678" t="str">
        <f t="shared" si="71"/>
        <v/>
      </c>
      <c r="AA678" s="16">
        <f t="shared" si="72"/>
        <v>0.16900000000000001</v>
      </c>
      <c r="AB678" s="16">
        <f t="shared" si="73"/>
        <v>0.109</v>
      </c>
      <c r="AC678" s="16"/>
    </row>
    <row r="679" spans="1:29" x14ac:dyDescent="0.25">
      <c r="A679" s="2">
        <v>43494</v>
      </c>
      <c r="B679" s="1">
        <v>29</v>
      </c>
      <c r="C679" s="3">
        <v>300</v>
      </c>
      <c r="D679" s="10">
        <v>8.6701388888888897E-2</v>
      </c>
      <c r="G679">
        <v>1.51</v>
      </c>
      <c r="H679">
        <v>3.02</v>
      </c>
      <c r="I679">
        <v>355.19200000000001</v>
      </c>
      <c r="J679">
        <v>-11.147</v>
      </c>
      <c r="K679">
        <v>63.5</v>
      </c>
      <c r="L679">
        <v>0.192</v>
      </c>
      <c r="M679">
        <v>0.20499999999999999</v>
      </c>
      <c r="N679">
        <v>0</v>
      </c>
      <c r="O679">
        <v>0.625</v>
      </c>
      <c r="R679">
        <v>12.53</v>
      </c>
      <c r="T679">
        <f t="shared" si="68"/>
        <v>290300</v>
      </c>
      <c r="U679">
        <v>0</v>
      </c>
      <c r="V679">
        <f t="shared" si="69"/>
        <v>0</v>
      </c>
      <c r="W679" t="str">
        <f t="shared" si="70"/>
        <v/>
      </c>
      <c r="X679" t="str">
        <f t="shared" si="71"/>
        <v/>
      </c>
      <c r="AA679" s="16">
        <f t="shared" si="72"/>
        <v>0.16500000000000001</v>
      </c>
      <c r="AB679" s="16">
        <f t="shared" si="73"/>
        <v>9.5000000000000001E-2</v>
      </c>
      <c r="AC679" s="16"/>
    </row>
    <row r="680" spans="1:29" x14ac:dyDescent="0.25">
      <c r="A680" s="2">
        <v>43494</v>
      </c>
      <c r="B680" s="1">
        <v>29</v>
      </c>
      <c r="C680" s="3">
        <v>400</v>
      </c>
      <c r="D680" s="10">
        <v>0.12836805555555555</v>
      </c>
      <c r="G680">
        <v>1.51</v>
      </c>
      <c r="H680">
        <v>3.02</v>
      </c>
      <c r="I680">
        <v>0</v>
      </c>
      <c r="J680">
        <v>-10.196999999999999</v>
      </c>
      <c r="K680">
        <v>58.8</v>
      </c>
      <c r="L680">
        <v>0.193</v>
      </c>
      <c r="M680">
        <v>0.20499999999999999</v>
      </c>
      <c r="N680">
        <v>0</v>
      </c>
      <c r="O680">
        <v>0.625</v>
      </c>
      <c r="R680">
        <v>12.43</v>
      </c>
      <c r="T680">
        <f t="shared" si="68"/>
        <v>290400</v>
      </c>
      <c r="U680">
        <v>0</v>
      </c>
      <c r="V680">
        <f t="shared" si="69"/>
        <v>0</v>
      </c>
      <c r="W680" t="str">
        <f t="shared" si="70"/>
        <v/>
      </c>
      <c r="X680" t="str">
        <f t="shared" si="71"/>
        <v/>
      </c>
      <c r="AA680" s="16">
        <f t="shared" si="72"/>
        <v>0.16500000000000001</v>
      </c>
      <c r="AB680" s="16">
        <f t="shared" si="73"/>
        <v>0.11600000000000001</v>
      </c>
      <c r="AC680" s="16"/>
    </row>
    <row r="681" spans="1:29" x14ac:dyDescent="0.25">
      <c r="A681" s="2">
        <v>43494</v>
      </c>
      <c r="B681" s="1">
        <v>29</v>
      </c>
      <c r="C681" s="3">
        <v>500</v>
      </c>
      <c r="D681" s="10">
        <v>0.17003472222222224</v>
      </c>
      <c r="G681">
        <v>1.51</v>
      </c>
      <c r="H681">
        <v>2.516</v>
      </c>
      <c r="I681">
        <v>355.19200000000001</v>
      </c>
      <c r="J681">
        <v>-10.058</v>
      </c>
      <c r="K681">
        <v>54.3</v>
      </c>
      <c r="L681">
        <v>0.193</v>
      </c>
      <c r="M681">
        <v>0.20499999999999999</v>
      </c>
      <c r="N681">
        <v>0</v>
      </c>
      <c r="O681">
        <v>0.625</v>
      </c>
      <c r="R681">
        <v>12.43</v>
      </c>
      <c r="T681">
        <f t="shared" si="68"/>
        <v>290500</v>
      </c>
      <c r="U681">
        <v>0</v>
      </c>
      <c r="V681">
        <f t="shared" si="69"/>
        <v>0</v>
      </c>
      <c r="W681" t="str">
        <f t="shared" si="70"/>
        <v/>
      </c>
      <c r="X681" t="str">
        <f t="shared" si="71"/>
        <v/>
      </c>
      <c r="AA681" s="16">
        <f t="shared" si="72"/>
        <v>0.154</v>
      </c>
      <c r="AB681" s="16">
        <f t="shared" si="73"/>
        <v>0.13</v>
      </c>
      <c r="AC681" s="16"/>
    </row>
    <row r="682" spans="1:29" x14ac:dyDescent="0.25">
      <c r="A682" s="2">
        <v>43494</v>
      </c>
      <c r="B682" s="1">
        <v>29</v>
      </c>
      <c r="C682" s="3">
        <v>600</v>
      </c>
      <c r="D682" s="10">
        <v>0.2117013888888889</v>
      </c>
      <c r="G682">
        <v>1.51</v>
      </c>
      <c r="H682">
        <v>2.516</v>
      </c>
      <c r="I682">
        <v>355.19200000000001</v>
      </c>
      <c r="J682">
        <v>-9.4390000000000001</v>
      </c>
      <c r="K682">
        <v>55.3</v>
      </c>
      <c r="L682">
        <v>0.192</v>
      </c>
      <c r="M682">
        <v>0.20499999999999999</v>
      </c>
      <c r="N682">
        <v>0</v>
      </c>
      <c r="O682">
        <v>0.625</v>
      </c>
      <c r="R682">
        <v>12.43</v>
      </c>
      <c r="T682">
        <f t="shared" si="68"/>
        <v>290600</v>
      </c>
      <c r="U682">
        <v>0</v>
      </c>
      <c r="V682">
        <f t="shared" si="69"/>
        <v>0</v>
      </c>
      <c r="W682" t="str">
        <f t="shared" si="70"/>
        <v/>
      </c>
      <c r="X682" t="str">
        <f t="shared" si="71"/>
        <v/>
      </c>
      <c r="AA682" s="16">
        <f t="shared" si="72"/>
        <v>0.16500000000000001</v>
      </c>
      <c r="AB682" s="16">
        <f t="shared" si="73"/>
        <v>0.13300000000000001</v>
      </c>
      <c r="AC682" s="16"/>
    </row>
    <row r="683" spans="1:29" x14ac:dyDescent="0.25">
      <c r="A683" s="2">
        <v>43494</v>
      </c>
      <c r="B683" s="1">
        <v>29</v>
      </c>
      <c r="C683" s="3">
        <v>700</v>
      </c>
      <c r="D683" s="10">
        <v>0.25336805555555558</v>
      </c>
      <c r="G683">
        <v>1.51</v>
      </c>
      <c r="H683">
        <v>2.516</v>
      </c>
      <c r="I683">
        <v>355.19200000000001</v>
      </c>
      <c r="J683">
        <v>-9.3369999999999997</v>
      </c>
      <c r="K683">
        <v>56.2</v>
      </c>
      <c r="L683">
        <v>0.193</v>
      </c>
      <c r="M683">
        <v>0.20499999999999999</v>
      </c>
      <c r="N683">
        <v>0</v>
      </c>
      <c r="O683">
        <v>0.625</v>
      </c>
      <c r="R683">
        <v>12.43</v>
      </c>
      <c r="T683">
        <f t="shared" si="68"/>
        <v>290700</v>
      </c>
      <c r="U683">
        <v>0</v>
      </c>
      <c r="V683">
        <f t="shared" si="69"/>
        <v>0</v>
      </c>
      <c r="W683" t="str">
        <f t="shared" si="70"/>
        <v/>
      </c>
      <c r="X683" t="str">
        <f t="shared" si="71"/>
        <v/>
      </c>
      <c r="AA683" s="16">
        <f t="shared" si="72"/>
        <v>0.16900000000000001</v>
      </c>
      <c r="AB683" s="16">
        <f t="shared" si="73"/>
        <v>0.13200000000000001</v>
      </c>
      <c r="AC683" s="16"/>
    </row>
    <row r="684" spans="1:29" x14ac:dyDescent="0.25">
      <c r="A684" s="2">
        <v>43494</v>
      </c>
      <c r="B684" s="1">
        <v>29</v>
      </c>
      <c r="C684" s="3">
        <v>800</v>
      </c>
      <c r="D684" s="10">
        <v>0.29503472222222221</v>
      </c>
      <c r="G684">
        <v>1.51</v>
      </c>
      <c r="H684">
        <v>3.02</v>
      </c>
      <c r="I684">
        <v>355.19200000000001</v>
      </c>
      <c r="J684">
        <v>-10.406000000000001</v>
      </c>
      <c r="K684">
        <v>56.8</v>
      </c>
      <c r="L684">
        <v>0.192</v>
      </c>
      <c r="M684">
        <v>0.20499999999999999</v>
      </c>
      <c r="N684">
        <v>0</v>
      </c>
      <c r="O684">
        <v>0.625</v>
      </c>
      <c r="R684">
        <v>12.43</v>
      </c>
      <c r="T684">
        <f t="shared" si="68"/>
        <v>290800</v>
      </c>
      <c r="U684">
        <v>4.8</v>
      </c>
      <c r="V684">
        <f t="shared" si="69"/>
        <v>0</v>
      </c>
      <c r="W684" t="str">
        <f t="shared" si="70"/>
        <v/>
      </c>
      <c r="X684" t="str">
        <f t="shared" si="71"/>
        <v/>
      </c>
      <c r="AA684" s="16">
        <f t="shared" si="72"/>
        <v>0.157</v>
      </c>
      <c r="AB684" s="16">
        <f t="shared" si="73"/>
        <v>0.11899999999999999</v>
      </c>
      <c r="AC684" s="16"/>
    </row>
    <row r="685" spans="1:29" x14ac:dyDescent="0.25">
      <c r="A685" s="2">
        <v>43494</v>
      </c>
      <c r="B685" s="1">
        <v>29</v>
      </c>
      <c r="C685" s="3">
        <v>900</v>
      </c>
      <c r="D685" s="10">
        <v>0.33670138888888884</v>
      </c>
      <c r="G685">
        <v>1.51</v>
      </c>
      <c r="H685">
        <v>2.516</v>
      </c>
      <c r="I685">
        <v>355.19200000000001</v>
      </c>
      <c r="J685">
        <v>-8.5299999999999994</v>
      </c>
      <c r="K685">
        <v>51.8</v>
      </c>
      <c r="L685">
        <v>0.192</v>
      </c>
      <c r="M685">
        <v>0.20499999999999999</v>
      </c>
      <c r="N685">
        <v>0</v>
      </c>
      <c r="O685">
        <v>14.375</v>
      </c>
      <c r="R685">
        <v>12.64</v>
      </c>
      <c r="T685">
        <f t="shared" si="68"/>
        <v>290900</v>
      </c>
      <c r="U685">
        <v>101.2</v>
      </c>
      <c r="V685">
        <f t="shared" si="69"/>
        <v>14.4</v>
      </c>
      <c r="W685" t="str">
        <f t="shared" si="70"/>
        <v/>
      </c>
      <c r="X685" t="str">
        <f t="shared" si="71"/>
        <v/>
      </c>
      <c r="AA685" s="16">
        <f t="shared" si="72"/>
        <v>0.16600000000000001</v>
      </c>
      <c r="AB685" s="16">
        <f t="shared" si="73"/>
        <v>0.154</v>
      </c>
      <c r="AC685" s="16"/>
    </row>
    <row r="686" spans="1:29" x14ac:dyDescent="0.25">
      <c r="A686" s="2">
        <v>43494</v>
      </c>
      <c r="B686" s="1">
        <v>29</v>
      </c>
      <c r="C686" s="3">
        <v>1000</v>
      </c>
      <c r="D686" s="10">
        <v>0.37836805555555553</v>
      </c>
      <c r="G686">
        <v>1.0069999999999999</v>
      </c>
      <c r="H686">
        <v>2.516</v>
      </c>
      <c r="I686">
        <v>350.98</v>
      </c>
      <c r="J686">
        <v>-5.48</v>
      </c>
      <c r="K686">
        <v>46.7</v>
      </c>
      <c r="L686">
        <v>0.193</v>
      </c>
      <c r="M686">
        <v>0.20499999999999999</v>
      </c>
      <c r="N686">
        <v>0</v>
      </c>
      <c r="O686">
        <v>225.625</v>
      </c>
      <c r="R686">
        <v>13.39</v>
      </c>
      <c r="T686">
        <f t="shared" si="68"/>
        <v>291000</v>
      </c>
      <c r="U686">
        <v>230</v>
      </c>
      <c r="V686">
        <f t="shared" si="69"/>
        <v>225.6</v>
      </c>
      <c r="W686" t="str">
        <f t="shared" si="70"/>
        <v/>
      </c>
      <c r="X686" t="str">
        <f t="shared" si="71"/>
        <v/>
      </c>
      <c r="AA686" s="16">
        <f t="shared" si="72"/>
        <v>0.19</v>
      </c>
      <c r="AB686" s="16">
        <f t="shared" si="73"/>
        <v>0.217</v>
      </c>
      <c r="AC686" s="16"/>
    </row>
    <row r="687" spans="1:29" x14ac:dyDescent="0.25">
      <c r="A687" s="2">
        <v>43494</v>
      </c>
      <c r="B687" s="1">
        <v>29</v>
      </c>
      <c r="C687" s="3">
        <v>1100</v>
      </c>
      <c r="D687" s="10">
        <v>0.42003472222222221</v>
      </c>
      <c r="G687">
        <v>0</v>
      </c>
      <c r="H687">
        <v>1.51</v>
      </c>
      <c r="I687">
        <v>342.55700000000002</v>
      </c>
      <c r="J687">
        <v>-1.6990000000000001</v>
      </c>
      <c r="K687">
        <v>36.200000000000003</v>
      </c>
      <c r="L687">
        <v>0.193</v>
      </c>
      <c r="M687">
        <v>0.20499999999999999</v>
      </c>
      <c r="N687">
        <v>0</v>
      </c>
      <c r="O687">
        <v>344.375</v>
      </c>
      <c r="R687">
        <v>13.5</v>
      </c>
      <c r="T687">
        <f t="shared" si="68"/>
        <v>291100</v>
      </c>
      <c r="U687">
        <v>329.7</v>
      </c>
      <c r="V687">
        <f t="shared" si="69"/>
        <v>344.4</v>
      </c>
      <c r="W687" t="str">
        <f t="shared" si="70"/>
        <v/>
      </c>
      <c r="X687" t="str">
        <f t="shared" si="71"/>
        <v/>
      </c>
      <c r="AA687" s="16">
        <f t="shared" si="72"/>
        <v>0.19500000000000001</v>
      </c>
      <c r="AB687" s="16">
        <f t="shared" si="73"/>
        <v>0.34399999999999997</v>
      </c>
      <c r="AC687" s="16"/>
    </row>
    <row r="688" spans="1:29" x14ac:dyDescent="0.25">
      <c r="A688" s="2">
        <v>43494</v>
      </c>
      <c r="B688" s="1">
        <v>29</v>
      </c>
      <c r="C688" s="3">
        <v>1200</v>
      </c>
      <c r="D688" s="10">
        <v>0.46170138888888884</v>
      </c>
      <c r="G688">
        <v>0</v>
      </c>
      <c r="H688">
        <v>0.503</v>
      </c>
      <c r="I688">
        <v>341.15300000000002</v>
      </c>
      <c r="J688">
        <v>2.77</v>
      </c>
      <c r="K688">
        <v>21</v>
      </c>
      <c r="L688">
        <v>0.192</v>
      </c>
      <c r="M688">
        <v>0.20499999999999999</v>
      </c>
      <c r="N688">
        <v>0</v>
      </c>
      <c r="O688">
        <v>420.625</v>
      </c>
      <c r="R688">
        <v>13.39</v>
      </c>
      <c r="T688">
        <f t="shared" si="68"/>
        <v>291200</v>
      </c>
      <c r="U688">
        <v>383.5</v>
      </c>
      <c r="V688">
        <f t="shared" si="69"/>
        <v>420.6</v>
      </c>
      <c r="W688" t="str">
        <f t="shared" si="70"/>
        <v/>
      </c>
      <c r="X688" t="str">
        <f t="shared" si="71"/>
        <v/>
      </c>
      <c r="AA688" s="16">
        <f t="shared" si="72"/>
        <v>0.156</v>
      </c>
      <c r="AB688" s="16">
        <f t="shared" si="73"/>
        <v>0.58699999999999997</v>
      </c>
      <c r="AC688" s="16"/>
    </row>
    <row r="689" spans="1:29" x14ac:dyDescent="0.25">
      <c r="A689" s="2">
        <v>43494</v>
      </c>
      <c r="B689" s="1">
        <v>29</v>
      </c>
      <c r="C689" s="3">
        <v>1300</v>
      </c>
      <c r="D689" s="10">
        <v>0.50336805555555553</v>
      </c>
      <c r="G689">
        <v>0</v>
      </c>
      <c r="H689">
        <v>1.51</v>
      </c>
      <c r="I689">
        <v>181.10599999999999</v>
      </c>
      <c r="J689">
        <v>1.208</v>
      </c>
      <c r="K689">
        <v>18</v>
      </c>
      <c r="L689">
        <v>0.193</v>
      </c>
      <c r="M689">
        <v>0.20499999999999999</v>
      </c>
      <c r="N689">
        <v>0</v>
      </c>
      <c r="O689">
        <v>446.875</v>
      </c>
      <c r="R689">
        <v>13.28</v>
      </c>
      <c r="T689">
        <f t="shared" si="68"/>
        <v>291300</v>
      </c>
      <c r="U689">
        <v>385.3</v>
      </c>
      <c r="V689">
        <f t="shared" si="69"/>
        <v>446.9</v>
      </c>
      <c r="W689" t="str">
        <f t="shared" si="70"/>
        <v/>
      </c>
      <c r="X689" t="str">
        <f t="shared" si="71"/>
        <v/>
      </c>
      <c r="AA689" s="16">
        <f t="shared" si="72"/>
        <v>0.12</v>
      </c>
      <c r="AB689" s="16">
        <f t="shared" si="73"/>
        <v>0.54700000000000004</v>
      </c>
      <c r="AC689" s="16"/>
    </row>
    <row r="690" spans="1:29" x14ac:dyDescent="0.25">
      <c r="A690" s="2">
        <v>43494</v>
      </c>
      <c r="B690" s="1">
        <v>29</v>
      </c>
      <c r="C690" s="3">
        <v>1400</v>
      </c>
      <c r="D690" s="10">
        <v>0.54503472222222216</v>
      </c>
      <c r="G690">
        <v>0.503</v>
      </c>
      <c r="H690">
        <v>2.516</v>
      </c>
      <c r="I690">
        <v>178.298</v>
      </c>
      <c r="J690">
        <v>2.3159999999999998</v>
      </c>
      <c r="K690">
        <v>20.7</v>
      </c>
      <c r="L690">
        <v>0.192</v>
      </c>
      <c r="M690">
        <v>0.20499999999999999</v>
      </c>
      <c r="N690">
        <v>0</v>
      </c>
      <c r="O690">
        <v>423.125</v>
      </c>
      <c r="R690">
        <v>13.28</v>
      </c>
      <c r="T690">
        <f t="shared" si="68"/>
        <v>291400</v>
      </c>
      <c r="U690">
        <v>335.3</v>
      </c>
      <c r="V690">
        <f t="shared" si="69"/>
        <v>423.1</v>
      </c>
      <c r="W690" t="str">
        <f t="shared" si="70"/>
        <v/>
      </c>
      <c r="X690" t="str">
        <f t="shared" si="71"/>
        <v/>
      </c>
      <c r="AA690" s="16">
        <f t="shared" si="72"/>
        <v>0.14899999999999999</v>
      </c>
      <c r="AB690" s="16">
        <f t="shared" si="73"/>
        <v>0.57099999999999995</v>
      </c>
      <c r="AC690" s="16"/>
    </row>
    <row r="691" spans="1:29" x14ac:dyDescent="0.25">
      <c r="A691" s="2">
        <v>43494</v>
      </c>
      <c r="B691" s="1">
        <v>29</v>
      </c>
      <c r="C691" s="3">
        <v>1500</v>
      </c>
      <c r="D691" s="10">
        <v>0.5867013888888889</v>
      </c>
      <c r="G691">
        <v>0</v>
      </c>
      <c r="H691">
        <v>2.0129999999999999</v>
      </c>
      <c r="I691">
        <v>199.357</v>
      </c>
      <c r="J691">
        <v>1.859</v>
      </c>
      <c r="K691">
        <v>18.600000000000001</v>
      </c>
      <c r="L691">
        <v>0.192</v>
      </c>
      <c r="M691">
        <v>0.20499999999999999</v>
      </c>
      <c r="N691">
        <v>0</v>
      </c>
      <c r="O691">
        <v>341.875</v>
      </c>
      <c r="R691">
        <v>13.39</v>
      </c>
      <c r="T691">
        <f t="shared" si="68"/>
        <v>291500</v>
      </c>
      <c r="U691">
        <v>238.8</v>
      </c>
      <c r="V691">
        <f t="shared" si="69"/>
        <v>341.9</v>
      </c>
      <c r="W691" t="str">
        <f t="shared" si="70"/>
        <v/>
      </c>
      <c r="X691" t="str">
        <f t="shared" si="71"/>
        <v/>
      </c>
      <c r="AA691" s="16">
        <f t="shared" si="72"/>
        <v>0.13</v>
      </c>
      <c r="AB691" s="16">
        <f t="shared" si="73"/>
        <v>0.56899999999999995</v>
      </c>
      <c r="AC691" s="16"/>
    </row>
    <row r="692" spans="1:29" x14ac:dyDescent="0.25">
      <c r="A692" s="2">
        <v>43494</v>
      </c>
      <c r="B692" s="1">
        <v>29</v>
      </c>
      <c r="C692" s="3">
        <v>1600</v>
      </c>
      <c r="D692" s="10">
        <v>0.62836805555555553</v>
      </c>
      <c r="G692">
        <v>0.503</v>
      </c>
      <c r="H692">
        <v>3.02</v>
      </c>
      <c r="I692">
        <v>50.540999999999997</v>
      </c>
      <c r="J692">
        <v>1.3169999999999999</v>
      </c>
      <c r="K692">
        <v>24.3</v>
      </c>
      <c r="L692">
        <v>0.192</v>
      </c>
      <c r="M692">
        <v>0.20499999999999999</v>
      </c>
      <c r="N692">
        <v>0</v>
      </c>
      <c r="O692">
        <v>211.875</v>
      </c>
      <c r="R692">
        <v>13.5</v>
      </c>
      <c r="T692">
        <f t="shared" si="68"/>
        <v>291600</v>
      </c>
      <c r="U692">
        <v>111.3</v>
      </c>
      <c r="V692">
        <f t="shared" si="69"/>
        <v>211.9</v>
      </c>
      <c r="W692" t="str">
        <f t="shared" si="70"/>
        <v/>
      </c>
      <c r="X692" t="str">
        <f t="shared" si="71"/>
        <v/>
      </c>
      <c r="AA692" s="16">
        <f t="shared" si="72"/>
        <v>0.16300000000000001</v>
      </c>
      <c r="AB692" s="16">
        <f t="shared" si="73"/>
        <v>0.50800000000000001</v>
      </c>
      <c r="AC692" s="16"/>
    </row>
    <row r="693" spans="1:29" x14ac:dyDescent="0.25">
      <c r="A693" s="2">
        <v>43494</v>
      </c>
      <c r="B693" s="1">
        <v>29</v>
      </c>
      <c r="C693" s="3">
        <v>1700</v>
      </c>
      <c r="D693" s="10">
        <v>0.67003472222222227</v>
      </c>
      <c r="G693">
        <v>1.0069999999999999</v>
      </c>
      <c r="H693">
        <v>3.5230000000000001</v>
      </c>
      <c r="I693">
        <v>49.137</v>
      </c>
      <c r="J693">
        <v>1.7509999999999999</v>
      </c>
      <c r="K693">
        <v>25.4</v>
      </c>
      <c r="L693">
        <v>0.193</v>
      </c>
      <c r="M693">
        <v>0.20499999999999999</v>
      </c>
      <c r="N693">
        <v>0</v>
      </c>
      <c r="O693">
        <v>81.875</v>
      </c>
      <c r="R693">
        <v>13.5</v>
      </c>
      <c r="T693">
        <f t="shared" si="68"/>
        <v>291700</v>
      </c>
      <c r="U693">
        <v>8</v>
      </c>
      <c r="V693">
        <f t="shared" si="69"/>
        <v>81.900000000000006</v>
      </c>
      <c r="W693" t="str">
        <f t="shared" si="70"/>
        <v/>
      </c>
      <c r="X693" t="str">
        <f t="shared" si="71"/>
        <v/>
      </c>
      <c r="AA693" s="16">
        <f t="shared" si="72"/>
        <v>0.17599999999999999</v>
      </c>
      <c r="AB693" s="16">
        <f t="shared" si="73"/>
        <v>0.51700000000000002</v>
      </c>
      <c r="AC693" s="16"/>
    </row>
    <row r="694" spans="1:29" x14ac:dyDescent="0.25">
      <c r="A694" s="2">
        <v>43494</v>
      </c>
      <c r="B694" s="1">
        <v>29</v>
      </c>
      <c r="C694" s="3">
        <v>1800</v>
      </c>
      <c r="D694" s="10">
        <v>0.7117013888888889</v>
      </c>
      <c r="G694">
        <v>0</v>
      </c>
      <c r="H694">
        <v>2.0129999999999999</v>
      </c>
      <c r="I694">
        <v>40.713999999999999</v>
      </c>
      <c r="J694">
        <v>-4.6210000000000004</v>
      </c>
      <c r="K694">
        <v>44</v>
      </c>
      <c r="L694">
        <v>0.192</v>
      </c>
      <c r="M694">
        <v>0.20499999999999999</v>
      </c>
      <c r="N694">
        <v>0</v>
      </c>
      <c r="O694">
        <v>0.625</v>
      </c>
      <c r="R694">
        <v>13.07</v>
      </c>
      <c r="T694">
        <f t="shared" si="68"/>
        <v>291800</v>
      </c>
      <c r="U694">
        <v>0</v>
      </c>
      <c r="V694">
        <f t="shared" si="69"/>
        <v>0</v>
      </c>
      <c r="W694" t="str">
        <f t="shared" si="70"/>
        <v/>
      </c>
      <c r="X694" t="str">
        <f t="shared" si="71"/>
        <v/>
      </c>
      <c r="AA694" s="16">
        <f t="shared" si="72"/>
        <v>0.191</v>
      </c>
      <c r="AB694" s="16">
        <f t="shared" si="73"/>
        <v>0.24299999999999999</v>
      </c>
      <c r="AC694" s="16"/>
    </row>
    <row r="695" spans="1:29" x14ac:dyDescent="0.25">
      <c r="A695" s="2">
        <v>43494</v>
      </c>
      <c r="B695" s="1">
        <v>29</v>
      </c>
      <c r="C695" s="3">
        <v>1900</v>
      </c>
      <c r="D695" s="10">
        <v>0.75336805555555564</v>
      </c>
      <c r="G695">
        <v>1.51</v>
      </c>
      <c r="H695">
        <v>3.5230000000000001</v>
      </c>
      <c r="I695">
        <v>8.4239999999999995</v>
      </c>
      <c r="J695">
        <v>-6.0419999999999998</v>
      </c>
      <c r="K695">
        <v>44.1</v>
      </c>
      <c r="L695">
        <v>0.193</v>
      </c>
      <c r="M695">
        <v>0.20499999999999999</v>
      </c>
      <c r="N695">
        <v>0</v>
      </c>
      <c r="O695">
        <v>0.625</v>
      </c>
      <c r="R695">
        <v>12.86</v>
      </c>
      <c r="T695">
        <f t="shared" si="68"/>
        <v>291900</v>
      </c>
      <c r="U695">
        <v>0</v>
      </c>
      <c r="V695">
        <f t="shared" si="69"/>
        <v>0</v>
      </c>
      <c r="W695" t="str">
        <f t="shared" si="70"/>
        <v/>
      </c>
      <c r="X695" t="str">
        <f t="shared" si="71"/>
        <v/>
      </c>
      <c r="AA695" s="16">
        <f t="shared" si="72"/>
        <v>0.17100000000000001</v>
      </c>
      <c r="AB695" s="16">
        <f t="shared" si="73"/>
        <v>0.217</v>
      </c>
      <c r="AC695" s="16"/>
    </row>
    <row r="696" spans="1:29" x14ac:dyDescent="0.25">
      <c r="A696" s="2">
        <v>43494</v>
      </c>
      <c r="B696" s="1">
        <v>29</v>
      </c>
      <c r="C696" s="3">
        <v>2000</v>
      </c>
      <c r="D696" s="10">
        <v>0.79503472222222227</v>
      </c>
      <c r="G696">
        <v>1.51</v>
      </c>
      <c r="H696">
        <v>2.516</v>
      </c>
      <c r="I696">
        <v>350.98</v>
      </c>
      <c r="J696">
        <v>-6.0419999999999998</v>
      </c>
      <c r="K696">
        <v>54.3</v>
      </c>
      <c r="L696">
        <v>0.192</v>
      </c>
      <c r="M696">
        <v>0.20499999999999999</v>
      </c>
      <c r="N696">
        <v>0</v>
      </c>
      <c r="O696">
        <v>0.625</v>
      </c>
      <c r="R696">
        <v>12.75</v>
      </c>
      <c r="T696">
        <f t="shared" si="68"/>
        <v>292000</v>
      </c>
      <c r="U696">
        <v>0</v>
      </c>
      <c r="V696">
        <f t="shared" si="69"/>
        <v>0</v>
      </c>
      <c r="W696" t="str">
        <f t="shared" si="70"/>
        <v/>
      </c>
      <c r="X696" t="str">
        <f t="shared" si="71"/>
        <v/>
      </c>
      <c r="AA696" s="16">
        <f t="shared" si="72"/>
        <v>0.21099999999999999</v>
      </c>
      <c r="AB696" s="16">
        <f t="shared" si="73"/>
        <v>0.17799999999999999</v>
      </c>
      <c r="AC696" s="16"/>
    </row>
    <row r="697" spans="1:29" x14ac:dyDescent="0.25">
      <c r="A697" s="2">
        <v>43494</v>
      </c>
      <c r="B697" s="1">
        <v>29</v>
      </c>
      <c r="C697" s="3">
        <v>2100</v>
      </c>
      <c r="D697" s="10">
        <v>0.8367013888888889</v>
      </c>
      <c r="G697">
        <v>1.51</v>
      </c>
      <c r="H697">
        <v>3.02</v>
      </c>
      <c r="I697">
        <v>341.15300000000002</v>
      </c>
      <c r="J697">
        <v>-5.9160000000000004</v>
      </c>
      <c r="K697">
        <v>44.7</v>
      </c>
      <c r="L697">
        <v>0.192</v>
      </c>
      <c r="M697">
        <v>0.20499999999999999</v>
      </c>
      <c r="N697">
        <v>0</v>
      </c>
      <c r="O697">
        <v>0.625</v>
      </c>
      <c r="R697">
        <v>12.75</v>
      </c>
      <c r="T697">
        <f t="shared" si="68"/>
        <v>292100</v>
      </c>
      <c r="U697">
        <v>0</v>
      </c>
      <c r="V697">
        <f t="shared" si="69"/>
        <v>0</v>
      </c>
      <c r="W697" t="str">
        <f t="shared" si="70"/>
        <v/>
      </c>
      <c r="X697" t="str">
        <f t="shared" si="71"/>
        <v/>
      </c>
      <c r="AA697" s="16">
        <f t="shared" si="72"/>
        <v>0.17499999999999999</v>
      </c>
      <c r="AB697" s="16">
        <f t="shared" si="73"/>
        <v>0.216</v>
      </c>
      <c r="AC697" s="16"/>
    </row>
    <row r="698" spans="1:29" x14ac:dyDescent="0.25">
      <c r="A698" s="2">
        <v>43494</v>
      </c>
      <c r="B698" s="1">
        <v>29</v>
      </c>
      <c r="C698" s="3">
        <v>2200</v>
      </c>
      <c r="D698" s="10">
        <v>0.87836805555555564</v>
      </c>
      <c r="G698">
        <v>1.0069999999999999</v>
      </c>
      <c r="H698">
        <v>3.02</v>
      </c>
      <c r="I698">
        <v>338.34500000000003</v>
      </c>
      <c r="J698">
        <v>-6.5789999999999997</v>
      </c>
      <c r="K698">
        <v>46.4</v>
      </c>
      <c r="L698">
        <v>0.193</v>
      </c>
      <c r="M698">
        <v>0.20499999999999999</v>
      </c>
      <c r="N698">
        <v>0</v>
      </c>
      <c r="O698">
        <v>0.625</v>
      </c>
      <c r="R698">
        <v>12.64</v>
      </c>
      <c r="T698">
        <f t="shared" si="68"/>
        <v>292200</v>
      </c>
      <c r="U698">
        <v>0</v>
      </c>
      <c r="V698">
        <f t="shared" si="69"/>
        <v>0</v>
      </c>
      <c r="W698" t="str">
        <f t="shared" si="70"/>
        <v/>
      </c>
      <c r="X698" t="str">
        <f t="shared" si="71"/>
        <v/>
      </c>
      <c r="AA698" s="16">
        <f t="shared" si="72"/>
        <v>0.17299999999999999</v>
      </c>
      <c r="AB698" s="16">
        <f t="shared" si="73"/>
        <v>0.2</v>
      </c>
      <c r="AC698" s="16"/>
    </row>
    <row r="699" spans="1:29" x14ac:dyDescent="0.25">
      <c r="A699" s="2">
        <v>43494</v>
      </c>
      <c r="B699" s="1">
        <v>29</v>
      </c>
      <c r="C699" s="3">
        <v>2300</v>
      </c>
      <c r="D699" s="10">
        <v>0.92003472222222227</v>
      </c>
      <c r="G699">
        <v>1.51</v>
      </c>
      <c r="H699">
        <v>3.02</v>
      </c>
      <c r="I699">
        <v>343.96100000000001</v>
      </c>
      <c r="J699">
        <v>-6.2309999999999999</v>
      </c>
      <c r="K699">
        <v>48.6</v>
      </c>
      <c r="L699">
        <v>0.192</v>
      </c>
      <c r="M699">
        <v>0.20499999999999999</v>
      </c>
      <c r="N699">
        <v>0</v>
      </c>
      <c r="O699">
        <v>0.625</v>
      </c>
      <c r="R699">
        <v>12.64</v>
      </c>
      <c r="T699">
        <f t="shared" si="68"/>
        <v>292300</v>
      </c>
      <c r="U699">
        <v>0</v>
      </c>
      <c r="V699">
        <f t="shared" si="69"/>
        <v>0</v>
      </c>
      <c r="W699" t="str">
        <f t="shared" si="70"/>
        <v/>
      </c>
      <c r="X699" t="str">
        <f t="shared" si="71"/>
        <v/>
      </c>
      <c r="AA699" s="16">
        <f t="shared" si="72"/>
        <v>0.186</v>
      </c>
      <c r="AB699" s="16">
        <f t="shared" si="73"/>
        <v>0.19700000000000001</v>
      </c>
      <c r="AC699" s="16"/>
    </row>
    <row r="700" spans="1:29" x14ac:dyDescent="0.25">
      <c r="A700" s="2">
        <v>43494</v>
      </c>
      <c r="B700" s="1">
        <v>29</v>
      </c>
      <c r="C700" s="3">
        <v>2400</v>
      </c>
      <c r="D700" s="10">
        <v>0.9617013888888889</v>
      </c>
      <c r="G700">
        <v>1.51</v>
      </c>
      <c r="H700">
        <v>2.516</v>
      </c>
      <c r="I700">
        <v>346.76900000000001</v>
      </c>
      <c r="J700">
        <v>-6.8659999999999997</v>
      </c>
      <c r="K700">
        <v>50.5</v>
      </c>
      <c r="L700">
        <v>0.193</v>
      </c>
      <c r="M700">
        <v>0.20499999999999999</v>
      </c>
      <c r="N700">
        <v>0</v>
      </c>
      <c r="O700">
        <v>0.625</v>
      </c>
      <c r="R700">
        <v>12.53</v>
      </c>
      <c r="T700">
        <f t="shared" si="68"/>
        <v>292400</v>
      </c>
      <c r="U700">
        <v>0</v>
      </c>
      <c r="V700">
        <f t="shared" si="69"/>
        <v>0</v>
      </c>
      <c r="W700">
        <f t="shared" si="70"/>
        <v>0.193</v>
      </c>
      <c r="X700">
        <f t="shared" si="71"/>
        <v>0.20499999999999999</v>
      </c>
      <c r="AA700" s="16">
        <f t="shared" si="72"/>
        <v>0.184</v>
      </c>
      <c r="AB700" s="16">
        <f t="shared" si="73"/>
        <v>0.18</v>
      </c>
      <c r="AC700" s="16"/>
    </row>
    <row r="701" spans="1:29" x14ac:dyDescent="0.25">
      <c r="A701" s="2">
        <v>43495</v>
      </c>
      <c r="B701" s="1">
        <v>30</v>
      </c>
      <c r="C701" s="3">
        <v>100</v>
      </c>
      <c r="D701" s="10">
        <v>3.3680555555555551E-3</v>
      </c>
      <c r="G701">
        <v>1.0069999999999999</v>
      </c>
      <c r="H701">
        <v>2.0129999999999999</v>
      </c>
      <c r="I701">
        <v>355.19200000000001</v>
      </c>
      <c r="J701">
        <v>-5.2640000000000002</v>
      </c>
      <c r="K701">
        <v>48.3</v>
      </c>
      <c r="L701">
        <v>0.193</v>
      </c>
      <c r="M701">
        <v>0.20499999999999999</v>
      </c>
      <c r="N701">
        <v>0</v>
      </c>
      <c r="O701">
        <v>0.625</v>
      </c>
      <c r="R701">
        <v>12.53</v>
      </c>
      <c r="T701">
        <f t="shared" si="68"/>
        <v>300100</v>
      </c>
      <c r="U701">
        <v>0</v>
      </c>
      <c r="V701">
        <f t="shared" si="69"/>
        <v>0</v>
      </c>
      <c r="W701" t="str">
        <f t="shared" si="70"/>
        <v/>
      </c>
      <c r="X701" t="str">
        <f t="shared" si="71"/>
        <v/>
      </c>
      <c r="AA701" s="16">
        <f t="shared" si="72"/>
        <v>0.19900000000000001</v>
      </c>
      <c r="AB701" s="16">
        <f t="shared" si="73"/>
        <v>0.21299999999999999</v>
      </c>
      <c r="AC701" s="16"/>
    </row>
    <row r="702" spans="1:29" x14ac:dyDescent="0.25">
      <c r="A702" s="2">
        <v>43495</v>
      </c>
      <c r="B702" s="1">
        <v>30</v>
      </c>
      <c r="C702" s="3">
        <v>200</v>
      </c>
      <c r="D702" s="10">
        <v>4.5034722222222219E-2</v>
      </c>
      <c r="G702">
        <v>1.0069999999999999</v>
      </c>
      <c r="H702">
        <v>2.0129999999999999</v>
      </c>
      <c r="I702">
        <v>338.34500000000003</v>
      </c>
      <c r="J702">
        <v>-6.1989999999999998</v>
      </c>
      <c r="K702">
        <v>45.6</v>
      </c>
      <c r="L702">
        <v>0.193</v>
      </c>
      <c r="M702">
        <v>0.20499999999999999</v>
      </c>
      <c r="N702">
        <v>0</v>
      </c>
      <c r="O702">
        <v>0.625</v>
      </c>
      <c r="R702">
        <v>12.53</v>
      </c>
      <c r="T702">
        <f t="shared" si="68"/>
        <v>300200</v>
      </c>
      <c r="U702">
        <v>0</v>
      </c>
      <c r="V702">
        <f t="shared" si="69"/>
        <v>0</v>
      </c>
      <c r="W702" t="str">
        <f t="shared" si="70"/>
        <v/>
      </c>
      <c r="X702" t="str">
        <f t="shared" si="71"/>
        <v/>
      </c>
      <c r="AA702" s="16">
        <f t="shared" si="72"/>
        <v>0.17499999999999999</v>
      </c>
      <c r="AB702" s="16">
        <f t="shared" si="73"/>
        <v>0.20899999999999999</v>
      </c>
      <c r="AC702" s="16"/>
    </row>
    <row r="703" spans="1:29" x14ac:dyDescent="0.25">
      <c r="A703" s="2">
        <v>43495</v>
      </c>
      <c r="B703" s="1">
        <v>30</v>
      </c>
      <c r="C703" s="3">
        <v>300</v>
      </c>
      <c r="D703" s="10">
        <v>8.6701388888888897E-2</v>
      </c>
      <c r="G703">
        <v>1.0069999999999999</v>
      </c>
      <c r="H703">
        <v>2.0129999999999999</v>
      </c>
      <c r="I703">
        <v>338.34500000000003</v>
      </c>
      <c r="J703">
        <v>-6.42</v>
      </c>
      <c r="K703">
        <v>48.8</v>
      </c>
      <c r="L703">
        <v>0.192</v>
      </c>
      <c r="M703">
        <v>0.20499999999999999</v>
      </c>
      <c r="N703">
        <v>0</v>
      </c>
      <c r="O703">
        <v>0.625</v>
      </c>
      <c r="R703">
        <v>12.53</v>
      </c>
      <c r="T703">
        <f t="shared" si="68"/>
        <v>300300</v>
      </c>
      <c r="U703">
        <v>0</v>
      </c>
      <c r="V703">
        <f t="shared" si="69"/>
        <v>0</v>
      </c>
      <c r="W703" t="str">
        <f t="shared" si="70"/>
        <v/>
      </c>
      <c r="X703" t="str">
        <f t="shared" si="71"/>
        <v/>
      </c>
      <c r="AA703" s="16">
        <f t="shared" si="72"/>
        <v>0.184</v>
      </c>
      <c r="AB703" s="16">
        <f t="shared" si="73"/>
        <v>0.193</v>
      </c>
      <c r="AC703" s="16"/>
    </row>
    <row r="704" spans="1:29" x14ac:dyDescent="0.25">
      <c r="A704" s="2">
        <v>43495</v>
      </c>
      <c r="B704" s="1">
        <v>30</v>
      </c>
      <c r="C704" s="3">
        <v>400</v>
      </c>
      <c r="D704" s="10">
        <v>0.12836805555555555</v>
      </c>
      <c r="G704">
        <v>0.503</v>
      </c>
      <c r="H704">
        <v>2.0129999999999999</v>
      </c>
      <c r="I704">
        <v>324.30599999999998</v>
      </c>
      <c r="J704">
        <v>-4.5599999999999996</v>
      </c>
      <c r="K704">
        <v>43.7</v>
      </c>
      <c r="L704">
        <v>0.193</v>
      </c>
      <c r="M704">
        <v>0.20499999999999999</v>
      </c>
      <c r="N704">
        <v>0</v>
      </c>
      <c r="O704">
        <v>0.625</v>
      </c>
      <c r="R704">
        <v>12.53</v>
      </c>
      <c r="T704">
        <f t="shared" si="68"/>
        <v>300400</v>
      </c>
      <c r="U704">
        <v>0</v>
      </c>
      <c r="V704">
        <f t="shared" si="69"/>
        <v>0</v>
      </c>
      <c r="W704" t="str">
        <f t="shared" si="70"/>
        <v/>
      </c>
      <c r="X704" t="str">
        <f t="shared" si="71"/>
        <v/>
      </c>
      <c r="AA704" s="16">
        <f t="shared" si="72"/>
        <v>0.19</v>
      </c>
      <c r="AB704" s="16">
        <f t="shared" si="73"/>
        <v>0.245</v>
      </c>
      <c r="AC704" s="16"/>
    </row>
    <row r="705" spans="1:29" x14ac:dyDescent="0.25">
      <c r="A705" s="2">
        <v>43495</v>
      </c>
      <c r="B705" s="1">
        <v>30</v>
      </c>
      <c r="C705" s="3">
        <v>500</v>
      </c>
      <c r="D705" s="10">
        <v>0.17003472222222224</v>
      </c>
      <c r="G705">
        <v>0</v>
      </c>
      <c r="H705">
        <v>1.51</v>
      </c>
      <c r="I705">
        <v>306.05500000000001</v>
      </c>
      <c r="J705">
        <v>-3.5979999999999999</v>
      </c>
      <c r="K705">
        <v>37.6</v>
      </c>
      <c r="L705">
        <v>0.193</v>
      </c>
      <c r="M705">
        <v>0.20499999999999999</v>
      </c>
      <c r="N705">
        <v>0</v>
      </c>
      <c r="O705">
        <v>0.625</v>
      </c>
      <c r="R705">
        <v>12.53</v>
      </c>
      <c r="T705">
        <f t="shared" si="68"/>
        <v>300500</v>
      </c>
      <c r="U705">
        <v>0</v>
      </c>
      <c r="V705">
        <f t="shared" si="69"/>
        <v>0</v>
      </c>
      <c r="W705" t="str">
        <f t="shared" si="70"/>
        <v/>
      </c>
      <c r="X705" t="str">
        <f t="shared" si="71"/>
        <v/>
      </c>
      <c r="AA705" s="16">
        <f t="shared" si="72"/>
        <v>0.17599999999999999</v>
      </c>
      <c r="AB705" s="16">
        <f t="shared" si="73"/>
        <v>0.29199999999999998</v>
      </c>
      <c r="AC705" s="16"/>
    </row>
    <row r="706" spans="1:29" x14ac:dyDescent="0.25">
      <c r="A706" s="2">
        <v>43495</v>
      </c>
      <c r="B706" s="1">
        <v>30</v>
      </c>
      <c r="C706" s="3">
        <v>600</v>
      </c>
      <c r="D706" s="10">
        <v>0.2117013888888889</v>
      </c>
      <c r="G706">
        <v>1.51</v>
      </c>
      <c r="H706">
        <v>5.0330000000000004</v>
      </c>
      <c r="I706">
        <v>275.16899999999998</v>
      </c>
      <c r="J706">
        <v>-1.242</v>
      </c>
      <c r="K706">
        <v>26.1</v>
      </c>
      <c r="L706">
        <v>0.192</v>
      </c>
      <c r="M706">
        <v>0.20499999999999999</v>
      </c>
      <c r="N706">
        <v>0</v>
      </c>
      <c r="O706">
        <v>0.625</v>
      </c>
      <c r="R706">
        <v>12.53</v>
      </c>
      <c r="T706">
        <f t="shared" si="68"/>
        <v>300600</v>
      </c>
      <c r="U706">
        <v>0</v>
      </c>
      <c r="V706">
        <f t="shared" si="69"/>
        <v>0</v>
      </c>
      <c r="W706" t="str">
        <f t="shared" si="70"/>
        <v/>
      </c>
      <c r="X706" t="str">
        <f t="shared" si="71"/>
        <v/>
      </c>
      <c r="AA706" s="16">
        <f t="shared" si="72"/>
        <v>0.14499999999999999</v>
      </c>
      <c r="AB706" s="16">
        <f t="shared" si="73"/>
        <v>0.41099999999999998</v>
      </c>
      <c r="AC706" s="16"/>
    </row>
    <row r="707" spans="1:29" x14ac:dyDescent="0.25">
      <c r="A707" s="2">
        <v>43495</v>
      </c>
      <c r="B707" s="1">
        <v>30</v>
      </c>
      <c r="C707" s="3">
        <v>700</v>
      </c>
      <c r="D707" s="10">
        <v>0.25336805555555558</v>
      </c>
      <c r="G707">
        <v>2.0129999999999999</v>
      </c>
      <c r="H707">
        <v>5.5359999999999996</v>
      </c>
      <c r="I707">
        <v>289.20800000000003</v>
      </c>
      <c r="J707">
        <v>-1.7270000000000001</v>
      </c>
      <c r="K707">
        <v>22.4</v>
      </c>
      <c r="L707">
        <v>0.192</v>
      </c>
      <c r="M707">
        <v>0.20499999999999999</v>
      </c>
      <c r="N707">
        <v>0</v>
      </c>
      <c r="O707">
        <v>0.625</v>
      </c>
      <c r="R707">
        <v>12.53</v>
      </c>
      <c r="T707">
        <f t="shared" si="68"/>
        <v>300700</v>
      </c>
      <c r="U707">
        <v>0</v>
      </c>
      <c r="V707">
        <f t="shared" si="69"/>
        <v>0</v>
      </c>
      <c r="W707" t="str">
        <f t="shared" si="70"/>
        <v/>
      </c>
      <c r="X707" t="str">
        <f t="shared" si="71"/>
        <v/>
      </c>
      <c r="AA707" s="16">
        <f t="shared" si="72"/>
        <v>0.12</v>
      </c>
      <c r="AB707" s="16">
        <f t="shared" si="73"/>
        <v>0.41599999999999998</v>
      </c>
      <c r="AC707" s="16"/>
    </row>
    <row r="708" spans="1:29" x14ac:dyDescent="0.25">
      <c r="A708" s="2">
        <v>43495</v>
      </c>
      <c r="B708" s="1">
        <v>30</v>
      </c>
      <c r="C708" s="3">
        <v>800</v>
      </c>
      <c r="D708" s="10">
        <v>0.29503472222222221</v>
      </c>
      <c r="G708">
        <v>0.503</v>
      </c>
      <c r="H708">
        <v>3.02</v>
      </c>
      <c r="I708">
        <v>279.38</v>
      </c>
      <c r="J708">
        <v>-3.0350000000000001</v>
      </c>
      <c r="K708">
        <v>27.5</v>
      </c>
      <c r="L708">
        <v>0.192</v>
      </c>
      <c r="M708">
        <v>0.20499999999999999</v>
      </c>
      <c r="N708">
        <v>0</v>
      </c>
      <c r="O708">
        <v>0.625</v>
      </c>
      <c r="R708">
        <v>12.53</v>
      </c>
      <c r="T708">
        <f t="shared" si="68"/>
        <v>300800</v>
      </c>
      <c r="U708">
        <v>5.5</v>
      </c>
      <c r="V708">
        <f t="shared" si="69"/>
        <v>0</v>
      </c>
      <c r="W708" t="str">
        <f t="shared" si="70"/>
        <v/>
      </c>
      <c r="X708" t="str">
        <f t="shared" si="71"/>
        <v/>
      </c>
      <c r="AA708" s="16">
        <f t="shared" si="72"/>
        <v>0.13400000000000001</v>
      </c>
      <c r="AB708" s="16">
        <f t="shared" si="73"/>
        <v>0.35299999999999998</v>
      </c>
      <c r="AC708" s="16"/>
    </row>
    <row r="709" spans="1:29" x14ac:dyDescent="0.25">
      <c r="A709" s="2">
        <v>43495</v>
      </c>
      <c r="B709" s="1">
        <v>30</v>
      </c>
      <c r="C709" s="3">
        <v>900</v>
      </c>
      <c r="D709" s="10">
        <v>0.33670138888888884</v>
      </c>
      <c r="G709">
        <v>0.503</v>
      </c>
      <c r="H709">
        <v>2.0129999999999999</v>
      </c>
      <c r="I709">
        <v>289.20800000000003</v>
      </c>
      <c r="J709">
        <v>-1.3839999999999999</v>
      </c>
      <c r="K709">
        <v>33.5</v>
      </c>
      <c r="L709">
        <v>0.192</v>
      </c>
      <c r="M709">
        <v>0.20499999999999999</v>
      </c>
      <c r="N709">
        <v>0</v>
      </c>
      <c r="O709">
        <v>13.125</v>
      </c>
      <c r="R709">
        <v>12.53</v>
      </c>
      <c r="T709">
        <f t="shared" ref="T709:T772" si="74">B709*10000+C709</f>
        <v>300900</v>
      </c>
      <c r="U709">
        <v>104.5</v>
      </c>
      <c r="V709">
        <f t="shared" ref="V709:V772" si="75">IF(O709&lt;1,0,ROUND(O709,1))</f>
        <v>13.1</v>
      </c>
      <c r="W709" t="str">
        <f t="shared" ref="W709:W772" si="76">IF(C709=2400,ROUND(L709,3),"")</f>
        <v/>
      </c>
      <c r="X709" t="str">
        <f t="shared" ref="X709:X772" si="77">IF(C709=2400,ROUND(M709,3),"")</f>
        <v/>
      </c>
      <c r="AA709" s="16">
        <f t="shared" ref="AA709:AA772" si="78">ROUND((0.6105*(EXP((17.273*J709)/(J709+237.3))))*K709/100,3)</f>
        <v>0.185</v>
      </c>
      <c r="AB709" s="16">
        <f t="shared" ref="AB709:AB772" si="79">ROUND(AA709/K709*(100-K709),3)</f>
        <v>0.36699999999999999</v>
      </c>
      <c r="AC709" s="16"/>
    </row>
    <row r="710" spans="1:29" x14ac:dyDescent="0.25">
      <c r="A710" s="2">
        <v>43495</v>
      </c>
      <c r="B710" s="1">
        <v>30</v>
      </c>
      <c r="C710" s="3">
        <v>1000</v>
      </c>
      <c r="D710" s="10">
        <v>0.37836805555555553</v>
      </c>
      <c r="G710">
        <v>1.0069999999999999</v>
      </c>
      <c r="H710">
        <v>4.5289999999999999</v>
      </c>
      <c r="I710">
        <v>252.70599999999999</v>
      </c>
      <c r="J710">
        <v>-0.39500000000000002</v>
      </c>
      <c r="K710">
        <v>25.8</v>
      </c>
      <c r="L710">
        <v>0.192</v>
      </c>
      <c r="M710">
        <v>0.20499999999999999</v>
      </c>
      <c r="N710">
        <v>0</v>
      </c>
      <c r="O710">
        <v>59.375</v>
      </c>
      <c r="R710">
        <v>13.93</v>
      </c>
      <c r="T710">
        <f t="shared" si="74"/>
        <v>301000</v>
      </c>
      <c r="U710">
        <v>233.8</v>
      </c>
      <c r="V710">
        <f t="shared" si="75"/>
        <v>59.4</v>
      </c>
      <c r="W710" t="str">
        <f t="shared" si="76"/>
        <v/>
      </c>
      <c r="X710" t="str">
        <f t="shared" si="77"/>
        <v/>
      </c>
      <c r="AA710" s="16">
        <f t="shared" si="78"/>
        <v>0.153</v>
      </c>
      <c r="AB710" s="16">
        <f t="shared" si="79"/>
        <v>0.44</v>
      </c>
      <c r="AC710" s="16"/>
    </row>
    <row r="711" spans="1:29" x14ac:dyDescent="0.25">
      <c r="A711" s="2">
        <v>43495</v>
      </c>
      <c r="B711" s="1">
        <v>30</v>
      </c>
      <c r="C711" s="3">
        <v>1100</v>
      </c>
      <c r="D711" s="10">
        <v>0.42003472222222221</v>
      </c>
      <c r="G711">
        <v>1.51</v>
      </c>
      <c r="H711">
        <v>5.0330000000000004</v>
      </c>
      <c r="I711">
        <v>238.667</v>
      </c>
      <c r="J711">
        <v>-0.78900000000000003</v>
      </c>
      <c r="K711">
        <v>27.3</v>
      </c>
      <c r="L711">
        <v>0.192</v>
      </c>
      <c r="M711">
        <v>0.20499999999999999</v>
      </c>
      <c r="N711">
        <v>0</v>
      </c>
      <c r="O711">
        <v>160.625</v>
      </c>
      <c r="R711">
        <v>13.93</v>
      </c>
      <c r="T711">
        <f t="shared" si="74"/>
        <v>301100</v>
      </c>
      <c r="U711">
        <v>334</v>
      </c>
      <c r="V711">
        <f t="shared" si="75"/>
        <v>160.6</v>
      </c>
      <c r="W711" t="str">
        <f t="shared" si="76"/>
        <v/>
      </c>
      <c r="X711" t="str">
        <f t="shared" si="77"/>
        <v/>
      </c>
      <c r="AA711" s="16">
        <f t="shared" si="78"/>
        <v>0.157</v>
      </c>
      <c r="AB711" s="16">
        <f t="shared" si="79"/>
        <v>0.41799999999999998</v>
      </c>
      <c r="AC711" s="16"/>
    </row>
    <row r="712" spans="1:29" x14ac:dyDescent="0.25">
      <c r="A712" s="2">
        <v>43495</v>
      </c>
      <c r="B712" s="1">
        <v>30</v>
      </c>
      <c r="C712" s="3">
        <v>1200</v>
      </c>
      <c r="D712" s="10">
        <v>0.46170138888888884</v>
      </c>
      <c r="G712">
        <v>1.0069999999999999</v>
      </c>
      <c r="H712">
        <v>3.02</v>
      </c>
      <c r="I712">
        <v>211.99199999999999</v>
      </c>
      <c r="J712">
        <v>-0.28299999999999997</v>
      </c>
      <c r="K712">
        <v>28.9</v>
      </c>
      <c r="L712">
        <v>0.192</v>
      </c>
      <c r="M712">
        <v>0.20499999999999999</v>
      </c>
      <c r="N712">
        <v>0</v>
      </c>
      <c r="O712">
        <v>189.375</v>
      </c>
      <c r="R712">
        <v>13.82</v>
      </c>
      <c r="T712">
        <f t="shared" si="74"/>
        <v>301200</v>
      </c>
      <c r="U712">
        <v>388.5</v>
      </c>
      <c r="V712">
        <f t="shared" si="75"/>
        <v>189.4</v>
      </c>
      <c r="W712" t="str">
        <f t="shared" si="76"/>
        <v/>
      </c>
      <c r="X712" t="str">
        <f t="shared" si="77"/>
        <v/>
      </c>
      <c r="AA712" s="16">
        <f t="shared" si="78"/>
        <v>0.17299999999999999</v>
      </c>
      <c r="AB712" s="16">
        <f t="shared" si="79"/>
        <v>0.42599999999999999</v>
      </c>
      <c r="AC712" s="16"/>
    </row>
    <row r="713" spans="1:29" x14ac:dyDescent="0.25">
      <c r="A713" s="2">
        <v>43495</v>
      </c>
      <c r="B713" s="1">
        <v>30</v>
      </c>
      <c r="C713" s="3">
        <v>1300</v>
      </c>
      <c r="D713" s="10">
        <v>0.50336805555555553</v>
      </c>
      <c r="G713">
        <v>0.503</v>
      </c>
      <c r="H713">
        <v>3.5230000000000001</v>
      </c>
      <c r="I713">
        <v>188.125</v>
      </c>
      <c r="J713">
        <v>0.93400000000000005</v>
      </c>
      <c r="K713">
        <v>33.5</v>
      </c>
      <c r="L713">
        <v>0.192</v>
      </c>
      <c r="M713">
        <v>0.20599999999999999</v>
      </c>
      <c r="N713">
        <v>0</v>
      </c>
      <c r="O713">
        <v>261.875</v>
      </c>
      <c r="R713">
        <v>13.61</v>
      </c>
      <c r="T713">
        <f t="shared" si="74"/>
        <v>301300</v>
      </c>
      <c r="U713">
        <v>390.7</v>
      </c>
      <c r="V713">
        <f t="shared" si="75"/>
        <v>261.89999999999998</v>
      </c>
      <c r="W713" t="str">
        <f t="shared" si="76"/>
        <v/>
      </c>
      <c r="X713" t="str">
        <f t="shared" si="77"/>
        <v/>
      </c>
      <c r="AA713" s="16">
        <f t="shared" si="78"/>
        <v>0.219</v>
      </c>
      <c r="AB713" s="16">
        <f t="shared" si="79"/>
        <v>0.435</v>
      </c>
      <c r="AC713" s="16"/>
    </row>
    <row r="714" spans="1:29" x14ac:dyDescent="0.25">
      <c r="A714" s="2">
        <v>43495</v>
      </c>
      <c r="B714" s="1">
        <v>30</v>
      </c>
      <c r="C714" s="3">
        <v>1400</v>
      </c>
      <c r="D714" s="10">
        <v>0.54503472222222216</v>
      </c>
      <c r="G714">
        <v>1.0069999999999999</v>
      </c>
      <c r="H714">
        <v>4.0259999999999998</v>
      </c>
      <c r="I714">
        <v>174.08600000000001</v>
      </c>
      <c r="J714">
        <v>1.643</v>
      </c>
      <c r="K714">
        <v>37.200000000000003</v>
      </c>
      <c r="L714">
        <v>0.192</v>
      </c>
      <c r="M714">
        <v>0.20499999999999999</v>
      </c>
      <c r="N714">
        <v>0</v>
      </c>
      <c r="O714">
        <v>259.375</v>
      </c>
      <c r="R714">
        <v>13.5</v>
      </c>
      <c r="T714">
        <f t="shared" si="74"/>
        <v>301400</v>
      </c>
      <c r="U714">
        <v>340.8</v>
      </c>
      <c r="V714">
        <f t="shared" si="75"/>
        <v>259.39999999999998</v>
      </c>
      <c r="W714" t="str">
        <f t="shared" si="76"/>
        <v/>
      </c>
      <c r="X714" t="str">
        <f t="shared" si="77"/>
        <v/>
      </c>
      <c r="AA714" s="16">
        <f t="shared" si="78"/>
        <v>0.25600000000000001</v>
      </c>
      <c r="AB714" s="16">
        <f t="shared" si="79"/>
        <v>0.432</v>
      </c>
      <c r="AC714" s="16"/>
    </row>
    <row r="715" spans="1:29" x14ac:dyDescent="0.25">
      <c r="A715" s="2">
        <v>43495</v>
      </c>
      <c r="B715" s="1">
        <v>30</v>
      </c>
      <c r="C715" s="3">
        <v>1500</v>
      </c>
      <c r="D715" s="10">
        <v>0.5867013888888889</v>
      </c>
      <c r="G715">
        <v>1.51</v>
      </c>
      <c r="H715">
        <v>3.5230000000000001</v>
      </c>
      <c r="I715">
        <v>179.702</v>
      </c>
      <c r="J715">
        <v>0.96199999999999997</v>
      </c>
      <c r="K715">
        <v>38</v>
      </c>
      <c r="L715">
        <v>0.192</v>
      </c>
      <c r="M715">
        <v>0.20499999999999999</v>
      </c>
      <c r="N715">
        <v>0</v>
      </c>
      <c r="O715">
        <v>106.875</v>
      </c>
      <c r="R715">
        <v>13.39</v>
      </c>
      <c r="T715">
        <f t="shared" si="74"/>
        <v>301500</v>
      </c>
      <c r="U715">
        <v>244.2</v>
      </c>
      <c r="V715">
        <f t="shared" si="75"/>
        <v>106.9</v>
      </c>
      <c r="W715" t="str">
        <f t="shared" si="76"/>
        <v/>
      </c>
      <c r="X715" t="str">
        <f t="shared" si="77"/>
        <v/>
      </c>
      <c r="AA715" s="16">
        <f t="shared" si="78"/>
        <v>0.249</v>
      </c>
      <c r="AB715" s="16">
        <f t="shared" si="79"/>
        <v>0.40600000000000003</v>
      </c>
      <c r="AC715" s="16"/>
    </row>
    <row r="716" spans="1:29" x14ac:dyDescent="0.25">
      <c r="A716" s="2">
        <v>43495</v>
      </c>
      <c r="B716" s="1">
        <v>30</v>
      </c>
      <c r="C716" s="3">
        <v>1600</v>
      </c>
      <c r="D716" s="10">
        <v>0.62836805555555553</v>
      </c>
      <c r="G716">
        <v>0.503</v>
      </c>
      <c r="H716">
        <v>5.0330000000000004</v>
      </c>
      <c r="I716">
        <v>193.74100000000001</v>
      </c>
      <c r="J716">
        <v>2.0739999999999998</v>
      </c>
      <c r="K716">
        <v>40.200000000000003</v>
      </c>
      <c r="L716">
        <v>0.192</v>
      </c>
      <c r="M716">
        <v>0.20499999999999999</v>
      </c>
      <c r="N716">
        <v>0</v>
      </c>
      <c r="O716">
        <v>214.375</v>
      </c>
      <c r="R716">
        <v>13.39</v>
      </c>
      <c r="T716">
        <f t="shared" si="74"/>
        <v>301600</v>
      </c>
      <c r="U716">
        <v>115.8</v>
      </c>
      <c r="V716">
        <f t="shared" si="75"/>
        <v>214.4</v>
      </c>
      <c r="W716" t="str">
        <f t="shared" si="76"/>
        <v/>
      </c>
      <c r="X716" t="str">
        <f t="shared" si="77"/>
        <v/>
      </c>
      <c r="AA716" s="16">
        <f t="shared" si="78"/>
        <v>0.28499999999999998</v>
      </c>
      <c r="AB716" s="16">
        <f t="shared" si="79"/>
        <v>0.42399999999999999</v>
      </c>
      <c r="AC716" s="16"/>
    </row>
    <row r="717" spans="1:29" x14ac:dyDescent="0.25">
      <c r="A717" s="2">
        <v>43495</v>
      </c>
      <c r="B717" s="1">
        <v>30</v>
      </c>
      <c r="C717" s="3">
        <v>1700</v>
      </c>
      <c r="D717" s="10">
        <v>0.67003472222222227</v>
      </c>
      <c r="G717">
        <v>1.0069999999999999</v>
      </c>
      <c r="H717">
        <v>4.5289999999999999</v>
      </c>
      <c r="I717">
        <v>234.45500000000001</v>
      </c>
      <c r="J717">
        <v>1.2889999999999999</v>
      </c>
      <c r="K717">
        <v>39.200000000000003</v>
      </c>
      <c r="L717">
        <v>0.192</v>
      </c>
      <c r="M717">
        <v>0.20499999999999999</v>
      </c>
      <c r="N717">
        <v>0</v>
      </c>
      <c r="O717">
        <v>26.875</v>
      </c>
      <c r="R717">
        <v>13.39</v>
      </c>
      <c r="T717">
        <f t="shared" si="74"/>
        <v>301700</v>
      </c>
      <c r="U717">
        <v>9.3000000000000007</v>
      </c>
      <c r="V717">
        <f t="shared" si="75"/>
        <v>26.9</v>
      </c>
      <c r="W717" t="str">
        <f t="shared" si="76"/>
        <v/>
      </c>
      <c r="X717" t="str">
        <f t="shared" si="77"/>
        <v/>
      </c>
      <c r="AA717" s="16">
        <f t="shared" si="78"/>
        <v>0.26300000000000001</v>
      </c>
      <c r="AB717" s="16">
        <f t="shared" si="79"/>
        <v>0.40799999999999997</v>
      </c>
      <c r="AC717" s="16"/>
    </row>
    <row r="718" spans="1:29" x14ac:dyDescent="0.25">
      <c r="A718" s="2">
        <v>43495</v>
      </c>
      <c r="B718" s="1">
        <v>30</v>
      </c>
      <c r="C718" s="3">
        <v>1800</v>
      </c>
      <c r="D718" s="10">
        <v>0.7117013888888889</v>
      </c>
      <c r="G718">
        <v>2.516</v>
      </c>
      <c r="H718">
        <v>7.0460000000000003</v>
      </c>
      <c r="I718">
        <v>270.95699999999999</v>
      </c>
      <c r="J718">
        <v>0.90700000000000003</v>
      </c>
      <c r="K718">
        <v>47.4</v>
      </c>
      <c r="L718">
        <v>0.192</v>
      </c>
      <c r="M718">
        <v>0.20499999999999999</v>
      </c>
      <c r="N718">
        <v>0</v>
      </c>
      <c r="O718">
        <v>0.625</v>
      </c>
      <c r="R718">
        <v>12.96</v>
      </c>
      <c r="T718">
        <f t="shared" si="74"/>
        <v>301800</v>
      </c>
      <c r="U718">
        <v>0</v>
      </c>
      <c r="V718">
        <f t="shared" si="75"/>
        <v>0</v>
      </c>
      <c r="W718" t="str">
        <f t="shared" si="76"/>
        <v/>
      </c>
      <c r="X718" t="str">
        <f t="shared" si="77"/>
        <v/>
      </c>
      <c r="AA718" s="16">
        <f t="shared" si="78"/>
        <v>0.309</v>
      </c>
      <c r="AB718" s="16">
        <f t="shared" si="79"/>
        <v>0.34300000000000003</v>
      </c>
      <c r="AC718" s="16"/>
    </row>
    <row r="719" spans="1:29" x14ac:dyDescent="0.25">
      <c r="A719" s="2">
        <v>43495</v>
      </c>
      <c r="B719" s="1">
        <v>30</v>
      </c>
      <c r="C719" s="3">
        <v>1900</v>
      </c>
      <c r="D719" s="10">
        <v>0.75336805555555564</v>
      </c>
      <c r="G719">
        <v>2.0129999999999999</v>
      </c>
      <c r="H719">
        <v>5.0330000000000004</v>
      </c>
      <c r="I719">
        <v>262.53300000000002</v>
      </c>
      <c r="J719">
        <v>0.77</v>
      </c>
      <c r="K719">
        <v>50.8</v>
      </c>
      <c r="L719">
        <v>0.192</v>
      </c>
      <c r="M719">
        <v>0.20499999999999999</v>
      </c>
      <c r="N719">
        <v>0</v>
      </c>
      <c r="O719">
        <v>0.625</v>
      </c>
      <c r="R719">
        <v>12.86</v>
      </c>
      <c r="T719">
        <f t="shared" si="74"/>
        <v>301900</v>
      </c>
      <c r="U719">
        <v>0</v>
      </c>
      <c r="V719">
        <f t="shared" si="75"/>
        <v>0</v>
      </c>
      <c r="W719" t="str">
        <f t="shared" si="76"/>
        <v/>
      </c>
      <c r="X719" t="str">
        <f t="shared" si="77"/>
        <v/>
      </c>
      <c r="AA719" s="16">
        <f t="shared" si="78"/>
        <v>0.32800000000000001</v>
      </c>
      <c r="AB719" s="16">
        <f t="shared" si="79"/>
        <v>0.318</v>
      </c>
      <c r="AC719" s="16"/>
    </row>
    <row r="720" spans="1:29" x14ac:dyDescent="0.25">
      <c r="A720" s="2">
        <v>43495</v>
      </c>
      <c r="B720" s="1">
        <v>30</v>
      </c>
      <c r="C720" s="3">
        <v>2000</v>
      </c>
      <c r="D720" s="10">
        <v>0.79503472222222227</v>
      </c>
      <c r="G720">
        <v>1.51</v>
      </c>
      <c r="H720">
        <v>5.0330000000000004</v>
      </c>
      <c r="I720">
        <v>224.62700000000001</v>
      </c>
      <c r="J720">
        <v>0.107</v>
      </c>
      <c r="K720">
        <v>54.8</v>
      </c>
      <c r="L720">
        <v>0.192</v>
      </c>
      <c r="M720">
        <v>0.20499999999999999</v>
      </c>
      <c r="N720">
        <v>0</v>
      </c>
      <c r="O720">
        <v>0.625</v>
      </c>
      <c r="R720">
        <v>12.75</v>
      </c>
      <c r="T720">
        <f t="shared" si="74"/>
        <v>302000</v>
      </c>
      <c r="U720">
        <v>0</v>
      </c>
      <c r="V720">
        <f t="shared" si="75"/>
        <v>0</v>
      </c>
      <c r="W720" t="str">
        <f t="shared" si="76"/>
        <v/>
      </c>
      <c r="X720" t="str">
        <f t="shared" si="77"/>
        <v/>
      </c>
      <c r="AA720" s="16">
        <f t="shared" si="78"/>
        <v>0.33700000000000002</v>
      </c>
      <c r="AB720" s="16">
        <f t="shared" si="79"/>
        <v>0.27800000000000002</v>
      </c>
      <c r="AC720" s="16"/>
    </row>
    <row r="721" spans="1:29" x14ac:dyDescent="0.25">
      <c r="A721" s="2">
        <v>43495</v>
      </c>
      <c r="B721" s="1">
        <v>30</v>
      </c>
      <c r="C721" s="3">
        <v>2100</v>
      </c>
      <c r="D721" s="10">
        <v>0.8367013888888889</v>
      </c>
      <c r="G721">
        <v>2.516</v>
      </c>
      <c r="H721">
        <v>7.5490000000000004</v>
      </c>
      <c r="I721">
        <v>221.82</v>
      </c>
      <c r="J721">
        <v>-0.36699999999999999</v>
      </c>
      <c r="K721">
        <v>58.7</v>
      </c>
      <c r="L721">
        <v>0.192</v>
      </c>
      <c r="M721">
        <v>0.20499999999999999</v>
      </c>
      <c r="N721">
        <v>0</v>
      </c>
      <c r="O721">
        <v>0.625</v>
      </c>
      <c r="R721">
        <v>12.75</v>
      </c>
      <c r="T721">
        <f t="shared" si="74"/>
        <v>302100</v>
      </c>
      <c r="U721">
        <v>0</v>
      </c>
      <c r="V721">
        <f t="shared" si="75"/>
        <v>0</v>
      </c>
      <c r="W721" t="str">
        <f t="shared" si="76"/>
        <v/>
      </c>
      <c r="X721" t="str">
        <f t="shared" si="77"/>
        <v/>
      </c>
      <c r="AA721" s="16">
        <f t="shared" si="78"/>
        <v>0.34899999999999998</v>
      </c>
      <c r="AB721" s="16">
        <f t="shared" si="79"/>
        <v>0.246</v>
      </c>
      <c r="AC721" s="16"/>
    </row>
    <row r="722" spans="1:29" x14ac:dyDescent="0.25">
      <c r="A722" s="2">
        <v>43495</v>
      </c>
      <c r="B722" s="1">
        <v>30</v>
      </c>
      <c r="C722" s="3">
        <v>2200</v>
      </c>
      <c r="D722" s="10">
        <v>0.87836805555555564</v>
      </c>
      <c r="G722">
        <v>1.51</v>
      </c>
      <c r="H722">
        <v>5.5359999999999996</v>
      </c>
      <c r="I722">
        <v>224.62700000000001</v>
      </c>
      <c r="J722">
        <v>-1.613</v>
      </c>
      <c r="K722">
        <v>66.400000000000006</v>
      </c>
      <c r="L722">
        <v>0.192</v>
      </c>
      <c r="M722">
        <v>0.20499999999999999</v>
      </c>
      <c r="N722">
        <v>0</v>
      </c>
      <c r="O722">
        <v>0.625</v>
      </c>
      <c r="R722">
        <v>12.64</v>
      </c>
      <c r="T722">
        <f t="shared" si="74"/>
        <v>302200</v>
      </c>
      <c r="U722">
        <v>0</v>
      </c>
      <c r="V722">
        <f t="shared" si="75"/>
        <v>0</v>
      </c>
      <c r="W722" t="str">
        <f t="shared" si="76"/>
        <v/>
      </c>
      <c r="X722" t="str">
        <f t="shared" si="77"/>
        <v/>
      </c>
      <c r="AA722" s="16">
        <f t="shared" si="78"/>
        <v>0.36</v>
      </c>
      <c r="AB722" s="16">
        <f t="shared" si="79"/>
        <v>0.182</v>
      </c>
      <c r="AC722" s="16"/>
    </row>
    <row r="723" spans="1:29" x14ac:dyDescent="0.25">
      <c r="A723" s="2">
        <v>43495</v>
      </c>
      <c r="B723" s="1">
        <v>30</v>
      </c>
      <c r="C723" s="3">
        <v>2300</v>
      </c>
      <c r="D723" s="10">
        <v>0.92003472222222227</v>
      </c>
      <c r="G723">
        <v>0.503</v>
      </c>
      <c r="H723">
        <v>4.0259999999999998</v>
      </c>
      <c r="I723">
        <v>216.20400000000001</v>
      </c>
      <c r="J723">
        <v>-0.67600000000000005</v>
      </c>
      <c r="K723">
        <v>80.3</v>
      </c>
      <c r="L723">
        <v>0.192</v>
      </c>
      <c r="M723">
        <v>0.20499999999999999</v>
      </c>
      <c r="N723">
        <v>0</v>
      </c>
      <c r="O723">
        <v>0.625</v>
      </c>
      <c r="R723">
        <v>12.64</v>
      </c>
      <c r="T723">
        <f t="shared" si="74"/>
        <v>302300</v>
      </c>
      <c r="U723">
        <v>0</v>
      </c>
      <c r="V723">
        <f t="shared" si="75"/>
        <v>0</v>
      </c>
      <c r="W723" t="str">
        <f t="shared" si="76"/>
        <v/>
      </c>
      <c r="X723" t="str">
        <f t="shared" si="77"/>
        <v/>
      </c>
      <c r="AA723" s="16">
        <f t="shared" si="78"/>
        <v>0.46700000000000003</v>
      </c>
      <c r="AB723" s="16">
        <f t="shared" si="79"/>
        <v>0.115</v>
      </c>
      <c r="AC723" s="16"/>
    </row>
    <row r="724" spans="1:29" x14ac:dyDescent="0.25">
      <c r="A724" s="2">
        <v>43495</v>
      </c>
      <c r="B724" s="1">
        <v>30</v>
      </c>
      <c r="C724" s="3">
        <v>2400</v>
      </c>
      <c r="D724" s="10">
        <v>0.9617013888888889</v>
      </c>
      <c r="G724">
        <v>1.0069999999999999</v>
      </c>
      <c r="H724">
        <v>4.0259999999999998</v>
      </c>
      <c r="I724">
        <v>227.435</v>
      </c>
      <c r="J724">
        <v>-0.93</v>
      </c>
      <c r="K724">
        <v>82.3</v>
      </c>
      <c r="L724">
        <v>0.192</v>
      </c>
      <c r="M724">
        <v>0.20499999999999999</v>
      </c>
      <c r="N724">
        <v>0</v>
      </c>
      <c r="O724">
        <v>0.625</v>
      </c>
      <c r="R724">
        <v>12.64</v>
      </c>
      <c r="T724">
        <f t="shared" si="74"/>
        <v>302400</v>
      </c>
      <c r="U724">
        <v>0</v>
      </c>
      <c r="V724">
        <f t="shared" si="75"/>
        <v>0</v>
      </c>
      <c r="W724">
        <f t="shared" si="76"/>
        <v>0.192</v>
      </c>
      <c r="X724">
        <f t="shared" si="77"/>
        <v>0.20499999999999999</v>
      </c>
      <c r="AA724" s="16">
        <f t="shared" si="78"/>
        <v>0.46899999999999997</v>
      </c>
      <c r="AB724" s="16">
        <f t="shared" si="79"/>
        <v>0.10100000000000001</v>
      </c>
      <c r="AC724" s="16"/>
    </row>
    <row r="725" spans="1:29" x14ac:dyDescent="0.25">
      <c r="A725" s="2">
        <v>43496</v>
      </c>
      <c r="B725" s="1">
        <v>31</v>
      </c>
      <c r="C725" s="3">
        <v>100</v>
      </c>
      <c r="D725" s="10">
        <v>3.3680555555555551E-3</v>
      </c>
      <c r="G725">
        <v>1.0069999999999999</v>
      </c>
      <c r="H725">
        <v>3.5230000000000001</v>
      </c>
      <c r="I725">
        <v>241.47499999999999</v>
      </c>
      <c r="J725">
        <v>-0.76</v>
      </c>
      <c r="K725">
        <v>84.9</v>
      </c>
      <c r="L725">
        <v>0.192</v>
      </c>
      <c r="M725">
        <v>0.20499999999999999</v>
      </c>
      <c r="N725">
        <v>0</v>
      </c>
      <c r="O725">
        <v>0.625</v>
      </c>
      <c r="R725">
        <v>12.64</v>
      </c>
      <c r="T725">
        <f t="shared" si="74"/>
        <v>310100</v>
      </c>
      <c r="U725">
        <v>0</v>
      </c>
      <c r="V725">
        <f t="shared" si="75"/>
        <v>0</v>
      </c>
      <c r="W725" t="str">
        <f t="shared" si="76"/>
        <v/>
      </c>
      <c r="X725" t="str">
        <f t="shared" si="77"/>
        <v/>
      </c>
      <c r="AA725" s="16">
        <f t="shared" si="78"/>
        <v>0.49</v>
      </c>
      <c r="AB725" s="16">
        <f t="shared" si="79"/>
        <v>8.6999999999999994E-2</v>
      </c>
      <c r="AC725" s="16"/>
    </row>
    <row r="726" spans="1:29" x14ac:dyDescent="0.25">
      <c r="A726" s="2">
        <v>43496</v>
      </c>
      <c r="B726" s="1">
        <v>31</v>
      </c>
      <c r="C726" s="3">
        <v>200</v>
      </c>
      <c r="D726" s="10">
        <v>4.5034722222222219E-2</v>
      </c>
      <c r="G726">
        <v>0.503</v>
      </c>
      <c r="H726">
        <v>2.516</v>
      </c>
      <c r="I726">
        <v>254.11</v>
      </c>
      <c r="J726">
        <v>-1.157</v>
      </c>
      <c r="K726">
        <v>85.1</v>
      </c>
      <c r="L726">
        <v>0.192</v>
      </c>
      <c r="M726">
        <v>0.20499999999999999</v>
      </c>
      <c r="N726">
        <v>0</v>
      </c>
      <c r="O726">
        <v>0.625</v>
      </c>
      <c r="R726">
        <v>12.64</v>
      </c>
      <c r="T726">
        <f t="shared" si="74"/>
        <v>310200</v>
      </c>
      <c r="U726">
        <v>0</v>
      </c>
      <c r="V726">
        <f t="shared" si="75"/>
        <v>0</v>
      </c>
      <c r="W726" t="str">
        <f t="shared" si="76"/>
        <v/>
      </c>
      <c r="X726" t="str">
        <f t="shared" si="77"/>
        <v/>
      </c>
      <c r="AA726" s="16">
        <f t="shared" si="78"/>
        <v>0.47699999999999998</v>
      </c>
      <c r="AB726" s="16">
        <f t="shared" si="79"/>
        <v>8.4000000000000005E-2</v>
      </c>
      <c r="AC726" s="16"/>
    </row>
    <row r="727" spans="1:29" x14ac:dyDescent="0.25">
      <c r="A727" s="2">
        <v>43496</v>
      </c>
      <c r="B727" s="1">
        <v>31</v>
      </c>
      <c r="C727" s="3">
        <v>300</v>
      </c>
      <c r="D727" s="10">
        <v>8.6701388888888897E-2</v>
      </c>
      <c r="G727">
        <v>0.503</v>
      </c>
      <c r="H727">
        <v>2.516</v>
      </c>
      <c r="I727">
        <v>259.72500000000002</v>
      </c>
      <c r="J727">
        <v>-1.071</v>
      </c>
      <c r="K727">
        <v>86.7</v>
      </c>
      <c r="L727">
        <v>0.192</v>
      </c>
      <c r="M727">
        <v>0.20499999999999999</v>
      </c>
      <c r="N727">
        <v>0</v>
      </c>
      <c r="O727">
        <v>0.625</v>
      </c>
      <c r="R727">
        <v>12.53</v>
      </c>
      <c r="T727">
        <f t="shared" si="74"/>
        <v>310300</v>
      </c>
      <c r="U727">
        <v>0</v>
      </c>
      <c r="V727">
        <f t="shared" si="75"/>
        <v>0</v>
      </c>
      <c r="W727" t="str">
        <f t="shared" si="76"/>
        <v/>
      </c>
      <c r="X727" t="str">
        <f t="shared" si="77"/>
        <v/>
      </c>
      <c r="AA727" s="16">
        <f t="shared" si="78"/>
        <v>0.48899999999999999</v>
      </c>
      <c r="AB727" s="16">
        <f t="shared" si="79"/>
        <v>7.4999999999999997E-2</v>
      </c>
      <c r="AC727" s="16"/>
    </row>
    <row r="728" spans="1:29" x14ac:dyDescent="0.25">
      <c r="A728" s="2">
        <v>43496</v>
      </c>
      <c r="B728" s="1">
        <v>31</v>
      </c>
      <c r="C728" s="3">
        <v>400</v>
      </c>
      <c r="D728" s="10">
        <v>0.12836805555555555</v>
      </c>
      <c r="G728">
        <v>1.0069999999999999</v>
      </c>
      <c r="H728">
        <v>4.0259999999999998</v>
      </c>
      <c r="I728">
        <v>228.839</v>
      </c>
      <c r="J728">
        <v>-0.84499999999999997</v>
      </c>
      <c r="K728">
        <v>86</v>
      </c>
      <c r="L728">
        <v>0.192</v>
      </c>
      <c r="M728">
        <v>0.20499999999999999</v>
      </c>
      <c r="N728">
        <v>0</v>
      </c>
      <c r="O728">
        <v>0.625</v>
      </c>
      <c r="R728">
        <v>12.53</v>
      </c>
      <c r="T728">
        <f t="shared" si="74"/>
        <v>310400</v>
      </c>
      <c r="U728">
        <v>0</v>
      </c>
      <c r="V728">
        <f t="shared" si="75"/>
        <v>0</v>
      </c>
      <c r="W728" t="str">
        <f t="shared" si="76"/>
        <v/>
      </c>
      <c r="X728" t="str">
        <f t="shared" si="77"/>
        <v/>
      </c>
      <c r="AA728" s="16">
        <f t="shared" si="78"/>
        <v>0.49399999999999999</v>
      </c>
      <c r="AB728" s="16">
        <f t="shared" si="79"/>
        <v>0.08</v>
      </c>
      <c r="AC728" s="16"/>
    </row>
    <row r="729" spans="1:29" x14ac:dyDescent="0.25">
      <c r="A729" s="2">
        <v>43496</v>
      </c>
      <c r="B729" s="1">
        <v>31</v>
      </c>
      <c r="C729" s="3">
        <v>500</v>
      </c>
      <c r="D729" s="10">
        <v>0.17003472222222224</v>
      </c>
      <c r="G729">
        <v>2.0129999999999999</v>
      </c>
      <c r="H729">
        <v>5.0330000000000004</v>
      </c>
      <c r="I729">
        <v>214.8</v>
      </c>
      <c r="J729">
        <v>-0.95799999999999996</v>
      </c>
      <c r="K729">
        <v>85.7</v>
      </c>
      <c r="L729">
        <v>0.192</v>
      </c>
      <c r="M729">
        <v>0.20499999999999999</v>
      </c>
      <c r="N729">
        <v>0</v>
      </c>
      <c r="O729">
        <v>0.625</v>
      </c>
      <c r="R729">
        <v>12.53</v>
      </c>
      <c r="T729">
        <f t="shared" si="74"/>
        <v>310500</v>
      </c>
      <c r="U729">
        <v>0</v>
      </c>
      <c r="V729">
        <f t="shared" si="75"/>
        <v>0</v>
      </c>
      <c r="W729" t="str">
        <f t="shared" si="76"/>
        <v/>
      </c>
      <c r="X729" t="str">
        <f t="shared" si="77"/>
        <v/>
      </c>
      <c r="AA729" s="16">
        <f t="shared" si="78"/>
        <v>0.48799999999999999</v>
      </c>
      <c r="AB729" s="16">
        <f t="shared" si="79"/>
        <v>8.1000000000000003E-2</v>
      </c>
      <c r="AC729" s="16"/>
    </row>
    <row r="730" spans="1:29" x14ac:dyDescent="0.25">
      <c r="A730" s="2">
        <v>43496</v>
      </c>
      <c r="B730" s="1">
        <v>31</v>
      </c>
      <c r="C730" s="3">
        <v>600</v>
      </c>
      <c r="D730" s="10">
        <v>0.2117013888888889</v>
      </c>
      <c r="G730">
        <v>2.516</v>
      </c>
      <c r="H730">
        <v>5.0330000000000004</v>
      </c>
      <c r="I730">
        <v>221.82</v>
      </c>
      <c r="J730">
        <v>-0.93</v>
      </c>
      <c r="K730">
        <v>80.900000000000006</v>
      </c>
      <c r="L730">
        <v>0.192</v>
      </c>
      <c r="M730">
        <v>0.20499999999999999</v>
      </c>
      <c r="N730">
        <v>0</v>
      </c>
      <c r="O730">
        <v>0.625</v>
      </c>
      <c r="R730">
        <v>12.53</v>
      </c>
      <c r="T730">
        <f t="shared" si="74"/>
        <v>310600</v>
      </c>
      <c r="U730">
        <v>0</v>
      </c>
      <c r="V730">
        <f t="shared" si="75"/>
        <v>0</v>
      </c>
      <c r="W730" t="str">
        <f t="shared" si="76"/>
        <v/>
      </c>
      <c r="X730" t="str">
        <f t="shared" si="77"/>
        <v/>
      </c>
      <c r="AA730" s="16">
        <f t="shared" si="78"/>
        <v>0.46100000000000002</v>
      </c>
      <c r="AB730" s="16">
        <f t="shared" si="79"/>
        <v>0.109</v>
      </c>
      <c r="AC730" s="16"/>
    </row>
    <row r="731" spans="1:29" x14ac:dyDescent="0.25">
      <c r="A731" s="2">
        <v>43496</v>
      </c>
      <c r="B731" s="1">
        <v>31</v>
      </c>
      <c r="C731" s="3">
        <v>700</v>
      </c>
      <c r="D731" s="10">
        <v>0.25336805555555558</v>
      </c>
      <c r="G731">
        <v>2.0129999999999999</v>
      </c>
      <c r="H731">
        <v>4.5289999999999999</v>
      </c>
      <c r="I731">
        <v>224.62700000000001</v>
      </c>
      <c r="J731">
        <v>-1.413</v>
      </c>
      <c r="K731">
        <v>77.900000000000006</v>
      </c>
      <c r="L731">
        <v>0.192</v>
      </c>
      <c r="M731">
        <v>0.20499999999999999</v>
      </c>
      <c r="N731">
        <v>0</v>
      </c>
      <c r="O731">
        <v>0.625</v>
      </c>
      <c r="R731">
        <v>12.53</v>
      </c>
      <c r="T731">
        <f t="shared" si="74"/>
        <v>310700</v>
      </c>
      <c r="U731">
        <v>0</v>
      </c>
      <c r="V731">
        <f t="shared" si="75"/>
        <v>0</v>
      </c>
      <c r="W731" t="str">
        <f t="shared" si="76"/>
        <v/>
      </c>
      <c r="X731" t="str">
        <f t="shared" si="77"/>
        <v/>
      </c>
      <c r="AA731" s="16">
        <f t="shared" si="78"/>
        <v>0.42899999999999999</v>
      </c>
      <c r="AB731" s="16">
        <f t="shared" si="79"/>
        <v>0.122</v>
      </c>
      <c r="AC731" s="16"/>
    </row>
    <row r="732" spans="1:29" x14ac:dyDescent="0.25">
      <c r="A732" s="2">
        <v>43496</v>
      </c>
      <c r="B732" s="1">
        <v>31</v>
      </c>
      <c r="C732" s="3">
        <v>800</v>
      </c>
      <c r="D732" s="10">
        <v>0.29503472222222221</v>
      </c>
      <c r="G732">
        <v>2.0129999999999999</v>
      </c>
      <c r="H732">
        <v>4.0259999999999998</v>
      </c>
      <c r="I732">
        <v>226.03100000000001</v>
      </c>
      <c r="J732">
        <v>-0.78900000000000003</v>
      </c>
      <c r="K732">
        <v>72.8</v>
      </c>
      <c r="L732">
        <v>0.192</v>
      </c>
      <c r="M732">
        <v>0.20499999999999999</v>
      </c>
      <c r="N732">
        <v>0</v>
      </c>
      <c r="O732">
        <v>0.625</v>
      </c>
      <c r="R732">
        <v>12.53</v>
      </c>
      <c r="T732">
        <f t="shared" si="74"/>
        <v>310800</v>
      </c>
      <c r="U732">
        <v>6</v>
      </c>
      <c r="V732">
        <f t="shared" si="75"/>
        <v>0</v>
      </c>
      <c r="W732" t="str">
        <f t="shared" si="76"/>
        <v/>
      </c>
      <c r="X732" t="str">
        <f t="shared" si="77"/>
        <v/>
      </c>
      <c r="AA732" s="16">
        <f t="shared" si="78"/>
        <v>0.42</v>
      </c>
      <c r="AB732" s="16">
        <f t="shared" si="79"/>
        <v>0.157</v>
      </c>
      <c r="AC732" s="16"/>
    </row>
    <row r="733" spans="1:29" x14ac:dyDescent="0.25">
      <c r="A733" s="2">
        <v>43496</v>
      </c>
      <c r="B733" s="1">
        <v>31</v>
      </c>
      <c r="C733" s="3">
        <v>900</v>
      </c>
      <c r="D733" s="10">
        <v>0.33670138888888884</v>
      </c>
      <c r="G733">
        <v>1.51</v>
      </c>
      <c r="H733">
        <v>3.5230000000000001</v>
      </c>
      <c r="I733">
        <v>221.82</v>
      </c>
      <c r="J733">
        <v>-0.255</v>
      </c>
      <c r="K733">
        <v>69</v>
      </c>
      <c r="L733">
        <v>0.192</v>
      </c>
      <c r="M733">
        <v>0.20499999999999999</v>
      </c>
      <c r="N733">
        <v>0</v>
      </c>
      <c r="O733">
        <v>8.125</v>
      </c>
      <c r="R733">
        <v>12.53</v>
      </c>
      <c r="T733">
        <f t="shared" si="74"/>
        <v>310900</v>
      </c>
      <c r="U733">
        <v>108</v>
      </c>
      <c r="V733">
        <f t="shared" si="75"/>
        <v>8.1</v>
      </c>
      <c r="W733" t="str">
        <f t="shared" si="76"/>
        <v/>
      </c>
      <c r="X733" t="str">
        <f t="shared" si="77"/>
        <v/>
      </c>
      <c r="AA733" s="16">
        <f t="shared" si="78"/>
        <v>0.41299999999999998</v>
      </c>
      <c r="AB733" s="16">
        <f t="shared" si="79"/>
        <v>0.186</v>
      </c>
      <c r="AC733" s="16"/>
    </row>
    <row r="734" spans="1:29" x14ac:dyDescent="0.25">
      <c r="A734" s="2">
        <v>43496</v>
      </c>
      <c r="B734" s="1">
        <v>31</v>
      </c>
      <c r="C734" s="3">
        <v>1000</v>
      </c>
      <c r="D734" s="10">
        <v>0.37836805555555553</v>
      </c>
      <c r="G734">
        <v>2.0129999999999999</v>
      </c>
      <c r="H734">
        <v>4.0259999999999998</v>
      </c>
      <c r="I734">
        <v>211.99199999999999</v>
      </c>
      <c r="J734">
        <v>0.13500000000000001</v>
      </c>
      <c r="K734">
        <v>64.3</v>
      </c>
      <c r="L734">
        <v>0.192</v>
      </c>
      <c r="M734">
        <v>0.20499999999999999</v>
      </c>
      <c r="N734">
        <v>0</v>
      </c>
      <c r="O734">
        <v>49.375</v>
      </c>
      <c r="R734">
        <v>12.96</v>
      </c>
      <c r="T734">
        <f t="shared" si="74"/>
        <v>311000</v>
      </c>
      <c r="U734">
        <v>238</v>
      </c>
      <c r="V734">
        <f t="shared" si="75"/>
        <v>49.4</v>
      </c>
      <c r="W734" t="str">
        <f t="shared" si="76"/>
        <v/>
      </c>
      <c r="X734" t="str">
        <f t="shared" si="77"/>
        <v/>
      </c>
      <c r="AA734" s="16">
        <f t="shared" si="78"/>
        <v>0.39600000000000002</v>
      </c>
      <c r="AB734" s="16">
        <f t="shared" si="79"/>
        <v>0.22</v>
      </c>
      <c r="AC734" s="16"/>
    </row>
    <row r="735" spans="1:29" x14ac:dyDescent="0.25">
      <c r="A735" s="2">
        <v>43496</v>
      </c>
      <c r="B735" s="1">
        <v>31</v>
      </c>
      <c r="C735" s="3">
        <v>1100</v>
      </c>
      <c r="D735" s="10">
        <v>0.42003472222222221</v>
      </c>
      <c r="G735">
        <v>2.0129999999999999</v>
      </c>
      <c r="H735">
        <v>4.0259999999999998</v>
      </c>
      <c r="I735">
        <v>211.99199999999999</v>
      </c>
      <c r="J735">
        <v>0.13500000000000001</v>
      </c>
      <c r="K735">
        <v>63.3</v>
      </c>
      <c r="L735">
        <v>0.192</v>
      </c>
      <c r="M735">
        <v>0.20499999999999999</v>
      </c>
      <c r="N735">
        <v>0</v>
      </c>
      <c r="O735">
        <v>123.125</v>
      </c>
      <c r="R735">
        <v>13.39</v>
      </c>
      <c r="T735">
        <f t="shared" si="74"/>
        <v>311100</v>
      </c>
      <c r="U735">
        <v>338.8</v>
      </c>
      <c r="V735">
        <f t="shared" si="75"/>
        <v>123.1</v>
      </c>
      <c r="W735" t="str">
        <f t="shared" si="76"/>
        <v/>
      </c>
      <c r="X735" t="str">
        <f t="shared" si="77"/>
        <v/>
      </c>
      <c r="AA735" s="16">
        <f t="shared" si="78"/>
        <v>0.39</v>
      </c>
      <c r="AB735" s="16">
        <f t="shared" si="79"/>
        <v>0.22600000000000001</v>
      </c>
      <c r="AC735" s="16"/>
    </row>
    <row r="736" spans="1:29" x14ac:dyDescent="0.25">
      <c r="A736" s="2">
        <v>43496</v>
      </c>
      <c r="B736" s="1">
        <v>31</v>
      </c>
      <c r="C736" s="3">
        <v>1200</v>
      </c>
      <c r="D736" s="10">
        <v>0.46170138888888884</v>
      </c>
      <c r="G736">
        <v>2.0129999999999999</v>
      </c>
      <c r="H736">
        <v>5.0330000000000004</v>
      </c>
      <c r="I736">
        <v>214.8</v>
      </c>
      <c r="J736">
        <v>0.35599999999999998</v>
      </c>
      <c r="K736">
        <v>60.6</v>
      </c>
      <c r="L736">
        <v>0.192</v>
      </c>
      <c r="M736">
        <v>0.20499999999999999</v>
      </c>
      <c r="N736">
        <v>0</v>
      </c>
      <c r="O736">
        <v>105.625</v>
      </c>
      <c r="R736">
        <v>13.5</v>
      </c>
      <c r="T736">
        <f t="shared" si="74"/>
        <v>311200</v>
      </c>
      <c r="U736">
        <v>393.5</v>
      </c>
      <c r="V736">
        <f t="shared" si="75"/>
        <v>105.6</v>
      </c>
      <c r="W736" t="str">
        <f t="shared" si="76"/>
        <v/>
      </c>
      <c r="X736" t="str">
        <f t="shared" si="77"/>
        <v/>
      </c>
      <c r="AA736" s="16">
        <f t="shared" si="78"/>
        <v>0.38</v>
      </c>
      <c r="AB736" s="16">
        <f t="shared" si="79"/>
        <v>0.247</v>
      </c>
      <c r="AC736" s="16"/>
    </row>
    <row r="737" spans="1:29" x14ac:dyDescent="0.25">
      <c r="A737" s="2">
        <v>43496</v>
      </c>
      <c r="B737" s="1">
        <v>31</v>
      </c>
      <c r="C737" s="3">
        <v>1300</v>
      </c>
      <c r="D737" s="10">
        <v>0.50336805555555553</v>
      </c>
      <c r="G737">
        <v>2.0129999999999999</v>
      </c>
      <c r="H737">
        <v>4.5289999999999999</v>
      </c>
      <c r="I737">
        <v>216.20400000000001</v>
      </c>
      <c r="J737">
        <v>0.439</v>
      </c>
      <c r="K737">
        <v>60.7</v>
      </c>
      <c r="L737">
        <v>0.192</v>
      </c>
      <c r="M737">
        <v>0.20499999999999999</v>
      </c>
      <c r="N737">
        <v>0</v>
      </c>
      <c r="O737">
        <v>116.875</v>
      </c>
      <c r="R737">
        <v>13.5</v>
      </c>
      <c r="T737">
        <f t="shared" si="74"/>
        <v>311300</v>
      </c>
      <c r="U737">
        <v>395.7</v>
      </c>
      <c r="V737">
        <f t="shared" si="75"/>
        <v>116.9</v>
      </c>
      <c r="W737" t="str">
        <f t="shared" si="76"/>
        <v/>
      </c>
      <c r="X737" t="str">
        <f t="shared" si="77"/>
        <v/>
      </c>
      <c r="AA737" s="16">
        <f t="shared" si="78"/>
        <v>0.38300000000000001</v>
      </c>
      <c r="AB737" s="16">
        <f t="shared" si="79"/>
        <v>0.248</v>
      </c>
      <c r="AC737" s="16"/>
    </row>
    <row r="738" spans="1:29" x14ac:dyDescent="0.25">
      <c r="A738" s="2">
        <v>43496</v>
      </c>
      <c r="B738" s="1">
        <v>31</v>
      </c>
      <c r="C738" s="3">
        <v>1400</v>
      </c>
      <c r="D738" s="10">
        <v>0.54503472222222216</v>
      </c>
      <c r="G738">
        <v>0.503</v>
      </c>
      <c r="H738">
        <v>3.02</v>
      </c>
      <c r="I738">
        <v>207.78</v>
      </c>
      <c r="J738">
        <v>1.5069999999999999</v>
      </c>
      <c r="K738">
        <v>61.1</v>
      </c>
      <c r="L738">
        <v>0.192</v>
      </c>
      <c r="M738">
        <v>0.20499999999999999</v>
      </c>
      <c r="N738">
        <v>0</v>
      </c>
      <c r="O738">
        <v>123.125</v>
      </c>
      <c r="R738">
        <v>13.39</v>
      </c>
      <c r="T738">
        <f t="shared" si="74"/>
        <v>311400</v>
      </c>
      <c r="U738">
        <v>346.2</v>
      </c>
      <c r="V738">
        <f t="shared" si="75"/>
        <v>123.1</v>
      </c>
      <c r="W738" t="str">
        <f t="shared" si="76"/>
        <v/>
      </c>
      <c r="X738" t="str">
        <f t="shared" si="77"/>
        <v/>
      </c>
      <c r="AA738" s="16">
        <f t="shared" si="78"/>
        <v>0.41599999999999998</v>
      </c>
      <c r="AB738" s="16">
        <f t="shared" si="79"/>
        <v>0.26500000000000001</v>
      </c>
      <c r="AC738" s="16"/>
    </row>
    <row r="739" spans="1:29" x14ac:dyDescent="0.25">
      <c r="A739" s="2">
        <v>43496</v>
      </c>
      <c r="B739" s="1">
        <v>31</v>
      </c>
      <c r="C739" s="3">
        <v>1500</v>
      </c>
      <c r="D739" s="10">
        <v>0.5867013888888889</v>
      </c>
      <c r="G739">
        <v>1.0069999999999999</v>
      </c>
      <c r="H739">
        <v>4.5289999999999999</v>
      </c>
      <c r="I739">
        <v>207.78</v>
      </c>
      <c r="J739">
        <v>1.4530000000000001</v>
      </c>
      <c r="K739">
        <v>63.5</v>
      </c>
      <c r="L739">
        <v>0.192</v>
      </c>
      <c r="M739">
        <v>0.20499999999999999</v>
      </c>
      <c r="N739">
        <v>0</v>
      </c>
      <c r="O739">
        <v>116.875</v>
      </c>
      <c r="R739">
        <v>13.39</v>
      </c>
      <c r="T739">
        <f t="shared" si="74"/>
        <v>311500</v>
      </c>
      <c r="U739">
        <v>249.5</v>
      </c>
      <c r="V739">
        <f t="shared" si="75"/>
        <v>116.9</v>
      </c>
      <c r="W739" t="str">
        <f t="shared" si="76"/>
        <v/>
      </c>
      <c r="X739" t="str">
        <f t="shared" si="77"/>
        <v/>
      </c>
      <c r="AA739" s="16">
        <f t="shared" si="78"/>
        <v>0.43099999999999999</v>
      </c>
      <c r="AB739" s="16">
        <f t="shared" si="79"/>
        <v>0.248</v>
      </c>
      <c r="AC739" s="16"/>
    </row>
    <row r="740" spans="1:29" x14ac:dyDescent="0.25">
      <c r="A740" s="2">
        <v>43496</v>
      </c>
      <c r="B740" s="1">
        <v>31</v>
      </c>
      <c r="C740" s="3">
        <v>1600</v>
      </c>
      <c r="D740" s="10">
        <v>0.62836805555555553</v>
      </c>
      <c r="G740">
        <v>1.0069999999999999</v>
      </c>
      <c r="H740">
        <v>2.516</v>
      </c>
      <c r="I740">
        <v>216.20400000000001</v>
      </c>
      <c r="J740">
        <v>1.5069999999999999</v>
      </c>
      <c r="K740">
        <v>66.5</v>
      </c>
      <c r="L740">
        <v>0.192</v>
      </c>
      <c r="M740">
        <v>0.20499999999999999</v>
      </c>
      <c r="N740">
        <v>0</v>
      </c>
      <c r="O740">
        <v>55.625</v>
      </c>
      <c r="R740">
        <v>13.18</v>
      </c>
      <c r="T740">
        <f t="shared" si="74"/>
        <v>311600</v>
      </c>
      <c r="U740">
        <v>120.7</v>
      </c>
      <c r="V740">
        <f t="shared" si="75"/>
        <v>55.6</v>
      </c>
      <c r="W740" t="str">
        <f t="shared" si="76"/>
        <v/>
      </c>
      <c r="X740" t="str">
        <f t="shared" si="77"/>
        <v/>
      </c>
      <c r="AA740" s="16">
        <f t="shared" si="78"/>
        <v>0.45300000000000001</v>
      </c>
      <c r="AB740" s="16">
        <f t="shared" si="79"/>
        <v>0.22800000000000001</v>
      </c>
      <c r="AC740" s="16"/>
    </row>
    <row r="741" spans="1:29" x14ac:dyDescent="0.25">
      <c r="A741" s="2">
        <v>43496</v>
      </c>
      <c r="B741" s="1">
        <v>31</v>
      </c>
      <c r="C741" s="3">
        <v>1700</v>
      </c>
      <c r="D741" s="10">
        <v>0.67003472222222227</v>
      </c>
      <c r="G741">
        <v>0.503</v>
      </c>
      <c r="H741">
        <v>3.02</v>
      </c>
      <c r="I741">
        <v>192.33699999999999</v>
      </c>
      <c r="J741">
        <v>2.0739999999999998</v>
      </c>
      <c r="K741">
        <v>69.599999999999994</v>
      </c>
      <c r="L741">
        <v>0.192</v>
      </c>
      <c r="M741">
        <v>0.20499999999999999</v>
      </c>
      <c r="N741">
        <v>0</v>
      </c>
      <c r="O741">
        <v>10.625</v>
      </c>
      <c r="R741">
        <v>13.18</v>
      </c>
      <c r="T741">
        <f t="shared" si="74"/>
        <v>311700</v>
      </c>
      <c r="U741">
        <v>10.8</v>
      </c>
      <c r="V741">
        <f t="shared" si="75"/>
        <v>10.6</v>
      </c>
      <c r="W741" t="str">
        <f t="shared" si="76"/>
        <v/>
      </c>
      <c r="X741" t="str">
        <f t="shared" si="77"/>
        <v/>
      </c>
      <c r="AA741" s="16">
        <f t="shared" si="78"/>
        <v>0.49399999999999999</v>
      </c>
      <c r="AB741" s="16">
        <f t="shared" si="79"/>
        <v>0.216</v>
      </c>
      <c r="AC741" s="16"/>
    </row>
    <row r="742" spans="1:29" x14ac:dyDescent="0.25">
      <c r="A742" s="2">
        <v>43496</v>
      </c>
      <c r="B742" s="1">
        <v>31</v>
      </c>
      <c r="C742" s="3">
        <v>1800</v>
      </c>
      <c r="D742" s="10">
        <v>0.7117013888888889</v>
      </c>
      <c r="G742">
        <v>0.503</v>
      </c>
      <c r="H742">
        <v>2.516</v>
      </c>
      <c r="I742">
        <v>185.31800000000001</v>
      </c>
      <c r="J742">
        <v>0.77</v>
      </c>
      <c r="K742">
        <v>70.400000000000006</v>
      </c>
      <c r="L742">
        <v>0.192</v>
      </c>
      <c r="M742">
        <v>0.20499999999999999</v>
      </c>
      <c r="N742">
        <v>0</v>
      </c>
      <c r="O742">
        <v>0.625</v>
      </c>
      <c r="R742">
        <v>12.96</v>
      </c>
      <c r="T742">
        <f t="shared" si="74"/>
        <v>311800</v>
      </c>
      <c r="U742">
        <v>0</v>
      </c>
      <c r="V742">
        <f t="shared" si="75"/>
        <v>0</v>
      </c>
      <c r="W742" t="str">
        <f t="shared" si="76"/>
        <v/>
      </c>
      <c r="X742" t="str">
        <f t="shared" si="77"/>
        <v/>
      </c>
      <c r="AA742" s="16">
        <f t="shared" si="78"/>
        <v>0.45400000000000001</v>
      </c>
      <c r="AB742" s="16">
        <f t="shared" si="79"/>
        <v>0.191</v>
      </c>
      <c r="AC742" s="16"/>
    </row>
    <row r="743" spans="1:29" x14ac:dyDescent="0.25">
      <c r="A743" s="2">
        <v>43496</v>
      </c>
      <c r="B743" s="1">
        <v>31</v>
      </c>
      <c r="C743" s="3">
        <v>1900</v>
      </c>
      <c r="D743" s="10">
        <v>0.75336805555555564</v>
      </c>
      <c r="G743">
        <v>0.503</v>
      </c>
      <c r="H743">
        <v>2.516</v>
      </c>
      <c r="I743">
        <v>188.125</v>
      </c>
      <c r="J743">
        <v>0.74199999999999999</v>
      </c>
      <c r="K743">
        <v>70.7</v>
      </c>
      <c r="L743">
        <v>0.192</v>
      </c>
      <c r="M743">
        <v>0.20499999999999999</v>
      </c>
      <c r="N743">
        <v>0</v>
      </c>
      <c r="O743">
        <v>0.625</v>
      </c>
      <c r="R743">
        <v>12.86</v>
      </c>
      <c r="T743">
        <f t="shared" si="74"/>
        <v>311900</v>
      </c>
      <c r="U743">
        <v>0</v>
      </c>
      <c r="V743">
        <f t="shared" si="75"/>
        <v>0</v>
      </c>
      <c r="W743" t="str">
        <f t="shared" si="76"/>
        <v/>
      </c>
      <c r="X743" t="str">
        <f t="shared" si="77"/>
        <v/>
      </c>
      <c r="AA743" s="16">
        <f t="shared" si="78"/>
        <v>0.45500000000000002</v>
      </c>
      <c r="AB743" s="16">
        <f t="shared" si="79"/>
        <v>0.189</v>
      </c>
      <c r="AC743" s="16"/>
    </row>
    <row r="744" spans="1:29" x14ac:dyDescent="0.25">
      <c r="A744" s="2">
        <v>43496</v>
      </c>
      <c r="B744" s="1">
        <v>31</v>
      </c>
      <c r="C744" s="3">
        <v>2000</v>
      </c>
      <c r="D744" s="10">
        <v>0.79503472222222227</v>
      </c>
      <c r="G744">
        <v>1.0069999999999999</v>
      </c>
      <c r="H744">
        <v>3.5230000000000001</v>
      </c>
      <c r="I744">
        <v>192.33699999999999</v>
      </c>
      <c r="J744">
        <v>0.41199999999999998</v>
      </c>
      <c r="K744">
        <v>70</v>
      </c>
      <c r="L744">
        <v>0.192</v>
      </c>
      <c r="M744">
        <v>0.20499999999999999</v>
      </c>
      <c r="N744">
        <v>0</v>
      </c>
      <c r="O744">
        <v>0.625</v>
      </c>
      <c r="R744">
        <v>12.75</v>
      </c>
      <c r="T744">
        <f t="shared" si="74"/>
        <v>312000</v>
      </c>
      <c r="U744">
        <v>0</v>
      </c>
      <c r="V744">
        <f t="shared" si="75"/>
        <v>0</v>
      </c>
      <c r="W744" t="str">
        <f t="shared" si="76"/>
        <v/>
      </c>
      <c r="X744" t="str">
        <f t="shared" si="77"/>
        <v/>
      </c>
      <c r="AA744" s="16">
        <f t="shared" si="78"/>
        <v>0.44</v>
      </c>
      <c r="AB744" s="16">
        <f t="shared" si="79"/>
        <v>0.189</v>
      </c>
      <c r="AC744" s="16"/>
    </row>
    <row r="745" spans="1:29" x14ac:dyDescent="0.25">
      <c r="A745" s="2">
        <v>43496</v>
      </c>
      <c r="B745" s="1">
        <v>31</v>
      </c>
      <c r="C745" s="3">
        <v>2100</v>
      </c>
      <c r="D745" s="10">
        <v>0.8367013888888889</v>
      </c>
      <c r="G745">
        <v>1.51</v>
      </c>
      <c r="H745">
        <v>4.5289999999999999</v>
      </c>
      <c r="I745">
        <v>54.753</v>
      </c>
      <c r="J745">
        <v>-1.67</v>
      </c>
      <c r="K745">
        <v>70.599999999999994</v>
      </c>
      <c r="L745">
        <v>0.192</v>
      </c>
      <c r="M745">
        <v>0.20499999999999999</v>
      </c>
      <c r="N745">
        <v>0</v>
      </c>
      <c r="O745">
        <v>0.625</v>
      </c>
      <c r="R745">
        <v>12.75</v>
      </c>
      <c r="T745">
        <f t="shared" si="74"/>
        <v>312100</v>
      </c>
      <c r="U745">
        <v>0</v>
      </c>
      <c r="V745">
        <f t="shared" si="75"/>
        <v>0</v>
      </c>
      <c r="W745" t="str">
        <f t="shared" si="76"/>
        <v/>
      </c>
      <c r="X745" t="str">
        <f t="shared" si="77"/>
        <v/>
      </c>
      <c r="AA745" s="16">
        <f t="shared" si="78"/>
        <v>0.38100000000000001</v>
      </c>
      <c r="AB745" s="16">
        <f t="shared" si="79"/>
        <v>0.159</v>
      </c>
      <c r="AC745" s="16"/>
    </row>
    <row r="746" spans="1:29" x14ac:dyDescent="0.25">
      <c r="A746" s="2">
        <v>43496</v>
      </c>
      <c r="B746" s="1">
        <v>31</v>
      </c>
      <c r="C746" s="3">
        <v>2200</v>
      </c>
      <c r="D746" s="10">
        <v>0.87836805555555564</v>
      </c>
      <c r="G746">
        <v>3.02</v>
      </c>
      <c r="H746">
        <v>7.5490000000000004</v>
      </c>
      <c r="I746">
        <v>57.561</v>
      </c>
      <c r="J746">
        <v>-1.498</v>
      </c>
      <c r="K746">
        <v>75</v>
      </c>
      <c r="L746">
        <v>0.192</v>
      </c>
      <c r="M746">
        <v>0.20399999999999999</v>
      </c>
      <c r="N746">
        <v>0</v>
      </c>
      <c r="O746">
        <v>0.625</v>
      </c>
      <c r="R746">
        <v>12.64</v>
      </c>
      <c r="T746">
        <f t="shared" si="74"/>
        <v>312200</v>
      </c>
      <c r="U746">
        <v>0</v>
      </c>
      <c r="V746">
        <f t="shared" si="75"/>
        <v>0</v>
      </c>
      <c r="W746" t="str">
        <f t="shared" si="76"/>
        <v/>
      </c>
      <c r="X746" t="str">
        <f t="shared" si="77"/>
        <v/>
      </c>
      <c r="AA746" s="16">
        <f t="shared" si="78"/>
        <v>0.41</v>
      </c>
      <c r="AB746" s="16">
        <f t="shared" si="79"/>
        <v>0.13700000000000001</v>
      </c>
      <c r="AC746" s="16"/>
    </row>
    <row r="747" spans="1:29" x14ac:dyDescent="0.25">
      <c r="A747" s="2">
        <v>43496</v>
      </c>
      <c r="B747" s="1">
        <v>31</v>
      </c>
      <c r="C747" s="3">
        <v>2300</v>
      </c>
      <c r="D747" s="10">
        <v>0.92003472222222227</v>
      </c>
      <c r="G747">
        <v>2.0129999999999999</v>
      </c>
      <c r="H747">
        <v>5.0330000000000004</v>
      </c>
      <c r="I747">
        <v>91.254999999999995</v>
      </c>
      <c r="J747">
        <v>-2.044</v>
      </c>
      <c r="K747">
        <v>71.8</v>
      </c>
      <c r="L747">
        <v>0.192</v>
      </c>
      <c r="M747">
        <v>0.20499999999999999</v>
      </c>
      <c r="N747">
        <v>0</v>
      </c>
      <c r="O747">
        <v>0.625</v>
      </c>
      <c r="R747">
        <v>12.64</v>
      </c>
      <c r="T747">
        <f t="shared" si="74"/>
        <v>312300</v>
      </c>
      <c r="U747">
        <v>0</v>
      </c>
      <c r="V747">
        <f t="shared" si="75"/>
        <v>0</v>
      </c>
      <c r="W747" t="str">
        <f t="shared" si="76"/>
        <v/>
      </c>
      <c r="X747" t="str">
        <f t="shared" si="77"/>
        <v/>
      </c>
      <c r="AA747" s="16">
        <f t="shared" si="78"/>
        <v>0.377</v>
      </c>
      <c r="AB747" s="16">
        <f t="shared" si="79"/>
        <v>0.14799999999999999</v>
      </c>
      <c r="AC747" s="16"/>
    </row>
    <row r="748" spans="1:29" x14ac:dyDescent="0.25">
      <c r="A748" s="2">
        <v>43496</v>
      </c>
      <c r="B748" s="1">
        <v>31</v>
      </c>
      <c r="C748" s="3">
        <v>2400</v>
      </c>
      <c r="D748" s="10">
        <v>0.9617013888888889</v>
      </c>
      <c r="G748">
        <v>1.51</v>
      </c>
      <c r="H748">
        <v>4.0259999999999998</v>
      </c>
      <c r="I748">
        <v>89.850999999999999</v>
      </c>
      <c r="J748">
        <v>0.38400000000000001</v>
      </c>
      <c r="K748">
        <v>70.900000000000006</v>
      </c>
      <c r="L748">
        <v>0.192</v>
      </c>
      <c r="M748">
        <v>0.20399999999999999</v>
      </c>
      <c r="N748">
        <v>0</v>
      </c>
      <c r="O748">
        <v>0.625</v>
      </c>
      <c r="R748">
        <v>12.64</v>
      </c>
      <c r="T748">
        <f t="shared" si="74"/>
        <v>312400</v>
      </c>
      <c r="U748">
        <v>0</v>
      </c>
      <c r="V748">
        <f t="shared" si="75"/>
        <v>0</v>
      </c>
      <c r="W748">
        <f t="shared" si="76"/>
        <v>0.192</v>
      </c>
      <c r="X748">
        <f t="shared" si="77"/>
        <v>0.20399999999999999</v>
      </c>
      <c r="AA748" s="16">
        <f t="shared" si="78"/>
        <v>0.44500000000000001</v>
      </c>
      <c r="AB748" s="16">
        <f t="shared" si="79"/>
        <v>0.183</v>
      </c>
      <c r="AC748" s="16"/>
    </row>
    <row r="749" spans="1:29" x14ac:dyDescent="0.25">
      <c r="A749" s="2">
        <v>43497</v>
      </c>
      <c r="B749" s="1">
        <v>32</v>
      </c>
      <c r="C749" s="3">
        <v>100</v>
      </c>
      <c r="D749" s="10">
        <v>3.3680555555555551E-3</v>
      </c>
      <c r="G749">
        <v>2.516</v>
      </c>
      <c r="H749">
        <v>6.0389999999999997</v>
      </c>
      <c r="I749">
        <v>60.369</v>
      </c>
      <c r="J749">
        <v>-3.0649999999999999</v>
      </c>
      <c r="K749">
        <v>74.099999999999994</v>
      </c>
      <c r="L749">
        <v>0.192</v>
      </c>
      <c r="M749">
        <v>0.20499999999999999</v>
      </c>
      <c r="N749">
        <v>0</v>
      </c>
      <c r="O749">
        <v>0.625</v>
      </c>
      <c r="R749">
        <v>12.64</v>
      </c>
      <c r="T749">
        <f t="shared" si="74"/>
        <v>320100</v>
      </c>
      <c r="U749">
        <v>0</v>
      </c>
      <c r="V749">
        <f t="shared" si="75"/>
        <v>0</v>
      </c>
      <c r="W749" t="str">
        <f t="shared" si="76"/>
        <v/>
      </c>
      <c r="X749" t="str">
        <f t="shared" si="77"/>
        <v/>
      </c>
      <c r="AA749" s="16">
        <f t="shared" si="78"/>
        <v>0.36099999999999999</v>
      </c>
      <c r="AB749" s="16">
        <f t="shared" si="79"/>
        <v>0.126</v>
      </c>
      <c r="AC749" s="16"/>
    </row>
    <row r="750" spans="1:29" x14ac:dyDescent="0.25">
      <c r="A750" s="2">
        <v>43497</v>
      </c>
      <c r="B750" s="1">
        <v>32</v>
      </c>
      <c r="C750" s="3">
        <v>200</v>
      </c>
      <c r="D750" s="10">
        <v>4.5034722222222219E-2</v>
      </c>
      <c r="G750">
        <v>2.516</v>
      </c>
      <c r="H750">
        <v>6.5430000000000001</v>
      </c>
      <c r="I750">
        <v>98.275000000000006</v>
      </c>
      <c r="J750">
        <v>-1.242</v>
      </c>
      <c r="K750">
        <v>75.8</v>
      </c>
      <c r="L750">
        <v>0.192</v>
      </c>
      <c r="M750">
        <v>0.20499999999999999</v>
      </c>
      <c r="N750">
        <v>0</v>
      </c>
      <c r="O750">
        <v>0.625</v>
      </c>
      <c r="R750">
        <v>12.53</v>
      </c>
      <c r="T750">
        <f t="shared" si="74"/>
        <v>320200</v>
      </c>
      <c r="U750">
        <v>0</v>
      </c>
      <c r="V750">
        <f t="shared" si="75"/>
        <v>0</v>
      </c>
      <c r="W750" t="str">
        <f t="shared" si="76"/>
        <v/>
      </c>
      <c r="X750" t="str">
        <f t="shared" si="77"/>
        <v/>
      </c>
      <c r="AA750" s="16">
        <f t="shared" si="78"/>
        <v>0.42299999999999999</v>
      </c>
      <c r="AB750" s="16">
        <f t="shared" si="79"/>
        <v>0.13500000000000001</v>
      </c>
      <c r="AC750" s="16"/>
    </row>
    <row r="751" spans="1:29" x14ac:dyDescent="0.25">
      <c r="A751" s="2">
        <v>43497</v>
      </c>
      <c r="B751" s="1">
        <v>32</v>
      </c>
      <c r="C751" s="3">
        <v>300</v>
      </c>
      <c r="D751" s="10">
        <v>8.6701388888888897E-2</v>
      </c>
      <c r="G751">
        <v>2.0129999999999999</v>
      </c>
      <c r="H751">
        <v>4.5289999999999999</v>
      </c>
      <c r="I751">
        <v>136.18</v>
      </c>
      <c r="J751">
        <v>-0.93</v>
      </c>
      <c r="K751">
        <v>77.2</v>
      </c>
      <c r="L751">
        <v>0.192</v>
      </c>
      <c r="M751">
        <v>0.20399999999999999</v>
      </c>
      <c r="N751">
        <v>0</v>
      </c>
      <c r="O751">
        <v>0.625</v>
      </c>
      <c r="R751">
        <v>12.53</v>
      </c>
      <c r="T751">
        <f t="shared" si="74"/>
        <v>320300</v>
      </c>
      <c r="U751">
        <v>0</v>
      </c>
      <c r="V751">
        <f t="shared" si="75"/>
        <v>0</v>
      </c>
      <c r="W751" t="str">
        <f t="shared" si="76"/>
        <v/>
      </c>
      <c r="X751" t="str">
        <f t="shared" si="77"/>
        <v/>
      </c>
      <c r="AA751" s="16">
        <f t="shared" si="78"/>
        <v>0.44</v>
      </c>
      <c r="AB751" s="16">
        <f t="shared" si="79"/>
        <v>0.13</v>
      </c>
      <c r="AC751" s="16"/>
    </row>
    <row r="752" spans="1:29" x14ac:dyDescent="0.25">
      <c r="A752" s="2">
        <v>43497</v>
      </c>
      <c r="B752" s="1">
        <v>32</v>
      </c>
      <c r="C752" s="3">
        <v>400</v>
      </c>
      <c r="D752" s="10">
        <v>0.12836805555555555</v>
      </c>
      <c r="G752">
        <v>1.51</v>
      </c>
      <c r="H752">
        <v>4.5289999999999999</v>
      </c>
      <c r="I752">
        <v>113.718</v>
      </c>
      <c r="J752">
        <v>-1.2130000000000001</v>
      </c>
      <c r="K752">
        <v>77.8</v>
      </c>
      <c r="L752">
        <v>0.192</v>
      </c>
      <c r="M752">
        <v>0.20499999999999999</v>
      </c>
      <c r="N752">
        <v>0</v>
      </c>
      <c r="O752">
        <v>0.625</v>
      </c>
      <c r="R752">
        <v>12.53</v>
      </c>
      <c r="T752">
        <f t="shared" si="74"/>
        <v>320400</v>
      </c>
      <c r="U752">
        <v>0</v>
      </c>
      <c r="V752">
        <f t="shared" si="75"/>
        <v>0</v>
      </c>
      <c r="W752" t="str">
        <f t="shared" si="76"/>
        <v/>
      </c>
      <c r="X752" t="str">
        <f t="shared" si="77"/>
        <v/>
      </c>
      <c r="AA752" s="16">
        <f t="shared" si="78"/>
        <v>0.435</v>
      </c>
      <c r="AB752" s="16">
        <f t="shared" si="79"/>
        <v>0.124</v>
      </c>
      <c r="AC752" s="16"/>
    </row>
    <row r="753" spans="1:29" x14ac:dyDescent="0.25">
      <c r="A753" s="2">
        <v>43497</v>
      </c>
      <c r="B753" s="1">
        <v>32</v>
      </c>
      <c r="C753" s="3">
        <v>500</v>
      </c>
      <c r="D753" s="10">
        <v>0.17003472222222224</v>
      </c>
      <c r="G753">
        <v>1.51</v>
      </c>
      <c r="H753">
        <v>5.5359999999999996</v>
      </c>
      <c r="I753">
        <v>89.850999999999999</v>
      </c>
      <c r="J753">
        <v>-1.871</v>
      </c>
      <c r="K753">
        <v>79.599999999999994</v>
      </c>
      <c r="L753">
        <v>0.192</v>
      </c>
      <c r="M753">
        <v>0.20499999999999999</v>
      </c>
      <c r="N753">
        <v>0</v>
      </c>
      <c r="O753">
        <v>0.625</v>
      </c>
      <c r="R753">
        <v>12.53</v>
      </c>
      <c r="T753">
        <f t="shared" si="74"/>
        <v>320500</v>
      </c>
      <c r="U753">
        <v>0</v>
      </c>
      <c r="V753">
        <f t="shared" si="75"/>
        <v>0</v>
      </c>
      <c r="W753" t="str">
        <f t="shared" si="76"/>
        <v/>
      </c>
      <c r="X753" t="str">
        <f t="shared" si="77"/>
        <v/>
      </c>
      <c r="AA753" s="16">
        <f t="shared" si="78"/>
        <v>0.42399999999999999</v>
      </c>
      <c r="AB753" s="16">
        <f t="shared" si="79"/>
        <v>0.109</v>
      </c>
      <c r="AC753" s="16"/>
    </row>
    <row r="754" spans="1:29" x14ac:dyDescent="0.25">
      <c r="A754" s="2">
        <v>43497</v>
      </c>
      <c r="B754" s="1">
        <v>32</v>
      </c>
      <c r="C754" s="3">
        <v>600</v>
      </c>
      <c r="D754" s="10">
        <v>0.2117013888888889</v>
      </c>
      <c r="G754">
        <v>2.516</v>
      </c>
      <c r="H754">
        <v>6.5430000000000001</v>
      </c>
      <c r="I754">
        <v>89.850999999999999</v>
      </c>
      <c r="J754">
        <v>-2.3050000000000002</v>
      </c>
      <c r="K754">
        <v>82.7</v>
      </c>
      <c r="L754">
        <v>0.192</v>
      </c>
      <c r="M754">
        <v>0.20399999999999999</v>
      </c>
      <c r="N754">
        <v>0</v>
      </c>
      <c r="O754">
        <v>0.625</v>
      </c>
      <c r="R754">
        <v>12.53</v>
      </c>
      <c r="T754">
        <f t="shared" si="74"/>
        <v>320600</v>
      </c>
      <c r="U754">
        <v>0</v>
      </c>
      <c r="V754">
        <f t="shared" si="75"/>
        <v>0</v>
      </c>
      <c r="W754" t="str">
        <f t="shared" si="76"/>
        <v/>
      </c>
      <c r="X754" t="str">
        <f t="shared" si="77"/>
        <v/>
      </c>
      <c r="AA754" s="16">
        <f t="shared" si="78"/>
        <v>0.42599999999999999</v>
      </c>
      <c r="AB754" s="16">
        <f t="shared" si="79"/>
        <v>8.8999999999999996E-2</v>
      </c>
      <c r="AC754" s="16"/>
    </row>
    <row r="755" spans="1:29" x14ac:dyDescent="0.25">
      <c r="A755" s="2">
        <v>43497</v>
      </c>
      <c r="B755" s="1">
        <v>32</v>
      </c>
      <c r="C755" s="3">
        <v>700</v>
      </c>
      <c r="D755" s="10">
        <v>0.25336805555555558</v>
      </c>
      <c r="G755">
        <v>3.02</v>
      </c>
      <c r="H755">
        <v>7.0460000000000003</v>
      </c>
      <c r="I755">
        <v>73.004000000000005</v>
      </c>
      <c r="J755">
        <v>-4.6210000000000004</v>
      </c>
      <c r="K755">
        <v>84.9</v>
      </c>
      <c r="L755">
        <v>0.192</v>
      </c>
      <c r="M755">
        <v>0.20499999999999999</v>
      </c>
      <c r="N755">
        <v>0</v>
      </c>
      <c r="O755">
        <v>0.625</v>
      </c>
      <c r="R755">
        <v>12.53</v>
      </c>
      <c r="T755">
        <f t="shared" si="74"/>
        <v>320700</v>
      </c>
      <c r="U755">
        <v>0</v>
      </c>
      <c r="V755">
        <f t="shared" si="75"/>
        <v>0</v>
      </c>
      <c r="W755" t="str">
        <f t="shared" si="76"/>
        <v/>
      </c>
      <c r="X755" t="str">
        <f t="shared" si="77"/>
        <v/>
      </c>
      <c r="AA755" s="16">
        <f t="shared" si="78"/>
        <v>0.36799999999999999</v>
      </c>
      <c r="AB755" s="16">
        <f t="shared" si="79"/>
        <v>6.5000000000000002E-2</v>
      </c>
      <c r="AC755" s="16"/>
    </row>
    <row r="756" spans="1:29" x14ac:dyDescent="0.25">
      <c r="A756" s="2">
        <v>43497</v>
      </c>
      <c r="B756" s="1">
        <v>32</v>
      </c>
      <c r="C756" s="3">
        <v>800</v>
      </c>
      <c r="D756" s="10">
        <v>0.29503472222222221</v>
      </c>
      <c r="G756">
        <v>4.0259999999999998</v>
      </c>
      <c r="H756">
        <v>8.5559999999999992</v>
      </c>
      <c r="I756">
        <v>67.388000000000005</v>
      </c>
      <c r="J756">
        <v>-3.153</v>
      </c>
      <c r="K756">
        <v>90.7</v>
      </c>
      <c r="L756">
        <v>0.192</v>
      </c>
      <c r="M756">
        <v>0.20399999999999999</v>
      </c>
      <c r="N756">
        <v>0</v>
      </c>
      <c r="O756">
        <v>0.625</v>
      </c>
      <c r="R756">
        <v>12.53</v>
      </c>
      <c r="T756">
        <f t="shared" si="74"/>
        <v>320800</v>
      </c>
      <c r="U756">
        <v>6.8</v>
      </c>
      <c r="V756">
        <f t="shared" si="75"/>
        <v>0</v>
      </c>
      <c r="W756" t="str">
        <f t="shared" si="76"/>
        <v/>
      </c>
      <c r="X756" t="str">
        <f t="shared" si="77"/>
        <v/>
      </c>
      <c r="AA756" s="16">
        <f t="shared" si="78"/>
        <v>0.439</v>
      </c>
      <c r="AB756" s="16">
        <f t="shared" si="79"/>
        <v>4.4999999999999998E-2</v>
      </c>
      <c r="AC756" s="16"/>
    </row>
    <row r="757" spans="1:29" x14ac:dyDescent="0.25">
      <c r="A757" s="2">
        <v>43497</v>
      </c>
      <c r="B757" s="1">
        <v>32</v>
      </c>
      <c r="C757" s="3">
        <v>900</v>
      </c>
      <c r="D757" s="10">
        <v>0.33670138888888884</v>
      </c>
      <c r="G757">
        <v>3.5230000000000001</v>
      </c>
      <c r="H757">
        <v>8.0519999999999996</v>
      </c>
      <c r="I757">
        <v>85.638999999999996</v>
      </c>
      <c r="J757">
        <v>-3.0649999999999999</v>
      </c>
      <c r="K757">
        <v>87.9</v>
      </c>
      <c r="L757">
        <v>0.192</v>
      </c>
      <c r="M757">
        <v>0.20499999999999999</v>
      </c>
      <c r="N757">
        <v>0</v>
      </c>
      <c r="O757">
        <v>23.125</v>
      </c>
      <c r="R757">
        <v>12.64</v>
      </c>
      <c r="T757">
        <f t="shared" si="74"/>
        <v>320900</v>
      </c>
      <c r="U757">
        <v>111</v>
      </c>
      <c r="V757">
        <f t="shared" si="75"/>
        <v>23.1</v>
      </c>
      <c r="W757" t="str">
        <f t="shared" si="76"/>
        <v/>
      </c>
      <c r="X757" t="str">
        <f t="shared" si="77"/>
        <v/>
      </c>
      <c r="AA757" s="16">
        <f t="shared" si="78"/>
        <v>0.42799999999999999</v>
      </c>
      <c r="AB757" s="16">
        <f t="shared" si="79"/>
        <v>5.8999999999999997E-2</v>
      </c>
      <c r="AC757" s="16"/>
    </row>
    <row r="758" spans="1:29" x14ac:dyDescent="0.25">
      <c r="A758" s="2">
        <v>43497</v>
      </c>
      <c r="B758" s="1">
        <v>32</v>
      </c>
      <c r="C758" s="3">
        <v>1000</v>
      </c>
      <c r="D758" s="10">
        <v>0.37836805555555553</v>
      </c>
      <c r="G758">
        <v>4.0259999999999998</v>
      </c>
      <c r="H758">
        <v>7.5490000000000004</v>
      </c>
      <c r="I758">
        <v>60.369</v>
      </c>
      <c r="J758">
        <v>-5.8540000000000001</v>
      </c>
      <c r="K758">
        <v>92.5</v>
      </c>
      <c r="L758">
        <v>0.192</v>
      </c>
      <c r="M758">
        <v>0.20399999999999999</v>
      </c>
      <c r="N758">
        <v>0</v>
      </c>
      <c r="O758">
        <v>91.875</v>
      </c>
      <c r="R758">
        <v>13.39</v>
      </c>
      <c r="T758">
        <f t="shared" si="74"/>
        <v>321000</v>
      </c>
      <c r="U758">
        <v>242.7</v>
      </c>
      <c r="V758">
        <f t="shared" si="75"/>
        <v>91.9</v>
      </c>
      <c r="W758" t="str">
        <f t="shared" si="76"/>
        <v/>
      </c>
      <c r="X758" t="str">
        <f t="shared" si="77"/>
        <v/>
      </c>
      <c r="AA758" s="16">
        <f t="shared" si="78"/>
        <v>0.36499999999999999</v>
      </c>
      <c r="AB758" s="16">
        <f t="shared" si="79"/>
        <v>0.03</v>
      </c>
      <c r="AC758" s="16"/>
    </row>
    <row r="759" spans="1:29" x14ac:dyDescent="0.25">
      <c r="A759" s="2">
        <v>43497</v>
      </c>
      <c r="B759" s="1">
        <v>32</v>
      </c>
      <c r="C759" s="3">
        <v>1100</v>
      </c>
      <c r="D759" s="10">
        <v>0.42003472222222221</v>
      </c>
      <c r="G759">
        <v>4.0259999999999998</v>
      </c>
      <c r="H759">
        <v>8.5559999999999992</v>
      </c>
      <c r="I759">
        <v>58.965000000000003</v>
      </c>
      <c r="J759">
        <v>-4.6820000000000004</v>
      </c>
      <c r="K759">
        <v>94</v>
      </c>
      <c r="L759">
        <v>0.192</v>
      </c>
      <c r="M759">
        <v>0.20499999999999999</v>
      </c>
      <c r="N759">
        <v>0</v>
      </c>
      <c r="O759">
        <v>150.625</v>
      </c>
      <c r="R759">
        <v>13.71</v>
      </c>
      <c r="T759">
        <f t="shared" si="74"/>
        <v>321100</v>
      </c>
      <c r="U759">
        <v>343.7</v>
      </c>
      <c r="V759">
        <f t="shared" si="75"/>
        <v>150.6</v>
      </c>
      <c r="W759" t="str">
        <f t="shared" si="76"/>
        <v/>
      </c>
      <c r="X759" t="str">
        <f t="shared" si="77"/>
        <v/>
      </c>
      <c r="AA759" s="16">
        <f t="shared" si="78"/>
        <v>0.40500000000000003</v>
      </c>
      <c r="AB759" s="16">
        <f t="shared" si="79"/>
        <v>2.5999999999999999E-2</v>
      </c>
      <c r="AC759" s="16"/>
    </row>
    <row r="760" spans="1:29" x14ac:dyDescent="0.25">
      <c r="A760" s="2">
        <v>43497</v>
      </c>
      <c r="B760" s="1">
        <v>32</v>
      </c>
      <c r="C760" s="3">
        <v>1200</v>
      </c>
      <c r="D760" s="10">
        <v>0.46170138888888884</v>
      </c>
      <c r="G760">
        <v>2.516</v>
      </c>
      <c r="H760">
        <v>7.0460000000000003</v>
      </c>
      <c r="I760">
        <v>85.638999999999996</v>
      </c>
      <c r="J760">
        <v>-1.8420000000000001</v>
      </c>
      <c r="K760">
        <v>88.8</v>
      </c>
      <c r="L760">
        <v>0.192</v>
      </c>
      <c r="M760">
        <v>0.20499999999999999</v>
      </c>
      <c r="N760">
        <v>0</v>
      </c>
      <c r="O760">
        <v>173.125</v>
      </c>
      <c r="R760">
        <v>13.93</v>
      </c>
      <c r="T760">
        <f t="shared" si="74"/>
        <v>321200</v>
      </c>
      <c r="U760">
        <v>398.5</v>
      </c>
      <c r="V760">
        <f t="shared" si="75"/>
        <v>173.1</v>
      </c>
      <c r="W760" t="str">
        <f t="shared" si="76"/>
        <v/>
      </c>
      <c r="X760" t="str">
        <f t="shared" si="77"/>
        <v/>
      </c>
      <c r="AA760" s="16">
        <f t="shared" si="78"/>
        <v>0.47399999999999998</v>
      </c>
      <c r="AB760" s="16">
        <f t="shared" si="79"/>
        <v>0.06</v>
      </c>
      <c r="AC760" s="16"/>
    </row>
    <row r="761" spans="1:29" x14ac:dyDescent="0.25">
      <c r="A761" s="2">
        <v>43497</v>
      </c>
      <c r="B761" s="1">
        <v>32</v>
      </c>
      <c r="C761" s="3">
        <v>1300</v>
      </c>
      <c r="D761" s="10">
        <v>0.50336805555555553</v>
      </c>
      <c r="G761">
        <v>2.516</v>
      </c>
      <c r="H761">
        <v>7.5490000000000004</v>
      </c>
      <c r="I761">
        <v>85.638999999999996</v>
      </c>
      <c r="J761">
        <v>-2.073</v>
      </c>
      <c r="K761">
        <v>86.3</v>
      </c>
      <c r="L761">
        <v>0.192</v>
      </c>
      <c r="M761">
        <v>0.20499999999999999</v>
      </c>
      <c r="N761">
        <v>0</v>
      </c>
      <c r="O761">
        <v>231.875</v>
      </c>
      <c r="R761">
        <v>13.71</v>
      </c>
      <c r="T761">
        <f t="shared" si="74"/>
        <v>321300</v>
      </c>
      <c r="U761">
        <v>401.3</v>
      </c>
      <c r="V761">
        <f t="shared" si="75"/>
        <v>231.9</v>
      </c>
      <c r="W761" t="str">
        <f t="shared" si="76"/>
        <v/>
      </c>
      <c r="X761" t="str">
        <f t="shared" si="77"/>
        <v/>
      </c>
      <c r="AA761" s="16">
        <f t="shared" si="78"/>
        <v>0.45200000000000001</v>
      </c>
      <c r="AB761" s="16">
        <f t="shared" si="79"/>
        <v>7.1999999999999995E-2</v>
      </c>
      <c r="AC761" s="16"/>
    </row>
    <row r="762" spans="1:29" x14ac:dyDescent="0.25">
      <c r="A762" s="2">
        <v>43497</v>
      </c>
      <c r="B762" s="1">
        <v>32</v>
      </c>
      <c r="C762" s="3">
        <v>1400</v>
      </c>
      <c r="D762" s="10">
        <v>0.54503472222222216</v>
      </c>
      <c r="G762">
        <v>2.516</v>
      </c>
      <c r="H762">
        <v>6.0389999999999997</v>
      </c>
      <c r="I762">
        <v>64.58</v>
      </c>
      <c r="J762">
        <v>-4.016</v>
      </c>
      <c r="K762">
        <v>87.8</v>
      </c>
      <c r="L762">
        <v>0.192</v>
      </c>
      <c r="M762">
        <v>0.20499999999999999</v>
      </c>
      <c r="N762">
        <v>0</v>
      </c>
      <c r="O762">
        <v>215.625</v>
      </c>
      <c r="R762">
        <v>13.39</v>
      </c>
      <c r="T762">
        <f t="shared" si="74"/>
        <v>321400</v>
      </c>
      <c r="U762">
        <v>351.8</v>
      </c>
      <c r="V762">
        <f t="shared" si="75"/>
        <v>215.6</v>
      </c>
      <c r="W762" t="str">
        <f t="shared" si="76"/>
        <v/>
      </c>
      <c r="X762" t="str">
        <f t="shared" si="77"/>
        <v/>
      </c>
      <c r="AA762" s="16">
        <f t="shared" si="78"/>
        <v>0.39800000000000002</v>
      </c>
      <c r="AB762" s="16">
        <f t="shared" si="79"/>
        <v>5.5E-2</v>
      </c>
      <c r="AC762" s="16"/>
    </row>
    <row r="763" spans="1:29" x14ac:dyDescent="0.25">
      <c r="A763" s="2">
        <v>43497</v>
      </c>
      <c r="B763" s="1">
        <v>32</v>
      </c>
      <c r="C763" s="3">
        <v>1500</v>
      </c>
      <c r="D763" s="10">
        <v>0.5867013888888889</v>
      </c>
      <c r="G763">
        <v>4.0259999999999998</v>
      </c>
      <c r="H763">
        <v>8.0519999999999996</v>
      </c>
      <c r="I763">
        <v>56.156999999999996</v>
      </c>
      <c r="J763">
        <v>-3.6269999999999998</v>
      </c>
      <c r="K763">
        <v>91.2</v>
      </c>
      <c r="L763">
        <v>0.192</v>
      </c>
      <c r="M763">
        <v>0.20399999999999999</v>
      </c>
      <c r="N763">
        <v>0</v>
      </c>
      <c r="O763">
        <v>196.875</v>
      </c>
      <c r="R763">
        <v>13.28</v>
      </c>
      <c r="T763">
        <f t="shared" si="74"/>
        <v>321500</v>
      </c>
      <c r="U763">
        <v>255.2</v>
      </c>
      <c r="V763">
        <f t="shared" si="75"/>
        <v>196.9</v>
      </c>
      <c r="W763" t="str">
        <f t="shared" si="76"/>
        <v/>
      </c>
      <c r="X763" t="str">
        <f t="shared" si="77"/>
        <v/>
      </c>
      <c r="AA763" s="16">
        <f t="shared" si="78"/>
        <v>0.42599999999999999</v>
      </c>
      <c r="AB763" s="16">
        <f t="shared" si="79"/>
        <v>4.1000000000000002E-2</v>
      </c>
      <c r="AC763" s="16"/>
    </row>
    <row r="764" spans="1:29" x14ac:dyDescent="0.25">
      <c r="A764" s="2">
        <v>43497</v>
      </c>
      <c r="B764" s="1">
        <v>32</v>
      </c>
      <c r="C764" s="3">
        <v>1600</v>
      </c>
      <c r="D764" s="10">
        <v>0.62836805555555553</v>
      </c>
      <c r="G764">
        <v>4.0259999999999998</v>
      </c>
      <c r="H764">
        <v>7.0460000000000003</v>
      </c>
      <c r="I764">
        <v>56.156999999999996</v>
      </c>
      <c r="J764">
        <v>-3.8069999999999999</v>
      </c>
      <c r="K764">
        <v>92.8</v>
      </c>
      <c r="L764">
        <v>0.192</v>
      </c>
      <c r="M764">
        <v>0.20499999999999999</v>
      </c>
      <c r="N764">
        <v>0</v>
      </c>
      <c r="O764">
        <v>91.875</v>
      </c>
      <c r="R764">
        <v>13.39</v>
      </c>
      <c r="T764">
        <f t="shared" si="74"/>
        <v>321600</v>
      </c>
      <c r="U764">
        <v>125.7</v>
      </c>
      <c r="V764">
        <f t="shared" si="75"/>
        <v>91.9</v>
      </c>
      <c r="W764" t="str">
        <f t="shared" si="76"/>
        <v/>
      </c>
      <c r="X764" t="str">
        <f t="shared" si="77"/>
        <v/>
      </c>
      <c r="AA764" s="16">
        <f t="shared" si="78"/>
        <v>0.42699999999999999</v>
      </c>
      <c r="AB764" s="16">
        <f t="shared" si="79"/>
        <v>3.3000000000000002E-2</v>
      </c>
      <c r="AC764" s="16"/>
    </row>
    <row r="765" spans="1:29" x14ac:dyDescent="0.25">
      <c r="A765" s="2">
        <v>43497</v>
      </c>
      <c r="B765" s="1">
        <v>32</v>
      </c>
      <c r="C765" s="3">
        <v>1700</v>
      </c>
      <c r="D765" s="10">
        <v>0.67003472222222227</v>
      </c>
      <c r="G765">
        <v>2.516</v>
      </c>
      <c r="H765">
        <v>6.0389999999999997</v>
      </c>
      <c r="I765">
        <v>68.792000000000002</v>
      </c>
      <c r="J765">
        <v>-3.419</v>
      </c>
      <c r="K765">
        <v>94.6</v>
      </c>
      <c r="L765">
        <v>0.192</v>
      </c>
      <c r="M765">
        <v>0.20399999999999999</v>
      </c>
      <c r="N765">
        <v>0</v>
      </c>
      <c r="O765">
        <v>41.875</v>
      </c>
      <c r="R765">
        <v>13.71</v>
      </c>
      <c r="T765">
        <f t="shared" si="74"/>
        <v>321700</v>
      </c>
      <c r="U765">
        <v>12.7</v>
      </c>
      <c r="V765">
        <f t="shared" si="75"/>
        <v>41.9</v>
      </c>
      <c r="W765" t="str">
        <f t="shared" si="76"/>
        <v/>
      </c>
      <c r="X765" t="str">
        <f t="shared" si="77"/>
        <v/>
      </c>
      <c r="AA765" s="16">
        <f t="shared" si="78"/>
        <v>0.44900000000000001</v>
      </c>
      <c r="AB765" s="16">
        <f t="shared" si="79"/>
        <v>2.5999999999999999E-2</v>
      </c>
      <c r="AC765" s="16"/>
    </row>
    <row r="766" spans="1:29" x14ac:dyDescent="0.25">
      <c r="A766" s="2">
        <v>43497</v>
      </c>
      <c r="B766" s="1">
        <v>32</v>
      </c>
      <c r="C766" s="3">
        <v>1800</v>
      </c>
      <c r="D766" s="10">
        <v>0.7117013888888889</v>
      </c>
      <c r="G766">
        <v>2.0129999999999999</v>
      </c>
      <c r="H766">
        <v>5.5359999999999996</v>
      </c>
      <c r="I766">
        <v>98.275000000000006</v>
      </c>
      <c r="J766">
        <v>-2.2469999999999999</v>
      </c>
      <c r="K766">
        <v>97</v>
      </c>
      <c r="L766">
        <v>0.192</v>
      </c>
      <c r="M766">
        <v>0.20499999999999999</v>
      </c>
      <c r="N766">
        <v>0</v>
      </c>
      <c r="O766">
        <v>0.625</v>
      </c>
      <c r="R766">
        <v>13.07</v>
      </c>
      <c r="T766">
        <f t="shared" si="74"/>
        <v>321800</v>
      </c>
      <c r="U766">
        <v>0</v>
      </c>
      <c r="V766">
        <f t="shared" si="75"/>
        <v>0</v>
      </c>
      <c r="W766" t="str">
        <f t="shared" si="76"/>
        <v/>
      </c>
      <c r="X766" t="str">
        <f t="shared" si="77"/>
        <v/>
      </c>
      <c r="AA766" s="16">
        <f t="shared" si="78"/>
        <v>0.502</v>
      </c>
      <c r="AB766" s="16">
        <f t="shared" si="79"/>
        <v>1.6E-2</v>
      </c>
      <c r="AC766" s="16"/>
    </row>
    <row r="767" spans="1:29" x14ac:dyDescent="0.25">
      <c r="A767" s="2">
        <v>43497</v>
      </c>
      <c r="B767" s="1">
        <v>32</v>
      </c>
      <c r="C767" s="3">
        <v>1900</v>
      </c>
      <c r="D767" s="10">
        <v>0.75336805555555564</v>
      </c>
      <c r="G767">
        <v>3.02</v>
      </c>
      <c r="H767">
        <v>7.0460000000000003</v>
      </c>
      <c r="I767">
        <v>106.69799999999999</v>
      </c>
      <c r="J767">
        <v>-2.218</v>
      </c>
      <c r="K767">
        <v>98.2</v>
      </c>
      <c r="L767">
        <v>0.192</v>
      </c>
      <c r="M767">
        <v>0.20399999999999999</v>
      </c>
      <c r="N767">
        <v>0</v>
      </c>
      <c r="O767">
        <v>0.625</v>
      </c>
      <c r="R767">
        <v>12.86</v>
      </c>
      <c r="T767">
        <f t="shared" si="74"/>
        <v>321900</v>
      </c>
      <c r="U767">
        <v>0</v>
      </c>
      <c r="V767">
        <f t="shared" si="75"/>
        <v>0</v>
      </c>
      <c r="W767" t="str">
        <f t="shared" si="76"/>
        <v/>
      </c>
      <c r="X767" t="str">
        <f t="shared" si="77"/>
        <v/>
      </c>
      <c r="AA767" s="16">
        <f t="shared" si="78"/>
        <v>0.50900000000000001</v>
      </c>
      <c r="AB767" s="16">
        <f t="shared" si="79"/>
        <v>8.9999999999999993E-3</v>
      </c>
      <c r="AC767" s="16"/>
    </row>
    <row r="768" spans="1:29" x14ac:dyDescent="0.25">
      <c r="A768" s="2">
        <v>43497</v>
      </c>
      <c r="B768" s="1">
        <v>32</v>
      </c>
      <c r="C768" s="3">
        <v>2000</v>
      </c>
      <c r="D768" s="10">
        <v>0.79503472222222227</v>
      </c>
      <c r="G768">
        <v>2.516</v>
      </c>
      <c r="H768">
        <v>7.5490000000000004</v>
      </c>
      <c r="I768">
        <v>137.584</v>
      </c>
      <c r="J768">
        <v>-2.5960000000000001</v>
      </c>
      <c r="K768">
        <v>99</v>
      </c>
      <c r="L768">
        <v>0.192</v>
      </c>
      <c r="M768">
        <v>0.20399999999999999</v>
      </c>
      <c r="N768">
        <v>0</v>
      </c>
      <c r="O768">
        <v>0.625</v>
      </c>
      <c r="R768">
        <v>12.86</v>
      </c>
      <c r="T768">
        <f t="shared" si="74"/>
        <v>322000</v>
      </c>
      <c r="U768">
        <v>0</v>
      </c>
      <c r="V768">
        <f t="shared" si="75"/>
        <v>0</v>
      </c>
      <c r="W768" t="str">
        <f t="shared" si="76"/>
        <v/>
      </c>
      <c r="X768" t="str">
        <f t="shared" si="77"/>
        <v/>
      </c>
      <c r="AA768" s="16">
        <f t="shared" si="78"/>
        <v>0.499</v>
      </c>
      <c r="AB768" s="16">
        <f t="shared" si="79"/>
        <v>5.0000000000000001E-3</v>
      </c>
      <c r="AC768" s="16"/>
    </row>
    <row r="769" spans="1:29" x14ac:dyDescent="0.25">
      <c r="A769" s="2">
        <v>43497</v>
      </c>
      <c r="B769" s="1">
        <v>32</v>
      </c>
      <c r="C769" s="3">
        <v>2100</v>
      </c>
      <c r="D769" s="10">
        <v>0.8367013888888889</v>
      </c>
      <c r="G769">
        <v>0.503</v>
      </c>
      <c r="H769">
        <v>3.02</v>
      </c>
      <c r="I769">
        <v>186.72200000000001</v>
      </c>
      <c r="J769">
        <v>-2.508</v>
      </c>
      <c r="K769">
        <v>99.9</v>
      </c>
      <c r="L769">
        <v>0.192</v>
      </c>
      <c r="M769">
        <v>0.20499999999999999</v>
      </c>
      <c r="N769">
        <v>0</v>
      </c>
      <c r="O769">
        <v>0.625</v>
      </c>
      <c r="R769">
        <v>12.75</v>
      </c>
      <c r="T769">
        <f t="shared" si="74"/>
        <v>322100</v>
      </c>
      <c r="U769">
        <v>0</v>
      </c>
      <c r="V769">
        <f t="shared" si="75"/>
        <v>0</v>
      </c>
      <c r="W769" t="str">
        <f t="shared" si="76"/>
        <v/>
      </c>
      <c r="X769" t="str">
        <f t="shared" si="77"/>
        <v/>
      </c>
      <c r="AA769" s="16">
        <f t="shared" si="78"/>
        <v>0.50700000000000001</v>
      </c>
      <c r="AB769" s="16">
        <f t="shared" si="79"/>
        <v>1E-3</v>
      </c>
      <c r="AC769" s="16"/>
    </row>
    <row r="770" spans="1:29" x14ac:dyDescent="0.25">
      <c r="A770" s="2">
        <v>43497</v>
      </c>
      <c r="B770" s="1">
        <v>32</v>
      </c>
      <c r="C770" s="3">
        <v>2200</v>
      </c>
      <c r="D770" s="10">
        <v>0.87836805555555564</v>
      </c>
      <c r="G770">
        <v>1.0069999999999999</v>
      </c>
      <c r="H770">
        <v>3.5230000000000001</v>
      </c>
      <c r="I770">
        <v>141.79599999999999</v>
      </c>
      <c r="J770">
        <v>-2.5659999999999998</v>
      </c>
      <c r="K770">
        <v>99.7</v>
      </c>
      <c r="L770">
        <v>0.192</v>
      </c>
      <c r="M770">
        <v>0.20399999999999999</v>
      </c>
      <c r="N770">
        <v>0</v>
      </c>
      <c r="O770">
        <v>0.625</v>
      </c>
      <c r="R770">
        <v>12.64</v>
      </c>
      <c r="T770">
        <f t="shared" si="74"/>
        <v>322200</v>
      </c>
      <c r="U770">
        <v>0</v>
      </c>
      <c r="V770">
        <f t="shared" si="75"/>
        <v>0</v>
      </c>
      <c r="W770" t="str">
        <f t="shared" si="76"/>
        <v/>
      </c>
      <c r="X770" t="str">
        <f t="shared" si="77"/>
        <v/>
      </c>
      <c r="AA770" s="16">
        <f t="shared" si="78"/>
        <v>0.504</v>
      </c>
      <c r="AB770" s="16">
        <f t="shared" si="79"/>
        <v>2E-3</v>
      </c>
      <c r="AC770" s="16"/>
    </row>
    <row r="771" spans="1:29" x14ac:dyDescent="0.25">
      <c r="A771" s="2">
        <v>43497</v>
      </c>
      <c r="B771" s="1">
        <v>32</v>
      </c>
      <c r="C771" s="3">
        <v>2300</v>
      </c>
      <c r="D771" s="10">
        <v>0.92003472222222227</v>
      </c>
      <c r="G771">
        <v>0.503</v>
      </c>
      <c r="H771">
        <v>3.02</v>
      </c>
      <c r="I771">
        <v>172.68199999999999</v>
      </c>
      <c r="J771">
        <v>-2.363</v>
      </c>
      <c r="K771">
        <v>98.8</v>
      </c>
      <c r="L771">
        <v>0.192</v>
      </c>
      <c r="M771">
        <v>0.20399999999999999</v>
      </c>
      <c r="N771">
        <v>0</v>
      </c>
      <c r="O771">
        <v>0.625</v>
      </c>
      <c r="R771">
        <v>12.64</v>
      </c>
      <c r="T771">
        <f t="shared" si="74"/>
        <v>322300</v>
      </c>
      <c r="U771">
        <v>0</v>
      </c>
      <c r="V771">
        <f t="shared" si="75"/>
        <v>0</v>
      </c>
      <c r="W771" t="str">
        <f t="shared" si="76"/>
        <v/>
      </c>
      <c r="X771" t="str">
        <f t="shared" si="77"/>
        <v/>
      </c>
      <c r="AA771" s="16">
        <f t="shared" si="78"/>
        <v>0.50700000000000001</v>
      </c>
      <c r="AB771" s="16">
        <f t="shared" si="79"/>
        <v>6.0000000000000001E-3</v>
      </c>
      <c r="AC771" s="16"/>
    </row>
    <row r="772" spans="1:29" x14ac:dyDescent="0.25">
      <c r="A772" s="2">
        <v>43497</v>
      </c>
      <c r="B772" s="1">
        <v>32</v>
      </c>
      <c r="C772" s="3">
        <v>2400</v>
      </c>
      <c r="D772" s="10">
        <v>0.9617013888888889</v>
      </c>
      <c r="G772">
        <v>1.0069999999999999</v>
      </c>
      <c r="H772">
        <v>4.0259999999999998</v>
      </c>
      <c r="I772">
        <v>176.89400000000001</v>
      </c>
      <c r="J772">
        <v>-2.742</v>
      </c>
      <c r="K772">
        <v>98.6</v>
      </c>
      <c r="L772">
        <v>0.192</v>
      </c>
      <c r="M772">
        <v>0.20399999999999999</v>
      </c>
      <c r="N772">
        <v>0</v>
      </c>
      <c r="O772">
        <v>0.625</v>
      </c>
      <c r="R772">
        <v>12.64</v>
      </c>
      <c r="T772">
        <f t="shared" si="74"/>
        <v>322400</v>
      </c>
      <c r="U772">
        <v>0</v>
      </c>
      <c r="V772">
        <f t="shared" si="75"/>
        <v>0</v>
      </c>
      <c r="W772">
        <f t="shared" si="76"/>
        <v>0.192</v>
      </c>
      <c r="X772">
        <f t="shared" si="77"/>
        <v>0.20399999999999999</v>
      </c>
      <c r="AA772" s="16">
        <f t="shared" si="78"/>
        <v>0.49199999999999999</v>
      </c>
      <c r="AB772" s="16">
        <f t="shared" si="79"/>
        <v>7.0000000000000001E-3</v>
      </c>
      <c r="AC772" s="16"/>
    </row>
    <row r="773" spans="1:29" x14ac:dyDescent="0.25">
      <c r="A773" s="2">
        <v>43498</v>
      </c>
      <c r="B773" s="1">
        <v>33</v>
      </c>
      <c r="C773" s="3">
        <v>100</v>
      </c>
      <c r="D773" s="10">
        <v>3.3680555555555551E-3</v>
      </c>
      <c r="G773">
        <v>1.51</v>
      </c>
      <c r="H773">
        <v>4.0259999999999998</v>
      </c>
      <c r="I773">
        <v>197.953</v>
      </c>
      <c r="J773">
        <v>-3.1240000000000001</v>
      </c>
      <c r="K773">
        <v>99.1</v>
      </c>
      <c r="L773">
        <v>0.192</v>
      </c>
      <c r="M773">
        <v>0.20499999999999999</v>
      </c>
      <c r="N773">
        <v>0</v>
      </c>
      <c r="O773">
        <v>0.625</v>
      </c>
      <c r="R773">
        <v>12.53</v>
      </c>
      <c r="T773">
        <f t="shared" ref="T773:T836" si="80">B773*10000+C773</f>
        <v>330100</v>
      </c>
      <c r="U773">
        <v>0</v>
      </c>
      <c r="V773">
        <f t="shared" ref="V773:V836" si="81">IF(O773&lt;1,0,ROUND(O773,1))</f>
        <v>0</v>
      </c>
      <c r="W773" t="str">
        <f t="shared" ref="W773:W836" si="82">IF(C773=2400,ROUND(L773,3),"")</f>
        <v/>
      </c>
      <c r="X773" t="str">
        <f t="shared" ref="X773:X836" si="83">IF(C773=2400,ROUND(M773,3),"")</f>
        <v/>
      </c>
      <c r="AA773" s="16">
        <f t="shared" ref="AA773:AA836" si="84">ROUND((0.6105*(EXP((17.273*J773)/(J773+237.3))))*K773/100,3)</f>
        <v>0.48</v>
      </c>
      <c r="AB773" s="16">
        <f t="shared" ref="AB773:AB836" si="85">ROUND(AA773/K773*(100-K773),3)</f>
        <v>4.0000000000000001E-3</v>
      </c>
      <c r="AC773" s="16"/>
    </row>
    <row r="774" spans="1:29" x14ac:dyDescent="0.25">
      <c r="A774" s="2">
        <v>43498</v>
      </c>
      <c r="B774" s="1">
        <v>33</v>
      </c>
      <c r="C774" s="3">
        <v>200</v>
      </c>
      <c r="D774" s="10">
        <v>4.5034722222222219E-2</v>
      </c>
      <c r="G774">
        <v>2.516</v>
      </c>
      <c r="H774">
        <v>6.5430000000000001</v>
      </c>
      <c r="I774">
        <v>204.97300000000001</v>
      </c>
      <c r="J774">
        <v>-4.2270000000000003</v>
      </c>
      <c r="K774">
        <v>98.8</v>
      </c>
      <c r="L774">
        <v>0.192</v>
      </c>
      <c r="M774">
        <v>0.20499999999999999</v>
      </c>
      <c r="N774">
        <v>0</v>
      </c>
      <c r="O774">
        <v>0.625</v>
      </c>
      <c r="R774">
        <v>12.53</v>
      </c>
      <c r="T774">
        <f t="shared" si="80"/>
        <v>330200</v>
      </c>
      <c r="U774">
        <v>0</v>
      </c>
      <c r="V774">
        <f t="shared" si="81"/>
        <v>0</v>
      </c>
      <c r="W774" t="str">
        <f t="shared" si="82"/>
        <v/>
      </c>
      <c r="X774" t="str">
        <f t="shared" si="83"/>
        <v/>
      </c>
      <c r="AA774" s="16">
        <f t="shared" si="84"/>
        <v>0.441</v>
      </c>
      <c r="AB774" s="16">
        <f t="shared" si="85"/>
        <v>5.0000000000000001E-3</v>
      </c>
      <c r="AC774" s="16"/>
    </row>
    <row r="775" spans="1:29" x14ac:dyDescent="0.25">
      <c r="A775" s="2">
        <v>43498</v>
      </c>
      <c r="B775" s="1">
        <v>33</v>
      </c>
      <c r="C775" s="3">
        <v>300</v>
      </c>
      <c r="D775" s="10">
        <v>8.6701388888888897E-2</v>
      </c>
      <c r="G775">
        <v>2.0129999999999999</v>
      </c>
      <c r="H775">
        <v>4.5289999999999999</v>
      </c>
      <c r="I775">
        <v>213.39599999999999</v>
      </c>
      <c r="J775">
        <v>-4.016</v>
      </c>
      <c r="K775">
        <v>98.6</v>
      </c>
      <c r="L775">
        <v>0.192</v>
      </c>
      <c r="M775">
        <v>0.20399999999999999</v>
      </c>
      <c r="N775">
        <v>0</v>
      </c>
      <c r="O775">
        <v>0.625</v>
      </c>
      <c r="R775">
        <v>12.53</v>
      </c>
      <c r="T775">
        <f t="shared" si="80"/>
        <v>330300</v>
      </c>
      <c r="U775">
        <v>0</v>
      </c>
      <c r="V775">
        <f t="shared" si="81"/>
        <v>0</v>
      </c>
      <c r="W775" t="str">
        <f t="shared" si="82"/>
        <v/>
      </c>
      <c r="X775" t="str">
        <f t="shared" si="83"/>
        <v/>
      </c>
      <c r="AA775" s="16">
        <f t="shared" si="84"/>
        <v>0.44700000000000001</v>
      </c>
      <c r="AB775" s="16">
        <f t="shared" si="85"/>
        <v>6.0000000000000001E-3</v>
      </c>
      <c r="AC775" s="16"/>
    </row>
    <row r="776" spans="1:29" x14ac:dyDescent="0.25">
      <c r="A776" s="2">
        <v>43498</v>
      </c>
      <c r="B776" s="1">
        <v>33</v>
      </c>
      <c r="C776" s="3">
        <v>400</v>
      </c>
      <c r="D776" s="10">
        <v>0.12836805555555555</v>
      </c>
      <c r="G776">
        <v>2.516</v>
      </c>
      <c r="H776">
        <v>4.5289999999999999</v>
      </c>
      <c r="I776">
        <v>214.8</v>
      </c>
      <c r="J776">
        <v>-4.3179999999999996</v>
      </c>
      <c r="K776">
        <v>98.6</v>
      </c>
      <c r="L776">
        <v>0.192</v>
      </c>
      <c r="M776">
        <v>0.20499999999999999</v>
      </c>
      <c r="N776">
        <v>0</v>
      </c>
      <c r="O776">
        <v>0.625</v>
      </c>
      <c r="R776">
        <v>12.53</v>
      </c>
      <c r="T776">
        <f t="shared" si="80"/>
        <v>330400</v>
      </c>
      <c r="U776">
        <v>0</v>
      </c>
      <c r="V776">
        <f t="shared" si="81"/>
        <v>0</v>
      </c>
      <c r="W776" t="str">
        <f t="shared" si="82"/>
        <v/>
      </c>
      <c r="X776" t="str">
        <f t="shared" si="83"/>
        <v/>
      </c>
      <c r="AA776" s="16">
        <f t="shared" si="84"/>
        <v>0.437</v>
      </c>
      <c r="AB776" s="16">
        <f t="shared" si="85"/>
        <v>6.0000000000000001E-3</v>
      </c>
      <c r="AC776" s="16"/>
    </row>
    <row r="777" spans="1:29" x14ac:dyDescent="0.25">
      <c r="A777" s="2">
        <v>43498</v>
      </c>
      <c r="B777" s="1">
        <v>33</v>
      </c>
      <c r="C777" s="3">
        <v>500</v>
      </c>
      <c r="D777" s="10">
        <v>0.17003472222222224</v>
      </c>
      <c r="G777">
        <v>4.5289999999999999</v>
      </c>
      <c r="H777">
        <v>9.5619999999999994</v>
      </c>
      <c r="I777">
        <v>216.20400000000001</v>
      </c>
      <c r="J777">
        <v>-4.4390000000000001</v>
      </c>
      <c r="K777">
        <v>98.6</v>
      </c>
      <c r="L777">
        <v>0.192</v>
      </c>
      <c r="M777">
        <v>0.20399999999999999</v>
      </c>
      <c r="N777">
        <v>0</v>
      </c>
      <c r="O777">
        <v>0.625</v>
      </c>
      <c r="R777">
        <v>12.53</v>
      </c>
      <c r="T777">
        <f t="shared" si="80"/>
        <v>330500</v>
      </c>
      <c r="U777">
        <v>0</v>
      </c>
      <c r="V777">
        <f t="shared" si="81"/>
        <v>0</v>
      </c>
      <c r="W777" t="str">
        <f t="shared" si="82"/>
        <v/>
      </c>
      <c r="X777" t="str">
        <f t="shared" si="83"/>
        <v/>
      </c>
      <c r="AA777" s="16">
        <f t="shared" si="84"/>
        <v>0.433</v>
      </c>
      <c r="AB777" s="16">
        <f t="shared" si="85"/>
        <v>6.0000000000000001E-3</v>
      </c>
      <c r="AC777" s="16"/>
    </row>
    <row r="778" spans="1:29" x14ac:dyDescent="0.25">
      <c r="A778" s="2">
        <v>43498</v>
      </c>
      <c r="B778" s="1">
        <v>33</v>
      </c>
      <c r="C778" s="3">
        <v>600</v>
      </c>
      <c r="D778" s="10">
        <v>0.2117013888888889</v>
      </c>
      <c r="G778">
        <v>5.0330000000000004</v>
      </c>
      <c r="H778">
        <v>9.5619999999999994</v>
      </c>
      <c r="I778">
        <v>211.99199999999999</v>
      </c>
      <c r="J778">
        <v>-4.59</v>
      </c>
      <c r="K778">
        <v>98.1</v>
      </c>
      <c r="L778">
        <v>0.192</v>
      </c>
      <c r="M778">
        <v>0.20399999999999999</v>
      </c>
      <c r="N778">
        <v>0</v>
      </c>
      <c r="O778">
        <v>0.625</v>
      </c>
      <c r="R778">
        <v>12.53</v>
      </c>
      <c r="T778">
        <f t="shared" si="80"/>
        <v>330600</v>
      </c>
      <c r="U778">
        <v>0</v>
      </c>
      <c r="V778">
        <f t="shared" si="81"/>
        <v>0</v>
      </c>
      <c r="W778" t="str">
        <f t="shared" si="82"/>
        <v/>
      </c>
      <c r="X778" t="str">
        <f t="shared" si="83"/>
        <v/>
      </c>
      <c r="AA778" s="16">
        <f t="shared" si="84"/>
        <v>0.42599999999999999</v>
      </c>
      <c r="AB778" s="16">
        <f t="shared" si="85"/>
        <v>8.0000000000000002E-3</v>
      </c>
      <c r="AC778" s="16"/>
    </row>
    <row r="779" spans="1:29" x14ac:dyDescent="0.25">
      <c r="A779" s="2">
        <v>43498</v>
      </c>
      <c r="B779" s="1">
        <v>33</v>
      </c>
      <c r="C779" s="3">
        <v>700</v>
      </c>
      <c r="D779" s="10">
        <v>0.25336805555555558</v>
      </c>
      <c r="G779">
        <v>4.5289999999999999</v>
      </c>
      <c r="H779">
        <v>8.0519999999999996</v>
      </c>
      <c r="I779">
        <v>204.97300000000001</v>
      </c>
      <c r="J779">
        <v>-5.4180000000000001</v>
      </c>
      <c r="K779">
        <v>97.3</v>
      </c>
      <c r="L779">
        <v>0.192</v>
      </c>
      <c r="M779">
        <v>0.20499999999999999</v>
      </c>
      <c r="N779">
        <v>0</v>
      </c>
      <c r="O779">
        <v>0.625</v>
      </c>
      <c r="R779">
        <v>12.53</v>
      </c>
      <c r="T779">
        <f t="shared" si="80"/>
        <v>330700</v>
      </c>
      <c r="U779">
        <v>0</v>
      </c>
      <c r="V779">
        <f t="shared" si="81"/>
        <v>0</v>
      </c>
      <c r="W779" t="str">
        <f t="shared" si="82"/>
        <v/>
      </c>
      <c r="X779" t="str">
        <f t="shared" si="83"/>
        <v/>
      </c>
      <c r="AA779" s="16">
        <f t="shared" si="84"/>
        <v>0.39700000000000002</v>
      </c>
      <c r="AB779" s="16">
        <f t="shared" si="85"/>
        <v>1.0999999999999999E-2</v>
      </c>
      <c r="AC779" s="16"/>
    </row>
    <row r="780" spans="1:29" x14ac:dyDescent="0.25">
      <c r="A780" s="2">
        <v>43498</v>
      </c>
      <c r="B780" s="1">
        <v>33</v>
      </c>
      <c r="C780" s="3">
        <v>800</v>
      </c>
      <c r="D780" s="10">
        <v>0.29503472222222221</v>
      </c>
      <c r="G780">
        <v>5.0330000000000004</v>
      </c>
      <c r="H780">
        <v>9.0589999999999993</v>
      </c>
      <c r="I780">
        <v>210.58799999999999</v>
      </c>
      <c r="J780">
        <v>-5.2949999999999999</v>
      </c>
      <c r="K780">
        <v>95.5</v>
      </c>
      <c r="L780">
        <v>0.192</v>
      </c>
      <c r="M780">
        <v>0.20499999999999999</v>
      </c>
      <c r="N780">
        <v>0</v>
      </c>
      <c r="O780">
        <v>0.625</v>
      </c>
      <c r="R780">
        <v>12.53</v>
      </c>
      <c r="T780">
        <f t="shared" si="80"/>
        <v>330800</v>
      </c>
      <c r="U780">
        <v>8.3000000000000007</v>
      </c>
      <c r="V780">
        <f t="shared" si="81"/>
        <v>0</v>
      </c>
      <c r="W780" t="str">
        <f t="shared" si="82"/>
        <v/>
      </c>
      <c r="X780" t="str">
        <f t="shared" si="83"/>
        <v/>
      </c>
      <c r="AA780" s="16">
        <f t="shared" si="84"/>
        <v>0.39300000000000002</v>
      </c>
      <c r="AB780" s="16">
        <f t="shared" si="85"/>
        <v>1.9E-2</v>
      </c>
      <c r="AC780" s="16"/>
    </row>
    <row r="781" spans="1:29" x14ac:dyDescent="0.25">
      <c r="A781" s="2">
        <v>43498</v>
      </c>
      <c r="B781" s="1">
        <v>33</v>
      </c>
      <c r="C781" s="3">
        <v>900</v>
      </c>
      <c r="D781" s="10">
        <v>0.33670138888888884</v>
      </c>
      <c r="G781">
        <v>4.5289999999999999</v>
      </c>
      <c r="H781">
        <v>9.0589999999999993</v>
      </c>
      <c r="I781">
        <v>214.8</v>
      </c>
      <c r="J781">
        <v>-5.202</v>
      </c>
      <c r="K781">
        <v>89.6</v>
      </c>
      <c r="L781">
        <v>0.192</v>
      </c>
      <c r="M781">
        <v>0.20499999999999999</v>
      </c>
      <c r="N781">
        <v>0</v>
      </c>
      <c r="O781">
        <v>14.375</v>
      </c>
      <c r="R781">
        <v>12.75</v>
      </c>
      <c r="T781">
        <f t="shared" si="80"/>
        <v>330900</v>
      </c>
      <c r="U781">
        <v>114.7</v>
      </c>
      <c r="V781">
        <f t="shared" si="81"/>
        <v>14.4</v>
      </c>
      <c r="W781" t="str">
        <f t="shared" si="82"/>
        <v/>
      </c>
      <c r="X781" t="str">
        <f t="shared" si="83"/>
        <v/>
      </c>
      <c r="AA781" s="16">
        <f t="shared" si="84"/>
        <v>0.371</v>
      </c>
      <c r="AB781" s="16">
        <f t="shared" si="85"/>
        <v>4.2999999999999997E-2</v>
      </c>
      <c r="AC781" s="16"/>
    </row>
    <row r="782" spans="1:29" x14ac:dyDescent="0.25">
      <c r="A782" s="2">
        <v>43498</v>
      </c>
      <c r="B782" s="1">
        <v>33</v>
      </c>
      <c r="C782" s="3">
        <v>1000</v>
      </c>
      <c r="D782" s="10">
        <v>0.37836805555555553</v>
      </c>
      <c r="G782">
        <v>5.5359999999999996</v>
      </c>
      <c r="H782">
        <v>9.5619999999999994</v>
      </c>
      <c r="I782">
        <v>210.58799999999999</v>
      </c>
      <c r="J782">
        <v>-3.7170000000000001</v>
      </c>
      <c r="K782">
        <v>81.900000000000006</v>
      </c>
      <c r="L782">
        <v>0.192</v>
      </c>
      <c r="M782">
        <v>0.20399999999999999</v>
      </c>
      <c r="N782">
        <v>0</v>
      </c>
      <c r="O782">
        <v>244.375</v>
      </c>
      <c r="R782">
        <v>13.5</v>
      </c>
      <c r="T782">
        <f t="shared" si="80"/>
        <v>331000</v>
      </c>
      <c r="U782">
        <v>247</v>
      </c>
      <c r="V782">
        <f t="shared" si="81"/>
        <v>244.4</v>
      </c>
      <c r="W782" t="str">
        <f t="shared" si="82"/>
        <v/>
      </c>
      <c r="X782" t="str">
        <f t="shared" si="83"/>
        <v/>
      </c>
      <c r="AA782" s="16">
        <f t="shared" si="84"/>
        <v>0.38</v>
      </c>
      <c r="AB782" s="16">
        <f t="shared" si="85"/>
        <v>8.4000000000000005E-2</v>
      </c>
      <c r="AC782" s="16"/>
    </row>
    <row r="783" spans="1:29" x14ac:dyDescent="0.25">
      <c r="A783" s="2">
        <v>43498</v>
      </c>
      <c r="B783" s="1">
        <v>33</v>
      </c>
      <c r="C783" s="3">
        <v>1100</v>
      </c>
      <c r="D783" s="10">
        <v>0.42003472222222221</v>
      </c>
      <c r="G783">
        <v>6.0389999999999997</v>
      </c>
      <c r="H783">
        <v>11.071999999999999</v>
      </c>
      <c r="I783">
        <v>204.97300000000001</v>
      </c>
      <c r="J783">
        <v>-3.0059999999999998</v>
      </c>
      <c r="K783">
        <v>77.099999999999994</v>
      </c>
      <c r="L783">
        <v>0.192</v>
      </c>
      <c r="M783">
        <v>0.20399999999999999</v>
      </c>
      <c r="N783">
        <v>0</v>
      </c>
      <c r="O783">
        <v>323.125</v>
      </c>
      <c r="R783">
        <v>13.28</v>
      </c>
      <c r="T783">
        <f t="shared" si="80"/>
        <v>331100</v>
      </c>
      <c r="U783">
        <v>348.5</v>
      </c>
      <c r="V783">
        <f t="shared" si="81"/>
        <v>323.10000000000002</v>
      </c>
      <c r="W783" t="str">
        <f t="shared" si="82"/>
        <v/>
      </c>
      <c r="X783" t="str">
        <f t="shared" si="83"/>
        <v/>
      </c>
      <c r="AA783" s="16">
        <f t="shared" si="84"/>
        <v>0.377</v>
      </c>
      <c r="AB783" s="16">
        <f t="shared" si="85"/>
        <v>0.112</v>
      </c>
      <c r="AC783" s="16"/>
    </row>
    <row r="784" spans="1:29" x14ac:dyDescent="0.25">
      <c r="A784" s="2">
        <v>43498</v>
      </c>
      <c r="B784" s="1">
        <v>33</v>
      </c>
      <c r="C784" s="3">
        <v>1200</v>
      </c>
      <c r="D784" s="10">
        <v>0.46170138888888884</v>
      </c>
      <c r="G784">
        <v>5.5359999999999996</v>
      </c>
      <c r="H784">
        <v>9.5619999999999994</v>
      </c>
      <c r="I784">
        <v>204.97300000000001</v>
      </c>
      <c r="J784">
        <v>-2.16</v>
      </c>
      <c r="K784">
        <v>71.099999999999994</v>
      </c>
      <c r="L784">
        <v>0.192</v>
      </c>
      <c r="M784">
        <v>0.20499999999999999</v>
      </c>
      <c r="N784">
        <v>0</v>
      </c>
      <c r="O784">
        <v>441.875</v>
      </c>
      <c r="R784">
        <v>13.39</v>
      </c>
      <c r="T784">
        <f t="shared" si="80"/>
        <v>331200</v>
      </c>
      <c r="U784">
        <v>403.8</v>
      </c>
      <c r="V784">
        <f t="shared" si="81"/>
        <v>441.9</v>
      </c>
      <c r="W784" t="str">
        <f t="shared" si="82"/>
        <v/>
      </c>
      <c r="X784" t="str">
        <f t="shared" si="83"/>
        <v/>
      </c>
      <c r="AA784" s="16">
        <f t="shared" si="84"/>
        <v>0.37</v>
      </c>
      <c r="AB784" s="16">
        <f t="shared" si="85"/>
        <v>0.15</v>
      </c>
      <c r="AC784" s="16"/>
    </row>
    <row r="785" spans="1:29" x14ac:dyDescent="0.25">
      <c r="A785" s="2">
        <v>43498</v>
      </c>
      <c r="B785" s="1">
        <v>33</v>
      </c>
      <c r="C785" s="3">
        <v>1300</v>
      </c>
      <c r="D785" s="10">
        <v>0.50336805555555553</v>
      </c>
      <c r="G785">
        <v>4.5289999999999999</v>
      </c>
      <c r="H785">
        <v>9.5619999999999994</v>
      </c>
      <c r="I785">
        <v>214.8</v>
      </c>
      <c r="J785">
        <v>-1.8420000000000001</v>
      </c>
      <c r="K785">
        <v>67.5</v>
      </c>
      <c r="L785">
        <v>0.192</v>
      </c>
      <c r="M785">
        <v>0.20499999999999999</v>
      </c>
      <c r="N785">
        <v>0</v>
      </c>
      <c r="O785">
        <v>465.625</v>
      </c>
      <c r="R785">
        <v>13.39</v>
      </c>
      <c r="T785">
        <f t="shared" si="80"/>
        <v>331300</v>
      </c>
      <c r="U785">
        <v>406.8</v>
      </c>
      <c r="V785">
        <f t="shared" si="81"/>
        <v>465.6</v>
      </c>
      <c r="W785" t="str">
        <f t="shared" si="82"/>
        <v/>
      </c>
      <c r="X785" t="str">
        <f t="shared" si="83"/>
        <v/>
      </c>
      <c r="AA785" s="16">
        <f t="shared" si="84"/>
        <v>0.36</v>
      </c>
      <c r="AB785" s="16">
        <f t="shared" si="85"/>
        <v>0.17299999999999999</v>
      </c>
      <c r="AC785" s="16"/>
    </row>
    <row r="786" spans="1:29" x14ac:dyDescent="0.25">
      <c r="A786" s="2">
        <v>43498</v>
      </c>
      <c r="B786" s="1">
        <v>33</v>
      </c>
      <c r="C786" s="3">
        <v>1400</v>
      </c>
      <c r="D786" s="10">
        <v>0.54503472222222216</v>
      </c>
      <c r="G786">
        <v>5.0330000000000004</v>
      </c>
      <c r="H786">
        <v>9.5619999999999994</v>
      </c>
      <c r="I786">
        <v>197.953</v>
      </c>
      <c r="J786">
        <v>-2.044</v>
      </c>
      <c r="K786">
        <v>67.2</v>
      </c>
      <c r="L786">
        <v>0.192</v>
      </c>
      <c r="M786">
        <v>0.20499999999999999</v>
      </c>
      <c r="N786">
        <v>0</v>
      </c>
      <c r="O786">
        <v>470.625</v>
      </c>
      <c r="R786">
        <v>13.28</v>
      </c>
      <c r="T786">
        <f t="shared" si="80"/>
        <v>331400</v>
      </c>
      <c r="U786">
        <v>357.3</v>
      </c>
      <c r="V786">
        <f t="shared" si="81"/>
        <v>470.6</v>
      </c>
      <c r="W786" t="str">
        <f t="shared" si="82"/>
        <v/>
      </c>
      <c r="X786" t="str">
        <f t="shared" si="83"/>
        <v/>
      </c>
      <c r="AA786" s="16">
        <f t="shared" si="84"/>
        <v>0.35299999999999998</v>
      </c>
      <c r="AB786" s="16">
        <f t="shared" si="85"/>
        <v>0.17199999999999999</v>
      </c>
      <c r="AC786" s="16"/>
    </row>
    <row r="787" spans="1:29" x14ac:dyDescent="0.25">
      <c r="A787" s="2">
        <v>43498</v>
      </c>
      <c r="B787" s="1">
        <v>33</v>
      </c>
      <c r="C787" s="3">
        <v>1500</v>
      </c>
      <c r="D787" s="10">
        <v>0.5867013888888889</v>
      </c>
      <c r="G787">
        <v>4.5289999999999999</v>
      </c>
      <c r="H787">
        <v>8.0519999999999996</v>
      </c>
      <c r="I787">
        <v>214.8</v>
      </c>
      <c r="J787">
        <v>-3.4489999999999998</v>
      </c>
      <c r="K787">
        <v>70.5</v>
      </c>
      <c r="L787">
        <v>0.192</v>
      </c>
      <c r="M787">
        <v>0.20499999999999999</v>
      </c>
      <c r="N787">
        <v>0</v>
      </c>
      <c r="O787">
        <v>123.125</v>
      </c>
      <c r="R787">
        <v>13.61</v>
      </c>
      <c r="T787">
        <f t="shared" si="80"/>
        <v>331500</v>
      </c>
      <c r="U787">
        <v>260.7</v>
      </c>
      <c r="V787">
        <f t="shared" si="81"/>
        <v>123.1</v>
      </c>
      <c r="W787" t="str">
        <f t="shared" si="82"/>
        <v/>
      </c>
      <c r="X787" t="str">
        <f t="shared" si="83"/>
        <v/>
      </c>
      <c r="AA787" s="16">
        <f t="shared" si="84"/>
        <v>0.33400000000000002</v>
      </c>
      <c r="AB787" s="16">
        <f t="shared" si="85"/>
        <v>0.14000000000000001</v>
      </c>
      <c r="AC787" s="16"/>
    </row>
    <row r="788" spans="1:29" x14ac:dyDescent="0.25">
      <c r="A788" s="2">
        <v>43498</v>
      </c>
      <c r="B788" s="1">
        <v>33</v>
      </c>
      <c r="C788" s="3">
        <v>1600</v>
      </c>
      <c r="D788" s="10">
        <v>0.62836805555555553</v>
      </c>
      <c r="G788">
        <v>4.5289999999999999</v>
      </c>
      <c r="H788">
        <v>8.5559999999999992</v>
      </c>
      <c r="I788">
        <v>228.839</v>
      </c>
      <c r="J788">
        <v>-3.2709999999999999</v>
      </c>
      <c r="K788">
        <v>72.8</v>
      </c>
      <c r="L788">
        <v>0.192</v>
      </c>
      <c r="M788">
        <v>0.20399999999999999</v>
      </c>
      <c r="N788">
        <v>0</v>
      </c>
      <c r="O788">
        <v>118.125</v>
      </c>
      <c r="R788">
        <v>13.82</v>
      </c>
      <c r="T788">
        <f t="shared" si="80"/>
        <v>331600</v>
      </c>
      <c r="U788">
        <v>130.5</v>
      </c>
      <c r="V788">
        <f t="shared" si="81"/>
        <v>118.1</v>
      </c>
      <c r="W788" t="str">
        <f t="shared" si="82"/>
        <v/>
      </c>
      <c r="X788" t="str">
        <f t="shared" si="83"/>
        <v/>
      </c>
      <c r="AA788" s="16">
        <f t="shared" si="84"/>
        <v>0.34899999999999998</v>
      </c>
      <c r="AB788" s="16">
        <f t="shared" si="85"/>
        <v>0.13</v>
      </c>
      <c r="AC788" s="16"/>
    </row>
    <row r="789" spans="1:29" x14ac:dyDescent="0.25">
      <c r="A789" s="2">
        <v>43498</v>
      </c>
      <c r="B789" s="1">
        <v>33</v>
      </c>
      <c r="C789" s="3">
        <v>1700</v>
      </c>
      <c r="D789" s="10">
        <v>0.67003472222222227</v>
      </c>
      <c r="G789">
        <v>3.02</v>
      </c>
      <c r="H789">
        <v>7.5490000000000004</v>
      </c>
      <c r="I789">
        <v>242.87799999999999</v>
      </c>
      <c r="J789">
        <v>-4.7729999999999997</v>
      </c>
      <c r="K789">
        <v>77.8</v>
      </c>
      <c r="L789">
        <v>0.192</v>
      </c>
      <c r="M789">
        <v>0.20399999999999999</v>
      </c>
      <c r="N789">
        <v>0</v>
      </c>
      <c r="O789">
        <v>45.625</v>
      </c>
      <c r="R789">
        <v>13.5</v>
      </c>
      <c r="T789">
        <f t="shared" si="80"/>
        <v>331700</v>
      </c>
      <c r="U789">
        <v>14.5</v>
      </c>
      <c r="V789">
        <f t="shared" si="81"/>
        <v>45.6</v>
      </c>
      <c r="W789" t="str">
        <f t="shared" si="82"/>
        <v/>
      </c>
      <c r="X789" t="str">
        <f t="shared" si="83"/>
        <v/>
      </c>
      <c r="AA789" s="16">
        <f t="shared" si="84"/>
        <v>0.33300000000000002</v>
      </c>
      <c r="AB789" s="16">
        <f t="shared" si="85"/>
        <v>9.5000000000000001E-2</v>
      </c>
      <c r="AC789" s="16"/>
    </row>
    <row r="790" spans="1:29" x14ac:dyDescent="0.25">
      <c r="A790" s="2">
        <v>43498</v>
      </c>
      <c r="B790" s="1">
        <v>33</v>
      </c>
      <c r="C790" s="3">
        <v>1800</v>
      </c>
      <c r="D790" s="10">
        <v>0.7117013888888889</v>
      </c>
      <c r="G790">
        <v>1.51</v>
      </c>
      <c r="H790">
        <v>4.5289999999999999</v>
      </c>
      <c r="I790">
        <v>224.62700000000001</v>
      </c>
      <c r="J790">
        <v>-5.8849999999999998</v>
      </c>
      <c r="K790">
        <v>81.400000000000006</v>
      </c>
      <c r="L790">
        <v>0.192</v>
      </c>
      <c r="M790">
        <v>0.20399999999999999</v>
      </c>
      <c r="N790">
        <v>0</v>
      </c>
      <c r="O790">
        <v>1.875</v>
      </c>
      <c r="R790">
        <v>13.18</v>
      </c>
      <c r="T790">
        <f t="shared" si="80"/>
        <v>331800</v>
      </c>
      <c r="U790">
        <v>0</v>
      </c>
      <c r="V790">
        <f t="shared" si="81"/>
        <v>1.9</v>
      </c>
      <c r="W790" t="str">
        <f t="shared" si="82"/>
        <v/>
      </c>
      <c r="X790" t="str">
        <f t="shared" si="83"/>
        <v/>
      </c>
      <c r="AA790" s="16">
        <f t="shared" si="84"/>
        <v>0.32</v>
      </c>
      <c r="AB790" s="16">
        <f t="shared" si="85"/>
        <v>7.2999999999999995E-2</v>
      </c>
      <c r="AC790" s="16"/>
    </row>
    <row r="791" spans="1:29" x14ac:dyDescent="0.25">
      <c r="A791" s="2">
        <v>43498</v>
      </c>
      <c r="B791" s="1">
        <v>33</v>
      </c>
      <c r="C791" s="3">
        <v>1900</v>
      </c>
      <c r="D791" s="10">
        <v>0.75336805555555564</v>
      </c>
      <c r="G791">
        <v>0</v>
      </c>
      <c r="H791">
        <v>2.0129999999999999</v>
      </c>
      <c r="I791">
        <v>220.416</v>
      </c>
      <c r="J791">
        <v>-6.77</v>
      </c>
      <c r="K791">
        <v>87</v>
      </c>
      <c r="L791">
        <v>0.192</v>
      </c>
      <c r="M791">
        <v>0.20499999999999999</v>
      </c>
      <c r="N791">
        <v>0</v>
      </c>
      <c r="O791">
        <v>0.625</v>
      </c>
      <c r="R791">
        <v>12.96</v>
      </c>
      <c r="T791">
        <f t="shared" si="80"/>
        <v>331900</v>
      </c>
      <c r="U791">
        <v>0</v>
      </c>
      <c r="V791">
        <f t="shared" si="81"/>
        <v>0</v>
      </c>
      <c r="W791" t="str">
        <f t="shared" si="82"/>
        <v/>
      </c>
      <c r="X791" t="str">
        <f t="shared" si="83"/>
        <v/>
      </c>
      <c r="AA791" s="16">
        <f t="shared" si="84"/>
        <v>0.32</v>
      </c>
      <c r="AB791" s="16">
        <f t="shared" si="85"/>
        <v>4.8000000000000001E-2</v>
      </c>
      <c r="AC791" s="16"/>
    </row>
    <row r="792" spans="1:29" x14ac:dyDescent="0.25">
      <c r="A792" s="2">
        <v>43498</v>
      </c>
      <c r="B792" s="1">
        <v>33</v>
      </c>
      <c r="C792" s="3">
        <v>2000</v>
      </c>
      <c r="D792" s="10">
        <v>0.79503472222222227</v>
      </c>
      <c r="G792">
        <v>0.503</v>
      </c>
      <c r="H792">
        <v>2.0129999999999999</v>
      </c>
      <c r="I792">
        <v>214.8</v>
      </c>
      <c r="J792">
        <v>-6.9619999999999997</v>
      </c>
      <c r="K792">
        <v>91.7</v>
      </c>
      <c r="L792">
        <v>0.192</v>
      </c>
      <c r="M792">
        <v>0.20499999999999999</v>
      </c>
      <c r="N792">
        <v>0</v>
      </c>
      <c r="O792">
        <v>0.625</v>
      </c>
      <c r="R792">
        <v>12.86</v>
      </c>
      <c r="T792">
        <f t="shared" si="80"/>
        <v>332000</v>
      </c>
      <c r="U792">
        <v>0</v>
      </c>
      <c r="V792">
        <f t="shared" si="81"/>
        <v>0</v>
      </c>
      <c r="W792" t="str">
        <f t="shared" si="82"/>
        <v/>
      </c>
      <c r="X792" t="str">
        <f t="shared" si="83"/>
        <v/>
      </c>
      <c r="AA792" s="16">
        <f t="shared" si="84"/>
        <v>0.33200000000000002</v>
      </c>
      <c r="AB792" s="16">
        <f t="shared" si="85"/>
        <v>0.03</v>
      </c>
      <c r="AC792" s="16"/>
    </row>
    <row r="793" spans="1:29" x14ac:dyDescent="0.25">
      <c r="A793" s="2">
        <v>43498</v>
      </c>
      <c r="B793" s="1">
        <v>33</v>
      </c>
      <c r="C793" s="3">
        <v>2100</v>
      </c>
      <c r="D793" s="10">
        <v>0.8367013888888889</v>
      </c>
      <c r="G793">
        <v>0.503</v>
      </c>
      <c r="H793">
        <v>2.0129999999999999</v>
      </c>
      <c r="I793">
        <v>346.76900000000001</v>
      </c>
      <c r="J793">
        <v>-7.0259999999999998</v>
      </c>
      <c r="K793">
        <v>89.3</v>
      </c>
      <c r="L793">
        <v>0.192</v>
      </c>
      <c r="M793">
        <v>0.20499999999999999</v>
      </c>
      <c r="N793">
        <v>0</v>
      </c>
      <c r="O793">
        <v>0.625</v>
      </c>
      <c r="R793">
        <v>12.75</v>
      </c>
      <c r="T793">
        <f t="shared" si="80"/>
        <v>332100</v>
      </c>
      <c r="U793">
        <v>0</v>
      </c>
      <c r="V793">
        <f t="shared" si="81"/>
        <v>0</v>
      </c>
      <c r="W793" t="str">
        <f t="shared" si="82"/>
        <v/>
      </c>
      <c r="X793" t="str">
        <f t="shared" si="83"/>
        <v/>
      </c>
      <c r="AA793" s="16">
        <f t="shared" si="84"/>
        <v>0.32200000000000001</v>
      </c>
      <c r="AB793" s="16">
        <f t="shared" si="85"/>
        <v>3.9E-2</v>
      </c>
      <c r="AC793" s="16"/>
    </row>
    <row r="794" spans="1:29" x14ac:dyDescent="0.25">
      <c r="A794" s="2">
        <v>43498</v>
      </c>
      <c r="B794" s="1">
        <v>33</v>
      </c>
      <c r="C794" s="3">
        <v>2200</v>
      </c>
      <c r="D794" s="10">
        <v>0.87836805555555564</v>
      </c>
      <c r="G794">
        <v>0.503</v>
      </c>
      <c r="H794">
        <v>2.0129999999999999</v>
      </c>
      <c r="I794">
        <v>355.19200000000001</v>
      </c>
      <c r="J794">
        <v>-8.3970000000000002</v>
      </c>
      <c r="K794">
        <v>90.9</v>
      </c>
      <c r="L794">
        <v>0.192</v>
      </c>
      <c r="M794">
        <v>0.20399999999999999</v>
      </c>
      <c r="N794">
        <v>0</v>
      </c>
      <c r="O794">
        <v>0.625</v>
      </c>
      <c r="R794">
        <v>12.64</v>
      </c>
      <c r="T794">
        <f t="shared" si="80"/>
        <v>332200</v>
      </c>
      <c r="U794">
        <v>0</v>
      </c>
      <c r="V794">
        <f t="shared" si="81"/>
        <v>0</v>
      </c>
      <c r="W794" t="str">
        <f t="shared" si="82"/>
        <v/>
      </c>
      <c r="X794" t="str">
        <f t="shared" si="83"/>
        <v/>
      </c>
      <c r="AA794" s="16">
        <f t="shared" si="84"/>
        <v>0.29399999999999998</v>
      </c>
      <c r="AB794" s="16">
        <f t="shared" si="85"/>
        <v>2.9000000000000001E-2</v>
      </c>
      <c r="AC794" s="16"/>
    </row>
    <row r="795" spans="1:29" x14ac:dyDescent="0.25">
      <c r="A795" s="2">
        <v>43498</v>
      </c>
      <c r="B795" s="1">
        <v>33</v>
      </c>
      <c r="C795" s="3">
        <v>2300</v>
      </c>
      <c r="D795" s="10">
        <v>0.92003472222222227</v>
      </c>
      <c r="G795">
        <v>0.503</v>
      </c>
      <c r="H795">
        <v>2.0129999999999999</v>
      </c>
      <c r="I795">
        <v>7.02</v>
      </c>
      <c r="J795">
        <v>-7.6079999999999997</v>
      </c>
      <c r="K795">
        <v>92.9</v>
      </c>
      <c r="L795">
        <v>0.192</v>
      </c>
      <c r="M795">
        <v>0.20399999999999999</v>
      </c>
      <c r="N795">
        <v>0</v>
      </c>
      <c r="O795">
        <v>0.625</v>
      </c>
      <c r="R795">
        <v>12.64</v>
      </c>
      <c r="T795">
        <f t="shared" si="80"/>
        <v>332300</v>
      </c>
      <c r="U795">
        <v>0</v>
      </c>
      <c r="V795">
        <f t="shared" si="81"/>
        <v>0</v>
      </c>
      <c r="W795" t="str">
        <f t="shared" si="82"/>
        <v/>
      </c>
      <c r="X795" t="str">
        <f t="shared" si="83"/>
        <v/>
      </c>
      <c r="AA795" s="16">
        <f t="shared" si="84"/>
        <v>0.32</v>
      </c>
      <c r="AB795" s="16">
        <f t="shared" si="85"/>
        <v>2.4E-2</v>
      </c>
      <c r="AC795" s="16"/>
    </row>
    <row r="796" spans="1:29" x14ac:dyDescent="0.25">
      <c r="A796" s="2">
        <v>43498</v>
      </c>
      <c r="B796" s="1">
        <v>33</v>
      </c>
      <c r="C796" s="3">
        <v>2400</v>
      </c>
      <c r="D796" s="10">
        <v>0.9617013888888889</v>
      </c>
      <c r="G796">
        <v>1.0069999999999999</v>
      </c>
      <c r="H796">
        <v>3.02</v>
      </c>
      <c r="I796">
        <v>40.713999999999999</v>
      </c>
      <c r="J796">
        <v>-7.4779999999999998</v>
      </c>
      <c r="K796">
        <v>94.2</v>
      </c>
      <c r="L796">
        <v>0.192</v>
      </c>
      <c r="M796">
        <v>0.20499999999999999</v>
      </c>
      <c r="N796">
        <v>0</v>
      </c>
      <c r="O796">
        <v>0.625</v>
      </c>
      <c r="R796">
        <v>12.53</v>
      </c>
      <c r="T796">
        <f t="shared" si="80"/>
        <v>332400</v>
      </c>
      <c r="U796">
        <v>0</v>
      </c>
      <c r="V796">
        <f t="shared" si="81"/>
        <v>0</v>
      </c>
      <c r="W796">
        <f t="shared" si="82"/>
        <v>0.192</v>
      </c>
      <c r="X796">
        <f t="shared" si="83"/>
        <v>0.20499999999999999</v>
      </c>
      <c r="AA796" s="16">
        <f t="shared" si="84"/>
        <v>0.32800000000000001</v>
      </c>
      <c r="AB796" s="16">
        <f t="shared" si="85"/>
        <v>0.02</v>
      </c>
      <c r="AC796" s="16"/>
    </row>
    <row r="797" spans="1:29" x14ac:dyDescent="0.25">
      <c r="A797" s="2">
        <v>43499</v>
      </c>
      <c r="B797" s="1">
        <v>34</v>
      </c>
      <c r="C797" s="3">
        <v>100</v>
      </c>
      <c r="D797" s="10">
        <v>3.3680555555555551E-3</v>
      </c>
      <c r="G797">
        <v>0</v>
      </c>
      <c r="H797">
        <v>2.516</v>
      </c>
      <c r="I797">
        <v>73.004000000000005</v>
      </c>
      <c r="J797">
        <v>-8.4969999999999999</v>
      </c>
      <c r="K797">
        <v>95.9</v>
      </c>
      <c r="L797">
        <v>0.192</v>
      </c>
      <c r="M797">
        <v>0.20499999999999999</v>
      </c>
      <c r="N797">
        <v>0</v>
      </c>
      <c r="O797">
        <v>0.625</v>
      </c>
      <c r="R797">
        <v>12.53</v>
      </c>
      <c r="T797">
        <f t="shared" si="80"/>
        <v>340100</v>
      </c>
      <c r="U797">
        <v>0</v>
      </c>
      <c r="V797">
        <f t="shared" si="81"/>
        <v>0</v>
      </c>
      <c r="W797" t="str">
        <f t="shared" si="82"/>
        <v/>
      </c>
      <c r="X797" t="str">
        <f t="shared" si="83"/>
        <v/>
      </c>
      <c r="AA797" s="16">
        <f t="shared" si="84"/>
        <v>0.308</v>
      </c>
      <c r="AB797" s="16">
        <f t="shared" si="85"/>
        <v>1.2999999999999999E-2</v>
      </c>
      <c r="AC797" s="16"/>
    </row>
    <row r="798" spans="1:29" x14ac:dyDescent="0.25">
      <c r="A798" s="2">
        <v>43499</v>
      </c>
      <c r="B798" s="1">
        <v>34</v>
      </c>
      <c r="C798" s="3">
        <v>200</v>
      </c>
      <c r="D798" s="10">
        <v>4.5034722222222219E-2</v>
      </c>
      <c r="G798">
        <v>0</v>
      </c>
      <c r="H798">
        <v>1.0069999999999999</v>
      </c>
      <c r="I798">
        <v>74.408000000000001</v>
      </c>
      <c r="J798">
        <v>-8.1319999999999997</v>
      </c>
      <c r="K798">
        <v>97</v>
      </c>
      <c r="L798">
        <v>0.192</v>
      </c>
      <c r="M798">
        <v>0.20499999999999999</v>
      </c>
      <c r="N798">
        <v>0</v>
      </c>
      <c r="O798">
        <v>0.625</v>
      </c>
      <c r="R798">
        <v>12.53</v>
      </c>
      <c r="T798">
        <f t="shared" si="80"/>
        <v>340200</v>
      </c>
      <c r="U798">
        <v>0</v>
      </c>
      <c r="V798">
        <f t="shared" si="81"/>
        <v>0</v>
      </c>
      <c r="W798" t="str">
        <f t="shared" si="82"/>
        <v/>
      </c>
      <c r="X798" t="str">
        <f t="shared" si="83"/>
        <v/>
      </c>
      <c r="AA798" s="16">
        <f t="shared" si="84"/>
        <v>0.32100000000000001</v>
      </c>
      <c r="AB798" s="16">
        <f t="shared" si="85"/>
        <v>0.01</v>
      </c>
      <c r="AC798" s="16"/>
    </row>
    <row r="799" spans="1:29" x14ac:dyDescent="0.25">
      <c r="A799" s="2">
        <v>43499</v>
      </c>
      <c r="B799" s="1">
        <v>34</v>
      </c>
      <c r="C799" s="3">
        <v>300</v>
      </c>
      <c r="D799" s="10">
        <v>8.6701388888888897E-2</v>
      </c>
      <c r="G799">
        <v>0</v>
      </c>
      <c r="H799">
        <v>2.0129999999999999</v>
      </c>
      <c r="I799">
        <v>74.408000000000001</v>
      </c>
      <c r="J799">
        <v>-8.9320000000000004</v>
      </c>
      <c r="K799">
        <v>97</v>
      </c>
      <c r="L799">
        <v>0.192</v>
      </c>
      <c r="M799">
        <v>0.20499999999999999</v>
      </c>
      <c r="N799">
        <v>0</v>
      </c>
      <c r="O799">
        <v>0.625</v>
      </c>
      <c r="R799">
        <v>12.53</v>
      </c>
      <c r="T799">
        <f t="shared" si="80"/>
        <v>340300</v>
      </c>
      <c r="U799">
        <v>0</v>
      </c>
      <c r="V799">
        <f t="shared" si="81"/>
        <v>0</v>
      </c>
      <c r="W799" t="str">
        <f t="shared" si="82"/>
        <v/>
      </c>
      <c r="X799" t="str">
        <f t="shared" si="83"/>
        <v/>
      </c>
      <c r="AA799" s="16">
        <f t="shared" si="84"/>
        <v>0.30099999999999999</v>
      </c>
      <c r="AB799" s="16">
        <f t="shared" si="85"/>
        <v>8.9999999999999993E-3</v>
      </c>
      <c r="AC799" s="16"/>
    </row>
    <row r="800" spans="1:29" x14ac:dyDescent="0.25">
      <c r="A800" s="2">
        <v>43499</v>
      </c>
      <c r="B800" s="1">
        <v>34</v>
      </c>
      <c r="C800" s="3">
        <v>400</v>
      </c>
      <c r="D800" s="10">
        <v>0.12836805555555555</v>
      </c>
      <c r="G800">
        <v>0</v>
      </c>
      <c r="H800">
        <v>2.0129999999999999</v>
      </c>
      <c r="I800">
        <v>71.599999999999994</v>
      </c>
      <c r="J800">
        <v>-10.092000000000001</v>
      </c>
      <c r="K800">
        <v>97</v>
      </c>
      <c r="L800">
        <v>0.192</v>
      </c>
      <c r="M800">
        <v>0.20499999999999999</v>
      </c>
      <c r="N800">
        <v>0</v>
      </c>
      <c r="O800">
        <v>0.625</v>
      </c>
      <c r="R800">
        <v>12.53</v>
      </c>
      <c r="T800">
        <f t="shared" si="80"/>
        <v>340400</v>
      </c>
      <c r="U800">
        <v>0</v>
      </c>
      <c r="V800">
        <f t="shared" si="81"/>
        <v>0</v>
      </c>
      <c r="W800" t="str">
        <f t="shared" si="82"/>
        <v/>
      </c>
      <c r="X800" t="str">
        <f t="shared" si="83"/>
        <v/>
      </c>
      <c r="AA800" s="16">
        <f t="shared" si="84"/>
        <v>0.27500000000000002</v>
      </c>
      <c r="AB800" s="16">
        <f t="shared" si="85"/>
        <v>8.9999999999999993E-3</v>
      </c>
      <c r="AC800" s="16"/>
    </row>
    <row r="801" spans="1:29" x14ac:dyDescent="0.25">
      <c r="A801" s="2">
        <v>43499</v>
      </c>
      <c r="B801" s="1">
        <v>34</v>
      </c>
      <c r="C801" s="3">
        <v>500</v>
      </c>
      <c r="D801" s="10">
        <v>0.17003472222222224</v>
      </c>
      <c r="G801">
        <v>0</v>
      </c>
      <c r="H801">
        <v>1.51</v>
      </c>
      <c r="I801">
        <v>200.761</v>
      </c>
      <c r="J801">
        <v>-9.8849999999999998</v>
      </c>
      <c r="K801">
        <v>96.7</v>
      </c>
      <c r="L801">
        <v>0.192</v>
      </c>
      <c r="M801">
        <v>0.20499999999999999</v>
      </c>
      <c r="N801">
        <v>0</v>
      </c>
      <c r="O801">
        <v>0.625</v>
      </c>
      <c r="R801">
        <v>12.53</v>
      </c>
      <c r="T801">
        <f t="shared" si="80"/>
        <v>340500</v>
      </c>
      <c r="U801">
        <v>0</v>
      </c>
      <c r="V801">
        <f t="shared" si="81"/>
        <v>0</v>
      </c>
      <c r="W801" t="str">
        <f t="shared" si="82"/>
        <v/>
      </c>
      <c r="X801" t="str">
        <f t="shared" si="83"/>
        <v/>
      </c>
      <c r="AA801" s="16">
        <f t="shared" si="84"/>
        <v>0.27900000000000003</v>
      </c>
      <c r="AB801" s="16">
        <f t="shared" si="85"/>
        <v>0.01</v>
      </c>
      <c r="AC801" s="16"/>
    </row>
    <row r="802" spans="1:29" x14ac:dyDescent="0.25">
      <c r="A802" s="2">
        <v>43499</v>
      </c>
      <c r="B802" s="1">
        <v>34</v>
      </c>
      <c r="C802" s="3">
        <v>600</v>
      </c>
      <c r="D802" s="10">
        <v>0.2117013888888889</v>
      </c>
      <c r="G802">
        <v>0</v>
      </c>
      <c r="H802">
        <v>1.51</v>
      </c>
      <c r="I802">
        <v>129.161</v>
      </c>
      <c r="J802">
        <v>-10.266</v>
      </c>
      <c r="K802">
        <v>96.7</v>
      </c>
      <c r="L802">
        <v>0.192</v>
      </c>
      <c r="M802">
        <v>0.20499999999999999</v>
      </c>
      <c r="N802">
        <v>0</v>
      </c>
      <c r="O802">
        <v>0.625</v>
      </c>
      <c r="R802">
        <v>12.43</v>
      </c>
      <c r="T802">
        <f t="shared" si="80"/>
        <v>340600</v>
      </c>
      <c r="U802">
        <v>0</v>
      </c>
      <c r="V802">
        <f t="shared" si="81"/>
        <v>0</v>
      </c>
      <c r="W802" t="str">
        <f t="shared" si="82"/>
        <v/>
      </c>
      <c r="X802" t="str">
        <f t="shared" si="83"/>
        <v/>
      </c>
      <c r="AA802" s="16">
        <f t="shared" si="84"/>
        <v>0.27</v>
      </c>
      <c r="AB802" s="16">
        <f t="shared" si="85"/>
        <v>8.9999999999999993E-3</v>
      </c>
      <c r="AC802" s="16"/>
    </row>
    <row r="803" spans="1:29" x14ac:dyDescent="0.25">
      <c r="A803" s="2">
        <v>43499</v>
      </c>
      <c r="B803" s="1">
        <v>34</v>
      </c>
      <c r="C803" s="3">
        <v>700</v>
      </c>
      <c r="D803" s="10">
        <v>0.25336805555555558</v>
      </c>
      <c r="G803">
        <v>0</v>
      </c>
      <c r="H803">
        <v>1.0069999999999999</v>
      </c>
      <c r="I803">
        <v>143.19999999999999</v>
      </c>
      <c r="J803">
        <v>-11.757999999999999</v>
      </c>
      <c r="K803">
        <v>96.4</v>
      </c>
      <c r="L803">
        <v>0.192</v>
      </c>
      <c r="M803">
        <v>0.20499999999999999</v>
      </c>
      <c r="N803">
        <v>0</v>
      </c>
      <c r="O803">
        <v>0.625</v>
      </c>
      <c r="R803">
        <v>12.43</v>
      </c>
      <c r="T803">
        <f t="shared" si="80"/>
        <v>340700</v>
      </c>
      <c r="U803">
        <v>0</v>
      </c>
      <c r="V803">
        <f t="shared" si="81"/>
        <v>0</v>
      </c>
      <c r="W803" t="str">
        <f t="shared" si="82"/>
        <v/>
      </c>
      <c r="X803" t="str">
        <f t="shared" si="83"/>
        <v/>
      </c>
      <c r="AA803" s="16">
        <f t="shared" si="84"/>
        <v>0.23899999999999999</v>
      </c>
      <c r="AB803" s="16">
        <f t="shared" si="85"/>
        <v>8.9999999999999993E-3</v>
      </c>
      <c r="AC803" s="16"/>
    </row>
    <row r="804" spans="1:29" x14ac:dyDescent="0.25">
      <c r="A804" s="2">
        <v>43499</v>
      </c>
      <c r="B804" s="1">
        <v>34</v>
      </c>
      <c r="C804" s="3">
        <v>800</v>
      </c>
      <c r="D804" s="10">
        <v>0.29503472222222221</v>
      </c>
      <c r="G804">
        <v>0</v>
      </c>
      <c r="H804">
        <v>1.51</v>
      </c>
      <c r="I804">
        <v>210.58799999999999</v>
      </c>
      <c r="J804">
        <v>-12.788</v>
      </c>
      <c r="K804">
        <v>94.6</v>
      </c>
      <c r="L804">
        <v>0.192</v>
      </c>
      <c r="M804">
        <v>0.20499999999999999</v>
      </c>
      <c r="N804">
        <v>0</v>
      </c>
      <c r="O804">
        <v>0.625</v>
      </c>
      <c r="R804">
        <v>12.43</v>
      </c>
      <c r="T804">
        <f t="shared" si="80"/>
        <v>340800</v>
      </c>
      <c r="U804">
        <v>9.3000000000000007</v>
      </c>
      <c r="V804">
        <f t="shared" si="81"/>
        <v>0</v>
      </c>
      <c r="W804" t="str">
        <f t="shared" si="82"/>
        <v/>
      </c>
      <c r="X804" t="str">
        <f t="shared" si="83"/>
        <v/>
      </c>
      <c r="AA804" s="16">
        <f t="shared" si="84"/>
        <v>0.216</v>
      </c>
      <c r="AB804" s="16">
        <f t="shared" si="85"/>
        <v>1.2E-2</v>
      </c>
      <c r="AC804" s="16"/>
    </row>
    <row r="805" spans="1:29" x14ac:dyDescent="0.25">
      <c r="A805" s="2">
        <v>43499</v>
      </c>
      <c r="B805" s="1">
        <v>34</v>
      </c>
      <c r="C805" s="3">
        <v>900</v>
      </c>
      <c r="D805" s="10">
        <v>0.33670138888888884</v>
      </c>
      <c r="G805">
        <v>0.503</v>
      </c>
      <c r="H805">
        <v>2.516</v>
      </c>
      <c r="I805">
        <v>269.553</v>
      </c>
      <c r="J805">
        <v>-12.417</v>
      </c>
      <c r="K805">
        <v>93.9</v>
      </c>
      <c r="L805">
        <v>0.192</v>
      </c>
      <c r="M805">
        <v>0.20499999999999999</v>
      </c>
      <c r="N805">
        <v>0</v>
      </c>
      <c r="O805">
        <v>23.125</v>
      </c>
      <c r="R805">
        <v>12.53</v>
      </c>
      <c r="T805">
        <f t="shared" si="80"/>
        <v>340900</v>
      </c>
      <c r="U805">
        <v>118.3</v>
      </c>
      <c r="V805">
        <f t="shared" si="81"/>
        <v>23.1</v>
      </c>
      <c r="W805" t="str">
        <f t="shared" si="82"/>
        <v/>
      </c>
      <c r="X805" t="str">
        <f t="shared" si="83"/>
        <v/>
      </c>
      <c r="AA805" s="16">
        <f t="shared" si="84"/>
        <v>0.221</v>
      </c>
      <c r="AB805" s="16">
        <f t="shared" si="85"/>
        <v>1.4E-2</v>
      </c>
      <c r="AC805" s="16"/>
    </row>
    <row r="806" spans="1:29" x14ac:dyDescent="0.25">
      <c r="A806" s="2">
        <v>43499</v>
      </c>
      <c r="B806" s="1">
        <v>34</v>
      </c>
      <c r="C806" s="3">
        <v>1000</v>
      </c>
      <c r="D806" s="10">
        <v>0.37836805555555553</v>
      </c>
      <c r="G806">
        <v>0</v>
      </c>
      <c r="H806">
        <v>2.0129999999999999</v>
      </c>
      <c r="I806">
        <v>317.286</v>
      </c>
      <c r="J806">
        <v>-11.29</v>
      </c>
      <c r="K806">
        <v>93.4</v>
      </c>
      <c r="L806">
        <v>0.192</v>
      </c>
      <c r="M806">
        <v>0.20499999999999999</v>
      </c>
      <c r="N806">
        <v>0</v>
      </c>
      <c r="O806">
        <v>61.875</v>
      </c>
      <c r="R806">
        <v>13.93</v>
      </c>
      <c r="T806">
        <f t="shared" si="80"/>
        <v>341000</v>
      </c>
      <c r="U806">
        <v>251.3</v>
      </c>
      <c r="V806">
        <f t="shared" si="81"/>
        <v>61.9</v>
      </c>
      <c r="W806" t="str">
        <f t="shared" si="82"/>
        <v/>
      </c>
      <c r="X806" t="str">
        <f t="shared" si="83"/>
        <v/>
      </c>
      <c r="AA806" s="16">
        <f t="shared" si="84"/>
        <v>0.24099999999999999</v>
      </c>
      <c r="AB806" s="16">
        <f t="shared" si="85"/>
        <v>1.7000000000000001E-2</v>
      </c>
      <c r="AC806" s="16"/>
    </row>
    <row r="807" spans="1:29" x14ac:dyDescent="0.25">
      <c r="A807" s="2">
        <v>43499</v>
      </c>
      <c r="B807" s="1">
        <v>34</v>
      </c>
      <c r="C807" s="3">
        <v>1100</v>
      </c>
      <c r="D807" s="10">
        <v>0.42003472222222221</v>
      </c>
      <c r="G807">
        <v>1.51</v>
      </c>
      <c r="H807">
        <v>4.0259999999999998</v>
      </c>
      <c r="I807">
        <v>46.329000000000001</v>
      </c>
      <c r="J807">
        <v>-10.476000000000001</v>
      </c>
      <c r="K807">
        <v>91.6</v>
      </c>
      <c r="L807">
        <v>0.192</v>
      </c>
      <c r="M807">
        <v>0.20499999999999999</v>
      </c>
      <c r="N807">
        <v>0</v>
      </c>
      <c r="O807">
        <v>158.125</v>
      </c>
      <c r="R807">
        <v>13.93</v>
      </c>
      <c r="T807">
        <f t="shared" si="80"/>
        <v>341100</v>
      </c>
      <c r="U807">
        <v>353.7</v>
      </c>
      <c r="V807">
        <f t="shared" si="81"/>
        <v>158.1</v>
      </c>
      <c r="W807" t="str">
        <f t="shared" si="82"/>
        <v/>
      </c>
      <c r="X807" t="str">
        <f t="shared" si="83"/>
        <v/>
      </c>
      <c r="AA807" s="16">
        <f t="shared" si="84"/>
        <v>0.252</v>
      </c>
      <c r="AB807" s="16">
        <f t="shared" si="85"/>
        <v>2.3E-2</v>
      </c>
      <c r="AC807" s="16"/>
    </row>
    <row r="808" spans="1:29" x14ac:dyDescent="0.25">
      <c r="A808" s="2">
        <v>43499</v>
      </c>
      <c r="B808" s="1">
        <v>34</v>
      </c>
      <c r="C808" s="3">
        <v>1200</v>
      </c>
      <c r="D808" s="10">
        <v>0.46170138888888884</v>
      </c>
      <c r="G808">
        <v>2.516</v>
      </c>
      <c r="H808">
        <v>4.5289999999999999</v>
      </c>
      <c r="I808">
        <v>50.540999999999997</v>
      </c>
      <c r="J808">
        <v>-9.6440000000000001</v>
      </c>
      <c r="K808">
        <v>90</v>
      </c>
      <c r="L808">
        <v>0.192</v>
      </c>
      <c r="M808">
        <v>0.20499999999999999</v>
      </c>
      <c r="N808">
        <v>0</v>
      </c>
      <c r="O808">
        <v>305.625</v>
      </c>
      <c r="R808">
        <v>13.71</v>
      </c>
      <c r="T808">
        <f t="shared" si="80"/>
        <v>341200</v>
      </c>
      <c r="U808">
        <v>409.2</v>
      </c>
      <c r="V808">
        <f t="shared" si="81"/>
        <v>305.60000000000002</v>
      </c>
      <c r="W808" t="str">
        <f t="shared" si="82"/>
        <v/>
      </c>
      <c r="X808" t="str">
        <f t="shared" si="83"/>
        <v/>
      </c>
      <c r="AA808" s="16">
        <f t="shared" si="84"/>
        <v>0.26400000000000001</v>
      </c>
      <c r="AB808" s="16">
        <f t="shared" si="85"/>
        <v>2.9000000000000001E-2</v>
      </c>
      <c r="AC808" s="16"/>
    </row>
    <row r="809" spans="1:29" x14ac:dyDescent="0.25">
      <c r="A809" s="2">
        <v>43499</v>
      </c>
      <c r="B809" s="1">
        <v>34</v>
      </c>
      <c r="C809" s="3">
        <v>1300</v>
      </c>
      <c r="D809" s="10">
        <v>0.50336805555555553</v>
      </c>
      <c r="G809">
        <v>2.0129999999999999</v>
      </c>
      <c r="H809">
        <v>5.5359999999999996</v>
      </c>
      <c r="I809">
        <v>80.024000000000001</v>
      </c>
      <c r="J809">
        <v>-10.545999999999999</v>
      </c>
      <c r="K809">
        <v>81.3</v>
      </c>
      <c r="L809">
        <v>0.193</v>
      </c>
      <c r="M809">
        <v>0.20499999999999999</v>
      </c>
      <c r="N809">
        <v>0</v>
      </c>
      <c r="O809">
        <v>475.625</v>
      </c>
      <c r="R809">
        <v>13.5</v>
      </c>
      <c r="T809">
        <f t="shared" si="80"/>
        <v>341300</v>
      </c>
      <c r="U809">
        <v>412.3</v>
      </c>
      <c r="V809">
        <f t="shared" si="81"/>
        <v>475.6</v>
      </c>
      <c r="W809" t="str">
        <f t="shared" si="82"/>
        <v/>
      </c>
      <c r="X809" t="str">
        <f t="shared" si="83"/>
        <v/>
      </c>
      <c r="AA809" s="16">
        <f t="shared" si="84"/>
        <v>0.222</v>
      </c>
      <c r="AB809" s="16">
        <f t="shared" si="85"/>
        <v>5.0999999999999997E-2</v>
      </c>
      <c r="AC809" s="16"/>
    </row>
    <row r="810" spans="1:29" x14ac:dyDescent="0.25">
      <c r="A810" s="2">
        <v>43499</v>
      </c>
      <c r="B810" s="1">
        <v>34</v>
      </c>
      <c r="C810" s="3">
        <v>1400</v>
      </c>
      <c r="D810" s="10">
        <v>0.54503472222222216</v>
      </c>
      <c r="G810">
        <v>1.0069999999999999</v>
      </c>
      <c r="H810">
        <v>3.5230000000000001</v>
      </c>
      <c r="I810">
        <v>154.43100000000001</v>
      </c>
      <c r="J810">
        <v>-13.201000000000001</v>
      </c>
      <c r="K810">
        <v>75.400000000000006</v>
      </c>
      <c r="L810">
        <v>0.192</v>
      </c>
      <c r="M810">
        <v>0.20499999999999999</v>
      </c>
      <c r="N810">
        <v>0</v>
      </c>
      <c r="O810">
        <v>319.375</v>
      </c>
      <c r="R810">
        <v>13.5</v>
      </c>
      <c r="T810">
        <f t="shared" si="80"/>
        <v>341400</v>
      </c>
      <c r="U810">
        <v>363.2</v>
      </c>
      <c r="V810">
        <f t="shared" si="81"/>
        <v>319.39999999999998</v>
      </c>
      <c r="W810" t="str">
        <f t="shared" si="82"/>
        <v/>
      </c>
      <c r="X810" t="str">
        <f t="shared" si="83"/>
        <v/>
      </c>
      <c r="AA810" s="16">
        <f t="shared" si="84"/>
        <v>0.16600000000000001</v>
      </c>
      <c r="AB810" s="16">
        <f t="shared" si="85"/>
        <v>5.3999999999999999E-2</v>
      </c>
      <c r="AC810" s="16"/>
    </row>
    <row r="811" spans="1:29" x14ac:dyDescent="0.25">
      <c r="A811" s="2">
        <v>43499</v>
      </c>
      <c r="B811" s="1">
        <v>34</v>
      </c>
      <c r="C811" s="3">
        <v>1500</v>
      </c>
      <c r="D811" s="10">
        <v>0.5867013888888889</v>
      </c>
      <c r="G811">
        <v>0</v>
      </c>
      <c r="H811">
        <v>2.516</v>
      </c>
      <c r="I811">
        <v>158.643</v>
      </c>
      <c r="J811">
        <v>-15.023999999999999</v>
      </c>
      <c r="K811">
        <v>82.2</v>
      </c>
      <c r="L811">
        <v>0.192</v>
      </c>
      <c r="M811">
        <v>0.20499999999999999</v>
      </c>
      <c r="N811">
        <v>0</v>
      </c>
      <c r="O811">
        <v>136.875</v>
      </c>
      <c r="R811">
        <v>13.61</v>
      </c>
      <c r="T811">
        <f t="shared" si="80"/>
        <v>341500</v>
      </c>
      <c r="U811">
        <v>266.2</v>
      </c>
      <c r="V811">
        <f t="shared" si="81"/>
        <v>136.9</v>
      </c>
      <c r="W811" t="str">
        <f t="shared" si="82"/>
        <v/>
      </c>
      <c r="X811" t="str">
        <f t="shared" si="83"/>
        <v/>
      </c>
      <c r="AA811" s="16">
        <f t="shared" si="84"/>
        <v>0.156</v>
      </c>
      <c r="AB811" s="16">
        <f t="shared" si="85"/>
        <v>3.4000000000000002E-2</v>
      </c>
      <c r="AC811" s="16"/>
    </row>
    <row r="812" spans="1:29" x14ac:dyDescent="0.25">
      <c r="A812" s="2">
        <v>43499</v>
      </c>
      <c r="B812" s="1">
        <v>34</v>
      </c>
      <c r="C812" s="3">
        <v>1600</v>
      </c>
      <c r="D812" s="10">
        <v>0.62836805555555553</v>
      </c>
      <c r="G812">
        <v>0</v>
      </c>
      <c r="H812">
        <v>2.516</v>
      </c>
      <c r="I812">
        <v>113.718</v>
      </c>
      <c r="J812">
        <v>-15.587</v>
      </c>
      <c r="K812">
        <v>82.6</v>
      </c>
      <c r="L812">
        <v>0.192</v>
      </c>
      <c r="M812">
        <v>0.20499999999999999</v>
      </c>
      <c r="N812">
        <v>0</v>
      </c>
      <c r="O812">
        <v>71.875</v>
      </c>
      <c r="R812">
        <v>13.39</v>
      </c>
      <c r="T812">
        <f t="shared" si="80"/>
        <v>341600</v>
      </c>
      <c r="U812">
        <v>135.69999999999999</v>
      </c>
      <c r="V812">
        <f t="shared" si="81"/>
        <v>71.900000000000006</v>
      </c>
      <c r="W812" t="str">
        <f t="shared" si="82"/>
        <v/>
      </c>
      <c r="X812" t="str">
        <f t="shared" si="83"/>
        <v/>
      </c>
      <c r="AA812" s="16">
        <f t="shared" si="84"/>
        <v>0.15</v>
      </c>
      <c r="AB812" s="16">
        <f t="shared" si="85"/>
        <v>3.2000000000000001E-2</v>
      </c>
      <c r="AC812" s="16"/>
    </row>
    <row r="813" spans="1:29" x14ac:dyDescent="0.25">
      <c r="A813" s="2">
        <v>43499</v>
      </c>
      <c r="B813" s="1">
        <v>34</v>
      </c>
      <c r="C813" s="3">
        <v>1700</v>
      </c>
      <c r="D813" s="10">
        <v>0.67003472222222227</v>
      </c>
      <c r="G813">
        <v>0</v>
      </c>
      <c r="H813">
        <v>2.0129999999999999</v>
      </c>
      <c r="I813">
        <v>165.66300000000001</v>
      </c>
      <c r="J813">
        <v>-16.408999999999999</v>
      </c>
      <c r="K813">
        <v>85.9</v>
      </c>
      <c r="L813">
        <v>0.192</v>
      </c>
      <c r="M813">
        <v>0.20499999999999999</v>
      </c>
      <c r="N813">
        <v>0</v>
      </c>
      <c r="O813">
        <v>20.625</v>
      </c>
      <c r="R813">
        <v>13.28</v>
      </c>
      <c r="T813">
        <f t="shared" si="80"/>
        <v>341700</v>
      </c>
      <c r="U813">
        <v>16.3</v>
      </c>
      <c r="V813">
        <f t="shared" si="81"/>
        <v>20.6</v>
      </c>
      <c r="W813" t="str">
        <f t="shared" si="82"/>
        <v/>
      </c>
      <c r="X813" t="str">
        <f t="shared" si="83"/>
        <v/>
      </c>
      <c r="AA813" s="16">
        <f t="shared" si="84"/>
        <v>0.14499999999999999</v>
      </c>
      <c r="AB813" s="16">
        <f t="shared" si="85"/>
        <v>2.4E-2</v>
      </c>
      <c r="AC813" s="16"/>
    </row>
    <row r="814" spans="1:29" x14ac:dyDescent="0.25">
      <c r="A814" s="2">
        <v>43499</v>
      </c>
      <c r="B814" s="1">
        <v>34</v>
      </c>
      <c r="C814" s="3">
        <v>1800</v>
      </c>
      <c r="D814" s="10">
        <v>0.7117013888888889</v>
      </c>
      <c r="G814">
        <v>0</v>
      </c>
      <c r="H814">
        <v>2.0129999999999999</v>
      </c>
      <c r="I814">
        <v>199.357</v>
      </c>
      <c r="J814">
        <v>-19.422999999999998</v>
      </c>
      <c r="K814">
        <v>86.2</v>
      </c>
      <c r="L814">
        <v>0.192</v>
      </c>
      <c r="M814">
        <v>0.20499999999999999</v>
      </c>
      <c r="N814">
        <v>0</v>
      </c>
      <c r="O814">
        <v>0.625</v>
      </c>
      <c r="R814">
        <v>13.07</v>
      </c>
      <c r="T814">
        <f t="shared" si="80"/>
        <v>341800</v>
      </c>
      <c r="U814">
        <v>0</v>
      </c>
      <c r="V814">
        <f t="shared" si="81"/>
        <v>0</v>
      </c>
      <c r="W814" t="str">
        <f t="shared" si="82"/>
        <v/>
      </c>
      <c r="X814" t="str">
        <f t="shared" si="83"/>
        <v/>
      </c>
      <c r="AA814" s="16">
        <f t="shared" si="84"/>
        <v>0.113</v>
      </c>
      <c r="AB814" s="16">
        <f t="shared" si="85"/>
        <v>1.7999999999999999E-2</v>
      </c>
      <c r="AC814" s="16"/>
    </row>
    <row r="815" spans="1:29" x14ac:dyDescent="0.25">
      <c r="A815" s="2">
        <v>43499</v>
      </c>
      <c r="B815" s="1">
        <v>34</v>
      </c>
      <c r="C815" s="3">
        <v>1900</v>
      </c>
      <c r="D815" s="10">
        <v>0.75336805555555564</v>
      </c>
      <c r="G815">
        <v>0</v>
      </c>
      <c r="H815">
        <v>2.0129999999999999</v>
      </c>
      <c r="I815">
        <v>282.18799999999999</v>
      </c>
      <c r="J815">
        <v>-17.856999999999999</v>
      </c>
      <c r="K815">
        <v>87.2</v>
      </c>
      <c r="L815">
        <v>0.192</v>
      </c>
      <c r="M815">
        <v>0.20499999999999999</v>
      </c>
      <c r="N815">
        <v>0</v>
      </c>
      <c r="O815">
        <v>0.625</v>
      </c>
      <c r="R815">
        <v>12.96</v>
      </c>
      <c r="T815">
        <f t="shared" si="80"/>
        <v>341900</v>
      </c>
      <c r="U815">
        <v>0</v>
      </c>
      <c r="V815">
        <f t="shared" si="81"/>
        <v>0</v>
      </c>
      <c r="W815" t="str">
        <f t="shared" si="82"/>
        <v/>
      </c>
      <c r="X815" t="str">
        <f t="shared" si="83"/>
        <v/>
      </c>
      <c r="AA815" s="16">
        <f t="shared" si="84"/>
        <v>0.13100000000000001</v>
      </c>
      <c r="AB815" s="16">
        <f t="shared" si="85"/>
        <v>1.9E-2</v>
      </c>
      <c r="AC815" s="16"/>
    </row>
    <row r="816" spans="1:29" x14ac:dyDescent="0.25">
      <c r="A816" s="2">
        <v>43499</v>
      </c>
      <c r="B816" s="1">
        <v>34</v>
      </c>
      <c r="C816" s="3">
        <v>2000</v>
      </c>
      <c r="D816" s="10">
        <v>0.79503472222222227</v>
      </c>
      <c r="G816">
        <v>0</v>
      </c>
      <c r="H816">
        <v>2.516</v>
      </c>
      <c r="I816">
        <v>192.33699999999999</v>
      </c>
      <c r="J816">
        <v>-16.283999999999999</v>
      </c>
      <c r="K816">
        <v>88.4</v>
      </c>
      <c r="L816">
        <v>0.192</v>
      </c>
      <c r="M816">
        <v>0.20499999999999999</v>
      </c>
      <c r="N816">
        <v>0</v>
      </c>
      <c r="O816">
        <v>0.625</v>
      </c>
      <c r="R816">
        <v>12.86</v>
      </c>
      <c r="T816">
        <f t="shared" si="80"/>
        <v>342000</v>
      </c>
      <c r="U816">
        <v>0</v>
      </c>
      <c r="V816">
        <f t="shared" si="81"/>
        <v>0</v>
      </c>
      <c r="W816" t="str">
        <f t="shared" si="82"/>
        <v/>
      </c>
      <c r="X816" t="str">
        <f t="shared" si="83"/>
        <v/>
      </c>
      <c r="AA816" s="16">
        <f t="shared" si="84"/>
        <v>0.151</v>
      </c>
      <c r="AB816" s="16">
        <f t="shared" si="85"/>
        <v>0.02</v>
      </c>
      <c r="AC816" s="16"/>
    </row>
    <row r="817" spans="1:29" x14ac:dyDescent="0.25">
      <c r="A817" s="2">
        <v>43499</v>
      </c>
      <c r="B817" s="1">
        <v>34</v>
      </c>
      <c r="C817" s="3">
        <v>2100</v>
      </c>
      <c r="D817" s="10">
        <v>0.8367013888888889</v>
      </c>
      <c r="G817">
        <v>0</v>
      </c>
      <c r="H817">
        <v>2.0129999999999999</v>
      </c>
      <c r="I817">
        <v>190.93299999999999</v>
      </c>
      <c r="J817">
        <v>-19.239999999999998</v>
      </c>
      <c r="K817">
        <v>88.3</v>
      </c>
      <c r="L817">
        <v>0.192</v>
      </c>
      <c r="M817">
        <v>0.20499999999999999</v>
      </c>
      <c r="N817">
        <v>0</v>
      </c>
      <c r="O817">
        <v>0.625</v>
      </c>
      <c r="R817">
        <v>12.75</v>
      </c>
      <c r="T817">
        <f t="shared" si="80"/>
        <v>342100</v>
      </c>
      <c r="U817">
        <v>0</v>
      </c>
      <c r="V817">
        <f t="shared" si="81"/>
        <v>0</v>
      </c>
      <c r="W817" t="str">
        <f t="shared" si="82"/>
        <v/>
      </c>
      <c r="X817" t="str">
        <f t="shared" si="83"/>
        <v/>
      </c>
      <c r="AA817" s="16">
        <f t="shared" si="84"/>
        <v>0.11700000000000001</v>
      </c>
      <c r="AB817" s="16">
        <f t="shared" si="85"/>
        <v>1.6E-2</v>
      </c>
      <c r="AC817" s="16"/>
    </row>
    <row r="818" spans="1:29" x14ac:dyDescent="0.25">
      <c r="A818" s="2">
        <v>43499</v>
      </c>
      <c r="B818" s="1">
        <v>34</v>
      </c>
      <c r="C818" s="3">
        <v>2200</v>
      </c>
      <c r="D818" s="10">
        <v>0.87836805555555564</v>
      </c>
      <c r="G818">
        <v>0</v>
      </c>
      <c r="H818">
        <v>3.02</v>
      </c>
      <c r="I818">
        <v>164.25899999999999</v>
      </c>
      <c r="J818">
        <v>-18.474</v>
      </c>
      <c r="K818">
        <v>88.5</v>
      </c>
      <c r="L818">
        <v>0.193</v>
      </c>
      <c r="M818">
        <v>0.20499999999999999</v>
      </c>
      <c r="N818">
        <v>0</v>
      </c>
      <c r="O818">
        <v>0.625</v>
      </c>
      <c r="R818">
        <v>12.64</v>
      </c>
      <c r="T818">
        <f t="shared" si="80"/>
        <v>342200</v>
      </c>
      <c r="U818">
        <v>0</v>
      </c>
      <c r="V818">
        <f t="shared" si="81"/>
        <v>0</v>
      </c>
      <c r="W818" t="str">
        <f t="shared" si="82"/>
        <v/>
      </c>
      <c r="X818" t="str">
        <f t="shared" si="83"/>
        <v/>
      </c>
      <c r="AA818" s="16">
        <f t="shared" si="84"/>
        <v>0.126</v>
      </c>
      <c r="AB818" s="16">
        <f t="shared" si="85"/>
        <v>1.6E-2</v>
      </c>
      <c r="AC818" s="16"/>
    </row>
    <row r="819" spans="1:29" x14ac:dyDescent="0.25">
      <c r="A819" s="2">
        <v>43499</v>
      </c>
      <c r="B819" s="1">
        <v>34</v>
      </c>
      <c r="C819" s="3">
        <v>2300</v>
      </c>
      <c r="D819" s="10">
        <v>0.92003472222222227</v>
      </c>
      <c r="G819">
        <v>1.0069999999999999</v>
      </c>
      <c r="H819">
        <v>4.0259999999999998</v>
      </c>
      <c r="I819">
        <v>346.76900000000001</v>
      </c>
      <c r="J819">
        <v>-21.469000000000001</v>
      </c>
      <c r="K819">
        <v>88.4</v>
      </c>
      <c r="L819">
        <v>0.192</v>
      </c>
      <c r="M819">
        <v>0.20499999999999999</v>
      </c>
      <c r="N819">
        <v>0</v>
      </c>
      <c r="O819">
        <v>0.625</v>
      </c>
      <c r="R819">
        <v>12.64</v>
      </c>
      <c r="T819">
        <f t="shared" si="80"/>
        <v>342300</v>
      </c>
      <c r="U819">
        <v>0</v>
      </c>
      <c r="V819">
        <f t="shared" si="81"/>
        <v>0</v>
      </c>
      <c r="W819" t="str">
        <f t="shared" si="82"/>
        <v/>
      </c>
      <c r="X819" t="str">
        <f t="shared" si="83"/>
        <v/>
      </c>
      <c r="AA819" s="16">
        <f t="shared" si="84"/>
        <v>9.7000000000000003E-2</v>
      </c>
      <c r="AB819" s="16">
        <f t="shared" si="85"/>
        <v>1.2999999999999999E-2</v>
      </c>
      <c r="AC819" s="16"/>
    </row>
    <row r="820" spans="1:29" x14ac:dyDescent="0.25">
      <c r="A820" s="2">
        <v>43499</v>
      </c>
      <c r="B820" s="1">
        <v>34</v>
      </c>
      <c r="C820" s="3">
        <v>2400</v>
      </c>
      <c r="D820" s="10">
        <v>0.9617013888888889</v>
      </c>
      <c r="G820">
        <v>0</v>
      </c>
      <c r="H820">
        <v>3.5230000000000001</v>
      </c>
      <c r="I820">
        <v>234.45500000000001</v>
      </c>
      <c r="J820">
        <v>-21.321000000000002</v>
      </c>
      <c r="K820">
        <v>87.2</v>
      </c>
      <c r="L820">
        <v>0.193</v>
      </c>
      <c r="M820">
        <v>0.20499999999999999</v>
      </c>
      <c r="N820">
        <v>0</v>
      </c>
      <c r="O820">
        <v>0.625</v>
      </c>
      <c r="R820">
        <v>12.53</v>
      </c>
      <c r="T820">
        <f t="shared" si="80"/>
        <v>342400</v>
      </c>
      <c r="U820">
        <v>0</v>
      </c>
      <c r="V820">
        <f t="shared" si="81"/>
        <v>0</v>
      </c>
      <c r="W820">
        <f t="shared" si="82"/>
        <v>0.193</v>
      </c>
      <c r="X820">
        <f t="shared" si="83"/>
        <v>0.20499999999999999</v>
      </c>
      <c r="AA820" s="16">
        <f t="shared" si="84"/>
        <v>9.7000000000000003E-2</v>
      </c>
      <c r="AB820" s="16">
        <f t="shared" si="85"/>
        <v>1.4E-2</v>
      </c>
      <c r="AC820" s="16"/>
    </row>
    <row r="821" spans="1:29" x14ac:dyDescent="0.25">
      <c r="A821" s="2">
        <v>43500</v>
      </c>
      <c r="B821" s="1">
        <v>35</v>
      </c>
      <c r="C821" s="3">
        <v>100</v>
      </c>
      <c r="D821" s="10">
        <v>3.3680555555555551E-3</v>
      </c>
      <c r="G821">
        <v>1.51</v>
      </c>
      <c r="H821">
        <v>7.5490000000000004</v>
      </c>
      <c r="I821">
        <v>339.74900000000002</v>
      </c>
      <c r="J821">
        <v>-19.838999999999999</v>
      </c>
      <c r="K821">
        <v>87.5</v>
      </c>
      <c r="L821">
        <v>0.192</v>
      </c>
      <c r="M821">
        <v>0.20499999999999999</v>
      </c>
      <c r="N821">
        <v>0</v>
      </c>
      <c r="O821">
        <v>0.625</v>
      </c>
      <c r="R821">
        <v>12.53</v>
      </c>
      <c r="T821">
        <f t="shared" si="80"/>
        <v>350100</v>
      </c>
      <c r="U821">
        <v>0</v>
      </c>
      <c r="V821">
        <f t="shared" si="81"/>
        <v>0</v>
      </c>
      <c r="W821" t="str">
        <f t="shared" si="82"/>
        <v/>
      </c>
      <c r="X821" t="str">
        <f t="shared" si="83"/>
        <v/>
      </c>
      <c r="AA821" s="16">
        <f t="shared" si="84"/>
        <v>0.11</v>
      </c>
      <c r="AB821" s="16">
        <f t="shared" si="85"/>
        <v>1.6E-2</v>
      </c>
      <c r="AC821" s="16"/>
    </row>
    <row r="822" spans="1:29" x14ac:dyDescent="0.25">
      <c r="A822" s="2">
        <v>43500</v>
      </c>
      <c r="B822" s="1">
        <v>35</v>
      </c>
      <c r="C822" s="3">
        <v>200</v>
      </c>
      <c r="D822" s="10">
        <v>4.5034722222222219E-2</v>
      </c>
      <c r="G822">
        <v>1.51</v>
      </c>
      <c r="H822">
        <v>8.0519999999999996</v>
      </c>
      <c r="I822">
        <v>268.149</v>
      </c>
      <c r="J822">
        <v>-20.931000000000001</v>
      </c>
      <c r="K822">
        <v>87.1</v>
      </c>
      <c r="L822">
        <v>0.193</v>
      </c>
      <c r="M822">
        <v>0.20499999999999999</v>
      </c>
      <c r="N822">
        <v>0</v>
      </c>
      <c r="O822">
        <v>0.625</v>
      </c>
      <c r="R822">
        <v>12.43</v>
      </c>
      <c r="T822">
        <f t="shared" si="80"/>
        <v>350200</v>
      </c>
      <c r="U822">
        <v>0</v>
      </c>
      <c r="V822">
        <f t="shared" si="81"/>
        <v>0</v>
      </c>
      <c r="W822" t="str">
        <f t="shared" si="82"/>
        <v/>
      </c>
      <c r="X822" t="str">
        <f t="shared" si="83"/>
        <v/>
      </c>
      <c r="AA822" s="16">
        <f t="shared" si="84"/>
        <v>0.1</v>
      </c>
      <c r="AB822" s="16">
        <f t="shared" si="85"/>
        <v>1.4999999999999999E-2</v>
      </c>
      <c r="AC822" s="16"/>
    </row>
    <row r="823" spans="1:29" x14ac:dyDescent="0.25">
      <c r="A823" s="2">
        <v>43500</v>
      </c>
      <c r="B823" s="1">
        <v>35</v>
      </c>
      <c r="C823" s="3">
        <v>300</v>
      </c>
      <c r="D823" s="10">
        <v>8.6701388888888897E-2</v>
      </c>
      <c r="G823">
        <v>0</v>
      </c>
      <c r="H823">
        <v>2.516</v>
      </c>
      <c r="I823">
        <v>183.91399999999999</v>
      </c>
      <c r="J823">
        <v>-22.728999999999999</v>
      </c>
      <c r="K823">
        <v>86.8</v>
      </c>
      <c r="L823">
        <v>0.193</v>
      </c>
      <c r="M823">
        <v>0.20499999999999999</v>
      </c>
      <c r="N823">
        <v>0</v>
      </c>
      <c r="O823">
        <v>0.625</v>
      </c>
      <c r="R823">
        <v>12.43</v>
      </c>
      <c r="T823">
        <f t="shared" si="80"/>
        <v>350300</v>
      </c>
      <c r="U823">
        <v>0</v>
      </c>
      <c r="V823">
        <f t="shared" si="81"/>
        <v>0</v>
      </c>
      <c r="W823" t="str">
        <f t="shared" si="82"/>
        <v/>
      </c>
      <c r="X823" t="str">
        <f t="shared" si="83"/>
        <v/>
      </c>
      <c r="AA823" s="16">
        <f t="shared" si="84"/>
        <v>8.5000000000000006E-2</v>
      </c>
      <c r="AB823" s="16">
        <f t="shared" si="85"/>
        <v>1.2999999999999999E-2</v>
      </c>
      <c r="AC823" s="16"/>
    </row>
    <row r="824" spans="1:29" x14ac:dyDescent="0.25">
      <c r="A824" s="2">
        <v>43500</v>
      </c>
      <c r="B824" s="1">
        <v>35</v>
      </c>
      <c r="C824" s="3">
        <v>400</v>
      </c>
      <c r="D824" s="10">
        <v>0.12836805555555555</v>
      </c>
      <c r="G824">
        <v>3.02</v>
      </c>
      <c r="H824">
        <v>9.5619999999999994</v>
      </c>
      <c r="I824">
        <v>321.49799999999999</v>
      </c>
      <c r="J824">
        <v>-22.422000000000001</v>
      </c>
      <c r="K824">
        <v>86.6</v>
      </c>
      <c r="L824">
        <v>0.193</v>
      </c>
      <c r="M824">
        <v>0.20499999999999999</v>
      </c>
      <c r="N824">
        <v>0</v>
      </c>
      <c r="O824">
        <v>0.625</v>
      </c>
      <c r="R824">
        <v>12.43</v>
      </c>
      <c r="T824">
        <f t="shared" si="80"/>
        <v>350400</v>
      </c>
      <c r="U824">
        <v>0</v>
      </c>
      <c r="V824">
        <f t="shared" si="81"/>
        <v>0</v>
      </c>
      <c r="W824" t="str">
        <f t="shared" si="82"/>
        <v/>
      </c>
      <c r="X824" t="str">
        <f t="shared" si="83"/>
        <v/>
      </c>
      <c r="AA824" s="16">
        <f t="shared" si="84"/>
        <v>8.6999999999999994E-2</v>
      </c>
      <c r="AB824" s="16">
        <f t="shared" si="85"/>
        <v>1.2999999999999999E-2</v>
      </c>
      <c r="AC824" s="16"/>
    </row>
    <row r="825" spans="1:29" x14ac:dyDescent="0.25">
      <c r="A825" s="2">
        <v>43500</v>
      </c>
      <c r="B825" s="1">
        <v>35</v>
      </c>
      <c r="C825" s="3">
        <v>500</v>
      </c>
      <c r="D825" s="10">
        <v>0.17003472222222224</v>
      </c>
      <c r="G825">
        <v>0.503</v>
      </c>
      <c r="H825">
        <v>5.5359999999999996</v>
      </c>
      <c r="I825">
        <v>196.54900000000001</v>
      </c>
      <c r="J825">
        <v>-22.422000000000001</v>
      </c>
      <c r="K825">
        <v>86</v>
      </c>
      <c r="L825">
        <v>0.193</v>
      </c>
      <c r="M825">
        <v>0.20499999999999999</v>
      </c>
      <c r="N825">
        <v>0</v>
      </c>
      <c r="O825">
        <v>0.625</v>
      </c>
      <c r="R825">
        <v>12.32</v>
      </c>
      <c r="T825">
        <f t="shared" si="80"/>
        <v>350500</v>
      </c>
      <c r="U825">
        <v>0</v>
      </c>
      <c r="V825">
        <f t="shared" si="81"/>
        <v>0</v>
      </c>
      <c r="W825" t="str">
        <f t="shared" si="82"/>
        <v/>
      </c>
      <c r="X825" t="str">
        <f t="shared" si="83"/>
        <v/>
      </c>
      <c r="AA825" s="16">
        <f t="shared" si="84"/>
        <v>8.6999999999999994E-2</v>
      </c>
      <c r="AB825" s="16">
        <f t="shared" si="85"/>
        <v>1.4E-2</v>
      </c>
      <c r="AC825" s="16"/>
    </row>
    <row r="826" spans="1:29" x14ac:dyDescent="0.25">
      <c r="A826" s="2">
        <v>43500</v>
      </c>
      <c r="B826" s="1">
        <v>35</v>
      </c>
      <c r="C826" s="3">
        <v>600</v>
      </c>
      <c r="D826" s="10">
        <v>0.2117013888888889</v>
      </c>
      <c r="G826">
        <v>1.51</v>
      </c>
      <c r="H826">
        <v>9.0589999999999993</v>
      </c>
      <c r="I826">
        <v>203.56899999999999</v>
      </c>
      <c r="J826">
        <v>-23.145</v>
      </c>
      <c r="K826">
        <v>85.5</v>
      </c>
      <c r="L826">
        <v>0.193</v>
      </c>
      <c r="M826">
        <v>0.20499999999999999</v>
      </c>
      <c r="N826">
        <v>0</v>
      </c>
      <c r="O826">
        <v>0.625</v>
      </c>
      <c r="R826">
        <v>12.32</v>
      </c>
      <c r="T826">
        <f t="shared" si="80"/>
        <v>350600</v>
      </c>
      <c r="U826">
        <v>0</v>
      </c>
      <c r="V826">
        <f t="shared" si="81"/>
        <v>0</v>
      </c>
      <c r="W826" t="str">
        <f t="shared" si="82"/>
        <v/>
      </c>
      <c r="X826" t="str">
        <f t="shared" si="83"/>
        <v/>
      </c>
      <c r="AA826" s="16">
        <f t="shared" si="84"/>
        <v>8.1000000000000003E-2</v>
      </c>
      <c r="AB826" s="16">
        <f t="shared" si="85"/>
        <v>1.4E-2</v>
      </c>
      <c r="AC826" s="16"/>
    </row>
    <row r="827" spans="1:29" x14ac:dyDescent="0.25">
      <c r="A827" s="2">
        <v>43500</v>
      </c>
      <c r="B827" s="1">
        <v>35</v>
      </c>
      <c r="C827" s="3">
        <v>700</v>
      </c>
      <c r="D827" s="10">
        <v>0.25336805555555558</v>
      </c>
      <c r="G827">
        <v>4.5289999999999999</v>
      </c>
      <c r="H827">
        <v>11.071999999999999</v>
      </c>
      <c r="I827">
        <v>343.96100000000001</v>
      </c>
      <c r="J827">
        <v>-22.780999999999999</v>
      </c>
      <c r="K827">
        <v>86.1</v>
      </c>
      <c r="L827">
        <v>0.193</v>
      </c>
      <c r="M827">
        <v>0.20499999999999999</v>
      </c>
      <c r="N827">
        <v>0</v>
      </c>
      <c r="O827">
        <v>0.625</v>
      </c>
      <c r="R827">
        <v>12.32</v>
      </c>
      <c r="T827">
        <f t="shared" si="80"/>
        <v>350700</v>
      </c>
      <c r="U827">
        <v>0</v>
      </c>
      <c r="V827">
        <f t="shared" si="81"/>
        <v>0</v>
      </c>
      <c r="W827" t="str">
        <f t="shared" si="82"/>
        <v/>
      </c>
      <c r="X827" t="str">
        <f t="shared" si="83"/>
        <v/>
      </c>
      <c r="AA827" s="16">
        <f t="shared" si="84"/>
        <v>8.4000000000000005E-2</v>
      </c>
      <c r="AB827" s="16">
        <f t="shared" si="85"/>
        <v>1.4E-2</v>
      </c>
      <c r="AC827" s="16"/>
    </row>
    <row r="828" spans="1:29" x14ac:dyDescent="0.25">
      <c r="A828" s="2">
        <v>43500</v>
      </c>
      <c r="B828" s="1">
        <v>35</v>
      </c>
      <c r="C828" s="3">
        <v>800</v>
      </c>
      <c r="D828" s="10">
        <v>0.29503472222222221</v>
      </c>
      <c r="G828">
        <v>2.516</v>
      </c>
      <c r="H828">
        <v>7.0460000000000003</v>
      </c>
      <c r="I828">
        <v>307.459</v>
      </c>
      <c r="J828">
        <v>-23.408999999999999</v>
      </c>
      <c r="K828">
        <v>85.9</v>
      </c>
      <c r="L828">
        <v>0.193</v>
      </c>
      <c r="M828">
        <v>0.20499999999999999</v>
      </c>
      <c r="N828">
        <v>0</v>
      </c>
      <c r="O828">
        <v>0.625</v>
      </c>
      <c r="R828">
        <v>12.32</v>
      </c>
      <c r="T828">
        <f t="shared" si="80"/>
        <v>350800</v>
      </c>
      <c r="U828">
        <v>10.5</v>
      </c>
      <c r="V828">
        <f t="shared" si="81"/>
        <v>0</v>
      </c>
      <c r="W828" t="str">
        <f t="shared" si="82"/>
        <v/>
      </c>
      <c r="X828" t="str">
        <f t="shared" si="83"/>
        <v/>
      </c>
      <c r="AA828" s="16">
        <f t="shared" si="84"/>
        <v>7.9000000000000001E-2</v>
      </c>
      <c r="AB828" s="16">
        <f t="shared" si="85"/>
        <v>1.2999999999999999E-2</v>
      </c>
      <c r="AC828" s="16"/>
    </row>
    <row r="829" spans="1:29" x14ac:dyDescent="0.25">
      <c r="A829" s="2">
        <v>43500</v>
      </c>
      <c r="B829" s="1">
        <v>35</v>
      </c>
      <c r="C829" s="3">
        <v>900</v>
      </c>
      <c r="D829" s="10">
        <v>0.33670138888888884</v>
      </c>
      <c r="G829">
        <v>1.0069999999999999</v>
      </c>
      <c r="H829">
        <v>5.5359999999999996</v>
      </c>
      <c r="I829">
        <v>216.20400000000001</v>
      </c>
      <c r="J829">
        <v>-23.093</v>
      </c>
      <c r="K829">
        <v>85.5</v>
      </c>
      <c r="L829">
        <v>0.193</v>
      </c>
      <c r="M829">
        <v>0.20499999999999999</v>
      </c>
      <c r="N829">
        <v>0</v>
      </c>
      <c r="O829">
        <v>11.875</v>
      </c>
      <c r="R829">
        <v>12.43</v>
      </c>
      <c r="T829">
        <f t="shared" si="80"/>
        <v>350900</v>
      </c>
      <c r="U829">
        <v>122.2</v>
      </c>
      <c r="V829">
        <f t="shared" si="81"/>
        <v>11.9</v>
      </c>
      <c r="W829" t="str">
        <f t="shared" si="82"/>
        <v/>
      </c>
      <c r="X829" t="str">
        <f t="shared" si="83"/>
        <v/>
      </c>
      <c r="AA829" s="16">
        <f t="shared" si="84"/>
        <v>8.1000000000000003E-2</v>
      </c>
      <c r="AB829" s="16">
        <f t="shared" si="85"/>
        <v>1.4E-2</v>
      </c>
      <c r="AC829" s="16"/>
    </row>
    <row r="830" spans="1:29" x14ac:dyDescent="0.25">
      <c r="A830" s="2">
        <v>43500</v>
      </c>
      <c r="B830" s="1">
        <v>35</v>
      </c>
      <c r="C830" s="3">
        <v>1000</v>
      </c>
      <c r="D830" s="10">
        <v>0.37836805555555553</v>
      </c>
      <c r="G830">
        <v>2.0129999999999999</v>
      </c>
      <c r="H830">
        <v>9.0589999999999993</v>
      </c>
      <c r="I830">
        <v>268.149</v>
      </c>
      <c r="J830">
        <v>-22.989000000000001</v>
      </c>
      <c r="K830">
        <v>85.1</v>
      </c>
      <c r="L830">
        <v>0.193</v>
      </c>
      <c r="M830">
        <v>0.20499999999999999</v>
      </c>
      <c r="N830">
        <v>0</v>
      </c>
      <c r="O830">
        <v>99.375</v>
      </c>
      <c r="R830">
        <v>13.28</v>
      </c>
      <c r="T830">
        <f t="shared" si="80"/>
        <v>351000</v>
      </c>
      <c r="U830">
        <v>256.2</v>
      </c>
      <c r="V830">
        <f t="shared" si="81"/>
        <v>99.4</v>
      </c>
      <c r="W830" t="str">
        <f t="shared" si="82"/>
        <v/>
      </c>
      <c r="X830" t="str">
        <f t="shared" si="83"/>
        <v/>
      </c>
      <c r="AA830" s="16">
        <f t="shared" si="84"/>
        <v>8.1000000000000003E-2</v>
      </c>
      <c r="AB830" s="16">
        <f t="shared" si="85"/>
        <v>1.4E-2</v>
      </c>
      <c r="AC830" s="16"/>
    </row>
    <row r="831" spans="1:29" x14ac:dyDescent="0.25">
      <c r="A831" s="2">
        <v>43500</v>
      </c>
      <c r="B831" s="1">
        <v>35</v>
      </c>
      <c r="C831" s="3">
        <v>1100</v>
      </c>
      <c r="D831" s="10">
        <v>0.42003472222222221</v>
      </c>
      <c r="G831">
        <v>4.0259999999999998</v>
      </c>
      <c r="H831">
        <v>9.5619999999999994</v>
      </c>
      <c r="I831">
        <v>322.90199999999999</v>
      </c>
      <c r="J831">
        <v>-20.309000000000001</v>
      </c>
      <c r="K831">
        <v>85.5</v>
      </c>
      <c r="L831">
        <v>0.193</v>
      </c>
      <c r="M831">
        <v>0.20499999999999999</v>
      </c>
      <c r="N831">
        <v>0</v>
      </c>
      <c r="O831">
        <v>370.625</v>
      </c>
      <c r="R831">
        <v>13.28</v>
      </c>
      <c r="T831">
        <f t="shared" si="80"/>
        <v>351100</v>
      </c>
      <c r="U831">
        <v>358.7</v>
      </c>
      <c r="V831">
        <f t="shared" si="81"/>
        <v>370.6</v>
      </c>
      <c r="W831" t="str">
        <f t="shared" si="82"/>
        <v/>
      </c>
      <c r="X831" t="str">
        <f t="shared" si="83"/>
        <v/>
      </c>
      <c r="AA831" s="16">
        <f t="shared" si="84"/>
        <v>0.104</v>
      </c>
      <c r="AB831" s="16">
        <f t="shared" si="85"/>
        <v>1.7999999999999999E-2</v>
      </c>
      <c r="AC831" s="16"/>
    </row>
    <row r="832" spans="1:29" x14ac:dyDescent="0.25">
      <c r="A832" s="2">
        <v>43500</v>
      </c>
      <c r="B832" s="1">
        <v>35</v>
      </c>
      <c r="C832" s="3">
        <v>1200</v>
      </c>
      <c r="D832" s="10">
        <v>0.46170138888888884</v>
      </c>
      <c r="G832">
        <v>2.516</v>
      </c>
      <c r="H832">
        <v>9.0589999999999993</v>
      </c>
      <c r="I832">
        <v>296.22699999999998</v>
      </c>
      <c r="J832">
        <v>-18.876999999999999</v>
      </c>
      <c r="K832">
        <v>85.5</v>
      </c>
      <c r="L832">
        <v>0.193</v>
      </c>
      <c r="M832">
        <v>0.20499999999999999</v>
      </c>
      <c r="N832">
        <v>0</v>
      </c>
      <c r="O832">
        <v>438.125</v>
      </c>
      <c r="R832">
        <v>13.5</v>
      </c>
      <c r="T832">
        <f t="shared" si="80"/>
        <v>351200</v>
      </c>
      <c r="U832">
        <v>414.8</v>
      </c>
      <c r="V832">
        <f t="shared" si="81"/>
        <v>438.1</v>
      </c>
      <c r="W832" t="str">
        <f t="shared" si="82"/>
        <v/>
      </c>
      <c r="X832" t="str">
        <f t="shared" si="83"/>
        <v/>
      </c>
      <c r="AA832" s="16">
        <f t="shared" si="84"/>
        <v>0.11700000000000001</v>
      </c>
      <c r="AB832" s="16">
        <f t="shared" si="85"/>
        <v>0.02</v>
      </c>
      <c r="AC832" s="16"/>
    </row>
    <row r="833" spans="1:29" x14ac:dyDescent="0.25">
      <c r="A833" s="2">
        <v>43500</v>
      </c>
      <c r="B833" s="1">
        <v>35</v>
      </c>
      <c r="C833" s="3">
        <v>1300</v>
      </c>
      <c r="D833" s="10">
        <v>0.50336805555555553</v>
      </c>
      <c r="G833">
        <v>2.0129999999999999</v>
      </c>
      <c r="H833">
        <v>8.0519999999999996</v>
      </c>
      <c r="I833">
        <v>304.65100000000001</v>
      </c>
      <c r="J833">
        <v>-18.428999999999998</v>
      </c>
      <c r="K833">
        <v>85</v>
      </c>
      <c r="L833">
        <v>0.193</v>
      </c>
      <c r="M833">
        <v>0.20499999999999999</v>
      </c>
      <c r="N833">
        <v>0</v>
      </c>
      <c r="O833">
        <v>435.625</v>
      </c>
      <c r="R833">
        <v>13.5</v>
      </c>
      <c r="T833">
        <f t="shared" si="80"/>
        <v>351300</v>
      </c>
      <c r="U833">
        <v>418.2</v>
      </c>
      <c r="V833">
        <f t="shared" si="81"/>
        <v>435.6</v>
      </c>
      <c r="W833" t="str">
        <f t="shared" si="82"/>
        <v/>
      </c>
      <c r="X833" t="str">
        <f t="shared" si="83"/>
        <v/>
      </c>
      <c r="AA833" s="16">
        <f t="shared" si="84"/>
        <v>0.121</v>
      </c>
      <c r="AB833" s="16">
        <f t="shared" si="85"/>
        <v>2.1000000000000001E-2</v>
      </c>
      <c r="AC833" s="16"/>
    </row>
    <row r="834" spans="1:29" x14ac:dyDescent="0.25">
      <c r="A834" s="2">
        <v>43500</v>
      </c>
      <c r="B834" s="1">
        <v>35</v>
      </c>
      <c r="C834" s="3">
        <v>1400</v>
      </c>
      <c r="D834" s="10">
        <v>0.54503472222222216</v>
      </c>
      <c r="G834">
        <v>6.0389999999999997</v>
      </c>
      <c r="H834">
        <v>13.587999999999999</v>
      </c>
      <c r="I834">
        <v>350.98</v>
      </c>
      <c r="J834">
        <v>-20.213999999999999</v>
      </c>
      <c r="K834">
        <v>84.2</v>
      </c>
      <c r="L834">
        <v>0.193</v>
      </c>
      <c r="M834">
        <v>0.20499999999999999</v>
      </c>
      <c r="N834">
        <v>0</v>
      </c>
      <c r="O834">
        <v>341.875</v>
      </c>
      <c r="R834">
        <v>13.5</v>
      </c>
      <c r="T834">
        <f t="shared" si="80"/>
        <v>351400</v>
      </c>
      <c r="U834">
        <v>368.8</v>
      </c>
      <c r="V834">
        <f t="shared" si="81"/>
        <v>341.9</v>
      </c>
      <c r="W834" t="str">
        <f t="shared" si="82"/>
        <v/>
      </c>
      <c r="X834" t="str">
        <f t="shared" si="83"/>
        <v/>
      </c>
      <c r="AA834" s="16">
        <f t="shared" si="84"/>
        <v>0.10299999999999999</v>
      </c>
      <c r="AB834" s="16">
        <f t="shared" si="85"/>
        <v>1.9E-2</v>
      </c>
      <c r="AC834" s="16"/>
    </row>
    <row r="835" spans="1:29" x14ac:dyDescent="0.25">
      <c r="A835" s="2">
        <v>43500</v>
      </c>
      <c r="B835" s="1">
        <v>35</v>
      </c>
      <c r="C835" s="3">
        <v>1500</v>
      </c>
      <c r="D835" s="10">
        <v>0.5867013888888889</v>
      </c>
      <c r="G835">
        <v>7.5490000000000004</v>
      </c>
      <c r="H835">
        <v>12.582000000000001</v>
      </c>
      <c r="I835">
        <v>346.76900000000001</v>
      </c>
      <c r="J835">
        <v>-20.073</v>
      </c>
      <c r="K835">
        <v>85.1</v>
      </c>
      <c r="L835">
        <v>0.193</v>
      </c>
      <c r="M835">
        <v>0.20499999999999999</v>
      </c>
      <c r="N835">
        <v>0</v>
      </c>
      <c r="O835">
        <v>333.125</v>
      </c>
      <c r="R835">
        <v>13.5</v>
      </c>
      <c r="T835">
        <f t="shared" si="80"/>
        <v>351500</v>
      </c>
      <c r="U835">
        <v>271.8</v>
      </c>
      <c r="V835">
        <f t="shared" si="81"/>
        <v>333.1</v>
      </c>
      <c r="W835" t="str">
        <f t="shared" si="82"/>
        <v/>
      </c>
      <c r="X835" t="str">
        <f t="shared" si="83"/>
        <v/>
      </c>
      <c r="AA835" s="16">
        <f t="shared" si="84"/>
        <v>0.105</v>
      </c>
      <c r="AB835" s="16">
        <f t="shared" si="85"/>
        <v>1.7999999999999999E-2</v>
      </c>
      <c r="AC835" s="16"/>
    </row>
    <row r="836" spans="1:29" x14ac:dyDescent="0.25">
      <c r="A836" s="2">
        <v>43500</v>
      </c>
      <c r="B836" s="1">
        <v>35</v>
      </c>
      <c r="C836" s="3">
        <v>1600</v>
      </c>
      <c r="D836" s="10">
        <v>0.62836805555555553</v>
      </c>
      <c r="G836">
        <v>7.0460000000000003</v>
      </c>
      <c r="H836">
        <v>12.582000000000001</v>
      </c>
      <c r="I836">
        <v>345.36500000000001</v>
      </c>
      <c r="J836">
        <v>-19.376999999999999</v>
      </c>
      <c r="K836">
        <v>85.1</v>
      </c>
      <c r="L836">
        <v>0.193</v>
      </c>
      <c r="M836">
        <v>0.20499999999999999</v>
      </c>
      <c r="N836">
        <v>0</v>
      </c>
      <c r="O836">
        <v>59.375</v>
      </c>
      <c r="R836">
        <v>14.04</v>
      </c>
      <c r="T836">
        <f t="shared" si="80"/>
        <v>351600</v>
      </c>
      <c r="U836">
        <v>140.69999999999999</v>
      </c>
      <c r="V836">
        <f t="shared" si="81"/>
        <v>59.4</v>
      </c>
      <c r="W836" t="str">
        <f t="shared" si="82"/>
        <v/>
      </c>
      <c r="X836" t="str">
        <f t="shared" si="83"/>
        <v/>
      </c>
      <c r="AA836" s="16">
        <f t="shared" si="84"/>
        <v>0.112</v>
      </c>
      <c r="AB836" s="16">
        <f t="shared" si="85"/>
        <v>0.02</v>
      </c>
      <c r="AC836" s="16"/>
    </row>
    <row r="837" spans="1:29" x14ac:dyDescent="0.25">
      <c r="A837" s="2">
        <v>43500</v>
      </c>
      <c r="B837" s="1">
        <v>35</v>
      </c>
      <c r="C837" s="3">
        <v>1700</v>
      </c>
      <c r="D837" s="10">
        <v>0.67003472222222227</v>
      </c>
      <c r="G837">
        <v>5.5359999999999996</v>
      </c>
      <c r="H837">
        <v>11.574999999999999</v>
      </c>
      <c r="I837">
        <v>343.96100000000001</v>
      </c>
      <c r="J837">
        <v>-18.966999999999999</v>
      </c>
      <c r="K837">
        <v>87.4</v>
      </c>
      <c r="L837">
        <v>0.193</v>
      </c>
      <c r="M837">
        <v>0.20499999999999999</v>
      </c>
      <c r="N837">
        <v>0</v>
      </c>
      <c r="O837">
        <v>98.125</v>
      </c>
      <c r="R837">
        <v>13.61</v>
      </c>
      <c r="T837">
        <f t="shared" ref="T837:T900" si="86">B837*10000+C837</f>
        <v>351700</v>
      </c>
      <c r="U837">
        <v>18.7</v>
      </c>
      <c r="V837">
        <f t="shared" ref="V837:V900" si="87">IF(O837&lt;1,0,ROUND(O837,1))</f>
        <v>98.1</v>
      </c>
      <c r="W837" t="str">
        <f t="shared" ref="W837:W900" si="88">IF(C837=2400,ROUND(L837,3),"")</f>
        <v/>
      </c>
      <c r="X837" t="str">
        <f t="shared" ref="X837:X900" si="89">IF(C837=2400,ROUND(M837,3),"")</f>
        <v/>
      </c>
      <c r="AA837" s="16">
        <f t="shared" ref="AA837:AA900" si="90">ROUND((0.6105*(EXP((17.273*J837)/(J837+237.3))))*K837/100,3)</f>
        <v>0.11899999999999999</v>
      </c>
      <c r="AB837" s="16">
        <f t="shared" ref="AB837:AB900" si="91">ROUND(AA837/K837*(100-K837),3)</f>
        <v>1.7000000000000001E-2</v>
      </c>
      <c r="AC837" s="16"/>
    </row>
    <row r="838" spans="1:29" x14ac:dyDescent="0.25">
      <c r="A838" s="2">
        <v>43500</v>
      </c>
      <c r="B838" s="1">
        <v>35</v>
      </c>
      <c r="C838" s="3">
        <v>1800</v>
      </c>
      <c r="D838" s="10">
        <v>0.7117013888888889</v>
      </c>
      <c r="G838">
        <v>6.5430000000000001</v>
      </c>
      <c r="H838">
        <v>12.077999999999999</v>
      </c>
      <c r="I838">
        <v>345.36500000000001</v>
      </c>
      <c r="J838">
        <v>-19.515000000000001</v>
      </c>
      <c r="K838">
        <v>86.8</v>
      </c>
      <c r="L838">
        <v>0.193</v>
      </c>
      <c r="M838">
        <v>0.20499999999999999</v>
      </c>
      <c r="N838">
        <v>0</v>
      </c>
      <c r="O838">
        <v>0.625</v>
      </c>
      <c r="R838">
        <v>13.18</v>
      </c>
      <c r="T838">
        <f t="shared" si="86"/>
        <v>351800</v>
      </c>
      <c r="U838">
        <v>0</v>
      </c>
      <c r="V838">
        <f t="shared" si="87"/>
        <v>0</v>
      </c>
      <c r="W838" t="str">
        <f t="shared" si="88"/>
        <v/>
      </c>
      <c r="X838" t="str">
        <f t="shared" si="89"/>
        <v/>
      </c>
      <c r="AA838" s="16">
        <f t="shared" si="90"/>
        <v>0.113</v>
      </c>
      <c r="AB838" s="16">
        <f t="shared" si="91"/>
        <v>1.7000000000000001E-2</v>
      </c>
      <c r="AC838" s="16"/>
    </row>
    <row r="839" spans="1:29" x14ac:dyDescent="0.25">
      <c r="A839" s="2">
        <v>43500</v>
      </c>
      <c r="B839" s="1">
        <v>35</v>
      </c>
      <c r="C839" s="3">
        <v>1900</v>
      </c>
      <c r="D839" s="10">
        <v>0.75336805555555564</v>
      </c>
      <c r="G839">
        <v>7.0460000000000003</v>
      </c>
      <c r="H839">
        <v>14.092000000000001</v>
      </c>
      <c r="I839">
        <v>348.173</v>
      </c>
      <c r="J839">
        <v>-19.561</v>
      </c>
      <c r="K839">
        <v>87.4</v>
      </c>
      <c r="L839">
        <v>0.193</v>
      </c>
      <c r="M839">
        <v>0.20499999999999999</v>
      </c>
      <c r="N839">
        <v>0</v>
      </c>
      <c r="O839">
        <v>0.625</v>
      </c>
      <c r="R839">
        <v>13.07</v>
      </c>
      <c r="T839">
        <f t="shared" si="86"/>
        <v>351900</v>
      </c>
      <c r="U839">
        <v>0</v>
      </c>
      <c r="V839">
        <f t="shared" si="87"/>
        <v>0</v>
      </c>
      <c r="W839" t="str">
        <f t="shared" si="88"/>
        <v/>
      </c>
      <c r="X839" t="str">
        <f t="shared" si="89"/>
        <v/>
      </c>
      <c r="AA839" s="16">
        <f t="shared" si="90"/>
        <v>0.113</v>
      </c>
      <c r="AB839" s="16">
        <f t="shared" si="91"/>
        <v>1.6E-2</v>
      </c>
      <c r="AC839" s="16"/>
    </row>
    <row r="840" spans="1:29" x14ac:dyDescent="0.25">
      <c r="A840" s="2">
        <v>43500</v>
      </c>
      <c r="B840" s="1">
        <v>35</v>
      </c>
      <c r="C840" s="3">
        <v>2000</v>
      </c>
      <c r="D840" s="10">
        <v>0.79503472222222227</v>
      </c>
      <c r="G840">
        <v>7.5490000000000004</v>
      </c>
      <c r="H840">
        <v>12.077999999999999</v>
      </c>
      <c r="I840">
        <v>348.173</v>
      </c>
      <c r="J840">
        <v>-20.641999999999999</v>
      </c>
      <c r="K840">
        <v>86.9</v>
      </c>
      <c r="L840">
        <v>0.193</v>
      </c>
      <c r="M840">
        <v>0.20499999999999999</v>
      </c>
      <c r="N840">
        <v>0</v>
      </c>
      <c r="O840">
        <v>0.625</v>
      </c>
      <c r="R840">
        <v>12.86</v>
      </c>
      <c r="T840">
        <f t="shared" si="86"/>
        <v>352000</v>
      </c>
      <c r="U840">
        <v>0</v>
      </c>
      <c r="V840">
        <f t="shared" si="87"/>
        <v>0</v>
      </c>
      <c r="W840" t="str">
        <f t="shared" si="88"/>
        <v/>
      </c>
      <c r="X840" t="str">
        <f t="shared" si="89"/>
        <v/>
      </c>
      <c r="AA840" s="16">
        <f t="shared" si="90"/>
        <v>0.10199999999999999</v>
      </c>
      <c r="AB840" s="16">
        <f t="shared" si="91"/>
        <v>1.4999999999999999E-2</v>
      </c>
      <c r="AC840" s="16"/>
    </row>
    <row r="841" spans="1:29" x14ac:dyDescent="0.25">
      <c r="A841" s="2">
        <v>43500</v>
      </c>
      <c r="B841" s="1">
        <v>35</v>
      </c>
      <c r="C841" s="3">
        <v>2100</v>
      </c>
      <c r="D841" s="10">
        <v>0.8367013888888889</v>
      </c>
      <c r="G841">
        <v>7.5490000000000004</v>
      </c>
      <c r="H841">
        <v>12.582000000000001</v>
      </c>
      <c r="I841">
        <v>349.57600000000002</v>
      </c>
      <c r="J841">
        <v>-20.026</v>
      </c>
      <c r="K841">
        <v>86.3</v>
      </c>
      <c r="L841">
        <v>0.193</v>
      </c>
      <c r="M841">
        <v>0.20499999999999999</v>
      </c>
      <c r="N841">
        <v>0</v>
      </c>
      <c r="O841">
        <v>0.625</v>
      </c>
      <c r="R841">
        <v>12.86</v>
      </c>
      <c r="T841">
        <f t="shared" si="86"/>
        <v>352100</v>
      </c>
      <c r="U841">
        <v>0</v>
      </c>
      <c r="V841">
        <f t="shared" si="87"/>
        <v>0</v>
      </c>
      <c r="W841" t="str">
        <f t="shared" si="88"/>
        <v/>
      </c>
      <c r="X841" t="str">
        <f t="shared" si="89"/>
        <v/>
      </c>
      <c r="AA841" s="16">
        <f t="shared" si="90"/>
        <v>0.107</v>
      </c>
      <c r="AB841" s="16">
        <f t="shared" si="91"/>
        <v>1.7000000000000001E-2</v>
      </c>
      <c r="AC841" s="16"/>
    </row>
    <row r="842" spans="1:29" x14ac:dyDescent="0.25">
      <c r="A842" s="2">
        <v>43500</v>
      </c>
      <c r="B842" s="1">
        <v>35</v>
      </c>
      <c r="C842" s="3">
        <v>2200</v>
      </c>
      <c r="D842" s="10">
        <v>0.87836805555555564</v>
      </c>
      <c r="G842">
        <v>8.0519999999999996</v>
      </c>
      <c r="H842">
        <v>13.587999999999999</v>
      </c>
      <c r="I842">
        <v>348.173</v>
      </c>
      <c r="J842">
        <v>-19.561</v>
      </c>
      <c r="K842">
        <v>85.8</v>
      </c>
      <c r="L842">
        <v>0.193</v>
      </c>
      <c r="M842">
        <v>0.20499999999999999</v>
      </c>
      <c r="N842">
        <v>0</v>
      </c>
      <c r="O842">
        <v>0.625</v>
      </c>
      <c r="R842">
        <v>12.64</v>
      </c>
      <c r="T842">
        <f t="shared" si="86"/>
        <v>352200</v>
      </c>
      <c r="U842">
        <v>0</v>
      </c>
      <c r="V842">
        <f t="shared" si="87"/>
        <v>0</v>
      </c>
      <c r="W842" t="str">
        <f t="shared" si="88"/>
        <v/>
      </c>
      <c r="X842" t="str">
        <f t="shared" si="89"/>
        <v/>
      </c>
      <c r="AA842" s="16">
        <f t="shared" si="90"/>
        <v>0.111</v>
      </c>
      <c r="AB842" s="16">
        <f t="shared" si="91"/>
        <v>1.7999999999999999E-2</v>
      </c>
      <c r="AC842" s="16"/>
    </row>
    <row r="843" spans="1:29" x14ac:dyDescent="0.25">
      <c r="A843" s="2">
        <v>43500</v>
      </c>
      <c r="B843" s="1">
        <v>35</v>
      </c>
      <c r="C843" s="3">
        <v>2300</v>
      </c>
      <c r="D843" s="10">
        <v>0.92003472222222227</v>
      </c>
      <c r="G843">
        <v>7.5490000000000004</v>
      </c>
      <c r="H843">
        <v>12.582000000000001</v>
      </c>
      <c r="I843">
        <v>348.173</v>
      </c>
      <c r="J843">
        <v>-20.167000000000002</v>
      </c>
      <c r="K843">
        <v>84.9</v>
      </c>
      <c r="L843">
        <v>0.193</v>
      </c>
      <c r="M843">
        <v>0.20499999999999999</v>
      </c>
      <c r="N843">
        <v>0</v>
      </c>
      <c r="O843">
        <v>0.625</v>
      </c>
      <c r="R843">
        <v>12.64</v>
      </c>
      <c r="T843">
        <f t="shared" si="86"/>
        <v>352300</v>
      </c>
      <c r="U843">
        <v>0</v>
      </c>
      <c r="V843">
        <f t="shared" si="87"/>
        <v>0</v>
      </c>
      <c r="W843" t="str">
        <f t="shared" si="88"/>
        <v/>
      </c>
      <c r="X843" t="str">
        <f t="shared" si="89"/>
        <v/>
      </c>
      <c r="AA843" s="16">
        <f t="shared" si="90"/>
        <v>0.104</v>
      </c>
      <c r="AB843" s="16">
        <f t="shared" si="91"/>
        <v>1.7999999999999999E-2</v>
      </c>
      <c r="AC843" s="16"/>
    </row>
    <row r="844" spans="1:29" x14ac:dyDescent="0.25">
      <c r="A844" s="2">
        <v>43500</v>
      </c>
      <c r="B844" s="1">
        <v>35</v>
      </c>
      <c r="C844" s="3">
        <v>2400</v>
      </c>
      <c r="D844" s="10">
        <v>0.9617013888888889</v>
      </c>
      <c r="G844">
        <v>6.5430000000000001</v>
      </c>
      <c r="H844">
        <v>12.077999999999999</v>
      </c>
      <c r="I844">
        <v>348.173</v>
      </c>
      <c r="J844">
        <v>-20.213999999999999</v>
      </c>
      <c r="K844">
        <v>81.599999999999994</v>
      </c>
      <c r="L844">
        <v>0.193</v>
      </c>
      <c r="M844">
        <v>0.20499999999999999</v>
      </c>
      <c r="N844">
        <v>0</v>
      </c>
      <c r="O844">
        <v>0.625</v>
      </c>
      <c r="R844">
        <v>12.53</v>
      </c>
      <c r="T844">
        <f t="shared" si="86"/>
        <v>352400</v>
      </c>
      <c r="U844">
        <v>0</v>
      </c>
      <c r="V844">
        <f t="shared" si="87"/>
        <v>0</v>
      </c>
      <c r="W844">
        <f t="shared" si="88"/>
        <v>0.193</v>
      </c>
      <c r="X844">
        <f t="shared" si="89"/>
        <v>0.20499999999999999</v>
      </c>
      <c r="AA844" s="16">
        <f t="shared" si="90"/>
        <v>0.1</v>
      </c>
      <c r="AB844" s="16">
        <f t="shared" si="91"/>
        <v>2.3E-2</v>
      </c>
      <c r="AC844" s="16"/>
    </row>
    <row r="845" spans="1:29" x14ac:dyDescent="0.25">
      <c r="A845" s="2">
        <v>43501</v>
      </c>
      <c r="B845" s="1">
        <v>36</v>
      </c>
      <c r="C845" s="3">
        <v>100</v>
      </c>
      <c r="D845" s="10">
        <v>3.3680555555555551E-3</v>
      </c>
      <c r="G845">
        <v>4.5289999999999999</v>
      </c>
      <c r="H845">
        <v>11.574999999999999</v>
      </c>
      <c r="I845">
        <v>343.96100000000001</v>
      </c>
      <c r="J845">
        <v>-18.251999999999999</v>
      </c>
      <c r="K845">
        <v>75.2</v>
      </c>
      <c r="L845">
        <v>0.193</v>
      </c>
      <c r="M845">
        <v>0.20499999999999999</v>
      </c>
      <c r="N845">
        <v>0</v>
      </c>
      <c r="O845">
        <v>0.625</v>
      </c>
      <c r="R845">
        <v>12.43</v>
      </c>
      <c r="T845">
        <f t="shared" si="86"/>
        <v>360100</v>
      </c>
      <c r="U845">
        <v>0</v>
      </c>
      <c r="V845">
        <f t="shared" si="87"/>
        <v>0</v>
      </c>
      <c r="W845" t="str">
        <f t="shared" si="88"/>
        <v/>
      </c>
      <c r="X845" t="str">
        <f t="shared" si="89"/>
        <v/>
      </c>
      <c r="AA845" s="16">
        <f t="shared" si="90"/>
        <v>0.109</v>
      </c>
      <c r="AB845" s="16">
        <f t="shared" si="91"/>
        <v>3.5999999999999997E-2</v>
      </c>
      <c r="AC845" s="16"/>
    </row>
    <row r="846" spans="1:29" x14ac:dyDescent="0.25">
      <c r="A846" s="2">
        <v>43501</v>
      </c>
      <c r="B846" s="1">
        <v>36</v>
      </c>
      <c r="C846" s="3">
        <v>200</v>
      </c>
      <c r="D846" s="10">
        <v>4.5034722222222219E-2</v>
      </c>
      <c r="G846">
        <v>4.5289999999999999</v>
      </c>
      <c r="H846">
        <v>11.071999999999999</v>
      </c>
      <c r="I846">
        <v>346.76900000000001</v>
      </c>
      <c r="J846">
        <v>-18.696999999999999</v>
      </c>
      <c r="K846">
        <v>66.599999999999994</v>
      </c>
      <c r="L846">
        <v>0.193</v>
      </c>
      <c r="M846">
        <v>0.20499999999999999</v>
      </c>
      <c r="N846">
        <v>0</v>
      </c>
      <c r="O846">
        <v>0.625</v>
      </c>
      <c r="R846">
        <v>12.43</v>
      </c>
      <c r="T846">
        <f t="shared" si="86"/>
        <v>360200</v>
      </c>
      <c r="U846">
        <v>0</v>
      </c>
      <c r="V846">
        <f t="shared" si="87"/>
        <v>0</v>
      </c>
      <c r="W846" t="str">
        <f t="shared" si="88"/>
        <v/>
      </c>
      <c r="X846" t="str">
        <f t="shared" si="89"/>
        <v/>
      </c>
      <c r="AA846" s="16">
        <f t="shared" si="90"/>
        <v>9.2999999999999999E-2</v>
      </c>
      <c r="AB846" s="16">
        <f t="shared" si="91"/>
        <v>4.7E-2</v>
      </c>
      <c r="AC846" s="16"/>
    </row>
    <row r="847" spans="1:29" x14ac:dyDescent="0.25">
      <c r="A847" s="2">
        <v>43501</v>
      </c>
      <c r="B847" s="1">
        <v>36</v>
      </c>
      <c r="C847" s="3">
        <v>300</v>
      </c>
      <c r="D847" s="10">
        <v>8.6701388888888897E-2</v>
      </c>
      <c r="G847">
        <v>5.5359999999999996</v>
      </c>
      <c r="H847">
        <v>10.065</v>
      </c>
      <c r="I847">
        <v>349.57600000000002</v>
      </c>
      <c r="J847">
        <v>-17.423999999999999</v>
      </c>
      <c r="K847">
        <v>61.3</v>
      </c>
      <c r="L847">
        <v>0.193</v>
      </c>
      <c r="M847">
        <v>0.20499999999999999</v>
      </c>
      <c r="N847">
        <v>0</v>
      </c>
      <c r="O847">
        <v>0.625</v>
      </c>
      <c r="R847">
        <v>12.43</v>
      </c>
      <c r="T847">
        <f t="shared" si="86"/>
        <v>360300</v>
      </c>
      <c r="U847">
        <v>0</v>
      </c>
      <c r="V847">
        <f t="shared" si="87"/>
        <v>0</v>
      </c>
      <c r="W847" t="str">
        <f t="shared" si="88"/>
        <v/>
      </c>
      <c r="X847" t="str">
        <f t="shared" si="89"/>
        <v/>
      </c>
      <c r="AA847" s="16">
        <f t="shared" si="90"/>
        <v>9.5000000000000001E-2</v>
      </c>
      <c r="AB847" s="16">
        <f t="shared" si="91"/>
        <v>0.06</v>
      </c>
      <c r="AC847" s="16"/>
    </row>
    <row r="848" spans="1:29" x14ac:dyDescent="0.25">
      <c r="A848" s="2">
        <v>43501</v>
      </c>
      <c r="B848" s="1">
        <v>36</v>
      </c>
      <c r="C848" s="3">
        <v>400</v>
      </c>
      <c r="D848" s="10">
        <v>0.12836805555555555</v>
      </c>
      <c r="G848">
        <v>6.0389999999999997</v>
      </c>
      <c r="H848">
        <v>10.065</v>
      </c>
      <c r="I848">
        <v>348.173</v>
      </c>
      <c r="J848">
        <v>-17.04</v>
      </c>
      <c r="K848">
        <v>56.3</v>
      </c>
      <c r="L848">
        <v>0.193</v>
      </c>
      <c r="M848">
        <v>0.20499999999999999</v>
      </c>
      <c r="N848">
        <v>0</v>
      </c>
      <c r="O848">
        <v>0.625</v>
      </c>
      <c r="R848">
        <v>12.32</v>
      </c>
      <c r="T848">
        <f t="shared" si="86"/>
        <v>360400</v>
      </c>
      <c r="U848">
        <v>0</v>
      </c>
      <c r="V848">
        <f t="shared" si="87"/>
        <v>0</v>
      </c>
      <c r="W848" t="str">
        <f t="shared" si="88"/>
        <v/>
      </c>
      <c r="X848" t="str">
        <f t="shared" si="89"/>
        <v/>
      </c>
      <c r="AA848" s="16">
        <f t="shared" si="90"/>
        <v>0.09</v>
      </c>
      <c r="AB848" s="16">
        <f t="shared" si="91"/>
        <v>7.0000000000000007E-2</v>
      </c>
      <c r="AC848" s="16"/>
    </row>
    <row r="849" spans="1:29" x14ac:dyDescent="0.25">
      <c r="A849" s="2">
        <v>43501</v>
      </c>
      <c r="B849" s="1">
        <v>36</v>
      </c>
      <c r="C849" s="3">
        <v>500</v>
      </c>
      <c r="D849" s="10">
        <v>0.17003472222222224</v>
      </c>
      <c r="G849">
        <v>5.5359999999999996</v>
      </c>
      <c r="H849">
        <v>10.065</v>
      </c>
      <c r="I849">
        <v>348.173</v>
      </c>
      <c r="J849">
        <v>-17.943999999999999</v>
      </c>
      <c r="K849">
        <v>54.5</v>
      </c>
      <c r="L849">
        <v>0.193</v>
      </c>
      <c r="M849">
        <v>0.20499999999999999</v>
      </c>
      <c r="N849">
        <v>0</v>
      </c>
      <c r="O849">
        <v>0.625</v>
      </c>
      <c r="R849">
        <v>12.32</v>
      </c>
      <c r="T849">
        <f t="shared" si="86"/>
        <v>360500</v>
      </c>
      <c r="U849">
        <v>0</v>
      </c>
      <c r="V849">
        <f t="shared" si="87"/>
        <v>0</v>
      </c>
      <c r="W849" t="str">
        <f t="shared" si="88"/>
        <v/>
      </c>
      <c r="X849" t="str">
        <f t="shared" si="89"/>
        <v/>
      </c>
      <c r="AA849" s="16">
        <f t="shared" si="90"/>
        <v>8.1000000000000003E-2</v>
      </c>
      <c r="AB849" s="16">
        <f t="shared" si="91"/>
        <v>6.8000000000000005E-2</v>
      </c>
      <c r="AC849" s="16"/>
    </row>
    <row r="850" spans="1:29" x14ac:dyDescent="0.25">
      <c r="A850" s="2">
        <v>43501</v>
      </c>
      <c r="B850" s="1">
        <v>36</v>
      </c>
      <c r="C850" s="3">
        <v>600</v>
      </c>
      <c r="D850" s="10">
        <v>0.2117013888888889</v>
      </c>
      <c r="G850">
        <v>6.0389999999999997</v>
      </c>
      <c r="H850">
        <v>10.569000000000001</v>
      </c>
      <c r="I850">
        <v>348.173</v>
      </c>
      <c r="J850">
        <v>-18.696999999999999</v>
      </c>
      <c r="K850">
        <v>57.8</v>
      </c>
      <c r="L850">
        <v>0.193</v>
      </c>
      <c r="M850">
        <v>0.20499999999999999</v>
      </c>
      <c r="N850">
        <v>0</v>
      </c>
      <c r="O850">
        <v>0.625</v>
      </c>
      <c r="R850">
        <v>12.32</v>
      </c>
      <c r="T850">
        <f t="shared" si="86"/>
        <v>360600</v>
      </c>
      <c r="U850">
        <v>0</v>
      </c>
      <c r="V850">
        <f t="shared" si="87"/>
        <v>0</v>
      </c>
      <c r="W850" t="str">
        <f t="shared" si="88"/>
        <v/>
      </c>
      <c r="X850" t="str">
        <f t="shared" si="89"/>
        <v/>
      </c>
      <c r="AA850" s="16">
        <f t="shared" si="90"/>
        <v>8.1000000000000003E-2</v>
      </c>
      <c r="AB850" s="16">
        <f t="shared" si="91"/>
        <v>5.8999999999999997E-2</v>
      </c>
      <c r="AC850" s="16"/>
    </row>
    <row r="851" spans="1:29" x14ac:dyDescent="0.25">
      <c r="A851" s="2">
        <v>43501</v>
      </c>
      <c r="B851" s="1">
        <v>36</v>
      </c>
      <c r="C851" s="3">
        <v>700</v>
      </c>
      <c r="D851" s="10">
        <v>0.25336805555555558</v>
      </c>
      <c r="G851">
        <v>5.5359999999999996</v>
      </c>
      <c r="H851">
        <v>10.065</v>
      </c>
      <c r="I851">
        <v>350.98</v>
      </c>
      <c r="J851">
        <v>-17.77</v>
      </c>
      <c r="K851">
        <v>57.3</v>
      </c>
      <c r="L851">
        <v>0.193</v>
      </c>
      <c r="M851">
        <v>0.20499999999999999</v>
      </c>
      <c r="N851">
        <v>0</v>
      </c>
      <c r="O851">
        <v>0.625</v>
      </c>
      <c r="R851">
        <v>12.32</v>
      </c>
      <c r="T851">
        <f t="shared" si="86"/>
        <v>360700</v>
      </c>
      <c r="U851">
        <v>0</v>
      </c>
      <c r="V851">
        <f t="shared" si="87"/>
        <v>0</v>
      </c>
      <c r="W851" t="str">
        <f t="shared" si="88"/>
        <v/>
      </c>
      <c r="X851" t="str">
        <f t="shared" si="89"/>
        <v/>
      </c>
      <c r="AA851" s="16">
        <f t="shared" si="90"/>
        <v>8.5999999999999993E-2</v>
      </c>
      <c r="AB851" s="16">
        <f t="shared" si="91"/>
        <v>6.4000000000000001E-2</v>
      </c>
      <c r="AC851" s="16"/>
    </row>
    <row r="852" spans="1:29" x14ac:dyDescent="0.25">
      <c r="A852" s="2">
        <v>43501</v>
      </c>
      <c r="B852" s="1">
        <v>36</v>
      </c>
      <c r="C852" s="3">
        <v>800</v>
      </c>
      <c r="D852" s="10">
        <v>0.29503472222222221</v>
      </c>
      <c r="G852">
        <v>1.51</v>
      </c>
      <c r="H852">
        <v>7.0460000000000003</v>
      </c>
      <c r="I852">
        <v>345.36500000000001</v>
      </c>
      <c r="J852">
        <v>-18.966999999999999</v>
      </c>
      <c r="K852">
        <v>57.7</v>
      </c>
      <c r="L852">
        <v>0.193</v>
      </c>
      <c r="M852">
        <v>0.20399999999999999</v>
      </c>
      <c r="N852">
        <v>0</v>
      </c>
      <c r="O852">
        <v>0.625</v>
      </c>
      <c r="R852">
        <v>12.32</v>
      </c>
      <c r="T852">
        <f t="shared" si="86"/>
        <v>360800</v>
      </c>
      <c r="U852">
        <v>11.8</v>
      </c>
      <c r="V852">
        <f t="shared" si="87"/>
        <v>0</v>
      </c>
      <c r="W852" t="str">
        <f t="shared" si="88"/>
        <v/>
      </c>
      <c r="X852" t="str">
        <f t="shared" si="89"/>
        <v/>
      </c>
      <c r="AA852" s="16">
        <f t="shared" si="90"/>
        <v>7.9000000000000001E-2</v>
      </c>
      <c r="AB852" s="16">
        <f t="shared" si="91"/>
        <v>5.8000000000000003E-2</v>
      </c>
      <c r="AC852" s="16"/>
    </row>
    <row r="853" spans="1:29" x14ac:dyDescent="0.25">
      <c r="A853" s="2">
        <v>43501</v>
      </c>
      <c r="B853" s="1">
        <v>36</v>
      </c>
      <c r="C853" s="3">
        <v>900</v>
      </c>
      <c r="D853" s="10">
        <v>0.33670138888888884</v>
      </c>
      <c r="G853">
        <v>5.0330000000000004</v>
      </c>
      <c r="H853">
        <v>9.0589999999999993</v>
      </c>
      <c r="I853">
        <v>350.98</v>
      </c>
      <c r="J853">
        <v>-18.742000000000001</v>
      </c>
      <c r="K853">
        <v>59.8</v>
      </c>
      <c r="L853">
        <v>0.193</v>
      </c>
      <c r="M853">
        <v>0.20499999999999999</v>
      </c>
      <c r="N853">
        <v>0</v>
      </c>
      <c r="O853">
        <v>18.125</v>
      </c>
      <c r="R853">
        <v>12.64</v>
      </c>
      <c r="T853">
        <f t="shared" si="86"/>
        <v>360900</v>
      </c>
      <c r="U853">
        <v>126.3</v>
      </c>
      <c r="V853">
        <f t="shared" si="87"/>
        <v>18.100000000000001</v>
      </c>
      <c r="W853" t="str">
        <f t="shared" si="88"/>
        <v/>
      </c>
      <c r="X853" t="str">
        <f t="shared" si="89"/>
        <v/>
      </c>
      <c r="AA853" s="16">
        <f t="shared" si="90"/>
        <v>8.3000000000000004E-2</v>
      </c>
      <c r="AB853" s="16">
        <f t="shared" si="91"/>
        <v>5.6000000000000001E-2</v>
      </c>
      <c r="AC853" s="16"/>
    </row>
    <row r="854" spans="1:29" x14ac:dyDescent="0.25">
      <c r="A854" s="2">
        <v>43501</v>
      </c>
      <c r="B854" s="1">
        <v>36</v>
      </c>
      <c r="C854" s="3">
        <v>1000</v>
      </c>
      <c r="D854" s="10">
        <v>0.37836805555555553</v>
      </c>
      <c r="G854">
        <v>6.0389999999999997</v>
      </c>
      <c r="H854">
        <v>10.569000000000001</v>
      </c>
      <c r="I854">
        <v>342.55700000000002</v>
      </c>
      <c r="J854">
        <v>-18.474</v>
      </c>
      <c r="K854">
        <v>59.9</v>
      </c>
      <c r="L854">
        <v>0.193</v>
      </c>
      <c r="M854">
        <v>0.20499999999999999</v>
      </c>
      <c r="N854">
        <v>0</v>
      </c>
      <c r="O854">
        <v>260.625</v>
      </c>
      <c r="R854">
        <v>13.71</v>
      </c>
      <c r="T854">
        <f t="shared" si="86"/>
        <v>361000</v>
      </c>
      <c r="U854">
        <v>260.7</v>
      </c>
      <c r="V854">
        <f t="shared" si="87"/>
        <v>260.60000000000002</v>
      </c>
      <c r="W854" t="str">
        <f t="shared" si="88"/>
        <v/>
      </c>
      <c r="X854" t="str">
        <f t="shared" si="89"/>
        <v/>
      </c>
      <c r="AA854" s="16">
        <f t="shared" si="90"/>
        <v>8.5000000000000006E-2</v>
      </c>
      <c r="AB854" s="16">
        <f t="shared" si="91"/>
        <v>5.7000000000000002E-2</v>
      </c>
      <c r="AC854" s="16"/>
    </row>
    <row r="855" spans="1:29" x14ac:dyDescent="0.25">
      <c r="A855" s="2">
        <v>43501</v>
      </c>
      <c r="B855" s="1">
        <v>36</v>
      </c>
      <c r="C855" s="3">
        <v>1100</v>
      </c>
      <c r="D855" s="10">
        <v>0.42003472222222221</v>
      </c>
      <c r="G855">
        <v>5.5359999999999996</v>
      </c>
      <c r="H855">
        <v>11.071999999999999</v>
      </c>
      <c r="I855">
        <v>338.34500000000003</v>
      </c>
      <c r="J855">
        <v>-17.727</v>
      </c>
      <c r="K855">
        <v>60.2</v>
      </c>
      <c r="L855">
        <v>0.193</v>
      </c>
      <c r="M855">
        <v>0.20499999999999999</v>
      </c>
      <c r="N855">
        <v>0</v>
      </c>
      <c r="O855">
        <v>401.875</v>
      </c>
      <c r="R855">
        <v>13.28</v>
      </c>
      <c r="T855">
        <f t="shared" si="86"/>
        <v>361100</v>
      </c>
      <c r="U855">
        <v>363.8</v>
      </c>
      <c r="V855">
        <f t="shared" si="87"/>
        <v>401.9</v>
      </c>
      <c r="W855" t="str">
        <f t="shared" si="88"/>
        <v/>
      </c>
      <c r="X855" t="str">
        <f t="shared" si="89"/>
        <v/>
      </c>
      <c r="AA855" s="16">
        <f t="shared" si="90"/>
        <v>9.0999999999999998E-2</v>
      </c>
      <c r="AB855" s="16">
        <f t="shared" si="91"/>
        <v>0.06</v>
      </c>
      <c r="AC855" s="16"/>
    </row>
    <row r="856" spans="1:29" x14ac:dyDescent="0.25">
      <c r="A856" s="2">
        <v>43501</v>
      </c>
      <c r="B856" s="1">
        <v>36</v>
      </c>
      <c r="C856" s="3">
        <v>1200</v>
      </c>
      <c r="D856" s="10">
        <v>0.46170138888888884</v>
      </c>
      <c r="G856">
        <v>3.02</v>
      </c>
      <c r="H856">
        <v>8.5559999999999992</v>
      </c>
      <c r="I856">
        <v>342.55700000000002</v>
      </c>
      <c r="J856">
        <v>-15.385</v>
      </c>
      <c r="K856">
        <v>55.6</v>
      </c>
      <c r="L856">
        <v>0.193</v>
      </c>
      <c r="M856">
        <v>0.20499999999999999</v>
      </c>
      <c r="N856">
        <v>0</v>
      </c>
      <c r="O856">
        <v>498.125</v>
      </c>
      <c r="R856">
        <v>13.39</v>
      </c>
      <c r="T856">
        <f t="shared" si="86"/>
        <v>361200</v>
      </c>
      <c r="U856">
        <v>420.3</v>
      </c>
      <c r="V856">
        <f t="shared" si="87"/>
        <v>498.1</v>
      </c>
      <c r="W856" t="str">
        <f t="shared" si="88"/>
        <v/>
      </c>
      <c r="X856" t="str">
        <f t="shared" si="89"/>
        <v/>
      </c>
      <c r="AA856" s="16">
        <f t="shared" si="90"/>
        <v>0.10199999999999999</v>
      </c>
      <c r="AB856" s="16">
        <f t="shared" si="91"/>
        <v>8.1000000000000003E-2</v>
      </c>
      <c r="AC856" s="16"/>
    </row>
    <row r="857" spans="1:29" x14ac:dyDescent="0.25">
      <c r="A857" s="2">
        <v>43501</v>
      </c>
      <c r="B857" s="1">
        <v>36</v>
      </c>
      <c r="C857" s="3">
        <v>1300</v>
      </c>
      <c r="D857" s="10">
        <v>0.50336805555555553</v>
      </c>
      <c r="G857">
        <v>2.516</v>
      </c>
      <c r="H857">
        <v>7.0460000000000003</v>
      </c>
      <c r="I857">
        <v>335.53699999999998</v>
      </c>
      <c r="J857">
        <v>-13.965</v>
      </c>
      <c r="K857">
        <v>47.4</v>
      </c>
      <c r="L857">
        <v>0.193</v>
      </c>
      <c r="M857">
        <v>0.20399999999999999</v>
      </c>
      <c r="N857">
        <v>0</v>
      </c>
      <c r="O857">
        <v>484.375</v>
      </c>
      <c r="R857">
        <v>13.39</v>
      </c>
      <c r="T857">
        <f t="shared" si="86"/>
        <v>361300</v>
      </c>
      <c r="U857">
        <v>424</v>
      </c>
      <c r="V857">
        <f t="shared" si="87"/>
        <v>484.4</v>
      </c>
      <c r="W857" t="str">
        <f t="shared" si="88"/>
        <v/>
      </c>
      <c r="X857" t="str">
        <f t="shared" si="89"/>
        <v/>
      </c>
      <c r="AA857" s="16">
        <f t="shared" si="90"/>
        <v>9.8000000000000004E-2</v>
      </c>
      <c r="AB857" s="16">
        <f t="shared" si="91"/>
        <v>0.109</v>
      </c>
      <c r="AC857" s="16"/>
    </row>
    <row r="858" spans="1:29" x14ac:dyDescent="0.25">
      <c r="A858" s="2">
        <v>43501</v>
      </c>
      <c r="B858" s="1">
        <v>36</v>
      </c>
      <c r="C858" s="3">
        <v>1400</v>
      </c>
      <c r="D858" s="10">
        <v>0.54503472222222216</v>
      </c>
      <c r="G858">
        <v>2.516</v>
      </c>
      <c r="H858">
        <v>7.5490000000000004</v>
      </c>
      <c r="I858">
        <v>318.69</v>
      </c>
      <c r="J858">
        <v>-16.576000000000001</v>
      </c>
      <c r="K858">
        <v>46.4</v>
      </c>
      <c r="L858">
        <v>0.193</v>
      </c>
      <c r="M858">
        <v>0.20499999999999999</v>
      </c>
      <c r="N858">
        <v>0</v>
      </c>
      <c r="O858">
        <v>314.375</v>
      </c>
      <c r="R858">
        <v>13.5</v>
      </c>
      <c r="T858">
        <f t="shared" si="86"/>
        <v>361400</v>
      </c>
      <c r="U858">
        <v>374.8</v>
      </c>
      <c r="V858">
        <f t="shared" si="87"/>
        <v>314.39999999999998</v>
      </c>
      <c r="W858" t="str">
        <f t="shared" si="88"/>
        <v/>
      </c>
      <c r="X858" t="str">
        <f t="shared" si="89"/>
        <v/>
      </c>
      <c r="AA858" s="16">
        <f t="shared" si="90"/>
        <v>7.6999999999999999E-2</v>
      </c>
      <c r="AB858" s="16">
        <f t="shared" si="91"/>
        <v>8.8999999999999996E-2</v>
      </c>
      <c r="AC858" s="16"/>
    </row>
    <row r="859" spans="1:29" x14ac:dyDescent="0.25">
      <c r="A859" s="2">
        <v>43501</v>
      </c>
      <c r="B859" s="1">
        <v>36</v>
      </c>
      <c r="C859" s="3">
        <v>1500</v>
      </c>
      <c r="D859" s="10">
        <v>0.5867013888888889</v>
      </c>
      <c r="G859">
        <v>5.0330000000000004</v>
      </c>
      <c r="H859">
        <v>10.065</v>
      </c>
      <c r="I859">
        <v>322.90199999999999</v>
      </c>
      <c r="J859">
        <v>-17.812999999999999</v>
      </c>
      <c r="K859">
        <v>51.1</v>
      </c>
      <c r="L859">
        <v>0.193</v>
      </c>
      <c r="M859">
        <v>0.20399999999999999</v>
      </c>
      <c r="N859">
        <v>0</v>
      </c>
      <c r="O859">
        <v>235.625</v>
      </c>
      <c r="R859">
        <v>13.61</v>
      </c>
      <c r="T859">
        <f t="shared" si="86"/>
        <v>361500</v>
      </c>
      <c r="U859">
        <v>277.7</v>
      </c>
      <c r="V859">
        <f t="shared" si="87"/>
        <v>235.6</v>
      </c>
      <c r="W859" t="str">
        <f t="shared" si="88"/>
        <v/>
      </c>
      <c r="X859" t="str">
        <f t="shared" si="89"/>
        <v/>
      </c>
      <c r="AA859" s="16">
        <f t="shared" si="90"/>
        <v>7.6999999999999999E-2</v>
      </c>
      <c r="AB859" s="16">
        <f t="shared" si="91"/>
        <v>7.3999999999999996E-2</v>
      </c>
      <c r="AC859" s="16"/>
    </row>
    <row r="860" spans="1:29" x14ac:dyDescent="0.25">
      <c r="A860" s="2">
        <v>43501</v>
      </c>
      <c r="B860" s="1">
        <v>36</v>
      </c>
      <c r="C860" s="3">
        <v>1600</v>
      </c>
      <c r="D860" s="10">
        <v>0.62836805555555553</v>
      </c>
      <c r="G860">
        <v>5.5359999999999996</v>
      </c>
      <c r="H860">
        <v>10.065</v>
      </c>
      <c r="I860">
        <v>325.70999999999998</v>
      </c>
      <c r="J860">
        <v>-19.193999999999999</v>
      </c>
      <c r="K860">
        <v>56.3</v>
      </c>
      <c r="L860">
        <v>0.193</v>
      </c>
      <c r="M860">
        <v>0.20499999999999999</v>
      </c>
      <c r="N860">
        <v>0</v>
      </c>
      <c r="O860">
        <v>110.625</v>
      </c>
      <c r="R860">
        <v>13.61</v>
      </c>
      <c r="T860">
        <f t="shared" si="86"/>
        <v>361600</v>
      </c>
      <c r="U860">
        <v>145.80000000000001</v>
      </c>
      <c r="V860">
        <f t="shared" si="87"/>
        <v>110.6</v>
      </c>
      <c r="W860" t="str">
        <f t="shared" si="88"/>
        <v/>
      </c>
      <c r="X860" t="str">
        <f t="shared" si="89"/>
        <v/>
      </c>
      <c r="AA860" s="16">
        <f t="shared" si="90"/>
        <v>7.4999999999999997E-2</v>
      </c>
      <c r="AB860" s="16">
        <f t="shared" si="91"/>
        <v>5.8000000000000003E-2</v>
      </c>
      <c r="AC860" s="16"/>
    </row>
    <row r="861" spans="1:29" x14ac:dyDescent="0.25">
      <c r="A861" s="2">
        <v>43501</v>
      </c>
      <c r="B861" s="1">
        <v>36</v>
      </c>
      <c r="C861" s="3">
        <v>1700</v>
      </c>
      <c r="D861" s="10">
        <v>0.67003472222222227</v>
      </c>
      <c r="G861">
        <v>6.0389999999999997</v>
      </c>
      <c r="H861">
        <v>12.077999999999999</v>
      </c>
      <c r="I861">
        <v>327.11399999999998</v>
      </c>
      <c r="J861">
        <v>-19.745999999999999</v>
      </c>
      <c r="K861">
        <v>68.599999999999994</v>
      </c>
      <c r="L861">
        <v>0.192</v>
      </c>
      <c r="M861">
        <v>0.20499999999999999</v>
      </c>
      <c r="N861">
        <v>0</v>
      </c>
      <c r="O861">
        <v>54.375</v>
      </c>
      <c r="R861">
        <v>13.82</v>
      </c>
      <c r="T861">
        <f t="shared" si="86"/>
        <v>361700</v>
      </c>
      <c r="U861">
        <v>21</v>
      </c>
      <c r="V861">
        <f t="shared" si="87"/>
        <v>54.4</v>
      </c>
      <c r="W861" t="str">
        <f t="shared" si="88"/>
        <v/>
      </c>
      <c r="X861" t="str">
        <f t="shared" si="89"/>
        <v/>
      </c>
      <c r="AA861" s="16">
        <f t="shared" si="90"/>
        <v>8.6999999999999994E-2</v>
      </c>
      <c r="AB861" s="16">
        <f t="shared" si="91"/>
        <v>0.04</v>
      </c>
      <c r="AC861" s="16"/>
    </row>
    <row r="862" spans="1:29" x14ac:dyDescent="0.25">
      <c r="A862" s="2">
        <v>43501</v>
      </c>
      <c r="B862" s="1">
        <v>36</v>
      </c>
      <c r="C862" s="3">
        <v>1800</v>
      </c>
      <c r="D862" s="10">
        <v>0.7117013888888889</v>
      </c>
      <c r="G862">
        <v>5.5359999999999996</v>
      </c>
      <c r="H862">
        <v>11.574999999999999</v>
      </c>
      <c r="I862">
        <v>325.70999999999998</v>
      </c>
      <c r="J862">
        <v>-19.885999999999999</v>
      </c>
      <c r="K862">
        <v>79.400000000000006</v>
      </c>
      <c r="L862">
        <v>0.193</v>
      </c>
      <c r="M862">
        <v>0.20399999999999999</v>
      </c>
      <c r="N862">
        <v>0</v>
      </c>
      <c r="O862">
        <v>0.625</v>
      </c>
      <c r="R862">
        <v>13.18</v>
      </c>
      <c r="T862">
        <f t="shared" si="86"/>
        <v>361800</v>
      </c>
      <c r="U862">
        <v>0</v>
      </c>
      <c r="V862">
        <f t="shared" si="87"/>
        <v>0</v>
      </c>
      <c r="W862" t="str">
        <f t="shared" si="88"/>
        <v/>
      </c>
      <c r="X862" t="str">
        <f t="shared" si="89"/>
        <v/>
      </c>
      <c r="AA862" s="16">
        <f t="shared" si="90"/>
        <v>0.1</v>
      </c>
      <c r="AB862" s="16">
        <f t="shared" si="91"/>
        <v>2.5999999999999999E-2</v>
      </c>
      <c r="AC862" s="16"/>
    </row>
    <row r="863" spans="1:29" x14ac:dyDescent="0.25">
      <c r="A863" s="2">
        <v>43501</v>
      </c>
      <c r="B863" s="1">
        <v>36</v>
      </c>
      <c r="C863" s="3">
        <v>1900</v>
      </c>
      <c r="D863" s="10">
        <v>0.75336805555555564</v>
      </c>
      <c r="G863">
        <v>5.0330000000000004</v>
      </c>
      <c r="H863">
        <v>11.574999999999999</v>
      </c>
      <c r="I863">
        <v>322.90199999999999</v>
      </c>
      <c r="J863">
        <v>-20.356000000000002</v>
      </c>
      <c r="K863">
        <v>84</v>
      </c>
      <c r="L863">
        <v>0.192</v>
      </c>
      <c r="M863">
        <v>0.20399999999999999</v>
      </c>
      <c r="N863">
        <v>0</v>
      </c>
      <c r="O863">
        <v>0.625</v>
      </c>
      <c r="R863">
        <v>13.07</v>
      </c>
      <c r="T863">
        <f t="shared" si="86"/>
        <v>361900</v>
      </c>
      <c r="U863">
        <v>0</v>
      </c>
      <c r="V863">
        <f t="shared" si="87"/>
        <v>0</v>
      </c>
      <c r="W863" t="str">
        <f t="shared" si="88"/>
        <v/>
      </c>
      <c r="X863" t="str">
        <f t="shared" si="89"/>
        <v/>
      </c>
      <c r="AA863" s="16">
        <f t="shared" si="90"/>
        <v>0.10100000000000001</v>
      </c>
      <c r="AB863" s="16">
        <f t="shared" si="91"/>
        <v>1.9E-2</v>
      </c>
      <c r="AC863" s="16"/>
    </row>
    <row r="864" spans="1:29" x14ac:dyDescent="0.25">
      <c r="A864" s="2">
        <v>43501</v>
      </c>
      <c r="B864" s="1">
        <v>36</v>
      </c>
      <c r="C864" s="3">
        <v>2000</v>
      </c>
      <c r="D864" s="10">
        <v>0.79503472222222227</v>
      </c>
      <c r="G864">
        <v>5.0330000000000004</v>
      </c>
      <c r="H864">
        <v>9.5619999999999994</v>
      </c>
      <c r="I864">
        <v>317.286</v>
      </c>
      <c r="J864">
        <v>-20.594999999999999</v>
      </c>
      <c r="K864">
        <v>84.5</v>
      </c>
      <c r="L864">
        <v>0.192</v>
      </c>
      <c r="M864">
        <v>0.20399999999999999</v>
      </c>
      <c r="N864">
        <v>0</v>
      </c>
      <c r="O864">
        <v>0.625</v>
      </c>
      <c r="R864">
        <v>12.96</v>
      </c>
      <c r="T864">
        <f t="shared" si="86"/>
        <v>362000</v>
      </c>
      <c r="U864">
        <v>0</v>
      </c>
      <c r="V864">
        <f t="shared" si="87"/>
        <v>0</v>
      </c>
      <c r="W864" t="str">
        <f t="shared" si="88"/>
        <v/>
      </c>
      <c r="X864" t="str">
        <f t="shared" si="89"/>
        <v/>
      </c>
      <c r="AA864" s="16">
        <f t="shared" si="90"/>
        <v>0.1</v>
      </c>
      <c r="AB864" s="16">
        <f t="shared" si="91"/>
        <v>1.7999999999999999E-2</v>
      </c>
      <c r="AC864" s="16"/>
    </row>
    <row r="865" spans="1:29" x14ac:dyDescent="0.25">
      <c r="A865" s="2">
        <v>43501</v>
      </c>
      <c r="B865" s="1">
        <v>36</v>
      </c>
      <c r="C865" s="3">
        <v>2100</v>
      </c>
      <c r="D865" s="10">
        <v>0.8367013888888889</v>
      </c>
      <c r="G865">
        <v>4.0259999999999998</v>
      </c>
      <c r="H865">
        <v>9.0589999999999993</v>
      </c>
      <c r="I865">
        <v>308.863</v>
      </c>
      <c r="J865">
        <v>-21.518000000000001</v>
      </c>
      <c r="K865">
        <v>84.5</v>
      </c>
      <c r="L865">
        <v>0.192</v>
      </c>
      <c r="M865">
        <v>0.20399999999999999</v>
      </c>
      <c r="N865">
        <v>0</v>
      </c>
      <c r="O865">
        <v>0.625</v>
      </c>
      <c r="R865">
        <v>12.86</v>
      </c>
      <c r="T865">
        <f t="shared" si="86"/>
        <v>362100</v>
      </c>
      <c r="U865">
        <v>0</v>
      </c>
      <c r="V865">
        <f t="shared" si="87"/>
        <v>0</v>
      </c>
      <c r="W865" t="str">
        <f t="shared" si="88"/>
        <v/>
      </c>
      <c r="X865" t="str">
        <f t="shared" si="89"/>
        <v/>
      </c>
      <c r="AA865" s="16">
        <f t="shared" si="90"/>
        <v>9.1999999999999998E-2</v>
      </c>
      <c r="AB865" s="16">
        <f t="shared" si="91"/>
        <v>1.7000000000000001E-2</v>
      </c>
      <c r="AC865" s="16"/>
    </row>
    <row r="866" spans="1:29" x14ac:dyDescent="0.25">
      <c r="A866" s="2">
        <v>43501</v>
      </c>
      <c r="B866" s="1">
        <v>36</v>
      </c>
      <c r="C866" s="3">
        <v>2200</v>
      </c>
      <c r="D866" s="10">
        <v>0.87836805555555564</v>
      </c>
      <c r="G866">
        <v>3.5230000000000001</v>
      </c>
      <c r="H866">
        <v>9.5619999999999994</v>
      </c>
      <c r="I866">
        <v>310.267</v>
      </c>
      <c r="J866">
        <v>-21.916</v>
      </c>
      <c r="K866">
        <v>84.5</v>
      </c>
      <c r="L866">
        <v>0.193</v>
      </c>
      <c r="M866">
        <v>0.20399999999999999</v>
      </c>
      <c r="N866">
        <v>0</v>
      </c>
      <c r="O866">
        <v>0.625</v>
      </c>
      <c r="R866">
        <v>12.75</v>
      </c>
      <c r="T866">
        <f t="shared" si="86"/>
        <v>362200</v>
      </c>
      <c r="U866">
        <v>0</v>
      </c>
      <c r="V866">
        <f t="shared" si="87"/>
        <v>0</v>
      </c>
      <c r="W866" t="str">
        <f t="shared" si="88"/>
        <v/>
      </c>
      <c r="X866" t="str">
        <f t="shared" si="89"/>
        <v/>
      </c>
      <c r="AA866" s="16">
        <f t="shared" si="90"/>
        <v>8.8999999999999996E-2</v>
      </c>
      <c r="AB866" s="16">
        <f t="shared" si="91"/>
        <v>1.6E-2</v>
      </c>
      <c r="AC866" s="16"/>
    </row>
    <row r="867" spans="1:29" x14ac:dyDescent="0.25">
      <c r="A867" s="2">
        <v>43501</v>
      </c>
      <c r="B867" s="1">
        <v>36</v>
      </c>
      <c r="C867" s="3">
        <v>2300</v>
      </c>
      <c r="D867" s="10">
        <v>0.92003472222222227</v>
      </c>
      <c r="G867">
        <v>3.02</v>
      </c>
      <c r="H867">
        <v>9.5619999999999994</v>
      </c>
      <c r="I867">
        <v>313.07499999999999</v>
      </c>
      <c r="J867">
        <v>-22.472999999999999</v>
      </c>
      <c r="K867">
        <v>84.5</v>
      </c>
      <c r="L867">
        <v>0.192</v>
      </c>
      <c r="M867">
        <v>0.20399999999999999</v>
      </c>
      <c r="N867">
        <v>0</v>
      </c>
      <c r="O867">
        <v>0.625</v>
      </c>
      <c r="R867">
        <v>12.64</v>
      </c>
      <c r="T867">
        <f t="shared" si="86"/>
        <v>362300</v>
      </c>
      <c r="U867">
        <v>0</v>
      </c>
      <c r="V867">
        <f t="shared" si="87"/>
        <v>0</v>
      </c>
      <c r="W867" t="str">
        <f t="shared" si="88"/>
        <v/>
      </c>
      <c r="X867" t="str">
        <f t="shared" si="89"/>
        <v/>
      </c>
      <c r="AA867" s="16">
        <f t="shared" si="90"/>
        <v>8.5000000000000006E-2</v>
      </c>
      <c r="AB867" s="16">
        <f t="shared" si="91"/>
        <v>1.6E-2</v>
      </c>
      <c r="AC867" s="16"/>
    </row>
    <row r="868" spans="1:29" x14ac:dyDescent="0.25">
      <c r="A868" s="2">
        <v>43501</v>
      </c>
      <c r="B868" s="1">
        <v>36</v>
      </c>
      <c r="C868" s="3">
        <v>2400</v>
      </c>
      <c r="D868" s="10">
        <v>0.9617013888888889</v>
      </c>
      <c r="G868">
        <v>2.516</v>
      </c>
      <c r="H868">
        <v>8.0519999999999996</v>
      </c>
      <c r="I868">
        <v>287.80399999999997</v>
      </c>
      <c r="J868">
        <v>-22.678000000000001</v>
      </c>
      <c r="K868">
        <v>84.6</v>
      </c>
      <c r="L868">
        <v>0.192</v>
      </c>
      <c r="M868">
        <v>0.20399999999999999</v>
      </c>
      <c r="N868">
        <v>0</v>
      </c>
      <c r="O868">
        <v>0.625</v>
      </c>
      <c r="R868">
        <v>12.53</v>
      </c>
      <c r="T868">
        <f t="shared" si="86"/>
        <v>362400</v>
      </c>
      <c r="U868">
        <v>0</v>
      </c>
      <c r="V868">
        <f t="shared" si="87"/>
        <v>0</v>
      </c>
      <c r="W868">
        <f t="shared" si="88"/>
        <v>0.192</v>
      </c>
      <c r="X868">
        <f t="shared" si="89"/>
        <v>0.20399999999999999</v>
      </c>
      <c r="AA868" s="16">
        <f t="shared" si="90"/>
        <v>8.3000000000000004E-2</v>
      </c>
      <c r="AB868" s="16">
        <f t="shared" si="91"/>
        <v>1.4999999999999999E-2</v>
      </c>
      <c r="AC868" s="16"/>
    </row>
    <row r="869" spans="1:29" x14ac:dyDescent="0.25">
      <c r="A869" s="2">
        <v>43502</v>
      </c>
      <c r="B869" s="1">
        <v>37</v>
      </c>
      <c r="C869" s="3">
        <v>100</v>
      </c>
      <c r="D869" s="10">
        <v>3.3680555555555551E-3</v>
      </c>
      <c r="G869">
        <v>2.0129999999999999</v>
      </c>
      <c r="H869">
        <v>6.5430000000000001</v>
      </c>
      <c r="I869">
        <v>244.28200000000001</v>
      </c>
      <c r="J869">
        <v>-23.093</v>
      </c>
      <c r="K869">
        <v>84.6</v>
      </c>
      <c r="L869">
        <v>0.192</v>
      </c>
      <c r="M869">
        <v>0.20399999999999999</v>
      </c>
      <c r="N869">
        <v>0</v>
      </c>
      <c r="O869">
        <v>0.625</v>
      </c>
      <c r="R869">
        <v>12.43</v>
      </c>
      <c r="T869">
        <f t="shared" si="86"/>
        <v>370100</v>
      </c>
      <c r="U869">
        <v>0</v>
      </c>
      <c r="V869">
        <f t="shared" si="87"/>
        <v>0</v>
      </c>
      <c r="W869" t="str">
        <f t="shared" si="88"/>
        <v/>
      </c>
      <c r="X869" t="str">
        <f t="shared" si="89"/>
        <v/>
      </c>
      <c r="AA869" s="16">
        <f t="shared" si="90"/>
        <v>0.08</v>
      </c>
      <c r="AB869" s="16">
        <f t="shared" si="91"/>
        <v>1.4999999999999999E-2</v>
      </c>
      <c r="AC869" s="16"/>
    </row>
    <row r="870" spans="1:29" x14ac:dyDescent="0.25">
      <c r="A870" s="2">
        <v>43502</v>
      </c>
      <c r="B870" s="1">
        <v>37</v>
      </c>
      <c r="C870" s="3">
        <v>200</v>
      </c>
      <c r="D870" s="10">
        <v>4.5034722222222219E-2</v>
      </c>
      <c r="G870">
        <v>1.0069999999999999</v>
      </c>
      <c r="H870">
        <v>4.5289999999999999</v>
      </c>
      <c r="I870">
        <v>272.36099999999999</v>
      </c>
      <c r="J870">
        <v>-23.198</v>
      </c>
      <c r="K870">
        <v>84.5</v>
      </c>
      <c r="L870">
        <v>0.192</v>
      </c>
      <c r="M870">
        <v>0.20399999999999999</v>
      </c>
      <c r="N870">
        <v>0</v>
      </c>
      <c r="O870">
        <v>0.625</v>
      </c>
      <c r="R870">
        <v>12.43</v>
      </c>
      <c r="T870">
        <f t="shared" si="86"/>
        <v>370200</v>
      </c>
      <c r="U870">
        <v>0</v>
      </c>
      <c r="V870">
        <f t="shared" si="87"/>
        <v>0</v>
      </c>
      <c r="W870" t="str">
        <f t="shared" si="88"/>
        <v/>
      </c>
      <c r="X870" t="str">
        <f t="shared" si="89"/>
        <v/>
      </c>
      <c r="AA870" s="16">
        <f t="shared" si="90"/>
        <v>7.9000000000000001E-2</v>
      </c>
      <c r="AB870" s="16">
        <f t="shared" si="91"/>
        <v>1.4E-2</v>
      </c>
      <c r="AC870" s="16"/>
    </row>
    <row r="871" spans="1:29" x14ac:dyDescent="0.25">
      <c r="A871" s="2">
        <v>43502</v>
      </c>
      <c r="B871" s="1">
        <v>37</v>
      </c>
      <c r="C871" s="3">
        <v>300</v>
      </c>
      <c r="D871" s="10">
        <v>8.6701388888888897E-2</v>
      </c>
      <c r="G871">
        <v>3.02</v>
      </c>
      <c r="H871">
        <v>6.5430000000000001</v>
      </c>
      <c r="I871">
        <v>318.69</v>
      </c>
      <c r="J871">
        <v>-23.145</v>
      </c>
      <c r="K871">
        <v>84.7</v>
      </c>
      <c r="L871">
        <v>0.193</v>
      </c>
      <c r="M871">
        <v>0.20399999999999999</v>
      </c>
      <c r="N871">
        <v>0</v>
      </c>
      <c r="O871">
        <v>0.625</v>
      </c>
      <c r="R871">
        <v>12.32</v>
      </c>
      <c r="T871">
        <f t="shared" si="86"/>
        <v>370300</v>
      </c>
      <c r="U871">
        <v>0</v>
      </c>
      <c r="V871">
        <f t="shared" si="87"/>
        <v>0</v>
      </c>
      <c r="W871" t="str">
        <f t="shared" si="88"/>
        <v/>
      </c>
      <c r="X871" t="str">
        <f t="shared" si="89"/>
        <v/>
      </c>
      <c r="AA871" s="16">
        <f t="shared" si="90"/>
        <v>0.08</v>
      </c>
      <c r="AB871" s="16">
        <f t="shared" si="91"/>
        <v>1.4E-2</v>
      </c>
      <c r="AC871" s="16"/>
    </row>
    <row r="872" spans="1:29" x14ac:dyDescent="0.25">
      <c r="A872" s="2">
        <v>43502</v>
      </c>
      <c r="B872" s="1">
        <v>37</v>
      </c>
      <c r="C872" s="3">
        <v>400</v>
      </c>
      <c r="D872" s="10">
        <v>0.12836805555555555</v>
      </c>
      <c r="G872">
        <v>3.02</v>
      </c>
      <c r="H872">
        <v>6.5430000000000001</v>
      </c>
      <c r="I872">
        <v>321.49799999999999</v>
      </c>
      <c r="J872">
        <v>-22.885000000000002</v>
      </c>
      <c r="K872">
        <v>84.6</v>
      </c>
      <c r="L872">
        <v>0.192</v>
      </c>
      <c r="M872">
        <v>0.20399999999999999</v>
      </c>
      <c r="N872">
        <v>0</v>
      </c>
      <c r="O872">
        <v>0.625</v>
      </c>
      <c r="R872">
        <v>12.32</v>
      </c>
      <c r="T872">
        <f t="shared" si="86"/>
        <v>370400</v>
      </c>
      <c r="U872">
        <v>0</v>
      </c>
      <c r="V872">
        <f t="shared" si="87"/>
        <v>0</v>
      </c>
      <c r="W872" t="str">
        <f t="shared" si="88"/>
        <v/>
      </c>
      <c r="X872" t="str">
        <f t="shared" si="89"/>
        <v/>
      </c>
      <c r="AA872" s="16">
        <f t="shared" si="90"/>
        <v>8.2000000000000003E-2</v>
      </c>
      <c r="AB872" s="16">
        <f t="shared" si="91"/>
        <v>1.4999999999999999E-2</v>
      </c>
      <c r="AC872" s="16"/>
    </row>
    <row r="873" spans="1:29" x14ac:dyDescent="0.25">
      <c r="A873" s="2">
        <v>43502</v>
      </c>
      <c r="B873" s="1">
        <v>37</v>
      </c>
      <c r="C873" s="3">
        <v>500</v>
      </c>
      <c r="D873" s="10">
        <v>0.17003472222222224</v>
      </c>
      <c r="G873">
        <v>3.02</v>
      </c>
      <c r="H873">
        <v>7.0460000000000003</v>
      </c>
      <c r="I873">
        <v>322.90199999999999</v>
      </c>
      <c r="J873">
        <v>-23.093</v>
      </c>
      <c r="K873">
        <v>84.8</v>
      </c>
      <c r="L873">
        <v>0.192</v>
      </c>
      <c r="M873">
        <v>0.20399999999999999</v>
      </c>
      <c r="N873">
        <v>0</v>
      </c>
      <c r="O873">
        <v>0.625</v>
      </c>
      <c r="R873">
        <v>12.32</v>
      </c>
      <c r="T873">
        <f t="shared" si="86"/>
        <v>370500</v>
      </c>
      <c r="U873">
        <v>0</v>
      </c>
      <c r="V873">
        <f t="shared" si="87"/>
        <v>0</v>
      </c>
      <c r="W873" t="str">
        <f t="shared" si="88"/>
        <v/>
      </c>
      <c r="X873" t="str">
        <f t="shared" si="89"/>
        <v/>
      </c>
      <c r="AA873" s="16">
        <f t="shared" si="90"/>
        <v>0.08</v>
      </c>
      <c r="AB873" s="16">
        <f t="shared" si="91"/>
        <v>1.4E-2</v>
      </c>
      <c r="AC873" s="16"/>
    </row>
    <row r="874" spans="1:29" x14ac:dyDescent="0.25">
      <c r="A874" s="2">
        <v>43502</v>
      </c>
      <c r="B874" s="1">
        <v>37</v>
      </c>
      <c r="C874" s="3">
        <v>600</v>
      </c>
      <c r="D874" s="10">
        <v>0.2117013888888889</v>
      </c>
      <c r="G874">
        <v>3.5230000000000001</v>
      </c>
      <c r="H874">
        <v>7.5490000000000004</v>
      </c>
      <c r="I874">
        <v>328.51799999999997</v>
      </c>
      <c r="J874">
        <v>-22.370999999999999</v>
      </c>
      <c r="K874">
        <v>85.1</v>
      </c>
      <c r="L874">
        <v>0.192</v>
      </c>
      <c r="M874">
        <v>0.20399999999999999</v>
      </c>
      <c r="N874">
        <v>0</v>
      </c>
      <c r="O874">
        <v>0.625</v>
      </c>
      <c r="R874">
        <v>12.32</v>
      </c>
      <c r="T874">
        <f t="shared" si="86"/>
        <v>370600</v>
      </c>
      <c r="U874">
        <v>0</v>
      </c>
      <c r="V874">
        <f t="shared" si="87"/>
        <v>0</v>
      </c>
      <c r="W874" t="str">
        <f t="shared" si="88"/>
        <v/>
      </c>
      <c r="X874" t="str">
        <f t="shared" si="89"/>
        <v/>
      </c>
      <c r="AA874" s="16">
        <f t="shared" si="90"/>
        <v>8.5999999999999993E-2</v>
      </c>
      <c r="AB874" s="16">
        <f t="shared" si="91"/>
        <v>1.4999999999999999E-2</v>
      </c>
      <c r="AC874" s="16"/>
    </row>
    <row r="875" spans="1:29" x14ac:dyDescent="0.25">
      <c r="A875" s="2">
        <v>43502</v>
      </c>
      <c r="B875" s="1">
        <v>37</v>
      </c>
      <c r="C875" s="3">
        <v>700</v>
      </c>
      <c r="D875" s="10">
        <v>0.25336805555555558</v>
      </c>
      <c r="G875">
        <v>4.0259999999999998</v>
      </c>
      <c r="H875">
        <v>8.0519999999999996</v>
      </c>
      <c r="I875">
        <v>329.92200000000003</v>
      </c>
      <c r="J875">
        <v>-22.472999999999999</v>
      </c>
      <c r="K875">
        <v>85.2</v>
      </c>
      <c r="L875">
        <v>0.192</v>
      </c>
      <c r="M875">
        <v>0.20399999999999999</v>
      </c>
      <c r="N875">
        <v>0</v>
      </c>
      <c r="O875">
        <v>0.625</v>
      </c>
      <c r="R875">
        <v>12.32</v>
      </c>
      <c r="T875">
        <f t="shared" si="86"/>
        <v>370700</v>
      </c>
      <c r="U875">
        <v>0</v>
      </c>
      <c r="V875">
        <f t="shared" si="87"/>
        <v>0</v>
      </c>
      <c r="W875" t="str">
        <f t="shared" si="88"/>
        <v/>
      </c>
      <c r="X875" t="str">
        <f t="shared" si="89"/>
        <v/>
      </c>
      <c r="AA875" s="16">
        <f t="shared" si="90"/>
        <v>8.5000000000000006E-2</v>
      </c>
      <c r="AB875" s="16">
        <f t="shared" si="91"/>
        <v>1.4999999999999999E-2</v>
      </c>
      <c r="AC875" s="16"/>
    </row>
    <row r="876" spans="1:29" x14ac:dyDescent="0.25">
      <c r="A876" s="2">
        <v>43502</v>
      </c>
      <c r="B876" s="1">
        <v>37</v>
      </c>
      <c r="C876" s="3">
        <v>800</v>
      </c>
      <c r="D876" s="10">
        <v>0.29503472222222221</v>
      </c>
      <c r="G876">
        <v>4.0259999999999998</v>
      </c>
      <c r="H876">
        <v>7.5490000000000004</v>
      </c>
      <c r="I876">
        <v>331.32499999999999</v>
      </c>
      <c r="J876">
        <v>-22.678000000000001</v>
      </c>
      <c r="K876">
        <v>85.2</v>
      </c>
      <c r="L876">
        <v>0.193</v>
      </c>
      <c r="M876">
        <v>0.20399999999999999</v>
      </c>
      <c r="N876">
        <v>0</v>
      </c>
      <c r="O876">
        <v>0.625</v>
      </c>
      <c r="R876">
        <v>12.32</v>
      </c>
      <c r="T876">
        <f t="shared" si="86"/>
        <v>370800</v>
      </c>
      <c r="U876">
        <v>13.2</v>
      </c>
      <c r="V876">
        <f t="shared" si="87"/>
        <v>0</v>
      </c>
      <c r="W876" t="str">
        <f t="shared" si="88"/>
        <v/>
      </c>
      <c r="X876" t="str">
        <f t="shared" si="89"/>
        <v/>
      </c>
      <c r="AA876" s="16">
        <f t="shared" si="90"/>
        <v>8.4000000000000005E-2</v>
      </c>
      <c r="AB876" s="16">
        <f t="shared" si="91"/>
        <v>1.4999999999999999E-2</v>
      </c>
      <c r="AC876" s="16"/>
    </row>
    <row r="877" spans="1:29" x14ac:dyDescent="0.25">
      <c r="A877" s="2">
        <v>43502</v>
      </c>
      <c r="B877" s="1">
        <v>37</v>
      </c>
      <c r="C877" s="3">
        <v>900</v>
      </c>
      <c r="D877" s="10">
        <v>0.33670138888888884</v>
      </c>
      <c r="G877">
        <v>3.5230000000000001</v>
      </c>
      <c r="H877">
        <v>7.0460000000000003</v>
      </c>
      <c r="I877">
        <v>332.72899999999998</v>
      </c>
      <c r="J877">
        <v>-22.32</v>
      </c>
      <c r="K877">
        <v>85.3</v>
      </c>
      <c r="L877">
        <v>0.192</v>
      </c>
      <c r="M877">
        <v>0.20399999999999999</v>
      </c>
      <c r="N877">
        <v>0</v>
      </c>
      <c r="O877">
        <v>30.625</v>
      </c>
      <c r="R877">
        <v>12.75</v>
      </c>
      <c r="T877">
        <f t="shared" si="86"/>
        <v>370900</v>
      </c>
      <c r="U877">
        <v>130.19999999999999</v>
      </c>
      <c r="V877">
        <f t="shared" si="87"/>
        <v>30.6</v>
      </c>
      <c r="W877" t="str">
        <f t="shared" si="88"/>
        <v/>
      </c>
      <c r="X877" t="str">
        <f t="shared" si="89"/>
        <v/>
      </c>
      <c r="AA877" s="16">
        <f t="shared" si="90"/>
        <v>8.6999999999999994E-2</v>
      </c>
      <c r="AB877" s="16">
        <f t="shared" si="91"/>
        <v>1.4999999999999999E-2</v>
      </c>
      <c r="AC877" s="16"/>
    </row>
    <row r="878" spans="1:29" x14ac:dyDescent="0.25">
      <c r="A878" s="2">
        <v>43502</v>
      </c>
      <c r="B878" s="1">
        <v>37</v>
      </c>
      <c r="C878" s="3">
        <v>1000</v>
      </c>
      <c r="D878" s="10">
        <v>0.37836805555555553</v>
      </c>
      <c r="G878">
        <v>3.5230000000000001</v>
      </c>
      <c r="H878">
        <v>7.0460000000000003</v>
      </c>
      <c r="I878">
        <v>327.11399999999998</v>
      </c>
      <c r="J878">
        <v>-20.641999999999999</v>
      </c>
      <c r="K878">
        <v>84.2</v>
      </c>
      <c r="L878">
        <v>0.192</v>
      </c>
      <c r="M878">
        <v>0.20399999999999999</v>
      </c>
      <c r="N878">
        <v>0</v>
      </c>
      <c r="O878">
        <v>250.625</v>
      </c>
      <c r="R878">
        <v>13.39</v>
      </c>
      <c r="T878">
        <f t="shared" si="86"/>
        <v>371000</v>
      </c>
      <c r="U878">
        <v>265.7</v>
      </c>
      <c r="V878">
        <f t="shared" si="87"/>
        <v>250.6</v>
      </c>
      <c r="W878" t="str">
        <f t="shared" si="88"/>
        <v/>
      </c>
      <c r="X878" t="str">
        <f t="shared" si="89"/>
        <v/>
      </c>
      <c r="AA878" s="16">
        <f t="shared" si="90"/>
        <v>9.9000000000000005E-2</v>
      </c>
      <c r="AB878" s="16">
        <f t="shared" si="91"/>
        <v>1.9E-2</v>
      </c>
      <c r="AC878" s="16"/>
    </row>
    <row r="879" spans="1:29" x14ac:dyDescent="0.25">
      <c r="A879" s="2">
        <v>43502</v>
      </c>
      <c r="B879" s="1">
        <v>37</v>
      </c>
      <c r="C879" s="3">
        <v>1100</v>
      </c>
      <c r="D879" s="10">
        <v>0.42003472222222221</v>
      </c>
      <c r="G879">
        <v>3.5230000000000001</v>
      </c>
      <c r="H879">
        <v>8.0519999999999996</v>
      </c>
      <c r="I879">
        <v>325.70999999999998</v>
      </c>
      <c r="J879">
        <v>-19.515000000000001</v>
      </c>
      <c r="K879">
        <v>83.9</v>
      </c>
      <c r="L879">
        <v>0.192</v>
      </c>
      <c r="M879">
        <v>0.20399999999999999</v>
      </c>
      <c r="N879">
        <v>0</v>
      </c>
      <c r="O879">
        <v>351.875</v>
      </c>
      <c r="R879">
        <v>13.61</v>
      </c>
      <c r="T879">
        <f t="shared" si="86"/>
        <v>371100</v>
      </c>
      <c r="U879">
        <v>369.2</v>
      </c>
      <c r="V879">
        <f t="shared" si="87"/>
        <v>351.9</v>
      </c>
      <c r="W879" t="str">
        <f t="shared" si="88"/>
        <v/>
      </c>
      <c r="X879" t="str">
        <f t="shared" si="89"/>
        <v/>
      </c>
      <c r="AA879" s="16">
        <f t="shared" si="90"/>
        <v>0.109</v>
      </c>
      <c r="AB879" s="16">
        <f t="shared" si="91"/>
        <v>2.1000000000000001E-2</v>
      </c>
      <c r="AC879" s="16"/>
    </row>
    <row r="880" spans="1:29" x14ac:dyDescent="0.25">
      <c r="A880" s="2">
        <v>43502</v>
      </c>
      <c r="B880" s="1">
        <v>37</v>
      </c>
      <c r="C880" s="3">
        <v>1200</v>
      </c>
      <c r="D880" s="10">
        <v>0.46170138888888884</v>
      </c>
      <c r="G880">
        <v>3.5230000000000001</v>
      </c>
      <c r="H880">
        <v>7.0460000000000003</v>
      </c>
      <c r="I880">
        <v>320.09399999999999</v>
      </c>
      <c r="J880">
        <v>-17.901</v>
      </c>
      <c r="K880">
        <v>83.8</v>
      </c>
      <c r="L880">
        <v>0.192</v>
      </c>
      <c r="M880">
        <v>0.20399999999999999</v>
      </c>
      <c r="N880">
        <v>0</v>
      </c>
      <c r="O880">
        <v>453.125</v>
      </c>
      <c r="R880">
        <v>13.5</v>
      </c>
      <c r="T880">
        <f t="shared" si="86"/>
        <v>371200</v>
      </c>
      <c r="U880">
        <v>425.8</v>
      </c>
      <c r="V880">
        <f t="shared" si="87"/>
        <v>453.1</v>
      </c>
      <c r="W880" t="str">
        <f t="shared" si="88"/>
        <v/>
      </c>
      <c r="X880" t="str">
        <f t="shared" si="89"/>
        <v/>
      </c>
      <c r="AA880" s="16">
        <f t="shared" si="90"/>
        <v>0.125</v>
      </c>
      <c r="AB880" s="16">
        <f t="shared" si="91"/>
        <v>2.4E-2</v>
      </c>
      <c r="AC880" s="16"/>
    </row>
    <row r="881" spans="1:29" x14ac:dyDescent="0.25">
      <c r="A881" s="2">
        <v>43502</v>
      </c>
      <c r="B881" s="1">
        <v>37</v>
      </c>
      <c r="C881" s="3">
        <v>1300</v>
      </c>
      <c r="D881" s="10">
        <v>0.50336805555555553</v>
      </c>
      <c r="G881">
        <v>3.02</v>
      </c>
      <c r="H881">
        <v>7.0460000000000003</v>
      </c>
      <c r="I881">
        <v>310.267</v>
      </c>
      <c r="J881">
        <v>-16.533999999999999</v>
      </c>
      <c r="K881">
        <v>83.1</v>
      </c>
      <c r="L881">
        <v>0.192</v>
      </c>
      <c r="M881">
        <v>0.20399999999999999</v>
      </c>
      <c r="N881">
        <v>0</v>
      </c>
      <c r="O881">
        <v>481.875</v>
      </c>
      <c r="R881">
        <v>13.28</v>
      </c>
      <c r="T881">
        <f t="shared" si="86"/>
        <v>371300</v>
      </c>
      <c r="U881">
        <v>430</v>
      </c>
      <c r="V881">
        <f t="shared" si="87"/>
        <v>481.9</v>
      </c>
      <c r="W881" t="str">
        <f t="shared" si="88"/>
        <v/>
      </c>
      <c r="X881" t="str">
        <f t="shared" si="89"/>
        <v/>
      </c>
      <c r="AA881" s="16">
        <f t="shared" si="90"/>
        <v>0.13900000000000001</v>
      </c>
      <c r="AB881" s="16">
        <f t="shared" si="91"/>
        <v>2.8000000000000001E-2</v>
      </c>
      <c r="AC881" s="16"/>
    </row>
    <row r="882" spans="1:29" x14ac:dyDescent="0.25">
      <c r="A882" s="2">
        <v>43502</v>
      </c>
      <c r="B882" s="1">
        <v>37</v>
      </c>
      <c r="C882" s="3">
        <v>1400</v>
      </c>
      <c r="D882" s="10">
        <v>0.54503472222222216</v>
      </c>
      <c r="G882">
        <v>3.5230000000000001</v>
      </c>
      <c r="H882">
        <v>7.5490000000000004</v>
      </c>
      <c r="I882">
        <v>314.47800000000001</v>
      </c>
      <c r="J882">
        <v>-15.913</v>
      </c>
      <c r="K882">
        <v>77.8</v>
      </c>
      <c r="L882">
        <v>0.192</v>
      </c>
      <c r="M882">
        <v>0.20399999999999999</v>
      </c>
      <c r="N882">
        <v>0</v>
      </c>
      <c r="O882">
        <v>456.875</v>
      </c>
      <c r="R882">
        <v>13.39</v>
      </c>
      <c r="T882">
        <f t="shared" si="86"/>
        <v>371400</v>
      </c>
      <c r="U882">
        <v>380.8</v>
      </c>
      <c r="V882">
        <f t="shared" si="87"/>
        <v>456.9</v>
      </c>
      <c r="W882" t="str">
        <f t="shared" si="88"/>
        <v/>
      </c>
      <c r="X882" t="str">
        <f t="shared" si="89"/>
        <v/>
      </c>
      <c r="AA882" s="16">
        <f t="shared" si="90"/>
        <v>0.13700000000000001</v>
      </c>
      <c r="AB882" s="16">
        <f t="shared" si="91"/>
        <v>3.9E-2</v>
      </c>
      <c r="AC882" s="16"/>
    </row>
    <row r="883" spans="1:29" x14ac:dyDescent="0.25">
      <c r="A883" s="2">
        <v>43502</v>
      </c>
      <c r="B883" s="1">
        <v>37</v>
      </c>
      <c r="C883" s="3">
        <v>1500</v>
      </c>
      <c r="D883" s="10">
        <v>0.5867013888888889</v>
      </c>
      <c r="G883">
        <v>3.5230000000000001</v>
      </c>
      <c r="H883">
        <v>7.0460000000000003</v>
      </c>
      <c r="I883">
        <v>317.286</v>
      </c>
      <c r="J883">
        <v>-14.667</v>
      </c>
      <c r="K883">
        <v>69.2</v>
      </c>
      <c r="L883">
        <v>0.192</v>
      </c>
      <c r="M883">
        <v>0.20399999999999999</v>
      </c>
      <c r="N883">
        <v>0</v>
      </c>
      <c r="O883">
        <v>381.875</v>
      </c>
      <c r="R883">
        <v>13.39</v>
      </c>
      <c r="T883">
        <f t="shared" si="86"/>
        <v>371500</v>
      </c>
      <c r="U883">
        <v>283.7</v>
      </c>
      <c r="V883">
        <f t="shared" si="87"/>
        <v>381.9</v>
      </c>
      <c r="W883" t="str">
        <f t="shared" si="88"/>
        <v/>
      </c>
      <c r="X883" t="str">
        <f t="shared" si="89"/>
        <v/>
      </c>
      <c r="AA883" s="16">
        <f t="shared" si="90"/>
        <v>0.13500000000000001</v>
      </c>
      <c r="AB883" s="16">
        <f t="shared" si="91"/>
        <v>0.06</v>
      </c>
      <c r="AC883" s="16"/>
    </row>
    <row r="884" spans="1:29" x14ac:dyDescent="0.25">
      <c r="A884" s="2">
        <v>43502</v>
      </c>
      <c r="B884" s="1">
        <v>37</v>
      </c>
      <c r="C884" s="3">
        <v>1600</v>
      </c>
      <c r="D884" s="10">
        <v>0.62836805555555553</v>
      </c>
      <c r="G884">
        <v>3.02</v>
      </c>
      <c r="H884">
        <v>6.5430000000000001</v>
      </c>
      <c r="I884">
        <v>314.47800000000001</v>
      </c>
      <c r="J884">
        <v>-14.707000000000001</v>
      </c>
      <c r="K884">
        <v>66.099999999999994</v>
      </c>
      <c r="L884">
        <v>0.192</v>
      </c>
      <c r="M884">
        <v>0.20399999999999999</v>
      </c>
      <c r="N884">
        <v>0</v>
      </c>
      <c r="O884">
        <v>253.125</v>
      </c>
      <c r="R884">
        <v>13.28</v>
      </c>
      <c r="T884">
        <f t="shared" si="86"/>
        <v>371600</v>
      </c>
      <c r="U884">
        <v>151</v>
      </c>
      <c r="V884">
        <f t="shared" si="87"/>
        <v>253.1</v>
      </c>
      <c r="W884" t="str">
        <f t="shared" si="88"/>
        <v/>
      </c>
      <c r="X884" t="str">
        <f t="shared" si="89"/>
        <v/>
      </c>
      <c r="AA884" s="16">
        <f t="shared" si="90"/>
        <v>0.129</v>
      </c>
      <c r="AB884" s="16">
        <f t="shared" si="91"/>
        <v>6.6000000000000003E-2</v>
      </c>
      <c r="AC884" s="16"/>
    </row>
    <row r="885" spans="1:29" x14ac:dyDescent="0.25">
      <c r="A885" s="2">
        <v>43502</v>
      </c>
      <c r="B885" s="1">
        <v>37</v>
      </c>
      <c r="C885" s="3">
        <v>1700</v>
      </c>
      <c r="D885" s="10">
        <v>0.67003472222222227</v>
      </c>
      <c r="G885">
        <v>2.516</v>
      </c>
      <c r="H885">
        <v>5.5359999999999996</v>
      </c>
      <c r="I885">
        <v>311.67099999999999</v>
      </c>
      <c r="J885">
        <v>-14.826000000000001</v>
      </c>
      <c r="K885">
        <v>63.8</v>
      </c>
      <c r="L885">
        <v>0.192</v>
      </c>
      <c r="M885">
        <v>0.20399999999999999</v>
      </c>
      <c r="N885">
        <v>0</v>
      </c>
      <c r="O885">
        <v>104.375</v>
      </c>
      <c r="R885">
        <v>13.5</v>
      </c>
      <c r="T885">
        <f t="shared" si="86"/>
        <v>371700</v>
      </c>
      <c r="U885">
        <v>23.7</v>
      </c>
      <c r="V885">
        <f t="shared" si="87"/>
        <v>104.4</v>
      </c>
      <c r="W885" t="str">
        <f t="shared" si="88"/>
        <v/>
      </c>
      <c r="X885" t="str">
        <f t="shared" si="89"/>
        <v/>
      </c>
      <c r="AA885" s="16">
        <f t="shared" si="90"/>
        <v>0.123</v>
      </c>
      <c r="AB885" s="16">
        <f t="shared" si="91"/>
        <v>7.0000000000000007E-2</v>
      </c>
      <c r="AC885" s="16"/>
    </row>
    <row r="886" spans="1:29" x14ac:dyDescent="0.25">
      <c r="A886" s="2">
        <v>43502</v>
      </c>
      <c r="B886" s="1">
        <v>37</v>
      </c>
      <c r="C886" s="3">
        <v>1800</v>
      </c>
      <c r="D886" s="10">
        <v>0.7117013888888889</v>
      </c>
      <c r="G886">
        <v>2.0129999999999999</v>
      </c>
      <c r="H886">
        <v>4.5289999999999999</v>
      </c>
      <c r="I886">
        <v>310.267</v>
      </c>
      <c r="J886">
        <v>-17.338000000000001</v>
      </c>
      <c r="K886">
        <v>66.400000000000006</v>
      </c>
      <c r="L886">
        <v>0.192</v>
      </c>
      <c r="M886">
        <v>0.20399999999999999</v>
      </c>
      <c r="N886">
        <v>0</v>
      </c>
      <c r="O886">
        <v>0.625</v>
      </c>
      <c r="R886">
        <v>13.18</v>
      </c>
      <c r="T886">
        <f t="shared" si="86"/>
        <v>371800</v>
      </c>
      <c r="U886">
        <v>0</v>
      </c>
      <c r="V886">
        <f t="shared" si="87"/>
        <v>0</v>
      </c>
      <c r="W886" t="str">
        <f t="shared" si="88"/>
        <v/>
      </c>
      <c r="X886" t="str">
        <f t="shared" si="89"/>
        <v/>
      </c>
      <c r="AA886" s="16">
        <f t="shared" si="90"/>
        <v>0.104</v>
      </c>
      <c r="AB886" s="16">
        <f t="shared" si="91"/>
        <v>5.2999999999999999E-2</v>
      </c>
      <c r="AC886" s="16"/>
    </row>
    <row r="887" spans="1:29" x14ac:dyDescent="0.25">
      <c r="A887" s="2">
        <v>43502</v>
      </c>
      <c r="B887" s="1">
        <v>37</v>
      </c>
      <c r="C887" s="3">
        <v>1900</v>
      </c>
      <c r="D887" s="10">
        <v>0.75336805555555564</v>
      </c>
      <c r="G887">
        <v>2.0129999999999999</v>
      </c>
      <c r="H887">
        <v>4.0259999999999998</v>
      </c>
      <c r="I887">
        <v>325.70999999999998</v>
      </c>
      <c r="J887">
        <v>-16.451000000000001</v>
      </c>
      <c r="K887">
        <v>70</v>
      </c>
      <c r="L887">
        <v>0.192</v>
      </c>
      <c r="M887">
        <v>0.20399999999999999</v>
      </c>
      <c r="N887">
        <v>0</v>
      </c>
      <c r="O887">
        <v>0.625</v>
      </c>
      <c r="R887">
        <v>12.96</v>
      </c>
      <c r="T887">
        <f t="shared" si="86"/>
        <v>371900</v>
      </c>
      <c r="U887">
        <v>0</v>
      </c>
      <c r="V887">
        <f t="shared" si="87"/>
        <v>0</v>
      </c>
      <c r="W887" t="str">
        <f t="shared" si="88"/>
        <v/>
      </c>
      <c r="X887" t="str">
        <f t="shared" si="89"/>
        <v/>
      </c>
      <c r="AA887" s="16">
        <f t="shared" si="90"/>
        <v>0.11799999999999999</v>
      </c>
      <c r="AB887" s="16">
        <f t="shared" si="91"/>
        <v>5.0999999999999997E-2</v>
      </c>
      <c r="AC887" s="16"/>
    </row>
    <row r="888" spans="1:29" x14ac:dyDescent="0.25">
      <c r="A888" s="2">
        <v>43502</v>
      </c>
      <c r="B888" s="1">
        <v>37</v>
      </c>
      <c r="C888" s="3">
        <v>2000</v>
      </c>
      <c r="D888" s="10">
        <v>0.79503472222222227</v>
      </c>
      <c r="G888">
        <v>2.0129999999999999</v>
      </c>
      <c r="H888">
        <v>5.0330000000000004</v>
      </c>
      <c r="I888">
        <v>335.53699999999998</v>
      </c>
      <c r="J888">
        <v>-16.16</v>
      </c>
      <c r="K888">
        <v>65.8</v>
      </c>
      <c r="L888">
        <v>0.192</v>
      </c>
      <c r="M888">
        <v>0.20399999999999999</v>
      </c>
      <c r="N888">
        <v>0</v>
      </c>
      <c r="O888">
        <v>0.625</v>
      </c>
      <c r="R888">
        <v>12.86</v>
      </c>
      <c r="T888">
        <f t="shared" si="86"/>
        <v>372000</v>
      </c>
      <c r="U888">
        <v>0</v>
      </c>
      <c r="V888">
        <f t="shared" si="87"/>
        <v>0</v>
      </c>
      <c r="W888" t="str">
        <f t="shared" si="88"/>
        <v/>
      </c>
      <c r="X888" t="str">
        <f t="shared" si="89"/>
        <v/>
      </c>
      <c r="AA888" s="16">
        <f t="shared" si="90"/>
        <v>0.114</v>
      </c>
      <c r="AB888" s="16">
        <f t="shared" si="91"/>
        <v>5.8999999999999997E-2</v>
      </c>
      <c r="AC888" s="16"/>
    </row>
    <row r="889" spans="1:29" x14ac:dyDescent="0.25">
      <c r="A889" s="2">
        <v>43502</v>
      </c>
      <c r="B889" s="1">
        <v>37</v>
      </c>
      <c r="C889" s="3">
        <v>2100</v>
      </c>
      <c r="D889" s="10">
        <v>0.8367013888888889</v>
      </c>
      <c r="G889">
        <v>2.0129999999999999</v>
      </c>
      <c r="H889">
        <v>4.0259999999999998</v>
      </c>
      <c r="I889">
        <v>320.09399999999999</v>
      </c>
      <c r="J889">
        <v>-16.367000000000001</v>
      </c>
      <c r="K889">
        <v>67.8</v>
      </c>
      <c r="L889">
        <v>0.192</v>
      </c>
      <c r="M889">
        <v>0.20399999999999999</v>
      </c>
      <c r="N889">
        <v>0</v>
      </c>
      <c r="O889">
        <v>0.625</v>
      </c>
      <c r="R889">
        <v>12.75</v>
      </c>
      <c r="T889">
        <f t="shared" si="86"/>
        <v>372100</v>
      </c>
      <c r="U889">
        <v>0</v>
      </c>
      <c r="V889">
        <f t="shared" si="87"/>
        <v>0</v>
      </c>
      <c r="W889" t="str">
        <f t="shared" si="88"/>
        <v/>
      </c>
      <c r="X889" t="str">
        <f t="shared" si="89"/>
        <v/>
      </c>
      <c r="AA889" s="16">
        <f t="shared" si="90"/>
        <v>0.115</v>
      </c>
      <c r="AB889" s="16">
        <f t="shared" si="91"/>
        <v>5.5E-2</v>
      </c>
      <c r="AC889" s="16"/>
    </row>
    <row r="890" spans="1:29" x14ac:dyDescent="0.25">
      <c r="A890" s="2">
        <v>43502</v>
      </c>
      <c r="B890" s="1">
        <v>37</v>
      </c>
      <c r="C890" s="3">
        <v>2200</v>
      </c>
      <c r="D890" s="10">
        <v>0.87836805555555564</v>
      </c>
      <c r="G890">
        <v>2.0129999999999999</v>
      </c>
      <c r="H890">
        <v>5.0330000000000004</v>
      </c>
      <c r="I890">
        <v>328.51799999999997</v>
      </c>
      <c r="J890">
        <v>-15.954000000000001</v>
      </c>
      <c r="K890">
        <v>67.2</v>
      </c>
      <c r="L890">
        <v>0.192</v>
      </c>
      <c r="M890">
        <v>0.20399999999999999</v>
      </c>
      <c r="N890">
        <v>0</v>
      </c>
      <c r="O890">
        <v>0.625</v>
      </c>
      <c r="R890">
        <v>12.64</v>
      </c>
      <c r="T890">
        <f t="shared" si="86"/>
        <v>372200</v>
      </c>
      <c r="U890">
        <v>0</v>
      </c>
      <c r="V890">
        <f t="shared" si="87"/>
        <v>0</v>
      </c>
      <c r="W890" t="str">
        <f t="shared" si="88"/>
        <v/>
      </c>
      <c r="X890" t="str">
        <f t="shared" si="89"/>
        <v/>
      </c>
      <c r="AA890" s="16">
        <f t="shared" si="90"/>
        <v>0.11799999999999999</v>
      </c>
      <c r="AB890" s="16">
        <f t="shared" si="91"/>
        <v>5.8000000000000003E-2</v>
      </c>
      <c r="AC890" s="16"/>
    </row>
    <row r="891" spans="1:29" x14ac:dyDescent="0.25">
      <c r="A891" s="2">
        <v>43502</v>
      </c>
      <c r="B891" s="1">
        <v>37</v>
      </c>
      <c r="C891" s="3">
        <v>2300</v>
      </c>
      <c r="D891" s="10">
        <v>0.92003472222222227</v>
      </c>
      <c r="G891">
        <v>2.0129999999999999</v>
      </c>
      <c r="H891">
        <v>4.0259999999999998</v>
      </c>
      <c r="I891">
        <v>324.30599999999998</v>
      </c>
      <c r="J891">
        <v>-16.242999999999999</v>
      </c>
      <c r="K891">
        <v>66.2</v>
      </c>
      <c r="L891">
        <v>0.192</v>
      </c>
      <c r="M891">
        <v>0.20399999999999999</v>
      </c>
      <c r="N891">
        <v>0</v>
      </c>
      <c r="O891">
        <v>0.625</v>
      </c>
      <c r="R891">
        <v>12.64</v>
      </c>
      <c r="T891">
        <f t="shared" si="86"/>
        <v>372300</v>
      </c>
      <c r="U891">
        <v>0</v>
      </c>
      <c r="V891">
        <f t="shared" si="87"/>
        <v>0</v>
      </c>
      <c r="W891" t="str">
        <f t="shared" si="88"/>
        <v/>
      </c>
      <c r="X891" t="str">
        <f t="shared" si="89"/>
        <v/>
      </c>
      <c r="AA891" s="16">
        <f t="shared" si="90"/>
        <v>0.114</v>
      </c>
      <c r="AB891" s="16">
        <f t="shared" si="91"/>
        <v>5.8000000000000003E-2</v>
      </c>
      <c r="AC891" s="16"/>
    </row>
    <row r="892" spans="1:29" x14ac:dyDescent="0.25">
      <c r="A892" s="2">
        <v>43502</v>
      </c>
      <c r="B892" s="1">
        <v>37</v>
      </c>
      <c r="C892" s="3">
        <v>2400</v>
      </c>
      <c r="D892" s="10">
        <v>0.9617013888888889</v>
      </c>
      <c r="G892">
        <v>1.0069999999999999</v>
      </c>
      <c r="H892">
        <v>3.02</v>
      </c>
      <c r="I892">
        <v>318.69</v>
      </c>
      <c r="J892">
        <v>-16.827999999999999</v>
      </c>
      <c r="K892">
        <v>67.900000000000006</v>
      </c>
      <c r="L892">
        <v>0.192</v>
      </c>
      <c r="M892">
        <v>0.20399999999999999</v>
      </c>
      <c r="N892">
        <v>0</v>
      </c>
      <c r="O892">
        <v>0.625</v>
      </c>
      <c r="R892">
        <v>12.53</v>
      </c>
      <c r="T892">
        <f t="shared" si="86"/>
        <v>372400</v>
      </c>
      <c r="U892">
        <v>0</v>
      </c>
      <c r="V892">
        <f t="shared" si="87"/>
        <v>0</v>
      </c>
      <c r="W892">
        <f t="shared" si="88"/>
        <v>0.192</v>
      </c>
      <c r="X892">
        <f t="shared" si="89"/>
        <v>0.20399999999999999</v>
      </c>
      <c r="AA892" s="16">
        <f t="shared" si="90"/>
        <v>0.111</v>
      </c>
      <c r="AB892" s="16">
        <f t="shared" si="91"/>
        <v>5.1999999999999998E-2</v>
      </c>
      <c r="AC892" s="16"/>
    </row>
    <row r="893" spans="1:29" x14ac:dyDescent="0.25">
      <c r="A893" s="2">
        <v>43503</v>
      </c>
      <c r="B893" s="1">
        <v>38</v>
      </c>
      <c r="C893" s="3">
        <v>100</v>
      </c>
      <c r="D893" s="10">
        <v>3.3680555555555551E-3</v>
      </c>
      <c r="G893">
        <v>1.51</v>
      </c>
      <c r="H893">
        <v>3.02</v>
      </c>
      <c r="I893">
        <v>315.88200000000001</v>
      </c>
      <c r="J893">
        <v>-16.533999999999999</v>
      </c>
      <c r="K893">
        <v>67.3</v>
      </c>
      <c r="L893">
        <v>0.192</v>
      </c>
      <c r="M893">
        <v>0.20399999999999999</v>
      </c>
      <c r="N893">
        <v>0</v>
      </c>
      <c r="O893">
        <v>0.625</v>
      </c>
      <c r="R893">
        <v>12.43</v>
      </c>
      <c r="T893">
        <f t="shared" si="86"/>
        <v>380100</v>
      </c>
      <c r="U893">
        <v>0</v>
      </c>
      <c r="V893">
        <f t="shared" si="87"/>
        <v>0</v>
      </c>
      <c r="W893" t="str">
        <f t="shared" si="88"/>
        <v/>
      </c>
      <c r="X893" t="str">
        <f t="shared" si="89"/>
        <v/>
      </c>
      <c r="AA893" s="16">
        <f t="shared" si="90"/>
        <v>0.113</v>
      </c>
      <c r="AB893" s="16">
        <f t="shared" si="91"/>
        <v>5.5E-2</v>
      </c>
      <c r="AC893" s="16"/>
    </row>
    <row r="894" spans="1:29" x14ac:dyDescent="0.25">
      <c r="A894" s="2">
        <v>43503</v>
      </c>
      <c r="B894" s="1">
        <v>38</v>
      </c>
      <c r="C894" s="3">
        <v>200</v>
      </c>
      <c r="D894" s="10">
        <v>4.5034722222222219E-2</v>
      </c>
      <c r="G894">
        <v>1.51</v>
      </c>
      <c r="H894">
        <v>3.5230000000000001</v>
      </c>
      <c r="I894">
        <v>293.42</v>
      </c>
      <c r="J894">
        <v>-14.196999999999999</v>
      </c>
      <c r="K894">
        <v>58.7</v>
      </c>
      <c r="L894">
        <v>0.192</v>
      </c>
      <c r="M894">
        <v>0.20399999999999999</v>
      </c>
      <c r="N894">
        <v>0</v>
      </c>
      <c r="O894">
        <v>0.625</v>
      </c>
      <c r="R894">
        <v>12.43</v>
      </c>
      <c r="T894">
        <f t="shared" si="86"/>
        <v>380200</v>
      </c>
      <c r="U894">
        <v>0</v>
      </c>
      <c r="V894">
        <f t="shared" si="87"/>
        <v>0</v>
      </c>
      <c r="W894" t="str">
        <f t="shared" si="88"/>
        <v/>
      </c>
      <c r="X894" t="str">
        <f t="shared" si="89"/>
        <v/>
      </c>
      <c r="AA894" s="16">
        <f t="shared" si="90"/>
        <v>0.11899999999999999</v>
      </c>
      <c r="AB894" s="16">
        <f t="shared" si="91"/>
        <v>8.4000000000000005E-2</v>
      </c>
      <c r="AC894" s="16"/>
    </row>
    <row r="895" spans="1:29" x14ac:dyDescent="0.25">
      <c r="A895" s="2">
        <v>43503</v>
      </c>
      <c r="B895" s="1">
        <v>38</v>
      </c>
      <c r="C895" s="3">
        <v>300</v>
      </c>
      <c r="D895" s="10">
        <v>8.6701388888888897E-2</v>
      </c>
      <c r="G895">
        <v>2.0129999999999999</v>
      </c>
      <c r="H895">
        <v>4.0259999999999998</v>
      </c>
      <c r="I895">
        <v>290.61200000000002</v>
      </c>
      <c r="J895">
        <v>-12.528</v>
      </c>
      <c r="K895">
        <v>49.6</v>
      </c>
      <c r="L895">
        <v>0.192</v>
      </c>
      <c r="M895">
        <v>0.20399999999999999</v>
      </c>
      <c r="N895">
        <v>0</v>
      </c>
      <c r="O895">
        <v>0.625</v>
      </c>
      <c r="R895">
        <v>12.43</v>
      </c>
      <c r="T895">
        <f t="shared" si="86"/>
        <v>380300</v>
      </c>
      <c r="U895">
        <v>0</v>
      </c>
      <c r="V895">
        <f t="shared" si="87"/>
        <v>0</v>
      </c>
      <c r="W895" t="str">
        <f t="shared" si="88"/>
        <v/>
      </c>
      <c r="X895" t="str">
        <f t="shared" si="89"/>
        <v/>
      </c>
      <c r="AA895" s="16">
        <f t="shared" si="90"/>
        <v>0.11600000000000001</v>
      </c>
      <c r="AB895" s="16">
        <f t="shared" si="91"/>
        <v>0.11799999999999999</v>
      </c>
      <c r="AC895" s="16"/>
    </row>
    <row r="896" spans="1:29" x14ac:dyDescent="0.25">
      <c r="A896" s="2">
        <v>43503</v>
      </c>
      <c r="B896" s="1">
        <v>38</v>
      </c>
      <c r="C896" s="3">
        <v>400</v>
      </c>
      <c r="D896" s="10">
        <v>0.12836805555555555</v>
      </c>
      <c r="G896">
        <v>1.0069999999999999</v>
      </c>
      <c r="H896">
        <v>5.0330000000000004</v>
      </c>
      <c r="I896">
        <v>256.91800000000001</v>
      </c>
      <c r="J896">
        <v>-14.432</v>
      </c>
      <c r="K896">
        <v>48</v>
      </c>
      <c r="L896">
        <v>0.192</v>
      </c>
      <c r="M896">
        <v>0.20399999999999999</v>
      </c>
      <c r="N896">
        <v>0</v>
      </c>
      <c r="O896">
        <v>0.625</v>
      </c>
      <c r="R896">
        <v>12.43</v>
      </c>
      <c r="T896">
        <f t="shared" si="86"/>
        <v>380400</v>
      </c>
      <c r="U896">
        <v>0</v>
      </c>
      <c r="V896">
        <f t="shared" si="87"/>
        <v>0</v>
      </c>
      <c r="W896" t="str">
        <f t="shared" si="88"/>
        <v/>
      </c>
      <c r="X896" t="str">
        <f t="shared" si="89"/>
        <v/>
      </c>
      <c r="AA896" s="16">
        <f t="shared" si="90"/>
        <v>9.6000000000000002E-2</v>
      </c>
      <c r="AB896" s="16">
        <f t="shared" si="91"/>
        <v>0.104</v>
      </c>
      <c r="AC896" s="16"/>
    </row>
    <row r="897" spans="1:29" x14ac:dyDescent="0.25">
      <c r="A897" s="2">
        <v>43503</v>
      </c>
      <c r="B897" s="1">
        <v>38</v>
      </c>
      <c r="C897" s="3">
        <v>500</v>
      </c>
      <c r="D897" s="10">
        <v>0.17003472222222224</v>
      </c>
      <c r="G897">
        <v>0.503</v>
      </c>
      <c r="H897">
        <v>2.0129999999999999</v>
      </c>
      <c r="I897">
        <v>249.898</v>
      </c>
      <c r="J897">
        <v>-15.103999999999999</v>
      </c>
      <c r="K897">
        <v>48.7</v>
      </c>
      <c r="L897">
        <v>0.192</v>
      </c>
      <c r="M897">
        <v>0.20399999999999999</v>
      </c>
      <c r="N897">
        <v>0</v>
      </c>
      <c r="O897">
        <v>0.625</v>
      </c>
      <c r="R897">
        <v>12.32</v>
      </c>
      <c r="T897">
        <f t="shared" si="86"/>
        <v>380500</v>
      </c>
      <c r="U897">
        <v>0</v>
      </c>
      <c r="V897">
        <f t="shared" si="87"/>
        <v>0</v>
      </c>
      <c r="W897" t="str">
        <f t="shared" si="88"/>
        <v/>
      </c>
      <c r="X897" t="str">
        <f t="shared" si="89"/>
        <v/>
      </c>
      <c r="AA897" s="16">
        <f t="shared" si="90"/>
        <v>9.1999999999999998E-2</v>
      </c>
      <c r="AB897" s="16">
        <f t="shared" si="91"/>
        <v>9.7000000000000003E-2</v>
      </c>
      <c r="AC897" s="16"/>
    </row>
    <row r="898" spans="1:29" x14ac:dyDescent="0.25">
      <c r="A898" s="2">
        <v>43503</v>
      </c>
      <c r="B898" s="1">
        <v>38</v>
      </c>
      <c r="C898" s="3">
        <v>600</v>
      </c>
      <c r="D898" s="10">
        <v>0.2117013888888889</v>
      </c>
      <c r="G898">
        <v>0.503</v>
      </c>
      <c r="H898">
        <v>2.0129999999999999</v>
      </c>
      <c r="I898">
        <v>261.12900000000002</v>
      </c>
      <c r="J898">
        <v>-14.707000000000001</v>
      </c>
      <c r="K898">
        <v>47.6</v>
      </c>
      <c r="L898">
        <v>0.192</v>
      </c>
      <c r="M898">
        <v>0.20399999999999999</v>
      </c>
      <c r="N898">
        <v>0</v>
      </c>
      <c r="O898">
        <v>0.625</v>
      </c>
      <c r="R898">
        <v>12.32</v>
      </c>
      <c r="T898">
        <f t="shared" si="86"/>
        <v>380600</v>
      </c>
      <c r="U898">
        <v>0</v>
      </c>
      <c r="V898">
        <f t="shared" si="87"/>
        <v>0</v>
      </c>
      <c r="W898" t="str">
        <f t="shared" si="88"/>
        <v/>
      </c>
      <c r="X898" t="str">
        <f t="shared" si="89"/>
        <v/>
      </c>
      <c r="AA898" s="16">
        <f t="shared" si="90"/>
        <v>9.2999999999999999E-2</v>
      </c>
      <c r="AB898" s="16">
        <f t="shared" si="91"/>
        <v>0.10199999999999999</v>
      </c>
      <c r="AC898" s="16"/>
    </row>
    <row r="899" spans="1:29" x14ac:dyDescent="0.25">
      <c r="A899" s="2">
        <v>43503</v>
      </c>
      <c r="B899" s="1">
        <v>38</v>
      </c>
      <c r="C899" s="3">
        <v>700</v>
      </c>
      <c r="D899" s="10">
        <v>0.25336805555555558</v>
      </c>
      <c r="G899">
        <v>0.503</v>
      </c>
      <c r="H899">
        <v>3.02</v>
      </c>
      <c r="I899">
        <v>251.30199999999999</v>
      </c>
      <c r="J899">
        <v>-13.39</v>
      </c>
      <c r="K899">
        <v>46.1</v>
      </c>
      <c r="L899">
        <v>0.192</v>
      </c>
      <c r="M899">
        <v>0.20399999999999999</v>
      </c>
      <c r="N899">
        <v>0</v>
      </c>
      <c r="O899">
        <v>0.625</v>
      </c>
      <c r="R899">
        <v>12.32</v>
      </c>
      <c r="T899">
        <f t="shared" si="86"/>
        <v>380700</v>
      </c>
      <c r="U899">
        <v>0</v>
      </c>
      <c r="V899">
        <f t="shared" si="87"/>
        <v>0</v>
      </c>
      <c r="W899" t="str">
        <f t="shared" si="88"/>
        <v/>
      </c>
      <c r="X899" t="str">
        <f t="shared" si="89"/>
        <v/>
      </c>
      <c r="AA899" s="16">
        <f t="shared" si="90"/>
        <v>0.1</v>
      </c>
      <c r="AB899" s="16">
        <f t="shared" si="91"/>
        <v>0.11700000000000001</v>
      </c>
      <c r="AC899" s="16"/>
    </row>
    <row r="900" spans="1:29" x14ac:dyDescent="0.25">
      <c r="A900" s="2">
        <v>43503</v>
      </c>
      <c r="B900" s="1">
        <v>38</v>
      </c>
      <c r="C900" s="3">
        <v>800</v>
      </c>
      <c r="D900" s="10">
        <v>0.29503472222222221</v>
      </c>
      <c r="G900">
        <v>1.0069999999999999</v>
      </c>
      <c r="H900">
        <v>3.02</v>
      </c>
      <c r="I900">
        <v>234.45500000000001</v>
      </c>
      <c r="J900">
        <v>-13.125999999999999</v>
      </c>
      <c r="K900">
        <v>43.4</v>
      </c>
      <c r="L900">
        <v>0.191</v>
      </c>
      <c r="M900">
        <v>0.20399999999999999</v>
      </c>
      <c r="N900">
        <v>0</v>
      </c>
      <c r="O900">
        <v>0.625</v>
      </c>
      <c r="R900">
        <v>12.32</v>
      </c>
      <c r="T900">
        <f t="shared" si="86"/>
        <v>380800</v>
      </c>
      <c r="U900">
        <v>14.7</v>
      </c>
      <c r="V900">
        <f t="shared" si="87"/>
        <v>0</v>
      </c>
      <c r="W900" t="str">
        <f t="shared" si="88"/>
        <v/>
      </c>
      <c r="X900" t="str">
        <f t="shared" si="89"/>
        <v/>
      </c>
      <c r="AA900" s="16">
        <f t="shared" si="90"/>
        <v>9.6000000000000002E-2</v>
      </c>
      <c r="AB900" s="16">
        <f t="shared" si="91"/>
        <v>0.125</v>
      </c>
      <c r="AC900" s="16"/>
    </row>
    <row r="901" spans="1:29" x14ac:dyDescent="0.25">
      <c r="A901" s="2">
        <v>43503</v>
      </c>
      <c r="B901" s="1">
        <v>38</v>
      </c>
      <c r="C901" s="3">
        <v>900</v>
      </c>
      <c r="D901" s="10">
        <v>0.33670138888888884</v>
      </c>
      <c r="G901">
        <v>0.503</v>
      </c>
      <c r="H901">
        <v>2.516</v>
      </c>
      <c r="I901">
        <v>242.87799999999999</v>
      </c>
      <c r="J901">
        <v>-12.714</v>
      </c>
      <c r="K901">
        <v>44.1</v>
      </c>
      <c r="L901">
        <v>0.191</v>
      </c>
      <c r="M901">
        <v>0.20399999999999999</v>
      </c>
      <c r="N901">
        <v>0</v>
      </c>
      <c r="O901">
        <v>58.125</v>
      </c>
      <c r="R901">
        <v>12.64</v>
      </c>
      <c r="T901">
        <f t="shared" ref="T901:T964" si="92">B901*10000+C901</f>
        <v>380900</v>
      </c>
      <c r="U901">
        <v>134.5</v>
      </c>
      <c r="V901">
        <f t="shared" ref="V901:V964" si="93">IF(O901&lt;1,0,ROUND(O901,1))</f>
        <v>58.1</v>
      </c>
      <c r="W901" t="str">
        <f t="shared" ref="W901:W964" si="94">IF(C901=2400,ROUND(L901,3),"")</f>
        <v/>
      </c>
      <c r="X901" t="str">
        <f t="shared" ref="X901:X964" si="95">IF(C901=2400,ROUND(M901,3),"")</f>
        <v/>
      </c>
      <c r="AA901" s="16">
        <f t="shared" ref="AA901:AA964" si="96">ROUND((0.6105*(EXP((17.273*J901)/(J901+237.3))))*K901/100,3)</f>
        <v>0.10100000000000001</v>
      </c>
      <c r="AB901" s="16">
        <f t="shared" ref="AB901:AB964" si="97">ROUND(AA901/K901*(100-K901),3)</f>
        <v>0.128</v>
      </c>
      <c r="AC901" s="16"/>
    </row>
    <row r="902" spans="1:29" x14ac:dyDescent="0.25">
      <c r="A902" s="2">
        <v>43503</v>
      </c>
      <c r="B902" s="1">
        <v>38</v>
      </c>
      <c r="C902" s="3">
        <v>1000</v>
      </c>
      <c r="D902" s="10">
        <v>0.37836805555555553</v>
      </c>
      <c r="G902">
        <v>1.0069999999999999</v>
      </c>
      <c r="H902">
        <v>3.02</v>
      </c>
      <c r="I902">
        <v>230.24299999999999</v>
      </c>
      <c r="J902">
        <v>-12.013</v>
      </c>
      <c r="K902">
        <v>42.3</v>
      </c>
      <c r="L902">
        <v>0.192</v>
      </c>
      <c r="M902">
        <v>0.20399999999999999</v>
      </c>
      <c r="N902">
        <v>0</v>
      </c>
      <c r="O902">
        <v>115.625</v>
      </c>
      <c r="R902">
        <v>13.71</v>
      </c>
      <c r="T902">
        <f t="shared" si="92"/>
        <v>381000</v>
      </c>
      <c r="U902">
        <v>270.8</v>
      </c>
      <c r="V902">
        <f t="shared" si="93"/>
        <v>115.6</v>
      </c>
      <c r="W902" t="str">
        <f t="shared" si="94"/>
        <v/>
      </c>
      <c r="X902" t="str">
        <f t="shared" si="95"/>
        <v/>
      </c>
      <c r="AA902" s="16">
        <f t="shared" si="96"/>
        <v>0.10299999999999999</v>
      </c>
      <c r="AB902" s="16">
        <f t="shared" si="97"/>
        <v>0.14000000000000001</v>
      </c>
      <c r="AC902" s="16"/>
    </row>
    <row r="903" spans="1:29" x14ac:dyDescent="0.25">
      <c r="A903" s="2">
        <v>43503</v>
      </c>
      <c r="B903" s="1">
        <v>38</v>
      </c>
      <c r="C903" s="3">
        <v>1100</v>
      </c>
      <c r="D903" s="10">
        <v>0.42003472222222221</v>
      </c>
      <c r="G903">
        <v>1.0069999999999999</v>
      </c>
      <c r="H903">
        <v>3.02</v>
      </c>
      <c r="I903">
        <v>227.435</v>
      </c>
      <c r="J903">
        <v>-11.04</v>
      </c>
      <c r="K903">
        <v>45.8</v>
      </c>
      <c r="L903">
        <v>0.192</v>
      </c>
      <c r="M903">
        <v>0.20399999999999999</v>
      </c>
      <c r="N903">
        <v>0</v>
      </c>
      <c r="O903">
        <v>146.875</v>
      </c>
      <c r="R903">
        <v>13.71</v>
      </c>
      <c r="T903">
        <f t="shared" si="92"/>
        <v>381100</v>
      </c>
      <c r="U903">
        <v>374.8</v>
      </c>
      <c r="V903">
        <f t="shared" si="93"/>
        <v>146.9</v>
      </c>
      <c r="W903" t="str">
        <f t="shared" si="94"/>
        <v/>
      </c>
      <c r="X903" t="str">
        <f t="shared" si="95"/>
        <v/>
      </c>
      <c r="AA903" s="16">
        <f t="shared" si="96"/>
        <v>0.12</v>
      </c>
      <c r="AB903" s="16">
        <f t="shared" si="97"/>
        <v>0.14199999999999999</v>
      </c>
      <c r="AC903" s="16"/>
    </row>
    <row r="904" spans="1:29" x14ac:dyDescent="0.25">
      <c r="A904" s="2">
        <v>43503</v>
      </c>
      <c r="B904" s="1">
        <v>38</v>
      </c>
      <c r="C904" s="3">
        <v>1200</v>
      </c>
      <c r="D904" s="10">
        <v>0.46170138888888884</v>
      </c>
      <c r="G904">
        <v>1.0069999999999999</v>
      </c>
      <c r="H904">
        <v>3.5230000000000001</v>
      </c>
      <c r="I904">
        <v>213.39599999999999</v>
      </c>
      <c r="J904">
        <v>-11.831</v>
      </c>
      <c r="K904">
        <v>64.8</v>
      </c>
      <c r="L904">
        <v>0.192</v>
      </c>
      <c r="M904">
        <v>0.20399999999999999</v>
      </c>
      <c r="N904">
        <v>0</v>
      </c>
      <c r="O904">
        <v>209.375</v>
      </c>
      <c r="R904">
        <v>13.82</v>
      </c>
      <c r="T904">
        <f t="shared" si="92"/>
        <v>381200</v>
      </c>
      <c r="U904">
        <v>431.5</v>
      </c>
      <c r="V904">
        <f t="shared" si="93"/>
        <v>209.4</v>
      </c>
      <c r="W904" t="str">
        <f t="shared" si="94"/>
        <v/>
      </c>
      <c r="X904" t="str">
        <f t="shared" si="95"/>
        <v/>
      </c>
      <c r="AA904" s="16">
        <f t="shared" si="96"/>
        <v>0.16</v>
      </c>
      <c r="AB904" s="16">
        <f t="shared" si="97"/>
        <v>8.6999999999999994E-2</v>
      </c>
      <c r="AC904" s="16"/>
    </row>
    <row r="905" spans="1:29" x14ac:dyDescent="0.25">
      <c r="A905" s="2">
        <v>43503</v>
      </c>
      <c r="B905" s="1">
        <v>38</v>
      </c>
      <c r="C905" s="3">
        <v>1300</v>
      </c>
      <c r="D905" s="10">
        <v>0.50336805555555553</v>
      </c>
      <c r="G905">
        <v>1.0069999999999999</v>
      </c>
      <c r="H905">
        <v>3.5230000000000001</v>
      </c>
      <c r="I905">
        <v>202.16499999999999</v>
      </c>
      <c r="J905">
        <v>-10.616</v>
      </c>
      <c r="K905">
        <v>78</v>
      </c>
      <c r="L905">
        <v>0.192</v>
      </c>
      <c r="M905">
        <v>0.20300000000000001</v>
      </c>
      <c r="N905">
        <v>0</v>
      </c>
      <c r="O905">
        <v>275.625</v>
      </c>
      <c r="R905">
        <v>13.61</v>
      </c>
      <c r="T905">
        <f t="shared" si="92"/>
        <v>381300</v>
      </c>
      <c r="U905">
        <v>436</v>
      </c>
      <c r="V905">
        <f t="shared" si="93"/>
        <v>275.60000000000002</v>
      </c>
      <c r="W905" t="str">
        <f t="shared" si="94"/>
        <v/>
      </c>
      <c r="X905" t="str">
        <f t="shared" si="95"/>
        <v/>
      </c>
      <c r="AA905" s="16">
        <f t="shared" si="96"/>
        <v>0.21199999999999999</v>
      </c>
      <c r="AB905" s="16">
        <f t="shared" si="97"/>
        <v>0.06</v>
      </c>
      <c r="AC905" s="16"/>
    </row>
    <row r="906" spans="1:29" x14ac:dyDescent="0.25">
      <c r="A906" s="2">
        <v>43503</v>
      </c>
      <c r="B906" s="1">
        <v>38</v>
      </c>
      <c r="C906" s="3">
        <v>1400</v>
      </c>
      <c r="D906" s="10">
        <v>0.54503472222222216</v>
      </c>
      <c r="G906">
        <v>2.0129999999999999</v>
      </c>
      <c r="H906">
        <v>4.5289999999999999</v>
      </c>
      <c r="I906">
        <v>211.99199999999999</v>
      </c>
      <c r="J906">
        <v>-10.933999999999999</v>
      </c>
      <c r="K906">
        <v>63.5</v>
      </c>
      <c r="L906">
        <v>0.191</v>
      </c>
      <c r="M906">
        <v>0.20300000000000001</v>
      </c>
      <c r="N906">
        <v>0</v>
      </c>
      <c r="O906">
        <v>165.625</v>
      </c>
      <c r="R906">
        <v>13.82</v>
      </c>
      <c r="T906">
        <f t="shared" si="92"/>
        <v>381400</v>
      </c>
      <c r="U906">
        <v>386.7</v>
      </c>
      <c r="V906">
        <f t="shared" si="93"/>
        <v>165.6</v>
      </c>
      <c r="W906" t="str">
        <f t="shared" si="94"/>
        <v/>
      </c>
      <c r="X906" t="str">
        <f t="shared" si="95"/>
        <v/>
      </c>
      <c r="AA906" s="16">
        <f t="shared" si="96"/>
        <v>0.16800000000000001</v>
      </c>
      <c r="AB906" s="16">
        <f t="shared" si="97"/>
        <v>9.7000000000000003E-2</v>
      </c>
      <c r="AC906" s="16"/>
    </row>
    <row r="907" spans="1:29" x14ac:dyDescent="0.25">
      <c r="A907" s="2">
        <v>43503</v>
      </c>
      <c r="B907" s="1">
        <v>38</v>
      </c>
      <c r="C907" s="3">
        <v>1500</v>
      </c>
      <c r="D907" s="10">
        <v>0.5867013888888889</v>
      </c>
      <c r="G907">
        <v>1.0069999999999999</v>
      </c>
      <c r="H907">
        <v>3.5230000000000001</v>
      </c>
      <c r="I907">
        <v>221.82</v>
      </c>
      <c r="J907">
        <v>-10.371</v>
      </c>
      <c r="K907">
        <v>71.2</v>
      </c>
      <c r="L907">
        <v>0.191</v>
      </c>
      <c r="M907">
        <v>0.20300000000000001</v>
      </c>
      <c r="N907">
        <v>0</v>
      </c>
      <c r="O907">
        <v>115.625</v>
      </c>
      <c r="R907">
        <v>13.5</v>
      </c>
      <c r="T907">
        <f t="shared" si="92"/>
        <v>381500</v>
      </c>
      <c r="U907">
        <v>289.3</v>
      </c>
      <c r="V907">
        <f t="shared" si="93"/>
        <v>115.6</v>
      </c>
      <c r="W907" t="str">
        <f t="shared" si="94"/>
        <v/>
      </c>
      <c r="X907" t="str">
        <f t="shared" si="95"/>
        <v/>
      </c>
      <c r="AA907" s="16">
        <f t="shared" si="96"/>
        <v>0.19700000000000001</v>
      </c>
      <c r="AB907" s="16">
        <f t="shared" si="97"/>
        <v>0.08</v>
      </c>
      <c r="AC907" s="16"/>
    </row>
    <row r="908" spans="1:29" x14ac:dyDescent="0.25">
      <c r="A908" s="2">
        <v>43503</v>
      </c>
      <c r="B908" s="1">
        <v>38</v>
      </c>
      <c r="C908" s="3">
        <v>1600</v>
      </c>
      <c r="D908" s="10">
        <v>0.62836805555555553</v>
      </c>
      <c r="G908">
        <v>1.51</v>
      </c>
      <c r="H908">
        <v>4.0259999999999998</v>
      </c>
      <c r="I908">
        <v>213.39599999999999</v>
      </c>
      <c r="J908">
        <v>-11.04</v>
      </c>
      <c r="K908">
        <v>65.900000000000006</v>
      </c>
      <c r="L908">
        <v>0.191</v>
      </c>
      <c r="M908">
        <v>0.20300000000000001</v>
      </c>
      <c r="N908">
        <v>0</v>
      </c>
      <c r="O908">
        <v>74.375</v>
      </c>
      <c r="R908">
        <v>13.28</v>
      </c>
      <c r="T908">
        <f t="shared" si="92"/>
        <v>381600</v>
      </c>
      <c r="U908">
        <v>156.80000000000001</v>
      </c>
      <c r="V908">
        <f t="shared" si="93"/>
        <v>74.400000000000006</v>
      </c>
      <c r="W908" t="str">
        <f t="shared" si="94"/>
        <v/>
      </c>
      <c r="X908" t="str">
        <f t="shared" si="95"/>
        <v/>
      </c>
      <c r="AA908" s="16">
        <f t="shared" si="96"/>
        <v>0.17299999999999999</v>
      </c>
      <c r="AB908" s="16">
        <f t="shared" si="97"/>
        <v>0.09</v>
      </c>
      <c r="AC908" s="16"/>
    </row>
    <row r="909" spans="1:29" x14ac:dyDescent="0.25">
      <c r="A909" s="2">
        <v>43503</v>
      </c>
      <c r="B909" s="1">
        <v>38</v>
      </c>
      <c r="C909" s="3">
        <v>1700</v>
      </c>
      <c r="D909" s="10">
        <v>0.67003472222222227</v>
      </c>
      <c r="G909">
        <v>1.51</v>
      </c>
      <c r="H909">
        <v>4.0259999999999998</v>
      </c>
      <c r="I909">
        <v>226.03100000000001</v>
      </c>
      <c r="J909">
        <v>-11.541</v>
      </c>
      <c r="K909">
        <v>74.8</v>
      </c>
      <c r="L909">
        <v>0.191</v>
      </c>
      <c r="M909">
        <v>0.20300000000000001</v>
      </c>
      <c r="N909">
        <v>0</v>
      </c>
      <c r="O909">
        <v>16.875</v>
      </c>
      <c r="R909">
        <v>13.28</v>
      </c>
      <c r="T909">
        <f t="shared" si="92"/>
        <v>381700</v>
      </c>
      <c r="U909">
        <v>26.2</v>
      </c>
      <c r="V909">
        <f t="shared" si="93"/>
        <v>16.899999999999999</v>
      </c>
      <c r="W909" t="str">
        <f t="shared" si="94"/>
        <v/>
      </c>
      <c r="X909" t="str">
        <f t="shared" si="95"/>
        <v/>
      </c>
      <c r="AA909" s="16">
        <f t="shared" si="96"/>
        <v>0.189</v>
      </c>
      <c r="AB909" s="16">
        <f t="shared" si="97"/>
        <v>6.4000000000000001E-2</v>
      </c>
      <c r="AC909" s="16"/>
    </row>
    <row r="910" spans="1:29" x14ac:dyDescent="0.25">
      <c r="A910" s="2">
        <v>43503</v>
      </c>
      <c r="B910" s="1">
        <v>38</v>
      </c>
      <c r="C910" s="3">
        <v>1800</v>
      </c>
      <c r="D910" s="10">
        <v>0.7117013888888889</v>
      </c>
      <c r="G910">
        <v>1.51</v>
      </c>
      <c r="H910">
        <v>3.5230000000000001</v>
      </c>
      <c r="I910">
        <v>241.47499999999999</v>
      </c>
      <c r="J910">
        <v>-12.013</v>
      </c>
      <c r="K910">
        <v>82.2</v>
      </c>
      <c r="L910">
        <v>0.192</v>
      </c>
      <c r="M910">
        <v>0.20300000000000001</v>
      </c>
      <c r="N910">
        <v>0</v>
      </c>
      <c r="O910">
        <v>0.625</v>
      </c>
      <c r="R910">
        <v>13.07</v>
      </c>
      <c r="T910">
        <f t="shared" si="92"/>
        <v>381800</v>
      </c>
      <c r="U910">
        <v>0</v>
      </c>
      <c r="V910">
        <f t="shared" si="93"/>
        <v>0</v>
      </c>
      <c r="W910" t="str">
        <f t="shared" si="94"/>
        <v/>
      </c>
      <c r="X910" t="str">
        <f t="shared" si="95"/>
        <v/>
      </c>
      <c r="AA910" s="16">
        <f t="shared" si="96"/>
        <v>0.2</v>
      </c>
      <c r="AB910" s="16">
        <f t="shared" si="97"/>
        <v>4.2999999999999997E-2</v>
      </c>
      <c r="AC910" s="16"/>
    </row>
    <row r="911" spans="1:29" x14ac:dyDescent="0.25">
      <c r="A911" s="2">
        <v>43503</v>
      </c>
      <c r="B911" s="1">
        <v>38</v>
      </c>
      <c r="C911" s="3">
        <v>1900</v>
      </c>
      <c r="D911" s="10">
        <v>0.75336805555555564</v>
      </c>
      <c r="G911">
        <v>1.0069999999999999</v>
      </c>
      <c r="H911">
        <v>3.02</v>
      </c>
      <c r="I911">
        <v>252.70599999999999</v>
      </c>
      <c r="J911">
        <v>-11.794</v>
      </c>
      <c r="K911">
        <v>88.2</v>
      </c>
      <c r="L911">
        <v>0.191</v>
      </c>
      <c r="M911">
        <v>0.20300000000000001</v>
      </c>
      <c r="N911">
        <v>0</v>
      </c>
      <c r="O911">
        <v>0.625</v>
      </c>
      <c r="R911">
        <v>12.96</v>
      </c>
      <c r="T911">
        <f t="shared" si="92"/>
        <v>381900</v>
      </c>
      <c r="U911">
        <v>0</v>
      </c>
      <c r="V911">
        <f t="shared" si="93"/>
        <v>0</v>
      </c>
      <c r="W911" t="str">
        <f t="shared" si="94"/>
        <v/>
      </c>
      <c r="X911" t="str">
        <f t="shared" si="95"/>
        <v/>
      </c>
      <c r="AA911" s="16">
        <f t="shared" si="96"/>
        <v>0.218</v>
      </c>
      <c r="AB911" s="16">
        <f t="shared" si="97"/>
        <v>2.9000000000000001E-2</v>
      </c>
      <c r="AC911" s="16"/>
    </row>
    <row r="912" spans="1:29" x14ac:dyDescent="0.25">
      <c r="A912" s="2">
        <v>43503</v>
      </c>
      <c r="B912" s="1">
        <v>38</v>
      </c>
      <c r="C912" s="3">
        <v>2000</v>
      </c>
      <c r="D912" s="10">
        <v>0.79503472222222227</v>
      </c>
      <c r="G912">
        <v>1.0069999999999999</v>
      </c>
      <c r="H912">
        <v>2.516</v>
      </c>
      <c r="I912">
        <v>237.26300000000001</v>
      </c>
      <c r="J912">
        <v>-12.086</v>
      </c>
      <c r="K912">
        <v>90.3</v>
      </c>
      <c r="L912">
        <v>0.191</v>
      </c>
      <c r="M912">
        <v>0.20300000000000001</v>
      </c>
      <c r="N912">
        <v>0</v>
      </c>
      <c r="O912">
        <v>0.625</v>
      </c>
      <c r="R912">
        <v>12.86</v>
      </c>
      <c r="T912">
        <f t="shared" si="92"/>
        <v>382000</v>
      </c>
      <c r="U912">
        <v>0</v>
      </c>
      <c r="V912">
        <f t="shared" si="93"/>
        <v>0</v>
      </c>
      <c r="W912" t="str">
        <f t="shared" si="94"/>
        <v/>
      </c>
      <c r="X912" t="str">
        <f t="shared" si="95"/>
        <v/>
      </c>
      <c r="AA912" s="16">
        <f t="shared" si="96"/>
        <v>0.218</v>
      </c>
      <c r="AB912" s="16">
        <f t="shared" si="97"/>
        <v>2.3E-2</v>
      </c>
      <c r="AC912" s="16"/>
    </row>
    <row r="913" spans="1:29" x14ac:dyDescent="0.25">
      <c r="A913" s="2">
        <v>43503</v>
      </c>
      <c r="B913" s="1">
        <v>38</v>
      </c>
      <c r="C913" s="3">
        <v>2100</v>
      </c>
      <c r="D913" s="10">
        <v>0.8367013888888889</v>
      </c>
      <c r="G913">
        <v>1.0069999999999999</v>
      </c>
      <c r="H913">
        <v>3.02</v>
      </c>
      <c r="I913">
        <v>241.47499999999999</v>
      </c>
      <c r="J913">
        <v>-12.159000000000001</v>
      </c>
      <c r="K913">
        <v>90.9</v>
      </c>
      <c r="L913">
        <v>0.191</v>
      </c>
      <c r="M913">
        <v>0.20300000000000001</v>
      </c>
      <c r="N913">
        <v>0</v>
      </c>
      <c r="O913">
        <v>0.625</v>
      </c>
      <c r="R913">
        <v>12.75</v>
      </c>
      <c r="T913">
        <f t="shared" si="92"/>
        <v>382100</v>
      </c>
      <c r="U913">
        <v>0</v>
      </c>
      <c r="V913">
        <f t="shared" si="93"/>
        <v>0</v>
      </c>
      <c r="W913" t="str">
        <f t="shared" si="94"/>
        <v/>
      </c>
      <c r="X913" t="str">
        <f t="shared" si="95"/>
        <v/>
      </c>
      <c r="AA913" s="16">
        <f t="shared" si="96"/>
        <v>0.218</v>
      </c>
      <c r="AB913" s="16">
        <f t="shared" si="97"/>
        <v>2.1999999999999999E-2</v>
      </c>
      <c r="AC913" s="16"/>
    </row>
    <row r="914" spans="1:29" x14ac:dyDescent="0.25">
      <c r="A914" s="2">
        <v>43503</v>
      </c>
      <c r="B914" s="1">
        <v>38</v>
      </c>
      <c r="C914" s="3">
        <v>2200</v>
      </c>
      <c r="D914" s="10">
        <v>0.87836805555555564</v>
      </c>
      <c r="G914">
        <v>1.0069999999999999</v>
      </c>
      <c r="H914">
        <v>3.02</v>
      </c>
      <c r="I914">
        <v>237.26300000000001</v>
      </c>
      <c r="J914">
        <v>-12.086</v>
      </c>
      <c r="K914">
        <v>91.3</v>
      </c>
      <c r="L914">
        <v>0.191</v>
      </c>
      <c r="M914">
        <v>0.20300000000000001</v>
      </c>
      <c r="N914">
        <v>0</v>
      </c>
      <c r="O914">
        <v>0.625</v>
      </c>
      <c r="R914">
        <v>12.64</v>
      </c>
      <c r="T914">
        <f t="shared" si="92"/>
        <v>382200</v>
      </c>
      <c r="U914">
        <v>0</v>
      </c>
      <c r="V914">
        <f t="shared" si="93"/>
        <v>0</v>
      </c>
      <c r="W914" t="str">
        <f t="shared" si="94"/>
        <v/>
      </c>
      <c r="X914" t="str">
        <f t="shared" si="95"/>
        <v/>
      </c>
      <c r="AA914" s="16">
        <f t="shared" si="96"/>
        <v>0.221</v>
      </c>
      <c r="AB914" s="16">
        <f t="shared" si="97"/>
        <v>2.1000000000000001E-2</v>
      </c>
      <c r="AC914" s="16"/>
    </row>
    <row r="915" spans="1:29" x14ac:dyDescent="0.25">
      <c r="A915" s="2">
        <v>43503</v>
      </c>
      <c r="B915" s="1">
        <v>38</v>
      </c>
      <c r="C915" s="3">
        <v>2300</v>
      </c>
      <c r="D915" s="10">
        <v>0.92003472222222227</v>
      </c>
      <c r="G915">
        <v>1.0069999999999999</v>
      </c>
      <c r="H915">
        <v>4.0259999999999998</v>
      </c>
      <c r="I915">
        <v>238.667</v>
      </c>
      <c r="J915">
        <v>-11.831</v>
      </c>
      <c r="K915">
        <v>91.6</v>
      </c>
      <c r="L915">
        <v>0.191</v>
      </c>
      <c r="M915">
        <v>0.20300000000000001</v>
      </c>
      <c r="N915">
        <v>0</v>
      </c>
      <c r="O915">
        <v>0.625</v>
      </c>
      <c r="R915">
        <v>12.64</v>
      </c>
      <c r="T915">
        <f t="shared" si="92"/>
        <v>382300</v>
      </c>
      <c r="U915">
        <v>0</v>
      </c>
      <c r="V915">
        <f t="shared" si="93"/>
        <v>0</v>
      </c>
      <c r="W915" t="str">
        <f t="shared" si="94"/>
        <v/>
      </c>
      <c r="X915" t="str">
        <f t="shared" si="95"/>
        <v/>
      </c>
      <c r="AA915" s="16">
        <f t="shared" si="96"/>
        <v>0.22600000000000001</v>
      </c>
      <c r="AB915" s="16">
        <f t="shared" si="97"/>
        <v>2.1000000000000001E-2</v>
      </c>
      <c r="AC915" s="16"/>
    </row>
    <row r="916" spans="1:29" x14ac:dyDescent="0.25">
      <c r="A916" s="2">
        <v>43503</v>
      </c>
      <c r="B916" s="1">
        <v>38</v>
      </c>
      <c r="C916" s="3">
        <v>2400</v>
      </c>
      <c r="D916" s="10">
        <v>0.9617013888888889</v>
      </c>
      <c r="G916">
        <v>1.0069999999999999</v>
      </c>
      <c r="H916">
        <v>2.516</v>
      </c>
      <c r="I916">
        <v>230.24299999999999</v>
      </c>
      <c r="J916">
        <v>-12.233000000000001</v>
      </c>
      <c r="K916">
        <v>91.8</v>
      </c>
      <c r="L916">
        <v>0.191</v>
      </c>
      <c r="M916">
        <v>0.20300000000000001</v>
      </c>
      <c r="N916">
        <v>0</v>
      </c>
      <c r="O916">
        <v>0.625</v>
      </c>
      <c r="R916">
        <v>12.53</v>
      </c>
      <c r="T916">
        <f t="shared" si="92"/>
        <v>382400</v>
      </c>
      <c r="U916">
        <v>0</v>
      </c>
      <c r="V916">
        <f t="shared" si="93"/>
        <v>0</v>
      </c>
      <c r="W916">
        <f t="shared" si="94"/>
        <v>0.191</v>
      </c>
      <c r="X916">
        <f t="shared" si="95"/>
        <v>0.20300000000000001</v>
      </c>
      <c r="AA916" s="16">
        <f t="shared" si="96"/>
        <v>0.219</v>
      </c>
      <c r="AB916" s="16">
        <f t="shared" si="97"/>
        <v>0.02</v>
      </c>
      <c r="AC916" s="16"/>
    </row>
    <row r="917" spans="1:29" x14ac:dyDescent="0.25">
      <c r="A917" s="2">
        <v>43504</v>
      </c>
      <c r="B917" s="1">
        <v>39</v>
      </c>
      <c r="C917" s="3">
        <v>100</v>
      </c>
      <c r="D917" s="10">
        <v>3.3680555555555551E-3</v>
      </c>
      <c r="G917">
        <v>0.503</v>
      </c>
      <c r="H917">
        <v>2.516</v>
      </c>
      <c r="I917">
        <v>231.64699999999999</v>
      </c>
      <c r="J917">
        <v>-12.602</v>
      </c>
      <c r="K917">
        <v>91.6</v>
      </c>
      <c r="L917">
        <v>0.191</v>
      </c>
      <c r="M917">
        <v>0.20300000000000001</v>
      </c>
      <c r="N917">
        <v>0</v>
      </c>
      <c r="O917">
        <v>0.625</v>
      </c>
      <c r="R917">
        <v>12.53</v>
      </c>
      <c r="T917">
        <f t="shared" si="92"/>
        <v>390100</v>
      </c>
      <c r="U917">
        <v>0</v>
      </c>
      <c r="V917">
        <f t="shared" si="93"/>
        <v>0</v>
      </c>
      <c r="W917" t="str">
        <f t="shared" si="94"/>
        <v/>
      </c>
      <c r="X917" t="str">
        <f t="shared" si="95"/>
        <v/>
      </c>
      <c r="AA917" s="16">
        <f t="shared" si="96"/>
        <v>0.21199999999999999</v>
      </c>
      <c r="AB917" s="16">
        <f t="shared" si="97"/>
        <v>1.9E-2</v>
      </c>
      <c r="AC917" s="16"/>
    </row>
    <row r="918" spans="1:29" x14ac:dyDescent="0.25">
      <c r="A918" s="2">
        <v>43504</v>
      </c>
      <c r="B918" s="1">
        <v>39</v>
      </c>
      <c r="C918" s="3">
        <v>200</v>
      </c>
      <c r="D918" s="10">
        <v>4.5034722222222219E-2</v>
      </c>
      <c r="G918">
        <v>1.51</v>
      </c>
      <c r="H918">
        <v>5.0330000000000004</v>
      </c>
      <c r="I918">
        <v>245.68600000000001</v>
      </c>
      <c r="J918">
        <v>-12.454000000000001</v>
      </c>
      <c r="K918">
        <v>91.7</v>
      </c>
      <c r="L918">
        <v>0.191</v>
      </c>
      <c r="M918">
        <v>0.20300000000000001</v>
      </c>
      <c r="N918">
        <v>0</v>
      </c>
      <c r="O918">
        <v>0.625</v>
      </c>
      <c r="R918">
        <v>12.43</v>
      </c>
      <c r="T918">
        <f t="shared" si="92"/>
        <v>390200</v>
      </c>
      <c r="U918">
        <v>0</v>
      </c>
      <c r="V918">
        <f t="shared" si="93"/>
        <v>0</v>
      </c>
      <c r="W918" t="str">
        <f t="shared" si="94"/>
        <v/>
      </c>
      <c r="X918" t="str">
        <f t="shared" si="95"/>
        <v/>
      </c>
      <c r="AA918" s="16">
        <f t="shared" si="96"/>
        <v>0.215</v>
      </c>
      <c r="AB918" s="16">
        <f t="shared" si="97"/>
        <v>1.9E-2</v>
      </c>
      <c r="AC918" s="16"/>
    </row>
    <row r="919" spans="1:29" x14ac:dyDescent="0.25">
      <c r="A919" s="2">
        <v>43504</v>
      </c>
      <c r="B919" s="1">
        <v>39</v>
      </c>
      <c r="C919" s="3">
        <v>300</v>
      </c>
      <c r="D919" s="10">
        <v>8.6701388888888897E-2</v>
      </c>
      <c r="G919">
        <v>1.51</v>
      </c>
      <c r="H919">
        <v>4.0259999999999998</v>
      </c>
      <c r="I919">
        <v>268.149</v>
      </c>
      <c r="J919">
        <v>-12.676</v>
      </c>
      <c r="K919">
        <v>91.8</v>
      </c>
      <c r="L919">
        <v>0.191</v>
      </c>
      <c r="M919">
        <v>0.20300000000000001</v>
      </c>
      <c r="N919">
        <v>0</v>
      </c>
      <c r="O919">
        <v>0.625</v>
      </c>
      <c r="R919">
        <v>12.43</v>
      </c>
      <c r="T919">
        <f t="shared" si="92"/>
        <v>390300</v>
      </c>
      <c r="U919">
        <v>0</v>
      </c>
      <c r="V919">
        <f t="shared" si="93"/>
        <v>0</v>
      </c>
      <c r="W919" t="str">
        <f t="shared" si="94"/>
        <v/>
      </c>
      <c r="X919" t="str">
        <f t="shared" si="95"/>
        <v/>
      </c>
      <c r="AA919" s="16">
        <f t="shared" si="96"/>
        <v>0.21099999999999999</v>
      </c>
      <c r="AB919" s="16">
        <f t="shared" si="97"/>
        <v>1.9E-2</v>
      </c>
      <c r="AC919" s="16"/>
    </row>
    <row r="920" spans="1:29" x14ac:dyDescent="0.25">
      <c r="A920" s="2">
        <v>43504</v>
      </c>
      <c r="B920" s="1">
        <v>39</v>
      </c>
      <c r="C920" s="3">
        <v>400</v>
      </c>
      <c r="D920" s="10">
        <v>0.12836805555555555</v>
      </c>
      <c r="G920">
        <v>1.0069999999999999</v>
      </c>
      <c r="H920">
        <v>3.5230000000000001</v>
      </c>
      <c r="I920">
        <v>275.16899999999998</v>
      </c>
      <c r="J920">
        <v>-13.125999999999999</v>
      </c>
      <c r="K920">
        <v>91.7</v>
      </c>
      <c r="L920">
        <v>0.191</v>
      </c>
      <c r="M920">
        <v>0.20300000000000001</v>
      </c>
      <c r="N920">
        <v>0</v>
      </c>
      <c r="O920">
        <v>0.625</v>
      </c>
      <c r="R920">
        <v>12.43</v>
      </c>
      <c r="T920">
        <f t="shared" si="92"/>
        <v>390400</v>
      </c>
      <c r="U920">
        <v>0</v>
      </c>
      <c r="V920">
        <f t="shared" si="93"/>
        <v>0</v>
      </c>
      <c r="W920" t="str">
        <f t="shared" si="94"/>
        <v/>
      </c>
      <c r="X920" t="str">
        <f t="shared" si="95"/>
        <v/>
      </c>
      <c r="AA920" s="16">
        <f t="shared" si="96"/>
        <v>0.20399999999999999</v>
      </c>
      <c r="AB920" s="16">
        <f t="shared" si="97"/>
        <v>1.7999999999999999E-2</v>
      </c>
      <c r="AC920" s="16"/>
    </row>
    <row r="921" spans="1:29" x14ac:dyDescent="0.25">
      <c r="A921" s="2">
        <v>43504</v>
      </c>
      <c r="B921" s="1">
        <v>39</v>
      </c>
      <c r="C921" s="3">
        <v>500</v>
      </c>
      <c r="D921" s="10">
        <v>0.17003472222222224</v>
      </c>
      <c r="G921">
        <v>0.503</v>
      </c>
      <c r="H921">
        <v>3.02</v>
      </c>
      <c r="I921">
        <v>266.745</v>
      </c>
      <c r="J921">
        <v>-13.125999999999999</v>
      </c>
      <c r="K921">
        <v>91.6</v>
      </c>
      <c r="L921">
        <v>0.191</v>
      </c>
      <c r="M921">
        <v>0.20300000000000001</v>
      </c>
      <c r="N921">
        <v>0</v>
      </c>
      <c r="O921">
        <v>0.625</v>
      </c>
      <c r="R921">
        <v>12.43</v>
      </c>
      <c r="T921">
        <f t="shared" si="92"/>
        <v>390500</v>
      </c>
      <c r="U921">
        <v>0</v>
      </c>
      <c r="V921">
        <f t="shared" si="93"/>
        <v>0</v>
      </c>
      <c r="W921" t="str">
        <f t="shared" si="94"/>
        <v/>
      </c>
      <c r="X921" t="str">
        <f t="shared" si="95"/>
        <v/>
      </c>
      <c r="AA921" s="16">
        <f t="shared" si="96"/>
        <v>0.20300000000000001</v>
      </c>
      <c r="AB921" s="16">
        <f t="shared" si="97"/>
        <v>1.9E-2</v>
      </c>
      <c r="AC921" s="16"/>
    </row>
    <row r="922" spans="1:29" x14ac:dyDescent="0.25">
      <c r="A922" s="2">
        <v>43504</v>
      </c>
      <c r="B922" s="1">
        <v>39</v>
      </c>
      <c r="C922" s="3">
        <v>600</v>
      </c>
      <c r="D922" s="10">
        <v>0.2117013888888889</v>
      </c>
      <c r="G922">
        <v>0.503</v>
      </c>
      <c r="H922">
        <v>2.516</v>
      </c>
      <c r="I922">
        <v>272.36099999999999</v>
      </c>
      <c r="J922">
        <v>-13.428000000000001</v>
      </c>
      <c r="K922">
        <v>91.5</v>
      </c>
      <c r="L922">
        <v>0.191</v>
      </c>
      <c r="M922">
        <v>0.20300000000000001</v>
      </c>
      <c r="N922">
        <v>0</v>
      </c>
      <c r="O922">
        <v>0.625</v>
      </c>
      <c r="R922">
        <v>12.43</v>
      </c>
      <c r="T922">
        <f t="shared" si="92"/>
        <v>390600</v>
      </c>
      <c r="U922">
        <v>0</v>
      </c>
      <c r="V922">
        <f t="shared" si="93"/>
        <v>0</v>
      </c>
      <c r="W922" t="str">
        <f t="shared" si="94"/>
        <v/>
      </c>
      <c r="X922" t="str">
        <f t="shared" si="95"/>
        <v/>
      </c>
      <c r="AA922" s="16">
        <f t="shared" si="96"/>
        <v>0.19800000000000001</v>
      </c>
      <c r="AB922" s="16">
        <f t="shared" si="97"/>
        <v>1.7999999999999999E-2</v>
      </c>
      <c r="AC922" s="16"/>
    </row>
    <row r="923" spans="1:29" x14ac:dyDescent="0.25">
      <c r="A923" s="2">
        <v>43504</v>
      </c>
      <c r="B923" s="1">
        <v>39</v>
      </c>
      <c r="C923" s="3">
        <v>700</v>
      </c>
      <c r="D923" s="10">
        <v>0.25336805555555558</v>
      </c>
      <c r="G923">
        <v>0.503</v>
      </c>
      <c r="H923">
        <v>2.516</v>
      </c>
      <c r="I923">
        <v>292.01600000000002</v>
      </c>
      <c r="J923">
        <v>-13.772</v>
      </c>
      <c r="K923">
        <v>91.4</v>
      </c>
      <c r="L923">
        <v>0.191</v>
      </c>
      <c r="M923">
        <v>0.20300000000000001</v>
      </c>
      <c r="N923">
        <v>0</v>
      </c>
      <c r="O923">
        <v>0.625</v>
      </c>
      <c r="R923">
        <v>12.43</v>
      </c>
      <c r="T923">
        <f t="shared" si="92"/>
        <v>390700</v>
      </c>
      <c r="U923">
        <v>0</v>
      </c>
      <c r="V923">
        <f t="shared" si="93"/>
        <v>0</v>
      </c>
      <c r="W923" t="str">
        <f t="shared" si="94"/>
        <v/>
      </c>
      <c r="X923" t="str">
        <f t="shared" si="95"/>
        <v/>
      </c>
      <c r="AA923" s="16">
        <f t="shared" si="96"/>
        <v>0.193</v>
      </c>
      <c r="AB923" s="16">
        <f t="shared" si="97"/>
        <v>1.7999999999999999E-2</v>
      </c>
      <c r="AC923" s="16"/>
    </row>
    <row r="924" spans="1:29" x14ac:dyDescent="0.25">
      <c r="A924" s="2">
        <v>43504</v>
      </c>
      <c r="B924" s="1">
        <v>39</v>
      </c>
      <c r="C924" s="3">
        <v>800</v>
      </c>
      <c r="D924" s="10">
        <v>0.29503472222222221</v>
      </c>
      <c r="G924">
        <v>0</v>
      </c>
      <c r="H924">
        <v>2.516</v>
      </c>
      <c r="I924">
        <v>304.65100000000001</v>
      </c>
      <c r="J924">
        <v>-14.353</v>
      </c>
      <c r="K924">
        <v>91.3</v>
      </c>
      <c r="L924">
        <v>0.191</v>
      </c>
      <c r="M924">
        <v>0.20300000000000001</v>
      </c>
      <c r="N924">
        <v>0</v>
      </c>
      <c r="O924">
        <v>0.625</v>
      </c>
      <c r="R924">
        <v>12.43</v>
      </c>
      <c r="T924">
        <f t="shared" si="92"/>
        <v>390800</v>
      </c>
      <c r="U924">
        <v>16</v>
      </c>
      <c r="V924">
        <f t="shared" si="93"/>
        <v>0</v>
      </c>
      <c r="W924" t="str">
        <f t="shared" si="94"/>
        <v/>
      </c>
      <c r="X924" t="str">
        <f t="shared" si="95"/>
        <v/>
      </c>
      <c r="AA924" s="16">
        <f t="shared" si="96"/>
        <v>0.183</v>
      </c>
      <c r="AB924" s="16">
        <f t="shared" si="97"/>
        <v>1.7000000000000001E-2</v>
      </c>
      <c r="AC924" s="16"/>
    </row>
    <row r="925" spans="1:29" x14ac:dyDescent="0.25">
      <c r="A925" s="2">
        <v>43504</v>
      </c>
      <c r="B925" s="1">
        <v>39</v>
      </c>
      <c r="C925" s="3">
        <v>900</v>
      </c>
      <c r="D925" s="10">
        <v>0.33670138888888884</v>
      </c>
      <c r="G925">
        <v>0</v>
      </c>
      <c r="H925">
        <v>2.516</v>
      </c>
      <c r="I925">
        <v>292.01600000000002</v>
      </c>
      <c r="J925">
        <v>-14.628</v>
      </c>
      <c r="K925">
        <v>90.9</v>
      </c>
      <c r="L925">
        <v>0.191</v>
      </c>
      <c r="M925">
        <v>0.20200000000000001</v>
      </c>
      <c r="N925">
        <v>0</v>
      </c>
      <c r="O925">
        <v>15.625</v>
      </c>
      <c r="R925">
        <v>12.64</v>
      </c>
      <c r="T925">
        <f t="shared" si="92"/>
        <v>390900</v>
      </c>
      <c r="U925">
        <v>138.5</v>
      </c>
      <c r="V925">
        <f t="shared" si="93"/>
        <v>15.6</v>
      </c>
      <c r="W925" t="str">
        <f t="shared" si="94"/>
        <v/>
      </c>
      <c r="X925" t="str">
        <f t="shared" si="95"/>
        <v/>
      </c>
      <c r="AA925" s="16">
        <f t="shared" si="96"/>
        <v>0.17799999999999999</v>
      </c>
      <c r="AB925" s="16">
        <f t="shared" si="97"/>
        <v>1.7999999999999999E-2</v>
      </c>
      <c r="AC925" s="16"/>
    </row>
    <row r="926" spans="1:29" x14ac:dyDescent="0.25">
      <c r="A926" s="2">
        <v>43504</v>
      </c>
      <c r="B926" s="1">
        <v>39</v>
      </c>
      <c r="C926" s="3">
        <v>1000</v>
      </c>
      <c r="D926" s="10">
        <v>0.37836805555555553</v>
      </c>
      <c r="G926">
        <v>0.503</v>
      </c>
      <c r="H926">
        <v>3.02</v>
      </c>
      <c r="I926">
        <v>308.863</v>
      </c>
      <c r="J926">
        <v>-13.888</v>
      </c>
      <c r="K926">
        <v>90.3</v>
      </c>
      <c r="L926">
        <v>0.191</v>
      </c>
      <c r="M926">
        <v>0.20200000000000001</v>
      </c>
      <c r="N926">
        <v>0</v>
      </c>
      <c r="O926">
        <v>79.375</v>
      </c>
      <c r="R926">
        <v>13.28</v>
      </c>
      <c r="T926">
        <f t="shared" si="92"/>
        <v>391000</v>
      </c>
      <c r="U926">
        <v>275.7</v>
      </c>
      <c r="V926">
        <f t="shared" si="93"/>
        <v>79.400000000000006</v>
      </c>
      <c r="W926" t="str">
        <f t="shared" si="94"/>
        <v/>
      </c>
      <c r="X926" t="str">
        <f t="shared" si="95"/>
        <v/>
      </c>
      <c r="AA926" s="16">
        <f t="shared" si="96"/>
        <v>0.188</v>
      </c>
      <c r="AB926" s="16">
        <f t="shared" si="97"/>
        <v>0.02</v>
      </c>
      <c r="AC926" s="16"/>
    </row>
    <row r="927" spans="1:29" x14ac:dyDescent="0.25">
      <c r="A927" s="2">
        <v>43504</v>
      </c>
      <c r="B927" s="1">
        <v>39</v>
      </c>
      <c r="C927" s="3">
        <v>1100</v>
      </c>
      <c r="D927" s="10">
        <v>0.42003472222222221</v>
      </c>
      <c r="G927">
        <v>1.0069999999999999</v>
      </c>
      <c r="H927">
        <v>3.5230000000000001</v>
      </c>
      <c r="I927">
        <v>310.267</v>
      </c>
      <c r="J927">
        <v>-13.013</v>
      </c>
      <c r="K927">
        <v>88.8</v>
      </c>
      <c r="L927">
        <v>0.191</v>
      </c>
      <c r="M927">
        <v>0.20200000000000001</v>
      </c>
      <c r="N927">
        <v>0</v>
      </c>
      <c r="O927">
        <v>96.875</v>
      </c>
      <c r="R927">
        <v>13.93</v>
      </c>
      <c r="T927">
        <f t="shared" si="92"/>
        <v>391100</v>
      </c>
      <c r="U927">
        <v>380.2</v>
      </c>
      <c r="V927">
        <f t="shared" si="93"/>
        <v>96.9</v>
      </c>
      <c r="W927" t="str">
        <f t="shared" si="94"/>
        <v/>
      </c>
      <c r="X927" t="str">
        <f t="shared" si="95"/>
        <v/>
      </c>
      <c r="AA927" s="16">
        <f t="shared" si="96"/>
        <v>0.19900000000000001</v>
      </c>
      <c r="AB927" s="16">
        <f t="shared" si="97"/>
        <v>2.5000000000000001E-2</v>
      </c>
      <c r="AC927" s="16"/>
    </row>
    <row r="928" spans="1:29" x14ac:dyDescent="0.25">
      <c r="A928" s="2">
        <v>43504</v>
      </c>
      <c r="B928" s="1">
        <v>39</v>
      </c>
      <c r="C928" s="3">
        <v>1200</v>
      </c>
      <c r="D928" s="10">
        <v>0.46170138888888884</v>
      </c>
      <c r="G928">
        <v>1.0069999999999999</v>
      </c>
      <c r="H928">
        <v>3.5230000000000001</v>
      </c>
      <c r="I928">
        <v>317.286</v>
      </c>
      <c r="J928">
        <v>-14.159000000000001</v>
      </c>
      <c r="K928">
        <v>88.8</v>
      </c>
      <c r="L928">
        <v>0.191</v>
      </c>
      <c r="M928">
        <v>0.20200000000000001</v>
      </c>
      <c r="N928">
        <v>0</v>
      </c>
      <c r="O928">
        <v>206.875</v>
      </c>
      <c r="R928">
        <v>13.93</v>
      </c>
      <c r="T928">
        <f t="shared" si="92"/>
        <v>391200</v>
      </c>
      <c r="U928">
        <v>437.5</v>
      </c>
      <c r="V928">
        <f t="shared" si="93"/>
        <v>206.9</v>
      </c>
      <c r="W928" t="str">
        <f t="shared" si="94"/>
        <v/>
      </c>
      <c r="X928" t="str">
        <f t="shared" si="95"/>
        <v/>
      </c>
      <c r="AA928" s="16">
        <f t="shared" si="96"/>
        <v>0.18099999999999999</v>
      </c>
      <c r="AB928" s="16">
        <f t="shared" si="97"/>
        <v>2.3E-2</v>
      </c>
      <c r="AC928" s="16"/>
    </row>
    <row r="929" spans="1:29" x14ac:dyDescent="0.25">
      <c r="A929" s="2">
        <v>43504</v>
      </c>
      <c r="B929" s="1">
        <v>39</v>
      </c>
      <c r="C929" s="3">
        <v>1300</v>
      </c>
      <c r="D929" s="10">
        <v>0.50336805555555553</v>
      </c>
      <c r="G929">
        <v>1.51</v>
      </c>
      <c r="H929">
        <v>3.5230000000000001</v>
      </c>
      <c r="I929">
        <v>311.67099999999999</v>
      </c>
      <c r="J929">
        <v>-14.432</v>
      </c>
      <c r="K929">
        <v>88.2</v>
      </c>
      <c r="L929">
        <v>0.191</v>
      </c>
      <c r="M929">
        <v>0.20300000000000001</v>
      </c>
      <c r="N929">
        <v>0</v>
      </c>
      <c r="O929">
        <v>281.875</v>
      </c>
      <c r="R929">
        <v>13.28</v>
      </c>
      <c r="T929">
        <f t="shared" si="92"/>
        <v>391300</v>
      </c>
      <c r="U929">
        <v>442</v>
      </c>
      <c r="V929">
        <f t="shared" si="93"/>
        <v>281.89999999999998</v>
      </c>
      <c r="W929" t="str">
        <f t="shared" si="94"/>
        <v/>
      </c>
      <c r="X929" t="str">
        <f t="shared" si="95"/>
        <v/>
      </c>
      <c r="AA929" s="16">
        <f t="shared" si="96"/>
        <v>0.17599999999999999</v>
      </c>
      <c r="AB929" s="16">
        <f t="shared" si="97"/>
        <v>2.4E-2</v>
      </c>
      <c r="AC929" s="16"/>
    </row>
    <row r="930" spans="1:29" x14ac:dyDescent="0.25">
      <c r="A930" s="2">
        <v>43504</v>
      </c>
      <c r="B930" s="1">
        <v>39</v>
      </c>
      <c r="C930" s="3">
        <v>1400</v>
      </c>
      <c r="D930" s="10">
        <v>0.54503472222222216</v>
      </c>
      <c r="G930">
        <v>1.51</v>
      </c>
      <c r="H930">
        <v>4.5289999999999999</v>
      </c>
      <c r="I930">
        <v>311.67099999999999</v>
      </c>
      <c r="J930">
        <v>-13.811</v>
      </c>
      <c r="K930">
        <v>87.3</v>
      </c>
      <c r="L930">
        <v>0.191</v>
      </c>
      <c r="M930">
        <v>0.20300000000000001</v>
      </c>
      <c r="N930">
        <v>0</v>
      </c>
      <c r="O930">
        <v>393.125</v>
      </c>
      <c r="R930">
        <v>13.39</v>
      </c>
      <c r="T930">
        <f t="shared" si="92"/>
        <v>391400</v>
      </c>
      <c r="U930">
        <v>392.8</v>
      </c>
      <c r="V930">
        <f t="shared" si="93"/>
        <v>393.1</v>
      </c>
      <c r="W930" t="str">
        <f t="shared" si="94"/>
        <v/>
      </c>
      <c r="X930" t="str">
        <f t="shared" si="95"/>
        <v/>
      </c>
      <c r="AA930" s="16">
        <f t="shared" si="96"/>
        <v>0.183</v>
      </c>
      <c r="AB930" s="16">
        <f t="shared" si="97"/>
        <v>2.7E-2</v>
      </c>
      <c r="AC930" s="16"/>
    </row>
    <row r="931" spans="1:29" x14ac:dyDescent="0.25">
      <c r="A931" s="2">
        <v>43504</v>
      </c>
      <c r="B931" s="1">
        <v>39</v>
      </c>
      <c r="C931" s="3">
        <v>1500</v>
      </c>
      <c r="D931" s="10">
        <v>0.5867013888888889</v>
      </c>
      <c r="G931">
        <v>2.516</v>
      </c>
      <c r="H931">
        <v>6.0389999999999997</v>
      </c>
      <c r="I931">
        <v>311.67099999999999</v>
      </c>
      <c r="J931">
        <v>-14.51</v>
      </c>
      <c r="K931">
        <v>87.9</v>
      </c>
      <c r="L931">
        <v>0.191</v>
      </c>
      <c r="M931">
        <v>0.20200000000000001</v>
      </c>
      <c r="N931">
        <v>0</v>
      </c>
      <c r="O931">
        <v>366.875</v>
      </c>
      <c r="R931">
        <v>13.5</v>
      </c>
      <c r="T931">
        <f t="shared" si="92"/>
        <v>391500</v>
      </c>
      <c r="U931">
        <v>295.5</v>
      </c>
      <c r="V931">
        <f t="shared" si="93"/>
        <v>366.9</v>
      </c>
      <c r="W931" t="str">
        <f t="shared" si="94"/>
        <v/>
      </c>
      <c r="X931" t="str">
        <f t="shared" si="95"/>
        <v/>
      </c>
      <c r="AA931" s="16">
        <f t="shared" si="96"/>
        <v>0.17399999999999999</v>
      </c>
      <c r="AB931" s="16">
        <f t="shared" si="97"/>
        <v>2.4E-2</v>
      </c>
      <c r="AC931" s="16"/>
    </row>
    <row r="932" spans="1:29" x14ac:dyDescent="0.25">
      <c r="A932" s="2">
        <v>43504</v>
      </c>
      <c r="B932" s="1">
        <v>39</v>
      </c>
      <c r="C932" s="3">
        <v>1600</v>
      </c>
      <c r="D932" s="10">
        <v>0.62836805555555553</v>
      </c>
      <c r="G932">
        <v>2.516</v>
      </c>
      <c r="H932">
        <v>5.5359999999999996</v>
      </c>
      <c r="I932">
        <v>318.69</v>
      </c>
      <c r="J932">
        <v>-16.202000000000002</v>
      </c>
      <c r="K932">
        <v>88.1</v>
      </c>
      <c r="L932">
        <v>0.191</v>
      </c>
      <c r="M932">
        <v>0.20300000000000001</v>
      </c>
      <c r="N932">
        <v>0</v>
      </c>
      <c r="O932">
        <v>155.625</v>
      </c>
      <c r="R932">
        <v>13.5</v>
      </c>
      <c r="T932">
        <f t="shared" si="92"/>
        <v>391600</v>
      </c>
      <c r="U932">
        <v>162</v>
      </c>
      <c r="V932">
        <f t="shared" si="93"/>
        <v>155.6</v>
      </c>
      <c r="W932" t="str">
        <f t="shared" si="94"/>
        <v/>
      </c>
      <c r="X932" t="str">
        <f t="shared" si="95"/>
        <v/>
      </c>
      <c r="AA932" s="16">
        <f t="shared" si="96"/>
        <v>0.152</v>
      </c>
      <c r="AB932" s="16">
        <f t="shared" si="97"/>
        <v>2.1000000000000001E-2</v>
      </c>
      <c r="AC932" s="16"/>
    </row>
    <row r="933" spans="1:29" x14ac:dyDescent="0.25">
      <c r="A933" s="2">
        <v>43504</v>
      </c>
      <c r="B933" s="1">
        <v>39</v>
      </c>
      <c r="C933" s="3">
        <v>1700</v>
      </c>
      <c r="D933" s="10">
        <v>0.67003472222222227</v>
      </c>
      <c r="G933">
        <v>3.02</v>
      </c>
      <c r="H933">
        <v>7.0460000000000003</v>
      </c>
      <c r="I933">
        <v>327.11399999999998</v>
      </c>
      <c r="J933">
        <v>-17.082000000000001</v>
      </c>
      <c r="K933">
        <v>88.9</v>
      </c>
      <c r="L933">
        <v>0.191</v>
      </c>
      <c r="M933">
        <v>0.20200000000000001</v>
      </c>
      <c r="N933">
        <v>0</v>
      </c>
      <c r="O933">
        <v>48.125</v>
      </c>
      <c r="R933">
        <v>13.28</v>
      </c>
      <c r="T933">
        <f t="shared" si="92"/>
        <v>391700</v>
      </c>
      <c r="U933">
        <v>28.8</v>
      </c>
      <c r="V933">
        <f t="shared" si="93"/>
        <v>48.1</v>
      </c>
      <c r="W933" t="str">
        <f t="shared" si="94"/>
        <v/>
      </c>
      <c r="X933" t="str">
        <f t="shared" si="95"/>
        <v/>
      </c>
      <c r="AA933" s="16">
        <f t="shared" si="96"/>
        <v>0.14199999999999999</v>
      </c>
      <c r="AB933" s="16">
        <f t="shared" si="97"/>
        <v>1.7999999999999999E-2</v>
      </c>
      <c r="AC933" s="16"/>
    </row>
    <row r="934" spans="1:29" x14ac:dyDescent="0.25">
      <c r="A934" s="2">
        <v>43504</v>
      </c>
      <c r="B934" s="1">
        <v>39</v>
      </c>
      <c r="C934" s="3">
        <v>1800</v>
      </c>
      <c r="D934" s="10">
        <v>0.7117013888888889</v>
      </c>
      <c r="G934">
        <v>3.02</v>
      </c>
      <c r="H934">
        <v>7.5490000000000004</v>
      </c>
      <c r="I934">
        <v>334.13299999999998</v>
      </c>
      <c r="J934">
        <v>-17.64</v>
      </c>
      <c r="K934">
        <v>89</v>
      </c>
      <c r="L934">
        <v>0.191</v>
      </c>
      <c r="M934">
        <v>0.20200000000000001</v>
      </c>
      <c r="N934">
        <v>0</v>
      </c>
      <c r="O934">
        <v>0.625</v>
      </c>
      <c r="R934">
        <v>13.18</v>
      </c>
      <c r="T934">
        <f t="shared" si="92"/>
        <v>391800</v>
      </c>
      <c r="U934">
        <v>0</v>
      </c>
      <c r="V934">
        <f t="shared" si="93"/>
        <v>0</v>
      </c>
      <c r="W934" t="str">
        <f t="shared" si="94"/>
        <v/>
      </c>
      <c r="X934" t="str">
        <f t="shared" si="95"/>
        <v/>
      </c>
      <c r="AA934" s="16">
        <f t="shared" si="96"/>
        <v>0.13600000000000001</v>
      </c>
      <c r="AB934" s="16">
        <f t="shared" si="97"/>
        <v>1.7000000000000001E-2</v>
      </c>
      <c r="AC934" s="16"/>
    </row>
    <row r="935" spans="1:29" x14ac:dyDescent="0.25">
      <c r="A935" s="2">
        <v>43504</v>
      </c>
      <c r="B935" s="1">
        <v>39</v>
      </c>
      <c r="C935" s="3">
        <v>1900</v>
      </c>
      <c r="D935" s="10">
        <v>0.75336805555555564</v>
      </c>
      <c r="G935">
        <v>3.02</v>
      </c>
      <c r="H935">
        <v>6.5430000000000001</v>
      </c>
      <c r="I935">
        <v>329.92200000000003</v>
      </c>
      <c r="J935">
        <v>-17.901</v>
      </c>
      <c r="K935">
        <v>89</v>
      </c>
      <c r="L935">
        <v>0.191</v>
      </c>
      <c r="M935">
        <v>0.20200000000000001</v>
      </c>
      <c r="N935">
        <v>0</v>
      </c>
      <c r="O935">
        <v>0.625</v>
      </c>
      <c r="R935">
        <v>12.96</v>
      </c>
      <c r="T935">
        <f t="shared" si="92"/>
        <v>391900</v>
      </c>
      <c r="U935">
        <v>0</v>
      </c>
      <c r="V935">
        <f t="shared" si="93"/>
        <v>0</v>
      </c>
      <c r="W935" t="str">
        <f t="shared" si="94"/>
        <v/>
      </c>
      <c r="X935" t="str">
        <f t="shared" si="95"/>
        <v/>
      </c>
      <c r="AA935" s="16">
        <f t="shared" si="96"/>
        <v>0.13300000000000001</v>
      </c>
      <c r="AB935" s="16">
        <f t="shared" si="97"/>
        <v>1.6E-2</v>
      </c>
      <c r="AC935" s="16"/>
    </row>
    <row r="936" spans="1:29" x14ac:dyDescent="0.25">
      <c r="A936" s="2">
        <v>43504</v>
      </c>
      <c r="B936" s="1">
        <v>39</v>
      </c>
      <c r="C936" s="3">
        <v>2000</v>
      </c>
      <c r="D936" s="10">
        <v>0.79503472222222227</v>
      </c>
      <c r="G936">
        <v>4.0259999999999998</v>
      </c>
      <c r="H936">
        <v>7.5490000000000004</v>
      </c>
      <c r="I936">
        <v>328.51799999999997</v>
      </c>
      <c r="J936">
        <v>-18.12</v>
      </c>
      <c r="K936">
        <v>88.9</v>
      </c>
      <c r="L936">
        <v>0.191</v>
      </c>
      <c r="M936">
        <v>0.20200000000000001</v>
      </c>
      <c r="N936">
        <v>0</v>
      </c>
      <c r="O936">
        <v>0.625</v>
      </c>
      <c r="R936">
        <v>12.86</v>
      </c>
      <c r="T936">
        <f t="shared" si="92"/>
        <v>392000</v>
      </c>
      <c r="U936">
        <v>0</v>
      </c>
      <c r="V936">
        <f t="shared" si="93"/>
        <v>0</v>
      </c>
      <c r="W936" t="str">
        <f t="shared" si="94"/>
        <v/>
      </c>
      <c r="X936" t="str">
        <f t="shared" si="95"/>
        <v/>
      </c>
      <c r="AA936" s="16">
        <f t="shared" si="96"/>
        <v>0.13</v>
      </c>
      <c r="AB936" s="16">
        <f t="shared" si="97"/>
        <v>1.6E-2</v>
      </c>
      <c r="AC936" s="16"/>
    </row>
    <row r="937" spans="1:29" x14ac:dyDescent="0.25">
      <c r="A937" s="2">
        <v>43504</v>
      </c>
      <c r="B937" s="1">
        <v>39</v>
      </c>
      <c r="C937" s="3">
        <v>2100</v>
      </c>
      <c r="D937" s="10">
        <v>0.8367013888888889</v>
      </c>
      <c r="G937">
        <v>4.0259999999999998</v>
      </c>
      <c r="H937">
        <v>7.5490000000000004</v>
      </c>
      <c r="I937">
        <v>328.51799999999997</v>
      </c>
      <c r="J937">
        <v>-18.428999999999998</v>
      </c>
      <c r="K937">
        <v>88.7</v>
      </c>
      <c r="L937">
        <v>0.191</v>
      </c>
      <c r="M937">
        <v>0.20200000000000001</v>
      </c>
      <c r="N937">
        <v>0</v>
      </c>
      <c r="O937">
        <v>0.625</v>
      </c>
      <c r="R937">
        <v>12.75</v>
      </c>
      <c r="T937">
        <f t="shared" si="92"/>
        <v>392100</v>
      </c>
      <c r="U937">
        <v>0</v>
      </c>
      <c r="V937">
        <f t="shared" si="93"/>
        <v>0</v>
      </c>
      <c r="W937" t="str">
        <f t="shared" si="94"/>
        <v/>
      </c>
      <c r="X937" t="str">
        <f t="shared" si="95"/>
        <v/>
      </c>
      <c r="AA937" s="16">
        <f t="shared" si="96"/>
        <v>0.126</v>
      </c>
      <c r="AB937" s="16">
        <f t="shared" si="97"/>
        <v>1.6E-2</v>
      </c>
      <c r="AC937" s="16"/>
    </row>
    <row r="938" spans="1:29" x14ac:dyDescent="0.25">
      <c r="A938" s="2">
        <v>43504</v>
      </c>
      <c r="B938" s="1">
        <v>39</v>
      </c>
      <c r="C938" s="3">
        <v>2200</v>
      </c>
      <c r="D938" s="10">
        <v>0.87836805555555564</v>
      </c>
      <c r="G938">
        <v>4.5289999999999999</v>
      </c>
      <c r="H938">
        <v>8.0519999999999996</v>
      </c>
      <c r="I938">
        <v>331.32499999999999</v>
      </c>
      <c r="J938">
        <v>-18.518000000000001</v>
      </c>
      <c r="K938">
        <v>88.5</v>
      </c>
      <c r="L938">
        <v>0.191</v>
      </c>
      <c r="M938">
        <v>0.20200000000000001</v>
      </c>
      <c r="N938">
        <v>0</v>
      </c>
      <c r="O938">
        <v>0.625</v>
      </c>
      <c r="R938">
        <v>12.64</v>
      </c>
      <c r="T938">
        <f t="shared" si="92"/>
        <v>392200</v>
      </c>
      <c r="U938">
        <v>0</v>
      </c>
      <c r="V938">
        <f t="shared" si="93"/>
        <v>0</v>
      </c>
      <c r="W938" t="str">
        <f t="shared" si="94"/>
        <v/>
      </c>
      <c r="X938" t="str">
        <f t="shared" si="95"/>
        <v/>
      </c>
      <c r="AA938" s="16">
        <f t="shared" si="96"/>
        <v>0.125</v>
      </c>
      <c r="AB938" s="16">
        <f t="shared" si="97"/>
        <v>1.6E-2</v>
      </c>
      <c r="AC938" s="16"/>
    </row>
    <row r="939" spans="1:29" x14ac:dyDescent="0.25">
      <c r="A939" s="2">
        <v>43504</v>
      </c>
      <c r="B939" s="1">
        <v>39</v>
      </c>
      <c r="C939" s="3">
        <v>2300</v>
      </c>
      <c r="D939" s="10">
        <v>0.92003472222222227</v>
      </c>
      <c r="G939">
        <v>4.5289999999999999</v>
      </c>
      <c r="H939">
        <v>9.0589999999999993</v>
      </c>
      <c r="I939">
        <v>331.32499999999999</v>
      </c>
      <c r="J939">
        <v>-18.786999999999999</v>
      </c>
      <c r="K939">
        <v>88.5</v>
      </c>
      <c r="L939">
        <v>0.191</v>
      </c>
      <c r="M939">
        <v>0.20200000000000001</v>
      </c>
      <c r="N939">
        <v>0</v>
      </c>
      <c r="O939">
        <v>0.625</v>
      </c>
      <c r="R939">
        <v>12.64</v>
      </c>
      <c r="T939">
        <f t="shared" si="92"/>
        <v>392300</v>
      </c>
      <c r="U939">
        <v>0</v>
      </c>
      <c r="V939">
        <f t="shared" si="93"/>
        <v>0</v>
      </c>
      <c r="W939" t="str">
        <f t="shared" si="94"/>
        <v/>
      </c>
      <c r="X939" t="str">
        <f t="shared" si="95"/>
        <v/>
      </c>
      <c r="AA939" s="16">
        <f t="shared" si="96"/>
        <v>0.122</v>
      </c>
      <c r="AB939" s="16">
        <f t="shared" si="97"/>
        <v>1.6E-2</v>
      </c>
      <c r="AC939" s="16"/>
    </row>
    <row r="940" spans="1:29" x14ac:dyDescent="0.25">
      <c r="A940" s="2">
        <v>43504</v>
      </c>
      <c r="B940" s="1">
        <v>39</v>
      </c>
      <c r="C940" s="3">
        <v>2400</v>
      </c>
      <c r="D940" s="10">
        <v>0.9617013888888889</v>
      </c>
      <c r="G940">
        <v>4.5289999999999999</v>
      </c>
      <c r="H940">
        <v>8.5559999999999992</v>
      </c>
      <c r="I940">
        <v>329.92200000000003</v>
      </c>
      <c r="J940">
        <v>-18.786999999999999</v>
      </c>
      <c r="K940">
        <v>88.4</v>
      </c>
      <c r="L940">
        <v>0.191</v>
      </c>
      <c r="M940">
        <v>0.20200000000000001</v>
      </c>
      <c r="N940">
        <v>0</v>
      </c>
      <c r="O940">
        <v>0.625</v>
      </c>
      <c r="R940">
        <v>12.53</v>
      </c>
      <c r="T940">
        <f t="shared" si="92"/>
        <v>392400</v>
      </c>
      <c r="U940">
        <v>0</v>
      </c>
      <c r="V940">
        <f t="shared" si="93"/>
        <v>0</v>
      </c>
      <c r="W940">
        <f t="shared" si="94"/>
        <v>0.191</v>
      </c>
      <c r="X940">
        <f t="shared" si="95"/>
        <v>0.20200000000000001</v>
      </c>
      <c r="AA940" s="16">
        <f t="shared" si="96"/>
        <v>0.122</v>
      </c>
      <c r="AB940" s="16">
        <f t="shared" si="97"/>
        <v>1.6E-2</v>
      </c>
      <c r="AC940" s="16"/>
    </row>
    <row r="941" spans="1:29" x14ac:dyDescent="0.25">
      <c r="A941" s="2">
        <v>43505</v>
      </c>
      <c r="B941" s="1">
        <v>40</v>
      </c>
      <c r="C941" s="3">
        <v>100</v>
      </c>
      <c r="D941" s="10">
        <v>3.3680555555555551E-3</v>
      </c>
      <c r="G941">
        <v>4.5289999999999999</v>
      </c>
      <c r="H941">
        <v>8.0519999999999996</v>
      </c>
      <c r="I941">
        <v>332.72899999999998</v>
      </c>
      <c r="J941">
        <v>-18.742000000000001</v>
      </c>
      <c r="K941">
        <v>88.5</v>
      </c>
      <c r="L941">
        <v>0.191</v>
      </c>
      <c r="M941">
        <v>0.20200000000000001</v>
      </c>
      <c r="N941">
        <v>0</v>
      </c>
      <c r="O941">
        <v>0.625</v>
      </c>
      <c r="R941">
        <v>12.43</v>
      </c>
      <c r="T941">
        <f t="shared" si="92"/>
        <v>400100</v>
      </c>
      <c r="U941">
        <v>0</v>
      </c>
      <c r="V941">
        <f t="shared" si="93"/>
        <v>0</v>
      </c>
      <c r="W941" t="str">
        <f t="shared" si="94"/>
        <v/>
      </c>
      <c r="X941" t="str">
        <f t="shared" si="95"/>
        <v/>
      </c>
      <c r="AA941" s="16">
        <f t="shared" si="96"/>
        <v>0.123</v>
      </c>
      <c r="AB941" s="16">
        <f t="shared" si="97"/>
        <v>1.6E-2</v>
      </c>
      <c r="AC941" s="16"/>
    </row>
    <row r="942" spans="1:29" x14ac:dyDescent="0.25">
      <c r="A942" s="2">
        <v>43505</v>
      </c>
      <c r="B942" s="1">
        <v>40</v>
      </c>
      <c r="C942" s="3">
        <v>200</v>
      </c>
      <c r="D942" s="10">
        <v>4.5034722222222219E-2</v>
      </c>
      <c r="G942">
        <v>4.0259999999999998</v>
      </c>
      <c r="H942">
        <v>7.5490000000000004</v>
      </c>
      <c r="I942">
        <v>336.94099999999997</v>
      </c>
      <c r="J942">
        <v>-18.742000000000001</v>
      </c>
      <c r="K942">
        <v>88.5</v>
      </c>
      <c r="L942">
        <v>0.191</v>
      </c>
      <c r="M942">
        <v>0.20200000000000001</v>
      </c>
      <c r="N942">
        <v>0</v>
      </c>
      <c r="O942">
        <v>0.625</v>
      </c>
      <c r="R942">
        <v>12.43</v>
      </c>
      <c r="T942">
        <f t="shared" si="92"/>
        <v>400200</v>
      </c>
      <c r="U942">
        <v>0</v>
      </c>
      <c r="V942">
        <f t="shared" si="93"/>
        <v>0</v>
      </c>
      <c r="W942" t="str">
        <f t="shared" si="94"/>
        <v/>
      </c>
      <c r="X942" t="str">
        <f t="shared" si="95"/>
        <v/>
      </c>
      <c r="AA942" s="16">
        <f t="shared" si="96"/>
        <v>0.123</v>
      </c>
      <c r="AB942" s="16">
        <f t="shared" si="97"/>
        <v>1.6E-2</v>
      </c>
      <c r="AC942" s="16"/>
    </row>
    <row r="943" spans="1:29" x14ac:dyDescent="0.25">
      <c r="A943" s="2">
        <v>43505</v>
      </c>
      <c r="B943" s="1">
        <v>40</v>
      </c>
      <c r="C943" s="3">
        <v>300</v>
      </c>
      <c r="D943" s="10">
        <v>8.6701388888888897E-2</v>
      </c>
      <c r="G943">
        <v>4.0259999999999998</v>
      </c>
      <c r="H943">
        <v>7.5490000000000004</v>
      </c>
      <c r="I943">
        <v>342.55700000000002</v>
      </c>
      <c r="J943">
        <v>-18.562999999999999</v>
      </c>
      <c r="K943">
        <v>88.5</v>
      </c>
      <c r="L943">
        <v>0.191</v>
      </c>
      <c r="M943">
        <v>0.20200000000000001</v>
      </c>
      <c r="N943">
        <v>0</v>
      </c>
      <c r="O943">
        <v>0.625</v>
      </c>
      <c r="R943">
        <v>12.43</v>
      </c>
      <c r="T943">
        <f t="shared" si="92"/>
        <v>400300</v>
      </c>
      <c r="U943">
        <v>0</v>
      </c>
      <c r="V943">
        <f t="shared" si="93"/>
        <v>0</v>
      </c>
      <c r="W943" t="str">
        <f t="shared" si="94"/>
        <v/>
      </c>
      <c r="X943" t="str">
        <f t="shared" si="95"/>
        <v/>
      </c>
      <c r="AA943" s="16">
        <f t="shared" si="96"/>
        <v>0.125</v>
      </c>
      <c r="AB943" s="16">
        <f t="shared" si="97"/>
        <v>1.6E-2</v>
      </c>
      <c r="AC943" s="16"/>
    </row>
    <row r="944" spans="1:29" x14ac:dyDescent="0.25">
      <c r="A944" s="2">
        <v>43505</v>
      </c>
      <c r="B944" s="1">
        <v>40</v>
      </c>
      <c r="C944" s="3">
        <v>400</v>
      </c>
      <c r="D944" s="10">
        <v>0.12836805555555555</v>
      </c>
      <c r="G944">
        <v>4.0259999999999998</v>
      </c>
      <c r="H944">
        <v>7.0460000000000003</v>
      </c>
      <c r="I944">
        <v>334.13299999999998</v>
      </c>
      <c r="J944">
        <v>-18.966999999999999</v>
      </c>
      <c r="K944">
        <v>88.5</v>
      </c>
      <c r="L944">
        <v>0.191</v>
      </c>
      <c r="M944">
        <v>0.20200000000000001</v>
      </c>
      <c r="N944">
        <v>0</v>
      </c>
      <c r="O944">
        <v>0.625</v>
      </c>
      <c r="R944">
        <v>12.43</v>
      </c>
      <c r="T944">
        <f t="shared" si="92"/>
        <v>400400</v>
      </c>
      <c r="U944">
        <v>0</v>
      </c>
      <c r="V944">
        <f t="shared" si="93"/>
        <v>0</v>
      </c>
      <c r="W944" t="str">
        <f t="shared" si="94"/>
        <v/>
      </c>
      <c r="X944" t="str">
        <f t="shared" si="95"/>
        <v/>
      </c>
      <c r="AA944" s="16">
        <f t="shared" si="96"/>
        <v>0.12</v>
      </c>
      <c r="AB944" s="16">
        <f t="shared" si="97"/>
        <v>1.6E-2</v>
      </c>
      <c r="AC944" s="16"/>
    </row>
    <row r="945" spans="1:29" x14ac:dyDescent="0.25">
      <c r="A945" s="2">
        <v>43505</v>
      </c>
      <c r="B945" s="1">
        <v>40</v>
      </c>
      <c r="C945" s="3">
        <v>500</v>
      </c>
      <c r="D945" s="10">
        <v>0.17003472222222224</v>
      </c>
      <c r="G945">
        <v>4.0259999999999998</v>
      </c>
      <c r="H945">
        <v>7.5490000000000004</v>
      </c>
      <c r="I945">
        <v>341.15300000000002</v>
      </c>
      <c r="J945">
        <v>-19.376999999999999</v>
      </c>
      <c r="K945">
        <v>88.2</v>
      </c>
      <c r="L945">
        <v>0.191</v>
      </c>
      <c r="M945">
        <v>0.20200000000000001</v>
      </c>
      <c r="N945">
        <v>0</v>
      </c>
      <c r="O945">
        <v>0.625</v>
      </c>
      <c r="R945">
        <v>12.32</v>
      </c>
      <c r="T945">
        <f t="shared" si="92"/>
        <v>400500</v>
      </c>
      <c r="U945">
        <v>0</v>
      </c>
      <c r="V945">
        <f t="shared" si="93"/>
        <v>0</v>
      </c>
      <c r="W945" t="str">
        <f t="shared" si="94"/>
        <v/>
      </c>
      <c r="X945" t="str">
        <f t="shared" si="95"/>
        <v/>
      </c>
      <c r="AA945" s="16">
        <f t="shared" si="96"/>
        <v>0.11600000000000001</v>
      </c>
      <c r="AB945" s="16">
        <f t="shared" si="97"/>
        <v>1.6E-2</v>
      </c>
      <c r="AC945" s="16"/>
    </row>
    <row r="946" spans="1:29" x14ac:dyDescent="0.25">
      <c r="A946" s="2">
        <v>43505</v>
      </c>
      <c r="B946" s="1">
        <v>40</v>
      </c>
      <c r="C946" s="3">
        <v>600</v>
      </c>
      <c r="D946" s="10">
        <v>0.2117013888888889</v>
      </c>
      <c r="G946">
        <v>4.0259999999999998</v>
      </c>
      <c r="H946">
        <v>7.5490000000000004</v>
      </c>
      <c r="I946">
        <v>338.34500000000003</v>
      </c>
      <c r="J946">
        <v>-19.7</v>
      </c>
      <c r="K946">
        <v>88</v>
      </c>
      <c r="L946">
        <v>0.191</v>
      </c>
      <c r="M946">
        <v>0.20200000000000001</v>
      </c>
      <c r="N946">
        <v>0</v>
      </c>
      <c r="O946">
        <v>0.625</v>
      </c>
      <c r="R946">
        <v>12.32</v>
      </c>
      <c r="T946">
        <f t="shared" si="92"/>
        <v>400600</v>
      </c>
      <c r="U946">
        <v>0</v>
      </c>
      <c r="V946">
        <f t="shared" si="93"/>
        <v>0</v>
      </c>
      <c r="W946" t="str">
        <f t="shared" si="94"/>
        <v/>
      </c>
      <c r="X946" t="str">
        <f t="shared" si="95"/>
        <v/>
      </c>
      <c r="AA946" s="16">
        <f t="shared" si="96"/>
        <v>0.112</v>
      </c>
      <c r="AB946" s="16">
        <f t="shared" si="97"/>
        <v>1.4999999999999999E-2</v>
      </c>
      <c r="AC946" s="16"/>
    </row>
    <row r="947" spans="1:29" x14ac:dyDescent="0.25">
      <c r="A947" s="2">
        <v>43505</v>
      </c>
      <c r="B947" s="1">
        <v>40</v>
      </c>
      <c r="C947" s="3">
        <v>700</v>
      </c>
      <c r="D947" s="10">
        <v>0.25336805555555558</v>
      </c>
      <c r="G947">
        <v>4.0259999999999998</v>
      </c>
      <c r="H947">
        <v>7.0460000000000003</v>
      </c>
      <c r="I947">
        <v>329.92200000000003</v>
      </c>
      <c r="J947">
        <v>-20.12</v>
      </c>
      <c r="K947">
        <v>87.8</v>
      </c>
      <c r="L947">
        <v>0.191</v>
      </c>
      <c r="M947">
        <v>0.20200000000000001</v>
      </c>
      <c r="N947">
        <v>0</v>
      </c>
      <c r="O947">
        <v>0.625</v>
      </c>
      <c r="R947">
        <v>12.32</v>
      </c>
      <c r="T947">
        <f t="shared" si="92"/>
        <v>400700</v>
      </c>
      <c r="U947">
        <v>0</v>
      </c>
      <c r="V947">
        <f t="shared" si="93"/>
        <v>0</v>
      </c>
      <c r="W947" t="str">
        <f t="shared" si="94"/>
        <v/>
      </c>
      <c r="X947" t="str">
        <f t="shared" si="95"/>
        <v/>
      </c>
      <c r="AA947" s="16">
        <f t="shared" si="96"/>
        <v>0.108</v>
      </c>
      <c r="AB947" s="16">
        <f t="shared" si="97"/>
        <v>1.4999999999999999E-2</v>
      </c>
      <c r="AC947" s="16"/>
    </row>
    <row r="948" spans="1:29" x14ac:dyDescent="0.25">
      <c r="A948" s="2">
        <v>43505</v>
      </c>
      <c r="B948" s="1">
        <v>40</v>
      </c>
      <c r="C948" s="3">
        <v>800</v>
      </c>
      <c r="D948" s="10">
        <v>0.29503472222222221</v>
      </c>
      <c r="G948">
        <v>4.5289999999999999</v>
      </c>
      <c r="H948">
        <v>8.0519999999999996</v>
      </c>
      <c r="I948">
        <v>324.30599999999998</v>
      </c>
      <c r="J948">
        <v>-20.498999999999999</v>
      </c>
      <c r="K948">
        <v>87.6</v>
      </c>
      <c r="L948">
        <v>0.191</v>
      </c>
      <c r="M948">
        <v>0.20200000000000001</v>
      </c>
      <c r="N948">
        <v>0</v>
      </c>
      <c r="O948">
        <v>0.625</v>
      </c>
      <c r="R948">
        <v>12.32</v>
      </c>
      <c r="T948">
        <f t="shared" si="92"/>
        <v>400800</v>
      </c>
      <c r="U948">
        <v>18.2</v>
      </c>
      <c r="V948">
        <f t="shared" si="93"/>
        <v>0</v>
      </c>
      <c r="W948" t="str">
        <f t="shared" si="94"/>
        <v/>
      </c>
      <c r="X948" t="str">
        <f t="shared" si="95"/>
        <v/>
      </c>
      <c r="AA948" s="16">
        <f t="shared" si="96"/>
        <v>0.104</v>
      </c>
      <c r="AB948" s="16">
        <f t="shared" si="97"/>
        <v>1.4999999999999999E-2</v>
      </c>
      <c r="AC948" s="16"/>
    </row>
    <row r="949" spans="1:29" x14ac:dyDescent="0.25">
      <c r="A949" s="2">
        <v>43505</v>
      </c>
      <c r="B949" s="1">
        <v>40</v>
      </c>
      <c r="C949" s="3">
        <v>900</v>
      </c>
      <c r="D949" s="10">
        <v>0.33670138888888884</v>
      </c>
      <c r="G949">
        <v>4.0259999999999998</v>
      </c>
      <c r="H949">
        <v>9.0589999999999993</v>
      </c>
      <c r="I949">
        <v>327.11399999999998</v>
      </c>
      <c r="J949">
        <v>-20.213999999999999</v>
      </c>
      <c r="K949">
        <v>87.4</v>
      </c>
      <c r="L949">
        <v>0.191</v>
      </c>
      <c r="M949">
        <v>0.20200000000000001</v>
      </c>
      <c r="N949">
        <v>0</v>
      </c>
      <c r="O949">
        <v>45.625</v>
      </c>
      <c r="R949">
        <v>12.86</v>
      </c>
      <c r="T949">
        <f t="shared" si="92"/>
        <v>400900</v>
      </c>
      <c r="U949">
        <v>143</v>
      </c>
      <c r="V949">
        <f t="shared" si="93"/>
        <v>45.6</v>
      </c>
      <c r="W949" t="str">
        <f t="shared" si="94"/>
        <v/>
      </c>
      <c r="X949" t="str">
        <f t="shared" si="95"/>
        <v/>
      </c>
      <c r="AA949" s="16">
        <f t="shared" si="96"/>
        <v>0.107</v>
      </c>
      <c r="AB949" s="16">
        <f t="shared" si="97"/>
        <v>1.4999999999999999E-2</v>
      </c>
      <c r="AC949" s="16"/>
    </row>
    <row r="950" spans="1:29" x14ac:dyDescent="0.25">
      <c r="A950" s="2">
        <v>43505</v>
      </c>
      <c r="B950" s="1">
        <v>40</v>
      </c>
      <c r="C950" s="3">
        <v>1000</v>
      </c>
      <c r="D950" s="10">
        <v>0.37836805555555553</v>
      </c>
      <c r="G950">
        <v>4.0259999999999998</v>
      </c>
      <c r="H950">
        <v>7.5490000000000004</v>
      </c>
      <c r="I950">
        <v>335.53699999999998</v>
      </c>
      <c r="J950">
        <v>-19.058</v>
      </c>
      <c r="K950">
        <v>87.5</v>
      </c>
      <c r="L950">
        <v>0.191</v>
      </c>
      <c r="M950">
        <v>0.20200000000000001</v>
      </c>
      <c r="N950">
        <v>0</v>
      </c>
      <c r="O950">
        <v>99.375</v>
      </c>
      <c r="R950">
        <v>13.28</v>
      </c>
      <c r="T950">
        <f t="shared" si="92"/>
        <v>401000</v>
      </c>
      <c r="U950">
        <v>280.8</v>
      </c>
      <c r="V950">
        <f t="shared" si="93"/>
        <v>99.4</v>
      </c>
      <c r="W950" t="str">
        <f t="shared" si="94"/>
        <v/>
      </c>
      <c r="X950" t="str">
        <f t="shared" si="95"/>
        <v/>
      </c>
      <c r="AA950" s="16">
        <f t="shared" si="96"/>
        <v>0.11799999999999999</v>
      </c>
      <c r="AB950" s="16">
        <f t="shared" si="97"/>
        <v>1.7000000000000001E-2</v>
      </c>
      <c r="AC950" s="16"/>
    </row>
    <row r="951" spans="1:29" x14ac:dyDescent="0.25">
      <c r="A951" s="2">
        <v>43505</v>
      </c>
      <c r="B951" s="1">
        <v>40</v>
      </c>
      <c r="C951" s="3">
        <v>1100</v>
      </c>
      <c r="D951" s="10">
        <v>0.42003472222222221</v>
      </c>
      <c r="G951">
        <v>4.0259999999999998</v>
      </c>
      <c r="H951">
        <v>8.5559999999999992</v>
      </c>
      <c r="I951">
        <v>332.72899999999998</v>
      </c>
      <c r="J951">
        <v>-19.376999999999999</v>
      </c>
      <c r="K951">
        <v>87.6</v>
      </c>
      <c r="L951">
        <v>0.191</v>
      </c>
      <c r="M951">
        <v>0.20200000000000001</v>
      </c>
      <c r="N951">
        <v>0</v>
      </c>
      <c r="O951">
        <v>131.875</v>
      </c>
      <c r="R951">
        <v>13.93</v>
      </c>
      <c r="T951">
        <f t="shared" si="92"/>
        <v>401100</v>
      </c>
      <c r="U951">
        <v>385.7</v>
      </c>
      <c r="V951">
        <f t="shared" si="93"/>
        <v>131.9</v>
      </c>
      <c r="W951" t="str">
        <f t="shared" si="94"/>
        <v/>
      </c>
      <c r="X951" t="str">
        <f t="shared" si="95"/>
        <v/>
      </c>
      <c r="AA951" s="16">
        <f t="shared" si="96"/>
        <v>0.115</v>
      </c>
      <c r="AB951" s="16">
        <f t="shared" si="97"/>
        <v>1.6E-2</v>
      </c>
      <c r="AC951" s="16"/>
    </row>
    <row r="952" spans="1:29" x14ac:dyDescent="0.25">
      <c r="A952" s="2">
        <v>43505</v>
      </c>
      <c r="B952" s="1">
        <v>40</v>
      </c>
      <c r="C952" s="3">
        <v>1200</v>
      </c>
      <c r="D952" s="10">
        <v>0.46170138888888884</v>
      </c>
      <c r="G952">
        <v>4.0259999999999998</v>
      </c>
      <c r="H952">
        <v>7.5490000000000004</v>
      </c>
      <c r="I952">
        <v>331.32499999999999</v>
      </c>
      <c r="J952">
        <v>-18.207999999999998</v>
      </c>
      <c r="K952">
        <v>87.4</v>
      </c>
      <c r="L952">
        <v>0.191</v>
      </c>
      <c r="M952">
        <v>0.20200000000000001</v>
      </c>
      <c r="N952">
        <v>0</v>
      </c>
      <c r="O952">
        <v>376.875</v>
      </c>
      <c r="R952">
        <v>13.61</v>
      </c>
      <c r="T952">
        <f t="shared" si="92"/>
        <v>401200</v>
      </c>
      <c r="U952">
        <v>443.5</v>
      </c>
      <c r="V952">
        <f t="shared" si="93"/>
        <v>376.9</v>
      </c>
      <c r="W952" t="str">
        <f t="shared" si="94"/>
        <v/>
      </c>
      <c r="X952" t="str">
        <f t="shared" si="95"/>
        <v/>
      </c>
      <c r="AA952" s="16">
        <f t="shared" si="96"/>
        <v>0.127</v>
      </c>
      <c r="AB952" s="16">
        <f t="shared" si="97"/>
        <v>1.7999999999999999E-2</v>
      </c>
      <c r="AC952" s="16"/>
    </row>
    <row r="953" spans="1:29" x14ac:dyDescent="0.25">
      <c r="A953" s="2">
        <v>43505</v>
      </c>
      <c r="B953" s="1">
        <v>40</v>
      </c>
      <c r="C953" s="3">
        <v>1300</v>
      </c>
      <c r="D953" s="10">
        <v>0.50336805555555553</v>
      </c>
      <c r="G953">
        <v>3.5230000000000001</v>
      </c>
      <c r="H953">
        <v>7.5490000000000004</v>
      </c>
      <c r="I953">
        <v>331.32499999999999</v>
      </c>
      <c r="J953">
        <v>-17.597000000000001</v>
      </c>
      <c r="K953">
        <v>87.3</v>
      </c>
      <c r="L953">
        <v>0.191</v>
      </c>
      <c r="M953">
        <v>0.20200000000000001</v>
      </c>
      <c r="N953">
        <v>0</v>
      </c>
      <c r="O953">
        <v>414.375</v>
      </c>
      <c r="R953">
        <v>13.61</v>
      </c>
      <c r="T953">
        <f t="shared" si="92"/>
        <v>401300</v>
      </c>
      <c r="U953">
        <v>448</v>
      </c>
      <c r="V953">
        <f t="shared" si="93"/>
        <v>414.4</v>
      </c>
      <c r="W953" t="str">
        <f t="shared" si="94"/>
        <v/>
      </c>
      <c r="X953" t="str">
        <f t="shared" si="95"/>
        <v/>
      </c>
      <c r="AA953" s="16">
        <f t="shared" si="96"/>
        <v>0.13400000000000001</v>
      </c>
      <c r="AB953" s="16">
        <f t="shared" si="97"/>
        <v>1.9E-2</v>
      </c>
      <c r="AC953" s="16"/>
    </row>
    <row r="954" spans="1:29" x14ac:dyDescent="0.25">
      <c r="A954" s="2">
        <v>43505</v>
      </c>
      <c r="B954" s="1">
        <v>40</v>
      </c>
      <c r="C954" s="3">
        <v>1400</v>
      </c>
      <c r="D954" s="10">
        <v>0.54503472222222216</v>
      </c>
      <c r="G954">
        <v>4.0259999999999998</v>
      </c>
      <c r="H954">
        <v>9.0589999999999993</v>
      </c>
      <c r="I954">
        <v>329.92200000000003</v>
      </c>
      <c r="J954">
        <v>-17.683</v>
      </c>
      <c r="K954">
        <v>87.2</v>
      </c>
      <c r="L954">
        <v>0.191</v>
      </c>
      <c r="M954">
        <v>0.20200000000000001</v>
      </c>
      <c r="N954">
        <v>0</v>
      </c>
      <c r="O954">
        <v>458.125</v>
      </c>
      <c r="R954">
        <v>13.28</v>
      </c>
      <c r="T954">
        <f t="shared" si="92"/>
        <v>401400</v>
      </c>
      <c r="U954">
        <v>399</v>
      </c>
      <c r="V954">
        <f t="shared" si="93"/>
        <v>458.1</v>
      </c>
      <c r="W954" t="str">
        <f t="shared" si="94"/>
        <v/>
      </c>
      <c r="X954" t="str">
        <f t="shared" si="95"/>
        <v/>
      </c>
      <c r="AA954" s="16">
        <f t="shared" si="96"/>
        <v>0.13200000000000001</v>
      </c>
      <c r="AB954" s="16">
        <f t="shared" si="97"/>
        <v>1.9E-2</v>
      </c>
      <c r="AC954" s="16"/>
    </row>
    <row r="955" spans="1:29" x14ac:dyDescent="0.25">
      <c r="A955" s="2">
        <v>43505</v>
      </c>
      <c r="B955" s="1">
        <v>40</v>
      </c>
      <c r="C955" s="3">
        <v>1500</v>
      </c>
      <c r="D955" s="10">
        <v>0.5867013888888889</v>
      </c>
      <c r="G955">
        <v>4.5289999999999999</v>
      </c>
      <c r="H955">
        <v>8.5559999999999992</v>
      </c>
      <c r="I955">
        <v>320.09399999999999</v>
      </c>
      <c r="J955">
        <v>-18.696999999999999</v>
      </c>
      <c r="K955">
        <v>87.1</v>
      </c>
      <c r="L955">
        <v>0.191</v>
      </c>
      <c r="M955">
        <v>0.20200000000000001</v>
      </c>
      <c r="N955">
        <v>0</v>
      </c>
      <c r="O955">
        <v>178.125</v>
      </c>
      <c r="R955">
        <v>13.61</v>
      </c>
      <c r="T955">
        <f t="shared" si="92"/>
        <v>401500</v>
      </c>
      <c r="U955">
        <v>301.5</v>
      </c>
      <c r="V955">
        <f t="shared" si="93"/>
        <v>178.1</v>
      </c>
      <c r="W955" t="str">
        <f t="shared" si="94"/>
        <v/>
      </c>
      <c r="X955" t="str">
        <f t="shared" si="95"/>
        <v/>
      </c>
      <c r="AA955" s="16">
        <f t="shared" si="96"/>
        <v>0.121</v>
      </c>
      <c r="AB955" s="16">
        <f t="shared" si="97"/>
        <v>1.7999999999999999E-2</v>
      </c>
      <c r="AC955" s="16"/>
    </row>
    <row r="956" spans="1:29" x14ac:dyDescent="0.25">
      <c r="A956" s="2">
        <v>43505</v>
      </c>
      <c r="B956" s="1">
        <v>40</v>
      </c>
      <c r="C956" s="3">
        <v>1600</v>
      </c>
      <c r="D956" s="10">
        <v>0.62836805555555553</v>
      </c>
      <c r="G956">
        <v>4.5289999999999999</v>
      </c>
      <c r="H956">
        <v>9.0589999999999993</v>
      </c>
      <c r="I956">
        <v>327.11399999999998</v>
      </c>
      <c r="J956">
        <v>-18.207999999999998</v>
      </c>
      <c r="K956">
        <v>87.1</v>
      </c>
      <c r="L956">
        <v>0.191</v>
      </c>
      <c r="M956">
        <v>0.20200000000000001</v>
      </c>
      <c r="N956">
        <v>0</v>
      </c>
      <c r="O956">
        <v>178.125</v>
      </c>
      <c r="R956">
        <v>13.71</v>
      </c>
      <c r="T956">
        <f t="shared" si="92"/>
        <v>401600</v>
      </c>
      <c r="U956">
        <v>167.5</v>
      </c>
      <c r="V956">
        <f t="shared" si="93"/>
        <v>178.1</v>
      </c>
      <c r="W956" t="str">
        <f t="shared" si="94"/>
        <v/>
      </c>
      <c r="X956" t="str">
        <f t="shared" si="95"/>
        <v/>
      </c>
      <c r="AA956" s="16">
        <f t="shared" si="96"/>
        <v>0.127</v>
      </c>
      <c r="AB956" s="16">
        <f t="shared" si="97"/>
        <v>1.9E-2</v>
      </c>
      <c r="AC956" s="16"/>
    </row>
    <row r="957" spans="1:29" x14ac:dyDescent="0.25">
      <c r="A957" s="2">
        <v>43505</v>
      </c>
      <c r="B957" s="1">
        <v>40</v>
      </c>
      <c r="C957" s="3">
        <v>1700</v>
      </c>
      <c r="D957" s="10">
        <v>0.67003472222222227</v>
      </c>
      <c r="G957">
        <v>4.5289999999999999</v>
      </c>
      <c r="H957">
        <v>9.5619999999999994</v>
      </c>
      <c r="I957">
        <v>329.92200000000003</v>
      </c>
      <c r="J957">
        <v>-19.561</v>
      </c>
      <c r="K957">
        <v>87.3</v>
      </c>
      <c r="L957">
        <v>0.191</v>
      </c>
      <c r="M957">
        <v>0.20200000000000001</v>
      </c>
      <c r="N957">
        <v>0</v>
      </c>
      <c r="O957">
        <v>79.375</v>
      </c>
      <c r="R957">
        <v>13.39</v>
      </c>
      <c r="T957">
        <f t="shared" si="92"/>
        <v>401700</v>
      </c>
      <c r="U957">
        <v>32.299999999999997</v>
      </c>
      <c r="V957">
        <f t="shared" si="93"/>
        <v>79.400000000000006</v>
      </c>
      <c r="W957" t="str">
        <f t="shared" si="94"/>
        <v/>
      </c>
      <c r="X957" t="str">
        <f t="shared" si="95"/>
        <v/>
      </c>
      <c r="AA957" s="16">
        <f t="shared" si="96"/>
        <v>0.113</v>
      </c>
      <c r="AB957" s="16">
        <f t="shared" si="97"/>
        <v>1.6E-2</v>
      </c>
      <c r="AC957" s="16"/>
    </row>
    <row r="958" spans="1:29" x14ac:dyDescent="0.25">
      <c r="A958" s="2">
        <v>43505</v>
      </c>
      <c r="B958" s="1">
        <v>40</v>
      </c>
      <c r="C958" s="3">
        <v>1800</v>
      </c>
      <c r="D958" s="10">
        <v>0.7117013888888889</v>
      </c>
      <c r="G958">
        <v>5.0330000000000004</v>
      </c>
      <c r="H958">
        <v>9.0589999999999993</v>
      </c>
      <c r="I958">
        <v>332.72899999999998</v>
      </c>
      <c r="J958">
        <v>-19.933</v>
      </c>
      <c r="K958">
        <v>87.6</v>
      </c>
      <c r="L958">
        <v>0.191</v>
      </c>
      <c r="M958">
        <v>0.20200000000000001</v>
      </c>
      <c r="N958">
        <v>0</v>
      </c>
      <c r="O958">
        <v>1.875</v>
      </c>
      <c r="R958">
        <v>13.18</v>
      </c>
      <c r="T958">
        <f t="shared" si="92"/>
        <v>401800</v>
      </c>
      <c r="U958">
        <v>0</v>
      </c>
      <c r="V958">
        <f t="shared" si="93"/>
        <v>1.9</v>
      </c>
      <c r="W958" t="str">
        <f t="shared" si="94"/>
        <v/>
      </c>
      <c r="X958" t="str">
        <f t="shared" si="95"/>
        <v/>
      </c>
      <c r="AA958" s="16">
        <f t="shared" si="96"/>
        <v>0.11</v>
      </c>
      <c r="AB958" s="16">
        <f t="shared" si="97"/>
        <v>1.6E-2</v>
      </c>
      <c r="AC958" s="16"/>
    </row>
    <row r="959" spans="1:29" x14ac:dyDescent="0.25">
      <c r="A959" s="2">
        <v>43505</v>
      </c>
      <c r="B959" s="1">
        <v>40</v>
      </c>
      <c r="C959" s="3">
        <v>1900</v>
      </c>
      <c r="D959" s="10">
        <v>0.75336805555555564</v>
      </c>
      <c r="G959">
        <v>5.0330000000000004</v>
      </c>
      <c r="H959">
        <v>9.0589999999999993</v>
      </c>
      <c r="I959">
        <v>336.94099999999997</v>
      </c>
      <c r="J959">
        <v>-20.073</v>
      </c>
      <c r="K959">
        <v>87.6</v>
      </c>
      <c r="L959">
        <v>0.191</v>
      </c>
      <c r="M959">
        <v>0.20200000000000001</v>
      </c>
      <c r="N959">
        <v>0</v>
      </c>
      <c r="O959">
        <v>0.625</v>
      </c>
      <c r="R959">
        <v>13.07</v>
      </c>
      <c r="T959">
        <f t="shared" si="92"/>
        <v>401900</v>
      </c>
      <c r="U959">
        <v>0</v>
      </c>
      <c r="V959">
        <f t="shared" si="93"/>
        <v>0</v>
      </c>
      <c r="W959" t="str">
        <f t="shared" si="94"/>
        <v/>
      </c>
      <c r="X959" t="str">
        <f t="shared" si="95"/>
        <v/>
      </c>
      <c r="AA959" s="16">
        <f t="shared" si="96"/>
        <v>0.108</v>
      </c>
      <c r="AB959" s="16">
        <f t="shared" si="97"/>
        <v>1.4999999999999999E-2</v>
      </c>
      <c r="AC959" s="16"/>
    </row>
    <row r="960" spans="1:29" x14ac:dyDescent="0.25">
      <c r="A960" s="2">
        <v>43505</v>
      </c>
      <c r="B960" s="1">
        <v>40</v>
      </c>
      <c r="C960" s="3">
        <v>2000</v>
      </c>
      <c r="D960" s="10">
        <v>0.79503472222222227</v>
      </c>
      <c r="G960">
        <v>5.0330000000000004</v>
      </c>
      <c r="H960">
        <v>9.5619999999999994</v>
      </c>
      <c r="I960">
        <v>335.53699999999998</v>
      </c>
      <c r="J960">
        <v>-19.792999999999999</v>
      </c>
      <c r="K960">
        <v>87.7</v>
      </c>
      <c r="L960">
        <v>0.191</v>
      </c>
      <c r="M960">
        <v>0.20200000000000001</v>
      </c>
      <c r="N960">
        <v>0</v>
      </c>
      <c r="O960">
        <v>0.625</v>
      </c>
      <c r="R960">
        <v>12.96</v>
      </c>
      <c r="T960">
        <f t="shared" si="92"/>
        <v>402000</v>
      </c>
      <c r="U960">
        <v>0</v>
      </c>
      <c r="V960">
        <f t="shared" si="93"/>
        <v>0</v>
      </c>
      <c r="W960" t="str">
        <f t="shared" si="94"/>
        <v/>
      </c>
      <c r="X960" t="str">
        <f t="shared" si="95"/>
        <v/>
      </c>
      <c r="AA960" s="16">
        <f t="shared" si="96"/>
        <v>0.111</v>
      </c>
      <c r="AB960" s="16">
        <f t="shared" si="97"/>
        <v>1.6E-2</v>
      </c>
      <c r="AC960" s="16"/>
    </row>
    <row r="961" spans="1:29" x14ac:dyDescent="0.25">
      <c r="A961" s="2">
        <v>43505</v>
      </c>
      <c r="B961" s="1">
        <v>40</v>
      </c>
      <c r="C961" s="3">
        <v>2100</v>
      </c>
      <c r="D961" s="10">
        <v>0.8367013888888889</v>
      </c>
      <c r="G961">
        <v>5.0330000000000004</v>
      </c>
      <c r="H961">
        <v>9.5619999999999994</v>
      </c>
      <c r="I961">
        <v>342.55700000000002</v>
      </c>
      <c r="J961">
        <v>-20.309000000000001</v>
      </c>
      <c r="K961">
        <v>87.7</v>
      </c>
      <c r="L961">
        <v>0.191</v>
      </c>
      <c r="M961">
        <v>0.20200000000000001</v>
      </c>
      <c r="N961">
        <v>0</v>
      </c>
      <c r="O961">
        <v>0.625</v>
      </c>
      <c r="R961">
        <v>12.86</v>
      </c>
      <c r="T961">
        <f t="shared" si="92"/>
        <v>402100</v>
      </c>
      <c r="U961">
        <v>0</v>
      </c>
      <c r="V961">
        <f t="shared" si="93"/>
        <v>0</v>
      </c>
      <c r="W961" t="str">
        <f t="shared" si="94"/>
        <v/>
      </c>
      <c r="X961" t="str">
        <f t="shared" si="95"/>
        <v/>
      </c>
      <c r="AA961" s="16">
        <f t="shared" si="96"/>
        <v>0.106</v>
      </c>
      <c r="AB961" s="16">
        <f t="shared" si="97"/>
        <v>1.4999999999999999E-2</v>
      </c>
      <c r="AC961" s="16"/>
    </row>
    <row r="962" spans="1:29" x14ac:dyDescent="0.25">
      <c r="A962" s="2">
        <v>43505</v>
      </c>
      <c r="B962" s="1">
        <v>40</v>
      </c>
      <c r="C962" s="3">
        <v>2200</v>
      </c>
      <c r="D962" s="10">
        <v>0.87836805555555564</v>
      </c>
      <c r="G962">
        <v>5.0330000000000004</v>
      </c>
      <c r="H962">
        <v>10.569000000000001</v>
      </c>
      <c r="I962">
        <v>346.76900000000001</v>
      </c>
      <c r="J962">
        <v>-20.451000000000001</v>
      </c>
      <c r="K962">
        <v>87.4</v>
      </c>
      <c r="L962">
        <v>0.191</v>
      </c>
      <c r="M962">
        <v>0.20200000000000001</v>
      </c>
      <c r="N962">
        <v>0</v>
      </c>
      <c r="O962">
        <v>0.625</v>
      </c>
      <c r="R962">
        <v>12.75</v>
      </c>
      <c r="T962">
        <f t="shared" si="92"/>
        <v>402200</v>
      </c>
      <c r="U962">
        <v>0</v>
      </c>
      <c r="V962">
        <f t="shared" si="93"/>
        <v>0</v>
      </c>
      <c r="W962" t="str">
        <f t="shared" si="94"/>
        <v/>
      </c>
      <c r="X962" t="str">
        <f t="shared" si="95"/>
        <v/>
      </c>
      <c r="AA962" s="16">
        <f t="shared" si="96"/>
        <v>0.105</v>
      </c>
      <c r="AB962" s="16">
        <f t="shared" si="97"/>
        <v>1.4999999999999999E-2</v>
      </c>
      <c r="AC962" s="16"/>
    </row>
    <row r="963" spans="1:29" x14ac:dyDescent="0.25">
      <c r="A963" s="2">
        <v>43505</v>
      </c>
      <c r="B963" s="1">
        <v>40</v>
      </c>
      <c r="C963" s="3">
        <v>2300</v>
      </c>
      <c r="D963" s="10">
        <v>0.92003472222222227</v>
      </c>
      <c r="G963">
        <v>5.5359999999999996</v>
      </c>
      <c r="H963">
        <v>10.065</v>
      </c>
      <c r="I963">
        <v>345.36500000000001</v>
      </c>
      <c r="J963">
        <v>-20.356000000000002</v>
      </c>
      <c r="K963">
        <v>87.4</v>
      </c>
      <c r="L963">
        <v>0.191</v>
      </c>
      <c r="M963">
        <v>0.20200000000000001</v>
      </c>
      <c r="N963">
        <v>0</v>
      </c>
      <c r="O963">
        <v>0.625</v>
      </c>
      <c r="R963">
        <v>12.64</v>
      </c>
      <c r="T963">
        <f t="shared" si="92"/>
        <v>402300</v>
      </c>
      <c r="U963">
        <v>0</v>
      </c>
      <c r="V963">
        <f t="shared" si="93"/>
        <v>0</v>
      </c>
      <c r="W963" t="str">
        <f t="shared" si="94"/>
        <v/>
      </c>
      <c r="X963" t="str">
        <f t="shared" si="95"/>
        <v/>
      </c>
      <c r="AA963" s="16">
        <f t="shared" si="96"/>
        <v>0.106</v>
      </c>
      <c r="AB963" s="16">
        <f t="shared" si="97"/>
        <v>1.4999999999999999E-2</v>
      </c>
      <c r="AC963" s="16"/>
    </row>
    <row r="964" spans="1:29" x14ac:dyDescent="0.25">
      <c r="A964" s="2">
        <v>43505</v>
      </c>
      <c r="B964" s="1">
        <v>40</v>
      </c>
      <c r="C964" s="3">
        <v>2400</v>
      </c>
      <c r="D964" s="10">
        <v>0.9617013888888889</v>
      </c>
      <c r="G964">
        <v>5.5359999999999996</v>
      </c>
      <c r="H964">
        <v>10.065</v>
      </c>
      <c r="I964">
        <v>342.55700000000002</v>
      </c>
      <c r="J964">
        <v>-20.498999999999999</v>
      </c>
      <c r="K964">
        <v>87.3</v>
      </c>
      <c r="L964">
        <v>0.191</v>
      </c>
      <c r="M964">
        <v>0.20200000000000001</v>
      </c>
      <c r="N964">
        <v>0</v>
      </c>
      <c r="O964">
        <v>0.625</v>
      </c>
      <c r="R964">
        <v>12.53</v>
      </c>
      <c r="T964">
        <f t="shared" si="92"/>
        <v>402400</v>
      </c>
      <c r="U964">
        <v>0</v>
      </c>
      <c r="V964">
        <f t="shared" si="93"/>
        <v>0</v>
      </c>
      <c r="W964">
        <f t="shared" si="94"/>
        <v>0.191</v>
      </c>
      <c r="X964">
        <f t="shared" si="95"/>
        <v>0.20200000000000001</v>
      </c>
      <c r="AA964" s="16">
        <f t="shared" si="96"/>
        <v>0.104</v>
      </c>
      <c r="AB964" s="16">
        <f t="shared" si="97"/>
        <v>1.4999999999999999E-2</v>
      </c>
      <c r="AC964" s="16"/>
    </row>
    <row r="965" spans="1:29" x14ac:dyDescent="0.25">
      <c r="A965" s="2">
        <v>43506</v>
      </c>
      <c r="B965" s="1">
        <v>41</v>
      </c>
      <c r="C965" s="3">
        <v>100</v>
      </c>
      <c r="D965" s="10">
        <v>3.3680555555555551E-3</v>
      </c>
      <c r="G965">
        <v>6.0389999999999997</v>
      </c>
      <c r="H965">
        <v>10.569000000000001</v>
      </c>
      <c r="I965">
        <v>348.173</v>
      </c>
      <c r="J965">
        <v>-20.073</v>
      </c>
      <c r="K965">
        <v>87.7</v>
      </c>
      <c r="L965">
        <v>0.191</v>
      </c>
      <c r="M965">
        <v>0.20200000000000001</v>
      </c>
      <c r="N965">
        <v>0</v>
      </c>
      <c r="O965">
        <v>0.625</v>
      </c>
      <c r="R965">
        <v>12.43</v>
      </c>
      <c r="T965">
        <f t="shared" ref="T965:T1028" si="98">B965*10000+C965</f>
        <v>410100</v>
      </c>
      <c r="U965">
        <v>0</v>
      </c>
      <c r="V965">
        <f t="shared" ref="V965:V1028" si="99">IF(O965&lt;1,0,ROUND(O965,1))</f>
        <v>0</v>
      </c>
      <c r="W965" t="str">
        <f t="shared" ref="W965:W1028" si="100">IF(C965=2400,ROUND(L965,3),"")</f>
        <v/>
      </c>
      <c r="X965" t="str">
        <f t="shared" ref="X965:X1028" si="101">IF(C965=2400,ROUND(M965,3),"")</f>
        <v/>
      </c>
      <c r="AA965" s="16">
        <f t="shared" ref="AA965:AA1028" si="102">ROUND((0.6105*(EXP((17.273*J965)/(J965+237.3))))*K965/100,3)</f>
        <v>0.109</v>
      </c>
      <c r="AB965" s="16">
        <f t="shared" ref="AB965:AB1028" si="103">ROUND(AA965/K965*(100-K965),3)</f>
        <v>1.4999999999999999E-2</v>
      </c>
      <c r="AC965" s="16"/>
    </row>
    <row r="966" spans="1:29" x14ac:dyDescent="0.25">
      <c r="A966" s="2">
        <v>43506</v>
      </c>
      <c r="B966" s="1">
        <v>41</v>
      </c>
      <c r="C966" s="3">
        <v>200</v>
      </c>
      <c r="D966" s="10">
        <v>4.5034722222222219E-2</v>
      </c>
      <c r="G966">
        <v>5.5359999999999996</v>
      </c>
      <c r="H966">
        <v>11.574999999999999</v>
      </c>
      <c r="I966">
        <v>349.57600000000002</v>
      </c>
      <c r="J966">
        <v>-19.058</v>
      </c>
      <c r="K966">
        <v>88.2</v>
      </c>
      <c r="L966">
        <v>0.191</v>
      </c>
      <c r="M966">
        <v>0.20100000000000001</v>
      </c>
      <c r="N966">
        <v>0</v>
      </c>
      <c r="O966">
        <v>0.625</v>
      </c>
      <c r="R966">
        <v>12.43</v>
      </c>
      <c r="T966">
        <f t="shared" si="98"/>
        <v>410200</v>
      </c>
      <c r="U966">
        <v>0</v>
      </c>
      <c r="V966">
        <f t="shared" si="99"/>
        <v>0</v>
      </c>
      <c r="W966" t="str">
        <f t="shared" si="100"/>
        <v/>
      </c>
      <c r="X966" t="str">
        <f t="shared" si="101"/>
        <v/>
      </c>
      <c r="AA966" s="16">
        <f t="shared" si="102"/>
        <v>0.11899999999999999</v>
      </c>
      <c r="AB966" s="16">
        <f t="shared" si="103"/>
        <v>1.6E-2</v>
      </c>
      <c r="AC966" s="16"/>
    </row>
    <row r="967" spans="1:29" x14ac:dyDescent="0.25">
      <c r="A967" s="2">
        <v>43506</v>
      </c>
      <c r="B967" s="1">
        <v>41</v>
      </c>
      <c r="C967" s="3">
        <v>300</v>
      </c>
      <c r="D967" s="10">
        <v>8.6701388888888897E-2</v>
      </c>
      <c r="G967">
        <v>5.5359999999999996</v>
      </c>
      <c r="H967">
        <v>9.5619999999999994</v>
      </c>
      <c r="I967">
        <v>350.98</v>
      </c>
      <c r="J967">
        <v>-18.922000000000001</v>
      </c>
      <c r="K967">
        <v>88.3</v>
      </c>
      <c r="L967">
        <v>0.191</v>
      </c>
      <c r="M967">
        <v>0.20200000000000001</v>
      </c>
      <c r="N967">
        <v>0</v>
      </c>
      <c r="O967">
        <v>0.625</v>
      </c>
      <c r="R967">
        <v>12.43</v>
      </c>
      <c r="T967">
        <f t="shared" si="98"/>
        <v>410300</v>
      </c>
      <c r="U967">
        <v>0</v>
      </c>
      <c r="V967">
        <f t="shared" si="99"/>
        <v>0</v>
      </c>
      <c r="W967" t="str">
        <f t="shared" si="100"/>
        <v/>
      </c>
      <c r="X967" t="str">
        <f t="shared" si="101"/>
        <v/>
      </c>
      <c r="AA967" s="16">
        <f t="shared" si="102"/>
        <v>0.121</v>
      </c>
      <c r="AB967" s="16">
        <f t="shared" si="103"/>
        <v>1.6E-2</v>
      </c>
      <c r="AC967" s="16"/>
    </row>
    <row r="968" spans="1:29" x14ac:dyDescent="0.25">
      <c r="A968" s="2">
        <v>43506</v>
      </c>
      <c r="B968" s="1">
        <v>41</v>
      </c>
      <c r="C968" s="3">
        <v>400</v>
      </c>
      <c r="D968" s="10">
        <v>0.12836805555555555</v>
      </c>
      <c r="G968">
        <v>5.0330000000000004</v>
      </c>
      <c r="H968">
        <v>10.065</v>
      </c>
      <c r="I968">
        <v>349.57600000000002</v>
      </c>
      <c r="J968">
        <v>-18.966999999999999</v>
      </c>
      <c r="K968">
        <v>88.4</v>
      </c>
      <c r="L968">
        <v>0.191</v>
      </c>
      <c r="M968">
        <v>0.20200000000000001</v>
      </c>
      <c r="N968">
        <v>0</v>
      </c>
      <c r="O968">
        <v>0.625</v>
      </c>
      <c r="R968">
        <v>12.32</v>
      </c>
      <c r="T968">
        <f t="shared" si="98"/>
        <v>410400</v>
      </c>
      <c r="U968">
        <v>0</v>
      </c>
      <c r="V968">
        <f t="shared" si="99"/>
        <v>0</v>
      </c>
      <c r="W968" t="str">
        <f t="shared" si="100"/>
        <v/>
      </c>
      <c r="X968" t="str">
        <f t="shared" si="101"/>
        <v/>
      </c>
      <c r="AA968" s="16">
        <f t="shared" si="102"/>
        <v>0.12</v>
      </c>
      <c r="AB968" s="16">
        <f t="shared" si="103"/>
        <v>1.6E-2</v>
      </c>
      <c r="AC968" s="16"/>
    </row>
    <row r="969" spans="1:29" x14ac:dyDescent="0.25">
      <c r="A969" s="2">
        <v>43506</v>
      </c>
      <c r="B969" s="1">
        <v>41</v>
      </c>
      <c r="C969" s="3">
        <v>500</v>
      </c>
      <c r="D969" s="10">
        <v>0.17003472222222224</v>
      </c>
      <c r="G969">
        <v>4.0259999999999998</v>
      </c>
      <c r="H969">
        <v>9.0589999999999993</v>
      </c>
      <c r="I969">
        <v>346.76900000000001</v>
      </c>
      <c r="J969">
        <v>-18.832000000000001</v>
      </c>
      <c r="K969">
        <v>87.9</v>
      </c>
      <c r="L969">
        <v>0.191</v>
      </c>
      <c r="M969">
        <v>0.20100000000000001</v>
      </c>
      <c r="N969">
        <v>0</v>
      </c>
      <c r="O969">
        <v>0.625</v>
      </c>
      <c r="R969">
        <v>12.32</v>
      </c>
      <c r="T969">
        <f t="shared" si="98"/>
        <v>410500</v>
      </c>
      <c r="U969">
        <v>0</v>
      </c>
      <c r="V969">
        <f t="shared" si="99"/>
        <v>0</v>
      </c>
      <c r="W969" t="str">
        <f t="shared" si="100"/>
        <v/>
      </c>
      <c r="X969" t="str">
        <f t="shared" si="101"/>
        <v/>
      </c>
      <c r="AA969" s="16">
        <f t="shared" si="102"/>
        <v>0.121</v>
      </c>
      <c r="AB969" s="16">
        <f t="shared" si="103"/>
        <v>1.7000000000000001E-2</v>
      </c>
      <c r="AC969" s="16"/>
    </row>
    <row r="970" spans="1:29" x14ac:dyDescent="0.25">
      <c r="A970" s="2">
        <v>43506</v>
      </c>
      <c r="B970" s="1">
        <v>41</v>
      </c>
      <c r="C970" s="3">
        <v>600</v>
      </c>
      <c r="D970" s="10">
        <v>0.2117013888888889</v>
      </c>
      <c r="G970">
        <v>2.516</v>
      </c>
      <c r="H970">
        <v>8.5559999999999992</v>
      </c>
      <c r="I970">
        <v>311.67099999999999</v>
      </c>
      <c r="J970">
        <v>-19.561</v>
      </c>
      <c r="K970">
        <v>87.1</v>
      </c>
      <c r="L970">
        <v>0.191</v>
      </c>
      <c r="M970">
        <v>0.20100000000000001</v>
      </c>
      <c r="N970">
        <v>0</v>
      </c>
      <c r="O970">
        <v>0.625</v>
      </c>
      <c r="R970">
        <v>12.32</v>
      </c>
      <c r="T970">
        <f t="shared" si="98"/>
        <v>410600</v>
      </c>
      <c r="U970">
        <v>0</v>
      </c>
      <c r="V970">
        <f t="shared" si="99"/>
        <v>0</v>
      </c>
      <c r="W970" t="str">
        <f t="shared" si="100"/>
        <v/>
      </c>
      <c r="X970" t="str">
        <f t="shared" si="101"/>
        <v/>
      </c>
      <c r="AA970" s="16">
        <f t="shared" si="102"/>
        <v>0.113</v>
      </c>
      <c r="AB970" s="16">
        <f t="shared" si="103"/>
        <v>1.7000000000000001E-2</v>
      </c>
      <c r="AC970" s="16"/>
    </row>
    <row r="971" spans="1:29" x14ac:dyDescent="0.25">
      <c r="A971" s="2">
        <v>43506</v>
      </c>
      <c r="B971" s="1">
        <v>41</v>
      </c>
      <c r="C971" s="3">
        <v>700</v>
      </c>
      <c r="D971" s="10">
        <v>0.25336805555555558</v>
      </c>
      <c r="G971">
        <v>0.503</v>
      </c>
      <c r="H971">
        <v>6.5430000000000001</v>
      </c>
      <c r="I971">
        <v>106.69799999999999</v>
      </c>
      <c r="J971">
        <v>-19.933</v>
      </c>
      <c r="K971">
        <v>87.4</v>
      </c>
      <c r="L971">
        <v>0.191</v>
      </c>
      <c r="M971">
        <v>0.20200000000000001</v>
      </c>
      <c r="N971">
        <v>0</v>
      </c>
      <c r="O971">
        <v>0.625</v>
      </c>
      <c r="R971">
        <v>12.32</v>
      </c>
      <c r="T971">
        <f t="shared" si="98"/>
        <v>410700</v>
      </c>
      <c r="U971">
        <v>0</v>
      </c>
      <c r="V971">
        <f t="shared" si="99"/>
        <v>0</v>
      </c>
      <c r="W971" t="str">
        <f t="shared" si="100"/>
        <v/>
      </c>
      <c r="X971" t="str">
        <f t="shared" si="101"/>
        <v/>
      </c>
      <c r="AA971" s="16">
        <f t="shared" si="102"/>
        <v>0.109</v>
      </c>
      <c r="AB971" s="16">
        <f t="shared" si="103"/>
        <v>1.6E-2</v>
      </c>
      <c r="AC971" s="16"/>
    </row>
    <row r="972" spans="1:29" x14ac:dyDescent="0.25">
      <c r="A972" s="2">
        <v>43506</v>
      </c>
      <c r="B972" s="1">
        <v>41</v>
      </c>
      <c r="C972" s="3">
        <v>800</v>
      </c>
      <c r="D972" s="10">
        <v>0.29503472222222221</v>
      </c>
      <c r="G972">
        <v>1.51</v>
      </c>
      <c r="H972">
        <v>7.0460000000000003</v>
      </c>
      <c r="I972">
        <v>342.55700000000002</v>
      </c>
      <c r="J972">
        <v>-19.239999999999998</v>
      </c>
      <c r="K972">
        <v>86.8</v>
      </c>
      <c r="L972">
        <v>0.191</v>
      </c>
      <c r="M972">
        <v>0.20100000000000001</v>
      </c>
      <c r="N972">
        <v>0</v>
      </c>
      <c r="O972">
        <v>0.625</v>
      </c>
      <c r="R972">
        <v>12.32</v>
      </c>
      <c r="T972">
        <f t="shared" si="98"/>
        <v>410800</v>
      </c>
      <c r="U972">
        <v>20</v>
      </c>
      <c r="V972">
        <f t="shared" si="99"/>
        <v>0</v>
      </c>
      <c r="W972" t="str">
        <f t="shared" si="100"/>
        <v/>
      </c>
      <c r="X972" t="str">
        <f t="shared" si="101"/>
        <v/>
      </c>
      <c r="AA972" s="16">
        <f t="shared" si="102"/>
        <v>0.115</v>
      </c>
      <c r="AB972" s="16">
        <f t="shared" si="103"/>
        <v>1.7000000000000001E-2</v>
      </c>
      <c r="AC972" s="16"/>
    </row>
    <row r="973" spans="1:29" x14ac:dyDescent="0.25">
      <c r="A973" s="2">
        <v>43506</v>
      </c>
      <c r="B973" s="1">
        <v>41</v>
      </c>
      <c r="C973" s="3">
        <v>900</v>
      </c>
      <c r="D973" s="10">
        <v>0.33670138888888884</v>
      </c>
      <c r="G973">
        <v>1.0069999999999999</v>
      </c>
      <c r="H973">
        <v>3.5230000000000001</v>
      </c>
      <c r="I973">
        <v>349.57600000000002</v>
      </c>
      <c r="J973">
        <v>-16.786000000000001</v>
      </c>
      <c r="K973">
        <v>87.5</v>
      </c>
      <c r="L973">
        <v>0.191</v>
      </c>
      <c r="M973">
        <v>0.20100000000000001</v>
      </c>
      <c r="N973">
        <v>0</v>
      </c>
      <c r="O973">
        <v>145.625</v>
      </c>
      <c r="R973">
        <v>13.93</v>
      </c>
      <c r="T973">
        <f t="shared" si="98"/>
        <v>410900</v>
      </c>
      <c r="U973">
        <v>147.69999999999999</v>
      </c>
      <c r="V973">
        <f t="shared" si="99"/>
        <v>145.6</v>
      </c>
      <c r="W973" t="str">
        <f t="shared" si="100"/>
        <v/>
      </c>
      <c r="X973" t="str">
        <f t="shared" si="101"/>
        <v/>
      </c>
      <c r="AA973" s="16">
        <f t="shared" si="102"/>
        <v>0.14299999999999999</v>
      </c>
      <c r="AB973" s="16">
        <f t="shared" si="103"/>
        <v>0.02</v>
      </c>
      <c r="AC973" s="16"/>
    </row>
    <row r="974" spans="1:29" x14ac:dyDescent="0.25">
      <c r="A974" s="2">
        <v>43506</v>
      </c>
      <c r="B974" s="1">
        <v>41</v>
      </c>
      <c r="C974" s="3">
        <v>1000</v>
      </c>
      <c r="D974" s="10">
        <v>0.37836805555555553</v>
      </c>
      <c r="G974">
        <v>0</v>
      </c>
      <c r="H974">
        <v>1.51</v>
      </c>
      <c r="I974">
        <v>19.655000000000001</v>
      </c>
      <c r="J974">
        <v>-13.696</v>
      </c>
      <c r="K974">
        <v>85.3</v>
      </c>
      <c r="L974">
        <v>0.191</v>
      </c>
      <c r="M974">
        <v>0.20200000000000001</v>
      </c>
      <c r="N974">
        <v>0</v>
      </c>
      <c r="O974">
        <v>278.125</v>
      </c>
      <c r="R974">
        <v>13.61</v>
      </c>
      <c r="T974">
        <f t="shared" si="98"/>
        <v>411000</v>
      </c>
      <c r="U974">
        <v>286.2</v>
      </c>
      <c r="V974">
        <f t="shared" si="99"/>
        <v>278.10000000000002</v>
      </c>
      <c r="W974" t="str">
        <f t="shared" si="100"/>
        <v/>
      </c>
      <c r="X974" t="str">
        <f t="shared" si="101"/>
        <v/>
      </c>
      <c r="AA974" s="16">
        <f t="shared" si="102"/>
        <v>0.18099999999999999</v>
      </c>
      <c r="AB974" s="16">
        <f t="shared" si="103"/>
        <v>3.1E-2</v>
      </c>
      <c r="AC974" s="16"/>
    </row>
    <row r="975" spans="1:29" x14ac:dyDescent="0.25">
      <c r="A975" s="2">
        <v>43506</v>
      </c>
      <c r="B975" s="1">
        <v>41</v>
      </c>
      <c r="C975" s="3">
        <v>1100</v>
      </c>
      <c r="D975" s="10">
        <v>0.42003472222222221</v>
      </c>
      <c r="G975">
        <v>0</v>
      </c>
      <c r="H975">
        <v>1.0069999999999999</v>
      </c>
      <c r="I975">
        <v>22.463000000000001</v>
      </c>
      <c r="J975">
        <v>-13.849</v>
      </c>
      <c r="K975">
        <v>72.7</v>
      </c>
      <c r="L975">
        <v>0.191</v>
      </c>
      <c r="M975">
        <v>0.20200000000000001</v>
      </c>
      <c r="N975">
        <v>0</v>
      </c>
      <c r="O975">
        <v>400.625</v>
      </c>
      <c r="R975">
        <v>13.5</v>
      </c>
      <c r="T975">
        <f t="shared" si="98"/>
        <v>411100</v>
      </c>
      <c r="U975">
        <v>391.5</v>
      </c>
      <c r="V975">
        <f t="shared" si="99"/>
        <v>400.6</v>
      </c>
      <c r="W975" t="str">
        <f t="shared" si="100"/>
        <v/>
      </c>
      <c r="X975" t="str">
        <f t="shared" si="101"/>
        <v/>
      </c>
      <c r="AA975" s="16">
        <f t="shared" si="102"/>
        <v>0.152</v>
      </c>
      <c r="AB975" s="16">
        <f t="shared" si="103"/>
        <v>5.7000000000000002E-2</v>
      </c>
      <c r="AC975" s="16"/>
    </row>
    <row r="976" spans="1:29" x14ac:dyDescent="0.25">
      <c r="A976" s="2">
        <v>43506</v>
      </c>
      <c r="B976" s="1">
        <v>41</v>
      </c>
      <c r="C976" s="3">
        <v>1200</v>
      </c>
      <c r="D976" s="10">
        <v>0.46170138888888884</v>
      </c>
      <c r="G976">
        <v>0</v>
      </c>
      <c r="H976">
        <v>2.516</v>
      </c>
      <c r="I976">
        <v>44.924999999999997</v>
      </c>
      <c r="J976">
        <v>-13.811</v>
      </c>
      <c r="K976">
        <v>65.900000000000006</v>
      </c>
      <c r="L976">
        <v>0.191</v>
      </c>
      <c r="M976">
        <v>0.20100000000000001</v>
      </c>
      <c r="N976">
        <v>0</v>
      </c>
      <c r="O976">
        <v>475.625</v>
      </c>
      <c r="R976">
        <v>13.28</v>
      </c>
      <c r="T976">
        <f t="shared" si="98"/>
        <v>411200</v>
      </c>
      <c r="U976">
        <v>449.5</v>
      </c>
      <c r="V976">
        <f t="shared" si="99"/>
        <v>475.6</v>
      </c>
      <c r="W976" t="str">
        <f t="shared" si="100"/>
        <v/>
      </c>
      <c r="X976" t="str">
        <f t="shared" si="101"/>
        <v/>
      </c>
      <c r="AA976" s="16">
        <f t="shared" si="102"/>
        <v>0.13800000000000001</v>
      </c>
      <c r="AB976" s="16">
        <f t="shared" si="103"/>
        <v>7.0999999999999994E-2</v>
      </c>
      <c r="AC976" s="16"/>
    </row>
    <row r="977" spans="1:29" x14ac:dyDescent="0.25">
      <c r="A977" s="2">
        <v>43506</v>
      </c>
      <c r="B977" s="1">
        <v>41</v>
      </c>
      <c r="C977" s="3">
        <v>1300</v>
      </c>
      <c r="D977" s="10">
        <v>0.50336805555555553</v>
      </c>
      <c r="G977">
        <v>1.0069999999999999</v>
      </c>
      <c r="H977">
        <v>3.02</v>
      </c>
      <c r="I977">
        <v>172.68199999999999</v>
      </c>
      <c r="J977">
        <v>-13.201000000000001</v>
      </c>
      <c r="K977">
        <v>65.2</v>
      </c>
      <c r="L977">
        <v>0.191</v>
      </c>
      <c r="M977">
        <v>0.20100000000000001</v>
      </c>
      <c r="N977">
        <v>0</v>
      </c>
      <c r="O977">
        <v>503.125</v>
      </c>
      <c r="R977">
        <v>13.28</v>
      </c>
      <c r="T977">
        <f t="shared" si="98"/>
        <v>411300</v>
      </c>
      <c r="U977">
        <v>454</v>
      </c>
      <c r="V977">
        <f t="shared" si="99"/>
        <v>503.1</v>
      </c>
      <c r="W977" t="str">
        <f t="shared" si="100"/>
        <v/>
      </c>
      <c r="X977" t="str">
        <f t="shared" si="101"/>
        <v/>
      </c>
      <c r="AA977" s="16">
        <f t="shared" si="102"/>
        <v>0.14399999999999999</v>
      </c>
      <c r="AB977" s="16">
        <f t="shared" si="103"/>
        <v>7.6999999999999999E-2</v>
      </c>
      <c r="AC977" s="16"/>
    </row>
    <row r="978" spans="1:29" x14ac:dyDescent="0.25">
      <c r="A978" s="2">
        <v>43506</v>
      </c>
      <c r="B978" s="1">
        <v>41</v>
      </c>
      <c r="C978" s="3">
        <v>1400</v>
      </c>
      <c r="D978" s="10">
        <v>0.54503472222222216</v>
      </c>
      <c r="G978">
        <v>1.0069999999999999</v>
      </c>
      <c r="H978">
        <v>3.02</v>
      </c>
      <c r="I978">
        <v>182.51</v>
      </c>
      <c r="J978">
        <v>-13.811</v>
      </c>
      <c r="K978">
        <v>67.2</v>
      </c>
      <c r="L978">
        <v>0.191</v>
      </c>
      <c r="M978">
        <v>0.20100000000000001</v>
      </c>
      <c r="N978">
        <v>0</v>
      </c>
      <c r="O978">
        <v>485.625</v>
      </c>
      <c r="R978">
        <v>13.28</v>
      </c>
      <c r="T978">
        <f t="shared" si="98"/>
        <v>411400</v>
      </c>
      <c r="U978">
        <v>405.2</v>
      </c>
      <c r="V978">
        <f t="shared" si="99"/>
        <v>485.6</v>
      </c>
      <c r="W978" t="str">
        <f t="shared" si="100"/>
        <v/>
      </c>
      <c r="X978" t="str">
        <f t="shared" si="101"/>
        <v/>
      </c>
      <c r="AA978" s="16">
        <f t="shared" si="102"/>
        <v>0.14099999999999999</v>
      </c>
      <c r="AB978" s="16">
        <f t="shared" si="103"/>
        <v>6.9000000000000006E-2</v>
      </c>
      <c r="AC978" s="16"/>
    </row>
    <row r="979" spans="1:29" x14ac:dyDescent="0.25">
      <c r="A979" s="2">
        <v>43506</v>
      </c>
      <c r="B979" s="1">
        <v>41</v>
      </c>
      <c r="C979" s="3">
        <v>1500</v>
      </c>
      <c r="D979" s="10">
        <v>0.5867013888888889</v>
      </c>
      <c r="G979">
        <v>1.0069999999999999</v>
      </c>
      <c r="H979">
        <v>3.02</v>
      </c>
      <c r="I979">
        <v>165.66300000000001</v>
      </c>
      <c r="J979">
        <v>-15.305</v>
      </c>
      <c r="K979">
        <v>68.5</v>
      </c>
      <c r="L979">
        <v>0.191</v>
      </c>
      <c r="M979">
        <v>0.20100000000000001</v>
      </c>
      <c r="N979">
        <v>0</v>
      </c>
      <c r="O979">
        <v>119.375</v>
      </c>
      <c r="R979">
        <v>13.28</v>
      </c>
      <c r="T979">
        <f t="shared" si="98"/>
        <v>411500</v>
      </c>
      <c r="U979">
        <v>307.5</v>
      </c>
      <c r="V979">
        <f t="shared" si="99"/>
        <v>119.4</v>
      </c>
      <c r="W979" t="str">
        <f t="shared" si="100"/>
        <v/>
      </c>
      <c r="X979" t="str">
        <f t="shared" si="101"/>
        <v/>
      </c>
      <c r="AA979" s="16">
        <f t="shared" si="102"/>
        <v>0.127</v>
      </c>
      <c r="AB979" s="16">
        <f t="shared" si="103"/>
        <v>5.8000000000000003E-2</v>
      </c>
      <c r="AC979" s="16"/>
    </row>
    <row r="980" spans="1:29" x14ac:dyDescent="0.25">
      <c r="A980" s="2">
        <v>43506</v>
      </c>
      <c r="B980" s="1">
        <v>41</v>
      </c>
      <c r="C980" s="3">
        <v>1600</v>
      </c>
      <c r="D980" s="10">
        <v>0.62836805555555553</v>
      </c>
      <c r="G980">
        <v>0.503</v>
      </c>
      <c r="H980">
        <v>4.0259999999999998</v>
      </c>
      <c r="I980">
        <v>169.875</v>
      </c>
      <c r="J980">
        <v>-16.492000000000001</v>
      </c>
      <c r="K980">
        <v>82.4</v>
      </c>
      <c r="L980">
        <v>0.191</v>
      </c>
      <c r="M980">
        <v>0.20100000000000001</v>
      </c>
      <c r="N980">
        <v>0</v>
      </c>
      <c r="O980">
        <v>95.625</v>
      </c>
      <c r="R980">
        <v>13.5</v>
      </c>
      <c r="T980">
        <f t="shared" si="98"/>
        <v>411600</v>
      </c>
      <c r="U980">
        <v>173</v>
      </c>
      <c r="V980">
        <f t="shared" si="99"/>
        <v>95.6</v>
      </c>
      <c r="W980" t="str">
        <f t="shared" si="100"/>
        <v/>
      </c>
      <c r="X980" t="str">
        <f t="shared" si="101"/>
        <v/>
      </c>
      <c r="AA980" s="16">
        <f t="shared" si="102"/>
        <v>0.13800000000000001</v>
      </c>
      <c r="AB980" s="16">
        <f t="shared" si="103"/>
        <v>2.9000000000000001E-2</v>
      </c>
      <c r="AC980" s="16"/>
    </row>
    <row r="981" spans="1:29" x14ac:dyDescent="0.25">
      <c r="A981" s="2">
        <v>43506</v>
      </c>
      <c r="B981" s="1">
        <v>41</v>
      </c>
      <c r="C981" s="3">
        <v>1700</v>
      </c>
      <c r="D981" s="10">
        <v>0.67003472222222227</v>
      </c>
      <c r="G981">
        <v>0</v>
      </c>
      <c r="H981">
        <v>1.51</v>
      </c>
      <c r="I981">
        <v>154.43100000000001</v>
      </c>
      <c r="J981">
        <v>-17.295000000000002</v>
      </c>
      <c r="K981">
        <v>86.3</v>
      </c>
      <c r="L981">
        <v>0.191</v>
      </c>
      <c r="M981">
        <v>0.20100000000000001</v>
      </c>
      <c r="N981">
        <v>0</v>
      </c>
      <c r="O981">
        <v>23.125</v>
      </c>
      <c r="R981">
        <v>13.28</v>
      </c>
      <c r="T981">
        <f t="shared" si="98"/>
        <v>411700</v>
      </c>
      <c r="U981">
        <v>35.200000000000003</v>
      </c>
      <c r="V981">
        <f t="shared" si="99"/>
        <v>23.1</v>
      </c>
      <c r="W981" t="str">
        <f t="shared" si="100"/>
        <v/>
      </c>
      <c r="X981" t="str">
        <f t="shared" si="101"/>
        <v/>
      </c>
      <c r="AA981" s="16">
        <f t="shared" si="102"/>
        <v>0.13600000000000001</v>
      </c>
      <c r="AB981" s="16">
        <f t="shared" si="103"/>
        <v>2.1999999999999999E-2</v>
      </c>
      <c r="AC981" s="16"/>
    </row>
    <row r="982" spans="1:29" x14ac:dyDescent="0.25">
      <c r="A982" s="2">
        <v>43506</v>
      </c>
      <c r="B982" s="1">
        <v>41</v>
      </c>
      <c r="C982" s="3">
        <v>1800</v>
      </c>
      <c r="D982" s="10">
        <v>0.7117013888888889</v>
      </c>
      <c r="G982">
        <v>0</v>
      </c>
      <c r="H982">
        <v>2.516</v>
      </c>
      <c r="I982">
        <v>123.545</v>
      </c>
      <c r="J982">
        <v>-17.812999999999999</v>
      </c>
      <c r="K982">
        <v>87.5</v>
      </c>
      <c r="L982">
        <v>0.191</v>
      </c>
      <c r="M982">
        <v>0.20100000000000001</v>
      </c>
      <c r="N982">
        <v>0</v>
      </c>
      <c r="O982">
        <v>0.625</v>
      </c>
      <c r="R982">
        <v>13.07</v>
      </c>
      <c r="T982">
        <f t="shared" si="98"/>
        <v>411800</v>
      </c>
      <c r="U982">
        <v>0</v>
      </c>
      <c r="V982">
        <f t="shared" si="99"/>
        <v>0</v>
      </c>
      <c r="W982" t="str">
        <f t="shared" si="100"/>
        <v/>
      </c>
      <c r="X982" t="str">
        <f t="shared" si="101"/>
        <v/>
      </c>
      <c r="AA982" s="16">
        <f t="shared" si="102"/>
        <v>0.13100000000000001</v>
      </c>
      <c r="AB982" s="16">
        <f t="shared" si="103"/>
        <v>1.9E-2</v>
      </c>
      <c r="AC982" s="16"/>
    </row>
    <row r="983" spans="1:29" x14ac:dyDescent="0.25">
      <c r="A983" s="2">
        <v>43506</v>
      </c>
      <c r="B983" s="1">
        <v>41</v>
      </c>
      <c r="C983" s="3">
        <v>1900</v>
      </c>
      <c r="D983" s="10">
        <v>0.75336805555555564</v>
      </c>
      <c r="G983">
        <v>1.51</v>
      </c>
      <c r="H983">
        <v>5.0330000000000004</v>
      </c>
      <c r="I983">
        <v>78.62</v>
      </c>
      <c r="J983">
        <v>-17.856999999999999</v>
      </c>
      <c r="K983">
        <v>87.8</v>
      </c>
      <c r="L983">
        <v>0.191</v>
      </c>
      <c r="M983">
        <v>0.20100000000000001</v>
      </c>
      <c r="N983">
        <v>0</v>
      </c>
      <c r="O983">
        <v>0.625</v>
      </c>
      <c r="R983">
        <v>12.96</v>
      </c>
      <c r="T983">
        <f t="shared" si="98"/>
        <v>411900</v>
      </c>
      <c r="U983">
        <v>0</v>
      </c>
      <c r="V983">
        <f t="shared" si="99"/>
        <v>0</v>
      </c>
      <c r="W983" t="str">
        <f t="shared" si="100"/>
        <v/>
      </c>
      <c r="X983" t="str">
        <f t="shared" si="101"/>
        <v/>
      </c>
      <c r="AA983" s="16">
        <f t="shared" si="102"/>
        <v>0.13100000000000001</v>
      </c>
      <c r="AB983" s="16">
        <f t="shared" si="103"/>
        <v>1.7999999999999999E-2</v>
      </c>
      <c r="AC983" s="16"/>
    </row>
    <row r="984" spans="1:29" x14ac:dyDescent="0.25">
      <c r="A984" s="2">
        <v>43506</v>
      </c>
      <c r="B984" s="1">
        <v>41</v>
      </c>
      <c r="C984" s="3">
        <v>2000</v>
      </c>
      <c r="D984" s="10">
        <v>0.79503472222222227</v>
      </c>
      <c r="G984">
        <v>1.0069999999999999</v>
      </c>
      <c r="H984">
        <v>4.0259999999999998</v>
      </c>
      <c r="I984">
        <v>87.043000000000006</v>
      </c>
      <c r="J984">
        <v>-19.792999999999999</v>
      </c>
      <c r="K984">
        <v>87.5</v>
      </c>
      <c r="L984">
        <v>0.191</v>
      </c>
      <c r="M984">
        <v>0.20100000000000001</v>
      </c>
      <c r="N984">
        <v>0</v>
      </c>
      <c r="O984">
        <v>0.625</v>
      </c>
      <c r="R984">
        <v>12.86</v>
      </c>
      <c r="T984">
        <f t="shared" si="98"/>
        <v>412000</v>
      </c>
      <c r="U984">
        <v>0</v>
      </c>
      <c r="V984">
        <f t="shared" si="99"/>
        <v>0</v>
      </c>
      <c r="W984" t="str">
        <f t="shared" si="100"/>
        <v/>
      </c>
      <c r="X984" t="str">
        <f t="shared" si="101"/>
        <v/>
      </c>
      <c r="AA984" s="16">
        <f t="shared" si="102"/>
        <v>0.111</v>
      </c>
      <c r="AB984" s="16">
        <f t="shared" si="103"/>
        <v>1.6E-2</v>
      </c>
      <c r="AC984" s="16"/>
    </row>
    <row r="985" spans="1:29" x14ac:dyDescent="0.25">
      <c r="A985" s="2">
        <v>43506</v>
      </c>
      <c r="B985" s="1">
        <v>41</v>
      </c>
      <c r="C985" s="3">
        <v>2100</v>
      </c>
      <c r="D985" s="10">
        <v>0.8367013888888889</v>
      </c>
      <c r="G985">
        <v>3.02</v>
      </c>
      <c r="H985">
        <v>6.0389999999999997</v>
      </c>
      <c r="I985">
        <v>42.118000000000002</v>
      </c>
      <c r="J985">
        <v>-18.518000000000001</v>
      </c>
      <c r="K985">
        <v>87.9</v>
      </c>
      <c r="L985">
        <v>0.191</v>
      </c>
      <c r="M985">
        <v>0.20100000000000001</v>
      </c>
      <c r="N985">
        <v>0</v>
      </c>
      <c r="O985">
        <v>0.625</v>
      </c>
      <c r="R985">
        <v>12.75</v>
      </c>
      <c r="T985">
        <f t="shared" si="98"/>
        <v>412100</v>
      </c>
      <c r="U985">
        <v>0</v>
      </c>
      <c r="V985">
        <f t="shared" si="99"/>
        <v>0</v>
      </c>
      <c r="W985" t="str">
        <f t="shared" si="100"/>
        <v/>
      </c>
      <c r="X985" t="str">
        <f t="shared" si="101"/>
        <v/>
      </c>
      <c r="AA985" s="16">
        <f t="shared" si="102"/>
        <v>0.124</v>
      </c>
      <c r="AB985" s="16">
        <f t="shared" si="103"/>
        <v>1.7000000000000001E-2</v>
      </c>
      <c r="AC985" s="16"/>
    </row>
    <row r="986" spans="1:29" x14ac:dyDescent="0.25">
      <c r="A986" s="2">
        <v>43506</v>
      </c>
      <c r="B986" s="1">
        <v>41</v>
      </c>
      <c r="C986" s="3">
        <v>2200</v>
      </c>
      <c r="D986" s="10">
        <v>0.87836805555555564</v>
      </c>
      <c r="G986">
        <v>3.02</v>
      </c>
      <c r="H986">
        <v>7.5490000000000004</v>
      </c>
      <c r="I986">
        <v>50.540999999999997</v>
      </c>
      <c r="J986">
        <v>-18.696999999999999</v>
      </c>
      <c r="K986">
        <v>87.8</v>
      </c>
      <c r="L986">
        <v>0.191</v>
      </c>
      <c r="M986">
        <v>0.20100000000000001</v>
      </c>
      <c r="N986">
        <v>0</v>
      </c>
      <c r="O986">
        <v>0.625</v>
      </c>
      <c r="R986">
        <v>12.64</v>
      </c>
      <c r="T986">
        <f t="shared" si="98"/>
        <v>412200</v>
      </c>
      <c r="U986">
        <v>0</v>
      </c>
      <c r="V986">
        <f t="shared" si="99"/>
        <v>0</v>
      </c>
      <c r="W986" t="str">
        <f t="shared" si="100"/>
        <v/>
      </c>
      <c r="X986" t="str">
        <f t="shared" si="101"/>
        <v/>
      </c>
      <c r="AA986" s="16">
        <f t="shared" si="102"/>
        <v>0.122</v>
      </c>
      <c r="AB986" s="16">
        <f t="shared" si="103"/>
        <v>1.7000000000000001E-2</v>
      </c>
      <c r="AC986" s="16"/>
    </row>
    <row r="987" spans="1:29" x14ac:dyDescent="0.25">
      <c r="A987" s="2">
        <v>43506</v>
      </c>
      <c r="B987" s="1">
        <v>41</v>
      </c>
      <c r="C987" s="3">
        <v>2300</v>
      </c>
      <c r="D987" s="10">
        <v>0.92003472222222227</v>
      </c>
      <c r="G987">
        <v>2.0129999999999999</v>
      </c>
      <c r="H987">
        <v>6.5430000000000001</v>
      </c>
      <c r="I987">
        <v>57.561</v>
      </c>
      <c r="J987">
        <v>-18.786999999999999</v>
      </c>
      <c r="K987">
        <v>87.8</v>
      </c>
      <c r="L987">
        <v>0.191</v>
      </c>
      <c r="M987">
        <v>0.20100000000000001</v>
      </c>
      <c r="N987">
        <v>0</v>
      </c>
      <c r="O987">
        <v>0.625</v>
      </c>
      <c r="R987">
        <v>12.64</v>
      </c>
      <c r="T987">
        <f t="shared" si="98"/>
        <v>412300</v>
      </c>
      <c r="U987">
        <v>0</v>
      </c>
      <c r="V987">
        <f t="shared" si="99"/>
        <v>0</v>
      </c>
      <c r="W987" t="str">
        <f t="shared" si="100"/>
        <v/>
      </c>
      <c r="X987" t="str">
        <f t="shared" si="101"/>
        <v/>
      </c>
      <c r="AA987" s="16">
        <f t="shared" si="102"/>
        <v>0.121</v>
      </c>
      <c r="AB987" s="16">
        <f t="shared" si="103"/>
        <v>1.7000000000000001E-2</v>
      </c>
      <c r="AC987" s="16"/>
    </row>
    <row r="988" spans="1:29" x14ac:dyDescent="0.25">
      <c r="A988" s="2">
        <v>43506</v>
      </c>
      <c r="B988" s="1">
        <v>41</v>
      </c>
      <c r="C988" s="3">
        <v>2400</v>
      </c>
      <c r="D988" s="10">
        <v>0.9617013888888889</v>
      </c>
      <c r="G988">
        <v>1.0069999999999999</v>
      </c>
      <c r="H988">
        <v>4.0259999999999998</v>
      </c>
      <c r="I988">
        <v>84.234999999999999</v>
      </c>
      <c r="J988">
        <v>-18.966999999999999</v>
      </c>
      <c r="K988">
        <v>87.8</v>
      </c>
      <c r="L988">
        <v>0.191</v>
      </c>
      <c r="M988">
        <v>0.20100000000000001</v>
      </c>
      <c r="N988">
        <v>0</v>
      </c>
      <c r="O988">
        <v>0.625</v>
      </c>
      <c r="R988">
        <v>12.53</v>
      </c>
      <c r="T988">
        <f t="shared" si="98"/>
        <v>412400</v>
      </c>
      <c r="U988">
        <v>0</v>
      </c>
      <c r="V988">
        <f t="shared" si="99"/>
        <v>0</v>
      </c>
      <c r="W988">
        <f t="shared" si="100"/>
        <v>0.191</v>
      </c>
      <c r="X988">
        <f t="shared" si="101"/>
        <v>0.20100000000000001</v>
      </c>
      <c r="AA988" s="16">
        <f t="shared" si="102"/>
        <v>0.12</v>
      </c>
      <c r="AB988" s="16">
        <f t="shared" si="103"/>
        <v>1.7000000000000001E-2</v>
      </c>
      <c r="AC988" s="16"/>
    </row>
    <row r="989" spans="1:29" x14ac:dyDescent="0.25">
      <c r="A989" s="2">
        <v>43507</v>
      </c>
      <c r="B989" s="1">
        <v>42</v>
      </c>
      <c r="C989" s="3">
        <v>100</v>
      </c>
      <c r="D989" s="10">
        <v>3.3680555555555551E-3</v>
      </c>
      <c r="G989">
        <v>1.51</v>
      </c>
      <c r="H989">
        <v>6.5430000000000001</v>
      </c>
      <c r="I989">
        <v>73.004000000000005</v>
      </c>
      <c r="J989">
        <v>-18.876999999999999</v>
      </c>
      <c r="K989">
        <v>87.7</v>
      </c>
      <c r="L989">
        <v>0.191</v>
      </c>
      <c r="M989">
        <v>0.20100000000000001</v>
      </c>
      <c r="N989">
        <v>0</v>
      </c>
      <c r="O989">
        <v>0.625</v>
      </c>
      <c r="R989">
        <v>12.43</v>
      </c>
      <c r="T989">
        <f t="shared" si="98"/>
        <v>420100</v>
      </c>
      <c r="U989">
        <v>0</v>
      </c>
      <c r="V989">
        <f t="shared" si="99"/>
        <v>0</v>
      </c>
      <c r="W989" t="str">
        <f t="shared" si="100"/>
        <v/>
      </c>
      <c r="X989" t="str">
        <f t="shared" si="101"/>
        <v/>
      </c>
      <c r="AA989" s="16">
        <f t="shared" si="102"/>
        <v>0.12</v>
      </c>
      <c r="AB989" s="16">
        <f t="shared" si="103"/>
        <v>1.7000000000000001E-2</v>
      </c>
      <c r="AC989" s="16"/>
    </row>
    <row r="990" spans="1:29" x14ac:dyDescent="0.25">
      <c r="A990" s="2">
        <v>43507</v>
      </c>
      <c r="B990" s="1">
        <v>42</v>
      </c>
      <c r="C990" s="3">
        <v>200</v>
      </c>
      <c r="D990" s="10">
        <v>4.5034722222222219E-2</v>
      </c>
      <c r="G990">
        <v>4.0259999999999998</v>
      </c>
      <c r="H990">
        <v>7.5490000000000004</v>
      </c>
      <c r="I990">
        <v>47.732999999999997</v>
      </c>
      <c r="J990">
        <v>-18.474</v>
      </c>
      <c r="K990">
        <v>88</v>
      </c>
      <c r="L990">
        <v>0.191</v>
      </c>
      <c r="M990">
        <v>0.20100000000000001</v>
      </c>
      <c r="N990">
        <v>0</v>
      </c>
      <c r="O990">
        <v>0.625</v>
      </c>
      <c r="R990">
        <v>12.43</v>
      </c>
      <c r="T990">
        <f t="shared" si="98"/>
        <v>420200</v>
      </c>
      <c r="U990">
        <v>0</v>
      </c>
      <c r="V990">
        <f t="shared" si="99"/>
        <v>0</v>
      </c>
      <c r="W990" t="str">
        <f t="shared" si="100"/>
        <v/>
      </c>
      <c r="X990" t="str">
        <f t="shared" si="101"/>
        <v/>
      </c>
      <c r="AA990" s="16">
        <f t="shared" si="102"/>
        <v>0.125</v>
      </c>
      <c r="AB990" s="16">
        <f t="shared" si="103"/>
        <v>1.7000000000000001E-2</v>
      </c>
      <c r="AC990" s="16"/>
    </row>
    <row r="991" spans="1:29" x14ac:dyDescent="0.25">
      <c r="A991" s="2">
        <v>43507</v>
      </c>
      <c r="B991" s="1">
        <v>42</v>
      </c>
      <c r="C991" s="3">
        <v>300</v>
      </c>
      <c r="D991" s="10">
        <v>8.6701388888888897E-2</v>
      </c>
      <c r="G991">
        <v>1.0069999999999999</v>
      </c>
      <c r="H991">
        <v>6.0389999999999997</v>
      </c>
      <c r="I991">
        <v>49.137</v>
      </c>
      <c r="J991">
        <v>-19.376999999999999</v>
      </c>
      <c r="K991">
        <v>88</v>
      </c>
      <c r="L991">
        <v>0.191</v>
      </c>
      <c r="M991">
        <v>0.20100000000000001</v>
      </c>
      <c r="N991">
        <v>0</v>
      </c>
      <c r="O991">
        <v>0.625</v>
      </c>
      <c r="R991">
        <v>12.43</v>
      </c>
      <c r="T991">
        <f t="shared" si="98"/>
        <v>420300</v>
      </c>
      <c r="U991">
        <v>0</v>
      </c>
      <c r="V991">
        <f t="shared" si="99"/>
        <v>0</v>
      </c>
      <c r="W991" t="str">
        <f t="shared" si="100"/>
        <v/>
      </c>
      <c r="X991" t="str">
        <f t="shared" si="101"/>
        <v/>
      </c>
      <c r="AA991" s="16">
        <f t="shared" si="102"/>
        <v>0.11600000000000001</v>
      </c>
      <c r="AB991" s="16">
        <f t="shared" si="103"/>
        <v>1.6E-2</v>
      </c>
      <c r="AC991" s="16"/>
    </row>
    <row r="992" spans="1:29" x14ac:dyDescent="0.25">
      <c r="A992" s="2">
        <v>43507</v>
      </c>
      <c r="B992" s="1">
        <v>42</v>
      </c>
      <c r="C992" s="3">
        <v>400</v>
      </c>
      <c r="D992" s="10">
        <v>0.12836805555555555</v>
      </c>
      <c r="G992">
        <v>0.503</v>
      </c>
      <c r="H992">
        <v>2.0129999999999999</v>
      </c>
      <c r="I992">
        <v>1.4039999999999999</v>
      </c>
      <c r="J992">
        <v>-20.931000000000001</v>
      </c>
      <c r="K992">
        <v>87.5</v>
      </c>
      <c r="L992">
        <v>0.191</v>
      </c>
      <c r="M992">
        <v>0.20100000000000001</v>
      </c>
      <c r="N992">
        <v>0</v>
      </c>
      <c r="O992">
        <v>0.625</v>
      </c>
      <c r="R992">
        <v>12.32</v>
      </c>
      <c r="T992">
        <f t="shared" si="98"/>
        <v>420400</v>
      </c>
      <c r="U992">
        <v>0</v>
      </c>
      <c r="V992">
        <f t="shared" si="99"/>
        <v>0</v>
      </c>
      <c r="W992" t="str">
        <f t="shared" si="100"/>
        <v/>
      </c>
      <c r="X992" t="str">
        <f t="shared" si="101"/>
        <v/>
      </c>
      <c r="AA992" s="16">
        <f t="shared" si="102"/>
        <v>0.1</v>
      </c>
      <c r="AB992" s="16">
        <f t="shared" si="103"/>
        <v>1.4E-2</v>
      </c>
      <c r="AC992" s="16"/>
    </row>
    <row r="993" spans="1:29" x14ac:dyDescent="0.25">
      <c r="A993" s="2">
        <v>43507</v>
      </c>
      <c r="B993" s="1">
        <v>42</v>
      </c>
      <c r="C993" s="3">
        <v>500</v>
      </c>
      <c r="D993" s="10">
        <v>0.17003472222222224</v>
      </c>
      <c r="G993">
        <v>1.0069999999999999</v>
      </c>
      <c r="H993">
        <v>2.0129999999999999</v>
      </c>
      <c r="I993">
        <v>350.98</v>
      </c>
      <c r="J993">
        <v>-21.916</v>
      </c>
      <c r="K993">
        <v>86.5</v>
      </c>
      <c r="L993">
        <v>0.191</v>
      </c>
      <c r="M993">
        <v>0.20100000000000001</v>
      </c>
      <c r="N993">
        <v>0</v>
      </c>
      <c r="O993">
        <v>0.625</v>
      </c>
      <c r="R993">
        <v>12.32</v>
      </c>
      <c r="T993">
        <f t="shared" si="98"/>
        <v>420500</v>
      </c>
      <c r="U993">
        <v>0</v>
      </c>
      <c r="V993">
        <f t="shared" si="99"/>
        <v>0</v>
      </c>
      <c r="W993" t="str">
        <f t="shared" si="100"/>
        <v/>
      </c>
      <c r="X993" t="str">
        <f t="shared" si="101"/>
        <v/>
      </c>
      <c r="AA993" s="16">
        <f t="shared" si="102"/>
        <v>9.0999999999999998E-2</v>
      </c>
      <c r="AB993" s="16">
        <f t="shared" si="103"/>
        <v>1.4E-2</v>
      </c>
      <c r="AC993" s="16"/>
    </row>
    <row r="994" spans="1:29" x14ac:dyDescent="0.25">
      <c r="A994" s="2">
        <v>43507</v>
      </c>
      <c r="B994" s="1">
        <v>42</v>
      </c>
      <c r="C994" s="3">
        <v>600</v>
      </c>
      <c r="D994" s="10">
        <v>0.2117013888888889</v>
      </c>
      <c r="G994">
        <v>1.0069999999999999</v>
      </c>
      <c r="H994">
        <v>2.0129999999999999</v>
      </c>
      <c r="I994">
        <v>355.19200000000001</v>
      </c>
      <c r="J994">
        <v>-21.966000000000001</v>
      </c>
      <c r="K994">
        <v>86.3</v>
      </c>
      <c r="L994">
        <v>0.191</v>
      </c>
      <c r="M994">
        <v>0.20100000000000001</v>
      </c>
      <c r="N994">
        <v>0</v>
      </c>
      <c r="O994">
        <v>0.625</v>
      </c>
      <c r="R994">
        <v>12.32</v>
      </c>
      <c r="T994">
        <f t="shared" si="98"/>
        <v>420600</v>
      </c>
      <c r="U994">
        <v>0</v>
      </c>
      <c r="V994">
        <f t="shared" si="99"/>
        <v>0</v>
      </c>
      <c r="W994" t="str">
        <f t="shared" si="100"/>
        <v/>
      </c>
      <c r="X994" t="str">
        <f t="shared" si="101"/>
        <v/>
      </c>
      <c r="AA994" s="16">
        <f t="shared" si="102"/>
        <v>0.09</v>
      </c>
      <c r="AB994" s="16">
        <f t="shared" si="103"/>
        <v>1.4E-2</v>
      </c>
      <c r="AC994" s="16"/>
    </row>
    <row r="995" spans="1:29" x14ac:dyDescent="0.25">
      <c r="A995" s="2">
        <v>43507</v>
      </c>
      <c r="B995" s="1">
        <v>42</v>
      </c>
      <c r="C995" s="3">
        <v>700</v>
      </c>
      <c r="D995" s="10">
        <v>0.25336805555555558</v>
      </c>
      <c r="G995">
        <v>1.0069999999999999</v>
      </c>
      <c r="H995">
        <v>4.0259999999999998</v>
      </c>
      <c r="I995">
        <v>355.19200000000001</v>
      </c>
      <c r="J995">
        <v>-20.356000000000002</v>
      </c>
      <c r="K995">
        <v>86.3</v>
      </c>
      <c r="L995">
        <v>0.191</v>
      </c>
      <c r="M995">
        <v>0.20100000000000001</v>
      </c>
      <c r="N995">
        <v>0</v>
      </c>
      <c r="O995">
        <v>0.625</v>
      </c>
      <c r="R995">
        <v>12.32</v>
      </c>
      <c r="T995">
        <f t="shared" si="98"/>
        <v>420700</v>
      </c>
      <c r="U995">
        <v>0</v>
      </c>
      <c r="V995">
        <f t="shared" si="99"/>
        <v>0</v>
      </c>
      <c r="W995" t="str">
        <f t="shared" si="100"/>
        <v/>
      </c>
      <c r="X995" t="str">
        <f t="shared" si="101"/>
        <v/>
      </c>
      <c r="AA995" s="16">
        <f t="shared" si="102"/>
        <v>0.104</v>
      </c>
      <c r="AB995" s="16">
        <f t="shared" si="103"/>
        <v>1.7000000000000001E-2</v>
      </c>
      <c r="AC995" s="16"/>
    </row>
    <row r="996" spans="1:29" x14ac:dyDescent="0.25">
      <c r="A996" s="2">
        <v>43507</v>
      </c>
      <c r="B996" s="1">
        <v>42</v>
      </c>
      <c r="C996" s="3">
        <v>800</v>
      </c>
      <c r="D996" s="10">
        <v>0.29503472222222221</v>
      </c>
      <c r="G996">
        <v>0.503</v>
      </c>
      <c r="H996">
        <v>2.0129999999999999</v>
      </c>
      <c r="I996">
        <v>26.675000000000001</v>
      </c>
      <c r="J996">
        <v>-21.667000000000002</v>
      </c>
      <c r="K996">
        <v>86.3</v>
      </c>
      <c r="L996">
        <v>0.191</v>
      </c>
      <c r="M996">
        <v>0.20100000000000001</v>
      </c>
      <c r="N996">
        <v>0</v>
      </c>
      <c r="O996">
        <v>1.875</v>
      </c>
      <c r="R996">
        <v>12.32</v>
      </c>
      <c r="T996">
        <f t="shared" si="98"/>
        <v>420800</v>
      </c>
      <c r="U996">
        <v>22.2</v>
      </c>
      <c r="V996">
        <f t="shared" si="99"/>
        <v>1.9</v>
      </c>
      <c r="W996" t="str">
        <f t="shared" si="100"/>
        <v/>
      </c>
      <c r="X996" t="str">
        <f t="shared" si="101"/>
        <v/>
      </c>
      <c r="AA996" s="16">
        <f t="shared" si="102"/>
        <v>9.2999999999999999E-2</v>
      </c>
      <c r="AB996" s="16">
        <f t="shared" si="103"/>
        <v>1.4999999999999999E-2</v>
      </c>
      <c r="AC996" s="16"/>
    </row>
    <row r="997" spans="1:29" x14ac:dyDescent="0.25">
      <c r="A997" s="2">
        <v>43507</v>
      </c>
      <c r="B997" s="1">
        <v>42</v>
      </c>
      <c r="C997" s="3">
        <v>900</v>
      </c>
      <c r="D997" s="10">
        <v>0.33670138888888884</v>
      </c>
      <c r="G997">
        <v>1.0069999999999999</v>
      </c>
      <c r="H997">
        <v>2.516</v>
      </c>
      <c r="I997">
        <v>345.36500000000001</v>
      </c>
      <c r="J997">
        <v>-18.876999999999999</v>
      </c>
      <c r="K997">
        <v>87.2</v>
      </c>
      <c r="L997">
        <v>0.191</v>
      </c>
      <c r="M997">
        <v>0.20100000000000001</v>
      </c>
      <c r="N997">
        <v>0</v>
      </c>
      <c r="O997">
        <v>144.375</v>
      </c>
      <c r="R997">
        <v>13.93</v>
      </c>
      <c r="T997">
        <f t="shared" si="98"/>
        <v>420900</v>
      </c>
      <c r="U997">
        <v>152.19999999999999</v>
      </c>
      <c r="V997">
        <f t="shared" si="99"/>
        <v>144.4</v>
      </c>
      <c r="W997" t="str">
        <f t="shared" si="100"/>
        <v/>
      </c>
      <c r="X997" t="str">
        <f t="shared" si="101"/>
        <v/>
      </c>
      <c r="AA997" s="16">
        <f t="shared" si="102"/>
        <v>0.12</v>
      </c>
      <c r="AB997" s="16">
        <f t="shared" si="103"/>
        <v>1.7999999999999999E-2</v>
      </c>
      <c r="AC997" s="16"/>
    </row>
    <row r="998" spans="1:29" x14ac:dyDescent="0.25">
      <c r="A998" s="2">
        <v>43507</v>
      </c>
      <c r="B998" s="1">
        <v>42</v>
      </c>
      <c r="C998" s="3">
        <v>1000</v>
      </c>
      <c r="D998" s="10">
        <v>0.37836805555555553</v>
      </c>
      <c r="G998">
        <v>0</v>
      </c>
      <c r="H998">
        <v>2.0129999999999999</v>
      </c>
      <c r="I998">
        <v>339.74900000000002</v>
      </c>
      <c r="J998">
        <v>-15.832000000000001</v>
      </c>
      <c r="K998">
        <v>86.8</v>
      </c>
      <c r="L998">
        <v>0.191</v>
      </c>
      <c r="M998">
        <v>0.20100000000000001</v>
      </c>
      <c r="N998">
        <v>0</v>
      </c>
      <c r="O998">
        <v>281.875</v>
      </c>
      <c r="R998">
        <v>13.28</v>
      </c>
      <c r="T998">
        <f t="shared" si="98"/>
        <v>421000</v>
      </c>
      <c r="U998">
        <v>291.2</v>
      </c>
      <c r="V998">
        <f t="shared" si="99"/>
        <v>281.89999999999998</v>
      </c>
      <c r="W998" t="str">
        <f t="shared" si="100"/>
        <v/>
      </c>
      <c r="X998" t="str">
        <f t="shared" si="101"/>
        <v/>
      </c>
      <c r="AA998" s="16">
        <f t="shared" si="102"/>
        <v>0.154</v>
      </c>
      <c r="AB998" s="16">
        <f t="shared" si="103"/>
        <v>2.3E-2</v>
      </c>
      <c r="AC998" s="16"/>
    </row>
    <row r="999" spans="1:29" x14ac:dyDescent="0.25">
      <c r="A999" s="2">
        <v>43507</v>
      </c>
      <c r="B999" s="1">
        <v>42</v>
      </c>
      <c r="C999" s="3">
        <v>1100</v>
      </c>
      <c r="D999" s="10">
        <v>0.42003472222222221</v>
      </c>
      <c r="G999">
        <v>0</v>
      </c>
      <c r="H999">
        <v>2.0129999999999999</v>
      </c>
      <c r="I999">
        <v>73.004000000000005</v>
      </c>
      <c r="J999">
        <v>-14.628</v>
      </c>
      <c r="K999">
        <v>88.2</v>
      </c>
      <c r="L999">
        <v>0.191</v>
      </c>
      <c r="M999">
        <v>0.20100000000000001</v>
      </c>
      <c r="N999">
        <v>0.2</v>
      </c>
      <c r="O999">
        <v>400.625</v>
      </c>
      <c r="R999">
        <v>13.61</v>
      </c>
      <c r="T999">
        <f t="shared" si="98"/>
        <v>421100</v>
      </c>
      <c r="U999">
        <v>397.3</v>
      </c>
      <c r="V999">
        <f t="shared" si="99"/>
        <v>400.6</v>
      </c>
      <c r="W999" t="str">
        <f t="shared" si="100"/>
        <v/>
      </c>
      <c r="X999" t="str">
        <f t="shared" si="101"/>
        <v/>
      </c>
      <c r="AA999" s="16">
        <f t="shared" si="102"/>
        <v>0.17299999999999999</v>
      </c>
      <c r="AB999" s="16">
        <f t="shared" si="103"/>
        <v>2.3E-2</v>
      </c>
      <c r="AC999" s="16"/>
    </row>
    <row r="1000" spans="1:29" x14ac:dyDescent="0.25">
      <c r="A1000" s="2">
        <v>43507</v>
      </c>
      <c r="B1000" s="1">
        <v>42</v>
      </c>
      <c r="C1000" s="3">
        <v>1200</v>
      </c>
      <c r="D1000" s="10">
        <v>0.46170138888888884</v>
      </c>
      <c r="G1000">
        <v>0</v>
      </c>
      <c r="H1000">
        <v>2.0129999999999999</v>
      </c>
      <c r="I1000">
        <v>131.96899999999999</v>
      </c>
      <c r="J1000">
        <v>-14.432</v>
      </c>
      <c r="K1000">
        <v>88.5</v>
      </c>
      <c r="L1000">
        <v>0.191</v>
      </c>
      <c r="M1000">
        <v>0.20100000000000001</v>
      </c>
      <c r="N1000">
        <v>0</v>
      </c>
      <c r="O1000">
        <v>338.125</v>
      </c>
      <c r="R1000">
        <v>13.61</v>
      </c>
      <c r="T1000">
        <f t="shared" si="98"/>
        <v>421200</v>
      </c>
      <c r="U1000">
        <v>455.3</v>
      </c>
      <c r="V1000">
        <f t="shared" si="99"/>
        <v>338.1</v>
      </c>
      <c r="W1000" t="str">
        <f t="shared" si="100"/>
        <v/>
      </c>
      <c r="X1000" t="str">
        <f t="shared" si="101"/>
        <v/>
      </c>
      <c r="AA1000" s="16">
        <f t="shared" si="102"/>
        <v>0.17699999999999999</v>
      </c>
      <c r="AB1000" s="16">
        <f t="shared" si="103"/>
        <v>2.3E-2</v>
      </c>
      <c r="AC1000" s="16"/>
    </row>
    <row r="1001" spans="1:29" x14ac:dyDescent="0.25">
      <c r="A1001" s="2">
        <v>43507</v>
      </c>
      <c r="B1001" s="1">
        <v>42</v>
      </c>
      <c r="C1001" s="3">
        <v>1300</v>
      </c>
      <c r="D1001" s="10">
        <v>0.50336805555555553</v>
      </c>
      <c r="G1001">
        <v>0.503</v>
      </c>
      <c r="H1001">
        <v>3.02</v>
      </c>
      <c r="I1001">
        <v>113.718</v>
      </c>
      <c r="J1001">
        <v>-14.314</v>
      </c>
      <c r="K1001">
        <v>88.7</v>
      </c>
      <c r="L1001">
        <v>0.191</v>
      </c>
      <c r="M1001">
        <v>0.20100000000000001</v>
      </c>
      <c r="N1001">
        <v>0</v>
      </c>
      <c r="O1001">
        <v>225.625</v>
      </c>
      <c r="R1001">
        <v>13.71</v>
      </c>
      <c r="T1001">
        <f t="shared" si="98"/>
        <v>421300</v>
      </c>
      <c r="U1001">
        <v>460.2</v>
      </c>
      <c r="V1001">
        <f t="shared" si="99"/>
        <v>225.6</v>
      </c>
      <c r="W1001" t="str">
        <f t="shared" si="100"/>
        <v/>
      </c>
      <c r="X1001" t="str">
        <f t="shared" si="101"/>
        <v/>
      </c>
      <c r="AA1001" s="16">
        <f t="shared" si="102"/>
        <v>0.17899999999999999</v>
      </c>
      <c r="AB1001" s="16">
        <f t="shared" si="103"/>
        <v>2.3E-2</v>
      </c>
      <c r="AC1001" s="16"/>
    </row>
    <row r="1002" spans="1:29" x14ac:dyDescent="0.25">
      <c r="A1002" s="2">
        <v>43507</v>
      </c>
      <c r="B1002" s="1">
        <v>42</v>
      </c>
      <c r="C1002" s="3">
        <v>1400</v>
      </c>
      <c r="D1002" s="10">
        <v>0.54503472222222216</v>
      </c>
      <c r="G1002">
        <v>2.0129999999999999</v>
      </c>
      <c r="H1002">
        <v>4.0259999999999998</v>
      </c>
      <c r="I1002">
        <v>50.540999999999997</v>
      </c>
      <c r="J1002">
        <v>-14.865</v>
      </c>
      <c r="K1002">
        <v>88.2</v>
      </c>
      <c r="L1002">
        <v>0.191</v>
      </c>
      <c r="M1002">
        <v>0.20100000000000001</v>
      </c>
      <c r="N1002">
        <v>0</v>
      </c>
      <c r="O1002">
        <v>328.125</v>
      </c>
      <c r="R1002">
        <v>13.61</v>
      </c>
      <c r="T1002">
        <f t="shared" si="98"/>
        <v>421400</v>
      </c>
      <c r="U1002">
        <v>411.5</v>
      </c>
      <c r="V1002">
        <f t="shared" si="99"/>
        <v>328.1</v>
      </c>
      <c r="W1002" t="str">
        <f t="shared" si="100"/>
        <v/>
      </c>
      <c r="X1002" t="str">
        <f t="shared" si="101"/>
        <v/>
      </c>
      <c r="AA1002" s="16">
        <f t="shared" si="102"/>
        <v>0.17</v>
      </c>
      <c r="AB1002" s="16">
        <f t="shared" si="103"/>
        <v>2.3E-2</v>
      </c>
      <c r="AC1002" s="16"/>
    </row>
    <row r="1003" spans="1:29" x14ac:dyDescent="0.25">
      <c r="A1003" s="2">
        <v>43507</v>
      </c>
      <c r="B1003" s="1">
        <v>42</v>
      </c>
      <c r="C1003" s="3">
        <v>1500</v>
      </c>
      <c r="D1003" s="10">
        <v>0.5867013888888889</v>
      </c>
      <c r="G1003">
        <v>2.0129999999999999</v>
      </c>
      <c r="H1003">
        <v>4.0259999999999998</v>
      </c>
      <c r="I1003">
        <v>51.945</v>
      </c>
      <c r="J1003">
        <v>-14.314</v>
      </c>
      <c r="K1003">
        <v>87.8</v>
      </c>
      <c r="L1003">
        <v>0.191</v>
      </c>
      <c r="M1003">
        <v>0.20100000000000001</v>
      </c>
      <c r="N1003">
        <v>0</v>
      </c>
      <c r="O1003">
        <v>221.875</v>
      </c>
      <c r="R1003">
        <v>13.5</v>
      </c>
      <c r="T1003">
        <f t="shared" si="98"/>
        <v>421500</v>
      </c>
      <c r="U1003">
        <v>313.7</v>
      </c>
      <c r="V1003">
        <f t="shared" si="99"/>
        <v>221.9</v>
      </c>
      <c r="W1003" t="str">
        <f t="shared" si="100"/>
        <v/>
      </c>
      <c r="X1003" t="str">
        <f t="shared" si="101"/>
        <v/>
      </c>
      <c r="AA1003" s="16">
        <f t="shared" si="102"/>
        <v>0.17699999999999999</v>
      </c>
      <c r="AB1003" s="16">
        <f t="shared" si="103"/>
        <v>2.5000000000000001E-2</v>
      </c>
      <c r="AC1003" s="16"/>
    </row>
    <row r="1004" spans="1:29" x14ac:dyDescent="0.25">
      <c r="A1004" s="2">
        <v>43507</v>
      </c>
      <c r="B1004" s="1">
        <v>42</v>
      </c>
      <c r="C1004" s="3">
        <v>1600</v>
      </c>
      <c r="D1004" s="10">
        <v>0.62836805555555553</v>
      </c>
      <c r="G1004">
        <v>3.02</v>
      </c>
      <c r="H1004">
        <v>5.5359999999999996</v>
      </c>
      <c r="I1004">
        <v>50.540999999999997</v>
      </c>
      <c r="J1004">
        <v>-15.224</v>
      </c>
      <c r="K1004">
        <v>88.3</v>
      </c>
      <c r="L1004">
        <v>0.191</v>
      </c>
      <c r="M1004">
        <v>0.20100000000000001</v>
      </c>
      <c r="N1004">
        <v>0</v>
      </c>
      <c r="O1004">
        <v>224.375</v>
      </c>
      <c r="R1004">
        <v>13.5</v>
      </c>
      <c r="T1004">
        <f t="shared" si="98"/>
        <v>421600</v>
      </c>
      <c r="U1004">
        <v>178.8</v>
      </c>
      <c r="V1004">
        <f t="shared" si="99"/>
        <v>224.4</v>
      </c>
      <c r="W1004" t="str">
        <f t="shared" si="100"/>
        <v/>
      </c>
      <c r="X1004" t="str">
        <f t="shared" si="101"/>
        <v/>
      </c>
      <c r="AA1004" s="16">
        <f t="shared" si="102"/>
        <v>0.16500000000000001</v>
      </c>
      <c r="AB1004" s="16">
        <f t="shared" si="103"/>
        <v>2.1999999999999999E-2</v>
      </c>
      <c r="AC1004" s="16"/>
    </row>
    <row r="1005" spans="1:29" x14ac:dyDescent="0.25">
      <c r="A1005" s="2">
        <v>43507</v>
      </c>
      <c r="B1005" s="1">
        <v>42</v>
      </c>
      <c r="C1005" s="3">
        <v>1700</v>
      </c>
      <c r="D1005" s="10">
        <v>0.67003472222222227</v>
      </c>
      <c r="G1005">
        <v>3.5230000000000001</v>
      </c>
      <c r="H1005">
        <v>5.5359999999999996</v>
      </c>
      <c r="I1005">
        <v>49.137</v>
      </c>
      <c r="J1005">
        <v>-16.119</v>
      </c>
      <c r="K1005">
        <v>88.9</v>
      </c>
      <c r="L1005">
        <v>0.191</v>
      </c>
      <c r="M1005">
        <v>0.20100000000000001</v>
      </c>
      <c r="N1005">
        <v>0</v>
      </c>
      <c r="O1005">
        <v>45.625</v>
      </c>
      <c r="R1005">
        <v>13.28</v>
      </c>
      <c r="T1005">
        <f t="shared" si="98"/>
        <v>421700</v>
      </c>
      <c r="U1005">
        <v>38.5</v>
      </c>
      <c r="V1005">
        <f t="shared" si="99"/>
        <v>45.6</v>
      </c>
      <c r="W1005" t="str">
        <f t="shared" si="100"/>
        <v/>
      </c>
      <c r="X1005" t="str">
        <f t="shared" si="101"/>
        <v/>
      </c>
      <c r="AA1005" s="16">
        <f t="shared" si="102"/>
        <v>0.154</v>
      </c>
      <c r="AB1005" s="16">
        <f t="shared" si="103"/>
        <v>1.9E-2</v>
      </c>
      <c r="AC1005" s="16"/>
    </row>
    <row r="1006" spans="1:29" x14ac:dyDescent="0.25">
      <c r="A1006" s="2">
        <v>43507</v>
      </c>
      <c r="B1006" s="1">
        <v>42</v>
      </c>
      <c r="C1006" s="3">
        <v>1800</v>
      </c>
      <c r="D1006" s="10">
        <v>0.7117013888888889</v>
      </c>
      <c r="G1006">
        <v>3.5230000000000001</v>
      </c>
      <c r="H1006">
        <v>6.5430000000000001</v>
      </c>
      <c r="I1006">
        <v>42.118000000000002</v>
      </c>
      <c r="J1006">
        <v>-16.367000000000001</v>
      </c>
      <c r="K1006">
        <v>89.5</v>
      </c>
      <c r="L1006">
        <v>0.191</v>
      </c>
      <c r="M1006">
        <v>0.20100000000000001</v>
      </c>
      <c r="N1006">
        <v>0</v>
      </c>
      <c r="O1006">
        <v>0.625</v>
      </c>
      <c r="R1006">
        <v>13.18</v>
      </c>
      <c r="T1006">
        <f t="shared" si="98"/>
        <v>421800</v>
      </c>
      <c r="U1006">
        <v>0</v>
      </c>
      <c r="V1006">
        <f t="shared" si="99"/>
        <v>0</v>
      </c>
      <c r="W1006" t="str">
        <f t="shared" si="100"/>
        <v/>
      </c>
      <c r="X1006" t="str">
        <f t="shared" si="101"/>
        <v/>
      </c>
      <c r="AA1006" s="16">
        <f t="shared" si="102"/>
        <v>0.152</v>
      </c>
      <c r="AB1006" s="16">
        <f t="shared" si="103"/>
        <v>1.7999999999999999E-2</v>
      </c>
      <c r="AC1006" s="16"/>
    </row>
    <row r="1007" spans="1:29" x14ac:dyDescent="0.25">
      <c r="A1007" s="2">
        <v>43507</v>
      </c>
      <c r="B1007" s="1">
        <v>42</v>
      </c>
      <c r="C1007" s="3">
        <v>1900</v>
      </c>
      <c r="D1007" s="10">
        <v>0.75336805555555564</v>
      </c>
      <c r="G1007">
        <v>4.0259999999999998</v>
      </c>
      <c r="H1007">
        <v>7.0460000000000003</v>
      </c>
      <c r="I1007">
        <v>74.408000000000001</v>
      </c>
      <c r="J1007">
        <v>-16.242999999999999</v>
      </c>
      <c r="K1007">
        <v>89.9</v>
      </c>
      <c r="L1007">
        <v>0.191</v>
      </c>
      <c r="M1007">
        <v>0.20100000000000001</v>
      </c>
      <c r="N1007">
        <v>0</v>
      </c>
      <c r="O1007">
        <v>0.625</v>
      </c>
      <c r="R1007">
        <v>12.96</v>
      </c>
      <c r="T1007">
        <f t="shared" si="98"/>
        <v>421900</v>
      </c>
      <c r="U1007">
        <v>0</v>
      </c>
      <c r="V1007">
        <f t="shared" si="99"/>
        <v>0</v>
      </c>
      <c r="W1007" t="str">
        <f t="shared" si="100"/>
        <v/>
      </c>
      <c r="X1007" t="str">
        <f t="shared" si="101"/>
        <v/>
      </c>
      <c r="AA1007" s="16">
        <f t="shared" si="102"/>
        <v>0.154</v>
      </c>
      <c r="AB1007" s="16">
        <f t="shared" si="103"/>
        <v>1.7000000000000001E-2</v>
      </c>
      <c r="AC1007" s="16"/>
    </row>
    <row r="1008" spans="1:29" x14ac:dyDescent="0.25">
      <c r="A1008" s="2">
        <v>43507</v>
      </c>
      <c r="B1008" s="1">
        <v>42</v>
      </c>
      <c r="C1008" s="3">
        <v>2000</v>
      </c>
      <c r="D1008" s="10">
        <v>0.79503472222222227</v>
      </c>
      <c r="G1008">
        <v>4.0259999999999998</v>
      </c>
      <c r="H1008">
        <v>9.0589999999999993</v>
      </c>
      <c r="I1008">
        <v>73.004000000000005</v>
      </c>
      <c r="J1008">
        <v>-15.832000000000001</v>
      </c>
      <c r="K1008">
        <v>90</v>
      </c>
      <c r="L1008">
        <v>0.191</v>
      </c>
      <c r="M1008">
        <v>0.20100000000000001</v>
      </c>
      <c r="N1008">
        <v>0</v>
      </c>
      <c r="O1008">
        <v>0.625</v>
      </c>
      <c r="R1008">
        <v>12.86</v>
      </c>
      <c r="T1008">
        <f t="shared" si="98"/>
        <v>422000</v>
      </c>
      <c r="U1008">
        <v>0</v>
      </c>
      <c r="V1008">
        <f t="shared" si="99"/>
        <v>0</v>
      </c>
      <c r="W1008" t="str">
        <f t="shared" si="100"/>
        <v/>
      </c>
      <c r="X1008" t="str">
        <f t="shared" si="101"/>
        <v/>
      </c>
      <c r="AA1008" s="16">
        <f t="shared" si="102"/>
        <v>0.16</v>
      </c>
      <c r="AB1008" s="16">
        <f t="shared" si="103"/>
        <v>1.7999999999999999E-2</v>
      </c>
      <c r="AC1008" s="16"/>
    </row>
    <row r="1009" spans="1:29" x14ac:dyDescent="0.25">
      <c r="A1009" s="2">
        <v>43507</v>
      </c>
      <c r="B1009" s="1">
        <v>42</v>
      </c>
      <c r="C1009" s="3">
        <v>2100</v>
      </c>
      <c r="D1009" s="10">
        <v>0.8367013888888889</v>
      </c>
      <c r="G1009">
        <v>5.5359999999999996</v>
      </c>
      <c r="H1009">
        <v>11.071999999999999</v>
      </c>
      <c r="I1009">
        <v>75.811999999999998</v>
      </c>
      <c r="J1009">
        <v>-15.263999999999999</v>
      </c>
      <c r="K1009">
        <v>90.2</v>
      </c>
      <c r="L1009">
        <v>0.191</v>
      </c>
      <c r="M1009">
        <v>0.20100000000000001</v>
      </c>
      <c r="N1009">
        <v>0</v>
      </c>
      <c r="O1009">
        <v>0.625</v>
      </c>
      <c r="R1009">
        <v>12.75</v>
      </c>
      <c r="T1009">
        <f t="shared" si="98"/>
        <v>422100</v>
      </c>
      <c r="U1009">
        <v>0</v>
      </c>
      <c r="V1009">
        <f t="shared" si="99"/>
        <v>0</v>
      </c>
      <c r="W1009" t="str">
        <f t="shared" si="100"/>
        <v/>
      </c>
      <c r="X1009" t="str">
        <f t="shared" si="101"/>
        <v/>
      </c>
      <c r="AA1009" s="16">
        <f t="shared" si="102"/>
        <v>0.16800000000000001</v>
      </c>
      <c r="AB1009" s="16">
        <f t="shared" si="103"/>
        <v>1.7999999999999999E-2</v>
      </c>
      <c r="AC1009" s="16"/>
    </row>
    <row r="1010" spans="1:29" x14ac:dyDescent="0.25">
      <c r="A1010" s="2">
        <v>43507</v>
      </c>
      <c r="B1010" s="1">
        <v>42</v>
      </c>
      <c r="C1010" s="3">
        <v>2200</v>
      </c>
      <c r="D1010" s="10">
        <v>0.87836805555555564</v>
      </c>
      <c r="G1010">
        <v>5.5359999999999996</v>
      </c>
      <c r="H1010">
        <v>12.077999999999999</v>
      </c>
      <c r="I1010">
        <v>51.945</v>
      </c>
      <c r="J1010">
        <v>-15.506</v>
      </c>
      <c r="K1010">
        <v>90.4</v>
      </c>
      <c r="L1010">
        <v>0.191</v>
      </c>
      <c r="M1010">
        <v>0.20100000000000001</v>
      </c>
      <c r="N1010">
        <v>0</v>
      </c>
      <c r="O1010">
        <v>0.625</v>
      </c>
      <c r="R1010">
        <v>12.64</v>
      </c>
      <c r="T1010">
        <f t="shared" si="98"/>
        <v>422200</v>
      </c>
      <c r="U1010">
        <v>0</v>
      </c>
      <c r="V1010">
        <f t="shared" si="99"/>
        <v>0</v>
      </c>
      <c r="W1010" t="str">
        <f t="shared" si="100"/>
        <v/>
      </c>
      <c r="X1010" t="str">
        <f t="shared" si="101"/>
        <v/>
      </c>
      <c r="AA1010" s="16">
        <f t="shared" si="102"/>
        <v>0.16500000000000001</v>
      </c>
      <c r="AB1010" s="16">
        <f t="shared" si="103"/>
        <v>1.7999999999999999E-2</v>
      </c>
      <c r="AC1010" s="16"/>
    </row>
    <row r="1011" spans="1:29" x14ac:dyDescent="0.25">
      <c r="A1011" s="2">
        <v>43507</v>
      </c>
      <c r="B1011" s="1">
        <v>42</v>
      </c>
      <c r="C1011" s="3">
        <v>2300</v>
      </c>
      <c r="D1011" s="10">
        <v>0.92003472222222227</v>
      </c>
      <c r="G1011">
        <v>4.0259999999999998</v>
      </c>
      <c r="H1011">
        <v>8.5559999999999992</v>
      </c>
      <c r="I1011">
        <v>65.983999999999995</v>
      </c>
      <c r="J1011">
        <v>-15.183999999999999</v>
      </c>
      <c r="K1011">
        <v>90.5</v>
      </c>
      <c r="L1011">
        <v>0.191</v>
      </c>
      <c r="M1011">
        <v>0.20100000000000001</v>
      </c>
      <c r="N1011">
        <v>0</v>
      </c>
      <c r="O1011">
        <v>0.625</v>
      </c>
      <c r="R1011">
        <v>12.64</v>
      </c>
      <c r="T1011">
        <f t="shared" si="98"/>
        <v>422300</v>
      </c>
      <c r="U1011">
        <v>0</v>
      </c>
      <c r="V1011">
        <f t="shared" si="99"/>
        <v>0</v>
      </c>
      <c r="W1011" t="str">
        <f t="shared" si="100"/>
        <v/>
      </c>
      <c r="X1011" t="str">
        <f t="shared" si="101"/>
        <v/>
      </c>
      <c r="AA1011" s="16">
        <f t="shared" si="102"/>
        <v>0.17</v>
      </c>
      <c r="AB1011" s="16">
        <f t="shared" si="103"/>
        <v>1.7999999999999999E-2</v>
      </c>
      <c r="AC1011" s="16"/>
    </row>
    <row r="1012" spans="1:29" x14ac:dyDescent="0.25">
      <c r="A1012" s="2">
        <v>43507</v>
      </c>
      <c r="B1012" s="1">
        <v>42</v>
      </c>
      <c r="C1012" s="3">
        <v>2400</v>
      </c>
      <c r="D1012" s="10">
        <v>0.9617013888888889</v>
      </c>
      <c r="G1012">
        <v>3.5230000000000001</v>
      </c>
      <c r="H1012">
        <v>8.0519999999999996</v>
      </c>
      <c r="I1012">
        <v>75.811999999999998</v>
      </c>
      <c r="J1012">
        <v>-15.064</v>
      </c>
      <c r="K1012">
        <v>90.7</v>
      </c>
      <c r="L1012">
        <v>0.191</v>
      </c>
      <c r="M1012">
        <v>0.20100000000000001</v>
      </c>
      <c r="N1012">
        <v>0</v>
      </c>
      <c r="O1012">
        <v>0.625</v>
      </c>
      <c r="R1012">
        <v>12.53</v>
      </c>
      <c r="T1012">
        <f t="shared" si="98"/>
        <v>422400</v>
      </c>
      <c r="U1012">
        <v>0</v>
      </c>
      <c r="V1012">
        <f t="shared" si="99"/>
        <v>0</v>
      </c>
      <c r="W1012">
        <f t="shared" si="100"/>
        <v>0.191</v>
      </c>
      <c r="X1012">
        <f t="shared" si="101"/>
        <v>0.20100000000000001</v>
      </c>
      <c r="AA1012" s="16">
        <f t="shared" si="102"/>
        <v>0.17199999999999999</v>
      </c>
      <c r="AB1012" s="16">
        <f t="shared" si="103"/>
        <v>1.7999999999999999E-2</v>
      </c>
      <c r="AC1012" s="16"/>
    </row>
    <row r="1013" spans="1:29" x14ac:dyDescent="0.25">
      <c r="A1013" s="2">
        <v>43508</v>
      </c>
      <c r="B1013" s="1">
        <v>43</v>
      </c>
      <c r="C1013" s="3">
        <v>100</v>
      </c>
      <c r="D1013" s="10">
        <v>3.3680555555555551E-3</v>
      </c>
      <c r="G1013">
        <v>3.5230000000000001</v>
      </c>
      <c r="H1013">
        <v>8.0519999999999996</v>
      </c>
      <c r="I1013">
        <v>75.811999999999998</v>
      </c>
      <c r="J1013">
        <v>-14.865</v>
      </c>
      <c r="K1013">
        <v>90.8</v>
      </c>
      <c r="L1013">
        <v>0.191</v>
      </c>
      <c r="M1013">
        <v>0.20100000000000001</v>
      </c>
      <c r="N1013">
        <v>0</v>
      </c>
      <c r="O1013">
        <v>0.625</v>
      </c>
      <c r="R1013">
        <v>12.53</v>
      </c>
      <c r="T1013">
        <f t="shared" si="98"/>
        <v>430100</v>
      </c>
      <c r="U1013">
        <v>0</v>
      </c>
      <c r="V1013">
        <f t="shared" si="99"/>
        <v>0</v>
      </c>
      <c r="W1013" t="str">
        <f t="shared" si="100"/>
        <v/>
      </c>
      <c r="X1013" t="str">
        <f t="shared" si="101"/>
        <v/>
      </c>
      <c r="AA1013" s="16">
        <f t="shared" si="102"/>
        <v>0.17499999999999999</v>
      </c>
      <c r="AB1013" s="16">
        <f t="shared" si="103"/>
        <v>1.7999999999999999E-2</v>
      </c>
      <c r="AC1013" s="16"/>
    </row>
    <row r="1014" spans="1:29" x14ac:dyDescent="0.25">
      <c r="A1014" s="2">
        <v>43508</v>
      </c>
      <c r="B1014" s="1">
        <v>43</v>
      </c>
      <c r="C1014" s="3">
        <v>200</v>
      </c>
      <c r="D1014" s="10">
        <v>4.5034722222222219E-2</v>
      </c>
      <c r="G1014">
        <v>3.5230000000000001</v>
      </c>
      <c r="H1014">
        <v>8.0519999999999996</v>
      </c>
      <c r="I1014">
        <v>75.811999999999998</v>
      </c>
      <c r="J1014">
        <v>-14.471</v>
      </c>
      <c r="K1014">
        <v>91.1</v>
      </c>
      <c r="L1014">
        <v>0.191</v>
      </c>
      <c r="M1014">
        <v>0.20100000000000001</v>
      </c>
      <c r="N1014">
        <v>0</v>
      </c>
      <c r="O1014">
        <v>0.625</v>
      </c>
      <c r="R1014">
        <v>12.43</v>
      </c>
      <c r="T1014">
        <f t="shared" si="98"/>
        <v>430200</v>
      </c>
      <c r="U1014">
        <v>0</v>
      </c>
      <c r="V1014">
        <f t="shared" si="99"/>
        <v>0</v>
      </c>
      <c r="W1014" t="str">
        <f t="shared" si="100"/>
        <v/>
      </c>
      <c r="X1014" t="str">
        <f t="shared" si="101"/>
        <v/>
      </c>
      <c r="AA1014" s="16">
        <f t="shared" si="102"/>
        <v>0.18099999999999999</v>
      </c>
      <c r="AB1014" s="16">
        <f t="shared" si="103"/>
        <v>1.7999999999999999E-2</v>
      </c>
      <c r="AC1014" s="16"/>
    </row>
    <row r="1015" spans="1:29" x14ac:dyDescent="0.25">
      <c r="A1015" s="2">
        <v>43508</v>
      </c>
      <c r="B1015" s="1">
        <v>43</v>
      </c>
      <c r="C1015" s="3">
        <v>300</v>
      </c>
      <c r="D1015" s="10">
        <v>8.6701388888888897E-2</v>
      </c>
      <c r="G1015">
        <v>3.5230000000000001</v>
      </c>
      <c r="H1015">
        <v>7.0460000000000003</v>
      </c>
      <c r="I1015">
        <v>53.348999999999997</v>
      </c>
      <c r="J1015">
        <v>-14.548999999999999</v>
      </c>
      <c r="K1015">
        <v>91</v>
      </c>
      <c r="L1015">
        <v>0.191</v>
      </c>
      <c r="M1015">
        <v>0.20100000000000001</v>
      </c>
      <c r="N1015">
        <v>0</v>
      </c>
      <c r="O1015">
        <v>0.625</v>
      </c>
      <c r="R1015">
        <v>12.43</v>
      </c>
      <c r="T1015">
        <f t="shared" si="98"/>
        <v>430300</v>
      </c>
      <c r="U1015">
        <v>0</v>
      </c>
      <c r="V1015">
        <f t="shared" si="99"/>
        <v>0</v>
      </c>
      <c r="W1015" t="str">
        <f t="shared" si="100"/>
        <v/>
      </c>
      <c r="X1015" t="str">
        <f t="shared" si="101"/>
        <v/>
      </c>
      <c r="AA1015" s="16">
        <f t="shared" si="102"/>
        <v>0.18</v>
      </c>
      <c r="AB1015" s="16">
        <f t="shared" si="103"/>
        <v>1.7999999999999999E-2</v>
      </c>
      <c r="AC1015" s="16"/>
    </row>
    <row r="1016" spans="1:29" x14ac:dyDescent="0.25">
      <c r="A1016" s="2">
        <v>43508</v>
      </c>
      <c r="B1016" s="1">
        <v>43</v>
      </c>
      <c r="C1016" s="3">
        <v>400</v>
      </c>
      <c r="D1016" s="10">
        <v>0.12836805555555555</v>
      </c>
      <c r="G1016">
        <v>2.516</v>
      </c>
      <c r="H1016">
        <v>6.0389999999999997</v>
      </c>
      <c r="I1016">
        <v>57.561</v>
      </c>
      <c r="J1016">
        <v>-14.042</v>
      </c>
      <c r="K1016">
        <v>91.3</v>
      </c>
      <c r="L1016">
        <v>0.191</v>
      </c>
      <c r="M1016">
        <v>0.20100000000000001</v>
      </c>
      <c r="N1016">
        <v>0</v>
      </c>
      <c r="O1016">
        <v>0.625</v>
      </c>
      <c r="R1016">
        <v>12.43</v>
      </c>
      <c r="T1016">
        <f t="shared" si="98"/>
        <v>430400</v>
      </c>
      <c r="U1016">
        <v>0</v>
      </c>
      <c r="V1016">
        <f t="shared" si="99"/>
        <v>0</v>
      </c>
      <c r="W1016" t="str">
        <f t="shared" si="100"/>
        <v/>
      </c>
      <c r="X1016" t="str">
        <f t="shared" si="101"/>
        <v/>
      </c>
      <c r="AA1016" s="16">
        <f t="shared" si="102"/>
        <v>0.188</v>
      </c>
      <c r="AB1016" s="16">
        <f t="shared" si="103"/>
        <v>1.7999999999999999E-2</v>
      </c>
      <c r="AC1016" s="16"/>
    </row>
    <row r="1017" spans="1:29" x14ac:dyDescent="0.25">
      <c r="A1017" s="2">
        <v>43508</v>
      </c>
      <c r="B1017" s="1">
        <v>43</v>
      </c>
      <c r="C1017" s="3">
        <v>500</v>
      </c>
      <c r="D1017" s="10">
        <v>0.17003472222222224</v>
      </c>
      <c r="G1017">
        <v>1.51</v>
      </c>
      <c r="H1017">
        <v>5.0330000000000004</v>
      </c>
      <c r="I1017">
        <v>53.348999999999997</v>
      </c>
      <c r="J1017">
        <v>-13.657</v>
      </c>
      <c r="K1017">
        <v>91.6</v>
      </c>
      <c r="L1017">
        <v>0.191</v>
      </c>
      <c r="M1017">
        <v>0.20100000000000001</v>
      </c>
      <c r="N1017">
        <v>0</v>
      </c>
      <c r="O1017">
        <v>0.625</v>
      </c>
      <c r="R1017">
        <v>12.43</v>
      </c>
      <c r="T1017">
        <f t="shared" si="98"/>
        <v>430500</v>
      </c>
      <c r="U1017">
        <v>0</v>
      </c>
      <c r="V1017">
        <f t="shared" si="99"/>
        <v>0</v>
      </c>
      <c r="W1017" t="str">
        <f t="shared" si="100"/>
        <v/>
      </c>
      <c r="X1017" t="str">
        <f t="shared" si="101"/>
        <v/>
      </c>
      <c r="AA1017" s="16">
        <f t="shared" si="102"/>
        <v>0.19500000000000001</v>
      </c>
      <c r="AB1017" s="16">
        <f t="shared" si="103"/>
        <v>1.7999999999999999E-2</v>
      </c>
      <c r="AC1017" s="16"/>
    </row>
    <row r="1018" spans="1:29" x14ac:dyDescent="0.25">
      <c r="A1018" s="2">
        <v>43508</v>
      </c>
      <c r="B1018" s="1">
        <v>43</v>
      </c>
      <c r="C1018" s="3">
        <v>600</v>
      </c>
      <c r="D1018" s="10">
        <v>0.2117013888888889</v>
      </c>
      <c r="G1018">
        <v>0</v>
      </c>
      <c r="H1018">
        <v>2.516</v>
      </c>
      <c r="I1018">
        <v>101.08199999999999</v>
      </c>
      <c r="J1018">
        <v>-13.125999999999999</v>
      </c>
      <c r="K1018">
        <v>92.1</v>
      </c>
      <c r="L1018">
        <v>0.191</v>
      </c>
      <c r="M1018">
        <v>0.20100000000000001</v>
      </c>
      <c r="N1018">
        <v>0</v>
      </c>
      <c r="O1018">
        <v>0.625</v>
      </c>
      <c r="R1018">
        <v>12.43</v>
      </c>
      <c r="T1018">
        <f t="shared" si="98"/>
        <v>430600</v>
      </c>
      <c r="U1018">
        <v>0</v>
      </c>
      <c r="V1018">
        <f t="shared" si="99"/>
        <v>0</v>
      </c>
      <c r="W1018" t="str">
        <f t="shared" si="100"/>
        <v/>
      </c>
      <c r="X1018" t="str">
        <f t="shared" si="101"/>
        <v/>
      </c>
      <c r="AA1018" s="16">
        <f t="shared" si="102"/>
        <v>0.20499999999999999</v>
      </c>
      <c r="AB1018" s="16">
        <f t="shared" si="103"/>
        <v>1.7999999999999999E-2</v>
      </c>
      <c r="AC1018" s="16"/>
    </row>
    <row r="1019" spans="1:29" x14ac:dyDescent="0.25">
      <c r="A1019" s="2">
        <v>43508</v>
      </c>
      <c r="B1019" s="1">
        <v>43</v>
      </c>
      <c r="C1019" s="3">
        <v>700</v>
      </c>
      <c r="D1019" s="10">
        <v>0.25336805555555558</v>
      </c>
      <c r="G1019">
        <v>1.0069999999999999</v>
      </c>
      <c r="H1019">
        <v>4.5289999999999999</v>
      </c>
      <c r="I1019">
        <v>22.463000000000001</v>
      </c>
      <c r="J1019">
        <v>-13.201000000000001</v>
      </c>
      <c r="K1019">
        <v>92.1</v>
      </c>
      <c r="L1019">
        <v>0.191</v>
      </c>
      <c r="M1019">
        <v>0.20100000000000001</v>
      </c>
      <c r="N1019">
        <v>0</v>
      </c>
      <c r="O1019">
        <v>0.625</v>
      </c>
      <c r="R1019">
        <v>12.43</v>
      </c>
      <c r="T1019">
        <f t="shared" si="98"/>
        <v>430700</v>
      </c>
      <c r="U1019">
        <v>0</v>
      </c>
      <c r="V1019">
        <f t="shared" si="99"/>
        <v>0</v>
      </c>
      <c r="W1019" t="str">
        <f t="shared" si="100"/>
        <v/>
      </c>
      <c r="X1019" t="str">
        <f t="shared" si="101"/>
        <v/>
      </c>
      <c r="AA1019" s="16">
        <f t="shared" si="102"/>
        <v>0.20300000000000001</v>
      </c>
      <c r="AB1019" s="16">
        <f t="shared" si="103"/>
        <v>1.7000000000000001E-2</v>
      </c>
      <c r="AC1019" s="16"/>
    </row>
    <row r="1020" spans="1:29" x14ac:dyDescent="0.25">
      <c r="A1020" s="2">
        <v>43508</v>
      </c>
      <c r="B1020" s="1">
        <v>43</v>
      </c>
      <c r="C1020" s="3">
        <v>800</v>
      </c>
      <c r="D1020" s="10">
        <v>0.29503472222222221</v>
      </c>
      <c r="G1020">
        <v>2.0129999999999999</v>
      </c>
      <c r="H1020">
        <v>4.5289999999999999</v>
      </c>
      <c r="I1020">
        <v>36.502000000000002</v>
      </c>
      <c r="J1020">
        <v>-13.163</v>
      </c>
      <c r="K1020">
        <v>92.2</v>
      </c>
      <c r="L1020">
        <v>0.191</v>
      </c>
      <c r="M1020">
        <v>0.20100000000000001</v>
      </c>
      <c r="N1020">
        <v>0</v>
      </c>
      <c r="O1020">
        <v>0.625</v>
      </c>
      <c r="R1020">
        <v>12.43</v>
      </c>
      <c r="T1020">
        <f t="shared" si="98"/>
        <v>430800</v>
      </c>
      <c r="U1020">
        <v>24.3</v>
      </c>
      <c r="V1020">
        <f t="shared" si="99"/>
        <v>0</v>
      </c>
      <c r="W1020" t="str">
        <f t="shared" si="100"/>
        <v/>
      </c>
      <c r="X1020" t="str">
        <f t="shared" si="101"/>
        <v/>
      </c>
      <c r="AA1020" s="16">
        <f t="shared" si="102"/>
        <v>0.20399999999999999</v>
      </c>
      <c r="AB1020" s="16">
        <f t="shared" si="103"/>
        <v>1.7000000000000001E-2</v>
      </c>
      <c r="AC1020" s="16"/>
    </row>
    <row r="1021" spans="1:29" x14ac:dyDescent="0.25">
      <c r="A1021" s="2">
        <v>43508</v>
      </c>
      <c r="B1021" s="1">
        <v>43</v>
      </c>
      <c r="C1021" s="3">
        <v>900</v>
      </c>
      <c r="D1021" s="10">
        <v>0.33670138888888884</v>
      </c>
      <c r="G1021">
        <v>3.5230000000000001</v>
      </c>
      <c r="H1021">
        <v>6.0389999999999997</v>
      </c>
      <c r="I1021">
        <v>32.29</v>
      </c>
      <c r="J1021">
        <v>-13.276999999999999</v>
      </c>
      <c r="K1021">
        <v>92</v>
      </c>
      <c r="L1021">
        <v>0.191</v>
      </c>
      <c r="M1021">
        <v>0.20100000000000001</v>
      </c>
      <c r="N1021">
        <v>0</v>
      </c>
      <c r="O1021">
        <v>33.125</v>
      </c>
      <c r="R1021">
        <v>12.64</v>
      </c>
      <c r="T1021">
        <f t="shared" si="98"/>
        <v>430900</v>
      </c>
      <c r="U1021">
        <v>157</v>
      </c>
      <c r="V1021">
        <f t="shared" si="99"/>
        <v>33.1</v>
      </c>
      <c r="W1021" t="str">
        <f t="shared" si="100"/>
        <v/>
      </c>
      <c r="X1021" t="str">
        <f t="shared" si="101"/>
        <v/>
      </c>
      <c r="AA1021" s="16">
        <f t="shared" si="102"/>
        <v>0.20200000000000001</v>
      </c>
      <c r="AB1021" s="16">
        <f t="shared" si="103"/>
        <v>1.7999999999999999E-2</v>
      </c>
      <c r="AC1021" s="16"/>
    </row>
    <row r="1022" spans="1:29" x14ac:dyDescent="0.25">
      <c r="A1022" s="2">
        <v>43508</v>
      </c>
      <c r="B1022" s="1">
        <v>43</v>
      </c>
      <c r="C1022" s="3">
        <v>1000</v>
      </c>
      <c r="D1022" s="10">
        <v>0.37836805555555553</v>
      </c>
      <c r="G1022">
        <v>4.0259999999999998</v>
      </c>
      <c r="H1022">
        <v>6.5430000000000001</v>
      </c>
      <c r="I1022">
        <v>37.905999999999999</v>
      </c>
      <c r="J1022">
        <v>-12.602</v>
      </c>
      <c r="K1022">
        <v>92</v>
      </c>
      <c r="L1022">
        <v>0.191</v>
      </c>
      <c r="M1022">
        <v>0.20100000000000001</v>
      </c>
      <c r="N1022">
        <v>0</v>
      </c>
      <c r="O1022">
        <v>73.125</v>
      </c>
      <c r="R1022">
        <v>13.5</v>
      </c>
      <c r="T1022">
        <f t="shared" si="98"/>
        <v>431000</v>
      </c>
      <c r="U1022">
        <v>297.2</v>
      </c>
      <c r="V1022">
        <f t="shared" si="99"/>
        <v>73.099999999999994</v>
      </c>
      <c r="W1022" t="str">
        <f t="shared" si="100"/>
        <v/>
      </c>
      <c r="X1022" t="str">
        <f t="shared" si="101"/>
        <v/>
      </c>
      <c r="AA1022" s="16">
        <f t="shared" si="102"/>
        <v>0.21299999999999999</v>
      </c>
      <c r="AB1022" s="16">
        <f t="shared" si="103"/>
        <v>1.9E-2</v>
      </c>
      <c r="AC1022" s="16"/>
    </row>
    <row r="1023" spans="1:29" x14ac:dyDescent="0.25">
      <c r="A1023" s="2">
        <v>43508</v>
      </c>
      <c r="B1023" s="1">
        <v>43</v>
      </c>
      <c r="C1023" s="3">
        <v>1100</v>
      </c>
      <c r="D1023" s="10">
        <v>0.42003472222222221</v>
      </c>
      <c r="G1023">
        <v>3.5230000000000001</v>
      </c>
      <c r="H1023">
        <v>6.5430000000000001</v>
      </c>
      <c r="I1023">
        <v>40.713999999999999</v>
      </c>
      <c r="J1023">
        <v>-12.528</v>
      </c>
      <c r="K1023">
        <v>92</v>
      </c>
      <c r="L1023">
        <v>0.191</v>
      </c>
      <c r="M1023">
        <v>0.20100000000000001</v>
      </c>
      <c r="N1023">
        <v>0</v>
      </c>
      <c r="O1023">
        <v>145.625</v>
      </c>
      <c r="R1023">
        <v>13.93</v>
      </c>
      <c r="T1023">
        <f t="shared" si="98"/>
        <v>431100</v>
      </c>
      <c r="U1023">
        <v>403.2</v>
      </c>
      <c r="V1023">
        <f t="shared" si="99"/>
        <v>145.6</v>
      </c>
      <c r="W1023" t="str">
        <f t="shared" si="100"/>
        <v/>
      </c>
      <c r="X1023" t="str">
        <f t="shared" si="101"/>
        <v/>
      </c>
      <c r="AA1023" s="16">
        <f t="shared" si="102"/>
        <v>0.214</v>
      </c>
      <c r="AB1023" s="16">
        <f t="shared" si="103"/>
        <v>1.9E-2</v>
      </c>
      <c r="AC1023" s="16"/>
    </row>
    <row r="1024" spans="1:29" x14ac:dyDescent="0.25">
      <c r="A1024" s="2">
        <v>43508</v>
      </c>
      <c r="B1024" s="1">
        <v>43</v>
      </c>
      <c r="C1024" s="3">
        <v>1200</v>
      </c>
      <c r="D1024" s="10">
        <v>0.46170138888888884</v>
      </c>
      <c r="G1024">
        <v>3.5230000000000001</v>
      </c>
      <c r="H1024">
        <v>6.0389999999999997</v>
      </c>
      <c r="I1024">
        <v>42.118000000000002</v>
      </c>
      <c r="J1024">
        <v>-12.196</v>
      </c>
      <c r="K1024">
        <v>92</v>
      </c>
      <c r="L1024">
        <v>0.191</v>
      </c>
      <c r="M1024">
        <v>0.20100000000000001</v>
      </c>
      <c r="N1024">
        <v>0</v>
      </c>
      <c r="O1024">
        <v>215.625</v>
      </c>
      <c r="R1024">
        <v>13.93</v>
      </c>
      <c r="T1024">
        <f t="shared" si="98"/>
        <v>431200</v>
      </c>
      <c r="U1024">
        <v>461.7</v>
      </c>
      <c r="V1024">
        <f t="shared" si="99"/>
        <v>215.6</v>
      </c>
      <c r="W1024" t="str">
        <f t="shared" si="100"/>
        <v/>
      </c>
      <c r="X1024" t="str">
        <f t="shared" si="101"/>
        <v/>
      </c>
      <c r="AA1024" s="16">
        <f t="shared" si="102"/>
        <v>0.22</v>
      </c>
      <c r="AB1024" s="16">
        <f t="shared" si="103"/>
        <v>1.9E-2</v>
      </c>
      <c r="AC1024" s="16"/>
    </row>
    <row r="1025" spans="1:29" x14ac:dyDescent="0.25">
      <c r="A1025" s="2">
        <v>43508</v>
      </c>
      <c r="B1025" s="1">
        <v>43</v>
      </c>
      <c r="C1025" s="3">
        <v>1300</v>
      </c>
      <c r="D1025" s="10">
        <v>0.50336805555555553</v>
      </c>
      <c r="G1025">
        <v>3.5230000000000001</v>
      </c>
      <c r="H1025">
        <v>6.0389999999999997</v>
      </c>
      <c r="I1025">
        <v>46.329000000000001</v>
      </c>
      <c r="J1025">
        <v>-12.048999999999999</v>
      </c>
      <c r="K1025">
        <v>92</v>
      </c>
      <c r="L1025">
        <v>0.191</v>
      </c>
      <c r="M1025">
        <v>0.20100000000000001</v>
      </c>
      <c r="N1025">
        <v>0</v>
      </c>
      <c r="O1025">
        <v>203.125</v>
      </c>
      <c r="R1025">
        <v>13.39</v>
      </c>
      <c r="T1025">
        <f t="shared" si="98"/>
        <v>431300</v>
      </c>
      <c r="U1025">
        <v>466.8</v>
      </c>
      <c r="V1025">
        <f t="shared" si="99"/>
        <v>203.1</v>
      </c>
      <c r="W1025" t="str">
        <f t="shared" si="100"/>
        <v/>
      </c>
      <c r="X1025" t="str">
        <f t="shared" si="101"/>
        <v/>
      </c>
      <c r="AA1025" s="16">
        <f t="shared" si="102"/>
        <v>0.223</v>
      </c>
      <c r="AB1025" s="16">
        <f t="shared" si="103"/>
        <v>1.9E-2</v>
      </c>
      <c r="AC1025" s="16"/>
    </row>
    <row r="1026" spans="1:29" x14ac:dyDescent="0.25">
      <c r="A1026" s="2">
        <v>43508</v>
      </c>
      <c r="B1026" s="1">
        <v>43</v>
      </c>
      <c r="C1026" s="3">
        <v>1400</v>
      </c>
      <c r="D1026" s="10">
        <v>0.54503472222222216</v>
      </c>
      <c r="G1026">
        <v>3.02</v>
      </c>
      <c r="H1026">
        <v>6.0389999999999997</v>
      </c>
      <c r="I1026">
        <v>47.732999999999997</v>
      </c>
      <c r="J1026">
        <v>-11.794</v>
      </c>
      <c r="K1026">
        <v>92</v>
      </c>
      <c r="L1026">
        <v>0.191</v>
      </c>
      <c r="M1026">
        <v>0.20100000000000001</v>
      </c>
      <c r="N1026">
        <v>0</v>
      </c>
      <c r="O1026">
        <v>204.375</v>
      </c>
      <c r="R1026">
        <v>13.93</v>
      </c>
      <c r="T1026">
        <f t="shared" si="98"/>
        <v>431400</v>
      </c>
      <c r="U1026">
        <v>417.8</v>
      </c>
      <c r="V1026">
        <f t="shared" si="99"/>
        <v>204.4</v>
      </c>
      <c r="W1026" t="str">
        <f t="shared" si="100"/>
        <v/>
      </c>
      <c r="X1026" t="str">
        <f t="shared" si="101"/>
        <v/>
      </c>
      <c r="AA1026" s="16">
        <f t="shared" si="102"/>
        <v>0.22800000000000001</v>
      </c>
      <c r="AB1026" s="16">
        <f t="shared" si="103"/>
        <v>0.02</v>
      </c>
      <c r="AC1026" s="16"/>
    </row>
    <row r="1027" spans="1:29" x14ac:dyDescent="0.25">
      <c r="A1027" s="2">
        <v>43508</v>
      </c>
      <c r="B1027" s="1">
        <v>43</v>
      </c>
      <c r="C1027" s="3">
        <v>1500</v>
      </c>
      <c r="D1027" s="10">
        <v>0.5867013888888889</v>
      </c>
      <c r="G1027">
        <v>3.5230000000000001</v>
      </c>
      <c r="H1027">
        <v>6.0389999999999997</v>
      </c>
      <c r="I1027">
        <v>47.732999999999997</v>
      </c>
      <c r="J1027">
        <v>-11.686</v>
      </c>
      <c r="K1027">
        <v>92.5</v>
      </c>
      <c r="L1027">
        <v>0.191</v>
      </c>
      <c r="M1027">
        <v>0.20100000000000001</v>
      </c>
      <c r="N1027">
        <v>0</v>
      </c>
      <c r="O1027">
        <v>85.625</v>
      </c>
      <c r="R1027">
        <v>13.39</v>
      </c>
      <c r="T1027">
        <f t="shared" si="98"/>
        <v>431500</v>
      </c>
      <c r="U1027">
        <v>319.7</v>
      </c>
      <c r="V1027">
        <f t="shared" si="99"/>
        <v>85.6</v>
      </c>
      <c r="W1027" t="str">
        <f t="shared" si="100"/>
        <v/>
      </c>
      <c r="X1027" t="str">
        <f t="shared" si="101"/>
        <v/>
      </c>
      <c r="AA1027" s="16">
        <f t="shared" si="102"/>
        <v>0.23100000000000001</v>
      </c>
      <c r="AB1027" s="16">
        <f t="shared" si="103"/>
        <v>1.9E-2</v>
      </c>
      <c r="AC1027" s="16"/>
    </row>
    <row r="1028" spans="1:29" x14ac:dyDescent="0.25">
      <c r="A1028" s="2">
        <v>43508</v>
      </c>
      <c r="B1028" s="1">
        <v>43</v>
      </c>
      <c r="C1028" s="3">
        <v>1600</v>
      </c>
      <c r="D1028" s="10">
        <v>0.62836805555555553</v>
      </c>
      <c r="G1028">
        <v>2.516</v>
      </c>
      <c r="H1028">
        <v>4.5289999999999999</v>
      </c>
      <c r="I1028">
        <v>51.945</v>
      </c>
      <c r="J1028">
        <v>-11.722</v>
      </c>
      <c r="K1028">
        <v>92.8</v>
      </c>
      <c r="L1028">
        <v>0.191</v>
      </c>
      <c r="M1028">
        <v>0.20100000000000001</v>
      </c>
      <c r="N1028">
        <v>0</v>
      </c>
      <c r="O1028">
        <v>65.625</v>
      </c>
      <c r="R1028">
        <v>13.39</v>
      </c>
      <c r="T1028">
        <f t="shared" si="98"/>
        <v>431600</v>
      </c>
      <c r="U1028">
        <v>184.7</v>
      </c>
      <c r="V1028">
        <f t="shared" si="99"/>
        <v>65.599999999999994</v>
      </c>
      <c r="W1028" t="str">
        <f t="shared" si="100"/>
        <v/>
      </c>
      <c r="X1028" t="str">
        <f t="shared" si="101"/>
        <v/>
      </c>
      <c r="AA1028" s="16">
        <f t="shared" si="102"/>
        <v>0.23100000000000001</v>
      </c>
      <c r="AB1028" s="16">
        <f t="shared" si="103"/>
        <v>1.7999999999999999E-2</v>
      </c>
      <c r="AC1028" s="16"/>
    </row>
    <row r="1029" spans="1:29" x14ac:dyDescent="0.25">
      <c r="A1029" s="2">
        <v>43508</v>
      </c>
      <c r="B1029" s="1">
        <v>43</v>
      </c>
      <c r="C1029" s="3">
        <v>1700</v>
      </c>
      <c r="D1029" s="10">
        <v>0.67003472222222227</v>
      </c>
      <c r="G1029">
        <v>1.51</v>
      </c>
      <c r="H1029">
        <v>3.5230000000000001</v>
      </c>
      <c r="I1029">
        <v>58.965000000000003</v>
      </c>
      <c r="J1029">
        <v>-11.29</v>
      </c>
      <c r="K1029">
        <v>93</v>
      </c>
      <c r="L1029">
        <v>0.191</v>
      </c>
      <c r="M1029">
        <v>0.20100000000000001</v>
      </c>
      <c r="N1029">
        <v>0</v>
      </c>
      <c r="O1029">
        <v>33.125</v>
      </c>
      <c r="R1029">
        <v>13.28</v>
      </c>
      <c r="T1029">
        <f t="shared" ref="T1029:T1092" si="104">B1029*10000+C1029</f>
        <v>431700</v>
      </c>
      <c r="U1029">
        <v>42.5</v>
      </c>
      <c r="V1029">
        <f t="shared" ref="V1029:V1092" si="105">IF(O1029&lt;1,0,ROUND(O1029,1))</f>
        <v>33.1</v>
      </c>
      <c r="W1029" t="str">
        <f t="shared" ref="W1029:W1092" si="106">IF(C1029=2400,ROUND(L1029,3),"")</f>
        <v/>
      </c>
      <c r="X1029" t="str">
        <f t="shared" ref="X1029:X1092" si="107">IF(C1029=2400,ROUND(M1029,3),"")</f>
        <v/>
      </c>
      <c r="AA1029" s="16">
        <f t="shared" ref="AA1029:AA1092" si="108">ROUND((0.6105*(EXP((17.273*J1029)/(J1029+237.3))))*K1029/100,3)</f>
        <v>0.24</v>
      </c>
      <c r="AB1029" s="16">
        <f t="shared" ref="AB1029:AB1092" si="109">ROUND(AA1029/K1029*(100-K1029),3)</f>
        <v>1.7999999999999999E-2</v>
      </c>
      <c r="AC1029" s="16"/>
    </row>
    <row r="1030" spans="1:29" x14ac:dyDescent="0.25">
      <c r="A1030" s="2">
        <v>43508</v>
      </c>
      <c r="B1030" s="1">
        <v>43</v>
      </c>
      <c r="C1030" s="3">
        <v>1800</v>
      </c>
      <c r="D1030" s="10">
        <v>0.7117013888888889</v>
      </c>
      <c r="G1030">
        <v>0.503</v>
      </c>
      <c r="H1030">
        <v>2.516</v>
      </c>
      <c r="I1030">
        <v>63.176000000000002</v>
      </c>
      <c r="J1030">
        <v>-11.976000000000001</v>
      </c>
      <c r="K1030">
        <v>93.2</v>
      </c>
      <c r="L1030">
        <v>0.191</v>
      </c>
      <c r="M1030">
        <v>0.20100000000000001</v>
      </c>
      <c r="N1030">
        <v>0</v>
      </c>
      <c r="O1030">
        <v>0.625</v>
      </c>
      <c r="R1030">
        <v>13.07</v>
      </c>
      <c r="T1030">
        <f t="shared" si="104"/>
        <v>431800</v>
      </c>
      <c r="U1030">
        <v>0</v>
      </c>
      <c r="V1030">
        <f t="shared" si="105"/>
        <v>0</v>
      </c>
      <c r="W1030" t="str">
        <f t="shared" si="106"/>
        <v/>
      </c>
      <c r="X1030" t="str">
        <f t="shared" si="107"/>
        <v/>
      </c>
      <c r="AA1030" s="16">
        <f t="shared" si="108"/>
        <v>0.22700000000000001</v>
      </c>
      <c r="AB1030" s="16">
        <f t="shared" si="109"/>
        <v>1.7000000000000001E-2</v>
      </c>
      <c r="AC1030" s="16"/>
    </row>
    <row r="1031" spans="1:29" x14ac:dyDescent="0.25">
      <c r="A1031" s="2">
        <v>43508</v>
      </c>
      <c r="B1031" s="1">
        <v>43</v>
      </c>
      <c r="C1031" s="3">
        <v>1900</v>
      </c>
      <c r="D1031" s="10">
        <v>0.75336805555555564</v>
      </c>
      <c r="G1031">
        <v>0</v>
      </c>
      <c r="H1031">
        <v>2.516</v>
      </c>
      <c r="I1031">
        <v>211.99199999999999</v>
      </c>
      <c r="J1031">
        <v>-13.125999999999999</v>
      </c>
      <c r="K1031">
        <v>92.9</v>
      </c>
      <c r="L1031">
        <v>0.191</v>
      </c>
      <c r="M1031">
        <v>0.20100000000000001</v>
      </c>
      <c r="N1031">
        <v>0</v>
      </c>
      <c r="O1031">
        <v>0.625</v>
      </c>
      <c r="R1031">
        <v>12.96</v>
      </c>
      <c r="T1031">
        <f t="shared" si="104"/>
        <v>431900</v>
      </c>
      <c r="U1031">
        <v>0</v>
      </c>
      <c r="V1031">
        <f t="shared" si="105"/>
        <v>0</v>
      </c>
      <c r="W1031" t="str">
        <f t="shared" si="106"/>
        <v/>
      </c>
      <c r="X1031" t="str">
        <f t="shared" si="107"/>
        <v/>
      </c>
      <c r="AA1031" s="16">
        <f t="shared" si="108"/>
        <v>0.20599999999999999</v>
      </c>
      <c r="AB1031" s="16">
        <f t="shared" si="109"/>
        <v>1.6E-2</v>
      </c>
      <c r="AC1031" s="16"/>
    </row>
    <row r="1032" spans="1:29" x14ac:dyDescent="0.25">
      <c r="A1032" s="2">
        <v>43508</v>
      </c>
      <c r="B1032" s="1">
        <v>43</v>
      </c>
      <c r="C1032" s="3">
        <v>2000</v>
      </c>
      <c r="D1032" s="10">
        <v>0.79503472222222227</v>
      </c>
      <c r="G1032">
        <v>1.51</v>
      </c>
      <c r="H1032">
        <v>4.0259999999999998</v>
      </c>
      <c r="I1032">
        <v>242.87799999999999</v>
      </c>
      <c r="J1032">
        <v>-11.976000000000001</v>
      </c>
      <c r="K1032">
        <v>92.9</v>
      </c>
      <c r="L1032">
        <v>0.191</v>
      </c>
      <c r="M1032">
        <v>0.20100000000000001</v>
      </c>
      <c r="N1032">
        <v>0</v>
      </c>
      <c r="O1032">
        <v>0.625</v>
      </c>
      <c r="R1032">
        <v>12.86</v>
      </c>
      <c r="T1032">
        <f t="shared" si="104"/>
        <v>432000</v>
      </c>
      <c r="U1032">
        <v>0</v>
      </c>
      <c r="V1032">
        <f t="shared" si="105"/>
        <v>0</v>
      </c>
      <c r="W1032" t="str">
        <f t="shared" si="106"/>
        <v/>
      </c>
      <c r="X1032" t="str">
        <f t="shared" si="107"/>
        <v/>
      </c>
      <c r="AA1032" s="16">
        <f t="shared" si="108"/>
        <v>0.22600000000000001</v>
      </c>
      <c r="AB1032" s="16">
        <f t="shared" si="109"/>
        <v>1.7000000000000001E-2</v>
      </c>
      <c r="AC1032" s="16"/>
    </row>
    <row r="1033" spans="1:29" x14ac:dyDescent="0.25">
      <c r="A1033" s="2">
        <v>43508</v>
      </c>
      <c r="B1033" s="1">
        <v>43</v>
      </c>
      <c r="C1033" s="3">
        <v>2100</v>
      </c>
      <c r="D1033" s="10">
        <v>0.8367013888888889</v>
      </c>
      <c r="G1033">
        <v>1.51</v>
      </c>
      <c r="H1033">
        <v>4.0259999999999998</v>
      </c>
      <c r="I1033">
        <v>242.87799999999999</v>
      </c>
      <c r="J1033">
        <v>-13.239000000000001</v>
      </c>
      <c r="K1033">
        <v>92.9</v>
      </c>
      <c r="L1033">
        <v>0.191</v>
      </c>
      <c r="M1033">
        <v>0.20100000000000001</v>
      </c>
      <c r="N1033">
        <v>0</v>
      </c>
      <c r="O1033">
        <v>0.625</v>
      </c>
      <c r="R1033">
        <v>12.75</v>
      </c>
      <c r="T1033">
        <f t="shared" si="104"/>
        <v>432100</v>
      </c>
      <c r="U1033">
        <v>0</v>
      </c>
      <c r="V1033">
        <f t="shared" si="105"/>
        <v>0</v>
      </c>
      <c r="W1033" t="str">
        <f t="shared" si="106"/>
        <v/>
      </c>
      <c r="X1033" t="str">
        <f t="shared" si="107"/>
        <v/>
      </c>
      <c r="AA1033" s="16">
        <f t="shared" si="108"/>
        <v>0.20399999999999999</v>
      </c>
      <c r="AB1033" s="16">
        <f t="shared" si="109"/>
        <v>1.6E-2</v>
      </c>
      <c r="AC1033" s="16"/>
    </row>
    <row r="1034" spans="1:29" x14ac:dyDescent="0.25">
      <c r="A1034" s="2">
        <v>43508</v>
      </c>
      <c r="B1034" s="1">
        <v>43</v>
      </c>
      <c r="C1034" s="3">
        <v>2200</v>
      </c>
      <c r="D1034" s="10">
        <v>0.87836805555555564</v>
      </c>
      <c r="G1034">
        <v>0</v>
      </c>
      <c r="H1034">
        <v>2.0129999999999999</v>
      </c>
      <c r="I1034">
        <v>258.322</v>
      </c>
      <c r="J1034">
        <v>-13.087999999999999</v>
      </c>
      <c r="K1034">
        <v>92.8</v>
      </c>
      <c r="L1034">
        <v>0.191</v>
      </c>
      <c r="M1034">
        <v>0.20100000000000001</v>
      </c>
      <c r="N1034">
        <v>0</v>
      </c>
      <c r="O1034">
        <v>0.625</v>
      </c>
      <c r="R1034">
        <v>12.64</v>
      </c>
      <c r="T1034">
        <f t="shared" si="104"/>
        <v>432200</v>
      </c>
      <c r="U1034">
        <v>0</v>
      </c>
      <c r="V1034">
        <f t="shared" si="105"/>
        <v>0</v>
      </c>
      <c r="W1034" t="str">
        <f t="shared" si="106"/>
        <v/>
      </c>
      <c r="X1034" t="str">
        <f t="shared" si="107"/>
        <v/>
      </c>
      <c r="AA1034" s="16">
        <f t="shared" si="108"/>
        <v>0.20699999999999999</v>
      </c>
      <c r="AB1034" s="16">
        <f t="shared" si="109"/>
        <v>1.6E-2</v>
      </c>
      <c r="AC1034" s="16"/>
    </row>
    <row r="1035" spans="1:29" x14ac:dyDescent="0.25">
      <c r="A1035" s="2">
        <v>43508</v>
      </c>
      <c r="B1035" s="1">
        <v>43</v>
      </c>
      <c r="C1035" s="3">
        <v>2300</v>
      </c>
      <c r="D1035" s="10">
        <v>0.92003472222222227</v>
      </c>
      <c r="G1035">
        <v>0</v>
      </c>
      <c r="H1035">
        <v>1.51</v>
      </c>
      <c r="I1035">
        <v>325.70999999999998</v>
      </c>
      <c r="J1035">
        <v>-12.938000000000001</v>
      </c>
      <c r="K1035">
        <v>92.8</v>
      </c>
      <c r="L1035">
        <v>0.191</v>
      </c>
      <c r="M1035">
        <v>0.20100000000000001</v>
      </c>
      <c r="N1035">
        <v>0</v>
      </c>
      <c r="O1035">
        <v>0.625</v>
      </c>
      <c r="R1035">
        <v>12.64</v>
      </c>
      <c r="T1035">
        <f t="shared" si="104"/>
        <v>432300</v>
      </c>
      <c r="U1035">
        <v>0</v>
      </c>
      <c r="V1035">
        <f t="shared" si="105"/>
        <v>0</v>
      </c>
      <c r="W1035" t="str">
        <f t="shared" si="106"/>
        <v/>
      </c>
      <c r="X1035" t="str">
        <f t="shared" si="107"/>
        <v/>
      </c>
      <c r="AA1035" s="16">
        <f t="shared" si="108"/>
        <v>0.20899999999999999</v>
      </c>
      <c r="AB1035" s="16">
        <f t="shared" si="109"/>
        <v>1.6E-2</v>
      </c>
      <c r="AC1035" s="16"/>
    </row>
    <row r="1036" spans="1:29" x14ac:dyDescent="0.25">
      <c r="A1036" s="2">
        <v>43508</v>
      </c>
      <c r="B1036" s="1">
        <v>43</v>
      </c>
      <c r="C1036" s="3">
        <v>2400</v>
      </c>
      <c r="D1036" s="10">
        <v>0.9617013888888889</v>
      </c>
      <c r="G1036">
        <v>0</v>
      </c>
      <c r="H1036">
        <v>1.51</v>
      </c>
      <c r="I1036">
        <v>276.57299999999998</v>
      </c>
      <c r="J1036">
        <v>-12.714</v>
      </c>
      <c r="K1036">
        <v>93.4</v>
      </c>
      <c r="L1036">
        <v>0.191</v>
      </c>
      <c r="M1036">
        <v>0.20100000000000001</v>
      </c>
      <c r="N1036">
        <v>0</v>
      </c>
      <c r="O1036">
        <v>0.625</v>
      </c>
      <c r="R1036">
        <v>12.53</v>
      </c>
      <c r="T1036">
        <f t="shared" si="104"/>
        <v>432400</v>
      </c>
      <c r="U1036">
        <v>0</v>
      </c>
      <c r="V1036">
        <f t="shared" si="105"/>
        <v>0</v>
      </c>
      <c r="W1036">
        <f t="shared" si="106"/>
        <v>0.191</v>
      </c>
      <c r="X1036">
        <f t="shared" si="107"/>
        <v>0.20100000000000001</v>
      </c>
      <c r="AA1036" s="16">
        <f t="shared" si="108"/>
        <v>0.214</v>
      </c>
      <c r="AB1036" s="16">
        <f t="shared" si="109"/>
        <v>1.4999999999999999E-2</v>
      </c>
      <c r="AC1036" s="16"/>
    </row>
    <row r="1037" spans="1:29" x14ac:dyDescent="0.25">
      <c r="A1037" s="2">
        <v>43509</v>
      </c>
      <c r="B1037" s="1">
        <v>44</v>
      </c>
      <c r="C1037" s="3">
        <v>100</v>
      </c>
      <c r="D1037" s="10">
        <v>3.3680555555555551E-3</v>
      </c>
      <c r="G1037">
        <v>1.0069999999999999</v>
      </c>
      <c r="H1037">
        <v>4.5289999999999999</v>
      </c>
      <c r="I1037">
        <v>265.34100000000001</v>
      </c>
      <c r="J1037">
        <v>-10.545999999999999</v>
      </c>
      <c r="K1037">
        <v>93.8</v>
      </c>
      <c r="L1037">
        <v>0.191</v>
      </c>
      <c r="M1037">
        <v>0.20100000000000001</v>
      </c>
      <c r="N1037">
        <v>0</v>
      </c>
      <c r="O1037">
        <v>0.625</v>
      </c>
      <c r="R1037">
        <v>12.53</v>
      </c>
      <c r="T1037">
        <f t="shared" si="104"/>
        <v>440100</v>
      </c>
      <c r="U1037">
        <v>0</v>
      </c>
      <c r="V1037">
        <f t="shared" si="105"/>
        <v>0</v>
      </c>
      <c r="W1037" t="str">
        <f t="shared" si="106"/>
        <v/>
      </c>
      <c r="X1037" t="str">
        <f t="shared" si="107"/>
        <v/>
      </c>
      <c r="AA1037" s="16">
        <f t="shared" si="108"/>
        <v>0.25600000000000001</v>
      </c>
      <c r="AB1037" s="16">
        <f t="shared" si="109"/>
        <v>1.7000000000000001E-2</v>
      </c>
      <c r="AC1037" s="16"/>
    </row>
    <row r="1038" spans="1:29" x14ac:dyDescent="0.25">
      <c r="A1038" s="2">
        <v>43509</v>
      </c>
      <c r="B1038" s="1">
        <v>44</v>
      </c>
      <c r="C1038" s="3">
        <v>200</v>
      </c>
      <c r="D1038" s="10">
        <v>4.5034722222222219E-2</v>
      </c>
      <c r="G1038">
        <v>1.51</v>
      </c>
      <c r="H1038">
        <v>4.0259999999999998</v>
      </c>
      <c r="I1038">
        <v>252.70599999999999</v>
      </c>
      <c r="J1038">
        <v>-11.577</v>
      </c>
      <c r="K1038">
        <v>94.3</v>
      </c>
      <c r="L1038">
        <v>0.191</v>
      </c>
      <c r="M1038">
        <v>0.20100000000000001</v>
      </c>
      <c r="N1038">
        <v>0</v>
      </c>
      <c r="O1038">
        <v>0.625</v>
      </c>
      <c r="R1038">
        <v>12.43</v>
      </c>
      <c r="T1038">
        <f t="shared" si="104"/>
        <v>440200</v>
      </c>
      <c r="U1038">
        <v>0</v>
      </c>
      <c r="V1038">
        <f t="shared" si="105"/>
        <v>0</v>
      </c>
      <c r="W1038" t="str">
        <f t="shared" si="106"/>
        <v/>
      </c>
      <c r="X1038" t="str">
        <f t="shared" si="107"/>
        <v/>
      </c>
      <c r="AA1038" s="16">
        <f t="shared" si="108"/>
        <v>0.23699999999999999</v>
      </c>
      <c r="AB1038" s="16">
        <f t="shared" si="109"/>
        <v>1.4E-2</v>
      </c>
      <c r="AC1038" s="16"/>
    </row>
    <row r="1039" spans="1:29" x14ac:dyDescent="0.25">
      <c r="A1039" s="2">
        <v>43509</v>
      </c>
      <c r="B1039" s="1">
        <v>44</v>
      </c>
      <c r="C1039" s="3">
        <v>300</v>
      </c>
      <c r="D1039" s="10">
        <v>8.6701388888888897E-2</v>
      </c>
      <c r="G1039">
        <v>1.0069999999999999</v>
      </c>
      <c r="H1039">
        <v>2.516</v>
      </c>
      <c r="I1039">
        <v>348.173</v>
      </c>
      <c r="J1039">
        <v>-13.05</v>
      </c>
      <c r="K1039">
        <v>93.1</v>
      </c>
      <c r="L1039">
        <v>0.191</v>
      </c>
      <c r="M1039">
        <v>0.20100000000000001</v>
      </c>
      <c r="N1039">
        <v>0</v>
      </c>
      <c r="O1039">
        <v>0.625</v>
      </c>
      <c r="R1039">
        <v>12.43</v>
      </c>
      <c r="T1039">
        <f t="shared" si="104"/>
        <v>440300</v>
      </c>
      <c r="U1039">
        <v>0</v>
      </c>
      <c r="V1039">
        <f t="shared" si="105"/>
        <v>0</v>
      </c>
      <c r="W1039" t="str">
        <f t="shared" si="106"/>
        <v/>
      </c>
      <c r="X1039" t="str">
        <f t="shared" si="107"/>
        <v/>
      </c>
      <c r="AA1039" s="16">
        <f t="shared" si="108"/>
        <v>0.20799999999999999</v>
      </c>
      <c r="AB1039" s="16">
        <f t="shared" si="109"/>
        <v>1.4999999999999999E-2</v>
      </c>
      <c r="AC1039" s="16"/>
    </row>
    <row r="1040" spans="1:29" x14ac:dyDescent="0.25">
      <c r="A1040" s="2">
        <v>43509</v>
      </c>
      <c r="B1040" s="1">
        <v>44</v>
      </c>
      <c r="C1040" s="3">
        <v>400</v>
      </c>
      <c r="D1040" s="10">
        <v>0.12836805555555555</v>
      </c>
      <c r="G1040">
        <v>0.503</v>
      </c>
      <c r="H1040">
        <v>2.0129999999999999</v>
      </c>
      <c r="I1040">
        <v>8.4239999999999995</v>
      </c>
      <c r="J1040">
        <v>-11.254</v>
      </c>
      <c r="K1040">
        <v>93.5</v>
      </c>
      <c r="L1040">
        <v>0.191</v>
      </c>
      <c r="M1040">
        <v>0.20100000000000001</v>
      </c>
      <c r="N1040">
        <v>0</v>
      </c>
      <c r="O1040">
        <v>0.625</v>
      </c>
      <c r="R1040">
        <v>12.43</v>
      </c>
      <c r="T1040">
        <f t="shared" si="104"/>
        <v>440400</v>
      </c>
      <c r="U1040">
        <v>0</v>
      </c>
      <c r="V1040">
        <f t="shared" si="105"/>
        <v>0</v>
      </c>
      <c r="W1040" t="str">
        <f t="shared" si="106"/>
        <v/>
      </c>
      <c r="X1040" t="str">
        <f t="shared" si="107"/>
        <v/>
      </c>
      <c r="AA1040" s="16">
        <f t="shared" si="108"/>
        <v>0.24199999999999999</v>
      </c>
      <c r="AB1040" s="16">
        <f t="shared" si="109"/>
        <v>1.7000000000000001E-2</v>
      </c>
      <c r="AC1040" s="16"/>
    </row>
    <row r="1041" spans="1:29" x14ac:dyDescent="0.25">
      <c r="A1041" s="2">
        <v>43509</v>
      </c>
      <c r="B1041" s="1">
        <v>44</v>
      </c>
      <c r="C1041" s="3">
        <v>500</v>
      </c>
      <c r="D1041" s="10">
        <v>0.17003472222222224</v>
      </c>
      <c r="G1041">
        <v>1.51</v>
      </c>
      <c r="H1041">
        <v>3.5230000000000001</v>
      </c>
      <c r="I1041">
        <v>35.097999999999999</v>
      </c>
      <c r="J1041">
        <v>-10.686</v>
      </c>
      <c r="K1041">
        <v>94.1</v>
      </c>
      <c r="L1041">
        <v>0.191</v>
      </c>
      <c r="M1041">
        <v>0.20100000000000001</v>
      </c>
      <c r="N1041">
        <v>0</v>
      </c>
      <c r="O1041">
        <v>0.625</v>
      </c>
      <c r="R1041">
        <v>12.43</v>
      </c>
      <c r="T1041">
        <f t="shared" si="104"/>
        <v>440500</v>
      </c>
      <c r="U1041">
        <v>0</v>
      </c>
      <c r="V1041">
        <f t="shared" si="105"/>
        <v>0</v>
      </c>
      <c r="W1041" t="str">
        <f t="shared" si="106"/>
        <v/>
      </c>
      <c r="X1041" t="str">
        <f t="shared" si="107"/>
        <v/>
      </c>
      <c r="AA1041" s="16">
        <f t="shared" si="108"/>
        <v>0.254</v>
      </c>
      <c r="AB1041" s="16">
        <f t="shared" si="109"/>
        <v>1.6E-2</v>
      </c>
      <c r="AC1041" s="16"/>
    </row>
    <row r="1042" spans="1:29" x14ac:dyDescent="0.25">
      <c r="A1042" s="2">
        <v>43509</v>
      </c>
      <c r="B1042" s="1">
        <v>44</v>
      </c>
      <c r="C1042" s="3">
        <v>600</v>
      </c>
      <c r="D1042" s="10">
        <v>0.2117013888888889</v>
      </c>
      <c r="G1042">
        <v>1.51</v>
      </c>
      <c r="H1042">
        <v>3.02</v>
      </c>
      <c r="I1042">
        <v>33.694000000000003</v>
      </c>
      <c r="J1042">
        <v>-10.510999999999999</v>
      </c>
      <c r="K1042">
        <v>94.2</v>
      </c>
      <c r="L1042">
        <v>0.191</v>
      </c>
      <c r="M1042">
        <v>0.20100000000000001</v>
      </c>
      <c r="N1042">
        <v>0</v>
      </c>
      <c r="O1042">
        <v>0.625</v>
      </c>
      <c r="R1042">
        <v>12.43</v>
      </c>
      <c r="T1042">
        <f t="shared" si="104"/>
        <v>440600</v>
      </c>
      <c r="U1042">
        <v>0</v>
      </c>
      <c r="V1042">
        <f t="shared" si="105"/>
        <v>0</v>
      </c>
      <c r="W1042" t="str">
        <f t="shared" si="106"/>
        <v/>
      </c>
      <c r="X1042" t="str">
        <f t="shared" si="107"/>
        <v/>
      </c>
      <c r="AA1042" s="16">
        <f t="shared" si="108"/>
        <v>0.25800000000000001</v>
      </c>
      <c r="AB1042" s="16">
        <f t="shared" si="109"/>
        <v>1.6E-2</v>
      </c>
      <c r="AC1042" s="16"/>
    </row>
    <row r="1043" spans="1:29" x14ac:dyDescent="0.25">
      <c r="A1043" s="2">
        <v>43509</v>
      </c>
      <c r="B1043" s="1">
        <v>44</v>
      </c>
      <c r="C1043" s="3">
        <v>700</v>
      </c>
      <c r="D1043" s="10">
        <v>0.25336805555555558</v>
      </c>
      <c r="G1043">
        <v>1.0069999999999999</v>
      </c>
      <c r="H1043">
        <v>3.02</v>
      </c>
      <c r="I1043">
        <v>26.675000000000001</v>
      </c>
      <c r="J1043">
        <v>-11.29</v>
      </c>
      <c r="K1043">
        <v>94.3</v>
      </c>
      <c r="L1043">
        <v>0.19</v>
      </c>
      <c r="M1043">
        <v>0.20100000000000001</v>
      </c>
      <c r="N1043">
        <v>0</v>
      </c>
      <c r="O1043">
        <v>0.625</v>
      </c>
      <c r="R1043">
        <v>12.43</v>
      </c>
      <c r="T1043">
        <f t="shared" si="104"/>
        <v>440700</v>
      </c>
      <c r="U1043">
        <v>0</v>
      </c>
      <c r="V1043">
        <f t="shared" si="105"/>
        <v>0</v>
      </c>
      <c r="W1043" t="str">
        <f t="shared" si="106"/>
        <v/>
      </c>
      <c r="X1043" t="str">
        <f t="shared" si="107"/>
        <v/>
      </c>
      <c r="AA1043" s="16">
        <f t="shared" si="108"/>
        <v>0.24299999999999999</v>
      </c>
      <c r="AB1043" s="16">
        <f t="shared" si="109"/>
        <v>1.4999999999999999E-2</v>
      </c>
      <c r="AC1043" s="16"/>
    </row>
    <row r="1044" spans="1:29" x14ac:dyDescent="0.25">
      <c r="A1044" s="2">
        <v>43509</v>
      </c>
      <c r="B1044" s="1">
        <v>44</v>
      </c>
      <c r="C1044" s="3">
        <v>800</v>
      </c>
      <c r="D1044" s="10">
        <v>0.29503472222222221</v>
      </c>
      <c r="G1044">
        <v>0</v>
      </c>
      <c r="H1044">
        <v>3.02</v>
      </c>
      <c r="I1044">
        <v>12.635</v>
      </c>
      <c r="J1044">
        <v>-11.04</v>
      </c>
      <c r="K1044">
        <v>94</v>
      </c>
      <c r="L1044">
        <v>0.191</v>
      </c>
      <c r="M1044">
        <v>0.20100000000000001</v>
      </c>
      <c r="N1044">
        <v>0</v>
      </c>
      <c r="O1044">
        <v>0.625</v>
      </c>
      <c r="R1044">
        <v>12.43</v>
      </c>
      <c r="T1044">
        <f t="shared" si="104"/>
        <v>440800</v>
      </c>
      <c r="U1044">
        <v>26.7</v>
      </c>
      <c r="V1044">
        <f t="shared" si="105"/>
        <v>0</v>
      </c>
      <c r="W1044" t="str">
        <f t="shared" si="106"/>
        <v/>
      </c>
      <c r="X1044" t="str">
        <f t="shared" si="107"/>
        <v/>
      </c>
      <c r="AA1044" s="16">
        <f t="shared" si="108"/>
        <v>0.247</v>
      </c>
      <c r="AB1044" s="16">
        <f t="shared" si="109"/>
        <v>1.6E-2</v>
      </c>
      <c r="AC1044" s="16"/>
    </row>
    <row r="1045" spans="1:29" x14ac:dyDescent="0.25">
      <c r="A1045" s="2">
        <v>43509</v>
      </c>
      <c r="B1045" s="1">
        <v>44</v>
      </c>
      <c r="C1045" s="3">
        <v>900</v>
      </c>
      <c r="D1045" s="10">
        <v>0.33670138888888884</v>
      </c>
      <c r="G1045">
        <v>2.0129999999999999</v>
      </c>
      <c r="H1045">
        <v>4.5289999999999999</v>
      </c>
      <c r="I1045">
        <v>346.76900000000001</v>
      </c>
      <c r="J1045">
        <v>-11.04</v>
      </c>
      <c r="K1045">
        <v>93.9</v>
      </c>
      <c r="L1045">
        <v>0.191</v>
      </c>
      <c r="M1045">
        <v>0.20100000000000001</v>
      </c>
      <c r="N1045">
        <v>0</v>
      </c>
      <c r="O1045">
        <v>29.375</v>
      </c>
      <c r="R1045">
        <v>12.86</v>
      </c>
      <c r="T1045">
        <f t="shared" si="104"/>
        <v>440900</v>
      </c>
      <c r="U1045">
        <v>161.80000000000001</v>
      </c>
      <c r="V1045">
        <f t="shared" si="105"/>
        <v>29.4</v>
      </c>
      <c r="W1045" t="str">
        <f t="shared" si="106"/>
        <v/>
      </c>
      <c r="X1045" t="str">
        <f t="shared" si="107"/>
        <v/>
      </c>
      <c r="AA1045" s="16">
        <f t="shared" si="108"/>
        <v>0.247</v>
      </c>
      <c r="AB1045" s="16">
        <f t="shared" si="109"/>
        <v>1.6E-2</v>
      </c>
      <c r="AC1045" s="16"/>
    </row>
    <row r="1046" spans="1:29" x14ac:dyDescent="0.25">
      <c r="A1046" s="2">
        <v>43509</v>
      </c>
      <c r="B1046" s="1">
        <v>44</v>
      </c>
      <c r="C1046" s="3">
        <v>1000</v>
      </c>
      <c r="D1046" s="10">
        <v>0.37836805555555553</v>
      </c>
      <c r="G1046">
        <v>0</v>
      </c>
      <c r="H1046">
        <v>2.516</v>
      </c>
      <c r="I1046">
        <v>226.03100000000001</v>
      </c>
      <c r="J1046">
        <v>-9.7469999999999999</v>
      </c>
      <c r="K1046">
        <v>93.5</v>
      </c>
      <c r="L1046">
        <v>0.191</v>
      </c>
      <c r="M1046">
        <v>0.20100000000000001</v>
      </c>
      <c r="N1046">
        <v>0</v>
      </c>
      <c r="O1046">
        <v>169.375</v>
      </c>
      <c r="R1046">
        <v>13.5</v>
      </c>
      <c r="T1046">
        <f t="shared" si="104"/>
        <v>441000</v>
      </c>
      <c r="U1046">
        <v>302.5</v>
      </c>
      <c r="V1046">
        <f t="shared" si="105"/>
        <v>169.4</v>
      </c>
      <c r="W1046" t="str">
        <f t="shared" si="106"/>
        <v/>
      </c>
      <c r="X1046" t="str">
        <f t="shared" si="107"/>
        <v/>
      </c>
      <c r="AA1046" s="16">
        <f t="shared" si="108"/>
        <v>0.27200000000000002</v>
      </c>
      <c r="AB1046" s="16">
        <f t="shared" si="109"/>
        <v>1.9E-2</v>
      </c>
      <c r="AC1046" s="16"/>
    </row>
    <row r="1047" spans="1:29" x14ac:dyDescent="0.25">
      <c r="A1047" s="2">
        <v>43509</v>
      </c>
      <c r="B1047" s="1">
        <v>44</v>
      </c>
      <c r="C1047" s="3">
        <v>1100</v>
      </c>
      <c r="D1047" s="10">
        <v>0.42003472222222221</v>
      </c>
      <c r="G1047">
        <v>0</v>
      </c>
      <c r="H1047">
        <v>1.51</v>
      </c>
      <c r="I1047">
        <v>188.125</v>
      </c>
      <c r="J1047">
        <v>-8.43</v>
      </c>
      <c r="K1047">
        <v>93.4</v>
      </c>
      <c r="L1047">
        <v>0.191</v>
      </c>
      <c r="M1047">
        <v>0.20100000000000001</v>
      </c>
      <c r="N1047">
        <v>0</v>
      </c>
      <c r="O1047">
        <v>234.375</v>
      </c>
      <c r="R1047">
        <v>13.28</v>
      </c>
      <c r="T1047">
        <f t="shared" si="104"/>
        <v>441100</v>
      </c>
      <c r="U1047">
        <v>409.2</v>
      </c>
      <c r="V1047">
        <f t="shared" si="105"/>
        <v>234.4</v>
      </c>
      <c r="W1047" t="str">
        <f t="shared" si="106"/>
        <v/>
      </c>
      <c r="X1047" t="str">
        <f t="shared" si="107"/>
        <v/>
      </c>
      <c r="AA1047" s="16">
        <f t="shared" si="108"/>
        <v>0.30199999999999999</v>
      </c>
      <c r="AB1047" s="16">
        <f t="shared" si="109"/>
        <v>2.1000000000000001E-2</v>
      </c>
      <c r="AC1047" s="16"/>
    </row>
    <row r="1048" spans="1:29" x14ac:dyDescent="0.25">
      <c r="A1048" s="2">
        <v>43509</v>
      </c>
      <c r="B1048" s="1">
        <v>44</v>
      </c>
      <c r="C1048" s="3">
        <v>1200</v>
      </c>
      <c r="D1048" s="10">
        <v>0.46170138888888884</v>
      </c>
      <c r="G1048">
        <v>0</v>
      </c>
      <c r="H1048">
        <v>3.02</v>
      </c>
      <c r="I1048">
        <v>227.435</v>
      </c>
      <c r="J1048">
        <v>-7.8689999999999998</v>
      </c>
      <c r="K1048">
        <v>92.9</v>
      </c>
      <c r="L1048">
        <v>0.191</v>
      </c>
      <c r="M1048">
        <v>0.20100000000000001</v>
      </c>
      <c r="N1048">
        <v>0</v>
      </c>
      <c r="O1048">
        <v>728.125</v>
      </c>
      <c r="R1048">
        <v>13.28</v>
      </c>
      <c r="T1048">
        <f t="shared" si="104"/>
        <v>441200</v>
      </c>
      <c r="U1048">
        <v>467.7</v>
      </c>
      <c r="V1048">
        <f t="shared" si="105"/>
        <v>728.1</v>
      </c>
      <c r="W1048" t="str">
        <f t="shared" si="106"/>
        <v/>
      </c>
      <c r="X1048" t="str">
        <f t="shared" si="107"/>
        <v/>
      </c>
      <c r="AA1048" s="16">
        <f t="shared" si="108"/>
        <v>0.314</v>
      </c>
      <c r="AB1048" s="16">
        <f t="shared" si="109"/>
        <v>2.4E-2</v>
      </c>
      <c r="AC1048" s="16"/>
    </row>
    <row r="1049" spans="1:29" x14ac:dyDescent="0.25">
      <c r="A1049" s="2">
        <v>43509</v>
      </c>
      <c r="B1049" s="1">
        <v>44</v>
      </c>
      <c r="C1049" s="3">
        <v>1300</v>
      </c>
      <c r="D1049" s="10">
        <v>0.50336805555555553</v>
      </c>
      <c r="G1049">
        <v>1.0069999999999999</v>
      </c>
      <c r="H1049">
        <v>3.02</v>
      </c>
      <c r="I1049">
        <v>299.03500000000003</v>
      </c>
      <c r="J1049">
        <v>-6.6420000000000003</v>
      </c>
      <c r="K1049">
        <v>92.7</v>
      </c>
      <c r="L1049">
        <v>0.191</v>
      </c>
      <c r="M1049">
        <v>0.20100000000000001</v>
      </c>
      <c r="N1049">
        <v>0.2</v>
      </c>
      <c r="O1049">
        <v>604.375</v>
      </c>
      <c r="R1049">
        <v>13.28</v>
      </c>
      <c r="T1049">
        <f t="shared" si="104"/>
        <v>441300</v>
      </c>
      <c r="U1049">
        <v>473</v>
      </c>
      <c r="V1049">
        <f t="shared" si="105"/>
        <v>604.4</v>
      </c>
      <c r="W1049" t="str">
        <f t="shared" si="106"/>
        <v/>
      </c>
      <c r="X1049" t="str">
        <f t="shared" si="107"/>
        <v/>
      </c>
      <c r="AA1049" s="16">
        <f t="shared" si="108"/>
        <v>0.34399999999999997</v>
      </c>
      <c r="AB1049" s="16">
        <f t="shared" si="109"/>
        <v>2.7E-2</v>
      </c>
      <c r="AC1049" s="16"/>
    </row>
    <row r="1050" spans="1:29" x14ac:dyDescent="0.25">
      <c r="A1050" s="2">
        <v>43509</v>
      </c>
      <c r="B1050" s="1">
        <v>44</v>
      </c>
      <c r="C1050" s="3">
        <v>1400</v>
      </c>
      <c r="D1050" s="10">
        <v>0.54503472222222216</v>
      </c>
      <c r="G1050">
        <v>1.0069999999999999</v>
      </c>
      <c r="H1050">
        <v>3.5230000000000001</v>
      </c>
      <c r="I1050">
        <v>345.36500000000001</v>
      </c>
      <c r="J1050">
        <v>-8.8979999999999997</v>
      </c>
      <c r="K1050">
        <v>92.3</v>
      </c>
      <c r="L1050">
        <v>0.19</v>
      </c>
      <c r="M1050">
        <v>0.20100000000000001</v>
      </c>
      <c r="N1050">
        <v>0.2</v>
      </c>
      <c r="O1050">
        <v>198.125</v>
      </c>
      <c r="R1050">
        <v>13.39</v>
      </c>
      <c r="T1050">
        <f t="shared" si="104"/>
        <v>441400</v>
      </c>
      <c r="U1050">
        <v>424.2</v>
      </c>
      <c r="V1050">
        <f t="shared" si="105"/>
        <v>198.1</v>
      </c>
      <c r="W1050" t="str">
        <f t="shared" si="106"/>
        <v/>
      </c>
      <c r="X1050" t="str">
        <f t="shared" si="107"/>
        <v/>
      </c>
      <c r="AA1050" s="16">
        <f t="shared" si="108"/>
        <v>0.28799999999999998</v>
      </c>
      <c r="AB1050" s="16">
        <f t="shared" si="109"/>
        <v>2.4E-2</v>
      </c>
      <c r="AC1050" s="16"/>
    </row>
    <row r="1051" spans="1:29" x14ac:dyDescent="0.25">
      <c r="A1051" s="2">
        <v>43509</v>
      </c>
      <c r="B1051" s="1">
        <v>44</v>
      </c>
      <c r="C1051" s="3">
        <v>1500</v>
      </c>
      <c r="D1051" s="10">
        <v>0.5867013888888889</v>
      </c>
      <c r="G1051">
        <v>1.0069999999999999</v>
      </c>
      <c r="H1051">
        <v>3.5230000000000001</v>
      </c>
      <c r="I1051">
        <v>56.156999999999996</v>
      </c>
      <c r="J1051">
        <v>-6.8339999999999996</v>
      </c>
      <c r="K1051">
        <v>92.2</v>
      </c>
      <c r="L1051">
        <v>0.191</v>
      </c>
      <c r="M1051">
        <v>0.20100000000000001</v>
      </c>
      <c r="N1051">
        <v>0</v>
      </c>
      <c r="O1051">
        <v>519.375</v>
      </c>
      <c r="R1051">
        <v>13.28</v>
      </c>
      <c r="T1051">
        <f t="shared" si="104"/>
        <v>441500</v>
      </c>
      <c r="U1051">
        <v>326.2</v>
      </c>
      <c r="V1051">
        <f t="shared" si="105"/>
        <v>519.4</v>
      </c>
      <c r="W1051" t="str">
        <f t="shared" si="106"/>
        <v/>
      </c>
      <c r="X1051" t="str">
        <f t="shared" si="107"/>
        <v/>
      </c>
      <c r="AA1051" s="16">
        <f t="shared" si="108"/>
        <v>0.33700000000000002</v>
      </c>
      <c r="AB1051" s="16">
        <f t="shared" si="109"/>
        <v>2.9000000000000001E-2</v>
      </c>
      <c r="AC1051" s="16"/>
    </row>
    <row r="1052" spans="1:29" x14ac:dyDescent="0.25">
      <c r="A1052" s="2">
        <v>43509</v>
      </c>
      <c r="B1052" s="1">
        <v>44</v>
      </c>
      <c r="C1052" s="3">
        <v>1600</v>
      </c>
      <c r="D1052" s="10">
        <v>0.62836805555555553</v>
      </c>
      <c r="G1052">
        <v>0.503</v>
      </c>
      <c r="H1052">
        <v>3.02</v>
      </c>
      <c r="I1052">
        <v>29.481999999999999</v>
      </c>
      <c r="J1052">
        <v>-8.6300000000000008</v>
      </c>
      <c r="K1052">
        <v>91.3</v>
      </c>
      <c r="L1052">
        <v>0.19</v>
      </c>
      <c r="M1052">
        <v>0.20100000000000001</v>
      </c>
      <c r="N1052">
        <v>0.6</v>
      </c>
      <c r="O1052">
        <v>291.875</v>
      </c>
      <c r="R1052">
        <v>13.28</v>
      </c>
      <c r="T1052">
        <f t="shared" si="104"/>
        <v>441600</v>
      </c>
      <c r="U1052">
        <v>190.3</v>
      </c>
      <c r="V1052">
        <f t="shared" si="105"/>
        <v>291.89999999999998</v>
      </c>
      <c r="W1052" t="str">
        <f t="shared" si="106"/>
        <v/>
      </c>
      <c r="X1052" t="str">
        <f t="shared" si="107"/>
        <v/>
      </c>
      <c r="AA1052" s="16">
        <f t="shared" si="108"/>
        <v>0.28999999999999998</v>
      </c>
      <c r="AB1052" s="16">
        <f t="shared" si="109"/>
        <v>2.8000000000000001E-2</v>
      </c>
      <c r="AC1052" s="16"/>
    </row>
    <row r="1053" spans="1:29" x14ac:dyDescent="0.25">
      <c r="A1053" s="2">
        <v>43509</v>
      </c>
      <c r="B1053" s="1">
        <v>44</v>
      </c>
      <c r="C1053" s="3">
        <v>1700</v>
      </c>
      <c r="D1053" s="10">
        <v>0.67003472222222227</v>
      </c>
      <c r="G1053">
        <v>1.0069999999999999</v>
      </c>
      <c r="H1053">
        <v>3.5230000000000001</v>
      </c>
      <c r="I1053">
        <v>47.732999999999997</v>
      </c>
      <c r="J1053">
        <v>-9.7469999999999999</v>
      </c>
      <c r="K1053">
        <v>91.2</v>
      </c>
      <c r="L1053">
        <v>0.191</v>
      </c>
      <c r="M1053">
        <v>0.20100000000000001</v>
      </c>
      <c r="N1053">
        <v>0</v>
      </c>
      <c r="O1053">
        <v>138.125</v>
      </c>
      <c r="R1053">
        <v>13.39</v>
      </c>
      <c r="T1053">
        <f t="shared" si="104"/>
        <v>441700</v>
      </c>
      <c r="U1053">
        <v>45.7</v>
      </c>
      <c r="V1053">
        <f t="shared" si="105"/>
        <v>138.1</v>
      </c>
      <c r="W1053" t="str">
        <f t="shared" si="106"/>
        <v/>
      </c>
      <c r="X1053" t="str">
        <f t="shared" si="107"/>
        <v/>
      </c>
      <c r="AA1053" s="16">
        <f t="shared" si="108"/>
        <v>0.26600000000000001</v>
      </c>
      <c r="AB1053" s="16">
        <f t="shared" si="109"/>
        <v>2.5999999999999999E-2</v>
      </c>
      <c r="AC1053" s="16"/>
    </row>
    <row r="1054" spans="1:29" x14ac:dyDescent="0.25">
      <c r="A1054" s="2">
        <v>43509</v>
      </c>
      <c r="B1054" s="1">
        <v>44</v>
      </c>
      <c r="C1054" s="3">
        <v>1800</v>
      </c>
      <c r="D1054" s="10">
        <v>0.7117013888888889</v>
      </c>
      <c r="G1054">
        <v>1.51</v>
      </c>
      <c r="H1054">
        <v>3.02</v>
      </c>
      <c r="I1054">
        <v>39.31</v>
      </c>
      <c r="J1054">
        <v>-11.903</v>
      </c>
      <c r="K1054">
        <v>91.8</v>
      </c>
      <c r="L1054">
        <v>0.19</v>
      </c>
      <c r="M1054">
        <v>0.20100000000000001</v>
      </c>
      <c r="N1054">
        <v>0</v>
      </c>
      <c r="O1054">
        <v>4.375</v>
      </c>
      <c r="R1054">
        <v>13.18</v>
      </c>
      <c r="T1054">
        <f t="shared" si="104"/>
        <v>441800</v>
      </c>
      <c r="U1054">
        <v>0</v>
      </c>
      <c r="V1054">
        <f t="shared" si="105"/>
        <v>4.4000000000000004</v>
      </c>
      <c r="W1054" t="str">
        <f t="shared" si="106"/>
        <v/>
      </c>
      <c r="X1054" t="str">
        <f t="shared" si="107"/>
        <v/>
      </c>
      <c r="AA1054" s="16">
        <f t="shared" si="108"/>
        <v>0.22500000000000001</v>
      </c>
      <c r="AB1054" s="16">
        <f t="shared" si="109"/>
        <v>0.02</v>
      </c>
      <c r="AC1054" s="16"/>
    </row>
    <row r="1055" spans="1:29" x14ac:dyDescent="0.25">
      <c r="A1055" s="2">
        <v>43509</v>
      </c>
      <c r="B1055" s="1">
        <v>44</v>
      </c>
      <c r="C1055" s="3">
        <v>1900</v>
      </c>
      <c r="D1055" s="10">
        <v>0.75336805555555564</v>
      </c>
      <c r="G1055">
        <v>1.51</v>
      </c>
      <c r="H1055">
        <v>3.02</v>
      </c>
      <c r="I1055">
        <v>15.443</v>
      </c>
      <c r="J1055">
        <v>-12.938000000000001</v>
      </c>
      <c r="K1055">
        <v>92.6</v>
      </c>
      <c r="L1055">
        <v>0.191</v>
      </c>
      <c r="M1055">
        <v>0.20100000000000001</v>
      </c>
      <c r="N1055">
        <v>0</v>
      </c>
      <c r="O1055">
        <v>0.625</v>
      </c>
      <c r="R1055">
        <v>12.96</v>
      </c>
      <c r="T1055">
        <f t="shared" si="104"/>
        <v>441900</v>
      </c>
      <c r="U1055">
        <v>0</v>
      </c>
      <c r="V1055">
        <f t="shared" si="105"/>
        <v>0</v>
      </c>
      <c r="W1055" t="str">
        <f t="shared" si="106"/>
        <v/>
      </c>
      <c r="X1055" t="str">
        <f t="shared" si="107"/>
        <v/>
      </c>
      <c r="AA1055" s="16">
        <f t="shared" si="108"/>
        <v>0.20899999999999999</v>
      </c>
      <c r="AB1055" s="16">
        <f t="shared" si="109"/>
        <v>1.7000000000000001E-2</v>
      </c>
      <c r="AC1055" s="16"/>
    </row>
    <row r="1056" spans="1:29" x14ac:dyDescent="0.25">
      <c r="A1056" s="2">
        <v>43509</v>
      </c>
      <c r="B1056" s="1">
        <v>44</v>
      </c>
      <c r="C1056" s="3">
        <v>2000</v>
      </c>
      <c r="D1056" s="10">
        <v>0.79503472222222227</v>
      </c>
      <c r="G1056">
        <v>1.51</v>
      </c>
      <c r="H1056">
        <v>3.02</v>
      </c>
      <c r="I1056">
        <v>23.867000000000001</v>
      </c>
      <c r="J1056">
        <v>-13.39</v>
      </c>
      <c r="K1056">
        <v>92.7</v>
      </c>
      <c r="L1056">
        <v>0.191</v>
      </c>
      <c r="M1056">
        <v>0.20100000000000001</v>
      </c>
      <c r="N1056">
        <v>0</v>
      </c>
      <c r="O1056">
        <v>0.625</v>
      </c>
      <c r="R1056">
        <v>12.86</v>
      </c>
      <c r="T1056">
        <f t="shared" si="104"/>
        <v>442000</v>
      </c>
      <c r="U1056">
        <v>0</v>
      </c>
      <c r="V1056">
        <f t="shared" si="105"/>
        <v>0</v>
      </c>
      <c r="W1056" t="str">
        <f t="shared" si="106"/>
        <v/>
      </c>
      <c r="X1056" t="str">
        <f t="shared" si="107"/>
        <v/>
      </c>
      <c r="AA1056" s="16">
        <f t="shared" si="108"/>
        <v>0.20100000000000001</v>
      </c>
      <c r="AB1056" s="16">
        <f t="shared" si="109"/>
        <v>1.6E-2</v>
      </c>
      <c r="AC1056" s="16"/>
    </row>
    <row r="1057" spans="1:29" x14ac:dyDescent="0.25">
      <c r="A1057" s="2">
        <v>43509</v>
      </c>
      <c r="B1057" s="1">
        <v>44</v>
      </c>
      <c r="C1057" s="3">
        <v>2100</v>
      </c>
      <c r="D1057" s="10">
        <v>0.8367013888888889</v>
      </c>
      <c r="G1057">
        <v>1.51</v>
      </c>
      <c r="H1057">
        <v>3.5230000000000001</v>
      </c>
      <c r="I1057">
        <v>28.077999999999999</v>
      </c>
      <c r="J1057">
        <v>-12.714</v>
      </c>
      <c r="K1057">
        <v>93</v>
      </c>
      <c r="L1057">
        <v>0.19</v>
      </c>
      <c r="M1057">
        <v>0.20100000000000001</v>
      </c>
      <c r="N1057">
        <v>0</v>
      </c>
      <c r="O1057">
        <v>0.625</v>
      </c>
      <c r="R1057">
        <v>12.75</v>
      </c>
      <c r="T1057">
        <f t="shared" si="104"/>
        <v>442100</v>
      </c>
      <c r="U1057">
        <v>0</v>
      </c>
      <c r="V1057">
        <f t="shared" si="105"/>
        <v>0</v>
      </c>
      <c r="W1057" t="str">
        <f t="shared" si="106"/>
        <v/>
      </c>
      <c r="X1057" t="str">
        <f t="shared" si="107"/>
        <v/>
      </c>
      <c r="AA1057" s="16">
        <f t="shared" si="108"/>
        <v>0.214</v>
      </c>
      <c r="AB1057" s="16">
        <f t="shared" si="109"/>
        <v>1.6E-2</v>
      </c>
      <c r="AC1057" s="16"/>
    </row>
    <row r="1058" spans="1:29" x14ac:dyDescent="0.25">
      <c r="A1058" s="2">
        <v>43509</v>
      </c>
      <c r="B1058" s="1">
        <v>44</v>
      </c>
      <c r="C1058" s="3">
        <v>2200</v>
      </c>
      <c r="D1058" s="10">
        <v>0.87836805555555564</v>
      </c>
      <c r="G1058">
        <v>2.516</v>
      </c>
      <c r="H1058">
        <v>4.0259999999999998</v>
      </c>
      <c r="I1058">
        <v>28.077999999999999</v>
      </c>
      <c r="J1058">
        <v>-12.343</v>
      </c>
      <c r="K1058">
        <v>93.1</v>
      </c>
      <c r="L1058">
        <v>0.19</v>
      </c>
      <c r="M1058">
        <v>0.20100000000000001</v>
      </c>
      <c r="N1058">
        <v>0</v>
      </c>
      <c r="O1058">
        <v>0.625</v>
      </c>
      <c r="R1058">
        <v>12.64</v>
      </c>
      <c r="T1058">
        <f t="shared" si="104"/>
        <v>442200</v>
      </c>
      <c r="U1058">
        <v>0</v>
      </c>
      <c r="V1058">
        <f t="shared" si="105"/>
        <v>0</v>
      </c>
      <c r="W1058" t="str">
        <f t="shared" si="106"/>
        <v/>
      </c>
      <c r="X1058" t="str">
        <f t="shared" si="107"/>
        <v/>
      </c>
      <c r="AA1058" s="16">
        <f t="shared" si="108"/>
        <v>0.22</v>
      </c>
      <c r="AB1058" s="16">
        <f t="shared" si="109"/>
        <v>1.6E-2</v>
      </c>
      <c r="AC1058" s="16"/>
    </row>
    <row r="1059" spans="1:29" x14ac:dyDescent="0.25">
      <c r="A1059" s="2">
        <v>43509</v>
      </c>
      <c r="B1059" s="1">
        <v>44</v>
      </c>
      <c r="C1059" s="3">
        <v>2300</v>
      </c>
      <c r="D1059" s="10">
        <v>0.92003472222222227</v>
      </c>
      <c r="G1059">
        <v>2.516</v>
      </c>
      <c r="H1059">
        <v>4.5289999999999999</v>
      </c>
      <c r="I1059">
        <v>32.29</v>
      </c>
      <c r="J1059">
        <v>-12.714</v>
      </c>
      <c r="K1059">
        <v>93.1</v>
      </c>
      <c r="L1059">
        <v>0.191</v>
      </c>
      <c r="M1059">
        <v>0.20100000000000001</v>
      </c>
      <c r="N1059">
        <v>0</v>
      </c>
      <c r="O1059">
        <v>0.625</v>
      </c>
      <c r="R1059">
        <v>12.64</v>
      </c>
      <c r="T1059">
        <f t="shared" si="104"/>
        <v>442300</v>
      </c>
      <c r="U1059">
        <v>0</v>
      </c>
      <c r="V1059">
        <f t="shared" si="105"/>
        <v>0</v>
      </c>
      <c r="W1059" t="str">
        <f t="shared" si="106"/>
        <v/>
      </c>
      <c r="X1059" t="str">
        <f t="shared" si="107"/>
        <v/>
      </c>
      <c r="AA1059" s="16">
        <f t="shared" si="108"/>
        <v>0.214</v>
      </c>
      <c r="AB1059" s="16">
        <f t="shared" si="109"/>
        <v>1.6E-2</v>
      </c>
      <c r="AC1059" s="16"/>
    </row>
    <row r="1060" spans="1:29" x14ac:dyDescent="0.25">
      <c r="A1060" s="2">
        <v>43509</v>
      </c>
      <c r="B1060" s="1">
        <v>44</v>
      </c>
      <c r="C1060" s="3">
        <v>2400</v>
      </c>
      <c r="D1060" s="10">
        <v>0.9617013888888889</v>
      </c>
      <c r="G1060">
        <v>3.02</v>
      </c>
      <c r="H1060">
        <v>5.0330000000000004</v>
      </c>
      <c r="I1060">
        <v>37.905999999999999</v>
      </c>
      <c r="J1060">
        <v>-12.528</v>
      </c>
      <c r="K1060">
        <v>93.4</v>
      </c>
      <c r="L1060">
        <v>0.19</v>
      </c>
      <c r="M1060">
        <v>0.20100000000000001</v>
      </c>
      <c r="N1060">
        <v>0</v>
      </c>
      <c r="O1060">
        <v>0.625</v>
      </c>
      <c r="R1060">
        <v>12.53</v>
      </c>
      <c r="T1060">
        <f t="shared" si="104"/>
        <v>442400</v>
      </c>
      <c r="U1060">
        <v>0</v>
      </c>
      <c r="V1060">
        <f t="shared" si="105"/>
        <v>0</v>
      </c>
      <c r="W1060">
        <f t="shared" si="106"/>
        <v>0.19</v>
      </c>
      <c r="X1060">
        <f t="shared" si="107"/>
        <v>0.20100000000000001</v>
      </c>
      <c r="AA1060" s="16">
        <f t="shared" si="108"/>
        <v>0.218</v>
      </c>
      <c r="AB1060" s="16">
        <f t="shared" si="109"/>
        <v>1.4999999999999999E-2</v>
      </c>
      <c r="AC1060" s="16"/>
    </row>
    <row r="1061" spans="1:29" x14ac:dyDescent="0.25">
      <c r="A1061" s="2">
        <v>43510</v>
      </c>
      <c r="B1061" s="1">
        <v>45</v>
      </c>
      <c r="C1061" s="3">
        <v>100</v>
      </c>
      <c r="D1061" s="10">
        <v>3.3680555555555551E-3</v>
      </c>
      <c r="G1061">
        <v>3.02</v>
      </c>
      <c r="H1061">
        <v>6.0389999999999997</v>
      </c>
      <c r="I1061">
        <v>42.118000000000002</v>
      </c>
      <c r="J1061">
        <v>-12.602</v>
      </c>
      <c r="K1061">
        <v>93.4</v>
      </c>
      <c r="L1061">
        <v>0.19</v>
      </c>
      <c r="M1061">
        <v>0.20100000000000001</v>
      </c>
      <c r="N1061">
        <v>0</v>
      </c>
      <c r="O1061">
        <v>0.625</v>
      </c>
      <c r="R1061">
        <v>12.53</v>
      </c>
      <c r="T1061">
        <f t="shared" si="104"/>
        <v>450100</v>
      </c>
      <c r="U1061">
        <v>0</v>
      </c>
      <c r="V1061">
        <f t="shared" si="105"/>
        <v>0</v>
      </c>
      <c r="W1061" t="str">
        <f t="shared" si="106"/>
        <v/>
      </c>
      <c r="X1061" t="str">
        <f t="shared" si="107"/>
        <v/>
      </c>
      <c r="AA1061" s="16">
        <f t="shared" si="108"/>
        <v>0.216</v>
      </c>
      <c r="AB1061" s="16">
        <f t="shared" si="109"/>
        <v>1.4999999999999999E-2</v>
      </c>
      <c r="AC1061" s="16"/>
    </row>
    <row r="1062" spans="1:29" x14ac:dyDescent="0.25">
      <c r="A1062" s="2">
        <v>43510</v>
      </c>
      <c r="B1062" s="1">
        <v>45</v>
      </c>
      <c r="C1062" s="3">
        <v>200</v>
      </c>
      <c r="D1062" s="10">
        <v>4.5034722222222219E-2</v>
      </c>
      <c r="G1062">
        <v>3.02</v>
      </c>
      <c r="H1062">
        <v>6.0389999999999997</v>
      </c>
      <c r="I1062">
        <v>60.369</v>
      </c>
      <c r="J1062">
        <v>-12.491</v>
      </c>
      <c r="K1062">
        <v>93.4</v>
      </c>
      <c r="L1062">
        <v>0.191</v>
      </c>
      <c r="M1062">
        <v>0.20100000000000001</v>
      </c>
      <c r="N1062">
        <v>0</v>
      </c>
      <c r="O1062">
        <v>0.625</v>
      </c>
      <c r="R1062">
        <v>12.53</v>
      </c>
      <c r="T1062">
        <f t="shared" si="104"/>
        <v>450200</v>
      </c>
      <c r="U1062">
        <v>0</v>
      </c>
      <c r="V1062">
        <f t="shared" si="105"/>
        <v>0</v>
      </c>
      <c r="W1062" t="str">
        <f t="shared" si="106"/>
        <v/>
      </c>
      <c r="X1062" t="str">
        <f t="shared" si="107"/>
        <v/>
      </c>
      <c r="AA1062" s="16">
        <f t="shared" si="108"/>
        <v>0.218</v>
      </c>
      <c r="AB1062" s="16">
        <f t="shared" si="109"/>
        <v>1.4999999999999999E-2</v>
      </c>
      <c r="AC1062" s="16"/>
    </row>
    <row r="1063" spans="1:29" x14ac:dyDescent="0.25">
      <c r="A1063" s="2">
        <v>43510</v>
      </c>
      <c r="B1063" s="1">
        <v>45</v>
      </c>
      <c r="C1063" s="3">
        <v>300</v>
      </c>
      <c r="D1063" s="10">
        <v>8.6701388888888897E-2</v>
      </c>
      <c r="G1063">
        <v>4.5289999999999999</v>
      </c>
      <c r="H1063">
        <v>10.569000000000001</v>
      </c>
      <c r="I1063">
        <v>106.69799999999999</v>
      </c>
      <c r="J1063">
        <v>-11.005000000000001</v>
      </c>
      <c r="K1063">
        <v>93.6</v>
      </c>
      <c r="L1063">
        <v>0.19</v>
      </c>
      <c r="M1063">
        <v>0.20100000000000001</v>
      </c>
      <c r="N1063">
        <v>0</v>
      </c>
      <c r="O1063">
        <v>0.625</v>
      </c>
      <c r="R1063">
        <v>12.43</v>
      </c>
      <c r="T1063">
        <f t="shared" si="104"/>
        <v>450300</v>
      </c>
      <c r="U1063">
        <v>0</v>
      </c>
      <c r="V1063">
        <f t="shared" si="105"/>
        <v>0</v>
      </c>
      <c r="W1063" t="str">
        <f t="shared" si="106"/>
        <v/>
      </c>
      <c r="X1063" t="str">
        <f t="shared" si="107"/>
        <v/>
      </c>
      <c r="AA1063" s="16">
        <f t="shared" si="108"/>
        <v>0.247</v>
      </c>
      <c r="AB1063" s="16">
        <f t="shared" si="109"/>
        <v>1.7000000000000001E-2</v>
      </c>
      <c r="AC1063" s="16"/>
    </row>
    <row r="1064" spans="1:29" x14ac:dyDescent="0.25">
      <c r="A1064" s="2">
        <v>43510</v>
      </c>
      <c r="B1064" s="1">
        <v>45</v>
      </c>
      <c r="C1064" s="3">
        <v>400</v>
      </c>
      <c r="D1064" s="10">
        <v>0.12836805555555555</v>
      </c>
      <c r="G1064">
        <v>6.0389999999999997</v>
      </c>
      <c r="H1064">
        <v>11.071999999999999</v>
      </c>
      <c r="I1064">
        <v>112.31399999999999</v>
      </c>
      <c r="J1064">
        <v>-11.397</v>
      </c>
      <c r="K1064">
        <v>93.6</v>
      </c>
      <c r="L1064">
        <v>0.19</v>
      </c>
      <c r="M1064">
        <v>0.20100000000000001</v>
      </c>
      <c r="N1064">
        <v>0</v>
      </c>
      <c r="O1064">
        <v>0.625</v>
      </c>
      <c r="R1064">
        <v>12.43</v>
      </c>
      <c r="T1064">
        <f t="shared" si="104"/>
        <v>450400</v>
      </c>
      <c r="U1064">
        <v>0</v>
      </c>
      <c r="V1064">
        <f t="shared" si="105"/>
        <v>0</v>
      </c>
      <c r="W1064" t="str">
        <f t="shared" si="106"/>
        <v/>
      </c>
      <c r="X1064" t="str">
        <f t="shared" si="107"/>
        <v/>
      </c>
      <c r="AA1064" s="16">
        <f t="shared" si="108"/>
        <v>0.23899999999999999</v>
      </c>
      <c r="AB1064" s="16">
        <f t="shared" si="109"/>
        <v>1.6E-2</v>
      </c>
      <c r="AC1064" s="16"/>
    </row>
    <row r="1065" spans="1:29" x14ac:dyDescent="0.25">
      <c r="A1065" s="2">
        <v>43510</v>
      </c>
      <c r="B1065" s="1">
        <v>45</v>
      </c>
      <c r="C1065" s="3">
        <v>500</v>
      </c>
      <c r="D1065" s="10">
        <v>0.17003472222222224</v>
      </c>
      <c r="G1065">
        <v>5.5359999999999996</v>
      </c>
      <c r="H1065">
        <v>10.065</v>
      </c>
      <c r="I1065">
        <v>109.506</v>
      </c>
      <c r="J1065">
        <v>-11.976000000000001</v>
      </c>
      <c r="K1065">
        <v>93.6</v>
      </c>
      <c r="L1065">
        <v>0.19</v>
      </c>
      <c r="M1065">
        <v>0.20100000000000001</v>
      </c>
      <c r="N1065">
        <v>0</v>
      </c>
      <c r="O1065">
        <v>0.625</v>
      </c>
      <c r="R1065">
        <v>12.43</v>
      </c>
      <c r="T1065">
        <f t="shared" si="104"/>
        <v>450500</v>
      </c>
      <c r="U1065">
        <v>0</v>
      </c>
      <c r="V1065">
        <f t="shared" si="105"/>
        <v>0</v>
      </c>
      <c r="W1065" t="str">
        <f t="shared" si="106"/>
        <v/>
      </c>
      <c r="X1065" t="str">
        <f t="shared" si="107"/>
        <v/>
      </c>
      <c r="AA1065" s="16">
        <f t="shared" si="108"/>
        <v>0.22800000000000001</v>
      </c>
      <c r="AB1065" s="16">
        <f t="shared" si="109"/>
        <v>1.6E-2</v>
      </c>
      <c r="AC1065" s="16"/>
    </row>
    <row r="1066" spans="1:29" x14ac:dyDescent="0.25">
      <c r="A1066" s="2">
        <v>43510</v>
      </c>
      <c r="B1066" s="1">
        <v>45</v>
      </c>
      <c r="C1066" s="3">
        <v>600</v>
      </c>
      <c r="D1066" s="10">
        <v>0.2117013888888889</v>
      </c>
      <c r="G1066">
        <v>5.0330000000000004</v>
      </c>
      <c r="H1066">
        <v>10.065</v>
      </c>
      <c r="I1066">
        <v>94.063000000000002</v>
      </c>
      <c r="J1066">
        <v>-11.94</v>
      </c>
      <c r="K1066">
        <v>93.6</v>
      </c>
      <c r="L1066">
        <v>0.19</v>
      </c>
      <c r="M1066">
        <v>0.20100000000000001</v>
      </c>
      <c r="N1066">
        <v>0</v>
      </c>
      <c r="O1066">
        <v>0.625</v>
      </c>
      <c r="R1066">
        <v>12.43</v>
      </c>
      <c r="T1066">
        <f t="shared" si="104"/>
        <v>450600</v>
      </c>
      <c r="U1066">
        <v>0</v>
      </c>
      <c r="V1066">
        <f t="shared" si="105"/>
        <v>0</v>
      </c>
      <c r="W1066" t="str">
        <f t="shared" si="106"/>
        <v/>
      </c>
      <c r="X1066" t="str">
        <f t="shared" si="107"/>
        <v/>
      </c>
      <c r="AA1066" s="16">
        <f t="shared" si="108"/>
        <v>0.22900000000000001</v>
      </c>
      <c r="AB1066" s="16">
        <f t="shared" si="109"/>
        <v>1.6E-2</v>
      </c>
      <c r="AC1066" s="16"/>
    </row>
    <row r="1067" spans="1:29" x14ac:dyDescent="0.25">
      <c r="A1067" s="2">
        <v>43510</v>
      </c>
      <c r="B1067" s="1">
        <v>45</v>
      </c>
      <c r="C1067" s="3">
        <v>700</v>
      </c>
      <c r="D1067" s="10">
        <v>0.25336805555555558</v>
      </c>
      <c r="G1067">
        <v>6.0389999999999997</v>
      </c>
      <c r="H1067">
        <v>12.077999999999999</v>
      </c>
      <c r="I1067">
        <v>108.102</v>
      </c>
      <c r="J1067">
        <v>-11.757999999999999</v>
      </c>
      <c r="K1067">
        <v>93.6</v>
      </c>
      <c r="L1067">
        <v>0.19</v>
      </c>
      <c r="M1067">
        <v>0.20100000000000001</v>
      </c>
      <c r="N1067">
        <v>0</v>
      </c>
      <c r="O1067">
        <v>0.625</v>
      </c>
      <c r="R1067">
        <v>12.43</v>
      </c>
      <c r="T1067">
        <f t="shared" si="104"/>
        <v>450700</v>
      </c>
      <c r="U1067">
        <v>0</v>
      </c>
      <c r="V1067">
        <f t="shared" si="105"/>
        <v>0</v>
      </c>
      <c r="W1067" t="str">
        <f t="shared" si="106"/>
        <v/>
      </c>
      <c r="X1067" t="str">
        <f t="shared" si="107"/>
        <v/>
      </c>
      <c r="AA1067" s="16">
        <f t="shared" si="108"/>
        <v>0.23200000000000001</v>
      </c>
      <c r="AB1067" s="16">
        <f t="shared" si="109"/>
        <v>1.6E-2</v>
      </c>
      <c r="AC1067" s="16"/>
    </row>
    <row r="1068" spans="1:29" x14ac:dyDescent="0.25">
      <c r="A1068" s="2">
        <v>43510</v>
      </c>
      <c r="B1068" s="1">
        <v>45</v>
      </c>
      <c r="C1068" s="3">
        <v>800</v>
      </c>
      <c r="D1068" s="10">
        <v>0.29503472222222221</v>
      </c>
      <c r="G1068">
        <v>4.0259999999999998</v>
      </c>
      <c r="H1068">
        <v>8.0519999999999996</v>
      </c>
      <c r="I1068">
        <v>96.870999999999995</v>
      </c>
      <c r="J1068">
        <v>-11.326000000000001</v>
      </c>
      <c r="K1068">
        <v>93.7</v>
      </c>
      <c r="L1068">
        <v>0.191</v>
      </c>
      <c r="M1068">
        <v>0.20100000000000001</v>
      </c>
      <c r="N1068">
        <v>0</v>
      </c>
      <c r="O1068">
        <v>3.125</v>
      </c>
      <c r="R1068">
        <v>12.43</v>
      </c>
      <c r="T1068">
        <f t="shared" si="104"/>
        <v>450800</v>
      </c>
      <c r="U1068">
        <v>28.8</v>
      </c>
      <c r="V1068">
        <f t="shared" si="105"/>
        <v>3.1</v>
      </c>
      <c r="W1068" t="str">
        <f t="shared" si="106"/>
        <v/>
      </c>
      <c r="X1068" t="str">
        <f t="shared" si="107"/>
        <v/>
      </c>
      <c r="AA1068" s="16">
        <f t="shared" si="108"/>
        <v>0.24099999999999999</v>
      </c>
      <c r="AB1068" s="16">
        <f t="shared" si="109"/>
        <v>1.6E-2</v>
      </c>
      <c r="AC1068" s="16"/>
    </row>
    <row r="1069" spans="1:29" x14ac:dyDescent="0.25">
      <c r="A1069" s="2">
        <v>43510</v>
      </c>
      <c r="B1069" s="1">
        <v>45</v>
      </c>
      <c r="C1069" s="3">
        <v>900</v>
      </c>
      <c r="D1069" s="10">
        <v>0.33670138888888884</v>
      </c>
      <c r="G1069">
        <v>3.5230000000000001</v>
      </c>
      <c r="H1069">
        <v>10.065</v>
      </c>
      <c r="I1069">
        <v>80.024000000000001</v>
      </c>
      <c r="J1069">
        <v>-11.686</v>
      </c>
      <c r="K1069">
        <v>93.3</v>
      </c>
      <c r="L1069">
        <v>0.19</v>
      </c>
      <c r="M1069">
        <v>0.20100000000000001</v>
      </c>
      <c r="N1069">
        <v>0</v>
      </c>
      <c r="O1069">
        <v>54.375</v>
      </c>
      <c r="R1069">
        <v>13.71</v>
      </c>
      <c r="T1069">
        <f t="shared" si="104"/>
        <v>450900</v>
      </c>
      <c r="U1069">
        <v>166.8</v>
      </c>
      <c r="V1069">
        <f t="shared" si="105"/>
        <v>54.4</v>
      </c>
      <c r="W1069" t="str">
        <f t="shared" si="106"/>
        <v/>
      </c>
      <c r="X1069" t="str">
        <f t="shared" si="107"/>
        <v/>
      </c>
      <c r="AA1069" s="16">
        <f t="shared" si="108"/>
        <v>0.23300000000000001</v>
      </c>
      <c r="AB1069" s="16">
        <f t="shared" si="109"/>
        <v>1.7000000000000001E-2</v>
      </c>
      <c r="AC1069" s="16"/>
    </row>
    <row r="1070" spans="1:29" x14ac:dyDescent="0.25">
      <c r="A1070" s="2">
        <v>43510</v>
      </c>
      <c r="B1070" s="1">
        <v>45</v>
      </c>
      <c r="C1070" s="3">
        <v>1000</v>
      </c>
      <c r="D1070" s="10">
        <v>0.37836805555555553</v>
      </c>
      <c r="G1070">
        <v>2.516</v>
      </c>
      <c r="H1070">
        <v>7.0460000000000003</v>
      </c>
      <c r="I1070">
        <v>23.867000000000001</v>
      </c>
      <c r="J1070">
        <v>-9.6440000000000001</v>
      </c>
      <c r="K1070">
        <v>92.3</v>
      </c>
      <c r="L1070">
        <v>0.191</v>
      </c>
      <c r="M1070">
        <v>0.20100000000000001</v>
      </c>
      <c r="N1070">
        <v>0</v>
      </c>
      <c r="O1070">
        <v>278.125</v>
      </c>
      <c r="R1070">
        <v>13.61</v>
      </c>
      <c r="T1070">
        <f t="shared" si="104"/>
        <v>451000</v>
      </c>
      <c r="U1070">
        <v>308.2</v>
      </c>
      <c r="V1070">
        <f t="shared" si="105"/>
        <v>278.10000000000002</v>
      </c>
      <c r="W1070" t="str">
        <f t="shared" si="106"/>
        <v/>
      </c>
      <c r="X1070" t="str">
        <f t="shared" si="107"/>
        <v/>
      </c>
      <c r="AA1070" s="16">
        <f t="shared" si="108"/>
        <v>0.27100000000000002</v>
      </c>
      <c r="AB1070" s="16">
        <f t="shared" si="109"/>
        <v>2.3E-2</v>
      </c>
      <c r="AC1070" s="16"/>
    </row>
    <row r="1071" spans="1:29" x14ac:dyDescent="0.25">
      <c r="A1071" s="2">
        <v>43510</v>
      </c>
      <c r="B1071" s="1">
        <v>45</v>
      </c>
      <c r="C1071" s="3">
        <v>1100</v>
      </c>
      <c r="D1071" s="10">
        <v>0.42003472222222221</v>
      </c>
      <c r="G1071">
        <v>2.0129999999999999</v>
      </c>
      <c r="H1071">
        <v>7.5490000000000004</v>
      </c>
      <c r="I1071">
        <v>19.655000000000001</v>
      </c>
      <c r="J1071">
        <v>-8.7639999999999993</v>
      </c>
      <c r="K1071">
        <v>90.4</v>
      </c>
      <c r="L1071">
        <v>0.19</v>
      </c>
      <c r="M1071">
        <v>0.20100000000000001</v>
      </c>
      <c r="N1071">
        <v>0</v>
      </c>
      <c r="O1071">
        <v>378.125</v>
      </c>
      <c r="R1071">
        <v>13.5</v>
      </c>
      <c r="T1071">
        <f t="shared" si="104"/>
        <v>451100</v>
      </c>
      <c r="U1071">
        <v>415.2</v>
      </c>
      <c r="V1071">
        <f t="shared" si="105"/>
        <v>378.1</v>
      </c>
      <c r="W1071" t="str">
        <f t="shared" si="106"/>
        <v/>
      </c>
      <c r="X1071" t="str">
        <f t="shared" si="107"/>
        <v/>
      </c>
      <c r="AA1071" s="16">
        <f t="shared" si="108"/>
        <v>0.28499999999999998</v>
      </c>
      <c r="AB1071" s="16">
        <f t="shared" si="109"/>
        <v>0.03</v>
      </c>
      <c r="AC1071" s="16"/>
    </row>
    <row r="1072" spans="1:29" x14ac:dyDescent="0.25">
      <c r="A1072" s="2">
        <v>43510</v>
      </c>
      <c r="B1072" s="1">
        <v>45</v>
      </c>
      <c r="C1072" s="3">
        <v>1200</v>
      </c>
      <c r="D1072" s="10">
        <v>0.46170138888888884</v>
      </c>
      <c r="G1072">
        <v>2.0129999999999999</v>
      </c>
      <c r="H1072">
        <v>6.5430000000000001</v>
      </c>
      <c r="I1072">
        <v>9.827</v>
      </c>
      <c r="J1072">
        <v>-8.7970000000000006</v>
      </c>
      <c r="K1072">
        <v>85.8</v>
      </c>
      <c r="L1072">
        <v>0.19</v>
      </c>
      <c r="M1072">
        <v>0.20100000000000001</v>
      </c>
      <c r="N1072">
        <v>0</v>
      </c>
      <c r="O1072">
        <v>324.375</v>
      </c>
      <c r="R1072">
        <v>13.28</v>
      </c>
      <c r="T1072">
        <f t="shared" si="104"/>
        <v>451200</v>
      </c>
      <c r="U1072">
        <v>474</v>
      </c>
      <c r="V1072">
        <f t="shared" si="105"/>
        <v>324.39999999999998</v>
      </c>
      <c r="W1072" t="str">
        <f t="shared" si="106"/>
        <v/>
      </c>
      <c r="X1072" t="str">
        <f t="shared" si="107"/>
        <v/>
      </c>
      <c r="AA1072" s="16">
        <f t="shared" si="108"/>
        <v>0.26900000000000002</v>
      </c>
      <c r="AB1072" s="16">
        <f t="shared" si="109"/>
        <v>4.4999999999999998E-2</v>
      </c>
      <c r="AC1072" s="16"/>
    </row>
    <row r="1073" spans="1:29" x14ac:dyDescent="0.25">
      <c r="A1073" s="2">
        <v>43510</v>
      </c>
      <c r="B1073" s="1">
        <v>45</v>
      </c>
      <c r="C1073" s="3">
        <v>1300</v>
      </c>
      <c r="D1073" s="10">
        <v>0.50336805555555553</v>
      </c>
      <c r="G1073">
        <v>2.0129999999999999</v>
      </c>
      <c r="H1073">
        <v>7.0460000000000003</v>
      </c>
      <c r="I1073">
        <v>0</v>
      </c>
      <c r="J1073">
        <v>-9.8849999999999998</v>
      </c>
      <c r="K1073">
        <v>77.599999999999994</v>
      </c>
      <c r="L1073">
        <v>0.19</v>
      </c>
      <c r="M1073">
        <v>0.20100000000000001</v>
      </c>
      <c r="N1073">
        <v>0</v>
      </c>
      <c r="O1073">
        <v>204.375</v>
      </c>
      <c r="R1073">
        <v>14.04</v>
      </c>
      <c r="T1073">
        <f t="shared" si="104"/>
        <v>451300</v>
      </c>
      <c r="U1073">
        <v>479.2</v>
      </c>
      <c r="V1073">
        <f t="shared" si="105"/>
        <v>204.4</v>
      </c>
      <c r="W1073" t="str">
        <f t="shared" si="106"/>
        <v/>
      </c>
      <c r="X1073" t="str">
        <f t="shared" si="107"/>
        <v/>
      </c>
      <c r="AA1073" s="16">
        <f t="shared" si="108"/>
        <v>0.224</v>
      </c>
      <c r="AB1073" s="16">
        <f t="shared" si="109"/>
        <v>6.5000000000000002E-2</v>
      </c>
      <c r="AC1073" s="16"/>
    </row>
    <row r="1074" spans="1:29" x14ac:dyDescent="0.25">
      <c r="A1074" s="2">
        <v>43510</v>
      </c>
      <c r="B1074" s="1">
        <v>45</v>
      </c>
      <c r="C1074" s="3">
        <v>1400</v>
      </c>
      <c r="D1074" s="10">
        <v>0.54503472222222216</v>
      </c>
      <c r="G1074">
        <v>1.51</v>
      </c>
      <c r="H1074">
        <v>5.5359999999999996</v>
      </c>
      <c r="I1074">
        <v>327.11399999999998</v>
      </c>
      <c r="J1074">
        <v>-8.9990000000000006</v>
      </c>
      <c r="K1074">
        <v>77.8</v>
      </c>
      <c r="L1074">
        <v>0.19</v>
      </c>
      <c r="M1074">
        <v>0.20100000000000001</v>
      </c>
      <c r="N1074">
        <v>0</v>
      </c>
      <c r="O1074">
        <v>123.125</v>
      </c>
      <c r="R1074">
        <v>13.39</v>
      </c>
      <c r="T1074">
        <f t="shared" si="104"/>
        <v>451400</v>
      </c>
      <c r="U1074">
        <v>430.5</v>
      </c>
      <c r="V1074">
        <f t="shared" si="105"/>
        <v>123.1</v>
      </c>
      <c r="W1074" t="str">
        <f t="shared" si="106"/>
        <v/>
      </c>
      <c r="X1074" t="str">
        <f t="shared" si="107"/>
        <v/>
      </c>
      <c r="AA1074" s="16">
        <f t="shared" si="108"/>
        <v>0.24</v>
      </c>
      <c r="AB1074" s="16">
        <f t="shared" si="109"/>
        <v>6.8000000000000005E-2</v>
      </c>
      <c r="AC1074" s="16"/>
    </row>
    <row r="1075" spans="1:29" x14ac:dyDescent="0.25">
      <c r="A1075" s="2">
        <v>43510</v>
      </c>
      <c r="B1075" s="1">
        <v>45</v>
      </c>
      <c r="C1075" s="3">
        <v>1500</v>
      </c>
      <c r="D1075" s="10">
        <v>0.5867013888888889</v>
      </c>
      <c r="G1075">
        <v>1.0069999999999999</v>
      </c>
      <c r="H1075">
        <v>6.0389999999999997</v>
      </c>
      <c r="I1075">
        <v>355.19200000000001</v>
      </c>
      <c r="J1075">
        <v>-8.8640000000000008</v>
      </c>
      <c r="K1075">
        <v>82.5</v>
      </c>
      <c r="L1075">
        <v>0.19</v>
      </c>
      <c r="M1075">
        <v>0.20100000000000001</v>
      </c>
      <c r="N1075">
        <v>0</v>
      </c>
      <c r="O1075">
        <v>109.375</v>
      </c>
      <c r="R1075">
        <v>13.5</v>
      </c>
      <c r="T1075">
        <f t="shared" si="104"/>
        <v>451500</v>
      </c>
      <c r="U1075">
        <v>332.7</v>
      </c>
      <c r="V1075">
        <f t="shared" si="105"/>
        <v>109.4</v>
      </c>
      <c r="W1075" t="str">
        <f t="shared" si="106"/>
        <v/>
      </c>
      <c r="X1075" t="str">
        <f t="shared" si="107"/>
        <v/>
      </c>
      <c r="AA1075" s="16">
        <f t="shared" si="108"/>
        <v>0.25800000000000001</v>
      </c>
      <c r="AB1075" s="16">
        <f t="shared" si="109"/>
        <v>5.5E-2</v>
      </c>
      <c r="AC1075" s="16"/>
    </row>
    <row r="1076" spans="1:29" x14ac:dyDescent="0.25">
      <c r="A1076" s="2">
        <v>43510</v>
      </c>
      <c r="B1076" s="1">
        <v>45</v>
      </c>
      <c r="C1076" s="3">
        <v>1600</v>
      </c>
      <c r="D1076" s="10">
        <v>0.62836805555555553</v>
      </c>
      <c r="G1076">
        <v>2.516</v>
      </c>
      <c r="H1076">
        <v>7.5490000000000004</v>
      </c>
      <c r="I1076">
        <v>18.251000000000001</v>
      </c>
      <c r="J1076">
        <v>-9.0329999999999995</v>
      </c>
      <c r="K1076">
        <v>88.9</v>
      </c>
      <c r="L1076">
        <v>0.19</v>
      </c>
      <c r="M1076">
        <v>0.20100000000000001</v>
      </c>
      <c r="N1076">
        <v>0</v>
      </c>
      <c r="O1076">
        <v>121.875</v>
      </c>
      <c r="R1076">
        <v>13.5</v>
      </c>
      <c r="T1076">
        <f t="shared" si="104"/>
        <v>451600</v>
      </c>
      <c r="U1076">
        <v>196.2</v>
      </c>
      <c r="V1076">
        <f t="shared" si="105"/>
        <v>121.9</v>
      </c>
      <c r="W1076" t="str">
        <f t="shared" si="106"/>
        <v/>
      </c>
      <c r="X1076" t="str">
        <f t="shared" si="107"/>
        <v/>
      </c>
      <c r="AA1076" s="16">
        <f t="shared" si="108"/>
        <v>0.27400000000000002</v>
      </c>
      <c r="AB1076" s="16">
        <f t="shared" si="109"/>
        <v>3.4000000000000002E-2</v>
      </c>
      <c r="AC1076" s="16"/>
    </row>
    <row r="1077" spans="1:29" x14ac:dyDescent="0.25">
      <c r="A1077" s="2">
        <v>43510</v>
      </c>
      <c r="B1077" s="1">
        <v>45</v>
      </c>
      <c r="C1077" s="3">
        <v>1700</v>
      </c>
      <c r="D1077" s="10">
        <v>0.67003472222222227</v>
      </c>
      <c r="G1077">
        <v>4.0259999999999998</v>
      </c>
      <c r="H1077">
        <v>8.0519999999999996</v>
      </c>
      <c r="I1077">
        <v>22.463000000000001</v>
      </c>
      <c r="J1077">
        <v>-9.1340000000000003</v>
      </c>
      <c r="K1077">
        <v>93.2</v>
      </c>
      <c r="L1077">
        <v>0.19</v>
      </c>
      <c r="M1077">
        <v>0.20100000000000001</v>
      </c>
      <c r="N1077">
        <v>0</v>
      </c>
      <c r="O1077">
        <v>36.875</v>
      </c>
      <c r="R1077">
        <v>13.5</v>
      </c>
      <c r="T1077">
        <f t="shared" si="104"/>
        <v>451700</v>
      </c>
      <c r="U1077">
        <v>49.5</v>
      </c>
      <c r="V1077">
        <f t="shared" si="105"/>
        <v>36.9</v>
      </c>
      <c r="W1077" t="str">
        <f t="shared" si="106"/>
        <v/>
      </c>
      <c r="X1077" t="str">
        <f t="shared" si="107"/>
        <v/>
      </c>
      <c r="AA1077" s="16">
        <f t="shared" si="108"/>
        <v>0.28499999999999998</v>
      </c>
      <c r="AB1077" s="16">
        <f t="shared" si="109"/>
        <v>2.1000000000000001E-2</v>
      </c>
      <c r="AC1077" s="16"/>
    </row>
    <row r="1078" spans="1:29" x14ac:dyDescent="0.25">
      <c r="A1078" s="2">
        <v>43510</v>
      </c>
      <c r="B1078" s="1">
        <v>45</v>
      </c>
      <c r="C1078" s="3">
        <v>1800</v>
      </c>
      <c r="D1078" s="10">
        <v>0.7117013888888889</v>
      </c>
      <c r="G1078">
        <v>5.0330000000000004</v>
      </c>
      <c r="H1078">
        <v>8.5559999999999992</v>
      </c>
      <c r="I1078">
        <v>35.097999999999999</v>
      </c>
      <c r="J1078">
        <v>-9.1</v>
      </c>
      <c r="K1078">
        <v>94.2</v>
      </c>
      <c r="L1078">
        <v>0.19</v>
      </c>
      <c r="M1078">
        <v>0.20100000000000001</v>
      </c>
      <c r="N1078">
        <v>0</v>
      </c>
      <c r="O1078">
        <v>0.625</v>
      </c>
      <c r="R1078">
        <v>13.18</v>
      </c>
      <c r="T1078">
        <f t="shared" si="104"/>
        <v>451800</v>
      </c>
      <c r="U1078">
        <v>0</v>
      </c>
      <c r="V1078">
        <f t="shared" si="105"/>
        <v>0</v>
      </c>
      <c r="W1078" t="str">
        <f t="shared" si="106"/>
        <v/>
      </c>
      <c r="X1078" t="str">
        <f t="shared" si="107"/>
        <v/>
      </c>
      <c r="AA1078" s="16">
        <f t="shared" si="108"/>
        <v>0.28899999999999998</v>
      </c>
      <c r="AB1078" s="16">
        <f t="shared" si="109"/>
        <v>1.7999999999999999E-2</v>
      </c>
      <c r="AC1078" s="16"/>
    </row>
    <row r="1079" spans="1:29" x14ac:dyDescent="0.25">
      <c r="A1079" s="2">
        <v>43510</v>
      </c>
      <c r="B1079" s="1">
        <v>45</v>
      </c>
      <c r="C1079" s="3">
        <v>1900</v>
      </c>
      <c r="D1079" s="10">
        <v>0.75336805555555564</v>
      </c>
      <c r="G1079">
        <v>4.5289999999999999</v>
      </c>
      <c r="H1079">
        <v>8.5559999999999992</v>
      </c>
      <c r="I1079">
        <v>36.502000000000002</v>
      </c>
      <c r="J1079">
        <v>-8.6300000000000008</v>
      </c>
      <c r="K1079">
        <v>94.8</v>
      </c>
      <c r="L1079">
        <v>0.19</v>
      </c>
      <c r="M1079">
        <v>0.20100000000000001</v>
      </c>
      <c r="N1079">
        <v>0</v>
      </c>
      <c r="O1079">
        <v>0.625</v>
      </c>
      <c r="R1079">
        <v>12.96</v>
      </c>
      <c r="T1079">
        <f t="shared" si="104"/>
        <v>451900</v>
      </c>
      <c r="U1079">
        <v>0</v>
      </c>
      <c r="V1079">
        <f t="shared" si="105"/>
        <v>0</v>
      </c>
      <c r="W1079" t="str">
        <f t="shared" si="106"/>
        <v/>
      </c>
      <c r="X1079" t="str">
        <f t="shared" si="107"/>
        <v/>
      </c>
      <c r="AA1079" s="16">
        <f t="shared" si="108"/>
        <v>0.30199999999999999</v>
      </c>
      <c r="AB1079" s="16">
        <f t="shared" si="109"/>
        <v>1.7000000000000001E-2</v>
      </c>
      <c r="AC1079" s="16"/>
    </row>
    <row r="1080" spans="1:29" x14ac:dyDescent="0.25">
      <c r="A1080" s="2">
        <v>43510</v>
      </c>
      <c r="B1080" s="1">
        <v>45</v>
      </c>
      <c r="C1080" s="3">
        <v>2000</v>
      </c>
      <c r="D1080" s="10">
        <v>0.79503472222222227</v>
      </c>
      <c r="G1080">
        <v>4.0259999999999998</v>
      </c>
      <c r="H1080">
        <v>8.5559999999999992</v>
      </c>
      <c r="I1080">
        <v>39.31</v>
      </c>
      <c r="J1080">
        <v>-7.4450000000000003</v>
      </c>
      <c r="K1080">
        <v>95.4</v>
      </c>
      <c r="L1080">
        <v>0.191</v>
      </c>
      <c r="M1080">
        <v>0.20100000000000001</v>
      </c>
      <c r="N1080">
        <v>0</v>
      </c>
      <c r="O1080">
        <v>0.625</v>
      </c>
      <c r="R1080">
        <v>12.86</v>
      </c>
      <c r="T1080">
        <f t="shared" si="104"/>
        <v>452000</v>
      </c>
      <c r="U1080">
        <v>0</v>
      </c>
      <c r="V1080">
        <f t="shared" si="105"/>
        <v>0</v>
      </c>
      <c r="W1080" t="str">
        <f t="shared" si="106"/>
        <v/>
      </c>
      <c r="X1080" t="str">
        <f t="shared" si="107"/>
        <v/>
      </c>
      <c r="AA1080" s="16">
        <f t="shared" si="108"/>
        <v>0.33300000000000002</v>
      </c>
      <c r="AB1080" s="16">
        <f t="shared" si="109"/>
        <v>1.6E-2</v>
      </c>
      <c r="AC1080" s="16"/>
    </row>
    <row r="1081" spans="1:29" x14ac:dyDescent="0.25">
      <c r="A1081" s="2">
        <v>43510</v>
      </c>
      <c r="B1081" s="1">
        <v>45</v>
      </c>
      <c r="C1081" s="3">
        <v>2100</v>
      </c>
      <c r="D1081" s="10">
        <v>0.8367013888888889</v>
      </c>
      <c r="G1081">
        <v>3.5230000000000001</v>
      </c>
      <c r="H1081">
        <v>8.5559999999999992</v>
      </c>
      <c r="I1081">
        <v>75.811999999999998</v>
      </c>
      <c r="J1081">
        <v>-6.9619999999999997</v>
      </c>
      <c r="K1081">
        <v>96.1</v>
      </c>
      <c r="L1081">
        <v>0.19</v>
      </c>
      <c r="M1081">
        <v>0.20100000000000001</v>
      </c>
      <c r="N1081">
        <v>0</v>
      </c>
      <c r="O1081">
        <v>0.625</v>
      </c>
      <c r="R1081">
        <v>12.75</v>
      </c>
      <c r="T1081">
        <f t="shared" si="104"/>
        <v>452100</v>
      </c>
      <c r="U1081">
        <v>0</v>
      </c>
      <c r="V1081">
        <f t="shared" si="105"/>
        <v>0</v>
      </c>
      <c r="W1081" t="str">
        <f t="shared" si="106"/>
        <v/>
      </c>
      <c r="X1081" t="str">
        <f t="shared" si="107"/>
        <v/>
      </c>
      <c r="AA1081" s="16">
        <f t="shared" si="108"/>
        <v>0.34799999999999998</v>
      </c>
      <c r="AB1081" s="16">
        <f t="shared" si="109"/>
        <v>1.4E-2</v>
      </c>
      <c r="AC1081" s="16"/>
    </row>
    <row r="1082" spans="1:29" x14ac:dyDescent="0.25">
      <c r="A1082" s="2">
        <v>43510</v>
      </c>
      <c r="B1082" s="1">
        <v>45</v>
      </c>
      <c r="C1082" s="3">
        <v>2200</v>
      </c>
      <c r="D1082" s="10">
        <v>0.87836805555555564</v>
      </c>
      <c r="G1082">
        <v>3.5230000000000001</v>
      </c>
      <c r="H1082">
        <v>9.0589999999999993</v>
      </c>
      <c r="I1082">
        <v>75.811999999999998</v>
      </c>
      <c r="J1082">
        <v>-6.3570000000000002</v>
      </c>
      <c r="K1082">
        <v>96.6</v>
      </c>
      <c r="L1082">
        <v>0.19</v>
      </c>
      <c r="M1082">
        <v>0.20100000000000001</v>
      </c>
      <c r="N1082">
        <v>0</v>
      </c>
      <c r="O1082">
        <v>0.625</v>
      </c>
      <c r="R1082">
        <v>12.64</v>
      </c>
      <c r="T1082">
        <f t="shared" si="104"/>
        <v>452200</v>
      </c>
      <c r="U1082">
        <v>0</v>
      </c>
      <c r="V1082">
        <f t="shared" si="105"/>
        <v>0</v>
      </c>
      <c r="W1082" t="str">
        <f t="shared" si="106"/>
        <v/>
      </c>
      <c r="X1082" t="str">
        <f t="shared" si="107"/>
        <v/>
      </c>
      <c r="AA1082" s="16">
        <f t="shared" si="108"/>
        <v>0.36699999999999999</v>
      </c>
      <c r="AB1082" s="16">
        <f t="shared" si="109"/>
        <v>1.2999999999999999E-2</v>
      </c>
      <c r="AC1082" s="16"/>
    </row>
    <row r="1083" spans="1:29" x14ac:dyDescent="0.25">
      <c r="A1083" s="2">
        <v>43510</v>
      </c>
      <c r="B1083" s="1">
        <v>45</v>
      </c>
      <c r="C1083" s="3">
        <v>2300</v>
      </c>
      <c r="D1083" s="10">
        <v>0.92003472222222227</v>
      </c>
      <c r="G1083">
        <v>3.02</v>
      </c>
      <c r="H1083">
        <v>7.5490000000000004</v>
      </c>
      <c r="I1083">
        <v>64.58</v>
      </c>
      <c r="J1083">
        <v>-6.452</v>
      </c>
      <c r="K1083">
        <v>96.8</v>
      </c>
      <c r="L1083">
        <v>0.19</v>
      </c>
      <c r="M1083">
        <v>0.20100000000000001</v>
      </c>
      <c r="N1083">
        <v>0</v>
      </c>
      <c r="O1083">
        <v>0.625</v>
      </c>
      <c r="R1083">
        <v>12.64</v>
      </c>
      <c r="T1083">
        <f t="shared" si="104"/>
        <v>452300</v>
      </c>
      <c r="U1083">
        <v>0</v>
      </c>
      <c r="V1083">
        <f t="shared" si="105"/>
        <v>0</v>
      </c>
      <c r="W1083" t="str">
        <f t="shared" si="106"/>
        <v/>
      </c>
      <c r="X1083" t="str">
        <f t="shared" si="107"/>
        <v/>
      </c>
      <c r="AA1083" s="16">
        <f t="shared" si="108"/>
        <v>0.36499999999999999</v>
      </c>
      <c r="AB1083" s="16">
        <f t="shared" si="109"/>
        <v>1.2E-2</v>
      </c>
      <c r="AC1083" s="16"/>
    </row>
    <row r="1084" spans="1:29" x14ac:dyDescent="0.25">
      <c r="A1084" s="2">
        <v>43510</v>
      </c>
      <c r="B1084" s="1">
        <v>45</v>
      </c>
      <c r="C1084" s="3">
        <v>2400</v>
      </c>
      <c r="D1084" s="10">
        <v>0.9617013888888889</v>
      </c>
      <c r="G1084">
        <v>3.02</v>
      </c>
      <c r="H1084">
        <v>9.5619999999999994</v>
      </c>
      <c r="I1084">
        <v>70.195999999999998</v>
      </c>
      <c r="J1084">
        <v>-6.5149999999999997</v>
      </c>
      <c r="K1084">
        <v>96.9</v>
      </c>
      <c r="L1084">
        <v>0.19</v>
      </c>
      <c r="M1084">
        <v>0.20100000000000001</v>
      </c>
      <c r="N1084">
        <v>0</v>
      </c>
      <c r="O1084">
        <v>0.625</v>
      </c>
      <c r="R1084">
        <v>12.53</v>
      </c>
      <c r="T1084">
        <f t="shared" si="104"/>
        <v>452400</v>
      </c>
      <c r="U1084">
        <v>0</v>
      </c>
      <c r="V1084">
        <f t="shared" si="105"/>
        <v>0</v>
      </c>
      <c r="W1084">
        <f t="shared" si="106"/>
        <v>0.19</v>
      </c>
      <c r="X1084">
        <f t="shared" si="107"/>
        <v>0.20100000000000001</v>
      </c>
      <c r="AA1084" s="16">
        <f t="shared" si="108"/>
        <v>0.36299999999999999</v>
      </c>
      <c r="AB1084" s="16">
        <f t="shared" si="109"/>
        <v>1.2E-2</v>
      </c>
      <c r="AC1084" s="16"/>
    </row>
    <row r="1085" spans="1:29" x14ac:dyDescent="0.25">
      <c r="A1085" s="2">
        <v>43511</v>
      </c>
      <c r="B1085" s="1">
        <v>46</v>
      </c>
      <c r="C1085" s="3">
        <v>100</v>
      </c>
      <c r="D1085" s="10">
        <v>3.3680555555555551E-3</v>
      </c>
      <c r="G1085">
        <v>3.02</v>
      </c>
      <c r="H1085">
        <v>7.0460000000000003</v>
      </c>
      <c r="I1085">
        <v>61.773000000000003</v>
      </c>
      <c r="J1085">
        <v>-6.7060000000000004</v>
      </c>
      <c r="K1085">
        <v>96.9</v>
      </c>
      <c r="L1085">
        <v>0.19</v>
      </c>
      <c r="M1085">
        <v>0.20100000000000001</v>
      </c>
      <c r="N1085">
        <v>0</v>
      </c>
      <c r="O1085">
        <v>0.625</v>
      </c>
      <c r="R1085">
        <v>12.53</v>
      </c>
      <c r="T1085">
        <f t="shared" si="104"/>
        <v>460100</v>
      </c>
      <c r="U1085">
        <v>0</v>
      </c>
      <c r="V1085">
        <f t="shared" si="105"/>
        <v>0</v>
      </c>
      <c r="W1085" t="str">
        <f t="shared" si="106"/>
        <v/>
      </c>
      <c r="X1085" t="str">
        <f t="shared" si="107"/>
        <v/>
      </c>
      <c r="AA1085" s="16">
        <f t="shared" si="108"/>
        <v>0.35799999999999998</v>
      </c>
      <c r="AB1085" s="16">
        <f t="shared" si="109"/>
        <v>1.0999999999999999E-2</v>
      </c>
      <c r="AC1085" s="16"/>
    </row>
    <row r="1086" spans="1:29" x14ac:dyDescent="0.25">
      <c r="A1086" s="2">
        <v>43511</v>
      </c>
      <c r="B1086" s="1">
        <v>46</v>
      </c>
      <c r="C1086" s="3">
        <v>200</v>
      </c>
      <c r="D1086" s="10">
        <v>4.5034722222222219E-2</v>
      </c>
      <c r="G1086">
        <v>3.02</v>
      </c>
      <c r="H1086">
        <v>6.0389999999999997</v>
      </c>
      <c r="I1086">
        <v>51.945</v>
      </c>
      <c r="J1086">
        <v>-6.8659999999999997</v>
      </c>
      <c r="K1086">
        <v>96.9</v>
      </c>
      <c r="L1086">
        <v>0.19</v>
      </c>
      <c r="M1086">
        <v>0.20100000000000001</v>
      </c>
      <c r="N1086">
        <v>0</v>
      </c>
      <c r="O1086">
        <v>0.625</v>
      </c>
      <c r="R1086">
        <v>12.53</v>
      </c>
      <c r="T1086">
        <f t="shared" si="104"/>
        <v>460200</v>
      </c>
      <c r="U1086">
        <v>0</v>
      </c>
      <c r="V1086">
        <f t="shared" si="105"/>
        <v>0</v>
      </c>
      <c r="W1086" t="str">
        <f t="shared" si="106"/>
        <v/>
      </c>
      <c r="X1086" t="str">
        <f t="shared" si="107"/>
        <v/>
      </c>
      <c r="AA1086" s="16">
        <f t="shared" si="108"/>
        <v>0.35399999999999998</v>
      </c>
      <c r="AB1086" s="16">
        <f t="shared" si="109"/>
        <v>1.0999999999999999E-2</v>
      </c>
      <c r="AC1086" s="16"/>
    </row>
    <row r="1087" spans="1:29" x14ac:dyDescent="0.25">
      <c r="A1087" s="2">
        <v>43511</v>
      </c>
      <c r="B1087" s="1">
        <v>46</v>
      </c>
      <c r="C1087" s="3">
        <v>300</v>
      </c>
      <c r="D1087" s="10">
        <v>8.6701388888888897E-2</v>
      </c>
      <c r="G1087">
        <v>3.5230000000000001</v>
      </c>
      <c r="H1087">
        <v>6.0389999999999997</v>
      </c>
      <c r="I1087">
        <v>43.521999999999998</v>
      </c>
      <c r="J1087">
        <v>-6.9619999999999997</v>
      </c>
      <c r="K1087">
        <v>96.8</v>
      </c>
      <c r="L1087">
        <v>0.19</v>
      </c>
      <c r="M1087">
        <v>0.20100000000000001</v>
      </c>
      <c r="N1087">
        <v>0</v>
      </c>
      <c r="O1087">
        <v>0.625</v>
      </c>
      <c r="R1087">
        <v>12.53</v>
      </c>
      <c r="T1087">
        <f t="shared" si="104"/>
        <v>460300</v>
      </c>
      <c r="U1087">
        <v>0</v>
      </c>
      <c r="V1087">
        <f t="shared" si="105"/>
        <v>0</v>
      </c>
      <c r="W1087" t="str">
        <f t="shared" si="106"/>
        <v/>
      </c>
      <c r="X1087" t="str">
        <f t="shared" si="107"/>
        <v/>
      </c>
      <c r="AA1087" s="16">
        <f t="shared" si="108"/>
        <v>0.35099999999999998</v>
      </c>
      <c r="AB1087" s="16">
        <f t="shared" si="109"/>
        <v>1.2E-2</v>
      </c>
      <c r="AC1087" s="16"/>
    </row>
    <row r="1088" spans="1:29" x14ac:dyDescent="0.25">
      <c r="A1088" s="2">
        <v>43511</v>
      </c>
      <c r="B1088" s="1">
        <v>46</v>
      </c>
      <c r="C1088" s="3">
        <v>400</v>
      </c>
      <c r="D1088" s="10">
        <v>0.12836805555555555</v>
      </c>
      <c r="G1088">
        <v>2.516</v>
      </c>
      <c r="H1088">
        <v>6.0389999999999997</v>
      </c>
      <c r="I1088">
        <v>58.965000000000003</v>
      </c>
      <c r="J1088">
        <v>-6.8019999999999996</v>
      </c>
      <c r="K1088">
        <v>96.8</v>
      </c>
      <c r="L1088">
        <v>0.19</v>
      </c>
      <c r="M1088">
        <v>0.20100000000000001</v>
      </c>
      <c r="N1088">
        <v>0</v>
      </c>
      <c r="O1088">
        <v>0.625</v>
      </c>
      <c r="R1088">
        <v>12.53</v>
      </c>
      <c r="T1088">
        <f t="shared" si="104"/>
        <v>460400</v>
      </c>
      <c r="U1088">
        <v>0</v>
      </c>
      <c r="V1088">
        <f t="shared" si="105"/>
        <v>0</v>
      </c>
      <c r="W1088" t="str">
        <f t="shared" si="106"/>
        <v/>
      </c>
      <c r="X1088" t="str">
        <f t="shared" si="107"/>
        <v/>
      </c>
      <c r="AA1088" s="16">
        <f t="shared" si="108"/>
        <v>0.35499999999999998</v>
      </c>
      <c r="AB1088" s="16">
        <f t="shared" si="109"/>
        <v>1.2E-2</v>
      </c>
      <c r="AC1088" s="16"/>
    </row>
    <row r="1089" spans="1:29" x14ac:dyDescent="0.25">
      <c r="A1089" s="2">
        <v>43511</v>
      </c>
      <c r="B1089" s="1">
        <v>46</v>
      </c>
      <c r="C1089" s="3">
        <v>500</v>
      </c>
      <c r="D1089" s="10">
        <v>0.17003472222222224</v>
      </c>
      <c r="G1089">
        <v>1.51</v>
      </c>
      <c r="H1089">
        <v>4.5289999999999999</v>
      </c>
      <c r="I1089">
        <v>95.466999999999999</v>
      </c>
      <c r="J1089">
        <v>-7.2190000000000003</v>
      </c>
      <c r="K1089">
        <v>96.8</v>
      </c>
      <c r="L1089">
        <v>0.19</v>
      </c>
      <c r="M1089">
        <v>0.20100000000000001</v>
      </c>
      <c r="N1089">
        <v>0</v>
      </c>
      <c r="O1089">
        <v>0.625</v>
      </c>
      <c r="R1089">
        <v>12.53</v>
      </c>
      <c r="T1089">
        <f t="shared" si="104"/>
        <v>460500</v>
      </c>
      <c r="U1089">
        <v>0</v>
      </c>
      <c r="V1089">
        <f t="shared" si="105"/>
        <v>0</v>
      </c>
      <c r="W1089" t="str">
        <f t="shared" si="106"/>
        <v/>
      </c>
      <c r="X1089" t="str">
        <f t="shared" si="107"/>
        <v/>
      </c>
      <c r="AA1089" s="16">
        <f t="shared" si="108"/>
        <v>0.34399999999999997</v>
      </c>
      <c r="AB1089" s="16">
        <f t="shared" si="109"/>
        <v>1.0999999999999999E-2</v>
      </c>
      <c r="AC1089" s="16"/>
    </row>
    <row r="1090" spans="1:29" x14ac:dyDescent="0.25">
      <c r="A1090" s="2">
        <v>43511</v>
      </c>
      <c r="B1090" s="1">
        <v>46</v>
      </c>
      <c r="C1090" s="3">
        <v>600</v>
      </c>
      <c r="D1090" s="10">
        <v>0.2117013888888889</v>
      </c>
      <c r="G1090">
        <v>1.51</v>
      </c>
      <c r="H1090">
        <v>4.5289999999999999</v>
      </c>
      <c r="I1090">
        <v>49.137</v>
      </c>
      <c r="J1090">
        <v>-7.4130000000000003</v>
      </c>
      <c r="K1090">
        <v>96.7</v>
      </c>
      <c r="L1090">
        <v>0.19</v>
      </c>
      <c r="M1090">
        <v>0.2</v>
      </c>
      <c r="N1090">
        <v>0</v>
      </c>
      <c r="O1090">
        <v>0.625</v>
      </c>
      <c r="R1090">
        <v>12.43</v>
      </c>
      <c r="T1090">
        <f t="shared" si="104"/>
        <v>460600</v>
      </c>
      <c r="U1090">
        <v>0</v>
      </c>
      <c r="V1090">
        <f t="shared" si="105"/>
        <v>0</v>
      </c>
      <c r="W1090" t="str">
        <f t="shared" si="106"/>
        <v/>
      </c>
      <c r="X1090" t="str">
        <f t="shared" si="107"/>
        <v/>
      </c>
      <c r="AA1090" s="16">
        <f t="shared" si="108"/>
        <v>0.33800000000000002</v>
      </c>
      <c r="AB1090" s="16">
        <f t="shared" si="109"/>
        <v>1.2E-2</v>
      </c>
      <c r="AC1090" s="16"/>
    </row>
    <row r="1091" spans="1:29" x14ac:dyDescent="0.25">
      <c r="A1091" s="2">
        <v>43511</v>
      </c>
      <c r="B1091" s="1">
        <v>46</v>
      </c>
      <c r="C1091" s="3">
        <v>700</v>
      </c>
      <c r="D1091" s="10">
        <v>0.25336805555555558</v>
      </c>
      <c r="G1091">
        <v>1.0069999999999999</v>
      </c>
      <c r="H1091">
        <v>4.0259999999999998</v>
      </c>
      <c r="I1091">
        <v>57.561</v>
      </c>
      <c r="J1091">
        <v>-7.4779999999999998</v>
      </c>
      <c r="K1091">
        <v>96.7</v>
      </c>
      <c r="L1091">
        <v>0.19</v>
      </c>
      <c r="M1091">
        <v>0.20100000000000001</v>
      </c>
      <c r="N1091">
        <v>0</v>
      </c>
      <c r="O1091">
        <v>0.625</v>
      </c>
      <c r="R1091">
        <v>12.43</v>
      </c>
      <c r="T1091">
        <f t="shared" si="104"/>
        <v>460700</v>
      </c>
      <c r="U1091">
        <v>0</v>
      </c>
      <c r="V1091">
        <f t="shared" si="105"/>
        <v>0</v>
      </c>
      <c r="W1091" t="str">
        <f t="shared" si="106"/>
        <v/>
      </c>
      <c r="X1091" t="str">
        <f t="shared" si="107"/>
        <v/>
      </c>
      <c r="AA1091" s="16">
        <f t="shared" si="108"/>
        <v>0.33700000000000002</v>
      </c>
      <c r="AB1091" s="16">
        <f t="shared" si="109"/>
        <v>1.2E-2</v>
      </c>
      <c r="AC1091" s="16"/>
    </row>
    <row r="1092" spans="1:29" x14ac:dyDescent="0.25">
      <c r="A1092" s="2">
        <v>43511</v>
      </c>
      <c r="B1092" s="1">
        <v>46</v>
      </c>
      <c r="C1092" s="3">
        <v>800</v>
      </c>
      <c r="D1092" s="10">
        <v>0.29503472222222221</v>
      </c>
      <c r="G1092">
        <v>0.503</v>
      </c>
      <c r="H1092">
        <v>2.516</v>
      </c>
      <c r="I1092">
        <v>70.195999999999998</v>
      </c>
      <c r="J1092">
        <v>-7.9020000000000001</v>
      </c>
      <c r="K1092">
        <v>96.7</v>
      </c>
      <c r="L1092">
        <v>0.19</v>
      </c>
      <c r="M1092">
        <v>0.20100000000000001</v>
      </c>
      <c r="N1092">
        <v>0</v>
      </c>
      <c r="O1092">
        <v>0.625</v>
      </c>
      <c r="R1092">
        <v>12.43</v>
      </c>
      <c r="T1092">
        <f t="shared" si="104"/>
        <v>460800</v>
      </c>
      <c r="U1092">
        <v>31.3</v>
      </c>
      <c r="V1092">
        <f t="shared" si="105"/>
        <v>0</v>
      </c>
      <c r="W1092" t="str">
        <f t="shared" si="106"/>
        <v/>
      </c>
      <c r="X1092" t="str">
        <f t="shared" si="107"/>
        <v/>
      </c>
      <c r="AA1092" s="16">
        <f t="shared" si="108"/>
        <v>0.32600000000000001</v>
      </c>
      <c r="AB1092" s="16">
        <f t="shared" si="109"/>
        <v>1.0999999999999999E-2</v>
      </c>
      <c r="AC1092" s="16"/>
    </row>
    <row r="1093" spans="1:29" x14ac:dyDescent="0.25">
      <c r="A1093" s="2">
        <v>43511</v>
      </c>
      <c r="B1093" s="1">
        <v>46</v>
      </c>
      <c r="C1093" s="3">
        <v>900</v>
      </c>
      <c r="D1093" s="10">
        <v>0.33670138888888884</v>
      </c>
      <c r="G1093">
        <v>0.503</v>
      </c>
      <c r="H1093">
        <v>2.0129999999999999</v>
      </c>
      <c r="I1093">
        <v>11.231</v>
      </c>
      <c r="J1093">
        <v>-8.3970000000000002</v>
      </c>
      <c r="K1093">
        <v>96.1</v>
      </c>
      <c r="L1093">
        <v>0.19</v>
      </c>
      <c r="M1093">
        <v>0.2</v>
      </c>
      <c r="N1093">
        <v>0</v>
      </c>
      <c r="O1093">
        <v>91.875</v>
      </c>
      <c r="R1093">
        <v>13.71</v>
      </c>
      <c r="T1093">
        <f t="shared" ref="T1093:T1156" si="110">B1093*10000+C1093</f>
        <v>460900</v>
      </c>
      <c r="U1093">
        <v>171.8</v>
      </c>
      <c r="V1093">
        <f t="shared" ref="V1093:V1156" si="111">IF(O1093&lt;1,0,ROUND(O1093,1))</f>
        <v>91.9</v>
      </c>
      <c r="W1093" t="str">
        <f t="shared" ref="W1093:W1156" si="112">IF(C1093=2400,ROUND(L1093,3),"")</f>
        <v/>
      </c>
      <c r="X1093" t="str">
        <f t="shared" ref="X1093:X1156" si="113">IF(C1093=2400,ROUND(M1093,3),"")</f>
        <v/>
      </c>
      <c r="AA1093" s="16">
        <f t="shared" ref="AA1093:AA1156" si="114">ROUND((0.6105*(EXP((17.273*J1093)/(J1093+237.3))))*K1093/100,3)</f>
        <v>0.311</v>
      </c>
      <c r="AB1093" s="16">
        <f t="shared" ref="AB1093:AB1156" si="115">ROUND(AA1093/K1093*(100-K1093),3)</f>
        <v>1.2999999999999999E-2</v>
      </c>
      <c r="AC1093" s="16"/>
    </row>
    <row r="1094" spans="1:29" x14ac:dyDescent="0.25">
      <c r="A1094" s="2">
        <v>43511</v>
      </c>
      <c r="B1094" s="1">
        <v>46</v>
      </c>
      <c r="C1094" s="3">
        <v>1000</v>
      </c>
      <c r="D1094" s="10">
        <v>0.37836805555555553</v>
      </c>
      <c r="G1094">
        <v>0.503</v>
      </c>
      <c r="H1094">
        <v>2.0129999999999999</v>
      </c>
      <c r="I1094">
        <v>29.481999999999999</v>
      </c>
      <c r="J1094">
        <v>-5.2329999999999997</v>
      </c>
      <c r="K1094">
        <v>95.9</v>
      </c>
      <c r="L1094">
        <v>0.19</v>
      </c>
      <c r="M1094">
        <v>0.20100000000000001</v>
      </c>
      <c r="N1094">
        <v>0</v>
      </c>
      <c r="O1094">
        <v>244.375</v>
      </c>
      <c r="R1094">
        <v>13.61</v>
      </c>
      <c r="T1094">
        <f t="shared" si="110"/>
        <v>461000</v>
      </c>
      <c r="U1094">
        <v>314</v>
      </c>
      <c r="V1094">
        <f t="shared" si="111"/>
        <v>244.4</v>
      </c>
      <c r="W1094" t="str">
        <f t="shared" si="112"/>
        <v/>
      </c>
      <c r="X1094" t="str">
        <f t="shared" si="113"/>
        <v/>
      </c>
      <c r="AA1094" s="16">
        <f t="shared" si="114"/>
        <v>0.39700000000000002</v>
      </c>
      <c r="AB1094" s="16">
        <f t="shared" si="115"/>
        <v>1.7000000000000001E-2</v>
      </c>
      <c r="AC1094" s="16"/>
    </row>
    <row r="1095" spans="1:29" x14ac:dyDescent="0.25">
      <c r="A1095" s="2">
        <v>43511</v>
      </c>
      <c r="B1095" s="1">
        <v>46</v>
      </c>
      <c r="C1095" s="3">
        <v>1100</v>
      </c>
      <c r="D1095" s="10">
        <v>0.42003472222222221</v>
      </c>
      <c r="G1095">
        <v>0.503</v>
      </c>
      <c r="H1095">
        <v>3.02</v>
      </c>
      <c r="I1095">
        <v>64.58</v>
      </c>
      <c r="J1095">
        <v>-4.6210000000000004</v>
      </c>
      <c r="K1095">
        <v>95.9</v>
      </c>
      <c r="L1095">
        <v>0.19</v>
      </c>
      <c r="M1095">
        <v>0.2</v>
      </c>
      <c r="N1095">
        <v>0</v>
      </c>
      <c r="O1095">
        <v>538.125</v>
      </c>
      <c r="R1095">
        <v>13.39</v>
      </c>
      <c r="T1095">
        <f t="shared" si="110"/>
        <v>461100</v>
      </c>
      <c r="U1095">
        <v>421.2</v>
      </c>
      <c r="V1095">
        <f t="shared" si="111"/>
        <v>538.1</v>
      </c>
      <c r="W1095" t="str">
        <f t="shared" si="112"/>
        <v/>
      </c>
      <c r="X1095" t="str">
        <f t="shared" si="113"/>
        <v/>
      </c>
      <c r="AA1095" s="16">
        <f t="shared" si="114"/>
        <v>0.41499999999999998</v>
      </c>
      <c r="AB1095" s="16">
        <f t="shared" si="115"/>
        <v>1.7999999999999999E-2</v>
      </c>
      <c r="AC1095" s="16"/>
    </row>
    <row r="1096" spans="1:29" x14ac:dyDescent="0.25">
      <c r="A1096" s="2">
        <v>43511</v>
      </c>
      <c r="B1096" s="1">
        <v>46</v>
      </c>
      <c r="C1096" s="3">
        <v>1200</v>
      </c>
      <c r="D1096" s="10">
        <v>0.46170138888888884</v>
      </c>
      <c r="G1096">
        <v>1.51</v>
      </c>
      <c r="H1096">
        <v>3.5230000000000001</v>
      </c>
      <c r="I1096">
        <v>60.369</v>
      </c>
      <c r="J1096">
        <v>-5.4180000000000001</v>
      </c>
      <c r="K1096">
        <v>95.7</v>
      </c>
      <c r="L1096">
        <v>0.19</v>
      </c>
      <c r="M1096">
        <v>0.2</v>
      </c>
      <c r="N1096">
        <v>0</v>
      </c>
      <c r="O1096">
        <v>271.875</v>
      </c>
      <c r="R1096">
        <v>13.61</v>
      </c>
      <c r="T1096">
        <f t="shared" si="110"/>
        <v>461200</v>
      </c>
      <c r="U1096">
        <v>480.5</v>
      </c>
      <c r="V1096">
        <f t="shared" si="111"/>
        <v>271.89999999999998</v>
      </c>
      <c r="W1096" t="str">
        <f t="shared" si="112"/>
        <v/>
      </c>
      <c r="X1096" t="str">
        <f t="shared" si="113"/>
        <v/>
      </c>
      <c r="AA1096" s="16">
        <f t="shared" si="114"/>
        <v>0.39</v>
      </c>
      <c r="AB1096" s="16">
        <f t="shared" si="115"/>
        <v>1.7999999999999999E-2</v>
      </c>
      <c r="AC1096" s="16"/>
    </row>
    <row r="1097" spans="1:29" x14ac:dyDescent="0.25">
      <c r="A1097" s="2">
        <v>43511</v>
      </c>
      <c r="B1097" s="1">
        <v>46</v>
      </c>
      <c r="C1097" s="3">
        <v>1300</v>
      </c>
      <c r="D1097" s="10">
        <v>0.50336805555555553</v>
      </c>
      <c r="G1097">
        <v>0</v>
      </c>
      <c r="H1097">
        <v>2.516</v>
      </c>
      <c r="I1097">
        <v>101.08199999999999</v>
      </c>
      <c r="J1097">
        <v>-4.6210000000000004</v>
      </c>
      <c r="K1097">
        <v>96.5</v>
      </c>
      <c r="L1097">
        <v>0.19</v>
      </c>
      <c r="M1097">
        <v>0.20100000000000001</v>
      </c>
      <c r="N1097">
        <v>0</v>
      </c>
      <c r="O1097">
        <v>351.875</v>
      </c>
      <c r="R1097">
        <v>13.28</v>
      </c>
      <c r="T1097">
        <f t="shared" si="110"/>
        <v>461300</v>
      </c>
      <c r="U1097">
        <v>486</v>
      </c>
      <c r="V1097">
        <f t="shared" si="111"/>
        <v>351.9</v>
      </c>
      <c r="W1097" t="str">
        <f t="shared" si="112"/>
        <v/>
      </c>
      <c r="X1097" t="str">
        <f t="shared" si="113"/>
        <v/>
      </c>
      <c r="AA1097" s="16">
        <f t="shared" si="114"/>
        <v>0.41799999999999998</v>
      </c>
      <c r="AB1097" s="16">
        <f t="shared" si="115"/>
        <v>1.4999999999999999E-2</v>
      </c>
      <c r="AC1097" s="16"/>
    </row>
    <row r="1098" spans="1:29" x14ac:dyDescent="0.25">
      <c r="A1098" s="2">
        <v>43511</v>
      </c>
      <c r="B1098" s="1">
        <v>46</v>
      </c>
      <c r="C1098" s="3">
        <v>1400</v>
      </c>
      <c r="D1098" s="10">
        <v>0.54503472222222216</v>
      </c>
      <c r="G1098">
        <v>1.0069999999999999</v>
      </c>
      <c r="H1098">
        <v>3.5230000000000001</v>
      </c>
      <c r="I1098">
        <v>81.427000000000007</v>
      </c>
      <c r="J1098">
        <v>-5.6050000000000004</v>
      </c>
      <c r="K1098">
        <v>96.7</v>
      </c>
      <c r="L1098">
        <v>0.19</v>
      </c>
      <c r="M1098">
        <v>0.2</v>
      </c>
      <c r="N1098">
        <v>0.2</v>
      </c>
      <c r="O1098">
        <v>245.625</v>
      </c>
      <c r="R1098">
        <v>13.71</v>
      </c>
      <c r="T1098">
        <f t="shared" si="110"/>
        <v>461400</v>
      </c>
      <c r="U1098">
        <v>437.2</v>
      </c>
      <c r="V1098">
        <f t="shared" si="111"/>
        <v>245.6</v>
      </c>
      <c r="W1098" t="str">
        <f t="shared" si="112"/>
        <v/>
      </c>
      <c r="X1098" t="str">
        <f t="shared" si="113"/>
        <v/>
      </c>
      <c r="AA1098" s="16">
        <f t="shared" si="114"/>
        <v>0.38900000000000001</v>
      </c>
      <c r="AB1098" s="16">
        <f t="shared" si="115"/>
        <v>1.2999999999999999E-2</v>
      </c>
      <c r="AC1098" s="16"/>
    </row>
    <row r="1099" spans="1:29" x14ac:dyDescent="0.25">
      <c r="A1099" s="2">
        <v>43511</v>
      </c>
      <c r="B1099" s="1">
        <v>46</v>
      </c>
      <c r="C1099" s="3">
        <v>1500</v>
      </c>
      <c r="D1099" s="10">
        <v>0.5867013888888889</v>
      </c>
      <c r="G1099">
        <v>1.51</v>
      </c>
      <c r="H1099">
        <v>3.5230000000000001</v>
      </c>
      <c r="I1099">
        <v>49.137</v>
      </c>
      <c r="J1099">
        <v>-5.0179999999999998</v>
      </c>
      <c r="K1099">
        <v>96.8</v>
      </c>
      <c r="L1099">
        <v>0.19</v>
      </c>
      <c r="M1099">
        <v>0.2</v>
      </c>
      <c r="N1099">
        <v>0</v>
      </c>
      <c r="O1099">
        <v>210.625</v>
      </c>
      <c r="R1099">
        <v>14.04</v>
      </c>
      <c r="T1099">
        <f t="shared" si="110"/>
        <v>461500</v>
      </c>
      <c r="U1099">
        <v>338.7</v>
      </c>
      <c r="V1099">
        <f t="shared" si="111"/>
        <v>210.6</v>
      </c>
      <c r="W1099" t="str">
        <f t="shared" si="112"/>
        <v/>
      </c>
      <c r="X1099" t="str">
        <f t="shared" si="113"/>
        <v/>
      </c>
      <c r="AA1099" s="16">
        <f t="shared" si="114"/>
        <v>0.40699999999999997</v>
      </c>
      <c r="AB1099" s="16">
        <f t="shared" si="115"/>
        <v>1.2999999999999999E-2</v>
      </c>
      <c r="AC1099" s="16"/>
    </row>
    <row r="1100" spans="1:29" x14ac:dyDescent="0.25">
      <c r="A1100" s="2">
        <v>43511</v>
      </c>
      <c r="B1100" s="1">
        <v>46</v>
      </c>
      <c r="C1100" s="3">
        <v>1600</v>
      </c>
      <c r="D1100" s="10">
        <v>0.62836805555555553</v>
      </c>
      <c r="G1100">
        <v>0</v>
      </c>
      <c r="H1100">
        <v>2.0129999999999999</v>
      </c>
      <c r="I1100">
        <v>87.043000000000006</v>
      </c>
      <c r="J1100">
        <v>-4.3780000000000001</v>
      </c>
      <c r="K1100">
        <v>97.3</v>
      </c>
      <c r="L1100">
        <v>0.19</v>
      </c>
      <c r="M1100">
        <v>0.2</v>
      </c>
      <c r="N1100">
        <v>0</v>
      </c>
      <c r="O1100">
        <v>183.125</v>
      </c>
      <c r="R1100">
        <v>13.82</v>
      </c>
      <c r="T1100">
        <f t="shared" si="110"/>
        <v>461600</v>
      </c>
      <c r="U1100">
        <v>202.2</v>
      </c>
      <c r="V1100">
        <f t="shared" si="111"/>
        <v>183.1</v>
      </c>
      <c r="W1100" t="str">
        <f t="shared" si="112"/>
        <v/>
      </c>
      <c r="X1100" t="str">
        <f t="shared" si="113"/>
        <v/>
      </c>
      <c r="AA1100" s="16">
        <f t="shared" si="114"/>
        <v>0.42899999999999999</v>
      </c>
      <c r="AB1100" s="16">
        <f t="shared" si="115"/>
        <v>1.2E-2</v>
      </c>
      <c r="AC1100" s="16"/>
    </row>
    <row r="1101" spans="1:29" x14ac:dyDescent="0.25">
      <c r="A1101" s="2">
        <v>43511</v>
      </c>
      <c r="B1101" s="1">
        <v>46</v>
      </c>
      <c r="C1101" s="3">
        <v>1700</v>
      </c>
      <c r="D1101" s="10">
        <v>0.67003472222222227</v>
      </c>
      <c r="G1101">
        <v>0.503</v>
      </c>
      <c r="H1101">
        <v>2.516</v>
      </c>
      <c r="I1101">
        <v>151.624</v>
      </c>
      <c r="J1101">
        <v>-5.6980000000000004</v>
      </c>
      <c r="K1101">
        <v>97.6</v>
      </c>
      <c r="L1101">
        <v>0.19</v>
      </c>
      <c r="M1101">
        <v>0.2</v>
      </c>
      <c r="N1101">
        <v>0</v>
      </c>
      <c r="O1101">
        <v>40.625</v>
      </c>
      <c r="R1101">
        <v>13.28</v>
      </c>
      <c r="T1101">
        <f t="shared" si="110"/>
        <v>461700</v>
      </c>
      <c r="U1101">
        <v>54</v>
      </c>
      <c r="V1101">
        <f t="shared" si="111"/>
        <v>40.6</v>
      </c>
      <c r="W1101" t="str">
        <f t="shared" si="112"/>
        <v/>
      </c>
      <c r="X1101" t="str">
        <f t="shared" si="113"/>
        <v/>
      </c>
      <c r="AA1101" s="16">
        <f t="shared" si="114"/>
        <v>0.39</v>
      </c>
      <c r="AB1101" s="16">
        <f t="shared" si="115"/>
        <v>0.01</v>
      </c>
      <c r="AC1101" s="16"/>
    </row>
    <row r="1102" spans="1:29" x14ac:dyDescent="0.25">
      <c r="A1102" s="2">
        <v>43511</v>
      </c>
      <c r="B1102" s="1">
        <v>46</v>
      </c>
      <c r="C1102" s="3">
        <v>1800</v>
      </c>
      <c r="D1102" s="10">
        <v>0.7117013888888889</v>
      </c>
      <c r="G1102">
        <v>0</v>
      </c>
      <c r="H1102">
        <v>1.51</v>
      </c>
      <c r="I1102">
        <v>172.68199999999999</v>
      </c>
      <c r="J1102">
        <v>-6.3879999999999999</v>
      </c>
      <c r="K1102">
        <v>97.5</v>
      </c>
      <c r="L1102">
        <v>0.19</v>
      </c>
      <c r="M1102">
        <v>0.2</v>
      </c>
      <c r="N1102">
        <v>0</v>
      </c>
      <c r="O1102">
        <v>1.875</v>
      </c>
      <c r="R1102">
        <v>13.07</v>
      </c>
      <c r="T1102">
        <f t="shared" si="110"/>
        <v>461800</v>
      </c>
      <c r="U1102">
        <v>0</v>
      </c>
      <c r="V1102">
        <f t="shared" si="111"/>
        <v>1.9</v>
      </c>
      <c r="W1102" t="str">
        <f t="shared" si="112"/>
        <v/>
      </c>
      <c r="X1102" t="str">
        <f t="shared" si="113"/>
        <v/>
      </c>
      <c r="AA1102" s="16">
        <f t="shared" si="114"/>
        <v>0.36899999999999999</v>
      </c>
      <c r="AB1102" s="16">
        <f t="shared" si="115"/>
        <v>8.9999999999999993E-3</v>
      </c>
      <c r="AC1102" s="16"/>
    </row>
    <row r="1103" spans="1:29" x14ac:dyDescent="0.25">
      <c r="A1103" s="2">
        <v>43511</v>
      </c>
      <c r="B1103" s="1">
        <v>46</v>
      </c>
      <c r="C1103" s="3">
        <v>1900</v>
      </c>
      <c r="D1103" s="10">
        <v>0.75336805555555564</v>
      </c>
      <c r="G1103">
        <v>0</v>
      </c>
      <c r="H1103">
        <v>0.503</v>
      </c>
      <c r="I1103">
        <v>172.68199999999999</v>
      </c>
      <c r="J1103">
        <v>-7.5430000000000001</v>
      </c>
      <c r="K1103">
        <v>97.4</v>
      </c>
      <c r="L1103">
        <v>0.189</v>
      </c>
      <c r="M1103">
        <v>0.2</v>
      </c>
      <c r="N1103">
        <v>0</v>
      </c>
      <c r="O1103">
        <v>0.625</v>
      </c>
      <c r="R1103">
        <v>12.96</v>
      </c>
      <c r="T1103">
        <f t="shared" si="110"/>
        <v>461900</v>
      </c>
      <c r="U1103">
        <v>0</v>
      </c>
      <c r="V1103">
        <f t="shared" si="111"/>
        <v>0</v>
      </c>
      <c r="W1103" t="str">
        <f t="shared" si="112"/>
        <v/>
      </c>
      <c r="X1103" t="str">
        <f t="shared" si="113"/>
        <v/>
      </c>
      <c r="AA1103" s="16">
        <f t="shared" si="114"/>
        <v>0.33700000000000002</v>
      </c>
      <c r="AB1103" s="16">
        <f t="shared" si="115"/>
        <v>8.9999999999999993E-3</v>
      </c>
      <c r="AC1103" s="16"/>
    </row>
    <row r="1104" spans="1:29" x14ac:dyDescent="0.25">
      <c r="A1104" s="2">
        <v>43511</v>
      </c>
      <c r="B1104" s="1">
        <v>46</v>
      </c>
      <c r="C1104" s="3">
        <v>2000</v>
      </c>
      <c r="D1104" s="10">
        <v>0.79503472222222227</v>
      </c>
      <c r="G1104">
        <v>0</v>
      </c>
      <c r="H1104">
        <v>2.0129999999999999</v>
      </c>
      <c r="I1104">
        <v>265.34100000000001</v>
      </c>
      <c r="J1104">
        <v>-7.3159999999999998</v>
      </c>
      <c r="K1104">
        <v>97.3</v>
      </c>
      <c r="L1104">
        <v>0.19</v>
      </c>
      <c r="M1104">
        <v>0.2</v>
      </c>
      <c r="N1104">
        <v>0</v>
      </c>
      <c r="O1104">
        <v>0.625</v>
      </c>
      <c r="R1104">
        <v>12.86</v>
      </c>
      <c r="T1104">
        <f t="shared" si="110"/>
        <v>462000</v>
      </c>
      <c r="U1104">
        <v>0</v>
      </c>
      <c r="V1104">
        <f t="shared" si="111"/>
        <v>0</v>
      </c>
      <c r="W1104" t="str">
        <f t="shared" si="112"/>
        <v/>
      </c>
      <c r="X1104" t="str">
        <f t="shared" si="113"/>
        <v/>
      </c>
      <c r="AA1104" s="16">
        <f t="shared" si="114"/>
        <v>0.34300000000000003</v>
      </c>
      <c r="AB1104" s="16">
        <f t="shared" si="115"/>
        <v>0.01</v>
      </c>
      <c r="AC1104" s="16"/>
    </row>
    <row r="1105" spans="1:29" x14ac:dyDescent="0.25">
      <c r="A1105" s="2">
        <v>43511</v>
      </c>
      <c r="B1105" s="1">
        <v>46</v>
      </c>
      <c r="C1105" s="3">
        <v>2100</v>
      </c>
      <c r="D1105" s="10">
        <v>0.8367013888888889</v>
      </c>
      <c r="G1105">
        <v>0.503</v>
      </c>
      <c r="H1105">
        <v>2.0129999999999999</v>
      </c>
      <c r="I1105">
        <v>258.322</v>
      </c>
      <c r="J1105">
        <v>-7.51</v>
      </c>
      <c r="K1105">
        <v>97.2</v>
      </c>
      <c r="L1105">
        <v>0.19</v>
      </c>
      <c r="M1105">
        <v>0.2</v>
      </c>
      <c r="N1105">
        <v>0</v>
      </c>
      <c r="O1105">
        <v>0.625</v>
      </c>
      <c r="R1105">
        <v>12.75</v>
      </c>
      <c r="T1105">
        <f t="shared" si="110"/>
        <v>462100</v>
      </c>
      <c r="U1105">
        <v>0</v>
      </c>
      <c r="V1105">
        <f t="shared" si="111"/>
        <v>0</v>
      </c>
      <c r="W1105" t="str">
        <f t="shared" si="112"/>
        <v/>
      </c>
      <c r="X1105" t="str">
        <f t="shared" si="113"/>
        <v/>
      </c>
      <c r="AA1105" s="16">
        <f t="shared" si="114"/>
        <v>0.33700000000000002</v>
      </c>
      <c r="AB1105" s="16">
        <f t="shared" si="115"/>
        <v>0.01</v>
      </c>
      <c r="AC1105" s="16"/>
    </row>
    <row r="1106" spans="1:29" x14ac:dyDescent="0.25">
      <c r="A1106" s="2">
        <v>43511</v>
      </c>
      <c r="B1106" s="1">
        <v>46</v>
      </c>
      <c r="C1106" s="3">
        <v>2200</v>
      </c>
      <c r="D1106" s="10">
        <v>0.87836805555555564</v>
      </c>
      <c r="G1106">
        <v>1.51</v>
      </c>
      <c r="H1106">
        <v>3.5230000000000001</v>
      </c>
      <c r="I1106">
        <v>251.30199999999999</v>
      </c>
      <c r="J1106">
        <v>-6.8979999999999997</v>
      </c>
      <c r="K1106">
        <v>97.3</v>
      </c>
      <c r="L1106">
        <v>0.19</v>
      </c>
      <c r="M1106">
        <v>0.2</v>
      </c>
      <c r="N1106">
        <v>0</v>
      </c>
      <c r="O1106">
        <v>0.625</v>
      </c>
      <c r="R1106">
        <v>12.64</v>
      </c>
      <c r="T1106">
        <f t="shared" si="110"/>
        <v>462200</v>
      </c>
      <c r="U1106">
        <v>0</v>
      </c>
      <c r="V1106">
        <f t="shared" si="111"/>
        <v>0</v>
      </c>
      <c r="W1106" t="str">
        <f t="shared" si="112"/>
        <v/>
      </c>
      <c r="X1106" t="str">
        <f t="shared" si="113"/>
        <v/>
      </c>
      <c r="AA1106" s="16">
        <f t="shared" si="114"/>
        <v>0.35399999999999998</v>
      </c>
      <c r="AB1106" s="16">
        <f t="shared" si="115"/>
        <v>0.01</v>
      </c>
      <c r="AC1106" s="16"/>
    </row>
    <row r="1107" spans="1:29" x14ac:dyDescent="0.25">
      <c r="A1107" s="2">
        <v>43511</v>
      </c>
      <c r="B1107" s="1">
        <v>46</v>
      </c>
      <c r="C1107" s="3">
        <v>2300</v>
      </c>
      <c r="D1107" s="10">
        <v>0.92003472222222227</v>
      </c>
      <c r="G1107">
        <v>1.51</v>
      </c>
      <c r="H1107">
        <v>4.5289999999999999</v>
      </c>
      <c r="I1107">
        <v>261.12900000000002</v>
      </c>
      <c r="J1107">
        <v>-6.8339999999999996</v>
      </c>
      <c r="K1107">
        <v>97.4</v>
      </c>
      <c r="L1107">
        <v>0.19</v>
      </c>
      <c r="M1107">
        <v>0.2</v>
      </c>
      <c r="N1107">
        <v>0</v>
      </c>
      <c r="O1107">
        <v>0.625</v>
      </c>
      <c r="R1107">
        <v>12.64</v>
      </c>
      <c r="T1107">
        <f t="shared" si="110"/>
        <v>462300</v>
      </c>
      <c r="U1107">
        <v>0</v>
      </c>
      <c r="V1107">
        <f t="shared" si="111"/>
        <v>0</v>
      </c>
      <c r="W1107" t="str">
        <f t="shared" si="112"/>
        <v/>
      </c>
      <c r="X1107" t="str">
        <f t="shared" si="113"/>
        <v/>
      </c>
      <c r="AA1107" s="16">
        <f t="shared" si="114"/>
        <v>0.35599999999999998</v>
      </c>
      <c r="AB1107" s="16">
        <f t="shared" si="115"/>
        <v>0.01</v>
      </c>
      <c r="AC1107" s="16"/>
    </row>
    <row r="1108" spans="1:29" x14ac:dyDescent="0.25">
      <c r="A1108" s="2">
        <v>43511</v>
      </c>
      <c r="B1108" s="1">
        <v>46</v>
      </c>
      <c r="C1108" s="3">
        <v>2400</v>
      </c>
      <c r="D1108" s="10">
        <v>0.9617013888888889</v>
      </c>
      <c r="G1108">
        <v>1.51</v>
      </c>
      <c r="H1108">
        <v>3.5230000000000001</v>
      </c>
      <c r="I1108">
        <v>292.01600000000002</v>
      </c>
      <c r="J1108">
        <v>-7.2510000000000003</v>
      </c>
      <c r="K1108">
        <v>97.3</v>
      </c>
      <c r="L1108">
        <v>0.19</v>
      </c>
      <c r="M1108">
        <v>0.2</v>
      </c>
      <c r="N1108">
        <v>0</v>
      </c>
      <c r="O1108">
        <v>0.625</v>
      </c>
      <c r="R1108">
        <v>12.53</v>
      </c>
      <c r="T1108">
        <f t="shared" si="110"/>
        <v>462400</v>
      </c>
      <c r="U1108">
        <v>0</v>
      </c>
      <c r="V1108">
        <f t="shared" si="111"/>
        <v>0</v>
      </c>
      <c r="W1108">
        <f t="shared" si="112"/>
        <v>0.19</v>
      </c>
      <c r="X1108">
        <f t="shared" si="113"/>
        <v>0.2</v>
      </c>
      <c r="AA1108" s="16">
        <f t="shared" si="114"/>
        <v>0.34499999999999997</v>
      </c>
      <c r="AB1108" s="16">
        <f t="shared" si="115"/>
        <v>0.01</v>
      </c>
      <c r="AC1108" s="16"/>
    </row>
    <row r="1109" spans="1:29" x14ac:dyDescent="0.25">
      <c r="A1109" s="2">
        <v>43512</v>
      </c>
      <c r="B1109" s="1">
        <v>47</v>
      </c>
      <c r="C1109" s="3">
        <v>100</v>
      </c>
      <c r="D1109" s="10">
        <v>3.3680555555555551E-3</v>
      </c>
      <c r="G1109">
        <v>0.503</v>
      </c>
      <c r="H1109">
        <v>4.0259999999999998</v>
      </c>
      <c r="I1109">
        <v>263.93700000000001</v>
      </c>
      <c r="J1109">
        <v>-7.9020000000000001</v>
      </c>
      <c r="K1109">
        <v>97.2</v>
      </c>
      <c r="L1109">
        <v>0.19</v>
      </c>
      <c r="M1109">
        <v>0.2</v>
      </c>
      <c r="N1109">
        <v>0</v>
      </c>
      <c r="O1109">
        <v>0.625</v>
      </c>
      <c r="R1109">
        <v>12.53</v>
      </c>
      <c r="T1109">
        <f t="shared" si="110"/>
        <v>470100</v>
      </c>
      <c r="U1109">
        <v>0</v>
      </c>
      <c r="V1109">
        <f t="shared" si="111"/>
        <v>0</v>
      </c>
      <c r="W1109" t="str">
        <f t="shared" si="112"/>
        <v/>
      </c>
      <c r="X1109" t="str">
        <f t="shared" si="113"/>
        <v/>
      </c>
      <c r="AA1109" s="16">
        <f t="shared" si="114"/>
        <v>0.32700000000000001</v>
      </c>
      <c r="AB1109" s="16">
        <f t="shared" si="115"/>
        <v>8.9999999999999993E-3</v>
      </c>
      <c r="AC1109" s="16"/>
    </row>
    <row r="1110" spans="1:29" x14ac:dyDescent="0.25">
      <c r="A1110" s="2">
        <v>43512</v>
      </c>
      <c r="B1110" s="1">
        <v>47</v>
      </c>
      <c r="C1110" s="3">
        <v>200</v>
      </c>
      <c r="D1110" s="10">
        <v>4.5034722222222219E-2</v>
      </c>
      <c r="G1110">
        <v>1.0069999999999999</v>
      </c>
      <c r="H1110">
        <v>3.02</v>
      </c>
      <c r="I1110">
        <v>231.64699999999999</v>
      </c>
      <c r="J1110">
        <v>-7.1550000000000002</v>
      </c>
      <c r="K1110">
        <v>97.1</v>
      </c>
      <c r="L1110">
        <v>0.19</v>
      </c>
      <c r="M1110">
        <v>0.2</v>
      </c>
      <c r="N1110">
        <v>0</v>
      </c>
      <c r="O1110">
        <v>0.625</v>
      </c>
      <c r="R1110">
        <v>12.53</v>
      </c>
      <c r="T1110">
        <f t="shared" si="110"/>
        <v>470200</v>
      </c>
      <c r="U1110">
        <v>0</v>
      </c>
      <c r="V1110">
        <f t="shared" si="111"/>
        <v>0</v>
      </c>
      <c r="W1110" t="str">
        <f t="shared" si="112"/>
        <v/>
      </c>
      <c r="X1110" t="str">
        <f t="shared" si="113"/>
        <v/>
      </c>
      <c r="AA1110" s="16">
        <f t="shared" si="114"/>
        <v>0.34599999999999997</v>
      </c>
      <c r="AB1110" s="16">
        <f t="shared" si="115"/>
        <v>0.01</v>
      </c>
      <c r="AC1110" s="16"/>
    </row>
    <row r="1111" spans="1:29" x14ac:dyDescent="0.25">
      <c r="A1111" s="2">
        <v>43512</v>
      </c>
      <c r="B1111" s="1">
        <v>47</v>
      </c>
      <c r="C1111" s="3">
        <v>300</v>
      </c>
      <c r="D1111" s="10">
        <v>8.6701388888888897E-2</v>
      </c>
      <c r="G1111">
        <v>1.0069999999999999</v>
      </c>
      <c r="H1111">
        <v>3.02</v>
      </c>
      <c r="I1111">
        <v>214.8</v>
      </c>
      <c r="J1111">
        <v>-8.1980000000000004</v>
      </c>
      <c r="K1111">
        <v>97</v>
      </c>
      <c r="L1111">
        <v>0.189</v>
      </c>
      <c r="M1111">
        <v>0.2</v>
      </c>
      <c r="N1111">
        <v>0</v>
      </c>
      <c r="O1111">
        <v>0.625</v>
      </c>
      <c r="R1111">
        <v>12.53</v>
      </c>
      <c r="T1111">
        <f t="shared" si="110"/>
        <v>470300</v>
      </c>
      <c r="U1111">
        <v>0</v>
      </c>
      <c r="V1111">
        <f t="shared" si="111"/>
        <v>0</v>
      </c>
      <c r="W1111" t="str">
        <f t="shared" si="112"/>
        <v/>
      </c>
      <c r="X1111" t="str">
        <f t="shared" si="113"/>
        <v/>
      </c>
      <c r="AA1111" s="16">
        <f t="shared" si="114"/>
        <v>0.31900000000000001</v>
      </c>
      <c r="AB1111" s="16">
        <f t="shared" si="115"/>
        <v>0.01</v>
      </c>
      <c r="AC1111" s="16"/>
    </row>
    <row r="1112" spans="1:29" x14ac:dyDescent="0.25">
      <c r="A1112" s="2">
        <v>43512</v>
      </c>
      <c r="B1112" s="1">
        <v>47</v>
      </c>
      <c r="C1112" s="3">
        <v>400</v>
      </c>
      <c r="D1112" s="10">
        <v>0.12836805555555555</v>
      </c>
      <c r="G1112">
        <v>0</v>
      </c>
      <c r="H1112">
        <v>2.0129999999999999</v>
      </c>
      <c r="I1112">
        <v>227.435</v>
      </c>
      <c r="J1112">
        <v>-8.8979999999999997</v>
      </c>
      <c r="K1112">
        <v>96.7</v>
      </c>
      <c r="L1112">
        <v>0.19</v>
      </c>
      <c r="M1112">
        <v>0.2</v>
      </c>
      <c r="N1112">
        <v>0</v>
      </c>
      <c r="O1112">
        <v>0.625</v>
      </c>
      <c r="R1112">
        <v>12.53</v>
      </c>
      <c r="T1112">
        <f t="shared" si="110"/>
        <v>470400</v>
      </c>
      <c r="U1112">
        <v>0</v>
      </c>
      <c r="V1112">
        <f t="shared" si="111"/>
        <v>0</v>
      </c>
      <c r="W1112" t="str">
        <f t="shared" si="112"/>
        <v/>
      </c>
      <c r="X1112" t="str">
        <f t="shared" si="113"/>
        <v/>
      </c>
      <c r="AA1112" s="16">
        <f t="shared" si="114"/>
        <v>0.30099999999999999</v>
      </c>
      <c r="AB1112" s="16">
        <f t="shared" si="115"/>
        <v>0.01</v>
      </c>
      <c r="AC1112" s="16"/>
    </row>
    <row r="1113" spans="1:29" x14ac:dyDescent="0.25">
      <c r="A1113" s="2">
        <v>43512</v>
      </c>
      <c r="B1113" s="1">
        <v>47</v>
      </c>
      <c r="C1113" s="3">
        <v>500</v>
      </c>
      <c r="D1113" s="10">
        <v>0.17003472222222224</v>
      </c>
      <c r="G1113">
        <v>0</v>
      </c>
      <c r="H1113">
        <v>2.0129999999999999</v>
      </c>
      <c r="I1113">
        <v>242.87799999999999</v>
      </c>
      <c r="J1113">
        <v>-8.6300000000000008</v>
      </c>
      <c r="K1113">
        <v>96.5</v>
      </c>
      <c r="L1113">
        <v>0.189</v>
      </c>
      <c r="M1113">
        <v>0.2</v>
      </c>
      <c r="N1113">
        <v>0</v>
      </c>
      <c r="O1113">
        <v>0.625</v>
      </c>
      <c r="R1113">
        <v>12.53</v>
      </c>
      <c r="T1113">
        <f t="shared" si="110"/>
        <v>470500</v>
      </c>
      <c r="U1113">
        <v>0</v>
      </c>
      <c r="V1113">
        <f t="shared" si="111"/>
        <v>0</v>
      </c>
      <c r="W1113" t="str">
        <f t="shared" si="112"/>
        <v/>
      </c>
      <c r="X1113" t="str">
        <f t="shared" si="113"/>
        <v/>
      </c>
      <c r="AA1113" s="16">
        <f t="shared" si="114"/>
        <v>0.307</v>
      </c>
      <c r="AB1113" s="16">
        <f t="shared" si="115"/>
        <v>1.0999999999999999E-2</v>
      </c>
      <c r="AC1113" s="16"/>
    </row>
    <row r="1114" spans="1:29" x14ac:dyDescent="0.25">
      <c r="A1114" s="2">
        <v>43512</v>
      </c>
      <c r="B1114" s="1">
        <v>47</v>
      </c>
      <c r="C1114" s="3">
        <v>600</v>
      </c>
      <c r="D1114" s="10">
        <v>0.2117013888888889</v>
      </c>
      <c r="G1114">
        <v>0.503</v>
      </c>
      <c r="H1114">
        <v>2.0129999999999999</v>
      </c>
      <c r="I1114">
        <v>265.34100000000001</v>
      </c>
      <c r="J1114">
        <v>-8.3970000000000002</v>
      </c>
      <c r="K1114">
        <v>96.7</v>
      </c>
      <c r="L1114">
        <v>0.19</v>
      </c>
      <c r="M1114">
        <v>0.2</v>
      </c>
      <c r="N1114">
        <v>0</v>
      </c>
      <c r="O1114">
        <v>0.625</v>
      </c>
      <c r="R1114">
        <v>12.43</v>
      </c>
      <c r="T1114">
        <f t="shared" si="110"/>
        <v>470600</v>
      </c>
      <c r="U1114">
        <v>0</v>
      </c>
      <c r="V1114">
        <f t="shared" si="111"/>
        <v>0</v>
      </c>
      <c r="W1114" t="str">
        <f t="shared" si="112"/>
        <v/>
      </c>
      <c r="X1114" t="str">
        <f t="shared" si="113"/>
        <v/>
      </c>
      <c r="AA1114" s="16">
        <f t="shared" si="114"/>
        <v>0.313</v>
      </c>
      <c r="AB1114" s="16">
        <f t="shared" si="115"/>
        <v>1.0999999999999999E-2</v>
      </c>
      <c r="AC1114" s="16"/>
    </row>
    <row r="1115" spans="1:29" x14ac:dyDescent="0.25">
      <c r="A1115" s="2">
        <v>43512</v>
      </c>
      <c r="B1115" s="1">
        <v>47</v>
      </c>
      <c r="C1115" s="3">
        <v>700</v>
      </c>
      <c r="D1115" s="10">
        <v>0.25336805555555558</v>
      </c>
      <c r="G1115">
        <v>0</v>
      </c>
      <c r="H1115">
        <v>2.0129999999999999</v>
      </c>
      <c r="I1115">
        <v>261.12900000000002</v>
      </c>
      <c r="J1115">
        <v>-8.4629999999999992</v>
      </c>
      <c r="K1115">
        <v>96.7</v>
      </c>
      <c r="L1115">
        <v>0.19</v>
      </c>
      <c r="M1115">
        <v>0.2</v>
      </c>
      <c r="N1115">
        <v>0</v>
      </c>
      <c r="O1115">
        <v>0.625</v>
      </c>
      <c r="R1115">
        <v>12.43</v>
      </c>
      <c r="T1115">
        <f t="shared" si="110"/>
        <v>470700</v>
      </c>
      <c r="U1115">
        <v>0</v>
      </c>
      <c r="V1115">
        <f t="shared" si="111"/>
        <v>0</v>
      </c>
      <c r="W1115" t="str">
        <f t="shared" si="112"/>
        <v/>
      </c>
      <c r="X1115" t="str">
        <f t="shared" si="113"/>
        <v/>
      </c>
      <c r="AA1115" s="16">
        <f t="shared" si="114"/>
        <v>0.312</v>
      </c>
      <c r="AB1115" s="16">
        <f t="shared" si="115"/>
        <v>1.0999999999999999E-2</v>
      </c>
      <c r="AC1115" s="16"/>
    </row>
    <row r="1116" spans="1:29" x14ac:dyDescent="0.25">
      <c r="A1116" s="2">
        <v>43512</v>
      </c>
      <c r="B1116" s="1">
        <v>47</v>
      </c>
      <c r="C1116" s="3">
        <v>800</v>
      </c>
      <c r="D1116" s="10">
        <v>0.29503472222222221</v>
      </c>
      <c r="G1116">
        <v>0</v>
      </c>
      <c r="H1116">
        <v>2.0129999999999999</v>
      </c>
      <c r="I1116">
        <v>275.16899999999998</v>
      </c>
      <c r="J1116">
        <v>-8.2639999999999993</v>
      </c>
      <c r="K1116">
        <v>96.7</v>
      </c>
      <c r="L1116">
        <v>0.19</v>
      </c>
      <c r="M1116">
        <v>0.2</v>
      </c>
      <c r="N1116">
        <v>0</v>
      </c>
      <c r="O1116">
        <v>0.625</v>
      </c>
      <c r="R1116">
        <v>12.43</v>
      </c>
      <c r="T1116">
        <f t="shared" si="110"/>
        <v>470800</v>
      </c>
      <c r="U1116">
        <v>34.700000000000003</v>
      </c>
      <c r="V1116">
        <f t="shared" si="111"/>
        <v>0</v>
      </c>
      <c r="W1116" t="str">
        <f t="shared" si="112"/>
        <v/>
      </c>
      <c r="X1116" t="str">
        <f t="shared" si="113"/>
        <v/>
      </c>
      <c r="AA1116" s="16">
        <f t="shared" si="114"/>
        <v>0.317</v>
      </c>
      <c r="AB1116" s="16">
        <f t="shared" si="115"/>
        <v>1.0999999999999999E-2</v>
      </c>
      <c r="AC1116" s="16"/>
    </row>
    <row r="1117" spans="1:29" x14ac:dyDescent="0.25">
      <c r="A1117" s="2">
        <v>43512</v>
      </c>
      <c r="B1117" s="1">
        <v>47</v>
      </c>
      <c r="C1117" s="3">
        <v>900</v>
      </c>
      <c r="D1117" s="10">
        <v>0.33670138888888884</v>
      </c>
      <c r="G1117">
        <v>0</v>
      </c>
      <c r="H1117">
        <v>1.51</v>
      </c>
      <c r="I1117">
        <v>265.34100000000001</v>
      </c>
      <c r="J1117">
        <v>-7.8040000000000003</v>
      </c>
      <c r="K1117">
        <v>96.7</v>
      </c>
      <c r="L1117">
        <v>0.189</v>
      </c>
      <c r="M1117">
        <v>0.2</v>
      </c>
      <c r="N1117">
        <v>0</v>
      </c>
      <c r="O1117">
        <v>31.875</v>
      </c>
      <c r="R1117">
        <v>12.96</v>
      </c>
      <c r="T1117">
        <f t="shared" si="110"/>
        <v>470900</v>
      </c>
      <c r="U1117">
        <v>177</v>
      </c>
      <c r="V1117">
        <f t="shared" si="111"/>
        <v>31.9</v>
      </c>
      <c r="W1117" t="str">
        <f t="shared" si="112"/>
        <v/>
      </c>
      <c r="X1117" t="str">
        <f t="shared" si="113"/>
        <v/>
      </c>
      <c r="AA1117" s="16">
        <f t="shared" si="114"/>
        <v>0.32800000000000001</v>
      </c>
      <c r="AB1117" s="16">
        <f t="shared" si="115"/>
        <v>1.0999999999999999E-2</v>
      </c>
      <c r="AC1117" s="16"/>
    </row>
    <row r="1118" spans="1:29" x14ac:dyDescent="0.25">
      <c r="A1118" s="2">
        <v>43512</v>
      </c>
      <c r="B1118" s="1">
        <v>47</v>
      </c>
      <c r="C1118" s="3">
        <v>1000</v>
      </c>
      <c r="D1118" s="10">
        <v>0.37836805555555553</v>
      </c>
      <c r="G1118">
        <v>1.0069999999999999</v>
      </c>
      <c r="H1118">
        <v>4.0259999999999998</v>
      </c>
      <c r="I1118">
        <v>230.24299999999999</v>
      </c>
      <c r="J1118">
        <v>-7.3159999999999998</v>
      </c>
      <c r="K1118">
        <v>96.8</v>
      </c>
      <c r="L1118">
        <v>0.19</v>
      </c>
      <c r="M1118">
        <v>0.2</v>
      </c>
      <c r="N1118">
        <v>0</v>
      </c>
      <c r="O1118">
        <v>99.375</v>
      </c>
      <c r="R1118">
        <v>13.39</v>
      </c>
      <c r="T1118">
        <f t="shared" si="110"/>
        <v>471000</v>
      </c>
      <c r="U1118">
        <v>319.7</v>
      </c>
      <c r="V1118">
        <f t="shared" si="111"/>
        <v>99.4</v>
      </c>
      <c r="W1118" t="str">
        <f t="shared" si="112"/>
        <v/>
      </c>
      <c r="X1118" t="str">
        <f t="shared" si="113"/>
        <v/>
      </c>
      <c r="AA1118" s="16">
        <f t="shared" si="114"/>
        <v>0.34100000000000003</v>
      </c>
      <c r="AB1118" s="16">
        <f t="shared" si="115"/>
        <v>1.0999999999999999E-2</v>
      </c>
      <c r="AC1118" s="16"/>
    </row>
    <row r="1119" spans="1:29" x14ac:dyDescent="0.25">
      <c r="A1119" s="2">
        <v>43512</v>
      </c>
      <c r="B1119" s="1">
        <v>47</v>
      </c>
      <c r="C1119" s="3">
        <v>1100</v>
      </c>
      <c r="D1119" s="10">
        <v>0.42003472222222221</v>
      </c>
      <c r="G1119">
        <v>1.0069999999999999</v>
      </c>
      <c r="H1119">
        <v>4.0259999999999998</v>
      </c>
      <c r="I1119">
        <v>256.91800000000001</v>
      </c>
      <c r="J1119">
        <v>-6.93</v>
      </c>
      <c r="K1119">
        <v>96.7</v>
      </c>
      <c r="L1119">
        <v>0.19</v>
      </c>
      <c r="M1119">
        <v>0.2</v>
      </c>
      <c r="N1119">
        <v>0</v>
      </c>
      <c r="O1119">
        <v>110.625</v>
      </c>
      <c r="R1119">
        <v>13.28</v>
      </c>
      <c r="T1119">
        <f t="shared" si="110"/>
        <v>471100</v>
      </c>
      <c r="U1119">
        <v>427.2</v>
      </c>
      <c r="V1119">
        <f t="shared" si="111"/>
        <v>110.6</v>
      </c>
      <c r="W1119" t="str">
        <f t="shared" si="112"/>
        <v/>
      </c>
      <c r="X1119" t="str">
        <f t="shared" si="113"/>
        <v/>
      </c>
      <c r="AA1119" s="16">
        <f t="shared" si="114"/>
        <v>0.35099999999999998</v>
      </c>
      <c r="AB1119" s="16">
        <f t="shared" si="115"/>
        <v>1.2E-2</v>
      </c>
      <c r="AC1119" s="16"/>
    </row>
    <row r="1120" spans="1:29" x14ac:dyDescent="0.25">
      <c r="A1120" s="2">
        <v>43512</v>
      </c>
      <c r="B1120" s="1">
        <v>47</v>
      </c>
      <c r="C1120" s="3">
        <v>1200</v>
      </c>
      <c r="D1120" s="10">
        <v>0.46170138888888884</v>
      </c>
      <c r="G1120">
        <v>0.503</v>
      </c>
      <c r="H1120">
        <v>3.5230000000000001</v>
      </c>
      <c r="I1120">
        <v>277.976</v>
      </c>
      <c r="J1120">
        <v>-6.452</v>
      </c>
      <c r="K1120">
        <v>96.8</v>
      </c>
      <c r="L1120">
        <v>0.19</v>
      </c>
      <c r="M1120">
        <v>0.2</v>
      </c>
      <c r="N1120">
        <v>0</v>
      </c>
      <c r="O1120">
        <v>158.125</v>
      </c>
      <c r="R1120">
        <v>13.93</v>
      </c>
      <c r="T1120">
        <f t="shared" si="110"/>
        <v>471200</v>
      </c>
      <c r="U1120">
        <v>486.7</v>
      </c>
      <c r="V1120">
        <f t="shared" si="111"/>
        <v>158.1</v>
      </c>
      <c r="W1120" t="str">
        <f t="shared" si="112"/>
        <v/>
      </c>
      <c r="X1120" t="str">
        <f t="shared" si="113"/>
        <v/>
      </c>
      <c r="AA1120" s="16">
        <f t="shared" si="114"/>
        <v>0.36499999999999999</v>
      </c>
      <c r="AB1120" s="16">
        <f t="shared" si="115"/>
        <v>1.2E-2</v>
      </c>
      <c r="AC1120" s="16"/>
    </row>
    <row r="1121" spans="1:29" x14ac:dyDescent="0.25">
      <c r="A1121" s="2">
        <v>43512</v>
      </c>
      <c r="B1121" s="1">
        <v>47</v>
      </c>
      <c r="C1121" s="3">
        <v>1300</v>
      </c>
      <c r="D1121" s="10">
        <v>0.50336805555555553</v>
      </c>
      <c r="G1121">
        <v>1.0069999999999999</v>
      </c>
      <c r="H1121">
        <v>3.5230000000000001</v>
      </c>
      <c r="I1121">
        <v>270.95699999999999</v>
      </c>
      <c r="J1121">
        <v>-6.2309999999999999</v>
      </c>
      <c r="K1121">
        <v>96.8</v>
      </c>
      <c r="L1121">
        <v>0.19</v>
      </c>
      <c r="M1121">
        <v>0.2</v>
      </c>
      <c r="N1121">
        <v>0</v>
      </c>
      <c r="O1121">
        <v>139.375</v>
      </c>
      <c r="R1121">
        <v>13.93</v>
      </c>
      <c r="T1121">
        <f t="shared" si="110"/>
        <v>471300</v>
      </c>
      <c r="U1121">
        <v>492.3</v>
      </c>
      <c r="V1121">
        <f t="shared" si="111"/>
        <v>139.4</v>
      </c>
      <c r="W1121" t="str">
        <f t="shared" si="112"/>
        <v/>
      </c>
      <c r="X1121" t="str">
        <f t="shared" si="113"/>
        <v/>
      </c>
      <c r="AA1121" s="16">
        <f t="shared" si="114"/>
        <v>0.371</v>
      </c>
      <c r="AB1121" s="16">
        <f t="shared" si="115"/>
        <v>1.2E-2</v>
      </c>
      <c r="AC1121" s="16"/>
    </row>
    <row r="1122" spans="1:29" x14ac:dyDescent="0.25">
      <c r="A1122" s="2">
        <v>43512</v>
      </c>
      <c r="B1122" s="1">
        <v>47</v>
      </c>
      <c r="C1122" s="3">
        <v>1400</v>
      </c>
      <c r="D1122" s="10">
        <v>0.54503472222222216</v>
      </c>
      <c r="G1122">
        <v>1.0069999999999999</v>
      </c>
      <c r="H1122">
        <v>3.5230000000000001</v>
      </c>
      <c r="I1122">
        <v>277.976</v>
      </c>
      <c r="J1122">
        <v>-6.3879999999999999</v>
      </c>
      <c r="K1122">
        <v>96.8</v>
      </c>
      <c r="L1122">
        <v>0.19</v>
      </c>
      <c r="M1122">
        <v>0.2</v>
      </c>
      <c r="N1122">
        <v>0</v>
      </c>
      <c r="O1122">
        <v>146.875</v>
      </c>
      <c r="R1122">
        <v>13.93</v>
      </c>
      <c r="T1122">
        <f t="shared" si="110"/>
        <v>471400</v>
      </c>
      <c r="U1122">
        <v>443.5</v>
      </c>
      <c r="V1122">
        <f t="shared" si="111"/>
        <v>146.9</v>
      </c>
      <c r="W1122" t="str">
        <f t="shared" si="112"/>
        <v/>
      </c>
      <c r="X1122" t="str">
        <f t="shared" si="113"/>
        <v/>
      </c>
      <c r="AA1122" s="16">
        <f t="shared" si="114"/>
        <v>0.36599999999999999</v>
      </c>
      <c r="AB1122" s="16">
        <f t="shared" si="115"/>
        <v>1.2E-2</v>
      </c>
      <c r="AC1122" s="16"/>
    </row>
    <row r="1123" spans="1:29" x14ac:dyDescent="0.25">
      <c r="A1123" s="2">
        <v>43512</v>
      </c>
      <c r="B1123" s="1">
        <v>47</v>
      </c>
      <c r="C1123" s="3">
        <v>1500</v>
      </c>
      <c r="D1123" s="10">
        <v>0.5867013888888889</v>
      </c>
      <c r="G1123">
        <v>1.0069999999999999</v>
      </c>
      <c r="H1123">
        <v>3.5230000000000001</v>
      </c>
      <c r="I1123">
        <v>235.85900000000001</v>
      </c>
      <c r="J1123">
        <v>-6.452</v>
      </c>
      <c r="K1123">
        <v>96.8</v>
      </c>
      <c r="L1123">
        <v>0.19</v>
      </c>
      <c r="M1123">
        <v>0.2</v>
      </c>
      <c r="N1123">
        <v>0</v>
      </c>
      <c r="O1123">
        <v>150.625</v>
      </c>
      <c r="R1123">
        <v>13.93</v>
      </c>
      <c r="T1123">
        <f t="shared" si="110"/>
        <v>471500</v>
      </c>
      <c r="U1123">
        <v>345.3</v>
      </c>
      <c r="V1123">
        <f t="shared" si="111"/>
        <v>150.6</v>
      </c>
      <c r="W1123" t="str">
        <f t="shared" si="112"/>
        <v/>
      </c>
      <c r="X1123" t="str">
        <f t="shared" si="113"/>
        <v/>
      </c>
      <c r="AA1123" s="16">
        <f t="shared" si="114"/>
        <v>0.36499999999999999</v>
      </c>
      <c r="AB1123" s="16">
        <f t="shared" si="115"/>
        <v>1.2E-2</v>
      </c>
      <c r="AC1123" s="16"/>
    </row>
    <row r="1124" spans="1:29" x14ac:dyDescent="0.25">
      <c r="A1124" s="2">
        <v>43512</v>
      </c>
      <c r="B1124" s="1">
        <v>47</v>
      </c>
      <c r="C1124" s="3">
        <v>1600</v>
      </c>
      <c r="D1124" s="10">
        <v>0.62836805555555553</v>
      </c>
      <c r="G1124">
        <v>0.503</v>
      </c>
      <c r="H1124">
        <v>3.02</v>
      </c>
      <c r="I1124">
        <v>304.65100000000001</v>
      </c>
      <c r="J1124">
        <v>-6.8979999999999997</v>
      </c>
      <c r="K1124">
        <v>96.7</v>
      </c>
      <c r="L1124">
        <v>0.19</v>
      </c>
      <c r="M1124">
        <v>0.2</v>
      </c>
      <c r="N1124">
        <v>0</v>
      </c>
      <c r="O1124">
        <v>70.625</v>
      </c>
      <c r="R1124">
        <v>13.28</v>
      </c>
      <c r="T1124">
        <f t="shared" si="110"/>
        <v>471600</v>
      </c>
      <c r="U1124">
        <v>208</v>
      </c>
      <c r="V1124">
        <f t="shared" si="111"/>
        <v>70.599999999999994</v>
      </c>
      <c r="W1124" t="str">
        <f t="shared" si="112"/>
        <v/>
      </c>
      <c r="X1124" t="str">
        <f t="shared" si="113"/>
        <v/>
      </c>
      <c r="AA1124" s="16">
        <f t="shared" si="114"/>
        <v>0.35199999999999998</v>
      </c>
      <c r="AB1124" s="16">
        <f t="shared" si="115"/>
        <v>1.2E-2</v>
      </c>
      <c r="AC1124" s="16"/>
    </row>
    <row r="1125" spans="1:29" x14ac:dyDescent="0.25">
      <c r="A1125" s="2">
        <v>43512</v>
      </c>
      <c r="B1125" s="1">
        <v>47</v>
      </c>
      <c r="C1125" s="3">
        <v>1700</v>
      </c>
      <c r="D1125" s="10">
        <v>0.67003472222222227</v>
      </c>
      <c r="G1125">
        <v>1.0069999999999999</v>
      </c>
      <c r="H1125">
        <v>4.0259999999999998</v>
      </c>
      <c r="I1125">
        <v>299.03500000000003</v>
      </c>
      <c r="J1125">
        <v>-6.8659999999999997</v>
      </c>
      <c r="K1125">
        <v>96.8</v>
      </c>
      <c r="L1125">
        <v>0.19</v>
      </c>
      <c r="M1125">
        <v>0.2</v>
      </c>
      <c r="N1125">
        <v>0</v>
      </c>
      <c r="O1125">
        <v>59.375</v>
      </c>
      <c r="R1125">
        <v>13.39</v>
      </c>
      <c r="T1125">
        <f t="shared" si="110"/>
        <v>471700</v>
      </c>
      <c r="U1125">
        <v>58.3</v>
      </c>
      <c r="V1125">
        <f t="shared" si="111"/>
        <v>59.4</v>
      </c>
      <c r="W1125" t="str">
        <f t="shared" si="112"/>
        <v/>
      </c>
      <c r="X1125" t="str">
        <f t="shared" si="113"/>
        <v/>
      </c>
      <c r="AA1125" s="16">
        <f t="shared" si="114"/>
        <v>0.35299999999999998</v>
      </c>
      <c r="AB1125" s="16">
        <f t="shared" si="115"/>
        <v>1.2E-2</v>
      </c>
      <c r="AC1125" s="16"/>
    </row>
    <row r="1126" spans="1:29" x14ac:dyDescent="0.25">
      <c r="A1126" s="2">
        <v>43512</v>
      </c>
      <c r="B1126" s="1">
        <v>47</v>
      </c>
      <c r="C1126" s="3">
        <v>1800</v>
      </c>
      <c r="D1126" s="10">
        <v>0.7117013888888889</v>
      </c>
      <c r="G1126">
        <v>1.0069999999999999</v>
      </c>
      <c r="H1126">
        <v>3.5230000000000001</v>
      </c>
      <c r="I1126">
        <v>299.03500000000003</v>
      </c>
      <c r="J1126">
        <v>-7.673</v>
      </c>
      <c r="K1126">
        <v>96.8</v>
      </c>
      <c r="L1126">
        <v>0.19</v>
      </c>
      <c r="M1126">
        <v>0.2</v>
      </c>
      <c r="N1126">
        <v>0</v>
      </c>
      <c r="O1126">
        <v>16.875</v>
      </c>
      <c r="R1126">
        <v>13.82</v>
      </c>
      <c r="T1126">
        <f t="shared" si="110"/>
        <v>471800</v>
      </c>
      <c r="U1126">
        <v>0</v>
      </c>
      <c r="V1126">
        <f t="shared" si="111"/>
        <v>16.899999999999999</v>
      </c>
      <c r="W1126" t="str">
        <f t="shared" si="112"/>
        <v/>
      </c>
      <c r="X1126" t="str">
        <f t="shared" si="113"/>
        <v/>
      </c>
      <c r="AA1126" s="16">
        <f t="shared" si="114"/>
        <v>0.33200000000000002</v>
      </c>
      <c r="AB1126" s="16">
        <f t="shared" si="115"/>
        <v>1.0999999999999999E-2</v>
      </c>
      <c r="AC1126" s="16"/>
    </row>
    <row r="1127" spans="1:29" x14ac:dyDescent="0.25">
      <c r="A1127" s="2">
        <v>43512</v>
      </c>
      <c r="B1127" s="1">
        <v>47</v>
      </c>
      <c r="C1127" s="3">
        <v>1900</v>
      </c>
      <c r="D1127" s="10">
        <v>0.75336805555555564</v>
      </c>
      <c r="G1127">
        <v>0</v>
      </c>
      <c r="H1127">
        <v>1.51</v>
      </c>
      <c r="I1127">
        <v>297.63099999999997</v>
      </c>
      <c r="J1127">
        <v>-8.1649999999999991</v>
      </c>
      <c r="K1127">
        <v>96.8</v>
      </c>
      <c r="L1127">
        <v>0.19</v>
      </c>
      <c r="M1127">
        <v>0.2</v>
      </c>
      <c r="N1127">
        <v>0</v>
      </c>
      <c r="O1127">
        <v>0.625</v>
      </c>
      <c r="R1127">
        <v>13.07</v>
      </c>
      <c r="T1127">
        <f t="shared" si="110"/>
        <v>471900</v>
      </c>
      <c r="U1127">
        <v>0</v>
      </c>
      <c r="V1127">
        <f t="shared" si="111"/>
        <v>0</v>
      </c>
      <c r="W1127" t="str">
        <f t="shared" si="112"/>
        <v/>
      </c>
      <c r="X1127" t="str">
        <f t="shared" si="113"/>
        <v/>
      </c>
      <c r="AA1127" s="16">
        <f t="shared" si="114"/>
        <v>0.31900000000000001</v>
      </c>
      <c r="AB1127" s="16">
        <f t="shared" si="115"/>
        <v>1.0999999999999999E-2</v>
      </c>
      <c r="AC1127" s="16"/>
    </row>
    <row r="1128" spans="1:29" x14ac:dyDescent="0.25">
      <c r="A1128" s="2">
        <v>43512</v>
      </c>
      <c r="B1128" s="1">
        <v>47</v>
      </c>
      <c r="C1128" s="3">
        <v>2000</v>
      </c>
      <c r="D1128" s="10">
        <v>0.79503472222222227</v>
      </c>
      <c r="G1128">
        <v>1.0069999999999999</v>
      </c>
      <c r="H1128">
        <v>4.0259999999999998</v>
      </c>
      <c r="I1128">
        <v>277.976</v>
      </c>
      <c r="J1128">
        <v>-7.7709999999999999</v>
      </c>
      <c r="K1128">
        <v>97</v>
      </c>
      <c r="L1128">
        <v>0.19</v>
      </c>
      <c r="M1128">
        <v>0.2</v>
      </c>
      <c r="N1128">
        <v>0</v>
      </c>
      <c r="O1128">
        <v>0.625</v>
      </c>
      <c r="R1128">
        <v>12.96</v>
      </c>
      <c r="T1128">
        <f t="shared" si="110"/>
        <v>472000</v>
      </c>
      <c r="U1128">
        <v>0</v>
      </c>
      <c r="V1128">
        <f t="shared" si="111"/>
        <v>0</v>
      </c>
      <c r="W1128" t="str">
        <f t="shared" si="112"/>
        <v/>
      </c>
      <c r="X1128" t="str">
        <f t="shared" si="113"/>
        <v/>
      </c>
      <c r="AA1128" s="16">
        <f t="shared" si="114"/>
        <v>0.33</v>
      </c>
      <c r="AB1128" s="16">
        <f t="shared" si="115"/>
        <v>0.01</v>
      </c>
      <c r="AC1128" s="16"/>
    </row>
    <row r="1129" spans="1:29" x14ac:dyDescent="0.25">
      <c r="A1129" s="2">
        <v>43512</v>
      </c>
      <c r="B1129" s="1">
        <v>47</v>
      </c>
      <c r="C1129" s="3">
        <v>2100</v>
      </c>
      <c r="D1129" s="10">
        <v>0.8367013888888889</v>
      </c>
      <c r="G1129">
        <v>1.51</v>
      </c>
      <c r="H1129">
        <v>5.5359999999999996</v>
      </c>
      <c r="I1129">
        <v>299.03500000000003</v>
      </c>
      <c r="J1129">
        <v>-8.1649999999999991</v>
      </c>
      <c r="K1129">
        <v>96.8</v>
      </c>
      <c r="L1129">
        <v>0.19</v>
      </c>
      <c r="M1129">
        <v>0.2</v>
      </c>
      <c r="N1129">
        <v>0</v>
      </c>
      <c r="O1129">
        <v>0.625</v>
      </c>
      <c r="R1129">
        <v>12.86</v>
      </c>
      <c r="T1129">
        <f t="shared" si="110"/>
        <v>472100</v>
      </c>
      <c r="U1129">
        <v>0</v>
      </c>
      <c r="V1129">
        <f t="shared" si="111"/>
        <v>0</v>
      </c>
      <c r="W1129" t="str">
        <f t="shared" si="112"/>
        <v/>
      </c>
      <c r="X1129" t="str">
        <f t="shared" si="113"/>
        <v/>
      </c>
      <c r="AA1129" s="16">
        <f t="shared" si="114"/>
        <v>0.31900000000000001</v>
      </c>
      <c r="AB1129" s="16">
        <f t="shared" si="115"/>
        <v>1.0999999999999999E-2</v>
      </c>
      <c r="AC1129" s="16"/>
    </row>
    <row r="1130" spans="1:29" x14ac:dyDescent="0.25">
      <c r="A1130" s="2">
        <v>43512</v>
      </c>
      <c r="B1130" s="1">
        <v>47</v>
      </c>
      <c r="C1130" s="3">
        <v>2200</v>
      </c>
      <c r="D1130" s="10">
        <v>0.87836805555555564</v>
      </c>
      <c r="G1130">
        <v>1.51</v>
      </c>
      <c r="H1130">
        <v>4.0259999999999998</v>
      </c>
      <c r="I1130">
        <v>287.80399999999997</v>
      </c>
      <c r="J1130">
        <v>-8.2309999999999999</v>
      </c>
      <c r="K1130">
        <v>96.7</v>
      </c>
      <c r="L1130">
        <v>0.19</v>
      </c>
      <c r="M1130">
        <v>0.2</v>
      </c>
      <c r="N1130">
        <v>0</v>
      </c>
      <c r="O1130">
        <v>0.625</v>
      </c>
      <c r="R1130">
        <v>12.75</v>
      </c>
      <c r="T1130">
        <f t="shared" si="110"/>
        <v>472200</v>
      </c>
      <c r="U1130">
        <v>0</v>
      </c>
      <c r="V1130">
        <f t="shared" si="111"/>
        <v>0</v>
      </c>
      <c r="W1130" t="str">
        <f t="shared" si="112"/>
        <v/>
      </c>
      <c r="X1130" t="str">
        <f t="shared" si="113"/>
        <v/>
      </c>
      <c r="AA1130" s="16">
        <f t="shared" si="114"/>
        <v>0.317</v>
      </c>
      <c r="AB1130" s="16">
        <f t="shared" si="115"/>
        <v>1.0999999999999999E-2</v>
      </c>
      <c r="AC1130" s="16"/>
    </row>
    <row r="1131" spans="1:29" x14ac:dyDescent="0.25">
      <c r="A1131" s="2">
        <v>43512</v>
      </c>
      <c r="B1131" s="1">
        <v>47</v>
      </c>
      <c r="C1131" s="3">
        <v>2300</v>
      </c>
      <c r="D1131" s="10">
        <v>0.92003472222222227</v>
      </c>
      <c r="G1131">
        <v>1.0069999999999999</v>
      </c>
      <c r="H1131">
        <v>3.5230000000000001</v>
      </c>
      <c r="I1131">
        <v>297.63099999999997</v>
      </c>
      <c r="J1131">
        <v>-8.4969999999999999</v>
      </c>
      <c r="K1131">
        <v>96.6</v>
      </c>
      <c r="L1131">
        <v>0.19</v>
      </c>
      <c r="M1131">
        <v>0.2</v>
      </c>
      <c r="N1131">
        <v>0</v>
      </c>
      <c r="O1131">
        <v>0.625</v>
      </c>
      <c r="R1131">
        <v>12.64</v>
      </c>
      <c r="T1131">
        <f t="shared" si="110"/>
        <v>472300</v>
      </c>
      <c r="U1131">
        <v>0</v>
      </c>
      <c r="V1131">
        <f t="shared" si="111"/>
        <v>0</v>
      </c>
      <c r="W1131" t="str">
        <f t="shared" si="112"/>
        <v/>
      </c>
      <c r="X1131" t="str">
        <f t="shared" si="113"/>
        <v/>
      </c>
      <c r="AA1131" s="16">
        <f t="shared" si="114"/>
        <v>0.311</v>
      </c>
      <c r="AB1131" s="16">
        <f t="shared" si="115"/>
        <v>1.0999999999999999E-2</v>
      </c>
      <c r="AC1131" s="16"/>
    </row>
    <row r="1132" spans="1:29" x14ac:dyDescent="0.25">
      <c r="A1132" s="2">
        <v>43512</v>
      </c>
      <c r="B1132" s="1">
        <v>47</v>
      </c>
      <c r="C1132" s="3">
        <v>2400</v>
      </c>
      <c r="D1132" s="10">
        <v>0.9617013888888889</v>
      </c>
      <c r="G1132">
        <v>1.51</v>
      </c>
      <c r="H1132">
        <v>4.5289999999999999</v>
      </c>
      <c r="I1132">
        <v>300.43900000000002</v>
      </c>
      <c r="J1132">
        <v>-8.6630000000000003</v>
      </c>
      <c r="K1132">
        <v>96.6</v>
      </c>
      <c r="L1132">
        <v>0.19</v>
      </c>
      <c r="M1132">
        <v>0.2</v>
      </c>
      <c r="N1132">
        <v>0</v>
      </c>
      <c r="O1132">
        <v>0.625</v>
      </c>
      <c r="R1132">
        <v>12.64</v>
      </c>
      <c r="T1132">
        <f t="shared" si="110"/>
        <v>472400</v>
      </c>
      <c r="U1132">
        <v>0</v>
      </c>
      <c r="V1132">
        <f t="shared" si="111"/>
        <v>0</v>
      </c>
      <c r="W1132">
        <f t="shared" si="112"/>
        <v>0.19</v>
      </c>
      <c r="X1132">
        <f t="shared" si="113"/>
        <v>0.2</v>
      </c>
      <c r="AA1132" s="16">
        <f t="shared" si="114"/>
        <v>0.30599999999999999</v>
      </c>
      <c r="AB1132" s="16">
        <f t="shared" si="115"/>
        <v>1.0999999999999999E-2</v>
      </c>
      <c r="AC1132" s="16"/>
    </row>
    <row r="1133" spans="1:29" x14ac:dyDescent="0.25">
      <c r="A1133" s="2">
        <v>43513</v>
      </c>
      <c r="B1133" s="1">
        <v>48</v>
      </c>
      <c r="C1133" s="3">
        <v>100</v>
      </c>
      <c r="D1133" s="10">
        <v>3.3680555555555551E-3</v>
      </c>
      <c r="G1133">
        <v>1.0069999999999999</v>
      </c>
      <c r="H1133">
        <v>4.0259999999999998</v>
      </c>
      <c r="I1133">
        <v>307.459</v>
      </c>
      <c r="J1133">
        <v>-8.8979999999999997</v>
      </c>
      <c r="K1133">
        <v>96.5</v>
      </c>
      <c r="L1133">
        <v>0.19</v>
      </c>
      <c r="M1133">
        <v>0.2</v>
      </c>
      <c r="N1133">
        <v>0</v>
      </c>
      <c r="O1133">
        <v>0.625</v>
      </c>
      <c r="R1133">
        <v>12.53</v>
      </c>
      <c r="T1133">
        <f t="shared" si="110"/>
        <v>480100</v>
      </c>
      <c r="U1133">
        <v>0</v>
      </c>
      <c r="V1133">
        <f t="shared" si="111"/>
        <v>0</v>
      </c>
      <c r="W1133" t="str">
        <f t="shared" si="112"/>
        <v/>
      </c>
      <c r="X1133" t="str">
        <f t="shared" si="113"/>
        <v/>
      </c>
      <c r="AA1133" s="16">
        <f t="shared" si="114"/>
        <v>0.30099999999999999</v>
      </c>
      <c r="AB1133" s="16">
        <f t="shared" si="115"/>
        <v>1.0999999999999999E-2</v>
      </c>
      <c r="AC1133" s="16"/>
    </row>
    <row r="1134" spans="1:29" x14ac:dyDescent="0.25">
      <c r="A1134" s="2">
        <v>43513</v>
      </c>
      <c r="B1134" s="1">
        <v>48</v>
      </c>
      <c r="C1134" s="3">
        <v>200</v>
      </c>
      <c r="D1134" s="10">
        <v>4.5034722222222219E-2</v>
      </c>
      <c r="G1134">
        <v>0.503</v>
      </c>
      <c r="H1134">
        <v>4.0259999999999998</v>
      </c>
      <c r="I1134">
        <v>289.20800000000003</v>
      </c>
      <c r="J1134">
        <v>-8.9320000000000004</v>
      </c>
      <c r="K1134">
        <v>96.3</v>
      </c>
      <c r="L1134">
        <v>0.189</v>
      </c>
      <c r="M1134">
        <v>0.2</v>
      </c>
      <c r="N1134">
        <v>0</v>
      </c>
      <c r="O1134">
        <v>0.625</v>
      </c>
      <c r="R1134">
        <v>12.53</v>
      </c>
      <c r="T1134">
        <f t="shared" si="110"/>
        <v>480200</v>
      </c>
      <c r="U1134">
        <v>0</v>
      </c>
      <c r="V1134">
        <f t="shared" si="111"/>
        <v>0</v>
      </c>
      <c r="W1134" t="str">
        <f t="shared" si="112"/>
        <v/>
      </c>
      <c r="X1134" t="str">
        <f t="shared" si="113"/>
        <v/>
      </c>
      <c r="AA1134" s="16">
        <f t="shared" si="114"/>
        <v>0.29899999999999999</v>
      </c>
      <c r="AB1134" s="16">
        <f t="shared" si="115"/>
        <v>1.0999999999999999E-2</v>
      </c>
      <c r="AC1134" s="16"/>
    </row>
    <row r="1135" spans="1:29" x14ac:dyDescent="0.25">
      <c r="A1135" s="2">
        <v>43513</v>
      </c>
      <c r="B1135" s="1">
        <v>48</v>
      </c>
      <c r="C1135" s="3">
        <v>300</v>
      </c>
      <c r="D1135" s="10">
        <v>8.6701388888888897E-2</v>
      </c>
      <c r="G1135">
        <v>0.503</v>
      </c>
      <c r="H1135">
        <v>3.02</v>
      </c>
      <c r="I1135">
        <v>273.76499999999999</v>
      </c>
      <c r="J1135">
        <v>-9.1</v>
      </c>
      <c r="K1135">
        <v>96.3</v>
      </c>
      <c r="L1135">
        <v>0.189</v>
      </c>
      <c r="M1135">
        <v>0.2</v>
      </c>
      <c r="N1135">
        <v>0</v>
      </c>
      <c r="O1135">
        <v>0.625</v>
      </c>
      <c r="R1135">
        <v>12.53</v>
      </c>
      <c r="T1135">
        <f t="shared" si="110"/>
        <v>480300</v>
      </c>
      <c r="U1135">
        <v>0</v>
      </c>
      <c r="V1135">
        <f t="shared" si="111"/>
        <v>0</v>
      </c>
      <c r="W1135" t="str">
        <f t="shared" si="112"/>
        <v/>
      </c>
      <c r="X1135" t="str">
        <f t="shared" si="113"/>
        <v/>
      </c>
      <c r="AA1135" s="16">
        <f t="shared" si="114"/>
        <v>0.29499999999999998</v>
      </c>
      <c r="AB1135" s="16">
        <f t="shared" si="115"/>
        <v>1.0999999999999999E-2</v>
      </c>
      <c r="AC1135" s="16"/>
    </row>
    <row r="1136" spans="1:29" x14ac:dyDescent="0.25">
      <c r="A1136" s="2">
        <v>43513</v>
      </c>
      <c r="B1136" s="1">
        <v>48</v>
      </c>
      <c r="C1136" s="3">
        <v>400</v>
      </c>
      <c r="D1136" s="10">
        <v>0.12836805555555555</v>
      </c>
      <c r="G1136">
        <v>1.0069999999999999</v>
      </c>
      <c r="H1136">
        <v>3.02</v>
      </c>
      <c r="I1136">
        <v>299.03500000000003</v>
      </c>
      <c r="J1136">
        <v>-9.4049999999999994</v>
      </c>
      <c r="K1136">
        <v>96.2</v>
      </c>
      <c r="L1136">
        <v>0.189</v>
      </c>
      <c r="M1136">
        <v>0.2</v>
      </c>
      <c r="N1136">
        <v>0</v>
      </c>
      <c r="O1136">
        <v>0.625</v>
      </c>
      <c r="R1136">
        <v>12.53</v>
      </c>
      <c r="T1136">
        <f t="shared" si="110"/>
        <v>480400</v>
      </c>
      <c r="U1136">
        <v>0</v>
      </c>
      <c r="V1136">
        <f t="shared" si="111"/>
        <v>0</v>
      </c>
      <c r="W1136" t="str">
        <f t="shared" si="112"/>
        <v/>
      </c>
      <c r="X1136" t="str">
        <f t="shared" si="113"/>
        <v/>
      </c>
      <c r="AA1136" s="16">
        <f t="shared" si="114"/>
        <v>0.28799999999999998</v>
      </c>
      <c r="AB1136" s="16">
        <f t="shared" si="115"/>
        <v>1.0999999999999999E-2</v>
      </c>
      <c r="AC1136" s="16"/>
    </row>
    <row r="1137" spans="1:29" x14ac:dyDescent="0.25">
      <c r="A1137" s="2">
        <v>43513</v>
      </c>
      <c r="B1137" s="1">
        <v>48</v>
      </c>
      <c r="C1137" s="3">
        <v>500</v>
      </c>
      <c r="D1137" s="10">
        <v>0.17003472222222224</v>
      </c>
      <c r="G1137">
        <v>0.503</v>
      </c>
      <c r="H1137">
        <v>3.02</v>
      </c>
      <c r="I1137">
        <v>293.42</v>
      </c>
      <c r="J1137">
        <v>-9.61</v>
      </c>
      <c r="K1137">
        <v>96</v>
      </c>
      <c r="L1137">
        <v>0.19</v>
      </c>
      <c r="M1137">
        <v>0.2</v>
      </c>
      <c r="N1137">
        <v>0</v>
      </c>
      <c r="O1137">
        <v>0.625</v>
      </c>
      <c r="R1137">
        <v>12.53</v>
      </c>
      <c r="T1137">
        <f t="shared" si="110"/>
        <v>480500</v>
      </c>
      <c r="U1137">
        <v>0</v>
      </c>
      <c r="V1137">
        <f t="shared" si="111"/>
        <v>0</v>
      </c>
      <c r="W1137" t="str">
        <f t="shared" si="112"/>
        <v/>
      </c>
      <c r="X1137" t="str">
        <f t="shared" si="113"/>
        <v/>
      </c>
      <c r="AA1137" s="16">
        <f t="shared" si="114"/>
        <v>0.28299999999999997</v>
      </c>
      <c r="AB1137" s="16">
        <f t="shared" si="115"/>
        <v>1.2E-2</v>
      </c>
      <c r="AC1137" s="16"/>
    </row>
    <row r="1138" spans="1:29" x14ac:dyDescent="0.25">
      <c r="A1138" s="2">
        <v>43513</v>
      </c>
      <c r="B1138" s="1">
        <v>48</v>
      </c>
      <c r="C1138" s="3">
        <v>600</v>
      </c>
      <c r="D1138" s="10">
        <v>0.2117013888888889</v>
      </c>
      <c r="G1138">
        <v>0.503</v>
      </c>
      <c r="H1138">
        <v>3.5230000000000001</v>
      </c>
      <c r="I1138">
        <v>299.03500000000003</v>
      </c>
      <c r="J1138">
        <v>-10.127000000000001</v>
      </c>
      <c r="K1138">
        <v>95.8</v>
      </c>
      <c r="L1138">
        <v>0.19</v>
      </c>
      <c r="M1138">
        <v>0.2</v>
      </c>
      <c r="N1138">
        <v>0</v>
      </c>
      <c r="O1138">
        <v>0.625</v>
      </c>
      <c r="R1138">
        <v>12.43</v>
      </c>
      <c r="T1138">
        <f t="shared" si="110"/>
        <v>480600</v>
      </c>
      <c r="U1138">
        <v>0</v>
      </c>
      <c r="V1138">
        <f t="shared" si="111"/>
        <v>0</v>
      </c>
      <c r="W1138" t="str">
        <f t="shared" si="112"/>
        <v/>
      </c>
      <c r="X1138" t="str">
        <f t="shared" si="113"/>
        <v/>
      </c>
      <c r="AA1138" s="16">
        <f t="shared" si="114"/>
        <v>0.27100000000000002</v>
      </c>
      <c r="AB1138" s="16">
        <f t="shared" si="115"/>
        <v>1.2E-2</v>
      </c>
      <c r="AC1138" s="16"/>
    </row>
    <row r="1139" spans="1:29" x14ac:dyDescent="0.25">
      <c r="A1139" s="2">
        <v>43513</v>
      </c>
      <c r="B1139" s="1">
        <v>48</v>
      </c>
      <c r="C1139" s="3">
        <v>700</v>
      </c>
      <c r="D1139" s="10">
        <v>0.25336805555555558</v>
      </c>
      <c r="G1139">
        <v>1.51</v>
      </c>
      <c r="H1139">
        <v>4.0259999999999998</v>
      </c>
      <c r="I1139">
        <v>311.67099999999999</v>
      </c>
      <c r="J1139">
        <v>-10.968999999999999</v>
      </c>
      <c r="K1139">
        <v>95.4</v>
      </c>
      <c r="L1139">
        <v>0.19</v>
      </c>
      <c r="M1139">
        <v>0.2</v>
      </c>
      <c r="N1139">
        <v>0</v>
      </c>
      <c r="O1139">
        <v>0.625</v>
      </c>
      <c r="R1139">
        <v>12.43</v>
      </c>
      <c r="T1139">
        <f t="shared" si="110"/>
        <v>480700</v>
      </c>
      <c r="U1139">
        <v>0</v>
      </c>
      <c r="V1139">
        <f t="shared" si="111"/>
        <v>0</v>
      </c>
      <c r="W1139" t="str">
        <f t="shared" si="112"/>
        <v/>
      </c>
      <c r="X1139" t="str">
        <f t="shared" si="113"/>
        <v/>
      </c>
      <c r="AA1139" s="16">
        <f t="shared" si="114"/>
        <v>0.252</v>
      </c>
      <c r="AB1139" s="16">
        <f t="shared" si="115"/>
        <v>1.2E-2</v>
      </c>
      <c r="AC1139" s="16"/>
    </row>
    <row r="1140" spans="1:29" x14ac:dyDescent="0.25">
      <c r="A1140" s="2">
        <v>43513</v>
      </c>
      <c r="B1140" s="1">
        <v>48</v>
      </c>
      <c r="C1140" s="3">
        <v>800</v>
      </c>
      <c r="D1140" s="10">
        <v>0.29503472222222221</v>
      </c>
      <c r="G1140">
        <v>2.0129999999999999</v>
      </c>
      <c r="H1140">
        <v>4.5289999999999999</v>
      </c>
      <c r="I1140">
        <v>315.88200000000001</v>
      </c>
      <c r="J1140">
        <v>-11.65</v>
      </c>
      <c r="K1140">
        <v>95</v>
      </c>
      <c r="L1140">
        <v>0.189</v>
      </c>
      <c r="M1140">
        <v>0.2</v>
      </c>
      <c r="N1140">
        <v>0</v>
      </c>
      <c r="O1140">
        <v>4.375</v>
      </c>
      <c r="R1140">
        <v>12.43</v>
      </c>
      <c r="T1140">
        <f t="shared" si="110"/>
        <v>480800</v>
      </c>
      <c r="U1140">
        <v>37.5</v>
      </c>
      <c r="V1140">
        <f t="shared" si="111"/>
        <v>4.4000000000000004</v>
      </c>
      <c r="W1140" t="str">
        <f t="shared" si="112"/>
        <v/>
      </c>
      <c r="X1140" t="str">
        <f t="shared" si="113"/>
        <v/>
      </c>
      <c r="AA1140" s="16">
        <f t="shared" si="114"/>
        <v>0.23799999999999999</v>
      </c>
      <c r="AB1140" s="16">
        <f t="shared" si="115"/>
        <v>1.2999999999999999E-2</v>
      </c>
      <c r="AC1140" s="16"/>
    </row>
    <row r="1141" spans="1:29" x14ac:dyDescent="0.25">
      <c r="A1141" s="2">
        <v>43513</v>
      </c>
      <c r="B1141" s="1">
        <v>48</v>
      </c>
      <c r="C1141" s="3">
        <v>900</v>
      </c>
      <c r="D1141" s="10">
        <v>0.33670138888888884</v>
      </c>
      <c r="G1141">
        <v>1.0069999999999999</v>
      </c>
      <c r="H1141">
        <v>4.0259999999999998</v>
      </c>
      <c r="I1141">
        <v>321.49799999999999</v>
      </c>
      <c r="J1141">
        <v>-11.577</v>
      </c>
      <c r="K1141">
        <v>94.6</v>
      </c>
      <c r="L1141">
        <v>0.19</v>
      </c>
      <c r="M1141">
        <v>0.2</v>
      </c>
      <c r="N1141">
        <v>0</v>
      </c>
      <c r="O1141">
        <v>30.625</v>
      </c>
      <c r="R1141">
        <v>13.71</v>
      </c>
      <c r="T1141">
        <f t="shared" si="110"/>
        <v>480900</v>
      </c>
      <c r="U1141">
        <v>182.5</v>
      </c>
      <c r="V1141">
        <f t="shared" si="111"/>
        <v>30.6</v>
      </c>
      <c r="W1141" t="str">
        <f t="shared" si="112"/>
        <v/>
      </c>
      <c r="X1141" t="str">
        <f t="shared" si="113"/>
        <v/>
      </c>
      <c r="AA1141" s="16">
        <f t="shared" si="114"/>
        <v>0.23799999999999999</v>
      </c>
      <c r="AB1141" s="16">
        <f t="shared" si="115"/>
        <v>1.4E-2</v>
      </c>
      <c r="AC1141" s="16"/>
    </row>
    <row r="1142" spans="1:29" x14ac:dyDescent="0.25">
      <c r="A1142" s="2">
        <v>43513</v>
      </c>
      <c r="B1142" s="1">
        <v>48</v>
      </c>
      <c r="C1142" s="3">
        <v>1000</v>
      </c>
      <c r="D1142" s="10">
        <v>0.37836805555555553</v>
      </c>
      <c r="G1142">
        <v>1.0069999999999999</v>
      </c>
      <c r="H1142">
        <v>4.0259999999999998</v>
      </c>
      <c r="I1142">
        <v>314.47800000000001</v>
      </c>
      <c r="J1142">
        <v>-11.794</v>
      </c>
      <c r="K1142">
        <v>94.3</v>
      </c>
      <c r="L1142">
        <v>0.19</v>
      </c>
      <c r="M1142">
        <v>0.2</v>
      </c>
      <c r="N1142">
        <v>0</v>
      </c>
      <c r="O1142">
        <v>73.125</v>
      </c>
      <c r="R1142">
        <v>13.39</v>
      </c>
      <c r="T1142">
        <f t="shared" si="110"/>
        <v>481000</v>
      </c>
      <c r="U1142">
        <v>325.7</v>
      </c>
      <c r="V1142">
        <f t="shared" si="111"/>
        <v>73.099999999999994</v>
      </c>
      <c r="W1142" t="str">
        <f t="shared" si="112"/>
        <v/>
      </c>
      <c r="X1142" t="str">
        <f t="shared" si="113"/>
        <v/>
      </c>
      <c r="AA1142" s="16">
        <f t="shared" si="114"/>
        <v>0.23300000000000001</v>
      </c>
      <c r="AB1142" s="16">
        <f t="shared" si="115"/>
        <v>1.4E-2</v>
      </c>
      <c r="AC1142" s="16"/>
    </row>
    <row r="1143" spans="1:29" x14ac:dyDescent="0.25">
      <c r="A1143" s="2">
        <v>43513</v>
      </c>
      <c r="B1143" s="1">
        <v>48</v>
      </c>
      <c r="C1143" s="3">
        <v>1100</v>
      </c>
      <c r="D1143" s="10">
        <v>0.42003472222222221</v>
      </c>
      <c r="G1143">
        <v>1.51</v>
      </c>
      <c r="H1143">
        <v>4.0259999999999998</v>
      </c>
      <c r="I1143">
        <v>327.11399999999998</v>
      </c>
      <c r="J1143">
        <v>-11.903</v>
      </c>
      <c r="K1143">
        <v>94</v>
      </c>
      <c r="L1143">
        <v>0.19</v>
      </c>
      <c r="M1143">
        <v>0.2</v>
      </c>
      <c r="N1143">
        <v>0</v>
      </c>
      <c r="O1143">
        <v>113.125</v>
      </c>
      <c r="R1143">
        <v>13.93</v>
      </c>
      <c r="T1143">
        <f t="shared" si="110"/>
        <v>481100</v>
      </c>
      <c r="U1143">
        <v>433.5</v>
      </c>
      <c r="V1143">
        <f t="shared" si="111"/>
        <v>113.1</v>
      </c>
      <c r="W1143" t="str">
        <f t="shared" si="112"/>
        <v/>
      </c>
      <c r="X1143" t="str">
        <f t="shared" si="113"/>
        <v/>
      </c>
      <c r="AA1143" s="16">
        <f t="shared" si="114"/>
        <v>0.23</v>
      </c>
      <c r="AB1143" s="16">
        <f t="shared" si="115"/>
        <v>1.4999999999999999E-2</v>
      </c>
      <c r="AC1143" s="16"/>
    </row>
    <row r="1144" spans="1:29" x14ac:dyDescent="0.25">
      <c r="A1144" s="2">
        <v>43513</v>
      </c>
      <c r="B1144" s="1">
        <v>48</v>
      </c>
      <c r="C1144" s="3">
        <v>1200</v>
      </c>
      <c r="D1144" s="10">
        <v>0.46170138888888884</v>
      </c>
      <c r="G1144">
        <v>2.0129999999999999</v>
      </c>
      <c r="H1144">
        <v>6.5430000000000001</v>
      </c>
      <c r="I1144">
        <v>317.286</v>
      </c>
      <c r="J1144">
        <v>-11.505000000000001</v>
      </c>
      <c r="K1144">
        <v>94.1</v>
      </c>
      <c r="L1144">
        <v>0.19</v>
      </c>
      <c r="M1144">
        <v>0.2</v>
      </c>
      <c r="N1144">
        <v>0</v>
      </c>
      <c r="O1144">
        <v>135.625</v>
      </c>
      <c r="R1144">
        <v>13.93</v>
      </c>
      <c r="T1144">
        <f t="shared" si="110"/>
        <v>481200</v>
      </c>
      <c r="U1144">
        <v>493.2</v>
      </c>
      <c r="V1144">
        <f t="shared" si="111"/>
        <v>135.6</v>
      </c>
      <c r="W1144" t="str">
        <f t="shared" si="112"/>
        <v/>
      </c>
      <c r="X1144" t="str">
        <f t="shared" si="113"/>
        <v/>
      </c>
      <c r="AA1144" s="16">
        <f t="shared" si="114"/>
        <v>0.23799999999999999</v>
      </c>
      <c r="AB1144" s="16">
        <f t="shared" si="115"/>
        <v>1.4999999999999999E-2</v>
      </c>
      <c r="AC1144" s="16"/>
    </row>
    <row r="1145" spans="1:29" x14ac:dyDescent="0.25">
      <c r="A1145" s="2">
        <v>43513</v>
      </c>
      <c r="B1145" s="1">
        <v>48</v>
      </c>
      <c r="C1145" s="3">
        <v>1300</v>
      </c>
      <c r="D1145" s="10">
        <v>0.50336805555555553</v>
      </c>
      <c r="G1145">
        <v>2.0129999999999999</v>
      </c>
      <c r="H1145">
        <v>5.5359999999999996</v>
      </c>
      <c r="I1145">
        <v>315.88200000000001</v>
      </c>
      <c r="J1145">
        <v>-10.722</v>
      </c>
      <c r="K1145">
        <v>94</v>
      </c>
      <c r="L1145">
        <v>0.189</v>
      </c>
      <c r="M1145">
        <v>0.2</v>
      </c>
      <c r="N1145">
        <v>0</v>
      </c>
      <c r="O1145">
        <v>231.875</v>
      </c>
      <c r="R1145">
        <v>13.82</v>
      </c>
      <c r="T1145">
        <f t="shared" si="110"/>
        <v>481300</v>
      </c>
      <c r="U1145">
        <v>499</v>
      </c>
      <c r="V1145">
        <f t="shared" si="111"/>
        <v>231.9</v>
      </c>
      <c r="W1145" t="str">
        <f t="shared" si="112"/>
        <v/>
      </c>
      <c r="X1145" t="str">
        <f t="shared" si="113"/>
        <v/>
      </c>
      <c r="AA1145" s="16">
        <f t="shared" si="114"/>
        <v>0.253</v>
      </c>
      <c r="AB1145" s="16">
        <f t="shared" si="115"/>
        <v>1.6E-2</v>
      </c>
      <c r="AC1145" s="16"/>
    </row>
    <row r="1146" spans="1:29" x14ac:dyDescent="0.25">
      <c r="A1146" s="2">
        <v>43513</v>
      </c>
      <c r="B1146" s="1">
        <v>48</v>
      </c>
      <c r="C1146" s="3">
        <v>1400</v>
      </c>
      <c r="D1146" s="10">
        <v>0.54503472222222216</v>
      </c>
      <c r="G1146">
        <v>1.51</v>
      </c>
      <c r="H1146">
        <v>5.0330000000000004</v>
      </c>
      <c r="I1146">
        <v>314.47800000000001</v>
      </c>
      <c r="J1146">
        <v>-10.476000000000001</v>
      </c>
      <c r="K1146">
        <v>94.1</v>
      </c>
      <c r="L1146">
        <v>0.19</v>
      </c>
      <c r="M1146">
        <v>0.2</v>
      </c>
      <c r="N1146">
        <v>0</v>
      </c>
      <c r="O1146">
        <v>219.375</v>
      </c>
      <c r="R1146">
        <v>13.71</v>
      </c>
      <c r="T1146">
        <f t="shared" si="110"/>
        <v>481400</v>
      </c>
      <c r="U1146">
        <v>450.2</v>
      </c>
      <c r="V1146">
        <f t="shared" si="111"/>
        <v>219.4</v>
      </c>
      <c r="W1146" t="str">
        <f t="shared" si="112"/>
        <v/>
      </c>
      <c r="X1146" t="str">
        <f t="shared" si="113"/>
        <v/>
      </c>
      <c r="AA1146" s="16">
        <f t="shared" si="114"/>
        <v>0.25900000000000001</v>
      </c>
      <c r="AB1146" s="16">
        <f t="shared" si="115"/>
        <v>1.6E-2</v>
      </c>
      <c r="AC1146" s="16"/>
    </row>
    <row r="1147" spans="1:29" x14ac:dyDescent="0.25">
      <c r="A1147" s="2">
        <v>43513</v>
      </c>
      <c r="B1147" s="1">
        <v>48</v>
      </c>
      <c r="C1147" s="3">
        <v>1500</v>
      </c>
      <c r="D1147" s="10">
        <v>0.5867013888888889</v>
      </c>
      <c r="G1147">
        <v>1.51</v>
      </c>
      <c r="H1147">
        <v>4.0259999999999998</v>
      </c>
      <c r="I1147">
        <v>313.07499999999999</v>
      </c>
      <c r="J1147">
        <v>-11.218</v>
      </c>
      <c r="K1147">
        <v>94.3</v>
      </c>
      <c r="L1147">
        <v>0.19</v>
      </c>
      <c r="M1147">
        <v>0.2</v>
      </c>
      <c r="N1147">
        <v>0</v>
      </c>
      <c r="O1147">
        <v>123.125</v>
      </c>
      <c r="R1147">
        <v>13.28</v>
      </c>
      <c r="T1147">
        <f t="shared" si="110"/>
        <v>481500</v>
      </c>
      <c r="U1147">
        <v>351.5</v>
      </c>
      <c r="V1147">
        <f t="shared" si="111"/>
        <v>123.1</v>
      </c>
      <c r="W1147" t="str">
        <f t="shared" si="112"/>
        <v/>
      </c>
      <c r="X1147" t="str">
        <f t="shared" si="113"/>
        <v/>
      </c>
      <c r="AA1147" s="16">
        <f t="shared" si="114"/>
        <v>0.24399999999999999</v>
      </c>
      <c r="AB1147" s="16">
        <f t="shared" si="115"/>
        <v>1.4999999999999999E-2</v>
      </c>
      <c r="AC1147" s="16"/>
    </row>
    <row r="1148" spans="1:29" x14ac:dyDescent="0.25">
      <c r="A1148" s="2">
        <v>43513</v>
      </c>
      <c r="B1148" s="1">
        <v>48</v>
      </c>
      <c r="C1148" s="3">
        <v>1600</v>
      </c>
      <c r="D1148" s="10">
        <v>0.62836805555555553</v>
      </c>
      <c r="G1148">
        <v>2.0129999999999999</v>
      </c>
      <c r="H1148">
        <v>5.5359999999999996</v>
      </c>
      <c r="I1148">
        <v>313.07499999999999</v>
      </c>
      <c r="J1148">
        <v>-11.218</v>
      </c>
      <c r="K1148">
        <v>94.2</v>
      </c>
      <c r="L1148">
        <v>0.19</v>
      </c>
      <c r="M1148">
        <v>0.2</v>
      </c>
      <c r="N1148">
        <v>0</v>
      </c>
      <c r="O1148">
        <v>151.875</v>
      </c>
      <c r="R1148">
        <v>13.93</v>
      </c>
      <c r="T1148">
        <f t="shared" si="110"/>
        <v>481600</v>
      </c>
      <c r="U1148">
        <v>213.8</v>
      </c>
      <c r="V1148">
        <f t="shared" si="111"/>
        <v>151.9</v>
      </c>
      <c r="W1148" t="str">
        <f t="shared" si="112"/>
        <v/>
      </c>
      <c r="X1148" t="str">
        <f t="shared" si="113"/>
        <v/>
      </c>
      <c r="AA1148" s="16">
        <f t="shared" si="114"/>
        <v>0.24399999999999999</v>
      </c>
      <c r="AB1148" s="16">
        <f t="shared" si="115"/>
        <v>1.4999999999999999E-2</v>
      </c>
      <c r="AC1148" s="16"/>
    </row>
    <row r="1149" spans="1:29" x14ac:dyDescent="0.25">
      <c r="A1149" s="2">
        <v>43513</v>
      </c>
      <c r="B1149" s="1">
        <v>48</v>
      </c>
      <c r="C1149" s="3">
        <v>1700</v>
      </c>
      <c r="D1149" s="10">
        <v>0.67003472222222227</v>
      </c>
      <c r="G1149">
        <v>2.516</v>
      </c>
      <c r="H1149">
        <v>6.0389999999999997</v>
      </c>
      <c r="I1149">
        <v>315.88200000000001</v>
      </c>
      <c r="J1149">
        <v>-12.305999999999999</v>
      </c>
      <c r="K1149">
        <v>94.1</v>
      </c>
      <c r="L1149">
        <v>0.19</v>
      </c>
      <c r="M1149">
        <v>0.2</v>
      </c>
      <c r="N1149">
        <v>0</v>
      </c>
      <c r="O1149">
        <v>101.875</v>
      </c>
      <c r="R1149">
        <v>13.5</v>
      </c>
      <c r="T1149">
        <f t="shared" si="110"/>
        <v>481700</v>
      </c>
      <c r="U1149">
        <v>62.8</v>
      </c>
      <c r="V1149">
        <f t="shared" si="111"/>
        <v>101.9</v>
      </c>
      <c r="W1149" t="str">
        <f t="shared" si="112"/>
        <v/>
      </c>
      <c r="X1149" t="str">
        <f t="shared" si="113"/>
        <v/>
      </c>
      <c r="AA1149" s="16">
        <f t="shared" si="114"/>
        <v>0.223</v>
      </c>
      <c r="AB1149" s="16">
        <f t="shared" si="115"/>
        <v>1.4E-2</v>
      </c>
      <c r="AC1149" s="16"/>
    </row>
    <row r="1150" spans="1:29" x14ac:dyDescent="0.25">
      <c r="A1150" s="2">
        <v>43513</v>
      </c>
      <c r="B1150" s="1">
        <v>48</v>
      </c>
      <c r="C1150" s="3">
        <v>1800</v>
      </c>
      <c r="D1150" s="10">
        <v>0.7117013888888889</v>
      </c>
      <c r="G1150">
        <v>1.51</v>
      </c>
      <c r="H1150">
        <v>5.0330000000000004</v>
      </c>
      <c r="I1150">
        <v>300.43900000000002</v>
      </c>
      <c r="J1150">
        <v>-13.163</v>
      </c>
      <c r="K1150">
        <v>93.9</v>
      </c>
      <c r="L1150">
        <v>0.19</v>
      </c>
      <c r="M1150">
        <v>0.2</v>
      </c>
      <c r="N1150">
        <v>0</v>
      </c>
      <c r="O1150">
        <v>15.625</v>
      </c>
      <c r="R1150">
        <v>13.39</v>
      </c>
      <c r="T1150">
        <f t="shared" si="110"/>
        <v>481800</v>
      </c>
      <c r="U1150">
        <v>0</v>
      </c>
      <c r="V1150">
        <f t="shared" si="111"/>
        <v>15.6</v>
      </c>
      <c r="W1150" t="str">
        <f t="shared" si="112"/>
        <v/>
      </c>
      <c r="X1150" t="str">
        <f t="shared" si="113"/>
        <v/>
      </c>
      <c r="AA1150" s="16">
        <f t="shared" si="114"/>
        <v>0.20799999999999999</v>
      </c>
      <c r="AB1150" s="16">
        <f t="shared" si="115"/>
        <v>1.4E-2</v>
      </c>
      <c r="AC1150" s="16"/>
    </row>
    <row r="1151" spans="1:29" x14ac:dyDescent="0.25">
      <c r="A1151" s="2">
        <v>43513</v>
      </c>
      <c r="B1151" s="1">
        <v>48</v>
      </c>
      <c r="C1151" s="3">
        <v>1900</v>
      </c>
      <c r="D1151" s="10">
        <v>0.75336805555555564</v>
      </c>
      <c r="G1151">
        <v>1.51</v>
      </c>
      <c r="H1151">
        <v>4.0259999999999998</v>
      </c>
      <c r="I1151">
        <v>303.24700000000001</v>
      </c>
      <c r="J1151">
        <v>-13.696</v>
      </c>
      <c r="K1151">
        <v>93.6</v>
      </c>
      <c r="L1151">
        <v>0.19</v>
      </c>
      <c r="M1151">
        <v>0.19900000000000001</v>
      </c>
      <c r="N1151">
        <v>0</v>
      </c>
      <c r="O1151">
        <v>0.625</v>
      </c>
      <c r="R1151">
        <v>13.07</v>
      </c>
      <c r="T1151">
        <f t="shared" si="110"/>
        <v>481900</v>
      </c>
      <c r="U1151">
        <v>0</v>
      </c>
      <c r="V1151">
        <f t="shared" si="111"/>
        <v>0</v>
      </c>
      <c r="W1151" t="str">
        <f t="shared" si="112"/>
        <v/>
      </c>
      <c r="X1151" t="str">
        <f t="shared" si="113"/>
        <v/>
      </c>
      <c r="AA1151" s="16">
        <f t="shared" si="114"/>
        <v>0.19800000000000001</v>
      </c>
      <c r="AB1151" s="16">
        <f t="shared" si="115"/>
        <v>1.4E-2</v>
      </c>
      <c r="AC1151" s="16"/>
    </row>
    <row r="1152" spans="1:29" x14ac:dyDescent="0.25">
      <c r="A1152" s="2">
        <v>43513</v>
      </c>
      <c r="B1152" s="1">
        <v>48</v>
      </c>
      <c r="C1152" s="3">
        <v>2000</v>
      </c>
      <c r="D1152" s="10">
        <v>0.79503472222222227</v>
      </c>
      <c r="G1152">
        <v>1.51</v>
      </c>
      <c r="H1152">
        <v>4.0259999999999998</v>
      </c>
      <c r="I1152">
        <v>315.88200000000001</v>
      </c>
      <c r="J1152">
        <v>-14.196999999999999</v>
      </c>
      <c r="K1152">
        <v>93.4</v>
      </c>
      <c r="L1152">
        <v>0.19</v>
      </c>
      <c r="M1152">
        <v>0.2</v>
      </c>
      <c r="N1152">
        <v>0</v>
      </c>
      <c r="O1152">
        <v>0.625</v>
      </c>
      <c r="R1152">
        <v>12.96</v>
      </c>
      <c r="T1152">
        <f t="shared" si="110"/>
        <v>482000</v>
      </c>
      <c r="U1152">
        <v>0</v>
      </c>
      <c r="V1152">
        <f t="shared" si="111"/>
        <v>0</v>
      </c>
      <c r="W1152" t="str">
        <f t="shared" si="112"/>
        <v/>
      </c>
      <c r="X1152" t="str">
        <f t="shared" si="113"/>
        <v/>
      </c>
      <c r="AA1152" s="16">
        <f t="shared" si="114"/>
        <v>0.19</v>
      </c>
      <c r="AB1152" s="16">
        <f t="shared" si="115"/>
        <v>1.2999999999999999E-2</v>
      </c>
      <c r="AC1152" s="16"/>
    </row>
    <row r="1153" spans="1:29" x14ac:dyDescent="0.25">
      <c r="A1153" s="2">
        <v>43513</v>
      </c>
      <c r="B1153" s="1">
        <v>48</v>
      </c>
      <c r="C1153" s="3">
        <v>2100</v>
      </c>
      <c r="D1153" s="10">
        <v>0.8367013888888889</v>
      </c>
      <c r="G1153">
        <v>1.51</v>
      </c>
      <c r="H1153">
        <v>4.0259999999999998</v>
      </c>
      <c r="I1153">
        <v>318.69</v>
      </c>
      <c r="J1153">
        <v>-14.589</v>
      </c>
      <c r="K1153">
        <v>93.1</v>
      </c>
      <c r="L1153">
        <v>0.19</v>
      </c>
      <c r="M1153">
        <v>0.19900000000000001</v>
      </c>
      <c r="N1153">
        <v>0</v>
      </c>
      <c r="O1153">
        <v>0.625</v>
      </c>
      <c r="R1153">
        <v>12.86</v>
      </c>
      <c r="T1153">
        <f t="shared" si="110"/>
        <v>482100</v>
      </c>
      <c r="U1153">
        <v>0</v>
      </c>
      <c r="V1153">
        <f t="shared" si="111"/>
        <v>0</v>
      </c>
      <c r="W1153" t="str">
        <f t="shared" si="112"/>
        <v/>
      </c>
      <c r="X1153" t="str">
        <f t="shared" si="113"/>
        <v/>
      </c>
      <c r="AA1153" s="16">
        <f t="shared" si="114"/>
        <v>0.183</v>
      </c>
      <c r="AB1153" s="16">
        <f t="shared" si="115"/>
        <v>1.4E-2</v>
      </c>
      <c r="AC1153" s="16"/>
    </row>
    <row r="1154" spans="1:29" x14ac:dyDescent="0.25">
      <c r="A1154" s="2">
        <v>43513</v>
      </c>
      <c r="B1154" s="1">
        <v>48</v>
      </c>
      <c r="C1154" s="3">
        <v>2200</v>
      </c>
      <c r="D1154" s="10">
        <v>0.87836805555555564</v>
      </c>
      <c r="G1154">
        <v>2.516</v>
      </c>
      <c r="H1154">
        <v>5.5359999999999996</v>
      </c>
      <c r="I1154">
        <v>331.32499999999999</v>
      </c>
      <c r="J1154">
        <v>-15.263999999999999</v>
      </c>
      <c r="K1154">
        <v>92.8</v>
      </c>
      <c r="L1154">
        <v>0.19</v>
      </c>
      <c r="M1154">
        <v>0.2</v>
      </c>
      <c r="N1154">
        <v>0</v>
      </c>
      <c r="O1154">
        <v>0.625</v>
      </c>
      <c r="R1154">
        <v>12.75</v>
      </c>
      <c r="T1154">
        <f t="shared" si="110"/>
        <v>482200</v>
      </c>
      <c r="U1154">
        <v>0</v>
      </c>
      <c r="V1154">
        <f t="shared" si="111"/>
        <v>0</v>
      </c>
      <c r="W1154" t="str">
        <f t="shared" si="112"/>
        <v/>
      </c>
      <c r="X1154" t="str">
        <f t="shared" si="113"/>
        <v/>
      </c>
      <c r="AA1154" s="16">
        <f t="shared" si="114"/>
        <v>0.17299999999999999</v>
      </c>
      <c r="AB1154" s="16">
        <f t="shared" si="115"/>
        <v>1.2999999999999999E-2</v>
      </c>
      <c r="AC1154" s="16"/>
    </row>
    <row r="1155" spans="1:29" x14ac:dyDescent="0.25">
      <c r="A1155" s="2">
        <v>43513</v>
      </c>
      <c r="B1155" s="1">
        <v>48</v>
      </c>
      <c r="C1155" s="3">
        <v>2300</v>
      </c>
      <c r="D1155" s="10">
        <v>0.92003472222222227</v>
      </c>
      <c r="G1155">
        <v>2.516</v>
      </c>
      <c r="H1155">
        <v>5.0330000000000004</v>
      </c>
      <c r="I1155">
        <v>341.15300000000002</v>
      </c>
      <c r="J1155">
        <v>-15.669</v>
      </c>
      <c r="K1155">
        <v>92.5</v>
      </c>
      <c r="L1155">
        <v>0.19</v>
      </c>
      <c r="M1155">
        <v>0.2</v>
      </c>
      <c r="N1155">
        <v>0</v>
      </c>
      <c r="O1155">
        <v>0.625</v>
      </c>
      <c r="R1155">
        <v>12.64</v>
      </c>
      <c r="T1155">
        <f t="shared" si="110"/>
        <v>482300</v>
      </c>
      <c r="U1155">
        <v>0</v>
      </c>
      <c r="V1155">
        <f t="shared" si="111"/>
        <v>0</v>
      </c>
      <c r="W1155" t="str">
        <f t="shared" si="112"/>
        <v/>
      </c>
      <c r="X1155" t="str">
        <f t="shared" si="113"/>
        <v/>
      </c>
      <c r="AA1155" s="16">
        <f t="shared" si="114"/>
        <v>0.16700000000000001</v>
      </c>
      <c r="AB1155" s="16">
        <f t="shared" si="115"/>
        <v>1.4E-2</v>
      </c>
      <c r="AC1155" s="16"/>
    </row>
    <row r="1156" spans="1:29" x14ac:dyDescent="0.25">
      <c r="A1156" s="2">
        <v>43513</v>
      </c>
      <c r="B1156" s="1">
        <v>48</v>
      </c>
      <c r="C1156" s="3">
        <v>2400</v>
      </c>
      <c r="D1156" s="10">
        <v>0.9617013888888889</v>
      </c>
      <c r="G1156">
        <v>2.516</v>
      </c>
      <c r="H1156">
        <v>5.0330000000000004</v>
      </c>
      <c r="I1156">
        <v>338.34500000000003</v>
      </c>
      <c r="J1156">
        <v>-15.547000000000001</v>
      </c>
      <c r="K1156">
        <v>92.3</v>
      </c>
      <c r="L1156">
        <v>0.19</v>
      </c>
      <c r="M1156">
        <v>0.2</v>
      </c>
      <c r="N1156">
        <v>0</v>
      </c>
      <c r="O1156">
        <v>0.625</v>
      </c>
      <c r="R1156">
        <v>12.53</v>
      </c>
      <c r="T1156">
        <f t="shared" si="110"/>
        <v>482400</v>
      </c>
      <c r="U1156">
        <v>0</v>
      </c>
      <c r="V1156">
        <f t="shared" si="111"/>
        <v>0</v>
      </c>
      <c r="W1156">
        <f t="shared" si="112"/>
        <v>0.19</v>
      </c>
      <c r="X1156">
        <f t="shared" si="113"/>
        <v>0.2</v>
      </c>
      <c r="AA1156" s="16">
        <f t="shared" si="114"/>
        <v>0.16800000000000001</v>
      </c>
      <c r="AB1156" s="16">
        <f t="shared" si="115"/>
        <v>1.4E-2</v>
      </c>
      <c r="AC1156" s="16"/>
    </row>
    <row r="1157" spans="1:29" x14ac:dyDescent="0.25">
      <c r="A1157" s="2">
        <v>43514</v>
      </c>
      <c r="B1157" s="1">
        <v>49</v>
      </c>
      <c r="C1157" s="3">
        <v>100</v>
      </c>
      <c r="D1157" s="10">
        <v>3.3680555555555551E-3</v>
      </c>
      <c r="G1157">
        <v>2.516</v>
      </c>
      <c r="H1157">
        <v>5.5359999999999996</v>
      </c>
      <c r="I1157">
        <v>338.34500000000003</v>
      </c>
      <c r="J1157">
        <v>-16.326000000000001</v>
      </c>
      <c r="K1157">
        <v>92.5</v>
      </c>
      <c r="L1157">
        <v>0.19</v>
      </c>
      <c r="M1157">
        <v>0.2</v>
      </c>
      <c r="N1157">
        <v>0</v>
      </c>
      <c r="O1157">
        <v>0.625</v>
      </c>
      <c r="R1157">
        <v>12.53</v>
      </c>
      <c r="T1157">
        <f t="shared" ref="T1157:T1220" si="116">B1157*10000+C1157</f>
        <v>490100</v>
      </c>
      <c r="U1157">
        <v>0</v>
      </c>
      <c r="V1157">
        <f t="shared" ref="V1157:V1220" si="117">IF(O1157&lt;1,0,ROUND(O1157,1))</f>
        <v>0</v>
      </c>
      <c r="W1157" t="str">
        <f t="shared" ref="W1157:W1220" si="118">IF(C1157=2400,ROUND(L1157,3),"")</f>
        <v/>
      </c>
      <c r="X1157" t="str">
        <f t="shared" ref="X1157:X1220" si="119">IF(C1157=2400,ROUND(M1157,3),"")</f>
        <v/>
      </c>
      <c r="AA1157" s="16">
        <f t="shared" ref="AA1157:AA1220" si="120">ROUND((0.6105*(EXP((17.273*J1157)/(J1157+237.3))))*K1157/100,3)</f>
        <v>0.158</v>
      </c>
      <c r="AB1157" s="16">
        <f t="shared" ref="AB1157:AB1220" si="121">ROUND(AA1157/K1157*(100-K1157),3)</f>
        <v>1.2999999999999999E-2</v>
      </c>
      <c r="AC1157" s="16"/>
    </row>
    <row r="1158" spans="1:29" x14ac:dyDescent="0.25">
      <c r="A1158" s="2">
        <v>43514</v>
      </c>
      <c r="B1158" s="1">
        <v>49</v>
      </c>
      <c r="C1158" s="3">
        <v>200</v>
      </c>
      <c r="D1158" s="10">
        <v>4.5034722222222219E-2</v>
      </c>
      <c r="G1158">
        <v>3.5230000000000001</v>
      </c>
      <c r="H1158">
        <v>7.0460000000000003</v>
      </c>
      <c r="I1158">
        <v>338.34500000000003</v>
      </c>
      <c r="J1158">
        <v>-16.242999999999999</v>
      </c>
      <c r="K1158">
        <v>91.8</v>
      </c>
      <c r="L1158">
        <v>0.19</v>
      </c>
      <c r="M1158">
        <v>0.2</v>
      </c>
      <c r="N1158">
        <v>0</v>
      </c>
      <c r="O1158">
        <v>0.625</v>
      </c>
      <c r="R1158">
        <v>12.53</v>
      </c>
      <c r="T1158">
        <f t="shared" si="116"/>
        <v>490200</v>
      </c>
      <c r="U1158">
        <v>0</v>
      </c>
      <c r="V1158">
        <f t="shared" si="117"/>
        <v>0</v>
      </c>
      <c r="W1158" t="str">
        <f t="shared" si="118"/>
        <v/>
      </c>
      <c r="X1158" t="str">
        <f t="shared" si="119"/>
        <v/>
      </c>
      <c r="AA1158" s="16">
        <f t="shared" si="120"/>
        <v>0.158</v>
      </c>
      <c r="AB1158" s="16">
        <f t="shared" si="121"/>
        <v>1.4E-2</v>
      </c>
      <c r="AC1158" s="16"/>
    </row>
    <row r="1159" spans="1:29" x14ac:dyDescent="0.25">
      <c r="A1159" s="2">
        <v>43514</v>
      </c>
      <c r="B1159" s="1">
        <v>49</v>
      </c>
      <c r="C1159" s="3">
        <v>300</v>
      </c>
      <c r="D1159" s="10">
        <v>8.6701388888888897E-2</v>
      </c>
      <c r="G1159">
        <v>3.02</v>
      </c>
      <c r="H1159">
        <v>6.0389999999999997</v>
      </c>
      <c r="I1159">
        <v>339.74900000000002</v>
      </c>
      <c r="J1159">
        <v>-16.702000000000002</v>
      </c>
      <c r="K1159">
        <v>92.3</v>
      </c>
      <c r="L1159">
        <v>0.19</v>
      </c>
      <c r="M1159">
        <v>0.2</v>
      </c>
      <c r="N1159">
        <v>0</v>
      </c>
      <c r="O1159">
        <v>0.625</v>
      </c>
      <c r="R1159">
        <v>12.43</v>
      </c>
      <c r="T1159">
        <f t="shared" si="116"/>
        <v>490300</v>
      </c>
      <c r="U1159">
        <v>0</v>
      </c>
      <c r="V1159">
        <f t="shared" si="117"/>
        <v>0</v>
      </c>
      <c r="W1159" t="str">
        <f t="shared" si="118"/>
        <v/>
      </c>
      <c r="X1159" t="str">
        <f t="shared" si="119"/>
        <v/>
      </c>
      <c r="AA1159" s="16">
        <f t="shared" si="120"/>
        <v>0.152</v>
      </c>
      <c r="AB1159" s="16">
        <f t="shared" si="121"/>
        <v>1.2999999999999999E-2</v>
      </c>
      <c r="AC1159" s="16"/>
    </row>
    <row r="1160" spans="1:29" x14ac:dyDescent="0.25">
      <c r="A1160" s="2">
        <v>43514</v>
      </c>
      <c r="B1160" s="1">
        <v>49</v>
      </c>
      <c r="C1160" s="3">
        <v>400</v>
      </c>
      <c r="D1160" s="10">
        <v>0.12836805555555555</v>
      </c>
      <c r="G1160">
        <v>2.516</v>
      </c>
      <c r="H1160">
        <v>6.0389999999999997</v>
      </c>
      <c r="I1160">
        <v>335.53699999999998</v>
      </c>
      <c r="J1160">
        <v>-15.996</v>
      </c>
      <c r="K1160">
        <v>92.2</v>
      </c>
      <c r="L1160">
        <v>0.19</v>
      </c>
      <c r="M1160">
        <v>0.2</v>
      </c>
      <c r="N1160">
        <v>0</v>
      </c>
      <c r="O1160">
        <v>0.625</v>
      </c>
      <c r="R1160">
        <v>12.43</v>
      </c>
      <c r="T1160">
        <f t="shared" si="116"/>
        <v>490400</v>
      </c>
      <c r="U1160">
        <v>0</v>
      </c>
      <c r="V1160">
        <f t="shared" si="117"/>
        <v>0</v>
      </c>
      <c r="W1160" t="str">
        <f t="shared" si="118"/>
        <v/>
      </c>
      <c r="X1160" t="str">
        <f t="shared" si="119"/>
        <v/>
      </c>
      <c r="AA1160" s="16">
        <f t="shared" si="120"/>
        <v>0.16200000000000001</v>
      </c>
      <c r="AB1160" s="16">
        <f t="shared" si="121"/>
        <v>1.4E-2</v>
      </c>
      <c r="AC1160" s="16"/>
    </row>
    <row r="1161" spans="1:29" x14ac:dyDescent="0.25">
      <c r="A1161" s="2">
        <v>43514</v>
      </c>
      <c r="B1161" s="1">
        <v>49</v>
      </c>
      <c r="C1161" s="3">
        <v>500</v>
      </c>
      <c r="D1161" s="10">
        <v>0.17003472222222224</v>
      </c>
      <c r="G1161">
        <v>3.02</v>
      </c>
      <c r="H1161">
        <v>5.5359999999999996</v>
      </c>
      <c r="I1161">
        <v>341.15300000000002</v>
      </c>
      <c r="J1161">
        <v>-16.492000000000001</v>
      </c>
      <c r="K1161">
        <v>91.9</v>
      </c>
      <c r="L1161">
        <v>0.19</v>
      </c>
      <c r="M1161">
        <v>0.2</v>
      </c>
      <c r="N1161">
        <v>0</v>
      </c>
      <c r="O1161">
        <v>0.625</v>
      </c>
      <c r="R1161">
        <v>12.43</v>
      </c>
      <c r="T1161">
        <f t="shared" si="116"/>
        <v>490500</v>
      </c>
      <c r="U1161">
        <v>0</v>
      </c>
      <c r="V1161">
        <f t="shared" si="117"/>
        <v>0</v>
      </c>
      <c r="W1161" t="str">
        <f t="shared" si="118"/>
        <v/>
      </c>
      <c r="X1161" t="str">
        <f t="shared" si="119"/>
        <v/>
      </c>
      <c r="AA1161" s="16">
        <f t="shared" si="120"/>
        <v>0.154</v>
      </c>
      <c r="AB1161" s="16">
        <f t="shared" si="121"/>
        <v>1.4E-2</v>
      </c>
      <c r="AC1161" s="16"/>
    </row>
    <row r="1162" spans="1:29" x14ac:dyDescent="0.25">
      <c r="A1162" s="2">
        <v>43514</v>
      </c>
      <c r="B1162" s="1">
        <v>49</v>
      </c>
      <c r="C1162" s="3">
        <v>600</v>
      </c>
      <c r="D1162" s="10">
        <v>0.2117013888888889</v>
      </c>
      <c r="G1162">
        <v>3.02</v>
      </c>
      <c r="H1162">
        <v>6.0389999999999997</v>
      </c>
      <c r="I1162">
        <v>339.74900000000002</v>
      </c>
      <c r="J1162">
        <v>-17.553000000000001</v>
      </c>
      <c r="K1162">
        <v>91.4</v>
      </c>
      <c r="L1162">
        <v>0.19</v>
      </c>
      <c r="M1162">
        <v>0.2</v>
      </c>
      <c r="N1162">
        <v>0</v>
      </c>
      <c r="O1162">
        <v>0.625</v>
      </c>
      <c r="R1162">
        <v>12.43</v>
      </c>
      <c r="T1162">
        <f t="shared" si="116"/>
        <v>490600</v>
      </c>
      <c r="U1162">
        <v>0</v>
      </c>
      <c r="V1162">
        <f t="shared" si="117"/>
        <v>0</v>
      </c>
      <c r="W1162" t="str">
        <f t="shared" si="118"/>
        <v/>
      </c>
      <c r="X1162" t="str">
        <f t="shared" si="119"/>
        <v/>
      </c>
      <c r="AA1162" s="16">
        <f t="shared" si="120"/>
        <v>0.14000000000000001</v>
      </c>
      <c r="AB1162" s="16">
        <f t="shared" si="121"/>
        <v>1.2999999999999999E-2</v>
      </c>
      <c r="AC1162" s="16"/>
    </row>
    <row r="1163" spans="1:29" x14ac:dyDescent="0.25">
      <c r="A1163" s="2">
        <v>43514</v>
      </c>
      <c r="B1163" s="1">
        <v>49</v>
      </c>
      <c r="C1163" s="3">
        <v>700</v>
      </c>
      <c r="D1163" s="10">
        <v>0.25336805555555558</v>
      </c>
      <c r="G1163">
        <v>1.51</v>
      </c>
      <c r="H1163">
        <v>4.5289999999999999</v>
      </c>
      <c r="I1163">
        <v>327.11399999999998</v>
      </c>
      <c r="J1163">
        <v>-17.943999999999999</v>
      </c>
      <c r="K1163">
        <v>91</v>
      </c>
      <c r="L1163">
        <v>0.19</v>
      </c>
      <c r="M1163">
        <v>0.2</v>
      </c>
      <c r="N1163">
        <v>0</v>
      </c>
      <c r="O1163">
        <v>0.625</v>
      </c>
      <c r="R1163">
        <v>12.43</v>
      </c>
      <c r="T1163">
        <f t="shared" si="116"/>
        <v>490700</v>
      </c>
      <c r="U1163">
        <v>0</v>
      </c>
      <c r="V1163">
        <f t="shared" si="117"/>
        <v>0</v>
      </c>
      <c r="W1163" t="str">
        <f t="shared" si="118"/>
        <v/>
      </c>
      <c r="X1163" t="str">
        <f t="shared" si="119"/>
        <v/>
      </c>
      <c r="AA1163" s="16">
        <f t="shared" si="120"/>
        <v>0.13500000000000001</v>
      </c>
      <c r="AB1163" s="16">
        <f t="shared" si="121"/>
        <v>1.2999999999999999E-2</v>
      </c>
      <c r="AC1163" s="16"/>
    </row>
    <row r="1164" spans="1:29" x14ac:dyDescent="0.25">
      <c r="A1164" s="2">
        <v>43514</v>
      </c>
      <c r="B1164" s="1">
        <v>49</v>
      </c>
      <c r="C1164" s="3">
        <v>800</v>
      </c>
      <c r="D1164" s="10">
        <v>0.29503472222222221</v>
      </c>
      <c r="G1164">
        <v>1.0069999999999999</v>
      </c>
      <c r="H1164">
        <v>4.5289999999999999</v>
      </c>
      <c r="I1164">
        <v>308.863</v>
      </c>
      <c r="J1164">
        <v>-16.576000000000001</v>
      </c>
      <c r="K1164">
        <v>91.3</v>
      </c>
      <c r="L1164">
        <v>0.19</v>
      </c>
      <c r="M1164">
        <v>0.19900000000000001</v>
      </c>
      <c r="N1164">
        <v>0</v>
      </c>
      <c r="O1164">
        <v>3.125</v>
      </c>
      <c r="R1164">
        <v>12.43</v>
      </c>
      <c r="T1164">
        <f t="shared" si="116"/>
        <v>490800</v>
      </c>
      <c r="U1164">
        <v>40.799999999999997</v>
      </c>
      <c r="V1164">
        <f t="shared" si="117"/>
        <v>3.1</v>
      </c>
      <c r="W1164" t="str">
        <f t="shared" si="118"/>
        <v/>
      </c>
      <c r="X1164" t="str">
        <f t="shared" si="119"/>
        <v/>
      </c>
      <c r="AA1164" s="16">
        <f t="shared" si="120"/>
        <v>0.152</v>
      </c>
      <c r="AB1164" s="16">
        <f t="shared" si="121"/>
        <v>1.4E-2</v>
      </c>
      <c r="AC1164" s="16"/>
    </row>
    <row r="1165" spans="1:29" x14ac:dyDescent="0.25">
      <c r="A1165" s="2">
        <v>43514</v>
      </c>
      <c r="B1165" s="1">
        <v>49</v>
      </c>
      <c r="C1165" s="3">
        <v>900</v>
      </c>
      <c r="D1165" s="10">
        <v>0.33670138888888884</v>
      </c>
      <c r="G1165">
        <v>1.51</v>
      </c>
      <c r="H1165">
        <v>4.0259999999999998</v>
      </c>
      <c r="I1165">
        <v>318.69</v>
      </c>
      <c r="J1165">
        <v>-14.391999999999999</v>
      </c>
      <c r="K1165">
        <v>91.7</v>
      </c>
      <c r="L1165">
        <v>0.19</v>
      </c>
      <c r="M1165">
        <v>0.2</v>
      </c>
      <c r="N1165">
        <v>0</v>
      </c>
      <c r="O1165">
        <v>210.625</v>
      </c>
      <c r="R1165">
        <v>13.39</v>
      </c>
      <c r="T1165">
        <f t="shared" si="116"/>
        <v>490900</v>
      </c>
      <c r="U1165">
        <v>187.8</v>
      </c>
      <c r="V1165">
        <f t="shared" si="117"/>
        <v>210.6</v>
      </c>
      <c r="W1165" t="str">
        <f t="shared" si="118"/>
        <v/>
      </c>
      <c r="X1165" t="str">
        <f t="shared" si="119"/>
        <v/>
      </c>
      <c r="AA1165" s="16">
        <f t="shared" si="120"/>
        <v>0.184</v>
      </c>
      <c r="AB1165" s="16">
        <f t="shared" si="121"/>
        <v>1.7000000000000001E-2</v>
      </c>
      <c r="AC1165" s="16"/>
    </row>
    <row r="1166" spans="1:29" x14ac:dyDescent="0.25">
      <c r="A1166" s="2">
        <v>43514</v>
      </c>
      <c r="B1166" s="1">
        <v>49</v>
      </c>
      <c r="C1166" s="3">
        <v>1000</v>
      </c>
      <c r="D1166" s="10">
        <v>0.37836805555555553</v>
      </c>
      <c r="G1166">
        <v>1.51</v>
      </c>
      <c r="H1166">
        <v>4.0259999999999998</v>
      </c>
      <c r="I1166">
        <v>315.88200000000001</v>
      </c>
      <c r="J1166">
        <v>-12.269</v>
      </c>
      <c r="K1166">
        <v>92.3</v>
      </c>
      <c r="L1166">
        <v>0.19</v>
      </c>
      <c r="M1166">
        <v>0.19900000000000001</v>
      </c>
      <c r="N1166">
        <v>0</v>
      </c>
      <c r="O1166">
        <v>354.375</v>
      </c>
      <c r="R1166">
        <v>13.61</v>
      </c>
      <c r="T1166">
        <f t="shared" si="116"/>
        <v>491000</v>
      </c>
      <c r="U1166">
        <v>331.7</v>
      </c>
      <c r="V1166">
        <f t="shared" si="117"/>
        <v>354.4</v>
      </c>
      <c r="W1166" t="str">
        <f t="shared" si="118"/>
        <v/>
      </c>
      <c r="X1166" t="str">
        <f t="shared" si="119"/>
        <v/>
      </c>
      <c r="AA1166" s="16">
        <f t="shared" si="120"/>
        <v>0.22</v>
      </c>
      <c r="AB1166" s="16">
        <f t="shared" si="121"/>
        <v>1.7999999999999999E-2</v>
      </c>
      <c r="AC1166" s="16"/>
    </row>
    <row r="1167" spans="1:29" x14ac:dyDescent="0.25">
      <c r="A1167" s="2">
        <v>43514</v>
      </c>
      <c r="B1167" s="1">
        <v>49</v>
      </c>
      <c r="C1167" s="3">
        <v>1100</v>
      </c>
      <c r="D1167" s="10">
        <v>0.42003472222222221</v>
      </c>
      <c r="G1167">
        <v>1.51</v>
      </c>
      <c r="H1167">
        <v>5.0330000000000004</v>
      </c>
      <c r="I1167">
        <v>314.47800000000001</v>
      </c>
      <c r="J1167">
        <v>-10.968999999999999</v>
      </c>
      <c r="K1167">
        <v>92.8</v>
      </c>
      <c r="L1167">
        <v>0.189</v>
      </c>
      <c r="M1167">
        <v>0.2</v>
      </c>
      <c r="N1167">
        <v>0</v>
      </c>
      <c r="O1167">
        <v>410.625</v>
      </c>
      <c r="R1167">
        <v>13.28</v>
      </c>
      <c r="T1167">
        <f t="shared" si="116"/>
        <v>491100</v>
      </c>
      <c r="U1167">
        <v>440</v>
      </c>
      <c r="V1167">
        <f t="shared" si="117"/>
        <v>410.6</v>
      </c>
      <c r="W1167" t="str">
        <f t="shared" si="118"/>
        <v/>
      </c>
      <c r="X1167" t="str">
        <f t="shared" si="119"/>
        <v/>
      </c>
      <c r="AA1167" s="16">
        <f t="shared" si="120"/>
        <v>0.245</v>
      </c>
      <c r="AB1167" s="16">
        <f t="shared" si="121"/>
        <v>1.9E-2</v>
      </c>
      <c r="AC1167" s="16"/>
    </row>
    <row r="1168" spans="1:29" x14ac:dyDescent="0.25">
      <c r="A1168" s="2">
        <v>43514</v>
      </c>
      <c r="B1168" s="1">
        <v>49</v>
      </c>
      <c r="C1168" s="3">
        <v>1200</v>
      </c>
      <c r="D1168" s="10">
        <v>0.46170138888888884</v>
      </c>
      <c r="G1168">
        <v>1.51</v>
      </c>
      <c r="H1168">
        <v>4.5289999999999999</v>
      </c>
      <c r="I1168">
        <v>314.47800000000001</v>
      </c>
      <c r="J1168">
        <v>-8.8979999999999997</v>
      </c>
      <c r="K1168">
        <v>93</v>
      </c>
      <c r="L1168">
        <v>0.19</v>
      </c>
      <c r="M1168">
        <v>0.2</v>
      </c>
      <c r="N1168">
        <v>0</v>
      </c>
      <c r="O1168">
        <v>491.875</v>
      </c>
      <c r="R1168">
        <v>13.28</v>
      </c>
      <c r="T1168">
        <f t="shared" si="116"/>
        <v>491200</v>
      </c>
      <c r="U1168">
        <v>499.8</v>
      </c>
      <c r="V1168">
        <f t="shared" si="117"/>
        <v>491.9</v>
      </c>
      <c r="W1168" t="str">
        <f t="shared" si="118"/>
        <v/>
      </c>
      <c r="X1168" t="str">
        <f t="shared" si="119"/>
        <v/>
      </c>
      <c r="AA1168" s="16">
        <f t="shared" si="120"/>
        <v>0.28999999999999998</v>
      </c>
      <c r="AB1168" s="16">
        <f t="shared" si="121"/>
        <v>2.1999999999999999E-2</v>
      </c>
      <c r="AC1168" s="16"/>
    </row>
    <row r="1169" spans="1:29" x14ac:dyDescent="0.25">
      <c r="A1169" s="2">
        <v>43514</v>
      </c>
      <c r="B1169" s="1">
        <v>49</v>
      </c>
      <c r="C1169" s="3">
        <v>1300</v>
      </c>
      <c r="D1169" s="10">
        <v>0.50336805555555553</v>
      </c>
      <c r="G1169">
        <v>1.51</v>
      </c>
      <c r="H1169">
        <v>5.0330000000000004</v>
      </c>
      <c r="I1169">
        <v>290.61200000000002</v>
      </c>
      <c r="J1169">
        <v>-7.673</v>
      </c>
      <c r="K1169">
        <v>93.1</v>
      </c>
      <c r="L1169">
        <v>0.189</v>
      </c>
      <c r="M1169">
        <v>0.2</v>
      </c>
      <c r="N1169">
        <v>0</v>
      </c>
      <c r="O1169">
        <v>576.875</v>
      </c>
      <c r="R1169">
        <v>13.28</v>
      </c>
      <c r="T1169">
        <f t="shared" si="116"/>
        <v>491300</v>
      </c>
      <c r="U1169">
        <v>505.7</v>
      </c>
      <c r="V1169">
        <f t="shared" si="117"/>
        <v>576.9</v>
      </c>
      <c r="W1169" t="str">
        <f t="shared" si="118"/>
        <v/>
      </c>
      <c r="X1169" t="str">
        <f t="shared" si="119"/>
        <v/>
      </c>
      <c r="AA1169" s="16">
        <f t="shared" si="120"/>
        <v>0.31900000000000001</v>
      </c>
      <c r="AB1169" s="16">
        <f t="shared" si="121"/>
        <v>2.4E-2</v>
      </c>
      <c r="AC1169" s="16"/>
    </row>
    <row r="1170" spans="1:29" x14ac:dyDescent="0.25">
      <c r="A1170" s="2">
        <v>43514</v>
      </c>
      <c r="B1170" s="1">
        <v>49</v>
      </c>
      <c r="C1170" s="3">
        <v>1400</v>
      </c>
      <c r="D1170" s="10">
        <v>0.54503472222222216</v>
      </c>
      <c r="G1170">
        <v>2.0129999999999999</v>
      </c>
      <c r="H1170">
        <v>5.5359999999999996</v>
      </c>
      <c r="I1170">
        <v>294.82400000000001</v>
      </c>
      <c r="J1170">
        <v>-8.8979999999999997</v>
      </c>
      <c r="K1170">
        <v>93</v>
      </c>
      <c r="L1170">
        <v>0.19</v>
      </c>
      <c r="M1170">
        <v>0.2</v>
      </c>
      <c r="N1170">
        <v>0</v>
      </c>
      <c r="O1170">
        <v>521.875</v>
      </c>
      <c r="R1170">
        <v>13.39</v>
      </c>
      <c r="T1170">
        <f t="shared" si="116"/>
        <v>491400</v>
      </c>
      <c r="U1170">
        <v>456.8</v>
      </c>
      <c r="V1170">
        <f t="shared" si="117"/>
        <v>521.9</v>
      </c>
      <c r="W1170" t="str">
        <f t="shared" si="118"/>
        <v/>
      </c>
      <c r="X1170" t="str">
        <f t="shared" si="119"/>
        <v/>
      </c>
      <c r="AA1170" s="16">
        <f t="shared" si="120"/>
        <v>0.28999999999999998</v>
      </c>
      <c r="AB1170" s="16">
        <f t="shared" si="121"/>
        <v>2.1999999999999999E-2</v>
      </c>
      <c r="AC1170" s="16"/>
    </row>
    <row r="1171" spans="1:29" x14ac:dyDescent="0.25">
      <c r="A1171" s="2">
        <v>43514</v>
      </c>
      <c r="B1171" s="1">
        <v>49</v>
      </c>
      <c r="C1171" s="3">
        <v>1500</v>
      </c>
      <c r="D1171" s="10">
        <v>0.5867013888888889</v>
      </c>
      <c r="G1171">
        <v>2.0129999999999999</v>
      </c>
      <c r="H1171">
        <v>6.0389999999999997</v>
      </c>
      <c r="I1171">
        <v>286.39999999999998</v>
      </c>
      <c r="J1171">
        <v>-9.4390000000000001</v>
      </c>
      <c r="K1171">
        <v>92.7</v>
      </c>
      <c r="L1171">
        <v>0.19</v>
      </c>
      <c r="M1171">
        <v>0.2</v>
      </c>
      <c r="N1171">
        <v>0</v>
      </c>
      <c r="O1171">
        <v>446.875</v>
      </c>
      <c r="R1171">
        <v>13.28</v>
      </c>
      <c r="T1171">
        <f t="shared" si="116"/>
        <v>491500</v>
      </c>
      <c r="U1171">
        <v>358.3</v>
      </c>
      <c r="V1171">
        <f t="shared" si="117"/>
        <v>446.9</v>
      </c>
      <c r="W1171" t="str">
        <f t="shared" si="118"/>
        <v/>
      </c>
      <c r="X1171" t="str">
        <f t="shared" si="119"/>
        <v/>
      </c>
      <c r="AA1171" s="16">
        <f t="shared" si="120"/>
        <v>0.27700000000000002</v>
      </c>
      <c r="AB1171" s="16">
        <f t="shared" si="121"/>
        <v>2.1999999999999999E-2</v>
      </c>
      <c r="AC1171" s="16"/>
    </row>
    <row r="1172" spans="1:29" x14ac:dyDescent="0.25">
      <c r="A1172" s="2">
        <v>43514</v>
      </c>
      <c r="B1172" s="1">
        <v>49</v>
      </c>
      <c r="C1172" s="3">
        <v>1600</v>
      </c>
      <c r="D1172" s="10">
        <v>0.62836805555555553</v>
      </c>
      <c r="G1172">
        <v>3.02</v>
      </c>
      <c r="H1172">
        <v>7.5490000000000004</v>
      </c>
      <c r="I1172">
        <v>266.745</v>
      </c>
      <c r="J1172">
        <v>-9.9540000000000006</v>
      </c>
      <c r="K1172">
        <v>92.3</v>
      </c>
      <c r="L1172">
        <v>0.19</v>
      </c>
      <c r="M1172">
        <v>0.19900000000000001</v>
      </c>
      <c r="N1172">
        <v>0</v>
      </c>
      <c r="O1172">
        <v>315.625</v>
      </c>
      <c r="R1172">
        <v>13.39</v>
      </c>
      <c r="T1172">
        <f t="shared" si="116"/>
        <v>491600</v>
      </c>
      <c r="U1172">
        <v>220.2</v>
      </c>
      <c r="V1172">
        <f t="shared" si="117"/>
        <v>315.60000000000002</v>
      </c>
      <c r="W1172" t="str">
        <f t="shared" si="118"/>
        <v/>
      </c>
      <c r="X1172" t="str">
        <f t="shared" si="119"/>
        <v/>
      </c>
      <c r="AA1172" s="16">
        <f t="shared" si="120"/>
        <v>0.26500000000000001</v>
      </c>
      <c r="AB1172" s="16">
        <f t="shared" si="121"/>
        <v>2.1999999999999999E-2</v>
      </c>
      <c r="AC1172" s="16"/>
    </row>
    <row r="1173" spans="1:29" x14ac:dyDescent="0.25">
      <c r="A1173" s="2">
        <v>43514</v>
      </c>
      <c r="B1173" s="1">
        <v>49</v>
      </c>
      <c r="C1173" s="3">
        <v>1700</v>
      </c>
      <c r="D1173" s="10">
        <v>0.67003472222222227</v>
      </c>
      <c r="G1173">
        <v>2.516</v>
      </c>
      <c r="H1173">
        <v>6.5430000000000001</v>
      </c>
      <c r="I1173">
        <v>263.93700000000001</v>
      </c>
      <c r="J1173">
        <v>-11.183</v>
      </c>
      <c r="K1173">
        <v>92.7</v>
      </c>
      <c r="L1173">
        <v>0.19</v>
      </c>
      <c r="M1173">
        <v>0.2</v>
      </c>
      <c r="N1173">
        <v>0</v>
      </c>
      <c r="O1173">
        <v>90.625</v>
      </c>
      <c r="R1173">
        <v>13.28</v>
      </c>
      <c r="T1173">
        <f t="shared" si="116"/>
        <v>491700</v>
      </c>
      <c r="U1173">
        <v>67.3</v>
      </c>
      <c r="V1173">
        <f t="shared" si="117"/>
        <v>90.6</v>
      </c>
      <c r="W1173" t="str">
        <f t="shared" si="118"/>
        <v/>
      </c>
      <c r="X1173" t="str">
        <f t="shared" si="119"/>
        <v/>
      </c>
      <c r="AA1173" s="16">
        <f t="shared" si="120"/>
        <v>0.24099999999999999</v>
      </c>
      <c r="AB1173" s="16">
        <f t="shared" si="121"/>
        <v>1.9E-2</v>
      </c>
      <c r="AC1173" s="16"/>
    </row>
    <row r="1174" spans="1:29" x14ac:dyDescent="0.25">
      <c r="A1174" s="2">
        <v>43514</v>
      </c>
      <c r="B1174" s="1">
        <v>49</v>
      </c>
      <c r="C1174" s="3">
        <v>1800</v>
      </c>
      <c r="D1174" s="10">
        <v>0.7117013888888889</v>
      </c>
      <c r="G1174">
        <v>2.0129999999999999</v>
      </c>
      <c r="H1174">
        <v>6.5430000000000001</v>
      </c>
      <c r="I1174">
        <v>254.11</v>
      </c>
      <c r="J1174">
        <v>-11.29</v>
      </c>
      <c r="K1174">
        <v>94.1</v>
      </c>
      <c r="L1174">
        <v>0.19</v>
      </c>
      <c r="M1174">
        <v>0.2</v>
      </c>
      <c r="N1174">
        <v>0</v>
      </c>
      <c r="O1174">
        <v>5.625</v>
      </c>
      <c r="R1174">
        <v>13.18</v>
      </c>
      <c r="T1174">
        <f t="shared" si="116"/>
        <v>491800</v>
      </c>
      <c r="U1174">
        <v>0</v>
      </c>
      <c r="V1174">
        <f t="shared" si="117"/>
        <v>5.6</v>
      </c>
      <c r="W1174" t="str">
        <f t="shared" si="118"/>
        <v/>
      </c>
      <c r="X1174" t="str">
        <f t="shared" si="119"/>
        <v/>
      </c>
      <c r="AA1174" s="16">
        <f t="shared" si="120"/>
        <v>0.24199999999999999</v>
      </c>
      <c r="AB1174" s="16">
        <f t="shared" si="121"/>
        <v>1.4999999999999999E-2</v>
      </c>
      <c r="AC1174" s="16"/>
    </row>
    <row r="1175" spans="1:29" x14ac:dyDescent="0.25">
      <c r="A1175" s="2">
        <v>43514</v>
      </c>
      <c r="B1175" s="1">
        <v>49</v>
      </c>
      <c r="C1175" s="3">
        <v>1900</v>
      </c>
      <c r="D1175" s="10">
        <v>0.75336805555555564</v>
      </c>
      <c r="G1175">
        <v>2.0129999999999999</v>
      </c>
      <c r="H1175">
        <v>5.0330000000000004</v>
      </c>
      <c r="I1175">
        <v>241.47499999999999</v>
      </c>
      <c r="J1175">
        <v>-11.183</v>
      </c>
      <c r="K1175">
        <v>94.5</v>
      </c>
      <c r="L1175">
        <v>0.19</v>
      </c>
      <c r="M1175">
        <v>0.2</v>
      </c>
      <c r="N1175">
        <v>0</v>
      </c>
      <c r="O1175">
        <v>0.625</v>
      </c>
      <c r="R1175">
        <v>12.96</v>
      </c>
      <c r="T1175">
        <f t="shared" si="116"/>
        <v>491900</v>
      </c>
      <c r="U1175">
        <v>0</v>
      </c>
      <c r="V1175">
        <f t="shared" si="117"/>
        <v>0</v>
      </c>
      <c r="W1175" t="str">
        <f t="shared" si="118"/>
        <v/>
      </c>
      <c r="X1175" t="str">
        <f t="shared" si="119"/>
        <v/>
      </c>
      <c r="AA1175" s="16">
        <f t="shared" si="120"/>
        <v>0.246</v>
      </c>
      <c r="AB1175" s="16">
        <f t="shared" si="121"/>
        <v>1.4E-2</v>
      </c>
      <c r="AC1175" s="16"/>
    </row>
    <row r="1176" spans="1:29" x14ac:dyDescent="0.25">
      <c r="A1176" s="2">
        <v>43514</v>
      </c>
      <c r="B1176" s="1">
        <v>49</v>
      </c>
      <c r="C1176" s="3">
        <v>2000</v>
      </c>
      <c r="D1176" s="10">
        <v>0.79503472222222227</v>
      </c>
      <c r="G1176">
        <v>2.516</v>
      </c>
      <c r="H1176">
        <v>6.0389999999999997</v>
      </c>
      <c r="I1176">
        <v>263.93700000000001</v>
      </c>
      <c r="J1176">
        <v>-11.147</v>
      </c>
      <c r="K1176">
        <v>94.7</v>
      </c>
      <c r="L1176">
        <v>0.19</v>
      </c>
      <c r="M1176">
        <v>0.19900000000000001</v>
      </c>
      <c r="N1176">
        <v>0</v>
      </c>
      <c r="O1176">
        <v>0.625</v>
      </c>
      <c r="R1176">
        <v>12.86</v>
      </c>
      <c r="T1176">
        <f t="shared" si="116"/>
        <v>492000</v>
      </c>
      <c r="U1176">
        <v>0</v>
      </c>
      <c r="V1176">
        <f t="shared" si="117"/>
        <v>0</v>
      </c>
      <c r="W1176" t="str">
        <f t="shared" si="118"/>
        <v/>
      </c>
      <c r="X1176" t="str">
        <f t="shared" si="119"/>
        <v/>
      </c>
      <c r="AA1176" s="16">
        <f t="shared" si="120"/>
        <v>0.247</v>
      </c>
      <c r="AB1176" s="16">
        <f t="shared" si="121"/>
        <v>1.4E-2</v>
      </c>
      <c r="AC1176" s="16"/>
    </row>
    <row r="1177" spans="1:29" x14ac:dyDescent="0.25">
      <c r="A1177" s="2">
        <v>43514</v>
      </c>
      <c r="B1177" s="1">
        <v>49</v>
      </c>
      <c r="C1177" s="3">
        <v>2100</v>
      </c>
      <c r="D1177" s="10">
        <v>0.8367013888888889</v>
      </c>
      <c r="G1177">
        <v>2.516</v>
      </c>
      <c r="H1177">
        <v>5.5359999999999996</v>
      </c>
      <c r="I1177">
        <v>276.57299999999998</v>
      </c>
      <c r="J1177">
        <v>-11.183</v>
      </c>
      <c r="K1177">
        <v>94.8</v>
      </c>
      <c r="L1177">
        <v>0.19</v>
      </c>
      <c r="M1177">
        <v>0.19900000000000001</v>
      </c>
      <c r="N1177">
        <v>0</v>
      </c>
      <c r="O1177">
        <v>0.625</v>
      </c>
      <c r="R1177">
        <v>12.75</v>
      </c>
      <c r="T1177">
        <f t="shared" si="116"/>
        <v>492100</v>
      </c>
      <c r="U1177">
        <v>0</v>
      </c>
      <c r="V1177">
        <f t="shared" si="117"/>
        <v>0</v>
      </c>
      <c r="W1177" t="str">
        <f t="shared" si="118"/>
        <v/>
      </c>
      <c r="X1177" t="str">
        <f t="shared" si="119"/>
        <v/>
      </c>
      <c r="AA1177" s="16">
        <f t="shared" si="120"/>
        <v>0.246</v>
      </c>
      <c r="AB1177" s="16">
        <f t="shared" si="121"/>
        <v>1.2999999999999999E-2</v>
      </c>
      <c r="AC1177" s="16"/>
    </row>
    <row r="1178" spans="1:29" x14ac:dyDescent="0.25">
      <c r="A1178" s="2">
        <v>43514</v>
      </c>
      <c r="B1178" s="1">
        <v>49</v>
      </c>
      <c r="C1178" s="3">
        <v>2200</v>
      </c>
      <c r="D1178" s="10">
        <v>0.87836805555555564</v>
      </c>
      <c r="G1178">
        <v>2.516</v>
      </c>
      <c r="H1178">
        <v>6.0389999999999997</v>
      </c>
      <c r="I1178">
        <v>266.745</v>
      </c>
      <c r="J1178">
        <v>-11.183</v>
      </c>
      <c r="K1178">
        <v>94.9</v>
      </c>
      <c r="L1178">
        <v>0.19</v>
      </c>
      <c r="M1178">
        <v>0.2</v>
      </c>
      <c r="N1178">
        <v>0</v>
      </c>
      <c r="O1178">
        <v>0.625</v>
      </c>
      <c r="R1178">
        <v>12.64</v>
      </c>
      <c r="T1178">
        <f t="shared" si="116"/>
        <v>492200</v>
      </c>
      <c r="U1178">
        <v>0</v>
      </c>
      <c r="V1178">
        <f t="shared" si="117"/>
        <v>0</v>
      </c>
      <c r="W1178" t="str">
        <f t="shared" si="118"/>
        <v/>
      </c>
      <c r="X1178" t="str">
        <f t="shared" si="119"/>
        <v/>
      </c>
      <c r="AA1178" s="16">
        <f t="shared" si="120"/>
        <v>0.247</v>
      </c>
      <c r="AB1178" s="16">
        <f t="shared" si="121"/>
        <v>1.2999999999999999E-2</v>
      </c>
      <c r="AC1178" s="16"/>
    </row>
    <row r="1179" spans="1:29" x14ac:dyDescent="0.25">
      <c r="A1179" s="2">
        <v>43514</v>
      </c>
      <c r="B1179" s="1">
        <v>49</v>
      </c>
      <c r="C1179" s="3">
        <v>2300</v>
      </c>
      <c r="D1179" s="10">
        <v>0.92003472222222227</v>
      </c>
      <c r="G1179">
        <v>2.0129999999999999</v>
      </c>
      <c r="H1179">
        <v>5.0330000000000004</v>
      </c>
      <c r="I1179">
        <v>259.72500000000002</v>
      </c>
      <c r="J1179">
        <v>-12.269</v>
      </c>
      <c r="K1179">
        <v>94.9</v>
      </c>
      <c r="L1179">
        <v>0.19</v>
      </c>
      <c r="M1179">
        <v>0.2</v>
      </c>
      <c r="N1179">
        <v>0</v>
      </c>
      <c r="O1179">
        <v>0.625</v>
      </c>
      <c r="R1179">
        <v>12.64</v>
      </c>
      <c r="T1179">
        <f t="shared" si="116"/>
        <v>492300</v>
      </c>
      <c r="U1179">
        <v>0</v>
      </c>
      <c r="V1179">
        <f t="shared" si="117"/>
        <v>0</v>
      </c>
      <c r="W1179" t="str">
        <f t="shared" si="118"/>
        <v/>
      </c>
      <c r="X1179" t="str">
        <f t="shared" si="119"/>
        <v/>
      </c>
      <c r="AA1179" s="16">
        <f t="shared" si="120"/>
        <v>0.22600000000000001</v>
      </c>
      <c r="AB1179" s="16">
        <f t="shared" si="121"/>
        <v>1.2E-2</v>
      </c>
      <c r="AC1179" s="16"/>
    </row>
    <row r="1180" spans="1:29" x14ac:dyDescent="0.25">
      <c r="A1180" s="2">
        <v>43514</v>
      </c>
      <c r="B1180" s="1">
        <v>49</v>
      </c>
      <c r="C1180" s="3">
        <v>2400</v>
      </c>
      <c r="D1180" s="10">
        <v>0.9617013888888889</v>
      </c>
      <c r="G1180">
        <v>2.0129999999999999</v>
      </c>
      <c r="H1180">
        <v>5.5359999999999996</v>
      </c>
      <c r="I1180">
        <v>252.70599999999999</v>
      </c>
      <c r="J1180">
        <v>-11.686</v>
      </c>
      <c r="K1180">
        <v>94.9</v>
      </c>
      <c r="L1180">
        <v>0.19</v>
      </c>
      <c r="M1180">
        <v>0.2</v>
      </c>
      <c r="N1180">
        <v>0</v>
      </c>
      <c r="O1180">
        <v>0.625</v>
      </c>
      <c r="R1180">
        <v>12.53</v>
      </c>
      <c r="T1180">
        <f t="shared" si="116"/>
        <v>492400</v>
      </c>
      <c r="U1180">
        <v>0</v>
      </c>
      <c r="V1180">
        <f t="shared" si="117"/>
        <v>0</v>
      </c>
      <c r="W1180">
        <f t="shared" si="118"/>
        <v>0.19</v>
      </c>
      <c r="X1180">
        <f t="shared" si="119"/>
        <v>0.2</v>
      </c>
      <c r="AA1180" s="16">
        <f t="shared" si="120"/>
        <v>0.23699999999999999</v>
      </c>
      <c r="AB1180" s="16">
        <f t="shared" si="121"/>
        <v>1.2999999999999999E-2</v>
      </c>
      <c r="AC1180" s="16"/>
    </row>
    <row r="1181" spans="1:29" x14ac:dyDescent="0.25">
      <c r="A1181" s="2">
        <v>43515</v>
      </c>
      <c r="B1181" s="1">
        <v>50</v>
      </c>
      <c r="C1181" s="3">
        <v>100</v>
      </c>
      <c r="D1181" s="10">
        <v>3.3680555555555551E-3</v>
      </c>
      <c r="G1181">
        <v>2.0129999999999999</v>
      </c>
      <c r="H1181">
        <v>4.5289999999999999</v>
      </c>
      <c r="I1181">
        <v>292.01600000000002</v>
      </c>
      <c r="J1181">
        <v>-11.183</v>
      </c>
      <c r="K1181">
        <v>94.9</v>
      </c>
      <c r="L1181">
        <v>0.19</v>
      </c>
      <c r="M1181">
        <v>0.2</v>
      </c>
      <c r="N1181">
        <v>0</v>
      </c>
      <c r="O1181">
        <v>0.625</v>
      </c>
      <c r="R1181">
        <v>12.53</v>
      </c>
      <c r="T1181">
        <f t="shared" si="116"/>
        <v>500100</v>
      </c>
      <c r="U1181">
        <v>0</v>
      </c>
      <c r="V1181">
        <f t="shared" si="117"/>
        <v>0</v>
      </c>
      <c r="W1181" t="str">
        <f t="shared" si="118"/>
        <v/>
      </c>
      <c r="X1181" t="str">
        <f t="shared" si="119"/>
        <v/>
      </c>
      <c r="AA1181" s="16">
        <f t="shared" si="120"/>
        <v>0.247</v>
      </c>
      <c r="AB1181" s="16">
        <f t="shared" si="121"/>
        <v>1.2999999999999999E-2</v>
      </c>
      <c r="AC1181" s="16"/>
    </row>
    <row r="1182" spans="1:29" x14ac:dyDescent="0.25">
      <c r="A1182" s="2">
        <v>43515</v>
      </c>
      <c r="B1182" s="1">
        <v>50</v>
      </c>
      <c r="C1182" s="3">
        <v>200</v>
      </c>
      <c r="D1182" s="10">
        <v>4.5034722222222219E-2</v>
      </c>
      <c r="G1182">
        <v>2.516</v>
      </c>
      <c r="H1182">
        <v>6.0389999999999997</v>
      </c>
      <c r="I1182">
        <v>269.553</v>
      </c>
      <c r="J1182">
        <v>-11.757999999999999</v>
      </c>
      <c r="K1182">
        <v>94.8</v>
      </c>
      <c r="L1182">
        <v>0.19</v>
      </c>
      <c r="M1182">
        <v>0.2</v>
      </c>
      <c r="N1182">
        <v>0</v>
      </c>
      <c r="O1182">
        <v>0.625</v>
      </c>
      <c r="R1182">
        <v>12.43</v>
      </c>
      <c r="T1182">
        <f t="shared" si="116"/>
        <v>500200</v>
      </c>
      <c r="U1182">
        <v>0</v>
      </c>
      <c r="V1182">
        <f t="shared" si="117"/>
        <v>0</v>
      </c>
      <c r="W1182" t="str">
        <f t="shared" si="118"/>
        <v/>
      </c>
      <c r="X1182" t="str">
        <f t="shared" si="119"/>
        <v/>
      </c>
      <c r="AA1182" s="16">
        <f t="shared" si="120"/>
        <v>0.23499999999999999</v>
      </c>
      <c r="AB1182" s="16">
        <f t="shared" si="121"/>
        <v>1.2999999999999999E-2</v>
      </c>
      <c r="AC1182" s="16"/>
    </row>
    <row r="1183" spans="1:29" x14ac:dyDescent="0.25">
      <c r="A1183" s="2">
        <v>43515</v>
      </c>
      <c r="B1183" s="1">
        <v>50</v>
      </c>
      <c r="C1183" s="3">
        <v>300</v>
      </c>
      <c r="D1183" s="10">
        <v>8.6701388888888897E-2</v>
      </c>
      <c r="G1183">
        <v>2.516</v>
      </c>
      <c r="H1183">
        <v>6.0389999999999997</v>
      </c>
      <c r="I1183">
        <v>254.11</v>
      </c>
      <c r="J1183">
        <v>-11.147</v>
      </c>
      <c r="K1183">
        <v>94.8</v>
      </c>
      <c r="L1183">
        <v>0.19</v>
      </c>
      <c r="M1183">
        <v>0.19900000000000001</v>
      </c>
      <c r="N1183">
        <v>0</v>
      </c>
      <c r="O1183">
        <v>0.625</v>
      </c>
      <c r="R1183">
        <v>12.43</v>
      </c>
      <c r="T1183">
        <f t="shared" si="116"/>
        <v>500300</v>
      </c>
      <c r="U1183">
        <v>0</v>
      </c>
      <c r="V1183">
        <f t="shared" si="117"/>
        <v>0</v>
      </c>
      <c r="W1183" t="str">
        <f t="shared" si="118"/>
        <v/>
      </c>
      <c r="X1183" t="str">
        <f t="shared" si="119"/>
        <v/>
      </c>
      <c r="AA1183" s="16">
        <f t="shared" si="120"/>
        <v>0.247</v>
      </c>
      <c r="AB1183" s="16">
        <f t="shared" si="121"/>
        <v>1.4E-2</v>
      </c>
      <c r="AC1183" s="16"/>
    </row>
    <row r="1184" spans="1:29" x14ac:dyDescent="0.25">
      <c r="A1184" s="2">
        <v>43515</v>
      </c>
      <c r="B1184" s="1">
        <v>50</v>
      </c>
      <c r="C1184" s="3">
        <v>400</v>
      </c>
      <c r="D1184" s="10">
        <v>0.12836805555555555</v>
      </c>
      <c r="G1184">
        <v>2.0129999999999999</v>
      </c>
      <c r="H1184">
        <v>5.5359999999999996</v>
      </c>
      <c r="I1184">
        <v>233.05099999999999</v>
      </c>
      <c r="J1184">
        <v>-11.076000000000001</v>
      </c>
      <c r="K1184">
        <v>95</v>
      </c>
      <c r="L1184">
        <v>0.19</v>
      </c>
      <c r="M1184">
        <v>0.19900000000000001</v>
      </c>
      <c r="N1184">
        <v>0</v>
      </c>
      <c r="O1184">
        <v>0.625</v>
      </c>
      <c r="R1184">
        <v>12.43</v>
      </c>
      <c r="T1184">
        <f t="shared" si="116"/>
        <v>500400</v>
      </c>
      <c r="U1184">
        <v>0</v>
      </c>
      <c r="V1184">
        <f t="shared" si="117"/>
        <v>0</v>
      </c>
      <c r="W1184" t="str">
        <f t="shared" si="118"/>
        <v/>
      </c>
      <c r="X1184" t="str">
        <f t="shared" si="119"/>
        <v/>
      </c>
      <c r="AA1184" s="16">
        <f t="shared" si="120"/>
        <v>0.249</v>
      </c>
      <c r="AB1184" s="16">
        <f t="shared" si="121"/>
        <v>1.2999999999999999E-2</v>
      </c>
      <c r="AC1184" s="16"/>
    </row>
    <row r="1185" spans="1:29" x14ac:dyDescent="0.25">
      <c r="A1185" s="2">
        <v>43515</v>
      </c>
      <c r="B1185" s="1">
        <v>50</v>
      </c>
      <c r="C1185" s="3">
        <v>500</v>
      </c>
      <c r="D1185" s="10">
        <v>0.17003472222222224</v>
      </c>
      <c r="G1185">
        <v>2.516</v>
      </c>
      <c r="H1185">
        <v>6.0389999999999997</v>
      </c>
      <c r="I1185">
        <v>224.62700000000001</v>
      </c>
      <c r="J1185">
        <v>-10.827</v>
      </c>
      <c r="K1185">
        <v>95.1</v>
      </c>
      <c r="L1185">
        <v>0.19</v>
      </c>
      <c r="M1185">
        <v>0.2</v>
      </c>
      <c r="N1185">
        <v>0</v>
      </c>
      <c r="O1185">
        <v>0.625</v>
      </c>
      <c r="R1185">
        <v>12.43</v>
      </c>
      <c r="T1185">
        <f t="shared" si="116"/>
        <v>500500</v>
      </c>
      <c r="U1185">
        <v>0</v>
      </c>
      <c r="V1185">
        <f t="shared" si="117"/>
        <v>0</v>
      </c>
      <c r="W1185" t="str">
        <f t="shared" si="118"/>
        <v/>
      </c>
      <c r="X1185" t="str">
        <f t="shared" si="119"/>
        <v/>
      </c>
      <c r="AA1185" s="16">
        <f t="shared" si="120"/>
        <v>0.254</v>
      </c>
      <c r="AB1185" s="16">
        <f t="shared" si="121"/>
        <v>1.2999999999999999E-2</v>
      </c>
      <c r="AC1185" s="16"/>
    </row>
    <row r="1186" spans="1:29" x14ac:dyDescent="0.25">
      <c r="A1186" s="2">
        <v>43515</v>
      </c>
      <c r="B1186" s="1">
        <v>50</v>
      </c>
      <c r="C1186" s="3">
        <v>600</v>
      </c>
      <c r="D1186" s="10">
        <v>0.2117013888888889</v>
      </c>
      <c r="G1186">
        <v>1.51</v>
      </c>
      <c r="H1186">
        <v>4.5289999999999999</v>
      </c>
      <c r="I1186">
        <v>227.435</v>
      </c>
      <c r="J1186">
        <v>-10.722</v>
      </c>
      <c r="K1186">
        <v>95.1</v>
      </c>
      <c r="L1186">
        <v>0.19</v>
      </c>
      <c r="M1186">
        <v>0.19900000000000001</v>
      </c>
      <c r="N1186">
        <v>0</v>
      </c>
      <c r="O1186">
        <v>0.625</v>
      </c>
      <c r="R1186">
        <v>12.43</v>
      </c>
      <c r="T1186">
        <f t="shared" si="116"/>
        <v>500600</v>
      </c>
      <c r="U1186">
        <v>0</v>
      </c>
      <c r="V1186">
        <f t="shared" si="117"/>
        <v>0</v>
      </c>
      <c r="W1186" t="str">
        <f t="shared" si="118"/>
        <v/>
      </c>
      <c r="X1186" t="str">
        <f t="shared" si="119"/>
        <v/>
      </c>
      <c r="AA1186" s="16">
        <f t="shared" si="120"/>
        <v>0.25600000000000001</v>
      </c>
      <c r="AB1186" s="16">
        <f t="shared" si="121"/>
        <v>1.2999999999999999E-2</v>
      </c>
      <c r="AC1186" s="16"/>
    </row>
    <row r="1187" spans="1:29" x14ac:dyDescent="0.25">
      <c r="A1187" s="2">
        <v>43515</v>
      </c>
      <c r="B1187" s="1">
        <v>50</v>
      </c>
      <c r="C1187" s="3">
        <v>700</v>
      </c>
      <c r="D1187" s="10">
        <v>0.25336805555555558</v>
      </c>
      <c r="G1187">
        <v>2.0129999999999999</v>
      </c>
      <c r="H1187">
        <v>6.0389999999999997</v>
      </c>
      <c r="I1187">
        <v>223.22399999999999</v>
      </c>
      <c r="J1187">
        <v>-10.441000000000001</v>
      </c>
      <c r="K1187">
        <v>95.3</v>
      </c>
      <c r="L1187">
        <v>0.19</v>
      </c>
      <c r="M1187">
        <v>0.2</v>
      </c>
      <c r="N1187">
        <v>0</v>
      </c>
      <c r="O1187">
        <v>0.625</v>
      </c>
      <c r="R1187">
        <v>12.43</v>
      </c>
      <c r="T1187">
        <f t="shared" si="116"/>
        <v>500700</v>
      </c>
      <c r="U1187">
        <v>0</v>
      </c>
      <c r="V1187">
        <f t="shared" si="117"/>
        <v>0</v>
      </c>
      <c r="W1187" t="str">
        <f t="shared" si="118"/>
        <v/>
      </c>
      <c r="X1187" t="str">
        <f t="shared" si="119"/>
        <v/>
      </c>
      <c r="AA1187" s="16">
        <f t="shared" si="120"/>
        <v>0.26300000000000001</v>
      </c>
      <c r="AB1187" s="16">
        <f t="shared" si="121"/>
        <v>1.2999999999999999E-2</v>
      </c>
      <c r="AC1187" s="16"/>
    </row>
    <row r="1188" spans="1:29" x14ac:dyDescent="0.25">
      <c r="A1188" s="2">
        <v>43515</v>
      </c>
      <c r="B1188" s="1">
        <v>50</v>
      </c>
      <c r="C1188" s="3">
        <v>800</v>
      </c>
      <c r="D1188" s="10">
        <v>0.29503472222222221</v>
      </c>
      <c r="G1188">
        <v>1.51</v>
      </c>
      <c r="H1188">
        <v>6.0389999999999997</v>
      </c>
      <c r="I1188">
        <v>233.05099999999999</v>
      </c>
      <c r="J1188">
        <v>-10.371</v>
      </c>
      <c r="K1188">
        <v>95.4</v>
      </c>
      <c r="L1188">
        <v>0.19</v>
      </c>
      <c r="M1188">
        <v>0.2</v>
      </c>
      <c r="N1188">
        <v>0</v>
      </c>
      <c r="O1188">
        <v>4.375</v>
      </c>
      <c r="R1188">
        <v>12.43</v>
      </c>
      <c r="T1188">
        <f t="shared" si="116"/>
        <v>500800</v>
      </c>
      <c r="U1188">
        <v>44.2</v>
      </c>
      <c r="V1188">
        <f t="shared" si="117"/>
        <v>4.4000000000000004</v>
      </c>
      <c r="W1188" t="str">
        <f t="shared" si="118"/>
        <v/>
      </c>
      <c r="X1188" t="str">
        <f t="shared" si="119"/>
        <v/>
      </c>
      <c r="AA1188" s="16">
        <f t="shared" si="120"/>
        <v>0.26400000000000001</v>
      </c>
      <c r="AB1188" s="16">
        <f t="shared" si="121"/>
        <v>1.2999999999999999E-2</v>
      </c>
      <c r="AC1188" s="16"/>
    </row>
    <row r="1189" spans="1:29" x14ac:dyDescent="0.25">
      <c r="A1189" s="2">
        <v>43515</v>
      </c>
      <c r="B1189" s="1">
        <v>50</v>
      </c>
      <c r="C1189" s="3">
        <v>900</v>
      </c>
      <c r="D1189" s="10">
        <v>0.33670138888888884</v>
      </c>
      <c r="G1189">
        <v>2.0129999999999999</v>
      </c>
      <c r="H1189">
        <v>8.0519999999999996</v>
      </c>
      <c r="I1189">
        <v>238.667</v>
      </c>
      <c r="J1189">
        <v>-9.9540000000000006</v>
      </c>
      <c r="K1189">
        <v>95.4</v>
      </c>
      <c r="L1189">
        <v>0.19</v>
      </c>
      <c r="M1189">
        <v>0.19900000000000001</v>
      </c>
      <c r="N1189">
        <v>0</v>
      </c>
      <c r="O1189">
        <v>66.875</v>
      </c>
      <c r="R1189">
        <v>13.5</v>
      </c>
      <c r="T1189">
        <f t="shared" si="116"/>
        <v>500900</v>
      </c>
      <c r="U1189">
        <v>193.2</v>
      </c>
      <c r="V1189">
        <f t="shared" si="117"/>
        <v>66.900000000000006</v>
      </c>
      <c r="W1189" t="str">
        <f t="shared" si="118"/>
        <v/>
      </c>
      <c r="X1189" t="str">
        <f t="shared" si="119"/>
        <v/>
      </c>
      <c r="AA1189" s="16">
        <f t="shared" si="120"/>
        <v>0.27300000000000002</v>
      </c>
      <c r="AB1189" s="16">
        <f t="shared" si="121"/>
        <v>1.2999999999999999E-2</v>
      </c>
      <c r="AC1189" s="16"/>
    </row>
    <row r="1190" spans="1:29" x14ac:dyDescent="0.25">
      <c r="A1190" s="2">
        <v>43515</v>
      </c>
      <c r="B1190" s="1">
        <v>50</v>
      </c>
      <c r="C1190" s="3">
        <v>1000</v>
      </c>
      <c r="D1190" s="10">
        <v>0.37836805555555553</v>
      </c>
      <c r="G1190">
        <v>3.5230000000000001</v>
      </c>
      <c r="H1190">
        <v>9.0589999999999993</v>
      </c>
      <c r="I1190">
        <v>237.26300000000001</v>
      </c>
      <c r="J1190">
        <v>-9.0660000000000007</v>
      </c>
      <c r="K1190">
        <v>95.5</v>
      </c>
      <c r="L1190">
        <v>0.19</v>
      </c>
      <c r="M1190">
        <v>0.2</v>
      </c>
      <c r="N1190">
        <v>0</v>
      </c>
      <c r="O1190">
        <v>150.625</v>
      </c>
      <c r="R1190">
        <v>13.93</v>
      </c>
      <c r="T1190">
        <f t="shared" si="116"/>
        <v>501000</v>
      </c>
      <c r="U1190">
        <v>337.7</v>
      </c>
      <c r="V1190">
        <f t="shared" si="117"/>
        <v>150.6</v>
      </c>
      <c r="W1190" t="str">
        <f t="shared" si="118"/>
        <v/>
      </c>
      <c r="X1190" t="str">
        <f t="shared" si="119"/>
        <v/>
      </c>
      <c r="AA1190" s="16">
        <f t="shared" si="120"/>
        <v>0.29399999999999998</v>
      </c>
      <c r="AB1190" s="16">
        <f t="shared" si="121"/>
        <v>1.4E-2</v>
      </c>
      <c r="AC1190" s="16"/>
    </row>
    <row r="1191" spans="1:29" x14ac:dyDescent="0.25">
      <c r="A1191" s="2">
        <v>43515</v>
      </c>
      <c r="B1191" s="1">
        <v>50</v>
      </c>
      <c r="C1191" s="3">
        <v>1100</v>
      </c>
      <c r="D1191" s="10">
        <v>0.42003472222222221</v>
      </c>
      <c r="G1191">
        <v>2.0129999999999999</v>
      </c>
      <c r="H1191">
        <v>7.0460000000000003</v>
      </c>
      <c r="I1191">
        <v>226.03100000000001</v>
      </c>
      <c r="J1191">
        <v>-8.9320000000000004</v>
      </c>
      <c r="K1191">
        <v>95.6</v>
      </c>
      <c r="L1191">
        <v>0.19</v>
      </c>
      <c r="M1191">
        <v>0.19900000000000001</v>
      </c>
      <c r="N1191">
        <v>0</v>
      </c>
      <c r="O1191">
        <v>250.625</v>
      </c>
      <c r="R1191">
        <v>13.28</v>
      </c>
      <c r="T1191">
        <f t="shared" si="116"/>
        <v>501100</v>
      </c>
      <c r="U1191">
        <v>446.2</v>
      </c>
      <c r="V1191">
        <f t="shared" si="117"/>
        <v>250.6</v>
      </c>
      <c r="W1191" t="str">
        <f t="shared" si="118"/>
        <v/>
      </c>
      <c r="X1191" t="str">
        <f t="shared" si="119"/>
        <v/>
      </c>
      <c r="AA1191" s="16">
        <f t="shared" si="120"/>
        <v>0.29699999999999999</v>
      </c>
      <c r="AB1191" s="16">
        <f t="shared" si="121"/>
        <v>1.4E-2</v>
      </c>
      <c r="AC1191" s="16"/>
    </row>
    <row r="1192" spans="1:29" x14ac:dyDescent="0.25">
      <c r="A1192" s="2">
        <v>43515</v>
      </c>
      <c r="B1192" s="1">
        <v>50</v>
      </c>
      <c r="C1192" s="3">
        <v>1200</v>
      </c>
      <c r="D1192" s="10">
        <v>0.46170138888888884</v>
      </c>
      <c r="G1192">
        <v>3.02</v>
      </c>
      <c r="H1192">
        <v>7.5490000000000004</v>
      </c>
      <c r="I1192">
        <v>226.03100000000001</v>
      </c>
      <c r="J1192">
        <v>-8.2309999999999999</v>
      </c>
      <c r="K1192">
        <v>95.6</v>
      </c>
      <c r="L1192">
        <v>0.19</v>
      </c>
      <c r="M1192">
        <v>0.2</v>
      </c>
      <c r="N1192">
        <v>0</v>
      </c>
      <c r="O1192">
        <v>254.375</v>
      </c>
      <c r="R1192">
        <v>13.82</v>
      </c>
      <c r="T1192">
        <f t="shared" si="116"/>
        <v>501200</v>
      </c>
      <c r="U1192">
        <v>506.3</v>
      </c>
      <c r="V1192">
        <f t="shared" si="117"/>
        <v>254.4</v>
      </c>
      <c r="W1192" t="str">
        <f t="shared" si="118"/>
        <v/>
      </c>
      <c r="X1192" t="str">
        <f t="shared" si="119"/>
        <v/>
      </c>
      <c r="AA1192" s="16">
        <f t="shared" si="120"/>
        <v>0.314</v>
      </c>
      <c r="AB1192" s="16">
        <f t="shared" si="121"/>
        <v>1.4E-2</v>
      </c>
      <c r="AC1192" s="16"/>
    </row>
    <row r="1193" spans="1:29" x14ac:dyDescent="0.25">
      <c r="A1193" s="2">
        <v>43515</v>
      </c>
      <c r="B1193" s="1">
        <v>50</v>
      </c>
      <c r="C1193" s="3">
        <v>1300</v>
      </c>
      <c r="D1193" s="10">
        <v>0.50336805555555553</v>
      </c>
      <c r="G1193">
        <v>3.5230000000000001</v>
      </c>
      <c r="H1193">
        <v>8.0519999999999996</v>
      </c>
      <c r="I1193">
        <v>223.22399999999999</v>
      </c>
      <c r="J1193">
        <v>-8.3309999999999995</v>
      </c>
      <c r="K1193">
        <v>95.7</v>
      </c>
      <c r="L1193">
        <v>0.19</v>
      </c>
      <c r="M1193">
        <v>0.2</v>
      </c>
      <c r="N1193">
        <v>0</v>
      </c>
      <c r="O1193">
        <v>243.125</v>
      </c>
      <c r="R1193">
        <v>13.82</v>
      </c>
      <c r="T1193">
        <f t="shared" si="116"/>
        <v>501300</v>
      </c>
      <c r="U1193">
        <v>512.29999999999995</v>
      </c>
      <c r="V1193">
        <f t="shared" si="117"/>
        <v>243.1</v>
      </c>
      <c r="W1193" t="str">
        <f t="shared" si="118"/>
        <v/>
      </c>
      <c r="X1193" t="str">
        <f t="shared" si="119"/>
        <v/>
      </c>
      <c r="AA1193" s="16">
        <f t="shared" si="120"/>
        <v>0.312</v>
      </c>
      <c r="AB1193" s="16">
        <f t="shared" si="121"/>
        <v>1.4E-2</v>
      </c>
      <c r="AC1193" s="16"/>
    </row>
    <row r="1194" spans="1:29" x14ac:dyDescent="0.25">
      <c r="A1194" s="2">
        <v>43515</v>
      </c>
      <c r="B1194" s="1">
        <v>50</v>
      </c>
      <c r="C1194" s="3">
        <v>1400</v>
      </c>
      <c r="D1194" s="10">
        <v>0.54503472222222216</v>
      </c>
      <c r="G1194">
        <v>4.0259999999999998</v>
      </c>
      <c r="H1194">
        <v>8.5559999999999992</v>
      </c>
      <c r="I1194">
        <v>226.03100000000001</v>
      </c>
      <c r="J1194">
        <v>-7.7709999999999999</v>
      </c>
      <c r="K1194">
        <v>95.6</v>
      </c>
      <c r="L1194">
        <v>0.19</v>
      </c>
      <c r="M1194">
        <v>0.19900000000000001</v>
      </c>
      <c r="N1194">
        <v>0</v>
      </c>
      <c r="O1194">
        <v>226.875</v>
      </c>
      <c r="R1194">
        <v>13.82</v>
      </c>
      <c r="T1194">
        <f t="shared" si="116"/>
        <v>501400</v>
      </c>
      <c r="U1194">
        <v>463.5</v>
      </c>
      <c r="V1194">
        <f t="shared" si="117"/>
        <v>226.9</v>
      </c>
      <c r="W1194" t="str">
        <f t="shared" si="118"/>
        <v/>
      </c>
      <c r="X1194" t="str">
        <f t="shared" si="119"/>
        <v/>
      </c>
      <c r="AA1194" s="16">
        <f t="shared" si="120"/>
        <v>0.32500000000000001</v>
      </c>
      <c r="AB1194" s="16">
        <f t="shared" si="121"/>
        <v>1.4999999999999999E-2</v>
      </c>
      <c r="AC1194" s="16"/>
    </row>
    <row r="1195" spans="1:29" x14ac:dyDescent="0.25">
      <c r="A1195" s="2">
        <v>43515</v>
      </c>
      <c r="B1195" s="1">
        <v>50</v>
      </c>
      <c r="C1195" s="3">
        <v>1500</v>
      </c>
      <c r="D1195" s="10">
        <v>0.5867013888888889</v>
      </c>
      <c r="G1195">
        <v>3.5230000000000001</v>
      </c>
      <c r="H1195">
        <v>7.0460000000000003</v>
      </c>
      <c r="I1195">
        <v>207.78</v>
      </c>
      <c r="J1195">
        <v>-7.9349999999999996</v>
      </c>
      <c r="K1195">
        <v>95.8</v>
      </c>
      <c r="L1195">
        <v>0.19</v>
      </c>
      <c r="M1195">
        <v>0.19900000000000001</v>
      </c>
      <c r="N1195">
        <v>0</v>
      </c>
      <c r="O1195">
        <v>160.625</v>
      </c>
      <c r="R1195">
        <v>13.28</v>
      </c>
      <c r="T1195">
        <f t="shared" si="116"/>
        <v>501500</v>
      </c>
      <c r="U1195">
        <v>364.5</v>
      </c>
      <c r="V1195">
        <f t="shared" si="117"/>
        <v>160.6</v>
      </c>
      <c r="W1195" t="str">
        <f t="shared" si="118"/>
        <v/>
      </c>
      <c r="X1195" t="str">
        <f t="shared" si="119"/>
        <v/>
      </c>
      <c r="AA1195" s="16">
        <f t="shared" si="120"/>
        <v>0.32200000000000001</v>
      </c>
      <c r="AB1195" s="16">
        <f t="shared" si="121"/>
        <v>1.4E-2</v>
      </c>
      <c r="AC1195" s="16"/>
    </row>
    <row r="1196" spans="1:29" x14ac:dyDescent="0.25">
      <c r="A1196" s="2">
        <v>43515</v>
      </c>
      <c r="B1196" s="1">
        <v>50</v>
      </c>
      <c r="C1196" s="3">
        <v>1600</v>
      </c>
      <c r="D1196" s="10">
        <v>0.62836805555555553</v>
      </c>
      <c r="G1196">
        <v>3.5230000000000001</v>
      </c>
      <c r="H1196">
        <v>8.5559999999999992</v>
      </c>
      <c r="I1196">
        <v>216.20400000000001</v>
      </c>
      <c r="J1196">
        <v>-8.0329999999999995</v>
      </c>
      <c r="K1196">
        <v>96.2</v>
      </c>
      <c r="L1196">
        <v>0.19</v>
      </c>
      <c r="M1196">
        <v>0.19900000000000001</v>
      </c>
      <c r="N1196">
        <v>0</v>
      </c>
      <c r="O1196">
        <v>116.875</v>
      </c>
      <c r="R1196">
        <v>13.5</v>
      </c>
      <c r="T1196">
        <f t="shared" si="116"/>
        <v>501600</v>
      </c>
      <c r="U1196">
        <v>226.3</v>
      </c>
      <c r="V1196">
        <f t="shared" si="117"/>
        <v>116.9</v>
      </c>
      <c r="W1196" t="str">
        <f t="shared" si="118"/>
        <v/>
      </c>
      <c r="X1196" t="str">
        <f t="shared" si="119"/>
        <v/>
      </c>
      <c r="AA1196" s="16">
        <f t="shared" si="120"/>
        <v>0.32100000000000001</v>
      </c>
      <c r="AB1196" s="16">
        <f t="shared" si="121"/>
        <v>1.2999999999999999E-2</v>
      </c>
      <c r="AC1196" s="16"/>
    </row>
    <row r="1197" spans="1:29" x14ac:dyDescent="0.25">
      <c r="A1197" s="2">
        <v>43515</v>
      </c>
      <c r="B1197" s="1">
        <v>50</v>
      </c>
      <c r="C1197" s="3">
        <v>1700</v>
      </c>
      <c r="D1197" s="10">
        <v>0.67003472222222227</v>
      </c>
      <c r="G1197">
        <v>4.0259999999999998</v>
      </c>
      <c r="H1197">
        <v>11.071999999999999</v>
      </c>
      <c r="I1197">
        <v>242.87799999999999</v>
      </c>
      <c r="J1197">
        <v>-8.2639999999999993</v>
      </c>
      <c r="K1197">
        <v>96.3</v>
      </c>
      <c r="L1197">
        <v>0.19</v>
      </c>
      <c r="M1197">
        <v>0.2</v>
      </c>
      <c r="N1197">
        <v>0</v>
      </c>
      <c r="O1197">
        <v>68.125</v>
      </c>
      <c r="R1197">
        <v>13.28</v>
      </c>
      <c r="T1197">
        <f t="shared" si="116"/>
        <v>501700</v>
      </c>
      <c r="U1197">
        <v>71.8</v>
      </c>
      <c r="V1197">
        <f t="shared" si="117"/>
        <v>68.099999999999994</v>
      </c>
      <c r="W1197" t="str">
        <f t="shared" si="118"/>
        <v/>
      </c>
      <c r="X1197" t="str">
        <f t="shared" si="119"/>
        <v/>
      </c>
      <c r="AA1197" s="16">
        <f t="shared" si="120"/>
        <v>0.315</v>
      </c>
      <c r="AB1197" s="16">
        <f t="shared" si="121"/>
        <v>1.2E-2</v>
      </c>
      <c r="AC1197" s="16"/>
    </row>
    <row r="1198" spans="1:29" x14ac:dyDescent="0.25">
      <c r="A1198" s="2">
        <v>43515</v>
      </c>
      <c r="B1198" s="1">
        <v>50</v>
      </c>
      <c r="C1198" s="3">
        <v>1800</v>
      </c>
      <c r="D1198" s="10">
        <v>0.7117013888888889</v>
      </c>
      <c r="G1198">
        <v>2.516</v>
      </c>
      <c r="H1198">
        <v>7.5490000000000004</v>
      </c>
      <c r="I1198">
        <v>230.24299999999999</v>
      </c>
      <c r="J1198">
        <v>-8.6969999999999992</v>
      </c>
      <c r="K1198">
        <v>96.4</v>
      </c>
      <c r="L1198">
        <v>0.19</v>
      </c>
      <c r="M1198">
        <v>0.2</v>
      </c>
      <c r="N1198">
        <v>0</v>
      </c>
      <c r="O1198">
        <v>10.625</v>
      </c>
      <c r="R1198">
        <v>13.18</v>
      </c>
      <c r="T1198">
        <f t="shared" si="116"/>
        <v>501800</v>
      </c>
      <c r="U1198">
        <v>0</v>
      </c>
      <c r="V1198">
        <f t="shared" si="117"/>
        <v>10.6</v>
      </c>
      <c r="W1198" t="str">
        <f t="shared" si="118"/>
        <v/>
      </c>
      <c r="X1198" t="str">
        <f t="shared" si="119"/>
        <v/>
      </c>
      <c r="AA1198" s="16">
        <f t="shared" si="120"/>
        <v>0.30499999999999999</v>
      </c>
      <c r="AB1198" s="16">
        <f t="shared" si="121"/>
        <v>1.0999999999999999E-2</v>
      </c>
      <c r="AC1198" s="16"/>
    </row>
    <row r="1199" spans="1:29" x14ac:dyDescent="0.25">
      <c r="A1199" s="2">
        <v>43515</v>
      </c>
      <c r="B1199" s="1">
        <v>50</v>
      </c>
      <c r="C1199" s="3">
        <v>1900</v>
      </c>
      <c r="D1199" s="10">
        <v>0.75336805555555564</v>
      </c>
      <c r="G1199">
        <v>2.516</v>
      </c>
      <c r="H1199">
        <v>7.0460000000000003</v>
      </c>
      <c r="I1199">
        <v>242.87799999999999</v>
      </c>
      <c r="J1199">
        <v>-8.6300000000000008</v>
      </c>
      <c r="K1199">
        <v>96.4</v>
      </c>
      <c r="L1199">
        <v>0.19</v>
      </c>
      <c r="M1199">
        <v>0.19900000000000001</v>
      </c>
      <c r="N1199">
        <v>0</v>
      </c>
      <c r="O1199">
        <v>0.625</v>
      </c>
      <c r="R1199">
        <v>12.96</v>
      </c>
      <c r="T1199">
        <f t="shared" si="116"/>
        <v>501900</v>
      </c>
      <c r="U1199">
        <v>0</v>
      </c>
      <c r="V1199">
        <f t="shared" si="117"/>
        <v>0</v>
      </c>
      <c r="W1199" t="str">
        <f t="shared" si="118"/>
        <v/>
      </c>
      <c r="X1199" t="str">
        <f t="shared" si="119"/>
        <v/>
      </c>
      <c r="AA1199" s="16">
        <f t="shared" si="120"/>
        <v>0.307</v>
      </c>
      <c r="AB1199" s="16">
        <f t="shared" si="121"/>
        <v>1.0999999999999999E-2</v>
      </c>
      <c r="AC1199" s="16"/>
    </row>
    <row r="1200" spans="1:29" x14ac:dyDescent="0.25">
      <c r="A1200" s="2">
        <v>43515</v>
      </c>
      <c r="B1200" s="1">
        <v>50</v>
      </c>
      <c r="C1200" s="3">
        <v>2000</v>
      </c>
      <c r="D1200" s="10">
        <v>0.79503472222222227</v>
      </c>
      <c r="G1200">
        <v>1.51</v>
      </c>
      <c r="H1200">
        <v>4.5289999999999999</v>
      </c>
      <c r="I1200">
        <v>252.70599999999999</v>
      </c>
      <c r="J1200">
        <v>-8.9649999999999999</v>
      </c>
      <c r="K1200">
        <v>96.4</v>
      </c>
      <c r="L1200">
        <v>0.19</v>
      </c>
      <c r="M1200">
        <v>0.2</v>
      </c>
      <c r="N1200">
        <v>0</v>
      </c>
      <c r="O1200">
        <v>0.625</v>
      </c>
      <c r="R1200">
        <v>12.86</v>
      </c>
      <c r="T1200">
        <f t="shared" si="116"/>
        <v>502000</v>
      </c>
      <c r="U1200">
        <v>0</v>
      </c>
      <c r="V1200">
        <f t="shared" si="117"/>
        <v>0</v>
      </c>
      <c r="W1200" t="str">
        <f t="shared" si="118"/>
        <v/>
      </c>
      <c r="X1200" t="str">
        <f t="shared" si="119"/>
        <v/>
      </c>
      <c r="AA1200" s="16">
        <f t="shared" si="120"/>
        <v>0.29899999999999999</v>
      </c>
      <c r="AB1200" s="16">
        <f t="shared" si="121"/>
        <v>1.0999999999999999E-2</v>
      </c>
      <c r="AC1200" s="16"/>
    </row>
    <row r="1201" spans="1:29" x14ac:dyDescent="0.25">
      <c r="A1201" s="2">
        <v>43515</v>
      </c>
      <c r="B1201" s="1">
        <v>50</v>
      </c>
      <c r="C1201" s="3">
        <v>2100</v>
      </c>
      <c r="D1201" s="10">
        <v>0.8367013888888889</v>
      </c>
      <c r="G1201">
        <v>0.503</v>
      </c>
      <c r="H1201">
        <v>4.5289999999999999</v>
      </c>
      <c r="I1201">
        <v>214.8</v>
      </c>
      <c r="J1201">
        <v>-9.8849999999999998</v>
      </c>
      <c r="K1201">
        <v>96</v>
      </c>
      <c r="L1201">
        <v>0.19</v>
      </c>
      <c r="M1201">
        <v>0.2</v>
      </c>
      <c r="N1201">
        <v>0</v>
      </c>
      <c r="O1201">
        <v>0.625</v>
      </c>
      <c r="R1201">
        <v>12.75</v>
      </c>
      <c r="T1201">
        <f t="shared" si="116"/>
        <v>502100</v>
      </c>
      <c r="U1201">
        <v>0</v>
      </c>
      <c r="V1201">
        <f t="shared" si="117"/>
        <v>0</v>
      </c>
      <c r="W1201" t="str">
        <f t="shared" si="118"/>
        <v/>
      </c>
      <c r="X1201" t="str">
        <f t="shared" si="119"/>
        <v/>
      </c>
      <c r="AA1201" s="16">
        <f t="shared" si="120"/>
        <v>0.27700000000000002</v>
      </c>
      <c r="AB1201" s="16">
        <f t="shared" si="121"/>
        <v>1.2E-2</v>
      </c>
      <c r="AC1201" s="16"/>
    </row>
    <row r="1202" spans="1:29" x14ac:dyDescent="0.25">
      <c r="A1202" s="2">
        <v>43515</v>
      </c>
      <c r="B1202" s="1">
        <v>50</v>
      </c>
      <c r="C1202" s="3">
        <v>2200</v>
      </c>
      <c r="D1202" s="10">
        <v>0.87836805555555564</v>
      </c>
      <c r="G1202">
        <v>0</v>
      </c>
      <c r="H1202">
        <v>1.0069999999999999</v>
      </c>
      <c r="I1202">
        <v>211.99199999999999</v>
      </c>
      <c r="J1202">
        <v>-10.058</v>
      </c>
      <c r="K1202">
        <v>95.8</v>
      </c>
      <c r="L1202">
        <v>0.19</v>
      </c>
      <c r="M1202">
        <v>0.2</v>
      </c>
      <c r="N1202">
        <v>0</v>
      </c>
      <c r="O1202">
        <v>0.625</v>
      </c>
      <c r="R1202">
        <v>12.75</v>
      </c>
      <c r="T1202">
        <f t="shared" si="116"/>
        <v>502200</v>
      </c>
      <c r="U1202">
        <v>0</v>
      </c>
      <c r="V1202">
        <f t="shared" si="117"/>
        <v>0</v>
      </c>
      <c r="W1202" t="str">
        <f t="shared" si="118"/>
        <v/>
      </c>
      <c r="X1202" t="str">
        <f t="shared" si="119"/>
        <v/>
      </c>
      <c r="AA1202" s="16">
        <f t="shared" si="120"/>
        <v>0.27200000000000002</v>
      </c>
      <c r="AB1202" s="16">
        <f t="shared" si="121"/>
        <v>1.2E-2</v>
      </c>
      <c r="AC1202" s="16"/>
    </row>
    <row r="1203" spans="1:29" x14ac:dyDescent="0.25">
      <c r="A1203" s="2">
        <v>43515</v>
      </c>
      <c r="B1203" s="1">
        <v>50</v>
      </c>
      <c r="C1203" s="3">
        <v>2300</v>
      </c>
      <c r="D1203" s="10">
        <v>0.92003472222222227</v>
      </c>
      <c r="G1203">
        <v>0</v>
      </c>
      <c r="H1203">
        <v>1.51</v>
      </c>
      <c r="I1203">
        <v>235.85900000000001</v>
      </c>
      <c r="J1203">
        <v>-10.058</v>
      </c>
      <c r="K1203">
        <v>95.8</v>
      </c>
      <c r="L1203">
        <v>0.19</v>
      </c>
      <c r="M1203">
        <v>0.19900000000000001</v>
      </c>
      <c r="N1203">
        <v>0</v>
      </c>
      <c r="O1203">
        <v>0.625</v>
      </c>
      <c r="R1203">
        <v>12.64</v>
      </c>
      <c r="T1203">
        <f t="shared" si="116"/>
        <v>502300</v>
      </c>
      <c r="U1203">
        <v>0</v>
      </c>
      <c r="V1203">
        <f t="shared" si="117"/>
        <v>0</v>
      </c>
      <c r="W1203" t="str">
        <f t="shared" si="118"/>
        <v/>
      </c>
      <c r="X1203" t="str">
        <f t="shared" si="119"/>
        <v/>
      </c>
      <c r="AA1203" s="16">
        <f t="shared" si="120"/>
        <v>0.27200000000000002</v>
      </c>
      <c r="AB1203" s="16">
        <f t="shared" si="121"/>
        <v>1.2E-2</v>
      </c>
      <c r="AC1203" s="16"/>
    </row>
    <row r="1204" spans="1:29" x14ac:dyDescent="0.25">
      <c r="A1204" s="2">
        <v>43515</v>
      </c>
      <c r="B1204" s="1">
        <v>50</v>
      </c>
      <c r="C1204" s="3">
        <v>2400</v>
      </c>
      <c r="D1204" s="10">
        <v>0.9617013888888889</v>
      </c>
      <c r="G1204">
        <v>0</v>
      </c>
      <c r="H1204">
        <v>0.503</v>
      </c>
      <c r="I1204">
        <v>240.071</v>
      </c>
      <c r="J1204">
        <v>-10.162000000000001</v>
      </c>
      <c r="K1204">
        <v>95.7</v>
      </c>
      <c r="L1204">
        <v>0.19</v>
      </c>
      <c r="M1204">
        <v>0.2</v>
      </c>
      <c r="N1204">
        <v>0</v>
      </c>
      <c r="O1204">
        <v>0.625</v>
      </c>
      <c r="R1204">
        <v>12.64</v>
      </c>
      <c r="T1204">
        <f t="shared" si="116"/>
        <v>502400</v>
      </c>
      <c r="U1204">
        <v>0</v>
      </c>
      <c r="V1204">
        <f t="shared" si="117"/>
        <v>0</v>
      </c>
      <c r="W1204">
        <f t="shared" si="118"/>
        <v>0.19</v>
      </c>
      <c r="X1204">
        <f t="shared" si="119"/>
        <v>0.2</v>
      </c>
      <c r="AA1204" s="16">
        <f t="shared" si="120"/>
        <v>0.27</v>
      </c>
      <c r="AB1204" s="16">
        <f t="shared" si="121"/>
        <v>1.2E-2</v>
      </c>
      <c r="AC1204" s="16"/>
    </row>
    <row r="1205" spans="1:29" x14ac:dyDescent="0.25">
      <c r="A1205" s="2">
        <v>43516</v>
      </c>
      <c r="B1205" s="1">
        <v>51</v>
      </c>
      <c r="C1205" s="3">
        <v>100</v>
      </c>
      <c r="D1205" s="10">
        <v>3.3680555555555551E-3</v>
      </c>
      <c r="G1205">
        <v>0</v>
      </c>
      <c r="H1205">
        <v>2.0129999999999999</v>
      </c>
      <c r="I1205">
        <v>221.82</v>
      </c>
      <c r="J1205">
        <v>-9.9540000000000006</v>
      </c>
      <c r="K1205">
        <v>95.8</v>
      </c>
      <c r="L1205">
        <v>0.19</v>
      </c>
      <c r="M1205">
        <v>0.19900000000000001</v>
      </c>
      <c r="N1205">
        <v>0</v>
      </c>
      <c r="O1205">
        <v>0.625</v>
      </c>
      <c r="R1205">
        <v>12.53</v>
      </c>
      <c r="T1205">
        <f t="shared" si="116"/>
        <v>510100</v>
      </c>
      <c r="U1205">
        <v>0</v>
      </c>
      <c r="V1205">
        <f t="shared" si="117"/>
        <v>0</v>
      </c>
      <c r="W1205" t="str">
        <f t="shared" si="118"/>
        <v/>
      </c>
      <c r="X1205" t="str">
        <f t="shared" si="119"/>
        <v/>
      </c>
      <c r="AA1205" s="16">
        <f t="shared" si="120"/>
        <v>0.27500000000000002</v>
      </c>
      <c r="AB1205" s="16">
        <f t="shared" si="121"/>
        <v>1.2E-2</v>
      </c>
      <c r="AC1205" s="16"/>
    </row>
    <row r="1206" spans="1:29" x14ac:dyDescent="0.25">
      <c r="A1206" s="2">
        <v>43516</v>
      </c>
      <c r="B1206" s="1">
        <v>51</v>
      </c>
      <c r="C1206" s="3">
        <v>200</v>
      </c>
      <c r="D1206" s="10">
        <v>4.5034722222222219E-2</v>
      </c>
      <c r="G1206">
        <v>0</v>
      </c>
      <c r="H1206">
        <v>2.0129999999999999</v>
      </c>
      <c r="I1206">
        <v>261.12900000000002</v>
      </c>
      <c r="J1206">
        <v>-9.9540000000000006</v>
      </c>
      <c r="K1206">
        <v>95.8</v>
      </c>
      <c r="L1206">
        <v>0.19</v>
      </c>
      <c r="M1206">
        <v>0.2</v>
      </c>
      <c r="N1206">
        <v>0</v>
      </c>
      <c r="O1206">
        <v>0.625</v>
      </c>
      <c r="R1206">
        <v>12.53</v>
      </c>
      <c r="T1206">
        <f t="shared" si="116"/>
        <v>510200</v>
      </c>
      <c r="U1206">
        <v>0</v>
      </c>
      <c r="V1206">
        <f t="shared" si="117"/>
        <v>0</v>
      </c>
      <c r="W1206" t="str">
        <f t="shared" si="118"/>
        <v/>
      </c>
      <c r="X1206" t="str">
        <f t="shared" si="119"/>
        <v/>
      </c>
      <c r="AA1206" s="16">
        <f t="shared" si="120"/>
        <v>0.27500000000000002</v>
      </c>
      <c r="AB1206" s="16">
        <f t="shared" si="121"/>
        <v>1.2E-2</v>
      </c>
      <c r="AC1206" s="16"/>
    </row>
    <row r="1207" spans="1:29" x14ac:dyDescent="0.25">
      <c r="A1207" s="2">
        <v>43516</v>
      </c>
      <c r="B1207" s="1">
        <v>51</v>
      </c>
      <c r="C1207" s="3">
        <v>300</v>
      </c>
      <c r="D1207" s="10">
        <v>8.6701388888888897E-2</v>
      </c>
      <c r="G1207">
        <v>0.503</v>
      </c>
      <c r="H1207">
        <v>3.02</v>
      </c>
      <c r="I1207">
        <v>289.20800000000003</v>
      </c>
      <c r="J1207">
        <v>-10.023</v>
      </c>
      <c r="K1207">
        <v>95.8</v>
      </c>
      <c r="L1207">
        <v>0.19</v>
      </c>
      <c r="M1207">
        <v>0.2</v>
      </c>
      <c r="N1207">
        <v>0</v>
      </c>
      <c r="O1207">
        <v>0.625</v>
      </c>
      <c r="R1207">
        <v>12.53</v>
      </c>
      <c r="T1207">
        <f t="shared" si="116"/>
        <v>510300</v>
      </c>
      <c r="U1207">
        <v>0</v>
      </c>
      <c r="V1207">
        <f t="shared" si="117"/>
        <v>0</v>
      </c>
      <c r="W1207" t="str">
        <f t="shared" si="118"/>
        <v/>
      </c>
      <c r="X1207" t="str">
        <f t="shared" si="119"/>
        <v/>
      </c>
      <c r="AA1207" s="16">
        <f t="shared" si="120"/>
        <v>0.27300000000000002</v>
      </c>
      <c r="AB1207" s="16">
        <f t="shared" si="121"/>
        <v>1.2E-2</v>
      </c>
      <c r="AC1207" s="16"/>
    </row>
    <row r="1208" spans="1:29" x14ac:dyDescent="0.25">
      <c r="A1208" s="2">
        <v>43516</v>
      </c>
      <c r="B1208" s="1">
        <v>51</v>
      </c>
      <c r="C1208" s="3">
        <v>400</v>
      </c>
      <c r="D1208" s="10">
        <v>0.12836805555555555</v>
      </c>
      <c r="G1208">
        <v>1.0069999999999999</v>
      </c>
      <c r="H1208">
        <v>3.5230000000000001</v>
      </c>
      <c r="I1208">
        <v>292.01600000000002</v>
      </c>
      <c r="J1208">
        <v>-10.231</v>
      </c>
      <c r="K1208">
        <v>95.7</v>
      </c>
      <c r="L1208">
        <v>0.189</v>
      </c>
      <c r="M1208">
        <v>0.19900000000000001</v>
      </c>
      <c r="N1208">
        <v>0</v>
      </c>
      <c r="O1208">
        <v>0.625</v>
      </c>
      <c r="R1208">
        <v>12.53</v>
      </c>
      <c r="T1208">
        <f t="shared" si="116"/>
        <v>510400</v>
      </c>
      <c r="U1208">
        <v>0</v>
      </c>
      <c r="V1208">
        <f t="shared" si="117"/>
        <v>0</v>
      </c>
      <c r="W1208" t="str">
        <f t="shared" si="118"/>
        <v/>
      </c>
      <c r="X1208" t="str">
        <f t="shared" si="119"/>
        <v/>
      </c>
      <c r="AA1208" s="16">
        <f t="shared" si="120"/>
        <v>0.26800000000000002</v>
      </c>
      <c r="AB1208" s="16">
        <f t="shared" si="121"/>
        <v>1.2E-2</v>
      </c>
      <c r="AC1208" s="16"/>
    </row>
    <row r="1209" spans="1:29" x14ac:dyDescent="0.25">
      <c r="A1209" s="2">
        <v>43516</v>
      </c>
      <c r="B1209" s="1">
        <v>51</v>
      </c>
      <c r="C1209" s="3">
        <v>500</v>
      </c>
      <c r="D1209" s="10">
        <v>0.17003472222222224</v>
      </c>
      <c r="G1209">
        <v>1.51</v>
      </c>
      <c r="H1209">
        <v>4.0259999999999998</v>
      </c>
      <c r="I1209">
        <v>310.267</v>
      </c>
      <c r="J1209">
        <v>-10.581</v>
      </c>
      <c r="K1209">
        <v>95.6</v>
      </c>
      <c r="L1209">
        <v>0.189</v>
      </c>
      <c r="M1209">
        <v>0.2</v>
      </c>
      <c r="N1209">
        <v>0</v>
      </c>
      <c r="O1209">
        <v>0.625</v>
      </c>
      <c r="R1209">
        <v>12.53</v>
      </c>
      <c r="T1209">
        <f t="shared" si="116"/>
        <v>510500</v>
      </c>
      <c r="U1209">
        <v>0</v>
      </c>
      <c r="V1209">
        <f t="shared" si="117"/>
        <v>0</v>
      </c>
      <c r="W1209" t="str">
        <f t="shared" si="118"/>
        <v/>
      </c>
      <c r="X1209" t="str">
        <f t="shared" si="119"/>
        <v/>
      </c>
      <c r="AA1209" s="16">
        <f t="shared" si="120"/>
        <v>0.26100000000000001</v>
      </c>
      <c r="AB1209" s="16">
        <f t="shared" si="121"/>
        <v>1.2E-2</v>
      </c>
      <c r="AC1209" s="16"/>
    </row>
    <row r="1210" spans="1:29" x14ac:dyDescent="0.25">
      <c r="A1210" s="2">
        <v>43516</v>
      </c>
      <c r="B1210" s="1">
        <v>51</v>
      </c>
      <c r="C1210" s="3">
        <v>600</v>
      </c>
      <c r="D1210" s="10">
        <v>0.2117013888888889</v>
      </c>
      <c r="G1210">
        <v>1.0069999999999999</v>
      </c>
      <c r="H1210">
        <v>3.5230000000000001</v>
      </c>
      <c r="I1210">
        <v>311.67099999999999</v>
      </c>
      <c r="J1210">
        <v>-10.792</v>
      </c>
      <c r="K1210">
        <v>95.4</v>
      </c>
      <c r="L1210">
        <v>0.19</v>
      </c>
      <c r="M1210">
        <v>0.19900000000000001</v>
      </c>
      <c r="N1210">
        <v>0</v>
      </c>
      <c r="O1210">
        <v>0.625</v>
      </c>
      <c r="R1210">
        <v>12.43</v>
      </c>
      <c r="T1210">
        <f t="shared" si="116"/>
        <v>510600</v>
      </c>
      <c r="U1210">
        <v>0</v>
      </c>
      <c r="V1210">
        <f t="shared" si="117"/>
        <v>0</v>
      </c>
      <c r="W1210" t="str">
        <f t="shared" si="118"/>
        <v/>
      </c>
      <c r="X1210" t="str">
        <f t="shared" si="119"/>
        <v/>
      </c>
      <c r="AA1210" s="16">
        <f t="shared" si="120"/>
        <v>0.25600000000000001</v>
      </c>
      <c r="AB1210" s="16">
        <f t="shared" si="121"/>
        <v>1.2E-2</v>
      </c>
      <c r="AC1210" s="16"/>
    </row>
    <row r="1211" spans="1:29" x14ac:dyDescent="0.25">
      <c r="A1211" s="2">
        <v>43516</v>
      </c>
      <c r="B1211" s="1">
        <v>51</v>
      </c>
      <c r="C1211" s="3">
        <v>700</v>
      </c>
      <c r="D1211" s="10">
        <v>0.25336805555555558</v>
      </c>
      <c r="G1211">
        <v>1.51</v>
      </c>
      <c r="H1211">
        <v>5.0330000000000004</v>
      </c>
      <c r="I1211">
        <v>314.47800000000001</v>
      </c>
      <c r="J1211">
        <v>-10.968999999999999</v>
      </c>
      <c r="K1211">
        <v>95.2</v>
      </c>
      <c r="L1211">
        <v>0.19</v>
      </c>
      <c r="M1211">
        <v>0.19900000000000001</v>
      </c>
      <c r="N1211">
        <v>0</v>
      </c>
      <c r="O1211">
        <v>0.625</v>
      </c>
      <c r="R1211">
        <v>12.43</v>
      </c>
      <c r="T1211">
        <f t="shared" si="116"/>
        <v>510700</v>
      </c>
      <c r="U1211">
        <v>0</v>
      </c>
      <c r="V1211">
        <f t="shared" si="117"/>
        <v>0</v>
      </c>
      <c r="W1211" t="str">
        <f t="shared" si="118"/>
        <v/>
      </c>
      <c r="X1211" t="str">
        <f t="shared" si="119"/>
        <v/>
      </c>
      <c r="AA1211" s="16">
        <f t="shared" si="120"/>
        <v>0.252</v>
      </c>
      <c r="AB1211" s="16">
        <f t="shared" si="121"/>
        <v>1.2999999999999999E-2</v>
      </c>
      <c r="AC1211" s="16"/>
    </row>
    <row r="1212" spans="1:29" x14ac:dyDescent="0.25">
      <c r="A1212" s="2">
        <v>43516</v>
      </c>
      <c r="B1212" s="1">
        <v>51</v>
      </c>
      <c r="C1212" s="3">
        <v>800</v>
      </c>
      <c r="D1212" s="10">
        <v>0.29503472222222221</v>
      </c>
      <c r="G1212">
        <v>1.51</v>
      </c>
      <c r="H1212">
        <v>4.5289999999999999</v>
      </c>
      <c r="I1212">
        <v>320.09399999999999</v>
      </c>
      <c r="J1212">
        <v>-11.361000000000001</v>
      </c>
      <c r="K1212">
        <v>95.1</v>
      </c>
      <c r="L1212">
        <v>0.189</v>
      </c>
      <c r="M1212">
        <v>0.19900000000000001</v>
      </c>
      <c r="N1212">
        <v>0</v>
      </c>
      <c r="O1212">
        <v>5.625</v>
      </c>
      <c r="R1212">
        <v>12.43</v>
      </c>
      <c r="T1212">
        <f t="shared" si="116"/>
        <v>510800</v>
      </c>
      <c r="U1212">
        <v>47.3</v>
      </c>
      <c r="V1212">
        <f t="shared" si="117"/>
        <v>5.6</v>
      </c>
      <c r="W1212" t="str">
        <f t="shared" si="118"/>
        <v/>
      </c>
      <c r="X1212" t="str">
        <f t="shared" si="119"/>
        <v/>
      </c>
      <c r="AA1212" s="16">
        <f t="shared" si="120"/>
        <v>0.24399999999999999</v>
      </c>
      <c r="AB1212" s="16">
        <f t="shared" si="121"/>
        <v>1.2999999999999999E-2</v>
      </c>
      <c r="AC1212" s="16"/>
    </row>
    <row r="1213" spans="1:29" x14ac:dyDescent="0.25">
      <c r="A1213" s="2">
        <v>43516</v>
      </c>
      <c r="B1213" s="1">
        <v>51</v>
      </c>
      <c r="C1213" s="3">
        <v>900</v>
      </c>
      <c r="D1213" s="10">
        <v>0.33670138888888884</v>
      </c>
      <c r="G1213">
        <v>1.0069999999999999</v>
      </c>
      <c r="H1213">
        <v>4.5289999999999999</v>
      </c>
      <c r="I1213">
        <v>324.30599999999998</v>
      </c>
      <c r="J1213">
        <v>-11.005000000000001</v>
      </c>
      <c r="K1213">
        <v>94.9</v>
      </c>
      <c r="L1213">
        <v>0.19</v>
      </c>
      <c r="M1213">
        <v>0.2</v>
      </c>
      <c r="N1213">
        <v>0</v>
      </c>
      <c r="O1213">
        <v>60.625</v>
      </c>
      <c r="R1213">
        <v>13.93</v>
      </c>
      <c r="T1213">
        <f t="shared" si="116"/>
        <v>510900</v>
      </c>
      <c r="U1213">
        <v>198.5</v>
      </c>
      <c r="V1213">
        <f t="shared" si="117"/>
        <v>60.6</v>
      </c>
      <c r="W1213" t="str">
        <f t="shared" si="118"/>
        <v/>
      </c>
      <c r="X1213" t="str">
        <f t="shared" si="119"/>
        <v/>
      </c>
      <c r="AA1213" s="16">
        <f t="shared" si="120"/>
        <v>0.25</v>
      </c>
      <c r="AB1213" s="16">
        <f t="shared" si="121"/>
        <v>1.2999999999999999E-2</v>
      </c>
      <c r="AC1213" s="16"/>
    </row>
    <row r="1214" spans="1:29" x14ac:dyDescent="0.25">
      <c r="A1214" s="2">
        <v>43516</v>
      </c>
      <c r="B1214" s="1">
        <v>51</v>
      </c>
      <c r="C1214" s="3">
        <v>1000</v>
      </c>
      <c r="D1214" s="10">
        <v>0.37836805555555553</v>
      </c>
      <c r="G1214">
        <v>1.51</v>
      </c>
      <c r="H1214">
        <v>4.0259999999999998</v>
      </c>
      <c r="I1214">
        <v>318.69</v>
      </c>
      <c r="J1214">
        <v>-10.545999999999999</v>
      </c>
      <c r="K1214">
        <v>94.8</v>
      </c>
      <c r="L1214">
        <v>0.19</v>
      </c>
      <c r="M1214">
        <v>0.19900000000000001</v>
      </c>
      <c r="N1214">
        <v>0</v>
      </c>
      <c r="O1214">
        <v>138.125</v>
      </c>
      <c r="R1214">
        <v>14.04</v>
      </c>
      <c r="T1214">
        <f t="shared" si="116"/>
        <v>511000</v>
      </c>
      <c r="U1214">
        <v>343.8</v>
      </c>
      <c r="V1214">
        <f t="shared" si="117"/>
        <v>138.1</v>
      </c>
      <c r="W1214" t="str">
        <f t="shared" si="118"/>
        <v/>
      </c>
      <c r="X1214" t="str">
        <f t="shared" si="119"/>
        <v/>
      </c>
      <c r="AA1214" s="16">
        <f t="shared" si="120"/>
        <v>0.25900000000000001</v>
      </c>
      <c r="AB1214" s="16">
        <f t="shared" si="121"/>
        <v>1.4E-2</v>
      </c>
      <c r="AC1214" s="16"/>
    </row>
    <row r="1215" spans="1:29" x14ac:dyDescent="0.25">
      <c r="A1215" s="2">
        <v>43516</v>
      </c>
      <c r="B1215" s="1">
        <v>51</v>
      </c>
      <c r="C1215" s="3">
        <v>1100</v>
      </c>
      <c r="D1215" s="10">
        <v>0.42003472222222221</v>
      </c>
      <c r="G1215">
        <v>1.51</v>
      </c>
      <c r="H1215">
        <v>5.0330000000000004</v>
      </c>
      <c r="I1215">
        <v>313.07499999999999</v>
      </c>
      <c r="J1215">
        <v>-10.196999999999999</v>
      </c>
      <c r="K1215">
        <v>94.7</v>
      </c>
      <c r="L1215">
        <v>0.19</v>
      </c>
      <c r="M1215">
        <v>0.19900000000000001</v>
      </c>
      <c r="N1215">
        <v>0</v>
      </c>
      <c r="O1215">
        <v>153.125</v>
      </c>
      <c r="R1215">
        <v>13.93</v>
      </c>
      <c r="T1215">
        <f t="shared" si="116"/>
        <v>511100</v>
      </c>
      <c r="U1215">
        <v>452.7</v>
      </c>
      <c r="V1215">
        <f t="shared" si="117"/>
        <v>153.1</v>
      </c>
      <c r="W1215" t="str">
        <f t="shared" si="118"/>
        <v/>
      </c>
      <c r="X1215" t="str">
        <f t="shared" si="119"/>
        <v/>
      </c>
      <c r="AA1215" s="16">
        <f t="shared" si="120"/>
        <v>0.26600000000000001</v>
      </c>
      <c r="AB1215" s="16">
        <f t="shared" si="121"/>
        <v>1.4999999999999999E-2</v>
      </c>
      <c r="AC1215" s="16"/>
    </row>
    <row r="1216" spans="1:29" x14ac:dyDescent="0.25">
      <c r="A1216" s="2">
        <v>43516</v>
      </c>
      <c r="B1216" s="1">
        <v>51</v>
      </c>
      <c r="C1216" s="3">
        <v>1200</v>
      </c>
      <c r="D1216" s="10">
        <v>0.46170138888888884</v>
      </c>
      <c r="G1216">
        <v>1.51</v>
      </c>
      <c r="H1216">
        <v>5.5359999999999996</v>
      </c>
      <c r="I1216">
        <v>308.863</v>
      </c>
      <c r="J1216">
        <v>-9.4390000000000001</v>
      </c>
      <c r="K1216">
        <v>94.6</v>
      </c>
      <c r="L1216">
        <v>0.19</v>
      </c>
      <c r="M1216">
        <v>0.19900000000000001</v>
      </c>
      <c r="N1216">
        <v>0</v>
      </c>
      <c r="O1216">
        <v>333.125</v>
      </c>
      <c r="R1216">
        <v>13.71</v>
      </c>
      <c r="T1216">
        <f t="shared" si="116"/>
        <v>511200</v>
      </c>
      <c r="U1216">
        <v>512.79999999999995</v>
      </c>
      <c r="V1216">
        <f t="shared" si="117"/>
        <v>333.1</v>
      </c>
      <c r="W1216" t="str">
        <f t="shared" si="118"/>
        <v/>
      </c>
      <c r="X1216" t="str">
        <f t="shared" si="119"/>
        <v/>
      </c>
      <c r="AA1216" s="16">
        <f t="shared" si="120"/>
        <v>0.28199999999999997</v>
      </c>
      <c r="AB1216" s="16">
        <f t="shared" si="121"/>
        <v>1.6E-2</v>
      </c>
      <c r="AC1216" s="16"/>
    </row>
    <row r="1217" spans="1:29" x14ac:dyDescent="0.25">
      <c r="A1217" s="2">
        <v>43516</v>
      </c>
      <c r="B1217" s="1">
        <v>51</v>
      </c>
      <c r="C1217" s="3">
        <v>1300</v>
      </c>
      <c r="D1217" s="10">
        <v>0.50336805555555553</v>
      </c>
      <c r="G1217">
        <v>3.02</v>
      </c>
      <c r="H1217">
        <v>7.5490000000000004</v>
      </c>
      <c r="I1217">
        <v>311.67099999999999</v>
      </c>
      <c r="J1217">
        <v>-9.6440000000000001</v>
      </c>
      <c r="K1217">
        <v>94.3</v>
      </c>
      <c r="L1217">
        <v>0.19</v>
      </c>
      <c r="M1217">
        <v>0.2</v>
      </c>
      <c r="N1217">
        <v>0</v>
      </c>
      <c r="O1217">
        <v>240.625</v>
      </c>
      <c r="R1217">
        <v>13.28</v>
      </c>
      <c r="T1217">
        <f t="shared" si="116"/>
        <v>511300</v>
      </c>
      <c r="U1217">
        <v>518.79999999999995</v>
      </c>
      <c r="V1217">
        <f t="shared" si="117"/>
        <v>240.6</v>
      </c>
      <c r="W1217" t="str">
        <f t="shared" si="118"/>
        <v/>
      </c>
      <c r="X1217" t="str">
        <f t="shared" si="119"/>
        <v/>
      </c>
      <c r="AA1217" s="16">
        <f t="shared" si="120"/>
        <v>0.27700000000000002</v>
      </c>
      <c r="AB1217" s="16">
        <f t="shared" si="121"/>
        <v>1.7000000000000001E-2</v>
      </c>
      <c r="AC1217" s="16"/>
    </row>
    <row r="1218" spans="1:29" x14ac:dyDescent="0.25">
      <c r="A1218" s="2">
        <v>43516</v>
      </c>
      <c r="B1218" s="1">
        <v>51</v>
      </c>
      <c r="C1218" s="3">
        <v>1400</v>
      </c>
      <c r="D1218" s="10">
        <v>0.54503472222222216</v>
      </c>
      <c r="G1218">
        <v>3.5230000000000001</v>
      </c>
      <c r="H1218">
        <v>8.0519999999999996</v>
      </c>
      <c r="I1218">
        <v>317.286</v>
      </c>
      <c r="J1218">
        <v>-9.5760000000000005</v>
      </c>
      <c r="K1218">
        <v>94.5</v>
      </c>
      <c r="L1218">
        <v>0.19</v>
      </c>
      <c r="M1218">
        <v>0.2</v>
      </c>
      <c r="N1218">
        <v>0</v>
      </c>
      <c r="O1218">
        <v>204.375</v>
      </c>
      <c r="R1218">
        <v>13.82</v>
      </c>
      <c r="T1218">
        <f t="shared" si="116"/>
        <v>511400</v>
      </c>
      <c r="U1218">
        <v>470.2</v>
      </c>
      <c r="V1218">
        <f t="shared" si="117"/>
        <v>204.4</v>
      </c>
      <c r="W1218" t="str">
        <f t="shared" si="118"/>
        <v/>
      </c>
      <c r="X1218" t="str">
        <f t="shared" si="119"/>
        <v/>
      </c>
      <c r="AA1218" s="16">
        <f t="shared" si="120"/>
        <v>0.27900000000000003</v>
      </c>
      <c r="AB1218" s="16">
        <f t="shared" si="121"/>
        <v>1.6E-2</v>
      </c>
      <c r="AC1218" s="16"/>
    </row>
    <row r="1219" spans="1:29" x14ac:dyDescent="0.25">
      <c r="A1219" s="2">
        <v>43516</v>
      </c>
      <c r="B1219" s="1">
        <v>51</v>
      </c>
      <c r="C1219" s="3">
        <v>1500</v>
      </c>
      <c r="D1219" s="10">
        <v>0.5867013888888889</v>
      </c>
      <c r="G1219">
        <v>3.5230000000000001</v>
      </c>
      <c r="H1219">
        <v>9.0589999999999993</v>
      </c>
      <c r="I1219">
        <v>313.07499999999999</v>
      </c>
      <c r="J1219">
        <v>-9.5419999999999998</v>
      </c>
      <c r="K1219">
        <v>94.3</v>
      </c>
      <c r="L1219">
        <v>0.19</v>
      </c>
      <c r="M1219">
        <v>0.19900000000000001</v>
      </c>
      <c r="N1219">
        <v>0</v>
      </c>
      <c r="O1219">
        <v>284.375</v>
      </c>
      <c r="R1219">
        <v>13.5</v>
      </c>
      <c r="T1219">
        <f t="shared" si="116"/>
        <v>511500</v>
      </c>
      <c r="U1219">
        <v>371.2</v>
      </c>
      <c r="V1219">
        <f t="shared" si="117"/>
        <v>284.39999999999998</v>
      </c>
      <c r="W1219" t="str">
        <f t="shared" si="118"/>
        <v/>
      </c>
      <c r="X1219" t="str">
        <f t="shared" si="119"/>
        <v/>
      </c>
      <c r="AA1219" s="16">
        <f t="shared" si="120"/>
        <v>0.27900000000000003</v>
      </c>
      <c r="AB1219" s="16">
        <f t="shared" si="121"/>
        <v>1.7000000000000001E-2</v>
      </c>
      <c r="AC1219" s="16"/>
    </row>
    <row r="1220" spans="1:29" x14ac:dyDescent="0.25">
      <c r="A1220" s="2">
        <v>43516</v>
      </c>
      <c r="B1220" s="1">
        <v>51</v>
      </c>
      <c r="C1220" s="3">
        <v>1600</v>
      </c>
      <c r="D1220" s="10">
        <v>0.62836805555555553</v>
      </c>
      <c r="G1220">
        <v>4.5289999999999999</v>
      </c>
      <c r="H1220">
        <v>8.5559999999999992</v>
      </c>
      <c r="I1220">
        <v>318.69</v>
      </c>
      <c r="J1220">
        <v>-8.3970000000000002</v>
      </c>
      <c r="K1220">
        <v>94.1</v>
      </c>
      <c r="L1220">
        <v>0.19</v>
      </c>
      <c r="M1220">
        <v>0.19900000000000001</v>
      </c>
      <c r="N1220">
        <v>0</v>
      </c>
      <c r="O1220">
        <v>304.375</v>
      </c>
      <c r="R1220">
        <v>13.39</v>
      </c>
      <c r="T1220">
        <f t="shared" si="116"/>
        <v>511600</v>
      </c>
      <c r="U1220">
        <v>232.3</v>
      </c>
      <c r="V1220">
        <f t="shared" si="117"/>
        <v>304.39999999999998</v>
      </c>
      <c r="W1220" t="str">
        <f t="shared" si="118"/>
        <v/>
      </c>
      <c r="X1220" t="str">
        <f t="shared" si="119"/>
        <v/>
      </c>
      <c r="AA1220" s="16">
        <f t="shared" si="120"/>
        <v>0.30499999999999999</v>
      </c>
      <c r="AB1220" s="16">
        <f t="shared" si="121"/>
        <v>1.9E-2</v>
      </c>
      <c r="AC1220" s="16"/>
    </row>
    <row r="1221" spans="1:29" x14ac:dyDescent="0.25">
      <c r="A1221" s="2">
        <v>43516</v>
      </c>
      <c r="B1221" s="1">
        <v>51</v>
      </c>
      <c r="C1221" s="3">
        <v>1700</v>
      </c>
      <c r="D1221" s="10">
        <v>0.67003472222222227</v>
      </c>
      <c r="G1221">
        <v>4.0259999999999998</v>
      </c>
      <c r="H1221">
        <v>8.5559999999999992</v>
      </c>
      <c r="I1221">
        <v>322.90199999999999</v>
      </c>
      <c r="J1221">
        <v>-9.9890000000000008</v>
      </c>
      <c r="K1221">
        <v>93.9</v>
      </c>
      <c r="L1221">
        <v>0.19</v>
      </c>
      <c r="M1221">
        <v>0.19900000000000001</v>
      </c>
      <c r="N1221">
        <v>0</v>
      </c>
      <c r="O1221">
        <v>111.875</v>
      </c>
      <c r="R1221">
        <v>13.71</v>
      </c>
      <c r="T1221">
        <f t="shared" ref="T1221:T1284" si="122">B1221*10000+C1221</f>
        <v>511700</v>
      </c>
      <c r="U1221">
        <v>77</v>
      </c>
      <c r="V1221">
        <f t="shared" ref="V1221:V1284" si="123">IF(O1221&lt;1,0,ROUND(O1221,1))</f>
        <v>111.9</v>
      </c>
      <c r="W1221" t="str">
        <f t="shared" ref="W1221:W1284" si="124">IF(C1221=2400,ROUND(L1221,3),"")</f>
        <v/>
      </c>
      <c r="X1221" t="str">
        <f t="shared" ref="X1221:X1284" si="125">IF(C1221=2400,ROUND(M1221,3),"")</f>
        <v/>
      </c>
      <c r="AA1221" s="16">
        <f t="shared" ref="AA1221:AA1284" si="126">ROUND((0.6105*(EXP((17.273*J1221)/(J1221+237.3))))*K1221/100,3)</f>
        <v>0.26800000000000002</v>
      </c>
      <c r="AB1221" s="16">
        <f t="shared" ref="AB1221:AB1284" si="127">ROUND(AA1221/K1221*(100-K1221),3)</f>
        <v>1.7000000000000001E-2</v>
      </c>
      <c r="AC1221" s="16"/>
    </row>
    <row r="1222" spans="1:29" x14ac:dyDescent="0.25">
      <c r="A1222" s="2">
        <v>43516</v>
      </c>
      <c r="B1222" s="1">
        <v>51</v>
      </c>
      <c r="C1222" s="3">
        <v>1800</v>
      </c>
      <c r="D1222" s="10">
        <v>0.7117013888888889</v>
      </c>
      <c r="G1222">
        <v>3.02</v>
      </c>
      <c r="H1222">
        <v>7.0460000000000003</v>
      </c>
      <c r="I1222">
        <v>328.51799999999997</v>
      </c>
      <c r="J1222">
        <v>-10.616</v>
      </c>
      <c r="K1222">
        <v>95.1</v>
      </c>
      <c r="L1222">
        <v>0.19</v>
      </c>
      <c r="M1222">
        <v>0.19900000000000001</v>
      </c>
      <c r="N1222">
        <v>0</v>
      </c>
      <c r="O1222">
        <v>4.375</v>
      </c>
      <c r="R1222">
        <v>13.18</v>
      </c>
      <c r="T1222">
        <f t="shared" si="122"/>
        <v>511800</v>
      </c>
      <c r="U1222">
        <v>0.7</v>
      </c>
      <c r="V1222">
        <f t="shared" si="123"/>
        <v>4.4000000000000004</v>
      </c>
      <c r="W1222" t="str">
        <f t="shared" si="124"/>
        <v/>
      </c>
      <c r="X1222" t="str">
        <f t="shared" si="125"/>
        <v/>
      </c>
      <c r="AA1222" s="16">
        <f t="shared" si="126"/>
        <v>0.25900000000000001</v>
      </c>
      <c r="AB1222" s="16">
        <f t="shared" si="127"/>
        <v>1.2999999999999999E-2</v>
      </c>
      <c r="AC1222" s="16"/>
    </row>
    <row r="1223" spans="1:29" x14ac:dyDescent="0.25">
      <c r="A1223" s="2">
        <v>43516</v>
      </c>
      <c r="B1223" s="1">
        <v>51</v>
      </c>
      <c r="C1223" s="3">
        <v>1900</v>
      </c>
      <c r="D1223" s="10">
        <v>0.75336805555555564</v>
      </c>
      <c r="G1223">
        <v>2.516</v>
      </c>
      <c r="H1223">
        <v>7.0460000000000003</v>
      </c>
      <c r="I1223">
        <v>329.92200000000003</v>
      </c>
      <c r="J1223">
        <v>-10.898</v>
      </c>
      <c r="K1223">
        <v>95.1</v>
      </c>
      <c r="L1223">
        <v>0.19</v>
      </c>
      <c r="M1223">
        <v>0.19900000000000001</v>
      </c>
      <c r="N1223">
        <v>0</v>
      </c>
      <c r="O1223">
        <v>0.625</v>
      </c>
      <c r="R1223">
        <v>12.96</v>
      </c>
      <c r="T1223">
        <f t="shared" si="122"/>
        <v>511900</v>
      </c>
      <c r="U1223">
        <v>0</v>
      </c>
      <c r="V1223">
        <f t="shared" si="123"/>
        <v>0</v>
      </c>
      <c r="W1223" t="str">
        <f t="shared" si="124"/>
        <v/>
      </c>
      <c r="X1223" t="str">
        <f t="shared" si="125"/>
        <v/>
      </c>
      <c r="AA1223" s="16">
        <f t="shared" si="126"/>
        <v>0.253</v>
      </c>
      <c r="AB1223" s="16">
        <f t="shared" si="127"/>
        <v>1.2999999999999999E-2</v>
      </c>
      <c r="AC1223" s="16"/>
    </row>
    <row r="1224" spans="1:29" x14ac:dyDescent="0.25">
      <c r="A1224" s="2">
        <v>43516</v>
      </c>
      <c r="B1224" s="1">
        <v>51</v>
      </c>
      <c r="C1224" s="3">
        <v>2000</v>
      </c>
      <c r="D1224" s="10">
        <v>0.79503472222222227</v>
      </c>
      <c r="G1224">
        <v>3.5230000000000001</v>
      </c>
      <c r="H1224">
        <v>8.0519999999999996</v>
      </c>
      <c r="I1224">
        <v>325.70999999999998</v>
      </c>
      <c r="J1224">
        <v>-10.827</v>
      </c>
      <c r="K1224">
        <v>95.2</v>
      </c>
      <c r="L1224">
        <v>0.19</v>
      </c>
      <c r="M1224">
        <v>0.19900000000000001</v>
      </c>
      <c r="N1224">
        <v>0</v>
      </c>
      <c r="O1224">
        <v>0.625</v>
      </c>
      <c r="R1224">
        <v>12.86</v>
      </c>
      <c r="T1224">
        <f t="shared" si="122"/>
        <v>512000</v>
      </c>
      <c r="U1224">
        <v>0</v>
      </c>
      <c r="V1224">
        <f t="shared" si="123"/>
        <v>0</v>
      </c>
      <c r="W1224" t="str">
        <f t="shared" si="124"/>
        <v/>
      </c>
      <c r="X1224" t="str">
        <f t="shared" si="125"/>
        <v/>
      </c>
      <c r="AA1224" s="16">
        <f t="shared" si="126"/>
        <v>0.255</v>
      </c>
      <c r="AB1224" s="16">
        <f t="shared" si="127"/>
        <v>1.2999999999999999E-2</v>
      </c>
      <c r="AC1224" s="16"/>
    </row>
    <row r="1225" spans="1:29" x14ac:dyDescent="0.25">
      <c r="A1225" s="2">
        <v>43516</v>
      </c>
      <c r="B1225" s="1">
        <v>51</v>
      </c>
      <c r="C1225" s="3">
        <v>2100</v>
      </c>
      <c r="D1225" s="10">
        <v>0.8367013888888889</v>
      </c>
      <c r="G1225">
        <v>3.5230000000000001</v>
      </c>
      <c r="H1225">
        <v>7.5490000000000004</v>
      </c>
      <c r="I1225">
        <v>327.11399999999998</v>
      </c>
      <c r="J1225">
        <v>-10.757</v>
      </c>
      <c r="K1225">
        <v>95.3</v>
      </c>
      <c r="L1225">
        <v>0.19</v>
      </c>
      <c r="M1225">
        <v>0.19900000000000001</v>
      </c>
      <c r="N1225">
        <v>0</v>
      </c>
      <c r="O1225">
        <v>0.625</v>
      </c>
      <c r="R1225">
        <v>12.75</v>
      </c>
      <c r="T1225">
        <f t="shared" si="122"/>
        <v>512100</v>
      </c>
      <c r="U1225">
        <v>0</v>
      </c>
      <c r="V1225">
        <f t="shared" si="123"/>
        <v>0</v>
      </c>
      <c r="W1225" t="str">
        <f t="shared" si="124"/>
        <v/>
      </c>
      <c r="X1225" t="str">
        <f t="shared" si="125"/>
        <v/>
      </c>
      <c r="AA1225" s="16">
        <f t="shared" si="126"/>
        <v>0.25600000000000001</v>
      </c>
      <c r="AB1225" s="16">
        <f t="shared" si="127"/>
        <v>1.2999999999999999E-2</v>
      </c>
      <c r="AC1225" s="16"/>
    </row>
    <row r="1226" spans="1:29" x14ac:dyDescent="0.25">
      <c r="A1226" s="2">
        <v>43516</v>
      </c>
      <c r="B1226" s="1">
        <v>51</v>
      </c>
      <c r="C1226" s="3">
        <v>2200</v>
      </c>
      <c r="D1226" s="10">
        <v>0.87836805555555564</v>
      </c>
      <c r="G1226">
        <v>3.02</v>
      </c>
      <c r="H1226">
        <v>6.5430000000000001</v>
      </c>
      <c r="I1226">
        <v>327.11399999999998</v>
      </c>
      <c r="J1226">
        <v>-10.651</v>
      </c>
      <c r="K1226">
        <v>95.3</v>
      </c>
      <c r="L1226">
        <v>0.189</v>
      </c>
      <c r="M1226">
        <v>0.19900000000000001</v>
      </c>
      <c r="N1226">
        <v>0</v>
      </c>
      <c r="O1226">
        <v>0.625</v>
      </c>
      <c r="R1226">
        <v>12.64</v>
      </c>
      <c r="T1226">
        <f t="shared" si="122"/>
        <v>512200</v>
      </c>
      <c r="U1226">
        <v>0</v>
      </c>
      <c r="V1226">
        <f t="shared" si="123"/>
        <v>0</v>
      </c>
      <c r="W1226" t="str">
        <f t="shared" si="124"/>
        <v/>
      </c>
      <c r="X1226" t="str">
        <f t="shared" si="125"/>
        <v/>
      </c>
      <c r="AA1226" s="16">
        <f t="shared" si="126"/>
        <v>0.25800000000000001</v>
      </c>
      <c r="AB1226" s="16">
        <f t="shared" si="127"/>
        <v>1.2999999999999999E-2</v>
      </c>
      <c r="AC1226" s="16"/>
    </row>
    <row r="1227" spans="1:29" x14ac:dyDescent="0.25">
      <c r="A1227" s="2">
        <v>43516</v>
      </c>
      <c r="B1227" s="1">
        <v>51</v>
      </c>
      <c r="C1227" s="3">
        <v>2300</v>
      </c>
      <c r="D1227" s="10">
        <v>0.92003472222222227</v>
      </c>
      <c r="G1227">
        <v>3.02</v>
      </c>
      <c r="H1227">
        <v>6.5430000000000001</v>
      </c>
      <c r="I1227">
        <v>328.51799999999997</v>
      </c>
      <c r="J1227">
        <v>-10.757</v>
      </c>
      <c r="K1227">
        <v>95.3</v>
      </c>
      <c r="L1227">
        <v>0.189</v>
      </c>
      <c r="M1227">
        <v>0.19900000000000001</v>
      </c>
      <c r="N1227">
        <v>0</v>
      </c>
      <c r="O1227">
        <v>0.625</v>
      </c>
      <c r="R1227">
        <v>12.64</v>
      </c>
      <c r="T1227">
        <f t="shared" si="122"/>
        <v>512300</v>
      </c>
      <c r="U1227">
        <v>0</v>
      </c>
      <c r="V1227">
        <f t="shared" si="123"/>
        <v>0</v>
      </c>
      <c r="W1227" t="str">
        <f t="shared" si="124"/>
        <v/>
      </c>
      <c r="X1227" t="str">
        <f t="shared" si="125"/>
        <v/>
      </c>
      <c r="AA1227" s="16">
        <f t="shared" si="126"/>
        <v>0.25600000000000001</v>
      </c>
      <c r="AB1227" s="16">
        <f t="shared" si="127"/>
        <v>1.2999999999999999E-2</v>
      </c>
      <c r="AC1227" s="16"/>
    </row>
    <row r="1228" spans="1:29" x14ac:dyDescent="0.25">
      <c r="A1228" s="2">
        <v>43516</v>
      </c>
      <c r="B1228" s="1">
        <v>51</v>
      </c>
      <c r="C1228" s="3">
        <v>2400</v>
      </c>
      <c r="D1228" s="10">
        <v>0.9617013888888889</v>
      </c>
      <c r="G1228">
        <v>3.02</v>
      </c>
      <c r="H1228">
        <v>7.5490000000000004</v>
      </c>
      <c r="I1228">
        <v>329.92200000000003</v>
      </c>
      <c r="J1228">
        <v>-10.792</v>
      </c>
      <c r="K1228">
        <v>95.3</v>
      </c>
      <c r="L1228">
        <v>0.19</v>
      </c>
      <c r="M1228">
        <v>0.19900000000000001</v>
      </c>
      <c r="N1228">
        <v>0</v>
      </c>
      <c r="O1228">
        <v>0.625</v>
      </c>
      <c r="R1228">
        <v>12.53</v>
      </c>
      <c r="T1228">
        <f t="shared" si="122"/>
        <v>512400</v>
      </c>
      <c r="U1228">
        <v>0</v>
      </c>
      <c r="V1228">
        <f t="shared" si="123"/>
        <v>0</v>
      </c>
      <c r="W1228">
        <f t="shared" si="124"/>
        <v>0.19</v>
      </c>
      <c r="X1228">
        <f t="shared" si="125"/>
        <v>0.19900000000000001</v>
      </c>
      <c r="AA1228" s="16">
        <f t="shared" si="126"/>
        <v>0.255</v>
      </c>
      <c r="AB1228" s="16">
        <f t="shared" si="127"/>
        <v>1.2999999999999999E-2</v>
      </c>
      <c r="AC1228" s="16"/>
    </row>
    <row r="1229" spans="1:29" x14ac:dyDescent="0.25">
      <c r="A1229" s="2">
        <v>43517</v>
      </c>
      <c r="B1229" s="1">
        <v>52</v>
      </c>
      <c r="C1229" s="3">
        <v>100</v>
      </c>
      <c r="D1229" s="10">
        <v>3.3680555555555551E-3</v>
      </c>
      <c r="G1229">
        <v>2.516</v>
      </c>
      <c r="H1229">
        <v>6.0389999999999997</v>
      </c>
      <c r="I1229">
        <v>329.92200000000003</v>
      </c>
      <c r="J1229">
        <v>-11.04</v>
      </c>
      <c r="K1229">
        <v>95.2</v>
      </c>
      <c r="L1229">
        <v>0.189</v>
      </c>
      <c r="M1229">
        <v>0.19900000000000001</v>
      </c>
      <c r="N1229">
        <v>0</v>
      </c>
      <c r="O1229">
        <v>0.625</v>
      </c>
      <c r="R1229">
        <v>12.53</v>
      </c>
      <c r="T1229">
        <f t="shared" si="122"/>
        <v>520100</v>
      </c>
      <c r="U1229">
        <v>0</v>
      </c>
      <c r="V1229">
        <f t="shared" si="123"/>
        <v>0</v>
      </c>
      <c r="W1229" t="str">
        <f t="shared" si="124"/>
        <v/>
      </c>
      <c r="X1229" t="str">
        <f t="shared" si="125"/>
        <v/>
      </c>
      <c r="AA1229" s="16">
        <f t="shared" si="126"/>
        <v>0.25</v>
      </c>
      <c r="AB1229" s="16">
        <f t="shared" si="127"/>
        <v>1.2999999999999999E-2</v>
      </c>
      <c r="AC1229" s="16"/>
    </row>
    <row r="1230" spans="1:29" x14ac:dyDescent="0.25">
      <c r="A1230" s="2">
        <v>43517</v>
      </c>
      <c r="B1230" s="1">
        <v>52</v>
      </c>
      <c r="C1230" s="3">
        <v>200</v>
      </c>
      <c r="D1230" s="10">
        <v>4.5034722222222219E-2</v>
      </c>
      <c r="G1230">
        <v>2.516</v>
      </c>
      <c r="H1230">
        <v>5.5359999999999996</v>
      </c>
      <c r="I1230">
        <v>329.92200000000003</v>
      </c>
      <c r="J1230">
        <v>-10.827</v>
      </c>
      <c r="K1230">
        <v>95.3</v>
      </c>
      <c r="L1230">
        <v>0.19</v>
      </c>
      <c r="M1230">
        <v>0.19900000000000001</v>
      </c>
      <c r="N1230">
        <v>0</v>
      </c>
      <c r="O1230">
        <v>0.625</v>
      </c>
      <c r="R1230">
        <v>12.53</v>
      </c>
      <c r="T1230">
        <f t="shared" si="122"/>
        <v>520200</v>
      </c>
      <c r="U1230">
        <v>0</v>
      </c>
      <c r="V1230">
        <f t="shared" si="123"/>
        <v>0</v>
      </c>
      <c r="W1230" t="str">
        <f t="shared" si="124"/>
        <v/>
      </c>
      <c r="X1230" t="str">
        <f t="shared" si="125"/>
        <v/>
      </c>
      <c r="AA1230" s="16">
        <f t="shared" si="126"/>
        <v>0.255</v>
      </c>
      <c r="AB1230" s="16">
        <f t="shared" si="127"/>
        <v>1.2999999999999999E-2</v>
      </c>
      <c r="AC1230" s="16"/>
    </row>
    <row r="1231" spans="1:29" x14ac:dyDescent="0.25">
      <c r="A1231" s="2">
        <v>43517</v>
      </c>
      <c r="B1231" s="1">
        <v>52</v>
      </c>
      <c r="C1231" s="3">
        <v>300</v>
      </c>
      <c r="D1231" s="10">
        <v>8.6701388888888897E-2</v>
      </c>
      <c r="G1231">
        <v>2.516</v>
      </c>
      <c r="H1231">
        <v>5.5359999999999996</v>
      </c>
      <c r="I1231">
        <v>327.11399999999998</v>
      </c>
      <c r="J1231">
        <v>-10.968999999999999</v>
      </c>
      <c r="K1231">
        <v>95.3</v>
      </c>
      <c r="L1231">
        <v>0.19</v>
      </c>
      <c r="M1231">
        <v>0.19900000000000001</v>
      </c>
      <c r="N1231">
        <v>0</v>
      </c>
      <c r="O1231">
        <v>0.625</v>
      </c>
      <c r="R1231">
        <v>12.53</v>
      </c>
      <c r="T1231">
        <f t="shared" si="122"/>
        <v>520300</v>
      </c>
      <c r="U1231">
        <v>0</v>
      </c>
      <c r="V1231">
        <f t="shared" si="123"/>
        <v>0</v>
      </c>
      <c r="W1231" t="str">
        <f t="shared" si="124"/>
        <v/>
      </c>
      <c r="X1231" t="str">
        <f t="shared" si="125"/>
        <v/>
      </c>
      <c r="AA1231" s="16">
        <f t="shared" si="126"/>
        <v>0.252</v>
      </c>
      <c r="AB1231" s="16">
        <f t="shared" si="127"/>
        <v>1.2E-2</v>
      </c>
      <c r="AC1231" s="16"/>
    </row>
    <row r="1232" spans="1:29" x14ac:dyDescent="0.25">
      <c r="A1232" s="2">
        <v>43517</v>
      </c>
      <c r="B1232" s="1">
        <v>52</v>
      </c>
      <c r="C1232" s="3">
        <v>400</v>
      </c>
      <c r="D1232" s="10">
        <v>0.12836805555555555</v>
      </c>
      <c r="G1232">
        <v>2.0129999999999999</v>
      </c>
      <c r="H1232">
        <v>5.5359999999999996</v>
      </c>
      <c r="I1232">
        <v>325.70999999999998</v>
      </c>
      <c r="J1232">
        <v>-11.254</v>
      </c>
      <c r="K1232">
        <v>95</v>
      </c>
      <c r="L1232">
        <v>0.19</v>
      </c>
      <c r="M1232">
        <v>0.19900000000000001</v>
      </c>
      <c r="N1232">
        <v>0</v>
      </c>
      <c r="O1232">
        <v>0.625</v>
      </c>
      <c r="R1232">
        <v>12.43</v>
      </c>
      <c r="T1232">
        <f t="shared" si="122"/>
        <v>520400</v>
      </c>
      <c r="U1232">
        <v>0</v>
      </c>
      <c r="V1232">
        <f t="shared" si="123"/>
        <v>0</v>
      </c>
      <c r="W1232" t="str">
        <f t="shared" si="124"/>
        <v/>
      </c>
      <c r="X1232" t="str">
        <f t="shared" si="125"/>
        <v/>
      </c>
      <c r="AA1232" s="16">
        <f t="shared" si="126"/>
        <v>0.245</v>
      </c>
      <c r="AB1232" s="16">
        <f t="shared" si="127"/>
        <v>1.2999999999999999E-2</v>
      </c>
      <c r="AC1232" s="16"/>
    </row>
    <row r="1233" spans="1:29" x14ac:dyDescent="0.25">
      <c r="A1233" s="2">
        <v>43517</v>
      </c>
      <c r="B1233" s="1">
        <v>52</v>
      </c>
      <c r="C1233" s="3">
        <v>500</v>
      </c>
      <c r="D1233" s="10">
        <v>0.17003472222222224</v>
      </c>
      <c r="G1233">
        <v>2.0129999999999999</v>
      </c>
      <c r="H1233">
        <v>5.5359999999999996</v>
      </c>
      <c r="I1233">
        <v>320.09399999999999</v>
      </c>
      <c r="J1233">
        <v>-11.505000000000001</v>
      </c>
      <c r="K1233">
        <v>95</v>
      </c>
      <c r="L1233">
        <v>0.19</v>
      </c>
      <c r="M1233">
        <v>0.19900000000000001</v>
      </c>
      <c r="N1233">
        <v>0</v>
      </c>
      <c r="O1233">
        <v>0.625</v>
      </c>
      <c r="R1233">
        <v>12.43</v>
      </c>
      <c r="T1233">
        <f t="shared" si="122"/>
        <v>520500</v>
      </c>
      <c r="U1233">
        <v>0</v>
      </c>
      <c r="V1233">
        <f t="shared" si="123"/>
        <v>0</v>
      </c>
      <c r="W1233" t="str">
        <f t="shared" si="124"/>
        <v/>
      </c>
      <c r="X1233" t="str">
        <f t="shared" si="125"/>
        <v/>
      </c>
      <c r="AA1233" s="16">
        <f t="shared" si="126"/>
        <v>0.24099999999999999</v>
      </c>
      <c r="AB1233" s="16">
        <f t="shared" si="127"/>
        <v>1.2999999999999999E-2</v>
      </c>
      <c r="AC1233" s="16"/>
    </row>
    <row r="1234" spans="1:29" x14ac:dyDescent="0.25">
      <c r="A1234" s="2">
        <v>43517</v>
      </c>
      <c r="B1234" s="1">
        <v>52</v>
      </c>
      <c r="C1234" s="3">
        <v>600</v>
      </c>
      <c r="D1234" s="10">
        <v>0.2117013888888889</v>
      </c>
      <c r="G1234">
        <v>1.51</v>
      </c>
      <c r="H1234">
        <v>4.5289999999999999</v>
      </c>
      <c r="I1234">
        <v>314.47800000000001</v>
      </c>
      <c r="J1234">
        <v>-11.65</v>
      </c>
      <c r="K1234">
        <v>94.9</v>
      </c>
      <c r="L1234">
        <v>0.19</v>
      </c>
      <c r="M1234">
        <v>0.19900000000000001</v>
      </c>
      <c r="N1234">
        <v>0</v>
      </c>
      <c r="O1234">
        <v>0.625</v>
      </c>
      <c r="R1234">
        <v>12.43</v>
      </c>
      <c r="T1234">
        <f t="shared" si="122"/>
        <v>520600</v>
      </c>
      <c r="U1234">
        <v>0</v>
      </c>
      <c r="V1234">
        <f t="shared" si="123"/>
        <v>0</v>
      </c>
      <c r="W1234" t="str">
        <f t="shared" si="124"/>
        <v/>
      </c>
      <c r="X1234" t="str">
        <f t="shared" si="125"/>
        <v/>
      </c>
      <c r="AA1234" s="16">
        <f t="shared" si="126"/>
        <v>0.23699999999999999</v>
      </c>
      <c r="AB1234" s="16">
        <f t="shared" si="127"/>
        <v>1.2999999999999999E-2</v>
      </c>
      <c r="AC1234" s="16"/>
    </row>
    <row r="1235" spans="1:29" x14ac:dyDescent="0.25">
      <c r="A1235" s="2">
        <v>43517</v>
      </c>
      <c r="B1235" s="1">
        <v>52</v>
      </c>
      <c r="C1235" s="3">
        <v>700</v>
      </c>
      <c r="D1235" s="10">
        <v>0.25336805555555558</v>
      </c>
      <c r="G1235">
        <v>1.0069999999999999</v>
      </c>
      <c r="H1235">
        <v>4.0259999999999998</v>
      </c>
      <c r="I1235">
        <v>324.30599999999998</v>
      </c>
      <c r="J1235">
        <v>-11.757999999999999</v>
      </c>
      <c r="K1235">
        <v>94.8</v>
      </c>
      <c r="L1235">
        <v>0.19</v>
      </c>
      <c r="M1235">
        <v>0.19900000000000001</v>
      </c>
      <c r="N1235">
        <v>0</v>
      </c>
      <c r="O1235">
        <v>0.625</v>
      </c>
      <c r="R1235">
        <v>12.43</v>
      </c>
      <c r="T1235">
        <f t="shared" si="122"/>
        <v>520700</v>
      </c>
      <c r="U1235">
        <v>0</v>
      </c>
      <c r="V1235">
        <f t="shared" si="123"/>
        <v>0</v>
      </c>
      <c r="W1235" t="str">
        <f t="shared" si="124"/>
        <v/>
      </c>
      <c r="X1235" t="str">
        <f t="shared" si="125"/>
        <v/>
      </c>
      <c r="AA1235" s="16">
        <f t="shared" si="126"/>
        <v>0.23499999999999999</v>
      </c>
      <c r="AB1235" s="16">
        <f t="shared" si="127"/>
        <v>1.2999999999999999E-2</v>
      </c>
      <c r="AC1235" s="16"/>
    </row>
    <row r="1236" spans="1:29" x14ac:dyDescent="0.25">
      <c r="A1236" s="2">
        <v>43517</v>
      </c>
      <c r="B1236" s="1">
        <v>52</v>
      </c>
      <c r="C1236" s="3">
        <v>800</v>
      </c>
      <c r="D1236" s="10">
        <v>0.29503472222222221</v>
      </c>
      <c r="G1236">
        <v>1.0069999999999999</v>
      </c>
      <c r="H1236">
        <v>4.0259999999999998</v>
      </c>
      <c r="I1236">
        <v>322.90199999999999</v>
      </c>
      <c r="J1236">
        <v>-12.086</v>
      </c>
      <c r="K1236">
        <v>94.6</v>
      </c>
      <c r="L1236">
        <v>0.19</v>
      </c>
      <c r="M1236">
        <v>0.19900000000000001</v>
      </c>
      <c r="N1236">
        <v>0</v>
      </c>
      <c r="O1236">
        <v>3.125</v>
      </c>
      <c r="R1236">
        <v>12.43</v>
      </c>
      <c r="T1236">
        <f t="shared" si="122"/>
        <v>520800</v>
      </c>
      <c r="U1236">
        <v>51</v>
      </c>
      <c r="V1236">
        <f t="shared" si="123"/>
        <v>3.1</v>
      </c>
      <c r="W1236" t="str">
        <f t="shared" si="124"/>
        <v/>
      </c>
      <c r="X1236" t="str">
        <f t="shared" si="125"/>
        <v/>
      </c>
      <c r="AA1236" s="16">
        <f t="shared" si="126"/>
        <v>0.22900000000000001</v>
      </c>
      <c r="AB1236" s="16">
        <f t="shared" si="127"/>
        <v>1.2999999999999999E-2</v>
      </c>
      <c r="AC1236" s="16"/>
    </row>
    <row r="1237" spans="1:29" x14ac:dyDescent="0.25">
      <c r="A1237" s="2">
        <v>43517</v>
      </c>
      <c r="B1237" s="1">
        <v>52</v>
      </c>
      <c r="C1237" s="3">
        <v>900</v>
      </c>
      <c r="D1237" s="10">
        <v>0.33670138888888884</v>
      </c>
      <c r="G1237">
        <v>0.503</v>
      </c>
      <c r="H1237">
        <v>3.5230000000000001</v>
      </c>
      <c r="I1237">
        <v>328.51799999999997</v>
      </c>
      <c r="J1237">
        <v>-12.269</v>
      </c>
      <c r="K1237">
        <v>94.4</v>
      </c>
      <c r="L1237">
        <v>0.189</v>
      </c>
      <c r="M1237">
        <v>0.19900000000000001</v>
      </c>
      <c r="N1237">
        <v>0</v>
      </c>
      <c r="O1237">
        <v>19.375</v>
      </c>
      <c r="R1237">
        <v>12.64</v>
      </c>
      <c r="T1237">
        <f t="shared" si="122"/>
        <v>520900</v>
      </c>
      <c r="U1237">
        <v>204.3</v>
      </c>
      <c r="V1237">
        <f t="shared" si="123"/>
        <v>19.399999999999999</v>
      </c>
      <c r="W1237" t="str">
        <f t="shared" si="124"/>
        <v/>
      </c>
      <c r="X1237" t="str">
        <f t="shared" si="125"/>
        <v/>
      </c>
      <c r="AA1237" s="16">
        <f t="shared" si="126"/>
        <v>0.22500000000000001</v>
      </c>
      <c r="AB1237" s="16">
        <f t="shared" si="127"/>
        <v>1.2999999999999999E-2</v>
      </c>
      <c r="AC1237" s="16"/>
    </row>
    <row r="1238" spans="1:29" x14ac:dyDescent="0.25">
      <c r="A1238" s="2">
        <v>43517</v>
      </c>
      <c r="B1238" s="1">
        <v>52</v>
      </c>
      <c r="C1238" s="3">
        <v>1000</v>
      </c>
      <c r="D1238" s="10">
        <v>0.37836805555555553</v>
      </c>
      <c r="G1238">
        <v>0.503</v>
      </c>
      <c r="H1238">
        <v>4.0259999999999998</v>
      </c>
      <c r="I1238">
        <v>317.286</v>
      </c>
      <c r="J1238">
        <v>-12.233000000000001</v>
      </c>
      <c r="K1238">
        <v>94.3</v>
      </c>
      <c r="L1238">
        <v>0.19</v>
      </c>
      <c r="M1238">
        <v>0.2</v>
      </c>
      <c r="N1238">
        <v>0</v>
      </c>
      <c r="O1238">
        <v>53.125</v>
      </c>
      <c r="R1238">
        <v>13.28</v>
      </c>
      <c r="T1238">
        <f t="shared" si="122"/>
        <v>521000</v>
      </c>
      <c r="U1238">
        <v>350.2</v>
      </c>
      <c r="V1238">
        <f t="shared" si="123"/>
        <v>53.1</v>
      </c>
      <c r="W1238" t="str">
        <f t="shared" si="124"/>
        <v/>
      </c>
      <c r="X1238" t="str">
        <f t="shared" si="125"/>
        <v/>
      </c>
      <c r="AA1238" s="16">
        <f t="shared" si="126"/>
        <v>0.22500000000000001</v>
      </c>
      <c r="AB1238" s="16">
        <f t="shared" si="127"/>
        <v>1.4E-2</v>
      </c>
      <c r="AC1238" s="16"/>
    </row>
    <row r="1239" spans="1:29" x14ac:dyDescent="0.25">
      <c r="A1239" s="2">
        <v>43517</v>
      </c>
      <c r="B1239" s="1">
        <v>52</v>
      </c>
      <c r="C1239" s="3">
        <v>1100</v>
      </c>
      <c r="D1239" s="10">
        <v>0.42003472222222221</v>
      </c>
      <c r="G1239">
        <v>0.503</v>
      </c>
      <c r="H1239">
        <v>3.02</v>
      </c>
      <c r="I1239">
        <v>307.459</v>
      </c>
      <c r="J1239">
        <v>-11.94</v>
      </c>
      <c r="K1239">
        <v>94.1</v>
      </c>
      <c r="L1239">
        <v>0.19</v>
      </c>
      <c r="M1239">
        <v>0.19900000000000001</v>
      </c>
      <c r="N1239">
        <v>0</v>
      </c>
      <c r="O1239">
        <v>189.375</v>
      </c>
      <c r="R1239">
        <v>13.82</v>
      </c>
      <c r="T1239">
        <f t="shared" si="122"/>
        <v>521100</v>
      </c>
      <c r="U1239">
        <v>459.2</v>
      </c>
      <c r="V1239">
        <f t="shared" si="123"/>
        <v>189.4</v>
      </c>
      <c r="W1239" t="str">
        <f t="shared" si="124"/>
        <v/>
      </c>
      <c r="X1239" t="str">
        <f t="shared" si="125"/>
        <v/>
      </c>
      <c r="AA1239" s="16">
        <f t="shared" si="126"/>
        <v>0.23</v>
      </c>
      <c r="AB1239" s="16">
        <f t="shared" si="127"/>
        <v>1.4E-2</v>
      </c>
      <c r="AC1239" s="16"/>
    </row>
    <row r="1240" spans="1:29" x14ac:dyDescent="0.25">
      <c r="A1240" s="2">
        <v>43517</v>
      </c>
      <c r="B1240" s="1">
        <v>52</v>
      </c>
      <c r="C1240" s="3">
        <v>1200</v>
      </c>
      <c r="D1240" s="10">
        <v>0.46170138888888884</v>
      </c>
      <c r="G1240">
        <v>0.503</v>
      </c>
      <c r="H1240">
        <v>3.02</v>
      </c>
      <c r="I1240">
        <v>303.24700000000001</v>
      </c>
      <c r="J1240">
        <v>-11.397</v>
      </c>
      <c r="K1240">
        <v>94</v>
      </c>
      <c r="L1240">
        <v>0.19</v>
      </c>
      <c r="M1240">
        <v>0.19900000000000001</v>
      </c>
      <c r="N1240">
        <v>0</v>
      </c>
      <c r="O1240">
        <v>211.875</v>
      </c>
      <c r="R1240">
        <v>13.71</v>
      </c>
      <c r="T1240">
        <f t="shared" si="122"/>
        <v>521200</v>
      </c>
      <c r="U1240">
        <v>519.70000000000005</v>
      </c>
      <c r="V1240">
        <f t="shared" si="123"/>
        <v>211.9</v>
      </c>
      <c r="W1240" t="str">
        <f t="shared" si="124"/>
        <v/>
      </c>
      <c r="X1240" t="str">
        <f t="shared" si="125"/>
        <v/>
      </c>
      <c r="AA1240" s="16">
        <f t="shared" si="126"/>
        <v>0.24</v>
      </c>
      <c r="AB1240" s="16">
        <f t="shared" si="127"/>
        <v>1.4999999999999999E-2</v>
      </c>
      <c r="AC1240" s="16"/>
    </row>
    <row r="1241" spans="1:29" x14ac:dyDescent="0.25">
      <c r="A1241" s="2">
        <v>43517</v>
      </c>
      <c r="B1241" s="1">
        <v>52</v>
      </c>
      <c r="C1241" s="3">
        <v>1300</v>
      </c>
      <c r="D1241" s="10">
        <v>0.50336805555555553</v>
      </c>
      <c r="G1241">
        <v>0.503</v>
      </c>
      <c r="H1241">
        <v>4.5289999999999999</v>
      </c>
      <c r="I1241">
        <v>297.63099999999997</v>
      </c>
      <c r="J1241">
        <v>-11.613</v>
      </c>
      <c r="K1241">
        <v>94.2</v>
      </c>
      <c r="L1241">
        <v>0.19</v>
      </c>
      <c r="M1241">
        <v>0.2</v>
      </c>
      <c r="N1241">
        <v>0</v>
      </c>
      <c r="O1241">
        <v>243.125</v>
      </c>
      <c r="R1241">
        <v>13.82</v>
      </c>
      <c r="T1241">
        <f t="shared" si="122"/>
        <v>521300</v>
      </c>
      <c r="U1241">
        <v>525.79999999999995</v>
      </c>
      <c r="V1241">
        <f t="shared" si="123"/>
        <v>243.1</v>
      </c>
      <c r="W1241" t="str">
        <f t="shared" si="124"/>
        <v/>
      </c>
      <c r="X1241" t="str">
        <f t="shared" si="125"/>
        <v/>
      </c>
      <c r="AA1241" s="16">
        <f t="shared" si="126"/>
        <v>0.23599999999999999</v>
      </c>
      <c r="AB1241" s="16">
        <f t="shared" si="127"/>
        <v>1.4999999999999999E-2</v>
      </c>
      <c r="AC1241" s="16"/>
    </row>
    <row r="1242" spans="1:29" x14ac:dyDescent="0.25">
      <c r="A1242" s="2">
        <v>43517</v>
      </c>
      <c r="B1242" s="1">
        <v>52</v>
      </c>
      <c r="C1242" s="3">
        <v>1400</v>
      </c>
      <c r="D1242" s="10">
        <v>0.54503472222222216</v>
      </c>
      <c r="G1242">
        <v>1.0069999999999999</v>
      </c>
      <c r="H1242">
        <v>3.5230000000000001</v>
      </c>
      <c r="I1242">
        <v>252.70599999999999</v>
      </c>
      <c r="J1242">
        <v>-11.147</v>
      </c>
      <c r="K1242">
        <v>93.8</v>
      </c>
      <c r="L1242">
        <v>0.189</v>
      </c>
      <c r="M1242">
        <v>0.19900000000000001</v>
      </c>
      <c r="N1242">
        <v>0</v>
      </c>
      <c r="O1242">
        <v>294.375</v>
      </c>
      <c r="R1242">
        <v>13.82</v>
      </c>
      <c r="T1242">
        <f t="shared" si="122"/>
        <v>521400</v>
      </c>
      <c r="U1242">
        <v>477</v>
      </c>
      <c r="V1242">
        <f t="shared" si="123"/>
        <v>294.39999999999998</v>
      </c>
      <c r="W1242" t="str">
        <f t="shared" si="124"/>
        <v/>
      </c>
      <c r="X1242" t="str">
        <f t="shared" si="125"/>
        <v/>
      </c>
      <c r="AA1242" s="16">
        <f t="shared" si="126"/>
        <v>0.24399999999999999</v>
      </c>
      <c r="AB1242" s="16">
        <f t="shared" si="127"/>
        <v>1.6E-2</v>
      </c>
      <c r="AC1242" s="16"/>
    </row>
    <row r="1243" spans="1:29" x14ac:dyDescent="0.25">
      <c r="A1243" s="2">
        <v>43517</v>
      </c>
      <c r="B1243" s="1">
        <v>52</v>
      </c>
      <c r="C1243" s="3">
        <v>1500</v>
      </c>
      <c r="D1243" s="10">
        <v>0.5867013888888889</v>
      </c>
      <c r="G1243">
        <v>1.0069999999999999</v>
      </c>
      <c r="H1243">
        <v>4.0259999999999998</v>
      </c>
      <c r="I1243">
        <v>248.494</v>
      </c>
      <c r="J1243">
        <v>-8.7970000000000006</v>
      </c>
      <c r="K1243">
        <v>93.2</v>
      </c>
      <c r="L1243">
        <v>0.19</v>
      </c>
      <c r="M1243">
        <v>0.19900000000000001</v>
      </c>
      <c r="N1243">
        <v>0</v>
      </c>
      <c r="O1243">
        <v>679.375</v>
      </c>
      <c r="R1243">
        <v>13.39</v>
      </c>
      <c r="T1243">
        <f t="shared" si="122"/>
        <v>521500</v>
      </c>
      <c r="U1243">
        <v>377.8</v>
      </c>
      <c r="V1243">
        <f t="shared" si="123"/>
        <v>679.4</v>
      </c>
      <c r="W1243" t="str">
        <f t="shared" si="124"/>
        <v/>
      </c>
      <c r="X1243" t="str">
        <f t="shared" si="125"/>
        <v/>
      </c>
      <c r="AA1243" s="16">
        <f t="shared" si="126"/>
        <v>0.29299999999999998</v>
      </c>
      <c r="AB1243" s="16">
        <f t="shared" si="127"/>
        <v>2.1000000000000001E-2</v>
      </c>
      <c r="AC1243" s="16"/>
    </row>
    <row r="1244" spans="1:29" x14ac:dyDescent="0.25">
      <c r="A1244" s="2">
        <v>43517</v>
      </c>
      <c r="B1244" s="1">
        <v>52</v>
      </c>
      <c r="C1244" s="3">
        <v>1600</v>
      </c>
      <c r="D1244" s="10">
        <v>0.62836805555555553</v>
      </c>
      <c r="G1244">
        <v>1.51</v>
      </c>
      <c r="H1244">
        <v>4.0259999999999998</v>
      </c>
      <c r="I1244">
        <v>254.11</v>
      </c>
      <c r="J1244">
        <v>-10.686</v>
      </c>
      <c r="K1244">
        <v>93.3</v>
      </c>
      <c r="L1244">
        <v>0.19</v>
      </c>
      <c r="M1244">
        <v>0.19900000000000001</v>
      </c>
      <c r="N1244">
        <v>0</v>
      </c>
      <c r="O1244">
        <v>133.125</v>
      </c>
      <c r="R1244">
        <v>13.82</v>
      </c>
      <c r="T1244">
        <f t="shared" si="122"/>
        <v>521600</v>
      </c>
      <c r="U1244">
        <v>238.7</v>
      </c>
      <c r="V1244">
        <f t="shared" si="123"/>
        <v>133.1</v>
      </c>
      <c r="W1244" t="str">
        <f t="shared" si="124"/>
        <v/>
      </c>
      <c r="X1244" t="str">
        <f t="shared" si="125"/>
        <v/>
      </c>
      <c r="AA1244" s="16">
        <f t="shared" si="126"/>
        <v>0.252</v>
      </c>
      <c r="AB1244" s="16">
        <f t="shared" si="127"/>
        <v>1.7999999999999999E-2</v>
      </c>
      <c r="AC1244" s="16"/>
    </row>
    <row r="1245" spans="1:29" x14ac:dyDescent="0.25">
      <c r="A1245" s="2">
        <v>43517</v>
      </c>
      <c r="B1245" s="1">
        <v>52</v>
      </c>
      <c r="C1245" s="3">
        <v>1700</v>
      </c>
      <c r="D1245" s="10">
        <v>0.67003472222222227</v>
      </c>
      <c r="G1245">
        <v>1.51</v>
      </c>
      <c r="H1245">
        <v>3.5230000000000001</v>
      </c>
      <c r="I1245">
        <v>254.11</v>
      </c>
      <c r="J1245">
        <v>-10.827</v>
      </c>
      <c r="K1245">
        <v>93.9</v>
      </c>
      <c r="L1245">
        <v>0.19</v>
      </c>
      <c r="M1245">
        <v>0.19900000000000001</v>
      </c>
      <c r="N1245">
        <v>0</v>
      </c>
      <c r="O1245">
        <v>54.375</v>
      </c>
      <c r="R1245">
        <v>13.71</v>
      </c>
      <c r="T1245">
        <f t="shared" si="122"/>
        <v>521700</v>
      </c>
      <c r="U1245">
        <v>81.8</v>
      </c>
      <c r="V1245">
        <f t="shared" si="123"/>
        <v>54.4</v>
      </c>
      <c r="W1245" t="str">
        <f t="shared" si="124"/>
        <v/>
      </c>
      <c r="X1245" t="str">
        <f t="shared" si="125"/>
        <v/>
      </c>
      <c r="AA1245" s="16">
        <f t="shared" si="126"/>
        <v>0.251</v>
      </c>
      <c r="AB1245" s="16">
        <f t="shared" si="127"/>
        <v>1.6E-2</v>
      </c>
      <c r="AC1245" s="16"/>
    </row>
    <row r="1246" spans="1:29" x14ac:dyDescent="0.25">
      <c r="A1246" s="2">
        <v>43517</v>
      </c>
      <c r="B1246" s="1">
        <v>52</v>
      </c>
      <c r="C1246" s="3">
        <v>1800</v>
      </c>
      <c r="D1246" s="10">
        <v>0.7117013888888889</v>
      </c>
      <c r="G1246">
        <v>1.0069999999999999</v>
      </c>
      <c r="H1246">
        <v>3.02</v>
      </c>
      <c r="I1246">
        <v>241.47499999999999</v>
      </c>
      <c r="J1246">
        <v>-12.528</v>
      </c>
      <c r="K1246">
        <v>93.6</v>
      </c>
      <c r="L1246">
        <v>0.189</v>
      </c>
      <c r="M1246">
        <v>0.19900000000000001</v>
      </c>
      <c r="N1246">
        <v>0</v>
      </c>
      <c r="O1246">
        <v>14.375</v>
      </c>
      <c r="R1246">
        <v>13.61</v>
      </c>
      <c r="T1246">
        <f t="shared" si="122"/>
        <v>521800</v>
      </c>
      <c r="U1246">
        <v>0.8</v>
      </c>
      <c r="V1246">
        <f t="shared" si="123"/>
        <v>14.4</v>
      </c>
      <c r="W1246" t="str">
        <f t="shared" si="124"/>
        <v/>
      </c>
      <c r="X1246" t="str">
        <f t="shared" si="125"/>
        <v/>
      </c>
      <c r="AA1246" s="16">
        <f t="shared" si="126"/>
        <v>0.218</v>
      </c>
      <c r="AB1246" s="16">
        <f t="shared" si="127"/>
        <v>1.4999999999999999E-2</v>
      </c>
      <c r="AC1246" s="16"/>
    </row>
    <row r="1247" spans="1:29" x14ac:dyDescent="0.25">
      <c r="A1247" s="2">
        <v>43517</v>
      </c>
      <c r="B1247" s="1">
        <v>52</v>
      </c>
      <c r="C1247" s="3">
        <v>1900</v>
      </c>
      <c r="D1247" s="10">
        <v>0.75336805555555564</v>
      </c>
      <c r="G1247">
        <v>0.503</v>
      </c>
      <c r="H1247">
        <v>1.51</v>
      </c>
      <c r="I1247">
        <v>294.82400000000001</v>
      </c>
      <c r="J1247">
        <v>-14.667</v>
      </c>
      <c r="K1247">
        <v>93.7</v>
      </c>
      <c r="L1247">
        <v>0.19</v>
      </c>
      <c r="M1247">
        <v>0.19900000000000001</v>
      </c>
      <c r="N1247">
        <v>0</v>
      </c>
      <c r="O1247">
        <v>0.625</v>
      </c>
      <c r="R1247">
        <v>13.07</v>
      </c>
      <c r="T1247">
        <f t="shared" si="122"/>
        <v>521900</v>
      </c>
      <c r="U1247">
        <v>0</v>
      </c>
      <c r="V1247">
        <f t="shared" si="123"/>
        <v>0</v>
      </c>
      <c r="W1247" t="str">
        <f t="shared" si="124"/>
        <v/>
      </c>
      <c r="X1247" t="str">
        <f t="shared" si="125"/>
        <v/>
      </c>
      <c r="AA1247" s="16">
        <f t="shared" si="126"/>
        <v>0.183</v>
      </c>
      <c r="AB1247" s="16">
        <f t="shared" si="127"/>
        <v>1.2E-2</v>
      </c>
      <c r="AC1247" s="16"/>
    </row>
    <row r="1248" spans="1:29" x14ac:dyDescent="0.25">
      <c r="A1248" s="2">
        <v>43517</v>
      </c>
      <c r="B1248" s="1">
        <v>52</v>
      </c>
      <c r="C1248" s="3">
        <v>2000</v>
      </c>
      <c r="D1248" s="10">
        <v>0.79503472222222227</v>
      </c>
      <c r="G1248">
        <v>0.503</v>
      </c>
      <c r="H1248">
        <v>2.0129999999999999</v>
      </c>
      <c r="I1248">
        <v>299.03500000000003</v>
      </c>
      <c r="J1248">
        <v>-14.081</v>
      </c>
      <c r="K1248">
        <v>93.5</v>
      </c>
      <c r="L1248">
        <v>0.19</v>
      </c>
      <c r="M1248">
        <v>0.19900000000000001</v>
      </c>
      <c r="N1248">
        <v>0</v>
      </c>
      <c r="O1248">
        <v>0.625</v>
      </c>
      <c r="R1248">
        <v>12.96</v>
      </c>
      <c r="T1248">
        <f t="shared" si="122"/>
        <v>522000</v>
      </c>
      <c r="U1248">
        <v>0</v>
      </c>
      <c r="V1248">
        <f t="shared" si="123"/>
        <v>0</v>
      </c>
      <c r="W1248" t="str">
        <f t="shared" si="124"/>
        <v/>
      </c>
      <c r="X1248" t="str">
        <f t="shared" si="125"/>
        <v/>
      </c>
      <c r="AA1248" s="16">
        <f t="shared" si="126"/>
        <v>0.192</v>
      </c>
      <c r="AB1248" s="16">
        <f t="shared" si="127"/>
        <v>1.2999999999999999E-2</v>
      </c>
      <c r="AC1248" s="16"/>
    </row>
    <row r="1249" spans="1:29" x14ac:dyDescent="0.25">
      <c r="A1249" s="2">
        <v>43517</v>
      </c>
      <c r="B1249" s="1">
        <v>52</v>
      </c>
      <c r="C1249" s="3">
        <v>2100</v>
      </c>
      <c r="D1249" s="10">
        <v>0.8367013888888889</v>
      </c>
      <c r="G1249">
        <v>0</v>
      </c>
      <c r="H1249">
        <v>2.0129999999999999</v>
      </c>
      <c r="I1249">
        <v>289.20800000000003</v>
      </c>
      <c r="J1249">
        <v>-13.163</v>
      </c>
      <c r="K1249">
        <v>94</v>
      </c>
      <c r="L1249">
        <v>0.19</v>
      </c>
      <c r="M1249">
        <v>0.19900000000000001</v>
      </c>
      <c r="N1249">
        <v>0</v>
      </c>
      <c r="O1249">
        <v>0.625</v>
      </c>
      <c r="R1249">
        <v>12.86</v>
      </c>
      <c r="T1249">
        <f t="shared" si="122"/>
        <v>522100</v>
      </c>
      <c r="U1249">
        <v>0</v>
      </c>
      <c r="V1249">
        <f t="shared" si="123"/>
        <v>0</v>
      </c>
      <c r="W1249" t="str">
        <f t="shared" si="124"/>
        <v/>
      </c>
      <c r="X1249" t="str">
        <f t="shared" si="125"/>
        <v/>
      </c>
      <c r="AA1249" s="16">
        <f t="shared" si="126"/>
        <v>0.20799999999999999</v>
      </c>
      <c r="AB1249" s="16">
        <f t="shared" si="127"/>
        <v>1.2999999999999999E-2</v>
      </c>
      <c r="AC1249" s="16"/>
    </row>
    <row r="1250" spans="1:29" x14ac:dyDescent="0.25">
      <c r="A1250" s="2">
        <v>43517</v>
      </c>
      <c r="B1250" s="1">
        <v>52</v>
      </c>
      <c r="C1250" s="3">
        <v>2200</v>
      </c>
      <c r="D1250" s="10">
        <v>0.87836805555555564</v>
      </c>
      <c r="G1250">
        <v>0</v>
      </c>
      <c r="H1250">
        <v>2.0129999999999999</v>
      </c>
      <c r="I1250">
        <v>259.72500000000002</v>
      </c>
      <c r="J1250">
        <v>-13.239000000000001</v>
      </c>
      <c r="K1250">
        <v>94.3</v>
      </c>
      <c r="L1250">
        <v>0.19</v>
      </c>
      <c r="M1250">
        <v>0.19900000000000001</v>
      </c>
      <c r="N1250">
        <v>0</v>
      </c>
      <c r="O1250">
        <v>0.625</v>
      </c>
      <c r="R1250">
        <v>12.75</v>
      </c>
      <c r="T1250">
        <f t="shared" si="122"/>
        <v>522200</v>
      </c>
      <c r="U1250">
        <v>0</v>
      </c>
      <c r="V1250">
        <f t="shared" si="123"/>
        <v>0</v>
      </c>
      <c r="W1250" t="str">
        <f t="shared" si="124"/>
        <v/>
      </c>
      <c r="X1250" t="str">
        <f t="shared" si="125"/>
        <v/>
      </c>
      <c r="AA1250" s="16">
        <f t="shared" si="126"/>
        <v>0.20699999999999999</v>
      </c>
      <c r="AB1250" s="16">
        <f t="shared" si="127"/>
        <v>1.2999999999999999E-2</v>
      </c>
      <c r="AC1250" s="16"/>
    </row>
    <row r="1251" spans="1:29" x14ac:dyDescent="0.25">
      <c r="A1251" s="2">
        <v>43517</v>
      </c>
      <c r="B1251" s="1">
        <v>52</v>
      </c>
      <c r="C1251" s="3">
        <v>2300</v>
      </c>
      <c r="D1251" s="10">
        <v>0.92003472222222227</v>
      </c>
      <c r="G1251">
        <v>0</v>
      </c>
      <c r="H1251">
        <v>3.02</v>
      </c>
      <c r="I1251">
        <v>116.52500000000001</v>
      </c>
      <c r="J1251">
        <v>-12.269</v>
      </c>
      <c r="K1251">
        <v>94.3</v>
      </c>
      <c r="L1251">
        <v>0.189</v>
      </c>
      <c r="M1251">
        <v>0.19900000000000001</v>
      </c>
      <c r="N1251">
        <v>0</v>
      </c>
      <c r="O1251">
        <v>0.625</v>
      </c>
      <c r="R1251">
        <v>12.64</v>
      </c>
      <c r="T1251">
        <f t="shared" si="122"/>
        <v>522300</v>
      </c>
      <c r="U1251">
        <v>0</v>
      </c>
      <c r="V1251">
        <f t="shared" si="123"/>
        <v>0</v>
      </c>
      <c r="W1251" t="str">
        <f t="shared" si="124"/>
        <v/>
      </c>
      <c r="X1251" t="str">
        <f t="shared" si="125"/>
        <v/>
      </c>
      <c r="AA1251" s="16">
        <f t="shared" si="126"/>
        <v>0.224</v>
      </c>
      <c r="AB1251" s="16">
        <f t="shared" si="127"/>
        <v>1.4E-2</v>
      </c>
      <c r="AC1251" s="16"/>
    </row>
    <row r="1252" spans="1:29" x14ac:dyDescent="0.25">
      <c r="A1252" s="2">
        <v>43517</v>
      </c>
      <c r="B1252" s="1">
        <v>52</v>
      </c>
      <c r="C1252" s="3">
        <v>2400</v>
      </c>
      <c r="D1252" s="10">
        <v>0.9617013888888889</v>
      </c>
      <c r="G1252">
        <v>0</v>
      </c>
      <c r="H1252">
        <v>1.51</v>
      </c>
      <c r="I1252">
        <v>65.983999999999995</v>
      </c>
      <c r="J1252">
        <v>-12.824999999999999</v>
      </c>
      <c r="K1252">
        <v>94.4</v>
      </c>
      <c r="L1252">
        <v>0.19</v>
      </c>
      <c r="M1252">
        <v>0.19900000000000001</v>
      </c>
      <c r="N1252">
        <v>0</v>
      </c>
      <c r="O1252">
        <v>0.625</v>
      </c>
      <c r="R1252">
        <v>12.53</v>
      </c>
      <c r="T1252">
        <f t="shared" si="122"/>
        <v>522400</v>
      </c>
      <c r="U1252">
        <v>0</v>
      </c>
      <c r="V1252">
        <f t="shared" si="123"/>
        <v>0</v>
      </c>
      <c r="W1252">
        <f t="shared" si="124"/>
        <v>0.19</v>
      </c>
      <c r="X1252">
        <f t="shared" si="125"/>
        <v>0.19900000000000001</v>
      </c>
      <c r="AA1252" s="16">
        <f t="shared" si="126"/>
        <v>0.215</v>
      </c>
      <c r="AB1252" s="16">
        <f t="shared" si="127"/>
        <v>1.2999999999999999E-2</v>
      </c>
      <c r="AC1252" s="16"/>
    </row>
    <row r="1253" spans="1:29" x14ac:dyDescent="0.25">
      <c r="A1253" s="2">
        <v>43518</v>
      </c>
      <c r="B1253" s="1">
        <v>53</v>
      </c>
      <c r="C1253" s="3">
        <v>100</v>
      </c>
      <c r="D1253" s="10">
        <v>3.3680555555555551E-3</v>
      </c>
      <c r="G1253">
        <v>0</v>
      </c>
      <c r="H1253">
        <v>1.51</v>
      </c>
      <c r="I1253">
        <v>282.18799999999999</v>
      </c>
      <c r="J1253">
        <v>-11.94</v>
      </c>
      <c r="K1253">
        <v>94.2</v>
      </c>
      <c r="L1253">
        <v>0.189</v>
      </c>
      <c r="M1253">
        <v>0.19900000000000001</v>
      </c>
      <c r="N1253">
        <v>0</v>
      </c>
      <c r="O1253">
        <v>0.625</v>
      </c>
      <c r="R1253">
        <v>12.53</v>
      </c>
      <c r="T1253">
        <f t="shared" si="122"/>
        <v>530100</v>
      </c>
      <c r="U1253">
        <v>0</v>
      </c>
      <c r="V1253">
        <f t="shared" si="123"/>
        <v>0</v>
      </c>
      <c r="W1253" t="str">
        <f t="shared" si="124"/>
        <v/>
      </c>
      <c r="X1253" t="str">
        <f t="shared" si="125"/>
        <v/>
      </c>
      <c r="AA1253" s="16">
        <f t="shared" si="126"/>
        <v>0.23</v>
      </c>
      <c r="AB1253" s="16">
        <f t="shared" si="127"/>
        <v>1.4E-2</v>
      </c>
      <c r="AC1253" s="16"/>
    </row>
    <row r="1254" spans="1:29" x14ac:dyDescent="0.25">
      <c r="A1254" s="2">
        <v>43518</v>
      </c>
      <c r="B1254" s="1">
        <v>53</v>
      </c>
      <c r="C1254" s="3">
        <v>200</v>
      </c>
      <c r="D1254" s="10">
        <v>4.5034722222222219E-2</v>
      </c>
      <c r="G1254">
        <v>0.503</v>
      </c>
      <c r="H1254">
        <v>3.02</v>
      </c>
      <c r="I1254">
        <v>211.99199999999999</v>
      </c>
      <c r="J1254">
        <v>-11.831</v>
      </c>
      <c r="K1254">
        <v>94.4</v>
      </c>
      <c r="L1254">
        <v>0.19</v>
      </c>
      <c r="M1254">
        <v>0.19900000000000001</v>
      </c>
      <c r="N1254">
        <v>0</v>
      </c>
      <c r="O1254">
        <v>0.625</v>
      </c>
      <c r="R1254">
        <v>12.53</v>
      </c>
      <c r="T1254">
        <f t="shared" si="122"/>
        <v>530200</v>
      </c>
      <c r="U1254">
        <v>0</v>
      </c>
      <c r="V1254">
        <f t="shared" si="123"/>
        <v>0</v>
      </c>
      <c r="W1254" t="str">
        <f t="shared" si="124"/>
        <v/>
      </c>
      <c r="X1254" t="str">
        <f t="shared" si="125"/>
        <v/>
      </c>
      <c r="AA1254" s="16">
        <f t="shared" si="126"/>
        <v>0.23300000000000001</v>
      </c>
      <c r="AB1254" s="16">
        <f t="shared" si="127"/>
        <v>1.4E-2</v>
      </c>
      <c r="AC1254" s="16"/>
    </row>
    <row r="1255" spans="1:29" x14ac:dyDescent="0.25">
      <c r="A1255" s="2">
        <v>43518</v>
      </c>
      <c r="B1255" s="1">
        <v>53</v>
      </c>
      <c r="C1255" s="3">
        <v>300</v>
      </c>
      <c r="D1255" s="10">
        <v>8.6701388888888897E-2</v>
      </c>
      <c r="G1255">
        <v>1.0069999999999999</v>
      </c>
      <c r="H1255">
        <v>3.5230000000000001</v>
      </c>
      <c r="I1255">
        <v>214.8</v>
      </c>
      <c r="J1255">
        <v>-11.976000000000001</v>
      </c>
      <c r="K1255">
        <v>94.3</v>
      </c>
      <c r="L1255">
        <v>0.19</v>
      </c>
      <c r="M1255">
        <v>0.19900000000000001</v>
      </c>
      <c r="N1255">
        <v>0</v>
      </c>
      <c r="O1255">
        <v>0.625</v>
      </c>
      <c r="R1255">
        <v>12.43</v>
      </c>
      <c r="T1255">
        <f t="shared" si="122"/>
        <v>530300</v>
      </c>
      <c r="U1255">
        <v>0</v>
      </c>
      <c r="V1255">
        <f t="shared" si="123"/>
        <v>0</v>
      </c>
      <c r="W1255" t="str">
        <f t="shared" si="124"/>
        <v/>
      </c>
      <c r="X1255" t="str">
        <f t="shared" si="125"/>
        <v/>
      </c>
      <c r="AA1255" s="16">
        <f t="shared" si="126"/>
        <v>0.23</v>
      </c>
      <c r="AB1255" s="16">
        <f t="shared" si="127"/>
        <v>1.4E-2</v>
      </c>
      <c r="AC1255" s="16"/>
    </row>
    <row r="1256" spans="1:29" x14ac:dyDescent="0.25">
      <c r="A1256" s="2">
        <v>43518</v>
      </c>
      <c r="B1256" s="1">
        <v>53</v>
      </c>
      <c r="C1256" s="3">
        <v>400</v>
      </c>
      <c r="D1256" s="10">
        <v>0.12836805555555555</v>
      </c>
      <c r="G1256">
        <v>1.0069999999999999</v>
      </c>
      <c r="H1256">
        <v>3.5230000000000001</v>
      </c>
      <c r="I1256">
        <v>199.357</v>
      </c>
      <c r="J1256">
        <v>-11.94</v>
      </c>
      <c r="K1256">
        <v>94.6</v>
      </c>
      <c r="L1256">
        <v>0.19</v>
      </c>
      <c r="M1256">
        <v>0.19900000000000001</v>
      </c>
      <c r="N1256">
        <v>0</v>
      </c>
      <c r="O1256">
        <v>0.625</v>
      </c>
      <c r="R1256">
        <v>12.43</v>
      </c>
      <c r="T1256">
        <f t="shared" si="122"/>
        <v>530400</v>
      </c>
      <c r="U1256">
        <v>0</v>
      </c>
      <c r="V1256">
        <f t="shared" si="123"/>
        <v>0</v>
      </c>
      <c r="W1256" t="str">
        <f t="shared" si="124"/>
        <v/>
      </c>
      <c r="X1256" t="str">
        <f t="shared" si="125"/>
        <v/>
      </c>
      <c r="AA1256" s="16">
        <f t="shared" si="126"/>
        <v>0.23100000000000001</v>
      </c>
      <c r="AB1256" s="16">
        <f t="shared" si="127"/>
        <v>1.2999999999999999E-2</v>
      </c>
      <c r="AC1256" s="16"/>
    </row>
    <row r="1257" spans="1:29" x14ac:dyDescent="0.25">
      <c r="A1257" s="2">
        <v>43518</v>
      </c>
      <c r="B1257" s="1">
        <v>53</v>
      </c>
      <c r="C1257" s="3">
        <v>500</v>
      </c>
      <c r="D1257" s="10">
        <v>0.17003472222222224</v>
      </c>
      <c r="G1257">
        <v>1.51</v>
      </c>
      <c r="H1257">
        <v>3.5230000000000001</v>
      </c>
      <c r="I1257">
        <v>202.16499999999999</v>
      </c>
      <c r="J1257">
        <v>-12.196</v>
      </c>
      <c r="K1257">
        <v>94.5</v>
      </c>
      <c r="L1257">
        <v>0.19</v>
      </c>
      <c r="M1257">
        <v>0.19900000000000001</v>
      </c>
      <c r="N1257">
        <v>0</v>
      </c>
      <c r="O1257">
        <v>0.625</v>
      </c>
      <c r="R1257">
        <v>12.43</v>
      </c>
      <c r="T1257">
        <f t="shared" si="122"/>
        <v>530500</v>
      </c>
      <c r="U1257">
        <v>0</v>
      </c>
      <c r="V1257">
        <f t="shared" si="123"/>
        <v>0</v>
      </c>
      <c r="W1257" t="str">
        <f t="shared" si="124"/>
        <v/>
      </c>
      <c r="X1257" t="str">
        <f t="shared" si="125"/>
        <v/>
      </c>
      <c r="AA1257" s="16">
        <f t="shared" si="126"/>
        <v>0.22600000000000001</v>
      </c>
      <c r="AB1257" s="16">
        <f t="shared" si="127"/>
        <v>1.2999999999999999E-2</v>
      </c>
      <c r="AC1257" s="16"/>
    </row>
    <row r="1258" spans="1:29" x14ac:dyDescent="0.25">
      <c r="A1258" s="2">
        <v>43518</v>
      </c>
      <c r="B1258" s="1">
        <v>53</v>
      </c>
      <c r="C1258" s="3">
        <v>600</v>
      </c>
      <c r="D1258" s="10">
        <v>0.2117013888888889</v>
      </c>
      <c r="G1258">
        <v>0.503</v>
      </c>
      <c r="H1258">
        <v>3.02</v>
      </c>
      <c r="I1258">
        <v>172.68199999999999</v>
      </c>
      <c r="J1258">
        <v>-12.013</v>
      </c>
      <c r="K1258">
        <v>94.5</v>
      </c>
      <c r="L1258">
        <v>0.19</v>
      </c>
      <c r="M1258">
        <v>0.19900000000000001</v>
      </c>
      <c r="N1258">
        <v>0</v>
      </c>
      <c r="O1258">
        <v>0.625</v>
      </c>
      <c r="R1258">
        <v>12.43</v>
      </c>
      <c r="T1258">
        <f t="shared" si="122"/>
        <v>530600</v>
      </c>
      <c r="U1258">
        <v>0</v>
      </c>
      <c r="V1258">
        <f t="shared" si="123"/>
        <v>0</v>
      </c>
      <c r="W1258" t="str">
        <f t="shared" si="124"/>
        <v/>
      </c>
      <c r="X1258" t="str">
        <f t="shared" si="125"/>
        <v/>
      </c>
      <c r="AA1258" s="16">
        <f t="shared" si="126"/>
        <v>0.23</v>
      </c>
      <c r="AB1258" s="16">
        <f t="shared" si="127"/>
        <v>1.2999999999999999E-2</v>
      </c>
      <c r="AC1258" s="16"/>
    </row>
    <row r="1259" spans="1:29" x14ac:dyDescent="0.25">
      <c r="A1259" s="2">
        <v>43518</v>
      </c>
      <c r="B1259" s="1">
        <v>53</v>
      </c>
      <c r="C1259" s="3">
        <v>700</v>
      </c>
      <c r="D1259" s="10">
        <v>0.25336805555555558</v>
      </c>
      <c r="G1259">
        <v>0.503</v>
      </c>
      <c r="H1259">
        <v>3.5230000000000001</v>
      </c>
      <c r="I1259">
        <v>186.72200000000001</v>
      </c>
      <c r="J1259">
        <v>-11.757999999999999</v>
      </c>
      <c r="K1259">
        <v>94.7</v>
      </c>
      <c r="L1259">
        <v>0.19</v>
      </c>
      <c r="M1259">
        <v>0.19900000000000001</v>
      </c>
      <c r="N1259">
        <v>0</v>
      </c>
      <c r="O1259">
        <v>0.625</v>
      </c>
      <c r="R1259">
        <v>12.43</v>
      </c>
      <c r="T1259">
        <f t="shared" si="122"/>
        <v>530700</v>
      </c>
      <c r="U1259">
        <v>0</v>
      </c>
      <c r="V1259">
        <f t="shared" si="123"/>
        <v>0</v>
      </c>
      <c r="W1259" t="str">
        <f t="shared" si="124"/>
        <v/>
      </c>
      <c r="X1259" t="str">
        <f t="shared" si="125"/>
        <v/>
      </c>
      <c r="AA1259" s="16">
        <f t="shared" si="126"/>
        <v>0.23499999999999999</v>
      </c>
      <c r="AB1259" s="16">
        <f t="shared" si="127"/>
        <v>1.2999999999999999E-2</v>
      </c>
      <c r="AC1259" s="16"/>
    </row>
    <row r="1260" spans="1:29" x14ac:dyDescent="0.25">
      <c r="A1260" s="2">
        <v>43518</v>
      </c>
      <c r="B1260" s="1">
        <v>53</v>
      </c>
      <c r="C1260" s="3">
        <v>800</v>
      </c>
      <c r="D1260" s="10">
        <v>0.29503472222222221</v>
      </c>
      <c r="G1260">
        <v>1.0069999999999999</v>
      </c>
      <c r="H1260">
        <v>3.5230000000000001</v>
      </c>
      <c r="I1260">
        <v>185.31800000000001</v>
      </c>
      <c r="J1260">
        <v>-11.65</v>
      </c>
      <c r="K1260">
        <v>94.7</v>
      </c>
      <c r="L1260">
        <v>0.19</v>
      </c>
      <c r="M1260">
        <v>0.19900000000000001</v>
      </c>
      <c r="N1260">
        <v>0</v>
      </c>
      <c r="O1260">
        <v>0.625</v>
      </c>
      <c r="R1260">
        <v>12.43</v>
      </c>
      <c r="T1260">
        <f t="shared" si="122"/>
        <v>530800</v>
      </c>
      <c r="U1260">
        <v>55.5</v>
      </c>
      <c r="V1260">
        <f t="shared" si="123"/>
        <v>0</v>
      </c>
      <c r="W1260" t="str">
        <f t="shared" si="124"/>
        <v/>
      </c>
      <c r="X1260" t="str">
        <f t="shared" si="125"/>
        <v/>
      </c>
      <c r="AA1260" s="16">
        <f t="shared" si="126"/>
        <v>0.23699999999999999</v>
      </c>
      <c r="AB1260" s="16">
        <f t="shared" si="127"/>
        <v>1.2999999999999999E-2</v>
      </c>
      <c r="AC1260" s="16"/>
    </row>
    <row r="1261" spans="1:29" x14ac:dyDescent="0.25">
      <c r="A1261" s="2">
        <v>43518</v>
      </c>
      <c r="B1261" s="1">
        <v>53</v>
      </c>
      <c r="C1261" s="3">
        <v>900</v>
      </c>
      <c r="D1261" s="10">
        <v>0.33670138888888884</v>
      </c>
      <c r="G1261">
        <v>0.503</v>
      </c>
      <c r="H1261">
        <v>3.02</v>
      </c>
      <c r="I1261">
        <v>189.529</v>
      </c>
      <c r="J1261">
        <v>-11.468999999999999</v>
      </c>
      <c r="K1261">
        <v>94.7</v>
      </c>
      <c r="L1261">
        <v>0.19</v>
      </c>
      <c r="M1261">
        <v>0.19900000000000001</v>
      </c>
      <c r="N1261">
        <v>0</v>
      </c>
      <c r="O1261">
        <v>33.125</v>
      </c>
      <c r="R1261">
        <v>12.96</v>
      </c>
      <c r="T1261">
        <f t="shared" si="122"/>
        <v>530900</v>
      </c>
      <c r="U1261">
        <v>210</v>
      </c>
      <c r="V1261">
        <f t="shared" si="123"/>
        <v>33.1</v>
      </c>
      <c r="W1261" t="str">
        <f t="shared" si="124"/>
        <v/>
      </c>
      <c r="X1261" t="str">
        <f t="shared" si="125"/>
        <v/>
      </c>
      <c r="AA1261" s="16">
        <f t="shared" si="126"/>
        <v>0.24</v>
      </c>
      <c r="AB1261" s="16">
        <f t="shared" si="127"/>
        <v>1.2999999999999999E-2</v>
      </c>
      <c r="AC1261" s="16"/>
    </row>
    <row r="1262" spans="1:29" x14ac:dyDescent="0.25">
      <c r="A1262" s="2">
        <v>43518</v>
      </c>
      <c r="B1262" s="1">
        <v>53</v>
      </c>
      <c r="C1262" s="3">
        <v>1000</v>
      </c>
      <c r="D1262" s="10">
        <v>0.37836805555555553</v>
      </c>
      <c r="G1262">
        <v>1.0069999999999999</v>
      </c>
      <c r="H1262">
        <v>3.5230000000000001</v>
      </c>
      <c r="I1262">
        <v>133.37299999999999</v>
      </c>
      <c r="J1262">
        <v>-10.827</v>
      </c>
      <c r="K1262">
        <v>94.8</v>
      </c>
      <c r="L1262">
        <v>0.19</v>
      </c>
      <c r="M1262">
        <v>0.19900000000000001</v>
      </c>
      <c r="N1262">
        <v>0</v>
      </c>
      <c r="O1262">
        <v>64.375</v>
      </c>
      <c r="R1262">
        <v>13.5</v>
      </c>
      <c r="T1262">
        <f t="shared" si="122"/>
        <v>531000</v>
      </c>
      <c r="U1262">
        <v>356.3</v>
      </c>
      <c r="V1262">
        <f t="shared" si="123"/>
        <v>64.400000000000006</v>
      </c>
      <c r="W1262" t="str">
        <f t="shared" si="124"/>
        <v/>
      </c>
      <c r="X1262" t="str">
        <f t="shared" si="125"/>
        <v/>
      </c>
      <c r="AA1262" s="16">
        <f t="shared" si="126"/>
        <v>0.253</v>
      </c>
      <c r="AB1262" s="16">
        <f t="shared" si="127"/>
        <v>1.4E-2</v>
      </c>
      <c r="AC1262" s="16"/>
    </row>
    <row r="1263" spans="1:29" x14ac:dyDescent="0.25">
      <c r="A1263" s="2">
        <v>43518</v>
      </c>
      <c r="B1263" s="1">
        <v>53</v>
      </c>
      <c r="C1263" s="3">
        <v>1100</v>
      </c>
      <c r="D1263" s="10">
        <v>0.42003472222222221</v>
      </c>
      <c r="G1263">
        <v>1.51</v>
      </c>
      <c r="H1263">
        <v>4.0259999999999998</v>
      </c>
      <c r="I1263">
        <v>101.08199999999999</v>
      </c>
      <c r="J1263">
        <v>-10.616</v>
      </c>
      <c r="K1263">
        <v>94.7</v>
      </c>
      <c r="L1263">
        <v>0.19</v>
      </c>
      <c r="M1263">
        <v>0.19900000000000001</v>
      </c>
      <c r="N1263">
        <v>0</v>
      </c>
      <c r="O1263">
        <v>168.125</v>
      </c>
      <c r="R1263">
        <v>13.39</v>
      </c>
      <c r="T1263">
        <f t="shared" si="122"/>
        <v>531100</v>
      </c>
      <c r="U1263">
        <v>465.7</v>
      </c>
      <c r="V1263">
        <f t="shared" si="123"/>
        <v>168.1</v>
      </c>
      <c r="W1263" t="str">
        <f t="shared" si="124"/>
        <v/>
      </c>
      <c r="X1263" t="str">
        <f t="shared" si="125"/>
        <v/>
      </c>
      <c r="AA1263" s="16">
        <f t="shared" si="126"/>
        <v>0.25700000000000001</v>
      </c>
      <c r="AB1263" s="16">
        <f t="shared" si="127"/>
        <v>1.4E-2</v>
      </c>
      <c r="AC1263" s="16"/>
    </row>
    <row r="1264" spans="1:29" x14ac:dyDescent="0.25">
      <c r="A1264" s="2">
        <v>43518</v>
      </c>
      <c r="B1264" s="1">
        <v>53</v>
      </c>
      <c r="C1264" s="3">
        <v>1200</v>
      </c>
      <c r="D1264" s="10">
        <v>0.46170138888888884</v>
      </c>
      <c r="G1264">
        <v>2.516</v>
      </c>
      <c r="H1264">
        <v>6.0389999999999997</v>
      </c>
      <c r="I1264">
        <v>60.369</v>
      </c>
      <c r="J1264">
        <v>-10.933999999999999</v>
      </c>
      <c r="K1264">
        <v>94.1</v>
      </c>
      <c r="L1264">
        <v>0.19</v>
      </c>
      <c r="M1264">
        <v>0.19900000000000001</v>
      </c>
      <c r="N1264">
        <v>0</v>
      </c>
      <c r="O1264">
        <v>174.375</v>
      </c>
      <c r="R1264">
        <v>13.28</v>
      </c>
      <c r="T1264">
        <f t="shared" si="122"/>
        <v>531200</v>
      </c>
      <c r="U1264">
        <v>526.20000000000005</v>
      </c>
      <c r="V1264">
        <f t="shared" si="123"/>
        <v>174.4</v>
      </c>
      <c r="W1264" t="str">
        <f t="shared" si="124"/>
        <v/>
      </c>
      <c r="X1264" t="str">
        <f t="shared" si="125"/>
        <v/>
      </c>
      <c r="AA1264" s="16">
        <f t="shared" si="126"/>
        <v>0.249</v>
      </c>
      <c r="AB1264" s="16">
        <f t="shared" si="127"/>
        <v>1.6E-2</v>
      </c>
      <c r="AC1264" s="16"/>
    </row>
    <row r="1265" spans="1:29" x14ac:dyDescent="0.25">
      <c r="A1265" s="2">
        <v>43518</v>
      </c>
      <c r="B1265" s="1">
        <v>53</v>
      </c>
      <c r="C1265" s="3">
        <v>1300</v>
      </c>
      <c r="D1265" s="10">
        <v>0.50336805555555553</v>
      </c>
      <c r="G1265">
        <v>3.5230000000000001</v>
      </c>
      <c r="H1265">
        <v>6.0389999999999997</v>
      </c>
      <c r="I1265">
        <v>46.329000000000001</v>
      </c>
      <c r="J1265">
        <v>-10.933999999999999</v>
      </c>
      <c r="K1265">
        <v>93.8</v>
      </c>
      <c r="L1265">
        <v>0.19</v>
      </c>
      <c r="M1265">
        <v>0.19900000000000001</v>
      </c>
      <c r="N1265">
        <v>0</v>
      </c>
      <c r="O1265">
        <v>156.875</v>
      </c>
      <c r="R1265">
        <v>13.93</v>
      </c>
      <c r="T1265">
        <f t="shared" si="122"/>
        <v>531300</v>
      </c>
      <c r="U1265">
        <v>532.5</v>
      </c>
      <c r="V1265">
        <f t="shared" si="123"/>
        <v>156.9</v>
      </c>
      <c r="W1265" t="str">
        <f t="shared" si="124"/>
        <v/>
      </c>
      <c r="X1265" t="str">
        <f t="shared" si="125"/>
        <v/>
      </c>
      <c r="AA1265" s="16">
        <f t="shared" si="126"/>
        <v>0.249</v>
      </c>
      <c r="AB1265" s="16">
        <f t="shared" si="127"/>
        <v>1.6E-2</v>
      </c>
      <c r="AC1265" s="16"/>
    </row>
    <row r="1266" spans="1:29" x14ac:dyDescent="0.25">
      <c r="A1266" s="2">
        <v>43518</v>
      </c>
      <c r="B1266" s="1">
        <v>53</v>
      </c>
      <c r="C1266" s="3">
        <v>1400</v>
      </c>
      <c r="D1266" s="10">
        <v>0.54503472222222216</v>
      </c>
      <c r="G1266">
        <v>3.02</v>
      </c>
      <c r="H1266">
        <v>6.0389999999999997</v>
      </c>
      <c r="I1266">
        <v>56.156999999999996</v>
      </c>
      <c r="J1266">
        <v>-11.218</v>
      </c>
      <c r="K1266">
        <v>94.3</v>
      </c>
      <c r="L1266">
        <v>0.19</v>
      </c>
      <c r="M1266">
        <v>0.19900000000000001</v>
      </c>
      <c r="N1266">
        <v>0</v>
      </c>
      <c r="O1266">
        <v>155.625</v>
      </c>
      <c r="R1266">
        <v>13.82</v>
      </c>
      <c r="T1266">
        <f t="shared" si="122"/>
        <v>531400</v>
      </c>
      <c r="U1266">
        <v>483.7</v>
      </c>
      <c r="V1266">
        <f t="shared" si="123"/>
        <v>155.6</v>
      </c>
      <c r="W1266" t="str">
        <f t="shared" si="124"/>
        <v/>
      </c>
      <c r="X1266" t="str">
        <f t="shared" si="125"/>
        <v/>
      </c>
      <c r="AA1266" s="16">
        <f t="shared" si="126"/>
        <v>0.24399999999999999</v>
      </c>
      <c r="AB1266" s="16">
        <f t="shared" si="127"/>
        <v>1.4999999999999999E-2</v>
      </c>
      <c r="AC1266" s="16"/>
    </row>
    <row r="1267" spans="1:29" x14ac:dyDescent="0.25">
      <c r="A1267" s="2">
        <v>43518</v>
      </c>
      <c r="B1267" s="1">
        <v>53</v>
      </c>
      <c r="C1267" s="3">
        <v>1500</v>
      </c>
      <c r="D1267" s="10">
        <v>0.5867013888888889</v>
      </c>
      <c r="G1267">
        <v>2.516</v>
      </c>
      <c r="H1267">
        <v>5.5359999999999996</v>
      </c>
      <c r="I1267">
        <v>65.983999999999995</v>
      </c>
      <c r="J1267">
        <v>-11.04</v>
      </c>
      <c r="K1267">
        <v>94.4</v>
      </c>
      <c r="L1267">
        <v>0.19</v>
      </c>
      <c r="M1267">
        <v>0.19900000000000001</v>
      </c>
      <c r="N1267">
        <v>0</v>
      </c>
      <c r="O1267">
        <v>194.375</v>
      </c>
      <c r="R1267">
        <v>13.28</v>
      </c>
      <c r="T1267">
        <f t="shared" si="122"/>
        <v>531500</v>
      </c>
      <c r="U1267">
        <v>384.3</v>
      </c>
      <c r="V1267">
        <f t="shared" si="123"/>
        <v>194.4</v>
      </c>
      <c r="W1267" t="str">
        <f t="shared" si="124"/>
        <v/>
      </c>
      <c r="X1267" t="str">
        <f t="shared" si="125"/>
        <v/>
      </c>
      <c r="AA1267" s="16">
        <f t="shared" si="126"/>
        <v>0.248</v>
      </c>
      <c r="AB1267" s="16">
        <f t="shared" si="127"/>
        <v>1.4999999999999999E-2</v>
      </c>
      <c r="AC1267" s="16"/>
    </row>
    <row r="1268" spans="1:29" x14ac:dyDescent="0.25">
      <c r="A1268" s="2">
        <v>43518</v>
      </c>
      <c r="B1268" s="1">
        <v>53</v>
      </c>
      <c r="C1268" s="3">
        <v>1600</v>
      </c>
      <c r="D1268" s="10">
        <v>0.62836805555555553</v>
      </c>
      <c r="G1268">
        <v>3.02</v>
      </c>
      <c r="H1268">
        <v>5.5359999999999996</v>
      </c>
      <c r="I1268">
        <v>57.561</v>
      </c>
      <c r="J1268">
        <v>-10.968999999999999</v>
      </c>
      <c r="K1268">
        <v>94.5</v>
      </c>
      <c r="L1268">
        <v>0.19</v>
      </c>
      <c r="M1268">
        <v>0.19900000000000001</v>
      </c>
      <c r="N1268">
        <v>0</v>
      </c>
      <c r="O1268">
        <v>99.375</v>
      </c>
      <c r="R1268">
        <v>13.61</v>
      </c>
      <c r="T1268">
        <f t="shared" si="122"/>
        <v>531600</v>
      </c>
      <c r="U1268">
        <v>244.8</v>
      </c>
      <c r="V1268">
        <f t="shared" si="123"/>
        <v>99.4</v>
      </c>
      <c r="W1268" t="str">
        <f t="shared" si="124"/>
        <v/>
      </c>
      <c r="X1268" t="str">
        <f t="shared" si="125"/>
        <v/>
      </c>
      <c r="AA1268" s="16">
        <f t="shared" si="126"/>
        <v>0.25</v>
      </c>
      <c r="AB1268" s="16">
        <f t="shared" si="127"/>
        <v>1.4999999999999999E-2</v>
      </c>
      <c r="AC1268" s="16"/>
    </row>
    <row r="1269" spans="1:29" x14ac:dyDescent="0.25">
      <c r="A1269" s="2">
        <v>43518</v>
      </c>
      <c r="B1269" s="1">
        <v>53</v>
      </c>
      <c r="C1269" s="3">
        <v>1700</v>
      </c>
      <c r="D1269" s="10">
        <v>0.67003472222222227</v>
      </c>
      <c r="G1269">
        <v>2.0129999999999999</v>
      </c>
      <c r="H1269">
        <v>5.0330000000000004</v>
      </c>
      <c r="I1269">
        <v>53.348999999999997</v>
      </c>
      <c r="J1269">
        <v>-10.616</v>
      </c>
      <c r="K1269">
        <v>94.8</v>
      </c>
      <c r="L1269">
        <v>0.19</v>
      </c>
      <c r="M1269">
        <v>0.19900000000000001</v>
      </c>
      <c r="N1269">
        <v>0</v>
      </c>
      <c r="O1269">
        <v>74.375</v>
      </c>
      <c r="R1269">
        <v>13.28</v>
      </c>
      <c r="T1269">
        <f t="shared" si="122"/>
        <v>531700</v>
      </c>
      <c r="U1269">
        <v>87.2</v>
      </c>
      <c r="V1269">
        <f t="shared" si="123"/>
        <v>74.400000000000006</v>
      </c>
      <c r="W1269" t="str">
        <f t="shared" si="124"/>
        <v/>
      </c>
      <c r="X1269" t="str">
        <f t="shared" si="125"/>
        <v/>
      </c>
      <c r="AA1269" s="16">
        <f t="shared" si="126"/>
        <v>0.25800000000000001</v>
      </c>
      <c r="AB1269" s="16">
        <f t="shared" si="127"/>
        <v>1.4E-2</v>
      </c>
      <c r="AC1269" s="16"/>
    </row>
    <row r="1270" spans="1:29" x14ac:dyDescent="0.25">
      <c r="A1270" s="2">
        <v>43518</v>
      </c>
      <c r="B1270" s="1">
        <v>53</v>
      </c>
      <c r="C1270" s="3">
        <v>1800</v>
      </c>
      <c r="D1270" s="10">
        <v>0.7117013888888889</v>
      </c>
      <c r="G1270">
        <v>0.503</v>
      </c>
      <c r="H1270">
        <v>3.02</v>
      </c>
      <c r="I1270">
        <v>82.831000000000003</v>
      </c>
      <c r="J1270">
        <v>-10.968999999999999</v>
      </c>
      <c r="K1270">
        <v>95</v>
      </c>
      <c r="L1270">
        <v>0.19</v>
      </c>
      <c r="M1270">
        <v>0.19900000000000001</v>
      </c>
      <c r="N1270">
        <v>0</v>
      </c>
      <c r="O1270">
        <v>0.625</v>
      </c>
      <c r="R1270">
        <v>13.07</v>
      </c>
      <c r="T1270">
        <f t="shared" si="122"/>
        <v>531800</v>
      </c>
      <c r="U1270">
        <v>1.2</v>
      </c>
      <c r="V1270">
        <f t="shared" si="123"/>
        <v>0</v>
      </c>
      <c r="W1270" t="str">
        <f t="shared" si="124"/>
        <v/>
      </c>
      <c r="X1270" t="str">
        <f t="shared" si="125"/>
        <v/>
      </c>
      <c r="AA1270" s="16">
        <f t="shared" si="126"/>
        <v>0.251</v>
      </c>
      <c r="AB1270" s="16">
        <f t="shared" si="127"/>
        <v>1.2999999999999999E-2</v>
      </c>
      <c r="AC1270" s="16"/>
    </row>
    <row r="1271" spans="1:29" x14ac:dyDescent="0.25">
      <c r="A1271" s="2">
        <v>43518</v>
      </c>
      <c r="B1271" s="1">
        <v>53</v>
      </c>
      <c r="C1271" s="3">
        <v>1900</v>
      </c>
      <c r="D1271" s="10">
        <v>0.75336805555555564</v>
      </c>
      <c r="G1271">
        <v>0.503</v>
      </c>
      <c r="H1271">
        <v>2.516</v>
      </c>
      <c r="I1271">
        <v>162.85499999999999</v>
      </c>
      <c r="J1271">
        <v>-11.686</v>
      </c>
      <c r="K1271">
        <v>95</v>
      </c>
      <c r="L1271">
        <v>0.19</v>
      </c>
      <c r="M1271">
        <v>0.19900000000000001</v>
      </c>
      <c r="N1271">
        <v>0</v>
      </c>
      <c r="O1271">
        <v>0.625</v>
      </c>
      <c r="R1271">
        <v>12.96</v>
      </c>
      <c r="T1271">
        <f t="shared" si="122"/>
        <v>531900</v>
      </c>
      <c r="U1271">
        <v>0</v>
      </c>
      <c r="V1271">
        <f t="shared" si="123"/>
        <v>0</v>
      </c>
      <c r="W1271" t="str">
        <f t="shared" si="124"/>
        <v/>
      </c>
      <c r="X1271" t="str">
        <f t="shared" si="125"/>
        <v/>
      </c>
      <c r="AA1271" s="16">
        <f t="shared" si="126"/>
        <v>0.23699999999999999</v>
      </c>
      <c r="AB1271" s="16">
        <f t="shared" si="127"/>
        <v>1.2E-2</v>
      </c>
      <c r="AC1271" s="16"/>
    </row>
    <row r="1272" spans="1:29" x14ac:dyDescent="0.25">
      <c r="A1272" s="2">
        <v>43518</v>
      </c>
      <c r="B1272" s="1">
        <v>53</v>
      </c>
      <c r="C1272" s="3">
        <v>2000</v>
      </c>
      <c r="D1272" s="10">
        <v>0.79503472222222227</v>
      </c>
      <c r="G1272">
        <v>0</v>
      </c>
      <c r="H1272">
        <v>2.516</v>
      </c>
      <c r="I1272">
        <v>203.56899999999999</v>
      </c>
      <c r="J1272">
        <v>-11.613</v>
      </c>
      <c r="K1272">
        <v>94.9</v>
      </c>
      <c r="L1272">
        <v>0.19</v>
      </c>
      <c r="M1272">
        <v>0.19900000000000001</v>
      </c>
      <c r="N1272">
        <v>0</v>
      </c>
      <c r="O1272">
        <v>0.625</v>
      </c>
      <c r="R1272">
        <v>12.86</v>
      </c>
      <c r="T1272">
        <f t="shared" si="122"/>
        <v>532000</v>
      </c>
      <c r="U1272">
        <v>0</v>
      </c>
      <c r="V1272">
        <f t="shared" si="123"/>
        <v>0</v>
      </c>
      <c r="W1272" t="str">
        <f t="shared" si="124"/>
        <v/>
      </c>
      <c r="X1272" t="str">
        <f t="shared" si="125"/>
        <v/>
      </c>
      <c r="AA1272" s="16">
        <f t="shared" si="126"/>
        <v>0.23799999999999999</v>
      </c>
      <c r="AB1272" s="16">
        <f t="shared" si="127"/>
        <v>1.2999999999999999E-2</v>
      </c>
      <c r="AC1272" s="16"/>
    </row>
    <row r="1273" spans="1:29" x14ac:dyDescent="0.25">
      <c r="A1273" s="2">
        <v>43518</v>
      </c>
      <c r="B1273" s="1">
        <v>53</v>
      </c>
      <c r="C1273" s="3">
        <v>2100</v>
      </c>
      <c r="D1273" s="10">
        <v>0.8367013888888889</v>
      </c>
      <c r="G1273">
        <v>1.51</v>
      </c>
      <c r="H1273">
        <v>3.5230000000000001</v>
      </c>
      <c r="I1273">
        <v>221.82</v>
      </c>
      <c r="J1273">
        <v>-11.183</v>
      </c>
      <c r="K1273">
        <v>95</v>
      </c>
      <c r="L1273">
        <v>0.19</v>
      </c>
      <c r="M1273">
        <v>0.19900000000000001</v>
      </c>
      <c r="N1273">
        <v>0</v>
      </c>
      <c r="O1273">
        <v>0.625</v>
      </c>
      <c r="R1273">
        <v>12.75</v>
      </c>
      <c r="T1273">
        <f t="shared" si="122"/>
        <v>532100</v>
      </c>
      <c r="U1273">
        <v>0</v>
      </c>
      <c r="V1273">
        <f t="shared" si="123"/>
        <v>0</v>
      </c>
      <c r="W1273" t="str">
        <f t="shared" si="124"/>
        <v/>
      </c>
      <c r="X1273" t="str">
        <f t="shared" si="125"/>
        <v/>
      </c>
      <c r="AA1273" s="16">
        <f t="shared" si="126"/>
        <v>0.247</v>
      </c>
      <c r="AB1273" s="16">
        <f t="shared" si="127"/>
        <v>1.2999999999999999E-2</v>
      </c>
      <c r="AC1273" s="16"/>
    </row>
    <row r="1274" spans="1:29" x14ac:dyDescent="0.25">
      <c r="A1274" s="2">
        <v>43518</v>
      </c>
      <c r="B1274" s="1">
        <v>53</v>
      </c>
      <c r="C1274" s="3">
        <v>2200</v>
      </c>
      <c r="D1274" s="10">
        <v>0.87836805555555564</v>
      </c>
      <c r="G1274">
        <v>1.51</v>
      </c>
      <c r="H1274">
        <v>3.5230000000000001</v>
      </c>
      <c r="I1274">
        <v>211.99199999999999</v>
      </c>
      <c r="J1274">
        <v>-11.433</v>
      </c>
      <c r="K1274">
        <v>95</v>
      </c>
      <c r="L1274">
        <v>0.19</v>
      </c>
      <c r="M1274">
        <v>0.19900000000000001</v>
      </c>
      <c r="N1274">
        <v>0</v>
      </c>
      <c r="O1274">
        <v>0.625</v>
      </c>
      <c r="R1274">
        <v>12.64</v>
      </c>
      <c r="T1274">
        <f t="shared" si="122"/>
        <v>532200</v>
      </c>
      <c r="U1274">
        <v>0</v>
      </c>
      <c r="V1274">
        <f t="shared" si="123"/>
        <v>0</v>
      </c>
      <c r="W1274" t="str">
        <f t="shared" si="124"/>
        <v/>
      </c>
      <c r="X1274" t="str">
        <f t="shared" si="125"/>
        <v/>
      </c>
      <c r="AA1274" s="16">
        <f t="shared" si="126"/>
        <v>0.24199999999999999</v>
      </c>
      <c r="AB1274" s="16">
        <f t="shared" si="127"/>
        <v>1.2999999999999999E-2</v>
      </c>
      <c r="AC1274" s="16"/>
    </row>
    <row r="1275" spans="1:29" x14ac:dyDescent="0.25">
      <c r="A1275" s="2">
        <v>43518</v>
      </c>
      <c r="B1275" s="1">
        <v>53</v>
      </c>
      <c r="C1275" s="3">
        <v>2300</v>
      </c>
      <c r="D1275" s="10">
        <v>0.92003472222222227</v>
      </c>
      <c r="G1275">
        <v>1.0069999999999999</v>
      </c>
      <c r="H1275">
        <v>4.5289999999999999</v>
      </c>
      <c r="I1275">
        <v>219.012</v>
      </c>
      <c r="J1275">
        <v>-10.581</v>
      </c>
      <c r="K1275">
        <v>95.1</v>
      </c>
      <c r="L1275">
        <v>0.19</v>
      </c>
      <c r="M1275">
        <v>0.19900000000000001</v>
      </c>
      <c r="N1275">
        <v>0</v>
      </c>
      <c r="O1275">
        <v>0.625</v>
      </c>
      <c r="R1275">
        <v>12.64</v>
      </c>
      <c r="T1275">
        <f t="shared" si="122"/>
        <v>532300</v>
      </c>
      <c r="U1275">
        <v>0</v>
      </c>
      <c r="V1275">
        <f t="shared" si="123"/>
        <v>0</v>
      </c>
      <c r="W1275" t="str">
        <f t="shared" si="124"/>
        <v/>
      </c>
      <c r="X1275" t="str">
        <f t="shared" si="125"/>
        <v/>
      </c>
      <c r="AA1275" s="16">
        <f t="shared" si="126"/>
        <v>0.25900000000000001</v>
      </c>
      <c r="AB1275" s="16">
        <f t="shared" si="127"/>
        <v>1.2999999999999999E-2</v>
      </c>
      <c r="AC1275" s="16"/>
    </row>
    <row r="1276" spans="1:29" x14ac:dyDescent="0.25">
      <c r="A1276" s="2">
        <v>43518</v>
      </c>
      <c r="B1276" s="1">
        <v>53</v>
      </c>
      <c r="C1276" s="3">
        <v>2400</v>
      </c>
      <c r="D1276" s="10">
        <v>0.9617013888888889</v>
      </c>
      <c r="G1276">
        <v>2.516</v>
      </c>
      <c r="H1276">
        <v>5.5359999999999996</v>
      </c>
      <c r="I1276">
        <v>235.85900000000001</v>
      </c>
      <c r="J1276">
        <v>-10.616</v>
      </c>
      <c r="K1276">
        <v>95.4</v>
      </c>
      <c r="L1276">
        <v>0.19</v>
      </c>
      <c r="M1276">
        <v>0.19900000000000001</v>
      </c>
      <c r="N1276">
        <v>0</v>
      </c>
      <c r="O1276">
        <v>0.625</v>
      </c>
      <c r="R1276">
        <v>12.53</v>
      </c>
      <c r="T1276">
        <f t="shared" si="122"/>
        <v>532400</v>
      </c>
      <c r="U1276">
        <v>0</v>
      </c>
      <c r="V1276">
        <f t="shared" si="123"/>
        <v>0</v>
      </c>
      <c r="W1276">
        <f t="shared" si="124"/>
        <v>0.19</v>
      </c>
      <c r="X1276">
        <f t="shared" si="125"/>
        <v>0.19900000000000001</v>
      </c>
      <c r="AA1276" s="16">
        <f t="shared" si="126"/>
        <v>0.25900000000000001</v>
      </c>
      <c r="AB1276" s="16">
        <f t="shared" si="127"/>
        <v>1.2E-2</v>
      </c>
      <c r="AC1276" s="16"/>
    </row>
    <row r="1277" spans="1:29" x14ac:dyDescent="0.25">
      <c r="A1277" s="2">
        <v>43519</v>
      </c>
      <c r="B1277" s="1">
        <v>54</v>
      </c>
      <c r="C1277" s="3">
        <v>100</v>
      </c>
      <c r="D1277" s="10">
        <v>3.3680555555555551E-3</v>
      </c>
      <c r="G1277">
        <v>1.0069999999999999</v>
      </c>
      <c r="H1277">
        <v>4.5289999999999999</v>
      </c>
      <c r="I1277">
        <v>237.26300000000001</v>
      </c>
      <c r="J1277">
        <v>-10.722</v>
      </c>
      <c r="K1277">
        <v>95.3</v>
      </c>
      <c r="L1277">
        <v>0.19</v>
      </c>
      <c r="M1277">
        <v>0.19900000000000001</v>
      </c>
      <c r="N1277">
        <v>0</v>
      </c>
      <c r="O1277">
        <v>0.625</v>
      </c>
      <c r="R1277">
        <v>12.53</v>
      </c>
      <c r="T1277">
        <f t="shared" si="122"/>
        <v>540100</v>
      </c>
      <c r="U1277">
        <v>0</v>
      </c>
      <c r="V1277">
        <f t="shared" si="123"/>
        <v>0</v>
      </c>
      <c r="W1277" t="str">
        <f t="shared" si="124"/>
        <v/>
      </c>
      <c r="X1277" t="str">
        <f t="shared" si="125"/>
        <v/>
      </c>
      <c r="AA1277" s="16">
        <f t="shared" si="126"/>
        <v>0.25700000000000001</v>
      </c>
      <c r="AB1277" s="16">
        <f t="shared" si="127"/>
        <v>1.2999999999999999E-2</v>
      </c>
      <c r="AC1277" s="16"/>
    </row>
    <row r="1278" spans="1:29" x14ac:dyDescent="0.25">
      <c r="A1278" s="2">
        <v>43519</v>
      </c>
      <c r="B1278" s="1">
        <v>54</v>
      </c>
      <c r="C1278" s="3">
        <v>200</v>
      </c>
      <c r="D1278" s="10">
        <v>4.5034722222222219E-2</v>
      </c>
      <c r="G1278">
        <v>1.0069999999999999</v>
      </c>
      <c r="H1278">
        <v>3.5230000000000001</v>
      </c>
      <c r="I1278">
        <v>247.09</v>
      </c>
      <c r="J1278">
        <v>-10.686</v>
      </c>
      <c r="K1278">
        <v>95.3</v>
      </c>
      <c r="L1278">
        <v>0.19</v>
      </c>
      <c r="M1278">
        <v>0.19900000000000001</v>
      </c>
      <c r="N1278">
        <v>0</v>
      </c>
      <c r="O1278">
        <v>0.625</v>
      </c>
      <c r="R1278">
        <v>12.53</v>
      </c>
      <c r="T1278">
        <f t="shared" si="122"/>
        <v>540200</v>
      </c>
      <c r="U1278">
        <v>0</v>
      </c>
      <c r="V1278">
        <f t="shared" si="123"/>
        <v>0</v>
      </c>
      <c r="W1278" t="str">
        <f t="shared" si="124"/>
        <v/>
      </c>
      <c r="X1278" t="str">
        <f t="shared" si="125"/>
        <v/>
      </c>
      <c r="AA1278" s="16">
        <f t="shared" si="126"/>
        <v>0.25800000000000001</v>
      </c>
      <c r="AB1278" s="16">
        <f t="shared" si="127"/>
        <v>1.2999999999999999E-2</v>
      </c>
      <c r="AC1278" s="16"/>
    </row>
    <row r="1279" spans="1:29" x14ac:dyDescent="0.25">
      <c r="A1279" s="2">
        <v>43519</v>
      </c>
      <c r="B1279" s="1">
        <v>54</v>
      </c>
      <c r="C1279" s="3">
        <v>300</v>
      </c>
      <c r="D1279" s="10">
        <v>8.6701388888888897E-2</v>
      </c>
      <c r="G1279">
        <v>1.51</v>
      </c>
      <c r="H1279">
        <v>5.0330000000000004</v>
      </c>
      <c r="I1279">
        <v>241.47499999999999</v>
      </c>
      <c r="J1279">
        <v>-10.545999999999999</v>
      </c>
      <c r="K1279">
        <v>95.4</v>
      </c>
      <c r="L1279">
        <v>0.189</v>
      </c>
      <c r="M1279">
        <v>0.19900000000000001</v>
      </c>
      <c r="N1279">
        <v>0</v>
      </c>
      <c r="O1279">
        <v>0.625</v>
      </c>
      <c r="R1279">
        <v>12.53</v>
      </c>
      <c r="T1279">
        <f t="shared" si="122"/>
        <v>540300</v>
      </c>
      <c r="U1279">
        <v>0</v>
      </c>
      <c r="V1279">
        <f t="shared" si="123"/>
        <v>0</v>
      </c>
      <c r="W1279" t="str">
        <f t="shared" si="124"/>
        <v/>
      </c>
      <c r="X1279" t="str">
        <f t="shared" si="125"/>
        <v/>
      </c>
      <c r="AA1279" s="16">
        <f t="shared" si="126"/>
        <v>0.26100000000000001</v>
      </c>
      <c r="AB1279" s="16">
        <f t="shared" si="127"/>
        <v>1.2999999999999999E-2</v>
      </c>
      <c r="AC1279" s="16"/>
    </row>
    <row r="1280" spans="1:29" x14ac:dyDescent="0.25">
      <c r="A1280" s="2">
        <v>43519</v>
      </c>
      <c r="B1280" s="1">
        <v>54</v>
      </c>
      <c r="C1280" s="3">
        <v>400</v>
      </c>
      <c r="D1280" s="10">
        <v>0.12836805555555555</v>
      </c>
      <c r="G1280">
        <v>1.51</v>
      </c>
      <c r="H1280">
        <v>4.5289999999999999</v>
      </c>
      <c r="I1280">
        <v>247.09</v>
      </c>
      <c r="J1280">
        <v>-10.651</v>
      </c>
      <c r="K1280">
        <v>95.4</v>
      </c>
      <c r="L1280">
        <v>0.19</v>
      </c>
      <c r="M1280">
        <v>0.19900000000000001</v>
      </c>
      <c r="N1280">
        <v>0</v>
      </c>
      <c r="O1280">
        <v>0.625</v>
      </c>
      <c r="R1280">
        <v>12.43</v>
      </c>
      <c r="T1280">
        <f t="shared" si="122"/>
        <v>540400</v>
      </c>
      <c r="U1280">
        <v>0</v>
      </c>
      <c r="V1280">
        <f t="shared" si="123"/>
        <v>0</v>
      </c>
      <c r="W1280" t="str">
        <f t="shared" si="124"/>
        <v/>
      </c>
      <c r="X1280" t="str">
        <f t="shared" si="125"/>
        <v/>
      </c>
      <c r="AA1280" s="16">
        <f t="shared" si="126"/>
        <v>0.25900000000000001</v>
      </c>
      <c r="AB1280" s="16">
        <f t="shared" si="127"/>
        <v>1.2E-2</v>
      </c>
      <c r="AC1280" s="16"/>
    </row>
    <row r="1281" spans="1:29" x14ac:dyDescent="0.25">
      <c r="A1281" s="2">
        <v>43519</v>
      </c>
      <c r="B1281" s="1">
        <v>54</v>
      </c>
      <c r="C1281" s="3">
        <v>500</v>
      </c>
      <c r="D1281" s="10">
        <v>0.17003472222222224</v>
      </c>
      <c r="G1281">
        <v>1.0069999999999999</v>
      </c>
      <c r="H1281">
        <v>3.5230000000000001</v>
      </c>
      <c r="I1281">
        <v>280.78399999999999</v>
      </c>
      <c r="J1281">
        <v>-11.111000000000001</v>
      </c>
      <c r="K1281">
        <v>95.3</v>
      </c>
      <c r="L1281">
        <v>0.19</v>
      </c>
      <c r="M1281">
        <v>0.19900000000000001</v>
      </c>
      <c r="N1281">
        <v>0</v>
      </c>
      <c r="O1281">
        <v>0.625</v>
      </c>
      <c r="R1281">
        <v>12.43</v>
      </c>
      <c r="T1281">
        <f t="shared" si="122"/>
        <v>540500</v>
      </c>
      <c r="U1281">
        <v>0</v>
      </c>
      <c r="V1281">
        <f t="shared" si="123"/>
        <v>0</v>
      </c>
      <c r="W1281" t="str">
        <f t="shared" si="124"/>
        <v/>
      </c>
      <c r="X1281" t="str">
        <f t="shared" si="125"/>
        <v/>
      </c>
      <c r="AA1281" s="16">
        <f t="shared" si="126"/>
        <v>0.249</v>
      </c>
      <c r="AB1281" s="16">
        <f t="shared" si="127"/>
        <v>1.2E-2</v>
      </c>
      <c r="AC1281" s="16"/>
    </row>
    <row r="1282" spans="1:29" x14ac:dyDescent="0.25">
      <c r="A1282" s="2">
        <v>43519</v>
      </c>
      <c r="B1282" s="1">
        <v>54</v>
      </c>
      <c r="C1282" s="3">
        <v>600</v>
      </c>
      <c r="D1282" s="10">
        <v>0.2117013888888889</v>
      </c>
      <c r="G1282">
        <v>1.0069999999999999</v>
      </c>
      <c r="H1282">
        <v>3.02</v>
      </c>
      <c r="I1282">
        <v>289.20800000000003</v>
      </c>
      <c r="J1282">
        <v>-11.29</v>
      </c>
      <c r="K1282">
        <v>95.4</v>
      </c>
      <c r="L1282">
        <v>0.19</v>
      </c>
      <c r="M1282">
        <v>0.19900000000000001</v>
      </c>
      <c r="N1282">
        <v>0</v>
      </c>
      <c r="O1282">
        <v>0.625</v>
      </c>
      <c r="R1282">
        <v>12.43</v>
      </c>
      <c r="T1282">
        <f t="shared" si="122"/>
        <v>540600</v>
      </c>
      <c r="U1282">
        <v>0</v>
      </c>
      <c r="V1282">
        <f t="shared" si="123"/>
        <v>0</v>
      </c>
      <c r="W1282" t="str">
        <f t="shared" si="124"/>
        <v/>
      </c>
      <c r="X1282" t="str">
        <f t="shared" si="125"/>
        <v/>
      </c>
      <c r="AA1282" s="16">
        <f t="shared" si="126"/>
        <v>0.246</v>
      </c>
      <c r="AB1282" s="16">
        <f t="shared" si="127"/>
        <v>1.2E-2</v>
      </c>
      <c r="AC1282" s="16"/>
    </row>
    <row r="1283" spans="1:29" x14ac:dyDescent="0.25">
      <c r="A1283" s="2">
        <v>43519</v>
      </c>
      <c r="B1283" s="1">
        <v>54</v>
      </c>
      <c r="C1283" s="3">
        <v>700</v>
      </c>
      <c r="D1283" s="10">
        <v>0.25336805555555558</v>
      </c>
      <c r="G1283">
        <v>0.503</v>
      </c>
      <c r="H1283">
        <v>2.0129999999999999</v>
      </c>
      <c r="I1283">
        <v>276.57299999999998</v>
      </c>
      <c r="J1283">
        <v>-10.933999999999999</v>
      </c>
      <c r="K1283">
        <v>95.4</v>
      </c>
      <c r="L1283">
        <v>0.19</v>
      </c>
      <c r="M1283">
        <v>0.19900000000000001</v>
      </c>
      <c r="N1283">
        <v>0</v>
      </c>
      <c r="O1283">
        <v>0.625</v>
      </c>
      <c r="R1283">
        <v>12.43</v>
      </c>
      <c r="T1283">
        <f t="shared" si="122"/>
        <v>540700</v>
      </c>
      <c r="U1283">
        <v>0</v>
      </c>
      <c r="V1283">
        <f t="shared" si="123"/>
        <v>0</v>
      </c>
      <c r="W1283" t="str">
        <f t="shared" si="124"/>
        <v/>
      </c>
      <c r="X1283" t="str">
        <f t="shared" si="125"/>
        <v/>
      </c>
      <c r="AA1283" s="16">
        <f t="shared" si="126"/>
        <v>0.253</v>
      </c>
      <c r="AB1283" s="16">
        <f t="shared" si="127"/>
        <v>1.2E-2</v>
      </c>
      <c r="AC1283" s="16"/>
    </row>
    <row r="1284" spans="1:29" x14ac:dyDescent="0.25">
      <c r="A1284" s="2">
        <v>43519</v>
      </c>
      <c r="B1284" s="1">
        <v>54</v>
      </c>
      <c r="C1284" s="3">
        <v>800</v>
      </c>
      <c r="D1284" s="10">
        <v>0.29503472222222221</v>
      </c>
      <c r="G1284">
        <v>0</v>
      </c>
      <c r="H1284">
        <v>2.0129999999999999</v>
      </c>
      <c r="I1284">
        <v>233.05099999999999</v>
      </c>
      <c r="J1284">
        <v>-10.968999999999999</v>
      </c>
      <c r="K1284">
        <v>95.2</v>
      </c>
      <c r="L1284">
        <v>0.19</v>
      </c>
      <c r="M1284">
        <v>0.19900000000000001</v>
      </c>
      <c r="N1284">
        <v>0</v>
      </c>
      <c r="O1284">
        <v>13.125</v>
      </c>
      <c r="R1284">
        <v>12.43</v>
      </c>
      <c r="T1284">
        <f t="shared" si="122"/>
        <v>540800</v>
      </c>
      <c r="U1284">
        <v>59.7</v>
      </c>
      <c r="V1284">
        <f t="shared" si="123"/>
        <v>13.1</v>
      </c>
      <c r="W1284" t="str">
        <f t="shared" si="124"/>
        <v/>
      </c>
      <c r="X1284" t="str">
        <f t="shared" si="125"/>
        <v/>
      </c>
      <c r="AA1284" s="16">
        <f t="shared" si="126"/>
        <v>0.252</v>
      </c>
      <c r="AB1284" s="16">
        <f t="shared" si="127"/>
        <v>1.2999999999999999E-2</v>
      </c>
      <c r="AC1284" s="16"/>
    </row>
    <row r="1285" spans="1:29" x14ac:dyDescent="0.25">
      <c r="A1285" s="2">
        <v>43519</v>
      </c>
      <c r="B1285" s="1">
        <v>54</v>
      </c>
      <c r="C1285" s="3">
        <v>900</v>
      </c>
      <c r="D1285" s="10">
        <v>0.33670138888888884</v>
      </c>
      <c r="G1285">
        <v>0.503</v>
      </c>
      <c r="H1285">
        <v>2.516</v>
      </c>
      <c r="I1285">
        <v>286.39999999999998</v>
      </c>
      <c r="J1285">
        <v>-10.616</v>
      </c>
      <c r="K1285">
        <v>95</v>
      </c>
      <c r="L1285">
        <v>0.19</v>
      </c>
      <c r="M1285">
        <v>0.19900000000000001</v>
      </c>
      <c r="N1285">
        <v>0</v>
      </c>
      <c r="O1285">
        <v>51.875</v>
      </c>
      <c r="R1285">
        <v>13.71</v>
      </c>
      <c r="T1285">
        <f t="shared" ref="T1285:T1348" si="128">B1285*10000+C1285</f>
        <v>540900</v>
      </c>
      <c r="U1285">
        <v>215.8</v>
      </c>
      <c r="V1285">
        <f t="shared" ref="V1285:V1348" si="129">IF(O1285&lt;1,0,ROUND(O1285,1))</f>
        <v>51.9</v>
      </c>
      <c r="W1285" t="str">
        <f t="shared" ref="W1285:W1348" si="130">IF(C1285=2400,ROUND(L1285,3),"")</f>
        <v/>
      </c>
      <c r="X1285" t="str">
        <f t="shared" ref="X1285:X1348" si="131">IF(C1285=2400,ROUND(M1285,3),"")</f>
        <v/>
      </c>
      <c r="AA1285" s="16">
        <f t="shared" ref="AA1285:AA1348" si="132">ROUND((0.6105*(EXP((17.273*J1285)/(J1285+237.3))))*K1285/100,3)</f>
        <v>0.25800000000000001</v>
      </c>
      <c r="AB1285" s="16">
        <f t="shared" ref="AB1285:AB1348" si="133">ROUND(AA1285/K1285*(100-K1285),3)</f>
        <v>1.4E-2</v>
      </c>
      <c r="AC1285" s="16"/>
    </row>
    <row r="1286" spans="1:29" x14ac:dyDescent="0.25">
      <c r="A1286" s="2">
        <v>43519</v>
      </c>
      <c r="B1286" s="1">
        <v>54</v>
      </c>
      <c r="C1286" s="3">
        <v>1000</v>
      </c>
      <c r="D1286" s="10">
        <v>0.37836805555555553</v>
      </c>
      <c r="G1286">
        <v>0.503</v>
      </c>
      <c r="H1286">
        <v>2.516</v>
      </c>
      <c r="I1286">
        <v>280.78399999999999</v>
      </c>
      <c r="J1286">
        <v>-9.3030000000000008</v>
      </c>
      <c r="K1286">
        <v>94.7</v>
      </c>
      <c r="L1286">
        <v>0.19</v>
      </c>
      <c r="M1286">
        <v>0.19900000000000001</v>
      </c>
      <c r="N1286">
        <v>0</v>
      </c>
      <c r="O1286">
        <v>218.125</v>
      </c>
      <c r="R1286">
        <v>13.71</v>
      </c>
      <c r="T1286">
        <f t="shared" si="128"/>
        <v>541000</v>
      </c>
      <c r="U1286">
        <v>362.5</v>
      </c>
      <c r="V1286">
        <f t="shared" si="129"/>
        <v>218.1</v>
      </c>
      <c r="W1286" t="str">
        <f t="shared" si="130"/>
        <v/>
      </c>
      <c r="X1286" t="str">
        <f t="shared" si="131"/>
        <v/>
      </c>
      <c r="AA1286" s="16">
        <f t="shared" si="132"/>
        <v>0.28599999999999998</v>
      </c>
      <c r="AB1286" s="16">
        <f t="shared" si="133"/>
        <v>1.6E-2</v>
      </c>
      <c r="AC1286" s="16"/>
    </row>
    <row r="1287" spans="1:29" x14ac:dyDescent="0.25">
      <c r="A1287" s="2">
        <v>43519</v>
      </c>
      <c r="B1287" s="1">
        <v>54</v>
      </c>
      <c r="C1287" s="3">
        <v>1100</v>
      </c>
      <c r="D1287" s="10">
        <v>0.42003472222222221</v>
      </c>
      <c r="G1287">
        <v>0</v>
      </c>
      <c r="H1287">
        <v>2.516</v>
      </c>
      <c r="I1287">
        <v>290.61200000000002</v>
      </c>
      <c r="J1287">
        <v>-8.9320000000000004</v>
      </c>
      <c r="K1287">
        <v>94.6</v>
      </c>
      <c r="L1287">
        <v>0.19</v>
      </c>
      <c r="M1287">
        <v>0.19900000000000001</v>
      </c>
      <c r="N1287">
        <v>0</v>
      </c>
      <c r="O1287">
        <v>156.875</v>
      </c>
      <c r="R1287">
        <v>13.82</v>
      </c>
      <c r="T1287">
        <f t="shared" si="128"/>
        <v>541100</v>
      </c>
      <c r="U1287">
        <v>472.2</v>
      </c>
      <c r="V1287">
        <f t="shared" si="129"/>
        <v>156.9</v>
      </c>
      <c r="W1287" t="str">
        <f t="shared" si="130"/>
        <v/>
      </c>
      <c r="X1287" t="str">
        <f t="shared" si="131"/>
        <v/>
      </c>
      <c r="AA1287" s="16">
        <f t="shared" si="132"/>
        <v>0.29399999999999998</v>
      </c>
      <c r="AB1287" s="16">
        <f t="shared" si="133"/>
        <v>1.7000000000000001E-2</v>
      </c>
      <c r="AC1287" s="16"/>
    </row>
    <row r="1288" spans="1:29" x14ac:dyDescent="0.25">
      <c r="A1288" s="2">
        <v>43519</v>
      </c>
      <c r="B1288" s="1">
        <v>54</v>
      </c>
      <c r="C1288" s="3">
        <v>1200</v>
      </c>
      <c r="D1288" s="10">
        <v>0.46170138888888884</v>
      </c>
      <c r="G1288">
        <v>0.503</v>
      </c>
      <c r="H1288">
        <v>2.0129999999999999</v>
      </c>
      <c r="I1288">
        <v>207.78</v>
      </c>
      <c r="J1288">
        <v>-8.7639999999999993</v>
      </c>
      <c r="K1288">
        <v>94.9</v>
      </c>
      <c r="L1288">
        <v>0.19</v>
      </c>
      <c r="M1288">
        <v>0.19900000000000001</v>
      </c>
      <c r="N1288">
        <v>0</v>
      </c>
      <c r="O1288">
        <v>156.875</v>
      </c>
      <c r="R1288">
        <v>13.93</v>
      </c>
      <c r="T1288">
        <f t="shared" si="128"/>
        <v>541200</v>
      </c>
      <c r="U1288">
        <v>533</v>
      </c>
      <c r="V1288">
        <f t="shared" si="129"/>
        <v>156.9</v>
      </c>
      <c r="W1288" t="str">
        <f t="shared" si="130"/>
        <v/>
      </c>
      <c r="X1288" t="str">
        <f t="shared" si="131"/>
        <v/>
      </c>
      <c r="AA1288" s="16">
        <f t="shared" si="132"/>
        <v>0.29899999999999999</v>
      </c>
      <c r="AB1288" s="16">
        <f t="shared" si="133"/>
        <v>1.6E-2</v>
      </c>
      <c r="AC1288" s="16"/>
    </row>
    <row r="1289" spans="1:29" x14ac:dyDescent="0.25">
      <c r="A1289" s="2">
        <v>43519</v>
      </c>
      <c r="B1289" s="1">
        <v>54</v>
      </c>
      <c r="C1289" s="3">
        <v>1300</v>
      </c>
      <c r="D1289" s="10">
        <v>0.50336805555555553</v>
      </c>
      <c r="G1289">
        <v>1.51</v>
      </c>
      <c r="H1289">
        <v>3.5230000000000001</v>
      </c>
      <c r="I1289">
        <v>43.521999999999998</v>
      </c>
      <c r="J1289">
        <v>-10.023</v>
      </c>
      <c r="K1289">
        <v>94.7</v>
      </c>
      <c r="L1289">
        <v>0.19</v>
      </c>
      <c r="M1289">
        <v>0.19900000000000001</v>
      </c>
      <c r="N1289">
        <v>0</v>
      </c>
      <c r="O1289">
        <v>148.125</v>
      </c>
      <c r="R1289">
        <v>13.93</v>
      </c>
      <c r="T1289">
        <f t="shared" si="128"/>
        <v>541300</v>
      </c>
      <c r="U1289">
        <v>539.20000000000005</v>
      </c>
      <c r="V1289">
        <f t="shared" si="129"/>
        <v>148.1</v>
      </c>
      <c r="W1289" t="str">
        <f t="shared" si="130"/>
        <v/>
      </c>
      <c r="X1289" t="str">
        <f t="shared" si="131"/>
        <v/>
      </c>
      <c r="AA1289" s="16">
        <f t="shared" si="132"/>
        <v>0.27</v>
      </c>
      <c r="AB1289" s="16">
        <f t="shared" si="133"/>
        <v>1.4999999999999999E-2</v>
      </c>
      <c r="AC1289" s="16"/>
    </row>
    <row r="1290" spans="1:29" x14ac:dyDescent="0.25">
      <c r="A1290" s="2">
        <v>43519</v>
      </c>
      <c r="B1290" s="1">
        <v>54</v>
      </c>
      <c r="C1290" s="3">
        <v>1400</v>
      </c>
      <c r="D1290" s="10">
        <v>0.54503472222222216</v>
      </c>
      <c r="G1290">
        <v>1.51</v>
      </c>
      <c r="H1290">
        <v>3.5230000000000001</v>
      </c>
      <c r="I1290">
        <v>51.945</v>
      </c>
      <c r="J1290">
        <v>-9.6790000000000003</v>
      </c>
      <c r="K1290">
        <v>95</v>
      </c>
      <c r="L1290">
        <v>0.19</v>
      </c>
      <c r="M1290">
        <v>0.19900000000000001</v>
      </c>
      <c r="N1290">
        <v>0</v>
      </c>
      <c r="O1290">
        <v>123.125</v>
      </c>
      <c r="R1290">
        <v>13.61</v>
      </c>
      <c r="T1290">
        <f t="shared" si="128"/>
        <v>541400</v>
      </c>
      <c r="U1290">
        <v>490.5</v>
      </c>
      <c r="V1290">
        <f t="shared" si="129"/>
        <v>123.1</v>
      </c>
      <c r="W1290" t="str">
        <f t="shared" si="130"/>
        <v/>
      </c>
      <c r="X1290" t="str">
        <f t="shared" si="131"/>
        <v/>
      </c>
      <c r="AA1290" s="16">
        <f t="shared" si="132"/>
        <v>0.27800000000000002</v>
      </c>
      <c r="AB1290" s="16">
        <f t="shared" si="133"/>
        <v>1.4999999999999999E-2</v>
      </c>
      <c r="AC1290" s="16"/>
    </row>
    <row r="1291" spans="1:29" x14ac:dyDescent="0.25">
      <c r="A1291" s="2">
        <v>43519</v>
      </c>
      <c r="B1291" s="1">
        <v>54</v>
      </c>
      <c r="C1291" s="3">
        <v>1500</v>
      </c>
      <c r="D1291" s="10">
        <v>0.5867013888888889</v>
      </c>
      <c r="G1291">
        <v>0.503</v>
      </c>
      <c r="H1291">
        <v>2.516</v>
      </c>
      <c r="I1291">
        <v>63.176000000000002</v>
      </c>
      <c r="J1291">
        <v>-8.6300000000000008</v>
      </c>
      <c r="K1291">
        <v>94.8</v>
      </c>
      <c r="L1291">
        <v>0.19</v>
      </c>
      <c r="M1291">
        <v>0.19900000000000001</v>
      </c>
      <c r="N1291">
        <v>0</v>
      </c>
      <c r="O1291">
        <v>135.625</v>
      </c>
      <c r="R1291">
        <v>13.93</v>
      </c>
      <c r="T1291">
        <f t="shared" si="128"/>
        <v>541500</v>
      </c>
      <c r="U1291">
        <v>391</v>
      </c>
      <c r="V1291">
        <f t="shared" si="129"/>
        <v>135.6</v>
      </c>
      <c r="W1291" t="str">
        <f t="shared" si="130"/>
        <v/>
      </c>
      <c r="X1291" t="str">
        <f t="shared" si="131"/>
        <v/>
      </c>
      <c r="AA1291" s="16">
        <f t="shared" si="132"/>
        <v>0.30199999999999999</v>
      </c>
      <c r="AB1291" s="16">
        <f t="shared" si="133"/>
        <v>1.7000000000000001E-2</v>
      </c>
      <c r="AC1291" s="16"/>
    </row>
    <row r="1292" spans="1:29" x14ac:dyDescent="0.25">
      <c r="A1292" s="2">
        <v>43519</v>
      </c>
      <c r="B1292" s="1">
        <v>54</v>
      </c>
      <c r="C1292" s="3">
        <v>1600</v>
      </c>
      <c r="D1292" s="10">
        <v>0.62836805555555553</v>
      </c>
      <c r="G1292">
        <v>1.0069999999999999</v>
      </c>
      <c r="H1292">
        <v>2.516</v>
      </c>
      <c r="I1292">
        <v>49.137</v>
      </c>
      <c r="J1292">
        <v>-7.9349999999999996</v>
      </c>
      <c r="K1292">
        <v>94.8</v>
      </c>
      <c r="L1292">
        <v>0.19</v>
      </c>
      <c r="M1292">
        <v>0.19900000000000001</v>
      </c>
      <c r="N1292">
        <v>0</v>
      </c>
      <c r="O1292">
        <v>184.375</v>
      </c>
      <c r="R1292">
        <v>13.28</v>
      </c>
      <c r="T1292">
        <f t="shared" si="128"/>
        <v>541600</v>
      </c>
      <c r="U1292">
        <v>250.8</v>
      </c>
      <c r="V1292">
        <f t="shared" si="129"/>
        <v>184.4</v>
      </c>
      <c r="W1292" t="str">
        <f t="shared" si="130"/>
        <v/>
      </c>
      <c r="X1292" t="str">
        <f t="shared" si="131"/>
        <v/>
      </c>
      <c r="AA1292" s="16">
        <f t="shared" si="132"/>
        <v>0.318</v>
      </c>
      <c r="AB1292" s="16">
        <f t="shared" si="133"/>
        <v>1.7000000000000001E-2</v>
      </c>
      <c r="AC1292" s="16"/>
    </row>
    <row r="1293" spans="1:29" x14ac:dyDescent="0.25">
      <c r="A1293" s="2">
        <v>43519</v>
      </c>
      <c r="B1293" s="1">
        <v>54</v>
      </c>
      <c r="C1293" s="3">
        <v>1700</v>
      </c>
      <c r="D1293" s="10">
        <v>0.67003472222222227</v>
      </c>
      <c r="G1293">
        <v>0.503</v>
      </c>
      <c r="H1293">
        <v>2.516</v>
      </c>
      <c r="I1293">
        <v>50.540999999999997</v>
      </c>
      <c r="J1293">
        <v>-9.202</v>
      </c>
      <c r="K1293">
        <v>95.2</v>
      </c>
      <c r="L1293">
        <v>0.19</v>
      </c>
      <c r="M1293">
        <v>0.19900000000000001</v>
      </c>
      <c r="N1293">
        <v>0</v>
      </c>
      <c r="O1293">
        <v>49.375</v>
      </c>
      <c r="R1293">
        <v>13.28</v>
      </c>
      <c r="T1293">
        <f t="shared" si="128"/>
        <v>541700</v>
      </c>
      <c r="U1293">
        <v>92.2</v>
      </c>
      <c r="V1293">
        <f t="shared" si="129"/>
        <v>49.4</v>
      </c>
      <c r="W1293" t="str">
        <f t="shared" si="130"/>
        <v/>
      </c>
      <c r="X1293" t="str">
        <f t="shared" si="131"/>
        <v/>
      </c>
      <c r="AA1293" s="16">
        <f t="shared" si="132"/>
        <v>0.28999999999999998</v>
      </c>
      <c r="AB1293" s="16">
        <f t="shared" si="133"/>
        <v>1.4999999999999999E-2</v>
      </c>
      <c r="AC1293" s="16"/>
    </row>
    <row r="1294" spans="1:29" x14ac:dyDescent="0.25">
      <c r="A1294" s="2">
        <v>43519</v>
      </c>
      <c r="B1294" s="1">
        <v>54</v>
      </c>
      <c r="C1294" s="3">
        <v>1800</v>
      </c>
      <c r="D1294" s="10">
        <v>0.7117013888888889</v>
      </c>
      <c r="G1294">
        <v>1.0069999999999999</v>
      </c>
      <c r="H1294">
        <v>2.516</v>
      </c>
      <c r="I1294">
        <v>46.329000000000001</v>
      </c>
      <c r="J1294">
        <v>-9.7129999999999992</v>
      </c>
      <c r="K1294">
        <v>95.7</v>
      </c>
      <c r="L1294">
        <v>0.19</v>
      </c>
      <c r="M1294">
        <v>0.19900000000000001</v>
      </c>
      <c r="N1294">
        <v>0</v>
      </c>
      <c r="O1294">
        <v>6.875</v>
      </c>
      <c r="R1294">
        <v>13.18</v>
      </c>
      <c r="T1294">
        <f t="shared" si="128"/>
        <v>541800</v>
      </c>
      <c r="U1294">
        <v>1.5</v>
      </c>
      <c r="V1294">
        <f t="shared" si="129"/>
        <v>6.9</v>
      </c>
      <c r="W1294" t="str">
        <f t="shared" si="130"/>
        <v/>
      </c>
      <c r="X1294" t="str">
        <f t="shared" si="131"/>
        <v/>
      </c>
      <c r="AA1294" s="16">
        <f t="shared" si="132"/>
        <v>0.28000000000000003</v>
      </c>
      <c r="AB1294" s="16">
        <f t="shared" si="133"/>
        <v>1.2999999999999999E-2</v>
      </c>
      <c r="AC1294" s="16"/>
    </row>
    <row r="1295" spans="1:29" x14ac:dyDescent="0.25">
      <c r="A1295" s="2">
        <v>43519</v>
      </c>
      <c r="B1295" s="1">
        <v>54</v>
      </c>
      <c r="C1295" s="3">
        <v>1900</v>
      </c>
      <c r="D1295" s="10">
        <v>0.75336805555555564</v>
      </c>
      <c r="G1295">
        <v>1.0069999999999999</v>
      </c>
      <c r="H1295">
        <v>2.516</v>
      </c>
      <c r="I1295">
        <v>39.31</v>
      </c>
      <c r="J1295">
        <v>-10.162000000000001</v>
      </c>
      <c r="K1295">
        <v>95.6</v>
      </c>
      <c r="L1295">
        <v>0.19</v>
      </c>
      <c r="M1295">
        <v>0.19900000000000001</v>
      </c>
      <c r="N1295">
        <v>0</v>
      </c>
      <c r="O1295">
        <v>0.625</v>
      </c>
      <c r="R1295">
        <v>12.96</v>
      </c>
      <c r="T1295">
        <f t="shared" si="128"/>
        <v>541900</v>
      </c>
      <c r="U1295">
        <v>0</v>
      </c>
      <c r="V1295">
        <f t="shared" si="129"/>
        <v>0</v>
      </c>
      <c r="W1295" t="str">
        <f t="shared" si="130"/>
        <v/>
      </c>
      <c r="X1295" t="str">
        <f t="shared" si="131"/>
        <v/>
      </c>
      <c r="AA1295" s="16">
        <f t="shared" si="132"/>
        <v>0.26900000000000002</v>
      </c>
      <c r="AB1295" s="16">
        <f t="shared" si="133"/>
        <v>1.2E-2</v>
      </c>
      <c r="AC1295" s="16"/>
    </row>
    <row r="1296" spans="1:29" x14ac:dyDescent="0.25">
      <c r="A1296" s="2">
        <v>43519</v>
      </c>
      <c r="B1296" s="1">
        <v>54</v>
      </c>
      <c r="C1296" s="3">
        <v>2000</v>
      </c>
      <c r="D1296" s="10">
        <v>0.79503472222222227</v>
      </c>
      <c r="G1296">
        <v>1.0069999999999999</v>
      </c>
      <c r="H1296">
        <v>2.516</v>
      </c>
      <c r="I1296">
        <v>39.31</v>
      </c>
      <c r="J1296">
        <v>-10.231</v>
      </c>
      <c r="K1296">
        <v>95.6</v>
      </c>
      <c r="L1296">
        <v>0.19</v>
      </c>
      <c r="M1296">
        <v>0.19900000000000001</v>
      </c>
      <c r="N1296">
        <v>0</v>
      </c>
      <c r="O1296">
        <v>0.625</v>
      </c>
      <c r="R1296">
        <v>12.86</v>
      </c>
      <c r="T1296">
        <f t="shared" si="128"/>
        <v>542000</v>
      </c>
      <c r="U1296">
        <v>0</v>
      </c>
      <c r="V1296">
        <f t="shared" si="129"/>
        <v>0</v>
      </c>
      <c r="W1296" t="str">
        <f t="shared" si="130"/>
        <v/>
      </c>
      <c r="X1296" t="str">
        <f t="shared" si="131"/>
        <v/>
      </c>
      <c r="AA1296" s="16">
        <f t="shared" si="132"/>
        <v>0.26800000000000002</v>
      </c>
      <c r="AB1296" s="16">
        <f t="shared" si="133"/>
        <v>1.2E-2</v>
      </c>
      <c r="AC1296" s="16"/>
    </row>
    <row r="1297" spans="1:29" x14ac:dyDescent="0.25">
      <c r="A1297" s="2">
        <v>43519</v>
      </c>
      <c r="B1297" s="1">
        <v>54</v>
      </c>
      <c r="C1297" s="3">
        <v>2100</v>
      </c>
      <c r="D1297" s="10">
        <v>0.8367013888888889</v>
      </c>
      <c r="G1297">
        <v>0</v>
      </c>
      <c r="H1297">
        <v>2.0129999999999999</v>
      </c>
      <c r="I1297">
        <v>35.097999999999999</v>
      </c>
      <c r="J1297">
        <v>-10.722</v>
      </c>
      <c r="K1297">
        <v>95.6</v>
      </c>
      <c r="L1297">
        <v>0.19</v>
      </c>
      <c r="M1297">
        <v>0.19900000000000001</v>
      </c>
      <c r="N1297">
        <v>0</v>
      </c>
      <c r="O1297">
        <v>0.625</v>
      </c>
      <c r="R1297">
        <v>12.75</v>
      </c>
      <c r="T1297">
        <f t="shared" si="128"/>
        <v>542100</v>
      </c>
      <c r="U1297">
        <v>0</v>
      </c>
      <c r="V1297">
        <f t="shared" si="129"/>
        <v>0</v>
      </c>
      <c r="W1297" t="str">
        <f t="shared" si="130"/>
        <v/>
      </c>
      <c r="X1297" t="str">
        <f t="shared" si="131"/>
        <v/>
      </c>
      <c r="AA1297" s="16">
        <f t="shared" si="132"/>
        <v>0.25800000000000001</v>
      </c>
      <c r="AB1297" s="16">
        <f t="shared" si="133"/>
        <v>1.2E-2</v>
      </c>
      <c r="AC1297" s="16"/>
    </row>
    <row r="1298" spans="1:29" x14ac:dyDescent="0.25">
      <c r="A1298" s="2">
        <v>43519</v>
      </c>
      <c r="B1298" s="1">
        <v>54</v>
      </c>
      <c r="C1298" s="3">
        <v>2200</v>
      </c>
      <c r="D1298" s="10">
        <v>0.87836805555555564</v>
      </c>
      <c r="G1298">
        <v>0</v>
      </c>
      <c r="H1298">
        <v>1.0069999999999999</v>
      </c>
      <c r="I1298">
        <v>47.732999999999997</v>
      </c>
      <c r="J1298">
        <v>-11.218</v>
      </c>
      <c r="K1298">
        <v>95.3</v>
      </c>
      <c r="L1298">
        <v>0.19</v>
      </c>
      <c r="M1298">
        <v>0.19900000000000001</v>
      </c>
      <c r="N1298">
        <v>0</v>
      </c>
      <c r="O1298">
        <v>0.625</v>
      </c>
      <c r="R1298">
        <v>12.75</v>
      </c>
      <c r="T1298">
        <f t="shared" si="128"/>
        <v>542200</v>
      </c>
      <c r="U1298">
        <v>0</v>
      </c>
      <c r="V1298">
        <f t="shared" si="129"/>
        <v>0</v>
      </c>
      <c r="W1298" t="str">
        <f t="shared" si="130"/>
        <v/>
      </c>
      <c r="X1298" t="str">
        <f t="shared" si="131"/>
        <v/>
      </c>
      <c r="AA1298" s="16">
        <f t="shared" si="132"/>
        <v>0.247</v>
      </c>
      <c r="AB1298" s="16">
        <f t="shared" si="133"/>
        <v>1.2E-2</v>
      </c>
      <c r="AC1298" s="16"/>
    </row>
    <row r="1299" spans="1:29" x14ac:dyDescent="0.25">
      <c r="A1299" s="2">
        <v>43519</v>
      </c>
      <c r="B1299" s="1">
        <v>54</v>
      </c>
      <c r="C1299" s="3">
        <v>2300</v>
      </c>
      <c r="D1299" s="10">
        <v>0.92003472222222227</v>
      </c>
      <c r="G1299">
        <v>0</v>
      </c>
      <c r="H1299">
        <v>1.0069999999999999</v>
      </c>
      <c r="I1299">
        <v>65.983999999999995</v>
      </c>
      <c r="J1299">
        <v>-11.867000000000001</v>
      </c>
      <c r="K1299">
        <v>95.1</v>
      </c>
      <c r="L1299">
        <v>0.19</v>
      </c>
      <c r="M1299">
        <v>0.19900000000000001</v>
      </c>
      <c r="N1299">
        <v>0</v>
      </c>
      <c r="O1299">
        <v>0.625</v>
      </c>
      <c r="R1299">
        <v>12.64</v>
      </c>
      <c r="T1299">
        <f t="shared" si="128"/>
        <v>542300</v>
      </c>
      <c r="U1299">
        <v>0</v>
      </c>
      <c r="V1299">
        <f t="shared" si="129"/>
        <v>0</v>
      </c>
      <c r="W1299" t="str">
        <f t="shared" si="130"/>
        <v/>
      </c>
      <c r="X1299" t="str">
        <f t="shared" si="131"/>
        <v/>
      </c>
      <c r="AA1299" s="16">
        <f t="shared" si="132"/>
        <v>0.23400000000000001</v>
      </c>
      <c r="AB1299" s="16">
        <f t="shared" si="133"/>
        <v>1.2E-2</v>
      </c>
      <c r="AC1299" s="16"/>
    </row>
    <row r="1300" spans="1:29" x14ac:dyDescent="0.25">
      <c r="A1300" s="2">
        <v>43519</v>
      </c>
      <c r="B1300" s="1">
        <v>54</v>
      </c>
      <c r="C1300" s="3">
        <v>2400</v>
      </c>
      <c r="D1300" s="10">
        <v>0.9617013888888889</v>
      </c>
      <c r="G1300">
        <v>0</v>
      </c>
      <c r="H1300">
        <v>1.0069999999999999</v>
      </c>
      <c r="I1300">
        <v>67.388000000000005</v>
      </c>
      <c r="J1300">
        <v>-11.757999999999999</v>
      </c>
      <c r="K1300">
        <v>94.9</v>
      </c>
      <c r="L1300">
        <v>0.19</v>
      </c>
      <c r="M1300">
        <v>0.19900000000000001</v>
      </c>
      <c r="N1300">
        <v>0</v>
      </c>
      <c r="O1300">
        <v>0.625</v>
      </c>
      <c r="R1300">
        <v>12.53</v>
      </c>
      <c r="T1300">
        <f t="shared" si="128"/>
        <v>542400</v>
      </c>
      <c r="U1300">
        <v>0</v>
      </c>
      <c r="V1300">
        <f t="shared" si="129"/>
        <v>0</v>
      </c>
      <c r="W1300">
        <f t="shared" si="130"/>
        <v>0.19</v>
      </c>
      <c r="X1300">
        <f t="shared" si="131"/>
        <v>0.19900000000000001</v>
      </c>
      <c r="AA1300" s="16">
        <f t="shared" si="132"/>
        <v>0.23499999999999999</v>
      </c>
      <c r="AB1300" s="16">
        <f t="shared" si="133"/>
        <v>1.2999999999999999E-2</v>
      </c>
      <c r="AC1300" s="16"/>
    </row>
    <row r="1301" spans="1:29" x14ac:dyDescent="0.25">
      <c r="A1301" s="2">
        <v>43520</v>
      </c>
      <c r="B1301" s="1">
        <v>55</v>
      </c>
      <c r="C1301" s="3">
        <v>100</v>
      </c>
      <c r="D1301" s="10">
        <v>3.3680555555555551E-3</v>
      </c>
      <c r="G1301">
        <v>0.503</v>
      </c>
      <c r="H1301">
        <v>2.0129999999999999</v>
      </c>
      <c r="I1301">
        <v>60.369</v>
      </c>
      <c r="J1301">
        <v>-11.183</v>
      </c>
      <c r="K1301">
        <v>95.2</v>
      </c>
      <c r="L1301">
        <v>0.19</v>
      </c>
      <c r="M1301">
        <v>0.19900000000000001</v>
      </c>
      <c r="N1301">
        <v>0</v>
      </c>
      <c r="O1301">
        <v>0.625</v>
      </c>
      <c r="R1301">
        <v>12.53</v>
      </c>
      <c r="T1301">
        <f t="shared" si="128"/>
        <v>550100</v>
      </c>
      <c r="U1301">
        <v>0</v>
      </c>
      <c r="V1301">
        <f t="shared" si="129"/>
        <v>0</v>
      </c>
      <c r="W1301" t="str">
        <f t="shared" si="130"/>
        <v/>
      </c>
      <c r="X1301" t="str">
        <f t="shared" si="131"/>
        <v/>
      </c>
      <c r="AA1301" s="16">
        <f t="shared" si="132"/>
        <v>0.247</v>
      </c>
      <c r="AB1301" s="16">
        <f t="shared" si="133"/>
        <v>1.2E-2</v>
      </c>
      <c r="AC1301" s="16"/>
    </row>
    <row r="1302" spans="1:29" x14ac:dyDescent="0.25">
      <c r="A1302" s="2">
        <v>43520</v>
      </c>
      <c r="B1302" s="1">
        <v>55</v>
      </c>
      <c r="C1302" s="3">
        <v>200</v>
      </c>
      <c r="D1302" s="10">
        <v>4.5034722222222219E-2</v>
      </c>
      <c r="G1302">
        <v>1.0069999999999999</v>
      </c>
      <c r="H1302">
        <v>2.516</v>
      </c>
      <c r="I1302">
        <v>42.118000000000002</v>
      </c>
      <c r="J1302">
        <v>-11.326000000000001</v>
      </c>
      <c r="K1302">
        <v>95.2</v>
      </c>
      <c r="L1302">
        <v>0.19</v>
      </c>
      <c r="M1302">
        <v>0.19900000000000001</v>
      </c>
      <c r="N1302">
        <v>0</v>
      </c>
      <c r="O1302">
        <v>0.625</v>
      </c>
      <c r="R1302">
        <v>12.53</v>
      </c>
      <c r="T1302">
        <f t="shared" si="128"/>
        <v>550200</v>
      </c>
      <c r="U1302">
        <v>0</v>
      </c>
      <c r="V1302">
        <f t="shared" si="129"/>
        <v>0</v>
      </c>
      <c r="W1302" t="str">
        <f t="shared" si="130"/>
        <v/>
      </c>
      <c r="X1302" t="str">
        <f t="shared" si="131"/>
        <v/>
      </c>
      <c r="AA1302" s="16">
        <f t="shared" si="132"/>
        <v>0.245</v>
      </c>
      <c r="AB1302" s="16">
        <f t="shared" si="133"/>
        <v>1.2E-2</v>
      </c>
      <c r="AC1302" s="16"/>
    </row>
    <row r="1303" spans="1:29" x14ac:dyDescent="0.25">
      <c r="A1303" s="2">
        <v>43520</v>
      </c>
      <c r="B1303" s="1">
        <v>55</v>
      </c>
      <c r="C1303" s="3">
        <v>300</v>
      </c>
      <c r="D1303" s="10">
        <v>8.6701388888888897E-2</v>
      </c>
      <c r="G1303">
        <v>1.0069999999999999</v>
      </c>
      <c r="H1303">
        <v>2.516</v>
      </c>
      <c r="I1303">
        <v>30.885999999999999</v>
      </c>
      <c r="J1303">
        <v>-11.147</v>
      </c>
      <c r="K1303">
        <v>95.2</v>
      </c>
      <c r="L1303">
        <v>0.19</v>
      </c>
      <c r="M1303">
        <v>0.19900000000000001</v>
      </c>
      <c r="N1303">
        <v>0</v>
      </c>
      <c r="O1303">
        <v>0.625</v>
      </c>
      <c r="R1303">
        <v>12.53</v>
      </c>
      <c r="T1303">
        <f t="shared" si="128"/>
        <v>550300</v>
      </c>
      <c r="U1303">
        <v>0</v>
      </c>
      <c r="V1303">
        <f t="shared" si="129"/>
        <v>0</v>
      </c>
      <c r="W1303" t="str">
        <f t="shared" si="130"/>
        <v/>
      </c>
      <c r="X1303" t="str">
        <f t="shared" si="131"/>
        <v/>
      </c>
      <c r="AA1303" s="16">
        <f t="shared" si="132"/>
        <v>0.248</v>
      </c>
      <c r="AB1303" s="16">
        <f t="shared" si="133"/>
        <v>1.2999999999999999E-2</v>
      </c>
      <c r="AC1303" s="16"/>
    </row>
    <row r="1304" spans="1:29" x14ac:dyDescent="0.25">
      <c r="A1304" s="2">
        <v>43520</v>
      </c>
      <c r="B1304" s="1">
        <v>55</v>
      </c>
      <c r="C1304" s="3">
        <v>400</v>
      </c>
      <c r="D1304" s="10">
        <v>0.12836805555555555</v>
      </c>
      <c r="G1304">
        <v>0</v>
      </c>
      <c r="H1304">
        <v>2.516</v>
      </c>
      <c r="I1304">
        <v>43.521999999999998</v>
      </c>
      <c r="J1304">
        <v>-11.218</v>
      </c>
      <c r="K1304">
        <v>95.2</v>
      </c>
      <c r="L1304">
        <v>0.19</v>
      </c>
      <c r="M1304">
        <v>0.19900000000000001</v>
      </c>
      <c r="N1304">
        <v>0</v>
      </c>
      <c r="O1304">
        <v>0.625</v>
      </c>
      <c r="R1304">
        <v>12.53</v>
      </c>
      <c r="T1304">
        <f t="shared" si="128"/>
        <v>550400</v>
      </c>
      <c r="U1304">
        <v>0</v>
      </c>
      <c r="V1304">
        <f t="shared" si="129"/>
        <v>0</v>
      </c>
      <c r="W1304" t="str">
        <f t="shared" si="130"/>
        <v/>
      </c>
      <c r="X1304" t="str">
        <f t="shared" si="131"/>
        <v/>
      </c>
      <c r="AA1304" s="16">
        <f t="shared" si="132"/>
        <v>0.247</v>
      </c>
      <c r="AB1304" s="16">
        <f t="shared" si="133"/>
        <v>1.2E-2</v>
      </c>
      <c r="AC1304" s="16"/>
    </row>
    <row r="1305" spans="1:29" x14ac:dyDescent="0.25">
      <c r="A1305" s="2">
        <v>43520</v>
      </c>
      <c r="B1305" s="1">
        <v>55</v>
      </c>
      <c r="C1305" s="3">
        <v>500</v>
      </c>
      <c r="D1305" s="10">
        <v>0.17003472222222224</v>
      </c>
      <c r="G1305">
        <v>0.503</v>
      </c>
      <c r="H1305">
        <v>2.516</v>
      </c>
      <c r="I1305">
        <v>47.732999999999997</v>
      </c>
      <c r="J1305">
        <v>-11.326000000000001</v>
      </c>
      <c r="K1305">
        <v>95.1</v>
      </c>
      <c r="L1305">
        <v>0.19</v>
      </c>
      <c r="M1305">
        <v>0.19900000000000001</v>
      </c>
      <c r="N1305">
        <v>0</v>
      </c>
      <c r="O1305">
        <v>0.625</v>
      </c>
      <c r="R1305">
        <v>12.43</v>
      </c>
      <c r="T1305">
        <f t="shared" si="128"/>
        <v>550500</v>
      </c>
      <c r="U1305">
        <v>0</v>
      </c>
      <c r="V1305">
        <f t="shared" si="129"/>
        <v>0</v>
      </c>
      <c r="W1305" t="str">
        <f t="shared" si="130"/>
        <v/>
      </c>
      <c r="X1305" t="str">
        <f t="shared" si="131"/>
        <v/>
      </c>
      <c r="AA1305" s="16">
        <f t="shared" si="132"/>
        <v>0.24399999999999999</v>
      </c>
      <c r="AB1305" s="16">
        <f t="shared" si="133"/>
        <v>1.2999999999999999E-2</v>
      </c>
      <c r="AC1305" s="16"/>
    </row>
    <row r="1306" spans="1:29" x14ac:dyDescent="0.25">
      <c r="A1306" s="2">
        <v>43520</v>
      </c>
      <c r="B1306" s="1">
        <v>55</v>
      </c>
      <c r="C1306" s="3">
        <v>600</v>
      </c>
      <c r="D1306" s="10">
        <v>0.2117013888888889</v>
      </c>
      <c r="G1306">
        <v>0</v>
      </c>
      <c r="H1306">
        <v>1.51</v>
      </c>
      <c r="I1306">
        <v>70.195999999999998</v>
      </c>
      <c r="J1306">
        <v>-11.361000000000001</v>
      </c>
      <c r="K1306">
        <v>95</v>
      </c>
      <c r="L1306">
        <v>0.19</v>
      </c>
      <c r="M1306">
        <v>0.19900000000000001</v>
      </c>
      <c r="N1306">
        <v>0</v>
      </c>
      <c r="O1306">
        <v>0.625</v>
      </c>
      <c r="R1306">
        <v>12.43</v>
      </c>
      <c r="T1306">
        <f t="shared" si="128"/>
        <v>550600</v>
      </c>
      <c r="U1306">
        <v>0</v>
      </c>
      <c r="V1306">
        <f t="shared" si="129"/>
        <v>0</v>
      </c>
      <c r="W1306" t="str">
        <f t="shared" si="130"/>
        <v/>
      </c>
      <c r="X1306" t="str">
        <f t="shared" si="131"/>
        <v/>
      </c>
      <c r="AA1306" s="16">
        <f t="shared" si="132"/>
        <v>0.24299999999999999</v>
      </c>
      <c r="AB1306" s="16">
        <f t="shared" si="133"/>
        <v>1.2999999999999999E-2</v>
      </c>
      <c r="AC1306" s="16"/>
    </row>
    <row r="1307" spans="1:29" x14ac:dyDescent="0.25">
      <c r="A1307" s="2">
        <v>43520</v>
      </c>
      <c r="B1307" s="1">
        <v>55</v>
      </c>
      <c r="C1307" s="3">
        <v>700</v>
      </c>
      <c r="D1307" s="10">
        <v>0.25336805555555558</v>
      </c>
      <c r="G1307">
        <v>0</v>
      </c>
      <c r="H1307">
        <v>1.0069999999999999</v>
      </c>
      <c r="I1307">
        <v>40.713999999999999</v>
      </c>
      <c r="J1307">
        <v>-11.505000000000001</v>
      </c>
      <c r="K1307">
        <v>95</v>
      </c>
      <c r="L1307">
        <v>0.19</v>
      </c>
      <c r="M1307">
        <v>0.19900000000000001</v>
      </c>
      <c r="N1307">
        <v>0</v>
      </c>
      <c r="O1307">
        <v>0.625</v>
      </c>
      <c r="R1307">
        <v>12.43</v>
      </c>
      <c r="T1307">
        <f t="shared" si="128"/>
        <v>550700</v>
      </c>
      <c r="U1307">
        <v>0</v>
      </c>
      <c r="V1307">
        <f t="shared" si="129"/>
        <v>0</v>
      </c>
      <c r="W1307" t="str">
        <f t="shared" si="130"/>
        <v/>
      </c>
      <c r="X1307" t="str">
        <f t="shared" si="131"/>
        <v/>
      </c>
      <c r="AA1307" s="16">
        <f t="shared" si="132"/>
        <v>0.24099999999999999</v>
      </c>
      <c r="AB1307" s="16">
        <f t="shared" si="133"/>
        <v>1.2999999999999999E-2</v>
      </c>
      <c r="AC1307" s="16"/>
    </row>
    <row r="1308" spans="1:29" x14ac:dyDescent="0.25">
      <c r="A1308" s="2">
        <v>43520</v>
      </c>
      <c r="B1308" s="1">
        <v>55</v>
      </c>
      <c r="C1308" s="3">
        <v>800</v>
      </c>
      <c r="D1308" s="10">
        <v>0.29503472222222221</v>
      </c>
      <c r="G1308">
        <v>0</v>
      </c>
      <c r="H1308">
        <v>1.0069999999999999</v>
      </c>
      <c r="I1308">
        <v>0</v>
      </c>
      <c r="J1308">
        <v>-11.686</v>
      </c>
      <c r="K1308">
        <v>95</v>
      </c>
      <c r="L1308">
        <v>0.19</v>
      </c>
      <c r="M1308">
        <v>0.19900000000000001</v>
      </c>
      <c r="N1308">
        <v>0</v>
      </c>
      <c r="O1308">
        <v>3.125</v>
      </c>
      <c r="R1308">
        <v>12.43</v>
      </c>
      <c r="T1308">
        <f t="shared" si="128"/>
        <v>550800</v>
      </c>
      <c r="U1308">
        <v>64</v>
      </c>
      <c r="V1308">
        <f t="shared" si="129"/>
        <v>3.1</v>
      </c>
      <c r="W1308" t="str">
        <f t="shared" si="130"/>
        <v/>
      </c>
      <c r="X1308" t="str">
        <f t="shared" si="131"/>
        <v/>
      </c>
      <c r="AA1308" s="16">
        <f t="shared" si="132"/>
        <v>0.23699999999999999</v>
      </c>
      <c r="AB1308" s="16">
        <f t="shared" si="133"/>
        <v>1.2E-2</v>
      </c>
      <c r="AC1308" s="16"/>
    </row>
    <row r="1309" spans="1:29" x14ac:dyDescent="0.25">
      <c r="A1309" s="2">
        <v>43520</v>
      </c>
      <c r="B1309" s="1">
        <v>55</v>
      </c>
      <c r="C1309" s="3">
        <v>900</v>
      </c>
      <c r="D1309" s="10">
        <v>0.33670138888888884</v>
      </c>
      <c r="G1309">
        <v>0</v>
      </c>
      <c r="H1309">
        <v>1.0069999999999999</v>
      </c>
      <c r="I1309">
        <v>355.19200000000001</v>
      </c>
      <c r="J1309">
        <v>-10.863</v>
      </c>
      <c r="K1309">
        <v>95</v>
      </c>
      <c r="L1309">
        <v>0.19</v>
      </c>
      <c r="M1309">
        <v>0.19900000000000001</v>
      </c>
      <c r="N1309">
        <v>0</v>
      </c>
      <c r="O1309">
        <v>41.875</v>
      </c>
      <c r="R1309">
        <v>13.93</v>
      </c>
      <c r="T1309">
        <f t="shared" si="128"/>
        <v>550900</v>
      </c>
      <c r="U1309">
        <v>222</v>
      </c>
      <c r="V1309">
        <f t="shared" si="129"/>
        <v>41.9</v>
      </c>
      <c r="W1309" t="str">
        <f t="shared" si="130"/>
        <v/>
      </c>
      <c r="X1309" t="str">
        <f t="shared" si="131"/>
        <v/>
      </c>
      <c r="AA1309" s="16">
        <f t="shared" si="132"/>
        <v>0.253</v>
      </c>
      <c r="AB1309" s="16">
        <f t="shared" si="133"/>
        <v>1.2999999999999999E-2</v>
      </c>
      <c r="AC1309" s="16"/>
    </row>
    <row r="1310" spans="1:29" x14ac:dyDescent="0.25">
      <c r="A1310" s="2">
        <v>43520</v>
      </c>
      <c r="B1310" s="1">
        <v>55</v>
      </c>
      <c r="C1310" s="3">
        <v>1000</v>
      </c>
      <c r="D1310" s="10">
        <v>0.37836805555555553</v>
      </c>
      <c r="G1310">
        <v>0.503</v>
      </c>
      <c r="H1310">
        <v>2.516</v>
      </c>
      <c r="I1310">
        <v>15.443</v>
      </c>
      <c r="J1310">
        <v>-9.5419999999999998</v>
      </c>
      <c r="K1310">
        <v>95.1</v>
      </c>
      <c r="L1310">
        <v>0.19</v>
      </c>
      <c r="M1310">
        <v>0.19900000000000001</v>
      </c>
      <c r="N1310">
        <v>0</v>
      </c>
      <c r="O1310">
        <v>125.625</v>
      </c>
      <c r="R1310">
        <v>13.93</v>
      </c>
      <c r="T1310">
        <f t="shared" si="128"/>
        <v>551000</v>
      </c>
      <c r="U1310">
        <v>368.8</v>
      </c>
      <c r="V1310">
        <f t="shared" si="129"/>
        <v>125.6</v>
      </c>
      <c r="W1310" t="str">
        <f t="shared" si="130"/>
        <v/>
      </c>
      <c r="X1310" t="str">
        <f t="shared" si="131"/>
        <v/>
      </c>
      <c r="AA1310" s="16">
        <f t="shared" si="132"/>
        <v>0.28199999999999997</v>
      </c>
      <c r="AB1310" s="16">
        <f t="shared" si="133"/>
        <v>1.4999999999999999E-2</v>
      </c>
      <c r="AC1310" s="16"/>
    </row>
    <row r="1311" spans="1:29" x14ac:dyDescent="0.25">
      <c r="A1311" s="2">
        <v>43520</v>
      </c>
      <c r="B1311" s="1">
        <v>55</v>
      </c>
      <c r="C1311" s="3">
        <v>1100</v>
      </c>
      <c r="D1311" s="10">
        <v>0.42003472222222221</v>
      </c>
      <c r="G1311">
        <v>2.0129999999999999</v>
      </c>
      <c r="H1311">
        <v>4.5289999999999999</v>
      </c>
      <c r="I1311">
        <v>339.74900000000002</v>
      </c>
      <c r="J1311">
        <v>-9.61</v>
      </c>
      <c r="K1311">
        <v>94.5</v>
      </c>
      <c r="L1311">
        <v>0.19</v>
      </c>
      <c r="M1311">
        <v>0.19900000000000001</v>
      </c>
      <c r="N1311">
        <v>0</v>
      </c>
      <c r="O1311">
        <v>308.125</v>
      </c>
      <c r="R1311">
        <v>13.61</v>
      </c>
      <c r="T1311">
        <f t="shared" si="128"/>
        <v>551100</v>
      </c>
      <c r="U1311">
        <v>479</v>
      </c>
      <c r="V1311">
        <f t="shared" si="129"/>
        <v>308.10000000000002</v>
      </c>
      <c r="W1311" t="str">
        <f t="shared" si="130"/>
        <v/>
      </c>
      <c r="X1311" t="str">
        <f t="shared" si="131"/>
        <v/>
      </c>
      <c r="AA1311" s="16">
        <f t="shared" si="132"/>
        <v>0.27800000000000002</v>
      </c>
      <c r="AB1311" s="16">
        <f t="shared" si="133"/>
        <v>1.6E-2</v>
      </c>
      <c r="AC1311" s="16"/>
    </row>
    <row r="1312" spans="1:29" x14ac:dyDescent="0.25">
      <c r="A1312" s="2">
        <v>43520</v>
      </c>
      <c r="B1312" s="1">
        <v>55</v>
      </c>
      <c r="C1312" s="3">
        <v>1200</v>
      </c>
      <c r="D1312" s="10">
        <v>0.46170138888888884</v>
      </c>
      <c r="G1312">
        <v>2.516</v>
      </c>
      <c r="H1312">
        <v>5.0330000000000004</v>
      </c>
      <c r="I1312">
        <v>331.32499999999999</v>
      </c>
      <c r="J1312">
        <v>-7.968</v>
      </c>
      <c r="K1312">
        <v>93.9</v>
      </c>
      <c r="L1312">
        <v>0.19</v>
      </c>
      <c r="M1312">
        <v>0.19900000000000001</v>
      </c>
      <c r="N1312">
        <v>0</v>
      </c>
      <c r="O1312">
        <v>638.125</v>
      </c>
      <c r="R1312">
        <v>13.5</v>
      </c>
      <c r="T1312">
        <f t="shared" si="128"/>
        <v>551200</v>
      </c>
      <c r="U1312">
        <v>540</v>
      </c>
      <c r="V1312">
        <f t="shared" si="129"/>
        <v>638.1</v>
      </c>
      <c r="W1312" t="str">
        <f t="shared" si="130"/>
        <v/>
      </c>
      <c r="X1312" t="str">
        <f t="shared" si="131"/>
        <v/>
      </c>
      <c r="AA1312" s="16">
        <f t="shared" si="132"/>
        <v>0.315</v>
      </c>
      <c r="AB1312" s="16">
        <f t="shared" si="133"/>
        <v>0.02</v>
      </c>
      <c r="AC1312" s="16"/>
    </row>
    <row r="1313" spans="1:29" x14ac:dyDescent="0.25">
      <c r="A1313" s="2">
        <v>43520</v>
      </c>
      <c r="B1313" s="1">
        <v>55</v>
      </c>
      <c r="C1313" s="3">
        <v>1300</v>
      </c>
      <c r="D1313" s="10">
        <v>0.50336805555555553</v>
      </c>
      <c r="G1313">
        <v>2.516</v>
      </c>
      <c r="H1313">
        <v>5.5359999999999996</v>
      </c>
      <c r="I1313">
        <v>318.69</v>
      </c>
      <c r="J1313">
        <v>-8.1319999999999997</v>
      </c>
      <c r="K1313">
        <v>94</v>
      </c>
      <c r="L1313">
        <v>0.19</v>
      </c>
      <c r="M1313">
        <v>0.19900000000000001</v>
      </c>
      <c r="N1313">
        <v>0</v>
      </c>
      <c r="O1313">
        <v>718.125</v>
      </c>
      <c r="R1313">
        <v>13.39</v>
      </c>
      <c r="T1313">
        <f t="shared" si="128"/>
        <v>551300</v>
      </c>
      <c r="U1313">
        <v>546.20000000000005</v>
      </c>
      <c r="V1313">
        <f t="shared" si="129"/>
        <v>718.1</v>
      </c>
      <c r="W1313" t="str">
        <f t="shared" si="130"/>
        <v/>
      </c>
      <c r="X1313" t="str">
        <f t="shared" si="131"/>
        <v/>
      </c>
      <c r="AA1313" s="16">
        <f t="shared" si="132"/>
        <v>0.311</v>
      </c>
      <c r="AB1313" s="16">
        <f t="shared" si="133"/>
        <v>0.02</v>
      </c>
      <c r="AC1313" s="16"/>
    </row>
    <row r="1314" spans="1:29" x14ac:dyDescent="0.25">
      <c r="A1314" s="2">
        <v>43520</v>
      </c>
      <c r="B1314" s="1">
        <v>55</v>
      </c>
      <c r="C1314" s="3">
        <v>1400</v>
      </c>
      <c r="D1314" s="10">
        <v>0.54503472222222216</v>
      </c>
      <c r="G1314">
        <v>3.02</v>
      </c>
      <c r="H1314">
        <v>7.5490000000000004</v>
      </c>
      <c r="I1314">
        <v>315.88200000000001</v>
      </c>
      <c r="J1314">
        <v>-8.5630000000000006</v>
      </c>
      <c r="K1314">
        <v>94.2</v>
      </c>
      <c r="L1314">
        <v>0.19</v>
      </c>
      <c r="M1314">
        <v>0.19900000000000001</v>
      </c>
      <c r="N1314">
        <v>0</v>
      </c>
      <c r="O1314">
        <v>575.625</v>
      </c>
      <c r="R1314">
        <v>13.39</v>
      </c>
      <c r="T1314">
        <f t="shared" si="128"/>
        <v>551400</v>
      </c>
      <c r="U1314">
        <v>497.2</v>
      </c>
      <c r="V1314">
        <f t="shared" si="129"/>
        <v>575.6</v>
      </c>
      <c r="W1314" t="str">
        <f t="shared" si="130"/>
        <v/>
      </c>
      <c r="X1314" t="str">
        <f t="shared" si="131"/>
        <v/>
      </c>
      <c r="AA1314" s="16">
        <f t="shared" si="132"/>
        <v>0.30099999999999999</v>
      </c>
      <c r="AB1314" s="16">
        <f t="shared" si="133"/>
        <v>1.9E-2</v>
      </c>
      <c r="AC1314" s="16"/>
    </row>
    <row r="1315" spans="1:29" x14ac:dyDescent="0.25">
      <c r="A1315" s="2">
        <v>43520</v>
      </c>
      <c r="B1315" s="1">
        <v>55</v>
      </c>
      <c r="C1315" s="3">
        <v>1500</v>
      </c>
      <c r="D1315" s="10">
        <v>0.5867013888888889</v>
      </c>
      <c r="G1315">
        <v>4.0259999999999998</v>
      </c>
      <c r="H1315">
        <v>8.0519999999999996</v>
      </c>
      <c r="I1315">
        <v>314.47800000000001</v>
      </c>
      <c r="J1315">
        <v>-10.058</v>
      </c>
      <c r="K1315">
        <v>92.6</v>
      </c>
      <c r="L1315">
        <v>0.19</v>
      </c>
      <c r="M1315">
        <v>0.19900000000000001</v>
      </c>
      <c r="N1315">
        <v>0</v>
      </c>
      <c r="O1315">
        <v>539.375</v>
      </c>
      <c r="R1315">
        <v>13.39</v>
      </c>
      <c r="T1315">
        <f t="shared" si="128"/>
        <v>551500</v>
      </c>
      <c r="U1315">
        <v>397.7</v>
      </c>
      <c r="V1315">
        <f t="shared" si="129"/>
        <v>539.4</v>
      </c>
      <c r="W1315" t="str">
        <f t="shared" si="130"/>
        <v/>
      </c>
      <c r="X1315" t="str">
        <f t="shared" si="131"/>
        <v/>
      </c>
      <c r="AA1315" s="16">
        <f t="shared" si="132"/>
        <v>0.26300000000000001</v>
      </c>
      <c r="AB1315" s="16">
        <f t="shared" si="133"/>
        <v>2.1000000000000001E-2</v>
      </c>
      <c r="AC1315" s="16"/>
    </row>
    <row r="1316" spans="1:29" x14ac:dyDescent="0.25">
      <c r="A1316" s="2">
        <v>43520</v>
      </c>
      <c r="B1316" s="1">
        <v>55</v>
      </c>
      <c r="C1316" s="3">
        <v>1600</v>
      </c>
      <c r="D1316" s="10">
        <v>0.62836805555555553</v>
      </c>
      <c r="G1316">
        <v>4.0259999999999998</v>
      </c>
      <c r="H1316">
        <v>7.0460000000000003</v>
      </c>
      <c r="I1316">
        <v>315.88200000000001</v>
      </c>
      <c r="J1316">
        <v>-10.301</v>
      </c>
      <c r="K1316">
        <v>92.4</v>
      </c>
      <c r="L1316">
        <v>0.19</v>
      </c>
      <c r="M1316">
        <v>0.19900000000000001</v>
      </c>
      <c r="N1316">
        <v>0</v>
      </c>
      <c r="O1316">
        <v>453.125</v>
      </c>
      <c r="R1316">
        <v>13.5</v>
      </c>
      <c r="T1316">
        <f t="shared" si="128"/>
        <v>551600</v>
      </c>
      <c r="U1316">
        <v>257.5</v>
      </c>
      <c r="V1316">
        <f t="shared" si="129"/>
        <v>453.1</v>
      </c>
      <c r="W1316" t="str">
        <f t="shared" si="130"/>
        <v/>
      </c>
      <c r="X1316" t="str">
        <f t="shared" si="131"/>
        <v/>
      </c>
      <c r="AA1316" s="16">
        <f t="shared" si="132"/>
        <v>0.25800000000000001</v>
      </c>
      <c r="AB1316" s="16">
        <f t="shared" si="133"/>
        <v>2.1000000000000001E-2</v>
      </c>
      <c r="AC1316" s="16"/>
    </row>
    <row r="1317" spans="1:29" x14ac:dyDescent="0.25">
      <c r="A1317" s="2">
        <v>43520</v>
      </c>
      <c r="B1317" s="1">
        <v>55</v>
      </c>
      <c r="C1317" s="3">
        <v>1700</v>
      </c>
      <c r="D1317" s="10">
        <v>0.67003472222222227</v>
      </c>
      <c r="G1317">
        <v>3.5230000000000001</v>
      </c>
      <c r="H1317">
        <v>8.0519999999999996</v>
      </c>
      <c r="I1317">
        <v>320.09399999999999</v>
      </c>
      <c r="J1317">
        <v>-11.94</v>
      </c>
      <c r="K1317">
        <v>92.7</v>
      </c>
      <c r="L1317">
        <v>0.19</v>
      </c>
      <c r="M1317">
        <v>0.19900000000000001</v>
      </c>
      <c r="N1317">
        <v>0</v>
      </c>
      <c r="O1317">
        <v>218.125</v>
      </c>
      <c r="R1317">
        <v>13.5</v>
      </c>
      <c r="T1317">
        <f t="shared" si="128"/>
        <v>551700</v>
      </c>
      <c r="U1317">
        <v>97.5</v>
      </c>
      <c r="V1317">
        <f t="shared" si="129"/>
        <v>218.1</v>
      </c>
      <c r="W1317" t="str">
        <f t="shared" si="130"/>
        <v/>
      </c>
      <c r="X1317" t="str">
        <f t="shared" si="131"/>
        <v/>
      </c>
      <c r="AA1317" s="16">
        <f t="shared" si="132"/>
        <v>0.22700000000000001</v>
      </c>
      <c r="AB1317" s="16">
        <f t="shared" si="133"/>
        <v>1.7999999999999999E-2</v>
      </c>
      <c r="AC1317" s="16"/>
    </row>
    <row r="1318" spans="1:29" x14ac:dyDescent="0.25">
      <c r="A1318" s="2">
        <v>43520</v>
      </c>
      <c r="B1318" s="1">
        <v>55</v>
      </c>
      <c r="C1318" s="3">
        <v>1800</v>
      </c>
      <c r="D1318" s="10">
        <v>0.7117013888888889</v>
      </c>
      <c r="G1318">
        <v>2.516</v>
      </c>
      <c r="H1318">
        <v>6.5430000000000001</v>
      </c>
      <c r="I1318">
        <v>314.47800000000001</v>
      </c>
      <c r="J1318">
        <v>-12.714</v>
      </c>
      <c r="K1318">
        <v>93.4</v>
      </c>
      <c r="L1318">
        <v>0.19</v>
      </c>
      <c r="M1318">
        <v>0.19900000000000001</v>
      </c>
      <c r="N1318">
        <v>0</v>
      </c>
      <c r="O1318">
        <v>15.625</v>
      </c>
      <c r="R1318">
        <v>13.5</v>
      </c>
      <c r="T1318">
        <f t="shared" si="128"/>
        <v>551800</v>
      </c>
      <c r="U1318">
        <v>1.8</v>
      </c>
      <c r="V1318">
        <f t="shared" si="129"/>
        <v>15.6</v>
      </c>
      <c r="W1318" t="str">
        <f t="shared" si="130"/>
        <v/>
      </c>
      <c r="X1318" t="str">
        <f t="shared" si="131"/>
        <v/>
      </c>
      <c r="AA1318" s="16">
        <f t="shared" si="132"/>
        <v>0.214</v>
      </c>
      <c r="AB1318" s="16">
        <f t="shared" si="133"/>
        <v>1.4999999999999999E-2</v>
      </c>
      <c r="AC1318" s="16"/>
    </row>
    <row r="1319" spans="1:29" x14ac:dyDescent="0.25">
      <c r="A1319" s="2">
        <v>43520</v>
      </c>
      <c r="B1319" s="1">
        <v>55</v>
      </c>
      <c r="C1319" s="3">
        <v>1900</v>
      </c>
      <c r="D1319" s="10">
        <v>0.75336805555555564</v>
      </c>
      <c r="G1319">
        <v>2.0129999999999999</v>
      </c>
      <c r="H1319">
        <v>5.5359999999999996</v>
      </c>
      <c r="I1319">
        <v>315.88200000000001</v>
      </c>
      <c r="J1319">
        <v>-12.9</v>
      </c>
      <c r="K1319">
        <v>93.9</v>
      </c>
      <c r="L1319">
        <v>0.19</v>
      </c>
      <c r="M1319">
        <v>0.19900000000000001</v>
      </c>
      <c r="N1319">
        <v>0</v>
      </c>
      <c r="O1319">
        <v>0.625</v>
      </c>
      <c r="R1319">
        <v>13.07</v>
      </c>
      <c r="T1319">
        <f t="shared" si="128"/>
        <v>551900</v>
      </c>
      <c r="U1319">
        <v>0</v>
      </c>
      <c r="V1319">
        <f t="shared" si="129"/>
        <v>0</v>
      </c>
      <c r="W1319" t="str">
        <f t="shared" si="130"/>
        <v/>
      </c>
      <c r="X1319" t="str">
        <f t="shared" si="131"/>
        <v/>
      </c>
      <c r="AA1319" s="16">
        <f t="shared" si="132"/>
        <v>0.21199999999999999</v>
      </c>
      <c r="AB1319" s="16">
        <f t="shared" si="133"/>
        <v>1.4E-2</v>
      </c>
      <c r="AC1319" s="16"/>
    </row>
    <row r="1320" spans="1:29" x14ac:dyDescent="0.25">
      <c r="A1320" s="2">
        <v>43520</v>
      </c>
      <c r="B1320" s="1">
        <v>55</v>
      </c>
      <c r="C1320" s="3">
        <v>2000</v>
      </c>
      <c r="D1320" s="10">
        <v>0.79503472222222227</v>
      </c>
      <c r="G1320">
        <v>2.0129999999999999</v>
      </c>
      <c r="H1320">
        <v>5.0330000000000004</v>
      </c>
      <c r="I1320">
        <v>324.30599999999998</v>
      </c>
      <c r="J1320">
        <v>-13.39</v>
      </c>
      <c r="K1320">
        <v>93.9</v>
      </c>
      <c r="L1320">
        <v>0.19</v>
      </c>
      <c r="M1320">
        <v>0.19900000000000001</v>
      </c>
      <c r="N1320">
        <v>0</v>
      </c>
      <c r="O1320">
        <v>0.625</v>
      </c>
      <c r="R1320">
        <v>12.96</v>
      </c>
      <c r="T1320">
        <f t="shared" si="128"/>
        <v>552000</v>
      </c>
      <c r="U1320">
        <v>0</v>
      </c>
      <c r="V1320">
        <f t="shared" si="129"/>
        <v>0</v>
      </c>
      <c r="W1320" t="str">
        <f t="shared" si="130"/>
        <v/>
      </c>
      <c r="X1320" t="str">
        <f t="shared" si="131"/>
        <v/>
      </c>
      <c r="AA1320" s="16">
        <f t="shared" si="132"/>
        <v>0.20399999999999999</v>
      </c>
      <c r="AB1320" s="16">
        <f t="shared" si="133"/>
        <v>1.2999999999999999E-2</v>
      </c>
      <c r="AC1320" s="16"/>
    </row>
    <row r="1321" spans="1:29" x14ac:dyDescent="0.25">
      <c r="A1321" s="2">
        <v>43520</v>
      </c>
      <c r="B1321" s="1">
        <v>55</v>
      </c>
      <c r="C1321" s="3">
        <v>2100</v>
      </c>
      <c r="D1321" s="10">
        <v>0.8367013888888889</v>
      </c>
      <c r="G1321">
        <v>1.0069999999999999</v>
      </c>
      <c r="H1321">
        <v>3.5230000000000001</v>
      </c>
      <c r="I1321">
        <v>318.69</v>
      </c>
      <c r="J1321">
        <v>-13.087999999999999</v>
      </c>
      <c r="K1321">
        <v>93.9</v>
      </c>
      <c r="L1321">
        <v>0.19</v>
      </c>
      <c r="M1321">
        <v>0.19900000000000001</v>
      </c>
      <c r="N1321">
        <v>0</v>
      </c>
      <c r="O1321">
        <v>0.625</v>
      </c>
      <c r="R1321">
        <v>12.86</v>
      </c>
      <c r="T1321">
        <f t="shared" si="128"/>
        <v>552100</v>
      </c>
      <c r="U1321">
        <v>0</v>
      </c>
      <c r="V1321">
        <f t="shared" si="129"/>
        <v>0</v>
      </c>
      <c r="W1321" t="str">
        <f t="shared" si="130"/>
        <v/>
      </c>
      <c r="X1321" t="str">
        <f t="shared" si="131"/>
        <v/>
      </c>
      <c r="AA1321" s="16">
        <f t="shared" si="132"/>
        <v>0.20899999999999999</v>
      </c>
      <c r="AB1321" s="16">
        <f t="shared" si="133"/>
        <v>1.4E-2</v>
      </c>
      <c r="AC1321" s="16"/>
    </row>
    <row r="1322" spans="1:29" x14ac:dyDescent="0.25">
      <c r="A1322" s="2">
        <v>43520</v>
      </c>
      <c r="B1322" s="1">
        <v>55</v>
      </c>
      <c r="C1322" s="3">
        <v>2200</v>
      </c>
      <c r="D1322" s="10">
        <v>0.87836805555555564</v>
      </c>
      <c r="G1322">
        <v>0.503</v>
      </c>
      <c r="H1322">
        <v>3.02</v>
      </c>
      <c r="I1322">
        <v>33.694000000000003</v>
      </c>
      <c r="J1322">
        <v>-13.05</v>
      </c>
      <c r="K1322">
        <v>94</v>
      </c>
      <c r="L1322">
        <v>0.19</v>
      </c>
      <c r="M1322">
        <v>0.19900000000000001</v>
      </c>
      <c r="N1322">
        <v>0</v>
      </c>
      <c r="O1322">
        <v>0.625</v>
      </c>
      <c r="R1322">
        <v>12.75</v>
      </c>
      <c r="T1322">
        <f t="shared" si="128"/>
        <v>552200</v>
      </c>
      <c r="U1322">
        <v>0</v>
      </c>
      <c r="V1322">
        <f t="shared" si="129"/>
        <v>0</v>
      </c>
      <c r="W1322" t="str">
        <f t="shared" si="130"/>
        <v/>
      </c>
      <c r="X1322" t="str">
        <f t="shared" si="131"/>
        <v/>
      </c>
      <c r="AA1322" s="16">
        <f t="shared" si="132"/>
        <v>0.21</v>
      </c>
      <c r="AB1322" s="16">
        <f t="shared" si="133"/>
        <v>1.2999999999999999E-2</v>
      </c>
      <c r="AC1322" s="16"/>
    </row>
    <row r="1323" spans="1:29" x14ac:dyDescent="0.25">
      <c r="A1323" s="2">
        <v>43520</v>
      </c>
      <c r="B1323" s="1">
        <v>55</v>
      </c>
      <c r="C1323" s="3">
        <v>2300</v>
      </c>
      <c r="D1323" s="10">
        <v>0.92003472222222227</v>
      </c>
      <c r="G1323">
        <v>0</v>
      </c>
      <c r="H1323">
        <v>2.516</v>
      </c>
      <c r="I1323">
        <v>30.885999999999999</v>
      </c>
      <c r="J1323">
        <v>-13.276999999999999</v>
      </c>
      <c r="K1323">
        <v>93.8</v>
      </c>
      <c r="L1323">
        <v>0.19</v>
      </c>
      <c r="M1323">
        <v>0.19900000000000001</v>
      </c>
      <c r="N1323">
        <v>0</v>
      </c>
      <c r="O1323">
        <v>0.625</v>
      </c>
      <c r="R1323">
        <v>12.64</v>
      </c>
      <c r="T1323">
        <f t="shared" si="128"/>
        <v>552300</v>
      </c>
      <c r="U1323">
        <v>0</v>
      </c>
      <c r="V1323">
        <f t="shared" si="129"/>
        <v>0</v>
      </c>
      <c r="W1323" t="str">
        <f t="shared" si="130"/>
        <v/>
      </c>
      <c r="X1323" t="str">
        <f t="shared" si="131"/>
        <v/>
      </c>
      <c r="AA1323" s="16">
        <f t="shared" si="132"/>
        <v>0.20599999999999999</v>
      </c>
      <c r="AB1323" s="16">
        <f t="shared" si="133"/>
        <v>1.4E-2</v>
      </c>
      <c r="AC1323" s="16"/>
    </row>
    <row r="1324" spans="1:29" x14ac:dyDescent="0.25">
      <c r="A1324" s="2">
        <v>43520</v>
      </c>
      <c r="B1324" s="1">
        <v>55</v>
      </c>
      <c r="C1324" s="3">
        <v>2400</v>
      </c>
      <c r="D1324" s="10">
        <v>0.9617013888888889</v>
      </c>
      <c r="G1324">
        <v>0</v>
      </c>
      <c r="H1324">
        <v>2.0129999999999999</v>
      </c>
      <c r="I1324">
        <v>65.983999999999995</v>
      </c>
      <c r="J1324">
        <v>-13.428000000000001</v>
      </c>
      <c r="K1324">
        <v>93.8</v>
      </c>
      <c r="L1324">
        <v>0.19</v>
      </c>
      <c r="M1324">
        <v>0.19900000000000001</v>
      </c>
      <c r="N1324">
        <v>0</v>
      </c>
      <c r="O1324">
        <v>0.625</v>
      </c>
      <c r="R1324">
        <v>12.64</v>
      </c>
      <c r="T1324">
        <f t="shared" si="128"/>
        <v>552400</v>
      </c>
      <c r="U1324">
        <v>0</v>
      </c>
      <c r="V1324">
        <f t="shared" si="129"/>
        <v>0</v>
      </c>
      <c r="W1324">
        <f t="shared" si="130"/>
        <v>0.19</v>
      </c>
      <c r="X1324">
        <f t="shared" si="131"/>
        <v>0.19900000000000001</v>
      </c>
      <c r="AA1324" s="16">
        <f t="shared" si="132"/>
        <v>0.20300000000000001</v>
      </c>
      <c r="AB1324" s="16">
        <f t="shared" si="133"/>
        <v>1.2999999999999999E-2</v>
      </c>
      <c r="AC1324" s="16"/>
    </row>
    <row r="1325" spans="1:29" x14ac:dyDescent="0.25">
      <c r="A1325" s="2">
        <v>43521</v>
      </c>
      <c r="B1325" s="1">
        <v>56</v>
      </c>
      <c r="C1325" s="3">
        <v>100</v>
      </c>
      <c r="D1325" s="10">
        <v>3.3680555555555551E-3</v>
      </c>
      <c r="G1325">
        <v>0</v>
      </c>
      <c r="H1325">
        <v>2.516</v>
      </c>
      <c r="I1325">
        <v>53.348999999999997</v>
      </c>
      <c r="J1325">
        <v>-13.772</v>
      </c>
      <c r="K1325">
        <v>93.6</v>
      </c>
      <c r="L1325">
        <v>0.19</v>
      </c>
      <c r="M1325">
        <v>0.19900000000000001</v>
      </c>
      <c r="N1325">
        <v>0</v>
      </c>
      <c r="O1325">
        <v>0.625</v>
      </c>
      <c r="R1325">
        <v>12.53</v>
      </c>
      <c r="T1325">
        <f t="shared" si="128"/>
        <v>560100</v>
      </c>
      <c r="U1325">
        <v>0</v>
      </c>
      <c r="V1325">
        <f t="shared" si="129"/>
        <v>0</v>
      </c>
      <c r="W1325" t="str">
        <f t="shared" si="130"/>
        <v/>
      </c>
      <c r="X1325" t="str">
        <f t="shared" si="131"/>
        <v/>
      </c>
      <c r="AA1325" s="16">
        <f t="shared" si="132"/>
        <v>0.19700000000000001</v>
      </c>
      <c r="AB1325" s="16">
        <f t="shared" si="133"/>
        <v>1.2999999999999999E-2</v>
      </c>
      <c r="AC1325" s="16"/>
    </row>
    <row r="1326" spans="1:29" x14ac:dyDescent="0.25">
      <c r="A1326" s="2">
        <v>43521</v>
      </c>
      <c r="B1326" s="1">
        <v>56</v>
      </c>
      <c r="C1326" s="3">
        <v>200</v>
      </c>
      <c r="D1326" s="10">
        <v>4.5034722222222219E-2</v>
      </c>
      <c r="G1326">
        <v>0.503</v>
      </c>
      <c r="H1326">
        <v>3.02</v>
      </c>
      <c r="I1326">
        <v>40.713999999999999</v>
      </c>
      <c r="J1326">
        <v>-13.926</v>
      </c>
      <c r="K1326">
        <v>93.5</v>
      </c>
      <c r="L1326">
        <v>0.19</v>
      </c>
      <c r="M1326">
        <v>0.19900000000000001</v>
      </c>
      <c r="N1326">
        <v>0</v>
      </c>
      <c r="O1326">
        <v>0.625</v>
      </c>
      <c r="R1326">
        <v>12.53</v>
      </c>
      <c r="T1326">
        <f t="shared" si="128"/>
        <v>560200</v>
      </c>
      <c r="U1326">
        <v>0</v>
      </c>
      <c r="V1326">
        <f t="shared" si="129"/>
        <v>0</v>
      </c>
      <c r="W1326" t="str">
        <f t="shared" si="130"/>
        <v/>
      </c>
      <c r="X1326" t="str">
        <f t="shared" si="131"/>
        <v/>
      </c>
      <c r="AA1326" s="16">
        <f t="shared" si="132"/>
        <v>0.19400000000000001</v>
      </c>
      <c r="AB1326" s="16">
        <f t="shared" si="133"/>
        <v>1.2999999999999999E-2</v>
      </c>
      <c r="AC1326" s="16"/>
    </row>
    <row r="1327" spans="1:29" x14ac:dyDescent="0.25">
      <c r="A1327" s="2">
        <v>43521</v>
      </c>
      <c r="B1327" s="1">
        <v>56</v>
      </c>
      <c r="C1327" s="3">
        <v>300</v>
      </c>
      <c r="D1327" s="10">
        <v>8.6701388888888897E-2</v>
      </c>
      <c r="G1327">
        <v>0.503</v>
      </c>
      <c r="H1327">
        <v>2.516</v>
      </c>
      <c r="I1327">
        <v>39.31</v>
      </c>
      <c r="J1327">
        <v>-14.196999999999999</v>
      </c>
      <c r="K1327">
        <v>93.3</v>
      </c>
      <c r="L1327">
        <v>0.19</v>
      </c>
      <c r="M1327">
        <v>0.19900000000000001</v>
      </c>
      <c r="N1327">
        <v>0</v>
      </c>
      <c r="O1327">
        <v>0.625</v>
      </c>
      <c r="R1327">
        <v>12.53</v>
      </c>
      <c r="T1327">
        <f t="shared" si="128"/>
        <v>560300</v>
      </c>
      <c r="U1327">
        <v>0</v>
      </c>
      <c r="V1327">
        <f t="shared" si="129"/>
        <v>0</v>
      </c>
      <c r="W1327" t="str">
        <f t="shared" si="130"/>
        <v/>
      </c>
      <c r="X1327" t="str">
        <f t="shared" si="131"/>
        <v/>
      </c>
      <c r="AA1327" s="16">
        <f t="shared" si="132"/>
        <v>0.19</v>
      </c>
      <c r="AB1327" s="16">
        <f t="shared" si="133"/>
        <v>1.4E-2</v>
      </c>
      <c r="AC1327" s="16"/>
    </row>
    <row r="1328" spans="1:29" x14ac:dyDescent="0.25">
      <c r="A1328" s="2">
        <v>43521</v>
      </c>
      <c r="B1328" s="1">
        <v>56</v>
      </c>
      <c r="C1328" s="3">
        <v>400</v>
      </c>
      <c r="D1328" s="10">
        <v>0.12836805555555555</v>
      </c>
      <c r="G1328">
        <v>0.503</v>
      </c>
      <c r="H1328">
        <v>2.0129999999999999</v>
      </c>
      <c r="I1328">
        <v>14.039</v>
      </c>
      <c r="J1328">
        <v>-14.353</v>
      </c>
      <c r="K1328">
        <v>93.2</v>
      </c>
      <c r="L1328">
        <v>0.19</v>
      </c>
      <c r="M1328">
        <v>0.19900000000000001</v>
      </c>
      <c r="N1328">
        <v>0</v>
      </c>
      <c r="O1328">
        <v>0.625</v>
      </c>
      <c r="R1328">
        <v>12.43</v>
      </c>
      <c r="T1328">
        <f t="shared" si="128"/>
        <v>560400</v>
      </c>
      <c r="U1328">
        <v>0</v>
      </c>
      <c r="V1328">
        <f t="shared" si="129"/>
        <v>0</v>
      </c>
      <c r="W1328" t="str">
        <f t="shared" si="130"/>
        <v/>
      </c>
      <c r="X1328" t="str">
        <f t="shared" si="131"/>
        <v/>
      </c>
      <c r="AA1328" s="16">
        <f t="shared" si="132"/>
        <v>0.187</v>
      </c>
      <c r="AB1328" s="16">
        <f t="shared" si="133"/>
        <v>1.4E-2</v>
      </c>
      <c r="AC1328" s="16"/>
    </row>
    <row r="1329" spans="1:29" x14ac:dyDescent="0.25">
      <c r="A1329" s="2">
        <v>43521</v>
      </c>
      <c r="B1329" s="1">
        <v>56</v>
      </c>
      <c r="C1329" s="3">
        <v>500</v>
      </c>
      <c r="D1329" s="10">
        <v>0.17003472222222224</v>
      </c>
      <c r="G1329">
        <v>0.503</v>
      </c>
      <c r="H1329">
        <v>2.516</v>
      </c>
      <c r="I1329">
        <v>353.78800000000001</v>
      </c>
      <c r="J1329">
        <v>-14.707000000000001</v>
      </c>
      <c r="K1329">
        <v>93</v>
      </c>
      <c r="L1329">
        <v>0.19</v>
      </c>
      <c r="M1329">
        <v>0.19900000000000001</v>
      </c>
      <c r="N1329">
        <v>0</v>
      </c>
      <c r="O1329">
        <v>0.625</v>
      </c>
      <c r="R1329">
        <v>12.43</v>
      </c>
      <c r="T1329">
        <f t="shared" si="128"/>
        <v>560500</v>
      </c>
      <c r="U1329">
        <v>0</v>
      </c>
      <c r="V1329">
        <f t="shared" si="129"/>
        <v>0</v>
      </c>
      <c r="W1329" t="str">
        <f t="shared" si="130"/>
        <v/>
      </c>
      <c r="X1329" t="str">
        <f t="shared" si="131"/>
        <v/>
      </c>
      <c r="AA1329" s="16">
        <f t="shared" si="132"/>
        <v>0.18099999999999999</v>
      </c>
      <c r="AB1329" s="16">
        <f t="shared" si="133"/>
        <v>1.4E-2</v>
      </c>
      <c r="AC1329" s="16"/>
    </row>
    <row r="1330" spans="1:29" x14ac:dyDescent="0.25">
      <c r="A1330" s="2">
        <v>43521</v>
      </c>
      <c r="B1330" s="1">
        <v>56</v>
      </c>
      <c r="C1330" s="3">
        <v>600</v>
      </c>
      <c r="D1330" s="10">
        <v>0.2117013888888889</v>
      </c>
      <c r="G1330">
        <v>1.0069999999999999</v>
      </c>
      <c r="H1330">
        <v>2.516</v>
      </c>
      <c r="I1330">
        <v>339.74900000000002</v>
      </c>
      <c r="J1330">
        <v>-14.904999999999999</v>
      </c>
      <c r="K1330">
        <v>92.9</v>
      </c>
      <c r="L1330">
        <v>0.19</v>
      </c>
      <c r="M1330">
        <v>0.19900000000000001</v>
      </c>
      <c r="N1330">
        <v>0</v>
      </c>
      <c r="O1330">
        <v>0.625</v>
      </c>
      <c r="R1330">
        <v>12.43</v>
      </c>
      <c r="T1330">
        <f t="shared" si="128"/>
        <v>560600</v>
      </c>
      <c r="U1330">
        <v>0</v>
      </c>
      <c r="V1330">
        <f t="shared" si="129"/>
        <v>0</v>
      </c>
      <c r="W1330" t="str">
        <f t="shared" si="130"/>
        <v/>
      </c>
      <c r="X1330" t="str">
        <f t="shared" si="131"/>
        <v/>
      </c>
      <c r="AA1330" s="16">
        <f t="shared" si="132"/>
        <v>0.17799999999999999</v>
      </c>
      <c r="AB1330" s="16">
        <f t="shared" si="133"/>
        <v>1.4E-2</v>
      </c>
      <c r="AC1330" s="16"/>
    </row>
    <row r="1331" spans="1:29" x14ac:dyDescent="0.25">
      <c r="A1331" s="2">
        <v>43521</v>
      </c>
      <c r="B1331" s="1">
        <v>56</v>
      </c>
      <c r="C1331" s="3">
        <v>700</v>
      </c>
      <c r="D1331" s="10">
        <v>0.25336805555555558</v>
      </c>
      <c r="G1331">
        <v>1.0069999999999999</v>
      </c>
      <c r="H1331">
        <v>3.5230000000000001</v>
      </c>
      <c r="I1331">
        <v>329.92200000000003</v>
      </c>
      <c r="J1331">
        <v>-15.547000000000001</v>
      </c>
      <c r="K1331">
        <v>92.7</v>
      </c>
      <c r="L1331">
        <v>0.19</v>
      </c>
      <c r="M1331">
        <v>0.19900000000000001</v>
      </c>
      <c r="N1331">
        <v>0</v>
      </c>
      <c r="O1331">
        <v>0.625</v>
      </c>
      <c r="R1331">
        <v>12.43</v>
      </c>
      <c r="T1331">
        <f t="shared" si="128"/>
        <v>560700</v>
      </c>
      <c r="U1331">
        <v>0</v>
      </c>
      <c r="V1331">
        <f t="shared" si="129"/>
        <v>0</v>
      </c>
      <c r="W1331" t="str">
        <f t="shared" si="130"/>
        <v/>
      </c>
      <c r="X1331" t="str">
        <f t="shared" si="131"/>
        <v/>
      </c>
      <c r="AA1331" s="16">
        <f t="shared" si="132"/>
        <v>0.16900000000000001</v>
      </c>
      <c r="AB1331" s="16">
        <f t="shared" si="133"/>
        <v>1.2999999999999999E-2</v>
      </c>
      <c r="AC1331" s="16"/>
    </row>
    <row r="1332" spans="1:29" x14ac:dyDescent="0.25">
      <c r="A1332" s="2">
        <v>43521</v>
      </c>
      <c r="B1332" s="1">
        <v>56</v>
      </c>
      <c r="C1332" s="3">
        <v>800</v>
      </c>
      <c r="D1332" s="10">
        <v>0.29503472222222221</v>
      </c>
      <c r="G1332">
        <v>1.0069999999999999</v>
      </c>
      <c r="H1332">
        <v>3.02</v>
      </c>
      <c r="I1332">
        <v>334.13299999999998</v>
      </c>
      <c r="J1332">
        <v>-15.872999999999999</v>
      </c>
      <c r="K1332">
        <v>92.3</v>
      </c>
      <c r="L1332">
        <v>0.19</v>
      </c>
      <c r="M1332">
        <v>0.19900000000000001</v>
      </c>
      <c r="N1332">
        <v>0</v>
      </c>
      <c r="O1332">
        <v>14.375</v>
      </c>
      <c r="R1332">
        <v>12.53</v>
      </c>
      <c r="T1332">
        <f t="shared" si="128"/>
        <v>560800</v>
      </c>
      <c r="U1332">
        <v>68.3</v>
      </c>
      <c r="V1332">
        <f t="shared" si="129"/>
        <v>14.4</v>
      </c>
      <c r="W1332" t="str">
        <f t="shared" si="130"/>
        <v/>
      </c>
      <c r="X1332" t="str">
        <f t="shared" si="131"/>
        <v/>
      </c>
      <c r="AA1332" s="16">
        <f t="shared" si="132"/>
        <v>0.16300000000000001</v>
      </c>
      <c r="AB1332" s="16">
        <f t="shared" si="133"/>
        <v>1.4E-2</v>
      </c>
      <c r="AC1332" s="16"/>
    </row>
    <row r="1333" spans="1:29" x14ac:dyDescent="0.25">
      <c r="A1333" s="2">
        <v>43521</v>
      </c>
      <c r="B1333" s="1">
        <v>56</v>
      </c>
      <c r="C1333" s="3">
        <v>900</v>
      </c>
      <c r="D1333" s="10">
        <v>0.33670138888888884</v>
      </c>
      <c r="G1333">
        <v>1.0069999999999999</v>
      </c>
      <c r="H1333">
        <v>2.516</v>
      </c>
      <c r="I1333">
        <v>343.96100000000001</v>
      </c>
      <c r="J1333">
        <v>-15.872999999999999</v>
      </c>
      <c r="K1333">
        <v>91.9</v>
      </c>
      <c r="L1333">
        <v>0.19</v>
      </c>
      <c r="M1333">
        <v>0.19900000000000001</v>
      </c>
      <c r="N1333">
        <v>0</v>
      </c>
      <c r="O1333">
        <v>50.625</v>
      </c>
      <c r="R1333">
        <v>13.18</v>
      </c>
      <c r="T1333">
        <f t="shared" si="128"/>
        <v>560900</v>
      </c>
      <c r="U1333">
        <v>227.8</v>
      </c>
      <c r="V1333">
        <f t="shared" si="129"/>
        <v>50.6</v>
      </c>
      <c r="W1333" t="str">
        <f t="shared" si="130"/>
        <v/>
      </c>
      <c r="X1333" t="str">
        <f t="shared" si="131"/>
        <v/>
      </c>
      <c r="AA1333" s="16">
        <f t="shared" si="132"/>
        <v>0.16300000000000001</v>
      </c>
      <c r="AB1333" s="16">
        <f t="shared" si="133"/>
        <v>1.4E-2</v>
      </c>
      <c r="AC1333" s="16"/>
    </row>
    <row r="1334" spans="1:29" x14ac:dyDescent="0.25">
      <c r="A1334" s="2">
        <v>43521</v>
      </c>
      <c r="B1334" s="1">
        <v>56</v>
      </c>
      <c r="C1334" s="3">
        <v>1000</v>
      </c>
      <c r="D1334" s="10">
        <v>0.37836805555555553</v>
      </c>
      <c r="G1334">
        <v>1.0069999999999999</v>
      </c>
      <c r="H1334">
        <v>3.02</v>
      </c>
      <c r="I1334">
        <v>336.94099999999997</v>
      </c>
      <c r="J1334">
        <v>-14.004</v>
      </c>
      <c r="K1334">
        <v>91.3</v>
      </c>
      <c r="L1334">
        <v>0.19</v>
      </c>
      <c r="M1334">
        <v>0.19900000000000001</v>
      </c>
      <c r="N1334">
        <v>0</v>
      </c>
      <c r="O1334">
        <v>225.625</v>
      </c>
      <c r="R1334">
        <v>13.71</v>
      </c>
      <c r="T1334">
        <f t="shared" si="128"/>
        <v>561000</v>
      </c>
      <c r="U1334">
        <v>375.7</v>
      </c>
      <c r="V1334">
        <f t="shared" si="129"/>
        <v>225.6</v>
      </c>
      <c r="W1334" t="str">
        <f t="shared" si="130"/>
        <v/>
      </c>
      <c r="X1334" t="str">
        <f t="shared" si="131"/>
        <v/>
      </c>
      <c r="AA1334" s="16">
        <f t="shared" si="132"/>
        <v>0.189</v>
      </c>
      <c r="AB1334" s="16">
        <f t="shared" si="133"/>
        <v>1.7999999999999999E-2</v>
      </c>
      <c r="AC1334" s="16"/>
    </row>
    <row r="1335" spans="1:29" x14ac:dyDescent="0.25">
      <c r="A1335" s="2">
        <v>43521</v>
      </c>
      <c r="B1335" s="1">
        <v>56</v>
      </c>
      <c r="C1335" s="3">
        <v>1100</v>
      </c>
      <c r="D1335" s="10">
        <v>0.42003472222222221</v>
      </c>
      <c r="G1335">
        <v>3.02</v>
      </c>
      <c r="H1335">
        <v>7.5490000000000004</v>
      </c>
      <c r="I1335">
        <v>329.92200000000003</v>
      </c>
      <c r="J1335">
        <v>-13.352</v>
      </c>
      <c r="K1335">
        <v>90.3</v>
      </c>
      <c r="L1335">
        <v>0.19</v>
      </c>
      <c r="M1335">
        <v>0.19900000000000001</v>
      </c>
      <c r="N1335">
        <v>0</v>
      </c>
      <c r="O1335">
        <v>448.125</v>
      </c>
      <c r="R1335">
        <v>13.5</v>
      </c>
      <c r="T1335">
        <f t="shared" si="128"/>
        <v>561100</v>
      </c>
      <c r="U1335">
        <v>485.7</v>
      </c>
      <c r="V1335">
        <f t="shared" si="129"/>
        <v>448.1</v>
      </c>
      <c r="W1335" t="str">
        <f t="shared" si="130"/>
        <v/>
      </c>
      <c r="X1335" t="str">
        <f t="shared" si="131"/>
        <v/>
      </c>
      <c r="AA1335" s="16">
        <f t="shared" si="132"/>
        <v>0.19700000000000001</v>
      </c>
      <c r="AB1335" s="16">
        <f t="shared" si="133"/>
        <v>2.1000000000000001E-2</v>
      </c>
      <c r="AC1335" s="16"/>
    </row>
    <row r="1336" spans="1:29" x14ac:dyDescent="0.25">
      <c r="A1336" s="2">
        <v>43521</v>
      </c>
      <c r="B1336" s="1">
        <v>56</v>
      </c>
      <c r="C1336" s="3">
        <v>1200</v>
      </c>
      <c r="D1336" s="10">
        <v>0.46170138888888884</v>
      </c>
      <c r="G1336">
        <v>3.5230000000000001</v>
      </c>
      <c r="H1336">
        <v>7.5490000000000004</v>
      </c>
      <c r="I1336">
        <v>331.32499999999999</v>
      </c>
      <c r="J1336">
        <v>-12.048999999999999</v>
      </c>
      <c r="K1336">
        <v>90.3</v>
      </c>
      <c r="L1336">
        <v>0.19</v>
      </c>
      <c r="M1336">
        <v>0.19900000000000001</v>
      </c>
      <c r="N1336">
        <v>0</v>
      </c>
      <c r="O1336">
        <v>645.625</v>
      </c>
      <c r="R1336">
        <v>13.39</v>
      </c>
      <c r="T1336">
        <f t="shared" si="128"/>
        <v>561200</v>
      </c>
      <c r="U1336">
        <v>546.79999999999995</v>
      </c>
      <c r="V1336">
        <f t="shared" si="129"/>
        <v>645.6</v>
      </c>
      <c r="W1336" t="str">
        <f t="shared" si="130"/>
        <v/>
      </c>
      <c r="X1336" t="str">
        <f t="shared" si="131"/>
        <v/>
      </c>
      <c r="AA1336" s="16">
        <f t="shared" si="132"/>
        <v>0.219</v>
      </c>
      <c r="AB1336" s="16">
        <f t="shared" si="133"/>
        <v>2.4E-2</v>
      </c>
      <c r="AC1336" s="16"/>
    </row>
    <row r="1337" spans="1:29" x14ac:dyDescent="0.25">
      <c r="A1337" s="2">
        <v>43521</v>
      </c>
      <c r="B1337" s="1">
        <v>56</v>
      </c>
      <c r="C1337" s="3">
        <v>1300</v>
      </c>
      <c r="D1337" s="10">
        <v>0.50336805555555553</v>
      </c>
      <c r="G1337">
        <v>4.0259999999999998</v>
      </c>
      <c r="H1337">
        <v>8.0519999999999996</v>
      </c>
      <c r="I1337">
        <v>334.13299999999998</v>
      </c>
      <c r="J1337">
        <v>-11.794</v>
      </c>
      <c r="K1337">
        <v>90.2</v>
      </c>
      <c r="L1337">
        <v>0.19</v>
      </c>
      <c r="M1337">
        <v>0.19900000000000001</v>
      </c>
      <c r="N1337">
        <v>0</v>
      </c>
      <c r="O1337">
        <v>621.875</v>
      </c>
      <c r="R1337">
        <v>13.39</v>
      </c>
      <c r="T1337">
        <f t="shared" si="128"/>
        <v>561300</v>
      </c>
      <c r="U1337">
        <v>552.79999999999995</v>
      </c>
      <c r="V1337">
        <f t="shared" si="129"/>
        <v>621.9</v>
      </c>
      <c r="W1337" t="str">
        <f t="shared" si="130"/>
        <v/>
      </c>
      <c r="X1337" t="str">
        <f t="shared" si="131"/>
        <v/>
      </c>
      <c r="AA1337" s="16">
        <f t="shared" si="132"/>
        <v>0.223</v>
      </c>
      <c r="AB1337" s="16">
        <f t="shared" si="133"/>
        <v>2.4E-2</v>
      </c>
      <c r="AC1337" s="16"/>
    </row>
    <row r="1338" spans="1:29" x14ac:dyDescent="0.25">
      <c r="A1338" s="2">
        <v>43521</v>
      </c>
      <c r="B1338" s="1">
        <v>56</v>
      </c>
      <c r="C1338" s="3">
        <v>1400</v>
      </c>
      <c r="D1338" s="10">
        <v>0.54503472222222216</v>
      </c>
      <c r="G1338">
        <v>4.0259999999999998</v>
      </c>
      <c r="H1338">
        <v>8.5559999999999992</v>
      </c>
      <c r="I1338">
        <v>331.32499999999999</v>
      </c>
      <c r="J1338">
        <v>-12.269</v>
      </c>
      <c r="K1338">
        <v>89.8</v>
      </c>
      <c r="L1338">
        <v>0.19</v>
      </c>
      <c r="M1338">
        <v>0.19900000000000001</v>
      </c>
      <c r="N1338">
        <v>0</v>
      </c>
      <c r="O1338">
        <v>455.625</v>
      </c>
      <c r="R1338">
        <v>13.61</v>
      </c>
      <c r="T1338">
        <f t="shared" si="128"/>
        <v>561400</v>
      </c>
      <c r="U1338">
        <v>504</v>
      </c>
      <c r="V1338">
        <f t="shared" si="129"/>
        <v>455.6</v>
      </c>
      <c r="W1338" t="str">
        <f t="shared" si="130"/>
        <v/>
      </c>
      <c r="X1338" t="str">
        <f t="shared" si="131"/>
        <v/>
      </c>
      <c r="AA1338" s="16">
        <f t="shared" si="132"/>
        <v>0.214</v>
      </c>
      <c r="AB1338" s="16">
        <f t="shared" si="133"/>
        <v>2.4E-2</v>
      </c>
      <c r="AC1338" s="16"/>
    </row>
    <row r="1339" spans="1:29" x14ac:dyDescent="0.25">
      <c r="A1339" s="2">
        <v>43521</v>
      </c>
      <c r="B1339" s="1">
        <v>56</v>
      </c>
      <c r="C1339" s="3">
        <v>1500</v>
      </c>
      <c r="D1339" s="10">
        <v>0.5867013888888889</v>
      </c>
      <c r="G1339">
        <v>3.5230000000000001</v>
      </c>
      <c r="H1339">
        <v>7.5490000000000004</v>
      </c>
      <c r="I1339">
        <v>321.49799999999999</v>
      </c>
      <c r="J1339">
        <v>-11.29</v>
      </c>
      <c r="K1339">
        <v>90.7</v>
      </c>
      <c r="L1339">
        <v>0.19</v>
      </c>
      <c r="M1339">
        <v>0.19900000000000001</v>
      </c>
      <c r="N1339">
        <v>0</v>
      </c>
      <c r="O1339">
        <v>615.625</v>
      </c>
      <c r="R1339">
        <v>13.5</v>
      </c>
      <c r="T1339">
        <f t="shared" si="128"/>
        <v>561500</v>
      </c>
      <c r="U1339">
        <v>404</v>
      </c>
      <c r="V1339">
        <f t="shared" si="129"/>
        <v>615.6</v>
      </c>
      <c r="W1339" t="str">
        <f t="shared" si="130"/>
        <v/>
      </c>
      <c r="X1339" t="str">
        <f t="shared" si="131"/>
        <v/>
      </c>
      <c r="AA1339" s="16">
        <f t="shared" si="132"/>
        <v>0.23400000000000001</v>
      </c>
      <c r="AB1339" s="16">
        <f t="shared" si="133"/>
        <v>2.4E-2</v>
      </c>
      <c r="AC1339" s="16"/>
    </row>
    <row r="1340" spans="1:29" x14ac:dyDescent="0.25">
      <c r="A1340" s="2">
        <v>43521</v>
      </c>
      <c r="B1340" s="1">
        <v>56</v>
      </c>
      <c r="C1340" s="3">
        <v>1600</v>
      </c>
      <c r="D1340" s="10">
        <v>0.62836805555555553</v>
      </c>
      <c r="G1340">
        <v>4.0259999999999998</v>
      </c>
      <c r="H1340">
        <v>8.0519999999999996</v>
      </c>
      <c r="I1340">
        <v>324.30599999999998</v>
      </c>
      <c r="J1340">
        <v>-13.926</v>
      </c>
      <c r="K1340">
        <v>90.6</v>
      </c>
      <c r="L1340">
        <v>0.19</v>
      </c>
      <c r="M1340">
        <v>0.19900000000000001</v>
      </c>
      <c r="N1340">
        <v>0</v>
      </c>
      <c r="O1340">
        <v>240.625</v>
      </c>
      <c r="R1340">
        <v>13.71</v>
      </c>
      <c r="T1340">
        <f t="shared" si="128"/>
        <v>561600</v>
      </c>
      <c r="U1340">
        <v>263.5</v>
      </c>
      <c r="V1340">
        <f t="shared" si="129"/>
        <v>240.6</v>
      </c>
      <c r="W1340" t="str">
        <f t="shared" si="130"/>
        <v/>
      </c>
      <c r="X1340" t="str">
        <f t="shared" si="131"/>
        <v/>
      </c>
      <c r="AA1340" s="16">
        <f t="shared" si="132"/>
        <v>0.188</v>
      </c>
      <c r="AB1340" s="16">
        <f t="shared" si="133"/>
        <v>0.02</v>
      </c>
      <c r="AC1340" s="16"/>
    </row>
    <row r="1341" spans="1:29" x14ac:dyDescent="0.25">
      <c r="A1341" s="2">
        <v>43521</v>
      </c>
      <c r="B1341" s="1">
        <v>56</v>
      </c>
      <c r="C1341" s="3">
        <v>1700</v>
      </c>
      <c r="D1341" s="10">
        <v>0.67003472222222227</v>
      </c>
      <c r="G1341">
        <v>4.0259999999999998</v>
      </c>
      <c r="H1341">
        <v>8.5559999999999992</v>
      </c>
      <c r="I1341">
        <v>327.11399999999998</v>
      </c>
      <c r="J1341">
        <v>-13.465999999999999</v>
      </c>
      <c r="K1341">
        <v>91.3</v>
      </c>
      <c r="L1341">
        <v>0.19</v>
      </c>
      <c r="M1341">
        <v>0.19900000000000001</v>
      </c>
      <c r="N1341">
        <v>0</v>
      </c>
      <c r="O1341">
        <v>283.125</v>
      </c>
      <c r="R1341">
        <v>13.5</v>
      </c>
      <c r="T1341">
        <f t="shared" si="128"/>
        <v>561700</v>
      </c>
      <c r="U1341">
        <v>103</v>
      </c>
      <c r="V1341">
        <f t="shared" si="129"/>
        <v>283.10000000000002</v>
      </c>
      <c r="W1341" t="str">
        <f t="shared" si="130"/>
        <v/>
      </c>
      <c r="X1341" t="str">
        <f t="shared" si="131"/>
        <v/>
      </c>
      <c r="AA1341" s="16">
        <f t="shared" si="132"/>
        <v>0.19700000000000001</v>
      </c>
      <c r="AB1341" s="16">
        <f t="shared" si="133"/>
        <v>1.9E-2</v>
      </c>
      <c r="AC1341" s="16"/>
    </row>
    <row r="1342" spans="1:29" x14ac:dyDescent="0.25">
      <c r="A1342" s="2">
        <v>43521</v>
      </c>
      <c r="B1342" s="1">
        <v>56</v>
      </c>
      <c r="C1342" s="3">
        <v>1800</v>
      </c>
      <c r="D1342" s="10">
        <v>0.7117013888888889</v>
      </c>
      <c r="G1342">
        <v>4.5289999999999999</v>
      </c>
      <c r="H1342">
        <v>8.5559999999999992</v>
      </c>
      <c r="I1342">
        <v>329.92200000000003</v>
      </c>
      <c r="J1342">
        <v>-15.465999999999999</v>
      </c>
      <c r="K1342">
        <v>91.4</v>
      </c>
      <c r="L1342">
        <v>0.19</v>
      </c>
      <c r="M1342">
        <v>0.19900000000000001</v>
      </c>
      <c r="N1342">
        <v>0</v>
      </c>
      <c r="O1342">
        <v>10.625</v>
      </c>
      <c r="R1342">
        <v>13.5</v>
      </c>
      <c r="T1342">
        <f t="shared" si="128"/>
        <v>561800</v>
      </c>
      <c r="U1342">
        <v>3</v>
      </c>
      <c r="V1342">
        <f t="shared" si="129"/>
        <v>10.6</v>
      </c>
      <c r="W1342" t="str">
        <f t="shared" si="130"/>
        <v/>
      </c>
      <c r="X1342" t="str">
        <f t="shared" si="131"/>
        <v/>
      </c>
      <c r="AA1342" s="16">
        <f t="shared" si="132"/>
        <v>0.16700000000000001</v>
      </c>
      <c r="AB1342" s="16">
        <f t="shared" si="133"/>
        <v>1.6E-2</v>
      </c>
      <c r="AC1342" s="16"/>
    </row>
    <row r="1343" spans="1:29" x14ac:dyDescent="0.25">
      <c r="A1343" s="2">
        <v>43521</v>
      </c>
      <c r="B1343" s="1">
        <v>56</v>
      </c>
      <c r="C1343" s="3">
        <v>1900</v>
      </c>
      <c r="D1343" s="10">
        <v>0.75336805555555564</v>
      </c>
      <c r="G1343">
        <v>4.0259999999999998</v>
      </c>
      <c r="H1343">
        <v>8.5559999999999992</v>
      </c>
      <c r="I1343">
        <v>332.72899999999998</v>
      </c>
      <c r="J1343">
        <v>-16.077999999999999</v>
      </c>
      <c r="K1343">
        <v>92.1</v>
      </c>
      <c r="L1343">
        <v>0.19</v>
      </c>
      <c r="M1343">
        <v>0.19900000000000001</v>
      </c>
      <c r="N1343">
        <v>0</v>
      </c>
      <c r="O1343">
        <v>0.625</v>
      </c>
      <c r="R1343">
        <v>13.07</v>
      </c>
      <c r="T1343">
        <f t="shared" si="128"/>
        <v>561900</v>
      </c>
      <c r="U1343">
        <v>0</v>
      </c>
      <c r="V1343">
        <f t="shared" si="129"/>
        <v>0</v>
      </c>
      <c r="W1343" t="str">
        <f t="shared" si="130"/>
        <v/>
      </c>
      <c r="X1343" t="str">
        <f t="shared" si="131"/>
        <v/>
      </c>
      <c r="AA1343" s="16">
        <f t="shared" si="132"/>
        <v>0.16</v>
      </c>
      <c r="AB1343" s="16">
        <f t="shared" si="133"/>
        <v>1.4E-2</v>
      </c>
      <c r="AC1343" s="16"/>
    </row>
    <row r="1344" spans="1:29" x14ac:dyDescent="0.25">
      <c r="A1344" s="2">
        <v>43521</v>
      </c>
      <c r="B1344" s="1">
        <v>56</v>
      </c>
      <c r="C1344" s="3">
        <v>2000</v>
      </c>
      <c r="D1344" s="10">
        <v>0.79503472222222227</v>
      </c>
      <c r="G1344">
        <v>4.5289999999999999</v>
      </c>
      <c r="H1344">
        <v>8.5559999999999992</v>
      </c>
      <c r="I1344">
        <v>331.32499999999999</v>
      </c>
      <c r="J1344">
        <v>-16.576000000000001</v>
      </c>
      <c r="K1344">
        <v>91.9</v>
      </c>
      <c r="L1344">
        <v>0.19</v>
      </c>
      <c r="M1344">
        <v>0.19900000000000001</v>
      </c>
      <c r="N1344">
        <v>0</v>
      </c>
      <c r="O1344">
        <v>0.625</v>
      </c>
      <c r="R1344">
        <v>12.96</v>
      </c>
      <c r="T1344">
        <f t="shared" si="128"/>
        <v>562000</v>
      </c>
      <c r="U1344">
        <v>0</v>
      </c>
      <c r="V1344">
        <f t="shared" si="129"/>
        <v>0</v>
      </c>
      <c r="W1344" t="str">
        <f t="shared" si="130"/>
        <v/>
      </c>
      <c r="X1344" t="str">
        <f t="shared" si="131"/>
        <v/>
      </c>
      <c r="AA1344" s="16">
        <f t="shared" si="132"/>
        <v>0.153</v>
      </c>
      <c r="AB1344" s="16">
        <f t="shared" si="133"/>
        <v>1.2999999999999999E-2</v>
      </c>
      <c r="AC1344" s="16"/>
    </row>
    <row r="1345" spans="1:29" x14ac:dyDescent="0.25">
      <c r="A1345" s="2">
        <v>43521</v>
      </c>
      <c r="B1345" s="1">
        <v>56</v>
      </c>
      <c r="C1345" s="3">
        <v>2100</v>
      </c>
      <c r="D1345" s="10">
        <v>0.8367013888888889</v>
      </c>
      <c r="G1345">
        <v>5.0330000000000004</v>
      </c>
      <c r="H1345">
        <v>9.0589999999999993</v>
      </c>
      <c r="I1345">
        <v>334.13299999999998</v>
      </c>
      <c r="J1345">
        <v>-16.786000000000001</v>
      </c>
      <c r="K1345">
        <v>91.6</v>
      </c>
      <c r="L1345">
        <v>0.19</v>
      </c>
      <c r="M1345">
        <v>0.19900000000000001</v>
      </c>
      <c r="N1345">
        <v>0</v>
      </c>
      <c r="O1345">
        <v>0.625</v>
      </c>
      <c r="R1345">
        <v>12.86</v>
      </c>
      <c r="T1345">
        <f t="shared" si="128"/>
        <v>562100</v>
      </c>
      <c r="U1345">
        <v>0</v>
      </c>
      <c r="V1345">
        <f t="shared" si="129"/>
        <v>0</v>
      </c>
      <c r="W1345" t="str">
        <f t="shared" si="130"/>
        <v/>
      </c>
      <c r="X1345" t="str">
        <f t="shared" si="131"/>
        <v/>
      </c>
      <c r="AA1345" s="16">
        <f t="shared" si="132"/>
        <v>0.15</v>
      </c>
      <c r="AB1345" s="16">
        <f t="shared" si="133"/>
        <v>1.4E-2</v>
      </c>
      <c r="AC1345" s="16"/>
    </row>
    <row r="1346" spans="1:29" x14ac:dyDescent="0.25">
      <c r="A1346" s="2">
        <v>43521</v>
      </c>
      <c r="B1346" s="1">
        <v>56</v>
      </c>
      <c r="C1346" s="3">
        <v>2200</v>
      </c>
      <c r="D1346" s="10">
        <v>0.87836805555555564</v>
      </c>
      <c r="G1346">
        <v>5.5359999999999996</v>
      </c>
      <c r="H1346">
        <v>8.5559999999999992</v>
      </c>
      <c r="I1346">
        <v>334.13299999999998</v>
      </c>
      <c r="J1346">
        <v>-17.21</v>
      </c>
      <c r="K1346">
        <v>91.5</v>
      </c>
      <c r="L1346">
        <v>0.19</v>
      </c>
      <c r="M1346">
        <v>0.19900000000000001</v>
      </c>
      <c r="N1346">
        <v>0</v>
      </c>
      <c r="O1346">
        <v>0.625</v>
      </c>
      <c r="R1346">
        <v>12.75</v>
      </c>
      <c r="T1346">
        <f t="shared" si="128"/>
        <v>562200</v>
      </c>
      <c r="U1346">
        <v>0</v>
      </c>
      <c r="V1346">
        <f t="shared" si="129"/>
        <v>0</v>
      </c>
      <c r="W1346" t="str">
        <f t="shared" si="130"/>
        <v/>
      </c>
      <c r="X1346" t="str">
        <f t="shared" si="131"/>
        <v/>
      </c>
      <c r="AA1346" s="16">
        <f t="shared" si="132"/>
        <v>0.14499999999999999</v>
      </c>
      <c r="AB1346" s="16">
        <f t="shared" si="133"/>
        <v>1.2999999999999999E-2</v>
      </c>
      <c r="AC1346" s="16"/>
    </row>
    <row r="1347" spans="1:29" x14ac:dyDescent="0.25">
      <c r="A1347" s="2">
        <v>43521</v>
      </c>
      <c r="B1347" s="1">
        <v>56</v>
      </c>
      <c r="C1347" s="3">
        <v>2300</v>
      </c>
      <c r="D1347" s="10">
        <v>0.92003472222222227</v>
      </c>
      <c r="G1347">
        <v>5.5359999999999996</v>
      </c>
      <c r="H1347">
        <v>9.5619999999999994</v>
      </c>
      <c r="I1347">
        <v>334.13299999999998</v>
      </c>
      <c r="J1347">
        <v>-17.64</v>
      </c>
      <c r="K1347">
        <v>91.2</v>
      </c>
      <c r="L1347">
        <v>0.19</v>
      </c>
      <c r="M1347">
        <v>0.19900000000000001</v>
      </c>
      <c r="N1347">
        <v>0</v>
      </c>
      <c r="O1347">
        <v>0.625</v>
      </c>
      <c r="R1347">
        <v>12.64</v>
      </c>
      <c r="T1347">
        <f t="shared" si="128"/>
        <v>562300</v>
      </c>
      <c r="U1347">
        <v>0</v>
      </c>
      <c r="V1347">
        <f t="shared" si="129"/>
        <v>0</v>
      </c>
      <c r="W1347" t="str">
        <f t="shared" si="130"/>
        <v/>
      </c>
      <c r="X1347" t="str">
        <f t="shared" si="131"/>
        <v/>
      </c>
      <c r="AA1347" s="16">
        <f t="shared" si="132"/>
        <v>0.13900000000000001</v>
      </c>
      <c r="AB1347" s="16">
        <f t="shared" si="133"/>
        <v>1.2999999999999999E-2</v>
      </c>
      <c r="AC1347" s="16"/>
    </row>
    <row r="1348" spans="1:29" x14ac:dyDescent="0.25">
      <c r="A1348" s="2">
        <v>43521</v>
      </c>
      <c r="B1348" s="1">
        <v>56</v>
      </c>
      <c r="C1348" s="3">
        <v>2400</v>
      </c>
      <c r="D1348" s="10">
        <v>0.9617013888888889</v>
      </c>
      <c r="G1348">
        <v>5.0330000000000004</v>
      </c>
      <c r="H1348">
        <v>9.0589999999999993</v>
      </c>
      <c r="I1348">
        <v>336.94099999999997</v>
      </c>
      <c r="J1348">
        <v>-17.812999999999999</v>
      </c>
      <c r="K1348">
        <v>91</v>
      </c>
      <c r="L1348">
        <v>0.19</v>
      </c>
      <c r="M1348">
        <v>0.19900000000000001</v>
      </c>
      <c r="N1348">
        <v>0</v>
      </c>
      <c r="O1348">
        <v>0.625</v>
      </c>
      <c r="R1348">
        <v>12.53</v>
      </c>
      <c r="T1348">
        <f t="shared" si="128"/>
        <v>562400</v>
      </c>
      <c r="U1348">
        <v>0</v>
      </c>
      <c r="V1348">
        <f t="shared" si="129"/>
        <v>0</v>
      </c>
      <c r="W1348">
        <f t="shared" si="130"/>
        <v>0.19</v>
      </c>
      <c r="X1348">
        <f t="shared" si="131"/>
        <v>0.19900000000000001</v>
      </c>
      <c r="AA1348" s="16">
        <f t="shared" si="132"/>
        <v>0.13700000000000001</v>
      </c>
      <c r="AB1348" s="16">
        <f t="shared" si="133"/>
        <v>1.4E-2</v>
      </c>
      <c r="AC1348" s="16"/>
    </row>
    <row r="1349" spans="1:29" x14ac:dyDescent="0.25">
      <c r="A1349" s="2">
        <v>43522</v>
      </c>
      <c r="B1349" s="1">
        <v>57</v>
      </c>
      <c r="C1349" s="3">
        <v>100</v>
      </c>
      <c r="D1349" s="10">
        <v>3.3680555555555551E-3</v>
      </c>
      <c r="G1349">
        <v>5.0330000000000004</v>
      </c>
      <c r="H1349">
        <v>8.5559999999999992</v>
      </c>
      <c r="I1349">
        <v>341.15300000000002</v>
      </c>
      <c r="J1349">
        <v>-18.076000000000001</v>
      </c>
      <c r="K1349">
        <v>90.9</v>
      </c>
      <c r="L1349">
        <v>0.19</v>
      </c>
      <c r="M1349">
        <v>0.19900000000000001</v>
      </c>
      <c r="N1349">
        <v>0</v>
      </c>
      <c r="O1349">
        <v>0.625</v>
      </c>
      <c r="R1349">
        <v>12.53</v>
      </c>
      <c r="T1349">
        <f t="shared" ref="T1349:T1412" si="134">B1349*10000+C1349</f>
        <v>570100</v>
      </c>
      <c r="U1349">
        <v>0</v>
      </c>
      <c r="V1349">
        <f t="shared" ref="V1349:V1412" si="135">IF(O1349&lt;1,0,ROUND(O1349,1))</f>
        <v>0</v>
      </c>
      <c r="W1349" t="str">
        <f t="shared" ref="W1349:W1412" si="136">IF(C1349=2400,ROUND(L1349,3),"")</f>
        <v/>
      </c>
      <c r="X1349" t="str">
        <f t="shared" ref="X1349:X1412" si="137">IF(C1349=2400,ROUND(M1349,3),"")</f>
        <v/>
      </c>
      <c r="AA1349" s="16">
        <f t="shared" ref="AA1349:AA1412" si="138">ROUND((0.6105*(EXP((17.273*J1349)/(J1349+237.3))))*K1349/100,3)</f>
        <v>0.13400000000000001</v>
      </c>
      <c r="AB1349" s="16">
        <f t="shared" ref="AB1349:AB1412" si="139">ROUND(AA1349/K1349*(100-K1349),3)</f>
        <v>1.2999999999999999E-2</v>
      </c>
      <c r="AC1349" s="16"/>
    </row>
    <row r="1350" spans="1:29" x14ac:dyDescent="0.25">
      <c r="A1350" s="2">
        <v>43522</v>
      </c>
      <c r="B1350" s="1">
        <v>57</v>
      </c>
      <c r="C1350" s="3">
        <v>200</v>
      </c>
      <c r="D1350" s="10">
        <v>4.5034722222222219E-2</v>
      </c>
      <c r="G1350">
        <v>5.0330000000000004</v>
      </c>
      <c r="H1350">
        <v>7.5490000000000004</v>
      </c>
      <c r="I1350">
        <v>338.34500000000003</v>
      </c>
      <c r="J1350">
        <v>-18.164000000000001</v>
      </c>
      <c r="K1350">
        <v>90.8</v>
      </c>
      <c r="L1350">
        <v>0.19</v>
      </c>
      <c r="M1350">
        <v>0.19900000000000001</v>
      </c>
      <c r="N1350">
        <v>0</v>
      </c>
      <c r="O1350">
        <v>0.625</v>
      </c>
      <c r="R1350">
        <v>12.43</v>
      </c>
      <c r="T1350">
        <f t="shared" si="134"/>
        <v>570200</v>
      </c>
      <c r="U1350">
        <v>0</v>
      </c>
      <c r="V1350">
        <f t="shared" si="135"/>
        <v>0</v>
      </c>
      <c r="W1350" t="str">
        <f t="shared" si="136"/>
        <v/>
      </c>
      <c r="X1350" t="str">
        <f t="shared" si="137"/>
        <v/>
      </c>
      <c r="AA1350" s="16">
        <f t="shared" si="138"/>
        <v>0.13200000000000001</v>
      </c>
      <c r="AB1350" s="16">
        <f t="shared" si="139"/>
        <v>1.2999999999999999E-2</v>
      </c>
      <c r="AC1350" s="16"/>
    </row>
    <row r="1351" spans="1:29" x14ac:dyDescent="0.25">
      <c r="A1351" s="2">
        <v>43522</v>
      </c>
      <c r="B1351" s="1">
        <v>57</v>
      </c>
      <c r="C1351" s="3">
        <v>300</v>
      </c>
      <c r="D1351" s="10">
        <v>8.6701388888888897E-2</v>
      </c>
      <c r="G1351">
        <v>4.5289999999999999</v>
      </c>
      <c r="H1351">
        <v>8.5559999999999992</v>
      </c>
      <c r="I1351">
        <v>342.55700000000002</v>
      </c>
      <c r="J1351">
        <v>-18.385000000000002</v>
      </c>
      <c r="K1351">
        <v>90.8</v>
      </c>
      <c r="L1351">
        <v>0.19</v>
      </c>
      <c r="M1351">
        <v>0.19900000000000001</v>
      </c>
      <c r="N1351">
        <v>0</v>
      </c>
      <c r="O1351">
        <v>0.625</v>
      </c>
      <c r="R1351">
        <v>12.43</v>
      </c>
      <c r="T1351">
        <f t="shared" si="134"/>
        <v>570300</v>
      </c>
      <c r="U1351">
        <v>0</v>
      </c>
      <c r="V1351">
        <f t="shared" si="135"/>
        <v>0</v>
      </c>
      <c r="W1351" t="str">
        <f t="shared" si="136"/>
        <v/>
      </c>
      <c r="X1351" t="str">
        <f t="shared" si="137"/>
        <v/>
      </c>
      <c r="AA1351" s="16">
        <f t="shared" si="138"/>
        <v>0.13</v>
      </c>
      <c r="AB1351" s="16">
        <f t="shared" si="139"/>
        <v>1.2999999999999999E-2</v>
      </c>
      <c r="AC1351" s="16"/>
    </row>
    <row r="1352" spans="1:29" x14ac:dyDescent="0.25">
      <c r="A1352" s="2">
        <v>43522</v>
      </c>
      <c r="B1352" s="1">
        <v>57</v>
      </c>
      <c r="C1352" s="3">
        <v>400</v>
      </c>
      <c r="D1352" s="10">
        <v>0.12836805555555555</v>
      </c>
      <c r="G1352">
        <v>4.5289999999999999</v>
      </c>
      <c r="H1352">
        <v>8.0519999999999996</v>
      </c>
      <c r="I1352">
        <v>345.36500000000001</v>
      </c>
      <c r="J1352">
        <v>-19.012</v>
      </c>
      <c r="K1352">
        <v>90.5</v>
      </c>
      <c r="L1352">
        <v>0.19</v>
      </c>
      <c r="M1352">
        <v>0.19900000000000001</v>
      </c>
      <c r="N1352">
        <v>0</v>
      </c>
      <c r="O1352">
        <v>0.625</v>
      </c>
      <c r="R1352">
        <v>12.43</v>
      </c>
      <c r="T1352">
        <f t="shared" si="134"/>
        <v>570400</v>
      </c>
      <c r="U1352">
        <v>0</v>
      </c>
      <c r="V1352">
        <f t="shared" si="135"/>
        <v>0</v>
      </c>
      <c r="W1352" t="str">
        <f t="shared" si="136"/>
        <v/>
      </c>
      <c r="X1352" t="str">
        <f t="shared" si="137"/>
        <v/>
      </c>
      <c r="AA1352" s="16">
        <f t="shared" si="138"/>
        <v>0.123</v>
      </c>
      <c r="AB1352" s="16">
        <f t="shared" si="139"/>
        <v>1.2999999999999999E-2</v>
      </c>
      <c r="AC1352" s="16"/>
    </row>
    <row r="1353" spans="1:29" x14ac:dyDescent="0.25">
      <c r="A1353" s="2">
        <v>43522</v>
      </c>
      <c r="B1353" s="1">
        <v>57</v>
      </c>
      <c r="C1353" s="3">
        <v>500</v>
      </c>
      <c r="D1353" s="10">
        <v>0.17003472222222224</v>
      </c>
      <c r="G1353">
        <v>4.5289999999999999</v>
      </c>
      <c r="H1353">
        <v>8.0519999999999996</v>
      </c>
      <c r="I1353">
        <v>345.36500000000001</v>
      </c>
      <c r="J1353">
        <v>-19.103000000000002</v>
      </c>
      <c r="K1353">
        <v>90.3</v>
      </c>
      <c r="L1353">
        <v>0.19</v>
      </c>
      <c r="M1353">
        <v>0.19900000000000001</v>
      </c>
      <c r="N1353">
        <v>0</v>
      </c>
      <c r="O1353">
        <v>0.625</v>
      </c>
      <c r="R1353">
        <v>12.43</v>
      </c>
      <c r="T1353">
        <f t="shared" si="134"/>
        <v>570500</v>
      </c>
      <c r="U1353">
        <v>0</v>
      </c>
      <c r="V1353">
        <f t="shared" si="135"/>
        <v>0</v>
      </c>
      <c r="W1353" t="str">
        <f t="shared" si="136"/>
        <v/>
      </c>
      <c r="X1353" t="str">
        <f t="shared" si="137"/>
        <v/>
      </c>
      <c r="AA1353" s="16">
        <f t="shared" si="138"/>
        <v>0.122</v>
      </c>
      <c r="AB1353" s="16">
        <f t="shared" si="139"/>
        <v>1.2999999999999999E-2</v>
      </c>
      <c r="AC1353" s="16"/>
    </row>
    <row r="1354" spans="1:29" x14ac:dyDescent="0.25">
      <c r="A1354" s="2">
        <v>43522</v>
      </c>
      <c r="B1354" s="1">
        <v>57</v>
      </c>
      <c r="C1354" s="3">
        <v>600</v>
      </c>
      <c r="D1354" s="10">
        <v>0.2117013888888889</v>
      </c>
      <c r="G1354">
        <v>4.0259999999999998</v>
      </c>
      <c r="H1354">
        <v>7.5490000000000004</v>
      </c>
      <c r="I1354">
        <v>348.173</v>
      </c>
      <c r="J1354">
        <v>-19.193999999999999</v>
      </c>
      <c r="K1354">
        <v>90.3</v>
      </c>
      <c r="L1354">
        <v>0.19</v>
      </c>
      <c r="M1354">
        <v>0.19900000000000001</v>
      </c>
      <c r="N1354">
        <v>0</v>
      </c>
      <c r="O1354">
        <v>0.625</v>
      </c>
      <c r="R1354">
        <v>12.32</v>
      </c>
      <c r="T1354">
        <f t="shared" si="134"/>
        <v>570600</v>
      </c>
      <c r="U1354">
        <v>0</v>
      </c>
      <c r="V1354">
        <f t="shared" si="135"/>
        <v>0</v>
      </c>
      <c r="W1354" t="str">
        <f t="shared" si="136"/>
        <v/>
      </c>
      <c r="X1354" t="str">
        <f t="shared" si="137"/>
        <v/>
      </c>
      <c r="AA1354" s="16">
        <f t="shared" si="138"/>
        <v>0.121</v>
      </c>
      <c r="AB1354" s="16">
        <f t="shared" si="139"/>
        <v>1.2999999999999999E-2</v>
      </c>
      <c r="AC1354" s="16"/>
    </row>
    <row r="1355" spans="1:29" x14ac:dyDescent="0.25">
      <c r="A1355" s="2">
        <v>43522</v>
      </c>
      <c r="B1355" s="1">
        <v>57</v>
      </c>
      <c r="C1355" s="3">
        <v>700</v>
      </c>
      <c r="D1355" s="10">
        <v>0.25336805555555558</v>
      </c>
      <c r="G1355">
        <v>4.0259999999999998</v>
      </c>
      <c r="H1355">
        <v>7.0460000000000003</v>
      </c>
      <c r="I1355">
        <v>346.76900000000001</v>
      </c>
      <c r="J1355">
        <v>-19.285</v>
      </c>
      <c r="K1355">
        <v>90.1</v>
      </c>
      <c r="L1355">
        <v>0.19</v>
      </c>
      <c r="M1355">
        <v>0.19900000000000001</v>
      </c>
      <c r="N1355">
        <v>0</v>
      </c>
      <c r="O1355">
        <v>0.625</v>
      </c>
      <c r="R1355">
        <v>12.32</v>
      </c>
      <c r="T1355">
        <f t="shared" si="134"/>
        <v>570700</v>
      </c>
      <c r="U1355">
        <v>0</v>
      </c>
      <c r="V1355">
        <f t="shared" si="135"/>
        <v>0</v>
      </c>
      <c r="W1355" t="str">
        <f t="shared" si="136"/>
        <v/>
      </c>
      <c r="X1355" t="str">
        <f t="shared" si="137"/>
        <v/>
      </c>
      <c r="AA1355" s="16">
        <f t="shared" si="138"/>
        <v>0.11899999999999999</v>
      </c>
      <c r="AB1355" s="16">
        <f t="shared" si="139"/>
        <v>1.2999999999999999E-2</v>
      </c>
      <c r="AC1355" s="16"/>
    </row>
    <row r="1356" spans="1:29" x14ac:dyDescent="0.25">
      <c r="A1356" s="2">
        <v>43522</v>
      </c>
      <c r="B1356" s="1">
        <v>57</v>
      </c>
      <c r="C1356" s="3">
        <v>800</v>
      </c>
      <c r="D1356" s="10">
        <v>0.29503472222222221</v>
      </c>
      <c r="G1356">
        <v>3.5230000000000001</v>
      </c>
      <c r="H1356">
        <v>6.5430000000000001</v>
      </c>
      <c r="I1356">
        <v>341.15300000000002</v>
      </c>
      <c r="J1356">
        <v>-19.792999999999999</v>
      </c>
      <c r="K1356">
        <v>89.9</v>
      </c>
      <c r="L1356">
        <v>0.19</v>
      </c>
      <c r="M1356">
        <v>0.19900000000000001</v>
      </c>
      <c r="N1356">
        <v>0</v>
      </c>
      <c r="O1356">
        <v>10.625</v>
      </c>
      <c r="R1356">
        <v>12.43</v>
      </c>
      <c r="T1356">
        <f t="shared" si="134"/>
        <v>570800</v>
      </c>
      <c r="U1356">
        <v>72.8</v>
      </c>
      <c r="V1356">
        <f t="shared" si="135"/>
        <v>10.6</v>
      </c>
      <c r="W1356" t="str">
        <f t="shared" si="136"/>
        <v/>
      </c>
      <c r="X1356" t="str">
        <f t="shared" si="137"/>
        <v/>
      </c>
      <c r="AA1356" s="16">
        <f t="shared" si="138"/>
        <v>0.114</v>
      </c>
      <c r="AB1356" s="16">
        <f t="shared" si="139"/>
        <v>1.2999999999999999E-2</v>
      </c>
      <c r="AC1356" s="16"/>
    </row>
    <row r="1357" spans="1:29" x14ac:dyDescent="0.25">
      <c r="A1357" s="2">
        <v>43522</v>
      </c>
      <c r="B1357" s="1">
        <v>57</v>
      </c>
      <c r="C1357" s="3">
        <v>900</v>
      </c>
      <c r="D1357" s="10">
        <v>0.33670138888888884</v>
      </c>
      <c r="G1357">
        <v>3.5230000000000001</v>
      </c>
      <c r="H1357">
        <v>6.0389999999999997</v>
      </c>
      <c r="I1357">
        <v>346.76900000000001</v>
      </c>
      <c r="J1357">
        <v>-17.812999999999999</v>
      </c>
      <c r="K1357">
        <v>89.6</v>
      </c>
      <c r="L1357">
        <v>0.19</v>
      </c>
      <c r="M1357">
        <v>0.19900000000000001</v>
      </c>
      <c r="N1357">
        <v>0</v>
      </c>
      <c r="O1357">
        <v>214.375</v>
      </c>
      <c r="R1357">
        <v>13.61</v>
      </c>
      <c r="T1357">
        <f t="shared" si="134"/>
        <v>570900</v>
      </c>
      <c r="U1357">
        <v>233.8</v>
      </c>
      <c r="V1357">
        <f t="shared" si="135"/>
        <v>214.4</v>
      </c>
      <c r="W1357" t="str">
        <f t="shared" si="136"/>
        <v/>
      </c>
      <c r="X1357" t="str">
        <f t="shared" si="137"/>
        <v/>
      </c>
      <c r="AA1357" s="16">
        <f t="shared" si="138"/>
        <v>0.13500000000000001</v>
      </c>
      <c r="AB1357" s="16">
        <f t="shared" si="139"/>
        <v>1.6E-2</v>
      </c>
      <c r="AC1357" s="16"/>
    </row>
    <row r="1358" spans="1:29" x14ac:dyDescent="0.25">
      <c r="A1358" s="2">
        <v>43522</v>
      </c>
      <c r="B1358" s="1">
        <v>57</v>
      </c>
      <c r="C1358" s="3">
        <v>1000</v>
      </c>
      <c r="D1358" s="10">
        <v>0.37836805555555553</v>
      </c>
      <c r="G1358">
        <v>2.516</v>
      </c>
      <c r="H1358">
        <v>5.5359999999999996</v>
      </c>
      <c r="I1358">
        <v>345.36500000000001</v>
      </c>
      <c r="J1358">
        <v>-16.202000000000002</v>
      </c>
      <c r="K1358">
        <v>88.6</v>
      </c>
      <c r="L1358">
        <v>0.19</v>
      </c>
      <c r="M1358">
        <v>0.19900000000000001</v>
      </c>
      <c r="N1358">
        <v>0</v>
      </c>
      <c r="O1358">
        <v>363.125</v>
      </c>
      <c r="R1358">
        <v>13.28</v>
      </c>
      <c r="T1358">
        <f t="shared" si="134"/>
        <v>571000</v>
      </c>
      <c r="U1358">
        <v>381.8</v>
      </c>
      <c r="V1358">
        <f t="shared" si="135"/>
        <v>363.1</v>
      </c>
      <c r="W1358" t="str">
        <f t="shared" si="136"/>
        <v/>
      </c>
      <c r="X1358" t="str">
        <f t="shared" si="137"/>
        <v/>
      </c>
      <c r="AA1358" s="16">
        <f t="shared" si="138"/>
        <v>0.153</v>
      </c>
      <c r="AB1358" s="16">
        <f t="shared" si="139"/>
        <v>0.02</v>
      </c>
      <c r="AC1358" s="16"/>
    </row>
    <row r="1359" spans="1:29" x14ac:dyDescent="0.25">
      <c r="A1359" s="2">
        <v>43522</v>
      </c>
      <c r="B1359" s="1">
        <v>57</v>
      </c>
      <c r="C1359" s="3">
        <v>1100</v>
      </c>
      <c r="D1359" s="10">
        <v>0.42003472222222221</v>
      </c>
      <c r="G1359">
        <v>1.51</v>
      </c>
      <c r="H1359">
        <v>5.0330000000000004</v>
      </c>
      <c r="I1359">
        <v>349.57600000000002</v>
      </c>
      <c r="J1359">
        <v>-13.352</v>
      </c>
      <c r="K1359">
        <v>88.8</v>
      </c>
      <c r="L1359">
        <v>0.19</v>
      </c>
      <c r="M1359">
        <v>0.19900000000000001</v>
      </c>
      <c r="N1359">
        <v>0</v>
      </c>
      <c r="O1359">
        <v>478.125</v>
      </c>
      <c r="R1359">
        <v>13.61</v>
      </c>
      <c r="T1359">
        <f t="shared" si="134"/>
        <v>571100</v>
      </c>
      <c r="U1359">
        <v>492.7</v>
      </c>
      <c r="V1359">
        <f t="shared" si="135"/>
        <v>478.1</v>
      </c>
      <c r="W1359" t="str">
        <f t="shared" si="136"/>
        <v/>
      </c>
      <c r="X1359" t="str">
        <f t="shared" si="137"/>
        <v/>
      </c>
      <c r="AA1359" s="16">
        <f t="shared" si="138"/>
        <v>0.19400000000000001</v>
      </c>
      <c r="AB1359" s="16">
        <f t="shared" si="139"/>
        <v>2.4E-2</v>
      </c>
      <c r="AC1359" s="16"/>
    </row>
    <row r="1360" spans="1:29" x14ac:dyDescent="0.25">
      <c r="A1360" s="2">
        <v>43522</v>
      </c>
      <c r="B1360" s="1">
        <v>57</v>
      </c>
      <c r="C1360" s="3">
        <v>1200</v>
      </c>
      <c r="D1360" s="10">
        <v>0.46170138888888884</v>
      </c>
      <c r="G1360">
        <v>1.0069999999999999</v>
      </c>
      <c r="H1360">
        <v>4.0259999999999998</v>
      </c>
      <c r="I1360">
        <v>47.732999999999997</v>
      </c>
      <c r="J1360">
        <v>-14.471</v>
      </c>
      <c r="K1360">
        <v>89.4</v>
      </c>
      <c r="L1360">
        <v>0.19</v>
      </c>
      <c r="M1360">
        <v>0.19900000000000001</v>
      </c>
      <c r="N1360">
        <v>0</v>
      </c>
      <c r="O1360">
        <v>484.375</v>
      </c>
      <c r="R1360">
        <v>13.61</v>
      </c>
      <c r="T1360">
        <f t="shared" si="134"/>
        <v>571200</v>
      </c>
      <c r="U1360">
        <v>553.5</v>
      </c>
      <c r="V1360">
        <f t="shared" si="135"/>
        <v>484.4</v>
      </c>
      <c r="W1360" t="str">
        <f t="shared" si="136"/>
        <v/>
      </c>
      <c r="X1360" t="str">
        <f t="shared" si="137"/>
        <v/>
      </c>
      <c r="AA1360" s="16">
        <f t="shared" si="138"/>
        <v>0.17799999999999999</v>
      </c>
      <c r="AB1360" s="16">
        <f t="shared" si="139"/>
        <v>2.1000000000000001E-2</v>
      </c>
      <c r="AC1360" s="16"/>
    </row>
    <row r="1361" spans="1:29" x14ac:dyDescent="0.25">
      <c r="A1361" s="2">
        <v>43522</v>
      </c>
      <c r="B1361" s="1">
        <v>57</v>
      </c>
      <c r="C1361" s="3">
        <v>1300</v>
      </c>
      <c r="D1361" s="10">
        <v>0.50336805555555553</v>
      </c>
      <c r="G1361">
        <v>1.0069999999999999</v>
      </c>
      <c r="H1361">
        <v>4.5289999999999999</v>
      </c>
      <c r="I1361">
        <v>89.850999999999999</v>
      </c>
      <c r="J1361">
        <v>-12.343</v>
      </c>
      <c r="K1361">
        <v>90.3</v>
      </c>
      <c r="L1361">
        <v>0.19</v>
      </c>
      <c r="M1361">
        <v>0.19900000000000001</v>
      </c>
      <c r="N1361">
        <v>0</v>
      </c>
      <c r="O1361">
        <v>419.375</v>
      </c>
      <c r="R1361">
        <v>13.71</v>
      </c>
      <c r="T1361">
        <f t="shared" si="134"/>
        <v>571300</v>
      </c>
      <c r="U1361">
        <v>559.79999999999995</v>
      </c>
      <c r="V1361">
        <f t="shared" si="135"/>
        <v>419.4</v>
      </c>
      <c r="W1361" t="str">
        <f t="shared" si="136"/>
        <v/>
      </c>
      <c r="X1361" t="str">
        <f t="shared" si="137"/>
        <v/>
      </c>
      <c r="AA1361" s="16">
        <f t="shared" si="138"/>
        <v>0.214</v>
      </c>
      <c r="AB1361" s="16">
        <f t="shared" si="139"/>
        <v>2.3E-2</v>
      </c>
      <c r="AC1361" s="16"/>
    </row>
    <row r="1362" spans="1:29" x14ac:dyDescent="0.25">
      <c r="A1362" s="2">
        <v>43522</v>
      </c>
      <c r="B1362" s="1">
        <v>57</v>
      </c>
      <c r="C1362" s="3">
        <v>1400</v>
      </c>
      <c r="D1362" s="10">
        <v>0.54503472222222216</v>
      </c>
      <c r="G1362">
        <v>1.51</v>
      </c>
      <c r="H1362">
        <v>5.5359999999999996</v>
      </c>
      <c r="I1362">
        <v>9.827</v>
      </c>
      <c r="J1362">
        <v>-12.528</v>
      </c>
      <c r="K1362">
        <v>89.5</v>
      </c>
      <c r="L1362">
        <v>0.19</v>
      </c>
      <c r="M1362">
        <v>0.19900000000000001</v>
      </c>
      <c r="N1362">
        <v>0</v>
      </c>
      <c r="O1362">
        <v>408.125</v>
      </c>
      <c r="R1362">
        <v>13.28</v>
      </c>
      <c r="T1362">
        <f t="shared" si="134"/>
        <v>571400</v>
      </c>
      <c r="U1362">
        <v>510.8</v>
      </c>
      <c r="V1362">
        <f t="shared" si="135"/>
        <v>408.1</v>
      </c>
      <c r="W1362" t="str">
        <f t="shared" si="136"/>
        <v/>
      </c>
      <c r="X1362" t="str">
        <f t="shared" si="137"/>
        <v/>
      </c>
      <c r="AA1362" s="16">
        <f t="shared" si="138"/>
        <v>0.20899999999999999</v>
      </c>
      <c r="AB1362" s="16">
        <f t="shared" si="139"/>
        <v>2.5000000000000001E-2</v>
      </c>
      <c r="AC1362" s="16"/>
    </row>
    <row r="1363" spans="1:29" x14ac:dyDescent="0.25">
      <c r="A1363" s="2">
        <v>43522</v>
      </c>
      <c r="B1363" s="1">
        <v>57</v>
      </c>
      <c r="C1363" s="3">
        <v>1500</v>
      </c>
      <c r="D1363" s="10">
        <v>0.5867013888888889</v>
      </c>
      <c r="G1363">
        <v>2.0129999999999999</v>
      </c>
      <c r="H1363">
        <v>6.0389999999999997</v>
      </c>
      <c r="I1363">
        <v>336.94099999999997</v>
      </c>
      <c r="J1363">
        <v>-12.863</v>
      </c>
      <c r="K1363">
        <v>89.6</v>
      </c>
      <c r="L1363">
        <v>0.19</v>
      </c>
      <c r="M1363">
        <v>0.19900000000000001</v>
      </c>
      <c r="N1363">
        <v>0</v>
      </c>
      <c r="O1363">
        <v>529.375</v>
      </c>
      <c r="R1363">
        <v>13.61</v>
      </c>
      <c r="T1363">
        <f t="shared" si="134"/>
        <v>571500</v>
      </c>
      <c r="U1363">
        <v>411</v>
      </c>
      <c r="V1363">
        <f t="shared" si="135"/>
        <v>529.4</v>
      </c>
      <c r="W1363" t="str">
        <f t="shared" si="136"/>
        <v/>
      </c>
      <c r="X1363" t="str">
        <f t="shared" si="137"/>
        <v/>
      </c>
      <c r="AA1363" s="16">
        <f t="shared" si="138"/>
        <v>0.20300000000000001</v>
      </c>
      <c r="AB1363" s="16">
        <f t="shared" si="139"/>
        <v>2.4E-2</v>
      </c>
      <c r="AC1363" s="16"/>
    </row>
    <row r="1364" spans="1:29" x14ac:dyDescent="0.25">
      <c r="A1364" s="2">
        <v>43522</v>
      </c>
      <c r="B1364" s="1">
        <v>57</v>
      </c>
      <c r="C1364" s="3">
        <v>1600</v>
      </c>
      <c r="D1364" s="10">
        <v>0.62836805555555553</v>
      </c>
      <c r="G1364">
        <v>2.0129999999999999</v>
      </c>
      <c r="H1364">
        <v>5.5359999999999996</v>
      </c>
      <c r="I1364">
        <v>338.34500000000003</v>
      </c>
      <c r="J1364">
        <v>-12.602</v>
      </c>
      <c r="K1364">
        <v>89.6</v>
      </c>
      <c r="L1364">
        <v>0.19</v>
      </c>
      <c r="M1364">
        <v>0.19900000000000001</v>
      </c>
      <c r="N1364">
        <v>0</v>
      </c>
      <c r="O1364">
        <v>360.625</v>
      </c>
      <c r="R1364">
        <v>13.39</v>
      </c>
      <c r="T1364">
        <f t="shared" si="134"/>
        <v>571600</v>
      </c>
      <c r="U1364">
        <v>270</v>
      </c>
      <c r="V1364">
        <f t="shared" si="135"/>
        <v>360.6</v>
      </c>
      <c r="W1364" t="str">
        <f t="shared" si="136"/>
        <v/>
      </c>
      <c r="X1364" t="str">
        <f t="shared" si="137"/>
        <v/>
      </c>
      <c r="AA1364" s="16">
        <f t="shared" si="138"/>
        <v>0.20799999999999999</v>
      </c>
      <c r="AB1364" s="16">
        <f t="shared" si="139"/>
        <v>2.4E-2</v>
      </c>
      <c r="AC1364" s="16"/>
    </row>
    <row r="1365" spans="1:29" x14ac:dyDescent="0.25">
      <c r="A1365" s="2">
        <v>43522</v>
      </c>
      <c r="B1365" s="1">
        <v>57</v>
      </c>
      <c r="C1365" s="3">
        <v>1700</v>
      </c>
      <c r="D1365" s="10">
        <v>0.67003472222222227</v>
      </c>
      <c r="G1365">
        <v>2.516</v>
      </c>
      <c r="H1365">
        <v>5.5359999999999996</v>
      </c>
      <c r="I1365">
        <v>332.72899999999998</v>
      </c>
      <c r="J1365">
        <v>-13.465999999999999</v>
      </c>
      <c r="K1365">
        <v>89.3</v>
      </c>
      <c r="L1365">
        <v>0.19</v>
      </c>
      <c r="M1365">
        <v>0.19900000000000001</v>
      </c>
      <c r="N1365">
        <v>0</v>
      </c>
      <c r="O1365">
        <v>194.375</v>
      </c>
      <c r="R1365">
        <v>13.61</v>
      </c>
      <c r="T1365">
        <f t="shared" si="134"/>
        <v>571700</v>
      </c>
      <c r="U1365">
        <v>108.3</v>
      </c>
      <c r="V1365">
        <f t="shared" si="135"/>
        <v>194.4</v>
      </c>
      <c r="W1365" t="str">
        <f t="shared" si="136"/>
        <v/>
      </c>
      <c r="X1365" t="str">
        <f t="shared" si="137"/>
        <v/>
      </c>
      <c r="AA1365" s="16">
        <f t="shared" si="138"/>
        <v>0.193</v>
      </c>
      <c r="AB1365" s="16">
        <f t="shared" si="139"/>
        <v>2.3E-2</v>
      </c>
      <c r="AC1365" s="16"/>
    </row>
    <row r="1366" spans="1:29" x14ac:dyDescent="0.25">
      <c r="A1366" s="2">
        <v>43522</v>
      </c>
      <c r="B1366" s="1">
        <v>57</v>
      </c>
      <c r="C1366" s="3">
        <v>1800</v>
      </c>
      <c r="D1366" s="10">
        <v>0.7117013888888889</v>
      </c>
      <c r="G1366">
        <v>3.02</v>
      </c>
      <c r="H1366">
        <v>5.5359999999999996</v>
      </c>
      <c r="I1366">
        <v>332.72899999999998</v>
      </c>
      <c r="J1366">
        <v>-14.548999999999999</v>
      </c>
      <c r="K1366">
        <v>89.6</v>
      </c>
      <c r="L1366">
        <v>0.19</v>
      </c>
      <c r="M1366">
        <v>0.19900000000000001</v>
      </c>
      <c r="N1366">
        <v>0</v>
      </c>
      <c r="O1366">
        <v>26.875</v>
      </c>
      <c r="R1366">
        <v>13.82</v>
      </c>
      <c r="T1366">
        <f t="shared" si="134"/>
        <v>571800</v>
      </c>
      <c r="U1366">
        <v>3.7</v>
      </c>
      <c r="V1366">
        <f t="shared" si="135"/>
        <v>26.9</v>
      </c>
      <c r="W1366" t="str">
        <f t="shared" si="136"/>
        <v/>
      </c>
      <c r="X1366" t="str">
        <f t="shared" si="137"/>
        <v/>
      </c>
      <c r="AA1366" s="16">
        <f t="shared" si="138"/>
        <v>0.17699999999999999</v>
      </c>
      <c r="AB1366" s="16">
        <f t="shared" si="139"/>
        <v>2.1000000000000001E-2</v>
      </c>
      <c r="AC1366" s="16"/>
    </row>
    <row r="1367" spans="1:29" x14ac:dyDescent="0.25">
      <c r="A1367" s="2">
        <v>43522</v>
      </c>
      <c r="B1367" s="1">
        <v>57</v>
      </c>
      <c r="C1367" s="3">
        <v>1900</v>
      </c>
      <c r="D1367" s="10">
        <v>0.75336805555555564</v>
      </c>
      <c r="G1367">
        <v>3.02</v>
      </c>
      <c r="H1367">
        <v>6.0389999999999997</v>
      </c>
      <c r="I1367">
        <v>329.92200000000003</v>
      </c>
      <c r="J1367">
        <v>-15.669</v>
      </c>
      <c r="K1367">
        <v>90.9</v>
      </c>
      <c r="L1367">
        <v>0.19</v>
      </c>
      <c r="M1367">
        <v>0.19900000000000001</v>
      </c>
      <c r="N1367">
        <v>0</v>
      </c>
      <c r="O1367">
        <v>0.625</v>
      </c>
      <c r="R1367">
        <v>13.07</v>
      </c>
      <c r="T1367">
        <f t="shared" si="134"/>
        <v>571900</v>
      </c>
      <c r="U1367">
        <v>0</v>
      </c>
      <c r="V1367">
        <f t="shared" si="135"/>
        <v>0</v>
      </c>
      <c r="W1367" t="str">
        <f t="shared" si="136"/>
        <v/>
      </c>
      <c r="X1367" t="str">
        <f t="shared" si="137"/>
        <v/>
      </c>
      <c r="AA1367" s="16">
        <f t="shared" si="138"/>
        <v>0.16400000000000001</v>
      </c>
      <c r="AB1367" s="16">
        <f t="shared" si="139"/>
        <v>1.6E-2</v>
      </c>
      <c r="AC1367" s="16"/>
    </row>
    <row r="1368" spans="1:29" x14ac:dyDescent="0.25">
      <c r="A1368" s="2">
        <v>43522</v>
      </c>
      <c r="B1368" s="1">
        <v>57</v>
      </c>
      <c r="C1368" s="3">
        <v>2000</v>
      </c>
      <c r="D1368" s="10">
        <v>0.79503472222222227</v>
      </c>
      <c r="G1368">
        <v>2.516</v>
      </c>
      <c r="H1368">
        <v>5.5359999999999996</v>
      </c>
      <c r="I1368">
        <v>328.51799999999997</v>
      </c>
      <c r="J1368">
        <v>-15.345000000000001</v>
      </c>
      <c r="K1368">
        <v>90.9</v>
      </c>
      <c r="L1368">
        <v>0.19</v>
      </c>
      <c r="M1368">
        <v>0.19900000000000001</v>
      </c>
      <c r="N1368">
        <v>0</v>
      </c>
      <c r="O1368">
        <v>0.625</v>
      </c>
      <c r="R1368">
        <v>12.96</v>
      </c>
      <c r="T1368">
        <f t="shared" si="134"/>
        <v>572000</v>
      </c>
      <c r="U1368">
        <v>0</v>
      </c>
      <c r="V1368">
        <f t="shared" si="135"/>
        <v>0</v>
      </c>
      <c r="W1368" t="str">
        <f t="shared" si="136"/>
        <v/>
      </c>
      <c r="X1368" t="str">
        <f t="shared" si="137"/>
        <v/>
      </c>
      <c r="AA1368" s="16">
        <f t="shared" si="138"/>
        <v>0.16800000000000001</v>
      </c>
      <c r="AB1368" s="16">
        <f t="shared" si="139"/>
        <v>1.7000000000000001E-2</v>
      </c>
      <c r="AC1368" s="16"/>
    </row>
    <row r="1369" spans="1:29" x14ac:dyDescent="0.25">
      <c r="A1369" s="2">
        <v>43522</v>
      </c>
      <c r="B1369" s="1">
        <v>57</v>
      </c>
      <c r="C1369" s="3">
        <v>2100</v>
      </c>
      <c r="D1369" s="10">
        <v>0.8367013888888889</v>
      </c>
      <c r="G1369">
        <v>2.0129999999999999</v>
      </c>
      <c r="H1369">
        <v>5.5359999999999996</v>
      </c>
      <c r="I1369">
        <v>327.11399999999998</v>
      </c>
      <c r="J1369">
        <v>-15.628</v>
      </c>
      <c r="K1369">
        <v>90.4</v>
      </c>
      <c r="L1369">
        <v>0.19</v>
      </c>
      <c r="M1369">
        <v>0.19900000000000001</v>
      </c>
      <c r="N1369">
        <v>0</v>
      </c>
      <c r="O1369">
        <v>0.625</v>
      </c>
      <c r="R1369">
        <v>12.86</v>
      </c>
      <c r="T1369">
        <f t="shared" si="134"/>
        <v>572100</v>
      </c>
      <c r="U1369">
        <v>0</v>
      </c>
      <c r="V1369">
        <f t="shared" si="135"/>
        <v>0</v>
      </c>
      <c r="W1369" t="str">
        <f t="shared" si="136"/>
        <v/>
      </c>
      <c r="X1369" t="str">
        <f t="shared" si="137"/>
        <v/>
      </c>
      <c r="AA1369" s="16">
        <f t="shared" si="138"/>
        <v>0.16300000000000001</v>
      </c>
      <c r="AB1369" s="16">
        <f t="shared" si="139"/>
        <v>1.7000000000000001E-2</v>
      </c>
      <c r="AC1369" s="16"/>
    </row>
    <row r="1370" spans="1:29" x14ac:dyDescent="0.25">
      <c r="A1370" s="2">
        <v>43522</v>
      </c>
      <c r="B1370" s="1">
        <v>57</v>
      </c>
      <c r="C1370" s="3">
        <v>2200</v>
      </c>
      <c r="D1370" s="10">
        <v>0.87836805555555564</v>
      </c>
      <c r="G1370">
        <v>2.0129999999999999</v>
      </c>
      <c r="H1370">
        <v>5.0330000000000004</v>
      </c>
      <c r="I1370">
        <v>339.74900000000002</v>
      </c>
      <c r="J1370">
        <v>-15.425000000000001</v>
      </c>
      <c r="K1370">
        <v>89.5</v>
      </c>
      <c r="L1370">
        <v>0.19</v>
      </c>
      <c r="M1370">
        <v>0.2</v>
      </c>
      <c r="N1370">
        <v>0</v>
      </c>
      <c r="O1370">
        <v>0.625</v>
      </c>
      <c r="R1370">
        <v>12.75</v>
      </c>
      <c r="T1370">
        <f t="shared" si="134"/>
        <v>572200</v>
      </c>
      <c r="U1370">
        <v>0</v>
      </c>
      <c r="V1370">
        <f t="shared" si="135"/>
        <v>0</v>
      </c>
      <c r="W1370" t="str">
        <f t="shared" si="136"/>
        <v/>
      </c>
      <c r="X1370" t="str">
        <f t="shared" si="137"/>
        <v/>
      </c>
      <c r="AA1370" s="16">
        <f t="shared" si="138"/>
        <v>0.16400000000000001</v>
      </c>
      <c r="AB1370" s="16">
        <f t="shared" si="139"/>
        <v>1.9E-2</v>
      </c>
      <c r="AC1370" s="16"/>
    </row>
    <row r="1371" spans="1:29" x14ac:dyDescent="0.25">
      <c r="A1371" s="2">
        <v>43522</v>
      </c>
      <c r="B1371" s="1">
        <v>57</v>
      </c>
      <c r="C1371" s="3">
        <v>2300</v>
      </c>
      <c r="D1371" s="10">
        <v>0.92003472222222227</v>
      </c>
      <c r="G1371">
        <v>2.0129999999999999</v>
      </c>
      <c r="H1371">
        <v>5.0330000000000004</v>
      </c>
      <c r="I1371">
        <v>335.53699999999998</v>
      </c>
      <c r="J1371">
        <v>-15.465999999999999</v>
      </c>
      <c r="K1371">
        <v>88.7</v>
      </c>
      <c r="L1371">
        <v>0.19</v>
      </c>
      <c r="M1371">
        <v>0.19900000000000001</v>
      </c>
      <c r="N1371">
        <v>0</v>
      </c>
      <c r="O1371">
        <v>0.625</v>
      </c>
      <c r="R1371">
        <v>12.64</v>
      </c>
      <c r="T1371">
        <f t="shared" si="134"/>
        <v>572300</v>
      </c>
      <c r="U1371">
        <v>0</v>
      </c>
      <c r="V1371">
        <f t="shared" si="135"/>
        <v>0</v>
      </c>
      <c r="W1371" t="str">
        <f t="shared" si="136"/>
        <v/>
      </c>
      <c r="X1371" t="str">
        <f t="shared" si="137"/>
        <v/>
      </c>
      <c r="AA1371" s="16">
        <f t="shared" si="138"/>
        <v>0.16200000000000001</v>
      </c>
      <c r="AB1371" s="16">
        <f t="shared" si="139"/>
        <v>2.1000000000000001E-2</v>
      </c>
      <c r="AC1371" s="16"/>
    </row>
    <row r="1372" spans="1:29" x14ac:dyDescent="0.25">
      <c r="A1372" s="2">
        <v>43522</v>
      </c>
      <c r="B1372" s="1">
        <v>57</v>
      </c>
      <c r="C1372" s="3">
        <v>2400</v>
      </c>
      <c r="D1372" s="10">
        <v>0.9617013888888889</v>
      </c>
      <c r="G1372">
        <v>1.51</v>
      </c>
      <c r="H1372">
        <v>4.5289999999999999</v>
      </c>
      <c r="I1372">
        <v>346.76900000000001</v>
      </c>
      <c r="J1372">
        <v>-15.385</v>
      </c>
      <c r="K1372">
        <v>87.3</v>
      </c>
      <c r="L1372">
        <v>0.19</v>
      </c>
      <c r="M1372">
        <v>0.19900000000000001</v>
      </c>
      <c r="N1372">
        <v>0</v>
      </c>
      <c r="O1372">
        <v>0.625</v>
      </c>
      <c r="R1372">
        <v>12.53</v>
      </c>
      <c r="T1372">
        <f t="shared" si="134"/>
        <v>572400</v>
      </c>
      <c r="U1372">
        <v>0</v>
      </c>
      <c r="V1372">
        <f t="shared" si="135"/>
        <v>0</v>
      </c>
      <c r="W1372">
        <f t="shared" si="136"/>
        <v>0.19</v>
      </c>
      <c r="X1372">
        <f t="shared" si="137"/>
        <v>0.19900000000000001</v>
      </c>
      <c r="AA1372" s="16">
        <f t="shared" si="138"/>
        <v>0.161</v>
      </c>
      <c r="AB1372" s="16">
        <f t="shared" si="139"/>
        <v>2.3E-2</v>
      </c>
      <c r="AC1372" s="16"/>
    </row>
    <row r="1373" spans="1:29" x14ac:dyDescent="0.25">
      <c r="A1373" s="2">
        <v>43523</v>
      </c>
      <c r="B1373" s="1">
        <v>58</v>
      </c>
      <c r="C1373" s="3">
        <v>100</v>
      </c>
      <c r="D1373" s="10">
        <v>3.3680555555555551E-3</v>
      </c>
      <c r="G1373">
        <v>2.0129999999999999</v>
      </c>
      <c r="H1373">
        <v>5.5359999999999996</v>
      </c>
      <c r="I1373">
        <v>339.74900000000002</v>
      </c>
      <c r="J1373">
        <v>-15.183999999999999</v>
      </c>
      <c r="K1373">
        <v>84.1</v>
      </c>
      <c r="L1373">
        <v>0.19</v>
      </c>
      <c r="M1373">
        <v>0.19900000000000001</v>
      </c>
      <c r="N1373">
        <v>0</v>
      </c>
      <c r="O1373">
        <v>0.625</v>
      </c>
      <c r="R1373">
        <v>12.53</v>
      </c>
      <c r="T1373">
        <f t="shared" si="134"/>
        <v>580100</v>
      </c>
      <c r="U1373">
        <v>0</v>
      </c>
      <c r="V1373">
        <f t="shared" si="135"/>
        <v>0</v>
      </c>
      <c r="W1373" t="str">
        <f t="shared" si="136"/>
        <v/>
      </c>
      <c r="X1373" t="str">
        <f t="shared" si="137"/>
        <v/>
      </c>
      <c r="AA1373" s="16">
        <f t="shared" si="138"/>
        <v>0.158</v>
      </c>
      <c r="AB1373" s="16">
        <f t="shared" si="139"/>
        <v>0.03</v>
      </c>
      <c r="AC1373" s="16"/>
    </row>
    <row r="1374" spans="1:29" x14ac:dyDescent="0.25">
      <c r="A1374" s="2">
        <v>43523</v>
      </c>
      <c r="B1374" s="1">
        <v>58</v>
      </c>
      <c r="C1374" s="3">
        <v>200</v>
      </c>
      <c r="D1374" s="10">
        <v>4.5034722222222219E-2</v>
      </c>
      <c r="G1374">
        <v>2.516</v>
      </c>
      <c r="H1374">
        <v>6.0389999999999997</v>
      </c>
      <c r="I1374">
        <v>342.55700000000002</v>
      </c>
      <c r="J1374">
        <v>-14.391999999999999</v>
      </c>
      <c r="K1374">
        <v>75.8</v>
      </c>
      <c r="L1374">
        <v>0.19</v>
      </c>
      <c r="M1374">
        <v>0.19900000000000001</v>
      </c>
      <c r="N1374">
        <v>0</v>
      </c>
      <c r="O1374">
        <v>0.625</v>
      </c>
      <c r="R1374">
        <v>12.43</v>
      </c>
      <c r="T1374">
        <f t="shared" si="134"/>
        <v>580200</v>
      </c>
      <c r="U1374">
        <v>0</v>
      </c>
      <c r="V1374">
        <f t="shared" si="135"/>
        <v>0</v>
      </c>
      <c r="W1374" t="str">
        <f t="shared" si="136"/>
        <v/>
      </c>
      <c r="X1374" t="str">
        <f t="shared" si="137"/>
        <v/>
      </c>
      <c r="AA1374" s="16">
        <f t="shared" si="138"/>
        <v>0.152</v>
      </c>
      <c r="AB1374" s="16">
        <f t="shared" si="139"/>
        <v>4.9000000000000002E-2</v>
      </c>
      <c r="AC1374" s="16"/>
    </row>
    <row r="1375" spans="1:29" x14ac:dyDescent="0.25">
      <c r="A1375" s="2">
        <v>43523</v>
      </c>
      <c r="B1375" s="1">
        <v>58</v>
      </c>
      <c r="C1375" s="3">
        <v>300</v>
      </c>
      <c r="D1375" s="10">
        <v>8.6701388888888897E-2</v>
      </c>
      <c r="G1375">
        <v>1.0069999999999999</v>
      </c>
      <c r="H1375">
        <v>5.5359999999999996</v>
      </c>
      <c r="I1375">
        <v>348.173</v>
      </c>
      <c r="J1375">
        <v>-15.103999999999999</v>
      </c>
      <c r="K1375">
        <v>70</v>
      </c>
      <c r="L1375">
        <v>0.19</v>
      </c>
      <c r="M1375">
        <v>0.19900000000000001</v>
      </c>
      <c r="N1375">
        <v>0</v>
      </c>
      <c r="O1375">
        <v>0.625</v>
      </c>
      <c r="R1375">
        <v>12.43</v>
      </c>
      <c r="T1375">
        <f t="shared" si="134"/>
        <v>580300</v>
      </c>
      <c r="U1375">
        <v>0</v>
      </c>
      <c r="V1375">
        <f t="shared" si="135"/>
        <v>0</v>
      </c>
      <c r="W1375" t="str">
        <f t="shared" si="136"/>
        <v/>
      </c>
      <c r="X1375" t="str">
        <f t="shared" si="137"/>
        <v/>
      </c>
      <c r="AA1375" s="16">
        <f t="shared" si="138"/>
        <v>0.13200000000000001</v>
      </c>
      <c r="AB1375" s="16">
        <f t="shared" si="139"/>
        <v>5.7000000000000002E-2</v>
      </c>
      <c r="AC1375" s="16"/>
    </row>
    <row r="1376" spans="1:29" x14ac:dyDescent="0.25">
      <c r="A1376" s="2">
        <v>43523</v>
      </c>
      <c r="B1376" s="1">
        <v>58</v>
      </c>
      <c r="C1376" s="3">
        <v>400</v>
      </c>
      <c r="D1376" s="10">
        <v>0.12836805555555555</v>
      </c>
      <c r="G1376">
        <v>1.0069999999999999</v>
      </c>
      <c r="H1376">
        <v>5.0330000000000004</v>
      </c>
      <c r="I1376">
        <v>334.13299999999998</v>
      </c>
      <c r="J1376">
        <v>-14.081</v>
      </c>
      <c r="K1376">
        <v>68.900000000000006</v>
      </c>
      <c r="L1376">
        <v>0.19</v>
      </c>
      <c r="M1376">
        <v>0.19900000000000001</v>
      </c>
      <c r="N1376">
        <v>0</v>
      </c>
      <c r="O1376">
        <v>0.625</v>
      </c>
      <c r="R1376">
        <v>12.43</v>
      </c>
      <c r="T1376">
        <f t="shared" si="134"/>
        <v>580400</v>
      </c>
      <c r="U1376">
        <v>0</v>
      </c>
      <c r="V1376">
        <f t="shared" si="135"/>
        <v>0</v>
      </c>
      <c r="W1376" t="str">
        <f t="shared" si="136"/>
        <v/>
      </c>
      <c r="X1376" t="str">
        <f t="shared" si="137"/>
        <v/>
      </c>
      <c r="AA1376" s="16">
        <f t="shared" si="138"/>
        <v>0.14099999999999999</v>
      </c>
      <c r="AB1376" s="16">
        <f t="shared" si="139"/>
        <v>6.4000000000000001E-2</v>
      </c>
      <c r="AC1376" s="16"/>
    </row>
    <row r="1377" spans="1:29" x14ac:dyDescent="0.25">
      <c r="A1377" s="2">
        <v>43523</v>
      </c>
      <c r="B1377" s="1">
        <v>58</v>
      </c>
      <c r="C1377" s="3">
        <v>500</v>
      </c>
      <c r="D1377" s="10">
        <v>0.17003472222222224</v>
      </c>
      <c r="G1377">
        <v>1.51</v>
      </c>
      <c r="H1377">
        <v>5.5359999999999996</v>
      </c>
      <c r="I1377">
        <v>355.19200000000001</v>
      </c>
      <c r="J1377">
        <v>-13.239000000000001</v>
      </c>
      <c r="K1377">
        <v>65.2</v>
      </c>
      <c r="L1377">
        <v>0.19</v>
      </c>
      <c r="M1377">
        <v>0.19900000000000001</v>
      </c>
      <c r="N1377">
        <v>0</v>
      </c>
      <c r="O1377">
        <v>0.625</v>
      </c>
      <c r="R1377">
        <v>12.43</v>
      </c>
      <c r="T1377">
        <f t="shared" si="134"/>
        <v>580500</v>
      </c>
      <c r="U1377">
        <v>0</v>
      </c>
      <c r="V1377">
        <f t="shared" si="135"/>
        <v>0</v>
      </c>
      <c r="W1377" t="str">
        <f t="shared" si="136"/>
        <v/>
      </c>
      <c r="X1377" t="str">
        <f t="shared" si="137"/>
        <v/>
      </c>
      <c r="AA1377" s="16">
        <f t="shared" si="138"/>
        <v>0.14299999999999999</v>
      </c>
      <c r="AB1377" s="16">
        <f t="shared" si="139"/>
        <v>7.5999999999999998E-2</v>
      </c>
      <c r="AC1377" s="16"/>
    </row>
    <row r="1378" spans="1:29" x14ac:dyDescent="0.25">
      <c r="A1378" s="2">
        <v>43523</v>
      </c>
      <c r="B1378" s="1">
        <v>58</v>
      </c>
      <c r="C1378" s="3">
        <v>600</v>
      </c>
      <c r="D1378" s="10">
        <v>0.2117013888888889</v>
      </c>
      <c r="G1378">
        <v>2.516</v>
      </c>
      <c r="H1378">
        <v>5.5359999999999996</v>
      </c>
      <c r="I1378">
        <v>9.827</v>
      </c>
      <c r="J1378">
        <v>-12.233000000000001</v>
      </c>
      <c r="K1378">
        <v>60.4</v>
      </c>
      <c r="L1378">
        <v>0.19</v>
      </c>
      <c r="M1378">
        <v>0.19900000000000001</v>
      </c>
      <c r="N1378">
        <v>0</v>
      </c>
      <c r="O1378">
        <v>0.625</v>
      </c>
      <c r="R1378">
        <v>12.43</v>
      </c>
      <c r="T1378">
        <f t="shared" si="134"/>
        <v>580600</v>
      </c>
      <c r="U1378">
        <v>0</v>
      </c>
      <c r="V1378">
        <f t="shared" si="135"/>
        <v>0</v>
      </c>
      <c r="W1378" t="str">
        <f t="shared" si="136"/>
        <v/>
      </c>
      <c r="X1378" t="str">
        <f t="shared" si="137"/>
        <v/>
      </c>
      <c r="AA1378" s="16">
        <f t="shared" si="138"/>
        <v>0.14399999999999999</v>
      </c>
      <c r="AB1378" s="16">
        <f t="shared" si="139"/>
        <v>9.4E-2</v>
      </c>
      <c r="AC1378" s="16"/>
    </row>
    <row r="1379" spans="1:29" x14ac:dyDescent="0.25">
      <c r="A1379" s="2">
        <v>43523</v>
      </c>
      <c r="B1379" s="1">
        <v>58</v>
      </c>
      <c r="C1379" s="3">
        <v>700</v>
      </c>
      <c r="D1379" s="10">
        <v>0.25336805555555558</v>
      </c>
      <c r="G1379">
        <v>2.0129999999999999</v>
      </c>
      <c r="H1379">
        <v>5.5359999999999996</v>
      </c>
      <c r="I1379">
        <v>15.443</v>
      </c>
      <c r="J1379">
        <v>-11.433</v>
      </c>
      <c r="K1379">
        <v>57</v>
      </c>
      <c r="L1379">
        <v>0.19</v>
      </c>
      <c r="M1379">
        <v>0.19900000000000001</v>
      </c>
      <c r="N1379">
        <v>0</v>
      </c>
      <c r="O1379">
        <v>0.625</v>
      </c>
      <c r="R1379">
        <v>12.43</v>
      </c>
      <c r="T1379">
        <f t="shared" si="134"/>
        <v>580700</v>
      </c>
      <c r="U1379">
        <v>0.7</v>
      </c>
      <c r="V1379">
        <f t="shared" si="135"/>
        <v>0</v>
      </c>
      <c r="W1379" t="str">
        <f t="shared" si="136"/>
        <v/>
      </c>
      <c r="X1379" t="str">
        <f t="shared" si="137"/>
        <v/>
      </c>
      <c r="AA1379" s="16">
        <f t="shared" si="138"/>
        <v>0.14499999999999999</v>
      </c>
      <c r="AB1379" s="16">
        <f t="shared" si="139"/>
        <v>0.109</v>
      </c>
      <c r="AC1379" s="16"/>
    </row>
    <row r="1380" spans="1:29" x14ac:dyDescent="0.25">
      <c r="A1380" s="2">
        <v>43523</v>
      </c>
      <c r="B1380" s="1">
        <v>58</v>
      </c>
      <c r="C1380" s="3">
        <v>800</v>
      </c>
      <c r="D1380" s="10">
        <v>0.29503472222222221</v>
      </c>
      <c r="G1380">
        <v>1.0069999999999999</v>
      </c>
      <c r="H1380">
        <v>4.0259999999999998</v>
      </c>
      <c r="I1380">
        <v>355.19200000000001</v>
      </c>
      <c r="J1380">
        <v>-11.505000000000001</v>
      </c>
      <c r="K1380">
        <v>57.4</v>
      </c>
      <c r="L1380">
        <v>0.19</v>
      </c>
      <c r="M1380">
        <v>0.19900000000000001</v>
      </c>
      <c r="N1380">
        <v>0</v>
      </c>
      <c r="O1380">
        <v>19.375</v>
      </c>
      <c r="R1380">
        <v>12.43</v>
      </c>
      <c r="T1380">
        <f t="shared" si="134"/>
        <v>580800</v>
      </c>
      <c r="U1380">
        <v>77.7</v>
      </c>
      <c r="V1380">
        <f t="shared" si="135"/>
        <v>19.399999999999999</v>
      </c>
      <c r="W1380" t="str">
        <f t="shared" si="136"/>
        <v/>
      </c>
      <c r="X1380" t="str">
        <f t="shared" si="137"/>
        <v/>
      </c>
      <c r="AA1380" s="16">
        <f t="shared" si="138"/>
        <v>0.14499999999999999</v>
      </c>
      <c r="AB1380" s="16">
        <f t="shared" si="139"/>
        <v>0.108</v>
      </c>
      <c r="AC1380" s="16"/>
    </row>
    <row r="1381" spans="1:29" x14ac:dyDescent="0.25">
      <c r="A1381" s="2">
        <v>43523</v>
      </c>
      <c r="B1381" s="1">
        <v>58</v>
      </c>
      <c r="C1381" s="3">
        <v>900</v>
      </c>
      <c r="D1381" s="10">
        <v>0.33670138888888884</v>
      </c>
      <c r="G1381">
        <v>0.503</v>
      </c>
      <c r="H1381">
        <v>3.02</v>
      </c>
      <c r="I1381">
        <v>345.36500000000001</v>
      </c>
      <c r="J1381">
        <v>-9.5079999999999991</v>
      </c>
      <c r="K1381">
        <v>54.4</v>
      </c>
      <c r="L1381">
        <v>0.19</v>
      </c>
      <c r="M1381">
        <v>0.19900000000000001</v>
      </c>
      <c r="N1381">
        <v>0</v>
      </c>
      <c r="O1381">
        <v>100.625</v>
      </c>
      <c r="R1381">
        <v>13.5</v>
      </c>
      <c r="T1381">
        <f t="shared" si="134"/>
        <v>580900</v>
      </c>
      <c r="U1381">
        <v>240.2</v>
      </c>
      <c r="V1381">
        <f t="shared" si="135"/>
        <v>100.6</v>
      </c>
      <c r="W1381" t="str">
        <f t="shared" si="136"/>
        <v/>
      </c>
      <c r="X1381" t="str">
        <f t="shared" si="137"/>
        <v/>
      </c>
      <c r="AA1381" s="16">
        <f t="shared" si="138"/>
        <v>0.161</v>
      </c>
      <c r="AB1381" s="16">
        <f t="shared" si="139"/>
        <v>0.13500000000000001</v>
      </c>
      <c r="AC1381" s="16"/>
    </row>
    <row r="1382" spans="1:29" x14ac:dyDescent="0.25">
      <c r="A1382" s="2">
        <v>43523</v>
      </c>
      <c r="B1382" s="1">
        <v>58</v>
      </c>
      <c r="C1382" s="3">
        <v>1000</v>
      </c>
      <c r="D1382" s="10">
        <v>0.37836805555555553</v>
      </c>
      <c r="G1382">
        <v>0</v>
      </c>
      <c r="H1382">
        <v>3.02</v>
      </c>
      <c r="I1382">
        <v>85.638999999999996</v>
      </c>
      <c r="J1382">
        <v>-9.1679999999999993</v>
      </c>
      <c r="K1382">
        <v>47.6</v>
      </c>
      <c r="L1382">
        <v>0.19</v>
      </c>
      <c r="M1382">
        <v>0.2</v>
      </c>
      <c r="N1382">
        <v>0</v>
      </c>
      <c r="O1382">
        <v>131.875</v>
      </c>
      <c r="R1382">
        <v>13.28</v>
      </c>
      <c r="T1382">
        <f t="shared" si="134"/>
        <v>581000</v>
      </c>
      <c r="U1382">
        <v>388.7</v>
      </c>
      <c r="V1382">
        <f t="shared" si="135"/>
        <v>131.9</v>
      </c>
      <c r="W1382" t="str">
        <f t="shared" si="136"/>
        <v/>
      </c>
      <c r="X1382" t="str">
        <f t="shared" si="137"/>
        <v/>
      </c>
      <c r="AA1382" s="16">
        <f t="shared" si="138"/>
        <v>0.14499999999999999</v>
      </c>
      <c r="AB1382" s="16">
        <f t="shared" si="139"/>
        <v>0.16</v>
      </c>
      <c r="AC1382" s="16"/>
    </row>
    <row r="1383" spans="1:29" x14ac:dyDescent="0.25">
      <c r="A1383" s="2">
        <v>43523</v>
      </c>
      <c r="B1383" s="1">
        <v>58</v>
      </c>
      <c r="C1383" s="3">
        <v>1100</v>
      </c>
      <c r="D1383" s="10">
        <v>0.42003472222222221</v>
      </c>
      <c r="G1383">
        <v>0.503</v>
      </c>
      <c r="H1383">
        <v>3.02</v>
      </c>
      <c r="I1383">
        <v>44.924999999999997</v>
      </c>
      <c r="J1383">
        <v>-8.2639999999999993</v>
      </c>
      <c r="K1383">
        <v>45.9</v>
      </c>
      <c r="L1383">
        <v>0.19</v>
      </c>
      <c r="M1383">
        <v>0.19900000000000001</v>
      </c>
      <c r="N1383">
        <v>0</v>
      </c>
      <c r="O1383">
        <v>163.125</v>
      </c>
      <c r="R1383">
        <v>13.71</v>
      </c>
      <c r="T1383">
        <f t="shared" si="134"/>
        <v>581100</v>
      </c>
      <c r="U1383">
        <v>499</v>
      </c>
      <c r="V1383">
        <f t="shared" si="135"/>
        <v>163.1</v>
      </c>
      <c r="W1383" t="str">
        <f t="shared" si="136"/>
        <v/>
      </c>
      <c r="X1383" t="str">
        <f t="shared" si="137"/>
        <v/>
      </c>
      <c r="AA1383" s="16">
        <f t="shared" si="138"/>
        <v>0.15</v>
      </c>
      <c r="AB1383" s="16">
        <f t="shared" si="139"/>
        <v>0.17699999999999999</v>
      </c>
      <c r="AC1383" s="16"/>
    </row>
    <row r="1384" spans="1:29" x14ac:dyDescent="0.25">
      <c r="A1384" s="2">
        <v>43523</v>
      </c>
      <c r="B1384" s="1">
        <v>58</v>
      </c>
      <c r="C1384" s="3">
        <v>1200</v>
      </c>
      <c r="D1384" s="10">
        <v>0.46170138888888884</v>
      </c>
      <c r="G1384">
        <v>1.0069999999999999</v>
      </c>
      <c r="H1384">
        <v>4.0259999999999998</v>
      </c>
      <c r="I1384">
        <v>54.753</v>
      </c>
      <c r="J1384">
        <v>-8.0329999999999995</v>
      </c>
      <c r="K1384">
        <v>47.1</v>
      </c>
      <c r="L1384">
        <v>0.19</v>
      </c>
      <c r="M1384">
        <v>0.19900000000000001</v>
      </c>
      <c r="N1384">
        <v>0</v>
      </c>
      <c r="O1384">
        <v>186.875</v>
      </c>
      <c r="R1384">
        <v>13.93</v>
      </c>
      <c r="T1384">
        <f t="shared" si="134"/>
        <v>581200</v>
      </c>
      <c r="U1384">
        <v>560.20000000000005</v>
      </c>
      <c r="V1384">
        <f t="shared" si="135"/>
        <v>186.9</v>
      </c>
      <c r="W1384" t="str">
        <f t="shared" si="136"/>
        <v/>
      </c>
      <c r="X1384" t="str">
        <f t="shared" si="137"/>
        <v/>
      </c>
      <c r="AA1384" s="16">
        <f t="shared" si="138"/>
        <v>0.157</v>
      </c>
      <c r="AB1384" s="16">
        <f t="shared" si="139"/>
        <v>0.17599999999999999</v>
      </c>
      <c r="AC1384" s="16"/>
    </row>
    <row r="1385" spans="1:29" x14ac:dyDescent="0.25">
      <c r="A1385" s="2">
        <v>43523</v>
      </c>
      <c r="B1385" s="1">
        <v>58</v>
      </c>
      <c r="C1385" s="3">
        <v>1300</v>
      </c>
      <c r="D1385" s="10">
        <v>0.50336805555555553</v>
      </c>
      <c r="G1385">
        <v>1.0069999999999999</v>
      </c>
      <c r="H1385">
        <v>3.5230000000000001</v>
      </c>
      <c r="I1385">
        <v>56.156999999999996</v>
      </c>
      <c r="J1385">
        <v>-7.51</v>
      </c>
      <c r="K1385">
        <v>50.4</v>
      </c>
      <c r="L1385">
        <v>0.19</v>
      </c>
      <c r="M1385">
        <v>0.19900000000000001</v>
      </c>
      <c r="N1385">
        <v>0</v>
      </c>
      <c r="O1385">
        <v>191.875</v>
      </c>
      <c r="R1385">
        <v>14.04</v>
      </c>
      <c r="T1385">
        <f t="shared" si="134"/>
        <v>581300</v>
      </c>
      <c r="U1385">
        <v>566.79999999999995</v>
      </c>
      <c r="V1385">
        <f t="shared" si="135"/>
        <v>191.9</v>
      </c>
      <c r="W1385" t="str">
        <f t="shared" si="136"/>
        <v/>
      </c>
      <c r="X1385" t="str">
        <f t="shared" si="137"/>
        <v/>
      </c>
      <c r="AA1385" s="16">
        <f t="shared" si="138"/>
        <v>0.17499999999999999</v>
      </c>
      <c r="AB1385" s="16">
        <f t="shared" si="139"/>
        <v>0.17199999999999999</v>
      </c>
      <c r="AC1385" s="16"/>
    </row>
    <row r="1386" spans="1:29" x14ac:dyDescent="0.25">
      <c r="A1386" s="2">
        <v>43523</v>
      </c>
      <c r="B1386" s="1">
        <v>58</v>
      </c>
      <c r="C1386" s="3">
        <v>1400</v>
      </c>
      <c r="D1386" s="10">
        <v>0.54503472222222216</v>
      </c>
      <c r="G1386">
        <v>1.0069999999999999</v>
      </c>
      <c r="H1386">
        <v>4.5289999999999999</v>
      </c>
      <c r="I1386">
        <v>82.831000000000003</v>
      </c>
      <c r="J1386">
        <v>-7.5750000000000002</v>
      </c>
      <c r="K1386">
        <v>57.7</v>
      </c>
      <c r="L1386">
        <v>0.19</v>
      </c>
      <c r="M1386">
        <v>0.19900000000000001</v>
      </c>
      <c r="N1386">
        <v>0</v>
      </c>
      <c r="O1386">
        <v>300.625</v>
      </c>
      <c r="R1386">
        <v>13.39</v>
      </c>
      <c r="T1386">
        <f t="shared" si="134"/>
        <v>581400</v>
      </c>
      <c r="U1386">
        <v>517.70000000000005</v>
      </c>
      <c r="V1386">
        <f t="shared" si="135"/>
        <v>300.60000000000002</v>
      </c>
      <c r="W1386" t="str">
        <f t="shared" si="136"/>
        <v/>
      </c>
      <c r="X1386" t="str">
        <f t="shared" si="137"/>
        <v/>
      </c>
      <c r="AA1386" s="16">
        <f t="shared" si="138"/>
        <v>0.19900000000000001</v>
      </c>
      <c r="AB1386" s="16">
        <f t="shared" si="139"/>
        <v>0.14599999999999999</v>
      </c>
      <c r="AC1386" s="16"/>
    </row>
    <row r="1387" spans="1:29" x14ac:dyDescent="0.25">
      <c r="A1387" s="2">
        <v>43523</v>
      </c>
      <c r="B1387" s="1">
        <v>58</v>
      </c>
      <c r="C1387" s="3">
        <v>1500</v>
      </c>
      <c r="D1387" s="10">
        <v>0.5867013888888889</v>
      </c>
      <c r="G1387">
        <v>1.0069999999999999</v>
      </c>
      <c r="H1387">
        <v>6.0389999999999997</v>
      </c>
      <c r="I1387">
        <v>147.41200000000001</v>
      </c>
      <c r="J1387">
        <v>-8.6300000000000008</v>
      </c>
      <c r="K1387">
        <v>66.2</v>
      </c>
      <c r="L1387">
        <v>0.19</v>
      </c>
      <c r="M1387">
        <v>0.19900000000000001</v>
      </c>
      <c r="N1387">
        <v>0</v>
      </c>
      <c r="O1387">
        <v>138.125</v>
      </c>
      <c r="R1387">
        <v>13.28</v>
      </c>
      <c r="T1387">
        <f t="shared" si="134"/>
        <v>581500</v>
      </c>
      <c r="U1387">
        <v>417.5</v>
      </c>
      <c r="V1387">
        <f t="shared" si="135"/>
        <v>138.1</v>
      </c>
      <c r="W1387" t="str">
        <f t="shared" si="136"/>
        <v/>
      </c>
      <c r="X1387" t="str">
        <f t="shared" si="137"/>
        <v/>
      </c>
      <c r="AA1387" s="16">
        <f t="shared" si="138"/>
        <v>0.21099999999999999</v>
      </c>
      <c r="AB1387" s="16">
        <f t="shared" si="139"/>
        <v>0.108</v>
      </c>
      <c r="AC1387" s="16"/>
    </row>
    <row r="1388" spans="1:29" x14ac:dyDescent="0.25">
      <c r="A1388" s="2">
        <v>43523</v>
      </c>
      <c r="B1388" s="1">
        <v>58</v>
      </c>
      <c r="C1388" s="3">
        <v>1600</v>
      </c>
      <c r="D1388" s="10">
        <v>0.62836805555555553</v>
      </c>
      <c r="G1388">
        <v>1.51</v>
      </c>
      <c r="H1388">
        <v>6.5430000000000001</v>
      </c>
      <c r="I1388">
        <v>77.215999999999994</v>
      </c>
      <c r="J1388">
        <v>-9.7469999999999999</v>
      </c>
      <c r="K1388">
        <v>85</v>
      </c>
      <c r="L1388">
        <v>0.19</v>
      </c>
      <c r="M1388">
        <v>0.19900000000000001</v>
      </c>
      <c r="N1388">
        <v>0</v>
      </c>
      <c r="O1388">
        <v>144.375</v>
      </c>
      <c r="R1388">
        <v>13.71</v>
      </c>
      <c r="T1388">
        <f t="shared" si="134"/>
        <v>581600</v>
      </c>
      <c r="U1388">
        <v>276.3</v>
      </c>
      <c r="V1388">
        <f t="shared" si="135"/>
        <v>144.4</v>
      </c>
      <c r="W1388" t="str">
        <f t="shared" si="136"/>
        <v/>
      </c>
      <c r="X1388" t="str">
        <f t="shared" si="137"/>
        <v/>
      </c>
      <c r="AA1388" s="16">
        <f t="shared" si="138"/>
        <v>0.248</v>
      </c>
      <c r="AB1388" s="16">
        <f t="shared" si="139"/>
        <v>4.3999999999999997E-2</v>
      </c>
      <c r="AC1388" s="16"/>
    </row>
    <row r="1389" spans="1:29" x14ac:dyDescent="0.25">
      <c r="A1389" s="2">
        <v>43523</v>
      </c>
      <c r="B1389" s="1">
        <v>58</v>
      </c>
      <c r="C1389" s="3">
        <v>1700</v>
      </c>
      <c r="D1389" s="10">
        <v>0.67003472222222227</v>
      </c>
      <c r="G1389">
        <v>2.0129999999999999</v>
      </c>
      <c r="H1389">
        <v>5.5359999999999996</v>
      </c>
      <c r="I1389">
        <v>57.561</v>
      </c>
      <c r="J1389">
        <v>-9.7129999999999992</v>
      </c>
      <c r="K1389">
        <v>91.6</v>
      </c>
      <c r="L1389">
        <v>0.19</v>
      </c>
      <c r="M1389">
        <v>0.19900000000000001</v>
      </c>
      <c r="N1389">
        <v>0</v>
      </c>
      <c r="O1389">
        <v>78.125</v>
      </c>
      <c r="R1389">
        <v>13.39</v>
      </c>
      <c r="T1389">
        <f t="shared" si="134"/>
        <v>581700</v>
      </c>
      <c r="U1389">
        <v>113.7</v>
      </c>
      <c r="V1389">
        <f t="shared" si="135"/>
        <v>78.099999999999994</v>
      </c>
      <c r="W1389" t="str">
        <f t="shared" si="136"/>
        <v/>
      </c>
      <c r="X1389" t="str">
        <f t="shared" si="137"/>
        <v/>
      </c>
      <c r="AA1389" s="16">
        <f t="shared" si="138"/>
        <v>0.26800000000000002</v>
      </c>
      <c r="AB1389" s="16">
        <f t="shared" si="139"/>
        <v>2.5000000000000001E-2</v>
      </c>
      <c r="AC1389" s="16"/>
    </row>
    <row r="1390" spans="1:29" x14ac:dyDescent="0.25">
      <c r="A1390" s="2">
        <v>43523</v>
      </c>
      <c r="B1390" s="1">
        <v>58</v>
      </c>
      <c r="C1390" s="3">
        <v>1800</v>
      </c>
      <c r="D1390" s="10">
        <v>0.7117013888888889</v>
      </c>
      <c r="G1390">
        <v>3.5230000000000001</v>
      </c>
      <c r="H1390">
        <v>7.0460000000000003</v>
      </c>
      <c r="I1390">
        <v>44.924999999999997</v>
      </c>
      <c r="J1390">
        <v>-9.9540000000000006</v>
      </c>
      <c r="K1390">
        <v>92.7</v>
      </c>
      <c r="L1390">
        <v>0.19</v>
      </c>
      <c r="M1390">
        <v>0.19900000000000001</v>
      </c>
      <c r="N1390">
        <v>0</v>
      </c>
      <c r="O1390">
        <v>33.125</v>
      </c>
      <c r="R1390">
        <v>13.71</v>
      </c>
      <c r="T1390">
        <f t="shared" si="134"/>
        <v>581800</v>
      </c>
      <c r="U1390">
        <v>4.5</v>
      </c>
      <c r="V1390">
        <f t="shared" si="135"/>
        <v>33.1</v>
      </c>
      <c r="W1390" t="str">
        <f t="shared" si="136"/>
        <v/>
      </c>
      <c r="X1390" t="str">
        <f t="shared" si="137"/>
        <v/>
      </c>
      <c r="AA1390" s="16">
        <f t="shared" si="138"/>
        <v>0.26600000000000001</v>
      </c>
      <c r="AB1390" s="16">
        <f t="shared" si="139"/>
        <v>2.1000000000000001E-2</v>
      </c>
      <c r="AC1390" s="16"/>
    </row>
    <row r="1391" spans="1:29" x14ac:dyDescent="0.25">
      <c r="A1391" s="2">
        <v>43523</v>
      </c>
      <c r="B1391" s="1">
        <v>58</v>
      </c>
      <c r="C1391" s="3">
        <v>1900</v>
      </c>
      <c r="D1391" s="10">
        <v>0.75336805555555564</v>
      </c>
      <c r="G1391">
        <v>3.5230000000000001</v>
      </c>
      <c r="H1391">
        <v>8.0519999999999996</v>
      </c>
      <c r="I1391">
        <v>47.732999999999997</v>
      </c>
      <c r="J1391">
        <v>-10.371</v>
      </c>
      <c r="K1391">
        <v>93.2</v>
      </c>
      <c r="L1391">
        <v>0.19</v>
      </c>
      <c r="M1391">
        <v>0.19900000000000001</v>
      </c>
      <c r="N1391">
        <v>0</v>
      </c>
      <c r="O1391">
        <v>0.625</v>
      </c>
      <c r="R1391">
        <v>13.07</v>
      </c>
      <c r="T1391">
        <f t="shared" si="134"/>
        <v>581900</v>
      </c>
      <c r="U1391">
        <v>0</v>
      </c>
      <c r="V1391">
        <f t="shared" si="135"/>
        <v>0</v>
      </c>
      <c r="W1391" t="str">
        <f t="shared" si="136"/>
        <v/>
      </c>
      <c r="X1391" t="str">
        <f t="shared" si="137"/>
        <v/>
      </c>
      <c r="AA1391" s="16">
        <f t="shared" si="138"/>
        <v>0.25800000000000001</v>
      </c>
      <c r="AB1391" s="16">
        <f t="shared" si="139"/>
        <v>1.9E-2</v>
      </c>
      <c r="AC1391" s="16"/>
    </row>
    <row r="1392" spans="1:29" x14ac:dyDescent="0.25">
      <c r="A1392" s="2">
        <v>43523</v>
      </c>
      <c r="B1392" s="1">
        <v>58</v>
      </c>
      <c r="C1392" s="3">
        <v>2000</v>
      </c>
      <c r="D1392" s="10">
        <v>0.79503472222222227</v>
      </c>
      <c r="G1392">
        <v>3.5230000000000001</v>
      </c>
      <c r="H1392">
        <v>6.5430000000000001</v>
      </c>
      <c r="I1392">
        <v>47.732999999999997</v>
      </c>
      <c r="J1392">
        <v>-10.162000000000001</v>
      </c>
      <c r="K1392">
        <v>93.6</v>
      </c>
      <c r="L1392">
        <v>0.19</v>
      </c>
      <c r="M1392">
        <v>0.19900000000000001</v>
      </c>
      <c r="N1392">
        <v>0</v>
      </c>
      <c r="O1392">
        <v>0.625</v>
      </c>
      <c r="R1392">
        <v>12.96</v>
      </c>
      <c r="T1392">
        <f t="shared" si="134"/>
        <v>582000</v>
      </c>
      <c r="U1392">
        <v>0</v>
      </c>
      <c r="V1392">
        <f t="shared" si="135"/>
        <v>0</v>
      </c>
      <c r="W1392" t="str">
        <f t="shared" si="136"/>
        <v/>
      </c>
      <c r="X1392" t="str">
        <f t="shared" si="137"/>
        <v/>
      </c>
      <c r="AA1392" s="16">
        <f t="shared" si="138"/>
        <v>0.26400000000000001</v>
      </c>
      <c r="AB1392" s="16">
        <f t="shared" si="139"/>
        <v>1.7999999999999999E-2</v>
      </c>
      <c r="AC1392" s="16"/>
    </row>
    <row r="1393" spans="1:29" x14ac:dyDescent="0.25">
      <c r="A1393" s="2">
        <v>43523</v>
      </c>
      <c r="B1393" s="1">
        <v>58</v>
      </c>
      <c r="C1393" s="3">
        <v>2100</v>
      </c>
      <c r="D1393" s="10">
        <v>0.8367013888888889</v>
      </c>
      <c r="G1393">
        <v>2.516</v>
      </c>
      <c r="H1393">
        <v>6.5430000000000001</v>
      </c>
      <c r="I1393">
        <v>40.713999999999999</v>
      </c>
      <c r="J1393">
        <v>-9.4049999999999994</v>
      </c>
      <c r="K1393">
        <v>93.9</v>
      </c>
      <c r="L1393">
        <v>0.19</v>
      </c>
      <c r="M1393">
        <v>0.19900000000000001</v>
      </c>
      <c r="N1393">
        <v>0</v>
      </c>
      <c r="O1393">
        <v>0.625</v>
      </c>
      <c r="R1393">
        <v>12.86</v>
      </c>
      <c r="T1393">
        <f t="shared" si="134"/>
        <v>582100</v>
      </c>
      <c r="U1393">
        <v>0</v>
      </c>
      <c r="V1393">
        <f t="shared" si="135"/>
        <v>0</v>
      </c>
      <c r="W1393" t="str">
        <f t="shared" si="136"/>
        <v/>
      </c>
      <c r="X1393" t="str">
        <f t="shared" si="137"/>
        <v/>
      </c>
      <c r="AA1393" s="16">
        <f t="shared" si="138"/>
        <v>0.28100000000000003</v>
      </c>
      <c r="AB1393" s="16">
        <f t="shared" si="139"/>
        <v>1.7999999999999999E-2</v>
      </c>
      <c r="AC1393" s="16"/>
    </row>
    <row r="1394" spans="1:29" x14ac:dyDescent="0.25">
      <c r="A1394" s="2">
        <v>43523</v>
      </c>
      <c r="B1394" s="1">
        <v>58</v>
      </c>
      <c r="C1394" s="3">
        <v>2200</v>
      </c>
      <c r="D1394" s="10">
        <v>0.87836805555555564</v>
      </c>
      <c r="G1394">
        <v>2.0129999999999999</v>
      </c>
      <c r="H1394">
        <v>5.5359999999999996</v>
      </c>
      <c r="I1394">
        <v>56.156999999999996</v>
      </c>
      <c r="J1394">
        <v>-9.3369999999999997</v>
      </c>
      <c r="K1394">
        <v>94.4</v>
      </c>
      <c r="L1394">
        <v>0.19</v>
      </c>
      <c r="M1394">
        <v>0.19900000000000001</v>
      </c>
      <c r="N1394">
        <v>0</v>
      </c>
      <c r="O1394">
        <v>0.625</v>
      </c>
      <c r="R1394">
        <v>12.75</v>
      </c>
      <c r="T1394">
        <f t="shared" si="134"/>
        <v>582200</v>
      </c>
      <c r="U1394">
        <v>0</v>
      </c>
      <c r="V1394">
        <f t="shared" si="135"/>
        <v>0</v>
      </c>
      <c r="W1394" t="str">
        <f t="shared" si="136"/>
        <v/>
      </c>
      <c r="X1394" t="str">
        <f t="shared" si="137"/>
        <v/>
      </c>
      <c r="AA1394" s="16">
        <f t="shared" si="138"/>
        <v>0.28399999999999997</v>
      </c>
      <c r="AB1394" s="16">
        <f t="shared" si="139"/>
        <v>1.7000000000000001E-2</v>
      </c>
      <c r="AC1394" s="16"/>
    </row>
    <row r="1395" spans="1:29" x14ac:dyDescent="0.25">
      <c r="A1395" s="2">
        <v>43523</v>
      </c>
      <c r="B1395" s="1">
        <v>58</v>
      </c>
      <c r="C1395" s="3">
        <v>2300</v>
      </c>
      <c r="D1395" s="10">
        <v>0.92003472222222227</v>
      </c>
      <c r="G1395">
        <v>1.51</v>
      </c>
      <c r="H1395">
        <v>6.0389999999999997</v>
      </c>
      <c r="I1395">
        <v>53.348999999999997</v>
      </c>
      <c r="J1395">
        <v>-9.1</v>
      </c>
      <c r="K1395">
        <v>94.6</v>
      </c>
      <c r="L1395">
        <v>0.19</v>
      </c>
      <c r="M1395">
        <v>0.19900000000000001</v>
      </c>
      <c r="N1395">
        <v>0</v>
      </c>
      <c r="O1395">
        <v>0.625</v>
      </c>
      <c r="R1395">
        <v>12.64</v>
      </c>
      <c r="T1395">
        <f t="shared" si="134"/>
        <v>582300</v>
      </c>
      <c r="U1395">
        <v>0</v>
      </c>
      <c r="V1395">
        <f t="shared" si="135"/>
        <v>0</v>
      </c>
      <c r="W1395" t="str">
        <f t="shared" si="136"/>
        <v/>
      </c>
      <c r="X1395" t="str">
        <f t="shared" si="137"/>
        <v/>
      </c>
      <c r="AA1395" s="16">
        <f t="shared" si="138"/>
        <v>0.28999999999999998</v>
      </c>
      <c r="AB1395" s="16">
        <f t="shared" si="139"/>
        <v>1.7000000000000001E-2</v>
      </c>
      <c r="AC1395" s="16"/>
    </row>
    <row r="1396" spans="1:29" x14ac:dyDescent="0.25">
      <c r="A1396" s="2">
        <v>43523</v>
      </c>
      <c r="B1396" s="1">
        <v>58</v>
      </c>
      <c r="C1396" s="3">
        <v>2400</v>
      </c>
      <c r="D1396" s="10">
        <v>0.9617013888888889</v>
      </c>
      <c r="G1396">
        <v>2.516</v>
      </c>
      <c r="H1396">
        <v>7.5490000000000004</v>
      </c>
      <c r="I1396">
        <v>89.850999999999999</v>
      </c>
      <c r="J1396">
        <v>-8.6630000000000003</v>
      </c>
      <c r="K1396">
        <v>95.2</v>
      </c>
      <c r="L1396">
        <v>0.19</v>
      </c>
      <c r="M1396">
        <v>0.19900000000000001</v>
      </c>
      <c r="N1396">
        <v>0</v>
      </c>
      <c r="O1396">
        <v>0.625</v>
      </c>
      <c r="R1396">
        <v>12.64</v>
      </c>
      <c r="T1396">
        <f t="shared" si="134"/>
        <v>582400</v>
      </c>
      <c r="U1396">
        <v>0</v>
      </c>
      <c r="V1396">
        <f t="shared" si="135"/>
        <v>0</v>
      </c>
      <c r="W1396">
        <f t="shared" si="136"/>
        <v>0.19</v>
      </c>
      <c r="X1396">
        <f t="shared" si="137"/>
        <v>0.19900000000000001</v>
      </c>
      <c r="AA1396" s="16">
        <f t="shared" si="138"/>
        <v>0.30199999999999999</v>
      </c>
      <c r="AB1396" s="16">
        <f t="shared" si="139"/>
        <v>1.4999999999999999E-2</v>
      </c>
      <c r="AC1396" s="16"/>
    </row>
    <row r="1397" spans="1:29" x14ac:dyDescent="0.25">
      <c r="A1397" s="2">
        <v>43524</v>
      </c>
      <c r="B1397" s="1">
        <v>59</v>
      </c>
      <c r="C1397" s="3">
        <v>100</v>
      </c>
      <c r="D1397" s="10">
        <v>3.3680555555555551E-3</v>
      </c>
      <c r="G1397">
        <v>1.0069999999999999</v>
      </c>
      <c r="H1397">
        <v>4.5289999999999999</v>
      </c>
      <c r="I1397">
        <v>74.408000000000001</v>
      </c>
      <c r="J1397">
        <v>-8.7970000000000006</v>
      </c>
      <c r="K1397">
        <v>95.2</v>
      </c>
      <c r="L1397">
        <v>0.19</v>
      </c>
      <c r="M1397">
        <v>0.19900000000000001</v>
      </c>
      <c r="N1397">
        <v>0</v>
      </c>
      <c r="O1397">
        <v>0.625</v>
      </c>
      <c r="R1397">
        <v>12.53</v>
      </c>
      <c r="T1397">
        <f t="shared" si="134"/>
        <v>590100</v>
      </c>
      <c r="U1397">
        <v>0</v>
      </c>
      <c r="V1397">
        <f t="shared" si="135"/>
        <v>0</v>
      </c>
      <c r="W1397" t="str">
        <f t="shared" si="136"/>
        <v/>
      </c>
      <c r="X1397" t="str">
        <f t="shared" si="137"/>
        <v/>
      </c>
      <c r="AA1397" s="16">
        <f t="shared" si="138"/>
        <v>0.29899999999999999</v>
      </c>
      <c r="AB1397" s="16">
        <f t="shared" si="139"/>
        <v>1.4999999999999999E-2</v>
      </c>
      <c r="AC1397" s="16"/>
    </row>
    <row r="1398" spans="1:29" x14ac:dyDescent="0.25">
      <c r="A1398" s="2">
        <v>43524</v>
      </c>
      <c r="B1398" s="1">
        <v>59</v>
      </c>
      <c r="C1398" s="3">
        <v>200</v>
      </c>
      <c r="D1398" s="10">
        <v>4.5034722222222219E-2</v>
      </c>
      <c r="G1398">
        <v>1.51</v>
      </c>
      <c r="H1398">
        <v>4.0259999999999998</v>
      </c>
      <c r="I1398">
        <v>50.540999999999997</v>
      </c>
      <c r="J1398">
        <v>-8.8309999999999995</v>
      </c>
      <c r="K1398">
        <v>95.3</v>
      </c>
      <c r="L1398">
        <v>0.19</v>
      </c>
      <c r="M1398">
        <v>0.19900000000000001</v>
      </c>
      <c r="N1398">
        <v>0</v>
      </c>
      <c r="O1398">
        <v>0.625</v>
      </c>
      <c r="R1398">
        <v>12.53</v>
      </c>
      <c r="T1398">
        <f t="shared" si="134"/>
        <v>590200</v>
      </c>
      <c r="U1398">
        <v>0</v>
      </c>
      <c r="V1398">
        <f t="shared" si="135"/>
        <v>0</v>
      </c>
      <c r="W1398" t="str">
        <f t="shared" si="136"/>
        <v/>
      </c>
      <c r="X1398" t="str">
        <f t="shared" si="137"/>
        <v/>
      </c>
      <c r="AA1398" s="16">
        <f t="shared" si="138"/>
        <v>0.29799999999999999</v>
      </c>
      <c r="AB1398" s="16">
        <f t="shared" si="139"/>
        <v>1.4999999999999999E-2</v>
      </c>
      <c r="AC1398" s="16"/>
    </row>
    <row r="1399" spans="1:29" x14ac:dyDescent="0.25">
      <c r="A1399" s="2">
        <v>43524</v>
      </c>
      <c r="B1399" s="1">
        <v>59</v>
      </c>
      <c r="C1399" s="3">
        <v>300</v>
      </c>
      <c r="D1399" s="10">
        <v>8.6701388888888897E-2</v>
      </c>
      <c r="G1399">
        <v>2.0129999999999999</v>
      </c>
      <c r="H1399">
        <v>4.5289999999999999</v>
      </c>
      <c r="I1399">
        <v>39.31</v>
      </c>
      <c r="J1399">
        <v>-8.8309999999999995</v>
      </c>
      <c r="K1399">
        <v>95.4</v>
      </c>
      <c r="L1399">
        <v>0.19</v>
      </c>
      <c r="M1399">
        <v>0.19900000000000001</v>
      </c>
      <c r="N1399">
        <v>0</v>
      </c>
      <c r="O1399">
        <v>0.625</v>
      </c>
      <c r="R1399">
        <v>12.53</v>
      </c>
      <c r="T1399">
        <f t="shared" si="134"/>
        <v>590300</v>
      </c>
      <c r="U1399">
        <v>0</v>
      </c>
      <c r="V1399">
        <f t="shared" si="135"/>
        <v>0</v>
      </c>
      <c r="W1399" t="str">
        <f t="shared" si="136"/>
        <v/>
      </c>
      <c r="X1399" t="str">
        <f t="shared" si="137"/>
        <v/>
      </c>
      <c r="AA1399" s="16">
        <f t="shared" si="138"/>
        <v>0.29899999999999999</v>
      </c>
      <c r="AB1399" s="16">
        <f t="shared" si="139"/>
        <v>1.4E-2</v>
      </c>
      <c r="AC1399" s="16"/>
    </row>
    <row r="1400" spans="1:29" x14ac:dyDescent="0.25">
      <c r="A1400" s="2">
        <v>43524</v>
      </c>
      <c r="B1400" s="1">
        <v>59</v>
      </c>
      <c r="C1400" s="3">
        <v>400</v>
      </c>
      <c r="D1400" s="10">
        <v>0.12836805555555555</v>
      </c>
      <c r="G1400">
        <v>2.516</v>
      </c>
      <c r="H1400">
        <v>5.0330000000000004</v>
      </c>
      <c r="I1400">
        <v>32.29</v>
      </c>
      <c r="J1400">
        <v>-8.9990000000000006</v>
      </c>
      <c r="K1400">
        <v>95.5</v>
      </c>
      <c r="L1400">
        <v>0.19</v>
      </c>
      <c r="M1400">
        <v>0.19900000000000001</v>
      </c>
      <c r="N1400">
        <v>0</v>
      </c>
      <c r="O1400">
        <v>0.625</v>
      </c>
      <c r="R1400">
        <v>12.53</v>
      </c>
      <c r="T1400">
        <f t="shared" si="134"/>
        <v>590400</v>
      </c>
      <c r="U1400">
        <v>0</v>
      </c>
      <c r="V1400">
        <f t="shared" si="135"/>
        <v>0</v>
      </c>
      <c r="W1400" t="str">
        <f t="shared" si="136"/>
        <v/>
      </c>
      <c r="X1400" t="str">
        <f t="shared" si="137"/>
        <v/>
      </c>
      <c r="AA1400" s="16">
        <f t="shared" si="138"/>
        <v>0.29499999999999998</v>
      </c>
      <c r="AB1400" s="16">
        <f t="shared" si="139"/>
        <v>1.4E-2</v>
      </c>
      <c r="AC1400" s="16"/>
    </row>
    <row r="1401" spans="1:29" x14ac:dyDescent="0.25">
      <c r="A1401" s="2">
        <v>43524</v>
      </c>
      <c r="B1401" s="1">
        <v>59</v>
      </c>
      <c r="C1401" s="3">
        <v>500</v>
      </c>
      <c r="D1401" s="10">
        <v>0.17003472222222224</v>
      </c>
      <c r="G1401">
        <v>0</v>
      </c>
      <c r="H1401">
        <v>2.516</v>
      </c>
      <c r="I1401">
        <v>85.638999999999996</v>
      </c>
      <c r="J1401">
        <v>-9.9190000000000005</v>
      </c>
      <c r="K1401">
        <v>95.3</v>
      </c>
      <c r="L1401">
        <v>0.19</v>
      </c>
      <c r="M1401">
        <v>0.19900000000000001</v>
      </c>
      <c r="N1401">
        <v>0</v>
      </c>
      <c r="O1401">
        <v>0.625</v>
      </c>
      <c r="R1401">
        <v>12.43</v>
      </c>
      <c r="T1401">
        <f t="shared" si="134"/>
        <v>590500</v>
      </c>
      <c r="U1401">
        <v>0</v>
      </c>
      <c r="V1401">
        <f t="shared" si="135"/>
        <v>0</v>
      </c>
      <c r="W1401" t="str">
        <f t="shared" si="136"/>
        <v/>
      </c>
      <c r="X1401" t="str">
        <f t="shared" si="137"/>
        <v/>
      </c>
      <c r="AA1401" s="16">
        <f t="shared" si="138"/>
        <v>0.27400000000000002</v>
      </c>
      <c r="AB1401" s="16">
        <f t="shared" si="139"/>
        <v>1.4E-2</v>
      </c>
      <c r="AC1401" s="16"/>
    </row>
    <row r="1402" spans="1:29" x14ac:dyDescent="0.25">
      <c r="A1402" s="2">
        <v>43524</v>
      </c>
      <c r="B1402" s="1">
        <v>59</v>
      </c>
      <c r="C1402" s="3">
        <v>600</v>
      </c>
      <c r="D1402" s="10">
        <v>0.2117013888888889</v>
      </c>
      <c r="G1402">
        <v>0</v>
      </c>
      <c r="H1402">
        <v>1.0069999999999999</v>
      </c>
      <c r="I1402">
        <v>154.43100000000001</v>
      </c>
      <c r="J1402">
        <v>-9.8160000000000007</v>
      </c>
      <c r="K1402">
        <v>95</v>
      </c>
      <c r="L1402">
        <v>0.19</v>
      </c>
      <c r="M1402">
        <v>0.19900000000000001</v>
      </c>
      <c r="N1402">
        <v>0</v>
      </c>
      <c r="O1402">
        <v>0.625</v>
      </c>
      <c r="R1402">
        <v>12.43</v>
      </c>
      <c r="T1402">
        <f t="shared" si="134"/>
        <v>590600</v>
      </c>
      <c r="U1402">
        <v>0</v>
      </c>
      <c r="V1402">
        <f t="shared" si="135"/>
        <v>0</v>
      </c>
      <c r="W1402" t="str">
        <f t="shared" si="136"/>
        <v/>
      </c>
      <c r="X1402" t="str">
        <f t="shared" si="137"/>
        <v/>
      </c>
      <c r="AA1402" s="16">
        <f t="shared" si="138"/>
        <v>0.27500000000000002</v>
      </c>
      <c r="AB1402" s="16">
        <f t="shared" si="139"/>
        <v>1.4E-2</v>
      </c>
      <c r="AC1402" s="16"/>
    </row>
    <row r="1403" spans="1:29" x14ac:dyDescent="0.25">
      <c r="A1403" s="2">
        <v>43524</v>
      </c>
      <c r="B1403" s="1">
        <v>59</v>
      </c>
      <c r="C1403" s="3">
        <v>700</v>
      </c>
      <c r="D1403" s="10">
        <v>0.25336805555555558</v>
      </c>
      <c r="G1403">
        <v>0</v>
      </c>
      <c r="H1403">
        <v>0.503</v>
      </c>
      <c r="I1403">
        <v>175.49</v>
      </c>
      <c r="J1403">
        <v>-10.231</v>
      </c>
      <c r="K1403">
        <v>95</v>
      </c>
      <c r="L1403">
        <v>0.19</v>
      </c>
      <c r="M1403">
        <v>0.19900000000000001</v>
      </c>
      <c r="N1403">
        <v>0</v>
      </c>
      <c r="O1403">
        <v>0.625</v>
      </c>
      <c r="R1403">
        <v>12.43</v>
      </c>
      <c r="T1403">
        <f t="shared" si="134"/>
        <v>590700</v>
      </c>
      <c r="U1403">
        <v>0.8</v>
      </c>
      <c r="V1403">
        <f t="shared" si="135"/>
        <v>0</v>
      </c>
      <c r="W1403" t="str">
        <f t="shared" si="136"/>
        <v/>
      </c>
      <c r="X1403" t="str">
        <f t="shared" si="137"/>
        <v/>
      </c>
      <c r="AA1403" s="16">
        <f t="shared" si="138"/>
        <v>0.26600000000000001</v>
      </c>
      <c r="AB1403" s="16">
        <f t="shared" si="139"/>
        <v>1.4E-2</v>
      </c>
      <c r="AC1403" s="16"/>
    </row>
    <row r="1404" spans="1:29" x14ac:dyDescent="0.25">
      <c r="A1404" s="2">
        <v>43524</v>
      </c>
      <c r="B1404" s="1">
        <v>59</v>
      </c>
      <c r="C1404" s="3">
        <v>800</v>
      </c>
      <c r="D1404" s="10">
        <v>0.29503472222222221</v>
      </c>
      <c r="G1404">
        <v>0</v>
      </c>
      <c r="H1404">
        <v>2.516</v>
      </c>
      <c r="I1404">
        <v>213.39599999999999</v>
      </c>
      <c r="J1404">
        <v>-10.406000000000001</v>
      </c>
      <c r="K1404">
        <v>94.8</v>
      </c>
      <c r="L1404">
        <v>0.19</v>
      </c>
      <c r="M1404">
        <v>0.19900000000000001</v>
      </c>
      <c r="N1404">
        <v>0</v>
      </c>
      <c r="O1404">
        <v>8.125</v>
      </c>
      <c r="R1404">
        <v>12.53</v>
      </c>
      <c r="T1404">
        <f t="shared" si="134"/>
        <v>590800</v>
      </c>
      <c r="U1404">
        <v>82.7</v>
      </c>
      <c r="V1404">
        <f t="shared" si="135"/>
        <v>8.1</v>
      </c>
      <c r="W1404" t="str">
        <f t="shared" si="136"/>
        <v/>
      </c>
      <c r="X1404" t="str">
        <f t="shared" si="137"/>
        <v/>
      </c>
      <c r="AA1404" s="16">
        <f t="shared" si="138"/>
        <v>0.26200000000000001</v>
      </c>
      <c r="AB1404" s="16">
        <f t="shared" si="139"/>
        <v>1.4E-2</v>
      </c>
      <c r="AC1404" s="16"/>
    </row>
    <row r="1405" spans="1:29" x14ac:dyDescent="0.25">
      <c r="A1405" s="2">
        <v>43524</v>
      </c>
      <c r="B1405" s="1">
        <v>59</v>
      </c>
      <c r="C1405" s="3">
        <v>900</v>
      </c>
      <c r="D1405" s="10">
        <v>0.33670138888888884</v>
      </c>
      <c r="G1405">
        <v>1.0069999999999999</v>
      </c>
      <c r="H1405">
        <v>3.02</v>
      </c>
      <c r="I1405">
        <v>200.761</v>
      </c>
      <c r="J1405">
        <v>-10.651</v>
      </c>
      <c r="K1405">
        <v>94.6</v>
      </c>
      <c r="L1405">
        <v>0.19</v>
      </c>
      <c r="M1405">
        <v>0.19900000000000001</v>
      </c>
      <c r="N1405">
        <v>0</v>
      </c>
      <c r="O1405">
        <v>30.625</v>
      </c>
      <c r="R1405">
        <v>13.82</v>
      </c>
      <c r="T1405">
        <f t="shared" si="134"/>
        <v>590900</v>
      </c>
      <c r="U1405">
        <v>246.3</v>
      </c>
      <c r="V1405">
        <f t="shared" si="135"/>
        <v>30.6</v>
      </c>
      <c r="W1405" t="str">
        <f t="shared" si="136"/>
        <v/>
      </c>
      <c r="X1405" t="str">
        <f t="shared" si="137"/>
        <v/>
      </c>
      <c r="AA1405" s="16">
        <f t="shared" si="138"/>
        <v>0.25600000000000001</v>
      </c>
      <c r="AB1405" s="16">
        <f t="shared" si="139"/>
        <v>1.4999999999999999E-2</v>
      </c>
      <c r="AC1405" s="16"/>
    </row>
    <row r="1406" spans="1:29" x14ac:dyDescent="0.25">
      <c r="A1406" s="2">
        <v>43524</v>
      </c>
      <c r="B1406" s="1">
        <v>59</v>
      </c>
      <c r="C1406" s="3">
        <v>1000</v>
      </c>
      <c r="D1406" s="10">
        <v>0.37836805555555553</v>
      </c>
      <c r="G1406">
        <v>1.51</v>
      </c>
      <c r="H1406">
        <v>3.5230000000000001</v>
      </c>
      <c r="I1406">
        <v>196.54900000000001</v>
      </c>
      <c r="J1406">
        <v>-10.792</v>
      </c>
      <c r="K1406">
        <v>94.3</v>
      </c>
      <c r="L1406">
        <v>0.19</v>
      </c>
      <c r="M1406">
        <v>0.19900000000000001</v>
      </c>
      <c r="N1406">
        <v>0</v>
      </c>
      <c r="O1406">
        <v>53.125</v>
      </c>
      <c r="R1406">
        <v>13.5</v>
      </c>
      <c r="T1406">
        <f t="shared" si="134"/>
        <v>591000</v>
      </c>
      <c r="U1406">
        <v>395.3</v>
      </c>
      <c r="V1406">
        <f t="shared" si="135"/>
        <v>53.1</v>
      </c>
      <c r="W1406" t="str">
        <f t="shared" si="136"/>
        <v/>
      </c>
      <c r="X1406" t="str">
        <f t="shared" si="137"/>
        <v/>
      </c>
      <c r="AA1406" s="16">
        <f t="shared" si="138"/>
        <v>0.253</v>
      </c>
      <c r="AB1406" s="16">
        <f t="shared" si="139"/>
        <v>1.4999999999999999E-2</v>
      </c>
      <c r="AC1406" s="16"/>
    </row>
    <row r="1407" spans="1:29" x14ac:dyDescent="0.25">
      <c r="A1407" s="2">
        <v>43524</v>
      </c>
      <c r="B1407" s="1">
        <v>59</v>
      </c>
      <c r="C1407" s="3">
        <v>1100</v>
      </c>
      <c r="D1407" s="10">
        <v>0.42003472222222221</v>
      </c>
      <c r="G1407">
        <v>2.0129999999999999</v>
      </c>
      <c r="H1407">
        <v>4.0259999999999998</v>
      </c>
      <c r="I1407">
        <v>195.14500000000001</v>
      </c>
      <c r="J1407">
        <v>-10.127000000000001</v>
      </c>
      <c r="K1407">
        <v>94.1</v>
      </c>
      <c r="L1407">
        <v>0.19</v>
      </c>
      <c r="M1407">
        <v>0.19900000000000001</v>
      </c>
      <c r="N1407">
        <v>0</v>
      </c>
      <c r="O1407">
        <v>120.625</v>
      </c>
      <c r="R1407">
        <v>13.93</v>
      </c>
      <c r="T1407">
        <f t="shared" si="134"/>
        <v>591100</v>
      </c>
      <c r="U1407">
        <v>506</v>
      </c>
      <c r="V1407">
        <f t="shared" si="135"/>
        <v>120.6</v>
      </c>
      <c r="W1407" t="str">
        <f t="shared" si="136"/>
        <v/>
      </c>
      <c r="X1407" t="str">
        <f t="shared" si="137"/>
        <v/>
      </c>
      <c r="AA1407" s="16">
        <f t="shared" si="138"/>
        <v>0.26600000000000001</v>
      </c>
      <c r="AB1407" s="16">
        <f t="shared" si="139"/>
        <v>1.7000000000000001E-2</v>
      </c>
      <c r="AC1407" s="16"/>
    </row>
    <row r="1408" spans="1:29" x14ac:dyDescent="0.25">
      <c r="A1408" s="2">
        <v>43524</v>
      </c>
      <c r="B1408" s="1">
        <v>59</v>
      </c>
      <c r="C1408" s="3">
        <v>1200</v>
      </c>
      <c r="D1408" s="10">
        <v>0.46170138888888884</v>
      </c>
      <c r="G1408">
        <v>2.0129999999999999</v>
      </c>
      <c r="H1408">
        <v>4.5289999999999999</v>
      </c>
      <c r="I1408">
        <v>223.22399999999999</v>
      </c>
      <c r="J1408">
        <v>-9.3030000000000008</v>
      </c>
      <c r="K1408">
        <v>94.1</v>
      </c>
      <c r="L1408">
        <v>0.19</v>
      </c>
      <c r="M1408">
        <v>0.19900000000000001</v>
      </c>
      <c r="N1408">
        <v>0</v>
      </c>
      <c r="O1408">
        <v>211.875</v>
      </c>
      <c r="R1408">
        <v>13.71</v>
      </c>
      <c r="T1408">
        <f t="shared" si="134"/>
        <v>591200</v>
      </c>
      <c r="U1408">
        <v>567.20000000000005</v>
      </c>
      <c r="V1408">
        <f t="shared" si="135"/>
        <v>211.9</v>
      </c>
      <c r="W1408" t="str">
        <f t="shared" si="136"/>
        <v/>
      </c>
      <c r="X1408" t="str">
        <f t="shared" si="137"/>
        <v/>
      </c>
      <c r="AA1408" s="16">
        <f t="shared" si="138"/>
        <v>0.28399999999999997</v>
      </c>
      <c r="AB1408" s="16">
        <f t="shared" si="139"/>
        <v>1.7999999999999999E-2</v>
      </c>
      <c r="AC1408" s="16"/>
    </row>
    <row r="1409" spans="1:29" x14ac:dyDescent="0.25">
      <c r="A1409" s="2">
        <v>43524</v>
      </c>
      <c r="B1409" s="1">
        <v>59</v>
      </c>
      <c r="C1409" s="3">
        <v>1300</v>
      </c>
      <c r="D1409" s="10">
        <v>0.50336805555555553</v>
      </c>
      <c r="G1409">
        <v>3.02</v>
      </c>
      <c r="H1409">
        <v>7.0460000000000003</v>
      </c>
      <c r="I1409">
        <v>231.64699999999999</v>
      </c>
      <c r="J1409">
        <v>-8.5299999999999994</v>
      </c>
      <c r="K1409">
        <v>93.7</v>
      </c>
      <c r="L1409">
        <v>0.19</v>
      </c>
      <c r="M1409">
        <v>0.19900000000000001</v>
      </c>
      <c r="N1409">
        <v>0</v>
      </c>
      <c r="O1409">
        <v>254.375</v>
      </c>
      <c r="R1409">
        <v>13.28</v>
      </c>
      <c r="T1409">
        <f t="shared" si="134"/>
        <v>591300</v>
      </c>
      <c r="U1409">
        <v>573.79999999999995</v>
      </c>
      <c r="V1409">
        <f t="shared" si="135"/>
        <v>254.4</v>
      </c>
      <c r="W1409" t="str">
        <f t="shared" si="136"/>
        <v/>
      </c>
      <c r="X1409" t="str">
        <f t="shared" si="137"/>
        <v/>
      </c>
      <c r="AA1409" s="16">
        <f t="shared" si="138"/>
        <v>0.3</v>
      </c>
      <c r="AB1409" s="16">
        <f t="shared" si="139"/>
        <v>0.02</v>
      </c>
      <c r="AC1409" s="16"/>
    </row>
    <row r="1410" spans="1:29" x14ac:dyDescent="0.25">
      <c r="A1410" s="2">
        <v>43524</v>
      </c>
      <c r="B1410" s="1">
        <v>59</v>
      </c>
      <c r="C1410" s="3">
        <v>1400</v>
      </c>
      <c r="D1410" s="10">
        <v>0.54503472222222216</v>
      </c>
      <c r="G1410">
        <v>3.02</v>
      </c>
      <c r="H1410">
        <v>6.5430000000000001</v>
      </c>
      <c r="I1410">
        <v>259.72500000000002</v>
      </c>
      <c r="J1410">
        <v>-9.2690000000000001</v>
      </c>
      <c r="K1410">
        <v>93.9</v>
      </c>
      <c r="L1410">
        <v>0.19</v>
      </c>
      <c r="M1410">
        <v>0.19900000000000001</v>
      </c>
      <c r="N1410">
        <v>0</v>
      </c>
      <c r="O1410">
        <v>233.125</v>
      </c>
      <c r="R1410">
        <v>13.82</v>
      </c>
      <c r="T1410">
        <f t="shared" si="134"/>
        <v>591400</v>
      </c>
      <c r="U1410">
        <v>524.70000000000005</v>
      </c>
      <c r="V1410">
        <f t="shared" si="135"/>
        <v>233.1</v>
      </c>
      <c r="W1410" t="str">
        <f t="shared" si="136"/>
        <v/>
      </c>
      <c r="X1410" t="str">
        <f t="shared" si="137"/>
        <v/>
      </c>
      <c r="AA1410" s="16">
        <f t="shared" si="138"/>
        <v>0.28399999999999997</v>
      </c>
      <c r="AB1410" s="16">
        <f t="shared" si="139"/>
        <v>1.7999999999999999E-2</v>
      </c>
      <c r="AC1410" s="16"/>
    </row>
    <row r="1411" spans="1:29" x14ac:dyDescent="0.25">
      <c r="A1411" s="2">
        <v>43524</v>
      </c>
      <c r="B1411" s="1">
        <v>59</v>
      </c>
      <c r="C1411" s="3">
        <v>1500</v>
      </c>
      <c r="D1411" s="10">
        <v>0.5867013888888889</v>
      </c>
      <c r="G1411">
        <v>3.02</v>
      </c>
      <c r="H1411">
        <v>6.0389999999999997</v>
      </c>
      <c r="I1411">
        <v>258.322</v>
      </c>
      <c r="J1411">
        <v>-9.2690000000000001</v>
      </c>
      <c r="K1411">
        <v>94.5</v>
      </c>
      <c r="L1411">
        <v>0.19</v>
      </c>
      <c r="M1411">
        <v>0.19900000000000001</v>
      </c>
      <c r="N1411">
        <v>0</v>
      </c>
      <c r="O1411">
        <v>163.125</v>
      </c>
      <c r="R1411">
        <v>13.93</v>
      </c>
      <c r="T1411">
        <f t="shared" si="134"/>
        <v>591500</v>
      </c>
      <c r="U1411">
        <v>424.5</v>
      </c>
      <c r="V1411">
        <f t="shared" si="135"/>
        <v>163.1</v>
      </c>
      <c r="W1411" t="str">
        <f t="shared" si="136"/>
        <v/>
      </c>
      <c r="X1411" t="str">
        <f t="shared" si="137"/>
        <v/>
      </c>
      <c r="AA1411" s="16">
        <f t="shared" si="138"/>
        <v>0.28599999999999998</v>
      </c>
      <c r="AB1411" s="16">
        <f t="shared" si="139"/>
        <v>1.7000000000000001E-2</v>
      </c>
      <c r="AC1411" s="16"/>
    </row>
    <row r="1412" spans="1:29" x14ac:dyDescent="0.25">
      <c r="A1412" s="2">
        <v>43524</v>
      </c>
      <c r="B1412" s="1">
        <v>59</v>
      </c>
      <c r="C1412" s="3">
        <v>1600</v>
      </c>
      <c r="D1412" s="10">
        <v>0.62836805555555553</v>
      </c>
      <c r="G1412">
        <v>3.02</v>
      </c>
      <c r="H1412">
        <v>5.5359999999999996</v>
      </c>
      <c r="I1412">
        <v>258.322</v>
      </c>
      <c r="J1412">
        <v>-9.61</v>
      </c>
      <c r="K1412">
        <v>94.7</v>
      </c>
      <c r="L1412">
        <v>0.19</v>
      </c>
      <c r="M1412">
        <v>0.19900000000000001</v>
      </c>
      <c r="N1412">
        <v>0</v>
      </c>
      <c r="O1412">
        <v>79.375</v>
      </c>
      <c r="R1412">
        <v>13.39</v>
      </c>
      <c r="T1412">
        <f t="shared" si="134"/>
        <v>591600</v>
      </c>
      <c r="U1412">
        <v>282.5</v>
      </c>
      <c r="V1412">
        <f t="shared" si="135"/>
        <v>79.400000000000006</v>
      </c>
      <c r="W1412" t="str">
        <f t="shared" si="136"/>
        <v/>
      </c>
      <c r="X1412" t="str">
        <f t="shared" si="137"/>
        <v/>
      </c>
      <c r="AA1412" s="16">
        <f t="shared" si="138"/>
        <v>0.27900000000000003</v>
      </c>
      <c r="AB1412" s="16">
        <f t="shared" si="139"/>
        <v>1.6E-2</v>
      </c>
      <c r="AC1412" s="16"/>
    </row>
    <row r="1413" spans="1:29" x14ac:dyDescent="0.25">
      <c r="A1413" s="2">
        <v>43524</v>
      </c>
      <c r="B1413" s="1">
        <v>59</v>
      </c>
      <c r="C1413" s="3">
        <v>1700</v>
      </c>
      <c r="D1413" s="10">
        <v>0.67003472222222227</v>
      </c>
      <c r="G1413">
        <v>2.516</v>
      </c>
      <c r="H1413">
        <v>5.5359999999999996</v>
      </c>
      <c r="I1413">
        <v>245.68600000000001</v>
      </c>
      <c r="J1413">
        <v>-9.5079999999999991</v>
      </c>
      <c r="K1413">
        <v>94.9</v>
      </c>
      <c r="L1413">
        <v>0.19</v>
      </c>
      <c r="M1413">
        <v>0.19900000000000001</v>
      </c>
      <c r="N1413">
        <v>0</v>
      </c>
      <c r="O1413">
        <v>78.125</v>
      </c>
      <c r="R1413">
        <v>13.39</v>
      </c>
      <c r="T1413">
        <f t="shared" ref="T1413:T1476" si="140">B1413*10000+C1413</f>
        <v>591700</v>
      </c>
      <c r="U1413">
        <v>119.5</v>
      </c>
      <c r="V1413">
        <f t="shared" ref="V1413:V1476" si="141">IF(O1413&lt;1,0,ROUND(O1413,1))</f>
        <v>78.099999999999994</v>
      </c>
      <c r="W1413" t="str">
        <f t="shared" ref="W1413:W1476" si="142">IF(C1413=2400,ROUND(L1413,3),"")</f>
        <v/>
      </c>
      <c r="X1413" t="str">
        <f t="shared" ref="X1413:X1476" si="143">IF(C1413=2400,ROUND(M1413,3),"")</f>
        <v/>
      </c>
      <c r="AA1413" s="16">
        <f t="shared" ref="AA1413:AA1476" si="144">ROUND((0.6105*(EXP((17.273*J1413)/(J1413+237.3))))*K1413/100,3)</f>
        <v>0.28199999999999997</v>
      </c>
      <c r="AB1413" s="16">
        <f t="shared" ref="AB1413:AB1476" si="145">ROUND(AA1413/K1413*(100-K1413),3)</f>
        <v>1.4999999999999999E-2</v>
      </c>
      <c r="AC1413" s="16"/>
    </row>
    <row r="1414" spans="1:29" x14ac:dyDescent="0.25">
      <c r="A1414" s="2">
        <v>43524</v>
      </c>
      <c r="B1414" s="1">
        <v>59</v>
      </c>
      <c r="C1414" s="3">
        <v>1800</v>
      </c>
      <c r="D1414" s="10">
        <v>0.7117013888888889</v>
      </c>
      <c r="G1414">
        <v>3.02</v>
      </c>
      <c r="H1414">
        <v>6.5430000000000001</v>
      </c>
      <c r="I1414">
        <v>242.87799999999999</v>
      </c>
      <c r="J1414">
        <v>-9.7469999999999999</v>
      </c>
      <c r="K1414">
        <v>95.1</v>
      </c>
      <c r="L1414">
        <v>0.19</v>
      </c>
      <c r="M1414">
        <v>0.19900000000000001</v>
      </c>
      <c r="N1414">
        <v>0</v>
      </c>
      <c r="O1414">
        <v>20.625</v>
      </c>
      <c r="R1414">
        <v>13.28</v>
      </c>
      <c r="T1414">
        <f t="shared" si="140"/>
        <v>591800</v>
      </c>
      <c r="U1414">
        <v>5.5</v>
      </c>
      <c r="V1414">
        <f t="shared" si="141"/>
        <v>20.6</v>
      </c>
      <c r="W1414" t="str">
        <f t="shared" si="142"/>
        <v/>
      </c>
      <c r="X1414" t="str">
        <f t="shared" si="143"/>
        <v/>
      </c>
      <c r="AA1414" s="16">
        <f t="shared" si="144"/>
        <v>0.27700000000000002</v>
      </c>
      <c r="AB1414" s="16">
        <f t="shared" si="145"/>
        <v>1.4E-2</v>
      </c>
      <c r="AC1414" s="16"/>
    </row>
    <row r="1415" spans="1:29" x14ac:dyDescent="0.25">
      <c r="A1415" s="2">
        <v>43524</v>
      </c>
      <c r="B1415" s="1">
        <v>59</v>
      </c>
      <c r="C1415" s="3">
        <v>1900</v>
      </c>
      <c r="D1415" s="10">
        <v>0.75336805555555564</v>
      </c>
      <c r="G1415">
        <v>3.02</v>
      </c>
      <c r="H1415">
        <v>5.5359999999999996</v>
      </c>
      <c r="I1415">
        <v>245.68600000000001</v>
      </c>
      <c r="J1415">
        <v>-10.301</v>
      </c>
      <c r="K1415">
        <v>95.1</v>
      </c>
      <c r="L1415">
        <v>0.19</v>
      </c>
      <c r="M1415">
        <v>0.19900000000000001</v>
      </c>
      <c r="N1415">
        <v>0</v>
      </c>
      <c r="O1415">
        <v>0.625</v>
      </c>
      <c r="R1415">
        <v>13.07</v>
      </c>
      <c r="T1415">
        <f t="shared" si="140"/>
        <v>591900</v>
      </c>
      <c r="U1415">
        <v>0</v>
      </c>
      <c r="V1415">
        <f t="shared" si="141"/>
        <v>0</v>
      </c>
      <c r="W1415" t="str">
        <f t="shared" si="142"/>
        <v/>
      </c>
      <c r="X1415" t="str">
        <f t="shared" si="143"/>
        <v/>
      </c>
      <c r="AA1415" s="16">
        <f t="shared" si="144"/>
        <v>0.26500000000000001</v>
      </c>
      <c r="AB1415" s="16">
        <f t="shared" si="145"/>
        <v>1.4E-2</v>
      </c>
      <c r="AC1415" s="16"/>
    </row>
    <row r="1416" spans="1:29" x14ac:dyDescent="0.25">
      <c r="A1416" s="2">
        <v>43524</v>
      </c>
      <c r="B1416" s="1">
        <v>59</v>
      </c>
      <c r="C1416" s="3">
        <v>2000</v>
      </c>
      <c r="D1416" s="10">
        <v>0.79503472222222227</v>
      </c>
      <c r="G1416">
        <v>1.51</v>
      </c>
      <c r="H1416">
        <v>6.0389999999999997</v>
      </c>
      <c r="I1416">
        <v>224.62700000000001</v>
      </c>
      <c r="J1416">
        <v>-10.616</v>
      </c>
      <c r="K1416">
        <v>94.8</v>
      </c>
      <c r="L1416">
        <v>0.19</v>
      </c>
      <c r="M1416">
        <v>0.19900000000000001</v>
      </c>
      <c r="N1416">
        <v>0</v>
      </c>
      <c r="O1416">
        <v>0.625</v>
      </c>
      <c r="R1416">
        <v>12.96</v>
      </c>
      <c r="T1416">
        <f t="shared" si="140"/>
        <v>592000</v>
      </c>
      <c r="U1416">
        <v>0</v>
      </c>
      <c r="V1416">
        <f t="shared" si="141"/>
        <v>0</v>
      </c>
      <c r="W1416" t="str">
        <f t="shared" si="142"/>
        <v/>
      </c>
      <c r="X1416" t="str">
        <f t="shared" si="143"/>
        <v/>
      </c>
      <c r="AA1416" s="16">
        <f t="shared" si="144"/>
        <v>0.25800000000000001</v>
      </c>
      <c r="AB1416" s="16">
        <f t="shared" si="145"/>
        <v>1.4E-2</v>
      </c>
      <c r="AC1416" s="16"/>
    </row>
    <row r="1417" spans="1:29" x14ac:dyDescent="0.25">
      <c r="A1417" s="2">
        <v>43524</v>
      </c>
      <c r="B1417" s="1">
        <v>59</v>
      </c>
      <c r="C1417" s="3">
        <v>2100</v>
      </c>
      <c r="D1417" s="10">
        <v>0.8367013888888889</v>
      </c>
      <c r="G1417">
        <v>2.516</v>
      </c>
      <c r="H1417">
        <v>6.5430000000000001</v>
      </c>
      <c r="I1417">
        <v>242.87799999999999</v>
      </c>
      <c r="J1417">
        <v>-11.005000000000001</v>
      </c>
      <c r="K1417">
        <v>94.8</v>
      </c>
      <c r="L1417">
        <v>0.19</v>
      </c>
      <c r="M1417">
        <v>0.19900000000000001</v>
      </c>
      <c r="N1417">
        <v>0</v>
      </c>
      <c r="O1417">
        <v>0.625</v>
      </c>
      <c r="R1417">
        <v>12.86</v>
      </c>
      <c r="T1417">
        <f t="shared" si="140"/>
        <v>592100</v>
      </c>
      <c r="U1417">
        <v>0</v>
      </c>
      <c r="V1417">
        <f t="shared" si="141"/>
        <v>0</v>
      </c>
      <c r="W1417" t="str">
        <f t="shared" si="142"/>
        <v/>
      </c>
      <c r="X1417" t="str">
        <f t="shared" si="143"/>
        <v/>
      </c>
      <c r="AA1417" s="16">
        <f t="shared" si="144"/>
        <v>0.25</v>
      </c>
      <c r="AB1417" s="16">
        <f t="shared" si="145"/>
        <v>1.4E-2</v>
      </c>
      <c r="AC1417" s="16"/>
    </row>
    <row r="1418" spans="1:29" x14ac:dyDescent="0.25">
      <c r="A1418" s="2">
        <v>43524</v>
      </c>
      <c r="B1418" s="1">
        <v>59</v>
      </c>
      <c r="C1418" s="3">
        <v>2200</v>
      </c>
      <c r="D1418" s="10">
        <v>0.87836805555555564</v>
      </c>
      <c r="G1418">
        <v>3.02</v>
      </c>
      <c r="H1418">
        <v>6.0389999999999997</v>
      </c>
      <c r="I1418">
        <v>245.68600000000001</v>
      </c>
      <c r="J1418">
        <v>-10.863</v>
      </c>
      <c r="K1418">
        <v>94.7</v>
      </c>
      <c r="L1418">
        <v>0.19</v>
      </c>
      <c r="M1418">
        <v>0.19900000000000001</v>
      </c>
      <c r="N1418">
        <v>0</v>
      </c>
      <c r="O1418">
        <v>0.625</v>
      </c>
      <c r="R1418">
        <v>12.75</v>
      </c>
      <c r="T1418">
        <f t="shared" si="140"/>
        <v>592200</v>
      </c>
      <c r="U1418">
        <v>0</v>
      </c>
      <c r="V1418">
        <f t="shared" si="141"/>
        <v>0</v>
      </c>
      <c r="W1418" t="str">
        <f t="shared" si="142"/>
        <v/>
      </c>
      <c r="X1418" t="str">
        <f t="shared" si="143"/>
        <v/>
      </c>
      <c r="AA1418" s="16">
        <f t="shared" si="144"/>
        <v>0.252</v>
      </c>
      <c r="AB1418" s="16">
        <f t="shared" si="145"/>
        <v>1.4E-2</v>
      </c>
      <c r="AC1418" s="16"/>
    </row>
    <row r="1419" spans="1:29" x14ac:dyDescent="0.25">
      <c r="A1419" s="2">
        <v>43524</v>
      </c>
      <c r="B1419" s="1">
        <v>59</v>
      </c>
      <c r="C1419" s="3">
        <v>2300</v>
      </c>
      <c r="D1419" s="10">
        <v>0.92003472222222227</v>
      </c>
      <c r="G1419">
        <v>2.516</v>
      </c>
      <c r="H1419">
        <v>6.5430000000000001</v>
      </c>
      <c r="I1419">
        <v>244.28200000000001</v>
      </c>
      <c r="J1419">
        <v>-10.863</v>
      </c>
      <c r="K1419">
        <v>94.8</v>
      </c>
      <c r="L1419">
        <v>0.19</v>
      </c>
      <c r="M1419">
        <v>0.19900000000000001</v>
      </c>
      <c r="N1419">
        <v>0</v>
      </c>
      <c r="O1419">
        <v>0.625</v>
      </c>
      <c r="R1419">
        <v>12.64</v>
      </c>
      <c r="T1419">
        <f t="shared" si="140"/>
        <v>592300</v>
      </c>
      <c r="U1419">
        <v>0</v>
      </c>
      <c r="V1419">
        <f t="shared" si="141"/>
        <v>0</v>
      </c>
      <c r="W1419" t="str">
        <f t="shared" si="142"/>
        <v/>
      </c>
      <c r="X1419" t="str">
        <f t="shared" si="143"/>
        <v/>
      </c>
      <c r="AA1419" s="16">
        <f t="shared" si="144"/>
        <v>0.253</v>
      </c>
      <c r="AB1419" s="16">
        <f t="shared" si="145"/>
        <v>1.4E-2</v>
      </c>
      <c r="AC1419" s="16"/>
    </row>
    <row r="1420" spans="1:29" x14ac:dyDescent="0.25">
      <c r="A1420" s="2">
        <v>43524</v>
      </c>
      <c r="B1420" s="1">
        <v>59</v>
      </c>
      <c r="C1420" s="3">
        <v>2400</v>
      </c>
      <c r="D1420" s="10">
        <v>0.9617013888888889</v>
      </c>
      <c r="G1420">
        <v>1.51</v>
      </c>
      <c r="H1420">
        <v>4.5289999999999999</v>
      </c>
      <c r="I1420">
        <v>252.70599999999999</v>
      </c>
      <c r="J1420">
        <v>-10.933999999999999</v>
      </c>
      <c r="K1420">
        <v>94.7</v>
      </c>
      <c r="L1420">
        <v>0.19</v>
      </c>
      <c r="M1420">
        <v>0.19900000000000001</v>
      </c>
      <c r="N1420">
        <v>0</v>
      </c>
      <c r="O1420">
        <v>0.625</v>
      </c>
      <c r="R1420">
        <v>12.64</v>
      </c>
      <c r="T1420">
        <f t="shared" si="140"/>
        <v>592400</v>
      </c>
      <c r="U1420">
        <v>0</v>
      </c>
      <c r="V1420">
        <f t="shared" si="141"/>
        <v>0</v>
      </c>
      <c r="W1420">
        <f t="shared" si="142"/>
        <v>0.19</v>
      </c>
      <c r="X1420">
        <f t="shared" si="143"/>
        <v>0.19900000000000001</v>
      </c>
      <c r="AA1420" s="16">
        <f t="shared" si="144"/>
        <v>0.251</v>
      </c>
      <c r="AB1420" s="16">
        <f t="shared" si="145"/>
        <v>1.4E-2</v>
      </c>
      <c r="AC1420" s="16"/>
    </row>
    <row r="1421" spans="1:29" x14ac:dyDescent="0.25">
      <c r="A1421" s="2">
        <v>43525</v>
      </c>
      <c r="B1421" s="1">
        <v>60</v>
      </c>
      <c r="C1421" s="3">
        <v>100</v>
      </c>
      <c r="D1421" s="10">
        <v>3.3680555555555551E-3</v>
      </c>
      <c r="G1421">
        <v>2.0129999999999999</v>
      </c>
      <c r="H1421">
        <v>5.0330000000000004</v>
      </c>
      <c r="I1421">
        <v>283.59199999999998</v>
      </c>
      <c r="J1421">
        <v>-10.757</v>
      </c>
      <c r="K1421">
        <v>94.8</v>
      </c>
      <c r="L1421">
        <v>0.19</v>
      </c>
      <c r="M1421">
        <v>0.19900000000000001</v>
      </c>
      <c r="N1421">
        <v>0</v>
      </c>
      <c r="O1421">
        <v>0.625</v>
      </c>
      <c r="R1421">
        <v>12.53</v>
      </c>
      <c r="T1421">
        <f t="shared" si="140"/>
        <v>600100</v>
      </c>
      <c r="U1421">
        <v>0</v>
      </c>
      <c r="V1421">
        <f t="shared" si="141"/>
        <v>0</v>
      </c>
      <c r="W1421" t="str">
        <f t="shared" si="142"/>
        <v/>
      </c>
      <c r="X1421" t="str">
        <f t="shared" si="143"/>
        <v/>
      </c>
      <c r="AA1421" s="16">
        <f t="shared" si="144"/>
        <v>0.255</v>
      </c>
      <c r="AB1421" s="16">
        <f t="shared" si="145"/>
        <v>1.4E-2</v>
      </c>
      <c r="AC1421" s="16"/>
    </row>
    <row r="1422" spans="1:29" x14ac:dyDescent="0.25">
      <c r="A1422" s="2">
        <v>43525</v>
      </c>
      <c r="B1422" s="1">
        <v>60</v>
      </c>
      <c r="C1422" s="3">
        <v>200</v>
      </c>
      <c r="D1422" s="10">
        <v>4.5034722222222219E-2</v>
      </c>
      <c r="G1422">
        <v>2.0129999999999999</v>
      </c>
      <c r="H1422">
        <v>5.5359999999999996</v>
      </c>
      <c r="I1422">
        <v>279.38</v>
      </c>
      <c r="J1422">
        <v>-10.968999999999999</v>
      </c>
      <c r="K1422">
        <v>94.7</v>
      </c>
      <c r="L1422">
        <v>0.19</v>
      </c>
      <c r="M1422">
        <v>0.19900000000000001</v>
      </c>
      <c r="N1422">
        <v>0</v>
      </c>
      <c r="O1422">
        <v>0.625</v>
      </c>
      <c r="R1422">
        <v>12.53</v>
      </c>
      <c r="T1422">
        <f t="shared" si="140"/>
        <v>600200</v>
      </c>
      <c r="U1422">
        <v>0</v>
      </c>
      <c r="V1422">
        <f t="shared" si="141"/>
        <v>0</v>
      </c>
      <c r="W1422" t="str">
        <f t="shared" si="142"/>
        <v/>
      </c>
      <c r="X1422" t="str">
        <f t="shared" si="143"/>
        <v/>
      </c>
      <c r="AA1422" s="16">
        <f t="shared" si="144"/>
        <v>0.25</v>
      </c>
      <c r="AB1422" s="16">
        <f t="shared" si="145"/>
        <v>1.4E-2</v>
      </c>
      <c r="AC1422" s="16"/>
    </row>
    <row r="1423" spans="1:29" x14ac:dyDescent="0.25">
      <c r="A1423" s="2">
        <v>43525</v>
      </c>
      <c r="B1423" s="1">
        <v>60</v>
      </c>
      <c r="C1423" s="3">
        <v>300</v>
      </c>
      <c r="D1423" s="10">
        <v>8.6701388888888897E-2</v>
      </c>
      <c r="G1423">
        <v>1.51</v>
      </c>
      <c r="H1423">
        <v>5.5359999999999996</v>
      </c>
      <c r="I1423">
        <v>248.494</v>
      </c>
      <c r="J1423">
        <v>-11.722</v>
      </c>
      <c r="K1423">
        <v>94.6</v>
      </c>
      <c r="L1423">
        <v>0.19</v>
      </c>
      <c r="M1423">
        <v>0.19900000000000001</v>
      </c>
      <c r="N1423">
        <v>0</v>
      </c>
      <c r="O1423">
        <v>0.625</v>
      </c>
      <c r="R1423">
        <v>12.53</v>
      </c>
      <c r="T1423">
        <f t="shared" si="140"/>
        <v>600300</v>
      </c>
      <c r="U1423">
        <v>0</v>
      </c>
      <c r="V1423">
        <f t="shared" si="141"/>
        <v>0</v>
      </c>
      <c r="W1423" t="str">
        <f t="shared" si="142"/>
        <v/>
      </c>
      <c r="X1423" t="str">
        <f t="shared" si="143"/>
        <v/>
      </c>
      <c r="AA1423" s="16">
        <f t="shared" si="144"/>
        <v>0.23499999999999999</v>
      </c>
      <c r="AB1423" s="16">
        <f t="shared" si="145"/>
        <v>1.2999999999999999E-2</v>
      </c>
      <c r="AC1423" s="16"/>
    </row>
    <row r="1424" spans="1:29" x14ac:dyDescent="0.25">
      <c r="A1424" s="2">
        <v>43525</v>
      </c>
      <c r="B1424" s="1">
        <v>60</v>
      </c>
      <c r="C1424" s="3">
        <v>400</v>
      </c>
      <c r="D1424" s="10">
        <v>0.12836805555555555</v>
      </c>
      <c r="G1424">
        <v>2.516</v>
      </c>
      <c r="H1424">
        <v>5.0330000000000004</v>
      </c>
      <c r="I1424">
        <v>282.18799999999999</v>
      </c>
      <c r="J1424">
        <v>-11.831</v>
      </c>
      <c r="K1424">
        <v>94.4</v>
      </c>
      <c r="L1424">
        <v>0.19</v>
      </c>
      <c r="M1424">
        <v>0.19900000000000001</v>
      </c>
      <c r="N1424">
        <v>0</v>
      </c>
      <c r="O1424">
        <v>0.625</v>
      </c>
      <c r="R1424">
        <v>12.53</v>
      </c>
      <c r="T1424">
        <f t="shared" si="140"/>
        <v>600400</v>
      </c>
      <c r="U1424">
        <v>0</v>
      </c>
      <c r="V1424">
        <f t="shared" si="141"/>
        <v>0</v>
      </c>
      <c r="W1424" t="str">
        <f t="shared" si="142"/>
        <v/>
      </c>
      <c r="X1424" t="str">
        <f t="shared" si="143"/>
        <v/>
      </c>
      <c r="AA1424" s="16">
        <f t="shared" si="144"/>
        <v>0.23300000000000001</v>
      </c>
      <c r="AB1424" s="16">
        <f t="shared" si="145"/>
        <v>1.4E-2</v>
      </c>
      <c r="AC1424" s="16"/>
    </row>
    <row r="1425" spans="1:29" x14ac:dyDescent="0.25">
      <c r="A1425" s="2">
        <v>43525</v>
      </c>
      <c r="B1425" s="1">
        <v>60</v>
      </c>
      <c r="C1425" s="3">
        <v>500</v>
      </c>
      <c r="D1425" s="10">
        <v>0.17003472222222224</v>
      </c>
      <c r="G1425">
        <v>2.516</v>
      </c>
      <c r="H1425">
        <v>6.0389999999999997</v>
      </c>
      <c r="I1425">
        <v>286.39999999999998</v>
      </c>
      <c r="J1425">
        <v>-11.613</v>
      </c>
      <c r="K1425">
        <v>94.3</v>
      </c>
      <c r="L1425">
        <v>0.19</v>
      </c>
      <c r="M1425">
        <v>0.19900000000000001</v>
      </c>
      <c r="N1425">
        <v>0</v>
      </c>
      <c r="O1425">
        <v>0.625</v>
      </c>
      <c r="R1425">
        <v>12.43</v>
      </c>
      <c r="T1425">
        <f t="shared" si="140"/>
        <v>600500</v>
      </c>
      <c r="U1425">
        <v>0</v>
      </c>
      <c r="V1425">
        <f t="shared" si="141"/>
        <v>0</v>
      </c>
      <c r="W1425" t="str">
        <f t="shared" si="142"/>
        <v/>
      </c>
      <c r="X1425" t="str">
        <f t="shared" si="143"/>
        <v/>
      </c>
      <c r="AA1425" s="16">
        <f t="shared" si="144"/>
        <v>0.23699999999999999</v>
      </c>
      <c r="AB1425" s="16">
        <f t="shared" si="145"/>
        <v>1.4E-2</v>
      </c>
      <c r="AC1425" s="16"/>
    </row>
    <row r="1426" spans="1:29" x14ac:dyDescent="0.25">
      <c r="A1426" s="2">
        <v>43525</v>
      </c>
      <c r="B1426" s="1">
        <v>60</v>
      </c>
      <c r="C1426" s="3">
        <v>600</v>
      </c>
      <c r="D1426" s="10">
        <v>0.2117013888888889</v>
      </c>
      <c r="G1426">
        <v>1.0069999999999999</v>
      </c>
      <c r="H1426">
        <v>4.5289999999999999</v>
      </c>
      <c r="I1426">
        <v>254.11</v>
      </c>
      <c r="J1426">
        <v>-11.433</v>
      </c>
      <c r="K1426">
        <v>94.5</v>
      </c>
      <c r="L1426">
        <v>0.19</v>
      </c>
      <c r="M1426">
        <v>0.19900000000000001</v>
      </c>
      <c r="N1426">
        <v>0</v>
      </c>
      <c r="O1426">
        <v>0.625</v>
      </c>
      <c r="R1426">
        <v>12.43</v>
      </c>
      <c r="T1426">
        <f t="shared" si="140"/>
        <v>600600</v>
      </c>
      <c r="U1426">
        <v>0</v>
      </c>
      <c r="V1426">
        <f t="shared" si="141"/>
        <v>0</v>
      </c>
      <c r="W1426" t="str">
        <f t="shared" si="142"/>
        <v/>
      </c>
      <c r="X1426" t="str">
        <f t="shared" si="143"/>
        <v/>
      </c>
      <c r="AA1426" s="16">
        <f t="shared" si="144"/>
        <v>0.24099999999999999</v>
      </c>
      <c r="AB1426" s="16">
        <f t="shared" si="145"/>
        <v>1.4E-2</v>
      </c>
      <c r="AC1426" s="16"/>
    </row>
    <row r="1427" spans="1:29" x14ac:dyDescent="0.25">
      <c r="A1427" s="2">
        <v>43525</v>
      </c>
      <c r="B1427" s="1">
        <v>60</v>
      </c>
      <c r="C1427" s="3">
        <v>700</v>
      </c>
      <c r="D1427" s="10">
        <v>0.25336805555555558</v>
      </c>
      <c r="G1427">
        <v>1.0069999999999999</v>
      </c>
      <c r="H1427">
        <v>3.5230000000000001</v>
      </c>
      <c r="I1427">
        <v>237.26300000000001</v>
      </c>
      <c r="J1427">
        <v>-11.433</v>
      </c>
      <c r="K1427">
        <v>94.5</v>
      </c>
      <c r="L1427">
        <v>0.19</v>
      </c>
      <c r="M1427">
        <v>0.19900000000000001</v>
      </c>
      <c r="N1427">
        <v>0</v>
      </c>
      <c r="O1427">
        <v>0.625</v>
      </c>
      <c r="R1427">
        <v>12.43</v>
      </c>
      <c r="T1427">
        <f t="shared" si="140"/>
        <v>600700</v>
      </c>
      <c r="U1427">
        <v>1</v>
      </c>
      <c r="V1427">
        <f t="shared" si="141"/>
        <v>0</v>
      </c>
      <c r="W1427" t="str">
        <f t="shared" si="142"/>
        <v/>
      </c>
      <c r="X1427" t="str">
        <f t="shared" si="143"/>
        <v/>
      </c>
      <c r="AA1427" s="16">
        <f t="shared" si="144"/>
        <v>0.24099999999999999</v>
      </c>
      <c r="AB1427" s="16">
        <f t="shared" si="145"/>
        <v>1.4E-2</v>
      </c>
      <c r="AC1427" s="16"/>
    </row>
    <row r="1428" spans="1:29" x14ac:dyDescent="0.25">
      <c r="A1428" s="2">
        <v>43525</v>
      </c>
      <c r="B1428" s="1">
        <v>60</v>
      </c>
      <c r="C1428" s="3">
        <v>800</v>
      </c>
      <c r="D1428" s="10">
        <v>0.29503472222222221</v>
      </c>
      <c r="G1428">
        <v>0.503</v>
      </c>
      <c r="H1428">
        <v>3.5230000000000001</v>
      </c>
      <c r="I1428">
        <v>233.05099999999999</v>
      </c>
      <c r="J1428">
        <v>-11.397</v>
      </c>
      <c r="K1428">
        <v>94.5</v>
      </c>
      <c r="L1428">
        <v>0.19</v>
      </c>
      <c r="M1428">
        <v>0.19900000000000001</v>
      </c>
      <c r="N1428">
        <v>0</v>
      </c>
      <c r="O1428">
        <v>18.125</v>
      </c>
      <c r="R1428">
        <v>12.53</v>
      </c>
      <c r="T1428">
        <f t="shared" si="140"/>
        <v>600800</v>
      </c>
      <c r="U1428">
        <v>88</v>
      </c>
      <c r="V1428">
        <f t="shared" si="141"/>
        <v>18.100000000000001</v>
      </c>
      <c r="W1428" t="str">
        <f t="shared" si="142"/>
        <v/>
      </c>
      <c r="X1428" t="str">
        <f t="shared" si="143"/>
        <v/>
      </c>
      <c r="AA1428" s="16">
        <f t="shared" si="144"/>
        <v>0.24099999999999999</v>
      </c>
      <c r="AB1428" s="16">
        <f t="shared" si="145"/>
        <v>1.4E-2</v>
      </c>
      <c r="AC1428" s="16"/>
    </row>
    <row r="1429" spans="1:29" x14ac:dyDescent="0.25">
      <c r="A1429" s="2">
        <v>43525</v>
      </c>
      <c r="B1429" s="1">
        <v>60</v>
      </c>
      <c r="C1429" s="3">
        <v>900</v>
      </c>
      <c r="D1429" s="10">
        <v>0.33670138888888884</v>
      </c>
      <c r="G1429">
        <v>0.503</v>
      </c>
      <c r="H1429">
        <v>3.02</v>
      </c>
      <c r="I1429">
        <v>251.30199999999999</v>
      </c>
      <c r="J1429">
        <v>-10.616</v>
      </c>
      <c r="K1429">
        <v>94.3</v>
      </c>
      <c r="L1429">
        <v>0.19</v>
      </c>
      <c r="M1429">
        <v>0.19900000000000001</v>
      </c>
      <c r="N1429">
        <v>0</v>
      </c>
      <c r="O1429">
        <v>91.875</v>
      </c>
      <c r="R1429">
        <v>14.04</v>
      </c>
      <c r="T1429">
        <f t="shared" si="140"/>
        <v>600900</v>
      </c>
      <c r="U1429">
        <v>252.8</v>
      </c>
      <c r="V1429">
        <f t="shared" si="141"/>
        <v>91.9</v>
      </c>
      <c r="W1429" t="str">
        <f t="shared" si="142"/>
        <v/>
      </c>
      <c r="X1429" t="str">
        <f t="shared" si="143"/>
        <v/>
      </c>
      <c r="AA1429" s="16">
        <f t="shared" si="144"/>
        <v>0.25600000000000001</v>
      </c>
      <c r="AB1429" s="16">
        <f t="shared" si="145"/>
        <v>1.4999999999999999E-2</v>
      </c>
      <c r="AC1429" s="16"/>
    </row>
    <row r="1430" spans="1:29" x14ac:dyDescent="0.25">
      <c r="A1430" s="2">
        <v>43525</v>
      </c>
      <c r="B1430" s="1">
        <v>60</v>
      </c>
      <c r="C1430" s="3">
        <v>1000</v>
      </c>
      <c r="D1430" s="10">
        <v>0.37836805555555553</v>
      </c>
      <c r="G1430">
        <v>1.0069999999999999</v>
      </c>
      <c r="H1430">
        <v>4.0259999999999998</v>
      </c>
      <c r="I1430">
        <v>269.553</v>
      </c>
      <c r="J1430">
        <v>-8.9990000000000006</v>
      </c>
      <c r="K1430">
        <v>94</v>
      </c>
      <c r="L1430">
        <v>0.19</v>
      </c>
      <c r="M1430">
        <v>0.19900000000000001</v>
      </c>
      <c r="N1430">
        <v>0</v>
      </c>
      <c r="O1430">
        <v>260.625</v>
      </c>
      <c r="R1430">
        <v>13.71</v>
      </c>
      <c r="T1430">
        <f t="shared" si="140"/>
        <v>601000</v>
      </c>
      <c r="U1430">
        <v>401.7</v>
      </c>
      <c r="V1430">
        <f t="shared" si="141"/>
        <v>260.60000000000002</v>
      </c>
      <c r="W1430" t="str">
        <f t="shared" si="142"/>
        <v/>
      </c>
      <c r="X1430" t="str">
        <f t="shared" si="143"/>
        <v/>
      </c>
      <c r="AA1430" s="16">
        <f t="shared" si="144"/>
        <v>0.28999999999999998</v>
      </c>
      <c r="AB1430" s="16">
        <f t="shared" si="145"/>
        <v>1.9E-2</v>
      </c>
      <c r="AC1430" s="16"/>
    </row>
    <row r="1431" spans="1:29" x14ac:dyDescent="0.25">
      <c r="A1431" s="2">
        <v>43525</v>
      </c>
      <c r="B1431" s="1">
        <v>60</v>
      </c>
      <c r="C1431" s="3">
        <v>1100</v>
      </c>
      <c r="D1431" s="10">
        <v>0.42003472222222221</v>
      </c>
      <c r="G1431">
        <v>2.0129999999999999</v>
      </c>
      <c r="H1431">
        <v>5.0330000000000004</v>
      </c>
      <c r="I1431">
        <v>307.459</v>
      </c>
      <c r="J1431">
        <v>-8.3309999999999995</v>
      </c>
      <c r="K1431">
        <v>92.9</v>
      </c>
      <c r="L1431">
        <v>0.19</v>
      </c>
      <c r="M1431">
        <v>0.19900000000000001</v>
      </c>
      <c r="N1431">
        <v>0</v>
      </c>
      <c r="O1431">
        <v>474.375</v>
      </c>
      <c r="R1431">
        <v>13.5</v>
      </c>
      <c r="T1431">
        <f t="shared" si="140"/>
        <v>601100</v>
      </c>
      <c r="U1431">
        <v>512.70000000000005</v>
      </c>
      <c r="V1431">
        <f t="shared" si="141"/>
        <v>474.4</v>
      </c>
      <c r="W1431" t="str">
        <f t="shared" si="142"/>
        <v/>
      </c>
      <c r="X1431" t="str">
        <f t="shared" si="143"/>
        <v/>
      </c>
      <c r="AA1431" s="16">
        <f t="shared" si="144"/>
        <v>0.30299999999999999</v>
      </c>
      <c r="AB1431" s="16">
        <f t="shared" si="145"/>
        <v>2.3E-2</v>
      </c>
      <c r="AC1431" s="16"/>
    </row>
    <row r="1432" spans="1:29" x14ac:dyDescent="0.25">
      <c r="A1432" s="2">
        <v>43525</v>
      </c>
      <c r="B1432" s="1">
        <v>60</v>
      </c>
      <c r="C1432" s="3">
        <v>1200</v>
      </c>
      <c r="D1432" s="10">
        <v>0.46170138888888884</v>
      </c>
      <c r="G1432">
        <v>2.0129999999999999</v>
      </c>
      <c r="H1432">
        <v>4.5289999999999999</v>
      </c>
      <c r="I1432">
        <v>315.88200000000001</v>
      </c>
      <c r="J1432">
        <v>-6.3250000000000002</v>
      </c>
      <c r="K1432">
        <v>92.9</v>
      </c>
      <c r="L1432">
        <v>0.19</v>
      </c>
      <c r="M1432">
        <v>0.19900000000000001</v>
      </c>
      <c r="N1432">
        <v>0</v>
      </c>
      <c r="O1432">
        <v>399.375</v>
      </c>
      <c r="R1432">
        <v>13.39</v>
      </c>
      <c r="T1432">
        <f t="shared" si="140"/>
        <v>601200</v>
      </c>
      <c r="U1432">
        <v>574</v>
      </c>
      <c r="V1432">
        <f t="shared" si="141"/>
        <v>399.4</v>
      </c>
      <c r="W1432" t="str">
        <f t="shared" si="142"/>
        <v/>
      </c>
      <c r="X1432" t="str">
        <f t="shared" si="143"/>
        <v/>
      </c>
      <c r="AA1432" s="16">
        <f t="shared" si="144"/>
        <v>0.35299999999999998</v>
      </c>
      <c r="AB1432" s="16">
        <f t="shared" si="145"/>
        <v>2.7E-2</v>
      </c>
      <c r="AC1432" s="16"/>
    </row>
    <row r="1433" spans="1:29" x14ac:dyDescent="0.25">
      <c r="A1433" s="2">
        <v>43525</v>
      </c>
      <c r="B1433" s="1">
        <v>60</v>
      </c>
      <c r="C1433" s="3">
        <v>1300</v>
      </c>
      <c r="D1433" s="10">
        <v>0.50336805555555553</v>
      </c>
      <c r="G1433">
        <v>1.0069999999999999</v>
      </c>
      <c r="H1433">
        <v>4.5289999999999999</v>
      </c>
      <c r="I1433">
        <v>321.49799999999999</v>
      </c>
      <c r="J1433">
        <v>-8.0990000000000002</v>
      </c>
      <c r="K1433">
        <v>93</v>
      </c>
      <c r="L1433">
        <v>0.19</v>
      </c>
      <c r="M1433">
        <v>0.19900000000000001</v>
      </c>
      <c r="N1433">
        <v>0</v>
      </c>
      <c r="O1433">
        <v>793.125</v>
      </c>
      <c r="R1433">
        <v>13.39</v>
      </c>
      <c r="T1433">
        <f t="shared" si="140"/>
        <v>601300</v>
      </c>
      <c r="U1433">
        <v>580.70000000000005</v>
      </c>
      <c r="V1433">
        <f t="shared" si="141"/>
        <v>793.1</v>
      </c>
      <c r="W1433" t="str">
        <f t="shared" si="142"/>
        <v/>
      </c>
      <c r="X1433" t="str">
        <f t="shared" si="143"/>
        <v/>
      </c>
      <c r="AA1433" s="16">
        <f t="shared" si="144"/>
        <v>0.308</v>
      </c>
      <c r="AB1433" s="16">
        <f t="shared" si="145"/>
        <v>2.3E-2</v>
      </c>
      <c r="AC1433" s="16"/>
    </row>
    <row r="1434" spans="1:29" x14ac:dyDescent="0.25">
      <c r="A1434" s="2">
        <v>43525</v>
      </c>
      <c r="B1434" s="1">
        <v>60</v>
      </c>
      <c r="C1434" s="3">
        <v>1400</v>
      </c>
      <c r="D1434" s="10">
        <v>0.54503472222222216</v>
      </c>
      <c r="G1434">
        <v>1.51</v>
      </c>
      <c r="H1434">
        <v>5.0330000000000004</v>
      </c>
      <c r="I1434">
        <v>282.18799999999999</v>
      </c>
      <c r="J1434">
        <v>-6.2939999999999996</v>
      </c>
      <c r="K1434">
        <v>93.1</v>
      </c>
      <c r="L1434">
        <v>0.19</v>
      </c>
      <c r="M1434">
        <v>0.19900000000000001</v>
      </c>
      <c r="N1434">
        <v>0.2</v>
      </c>
      <c r="O1434">
        <v>496.875</v>
      </c>
      <c r="R1434">
        <v>13.5</v>
      </c>
      <c r="T1434">
        <f t="shared" si="140"/>
        <v>601400</v>
      </c>
      <c r="U1434">
        <v>531.5</v>
      </c>
      <c r="V1434">
        <f t="shared" si="141"/>
        <v>496.9</v>
      </c>
      <c r="W1434" t="str">
        <f t="shared" si="142"/>
        <v/>
      </c>
      <c r="X1434" t="str">
        <f t="shared" si="143"/>
        <v/>
      </c>
      <c r="AA1434" s="16">
        <f t="shared" si="144"/>
        <v>0.35499999999999998</v>
      </c>
      <c r="AB1434" s="16">
        <f t="shared" si="145"/>
        <v>2.5999999999999999E-2</v>
      </c>
      <c r="AC1434" s="16"/>
    </row>
    <row r="1435" spans="1:29" x14ac:dyDescent="0.25">
      <c r="A1435" s="2">
        <v>43525</v>
      </c>
      <c r="B1435" s="1">
        <v>60</v>
      </c>
      <c r="C1435" s="3">
        <v>1500</v>
      </c>
      <c r="D1435" s="10">
        <v>0.5867013888888889</v>
      </c>
      <c r="G1435">
        <v>2.0129999999999999</v>
      </c>
      <c r="H1435">
        <v>5.5359999999999996</v>
      </c>
      <c r="I1435">
        <v>272.36099999999999</v>
      </c>
      <c r="J1435">
        <v>-7.7060000000000004</v>
      </c>
      <c r="K1435">
        <v>93.6</v>
      </c>
      <c r="L1435">
        <v>0.19</v>
      </c>
      <c r="M1435">
        <v>0.19900000000000001</v>
      </c>
      <c r="N1435">
        <v>0</v>
      </c>
      <c r="O1435">
        <v>371.875</v>
      </c>
      <c r="R1435">
        <v>13.61</v>
      </c>
      <c r="T1435">
        <f t="shared" si="140"/>
        <v>601500</v>
      </c>
      <c r="U1435">
        <v>430.8</v>
      </c>
      <c r="V1435">
        <f t="shared" si="141"/>
        <v>371.9</v>
      </c>
      <c r="W1435" t="str">
        <f t="shared" si="142"/>
        <v/>
      </c>
      <c r="X1435" t="str">
        <f t="shared" si="143"/>
        <v/>
      </c>
      <c r="AA1435" s="16">
        <f t="shared" si="144"/>
        <v>0.32</v>
      </c>
      <c r="AB1435" s="16">
        <f t="shared" si="145"/>
        <v>2.1999999999999999E-2</v>
      </c>
      <c r="AC1435" s="16"/>
    </row>
    <row r="1436" spans="1:29" x14ac:dyDescent="0.25">
      <c r="A1436" s="2">
        <v>43525</v>
      </c>
      <c r="B1436" s="1">
        <v>60</v>
      </c>
      <c r="C1436" s="3">
        <v>1600</v>
      </c>
      <c r="D1436" s="10">
        <v>0.62836805555555553</v>
      </c>
      <c r="G1436">
        <v>3.02</v>
      </c>
      <c r="H1436">
        <v>7.0460000000000003</v>
      </c>
      <c r="I1436">
        <v>233.05099999999999</v>
      </c>
      <c r="J1436">
        <v>-8.9990000000000006</v>
      </c>
      <c r="K1436">
        <v>93.1</v>
      </c>
      <c r="L1436">
        <v>0.19</v>
      </c>
      <c r="M1436">
        <v>0.19900000000000001</v>
      </c>
      <c r="N1436">
        <v>0</v>
      </c>
      <c r="O1436">
        <v>91.875</v>
      </c>
      <c r="R1436">
        <v>13.28</v>
      </c>
      <c r="T1436">
        <f t="shared" si="140"/>
        <v>601600</v>
      </c>
      <c r="U1436">
        <v>289.2</v>
      </c>
      <c r="V1436">
        <f t="shared" si="141"/>
        <v>91.9</v>
      </c>
      <c r="W1436" t="str">
        <f t="shared" si="142"/>
        <v/>
      </c>
      <c r="X1436" t="str">
        <f t="shared" si="143"/>
        <v/>
      </c>
      <c r="AA1436" s="16">
        <f t="shared" si="144"/>
        <v>0.28799999999999998</v>
      </c>
      <c r="AB1436" s="16">
        <f t="shared" si="145"/>
        <v>2.1000000000000001E-2</v>
      </c>
      <c r="AC1436" s="16"/>
    </row>
    <row r="1437" spans="1:29" x14ac:dyDescent="0.25">
      <c r="A1437" s="2">
        <v>43525</v>
      </c>
      <c r="B1437" s="1">
        <v>60</v>
      </c>
      <c r="C1437" s="3">
        <v>1700</v>
      </c>
      <c r="D1437" s="10">
        <v>0.67003472222222227</v>
      </c>
      <c r="G1437">
        <v>1.51</v>
      </c>
      <c r="H1437">
        <v>4.5289999999999999</v>
      </c>
      <c r="I1437">
        <v>262.53300000000002</v>
      </c>
      <c r="J1437">
        <v>-9.4390000000000001</v>
      </c>
      <c r="K1437">
        <v>94.8</v>
      </c>
      <c r="L1437">
        <v>0.19</v>
      </c>
      <c r="M1437">
        <v>0.19900000000000001</v>
      </c>
      <c r="N1437">
        <v>0</v>
      </c>
      <c r="O1437">
        <v>98.125</v>
      </c>
      <c r="R1437">
        <v>13.28</v>
      </c>
      <c r="T1437">
        <f t="shared" si="140"/>
        <v>601700</v>
      </c>
      <c r="U1437">
        <v>124.8</v>
      </c>
      <c r="V1437">
        <f t="shared" si="141"/>
        <v>98.1</v>
      </c>
      <c r="W1437" t="str">
        <f t="shared" si="142"/>
        <v/>
      </c>
      <c r="X1437" t="str">
        <f t="shared" si="143"/>
        <v/>
      </c>
      <c r="AA1437" s="16">
        <f t="shared" si="144"/>
        <v>0.28299999999999997</v>
      </c>
      <c r="AB1437" s="16">
        <f t="shared" si="145"/>
        <v>1.6E-2</v>
      </c>
      <c r="AC1437" s="16"/>
    </row>
    <row r="1438" spans="1:29" x14ac:dyDescent="0.25">
      <c r="A1438" s="2">
        <v>43525</v>
      </c>
      <c r="B1438" s="1">
        <v>60</v>
      </c>
      <c r="C1438" s="3">
        <v>1800</v>
      </c>
      <c r="D1438" s="10">
        <v>0.7117013888888889</v>
      </c>
      <c r="G1438">
        <v>2.0129999999999999</v>
      </c>
      <c r="H1438">
        <v>6.0389999999999997</v>
      </c>
      <c r="I1438">
        <v>266.745</v>
      </c>
      <c r="J1438">
        <v>-10.127000000000001</v>
      </c>
      <c r="K1438">
        <v>94.9</v>
      </c>
      <c r="L1438">
        <v>0.19</v>
      </c>
      <c r="M1438">
        <v>0.19900000000000001</v>
      </c>
      <c r="N1438">
        <v>0</v>
      </c>
      <c r="O1438">
        <v>29.375</v>
      </c>
      <c r="R1438">
        <v>13.28</v>
      </c>
      <c r="T1438">
        <f t="shared" si="140"/>
        <v>601800</v>
      </c>
      <c r="U1438">
        <v>6.7</v>
      </c>
      <c r="V1438">
        <f t="shared" si="141"/>
        <v>29.4</v>
      </c>
      <c r="W1438" t="str">
        <f t="shared" si="142"/>
        <v/>
      </c>
      <c r="X1438" t="str">
        <f t="shared" si="143"/>
        <v/>
      </c>
      <c r="AA1438" s="16">
        <f t="shared" si="144"/>
        <v>0.26800000000000002</v>
      </c>
      <c r="AB1438" s="16">
        <f t="shared" si="145"/>
        <v>1.4E-2</v>
      </c>
      <c r="AC1438" s="16"/>
    </row>
    <row r="1439" spans="1:29" x14ac:dyDescent="0.25">
      <c r="A1439" s="2">
        <v>43525</v>
      </c>
      <c r="B1439" s="1">
        <v>60</v>
      </c>
      <c r="C1439" s="3">
        <v>1900</v>
      </c>
      <c r="D1439" s="10">
        <v>0.75336805555555564</v>
      </c>
      <c r="G1439">
        <v>1.51</v>
      </c>
      <c r="H1439">
        <v>5.0330000000000004</v>
      </c>
      <c r="I1439">
        <v>254.11</v>
      </c>
      <c r="J1439">
        <v>-10.651</v>
      </c>
      <c r="K1439">
        <v>95</v>
      </c>
      <c r="L1439">
        <v>0.19</v>
      </c>
      <c r="M1439">
        <v>0.19900000000000001</v>
      </c>
      <c r="N1439">
        <v>0</v>
      </c>
      <c r="O1439">
        <v>0.625</v>
      </c>
      <c r="R1439">
        <v>13.07</v>
      </c>
      <c r="T1439">
        <f t="shared" si="140"/>
        <v>601900</v>
      </c>
      <c r="U1439">
        <v>0</v>
      </c>
      <c r="V1439">
        <f t="shared" si="141"/>
        <v>0</v>
      </c>
      <c r="W1439" t="str">
        <f t="shared" si="142"/>
        <v/>
      </c>
      <c r="X1439" t="str">
        <f t="shared" si="143"/>
        <v/>
      </c>
      <c r="AA1439" s="16">
        <f t="shared" si="144"/>
        <v>0.25800000000000001</v>
      </c>
      <c r="AB1439" s="16">
        <f t="shared" si="145"/>
        <v>1.4E-2</v>
      </c>
      <c r="AC1439" s="16"/>
    </row>
    <row r="1440" spans="1:29" x14ac:dyDescent="0.25">
      <c r="A1440" s="2">
        <v>43525</v>
      </c>
      <c r="B1440" s="1">
        <v>60</v>
      </c>
      <c r="C1440" s="3">
        <v>2000</v>
      </c>
      <c r="D1440" s="10">
        <v>0.79503472222222227</v>
      </c>
      <c r="G1440">
        <v>1.0069999999999999</v>
      </c>
      <c r="H1440">
        <v>4.5289999999999999</v>
      </c>
      <c r="I1440">
        <v>242.87799999999999</v>
      </c>
      <c r="J1440">
        <v>-11.111000000000001</v>
      </c>
      <c r="K1440">
        <v>94.9</v>
      </c>
      <c r="L1440">
        <v>0.19</v>
      </c>
      <c r="M1440">
        <v>0.19900000000000001</v>
      </c>
      <c r="N1440">
        <v>0</v>
      </c>
      <c r="O1440">
        <v>0.625</v>
      </c>
      <c r="R1440">
        <v>12.96</v>
      </c>
      <c r="T1440">
        <f t="shared" si="140"/>
        <v>602000</v>
      </c>
      <c r="U1440">
        <v>0</v>
      </c>
      <c r="V1440">
        <f t="shared" si="141"/>
        <v>0</v>
      </c>
      <c r="W1440" t="str">
        <f t="shared" si="142"/>
        <v/>
      </c>
      <c r="X1440" t="str">
        <f t="shared" si="143"/>
        <v/>
      </c>
      <c r="AA1440" s="16">
        <f t="shared" si="144"/>
        <v>0.248</v>
      </c>
      <c r="AB1440" s="16">
        <f t="shared" si="145"/>
        <v>1.2999999999999999E-2</v>
      </c>
      <c r="AC1440" s="16"/>
    </row>
    <row r="1441" spans="1:29" x14ac:dyDescent="0.25">
      <c r="A1441" s="2">
        <v>43525</v>
      </c>
      <c r="B1441" s="1">
        <v>60</v>
      </c>
      <c r="C1441" s="3">
        <v>2100</v>
      </c>
      <c r="D1441" s="10">
        <v>0.8367013888888889</v>
      </c>
      <c r="G1441">
        <v>1.0069999999999999</v>
      </c>
      <c r="H1441">
        <v>4.0259999999999998</v>
      </c>
      <c r="I1441">
        <v>233.05099999999999</v>
      </c>
      <c r="J1441">
        <v>-11.218</v>
      </c>
      <c r="K1441">
        <v>94.8</v>
      </c>
      <c r="L1441">
        <v>0.19</v>
      </c>
      <c r="M1441">
        <v>0.19900000000000001</v>
      </c>
      <c r="N1441">
        <v>0</v>
      </c>
      <c r="O1441">
        <v>0.625</v>
      </c>
      <c r="R1441">
        <v>12.86</v>
      </c>
      <c r="T1441">
        <f t="shared" si="140"/>
        <v>602100</v>
      </c>
      <c r="U1441">
        <v>0</v>
      </c>
      <c r="V1441">
        <f t="shared" si="141"/>
        <v>0</v>
      </c>
      <c r="W1441" t="str">
        <f t="shared" si="142"/>
        <v/>
      </c>
      <c r="X1441" t="str">
        <f t="shared" si="143"/>
        <v/>
      </c>
      <c r="AA1441" s="16">
        <f t="shared" si="144"/>
        <v>0.246</v>
      </c>
      <c r="AB1441" s="16">
        <f t="shared" si="145"/>
        <v>1.2999999999999999E-2</v>
      </c>
      <c r="AC1441" s="16"/>
    </row>
    <row r="1442" spans="1:29" x14ac:dyDescent="0.25">
      <c r="A1442" s="2">
        <v>43525</v>
      </c>
      <c r="B1442" s="1">
        <v>60</v>
      </c>
      <c r="C1442" s="3">
        <v>2200</v>
      </c>
      <c r="D1442" s="10">
        <v>0.87836805555555564</v>
      </c>
      <c r="G1442">
        <v>1.0069999999999999</v>
      </c>
      <c r="H1442">
        <v>4.0259999999999998</v>
      </c>
      <c r="I1442">
        <v>213.39599999999999</v>
      </c>
      <c r="J1442">
        <v>-11.326000000000001</v>
      </c>
      <c r="K1442">
        <v>94.7</v>
      </c>
      <c r="L1442">
        <v>0.19</v>
      </c>
      <c r="M1442">
        <v>0.19900000000000001</v>
      </c>
      <c r="N1442">
        <v>0</v>
      </c>
      <c r="O1442">
        <v>0.625</v>
      </c>
      <c r="R1442">
        <v>12.75</v>
      </c>
      <c r="T1442">
        <f t="shared" si="140"/>
        <v>602200</v>
      </c>
      <c r="U1442">
        <v>0</v>
      </c>
      <c r="V1442">
        <f t="shared" si="141"/>
        <v>0</v>
      </c>
      <c r="W1442" t="str">
        <f t="shared" si="142"/>
        <v/>
      </c>
      <c r="X1442" t="str">
        <f t="shared" si="143"/>
        <v/>
      </c>
      <c r="AA1442" s="16">
        <f t="shared" si="144"/>
        <v>0.24299999999999999</v>
      </c>
      <c r="AB1442" s="16">
        <f t="shared" si="145"/>
        <v>1.4E-2</v>
      </c>
      <c r="AC1442" s="16"/>
    </row>
    <row r="1443" spans="1:29" x14ac:dyDescent="0.25">
      <c r="A1443" s="2">
        <v>43525</v>
      </c>
      <c r="B1443" s="1">
        <v>60</v>
      </c>
      <c r="C1443" s="3">
        <v>2300</v>
      </c>
      <c r="D1443" s="10">
        <v>0.92003472222222227</v>
      </c>
      <c r="G1443">
        <v>1.0069999999999999</v>
      </c>
      <c r="H1443">
        <v>5.0330000000000004</v>
      </c>
      <c r="I1443">
        <v>248.494</v>
      </c>
      <c r="J1443">
        <v>-11.613</v>
      </c>
      <c r="K1443">
        <v>94.5</v>
      </c>
      <c r="L1443">
        <v>0.19</v>
      </c>
      <c r="M1443">
        <v>0.19900000000000001</v>
      </c>
      <c r="N1443">
        <v>0</v>
      </c>
      <c r="O1443">
        <v>0.625</v>
      </c>
      <c r="R1443">
        <v>12.64</v>
      </c>
      <c r="T1443">
        <f t="shared" si="140"/>
        <v>602300</v>
      </c>
      <c r="U1443">
        <v>0</v>
      </c>
      <c r="V1443">
        <f t="shared" si="141"/>
        <v>0</v>
      </c>
      <c r="W1443" t="str">
        <f t="shared" si="142"/>
        <v/>
      </c>
      <c r="X1443" t="str">
        <f t="shared" si="143"/>
        <v/>
      </c>
      <c r="AA1443" s="16">
        <f t="shared" si="144"/>
        <v>0.23699999999999999</v>
      </c>
      <c r="AB1443" s="16">
        <f t="shared" si="145"/>
        <v>1.4E-2</v>
      </c>
      <c r="AC1443" s="16"/>
    </row>
    <row r="1444" spans="1:29" x14ac:dyDescent="0.25">
      <c r="A1444" s="2">
        <v>43525</v>
      </c>
      <c r="B1444" s="1">
        <v>60</v>
      </c>
      <c r="C1444" s="3">
        <v>2400</v>
      </c>
      <c r="D1444" s="10">
        <v>0.9617013888888889</v>
      </c>
      <c r="G1444">
        <v>1.51</v>
      </c>
      <c r="H1444">
        <v>4.5289999999999999</v>
      </c>
      <c r="I1444">
        <v>245.68600000000001</v>
      </c>
      <c r="J1444">
        <v>-12.159000000000001</v>
      </c>
      <c r="K1444">
        <v>94.3</v>
      </c>
      <c r="L1444">
        <v>0.19</v>
      </c>
      <c r="M1444">
        <v>0.19900000000000001</v>
      </c>
      <c r="N1444">
        <v>0</v>
      </c>
      <c r="O1444">
        <v>0.625</v>
      </c>
      <c r="R1444">
        <v>12.53</v>
      </c>
      <c r="T1444">
        <f t="shared" si="140"/>
        <v>602400</v>
      </c>
      <c r="U1444">
        <v>0</v>
      </c>
      <c r="V1444">
        <f t="shared" si="141"/>
        <v>0</v>
      </c>
      <c r="W1444">
        <f t="shared" si="142"/>
        <v>0.19</v>
      </c>
      <c r="X1444">
        <f t="shared" si="143"/>
        <v>0.19900000000000001</v>
      </c>
      <c r="AA1444" s="16">
        <f t="shared" si="144"/>
        <v>0.22600000000000001</v>
      </c>
      <c r="AB1444" s="16">
        <f t="shared" si="145"/>
        <v>1.4E-2</v>
      </c>
      <c r="AC1444" s="16"/>
    </row>
    <row r="1445" spans="1:29" x14ac:dyDescent="0.25">
      <c r="A1445" s="2">
        <v>43526</v>
      </c>
      <c r="B1445" s="1">
        <v>61</v>
      </c>
      <c r="C1445" s="3">
        <v>100</v>
      </c>
      <c r="D1445" s="10">
        <v>3.3680555555555551E-3</v>
      </c>
      <c r="G1445">
        <v>1.0069999999999999</v>
      </c>
      <c r="H1445">
        <v>4.0259999999999998</v>
      </c>
      <c r="I1445">
        <v>270.95699999999999</v>
      </c>
      <c r="J1445">
        <v>-12.975</v>
      </c>
      <c r="K1445">
        <v>94</v>
      </c>
      <c r="L1445">
        <v>0.19</v>
      </c>
      <c r="M1445">
        <v>0.19900000000000001</v>
      </c>
      <c r="N1445">
        <v>0</v>
      </c>
      <c r="O1445">
        <v>0.625</v>
      </c>
      <c r="R1445">
        <v>12.53</v>
      </c>
      <c r="T1445">
        <f t="shared" si="140"/>
        <v>610100</v>
      </c>
      <c r="U1445">
        <v>0</v>
      </c>
      <c r="V1445">
        <f t="shared" si="141"/>
        <v>0</v>
      </c>
      <c r="W1445" t="str">
        <f t="shared" si="142"/>
        <v/>
      </c>
      <c r="X1445" t="str">
        <f t="shared" si="143"/>
        <v/>
      </c>
      <c r="AA1445" s="16">
        <f t="shared" si="144"/>
        <v>0.21099999999999999</v>
      </c>
      <c r="AB1445" s="16">
        <f t="shared" si="145"/>
        <v>1.2999999999999999E-2</v>
      </c>
      <c r="AC1445" s="16"/>
    </row>
    <row r="1446" spans="1:29" x14ac:dyDescent="0.25">
      <c r="A1446" s="2">
        <v>43526</v>
      </c>
      <c r="B1446" s="1">
        <v>61</v>
      </c>
      <c r="C1446" s="3">
        <v>200</v>
      </c>
      <c r="D1446" s="10">
        <v>4.5034722222222219E-2</v>
      </c>
      <c r="G1446">
        <v>1.0069999999999999</v>
      </c>
      <c r="H1446">
        <v>3.5230000000000001</v>
      </c>
      <c r="I1446">
        <v>258.322</v>
      </c>
      <c r="J1446">
        <v>-14.159000000000001</v>
      </c>
      <c r="K1446">
        <v>93.4</v>
      </c>
      <c r="L1446">
        <v>0.19</v>
      </c>
      <c r="M1446">
        <v>0.19900000000000001</v>
      </c>
      <c r="N1446">
        <v>0</v>
      </c>
      <c r="O1446">
        <v>0.625</v>
      </c>
      <c r="R1446">
        <v>12.53</v>
      </c>
      <c r="T1446">
        <f t="shared" si="140"/>
        <v>610200</v>
      </c>
      <c r="U1446">
        <v>0</v>
      </c>
      <c r="V1446">
        <f t="shared" si="141"/>
        <v>0</v>
      </c>
      <c r="W1446" t="str">
        <f t="shared" si="142"/>
        <v/>
      </c>
      <c r="X1446" t="str">
        <f t="shared" si="143"/>
        <v/>
      </c>
      <c r="AA1446" s="16">
        <f t="shared" si="144"/>
        <v>0.191</v>
      </c>
      <c r="AB1446" s="16">
        <f t="shared" si="145"/>
        <v>1.2999999999999999E-2</v>
      </c>
      <c r="AC1446" s="16"/>
    </row>
    <row r="1447" spans="1:29" x14ac:dyDescent="0.25">
      <c r="A1447" s="2">
        <v>43526</v>
      </c>
      <c r="B1447" s="1">
        <v>61</v>
      </c>
      <c r="C1447" s="3">
        <v>300</v>
      </c>
      <c r="D1447" s="10">
        <v>8.6701388888888897E-2</v>
      </c>
      <c r="G1447">
        <v>1.51</v>
      </c>
      <c r="H1447">
        <v>4.0259999999999998</v>
      </c>
      <c r="I1447">
        <v>289.20800000000003</v>
      </c>
      <c r="J1447">
        <v>-15.954000000000001</v>
      </c>
      <c r="K1447">
        <v>92.5</v>
      </c>
      <c r="L1447">
        <v>0.19</v>
      </c>
      <c r="M1447">
        <v>0.19900000000000001</v>
      </c>
      <c r="N1447">
        <v>0</v>
      </c>
      <c r="O1447">
        <v>0.625</v>
      </c>
      <c r="R1447">
        <v>12.53</v>
      </c>
      <c r="T1447">
        <f t="shared" si="140"/>
        <v>610300</v>
      </c>
      <c r="U1447">
        <v>0</v>
      </c>
      <c r="V1447">
        <f t="shared" si="141"/>
        <v>0</v>
      </c>
      <c r="W1447" t="str">
        <f t="shared" si="142"/>
        <v/>
      </c>
      <c r="X1447" t="str">
        <f t="shared" si="143"/>
        <v/>
      </c>
      <c r="AA1447" s="16">
        <f t="shared" si="144"/>
        <v>0.16300000000000001</v>
      </c>
      <c r="AB1447" s="16">
        <f t="shared" si="145"/>
        <v>1.2999999999999999E-2</v>
      </c>
      <c r="AC1447" s="16"/>
    </row>
    <row r="1448" spans="1:29" x14ac:dyDescent="0.25">
      <c r="A1448" s="2">
        <v>43526</v>
      </c>
      <c r="B1448" s="1">
        <v>61</v>
      </c>
      <c r="C1448" s="3">
        <v>400</v>
      </c>
      <c r="D1448" s="10">
        <v>0.12836805555555555</v>
      </c>
      <c r="G1448">
        <v>1.0069999999999999</v>
      </c>
      <c r="H1448">
        <v>3.02</v>
      </c>
      <c r="I1448">
        <v>334.13299999999998</v>
      </c>
      <c r="J1448">
        <v>-15.385</v>
      </c>
      <c r="K1448">
        <v>92.2</v>
      </c>
      <c r="L1448">
        <v>0.19</v>
      </c>
      <c r="M1448">
        <v>0.19900000000000001</v>
      </c>
      <c r="N1448">
        <v>0</v>
      </c>
      <c r="O1448">
        <v>0.625</v>
      </c>
      <c r="R1448">
        <v>12.53</v>
      </c>
      <c r="T1448">
        <f t="shared" si="140"/>
        <v>610400</v>
      </c>
      <c r="U1448">
        <v>0</v>
      </c>
      <c r="V1448">
        <f t="shared" si="141"/>
        <v>0</v>
      </c>
      <c r="W1448" t="str">
        <f t="shared" si="142"/>
        <v/>
      </c>
      <c r="X1448" t="str">
        <f t="shared" si="143"/>
        <v/>
      </c>
      <c r="AA1448" s="16">
        <f t="shared" si="144"/>
        <v>0.17</v>
      </c>
      <c r="AB1448" s="16">
        <f t="shared" si="145"/>
        <v>1.4E-2</v>
      </c>
      <c r="AC1448" s="16"/>
    </row>
    <row r="1449" spans="1:29" x14ac:dyDescent="0.25">
      <c r="A1449" s="2">
        <v>43526</v>
      </c>
      <c r="B1449" s="1">
        <v>61</v>
      </c>
      <c r="C1449" s="3">
        <v>500</v>
      </c>
      <c r="D1449" s="10">
        <v>0.17003472222222224</v>
      </c>
      <c r="G1449">
        <v>1.51</v>
      </c>
      <c r="H1449">
        <v>3.5230000000000001</v>
      </c>
      <c r="I1449">
        <v>339.74900000000002</v>
      </c>
      <c r="J1449">
        <v>-15.023999999999999</v>
      </c>
      <c r="K1449">
        <v>92.5</v>
      </c>
      <c r="L1449">
        <v>0.19</v>
      </c>
      <c r="M1449">
        <v>0.19900000000000001</v>
      </c>
      <c r="N1449">
        <v>0</v>
      </c>
      <c r="O1449">
        <v>0.625</v>
      </c>
      <c r="R1449">
        <v>12.43</v>
      </c>
      <c r="T1449">
        <f t="shared" si="140"/>
        <v>610500</v>
      </c>
      <c r="U1449">
        <v>0</v>
      </c>
      <c r="V1449">
        <f t="shared" si="141"/>
        <v>0</v>
      </c>
      <c r="W1449" t="str">
        <f t="shared" si="142"/>
        <v/>
      </c>
      <c r="X1449" t="str">
        <f t="shared" si="143"/>
        <v/>
      </c>
      <c r="AA1449" s="16">
        <f t="shared" si="144"/>
        <v>0.17599999999999999</v>
      </c>
      <c r="AB1449" s="16">
        <f t="shared" si="145"/>
        <v>1.4E-2</v>
      </c>
      <c r="AC1449" s="16"/>
    </row>
    <row r="1450" spans="1:29" x14ac:dyDescent="0.25">
      <c r="A1450" s="2">
        <v>43526</v>
      </c>
      <c r="B1450" s="1">
        <v>61</v>
      </c>
      <c r="C1450" s="3">
        <v>600</v>
      </c>
      <c r="D1450" s="10">
        <v>0.2117013888888889</v>
      </c>
      <c r="G1450">
        <v>2.0129999999999999</v>
      </c>
      <c r="H1450">
        <v>5.0330000000000004</v>
      </c>
      <c r="I1450">
        <v>336.94099999999997</v>
      </c>
      <c r="J1450">
        <v>-15.144</v>
      </c>
      <c r="K1450">
        <v>92.5</v>
      </c>
      <c r="L1450">
        <v>0.19</v>
      </c>
      <c r="M1450">
        <v>0.19900000000000001</v>
      </c>
      <c r="N1450">
        <v>0</v>
      </c>
      <c r="O1450">
        <v>0.625</v>
      </c>
      <c r="R1450">
        <v>12.43</v>
      </c>
      <c r="T1450">
        <f t="shared" si="140"/>
        <v>610600</v>
      </c>
      <c r="U1450">
        <v>0</v>
      </c>
      <c r="V1450">
        <f t="shared" si="141"/>
        <v>0</v>
      </c>
      <c r="W1450" t="str">
        <f t="shared" si="142"/>
        <v/>
      </c>
      <c r="X1450" t="str">
        <f t="shared" si="143"/>
        <v/>
      </c>
      <c r="AA1450" s="16">
        <f t="shared" si="144"/>
        <v>0.17399999999999999</v>
      </c>
      <c r="AB1450" s="16">
        <f t="shared" si="145"/>
        <v>1.4E-2</v>
      </c>
      <c r="AC1450" s="16"/>
    </row>
    <row r="1451" spans="1:29" x14ac:dyDescent="0.25">
      <c r="A1451" s="2">
        <v>43526</v>
      </c>
      <c r="B1451" s="1">
        <v>61</v>
      </c>
      <c r="C1451" s="3">
        <v>700</v>
      </c>
      <c r="D1451" s="10">
        <v>0.25336805555555558</v>
      </c>
      <c r="G1451">
        <v>3.02</v>
      </c>
      <c r="H1451">
        <v>5.5359999999999996</v>
      </c>
      <c r="I1451">
        <v>335.53699999999998</v>
      </c>
      <c r="J1451">
        <v>-15.103999999999999</v>
      </c>
      <c r="K1451">
        <v>92.5</v>
      </c>
      <c r="L1451">
        <v>0.19</v>
      </c>
      <c r="M1451">
        <v>0.19900000000000001</v>
      </c>
      <c r="N1451">
        <v>0</v>
      </c>
      <c r="O1451">
        <v>0.625</v>
      </c>
      <c r="R1451">
        <v>12.43</v>
      </c>
      <c r="T1451">
        <f t="shared" si="140"/>
        <v>610700</v>
      </c>
      <c r="U1451">
        <v>1.3</v>
      </c>
      <c r="V1451">
        <f t="shared" si="141"/>
        <v>0</v>
      </c>
      <c r="W1451" t="str">
        <f t="shared" si="142"/>
        <v/>
      </c>
      <c r="X1451" t="str">
        <f t="shared" si="143"/>
        <v/>
      </c>
      <c r="AA1451" s="16">
        <f t="shared" si="144"/>
        <v>0.17499999999999999</v>
      </c>
      <c r="AB1451" s="16">
        <f t="shared" si="145"/>
        <v>1.4E-2</v>
      </c>
      <c r="AC1451" s="16"/>
    </row>
    <row r="1452" spans="1:29" x14ac:dyDescent="0.25">
      <c r="A1452" s="2">
        <v>43526</v>
      </c>
      <c r="B1452" s="1">
        <v>61</v>
      </c>
      <c r="C1452" s="3">
        <v>800</v>
      </c>
      <c r="D1452" s="10">
        <v>0.29503472222222221</v>
      </c>
      <c r="G1452">
        <v>3.02</v>
      </c>
      <c r="H1452">
        <v>5.0330000000000004</v>
      </c>
      <c r="I1452">
        <v>341.15300000000002</v>
      </c>
      <c r="J1452">
        <v>-15.506</v>
      </c>
      <c r="K1452">
        <v>92.3</v>
      </c>
      <c r="L1452">
        <v>0.19</v>
      </c>
      <c r="M1452">
        <v>0.19900000000000001</v>
      </c>
      <c r="N1452">
        <v>0</v>
      </c>
      <c r="O1452">
        <v>11.875</v>
      </c>
      <c r="R1452">
        <v>12.64</v>
      </c>
      <c r="T1452">
        <f t="shared" si="140"/>
        <v>610800</v>
      </c>
      <c r="U1452">
        <v>93.3</v>
      </c>
      <c r="V1452">
        <f t="shared" si="141"/>
        <v>11.9</v>
      </c>
      <c r="W1452" t="str">
        <f t="shared" si="142"/>
        <v/>
      </c>
      <c r="X1452" t="str">
        <f t="shared" si="143"/>
        <v/>
      </c>
      <c r="AA1452" s="16">
        <f t="shared" si="144"/>
        <v>0.16800000000000001</v>
      </c>
      <c r="AB1452" s="16">
        <f t="shared" si="145"/>
        <v>1.4E-2</v>
      </c>
      <c r="AC1452" s="16"/>
    </row>
    <row r="1453" spans="1:29" x14ac:dyDescent="0.25">
      <c r="A1453" s="2">
        <v>43526</v>
      </c>
      <c r="B1453" s="1">
        <v>61</v>
      </c>
      <c r="C1453" s="3">
        <v>900</v>
      </c>
      <c r="D1453" s="10">
        <v>0.33670138888888884</v>
      </c>
      <c r="G1453">
        <v>2.0129999999999999</v>
      </c>
      <c r="H1453">
        <v>4.0259999999999998</v>
      </c>
      <c r="I1453">
        <v>342.55700000000002</v>
      </c>
      <c r="J1453">
        <v>-14.432</v>
      </c>
      <c r="K1453">
        <v>91.7</v>
      </c>
      <c r="L1453">
        <v>0.19</v>
      </c>
      <c r="M1453">
        <v>0.19900000000000001</v>
      </c>
      <c r="N1453">
        <v>0</v>
      </c>
      <c r="O1453">
        <v>130.625</v>
      </c>
      <c r="R1453">
        <v>13.82</v>
      </c>
      <c r="T1453">
        <f t="shared" si="140"/>
        <v>610900</v>
      </c>
      <c r="U1453">
        <v>258.8</v>
      </c>
      <c r="V1453">
        <f t="shared" si="141"/>
        <v>130.6</v>
      </c>
      <c r="W1453" t="str">
        <f t="shared" si="142"/>
        <v/>
      </c>
      <c r="X1453" t="str">
        <f t="shared" si="143"/>
        <v/>
      </c>
      <c r="AA1453" s="16">
        <f t="shared" si="144"/>
        <v>0.183</v>
      </c>
      <c r="AB1453" s="16">
        <f t="shared" si="145"/>
        <v>1.7000000000000001E-2</v>
      </c>
      <c r="AC1453" s="16"/>
    </row>
    <row r="1454" spans="1:29" x14ac:dyDescent="0.25">
      <c r="A1454" s="2">
        <v>43526</v>
      </c>
      <c r="B1454" s="1">
        <v>61</v>
      </c>
      <c r="C1454" s="3">
        <v>1000</v>
      </c>
      <c r="D1454" s="10">
        <v>0.37836805555555553</v>
      </c>
      <c r="G1454">
        <v>1.0069999999999999</v>
      </c>
      <c r="H1454">
        <v>4.0259999999999998</v>
      </c>
      <c r="I1454">
        <v>346.76900000000001</v>
      </c>
      <c r="J1454">
        <v>-14.746</v>
      </c>
      <c r="K1454">
        <v>91.4</v>
      </c>
      <c r="L1454">
        <v>0.19</v>
      </c>
      <c r="M1454">
        <v>0.19900000000000001</v>
      </c>
      <c r="N1454">
        <v>0</v>
      </c>
      <c r="O1454">
        <v>45.625</v>
      </c>
      <c r="R1454">
        <v>13.71</v>
      </c>
      <c r="T1454">
        <f t="shared" si="140"/>
        <v>611000</v>
      </c>
      <c r="U1454">
        <v>408.5</v>
      </c>
      <c r="V1454">
        <f t="shared" si="141"/>
        <v>45.6</v>
      </c>
      <c r="W1454" t="str">
        <f t="shared" si="142"/>
        <v/>
      </c>
      <c r="X1454" t="str">
        <f t="shared" si="143"/>
        <v/>
      </c>
      <c r="AA1454" s="16">
        <f t="shared" si="144"/>
        <v>0.17799999999999999</v>
      </c>
      <c r="AB1454" s="16">
        <f t="shared" si="145"/>
        <v>1.7000000000000001E-2</v>
      </c>
      <c r="AC1454" s="16"/>
    </row>
    <row r="1455" spans="1:29" x14ac:dyDescent="0.25">
      <c r="A1455" s="2">
        <v>43526</v>
      </c>
      <c r="B1455" s="1">
        <v>61</v>
      </c>
      <c r="C1455" s="3">
        <v>1100</v>
      </c>
      <c r="D1455" s="10">
        <v>0.42003472222222221</v>
      </c>
      <c r="G1455">
        <v>1.51</v>
      </c>
      <c r="H1455">
        <v>3.5230000000000001</v>
      </c>
      <c r="I1455">
        <v>339.74900000000002</v>
      </c>
      <c r="J1455">
        <v>-13.39</v>
      </c>
      <c r="K1455">
        <v>90.6</v>
      </c>
      <c r="L1455">
        <v>0.19</v>
      </c>
      <c r="M1455">
        <v>0.19900000000000001</v>
      </c>
      <c r="N1455">
        <v>0</v>
      </c>
      <c r="O1455">
        <v>225.625</v>
      </c>
      <c r="R1455">
        <v>13.82</v>
      </c>
      <c r="T1455">
        <f t="shared" si="140"/>
        <v>611100</v>
      </c>
      <c r="U1455">
        <v>519.70000000000005</v>
      </c>
      <c r="V1455">
        <f t="shared" si="141"/>
        <v>225.6</v>
      </c>
      <c r="W1455" t="str">
        <f t="shared" si="142"/>
        <v/>
      </c>
      <c r="X1455" t="str">
        <f t="shared" si="143"/>
        <v/>
      </c>
      <c r="AA1455" s="16">
        <f t="shared" si="144"/>
        <v>0.19700000000000001</v>
      </c>
      <c r="AB1455" s="16">
        <f t="shared" si="145"/>
        <v>0.02</v>
      </c>
      <c r="AC1455" s="16"/>
    </row>
    <row r="1456" spans="1:29" x14ac:dyDescent="0.25">
      <c r="A1456" s="2">
        <v>43526</v>
      </c>
      <c r="B1456" s="1">
        <v>61</v>
      </c>
      <c r="C1456" s="3">
        <v>1200</v>
      </c>
      <c r="D1456" s="10">
        <v>0.46170138888888884</v>
      </c>
      <c r="G1456">
        <v>1.0069999999999999</v>
      </c>
      <c r="H1456">
        <v>4.0259999999999998</v>
      </c>
      <c r="I1456">
        <v>332.72899999999998</v>
      </c>
      <c r="J1456">
        <v>-12.938000000000001</v>
      </c>
      <c r="K1456">
        <v>91.5</v>
      </c>
      <c r="L1456">
        <v>0.19</v>
      </c>
      <c r="M1456">
        <v>0.19900000000000001</v>
      </c>
      <c r="N1456">
        <v>0</v>
      </c>
      <c r="O1456">
        <v>180.625</v>
      </c>
      <c r="R1456">
        <v>13.39</v>
      </c>
      <c r="T1456">
        <f t="shared" si="140"/>
        <v>611200</v>
      </c>
      <c r="U1456">
        <v>581</v>
      </c>
      <c r="V1456">
        <f t="shared" si="141"/>
        <v>180.6</v>
      </c>
      <c r="W1456" t="str">
        <f t="shared" si="142"/>
        <v/>
      </c>
      <c r="X1456" t="str">
        <f t="shared" si="143"/>
        <v/>
      </c>
      <c r="AA1456" s="16">
        <f t="shared" si="144"/>
        <v>0.20599999999999999</v>
      </c>
      <c r="AB1456" s="16">
        <f t="shared" si="145"/>
        <v>1.9E-2</v>
      </c>
      <c r="AC1456" s="16"/>
    </row>
    <row r="1457" spans="1:29" x14ac:dyDescent="0.25">
      <c r="A1457" s="2">
        <v>43526</v>
      </c>
      <c r="B1457" s="1">
        <v>61</v>
      </c>
      <c r="C1457" s="3">
        <v>1300</v>
      </c>
      <c r="D1457" s="10">
        <v>0.50336805555555553</v>
      </c>
      <c r="G1457">
        <v>2.0129999999999999</v>
      </c>
      <c r="H1457">
        <v>4.5289999999999999</v>
      </c>
      <c r="I1457">
        <v>341.15300000000002</v>
      </c>
      <c r="J1457">
        <v>-12.676</v>
      </c>
      <c r="K1457">
        <v>91.5</v>
      </c>
      <c r="L1457">
        <v>0.19</v>
      </c>
      <c r="M1457">
        <v>0.19900000000000001</v>
      </c>
      <c r="N1457">
        <v>0</v>
      </c>
      <c r="O1457">
        <v>219.375</v>
      </c>
      <c r="R1457">
        <v>13.82</v>
      </c>
      <c r="T1457">
        <f t="shared" si="140"/>
        <v>611300</v>
      </c>
      <c r="U1457">
        <v>587.5</v>
      </c>
      <c r="V1457">
        <f t="shared" si="141"/>
        <v>219.4</v>
      </c>
      <c r="W1457" t="str">
        <f t="shared" si="142"/>
        <v/>
      </c>
      <c r="X1457" t="str">
        <f t="shared" si="143"/>
        <v/>
      </c>
      <c r="AA1457" s="16">
        <f t="shared" si="144"/>
        <v>0.21099999999999999</v>
      </c>
      <c r="AB1457" s="16">
        <f t="shared" si="145"/>
        <v>0.02</v>
      </c>
      <c r="AC1457" s="16"/>
    </row>
    <row r="1458" spans="1:29" x14ac:dyDescent="0.25">
      <c r="A1458" s="2">
        <v>43526</v>
      </c>
      <c r="B1458" s="1">
        <v>61</v>
      </c>
      <c r="C1458" s="3">
        <v>1400</v>
      </c>
      <c r="D1458" s="10">
        <v>0.54503472222222216</v>
      </c>
      <c r="G1458">
        <v>2.0129999999999999</v>
      </c>
      <c r="H1458">
        <v>5.0330000000000004</v>
      </c>
      <c r="I1458">
        <v>342.55700000000002</v>
      </c>
      <c r="J1458">
        <v>-11.686</v>
      </c>
      <c r="K1458">
        <v>91.7</v>
      </c>
      <c r="L1458">
        <v>0.19</v>
      </c>
      <c r="M1458">
        <v>0.19900000000000001</v>
      </c>
      <c r="N1458">
        <v>0</v>
      </c>
      <c r="O1458">
        <v>280.625</v>
      </c>
      <c r="R1458">
        <v>13.82</v>
      </c>
      <c r="T1458">
        <f t="shared" si="140"/>
        <v>611400</v>
      </c>
      <c r="U1458">
        <v>538.5</v>
      </c>
      <c r="V1458">
        <f t="shared" si="141"/>
        <v>280.60000000000002</v>
      </c>
      <c r="W1458" t="str">
        <f t="shared" si="142"/>
        <v/>
      </c>
      <c r="X1458" t="str">
        <f t="shared" si="143"/>
        <v/>
      </c>
      <c r="AA1458" s="16">
        <f t="shared" si="144"/>
        <v>0.22900000000000001</v>
      </c>
      <c r="AB1458" s="16">
        <f t="shared" si="145"/>
        <v>2.1000000000000001E-2</v>
      </c>
      <c r="AC1458" s="16"/>
    </row>
    <row r="1459" spans="1:29" x14ac:dyDescent="0.25">
      <c r="A1459" s="2">
        <v>43526</v>
      </c>
      <c r="B1459" s="1">
        <v>61</v>
      </c>
      <c r="C1459" s="3">
        <v>1500</v>
      </c>
      <c r="D1459" s="10">
        <v>0.5867013888888889</v>
      </c>
      <c r="G1459">
        <v>1.51</v>
      </c>
      <c r="H1459">
        <v>4.5289999999999999</v>
      </c>
      <c r="I1459">
        <v>341.15300000000002</v>
      </c>
      <c r="J1459">
        <v>-12.454000000000001</v>
      </c>
      <c r="K1459">
        <v>92</v>
      </c>
      <c r="L1459">
        <v>0.19</v>
      </c>
      <c r="M1459">
        <v>0.19900000000000001</v>
      </c>
      <c r="N1459">
        <v>0</v>
      </c>
      <c r="O1459">
        <v>214.375</v>
      </c>
      <c r="R1459">
        <v>13.82</v>
      </c>
      <c r="T1459">
        <f t="shared" si="140"/>
        <v>611500</v>
      </c>
      <c r="U1459">
        <v>437.7</v>
      </c>
      <c r="V1459">
        <f t="shared" si="141"/>
        <v>214.4</v>
      </c>
      <c r="W1459" t="str">
        <f t="shared" si="142"/>
        <v/>
      </c>
      <c r="X1459" t="str">
        <f t="shared" si="143"/>
        <v/>
      </c>
      <c r="AA1459" s="16">
        <f t="shared" si="144"/>
        <v>0.216</v>
      </c>
      <c r="AB1459" s="16">
        <f t="shared" si="145"/>
        <v>1.9E-2</v>
      </c>
      <c r="AC1459" s="16"/>
    </row>
    <row r="1460" spans="1:29" x14ac:dyDescent="0.25">
      <c r="A1460" s="2">
        <v>43526</v>
      </c>
      <c r="B1460" s="1">
        <v>61</v>
      </c>
      <c r="C1460" s="3">
        <v>1600</v>
      </c>
      <c r="D1460" s="10">
        <v>0.62836805555555553</v>
      </c>
      <c r="G1460">
        <v>2.0129999999999999</v>
      </c>
      <c r="H1460">
        <v>4.0259999999999998</v>
      </c>
      <c r="I1460">
        <v>345.36500000000001</v>
      </c>
      <c r="J1460">
        <v>-11.468999999999999</v>
      </c>
      <c r="K1460">
        <v>91.9</v>
      </c>
      <c r="L1460">
        <v>0.19</v>
      </c>
      <c r="M1460">
        <v>0.19900000000000001</v>
      </c>
      <c r="N1460">
        <v>0</v>
      </c>
      <c r="O1460">
        <v>105.625</v>
      </c>
      <c r="R1460">
        <v>13.82</v>
      </c>
      <c r="T1460">
        <f t="shared" si="140"/>
        <v>611600</v>
      </c>
      <c r="U1460">
        <v>295.3</v>
      </c>
      <c r="V1460">
        <f t="shared" si="141"/>
        <v>105.6</v>
      </c>
      <c r="W1460" t="str">
        <f t="shared" si="142"/>
        <v/>
      </c>
      <c r="X1460" t="str">
        <f t="shared" si="143"/>
        <v/>
      </c>
      <c r="AA1460" s="16">
        <f t="shared" si="144"/>
        <v>0.23300000000000001</v>
      </c>
      <c r="AB1460" s="16">
        <f t="shared" si="145"/>
        <v>2.1000000000000001E-2</v>
      </c>
      <c r="AC1460" s="16"/>
    </row>
    <row r="1461" spans="1:29" x14ac:dyDescent="0.25">
      <c r="A1461" s="2">
        <v>43526</v>
      </c>
      <c r="B1461" s="1">
        <v>61</v>
      </c>
      <c r="C1461" s="3">
        <v>1700</v>
      </c>
      <c r="D1461" s="10">
        <v>0.67003472222222227</v>
      </c>
      <c r="G1461">
        <v>2.516</v>
      </c>
      <c r="H1461">
        <v>5.5359999999999996</v>
      </c>
      <c r="I1461">
        <v>339.74900000000002</v>
      </c>
      <c r="J1461">
        <v>-11.577</v>
      </c>
      <c r="K1461">
        <v>90.7</v>
      </c>
      <c r="L1461">
        <v>0.19</v>
      </c>
      <c r="M1461">
        <v>0.19900000000000001</v>
      </c>
      <c r="N1461">
        <v>0</v>
      </c>
      <c r="O1461">
        <v>223.125</v>
      </c>
      <c r="R1461">
        <v>13.5</v>
      </c>
      <c r="T1461">
        <f t="shared" si="140"/>
        <v>611700</v>
      </c>
      <c r="U1461">
        <v>130.69999999999999</v>
      </c>
      <c r="V1461">
        <f t="shared" si="141"/>
        <v>223.1</v>
      </c>
      <c r="W1461" t="str">
        <f t="shared" si="142"/>
        <v/>
      </c>
      <c r="X1461" t="str">
        <f t="shared" si="143"/>
        <v/>
      </c>
      <c r="AA1461" s="16">
        <f t="shared" si="144"/>
        <v>0.22800000000000001</v>
      </c>
      <c r="AB1461" s="16">
        <f t="shared" si="145"/>
        <v>2.3E-2</v>
      </c>
      <c r="AC1461" s="16"/>
    </row>
    <row r="1462" spans="1:29" x14ac:dyDescent="0.25">
      <c r="A1462" s="2">
        <v>43526</v>
      </c>
      <c r="B1462" s="1">
        <v>61</v>
      </c>
      <c r="C1462" s="3">
        <v>1800</v>
      </c>
      <c r="D1462" s="10">
        <v>0.7117013888888889</v>
      </c>
      <c r="G1462">
        <v>2.516</v>
      </c>
      <c r="H1462">
        <v>5.5359999999999996</v>
      </c>
      <c r="I1462">
        <v>335.53699999999998</v>
      </c>
      <c r="J1462">
        <v>-14.314</v>
      </c>
      <c r="K1462">
        <v>90.5</v>
      </c>
      <c r="L1462">
        <v>0.19</v>
      </c>
      <c r="M1462">
        <v>0.19900000000000001</v>
      </c>
      <c r="N1462">
        <v>0</v>
      </c>
      <c r="O1462">
        <v>15.625</v>
      </c>
      <c r="R1462">
        <v>13.28</v>
      </c>
      <c r="T1462">
        <f t="shared" si="140"/>
        <v>611800</v>
      </c>
      <c r="U1462">
        <v>8</v>
      </c>
      <c r="V1462">
        <f t="shared" si="141"/>
        <v>15.6</v>
      </c>
      <c r="W1462" t="str">
        <f t="shared" si="142"/>
        <v/>
      </c>
      <c r="X1462" t="str">
        <f t="shared" si="143"/>
        <v/>
      </c>
      <c r="AA1462" s="16">
        <f t="shared" si="144"/>
        <v>0.182</v>
      </c>
      <c r="AB1462" s="16">
        <f t="shared" si="145"/>
        <v>1.9E-2</v>
      </c>
      <c r="AC1462" s="16"/>
    </row>
    <row r="1463" spans="1:29" x14ac:dyDescent="0.25">
      <c r="A1463" s="2">
        <v>43526</v>
      </c>
      <c r="B1463" s="1">
        <v>61</v>
      </c>
      <c r="C1463" s="3">
        <v>1900</v>
      </c>
      <c r="D1463" s="10">
        <v>0.75336805555555564</v>
      </c>
      <c r="G1463">
        <v>3.02</v>
      </c>
      <c r="H1463">
        <v>5.5359999999999996</v>
      </c>
      <c r="I1463">
        <v>339.74900000000002</v>
      </c>
      <c r="J1463">
        <v>-15.587</v>
      </c>
      <c r="K1463">
        <v>91.7</v>
      </c>
      <c r="L1463">
        <v>0.19</v>
      </c>
      <c r="M1463">
        <v>0.19900000000000001</v>
      </c>
      <c r="N1463">
        <v>0</v>
      </c>
      <c r="O1463">
        <v>0.625</v>
      </c>
      <c r="R1463">
        <v>13.07</v>
      </c>
      <c r="T1463">
        <f t="shared" si="140"/>
        <v>611900</v>
      </c>
      <c r="U1463">
        <v>0</v>
      </c>
      <c r="V1463">
        <f t="shared" si="141"/>
        <v>0</v>
      </c>
      <c r="W1463" t="str">
        <f t="shared" si="142"/>
        <v/>
      </c>
      <c r="X1463" t="str">
        <f t="shared" si="143"/>
        <v/>
      </c>
      <c r="AA1463" s="16">
        <f t="shared" si="144"/>
        <v>0.16600000000000001</v>
      </c>
      <c r="AB1463" s="16">
        <f t="shared" si="145"/>
        <v>1.4999999999999999E-2</v>
      </c>
      <c r="AC1463" s="16"/>
    </row>
    <row r="1464" spans="1:29" x14ac:dyDescent="0.25">
      <c r="A1464" s="2">
        <v>43526</v>
      </c>
      <c r="B1464" s="1">
        <v>61</v>
      </c>
      <c r="C1464" s="3">
        <v>2000</v>
      </c>
      <c r="D1464" s="10">
        <v>0.79503472222222227</v>
      </c>
      <c r="G1464">
        <v>3.02</v>
      </c>
      <c r="H1464">
        <v>5.5359999999999996</v>
      </c>
      <c r="I1464">
        <v>346.76900000000001</v>
      </c>
      <c r="J1464">
        <v>-15.628</v>
      </c>
      <c r="K1464">
        <v>91.7</v>
      </c>
      <c r="L1464">
        <v>0.19</v>
      </c>
      <c r="M1464">
        <v>0.19900000000000001</v>
      </c>
      <c r="N1464">
        <v>0</v>
      </c>
      <c r="O1464">
        <v>0.625</v>
      </c>
      <c r="R1464">
        <v>12.96</v>
      </c>
      <c r="T1464">
        <f t="shared" si="140"/>
        <v>612000</v>
      </c>
      <c r="U1464">
        <v>0</v>
      </c>
      <c r="V1464">
        <f t="shared" si="141"/>
        <v>0</v>
      </c>
      <c r="W1464" t="str">
        <f t="shared" si="142"/>
        <v/>
      </c>
      <c r="X1464" t="str">
        <f t="shared" si="143"/>
        <v/>
      </c>
      <c r="AA1464" s="16">
        <f t="shared" si="144"/>
        <v>0.16600000000000001</v>
      </c>
      <c r="AB1464" s="16">
        <f t="shared" si="145"/>
        <v>1.4999999999999999E-2</v>
      </c>
      <c r="AC1464" s="16"/>
    </row>
    <row r="1465" spans="1:29" x14ac:dyDescent="0.25">
      <c r="A1465" s="2">
        <v>43526</v>
      </c>
      <c r="B1465" s="1">
        <v>61</v>
      </c>
      <c r="C1465" s="3">
        <v>2100</v>
      </c>
      <c r="D1465" s="10">
        <v>0.8367013888888889</v>
      </c>
      <c r="G1465">
        <v>3.02</v>
      </c>
      <c r="H1465">
        <v>5.5359999999999996</v>
      </c>
      <c r="I1465">
        <v>346.76900000000001</v>
      </c>
      <c r="J1465">
        <v>-16.16</v>
      </c>
      <c r="K1465">
        <v>91.8</v>
      </c>
      <c r="L1465">
        <v>0.19</v>
      </c>
      <c r="M1465">
        <v>0.19900000000000001</v>
      </c>
      <c r="N1465">
        <v>0</v>
      </c>
      <c r="O1465">
        <v>0.625</v>
      </c>
      <c r="R1465">
        <v>12.86</v>
      </c>
      <c r="T1465">
        <f t="shared" si="140"/>
        <v>612100</v>
      </c>
      <c r="U1465">
        <v>0</v>
      </c>
      <c r="V1465">
        <f t="shared" si="141"/>
        <v>0</v>
      </c>
      <c r="W1465" t="str">
        <f t="shared" si="142"/>
        <v/>
      </c>
      <c r="X1465" t="str">
        <f t="shared" si="143"/>
        <v/>
      </c>
      <c r="AA1465" s="16">
        <f t="shared" si="144"/>
        <v>0.159</v>
      </c>
      <c r="AB1465" s="16">
        <f t="shared" si="145"/>
        <v>1.4E-2</v>
      </c>
      <c r="AC1465" s="16"/>
    </row>
    <row r="1466" spans="1:29" x14ac:dyDescent="0.25">
      <c r="A1466" s="2">
        <v>43526</v>
      </c>
      <c r="B1466" s="1">
        <v>61</v>
      </c>
      <c r="C1466" s="3">
        <v>2200</v>
      </c>
      <c r="D1466" s="10">
        <v>0.87836805555555564</v>
      </c>
      <c r="G1466">
        <v>2.516</v>
      </c>
      <c r="H1466">
        <v>5.0330000000000004</v>
      </c>
      <c r="I1466">
        <v>352.38400000000001</v>
      </c>
      <c r="J1466">
        <v>-16.283999999999999</v>
      </c>
      <c r="K1466">
        <v>91.6</v>
      </c>
      <c r="L1466">
        <v>0.19</v>
      </c>
      <c r="M1466">
        <v>0.19900000000000001</v>
      </c>
      <c r="N1466">
        <v>0</v>
      </c>
      <c r="O1466">
        <v>0.625</v>
      </c>
      <c r="R1466">
        <v>12.75</v>
      </c>
      <c r="T1466">
        <f t="shared" si="140"/>
        <v>612200</v>
      </c>
      <c r="U1466">
        <v>0</v>
      </c>
      <c r="V1466">
        <f t="shared" si="141"/>
        <v>0</v>
      </c>
      <c r="W1466" t="str">
        <f t="shared" si="142"/>
        <v/>
      </c>
      <c r="X1466" t="str">
        <f t="shared" si="143"/>
        <v/>
      </c>
      <c r="AA1466" s="16">
        <f t="shared" si="144"/>
        <v>0.157</v>
      </c>
      <c r="AB1466" s="16">
        <f t="shared" si="145"/>
        <v>1.4E-2</v>
      </c>
      <c r="AC1466" s="16"/>
    </row>
    <row r="1467" spans="1:29" x14ac:dyDescent="0.25">
      <c r="A1467" s="2">
        <v>43526</v>
      </c>
      <c r="B1467" s="1">
        <v>61</v>
      </c>
      <c r="C1467" s="3">
        <v>2300</v>
      </c>
      <c r="D1467" s="10">
        <v>0.92003472222222227</v>
      </c>
      <c r="G1467">
        <v>1.51</v>
      </c>
      <c r="H1467">
        <v>3.5230000000000001</v>
      </c>
      <c r="I1467">
        <v>355.19200000000001</v>
      </c>
      <c r="J1467">
        <v>-17.812999999999999</v>
      </c>
      <c r="K1467">
        <v>91.2</v>
      </c>
      <c r="L1467">
        <v>0.19</v>
      </c>
      <c r="M1467">
        <v>0.19900000000000001</v>
      </c>
      <c r="N1467">
        <v>0</v>
      </c>
      <c r="O1467">
        <v>0.625</v>
      </c>
      <c r="R1467">
        <v>12.64</v>
      </c>
      <c r="T1467">
        <f t="shared" si="140"/>
        <v>612300</v>
      </c>
      <c r="U1467">
        <v>0</v>
      </c>
      <c r="V1467">
        <f t="shared" si="141"/>
        <v>0</v>
      </c>
      <c r="W1467" t="str">
        <f t="shared" si="142"/>
        <v/>
      </c>
      <c r="X1467" t="str">
        <f t="shared" si="143"/>
        <v/>
      </c>
      <c r="AA1467" s="16">
        <f t="shared" si="144"/>
        <v>0.13700000000000001</v>
      </c>
      <c r="AB1467" s="16">
        <f t="shared" si="145"/>
        <v>1.2999999999999999E-2</v>
      </c>
      <c r="AC1467" s="16"/>
    </row>
    <row r="1468" spans="1:29" x14ac:dyDescent="0.25">
      <c r="A1468" s="2">
        <v>43526</v>
      </c>
      <c r="B1468" s="1">
        <v>61</v>
      </c>
      <c r="C1468" s="3">
        <v>2400</v>
      </c>
      <c r="D1468" s="10">
        <v>0.9617013888888889</v>
      </c>
      <c r="G1468">
        <v>1.51</v>
      </c>
      <c r="H1468">
        <v>3.02</v>
      </c>
      <c r="I1468">
        <v>4.2119999999999997</v>
      </c>
      <c r="J1468">
        <v>-18.12</v>
      </c>
      <c r="K1468">
        <v>90.7</v>
      </c>
      <c r="L1468">
        <v>0.19</v>
      </c>
      <c r="M1468">
        <v>0.19900000000000001</v>
      </c>
      <c r="N1468">
        <v>0</v>
      </c>
      <c r="O1468">
        <v>0.625</v>
      </c>
      <c r="R1468">
        <v>12.53</v>
      </c>
      <c r="T1468">
        <f t="shared" si="140"/>
        <v>612400</v>
      </c>
      <c r="U1468">
        <v>0</v>
      </c>
      <c r="V1468">
        <f t="shared" si="141"/>
        <v>0</v>
      </c>
      <c r="W1468">
        <f t="shared" si="142"/>
        <v>0.19</v>
      </c>
      <c r="X1468">
        <f t="shared" si="143"/>
        <v>0.19900000000000001</v>
      </c>
      <c r="AA1468" s="16">
        <f t="shared" si="144"/>
        <v>0.13300000000000001</v>
      </c>
      <c r="AB1468" s="16">
        <f t="shared" si="145"/>
        <v>1.4E-2</v>
      </c>
      <c r="AC1468" s="16"/>
    </row>
    <row r="1469" spans="1:29" x14ac:dyDescent="0.25">
      <c r="A1469" s="2">
        <v>43527</v>
      </c>
      <c r="B1469" s="1">
        <v>62</v>
      </c>
      <c r="C1469" s="3">
        <v>100</v>
      </c>
      <c r="D1469" s="10">
        <v>3.3680555555555551E-3</v>
      </c>
      <c r="G1469">
        <v>1.51</v>
      </c>
      <c r="H1469">
        <v>3.5230000000000001</v>
      </c>
      <c r="I1469">
        <v>7.02</v>
      </c>
      <c r="J1469">
        <v>-17.423999999999999</v>
      </c>
      <c r="K1469">
        <v>90.7</v>
      </c>
      <c r="L1469">
        <v>0.19</v>
      </c>
      <c r="M1469">
        <v>0.19900000000000001</v>
      </c>
      <c r="N1469">
        <v>0</v>
      </c>
      <c r="O1469">
        <v>0.625</v>
      </c>
      <c r="R1469">
        <v>12.53</v>
      </c>
      <c r="T1469">
        <f t="shared" si="140"/>
        <v>620100</v>
      </c>
      <c r="U1469">
        <v>0</v>
      </c>
      <c r="V1469">
        <f t="shared" si="141"/>
        <v>0</v>
      </c>
      <c r="W1469" t="str">
        <f t="shared" si="142"/>
        <v/>
      </c>
      <c r="X1469" t="str">
        <f t="shared" si="143"/>
        <v/>
      </c>
      <c r="AA1469" s="16">
        <f t="shared" si="144"/>
        <v>0.14099999999999999</v>
      </c>
      <c r="AB1469" s="16">
        <f t="shared" si="145"/>
        <v>1.4E-2</v>
      </c>
      <c r="AC1469" s="16"/>
    </row>
    <row r="1470" spans="1:29" x14ac:dyDescent="0.25">
      <c r="A1470" s="2">
        <v>43527</v>
      </c>
      <c r="B1470" s="1">
        <v>62</v>
      </c>
      <c r="C1470" s="3">
        <v>200</v>
      </c>
      <c r="D1470" s="10">
        <v>4.5034722222222219E-2</v>
      </c>
      <c r="G1470">
        <v>2.0129999999999999</v>
      </c>
      <c r="H1470">
        <v>3.5230000000000001</v>
      </c>
      <c r="I1470">
        <v>22.463000000000001</v>
      </c>
      <c r="J1470">
        <v>-17.125</v>
      </c>
      <c r="K1470">
        <v>90.8</v>
      </c>
      <c r="L1470">
        <v>0.19</v>
      </c>
      <c r="M1470">
        <v>0.19900000000000001</v>
      </c>
      <c r="N1470">
        <v>0</v>
      </c>
      <c r="O1470">
        <v>0.625</v>
      </c>
      <c r="R1470">
        <v>12.43</v>
      </c>
      <c r="T1470">
        <f t="shared" si="140"/>
        <v>620200</v>
      </c>
      <c r="U1470">
        <v>0</v>
      </c>
      <c r="V1470">
        <f t="shared" si="141"/>
        <v>0</v>
      </c>
      <c r="W1470" t="str">
        <f t="shared" si="142"/>
        <v/>
      </c>
      <c r="X1470" t="str">
        <f t="shared" si="143"/>
        <v/>
      </c>
      <c r="AA1470" s="16">
        <f t="shared" si="144"/>
        <v>0.14499999999999999</v>
      </c>
      <c r="AB1470" s="16">
        <f t="shared" si="145"/>
        <v>1.4999999999999999E-2</v>
      </c>
      <c r="AC1470" s="16"/>
    </row>
    <row r="1471" spans="1:29" x14ac:dyDescent="0.25">
      <c r="A1471" s="2">
        <v>43527</v>
      </c>
      <c r="B1471" s="1">
        <v>62</v>
      </c>
      <c r="C1471" s="3">
        <v>300</v>
      </c>
      <c r="D1471" s="10">
        <v>8.6701388888888897E-2</v>
      </c>
      <c r="G1471">
        <v>1.51</v>
      </c>
      <c r="H1471">
        <v>3.5230000000000001</v>
      </c>
      <c r="I1471">
        <v>22.463000000000001</v>
      </c>
      <c r="J1471">
        <v>-18.12</v>
      </c>
      <c r="K1471">
        <v>90.6</v>
      </c>
      <c r="L1471">
        <v>0.19</v>
      </c>
      <c r="M1471">
        <v>0.19900000000000001</v>
      </c>
      <c r="N1471">
        <v>0</v>
      </c>
      <c r="O1471">
        <v>0.625</v>
      </c>
      <c r="R1471">
        <v>12.43</v>
      </c>
      <c r="T1471">
        <f t="shared" si="140"/>
        <v>620300</v>
      </c>
      <c r="U1471">
        <v>0</v>
      </c>
      <c r="V1471">
        <f t="shared" si="141"/>
        <v>0</v>
      </c>
      <c r="W1471" t="str">
        <f t="shared" si="142"/>
        <v/>
      </c>
      <c r="X1471" t="str">
        <f t="shared" si="143"/>
        <v/>
      </c>
      <c r="AA1471" s="16">
        <f t="shared" si="144"/>
        <v>0.13300000000000001</v>
      </c>
      <c r="AB1471" s="16">
        <f t="shared" si="145"/>
        <v>1.4E-2</v>
      </c>
      <c r="AC1471" s="16"/>
    </row>
    <row r="1472" spans="1:29" x14ac:dyDescent="0.25">
      <c r="A1472" s="2">
        <v>43527</v>
      </c>
      <c r="B1472" s="1">
        <v>62</v>
      </c>
      <c r="C1472" s="3">
        <v>400</v>
      </c>
      <c r="D1472" s="10">
        <v>0.12836805555555555</v>
      </c>
      <c r="G1472">
        <v>1.0069999999999999</v>
      </c>
      <c r="H1472">
        <v>3.02</v>
      </c>
      <c r="I1472">
        <v>21.059000000000001</v>
      </c>
      <c r="J1472">
        <v>-19.422999999999998</v>
      </c>
      <c r="K1472">
        <v>90.4</v>
      </c>
      <c r="L1472">
        <v>0.19</v>
      </c>
      <c r="M1472">
        <v>0.19900000000000001</v>
      </c>
      <c r="N1472">
        <v>0</v>
      </c>
      <c r="O1472">
        <v>0.625</v>
      </c>
      <c r="R1472">
        <v>12.43</v>
      </c>
      <c r="T1472">
        <f t="shared" si="140"/>
        <v>620400</v>
      </c>
      <c r="U1472">
        <v>0</v>
      </c>
      <c r="V1472">
        <f t="shared" si="141"/>
        <v>0</v>
      </c>
      <c r="W1472" t="str">
        <f t="shared" si="142"/>
        <v/>
      </c>
      <c r="X1472" t="str">
        <f t="shared" si="143"/>
        <v/>
      </c>
      <c r="AA1472" s="16">
        <f t="shared" si="144"/>
        <v>0.11799999999999999</v>
      </c>
      <c r="AB1472" s="16">
        <f t="shared" si="145"/>
        <v>1.2999999999999999E-2</v>
      </c>
      <c r="AC1472" s="16"/>
    </row>
    <row r="1473" spans="1:29" x14ac:dyDescent="0.25">
      <c r="A1473" s="2">
        <v>43527</v>
      </c>
      <c r="B1473" s="1">
        <v>62</v>
      </c>
      <c r="C1473" s="3">
        <v>500</v>
      </c>
      <c r="D1473" s="10">
        <v>0.17003472222222224</v>
      </c>
      <c r="G1473">
        <v>1.0069999999999999</v>
      </c>
      <c r="H1473">
        <v>2.516</v>
      </c>
      <c r="I1473">
        <v>12.635</v>
      </c>
      <c r="J1473">
        <v>-18.786999999999999</v>
      </c>
      <c r="K1473">
        <v>90.1</v>
      </c>
      <c r="L1473">
        <v>0.19</v>
      </c>
      <c r="M1473">
        <v>0.19900000000000001</v>
      </c>
      <c r="N1473">
        <v>0</v>
      </c>
      <c r="O1473">
        <v>0.625</v>
      </c>
      <c r="R1473">
        <v>12.43</v>
      </c>
      <c r="T1473">
        <f t="shared" si="140"/>
        <v>620500</v>
      </c>
      <c r="U1473">
        <v>0</v>
      </c>
      <c r="V1473">
        <f t="shared" si="141"/>
        <v>0</v>
      </c>
      <c r="W1473" t="str">
        <f t="shared" si="142"/>
        <v/>
      </c>
      <c r="X1473" t="str">
        <f t="shared" si="143"/>
        <v/>
      </c>
      <c r="AA1473" s="16">
        <f t="shared" si="144"/>
        <v>0.125</v>
      </c>
      <c r="AB1473" s="16">
        <f t="shared" si="145"/>
        <v>1.4E-2</v>
      </c>
      <c r="AC1473" s="16"/>
    </row>
    <row r="1474" spans="1:29" x14ac:dyDescent="0.25">
      <c r="A1474" s="2">
        <v>43527</v>
      </c>
      <c r="B1474" s="1">
        <v>62</v>
      </c>
      <c r="C1474" s="3">
        <v>600</v>
      </c>
      <c r="D1474" s="10">
        <v>0.2117013888888889</v>
      </c>
      <c r="G1474">
        <v>1.51</v>
      </c>
      <c r="H1474">
        <v>3.02</v>
      </c>
      <c r="I1474">
        <v>21.059000000000001</v>
      </c>
      <c r="J1474">
        <v>-18.606999999999999</v>
      </c>
      <c r="K1474">
        <v>90.3</v>
      </c>
      <c r="L1474">
        <v>0.19</v>
      </c>
      <c r="M1474">
        <v>0.19900000000000001</v>
      </c>
      <c r="N1474">
        <v>0</v>
      </c>
      <c r="O1474">
        <v>0.625</v>
      </c>
      <c r="R1474">
        <v>12.43</v>
      </c>
      <c r="T1474">
        <f t="shared" si="140"/>
        <v>620600</v>
      </c>
      <c r="U1474">
        <v>0</v>
      </c>
      <c r="V1474">
        <f t="shared" si="141"/>
        <v>0</v>
      </c>
      <c r="W1474" t="str">
        <f t="shared" si="142"/>
        <v/>
      </c>
      <c r="X1474" t="str">
        <f t="shared" si="143"/>
        <v/>
      </c>
      <c r="AA1474" s="16">
        <f t="shared" si="144"/>
        <v>0.127</v>
      </c>
      <c r="AB1474" s="16">
        <f t="shared" si="145"/>
        <v>1.4E-2</v>
      </c>
      <c r="AC1474" s="16"/>
    </row>
    <row r="1475" spans="1:29" x14ac:dyDescent="0.25">
      <c r="A1475" s="2">
        <v>43527</v>
      </c>
      <c r="B1475" s="1">
        <v>62</v>
      </c>
      <c r="C1475" s="3">
        <v>700</v>
      </c>
      <c r="D1475" s="10">
        <v>0.25336805555555558</v>
      </c>
      <c r="G1475">
        <v>1.51</v>
      </c>
      <c r="H1475">
        <v>3.5230000000000001</v>
      </c>
      <c r="I1475">
        <v>26.675000000000001</v>
      </c>
      <c r="J1475">
        <v>-18.652000000000001</v>
      </c>
      <c r="K1475">
        <v>90.3</v>
      </c>
      <c r="L1475">
        <v>0.19</v>
      </c>
      <c r="M1475">
        <v>0.19900000000000001</v>
      </c>
      <c r="N1475">
        <v>0</v>
      </c>
      <c r="O1475">
        <v>0.625</v>
      </c>
      <c r="R1475">
        <v>12.32</v>
      </c>
      <c r="T1475">
        <f t="shared" si="140"/>
        <v>620700</v>
      </c>
      <c r="U1475">
        <v>1.7</v>
      </c>
      <c r="V1475">
        <f t="shared" si="141"/>
        <v>0</v>
      </c>
      <c r="W1475" t="str">
        <f t="shared" si="142"/>
        <v/>
      </c>
      <c r="X1475" t="str">
        <f t="shared" si="143"/>
        <v/>
      </c>
      <c r="AA1475" s="16">
        <f t="shared" si="144"/>
        <v>0.126</v>
      </c>
      <c r="AB1475" s="16">
        <f t="shared" si="145"/>
        <v>1.4E-2</v>
      </c>
      <c r="AC1475" s="16"/>
    </row>
    <row r="1476" spans="1:29" x14ac:dyDescent="0.25">
      <c r="A1476" s="2">
        <v>43527</v>
      </c>
      <c r="B1476" s="1">
        <v>62</v>
      </c>
      <c r="C1476" s="3">
        <v>800</v>
      </c>
      <c r="D1476" s="10">
        <v>0.29503472222222221</v>
      </c>
      <c r="G1476">
        <v>1.51</v>
      </c>
      <c r="H1476">
        <v>3.5230000000000001</v>
      </c>
      <c r="I1476">
        <v>23.867000000000001</v>
      </c>
      <c r="J1476">
        <v>-19.012</v>
      </c>
      <c r="K1476">
        <v>90.2</v>
      </c>
      <c r="L1476">
        <v>0.19</v>
      </c>
      <c r="M1476">
        <v>0.19900000000000001</v>
      </c>
      <c r="N1476">
        <v>0</v>
      </c>
      <c r="O1476">
        <v>13.125</v>
      </c>
      <c r="R1476">
        <v>12.53</v>
      </c>
      <c r="T1476">
        <f t="shared" si="140"/>
        <v>620800</v>
      </c>
      <c r="U1476">
        <v>98.5</v>
      </c>
      <c r="V1476">
        <f t="shared" si="141"/>
        <v>13.1</v>
      </c>
      <c r="W1476" t="str">
        <f t="shared" si="142"/>
        <v/>
      </c>
      <c r="X1476" t="str">
        <f t="shared" si="143"/>
        <v/>
      </c>
      <c r="AA1476" s="16">
        <f t="shared" si="144"/>
        <v>0.122</v>
      </c>
      <c r="AB1476" s="16">
        <f t="shared" si="145"/>
        <v>1.2999999999999999E-2</v>
      </c>
      <c r="AC1476" s="16"/>
    </row>
    <row r="1477" spans="1:29" x14ac:dyDescent="0.25">
      <c r="A1477" s="2">
        <v>43527</v>
      </c>
      <c r="B1477" s="1">
        <v>62</v>
      </c>
      <c r="C1477" s="3">
        <v>900</v>
      </c>
      <c r="D1477" s="10">
        <v>0.33670138888888884</v>
      </c>
      <c r="G1477">
        <v>1.51</v>
      </c>
      <c r="H1477">
        <v>3.5230000000000001</v>
      </c>
      <c r="I1477">
        <v>37.905999999999999</v>
      </c>
      <c r="J1477">
        <v>-16.702000000000002</v>
      </c>
      <c r="K1477">
        <v>89.2</v>
      </c>
      <c r="L1477">
        <v>0.19</v>
      </c>
      <c r="M1477">
        <v>0.19900000000000001</v>
      </c>
      <c r="N1477">
        <v>0</v>
      </c>
      <c r="O1477">
        <v>241.875</v>
      </c>
      <c r="R1477">
        <v>13.18</v>
      </c>
      <c r="T1477">
        <f t="shared" ref="T1477:T1540" si="146">B1477*10000+C1477</f>
        <v>620900</v>
      </c>
      <c r="U1477">
        <v>265.3</v>
      </c>
      <c r="V1477">
        <f t="shared" ref="V1477:V1540" si="147">IF(O1477&lt;1,0,ROUND(O1477,1))</f>
        <v>241.9</v>
      </c>
      <c r="W1477" t="str">
        <f t="shared" ref="W1477:W1540" si="148">IF(C1477=2400,ROUND(L1477,3),"")</f>
        <v/>
      </c>
      <c r="X1477" t="str">
        <f t="shared" ref="X1477:X1540" si="149">IF(C1477=2400,ROUND(M1477,3),"")</f>
        <v/>
      </c>
      <c r="AA1477" s="16">
        <f t="shared" ref="AA1477:AA1540" si="150">ROUND((0.6105*(EXP((17.273*J1477)/(J1477+237.3))))*K1477/100,3)</f>
        <v>0.14699999999999999</v>
      </c>
      <c r="AB1477" s="16">
        <f t="shared" ref="AB1477:AB1540" si="151">ROUND(AA1477/K1477*(100-K1477),3)</f>
        <v>1.7999999999999999E-2</v>
      </c>
      <c r="AC1477" s="16"/>
    </row>
    <row r="1478" spans="1:29" x14ac:dyDescent="0.25">
      <c r="A1478" s="2">
        <v>43527</v>
      </c>
      <c r="B1478" s="1">
        <v>62</v>
      </c>
      <c r="C1478" s="3">
        <v>1000</v>
      </c>
      <c r="D1478" s="10">
        <v>0.37836805555555553</v>
      </c>
      <c r="G1478">
        <v>0.503</v>
      </c>
      <c r="H1478">
        <v>3.02</v>
      </c>
      <c r="I1478">
        <v>51.945</v>
      </c>
      <c r="J1478">
        <v>-14.159000000000001</v>
      </c>
      <c r="K1478">
        <v>87.5</v>
      </c>
      <c r="L1478">
        <v>0.19</v>
      </c>
      <c r="M1478">
        <v>0.19900000000000001</v>
      </c>
      <c r="N1478">
        <v>0</v>
      </c>
      <c r="O1478">
        <v>395.625</v>
      </c>
      <c r="R1478">
        <v>13.28</v>
      </c>
      <c r="T1478">
        <f t="shared" si="146"/>
        <v>621000</v>
      </c>
      <c r="U1478">
        <v>415.3</v>
      </c>
      <c r="V1478">
        <f t="shared" si="147"/>
        <v>395.6</v>
      </c>
      <c r="W1478" t="str">
        <f t="shared" si="148"/>
        <v/>
      </c>
      <c r="X1478" t="str">
        <f t="shared" si="149"/>
        <v/>
      </c>
      <c r="AA1478" s="16">
        <f t="shared" si="150"/>
        <v>0.17899999999999999</v>
      </c>
      <c r="AB1478" s="16">
        <f t="shared" si="151"/>
        <v>2.5999999999999999E-2</v>
      </c>
      <c r="AC1478" s="16"/>
    </row>
    <row r="1479" spans="1:29" x14ac:dyDescent="0.25">
      <c r="A1479" s="2">
        <v>43527</v>
      </c>
      <c r="B1479" s="1">
        <v>62</v>
      </c>
      <c r="C1479" s="3">
        <v>1100</v>
      </c>
      <c r="D1479" s="10">
        <v>0.42003472222222221</v>
      </c>
      <c r="G1479">
        <v>1.51</v>
      </c>
      <c r="H1479">
        <v>4.0259999999999998</v>
      </c>
      <c r="I1479">
        <v>81.427000000000007</v>
      </c>
      <c r="J1479">
        <v>-13.811</v>
      </c>
      <c r="K1479">
        <v>85.6</v>
      </c>
      <c r="L1479">
        <v>0.19</v>
      </c>
      <c r="M1479">
        <v>0.19900000000000001</v>
      </c>
      <c r="N1479">
        <v>0</v>
      </c>
      <c r="O1479">
        <v>539.375</v>
      </c>
      <c r="R1479">
        <v>13.61</v>
      </c>
      <c r="T1479">
        <f t="shared" si="146"/>
        <v>621100</v>
      </c>
      <c r="U1479">
        <v>526.70000000000005</v>
      </c>
      <c r="V1479">
        <f t="shared" si="147"/>
        <v>539.4</v>
      </c>
      <c r="W1479" t="str">
        <f t="shared" si="148"/>
        <v/>
      </c>
      <c r="X1479" t="str">
        <f t="shared" si="149"/>
        <v/>
      </c>
      <c r="AA1479" s="16">
        <f t="shared" si="150"/>
        <v>0.18</v>
      </c>
      <c r="AB1479" s="16">
        <f t="shared" si="151"/>
        <v>0.03</v>
      </c>
      <c r="AC1479" s="16"/>
    </row>
    <row r="1480" spans="1:29" x14ac:dyDescent="0.25">
      <c r="A1480" s="2">
        <v>43527</v>
      </c>
      <c r="B1480" s="1">
        <v>62</v>
      </c>
      <c r="C1480" s="3">
        <v>1200</v>
      </c>
      <c r="D1480" s="10">
        <v>0.46170138888888884</v>
      </c>
      <c r="G1480">
        <v>1.51</v>
      </c>
      <c r="H1480">
        <v>4.5289999999999999</v>
      </c>
      <c r="I1480">
        <v>96.870999999999995</v>
      </c>
      <c r="J1480">
        <v>-12.975</v>
      </c>
      <c r="K1480">
        <v>77.5</v>
      </c>
      <c r="L1480">
        <v>0.19</v>
      </c>
      <c r="M1480">
        <v>0.19900000000000001</v>
      </c>
      <c r="N1480">
        <v>0</v>
      </c>
      <c r="O1480">
        <v>611.875</v>
      </c>
      <c r="R1480">
        <v>13.28</v>
      </c>
      <c r="T1480">
        <f t="shared" si="146"/>
        <v>621200</v>
      </c>
      <c r="U1480">
        <v>588</v>
      </c>
      <c r="V1480">
        <f t="shared" si="147"/>
        <v>611.9</v>
      </c>
      <c r="W1480" t="str">
        <f t="shared" si="148"/>
        <v/>
      </c>
      <c r="X1480" t="str">
        <f t="shared" si="149"/>
        <v/>
      </c>
      <c r="AA1480" s="16">
        <f t="shared" si="150"/>
        <v>0.17399999999999999</v>
      </c>
      <c r="AB1480" s="16">
        <f t="shared" si="151"/>
        <v>5.0999999999999997E-2</v>
      </c>
      <c r="AC1480" s="16"/>
    </row>
    <row r="1481" spans="1:29" x14ac:dyDescent="0.25">
      <c r="A1481" s="2">
        <v>43527</v>
      </c>
      <c r="B1481" s="1">
        <v>62</v>
      </c>
      <c r="C1481" s="3">
        <v>1300</v>
      </c>
      <c r="D1481" s="10">
        <v>0.50336805555555553</v>
      </c>
      <c r="G1481">
        <v>1.51</v>
      </c>
      <c r="H1481">
        <v>5.0330000000000004</v>
      </c>
      <c r="I1481">
        <v>77.215999999999994</v>
      </c>
      <c r="J1481">
        <v>-10.898</v>
      </c>
      <c r="K1481">
        <v>67.599999999999994</v>
      </c>
      <c r="L1481">
        <v>0.19</v>
      </c>
      <c r="M1481">
        <v>0.19900000000000001</v>
      </c>
      <c r="N1481">
        <v>0</v>
      </c>
      <c r="O1481">
        <v>636.875</v>
      </c>
      <c r="R1481">
        <v>13.39</v>
      </c>
      <c r="T1481">
        <f t="shared" si="146"/>
        <v>621300</v>
      </c>
      <c r="U1481">
        <v>594.29999999999995</v>
      </c>
      <c r="V1481">
        <f t="shared" si="147"/>
        <v>636.9</v>
      </c>
      <c r="W1481" t="str">
        <f t="shared" si="148"/>
        <v/>
      </c>
      <c r="X1481" t="str">
        <f t="shared" si="149"/>
        <v/>
      </c>
      <c r="AA1481" s="16">
        <f t="shared" si="150"/>
        <v>0.18</v>
      </c>
      <c r="AB1481" s="16">
        <f t="shared" si="151"/>
        <v>8.5999999999999993E-2</v>
      </c>
      <c r="AC1481" s="16"/>
    </row>
    <row r="1482" spans="1:29" x14ac:dyDescent="0.25">
      <c r="A1482" s="2">
        <v>43527</v>
      </c>
      <c r="B1482" s="1">
        <v>62</v>
      </c>
      <c r="C1482" s="3">
        <v>1400</v>
      </c>
      <c r="D1482" s="10">
        <v>0.54503472222222216</v>
      </c>
      <c r="G1482">
        <v>1.51</v>
      </c>
      <c r="H1482">
        <v>4.5289999999999999</v>
      </c>
      <c r="I1482">
        <v>84.234999999999999</v>
      </c>
      <c r="J1482">
        <v>-10.581</v>
      </c>
      <c r="K1482">
        <v>60.9</v>
      </c>
      <c r="L1482">
        <v>0.19</v>
      </c>
      <c r="M1482">
        <v>0.19900000000000001</v>
      </c>
      <c r="N1482">
        <v>0</v>
      </c>
      <c r="O1482">
        <v>613.125</v>
      </c>
      <c r="R1482">
        <v>13.5</v>
      </c>
      <c r="T1482">
        <f t="shared" si="146"/>
        <v>621400</v>
      </c>
      <c r="U1482">
        <v>545</v>
      </c>
      <c r="V1482">
        <f t="shared" si="147"/>
        <v>613.1</v>
      </c>
      <c r="W1482" t="str">
        <f t="shared" si="148"/>
        <v/>
      </c>
      <c r="X1482" t="str">
        <f t="shared" si="149"/>
        <v/>
      </c>
      <c r="AA1482" s="16">
        <f t="shared" si="150"/>
        <v>0.16600000000000001</v>
      </c>
      <c r="AB1482" s="16">
        <f t="shared" si="151"/>
        <v>0.107</v>
      </c>
      <c r="AC1482" s="16"/>
    </row>
    <row r="1483" spans="1:29" x14ac:dyDescent="0.25">
      <c r="A1483" s="2">
        <v>43527</v>
      </c>
      <c r="B1483" s="1">
        <v>62</v>
      </c>
      <c r="C1483" s="3">
        <v>1500</v>
      </c>
      <c r="D1483" s="10">
        <v>0.5867013888888889</v>
      </c>
      <c r="G1483">
        <v>1.51</v>
      </c>
      <c r="H1483">
        <v>5.5359999999999996</v>
      </c>
      <c r="I1483">
        <v>102.486</v>
      </c>
      <c r="J1483">
        <v>-10.510999999999999</v>
      </c>
      <c r="K1483">
        <v>57.3</v>
      </c>
      <c r="L1483">
        <v>0.19</v>
      </c>
      <c r="M1483">
        <v>0.19900000000000001</v>
      </c>
      <c r="N1483">
        <v>0</v>
      </c>
      <c r="O1483">
        <v>526.875</v>
      </c>
      <c r="R1483">
        <v>13.5</v>
      </c>
      <c r="T1483">
        <f t="shared" si="146"/>
        <v>621500</v>
      </c>
      <c r="U1483">
        <v>444.3</v>
      </c>
      <c r="V1483">
        <f t="shared" si="147"/>
        <v>526.9</v>
      </c>
      <c r="W1483" t="str">
        <f t="shared" si="148"/>
        <v/>
      </c>
      <c r="X1483" t="str">
        <f t="shared" si="149"/>
        <v/>
      </c>
      <c r="AA1483" s="16">
        <f t="shared" si="150"/>
        <v>0.157</v>
      </c>
      <c r="AB1483" s="16">
        <f t="shared" si="151"/>
        <v>0.11700000000000001</v>
      </c>
      <c r="AC1483" s="16"/>
    </row>
    <row r="1484" spans="1:29" x14ac:dyDescent="0.25">
      <c r="A1484" s="2">
        <v>43527</v>
      </c>
      <c r="B1484" s="1">
        <v>62</v>
      </c>
      <c r="C1484" s="3">
        <v>1600</v>
      </c>
      <c r="D1484" s="10">
        <v>0.62836805555555553</v>
      </c>
      <c r="G1484">
        <v>1.51</v>
      </c>
      <c r="H1484">
        <v>5.5359999999999996</v>
      </c>
      <c r="I1484">
        <v>122.14100000000001</v>
      </c>
      <c r="J1484">
        <v>-10.336</v>
      </c>
      <c r="K1484">
        <v>52.9</v>
      </c>
      <c r="L1484">
        <v>0.19</v>
      </c>
      <c r="M1484">
        <v>0.19900000000000001</v>
      </c>
      <c r="N1484">
        <v>0</v>
      </c>
      <c r="O1484">
        <v>388.125</v>
      </c>
      <c r="R1484">
        <v>13.39</v>
      </c>
      <c r="T1484">
        <f t="shared" si="146"/>
        <v>621600</v>
      </c>
      <c r="U1484">
        <v>301.7</v>
      </c>
      <c r="V1484">
        <f t="shared" si="147"/>
        <v>388.1</v>
      </c>
      <c r="W1484" t="str">
        <f t="shared" si="148"/>
        <v/>
      </c>
      <c r="X1484" t="str">
        <f t="shared" si="149"/>
        <v/>
      </c>
      <c r="AA1484" s="16">
        <f t="shared" si="150"/>
        <v>0.14699999999999999</v>
      </c>
      <c r="AB1484" s="16">
        <f t="shared" si="151"/>
        <v>0.13100000000000001</v>
      </c>
      <c r="AC1484" s="16"/>
    </row>
    <row r="1485" spans="1:29" x14ac:dyDescent="0.25">
      <c r="A1485" s="2">
        <v>43527</v>
      </c>
      <c r="B1485" s="1">
        <v>62</v>
      </c>
      <c r="C1485" s="3">
        <v>1700</v>
      </c>
      <c r="D1485" s="10">
        <v>0.67003472222222227</v>
      </c>
      <c r="G1485">
        <v>1.51</v>
      </c>
      <c r="H1485">
        <v>5.0330000000000004</v>
      </c>
      <c r="I1485">
        <v>108.102</v>
      </c>
      <c r="J1485">
        <v>-10.722</v>
      </c>
      <c r="K1485">
        <v>53.7</v>
      </c>
      <c r="L1485">
        <v>0.19</v>
      </c>
      <c r="M1485">
        <v>0.19900000000000001</v>
      </c>
      <c r="N1485">
        <v>0</v>
      </c>
      <c r="O1485">
        <v>224.375</v>
      </c>
      <c r="R1485">
        <v>13.28</v>
      </c>
      <c r="T1485">
        <f t="shared" si="146"/>
        <v>621700</v>
      </c>
      <c r="U1485">
        <v>136</v>
      </c>
      <c r="V1485">
        <f t="shared" si="147"/>
        <v>224.4</v>
      </c>
      <c r="W1485" t="str">
        <f t="shared" si="148"/>
        <v/>
      </c>
      <c r="X1485" t="str">
        <f t="shared" si="149"/>
        <v/>
      </c>
      <c r="AA1485" s="16">
        <f t="shared" si="150"/>
        <v>0.14499999999999999</v>
      </c>
      <c r="AB1485" s="16">
        <f t="shared" si="151"/>
        <v>0.125</v>
      </c>
      <c r="AC1485" s="16"/>
    </row>
    <row r="1486" spans="1:29" x14ac:dyDescent="0.25">
      <c r="A1486" s="2">
        <v>43527</v>
      </c>
      <c r="B1486" s="1">
        <v>62</v>
      </c>
      <c r="C1486" s="3">
        <v>1800</v>
      </c>
      <c r="D1486" s="10">
        <v>0.7117013888888889</v>
      </c>
      <c r="G1486">
        <v>0.503</v>
      </c>
      <c r="H1486">
        <v>5.0330000000000004</v>
      </c>
      <c r="I1486">
        <v>99.677999999999997</v>
      </c>
      <c r="J1486">
        <v>-12.491</v>
      </c>
      <c r="K1486">
        <v>56.9</v>
      </c>
      <c r="L1486">
        <v>0.19</v>
      </c>
      <c r="M1486">
        <v>0.19900000000000001</v>
      </c>
      <c r="N1486">
        <v>0</v>
      </c>
      <c r="O1486">
        <v>30.625</v>
      </c>
      <c r="R1486">
        <v>13.28</v>
      </c>
      <c r="T1486">
        <f t="shared" si="146"/>
        <v>621800</v>
      </c>
      <c r="U1486">
        <v>10.199999999999999</v>
      </c>
      <c r="V1486">
        <f t="shared" si="147"/>
        <v>30.6</v>
      </c>
      <c r="W1486" t="str">
        <f t="shared" si="148"/>
        <v/>
      </c>
      <c r="X1486" t="str">
        <f t="shared" si="149"/>
        <v/>
      </c>
      <c r="AA1486" s="16">
        <f t="shared" si="150"/>
        <v>0.13300000000000001</v>
      </c>
      <c r="AB1486" s="16">
        <f t="shared" si="151"/>
        <v>0.10100000000000001</v>
      </c>
      <c r="AC1486" s="16"/>
    </row>
    <row r="1487" spans="1:29" x14ac:dyDescent="0.25">
      <c r="A1487" s="2">
        <v>43527</v>
      </c>
      <c r="B1487" s="1">
        <v>62</v>
      </c>
      <c r="C1487" s="3">
        <v>1900</v>
      </c>
      <c r="D1487" s="10">
        <v>0.75336805555555564</v>
      </c>
      <c r="G1487">
        <v>0.503</v>
      </c>
      <c r="H1487">
        <v>2.0129999999999999</v>
      </c>
      <c r="I1487">
        <v>109.506</v>
      </c>
      <c r="J1487">
        <v>-16.66</v>
      </c>
      <c r="K1487">
        <v>72.2</v>
      </c>
      <c r="L1487">
        <v>0.19</v>
      </c>
      <c r="M1487">
        <v>0.19900000000000001</v>
      </c>
      <c r="N1487">
        <v>0</v>
      </c>
      <c r="O1487">
        <v>0.625</v>
      </c>
      <c r="R1487">
        <v>13.07</v>
      </c>
      <c r="T1487">
        <f t="shared" si="146"/>
        <v>621900</v>
      </c>
      <c r="U1487">
        <v>0</v>
      </c>
      <c r="V1487">
        <f t="shared" si="147"/>
        <v>0</v>
      </c>
      <c r="W1487" t="str">
        <f t="shared" si="148"/>
        <v/>
      </c>
      <c r="X1487" t="str">
        <f t="shared" si="149"/>
        <v/>
      </c>
      <c r="AA1487" s="16">
        <f t="shared" si="150"/>
        <v>0.12</v>
      </c>
      <c r="AB1487" s="16">
        <f t="shared" si="151"/>
        <v>4.5999999999999999E-2</v>
      </c>
      <c r="AC1487" s="16"/>
    </row>
    <row r="1488" spans="1:29" x14ac:dyDescent="0.25">
      <c r="A1488" s="2">
        <v>43527</v>
      </c>
      <c r="B1488" s="1">
        <v>62</v>
      </c>
      <c r="C1488" s="3">
        <v>2000</v>
      </c>
      <c r="D1488" s="10">
        <v>0.79503472222222227</v>
      </c>
      <c r="G1488">
        <v>1.0069999999999999</v>
      </c>
      <c r="H1488">
        <v>2.516</v>
      </c>
      <c r="I1488">
        <v>0</v>
      </c>
      <c r="J1488">
        <v>-17.338000000000001</v>
      </c>
      <c r="K1488">
        <v>81.400000000000006</v>
      </c>
      <c r="L1488">
        <v>0.19</v>
      </c>
      <c r="M1488">
        <v>0.2</v>
      </c>
      <c r="N1488">
        <v>0</v>
      </c>
      <c r="O1488">
        <v>0.625</v>
      </c>
      <c r="R1488">
        <v>12.96</v>
      </c>
      <c r="T1488">
        <f t="shared" si="146"/>
        <v>622000</v>
      </c>
      <c r="U1488">
        <v>0</v>
      </c>
      <c r="V1488">
        <f t="shared" si="147"/>
        <v>0</v>
      </c>
      <c r="W1488" t="str">
        <f t="shared" si="148"/>
        <v/>
      </c>
      <c r="X1488" t="str">
        <f t="shared" si="149"/>
        <v/>
      </c>
      <c r="AA1488" s="16">
        <f t="shared" si="150"/>
        <v>0.127</v>
      </c>
      <c r="AB1488" s="16">
        <f t="shared" si="151"/>
        <v>2.9000000000000001E-2</v>
      </c>
      <c r="AC1488" s="16"/>
    </row>
    <row r="1489" spans="1:29" x14ac:dyDescent="0.25">
      <c r="A1489" s="2">
        <v>43527</v>
      </c>
      <c r="B1489" s="1">
        <v>62</v>
      </c>
      <c r="C1489" s="3">
        <v>2100</v>
      </c>
      <c r="D1489" s="10">
        <v>0.8367013888888889</v>
      </c>
      <c r="G1489">
        <v>1.0069999999999999</v>
      </c>
      <c r="H1489">
        <v>2.516</v>
      </c>
      <c r="I1489">
        <v>355.19200000000001</v>
      </c>
      <c r="J1489">
        <v>-17.901</v>
      </c>
      <c r="K1489">
        <v>82</v>
      </c>
      <c r="L1489">
        <v>0.19</v>
      </c>
      <c r="M1489">
        <v>0.19900000000000001</v>
      </c>
      <c r="N1489">
        <v>0</v>
      </c>
      <c r="O1489">
        <v>0.625</v>
      </c>
      <c r="R1489">
        <v>12.86</v>
      </c>
      <c r="T1489">
        <f t="shared" si="146"/>
        <v>622100</v>
      </c>
      <c r="U1489">
        <v>0</v>
      </c>
      <c r="V1489">
        <f t="shared" si="147"/>
        <v>0</v>
      </c>
      <c r="W1489" t="str">
        <f t="shared" si="148"/>
        <v/>
      </c>
      <c r="X1489" t="str">
        <f t="shared" si="149"/>
        <v/>
      </c>
      <c r="AA1489" s="16">
        <f t="shared" si="150"/>
        <v>0.122</v>
      </c>
      <c r="AB1489" s="16">
        <f t="shared" si="151"/>
        <v>2.7E-2</v>
      </c>
      <c r="AC1489" s="16"/>
    </row>
    <row r="1490" spans="1:29" x14ac:dyDescent="0.25">
      <c r="A1490" s="2">
        <v>43527</v>
      </c>
      <c r="B1490" s="1">
        <v>62</v>
      </c>
      <c r="C1490" s="3">
        <v>2200</v>
      </c>
      <c r="D1490" s="10">
        <v>0.87836805555555564</v>
      </c>
      <c r="G1490">
        <v>0.503</v>
      </c>
      <c r="H1490">
        <v>2.0129999999999999</v>
      </c>
      <c r="I1490">
        <v>5.6159999999999997</v>
      </c>
      <c r="J1490">
        <v>-17.77</v>
      </c>
      <c r="K1490">
        <v>83.2</v>
      </c>
      <c r="L1490">
        <v>0.19</v>
      </c>
      <c r="M1490">
        <v>0.19900000000000001</v>
      </c>
      <c r="N1490">
        <v>0</v>
      </c>
      <c r="O1490">
        <v>0.625</v>
      </c>
      <c r="R1490">
        <v>12.75</v>
      </c>
      <c r="T1490">
        <f t="shared" si="146"/>
        <v>622200</v>
      </c>
      <c r="U1490">
        <v>0</v>
      </c>
      <c r="V1490">
        <f t="shared" si="147"/>
        <v>0</v>
      </c>
      <c r="W1490" t="str">
        <f t="shared" si="148"/>
        <v/>
      </c>
      <c r="X1490" t="str">
        <f t="shared" si="149"/>
        <v/>
      </c>
      <c r="AA1490" s="16">
        <f t="shared" si="150"/>
        <v>0.125</v>
      </c>
      <c r="AB1490" s="16">
        <f t="shared" si="151"/>
        <v>2.5000000000000001E-2</v>
      </c>
      <c r="AC1490" s="16"/>
    </row>
    <row r="1491" spans="1:29" x14ac:dyDescent="0.25">
      <c r="A1491" s="2">
        <v>43527</v>
      </c>
      <c r="B1491" s="1">
        <v>62</v>
      </c>
      <c r="C1491" s="3">
        <v>2300</v>
      </c>
      <c r="D1491" s="10">
        <v>0.92003472222222227</v>
      </c>
      <c r="G1491">
        <v>1.51</v>
      </c>
      <c r="H1491">
        <v>3.02</v>
      </c>
      <c r="I1491">
        <v>7.02</v>
      </c>
      <c r="J1491">
        <v>-18.12</v>
      </c>
      <c r="K1491">
        <v>79.400000000000006</v>
      </c>
      <c r="L1491">
        <v>0.19</v>
      </c>
      <c r="M1491">
        <v>0.19900000000000001</v>
      </c>
      <c r="N1491">
        <v>0</v>
      </c>
      <c r="O1491">
        <v>0.625</v>
      </c>
      <c r="R1491">
        <v>12.64</v>
      </c>
      <c r="T1491">
        <f t="shared" si="146"/>
        <v>622300</v>
      </c>
      <c r="U1491">
        <v>0</v>
      </c>
      <c r="V1491">
        <f t="shared" si="147"/>
        <v>0</v>
      </c>
      <c r="W1491" t="str">
        <f t="shared" si="148"/>
        <v/>
      </c>
      <c r="X1491" t="str">
        <f t="shared" si="149"/>
        <v/>
      </c>
      <c r="AA1491" s="16">
        <f t="shared" si="150"/>
        <v>0.11600000000000001</v>
      </c>
      <c r="AB1491" s="16">
        <f t="shared" si="151"/>
        <v>0.03</v>
      </c>
      <c r="AC1491" s="16"/>
    </row>
    <row r="1492" spans="1:29" x14ac:dyDescent="0.25">
      <c r="A1492" s="2">
        <v>43527</v>
      </c>
      <c r="B1492" s="1">
        <v>62</v>
      </c>
      <c r="C1492" s="3">
        <v>2400</v>
      </c>
      <c r="D1492" s="10">
        <v>0.9617013888888889</v>
      </c>
      <c r="G1492">
        <v>1.51</v>
      </c>
      <c r="H1492">
        <v>2.516</v>
      </c>
      <c r="I1492">
        <v>355.19200000000001</v>
      </c>
      <c r="J1492">
        <v>-19.7</v>
      </c>
      <c r="K1492">
        <v>83.3</v>
      </c>
      <c r="L1492">
        <v>0.19</v>
      </c>
      <c r="M1492">
        <v>0.19900000000000001</v>
      </c>
      <c r="N1492">
        <v>0</v>
      </c>
      <c r="O1492">
        <v>0.625</v>
      </c>
      <c r="R1492">
        <v>12.64</v>
      </c>
      <c r="T1492">
        <f t="shared" si="146"/>
        <v>622400</v>
      </c>
      <c r="U1492">
        <v>0</v>
      </c>
      <c r="V1492">
        <f t="shared" si="147"/>
        <v>0</v>
      </c>
      <c r="W1492">
        <f t="shared" si="148"/>
        <v>0.19</v>
      </c>
      <c r="X1492">
        <f t="shared" si="149"/>
        <v>0.19900000000000001</v>
      </c>
      <c r="AA1492" s="16">
        <f t="shared" si="150"/>
        <v>0.106</v>
      </c>
      <c r="AB1492" s="16">
        <f t="shared" si="151"/>
        <v>2.1000000000000001E-2</v>
      </c>
      <c r="AC1492" s="16"/>
    </row>
    <row r="1493" spans="1:29" x14ac:dyDescent="0.25">
      <c r="A1493" s="2">
        <v>43528</v>
      </c>
      <c r="B1493" s="1">
        <v>63</v>
      </c>
      <c r="C1493" s="3">
        <v>100</v>
      </c>
      <c r="D1493" s="10">
        <v>3.3680555555555551E-3</v>
      </c>
      <c r="G1493">
        <v>1.51</v>
      </c>
      <c r="H1493">
        <v>2.516</v>
      </c>
      <c r="I1493">
        <v>355.19200000000001</v>
      </c>
      <c r="J1493">
        <v>-19.792999999999999</v>
      </c>
      <c r="K1493">
        <v>84.9</v>
      </c>
      <c r="L1493">
        <v>0.19</v>
      </c>
      <c r="M1493">
        <v>0.19900000000000001</v>
      </c>
      <c r="N1493">
        <v>0</v>
      </c>
      <c r="O1493">
        <v>0.625</v>
      </c>
      <c r="R1493">
        <v>12.53</v>
      </c>
      <c r="T1493">
        <f t="shared" si="146"/>
        <v>630100</v>
      </c>
      <c r="U1493">
        <v>0</v>
      </c>
      <c r="V1493">
        <f t="shared" si="147"/>
        <v>0</v>
      </c>
      <c r="W1493" t="str">
        <f t="shared" si="148"/>
        <v/>
      </c>
      <c r="X1493" t="str">
        <f t="shared" si="149"/>
        <v/>
      </c>
      <c r="AA1493" s="16">
        <f t="shared" si="150"/>
        <v>0.108</v>
      </c>
      <c r="AB1493" s="16">
        <f t="shared" si="151"/>
        <v>1.9E-2</v>
      </c>
      <c r="AC1493" s="16"/>
    </row>
    <row r="1494" spans="1:29" x14ac:dyDescent="0.25">
      <c r="A1494" s="2">
        <v>43528</v>
      </c>
      <c r="B1494" s="1">
        <v>63</v>
      </c>
      <c r="C1494" s="3">
        <v>200</v>
      </c>
      <c r="D1494" s="10">
        <v>4.5034722222222219E-2</v>
      </c>
      <c r="G1494">
        <v>1.51</v>
      </c>
      <c r="H1494">
        <v>2.516</v>
      </c>
      <c r="I1494">
        <v>0</v>
      </c>
      <c r="J1494">
        <v>-19.239999999999998</v>
      </c>
      <c r="K1494">
        <v>84.1</v>
      </c>
      <c r="L1494">
        <v>0.19</v>
      </c>
      <c r="M1494">
        <v>0.19900000000000001</v>
      </c>
      <c r="N1494">
        <v>0</v>
      </c>
      <c r="O1494">
        <v>0.625</v>
      </c>
      <c r="R1494">
        <v>12.43</v>
      </c>
      <c r="T1494">
        <f t="shared" si="146"/>
        <v>630200</v>
      </c>
      <c r="U1494">
        <v>0</v>
      </c>
      <c r="V1494">
        <f t="shared" si="147"/>
        <v>0</v>
      </c>
      <c r="W1494" t="str">
        <f t="shared" si="148"/>
        <v/>
      </c>
      <c r="X1494" t="str">
        <f t="shared" si="149"/>
        <v/>
      </c>
      <c r="AA1494" s="16">
        <f t="shared" si="150"/>
        <v>0.112</v>
      </c>
      <c r="AB1494" s="16">
        <f t="shared" si="151"/>
        <v>2.1000000000000001E-2</v>
      </c>
      <c r="AC1494" s="16"/>
    </row>
    <row r="1495" spans="1:29" x14ac:dyDescent="0.25">
      <c r="A1495" s="2">
        <v>43528</v>
      </c>
      <c r="B1495" s="1">
        <v>63</v>
      </c>
      <c r="C1495" s="3">
        <v>300</v>
      </c>
      <c r="D1495" s="10">
        <v>8.6701388888888897E-2</v>
      </c>
      <c r="G1495">
        <v>1.0069999999999999</v>
      </c>
      <c r="H1495">
        <v>3.02</v>
      </c>
      <c r="I1495">
        <v>23.867000000000001</v>
      </c>
      <c r="J1495">
        <v>-18.562999999999999</v>
      </c>
      <c r="K1495">
        <v>77.599999999999994</v>
      </c>
      <c r="L1495">
        <v>0.19</v>
      </c>
      <c r="M1495">
        <v>0.19900000000000001</v>
      </c>
      <c r="N1495">
        <v>0</v>
      </c>
      <c r="O1495">
        <v>0.625</v>
      </c>
      <c r="R1495">
        <v>12.43</v>
      </c>
      <c r="T1495">
        <f t="shared" si="146"/>
        <v>630300</v>
      </c>
      <c r="U1495">
        <v>0</v>
      </c>
      <c r="V1495">
        <f t="shared" si="147"/>
        <v>0</v>
      </c>
      <c r="W1495" t="str">
        <f t="shared" si="148"/>
        <v/>
      </c>
      <c r="X1495" t="str">
        <f t="shared" si="149"/>
        <v/>
      </c>
      <c r="AA1495" s="16">
        <f t="shared" si="150"/>
        <v>0.109</v>
      </c>
      <c r="AB1495" s="16">
        <f t="shared" si="151"/>
        <v>3.1E-2</v>
      </c>
      <c r="AC1495" s="16"/>
    </row>
    <row r="1496" spans="1:29" x14ac:dyDescent="0.25">
      <c r="A1496" s="2">
        <v>43528</v>
      </c>
      <c r="B1496" s="1">
        <v>63</v>
      </c>
      <c r="C1496" s="3">
        <v>400</v>
      </c>
      <c r="D1496" s="10">
        <v>0.12836805555555555</v>
      </c>
      <c r="G1496">
        <v>1.0069999999999999</v>
      </c>
      <c r="H1496">
        <v>2.516</v>
      </c>
      <c r="I1496">
        <v>12.635</v>
      </c>
      <c r="J1496">
        <v>-19.376999999999999</v>
      </c>
      <c r="K1496">
        <v>78.900000000000006</v>
      </c>
      <c r="L1496">
        <v>0.19</v>
      </c>
      <c r="M1496">
        <v>0.19900000000000001</v>
      </c>
      <c r="N1496">
        <v>0</v>
      </c>
      <c r="O1496">
        <v>0.625</v>
      </c>
      <c r="R1496">
        <v>12.43</v>
      </c>
      <c r="T1496">
        <f t="shared" si="146"/>
        <v>630400</v>
      </c>
      <c r="U1496">
        <v>0</v>
      </c>
      <c r="V1496">
        <f t="shared" si="147"/>
        <v>0</v>
      </c>
      <c r="W1496" t="str">
        <f t="shared" si="148"/>
        <v/>
      </c>
      <c r="X1496" t="str">
        <f t="shared" si="149"/>
        <v/>
      </c>
      <c r="AA1496" s="16">
        <f t="shared" si="150"/>
        <v>0.104</v>
      </c>
      <c r="AB1496" s="16">
        <f t="shared" si="151"/>
        <v>2.8000000000000001E-2</v>
      </c>
      <c r="AC1496" s="16"/>
    </row>
    <row r="1497" spans="1:29" x14ac:dyDescent="0.25">
      <c r="A1497" s="2">
        <v>43528</v>
      </c>
      <c r="B1497" s="1">
        <v>63</v>
      </c>
      <c r="C1497" s="3">
        <v>500</v>
      </c>
      <c r="D1497" s="10">
        <v>0.17003472222222224</v>
      </c>
      <c r="G1497">
        <v>1.51</v>
      </c>
      <c r="H1497">
        <v>2.516</v>
      </c>
      <c r="I1497">
        <v>2.8079999999999998</v>
      </c>
      <c r="J1497">
        <v>-19.149000000000001</v>
      </c>
      <c r="K1497">
        <v>78.7</v>
      </c>
      <c r="L1497">
        <v>0.19</v>
      </c>
      <c r="M1497">
        <v>0.19900000000000001</v>
      </c>
      <c r="N1497">
        <v>0</v>
      </c>
      <c r="O1497">
        <v>0.625</v>
      </c>
      <c r="R1497">
        <v>12.43</v>
      </c>
      <c r="T1497">
        <f t="shared" si="146"/>
        <v>630500</v>
      </c>
      <c r="U1497">
        <v>0</v>
      </c>
      <c r="V1497">
        <f t="shared" si="147"/>
        <v>0</v>
      </c>
      <c r="W1497" t="str">
        <f t="shared" si="148"/>
        <v/>
      </c>
      <c r="X1497" t="str">
        <f t="shared" si="149"/>
        <v/>
      </c>
      <c r="AA1497" s="16">
        <f t="shared" si="150"/>
        <v>0.105</v>
      </c>
      <c r="AB1497" s="16">
        <f t="shared" si="151"/>
        <v>2.8000000000000001E-2</v>
      </c>
      <c r="AC1497" s="16"/>
    </row>
    <row r="1498" spans="1:29" x14ac:dyDescent="0.25">
      <c r="A1498" s="2">
        <v>43528</v>
      </c>
      <c r="B1498" s="1">
        <v>63</v>
      </c>
      <c r="C1498" s="3">
        <v>600</v>
      </c>
      <c r="D1498" s="10">
        <v>0.2117013888888889</v>
      </c>
      <c r="G1498">
        <v>2.0129999999999999</v>
      </c>
      <c r="H1498">
        <v>3.5230000000000001</v>
      </c>
      <c r="I1498">
        <v>0</v>
      </c>
      <c r="J1498">
        <v>-17.943999999999999</v>
      </c>
      <c r="K1498">
        <v>80</v>
      </c>
      <c r="L1498">
        <v>0.19</v>
      </c>
      <c r="M1498">
        <v>0.19900000000000001</v>
      </c>
      <c r="N1498">
        <v>0</v>
      </c>
      <c r="O1498">
        <v>0.625</v>
      </c>
      <c r="R1498">
        <v>12.32</v>
      </c>
      <c r="T1498">
        <f t="shared" si="146"/>
        <v>630600</v>
      </c>
      <c r="U1498">
        <v>0</v>
      </c>
      <c r="V1498">
        <f t="shared" si="147"/>
        <v>0</v>
      </c>
      <c r="W1498" t="str">
        <f t="shared" si="148"/>
        <v/>
      </c>
      <c r="X1498" t="str">
        <f t="shared" si="149"/>
        <v/>
      </c>
      <c r="AA1498" s="16">
        <f t="shared" si="150"/>
        <v>0.11899999999999999</v>
      </c>
      <c r="AB1498" s="16">
        <f t="shared" si="151"/>
        <v>0.03</v>
      </c>
      <c r="AC1498" s="16"/>
    </row>
    <row r="1499" spans="1:29" x14ac:dyDescent="0.25">
      <c r="A1499" s="2">
        <v>43528</v>
      </c>
      <c r="B1499" s="1">
        <v>63</v>
      </c>
      <c r="C1499" s="3">
        <v>700</v>
      </c>
      <c r="D1499" s="10">
        <v>0.25336805555555558</v>
      </c>
      <c r="G1499">
        <v>1.51</v>
      </c>
      <c r="H1499">
        <v>3.02</v>
      </c>
      <c r="I1499">
        <v>9.827</v>
      </c>
      <c r="J1499">
        <v>-18.606999999999999</v>
      </c>
      <c r="K1499">
        <v>71.599999999999994</v>
      </c>
      <c r="L1499">
        <v>0.19</v>
      </c>
      <c r="M1499">
        <v>0.19900000000000001</v>
      </c>
      <c r="N1499">
        <v>0</v>
      </c>
      <c r="O1499">
        <v>0.625</v>
      </c>
      <c r="R1499">
        <v>12.32</v>
      </c>
      <c r="T1499">
        <f t="shared" si="146"/>
        <v>630700</v>
      </c>
      <c r="U1499">
        <v>2.2000000000000002</v>
      </c>
      <c r="V1499">
        <f t="shared" si="147"/>
        <v>0</v>
      </c>
      <c r="W1499" t="str">
        <f t="shared" si="148"/>
        <v/>
      </c>
      <c r="X1499" t="str">
        <f t="shared" si="149"/>
        <v/>
      </c>
      <c r="AA1499" s="16">
        <f t="shared" si="150"/>
        <v>0.10100000000000001</v>
      </c>
      <c r="AB1499" s="16">
        <f t="shared" si="151"/>
        <v>0.04</v>
      </c>
      <c r="AC1499" s="16"/>
    </row>
    <row r="1500" spans="1:29" x14ac:dyDescent="0.25">
      <c r="A1500" s="2">
        <v>43528</v>
      </c>
      <c r="B1500" s="1">
        <v>63</v>
      </c>
      <c r="C1500" s="3">
        <v>800</v>
      </c>
      <c r="D1500" s="10">
        <v>0.29503472222222221</v>
      </c>
      <c r="G1500">
        <v>1.0069999999999999</v>
      </c>
      <c r="H1500">
        <v>2.516</v>
      </c>
      <c r="I1500">
        <v>14.039</v>
      </c>
      <c r="J1500">
        <v>-18.12</v>
      </c>
      <c r="K1500">
        <v>73.400000000000006</v>
      </c>
      <c r="L1500">
        <v>0.19</v>
      </c>
      <c r="M1500">
        <v>0.19900000000000001</v>
      </c>
      <c r="N1500">
        <v>0</v>
      </c>
      <c r="O1500">
        <v>14.375</v>
      </c>
      <c r="R1500">
        <v>12.64</v>
      </c>
      <c r="T1500">
        <f t="shared" si="146"/>
        <v>630800</v>
      </c>
      <c r="U1500">
        <v>104.3</v>
      </c>
      <c r="V1500">
        <f t="shared" si="147"/>
        <v>14.4</v>
      </c>
      <c r="W1500" t="str">
        <f t="shared" si="148"/>
        <v/>
      </c>
      <c r="X1500" t="str">
        <f t="shared" si="149"/>
        <v/>
      </c>
      <c r="AA1500" s="16">
        <f t="shared" si="150"/>
        <v>0.107</v>
      </c>
      <c r="AB1500" s="16">
        <f t="shared" si="151"/>
        <v>3.9E-2</v>
      </c>
      <c r="AC1500" s="16"/>
    </row>
    <row r="1501" spans="1:29" x14ac:dyDescent="0.25">
      <c r="A1501" s="2">
        <v>43528</v>
      </c>
      <c r="B1501" s="1">
        <v>63</v>
      </c>
      <c r="C1501" s="3">
        <v>900</v>
      </c>
      <c r="D1501" s="10">
        <v>0.33670138888888884</v>
      </c>
      <c r="G1501">
        <v>1.0069999999999999</v>
      </c>
      <c r="H1501">
        <v>4.0259999999999998</v>
      </c>
      <c r="I1501">
        <v>40.713999999999999</v>
      </c>
      <c r="J1501">
        <v>-13.965</v>
      </c>
      <c r="K1501">
        <v>65.900000000000006</v>
      </c>
      <c r="L1501">
        <v>0.19</v>
      </c>
      <c r="M1501">
        <v>0.19900000000000001</v>
      </c>
      <c r="N1501">
        <v>0</v>
      </c>
      <c r="O1501">
        <v>268.125</v>
      </c>
      <c r="R1501">
        <v>13.71</v>
      </c>
      <c r="T1501">
        <f t="shared" si="146"/>
        <v>630900</v>
      </c>
      <c r="U1501">
        <v>271.7</v>
      </c>
      <c r="V1501">
        <f t="shared" si="147"/>
        <v>268.10000000000002</v>
      </c>
      <c r="W1501" t="str">
        <f t="shared" si="148"/>
        <v/>
      </c>
      <c r="X1501" t="str">
        <f t="shared" si="149"/>
        <v/>
      </c>
      <c r="AA1501" s="16">
        <f t="shared" si="150"/>
        <v>0.13700000000000001</v>
      </c>
      <c r="AB1501" s="16">
        <f t="shared" si="151"/>
        <v>7.0999999999999994E-2</v>
      </c>
      <c r="AC1501" s="16"/>
    </row>
    <row r="1502" spans="1:29" x14ac:dyDescent="0.25">
      <c r="A1502" s="2">
        <v>43528</v>
      </c>
      <c r="B1502" s="1">
        <v>63</v>
      </c>
      <c r="C1502" s="3">
        <v>1000</v>
      </c>
      <c r="D1502" s="10">
        <v>0.37836805555555553</v>
      </c>
      <c r="G1502">
        <v>1.51</v>
      </c>
      <c r="H1502">
        <v>4.5289999999999999</v>
      </c>
      <c r="I1502">
        <v>54.753</v>
      </c>
      <c r="J1502">
        <v>-12.305999999999999</v>
      </c>
      <c r="K1502">
        <v>50.7</v>
      </c>
      <c r="L1502">
        <v>0.19</v>
      </c>
      <c r="M1502">
        <v>0.19900000000000001</v>
      </c>
      <c r="N1502">
        <v>0</v>
      </c>
      <c r="O1502">
        <v>425.625</v>
      </c>
      <c r="R1502">
        <v>13.61</v>
      </c>
      <c r="T1502">
        <f t="shared" si="146"/>
        <v>631000</v>
      </c>
      <c r="U1502">
        <v>422.2</v>
      </c>
      <c r="V1502">
        <f t="shared" si="147"/>
        <v>425.6</v>
      </c>
      <c r="W1502" t="str">
        <f t="shared" si="148"/>
        <v/>
      </c>
      <c r="X1502" t="str">
        <f t="shared" si="149"/>
        <v/>
      </c>
      <c r="AA1502" s="16">
        <f t="shared" si="150"/>
        <v>0.12</v>
      </c>
      <c r="AB1502" s="16">
        <f t="shared" si="151"/>
        <v>0.11700000000000001</v>
      </c>
      <c r="AC1502" s="16"/>
    </row>
    <row r="1503" spans="1:29" x14ac:dyDescent="0.25">
      <c r="A1503" s="2">
        <v>43528</v>
      </c>
      <c r="B1503" s="1">
        <v>63</v>
      </c>
      <c r="C1503" s="3">
        <v>1100</v>
      </c>
      <c r="D1503" s="10">
        <v>0.42003472222222221</v>
      </c>
      <c r="G1503">
        <v>2.0129999999999999</v>
      </c>
      <c r="H1503">
        <v>4.5289999999999999</v>
      </c>
      <c r="I1503">
        <v>58.965000000000003</v>
      </c>
      <c r="J1503">
        <v>-11.94</v>
      </c>
      <c r="K1503">
        <v>46.6</v>
      </c>
      <c r="L1503">
        <v>0.19</v>
      </c>
      <c r="M1503">
        <v>0.19900000000000001</v>
      </c>
      <c r="N1503">
        <v>0</v>
      </c>
      <c r="O1503">
        <v>548.125</v>
      </c>
      <c r="R1503">
        <v>13.61</v>
      </c>
      <c r="T1503">
        <f t="shared" si="146"/>
        <v>631100</v>
      </c>
      <c r="U1503">
        <v>533.5</v>
      </c>
      <c r="V1503">
        <f t="shared" si="147"/>
        <v>548.1</v>
      </c>
      <c r="W1503" t="str">
        <f t="shared" si="148"/>
        <v/>
      </c>
      <c r="X1503" t="str">
        <f t="shared" si="149"/>
        <v/>
      </c>
      <c r="AA1503" s="16">
        <f t="shared" si="150"/>
        <v>0.114</v>
      </c>
      <c r="AB1503" s="16">
        <f t="shared" si="151"/>
        <v>0.13100000000000001</v>
      </c>
      <c r="AC1503" s="16"/>
    </row>
    <row r="1504" spans="1:29" x14ac:dyDescent="0.25">
      <c r="A1504" s="2">
        <v>43528</v>
      </c>
      <c r="B1504" s="1">
        <v>63</v>
      </c>
      <c r="C1504" s="3">
        <v>1200</v>
      </c>
      <c r="D1504" s="10">
        <v>0.46170138888888884</v>
      </c>
      <c r="G1504">
        <v>1.51</v>
      </c>
      <c r="H1504">
        <v>4.5289999999999999</v>
      </c>
      <c r="I1504">
        <v>82.831000000000003</v>
      </c>
      <c r="J1504">
        <v>-10.898</v>
      </c>
      <c r="K1504">
        <v>44.7</v>
      </c>
      <c r="L1504">
        <v>0.19</v>
      </c>
      <c r="M1504">
        <v>0.2</v>
      </c>
      <c r="N1504">
        <v>0</v>
      </c>
      <c r="O1504">
        <v>623.125</v>
      </c>
      <c r="R1504">
        <v>13.39</v>
      </c>
      <c r="T1504">
        <f t="shared" si="146"/>
        <v>631200</v>
      </c>
      <c r="U1504">
        <v>595</v>
      </c>
      <c r="V1504">
        <f t="shared" si="147"/>
        <v>623.1</v>
      </c>
      <c r="W1504" t="str">
        <f t="shared" si="148"/>
        <v/>
      </c>
      <c r="X1504" t="str">
        <f t="shared" si="149"/>
        <v/>
      </c>
      <c r="AA1504" s="16">
        <f t="shared" si="150"/>
        <v>0.11899999999999999</v>
      </c>
      <c r="AB1504" s="16">
        <f t="shared" si="151"/>
        <v>0.14699999999999999</v>
      </c>
      <c r="AC1504" s="16"/>
    </row>
    <row r="1505" spans="1:29" x14ac:dyDescent="0.25">
      <c r="A1505" s="2">
        <v>43528</v>
      </c>
      <c r="B1505" s="1">
        <v>63</v>
      </c>
      <c r="C1505" s="3">
        <v>1300</v>
      </c>
      <c r="D1505" s="10">
        <v>0.50336805555555553</v>
      </c>
      <c r="G1505">
        <v>1.51</v>
      </c>
      <c r="H1505">
        <v>5.5359999999999996</v>
      </c>
      <c r="I1505">
        <v>96.870999999999995</v>
      </c>
      <c r="J1505">
        <v>-9.61</v>
      </c>
      <c r="K1505">
        <v>41.6</v>
      </c>
      <c r="L1505">
        <v>0.19</v>
      </c>
      <c r="M1505">
        <v>0.2</v>
      </c>
      <c r="N1505">
        <v>0</v>
      </c>
      <c r="O1505">
        <v>644.375</v>
      </c>
      <c r="R1505">
        <v>13.39</v>
      </c>
      <c r="T1505">
        <f t="shared" si="146"/>
        <v>631300</v>
      </c>
      <c r="U1505">
        <v>601.29999999999995</v>
      </c>
      <c r="V1505">
        <f t="shared" si="147"/>
        <v>644.4</v>
      </c>
      <c r="W1505" t="str">
        <f t="shared" si="148"/>
        <v/>
      </c>
      <c r="X1505" t="str">
        <f t="shared" si="149"/>
        <v/>
      </c>
      <c r="AA1505" s="16">
        <f t="shared" si="150"/>
        <v>0.123</v>
      </c>
      <c r="AB1505" s="16">
        <f t="shared" si="151"/>
        <v>0.17299999999999999</v>
      </c>
      <c r="AC1505" s="16"/>
    </row>
    <row r="1506" spans="1:29" x14ac:dyDescent="0.25">
      <c r="A1506" s="2">
        <v>43528</v>
      </c>
      <c r="B1506" s="1">
        <v>63</v>
      </c>
      <c r="C1506" s="3">
        <v>1400</v>
      </c>
      <c r="D1506" s="10">
        <v>0.54503472222222216</v>
      </c>
      <c r="G1506">
        <v>2.0129999999999999</v>
      </c>
      <c r="H1506">
        <v>6.5430000000000001</v>
      </c>
      <c r="I1506">
        <v>110.91</v>
      </c>
      <c r="J1506">
        <v>-8.8309999999999995</v>
      </c>
      <c r="K1506">
        <v>40.700000000000003</v>
      </c>
      <c r="L1506">
        <v>0.19</v>
      </c>
      <c r="M1506">
        <v>0.19900000000000001</v>
      </c>
      <c r="N1506">
        <v>0</v>
      </c>
      <c r="O1506">
        <v>614.375</v>
      </c>
      <c r="R1506">
        <v>13.39</v>
      </c>
      <c r="T1506">
        <f t="shared" si="146"/>
        <v>631400</v>
      </c>
      <c r="U1506">
        <v>551.70000000000005</v>
      </c>
      <c r="V1506">
        <f t="shared" si="147"/>
        <v>614.4</v>
      </c>
      <c r="W1506" t="str">
        <f t="shared" si="148"/>
        <v/>
      </c>
      <c r="X1506" t="str">
        <f t="shared" si="149"/>
        <v/>
      </c>
      <c r="AA1506" s="16">
        <f t="shared" si="150"/>
        <v>0.127</v>
      </c>
      <c r="AB1506" s="16">
        <f t="shared" si="151"/>
        <v>0.185</v>
      </c>
      <c r="AC1506" s="16"/>
    </row>
    <row r="1507" spans="1:29" x14ac:dyDescent="0.25">
      <c r="A1507" s="2">
        <v>43528</v>
      </c>
      <c r="B1507" s="1">
        <v>63</v>
      </c>
      <c r="C1507" s="3">
        <v>1500</v>
      </c>
      <c r="D1507" s="10">
        <v>0.5867013888888889</v>
      </c>
      <c r="G1507">
        <v>3.02</v>
      </c>
      <c r="H1507">
        <v>6.5430000000000001</v>
      </c>
      <c r="I1507">
        <v>136.18</v>
      </c>
      <c r="J1507">
        <v>-8.43</v>
      </c>
      <c r="K1507">
        <v>43.3</v>
      </c>
      <c r="L1507">
        <v>0.19</v>
      </c>
      <c r="M1507">
        <v>0.19900000000000001</v>
      </c>
      <c r="N1507">
        <v>0</v>
      </c>
      <c r="O1507">
        <v>529.375</v>
      </c>
      <c r="R1507">
        <v>13.28</v>
      </c>
      <c r="T1507">
        <f t="shared" si="146"/>
        <v>631500</v>
      </c>
      <c r="U1507">
        <v>450.8</v>
      </c>
      <c r="V1507">
        <f t="shared" si="147"/>
        <v>529.4</v>
      </c>
      <c r="W1507" t="str">
        <f t="shared" si="148"/>
        <v/>
      </c>
      <c r="X1507" t="str">
        <f t="shared" si="149"/>
        <v/>
      </c>
      <c r="AA1507" s="16">
        <f t="shared" si="150"/>
        <v>0.14000000000000001</v>
      </c>
      <c r="AB1507" s="16">
        <f t="shared" si="151"/>
        <v>0.183</v>
      </c>
      <c r="AC1507" s="16"/>
    </row>
    <row r="1508" spans="1:29" x14ac:dyDescent="0.25">
      <c r="A1508" s="2">
        <v>43528</v>
      </c>
      <c r="B1508" s="1">
        <v>63</v>
      </c>
      <c r="C1508" s="3">
        <v>1600</v>
      </c>
      <c r="D1508" s="10">
        <v>0.62836805555555553</v>
      </c>
      <c r="G1508">
        <v>2.516</v>
      </c>
      <c r="H1508">
        <v>8.5559999999999992</v>
      </c>
      <c r="I1508">
        <v>136.18</v>
      </c>
      <c r="J1508">
        <v>-7.7709999999999999</v>
      </c>
      <c r="K1508">
        <v>42.8</v>
      </c>
      <c r="L1508">
        <v>0.19</v>
      </c>
      <c r="M1508">
        <v>0.19900000000000001</v>
      </c>
      <c r="N1508">
        <v>0</v>
      </c>
      <c r="O1508">
        <v>393.125</v>
      </c>
      <c r="R1508">
        <v>13.39</v>
      </c>
      <c r="T1508">
        <f t="shared" si="146"/>
        <v>631600</v>
      </c>
      <c r="U1508">
        <v>308</v>
      </c>
      <c r="V1508">
        <f t="shared" si="147"/>
        <v>393.1</v>
      </c>
      <c r="W1508" t="str">
        <f t="shared" si="148"/>
        <v/>
      </c>
      <c r="X1508" t="str">
        <f t="shared" si="149"/>
        <v/>
      </c>
      <c r="AA1508" s="16">
        <f t="shared" si="150"/>
        <v>0.14599999999999999</v>
      </c>
      <c r="AB1508" s="16">
        <f t="shared" si="151"/>
        <v>0.19500000000000001</v>
      </c>
      <c r="AC1508" s="16"/>
    </row>
    <row r="1509" spans="1:29" x14ac:dyDescent="0.25">
      <c r="A1509" s="2">
        <v>43528</v>
      </c>
      <c r="B1509" s="1">
        <v>63</v>
      </c>
      <c r="C1509" s="3">
        <v>1700</v>
      </c>
      <c r="D1509" s="10">
        <v>0.67003472222222227</v>
      </c>
      <c r="G1509">
        <v>1.51</v>
      </c>
      <c r="H1509">
        <v>5.5359999999999996</v>
      </c>
      <c r="I1509">
        <v>124.949</v>
      </c>
      <c r="J1509">
        <v>-8.2639999999999993</v>
      </c>
      <c r="K1509">
        <v>40.700000000000003</v>
      </c>
      <c r="L1509">
        <v>0.19</v>
      </c>
      <c r="M1509">
        <v>0.19900000000000001</v>
      </c>
      <c r="N1509">
        <v>0</v>
      </c>
      <c r="O1509">
        <v>229.375</v>
      </c>
      <c r="R1509">
        <v>13.5</v>
      </c>
      <c r="T1509">
        <f t="shared" si="146"/>
        <v>631700</v>
      </c>
      <c r="U1509">
        <v>141.69999999999999</v>
      </c>
      <c r="V1509">
        <f t="shared" si="147"/>
        <v>229.4</v>
      </c>
      <c r="W1509" t="str">
        <f t="shared" si="148"/>
        <v/>
      </c>
      <c r="X1509" t="str">
        <f t="shared" si="149"/>
        <v/>
      </c>
      <c r="AA1509" s="16">
        <f t="shared" si="150"/>
        <v>0.13300000000000001</v>
      </c>
      <c r="AB1509" s="16">
        <f t="shared" si="151"/>
        <v>0.19400000000000001</v>
      </c>
      <c r="AC1509" s="16"/>
    </row>
    <row r="1510" spans="1:29" x14ac:dyDescent="0.25">
      <c r="A1510" s="2">
        <v>43528</v>
      </c>
      <c r="B1510" s="1">
        <v>63</v>
      </c>
      <c r="C1510" s="3">
        <v>1800</v>
      </c>
      <c r="D1510" s="10">
        <v>0.7117013888888889</v>
      </c>
      <c r="G1510">
        <v>1.51</v>
      </c>
      <c r="H1510">
        <v>5.0330000000000004</v>
      </c>
      <c r="I1510">
        <v>151.624</v>
      </c>
      <c r="J1510">
        <v>-9.5419999999999998</v>
      </c>
      <c r="K1510">
        <v>40.9</v>
      </c>
      <c r="L1510">
        <v>0.19</v>
      </c>
      <c r="M1510">
        <v>0.19900000000000001</v>
      </c>
      <c r="N1510">
        <v>0</v>
      </c>
      <c r="O1510">
        <v>34.375</v>
      </c>
      <c r="R1510">
        <v>13.82</v>
      </c>
      <c r="T1510">
        <f t="shared" si="146"/>
        <v>631800</v>
      </c>
      <c r="U1510">
        <v>12.2</v>
      </c>
      <c r="V1510">
        <f t="shared" si="147"/>
        <v>34.4</v>
      </c>
      <c r="W1510" t="str">
        <f t="shared" si="148"/>
        <v/>
      </c>
      <c r="X1510" t="str">
        <f t="shared" si="149"/>
        <v/>
      </c>
      <c r="AA1510" s="16">
        <f t="shared" si="150"/>
        <v>0.121</v>
      </c>
      <c r="AB1510" s="16">
        <f t="shared" si="151"/>
        <v>0.17499999999999999</v>
      </c>
      <c r="AC1510" s="16"/>
    </row>
    <row r="1511" spans="1:29" x14ac:dyDescent="0.25">
      <c r="A1511" s="2">
        <v>43528</v>
      </c>
      <c r="B1511" s="1">
        <v>63</v>
      </c>
      <c r="C1511" s="3">
        <v>1900</v>
      </c>
      <c r="D1511" s="10">
        <v>0.75336805555555564</v>
      </c>
      <c r="G1511">
        <v>0.503</v>
      </c>
      <c r="H1511">
        <v>3.02</v>
      </c>
      <c r="I1511">
        <v>19.655000000000001</v>
      </c>
      <c r="J1511">
        <v>-13.849</v>
      </c>
      <c r="K1511">
        <v>53.2</v>
      </c>
      <c r="L1511">
        <v>0.19</v>
      </c>
      <c r="M1511">
        <v>0.19900000000000001</v>
      </c>
      <c r="N1511">
        <v>0</v>
      </c>
      <c r="O1511">
        <v>0.625</v>
      </c>
      <c r="R1511">
        <v>13.07</v>
      </c>
      <c r="T1511">
        <f t="shared" si="146"/>
        <v>631900</v>
      </c>
      <c r="U1511">
        <v>0</v>
      </c>
      <c r="V1511">
        <f t="shared" si="147"/>
        <v>0</v>
      </c>
      <c r="W1511" t="str">
        <f t="shared" si="148"/>
        <v/>
      </c>
      <c r="X1511" t="str">
        <f t="shared" si="149"/>
        <v/>
      </c>
      <c r="AA1511" s="16">
        <f t="shared" si="150"/>
        <v>0.111</v>
      </c>
      <c r="AB1511" s="16">
        <f t="shared" si="151"/>
        <v>9.8000000000000004E-2</v>
      </c>
      <c r="AC1511" s="16"/>
    </row>
    <row r="1512" spans="1:29" x14ac:dyDescent="0.25">
      <c r="A1512" s="2">
        <v>43528</v>
      </c>
      <c r="B1512" s="1">
        <v>63</v>
      </c>
      <c r="C1512" s="3">
        <v>2000</v>
      </c>
      <c r="D1512" s="10">
        <v>0.79503472222222227</v>
      </c>
      <c r="G1512">
        <v>1.0069999999999999</v>
      </c>
      <c r="H1512">
        <v>2.516</v>
      </c>
      <c r="I1512">
        <v>2.8079999999999998</v>
      </c>
      <c r="J1512">
        <v>-13.465999999999999</v>
      </c>
      <c r="K1512">
        <v>64.400000000000006</v>
      </c>
      <c r="L1512">
        <v>0.19</v>
      </c>
      <c r="M1512">
        <v>0.19900000000000001</v>
      </c>
      <c r="N1512">
        <v>0</v>
      </c>
      <c r="O1512">
        <v>0.625</v>
      </c>
      <c r="R1512">
        <v>12.96</v>
      </c>
      <c r="T1512">
        <f t="shared" si="146"/>
        <v>632000</v>
      </c>
      <c r="U1512">
        <v>0</v>
      </c>
      <c r="V1512">
        <f t="shared" si="147"/>
        <v>0</v>
      </c>
      <c r="W1512" t="str">
        <f t="shared" si="148"/>
        <v/>
      </c>
      <c r="X1512" t="str">
        <f t="shared" si="149"/>
        <v/>
      </c>
      <c r="AA1512" s="16">
        <f t="shared" si="150"/>
        <v>0.13900000000000001</v>
      </c>
      <c r="AB1512" s="16">
        <f t="shared" si="151"/>
        <v>7.6999999999999999E-2</v>
      </c>
      <c r="AC1512" s="16"/>
    </row>
    <row r="1513" spans="1:29" x14ac:dyDescent="0.25">
      <c r="A1513" s="2">
        <v>43528</v>
      </c>
      <c r="B1513" s="1">
        <v>63</v>
      </c>
      <c r="C1513" s="3">
        <v>2100</v>
      </c>
      <c r="D1513" s="10">
        <v>0.8367013888888889</v>
      </c>
      <c r="G1513">
        <v>0.503</v>
      </c>
      <c r="H1513">
        <v>2.516</v>
      </c>
      <c r="I1513">
        <v>0</v>
      </c>
      <c r="J1513">
        <v>-13.657</v>
      </c>
      <c r="K1513">
        <v>65.400000000000006</v>
      </c>
      <c r="L1513">
        <v>0.19</v>
      </c>
      <c r="M1513">
        <v>0.19900000000000001</v>
      </c>
      <c r="N1513">
        <v>0</v>
      </c>
      <c r="O1513">
        <v>0.625</v>
      </c>
      <c r="R1513">
        <v>12.86</v>
      </c>
      <c r="T1513">
        <f t="shared" si="146"/>
        <v>632100</v>
      </c>
      <c r="U1513">
        <v>0</v>
      </c>
      <c r="V1513">
        <f t="shared" si="147"/>
        <v>0</v>
      </c>
      <c r="W1513" t="str">
        <f t="shared" si="148"/>
        <v/>
      </c>
      <c r="X1513" t="str">
        <f t="shared" si="149"/>
        <v/>
      </c>
      <c r="AA1513" s="16">
        <f t="shared" si="150"/>
        <v>0.13900000000000001</v>
      </c>
      <c r="AB1513" s="16">
        <f t="shared" si="151"/>
        <v>7.3999999999999996E-2</v>
      </c>
      <c r="AC1513" s="16"/>
    </row>
    <row r="1514" spans="1:29" x14ac:dyDescent="0.25">
      <c r="A1514" s="2">
        <v>43528</v>
      </c>
      <c r="B1514" s="1">
        <v>63</v>
      </c>
      <c r="C1514" s="3">
        <v>2200</v>
      </c>
      <c r="D1514" s="10">
        <v>0.87836805555555564</v>
      </c>
      <c r="G1514">
        <v>0</v>
      </c>
      <c r="H1514">
        <v>2.0129999999999999</v>
      </c>
      <c r="I1514">
        <v>348.173</v>
      </c>
      <c r="J1514">
        <v>-14.471</v>
      </c>
      <c r="K1514">
        <v>63.3</v>
      </c>
      <c r="L1514">
        <v>0.19</v>
      </c>
      <c r="M1514">
        <v>0.2</v>
      </c>
      <c r="N1514">
        <v>0</v>
      </c>
      <c r="O1514">
        <v>0.625</v>
      </c>
      <c r="R1514">
        <v>12.75</v>
      </c>
      <c r="T1514">
        <f t="shared" si="146"/>
        <v>632200</v>
      </c>
      <c r="U1514">
        <v>0</v>
      </c>
      <c r="V1514">
        <f t="shared" si="147"/>
        <v>0</v>
      </c>
      <c r="W1514" t="str">
        <f t="shared" si="148"/>
        <v/>
      </c>
      <c r="X1514" t="str">
        <f t="shared" si="149"/>
        <v/>
      </c>
      <c r="AA1514" s="16">
        <f t="shared" si="150"/>
        <v>0.126</v>
      </c>
      <c r="AB1514" s="16">
        <f t="shared" si="151"/>
        <v>7.2999999999999995E-2</v>
      </c>
      <c r="AC1514" s="16"/>
    </row>
    <row r="1515" spans="1:29" x14ac:dyDescent="0.25">
      <c r="A1515" s="2">
        <v>43528</v>
      </c>
      <c r="B1515" s="1">
        <v>63</v>
      </c>
      <c r="C1515" s="3">
        <v>2300</v>
      </c>
      <c r="D1515" s="10">
        <v>0.92003472222222227</v>
      </c>
      <c r="G1515">
        <v>0</v>
      </c>
      <c r="H1515">
        <v>2.516</v>
      </c>
      <c r="I1515">
        <v>14.039</v>
      </c>
      <c r="J1515">
        <v>-13.542999999999999</v>
      </c>
      <c r="K1515">
        <v>60.7</v>
      </c>
      <c r="L1515">
        <v>0.19</v>
      </c>
      <c r="M1515">
        <v>0.19900000000000001</v>
      </c>
      <c r="N1515">
        <v>0</v>
      </c>
      <c r="O1515">
        <v>0.625</v>
      </c>
      <c r="R1515">
        <v>12.64</v>
      </c>
      <c r="T1515">
        <f t="shared" si="146"/>
        <v>632300</v>
      </c>
      <c r="U1515">
        <v>0</v>
      </c>
      <c r="V1515">
        <f t="shared" si="147"/>
        <v>0</v>
      </c>
      <c r="W1515" t="str">
        <f t="shared" si="148"/>
        <v/>
      </c>
      <c r="X1515" t="str">
        <f t="shared" si="149"/>
        <v/>
      </c>
      <c r="AA1515" s="16">
        <f t="shared" si="150"/>
        <v>0.13</v>
      </c>
      <c r="AB1515" s="16">
        <f t="shared" si="151"/>
        <v>8.4000000000000005E-2</v>
      </c>
      <c r="AC1515" s="16"/>
    </row>
    <row r="1516" spans="1:29" x14ac:dyDescent="0.25">
      <c r="A1516" s="2">
        <v>43528</v>
      </c>
      <c r="B1516" s="1">
        <v>63</v>
      </c>
      <c r="C1516" s="3">
        <v>2400</v>
      </c>
      <c r="D1516" s="10">
        <v>0.9617013888888889</v>
      </c>
      <c r="G1516">
        <v>1.0069999999999999</v>
      </c>
      <c r="H1516">
        <v>4.5289999999999999</v>
      </c>
      <c r="I1516">
        <v>29.481999999999999</v>
      </c>
      <c r="J1516">
        <v>-12.602</v>
      </c>
      <c r="K1516">
        <v>57.1</v>
      </c>
      <c r="L1516">
        <v>0.19</v>
      </c>
      <c r="M1516">
        <v>0.19900000000000001</v>
      </c>
      <c r="N1516">
        <v>0</v>
      </c>
      <c r="O1516">
        <v>0.625</v>
      </c>
      <c r="R1516">
        <v>12.53</v>
      </c>
      <c r="T1516">
        <f t="shared" si="146"/>
        <v>632400</v>
      </c>
      <c r="U1516">
        <v>0</v>
      </c>
      <c r="V1516">
        <f t="shared" si="147"/>
        <v>0</v>
      </c>
      <c r="W1516">
        <f t="shared" si="148"/>
        <v>0.19</v>
      </c>
      <c r="X1516">
        <f t="shared" si="149"/>
        <v>0.19900000000000001</v>
      </c>
      <c r="AA1516" s="16">
        <f t="shared" si="150"/>
        <v>0.13200000000000001</v>
      </c>
      <c r="AB1516" s="16">
        <f t="shared" si="151"/>
        <v>9.9000000000000005E-2</v>
      </c>
      <c r="AC1516" s="16"/>
    </row>
    <row r="1517" spans="1:29" x14ac:dyDescent="0.25">
      <c r="A1517" s="2">
        <v>43529</v>
      </c>
      <c r="B1517" s="1">
        <v>64</v>
      </c>
      <c r="C1517" s="3">
        <v>100</v>
      </c>
      <c r="D1517" s="10">
        <v>3.3680555555555551E-3</v>
      </c>
      <c r="G1517">
        <v>1.0069999999999999</v>
      </c>
      <c r="H1517">
        <v>6.0389999999999997</v>
      </c>
      <c r="I1517">
        <v>2.8079999999999998</v>
      </c>
      <c r="J1517">
        <v>-12.975</v>
      </c>
      <c r="K1517">
        <v>57.3</v>
      </c>
      <c r="L1517">
        <v>0.19</v>
      </c>
      <c r="M1517">
        <v>0.19900000000000001</v>
      </c>
      <c r="N1517">
        <v>0</v>
      </c>
      <c r="O1517">
        <v>0.625</v>
      </c>
      <c r="R1517">
        <v>12.53</v>
      </c>
      <c r="T1517">
        <f t="shared" si="146"/>
        <v>640100</v>
      </c>
      <c r="U1517">
        <v>0</v>
      </c>
      <c r="V1517">
        <f t="shared" si="147"/>
        <v>0</v>
      </c>
      <c r="W1517" t="str">
        <f t="shared" si="148"/>
        <v/>
      </c>
      <c r="X1517" t="str">
        <f t="shared" si="149"/>
        <v/>
      </c>
      <c r="AA1517" s="16">
        <f t="shared" si="150"/>
        <v>0.129</v>
      </c>
      <c r="AB1517" s="16">
        <f t="shared" si="151"/>
        <v>9.6000000000000002E-2</v>
      </c>
      <c r="AC1517" s="16"/>
    </row>
    <row r="1518" spans="1:29" x14ac:dyDescent="0.25">
      <c r="A1518" s="2">
        <v>43529</v>
      </c>
      <c r="B1518" s="1">
        <v>64</v>
      </c>
      <c r="C1518" s="3">
        <v>200</v>
      </c>
      <c r="D1518" s="10">
        <v>4.5034722222222219E-2</v>
      </c>
      <c r="G1518">
        <v>0.503</v>
      </c>
      <c r="H1518">
        <v>3.5230000000000001</v>
      </c>
      <c r="I1518">
        <v>43.521999999999998</v>
      </c>
      <c r="J1518">
        <v>-13.772</v>
      </c>
      <c r="K1518">
        <v>58.4</v>
      </c>
      <c r="L1518">
        <v>0.19</v>
      </c>
      <c r="M1518">
        <v>0.19900000000000001</v>
      </c>
      <c r="N1518">
        <v>0</v>
      </c>
      <c r="O1518">
        <v>0.625</v>
      </c>
      <c r="R1518">
        <v>12.53</v>
      </c>
      <c r="T1518">
        <f t="shared" si="146"/>
        <v>640200</v>
      </c>
      <c r="U1518">
        <v>0</v>
      </c>
      <c r="V1518">
        <f t="shared" si="147"/>
        <v>0</v>
      </c>
      <c r="W1518" t="str">
        <f t="shared" si="148"/>
        <v/>
      </c>
      <c r="X1518" t="str">
        <f t="shared" si="149"/>
        <v/>
      </c>
      <c r="AA1518" s="16">
        <f t="shared" si="150"/>
        <v>0.123</v>
      </c>
      <c r="AB1518" s="16">
        <f t="shared" si="151"/>
        <v>8.7999999999999995E-2</v>
      </c>
      <c r="AC1518" s="16"/>
    </row>
    <row r="1519" spans="1:29" x14ac:dyDescent="0.25">
      <c r="A1519" s="2">
        <v>43529</v>
      </c>
      <c r="B1519" s="1">
        <v>64</v>
      </c>
      <c r="C1519" s="3">
        <v>300</v>
      </c>
      <c r="D1519" s="10">
        <v>8.6701388888888897E-2</v>
      </c>
      <c r="G1519">
        <v>0.503</v>
      </c>
      <c r="H1519">
        <v>2.516</v>
      </c>
      <c r="I1519">
        <v>226.03100000000001</v>
      </c>
      <c r="J1519">
        <v>-13.657</v>
      </c>
      <c r="K1519">
        <v>58.1</v>
      </c>
      <c r="L1519">
        <v>0.19</v>
      </c>
      <c r="M1519">
        <v>0.19900000000000001</v>
      </c>
      <c r="N1519">
        <v>0</v>
      </c>
      <c r="O1519">
        <v>0.625</v>
      </c>
      <c r="R1519">
        <v>12.43</v>
      </c>
      <c r="T1519">
        <f t="shared" si="146"/>
        <v>640300</v>
      </c>
      <c r="U1519">
        <v>0</v>
      </c>
      <c r="V1519">
        <f t="shared" si="147"/>
        <v>0</v>
      </c>
      <c r="W1519" t="str">
        <f t="shared" si="148"/>
        <v/>
      </c>
      <c r="X1519" t="str">
        <f t="shared" si="149"/>
        <v/>
      </c>
      <c r="AA1519" s="16">
        <f t="shared" si="150"/>
        <v>0.124</v>
      </c>
      <c r="AB1519" s="16">
        <f t="shared" si="151"/>
        <v>8.8999999999999996E-2</v>
      </c>
      <c r="AC1519" s="16"/>
    </row>
    <row r="1520" spans="1:29" x14ac:dyDescent="0.25">
      <c r="A1520" s="2">
        <v>43529</v>
      </c>
      <c r="B1520" s="1">
        <v>64</v>
      </c>
      <c r="C1520" s="3">
        <v>400</v>
      </c>
      <c r="D1520" s="10">
        <v>0.12836805555555555</v>
      </c>
      <c r="G1520">
        <v>0.503</v>
      </c>
      <c r="H1520">
        <v>5.0330000000000004</v>
      </c>
      <c r="I1520">
        <v>67.388000000000005</v>
      </c>
      <c r="J1520">
        <v>-13.239000000000001</v>
      </c>
      <c r="K1520">
        <v>54.9</v>
      </c>
      <c r="L1520">
        <v>0.19</v>
      </c>
      <c r="M1520">
        <v>0.19900000000000001</v>
      </c>
      <c r="N1520">
        <v>0</v>
      </c>
      <c r="O1520">
        <v>0.625</v>
      </c>
      <c r="R1520">
        <v>12.43</v>
      </c>
      <c r="T1520">
        <f t="shared" si="146"/>
        <v>640400</v>
      </c>
      <c r="U1520">
        <v>0</v>
      </c>
      <c r="V1520">
        <f t="shared" si="147"/>
        <v>0</v>
      </c>
      <c r="W1520" t="str">
        <f t="shared" si="148"/>
        <v/>
      </c>
      <c r="X1520" t="str">
        <f t="shared" si="149"/>
        <v/>
      </c>
      <c r="AA1520" s="16">
        <f t="shared" si="150"/>
        <v>0.121</v>
      </c>
      <c r="AB1520" s="16">
        <f t="shared" si="151"/>
        <v>9.9000000000000005E-2</v>
      </c>
      <c r="AC1520" s="16"/>
    </row>
    <row r="1521" spans="1:29" x14ac:dyDescent="0.25">
      <c r="A1521" s="2">
        <v>43529</v>
      </c>
      <c r="B1521" s="1">
        <v>64</v>
      </c>
      <c r="C1521" s="3">
        <v>500</v>
      </c>
      <c r="D1521" s="10">
        <v>0.17003472222222224</v>
      </c>
      <c r="G1521">
        <v>1.51</v>
      </c>
      <c r="H1521">
        <v>6.0389999999999997</v>
      </c>
      <c r="I1521">
        <v>42.118000000000002</v>
      </c>
      <c r="J1521">
        <v>-12.9</v>
      </c>
      <c r="K1521">
        <v>53.6</v>
      </c>
      <c r="L1521">
        <v>0.19</v>
      </c>
      <c r="M1521">
        <v>0.19900000000000001</v>
      </c>
      <c r="N1521">
        <v>0</v>
      </c>
      <c r="O1521">
        <v>0.625</v>
      </c>
      <c r="R1521">
        <v>12.43</v>
      </c>
      <c r="T1521">
        <f t="shared" si="146"/>
        <v>640500</v>
      </c>
      <c r="U1521">
        <v>0</v>
      </c>
      <c r="V1521">
        <f t="shared" si="147"/>
        <v>0</v>
      </c>
      <c r="W1521" t="str">
        <f t="shared" si="148"/>
        <v/>
      </c>
      <c r="X1521" t="str">
        <f t="shared" si="149"/>
        <v/>
      </c>
      <c r="AA1521" s="16">
        <f t="shared" si="150"/>
        <v>0.121</v>
      </c>
      <c r="AB1521" s="16">
        <f t="shared" si="151"/>
        <v>0.105</v>
      </c>
      <c r="AC1521" s="16"/>
    </row>
    <row r="1522" spans="1:29" x14ac:dyDescent="0.25">
      <c r="A1522" s="2">
        <v>43529</v>
      </c>
      <c r="B1522" s="1">
        <v>64</v>
      </c>
      <c r="C1522" s="3">
        <v>600</v>
      </c>
      <c r="D1522" s="10">
        <v>0.2117013888888889</v>
      </c>
      <c r="G1522">
        <v>3.02</v>
      </c>
      <c r="H1522">
        <v>7.5490000000000004</v>
      </c>
      <c r="I1522">
        <v>73.004000000000005</v>
      </c>
      <c r="J1522">
        <v>-12.602</v>
      </c>
      <c r="K1522">
        <v>54.1</v>
      </c>
      <c r="L1522">
        <v>0.19</v>
      </c>
      <c r="M1522">
        <v>0.19900000000000001</v>
      </c>
      <c r="N1522">
        <v>0</v>
      </c>
      <c r="O1522">
        <v>0.625</v>
      </c>
      <c r="R1522">
        <v>12.32</v>
      </c>
      <c r="T1522">
        <f t="shared" si="146"/>
        <v>640600</v>
      </c>
      <c r="U1522">
        <v>0</v>
      </c>
      <c r="V1522">
        <f t="shared" si="147"/>
        <v>0</v>
      </c>
      <c r="W1522" t="str">
        <f t="shared" si="148"/>
        <v/>
      </c>
      <c r="X1522" t="str">
        <f t="shared" si="149"/>
        <v/>
      </c>
      <c r="AA1522" s="16">
        <f t="shared" si="150"/>
        <v>0.125</v>
      </c>
      <c r="AB1522" s="16">
        <f t="shared" si="151"/>
        <v>0.106</v>
      </c>
      <c r="AC1522" s="16"/>
    </row>
    <row r="1523" spans="1:29" x14ac:dyDescent="0.25">
      <c r="A1523" s="2">
        <v>43529</v>
      </c>
      <c r="B1523" s="1">
        <v>64</v>
      </c>
      <c r="C1523" s="3">
        <v>700</v>
      </c>
      <c r="D1523" s="10">
        <v>0.25336805555555558</v>
      </c>
      <c r="G1523">
        <v>3.5230000000000001</v>
      </c>
      <c r="H1523">
        <v>7.5490000000000004</v>
      </c>
      <c r="I1523">
        <v>68.792000000000002</v>
      </c>
      <c r="J1523">
        <v>-12.196</v>
      </c>
      <c r="K1523">
        <v>57.5</v>
      </c>
      <c r="L1523">
        <v>0.19</v>
      </c>
      <c r="M1523">
        <v>0.19900000000000001</v>
      </c>
      <c r="N1523">
        <v>0</v>
      </c>
      <c r="O1523">
        <v>0.625</v>
      </c>
      <c r="R1523">
        <v>12.43</v>
      </c>
      <c r="T1523">
        <f t="shared" si="146"/>
        <v>640700</v>
      </c>
      <c r="U1523">
        <v>3.5</v>
      </c>
      <c r="V1523">
        <f t="shared" si="147"/>
        <v>0</v>
      </c>
      <c r="W1523" t="str">
        <f t="shared" si="148"/>
        <v/>
      </c>
      <c r="X1523" t="str">
        <f t="shared" si="149"/>
        <v/>
      </c>
      <c r="AA1523" s="16">
        <f t="shared" si="150"/>
        <v>0.13800000000000001</v>
      </c>
      <c r="AB1523" s="16">
        <f t="shared" si="151"/>
        <v>0.10199999999999999</v>
      </c>
      <c r="AC1523" s="16"/>
    </row>
    <row r="1524" spans="1:29" x14ac:dyDescent="0.25">
      <c r="A1524" s="2">
        <v>43529</v>
      </c>
      <c r="B1524" s="1">
        <v>64</v>
      </c>
      <c r="C1524" s="3">
        <v>800</v>
      </c>
      <c r="D1524" s="10">
        <v>0.29503472222222221</v>
      </c>
      <c r="G1524">
        <v>2.516</v>
      </c>
      <c r="H1524">
        <v>7.0460000000000003</v>
      </c>
      <c r="I1524">
        <v>65.983999999999995</v>
      </c>
      <c r="J1524">
        <v>-12.417</v>
      </c>
      <c r="K1524">
        <v>60.2</v>
      </c>
      <c r="L1524">
        <v>0.19</v>
      </c>
      <c r="M1524">
        <v>0.19900000000000001</v>
      </c>
      <c r="N1524">
        <v>0</v>
      </c>
      <c r="O1524">
        <v>44.375</v>
      </c>
      <c r="R1524">
        <v>12.64</v>
      </c>
      <c r="T1524">
        <f t="shared" si="146"/>
        <v>640800</v>
      </c>
      <c r="U1524">
        <v>110</v>
      </c>
      <c r="V1524">
        <f t="shared" si="147"/>
        <v>44.4</v>
      </c>
      <c r="W1524" t="str">
        <f t="shared" si="148"/>
        <v/>
      </c>
      <c r="X1524" t="str">
        <f t="shared" si="149"/>
        <v/>
      </c>
      <c r="AA1524" s="16">
        <f t="shared" si="150"/>
        <v>0.14199999999999999</v>
      </c>
      <c r="AB1524" s="16">
        <f t="shared" si="151"/>
        <v>9.4E-2</v>
      </c>
      <c r="AC1524" s="16"/>
    </row>
    <row r="1525" spans="1:29" x14ac:dyDescent="0.25">
      <c r="A1525" s="2">
        <v>43529</v>
      </c>
      <c r="B1525" s="1">
        <v>64</v>
      </c>
      <c r="C1525" s="3">
        <v>900</v>
      </c>
      <c r="D1525" s="10">
        <v>0.33670138888888884</v>
      </c>
      <c r="G1525">
        <v>3.5230000000000001</v>
      </c>
      <c r="H1525">
        <v>6.5430000000000001</v>
      </c>
      <c r="I1525">
        <v>65.983999999999995</v>
      </c>
      <c r="J1525">
        <v>-10.231</v>
      </c>
      <c r="K1525">
        <v>59.4</v>
      </c>
      <c r="L1525">
        <v>0.19</v>
      </c>
      <c r="M1525">
        <v>0.19900000000000001</v>
      </c>
      <c r="N1525">
        <v>0</v>
      </c>
      <c r="O1525">
        <v>323.125</v>
      </c>
      <c r="R1525">
        <v>13.39</v>
      </c>
      <c r="T1525">
        <f t="shared" si="146"/>
        <v>640900</v>
      </c>
      <c r="U1525">
        <v>278.3</v>
      </c>
      <c r="V1525">
        <f t="shared" si="147"/>
        <v>323.10000000000002</v>
      </c>
      <c r="W1525" t="str">
        <f t="shared" si="148"/>
        <v/>
      </c>
      <c r="X1525" t="str">
        <f t="shared" si="149"/>
        <v/>
      </c>
      <c r="AA1525" s="16">
        <f t="shared" si="150"/>
        <v>0.16700000000000001</v>
      </c>
      <c r="AB1525" s="16">
        <f t="shared" si="151"/>
        <v>0.114</v>
      </c>
      <c r="AC1525" s="16"/>
    </row>
    <row r="1526" spans="1:29" x14ac:dyDescent="0.25">
      <c r="A1526" s="2">
        <v>43529</v>
      </c>
      <c r="B1526" s="1">
        <v>64</v>
      </c>
      <c r="C1526" s="3">
        <v>1000</v>
      </c>
      <c r="D1526" s="10">
        <v>0.37836805555555553</v>
      </c>
      <c r="G1526">
        <v>2.516</v>
      </c>
      <c r="H1526">
        <v>7.0460000000000003</v>
      </c>
      <c r="I1526">
        <v>78.62</v>
      </c>
      <c r="J1526">
        <v>-8.4969999999999999</v>
      </c>
      <c r="K1526">
        <v>57</v>
      </c>
      <c r="L1526">
        <v>0.19</v>
      </c>
      <c r="M1526">
        <v>0.19900000000000001</v>
      </c>
      <c r="N1526">
        <v>0</v>
      </c>
      <c r="O1526">
        <v>609.375</v>
      </c>
      <c r="R1526">
        <v>13.39</v>
      </c>
      <c r="T1526">
        <f t="shared" si="146"/>
        <v>641000</v>
      </c>
      <c r="U1526">
        <v>428.8</v>
      </c>
      <c r="V1526">
        <f t="shared" si="147"/>
        <v>609.4</v>
      </c>
      <c r="W1526" t="str">
        <f t="shared" si="148"/>
        <v/>
      </c>
      <c r="X1526" t="str">
        <f t="shared" si="149"/>
        <v/>
      </c>
      <c r="AA1526" s="16">
        <f t="shared" si="150"/>
        <v>0.183</v>
      </c>
      <c r="AB1526" s="16">
        <f t="shared" si="151"/>
        <v>0.13800000000000001</v>
      </c>
      <c r="AC1526" s="16"/>
    </row>
    <row r="1527" spans="1:29" x14ac:dyDescent="0.25">
      <c r="A1527" s="2">
        <v>43529</v>
      </c>
      <c r="B1527" s="1">
        <v>64</v>
      </c>
      <c r="C1527" s="3">
        <v>1100</v>
      </c>
      <c r="D1527" s="10">
        <v>0.42003472222222221</v>
      </c>
      <c r="G1527">
        <v>2.516</v>
      </c>
      <c r="H1527">
        <v>6.0389999999999997</v>
      </c>
      <c r="I1527">
        <v>78.62</v>
      </c>
      <c r="J1527">
        <v>-6.7380000000000004</v>
      </c>
      <c r="K1527">
        <v>55.5</v>
      </c>
      <c r="L1527">
        <v>0.19</v>
      </c>
      <c r="M1527">
        <v>0.19900000000000001</v>
      </c>
      <c r="N1527">
        <v>0</v>
      </c>
      <c r="O1527">
        <v>780.625</v>
      </c>
      <c r="R1527">
        <v>13.39</v>
      </c>
      <c r="T1527">
        <f t="shared" si="146"/>
        <v>641100</v>
      </c>
      <c r="U1527">
        <v>540.5</v>
      </c>
      <c r="V1527">
        <f t="shared" si="147"/>
        <v>780.6</v>
      </c>
      <c r="W1527" t="str">
        <f t="shared" si="148"/>
        <v/>
      </c>
      <c r="X1527" t="str">
        <f t="shared" si="149"/>
        <v/>
      </c>
      <c r="AA1527" s="16">
        <f t="shared" si="150"/>
        <v>0.20499999999999999</v>
      </c>
      <c r="AB1527" s="16">
        <f t="shared" si="151"/>
        <v>0.16400000000000001</v>
      </c>
      <c r="AC1527" s="16"/>
    </row>
    <row r="1528" spans="1:29" x14ac:dyDescent="0.25">
      <c r="A1528" s="2">
        <v>43529</v>
      </c>
      <c r="B1528" s="1">
        <v>64</v>
      </c>
      <c r="C1528" s="3">
        <v>1200</v>
      </c>
      <c r="D1528" s="10">
        <v>0.46170138888888884</v>
      </c>
      <c r="G1528">
        <v>2.516</v>
      </c>
      <c r="H1528">
        <v>7.0460000000000003</v>
      </c>
      <c r="I1528">
        <v>82.831000000000003</v>
      </c>
      <c r="J1528">
        <v>-6.5469999999999997</v>
      </c>
      <c r="K1528">
        <v>55.3</v>
      </c>
      <c r="L1528">
        <v>0.19</v>
      </c>
      <c r="M1528">
        <v>0.2</v>
      </c>
      <c r="N1528">
        <v>0</v>
      </c>
      <c r="O1528">
        <v>739.375</v>
      </c>
      <c r="R1528">
        <v>13.28</v>
      </c>
      <c r="T1528">
        <f t="shared" si="146"/>
        <v>641200</v>
      </c>
      <c r="U1528">
        <v>602</v>
      </c>
      <c r="V1528">
        <f t="shared" si="147"/>
        <v>739.4</v>
      </c>
      <c r="W1528" t="str">
        <f t="shared" si="148"/>
        <v/>
      </c>
      <c r="X1528" t="str">
        <f t="shared" si="149"/>
        <v/>
      </c>
      <c r="AA1528" s="16">
        <f t="shared" si="150"/>
        <v>0.20699999999999999</v>
      </c>
      <c r="AB1528" s="16">
        <f t="shared" si="151"/>
        <v>0.16700000000000001</v>
      </c>
      <c r="AC1528" s="16"/>
    </row>
    <row r="1529" spans="1:29" x14ac:dyDescent="0.25">
      <c r="A1529" s="2">
        <v>43529</v>
      </c>
      <c r="B1529" s="1">
        <v>64</v>
      </c>
      <c r="C1529" s="3">
        <v>1300</v>
      </c>
      <c r="D1529" s="10">
        <v>0.50336805555555553</v>
      </c>
      <c r="G1529">
        <v>2.516</v>
      </c>
      <c r="H1529">
        <v>8.5559999999999992</v>
      </c>
      <c r="I1529">
        <v>102.486</v>
      </c>
      <c r="J1529">
        <v>-6.42</v>
      </c>
      <c r="K1529">
        <v>58.9</v>
      </c>
      <c r="L1529">
        <v>0.19</v>
      </c>
      <c r="M1529">
        <v>0.19900000000000001</v>
      </c>
      <c r="N1529">
        <v>0</v>
      </c>
      <c r="O1529">
        <v>400.625</v>
      </c>
      <c r="R1529">
        <v>13.5</v>
      </c>
      <c r="T1529">
        <f t="shared" si="146"/>
        <v>641300</v>
      </c>
      <c r="U1529">
        <v>608</v>
      </c>
      <c r="V1529">
        <f t="shared" si="147"/>
        <v>400.6</v>
      </c>
      <c r="W1529" t="str">
        <f t="shared" si="148"/>
        <v/>
      </c>
      <c r="X1529" t="str">
        <f t="shared" si="149"/>
        <v/>
      </c>
      <c r="AA1529" s="16">
        <f t="shared" si="150"/>
        <v>0.222</v>
      </c>
      <c r="AB1529" s="16">
        <f t="shared" si="151"/>
        <v>0.155</v>
      </c>
      <c r="AC1529" s="16"/>
    </row>
    <row r="1530" spans="1:29" x14ac:dyDescent="0.25">
      <c r="A1530" s="2">
        <v>43529</v>
      </c>
      <c r="B1530" s="1">
        <v>64</v>
      </c>
      <c r="C1530" s="3">
        <v>1400</v>
      </c>
      <c r="D1530" s="10">
        <v>0.54503472222222216</v>
      </c>
      <c r="G1530">
        <v>2.516</v>
      </c>
      <c r="H1530">
        <v>9.0589999999999993</v>
      </c>
      <c r="I1530">
        <v>140.392</v>
      </c>
      <c r="J1530">
        <v>-6.2309999999999999</v>
      </c>
      <c r="K1530">
        <v>61.2</v>
      </c>
      <c r="L1530">
        <v>0.19</v>
      </c>
      <c r="M1530">
        <v>0.19900000000000001</v>
      </c>
      <c r="N1530">
        <v>0</v>
      </c>
      <c r="O1530">
        <v>329.375</v>
      </c>
      <c r="R1530">
        <v>13.71</v>
      </c>
      <c r="T1530">
        <f t="shared" si="146"/>
        <v>641400</v>
      </c>
      <c r="U1530">
        <v>558.5</v>
      </c>
      <c r="V1530">
        <f t="shared" si="147"/>
        <v>329.4</v>
      </c>
      <c r="W1530" t="str">
        <f t="shared" si="148"/>
        <v/>
      </c>
      <c r="X1530" t="str">
        <f t="shared" si="149"/>
        <v/>
      </c>
      <c r="AA1530" s="16">
        <f t="shared" si="150"/>
        <v>0.23499999999999999</v>
      </c>
      <c r="AB1530" s="16">
        <f t="shared" si="151"/>
        <v>0.14899999999999999</v>
      </c>
      <c r="AC1530" s="16"/>
    </row>
    <row r="1531" spans="1:29" x14ac:dyDescent="0.25">
      <c r="A1531" s="2">
        <v>43529</v>
      </c>
      <c r="B1531" s="1">
        <v>64</v>
      </c>
      <c r="C1531" s="3">
        <v>1500</v>
      </c>
      <c r="D1531" s="10">
        <v>0.5867013888888889</v>
      </c>
      <c r="G1531">
        <v>2.516</v>
      </c>
      <c r="H1531">
        <v>7.0460000000000003</v>
      </c>
      <c r="I1531">
        <v>155.83500000000001</v>
      </c>
      <c r="J1531">
        <v>-6.2619999999999996</v>
      </c>
      <c r="K1531">
        <v>65.400000000000006</v>
      </c>
      <c r="L1531">
        <v>0.19</v>
      </c>
      <c r="M1531">
        <v>0.19900000000000001</v>
      </c>
      <c r="N1531">
        <v>0</v>
      </c>
      <c r="O1531">
        <v>616.875</v>
      </c>
      <c r="R1531">
        <v>13.5</v>
      </c>
      <c r="T1531">
        <f t="shared" si="146"/>
        <v>641500</v>
      </c>
      <c r="U1531">
        <v>457.7</v>
      </c>
      <c r="V1531">
        <f t="shared" si="147"/>
        <v>616.9</v>
      </c>
      <c r="W1531" t="str">
        <f t="shared" si="148"/>
        <v/>
      </c>
      <c r="X1531" t="str">
        <f t="shared" si="149"/>
        <v/>
      </c>
      <c r="AA1531" s="16">
        <f t="shared" si="150"/>
        <v>0.25</v>
      </c>
      <c r="AB1531" s="16">
        <f t="shared" si="151"/>
        <v>0.13200000000000001</v>
      </c>
      <c r="AC1531" s="16"/>
    </row>
    <row r="1532" spans="1:29" x14ac:dyDescent="0.25">
      <c r="A1532" s="2">
        <v>43529</v>
      </c>
      <c r="B1532" s="1">
        <v>64</v>
      </c>
      <c r="C1532" s="3">
        <v>1600</v>
      </c>
      <c r="D1532" s="10">
        <v>0.62836805555555553</v>
      </c>
      <c r="G1532">
        <v>3.5230000000000001</v>
      </c>
      <c r="H1532">
        <v>10.065</v>
      </c>
      <c r="I1532">
        <v>160.047</v>
      </c>
      <c r="J1532">
        <v>-6.9939999999999998</v>
      </c>
      <c r="K1532">
        <v>68.8</v>
      </c>
      <c r="L1532">
        <v>0.19</v>
      </c>
      <c r="M1532">
        <v>0.2</v>
      </c>
      <c r="N1532">
        <v>0</v>
      </c>
      <c r="O1532">
        <v>101.875</v>
      </c>
      <c r="R1532">
        <v>13.28</v>
      </c>
      <c r="T1532">
        <f t="shared" si="146"/>
        <v>641600</v>
      </c>
      <c r="U1532">
        <v>314.7</v>
      </c>
      <c r="V1532">
        <f t="shared" si="147"/>
        <v>101.9</v>
      </c>
      <c r="W1532" t="str">
        <f t="shared" si="148"/>
        <v/>
      </c>
      <c r="X1532" t="str">
        <f t="shared" si="149"/>
        <v/>
      </c>
      <c r="AA1532" s="16">
        <f t="shared" si="150"/>
        <v>0.249</v>
      </c>
      <c r="AB1532" s="16">
        <f t="shared" si="151"/>
        <v>0.113</v>
      </c>
      <c r="AC1532" s="16"/>
    </row>
    <row r="1533" spans="1:29" x14ac:dyDescent="0.25">
      <c r="A1533" s="2">
        <v>43529</v>
      </c>
      <c r="B1533" s="1">
        <v>64</v>
      </c>
      <c r="C1533" s="3">
        <v>1700</v>
      </c>
      <c r="D1533" s="10">
        <v>0.67003472222222227</v>
      </c>
      <c r="G1533">
        <v>3.5230000000000001</v>
      </c>
      <c r="H1533">
        <v>9.0589999999999993</v>
      </c>
      <c r="I1533">
        <v>158.643</v>
      </c>
      <c r="J1533">
        <v>-7.2510000000000003</v>
      </c>
      <c r="K1533">
        <v>72.900000000000006</v>
      </c>
      <c r="L1533">
        <v>0.19</v>
      </c>
      <c r="M1533">
        <v>0.2</v>
      </c>
      <c r="N1533">
        <v>0</v>
      </c>
      <c r="O1533">
        <v>81.875</v>
      </c>
      <c r="R1533">
        <v>13.5</v>
      </c>
      <c r="T1533">
        <f t="shared" si="146"/>
        <v>641700</v>
      </c>
      <c r="U1533">
        <v>147.19999999999999</v>
      </c>
      <c r="V1533">
        <f t="shared" si="147"/>
        <v>81.900000000000006</v>
      </c>
      <c r="W1533" t="str">
        <f t="shared" si="148"/>
        <v/>
      </c>
      <c r="X1533" t="str">
        <f t="shared" si="149"/>
        <v/>
      </c>
      <c r="AA1533" s="16">
        <f t="shared" si="150"/>
        <v>0.25800000000000001</v>
      </c>
      <c r="AB1533" s="16">
        <f t="shared" si="151"/>
        <v>9.6000000000000002E-2</v>
      </c>
      <c r="AC1533" s="16"/>
    </row>
    <row r="1534" spans="1:29" x14ac:dyDescent="0.25">
      <c r="A1534" s="2">
        <v>43529</v>
      </c>
      <c r="B1534" s="1">
        <v>64</v>
      </c>
      <c r="C1534" s="3">
        <v>1800</v>
      </c>
      <c r="D1534" s="10">
        <v>0.7117013888888889</v>
      </c>
      <c r="G1534">
        <v>1.51</v>
      </c>
      <c r="H1534">
        <v>6.5430000000000001</v>
      </c>
      <c r="I1534">
        <v>165.66300000000001</v>
      </c>
      <c r="J1534">
        <v>-8.0660000000000007</v>
      </c>
      <c r="K1534">
        <v>82.1</v>
      </c>
      <c r="L1534">
        <v>0.19</v>
      </c>
      <c r="M1534">
        <v>0.2</v>
      </c>
      <c r="N1534">
        <v>0</v>
      </c>
      <c r="O1534">
        <v>15.625</v>
      </c>
      <c r="R1534">
        <v>13.18</v>
      </c>
      <c r="T1534">
        <f t="shared" si="146"/>
        <v>641800</v>
      </c>
      <c r="U1534">
        <v>14</v>
      </c>
      <c r="V1534">
        <f t="shared" si="147"/>
        <v>15.6</v>
      </c>
      <c r="W1534" t="str">
        <f t="shared" si="148"/>
        <v/>
      </c>
      <c r="X1534" t="str">
        <f t="shared" si="149"/>
        <v/>
      </c>
      <c r="AA1534" s="16">
        <f t="shared" si="150"/>
        <v>0.27300000000000002</v>
      </c>
      <c r="AB1534" s="16">
        <f t="shared" si="151"/>
        <v>0.06</v>
      </c>
      <c r="AC1534" s="16"/>
    </row>
    <row r="1535" spans="1:29" x14ac:dyDescent="0.25">
      <c r="A1535" s="2">
        <v>43529</v>
      </c>
      <c r="B1535" s="1">
        <v>64</v>
      </c>
      <c r="C1535" s="3">
        <v>1900</v>
      </c>
      <c r="D1535" s="10">
        <v>0.75336805555555564</v>
      </c>
      <c r="G1535">
        <v>1.51</v>
      </c>
      <c r="H1535">
        <v>6.5430000000000001</v>
      </c>
      <c r="I1535">
        <v>283.59199999999998</v>
      </c>
      <c r="J1535">
        <v>-7.9349999999999996</v>
      </c>
      <c r="K1535">
        <v>84.4</v>
      </c>
      <c r="L1535">
        <v>0.19</v>
      </c>
      <c r="M1535">
        <v>0.19900000000000001</v>
      </c>
      <c r="N1535">
        <v>0</v>
      </c>
      <c r="O1535">
        <v>0.625</v>
      </c>
      <c r="R1535">
        <v>13.07</v>
      </c>
      <c r="T1535">
        <f t="shared" si="146"/>
        <v>641900</v>
      </c>
      <c r="U1535">
        <v>0</v>
      </c>
      <c r="V1535">
        <f t="shared" si="147"/>
        <v>0</v>
      </c>
      <c r="W1535" t="str">
        <f t="shared" si="148"/>
        <v/>
      </c>
      <c r="X1535" t="str">
        <f t="shared" si="149"/>
        <v/>
      </c>
      <c r="AA1535" s="16">
        <f t="shared" si="150"/>
        <v>0.28299999999999997</v>
      </c>
      <c r="AB1535" s="16">
        <f t="shared" si="151"/>
        <v>5.1999999999999998E-2</v>
      </c>
      <c r="AC1535" s="16"/>
    </row>
    <row r="1536" spans="1:29" x14ac:dyDescent="0.25">
      <c r="A1536" s="2">
        <v>43529</v>
      </c>
      <c r="B1536" s="1">
        <v>64</v>
      </c>
      <c r="C1536" s="3">
        <v>2000</v>
      </c>
      <c r="D1536" s="10">
        <v>0.79503472222222227</v>
      </c>
      <c r="G1536">
        <v>2.516</v>
      </c>
      <c r="H1536">
        <v>8.5559999999999992</v>
      </c>
      <c r="I1536">
        <v>162.85499999999999</v>
      </c>
      <c r="J1536">
        <v>-8.1319999999999997</v>
      </c>
      <c r="K1536">
        <v>88.4</v>
      </c>
      <c r="L1536">
        <v>0.19</v>
      </c>
      <c r="M1536">
        <v>0.19900000000000001</v>
      </c>
      <c r="N1536">
        <v>0</v>
      </c>
      <c r="O1536">
        <v>0.625</v>
      </c>
      <c r="R1536">
        <v>12.96</v>
      </c>
      <c r="T1536">
        <f t="shared" si="146"/>
        <v>642000</v>
      </c>
      <c r="U1536">
        <v>0</v>
      </c>
      <c r="V1536">
        <f t="shared" si="147"/>
        <v>0</v>
      </c>
      <c r="W1536" t="str">
        <f t="shared" si="148"/>
        <v/>
      </c>
      <c r="X1536" t="str">
        <f t="shared" si="149"/>
        <v/>
      </c>
      <c r="AA1536" s="16">
        <f t="shared" si="150"/>
        <v>0.29199999999999998</v>
      </c>
      <c r="AB1536" s="16">
        <f t="shared" si="151"/>
        <v>3.7999999999999999E-2</v>
      </c>
      <c r="AC1536" s="16"/>
    </row>
    <row r="1537" spans="1:29" x14ac:dyDescent="0.25">
      <c r="A1537" s="2">
        <v>43529</v>
      </c>
      <c r="B1537" s="1">
        <v>64</v>
      </c>
      <c r="C1537" s="3">
        <v>2100</v>
      </c>
      <c r="D1537" s="10">
        <v>0.8367013888888889</v>
      </c>
      <c r="G1537">
        <v>2.0129999999999999</v>
      </c>
      <c r="H1537">
        <v>9.0589999999999993</v>
      </c>
      <c r="I1537">
        <v>133.37299999999999</v>
      </c>
      <c r="J1537">
        <v>-8.2639999999999993</v>
      </c>
      <c r="K1537">
        <v>93.4</v>
      </c>
      <c r="L1537">
        <v>0.19</v>
      </c>
      <c r="M1537">
        <v>0.19900000000000001</v>
      </c>
      <c r="N1537">
        <v>0</v>
      </c>
      <c r="O1537">
        <v>0.625</v>
      </c>
      <c r="R1537">
        <v>12.86</v>
      </c>
      <c r="T1537">
        <f t="shared" si="146"/>
        <v>642100</v>
      </c>
      <c r="U1537">
        <v>0</v>
      </c>
      <c r="V1537">
        <f t="shared" si="147"/>
        <v>0</v>
      </c>
      <c r="W1537" t="str">
        <f t="shared" si="148"/>
        <v/>
      </c>
      <c r="X1537" t="str">
        <f t="shared" si="149"/>
        <v/>
      </c>
      <c r="AA1537" s="16">
        <f t="shared" si="150"/>
        <v>0.30599999999999999</v>
      </c>
      <c r="AB1537" s="16">
        <f t="shared" si="151"/>
        <v>2.1999999999999999E-2</v>
      </c>
      <c r="AC1537" s="16"/>
    </row>
    <row r="1538" spans="1:29" x14ac:dyDescent="0.25">
      <c r="A1538" s="2">
        <v>43529</v>
      </c>
      <c r="B1538" s="1">
        <v>64</v>
      </c>
      <c r="C1538" s="3">
        <v>2200</v>
      </c>
      <c r="D1538" s="10">
        <v>0.87836805555555564</v>
      </c>
      <c r="G1538">
        <v>1.0069999999999999</v>
      </c>
      <c r="H1538">
        <v>6.0389999999999997</v>
      </c>
      <c r="I1538">
        <v>131.96899999999999</v>
      </c>
      <c r="J1538">
        <v>-8.2970000000000006</v>
      </c>
      <c r="K1538">
        <v>94</v>
      </c>
      <c r="L1538">
        <v>0.19</v>
      </c>
      <c r="M1538">
        <v>0.19900000000000001</v>
      </c>
      <c r="N1538">
        <v>0</v>
      </c>
      <c r="O1538">
        <v>0.625</v>
      </c>
      <c r="R1538">
        <v>12.75</v>
      </c>
      <c r="T1538">
        <f t="shared" si="146"/>
        <v>642200</v>
      </c>
      <c r="U1538">
        <v>0</v>
      </c>
      <c r="V1538">
        <f t="shared" si="147"/>
        <v>0</v>
      </c>
      <c r="W1538" t="str">
        <f t="shared" si="148"/>
        <v/>
      </c>
      <c r="X1538" t="str">
        <f t="shared" si="149"/>
        <v/>
      </c>
      <c r="AA1538" s="16">
        <f t="shared" si="150"/>
        <v>0.307</v>
      </c>
      <c r="AB1538" s="16">
        <f t="shared" si="151"/>
        <v>0.02</v>
      </c>
      <c r="AC1538" s="16"/>
    </row>
    <row r="1539" spans="1:29" x14ac:dyDescent="0.25">
      <c r="A1539" s="2">
        <v>43529</v>
      </c>
      <c r="B1539" s="1">
        <v>64</v>
      </c>
      <c r="C1539" s="3">
        <v>2300</v>
      </c>
      <c r="D1539" s="10">
        <v>0.92003472222222227</v>
      </c>
      <c r="G1539">
        <v>2.0129999999999999</v>
      </c>
      <c r="H1539">
        <v>8.5559999999999992</v>
      </c>
      <c r="I1539">
        <v>117.929</v>
      </c>
      <c r="J1539">
        <v>-8.2309999999999999</v>
      </c>
      <c r="K1539">
        <v>94.3</v>
      </c>
      <c r="L1539">
        <v>0.19</v>
      </c>
      <c r="M1539">
        <v>0.2</v>
      </c>
      <c r="N1539">
        <v>0</v>
      </c>
      <c r="O1539">
        <v>0.625</v>
      </c>
      <c r="R1539">
        <v>12.64</v>
      </c>
      <c r="T1539">
        <f t="shared" si="146"/>
        <v>642300</v>
      </c>
      <c r="U1539">
        <v>0</v>
      </c>
      <c r="V1539">
        <f t="shared" si="147"/>
        <v>0</v>
      </c>
      <c r="W1539" t="str">
        <f t="shared" si="148"/>
        <v/>
      </c>
      <c r="X1539" t="str">
        <f t="shared" si="149"/>
        <v/>
      </c>
      <c r="AA1539" s="16">
        <f t="shared" si="150"/>
        <v>0.309</v>
      </c>
      <c r="AB1539" s="16">
        <f t="shared" si="151"/>
        <v>1.9E-2</v>
      </c>
      <c r="AC1539" s="16"/>
    </row>
    <row r="1540" spans="1:29" x14ac:dyDescent="0.25">
      <c r="A1540" s="2">
        <v>43529</v>
      </c>
      <c r="B1540" s="1">
        <v>64</v>
      </c>
      <c r="C1540" s="3">
        <v>2400</v>
      </c>
      <c r="D1540" s="10">
        <v>0.9617013888888889</v>
      </c>
      <c r="G1540">
        <v>1.51</v>
      </c>
      <c r="H1540">
        <v>7.0460000000000003</v>
      </c>
      <c r="I1540">
        <v>112.31399999999999</v>
      </c>
      <c r="J1540">
        <v>-8.1980000000000004</v>
      </c>
      <c r="K1540">
        <v>94.6</v>
      </c>
      <c r="L1540">
        <v>0.19</v>
      </c>
      <c r="M1540">
        <v>0.19900000000000001</v>
      </c>
      <c r="N1540">
        <v>0</v>
      </c>
      <c r="O1540">
        <v>0.625</v>
      </c>
      <c r="R1540">
        <v>12.64</v>
      </c>
      <c r="T1540">
        <f t="shared" si="146"/>
        <v>642400</v>
      </c>
      <c r="U1540">
        <v>0</v>
      </c>
      <c r="V1540">
        <f t="shared" si="147"/>
        <v>0</v>
      </c>
      <c r="W1540">
        <f t="shared" si="148"/>
        <v>0.19</v>
      </c>
      <c r="X1540">
        <f t="shared" si="149"/>
        <v>0.19900000000000001</v>
      </c>
      <c r="AA1540" s="16">
        <f t="shared" si="150"/>
        <v>0.311</v>
      </c>
      <c r="AB1540" s="16">
        <f t="shared" si="151"/>
        <v>1.7999999999999999E-2</v>
      </c>
      <c r="AC1540" s="16"/>
    </row>
    <row r="1541" spans="1:29" x14ac:dyDescent="0.25">
      <c r="A1541" s="2">
        <v>43530</v>
      </c>
      <c r="B1541" s="1">
        <v>65</v>
      </c>
      <c r="C1541" s="3">
        <v>100</v>
      </c>
      <c r="D1541" s="10">
        <v>3.3680555555555551E-3</v>
      </c>
      <c r="G1541">
        <v>2.0129999999999999</v>
      </c>
      <c r="H1541">
        <v>7.5490000000000004</v>
      </c>
      <c r="I1541">
        <v>138.988</v>
      </c>
      <c r="J1541">
        <v>-8.0329999999999995</v>
      </c>
      <c r="K1541">
        <v>94.8</v>
      </c>
      <c r="L1541">
        <v>0.19</v>
      </c>
      <c r="M1541">
        <v>0.19900000000000001</v>
      </c>
      <c r="N1541">
        <v>0</v>
      </c>
      <c r="O1541">
        <v>0.625</v>
      </c>
      <c r="R1541">
        <v>12.53</v>
      </c>
      <c r="T1541">
        <f t="shared" ref="T1541:T1604" si="152">B1541*10000+C1541</f>
        <v>650100</v>
      </c>
      <c r="U1541">
        <v>0</v>
      </c>
      <c r="V1541">
        <f t="shared" ref="V1541:V1604" si="153">IF(O1541&lt;1,0,ROUND(O1541,1))</f>
        <v>0</v>
      </c>
      <c r="W1541" t="str">
        <f t="shared" ref="W1541:W1604" si="154">IF(C1541=2400,ROUND(L1541,3),"")</f>
        <v/>
      </c>
      <c r="X1541" t="str">
        <f t="shared" ref="X1541:X1604" si="155">IF(C1541=2400,ROUND(M1541,3),"")</f>
        <v/>
      </c>
      <c r="AA1541" s="16">
        <f t="shared" ref="AA1541:AA1604" si="156">ROUND((0.6105*(EXP((17.273*J1541)/(J1541+237.3))))*K1541/100,3)</f>
        <v>0.316</v>
      </c>
      <c r="AB1541" s="16">
        <f t="shared" ref="AB1541:AB1604" si="157">ROUND(AA1541/K1541*(100-K1541),3)</f>
        <v>1.7000000000000001E-2</v>
      </c>
      <c r="AC1541" s="16"/>
    </row>
    <row r="1542" spans="1:29" x14ac:dyDescent="0.25">
      <c r="A1542" s="2">
        <v>43530</v>
      </c>
      <c r="B1542" s="1">
        <v>65</v>
      </c>
      <c r="C1542" s="3">
        <v>200</v>
      </c>
      <c r="D1542" s="10">
        <v>4.5034722222222219E-2</v>
      </c>
      <c r="G1542">
        <v>1.51</v>
      </c>
      <c r="H1542">
        <v>5.5359999999999996</v>
      </c>
      <c r="I1542">
        <v>123.545</v>
      </c>
      <c r="J1542">
        <v>-8</v>
      </c>
      <c r="K1542">
        <v>95</v>
      </c>
      <c r="L1542">
        <v>0.19</v>
      </c>
      <c r="M1542">
        <v>0.19900000000000001</v>
      </c>
      <c r="N1542">
        <v>0</v>
      </c>
      <c r="O1542">
        <v>0.625</v>
      </c>
      <c r="R1542">
        <v>12.53</v>
      </c>
      <c r="T1542">
        <f t="shared" si="152"/>
        <v>650200</v>
      </c>
      <c r="U1542">
        <v>0</v>
      </c>
      <c r="V1542">
        <f t="shared" si="153"/>
        <v>0</v>
      </c>
      <c r="W1542" t="str">
        <f t="shared" si="154"/>
        <v/>
      </c>
      <c r="X1542" t="str">
        <f t="shared" si="155"/>
        <v/>
      </c>
      <c r="AA1542" s="16">
        <f t="shared" si="156"/>
        <v>0.317</v>
      </c>
      <c r="AB1542" s="16">
        <f t="shared" si="157"/>
        <v>1.7000000000000001E-2</v>
      </c>
      <c r="AC1542" s="16"/>
    </row>
    <row r="1543" spans="1:29" x14ac:dyDescent="0.25">
      <c r="A1543" s="2">
        <v>43530</v>
      </c>
      <c r="B1543" s="1">
        <v>65</v>
      </c>
      <c r="C1543" s="3">
        <v>300</v>
      </c>
      <c r="D1543" s="10">
        <v>8.6701388888888897E-2</v>
      </c>
      <c r="G1543">
        <v>1.0069999999999999</v>
      </c>
      <c r="H1543">
        <v>5.0330000000000004</v>
      </c>
      <c r="I1543">
        <v>18.251000000000001</v>
      </c>
      <c r="J1543">
        <v>-8.3640000000000008</v>
      </c>
      <c r="K1543">
        <v>95.2</v>
      </c>
      <c r="L1543">
        <v>0.19</v>
      </c>
      <c r="M1543">
        <v>0.19900000000000001</v>
      </c>
      <c r="N1543">
        <v>0</v>
      </c>
      <c r="O1543">
        <v>0.625</v>
      </c>
      <c r="R1543">
        <v>12.53</v>
      </c>
      <c r="T1543">
        <f t="shared" si="152"/>
        <v>650300</v>
      </c>
      <c r="U1543">
        <v>0</v>
      </c>
      <c r="V1543">
        <f t="shared" si="153"/>
        <v>0</v>
      </c>
      <c r="W1543" t="str">
        <f t="shared" si="154"/>
        <v/>
      </c>
      <c r="X1543" t="str">
        <f t="shared" si="155"/>
        <v/>
      </c>
      <c r="AA1543" s="16">
        <f t="shared" si="156"/>
        <v>0.309</v>
      </c>
      <c r="AB1543" s="16">
        <f t="shared" si="157"/>
        <v>1.6E-2</v>
      </c>
      <c r="AC1543" s="16"/>
    </row>
    <row r="1544" spans="1:29" x14ac:dyDescent="0.25">
      <c r="A1544" s="2">
        <v>43530</v>
      </c>
      <c r="B1544" s="1">
        <v>65</v>
      </c>
      <c r="C1544" s="3">
        <v>400</v>
      </c>
      <c r="D1544" s="10">
        <v>0.12836805555555555</v>
      </c>
      <c r="G1544">
        <v>2.0129999999999999</v>
      </c>
      <c r="H1544">
        <v>6.0389999999999997</v>
      </c>
      <c r="I1544">
        <v>42.118000000000002</v>
      </c>
      <c r="J1544">
        <v>-8.2639999999999993</v>
      </c>
      <c r="K1544">
        <v>95.2</v>
      </c>
      <c r="L1544">
        <v>0.19</v>
      </c>
      <c r="M1544">
        <v>0.19900000000000001</v>
      </c>
      <c r="N1544">
        <v>0</v>
      </c>
      <c r="O1544">
        <v>0.625</v>
      </c>
      <c r="R1544">
        <v>12.53</v>
      </c>
      <c r="T1544">
        <f t="shared" si="152"/>
        <v>650400</v>
      </c>
      <c r="U1544">
        <v>0</v>
      </c>
      <c r="V1544">
        <f t="shared" si="153"/>
        <v>0</v>
      </c>
      <c r="W1544" t="str">
        <f t="shared" si="154"/>
        <v/>
      </c>
      <c r="X1544" t="str">
        <f t="shared" si="155"/>
        <v/>
      </c>
      <c r="AA1544" s="16">
        <f t="shared" si="156"/>
        <v>0.312</v>
      </c>
      <c r="AB1544" s="16">
        <f t="shared" si="157"/>
        <v>1.6E-2</v>
      </c>
      <c r="AC1544" s="16"/>
    </row>
    <row r="1545" spans="1:29" x14ac:dyDescent="0.25">
      <c r="A1545" s="2">
        <v>43530</v>
      </c>
      <c r="B1545" s="1">
        <v>65</v>
      </c>
      <c r="C1545" s="3">
        <v>500</v>
      </c>
      <c r="D1545" s="10">
        <v>0.17003472222222224</v>
      </c>
      <c r="G1545">
        <v>2.0129999999999999</v>
      </c>
      <c r="H1545">
        <v>6.0389999999999997</v>
      </c>
      <c r="I1545">
        <v>47.732999999999997</v>
      </c>
      <c r="J1545">
        <v>-8.2309999999999999</v>
      </c>
      <c r="K1545">
        <v>95.3</v>
      </c>
      <c r="L1545">
        <v>0.19</v>
      </c>
      <c r="M1545">
        <v>0.19900000000000001</v>
      </c>
      <c r="N1545">
        <v>0</v>
      </c>
      <c r="O1545">
        <v>0.625</v>
      </c>
      <c r="R1545">
        <v>12.53</v>
      </c>
      <c r="T1545">
        <f t="shared" si="152"/>
        <v>650500</v>
      </c>
      <c r="U1545">
        <v>0</v>
      </c>
      <c r="V1545">
        <f t="shared" si="153"/>
        <v>0</v>
      </c>
      <c r="W1545" t="str">
        <f t="shared" si="154"/>
        <v/>
      </c>
      <c r="X1545" t="str">
        <f t="shared" si="155"/>
        <v/>
      </c>
      <c r="AA1545" s="16">
        <f t="shared" si="156"/>
        <v>0.313</v>
      </c>
      <c r="AB1545" s="16">
        <f t="shared" si="157"/>
        <v>1.4999999999999999E-2</v>
      </c>
      <c r="AC1545" s="16"/>
    </row>
    <row r="1546" spans="1:29" x14ac:dyDescent="0.25">
      <c r="A1546" s="2">
        <v>43530</v>
      </c>
      <c r="B1546" s="1">
        <v>65</v>
      </c>
      <c r="C1546" s="3">
        <v>600</v>
      </c>
      <c r="D1546" s="10">
        <v>0.2117013888888889</v>
      </c>
      <c r="G1546">
        <v>3.02</v>
      </c>
      <c r="H1546">
        <v>6.0389999999999997</v>
      </c>
      <c r="I1546">
        <v>37.905999999999999</v>
      </c>
      <c r="J1546">
        <v>-8.1980000000000004</v>
      </c>
      <c r="K1546">
        <v>95.5</v>
      </c>
      <c r="L1546">
        <v>0.19</v>
      </c>
      <c r="M1546">
        <v>0.19900000000000001</v>
      </c>
      <c r="N1546">
        <v>0</v>
      </c>
      <c r="O1546">
        <v>0.625</v>
      </c>
      <c r="R1546">
        <v>12.43</v>
      </c>
      <c r="T1546">
        <f t="shared" si="152"/>
        <v>650600</v>
      </c>
      <c r="U1546">
        <v>0</v>
      </c>
      <c r="V1546">
        <f t="shared" si="153"/>
        <v>0</v>
      </c>
      <c r="W1546" t="str">
        <f t="shared" si="154"/>
        <v/>
      </c>
      <c r="X1546" t="str">
        <f t="shared" si="155"/>
        <v/>
      </c>
      <c r="AA1546" s="16">
        <f t="shared" si="156"/>
        <v>0.314</v>
      </c>
      <c r="AB1546" s="16">
        <f t="shared" si="157"/>
        <v>1.4999999999999999E-2</v>
      </c>
      <c r="AC1546" s="16"/>
    </row>
    <row r="1547" spans="1:29" x14ac:dyDescent="0.25">
      <c r="A1547" s="2">
        <v>43530</v>
      </c>
      <c r="B1547" s="1">
        <v>65</v>
      </c>
      <c r="C1547" s="3">
        <v>700</v>
      </c>
      <c r="D1547" s="10">
        <v>0.25336805555555558</v>
      </c>
      <c r="G1547">
        <v>3.5230000000000001</v>
      </c>
      <c r="H1547">
        <v>7.5490000000000004</v>
      </c>
      <c r="I1547">
        <v>36.502000000000002</v>
      </c>
      <c r="J1547">
        <v>-8.1319999999999997</v>
      </c>
      <c r="K1547">
        <v>95.6</v>
      </c>
      <c r="L1547">
        <v>0.19</v>
      </c>
      <c r="M1547">
        <v>0.19900000000000001</v>
      </c>
      <c r="N1547">
        <v>0</v>
      </c>
      <c r="O1547">
        <v>0.625</v>
      </c>
      <c r="R1547">
        <v>12.43</v>
      </c>
      <c r="T1547">
        <f t="shared" si="152"/>
        <v>650700</v>
      </c>
      <c r="U1547">
        <v>4.3</v>
      </c>
      <c r="V1547">
        <f t="shared" si="153"/>
        <v>0</v>
      </c>
      <c r="W1547" t="str">
        <f t="shared" si="154"/>
        <v/>
      </c>
      <c r="X1547" t="str">
        <f t="shared" si="155"/>
        <v/>
      </c>
      <c r="AA1547" s="16">
        <f t="shared" si="156"/>
        <v>0.316</v>
      </c>
      <c r="AB1547" s="16">
        <f t="shared" si="157"/>
        <v>1.4999999999999999E-2</v>
      </c>
      <c r="AC1547" s="16"/>
    </row>
    <row r="1548" spans="1:29" x14ac:dyDescent="0.25">
      <c r="A1548" s="2">
        <v>43530</v>
      </c>
      <c r="B1548" s="1">
        <v>65</v>
      </c>
      <c r="C1548" s="3">
        <v>800</v>
      </c>
      <c r="D1548" s="10">
        <v>0.29503472222222221</v>
      </c>
      <c r="G1548">
        <v>2.516</v>
      </c>
      <c r="H1548">
        <v>6.0389999999999997</v>
      </c>
      <c r="I1548">
        <v>42.118000000000002</v>
      </c>
      <c r="J1548">
        <v>-7.968</v>
      </c>
      <c r="K1548">
        <v>95.7</v>
      </c>
      <c r="L1548">
        <v>0.19</v>
      </c>
      <c r="M1548">
        <v>0.19900000000000001</v>
      </c>
      <c r="N1548">
        <v>0</v>
      </c>
      <c r="O1548">
        <v>14.375</v>
      </c>
      <c r="R1548">
        <v>12.53</v>
      </c>
      <c r="T1548">
        <f t="shared" si="152"/>
        <v>650800</v>
      </c>
      <c r="U1548">
        <v>115.8</v>
      </c>
      <c r="V1548">
        <f t="shared" si="153"/>
        <v>14.4</v>
      </c>
      <c r="W1548" t="str">
        <f t="shared" si="154"/>
        <v/>
      </c>
      <c r="X1548" t="str">
        <f t="shared" si="155"/>
        <v/>
      </c>
      <c r="AA1548" s="16">
        <f t="shared" si="156"/>
        <v>0.32100000000000001</v>
      </c>
      <c r="AB1548" s="16">
        <f t="shared" si="157"/>
        <v>1.4E-2</v>
      </c>
      <c r="AC1548" s="16"/>
    </row>
    <row r="1549" spans="1:29" x14ac:dyDescent="0.25">
      <c r="A1549" s="2">
        <v>43530</v>
      </c>
      <c r="B1549" s="1">
        <v>65</v>
      </c>
      <c r="C1549" s="3">
        <v>900</v>
      </c>
      <c r="D1549" s="10">
        <v>0.33670138888888884</v>
      </c>
      <c r="G1549">
        <v>3.02</v>
      </c>
      <c r="H1549">
        <v>7.0460000000000003</v>
      </c>
      <c r="I1549">
        <v>61.773000000000003</v>
      </c>
      <c r="J1549">
        <v>-7.1550000000000002</v>
      </c>
      <c r="K1549">
        <v>95.8</v>
      </c>
      <c r="L1549">
        <v>0.19</v>
      </c>
      <c r="M1549">
        <v>0.19900000000000001</v>
      </c>
      <c r="N1549">
        <v>0</v>
      </c>
      <c r="O1549">
        <v>115.625</v>
      </c>
      <c r="R1549">
        <v>13.28</v>
      </c>
      <c r="T1549">
        <f t="shared" si="152"/>
        <v>650900</v>
      </c>
      <c r="U1549">
        <v>284.8</v>
      </c>
      <c r="V1549">
        <f t="shared" si="153"/>
        <v>115.6</v>
      </c>
      <c r="W1549" t="str">
        <f t="shared" si="154"/>
        <v/>
      </c>
      <c r="X1549" t="str">
        <f t="shared" si="155"/>
        <v/>
      </c>
      <c r="AA1549" s="16">
        <f t="shared" si="156"/>
        <v>0.34200000000000003</v>
      </c>
      <c r="AB1549" s="16">
        <f t="shared" si="157"/>
        <v>1.4999999999999999E-2</v>
      </c>
      <c r="AC1549" s="16"/>
    </row>
    <row r="1550" spans="1:29" x14ac:dyDescent="0.25">
      <c r="A1550" s="2">
        <v>43530</v>
      </c>
      <c r="B1550" s="1">
        <v>65</v>
      </c>
      <c r="C1550" s="3">
        <v>1000</v>
      </c>
      <c r="D1550" s="10">
        <v>0.37836805555555553</v>
      </c>
      <c r="G1550">
        <v>2.516</v>
      </c>
      <c r="H1550">
        <v>6.0389999999999997</v>
      </c>
      <c r="I1550">
        <v>53.348999999999997</v>
      </c>
      <c r="J1550">
        <v>-6.9939999999999998</v>
      </c>
      <c r="K1550">
        <v>95.9</v>
      </c>
      <c r="L1550">
        <v>0.19</v>
      </c>
      <c r="M1550">
        <v>0.19900000000000001</v>
      </c>
      <c r="N1550">
        <v>0</v>
      </c>
      <c r="O1550">
        <v>155.625</v>
      </c>
      <c r="R1550">
        <v>13.93</v>
      </c>
      <c r="T1550">
        <f t="shared" si="152"/>
        <v>651000</v>
      </c>
      <c r="U1550">
        <v>435.7</v>
      </c>
      <c r="V1550">
        <f t="shared" si="153"/>
        <v>155.6</v>
      </c>
      <c r="W1550" t="str">
        <f t="shared" si="154"/>
        <v/>
      </c>
      <c r="X1550" t="str">
        <f t="shared" si="155"/>
        <v/>
      </c>
      <c r="AA1550" s="16">
        <f t="shared" si="156"/>
        <v>0.34599999999999997</v>
      </c>
      <c r="AB1550" s="16">
        <f t="shared" si="157"/>
        <v>1.4999999999999999E-2</v>
      </c>
      <c r="AC1550" s="16"/>
    </row>
    <row r="1551" spans="1:29" x14ac:dyDescent="0.25">
      <c r="A1551" s="2">
        <v>43530</v>
      </c>
      <c r="B1551" s="1">
        <v>65</v>
      </c>
      <c r="C1551" s="3">
        <v>1100</v>
      </c>
      <c r="D1551" s="10">
        <v>0.42003472222222221</v>
      </c>
      <c r="G1551">
        <v>3.02</v>
      </c>
      <c r="H1551">
        <v>7.0460000000000003</v>
      </c>
      <c r="I1551">
        <v>47.732999999999997</v>
      </c>
      <c r="J1551">
        <v>-6.4829999999999997</v>
      </c>
      <c r="K1551">
        <v>95.8</v>
      </c>
      <c r="L1551">
        <v>0.19</v>
      </c>
      <c r="M1551">
        <v>0.19900000000000001</v>
      </c>
      <c r="N1551">
        <v>0</v>
      </c>
      <c r="O1551">
        <v>358.125</v>
      </c>
      <c r="R1551">
        <v>13.71</v>
      </c>
      <c r="T1551">
        <f t="shared" si="152"/>
        <v>651100</v>
      </c>
      <c r="U1551">
        <v>547.5</v>
      </c>
      <c r="V1551">
        <f t="shared" si="153"/>
        <v>358.1</v>
      </c>
      <c r="W1551" t="str">
        <f t="shared" si="154"/>
        <v/>
      </c>
      <c r="X1551" t="str">
        <f t="shared" si="155"/>
        <v/>
      </c>
      <c r="AA1551" s="16">
        <f t="shared" si="156"/>
        <v>0.36</v>
      </c>
      <c r="AB1551" s="16">
        <f t="shared" si="157"/>
        <v>1.6E-2</v>
      </c>
      <c r="AC1551" s="16"/>
    </row>
    <row r="1552" spans="1:29" x14ac:dyDescent="0.25">
      <c r="A1552" s="2">
        <v>43530</v>
      </c>
      <c r="B1552" s="1">
        <v>65</v>
      </c>
      <c r="C1552" s="3">
        <v>1200</v>
      </c>
      <c r="D1552" s="10">
        <v>0.46170138888888884</v>
      </c>
      <c r="G1552">
        <v>2.0129999999999999</v>
      </c>
      <c r="H1552">
        <v>7.5490000000000004</v>
      </c>
      <c r="I1552">
        <v>60.369</v>
      </c>
      <c r="J1552">
        <v>-6.2619999999999996</v>
      </c>
      <c r="K1552">
        <v>95.8</v>
      </c>
      <c r="L1552">
        <v>0.19</v>
      </c>
      <c r="M1552">
        <v>0.19900000000000001</v>
      </c>
      <c r="N1552">
        <v>0</v>
      </c>
      <c r="O1552">
        <v>175.625</v>
      </c>
      <c r="R1552">
        <v>13.93</v>
      </c>
      <c r="T1552">
        <f t="shared" si="152"/>
        <v>651200</v>
      </c>
      <c r="U1552">
        <v>609</v>
      </c>
      <c r="V1552">
        <f t="shared" si="153"/>
        <v>175.6</v>
      </c>
      <c r="W1552" t="str">
        <f t="shared" si="154"/>
        <v/>
      </c>
      <c r="X1552" t="str">
        <f t="shared" si="155"/>
        <v/>
      </c>
      <c r="AA1552" s="16">
        <f t="shared" si="156"/>
        <v>0.36599999999999999</v>
      </c>
      <c r="AB1552" s="16">
        <f t="shared" si="157"/>
        <v>1.6E-2</v>
      </c>
      <c r="AC1552" s="16"/>
    </row>
    <row r="1553" spans="1:29" x14ac:dyDescent="0.25">
      <c r="A1553" s="2">
        <v>43530</v>
      </c>
      <c r="B1553" s="1">
        <v>65</v>
      </c>
      <c r="C1553" s="3">
        <v>1300</v>
      </c>
      <c r="D1553" s="10">
        <v>0.50336805555555553</v>
      </c>
      <c r="G1553">
        <v>2.0129999999999999</v>
      </c>
      <c r="H1553">
        <v>7.5490000000000004</v>
      </c>
      <c r="I1553">
        <v>92.659000000000006</v>
      </c>
      <c r="J1553">
        <v>-6.2939999999999996</v>
      </c>
      <c r="K1553">
        <v>96.3</v>
      </c>
      <c r="L1553">
        <v>0.19</v>
      </c>
      <c r="M1553">
        <v>0.19900000000000001</v>
      </c>
      <c r="N1553">
        <v>0</v>
      </c>
      <c r="O1553">
        <v>299.375</v>
      </c>
      <c r="R1553">
        <v>13.71</v>
      </c>
      <c r="T1553">
        <f t="shared" si="152"/>
        <v>651300</v>
      </c>
      <c r="U1553">
        <v>615</v>
      </c>
      <c r="V1553">
        <f t="shared" si="153"/>
        <v>299.39999999999998</v>
      </c>
      <c r="W1553" t="str">
        <f t="shared" si="154"/>
        <v/>
      </c>
      <c r="X1553" t="str">
        <f t="shared" si="155"/>
        <v/>
      </c>
      <c r="AA1553" s="16">
        <f t="shared" si="156"/>
        <v>0.36699999999999999</v>
      </c>
      <c r="AB1553" s="16">
        <f t="shared" si="157"/>
        <v>1.4E-2</v>
      </c>
      <c r="AC1553" s="16"/>
    </row>
    <row r="1554" spans="1:29" x14ac:dyDescent="0.25">
      <c r="A1554" s="2">
        <v>43530</v>
      </c>
      <c r="B1554" s="1">
        <v>65</v>
      </c>
      <c r="C1554" s="3">
        <v>1400</v>
      </c>
      <c r="D1554" s="10">
        <v>0.54503472222222216</v>
      </c>
      <c r="G1554">
        <v>2.516</v>
      </c>
      <c r="H1554">
        <v>7.0460000000000003</v>
      </c>
      <c r="I1554">
        <v>67.388000000000005</v>
      </c>
      <c r="J1554">
        <v>-5.5110000000000001</v>
      </c>
      <c r="K1554">
        <v>96.4</v>
      </c>
      <c r="L1554">
        <v>0.19</v>
      </c>
      <c r="M1554">
        <v>0.19900000000000001</v>
      </c>
      <c r="N1554">
        <v>0</v>
      </c>
      <c r="O1554">
        <v>350.625</v>
      </c>
      <c r="R1554">
        <v>13.71</v>
      </c>
      <c r="T1554">
        <f t="shared" si="152"/>
        <v>651400</v>
      </c>
      <c r="U1554">
        <v>565.5</v>
      </c>
      <c r="V1554">
        <f t="shared" si="153"/>
        <v>350.6</v>
      </c>
      <c r="W1554" t="str">
        <f t="shared" si="154"/>
        <v/>
      </c>
      <c r="X1554" t="str">
        <f t="shared" si="155"/>
        <v/>
      </c>
      <c r="AA1554" s="16">
        <f t="shared" si="156"/>
        <v>0.39</v>
      </c>
      <c r="AB1554" s="16">
        <f t="shared" si="157"/>
        <v>1.4999999999999999E-2</v>
      </c>
      <c r="AC1554" s="16"/>
    </row>
    <row r="1555" spans="1:29" x14ac:dyDescent="0.25">
      <c r="A1555" s="2">
        <v>43530</v>
      </c>
      <c r="B1555" s="1">
        <v>65</v>
      </c>
      <c r="C1555" s="3">
        <v>1500</v>
      </c>
      <c r="D1555" s="10">
        <v>0.5867013888888889</v>
      </c>
      <c r="G1555">
        <v>2.0129999999999999</v>
      </c>
      <c r="H1555">
        <v>6.5430000000000001</v>
      </c>
      <c r="I1555">
        <v>94.063000000000002</v>
      </c>
      <c r="J1555">
        <v>-6.1680000000000001</v>
      </c>
      <c r="K1555">
        <v>96.7</v>
      </c>
      <c r="L1555">
        <v>0.19</v>
      </c>
      <c r="M1555">
        <v>0.19900000000000001</v>
      </c>
      <c r="N1555">
        <v>0</v>
      </c>
      <c r="O1555">
        <v>98.125</v>
      </c>
      <c r="R1555">
        <v>13.28</v>
      </c>
      <c r="T1555">
        <f t="shared" si="152"/>
        <v>651500</v>
      </c>
      <c r="U1555">
        <v>464.5</v>
      </c>
      <c r="V1555">
        <f t="shared" si="153"/>
        <v>98.1</v>
      </c>
      <c r="W1555" t="str">
        <f t="shared" si="154"/>
        <v/>
      </c>
      <c r="X1555" t="str">
        <f t="shared" si="155"/>
        <v/>
      </c>
      <c r="AA1555" s="16">
        <f t="shared" si="156"/>
        <v>0.372</v>
      </c>
      <c r="AB1555" s="16">
        <f t="shared" si="157"/>
        <v>1.2999999999999999E-2</v>
      </c>
      <c r="AC1555" s="16"/>
    </row>
    <row r="1556" spans="1:29" x14ac:dyDescent="0.25">
      <c r="A1556" s="2">
        <v>43530</v>
      </c>
      <c r="B1556" s="1">
        <v>65</v>
      </c>
      <c r="C1556" s="3">
        <v>1600</v>
      </c>
      <c r="D1556" s="10">
        <v>0.62836805555555553</v>
      </c>
      <c r="G1556">
        <v>2.0129999999999999</v>
      </c>
      <c r="H1556">
        <v>7.5490000000000004</v>
      </c>
      <c r="I1556">
        <v>84.234999999999999</v>
      </c>
      <c r="J1556">
        <v>-5.8849999999999998</v>
      </c>
      <c r="K1556">
        <v>97</v>
      </c>
      <c r="L1556">
        <v>0.19</v>
      </c>
      <c r="M1556">
        <v>0.19900000000000001</v>
      </c>
      <c r="N1556">
        <v>0</v>
      </c>
      <c r="O1556">
        <v>119.375</v>
      </c>
      <c r="R1556">
        <v>13.71</v>
      </c>
      <c r="T1556">
        <f t="shared" si="152"/>
        <v>651600</v>
      </c>
      <c r="U1556">
        <v>320.8</v>
      </c>
      <c r="V1556">
        <f t="shared" si="153"/>
        <v>119.4</v>
      </c>
      <c r="W1556" t="str">
        <f t="shared" si="154"/>
        <v/>
      </c>
      <c r="X1556" t="str">
        <f t="shared" si="155"/>
        <v/>
      </c>
      <c r="AA1556" s="16">
        <f t="shared" si="156"/>
        <v>0.38200000000000001</v>
      </c>
      <c r="AB1556" s="16">
        <f t="shared" si="157"/>
        <v>1.2E-2</v>
      </c>
      <c r="AC1556" s="16"/>
    </row>
    <row r="1557" spans="1:29" x14ac:dyDescent="0.25">
      <c r="A1557" s="2">
        <v>43530</v>
      </c>
      <c r="B1557" s="1">
        <v>65</v>
      </c>
      <c r="C1557" s="3">
        <v>1700</v>
      </c>
      <c r="D1557" s="10">
        <v>0.67003472222222227</v>
      </c>
      <c r="G1557">
        <v>2.0129999999999999</v>
      </c>
      <c r="H1557">
        <v>6.5430000000000001</v>
      </c>
      <c r="I1557">
        <v>39.31</v>
      </c>
      <c r="J1557">
        <v>-6.1050000000000004</v>
      </c>
      <c r="K1557">
        <v>97.2</v>
      </c>
      <c r="L1557">
        <v>0.19</v>
      </c>
      <c r="M1557">
        <v>0.19900000000000001</v>
      </c>
      <c r="N1557">
        <v>0</v>
      </c>
      <c r="O1557">
        <v>24.375</v>
      </c>
      <c r="R1557">
        <v>13.28</v>
      </c>
      <c r="T1557">
        <f t="shared" si="152"/>
        <v>651700</v>
      </c>
      <c r="U1557">
        <v>153.19999999999999</v>
      </c>
      <c r="V1557">
        <f t="shared" si="153"/>
        <v>24.4</v>
      </c>
      <c r="W1557" t="str">
        <f t="shared" si="154"/>
        <v/>
      </c>
      <c r="X1557" t="str">
        <f t="shared" si="155"/>
        <v/>
      </c>
      <c r="AA1557" s="16">
        <f t="shared" si="156"/>
        <v>0.376</v>
      </c>
      <c r="AB1557" s="16">
        <f t="shared" si="157"/>
        <v>1.0999999999999999E-2</v>
      </c>
      <c r="AC1557" s="16"/>
    </row>
    <row r="1558" spans="1:29" x14ac:dyDescent="0.25">
      <c r="A1558" s="2">
        <v>43530</v>
      </c>
      <c r="B1558" s="1">
        <v>65</v>
      </c>
      <c r="C1558" s="3">
        <v>1800</v>
      </c>
      <c r="D1558" s="10">
        <v>0.7117013888888889</v>
      </c>
      <c r="G1558">
        <v>2.0129999999999999</v>
      </c>
      <c r="H1558">
        <v>6.0389999999999997</v>
      </c>
      <c r="I1558">
        <v>51.945</v>
      </c>
      <c r="J1558">
        <v>-6.1050000000000004</v>
      </c>
      <c r="K1558">
        <v>97.3</v>
      </c>
      <c r="L1558">
        <v>0.19</v>
      </c>
      <c r="M1558">
        <v>0.19900000000000001</v>
      </c>
      <c r="N1558">
        <v>0</v>
      </c>
      <c r="O1558">
        <v>5.625</v>
      </c>
      <c r="R1558">
        <v>13.07</v>
      </c>
      <c r="T1558">
        <f t="shared" si="152"/>
        <v>651800</v>
      </c>
      <c r="U1558">
        <v>15.7</v>
      </c>
      <c r="V1558">
        <f t="shared" si="153"/>
        <v>5.6</v>
      </c>
      <c r="W1558" t="str">
        <f t="shared" si="154"/>
        <v/>
      </c>
      <c r="X1558" t="str">
        <f t="shared" si="155"/>
        <v/>
      </c>
      <c r="AA1558" s="16">
        <f t="shared" si="156"/>
        <v>0.376</v>
      </c>
      <c r="AB1558" s="16">
        <f t="shared" si="157"/>
        <v>0.01</v>
      </c>
      <c r="AC1558" s="16"/>
    </row>
    <row r="1559" spans="1:29" x14ac:dyDescent="0.25">
      <c r="A1559" s="2">
        <v>43530</v>
      </c>
      <c r="B1559" s="1">
        <v>65</v>
      </c>
      <c r="C1559" s="3">
        <v>1900</v>
      </c>
      <c r="D1559" s="10">
        <v>0.75336805555555564</v>
      </c>
      <c r="G1559">
        <v>1.0069999999999999</v>
      </c>
      <c r="H1559">
        <v>5.5359999999999996</v>
      </c>
      <c r="I1559">
        <v>73.004000000000005</v>
      </c>
      <c r="J1559">
        <v>-6.2619999999999996</v>
      </c>
      <c r="K1559">
        <v>97.4</v>
      </c>
      <c r="L1559">
        <v>0.19</v>
      </c>
      <c r="M1559">
        <v>0.19900000000000001</v>
      </c>
      <c r="N1559">
        <v>0</v>
      </c>
      <c r="O1559">
        <v>0.625</v>
      </c>
      <c r="R1559">
        <v>12.96</v>
      </c>
      <c r="T1559">
        <f t="shared" si="152"/>
        <v>651900</v>
      </c>
      <c r="U1559">
        <v>0</v>
      </c>
      <c r="V1559">
        <f t="shared" si="153"/>
        <v>0</v>
      </c>
      <c r="W1559" t="str">
        <f t="shared" si="154"/>
        <v/>
      </c>
      <c r="X1559" t="str">
        <f t="shared" si="155"/>
        <v/>
      </c>
      <c r="AA1559" s="16">
        <f t="shared" si="156"/>
        <v>0.372</v>
      </c>
      <c r="AB1559" s="16">
        <f t="shared" si="157"/>
        <v>0.01</v>
      </c>
      <c r="AC1559" s="16"/>
    </row>
    <row r="1560" spans="1:29" x14ac:dyDescent="0.25">
      <c r="A1560" s="2">
        <v>43530</v>
      </c>
      <c r="B1560" s="1">
        <v>65</v>
      </c>
      <c r="C1560" s="3">
        <v>2000</v>
      </c>
      <c r="D1560" s="10">
        <v>0.79503472222222227</v>
      </c>
      <c r="G1560">
        <v>2.0129999999999999</v>
      </c>
      <c r="H1560">
        <v>6.0389999999999997</v>
      </c>
      <c r="I1560">
        <v>51.945</v>
      </c>
      <c r="J1560">
        <v>-6.0730000000000004</v>
      </c>
      <c r="K1560">
        <v>97.5</v>
      </c>
      <c r="L1560">
        <v>0.19</v>
      </c>
      <c r="M1560">
        <v>0.19900000000000001</v>
      </c>
      <c r="N1560">
        <v>0</v>
      </c>
      <c r="O1560">
        <v>0.625</v>
      </c>
      <c r="R1560">
        <v>12.86</v>
      </c>
      <c r="T1560">
        <f t="shared" si="152"/>
        <v>652000</v>
      </c>
      <c r="U1560">
        <v>0</v>
      </c>
      <c r="V1560">
        <f t="shared" si="153"/>
        <v>0</v>
      </c>
      <c r="W1560" t="str">
        <f t="shared" si="154"/>
        <v/>
      </c>
      <c r="X1560" t="str">
        <f t="shared" si="155"/>
        <v/>
      </c>
      <c r="AA1560" s="16">
        <f t="shared" si="156"/>
        <v>0.378</v>
      </c>
      <c r="AB1560" s="16">
        <f t="shared" si="157"/>
        <v>0.01</v>
      </c>
      <c r="AC1560" s="16"/>
    </row>
    <row r="1561" spans="1:29" x14ac:dyDescent="0.25">
      <c r="A1561" s="2">
        <v>43530</v>
      </c>
      <c r="B1561" s="1">
        <v>65</v>
      </c>
      <c r="C1561" s="3">
        <v>2100</v>
      </c>
      <c r="D1561" s="10">
        <v>0.8367013888888889</v>
      </c>
      <c r="G1561">
        <v>1.51</v>
      </c>
      <c r="H1561">
        <v>4.5289999999999999</v>
      </c>
      <c r="I1561">
        <v>47.732999999999997</v>
      </c>
      <c r="J1561">
        <v>-6.01</v>
      </c>
      <c r="K1561">
        <v>97.5</v>
      </c>
      <c r="L1561">
        <v>0.19</v>
      </c>
      <c r="M1561">
        <v>0.19900000000000001</v>
      </c>
      <c r="N1561">
        <v>0</v>
      </c>
      <c r="O1561">
        <v>0.625</v>
      </c>
      <c r="R1561">
        <v>12.75</v>
      </c>
      <c r="T1561">
        <f t="shared" si="152"/>
        <v>652100</v>
      </c>
      <c r="U1561">
        <v>0</v>
      </c>
      <c r="V1561">
        <f t="shared" si="153"/>
        <v>0</v>
      </c>
      <c r="W1561" t="str">
        <f t="shared" si="154"/>
        <v/>
      </c>
      <c r="X1561" t="str">
        <f t="shared" si="155"/>
        <v/>
      </c>
      <c r="AA1561" s="16">
        <f t="shared" si="156"/>
        <v>0.38</v>
      </c>
      <c r="AB1561" s="16">
        <f t="shared" si="157"/>
        <v>0.01</v>
      </c>
      <c r="AC1561" s="16"/>
    </row>
    <row r="1562" spans="1:29" x14ac:dyDescent="0.25">
      <c r="A1562" s="2">
        <v>43530</v>
      </c>
      <c r="B1562" s="1">
        <v>65</v>
      </c>
      <c r="C1562" s="3">
        <v>2200</v>
      </c>
      <c r="D1562" s="10">
        <v>0.87836805555555564</v>
      </c>
      <c r="G1562">
        <v>2.516</v>
      </c>
      <c r="H1562">
        <v>7.0460000000000003</v>
      </c>
      <c r="I1562">
        <v>103.89</v>
      </c>
      <c r="J1562">
        <v>-5.8230000000000004</v>
      </c>
      <c r="K1562">
        <v>97.7</v>
      </c>
      <c r="L1562">
        <v>0.19</v>
      </c>
      <c r="M1562">
        <v>0.19900000000000001</v>
      </c>
      <c r="N1562">
        <v>0</v>
      </c>
      <c r="O1562">
        <v>0.625</v>
      </c>
      <c r="R1562">
        <v>12.75</v>
      </c>
      <c r="T1562">
        <f t="shared" si="152"/>
        <v>652200</v>
      </c>
      <c r="U1562">
        <v>0</v>
      </c>
      <c r="V1562">
        <f t="shared" si="153"/>
        <v>0</v>
      </c>
      <c r="W1562" t="str">
        <f t="shared" si="154"/>
        <v/>
      </c>
      <c r="X1562" t="str">
        <f t="shared" si="155"/>
        <v/>
      </c>
      <c r="AA1562" s="16">
        <f t="shared" si="156"/>
        <v>0.38600000000000001</v>
      </c>
      <c r="AB1562" s="16">
        <f t="shared" si="157"/>
        <v>8.9999999999999993E-3</v>
      </c>
      <c r="AC1562" s="16"/>
    </row>
    <row r="1563" spans="1:29" x14ac:dyDescent="0.25">
      <c r="A1563" s="2">
        <v>43530</v>
      </c>
      <c r="B1563" s="1">
        <v>65</v>
      </c>
      <c r="C1563" s="3">
        <v>2300</v>
      </c>
      <c r="D1563" s="10">
        <v>0.92003472222222227</v>
      </c>
      <c r="G1563">
        <v>3.02</v>
      </c>
      <c r="H1563">
        <v>8.0519999999999996</v>
      </c>
      <c r="I1563">
        <v>108.102</v>
      </c>
      <c r="J1563">
        <v>-6.0419999999999998</v>
      </c>
      <c r="K1563">
        <v>97.7</v>
      </c>
      <c r="L1563">
        <v>0.19</v>
      </c>
      <c r="M1563">
        <v>0.19900000000000001</v>
      </c>
      <c r="N1563">
        <v>0</v>
      </c>
      <c r="O1563">
        <v>0.625</v>
      </c>
      <c r="R1563">
        <v>12.64</v>
      </c>
      <c r="T1563">
        <f t="shared" si="152"/>
        <v>652300</v>
      </c>
      <c r="U1563">
        <v>0</v>
      </c>
      <c r="V1563">
        <f t="shared" si="153"/>
        <v>0</v>
      </c>
      <c r="W1563" t="str">
        <f t="shared" si="154"/>
        <v/>
      </c>
      <c r="X1563" t="str">
        <f t="shared" si="155"/>
        <v/>
      </c>
      <c r="AA1563" s="16">
        <f t="shared" si="156"/>
        <v>0.38</v>
      </c>
      <c r="AB1563" s="16">
        <f t="shared" si="157"/>
        <v>8.9999999999999993E-3</v>
      </c>
      <c r="AC1563" s="16"/>
    </row>
    <row r="1564" spans="1:29" x14ac:dyDescent="0.25">
      <c r="A1564" s="2">
        <v>43530</v>
      </c>
      <c r="B1564" s="1">
        <v>65</v>
      </c>
      <c r="C1564" s="3">
        <v>2400</v>
      </c>
      <c r="D1564" s="10">
        <v>0.9617013888888889</v>
      </c>
      <c r="G1564">
        <v>2.0129999999999999</v>
      </c>
      <c r="H1564">
        <v>5.5359999999999996</v>
      </c>
      <c r="I1564">
        <v>82.831000000000003</v>
      </c>
      <c r="J1564">
        <v>-6.1680000000000001</v>
      </c>
      <c r="K1564">
        <v>97.7</v>
      </c>
      <c r="L1564">
        <v>0.19</v>
      </c>
      <c r="M1564">
        <v>0.19900000000000001</v>
      </c>
      <c r="N1564">
        <v>0</v>
      </c>
      <c r="O1564">
        <v>0.625</v>
      </c>
      <c r="R1564">
        <v>12.53</v>
      </c>
      <c r="T1564">
        <f t="shared" si="152"/>
        <v>652400</v>
      </c>
      <c r="U1564">
        <v>0</v>
      </c>
      <c r="V1564">
        <f t="shared" si="153"/>
        <v>0</v>
      </c>
      <c r="W1564">
        <f t="shared" si="154"/>
        <v>0.19</v>
      </c>
      <c r="X1564">
        <f t="shared" si="155"/>
        <v>0.19900000000000001</v>
      </c>
      <c r="AA1564" s="16">
        <f t="shared" si="156"/>
        <v>0.376</v>
      </c>
      <c r="AB1564" s="16">
        <f t="shared" si="157"/>
        <v>8.9999999999999993E-3</v>
      </c>
      <c r="AC1564" s="16"/>
    </row>
    <row r="1565" spans="1:29" x14ac:dyDescent="0.25">
      <c r="A1565" s="2">
        <v>43531</v>
      </c>
      <c r="B1565" s="1">
        <v>66</v>
      </c>
      <c r="C1565" s="3">
        <v>100</v>
      </c>
      <c r="D1565" s="10">
        <v>3.3680555555555551E-3</v>
      </c>
      <c r="G1565">
        <v>1.51</v>
      </c>
      <c r="H1565">
        <v>4.0259999999999998</v>
      </c>
      <c r="I1565">
        <v>67.388000000000005</v>
      </c>
      <c r="J1565">
        <v>-6.1680000000000001</v>
      </c>
      <c r="K1565">
        <v>97.7</v>
      </c>
      <c r="L1565">
        <v>0.19</v>
      </c>
      <c r="M1565">
        <v>0.19900000000000001</v>
      </c>
      <c r="N1565">
        <v>0</v>
      </c>
      <c r="O1565">
        <v>0.625</v>
      </c>
      <c r="R1565">
        <v>12.53</v>
      </c>
      <c r="T1565">
        <f t="shared" si="152"/>
        <v>660100</v>
      </c>
      <c r="U1565">
        <v>0</v>
      </c>
      <c r="V1565">
        <f t="shared" si="153"/>
        <v>0</v>
      </c>
      <c r="W1565" t="str">
        <f t="shared" si="154"/>
        <v/>
      </c>
      <c r="X1565" t="str">
        <f t="shared" si="155"/>
        <v/>
      </c>
      <c r="AA1565" s="16">
        <f t="shared" si="156"/>
        <v>0.376</v>
      </c>
      <c r="AB1565" s="16">
        <f t="shared" si="157"/>
        <v>8.9999999999999993E-3</v>
      </c>
      <c r="AC1565" s="16"/>
    </row>
    <row r="1566" spans="1:29" x14ac:dyDescent="0.25">
      <c r="A1566" s="2">
        <v>43531</v>
      </c>
      <c r="B1566" s="1">
        <v>66</v>
      </c>
      <c r="C1566" s="3">
        <v>200</v>
      </c>
      <c r="D1566" s="10">
        <v>4.5034722222222219E-2</v>
      </c>
      <c r="G1566">
        <v>0.503</v>
      </c>
      <c r="H1566">
        <v>3.5230000000000001</v>
      </c>
      <c r="I1566">
        <v>94.063000000000002</v>
      </c>
      <c r="J1566">
        <v>-6.0419999999999998</v>
      </c>
      <c r="K1566">
        <v>97.7</v>
      </c>
      <c r="L1566">
        <v>0.19</v>
      </c>
      <c r="M1566">
        <v>0.19900000000000001</v>
      </c>
      <c r="N1566">
        <v>0</v>
      </c>
      <c r="O1566">
        <v>0.625</v>
      </c>
      <c r="R1566">
        <v>12.53</v>
      </c>
      <c r="T1566">
        <f t="shared" si="152"/>
        <v>660200</v>
      </c>
      <c r="U1566">
        <v>0</v>
      </c>
      <c r="V1566">
        <f t="shared" si="153"/>
        <v>0</v>
      </c>
      <c r="W1566" t="str">
        <f t="shared" si="154"/>
        <v/>
      </c>
      <c r="X1566" t="str">
        <f t="shared" si="155"/>
        <v/>
      </c>
      <c r="AA1566" s="16">
        <f t="shared" si="156"/>
        <v>0.38</v>
      </c>
      <c r="AB1566" s="16">
        <f t="shared" si="157"/>
        <v>8.9999999999999993E-3</v>
      </c>
      <c r="AC1566" s="16"/>
    </row>
    <row r="1567" spans="1:29" x14ac:dyDescent="0.25">
      <c r="A1567" s="2">
        <v>43531</v>
      </c>
      <c r="B1567" s="1">
        <v>66</v>
      </c>
      <c r="C1567" s="3">
        <v>300</v>
      </c>
      <c r="D1567" s="10">
        <v>8.6701388888888897E-2</v>
      </c>
      <c r="G1567">
        <v>1.51</v>
      </c>
      <c r="H1567">
        <v>3.5230000000000001</v>
      </c>
      <c r="I1567">
        <v>185.31800000000001</v>
      </c>
      <c r="J1567">
        <v>-6.0730000000000004</v>
      </c>
      <c r="K1567">
        <v>97.8</v>
      </c>
      <c r="L1567">
        <v>0.19</v>
      </c>
      <c r="M1567">
        <v>0.19900000000000001</v>
      </c>
      <c r="N1567">
        <v>0</v>
      </c>
      <c r="O1567">
        <v>0.625</v>
      </c>
      <c r="R1567">
        <v>12.53</v>
      </c>
      <c r="T1567">
        <f t="shared" si="152"/>
        <v>660300</v>
      </c>
      <c r="U1567">
        <v>0</v>
      </c>
      <c r="V1567">
        <f t="shared" si="153"/>
        <v>0</v>
      </c>
      <c r="W1567" t="str">
        <f t="shared" si="154"/>
        <v/>
      </c>
      <c r="X1567" t="str">
        <f t="shared" si="155"/>
        <v/>
      </c>
      <c r="AA1567" s="16">
        <f t="shared" si="156"/>
        <v>0.379</v>
      </c>
      <c r="AB1567" s="16">
        <f t="shared" si="157"/>
        <v>8.9999999999999993E-3</v>
      </c>
      <c r="AC1567" s="16"/>
    </row>
    <row r="1568" spans="1:29" x14ac:dyDescent="0.25">
      <c r="A1568" s="2">
        <v>43531</v>
      </c>
      <c r="B1568" s="1">
        <v>66</v>
      </c>
      <c r="C1568" s="3">
        <v>400</v>
      </c>
      <c r="D1568" s="10">
        <v>0.12836805555555555</v>
      </c>
      <c r="G1568">
        <v>2.0129999999999999</v>
      </c>
      <c r="H1568">
        <v>4.5289999999999999</v>
      </c>
      <c r="I1568">
        <v>204.97300000000001</v>
      </c>
      <c r="J1568">
        <v>-6.42</v>
      </c>
      <c r="K1568">
        <v>97.8</v>
      </c>
      <c r="L1568">
        <v>0.19</v>
      </c>
      <c r="M1568">
        <v>0.19900000000000001</v>
      </c>
      <c r="N1568">
        <v>0</v>
      </c>
      <c r="O1568">
        <v>0.625</v>
      </c>
      <c r="R1568">
        <v>12.53</v>
      </c>
      <c r="T1568">
        <f t="shared" si="152"/>
        <v>660400</v>
      </c>
      <c r="U1568">
        <v>0</v>
      </c>
      <c r="V1568">
        <f t="shared" si="153"/>
        <v>0</v>
      </c>
      <c r="W1568" t="str">
        <f t="shared" si="154"/>
        <v/>
      </c>
      <c r="X1568" t="str">
        <f t="shared" si="155"/>
        <v/>
      </c>
      <c r="AA1568" s="16">
        <f t="shared" si="156"/>
        <v>0.36899999999999999</v>
      </c>
      <c r="AB1568" s="16">
        <f t="shared" si="157"/>
        <v>8.0000000000000002E-3</v>
      </c>
      <c r="AC1568" s="16"/>
    </row>
    <row r="1569" spans="1:29" x14ac:dyDescent="0.25">
      <c r="A1569" s="2">
        <v>43531</v>
      </c>
      <c r="B1569" s="1">
        <v>66</v>
      </c>
      <c r="C1569" s="3">
        <v>500</v>
      </c>
      <c r="D1569" s="10">
        <v>0.17003472222222224</v>
      </c>
      <c r="G1569">
        <v>2.516</v>
      </c>
      <c r="H1569">
        <v>6.0389999999999997</v>
      </c>
      <c r="I1569">
        <v>273.76499999999999</v>
      </c>
      <c r="J1569">
        <v>-8.5969999999999995</v>
      </c>
      <c r="K1569">
        <v>96.9</v>
      </c>
      <c r="L1569">
        <v>0.19</v>
      </c>
      <c r="M1569">
        <v>0.19900000000000001</v>
      </c>
      <c r="N1569">
        <v>0</v>
      </c>
      <c r="O1569">
        <v>0.625</v>
      </c>
      <c r="R1569">
        <v>12.53</v>
      </c>
      <c r="T1569">
        <f t="shared" si="152"/>
        <v>660500</v>
      </c>
      <c r="U1569">
        <v>0</v>
      </c>
      <c r="V1569">
        <f t="shared" si="153"/>
        <v>0</v>
      </c>
      <c r="W1569" t="str">
        <f t="shared" si="154"/>
        <v/>
      </c>
      <c r="X1569" t="str">
        <f t="shared" si="155"/>
        <v/>
      </c>
      <c r="AA1569" s="16">
        <f t="shared" si="156"/>
        <v>0.309</v>
      </c>
      <c r="AB1569" s="16">
        <f t="shared" si="157"/>
        <v>0.01</v>
      </c>
      <c r="AC1569" s="16"/>
    </row>
    <row r="1570" spans="1:29" x14ac:dyDescent="0.25">
      <c r="A1570" s="2">
        <v>43531</v>
      </c>
      <c r="B1570" s="1">
        <v>66</v>
      </c>
      <c r="C1570" s="3">
        <v>600</v>
      </c>
      <c r="D1570" s="10">
        <v>0.2117013888888889</v>
      </c>
      <c r="G1570">
        <v>2.516</v>
      </c>
      <c r="H1570">
        <v>7.0460000000000003</v>
      </c>
      <c r="I1570">
        <v>283.59199999999998</v>
      </c>
      <c r="J1570">
        <v>-9.0329999999999995</v>
      </c>
      <c r="K1570">
        <v>96.3</v>
      </c>
      <c r="L1570">
        <v>0.19</v>
      </c>
      <c r="M1570">
        <v>0.19900000000000001</v>
      </c>
      <c r="N1570">
        <v>0</v>
      </c>
      <c r="O1570">
        <v>0.625</v>
      </c>
      <c r="R1570">
        <v>12.53</v>
      </c>
      <c r="T1570">
        <f t="shared" si="152"/>
        <v>660600</v>
      </c>
      <c r="U1570">
        <v>0</v>
      </c>
      <c r="V1570">
        <f t="shared" si="153"/>
        <v>0</v>
      </c>
      <c r="W1570" t="str">
        <f t="shared" si="154"/>
        <v/>
      </c>
      <c r="X1570" t="str">
        <f t="shared" si="155"/>
        <v/>
      </c>
      <c r="AA1570" s="16">
        <f t="shared" si="156"/>
        <v>0.29699999999999999</v>
      </c>
      <c r="AB1570" s="16">
        <f t="shared" si="157"/>
        <v>1.0999999999999999E-2</v>
      </c>
      <c r="AC1570" s="16"/>
    </row>
    <row r="1571" spans="1:29" x14ac:dyDescent="0.25">
      <c r="A1571" s="2">
        <v>43531</v>
      </c>
      <c r="B1571" s="1">
        <v>66</v>
      </c>
      <c r="C1571" s="3">
        <v>700</v>
      </c>
      <c r="D1571" s="10">
        <v>0.25336805555555558</v>
      </c>
      <c r="G1571">
        <v>3.5230000000000001</v>
      </c>
      <c r="H1571">
        <v>8.0519999999999996</v>
      </c>
      <c r="I1571">
        <v>259.72500000000002</v>
      </c>
      <c r="J1571">
        <v>-9.782</v>
      </c>
      <c r="K1571">
        <v>96</v>
      </c>
      <c r="L1571">
        <v>0.19</v>
      </c>
      <c r="M1571">
        <v>0.19900000000000001</v>
      </c>
      <c r="N1571">
        <v>0</v>
      </c>
      <c r="O1571">
        <v>0.625</v>
      </c>
      <c r="R1571">
        <v>12.53</v>
      </c>
      <c r="T1571">
        <f t="shared" si="152"/>
        <v>660700</v>
      </c>
      <c r="U1571">
        <v>5.5</v>
      </c>
      <c r="V1571">
        <f t="shared" si="153"/>
        <v>0</v>
      </c>
      <c r="W1571" t="str">
        <f t="shared" si="154"/>
        <v/>
      </c>
      <c r="X1571" t="str">
        <f t="shared" si="155"/>
        <v/>
      </c>
      <c r="AA1571" s="16">
        <f t="shared" si="156"/>
        <v>0.27900000000000003</v>
      </c>
      <c r="AB1571" s="16">
        <f t="shared" si="157"/>
        <v>1.2E-2</v>
      </c>
      <c r="AC1571" s="16"/>
    </row>
    <row r="1572" spans="1:29" x14ac:dyDescent="0.25">
      <c r="A1572" s="2">
        <v>43531</v>
      </c>
      <c r="B1572" s="1">
        <v>66</v>
      </c>
      <c r="C1572" s="3">
        <v>800</v>
      </c>
      <c r="D1572" s="10">
        <v>0.29503472222222221</v>
      </c>
      <c r="G1572">
        <v>4.0259999999999998</v>
      </c>
      <c r="H1572">
        <v>8.0519999999999996</v>
      </c>
      <c r="I1572">
        <v>247.09</v>
      </c>
      <c r="J1572">
        <v>-10.196999999999999</v>
      </c>
      <c r="K1572">
        <v>95.5</v>
      </c>
      <c r="L1572">
        <v>0.19</v>
      </c>
      <c r="M1572">
        <v>0.2</v>
      </c>
      <c r="N1572">
        <v>0</v>
      </c>
      <c r="O1572">
        <v>74.375</v>
      </c>
      <c r="R1572">
        <v>12.96</v>
      </c>
      <c r="T1572">
        <f t="shared" si="152"/>
        <v>660800</v>
      </c>
      <c r="U1572">
        <v>121.3</v>
      </c>
      <c r="V1572">
        <f t="shared" si="153"/>
        <v>74.400000000000006</v>
      </c>
      <c r="W1572" t="str">
        <f t="shared" si="154"/>
        <v/>
      </c>
      <c r="X1572" t="str">
        <f t="shared" si="155"/>
        <v/>
      </c>
      <c r="AA1572" s="16">
        <f t="shared" si="156"/>
        <v>0.26800000000000002</v>
      </c>
      <c r="AB1572" s="16">
        <f t="shared" si="157"/>
        <v>1.2999999999999999E-2</v>
      </c>
      <c r="AC1572" s="16"/>
    </row>
    <row r="1573" spans="1:29" x14ac:dyDescent="0.25">
      <c r="A1573" s="2">
        <v>43531</v>
      </c>
      <c r="B1573" s="1">
        <v>66</v>
      </c>
      <c r="C1573" s="3">
        <v>900</v>
      </c>
      <c r="D1573" s="10">
        <v>0.33670138888888884</v>
      </c>
      <c r="G1573">
        <v>4.0259999999999998</v>
      </c>
      <c r="H1573">
        <v>10.065</v>
      </c>
      <c r="I1573">
        <v>238.667</v>
      </c>
      <c r="J1573">
        <v>-10.476000000000001</v>
      </c>
      <c r="K1573">
        <v>95.2</v>
      </c>
      <c r="L1573">
        <v>0.19</v>
      </c>
      <c r="M1573">
        <v>0.19900000000000001</v>
      </c>
      <c r="N1573">
        <v>0</v>
      </c>
      <c r="O1573">
        <v>93.125</v>
      </c>
      <c r="R1573">
        <v>13.39</v>
      </c>
      <c r="T1573">
        <f t="shared" si="152"/>
        <v>660900</v>
      </c>
      <c r="U1573">
        <v>291.3</v>
      </c>
      <c r="V1573">
        <f t="shared" si="153"/>
        <v>93.1</v>
      </c>
      <c r="W1573" t="str">
        <f t="shared" si="154"/>
        <v/>
      </c>
      <c r="X1573" t="str">
        <f t="shared" si="155"/>
        <v/>
      </c>
      <c r="AA1573" s="16">
        <f t="shared" si="156"/>
        <v>0.26200000000000001</v>
      </c>
      <c r="AB1573" s="16">
        <f t="shared" si="157"/>
        <v>1.2999999999999999E-2</v>
      </c>
      <c r="AC1573" s="16"/>
    </row>
    <row r="1574" spans="1:29" x14ac:dyDescent="0.25">
      <c r="A1574" s="2">
        <v>43531</v>
      </c>
      <c r="B1574" s="1">
        <v>66</v>
      </c>
      <c r="C1574" s="3">
        <v>1000</v>
      </c>
      <c r="D1574" s="10">
        <v>0.37836805555555553</v>
      </c>
      <c r="G1574">
        <v>5.0330000000000004</v>
      </c>
      <c r="H1574">
        <v>9.5619999999999994</v>
      </c>
      <c r="I1574">
        <v>238.667</v>
      </c>
      <c r="J1574">
        <v>-10.545999999999999</v>
      </c>
      <c r="K1574">
        <v>94.8</v>
      </c>
      <c r="L1574">
        <v>0.19</v>
      </c>
      <c r="M1574">
        <v>0.19900000000000001</v>
      </c>
      <c r="N1574">
        <v>0</v>
      </c>
      <c r="O1574">
        <v>184.375</v>
      </c>
      <c r="R1574">
        <v>13.93</v>
      </c>
      <c r="T1574">
        <f t="shared" si="152"/>
        <v>661000</v>
      </c>
      <c r="U1574">
        <v>442.5</v>
      </c>
      <c r="V1574">
        <f t="shared" si="153"/>
        <v>184.4</v>
      </c>
      <c r="W1574" t="str">
        <f t="shared" si="154"/>
        <v/>
      </c>
      <c r="X1574" t="str">
        <f t="shared" si="155"/>
        <v/>
      </c>
      <c r="AA1574" s="16">
        <f t="shared" si="156"/>
        <v>0.25900000000000001</v>
      </c>
      <c r="AB1574" s="16">
        <f t="shared" si="157"/>
        <v>1.4E-2</v>
      </c>
      <c r="AC1574" s="16"/>
    </row>
    <row r="1575" spans="1:29" x14ac:dyDescent="0.25">
      <c r="A1575" s="2">
        <v>43531</v>
      </c>
      <c r="B1575" s="1">
        <v>66</v>
      </c>
      <c r="C1575" s="3">
        <v>1100</v>
      </c>
      <c r="D1575" s="10">
        <v>0.42003472222222221</v>
      </c>
      <c r="G1575">
        <v>5.0330000000000004</v>
      </c>
      <c r="H1575">
        <v>9.5619999999999994</v>
      </c>
      <c r="I1575">
        <v>221.82</v>
      </c>
      <c r="J1575">
        <v>-9.6440000000000001</v>
      </c>
      <c r="K1575">
        <v>94.5</v>
      </c>
      <c r="L1575">
        <v>0.19</v>
      </c>
      <c r="M1575">
        <v>0.19900000000000001</v>
      </c>
      <c r="N1575">
        <v>0</v>
      </c>
      <c r="O1575">
        <v>608.125</v>
      </c>
      <c r="R1575">
        <v>13.28</v>
      </c>
      <c r="T1575">
        <f t="shared" si="152"/>
        <v>661100</v>
      </c>
      <c r="U1575">
        <v>554.29999999999995</v>
      </c>
      <c r="V1575">
        <f t="shared" si="153"/>
        <v>608.1</v>
      </c>
      <c r="W1575" t="str">
        <f t="shared" si="154"/>
        <v/>
      </c>
      <c r="X1575" t="str">
        <f t="shared" si="155"/>
        <v/>
      </c>
      <c r="AA1575" s="16">
        <f t="shared" si="156"/>
        <v>0.27800000000000002</v>
      </c>
      <c r="AB1575" s="16">
        <f t="shared" si="157"/>
        <v>1.6E-2</v>
      </c>
      <c r="AC1575" s="16"/>
    </row>
    <row r="1576" spans="1:29" x14ac:dyDescent="0.25">
      <c r="A1576" s="2">
        <v>43531</v>
      </c>
      <c r="B1576" s="1">
        <v>66</v>
      </c>
      <c r="C1576" s="3">
        <v>1200</v>
      </c>
      <c r="D1576" s="10">
        <v>0.46170138888888884</v>
      </c>
      <c r="G1576">
        <v>4.5289999999999999</v>
      </c>
      <c r="H1576">
        <v>8.0519999999999996</v>
      </c>
      <c r="I1576">
        <v>210.58799999999999</v>
      </c>
      <c r="J1576">
        <v>-8.6630000000000003</v>
      </c>
      <c r="K1576">
        <v>94.2</v>
      </c>
      <c r="L1576">
        <v>0.19</v>
      </c>
      <c r="M1576">
        <v>0.19900000000000001</v>
      </c>
      <c r="N1576">
        <v>0</v>
      </c>
      <c r="O1576">
        <v>239.375</v>
      </c>
      <c r="R1576">
        <v>13.82</v>
      </c>
      <c r="T1576">
        <f t="shared" si="152"/>
        <v>661200</v>
      </c>
      <c r="U1576">
        <v>616</v>
      </c>
      <c r="V1576">
        <f t="shared" si="153"/>
        <v>239.4</v>
      </c>
      <c r="W1576" t="str">
        <f t="shared" si="154"/>
        <v/>
      </c>
      <c r="X1576" t="str">
        <f t="shared" si="155"/>
        <v/>
      </c>
      <c r="AA1576" s="16">
        <f t="shared" si="156"/>
        <v>0.29899999999999999</v>
      </c>
      <c r="AB1576" s="16">
        <f t="shared" si="157"/>
        <v>1.7999999999999999E-2</v>
      </c>
      <c r="AC1576" s="16"/>
    </row>
    <row r="1577" spans="1:29" x14ac:dyDescent="0.25">
      <c r="A1577" s="2">
        <v>43531</v>
      </c>
      <c r="B1577" s="1">
        <v>66</v>
      </c>
      <c r="C1577" s="3">
        <v>1300</v>
      </c>
      <c r="D1577" s="10">
        <v>0.50336805555555553</v>
      </c>
      <c r="G1577">
        <v>4.0259999999999998</v>
      </c>
      <c r="H1577">
        <v>7.5490000000000004</v>
      </c>
      <c r="I1577">
        <v>214.8</v>
      </c>
      <c r="J1577">
        <v>-8.6969999999999992</v>
      </c>
      <c r="K1577">
        <v>93.7</v>
      </c>
      <c r="L1577">
        <v>0.19</v>
      </c>
      <c r="M1577">
        <v>0.19900000000000001</v>
      </c>
      <c r="N1577">
        <v>0</v>
      </c>
      <c r="O1577">
        <v>334.375</v>
      </c>
      <c r="R1577">
        <v>13.71</v>
      </c>
      <c r="T1577">
        <f t="shared" si="152"/>
        <v>661300</v>
      </c>
      <c r="U1577">
        <v>622</v>
      </c>
      <c r="V1577">
        <f t="shared" si="153"/>
        <v>334.4</v>
      </c>
      <c r="W1577" t="str">
        <f t="shared" si="154"/>
        <v/>
      </c>
      <c r="X1577" t="str">
        <f t="shared" si="155"/>
        <v/>
      </c>
      <c r="AA1577" s="16">
        <f t="shared" si="156"/>
        <v>0.29699999999999999</v>
      </c>
      <c r="AB1577" s="16">
        <f t="shared" si="157"/>
        <v>0.02</v>
      </c>
      <c r="AC1577" s="16"/>
    </row>
    <row r="1578" spans="1:29" x14ac:dyDescent="0.25">
      <c r="A1578" s="2">
        <v>43531</v>
      </c>
      <c r="B1578" s="1">
        <v>66</v>
      </c>
      <c r="C1578" s="3">
        <v>1400</v>
      </c>
      <c r="D1578" s="10">
        <v>0.54503472222222216</v>
      </c>
      <c r="G1578">
        <v>3.02</v>
      </c>
      <c r="H1578">
        <v>7.0460000000000003</v>
      </c>
      <c r="I1578">
        <v>200.761</v>
      </c>
      <c r="J1578">
        <v>-7.0579999999999998</v>
      </c>
      <c r="K1578">
        <v>87</v>
      </c>
      <c r="L1578">
        <v>0.19</v>
      </c>
      <c r="M1578">
        <v>0.19900000000000001</v>
      </c>
      <c r="N1578">
        <v>0</v>
      </c>
      <c r="O1578">
        <v>583.125</v>
      </c>
      <c r="R1578">
        <v>13.28</v>
      </c>
      <c r="T1578">
        <f t="shared" si="152"/>
        <v>661400</v>
      </c>
      <c r="U1578">
        <v>572.5</v>
      </c>
      <c r="V1578">
        <f t="shared" si="153"/>
        <v>583.1</v>
      </c>
      <c r="W1578" t="str">
        <f t="shared" si="154"/>
        <v/>
      </c>
      <c r="X1578" t="str">
        <f t="shared" si="155"/>
        <v/>
      </c>
      <c r="AA1578" s="16">
        <f t="shared" si="156"/>
        <v>0.313</v>
      </c>
      <c r="AB1578" s="16">
        <f t="shared" si="157"/>
        <v>4.7E-2</v>
      </c>
      <c r="AC1578" s="16"/>
    </row>
    <row r="1579" spans="1:29" x14ac:dyDescent="0.25">
      <c r="A1579" s="2">
        <v>43531</v>
      </c>
      <c r="B1579" s="1">
        <v>66</v>
      </c>
      <c r="C1579" s="3">
        <v>1500</v>
      </c>
      <c r="D1579" s="10">
        <v>0.5867013888888889</v>
      </c>
      <c r="G1579">
        <v>3.02</v>
      </c>
      <c r="H1579">
        <v>6.0389999999999997</v>
      </c>
      <c r="I1579">
        <v>224.62700000000001</v>
      </c>
      <c r="J1579">
        <v>-7.7380000000000004</v>
      </c>
      <c r="K1579">
        <v>75.099999999999994</v>
      </c>
      <c r="L1579">
        <v>0.19</v>
      </c>
      <c r="M1579">
        <v>0.19900000000000001</v>
      </c>
      <c r="N1579">
        <v>0</v>
      </c>
      <c r="O1579">
        <v>191.875</v>
      </c>
      <c r="R1579">
        <v>13.82</v>
      </c>
      <c r="T1579">
        <f t="shared" si="152"/>
        <v>661500</v>
      </c>
      <c r="U1579">
        <v>471</v>
      </c>
      <c r="V1579">
        <f t="shared" si="153"/>
        <v>191.9</v>
      </c>
      <c r="W1579" t="str">
        <f t="shared" si="154"/>
        <v/>
      </c>
      <c r="X1579" t="str">
        <f t="shared" si="155"/>
        <v/>
      </c>
      <c r="AA1579" s="16">
        <f t="shared" si="156"/>
        <v>0.25600000000000001</v>
      </c>
      <c r="AB1579" s="16">
        <f t="shared" si="157"/>
        <v>8.5000000000000006E-2</v>
      </c>
      <c r="AC1579" s="16"/>
    </row>
    <row r="1580" spans="1:29" x14ac:dyDescent="0.25">
      <c r="A1580" s="2">
        <v>43531</v>
      </c>
      <c r="B1580" s="1">
        <v>66</v>
      </c>
      <c r="C1580" s="3">
        <v>1600</v>
      </c>
      <c r="D1580" s="10">
        <v>0.62836805555555553</v>
      </c>
      <c r="G1580">
        <v>2.0129999999999999</v>
      </c>
      <c r="H1580">
        <v>6.0389999999999997</v>
      </c>
      <c r="I1580">
        <v>199.357</v>
      </c>
      <c r="J1580">
        <v>-6.3879999999999999</v>
      </c>
      <c r="K1580">
        <v>74.400000000000006</v>
      </c>
      <c r="L1580">
        <v>0.19</v>
      </c>
      <c r="M1580">
        <v>0.19900000000000001</v>
      </c>
      <c r="N1580">
        <v>0</v>
      </c>
      <c r="O1580">
        <v>379.375</v>
      </c>
      <c r="R1580">
        <v>13.5</v>
      </c>
      <c r="T1580">
        <f t="shared" si="152"/>
        <v>661600</v>
      </c>
      <c r="U1580">
        <v>327.3</v>
      </c>
      <c r="V1580">
        <f t="shared" si="153"/>
        <v>379.4</v>
      </c>
      <c r="W1580" t="str">
        <f t="shared" si="154"/>
        <v/>
      </c>
      <c r="X1580" t="str">
        <f t="shared" si="155"/>
        <v/>
      </c>
      <c r="AA1580" s="16">
        <f t="shared" si="156"/>
        <v>0.28199999999999997</v>
      </c>
      <c r="AB1580" s="16">
        <f t="shared" si="157"/>
        <v>9.7000000000000003E-2</v>
      </c>
      <c r="AC1580" s="16"/>
    </row>
    <row r="1581" spans="1:29" x14ac:dyDescent="0.25">
      <c r="A1581" s="2">
        <v>43531</v>
      </c>
      <c r="B1581" s="1">
        <v>66</v>
      </c>
      <c r="C1581" s="3">
        <v>1700</v>
      </c>
      <c r="D1581" s="10">
        <v>0.67003472222222227</v>
      </c>
      <c r="G1581">
        <v>1.0069999999999999</v>
      </c>
      <c r="H1581">
        <v>4.5289999999999999</v>
      </c>
      <c r="I1581">
        <v>179.702</v>
      </c>
      <c r="J1581">
        <v>-8.1980000000000004</v>
      </c>
      <c r="K1581">
        <v>83.6</v>
      </c>
      <c r="L1581">
        <v>0.19</v>
      </c>
      <c r="M1581">
        <v>0.19900000000000001</v>
      </c>
      <c r="N1581">
        <v>0</v>
      </c>
      <c r="O1581">
        <v>48.125</v>
      </c>
      <c r="R1581">
        <v>13.39</v>
      </c>
      <c r="T1581">
        <f t="shared" si="152"/>
        <v>661700</v>
      </c>
      <c r="U1581">
        <v>158.80000000000001</v>
      </c>
      <c r="V1581">
        <f t="shared" si="153"/>
        <v>48.1</v>
      </c>
      <c r="W1581" t="str">
        <f t="shared" si="154"/>
        <v/>
      </c>
      <c r="X1581" t="str">
        <f t="shared" si="155"/>
        <v/>
      </c>
      <c r="AA1581" s="16">
        <f t="shared" si="156"/>
        <v>0.27500000000000002</v>
      </c>
      <c r="AB1581" s="16">
        <f t="shared" si="157"/>
        <v>5.3999999999999999E-2</v>
      </c>
      <c r="AC1581" s="16"/>
    </row>
    <row r="1582" spans="1:29" x14ac:dyDescent="0.25">
      <c r="A1582" s="2">
        <v>43531</v>
      </c>
      <c r="B1582" s="1">
        <v>66</v>
      </c>
      <c r="C1582" s="3">
        <v>1800</v>
      </c>
      <c r="D1582" s="10">
        <v>0.7117013888888889</v>
      </c>
      <c r="G1582">
        <v>1.51</v>
      </c>
      <c r="H1582">
        <v>4.0259999999999998</v>
      </c>
      <c r="I1582">
        <v>192.33699999999999</v>
      </c>
      <c r="J1582">
        <v>-9.2690000000000001</v>
      </c>
      <c r="K1582">
        <v>91.5</v>
      </c>
      <c r="L1582">
        <v>0.19</v>
      </c>
      <c r="M1582">
        <v>0.19900000000000001</v>
      </c>
      <c r="N1582">
        <v>0</v>
      </c>
      <c r="O1582">
        <v>16.875</v>
      </c>
      <c r="R1582">
        <v>13.18</v>
      </c>
      <c r="T1582">
        <f t="shared" si="152"/>
        <v>661800</v>
      </c>
      <c r="U1582">
        <v>17.8</v>
      </c>
      <c r="V1582">
        <f t="shared" si="153"/>
        <v>16.899999999999999</v>
      </c>
      <c r="W1582" t="str">
        <f t="shared" si="154"/>
        <v/>
      </c>
      <c r="X1582" t="str">
        <f t="shared" si="155"/>
        <v/>
      </c>
      <c r="AA1582" s="16">
        <f t="shared" si="156"/>
        <v>0.27700000000000002</v>
      </c>
      <c r="AB1582" s="16">
        <f t="shared" si="157"/>
        <v>2.5999999999999999E-2</v>
      </c>
      <c r="AC1582" s="16"/>
    </row>
    <row r="1583" spans="1:29" x14ac:dyDescent="0.25">
      <c r="A1583" s="2">
        <v>43531</v>
      </c>
      <c r="B1583" s="1">
        <v>66</v>
      </c>
      <c r="C1583" s="3">
        <v>1900</v>
      </c>
      <c r="D1583" s="10">
        <v>0.75336805555555564</v>
      </c>
      <c r="G1583">
        <v>1.0069999999999999</v>
      </c>
      <c r="H1583">
        <v>3.02</v>
      </c>
      <c r="I1583">
        <v>214.8</v>
      </c>
      <c r="J1583">
        <v>-9.6440000000000001</v>
      </c>
      <c r="K1583">
        <v>94.3</v>
      </c>
      <c r="L1583">
        <v>0.19</v>
      </c>
      <c r="M1583">
        <v>0.19900000000000001</v>
      </c>
      <c r="N1583">
        <v>0</v>
      </c>
      <c r="O1583">
        <v>0.625</v>
      </c>
      <c r="R1583">
        <v>12.96</v>
      </c>
      <c r="T1583">
        <f t="shared" si="152"/>
        <v>661900</v>
      </c>
      <c r="U1583">
        <v>0</v>
      </c>
      <c r="V1583">
        <f t="shared" si="153"/>
        <v>0</v>
      </c>
      <c r="W1583" t="str">
        <f t="shared" si="154"/>
        <v/>
      </c>
      <c r="X1583" t="str">
        <f t="shared" si="155"/>
        <v/>
      </c>
      <c r="AA1583" s="16">
        <f t="shared" si="156"/>
        <v>0.27700000000000002</v>
      </c>
      <c r="AB1583" s="16">
        <f t="shared" si="157"/>
        <v>1.7000000000000001E-2</v>
      </c>
      <c r="AC1583" s="16"/>
    </row>
    <row r="1584" spans="1:29" x14ac:dyDescent="0.25">
      <c r="A1584" s="2">
        <v>43531</v>
      </c>
      <c r="B1584" s="1">
        <v>66</v>
      </c>
      <c r="C1584" s="3">
        <v>2000</v>
      </c>
      <c r="D1584" s="10">
        <v>0.79503472222222227</v>
      </c>
      <c r="G1584">
        <v>0.503</v>
      </c>
      <c r="H1584">
        <v>2.516</v>
      </c>
      <c r="I1584">
        <v>202.16499999999999</v>
      </c>
      <c r="J1584">
        <v>-9.5419999999999998</v>
      </c>
      <c r="K1584">
        <v>94.7</v>
      </c>
      <c r="L1584">
        <v>0.19</v>
      </c>
      <c r="M1584">
        <v>0.19900000000000001</v>
      </c>
      <c r="N1584">
        <v>0</v>
      </c>
      <c r="O1584">
        <v>0.625</v>
      </c>
      <c r="R1584">
        <v>12.86</v>
      </c>
      <c r="T1584">
        <f t="shared" si="152"/>
        <v>662000</v>
      </c>
      <c r="U1584">
        <v>0</v>
      </c>
      <c r="V1584">
        <f t="shared" si="153"/>
        <v>0</v>
      </c>
      <c r="W1584" t="str">
        <f t="shared" si="154"/>
        <v/>
      </c>
      <c r="X1584" t="str">
        <f t="shared" si="155"/>
        <v/>
      </c>
      <c r="AA1584" s="16">
        <f t="shared" si="156"/>
        <v>0.28000000000000003</v>
      </c>
      <c r="AB1584" s="16">
        <f t="shared" si="157"/>
        <v>1.6E-2</v>
      </c>
      <c r="AC1584" s="16"/>
    </row>
    <row r="1585" spans="1:29" x14ac:dyDescent="0.25">
      <c r="A1585" s="2">
        <v>43531</v>
      </c>
      <c r="B1585" s="1">
        <v>66</v>
      </c>
      <c r="C1585" s="3">
        <v>2100</v>
      </c>
      <c r="D1585" s="10">
        <v>0.8367013888888889</v>
      </c>
      <c r="G1585">
        <v>1.51</v>
      </c>
      <c r="H1585">
        <v>3.02</v>
      </c>
      <c r="I1585">
        <v>200.761</v>
      </c>
      <c r="J1585">
        <v>-10.023</v>
      </c>
      <c r="K1585">
        <v>94.7</v>
      </c>
      <c r="L1585">
        <v>0.19</v>
      </c>
      <c r="M1585">
        <v>0.19900000000000001</v>
      </c>
      <c r="N1585">
        <v>0</v>
      </c>
      <c r="O1585">
        <v>0.625</v>
      </c>
      <c r="R1585">
        <v>12.75</v>
      </c>
      <c r="T1585">
        <f t="shared" si="152"/>
        <v>662100</v>
      </c>
      <c r="U1585">
        <v>0</v>
      </c>
      <c r="V1585">
        <f t="shared" si="153"/>
        <v>0</v>
      </c>
      <c r="W1585" t="str">
        <f t="shared" si="154"/>
        <v/>
      </c>
      <c r="X1585" t="str">
        <f t="shared" si="155"/>
        <v/>
      </c>
      <c r="AA1585" s="16">
        <f t="shared" si="156"/>
        <v>0.27</v>
      </c>
      <c r="AB1585" s="16">
        <f t="shared" si="157"/>
        <v>1.4999999999999999E-2</v>
      </c>
      <c r="AC1585" s="16"/>
    </row>
    <row r="1586" spans="1:29" x14ac:dyDescent="0.25">
      <c r="A1586" s="2">
        <v>43531</v>
      </c>
      <c r="B1586" s="1">
        <v>66</v>
      </c>
      <c r="C1586" s="3">
        <v>2200</v>
      </c>
      <c r="D1586" s="10">
        <v>0.87836805555555564</v>
      </c>
      <c r="G1586">
        <v>0.503</v>
      </c>
      <c r="H1586">
        <v>2.516</v>
      </c>
      <c r="I1586">
        <v>206.376</v>
      </c>
      <c r="J1586">
        <v>-10.196999999999999</v>
      </c>
      <c r="K1586">
        <v>94.8</v>
      </c>
      <c r="L1586">
        <v>0.19</v>
      </c>
      <c r="M1586">
        <v>0.19900000000000001</v>
      </c>
      <c r="N1586">
        <v>0</v>
      </c>
      <c r="O1586">
        <v>0.625</v>
      </c>
      <c r="R1586">
        <v>12.75</v>
      </c>
      <c r="T1586">
        <f t="shared" si="152"/>
        <v>662200</v>
      </c>
      <c r="U1586">
        <v>0</v>
      </c>
      <c r="V1586">
        <f t="shared" si="153"/>
        <v>0</v>
      </c>
      <c r="W1586" t="str">
        <f t="shared" si="154"/>
        <v/>
      </c>
      <c r="X1586" t="str">
        <f t="shared" si="155"/>
        <v/>
      </c>
      <c r="AA1586" s="16">
        <f t="shared" si="156"/>
        <v>0.26600000000000001</v>
      </c>
      <c r="AB1586" s="16">
        <f t="shared" si="157"/>
        <v>1.4999999999999999E-2</v>
      </c>
      <c r="AC1586" s="16"/>
    </row>
    <row r="1587" spans="1:29" x14ac:dyDescent="0.25">
      <c r="A1587" s="2">
        <v>43531</v>
      </c>
      <c r="B1587" s="1">
        <v>66</v>
      </c>
      <c r="C1587" s="3">
        <v>2300</v>
      </c>
      <c r="D1587" s="10">
        <v>0.92003472222222227</v>
      </c>
      <c r="G1587">
        <v>0</v>
      </c>
      <c r="H1587">
        <v>2.0129999999999999</v>
      </c>
      <c r="I1587">
        <v>189.529</v>
      </c>
      <c r="J1587">
        <v>-11.468999999999999</v>
      </c>
      <c r="K1587">
        <v>94.6</v>
      </c>
      <c r="L1587">
        <v>0.19</v>
      </c>
      <c r="M1587">
        <v>0.19900000000000001</v>
      </c>
      <c r="N1587">
        <v>0</v>
      </c>
      <c r="O1587">
        <v>0.625</v>
      </c>
      <c r="R1587">
        <v>12.64</v>
      </c>
      <c r="T1587">
        <f t="shared" si="152"/>
        <v>662300</v>
      </c>
      <c r="U1587">
        <v>0</v>
      </c>
      <c r="V1587">
        <f t="shared" si="153"/>
        <v>0</v>
      </c>
      <c r="W1587" t="str">
        <f t="shared" si="154"/>
        <v/>
      </c>
      <c r="X1587" t="str">
        <f t="shared" si="155"/>
        <v/>
      </c>
      <c r="AA1587" s="16">
        <f t="shared" si="156"/>
        <v>0.24</v>
      </c>
      <c r="AB1587" s="16">
        <f t="shared" si="157"/>
        <v>1.4E-2</v>
      </c>
      <c r="AC1587" s="16"/>
    </row>
    <row r="1588" spans="1:29" x14ac:dyDescent="0.25">
      <c r="A1588" s="2">
        <v>43531</v>
      </c>
      <c r="B1588" s="1">
        <v>66</v>
      </c>
      <c r="C1588" s="3">
        <v>2400</v>
      </c>
      <c r="D1588" s="10">
        <v>0.9617013888888889</v>
      </c>
      <c r="G1588">
        <v>1.0069999999999999</v>
      </c>
      <c r="H1588">
        <v>3.02</v>
      </c>
      <c r="I1588">
        <v>237.26300000000001</v>
      </c>
      <c r="J1588">
        <v>-12.824999999999999</v>
      </c>
      <c r="K1588">
        <v>94</v>
      </c>
      <c r="L1588">
        <v>0.19</v>
      </c>
      <c r="M1588">
        <v>0.19900000000000001</v>
      </c>
      <c r="N1588">
        <v>0</v>
      </c>
      <c r="O1588">
        <v>0.625</v>
      </c>
      <c r="R1588">
        <v>12.53</v>
      </c>
      <c r="T1588">
        <f t="shared" si="152"/>
        <v>662400</v>
      </c>
      <c r="U1588">
        <v>0</v>
      </c>
      <c r="V1588">
        <f t="shared" si="153"/>
        <v>0</v>
      </c>
      <c r="W1588">
        <f t="shared" si="154"/>
        <v>0.19</v>
      </c>
      <c r="X1588">
        <f t="shared" si="155"/>
        <v>0.19900000000000001</v>
      </c>
      <c r="AA1588" s="16">
        <f t="shared" si="156"/>
        <v>0.214</v>
      </c>
      <c r="AB1588" s="16">
        <f t="shared" si="157"/>
        <v>1.4E-2</v>
      </c>
      <c r="AC1588" s="16"/>
    </row>
    <row r="1589" spans="1:29" x14ac:dyDescent="0.25">
      <c r="A1589" s="2">
        <v>43532</v>
      </c>
      <c r="B1589" s="1">
        <v>67</v>
      </c>
      <c r="C1589" s="3">
        <v>100</v>
      </c>
      <c r="D1589" s="10">
        <v>3.3680555555555551E-3</v>
      </c>
      <c r="G1589">
        <v>1.0069999999999999</v>
      </c>
      <c r="H1589">
        <v>4.5289999999999999</v>
      </c>
      <c r="I1589">
        <v>282.18799999999999</v>
      </c>
      <c r="J1589">
        <v>-12.638999999999999</v>
      </c>
      <c r="K1589">
        <v>93.9</v>
      </c>
      <c r="L1589">
        <v>0.19</v>
      </c>
      <c r="M1589">
        <v>0.19900000000000001</v>
      </c>
      <c r="N1589">
        <v>0</v>
      </c>
      <c r="O1589">
        <v>0.625</v>
      </c>
      <c r="R1589">
        <v>12.53</v>
      </c>
      <c r="T1589">
        <f t="shared" si="152"/>
        <v>670100</v>
      </c>
      <c r="U1589">
        <v>0</v>
      </c>
      <c r="V1589">
        <f t="shared" si="153"/>
        <v>0</v>
      </c>
      <c r="W1589" t="str">
        <f t="shared" si="154"/>
        <v/>
      </c>
      <c r="X1589" t="str">
        <f t="shared" si="155"/>
        <v/>
      </c>
      <c r="AA1589" s="16">
        <f t="shared" si="156"/>
        <v>0.217</v>
      </c>
      <c r="AB1589" s="16">
        <f t="shared" si="157"/>
        <v>1.4E-2</v>
      </c>
      <c r="AC1589" s="16"/>
    </row>
    <row r="1590" spans="1:29" x14ac:dyDescent="0.25">
      <c r="A1590" s="2">
        <v>43532</v>
      </c>
      <c r="B1590" s="1">
        <v>67</v>
      </c>
      <c r="C1590" s="3">
        <v>200</v>
      </c>
      <c r="D1590" s="10">
        <v>4.5034722222222219E-2</v>
      </c>
      <c r="G1590">
        <v>1.51</v>
      </c>
      <c r="H1590">
        <v>4.0259999999999998</v>
      </c>
      <c r="I1590">
        <v>292.01600000000002</v>
      </c>
      <c r="J1590">
        <v>-12.269</v>
      </c>
      <c r="K1590">
        <v>94.1</v>
      </c>
      <c r="L1590">
        <v>0.19</v>
      </c>
      <c r="M1590">
        <v>0.19900000000000001</v>
      </c>
      <c r="N1590">
        <v>0</v>
      </c>
      <c r="O1590">
        <v>0.625</v>
      </c>
      <c r="R1590">
        <v>12.53</v>
      </c>
      <c r="T1590">
        <f t="shared" si="152"/>
        <v>670200</v>
      </c>
      <c r="U1590">
        <v>0</v>
      </c>
      <c r="V1590">
        <f t="shared" si="153"/>
        <v>0</v>
      </c>
      <c r="W1590" t="str">
        <f t="shared" si="154"/>
        <v/>
      </c>
      <c r="X1590" t="str">
        <f t="shared" si="155"/>
        <v/>
      </c>
      <c r="AA1590" s="16">
        <f t="shared" si="156"/>
        <v>0.224</v>
      </c>
      <c r="AB1590" s="16">
        <f t="shared" si="157"/>
        <v>1.4E-2</v>
      </c>
      <c r="AC1590" s="16"/>
    </row>
    <row r="1591" spans="1:29" x14ac:dyDescent="0.25">
      <c r="A1591" s="2">
        <v>43532</v>
      </c>
      <c r="B1591" s="1">
        <v>67</v>
      </c>
      <c r="C1591" s="3">
        <v>300</v>
      </c>
      <c r="D1591" s="10">
        <v>8.6701388888888897E-2</v>
      </c>
      <c r="G1591">
        <v>1.0069999999999999</v>
      </c>
      <c r="H1591">
        <v>3.02</v>
      </c>
      <c r="I1591">
        <v>320.09399999999999</v>
      </c>
      <c r="J1591">
        <v>-13.352</v>
      </c>
      <c r="K1591">
        <v>93.6</v>
      </c>
      <c r="L1591">
        <v>0.19</v>
      </c>
      <c r="M1591">
        <v>0.19900000000000001</v>
      </c>
      <c r="N1591">
        <v>0</v>
      </c>
      <c r="O1591">
        <v>0.625</v>
      </c>
      <c r="R1591">
        <v>12.53</v>
      </c>
      <c r="T1591">
        <f t="shared" si="152"/>
        <v>670300</v>
      </c>
      <c r="U1591">
        <v>0</v>
      </c>
      <c r="V1591">
        <f t="shared" si="153"/>
        <v>0</v>
      </c>
      <c r="W1591" t="str">
        <f t="shared" si="154"/>
        <v/>
      </c>
      <c r="X1591" t="str">
        <f t="shared" si="155"/>
        <v/>
      </c>
      <c r="AA1591" s="16">
        <f t="shared" si="156"/>
        <v>0.20399999999999999</v>
      </c>
      <c r="AB1591" s="16">
        <f t="shared" si="157"/>
        <v>1.4E-2</v>
      </c>
      <c r="AC1591" s="16"/>
    </row>
    <row r="1592" spans="1:29" x14ac:dyDescent="0.25">
      <c r="A1592" s="2">
        <v>43532</v>
      </c>
      <c r="B1592" s="1">
        <v>67</v>
      </c>
      <c r="C1592" s="3">
        <v>400</v>
      </c>
      <c r="D1592" s="10">
        <v>0.12836805555555555</v>
      </c>
      <c r="G1592">
        <v>1.0069999999999999</v>
      </c>
      <c r="H1592">
        <v>2.516</v>
      </c>
      <c r="I1592">
        <v>341.15300000000002</v>
      </c>
      <c r="J1592">
        <v>-14.707000000000001</v>
      </c>
      <c r="K1592">
        <v>93.2</v>
      </c>
      <c r="L1592">
        <v>0.19</v>
      </c>
      <c r="M1592">
        <v>0.19900000000000001</v>
      </c>
      <c r="N1592">
        <v>0</v>
      </c>
      <c r="O1592">
        <v>0.625</v>
      </c>
      <c r="R1592">
        <v>12.53</v>
      </c>
      <c r="T1592">
        <f t="shared" si="152"/>
        <v>670400</v>
      </c>
      <c r="U1592">
        <v>0</v>
      </c>
      <c r="V1592">
        <f t="shared" si="153"/>
        <v>0</v>
      </c>
      <c r="W1592" t="str">
        <f t="shared" si="154"/>
        <v/>
      </c>
      <c r="X1592" t="str">
        <f t="shared" si="155"/>
        <v/>
      </c>
      <c r="AA1592" s="16">
        <f t="shared" si="156"/>
        <v>0.182</v>
      </c>
      <c r="AB1592" s="16">
        <f t="shared" si="157"/>
        <v>1.2999999999999999E-2</v>
      </c>
      <c r="AC1592" s="16"/>
    </row>
    <row r="1593" spans="1:29" x14ac:dyDescent="0.25">
      <c r="A1593" s="2">
        <v>43532</v>
      </c>
      <c r="B1593" s="1">
        <v>67</v>
      </c>
      <c r="C1593" s="3">
        <v>500</v>
      </c>
      <c r="D1593" s="10">
        <v>0.17003472222222224</v>
      </c>
      <c r="G1593">
        <v>1.0069999999999999</v>
      </c>
      <c r="H1593">
        <v>2.516</v>
      </c>
      <c r="I1593">
        <v>355.19200000000001</v>
      </c>
      <c r="J1593">
        <v>-14.865</v>
      </c>
      <c r="K1593">
        <v>92.7</v>
      </c>
      <c r="L1593">
        <v>0.19</v>
      </c>
      <c r="M1593">
        <v>0.19900000000000001</v>
      </c>
      <c r="N1593">
        <v>0</v>
      </c>
      <c r="O1593">
        <v>0.625</v>
      </c>
      <c r="R1593">
        <v>12.53</v>
      </c>
      <c r="T1593">
        <f t="shared" si="152"/>
        <v>670500</v>
      </c>
      <c r="U1593">
        <v>0</v>
      </c>
      <c r="V1593">
        <f t="shared" si="153"/>
        <v>0</v>
      </c>
      <c r="W1593" t="str">
        <f t="shared" si="154"/>
        <v/>
      </c>
      <c r="X1593" t="str">
        <f t="shared" si="155"/>
        <v/>
      </c>
      <c r="AA1593" s="16">
        <f t="shared" si="156"/>
        <v>0.17799999999999999</v>
      </c>
      <c r="AB1593" s="16">
        <f t="shared" si="157"/>
        <v>1.4E-2</v>
      </c>
      <c r="AC1593" s="16"/>
    </row>
    <row r="1594" spans="1:29" x14ac:dyDescent="0.25">
      <c r="A1594" s="2">
        <v>43532</v>
      </c>
      <c r="B1594" s="1">
        <v>67</v>
      </c>
      <c r="C1594" s="3">
        <v>600</v>
      </c>
      <c r="D1594" s="10">
        <v>0.2117013888888889</v>
      </c>
      <c r="G1594">
        <v>1.0069999999999999</v>
      </c>
      <c r="H1594">
        <v>2.516</v>
      </c>
      <c r="I1594">
        <v>355.19200000000001</v>
      </c>
      <c r="J1594">
        <v>-15.587</v>
      </c>
      <c r="K1594">
        <v>92.4</v>
      </c>
      <c r="L1594">
        <v>0.19</v>
      </c>
      <c r="M1594">
        <v>0.19900000000000001</v>
      </c>
      <c r="N1594">
        <v>0</v>
      </c>
      <c r="O1594">
        <v>0.625</v>
      </c>
      <c r="R1594">
        <v>12.43</v>
      </c>
      <c r="T1594">
        <f t="shared" si="152"/>
        <v>670600</v>
      </c>
      <c r="U1594">
        <v>0</v>
      </c>
      <c r="V1594">
        <f t="shared" si="153"/>
        <v>0</v>
      </c>
      <c r="W1594" t="str">
        <f t="shared" si="154"/>
        <v/>
      </c>
      <c r="X1594" t="str">
        <f t="shared" si="155"/>
        <v/>
      </c>
      <c r="AA1594" s="16">
        <f t="shared" si="156"/>
        <v>0.16700000000000001</v>
      </c>
      <c r="AB1594" s="16">
        <f t="shared" si="157"/>
        <v>1.4E-2</v>
      </c>
      <c r="AC1594" s="16"/>
    </row>
    <row r="1595" spans="1:29" x14ac:dyDescent="0.25">
      <c r="A1595" s="2">
        <v>43532</v>
      </c>
      <c r="B1595" s="1">
        <v>67</v>
      </c>
      <c r="C1595" s="3">
        <v>700</v>
      </c>
      <c r="D1595" s="10">
        <v>0.25336805555555558</v>
      </c>
      <c r="G1595">
        <v>1.51</v>
      </c>
      <c r="H1595">
        <v>3.02</v>
      </c>
      <c r="I1595">
        <v>349.57600000000002</v>
      </c>
      <c r="J1595">
        <v>-15.385</v>
      </c>
      <c r="K1595">
        <v>92.5</v>
      </c>
      <c r="L1595">
        <v>0.19</v>
      </c>
      <c r="M1595">
        <v>0.19900000000000001</v>
      </c>
      <c r="N1595">
        <v>0</v>
      </c>
      <c r="O1595">
        <v>0.625</v>
      </c>
      <c r="R1595">
        <v>12.43</v>
      </c>
      <c r="T1595">
        <f t="shared" si="152"/>
        <v>670700</v>
      </c>
      <c r="U1595">
        <v>6.7</v>
      </c>
      <c r="V1595">
        <f t="shared" si="153"/>
        <v>0</v>
      </c>
      <c r="W1595" t="str">
        <f t="shared" si="154"/>
        <v/>
      </c>
      <c r="X1595" t="str">
        <f t="shared" si="155"/>
        <v/>
      </c>
      <c r="AA1595" s="16">
        <f t="shared" si="156"/>
        <v>0.17100000000000001</v>
      </c>
      <c r="AB1595" s="16">
        <f t="shared" si="157"/>
        <v>1.4E-2</v>
      </c>
      <c r="AC1595" s="16"/>
    </row>
    <row r="1596" spans="1:29" x14ac:dyDescent="0.25">
      <c r="A1596" s="2">
        <v>43532</v>
      </c>
      <c r="B1596" s="1">
        <v>67</v>
      </c>
      <c r="C1596" s="3">
        <v>800</v>
      </c>
      <c r="D1596" s="10">
        <v>0.29503472222222221</v>
      </c>
      <c r="G1596">
        <v>1.51</v>
      </c>
      <c r="H1596">
        <v>3.02</v>
      </c>
      <c r="I1596">
        <v>349.57600000000002</v>
      </c>
      <c r="J1596">
        <v>-14.314</v>
      </c>
      <c r="K1596">
        <v>92.4</v>
      </c>
      <c r="L1596">
        <v>0.19</v>
      </c>
      <c r="M1596">
        <v>0.19900000000000001</v>
      </c>
      <c r="N1596">
        <v>0</v>
      </c>
      <c r="O1596">
        <v>10.625</v>
      </c>
      <c r="R1596">
        <v>12.75</v>
      </c>
      <c r="T1596">
        <f t="shared" si="152"/>
        <v>670800</v>
      </c>
      <c r="U1596">
        <v>127.3</v>
      </c>
      <c r="V1596">
        <f t="shared" si="153"/>
        <v>10.6</v>
      </c>
      <c r="W1596" t="str">
        <f t="shared" si="154"/>
        <v/>
      </c>
      <c r="X1596" t="str">
        <f t="shared" si="155"/>
        <v/>
      </c>
      <c r="AA1596" s="16">
        <f t="shared" si="156"/>
        <v>0.186</v>
      </c>
      <c r="AB1596" s="16">
        <f t="shared" si="157"/>
        <v>1.4999999999999999E-2</v>
      </c>
      <c r="AC1596" s="16"/>
    </row>
    <row r="1597" spans="1:29" x14ac:dyDescent="0.25">
      <c r="A1597" s="2">
        <v>43532</v>
      </c>
      <c r="B1597" s="1">
        <v>67</v>
      </c>
      <c r="C1597" s="3">
        <v>900</v>
      </c>
      <c r="D1597" s="10">
        <v>0.33670138888888884</v>
      </c>
      <c r="G1597">
        <v>1.0069999999999999</v>
      </c>
      <c r="H1597">
        <v>2.516</v>
      </c>
      <c r="I1597">
        <v>341.15300000000002</v>
      </c>
      <c r="J1597">
        <v>-10.581</v>
      </c>
      <c r="K1597">
        <v>92.2</v>
      </c>
      <c r="L1597">
        <v>0.191</v>
      </c>
      <c r="M1597">
        <v>0.19900000000000001</v>
      </c>
      <c r="N1597">
        <v>0</v>
      </c>
      <c r="O1597">
        <v>153.125</v>
      </c>
      <c r="R1597">
        <v>13.82</v>
      </c>
      <c r="T1597">
        <f t="shared" si="152"/>
        <v>670900</v>
      </c>
      <c r="U1597">
        <v>298.2</v>
      </c>
      <c r="V1597">
        <f t="shared" si="153"/>
        <v>153.1</v>
      </c>
      <c r="W1597" t="str">
        <f t="shared" si="154"/>
        <v/>
      </c>
      <c r="X1597" t="str">
        <f t="shared" si="155"/>
        <v/>
      </c>
      <c r="AA1597" s="16">
        <f t="shared" si="156"/>
        <v>0.251</v>
      </c>
      <c r="AB1597" s="16">
        <f t="shared" si="157"/>
        <v>2.1000000000000001E-2</v>
      </c>
      <c r="AC1597" s="16"/>
    </row>
    <row r="1598" spans="1:29" x14ac:dyDescent="0.25">
      <c r="A1598" s="2">
        <v>43532</v>
      </c>
      <c r="B1598" s="1">
        <v>67</v>
      </c>
      <c r="C1598" s="3">
        <v>1000</v>
      </c>
      <c r="D1598" s="10">
        <v>0.37836805555555553</v>
      </c>
      <c r="G1598">
        <v>0</v>
      </c>
      <c r="H1598">
        <v>2.0129999999999999</v>
      </c>
      <c r="I1598">
        <v>329.92200000000003</v>
      </c>
      <c r="J1598">
        <v>-7.5750000000000002</v>
      </c>
      <c r="K1598">
        <v>93.2</v>
      </c>
      <c r="L1598">
        <v>0.19</v>
      </c>
      <c r="M1598">
        <v>0.19900000000000001</v>
      </c>
      <c r="N1598">
        <v>0</v>
      </c>
      <c r="O1598">
        <v>473.125</v>
      </c>
      <c r="R1598">
        <v>13.39</v>
      </c>
      <c r="T1598">
        <f t="shared" si="152"/>
        <v>671000</v>
      </c>
      <c r="U1598">
        <v>449.3</v>
      </c>
      <c r="V1598">
        <f t="shared" si="153"/>
        <v>473.1</v>
      </c>
      <c r="W1598" t="str">
        <f t="shared" si="154"/>
        <v/>
      </c>
      <c r="X1598" t="str">
        <f t="shared" si="155"/>
        <v/>
      </c>
      <c r="AA1598" s="16">
        <f t="shared" si="156"/>
        <v>0.32200000000000001</v>
      </c>
      <c r="AB1598" s="16">
        <f t="shared" si="157"/>
        <v>2.3E-2</v>
      </c>
      <c r="AC1598" s="16"/>
    </row>
    <row r="1599" spans="1:29" x14ac:dyDescent="0.25">
      <c r="A1599" s="2">
        <v>43532</v>
      </c>
      <c r="B1599" s="1">
        <v>67</v>
      </c>
      <c r="C1599" s="3">
        <v>1100</v>
      </c>
      <c r="D1599" s="10">
        <v>0.42003472222222221</v>
      </c>
      <c r="G1599">
        <v>0.503</v>
      </c>
      <c r="H1599">
        <v>2.516</v>
      </c>
      <c r="I1599">
        <v>154.43100000000001</v>
      </c>
      <c r="J1599">
        <v>-6.93</v>
      </c>
      <c r="K1599">
        <v>93.8</v>
      </c>
      <c r="L1599">
        <v>0.19</v>
      </c>
      <c r="M1599">
        <v>0.19900000000000001</v>
      </c>
      <c r="N1599">
        <v>0</v>
      </c>
      <c r="O1599">
        <v>558.125</v>
      </c>
      <c r="R1599">
        <v>13.5</v>
      </c>
      <c r="T1599">
        <f t="shared" si="152"/>
        <v>671100</v>
      </c>
      <c r="U1599">
        <v>561.29999999999995</v>
      </c>
      <c r="V1599">
        <f t="shared" si="153"/>
        <v>558.1</v>
      </c>
      <c r="W1599" t="str">
        <f t="shared" si="154"/>
        <v/>
      </c>
      <c r="X1599" t="str">
        <f t="shared" si="155"/>
        <v/>
      </c>
      <c r="AA1599" s="16">
        <f t="shared" si="156"/>
        <v>0.34100000000000003</v>
      </c>
      <c r="AB1599" s="16">
        <f t="shared" si="157"/>
        <v>2.3E-2</v>
      </c>
      <c r="AC1599" s="16"/>
    </row>
    <row r="1600" spans="1:29" x14ac:dyDescent="0.25">
      <c r="A1600" s="2">
        <v>43532</v>
      </c>
      <c r="B1600" s="1">
        <v>67</v>
      </c>
      <c r="C1600" s="3">
        <v>1200</v>
      </c>
      <c r="D1600" s="10">
        <v>0.46170138888888884</v>
      </c>
      <c r="G1600">
        <v>0.503</v>
      </c>
      <c r="H1600">
        <v>3.5230000000000001</v>
      </c>
      <c r="I1600">
        <v>299.03500000000003</v>
      </c>
      <c r="J1600">
        <v>-8.2970000000000006</v>
      </c>
      <c r="K1600">
        <v>93.9</v>
      </c>
      <c r="L1600">
        <v>0.19</v>
      </c>
      <c r="M1600">
        <v>0.19900000000000001</v>
      </c>
      <c r="N1600">
        <v>0.2</v>
      </c>
      <c r="O1600">
        <v>251.875</v>
      </c>
      <c r="R1600">
        <v>13.82</v>
      </c>
      <c r="T1600">
        <f t="shared" si="152"/>
        <v>671200</v>
      </c>
      <c r="U1600">
        <v>623</v>
      </c>
      <c r="V1600">
        <f t="shared" si="153"/>
        <v>251.9</v>
      </c>
      <c r="W1600" t="str">
        <f t="shared" si="154"/>
        <v/>
      </c>
      <c r="X1600" t="str">
        <f t="shared" si="155"/>
        <v/>
      </c>
      <c r="AA1600" s="16">
        <f t="shared" si="156"/>
        <v>0.307</v>
      </c>
      <c r="AB1600" s="16">
        <f t="shared" si="157"/>
        <v>0.02</v>
      </c>
      <c r="AC1600" s="16"/>
    </row>
    <row r="1601" spans="1:29" x14ac:dyDescent="0.25">
      <c r="A1601" s="2">
        <v>43532</v>
      </c>
      <c r="B1601" s="1">
        <v>67</v>
      </c>
      <c r="C1601" s="3">
        <v>1300</v>
      </c>
      <c r="D1601" s="10">
        <v>0.50336805555555553</v>
      </c>
      <c r="G1601">
        <v>0.503</v>
      </c>
      <c r="H1601">
        <v>3.02</v>
      </c>
      <c r="I1601">
        <v>325.70999999999998</v>
      </c>
      <c r="J1601">
        <v>-5.9790000000000001</v>
      </c>
      <c r="K1601">
        <v>93.7</v>
      </c>
      <c r="L1601">
        <v>0.19</v>
      </c>
      <c r="M1601">
        <v>0.19900000000000001</v>
      </c>
      <c r="N1601">
        <v>0</v>
      </c>
      <c r="O1601">
        <v>884.375</v>
      </c>
      <c r="R1601">
        <v>13.39</v>
      </c>
      <c r="T1601">
        <f t="shared" si="152"/>
        <v>671300</v>
      </c>
      <c r="U1601">
        <v>629</v>
      </c>
      <c r="V1601">
        <f t="shared" si="153"/>
        <v>884.4</v>
      </c>
      <c r="W1601" t="str">
        <f t="shared" si="154"/>
        <v/>
      </c>
      <c r="X1601" t="str">
        <f t="shared" si="155"/>
        <v/>
      </c>
      <c r="AA1601" s="16">
        <f t="shared" si="156"/>
        <v>0.36599999999999999</v>
      </c>
      <c r="AB1601" s="16">
        <f t="shared" si="157"/>
        <v>2.5000000000000001E-2</v>
      </c>
      <c r="AC1601" s="16"/>
    </row>
    <row r="1602" spans="1:29" x14ac:dyDescent="0.25">
      <c r="A1602" s="2">
        <v>43532</v>
      </c>
      <c r="B1602" s="1">
        <v>67</v>
      </c>
      <c r="C1602" s="3">
        <v>1400</v>
      </c>
      <c r="D1602" s="10">
        <v>0.54503472222222216</v>
      </c>
      <c r="G1602">
        <v>1.0069999999999999</v>
      </c>
      <c r="H1602">
        <v>5.0330000000000004</v>
      </c>
      <c r="I1602">
        <v>297.63099999999997</v>
      </c>
      <c r="J1602">
        <v>-4.8949999999999996</v>
      </c>
      <c r="K1602">
        <v>91.1</v>
      </c>
      <c r="L1602">
        <v>0.19</v>
      </c>
      <c r="M1602">
        <v>0.19900000000000001</v>
      </c>
      <c r="N1602">
        <v>0</v>
      </c>
      <c r="O1602">
        <v>651.875</v>
      </c>
      <c r="R1602">
        <v>13.5</v>
      </c>
      <c r="T1602">
        <f t="shared" si="152"/>
        <v>671400</v>
      </c>
      <c r="U1602">
        <v>579.29999999999995</v>
      </c>
      <c r="V1602">
        <f t="shared" si="153"/>
        <v>651.9</v>
      </c>
      <c r="W1602" t="str">
        <f t="shared" si="154"/>
        <v/>
      </c>
      <c r="X1602" t="str">
        <f t="shared" si="155"/>
        <v/>
      </c>
      <c r="AA1602" s="16">
        <f t="shared" si="156"/>
        <v>0.38700000000000001</v>
      </c>
      <c r="AB1602" s="16">
        <f t="shared" si="157"/>
        <v>3.7999999999999999E-2</v>
      </c>
      <c r="AC1602" s="16"/>
    </row>
    <row r="1603" spans="1:29" x14ac:dyDescent="0.25">
      <c r="A1603" s="2">
        <v>43532</v>
      </c>
      <c r="B1603" s="1">
        <v>67</v>
      </c>
      <c r="C1603" s="3">
        <v>1500</v>
      </c>
      <c r="D1603" s="10">
        <v>0.5867013888888889</v>
      </c>
      <c r="G1603">
        <v>1.51</v>
      </c>
      <c r="H1603">
        <v>5.0330000000000004</v>
      </c>
      <c r="I1603">
        <v>279.38</v>
      </c>
      <c r="J1603">
        <v>-4.9260000000000002</v>
      </c>
      <c r="K1603">
        <v>83.6</v>
      </c>
      <c r="L1603">
        <v>0.19</v>
      </c>
      <c r="M1603">
        <v>0.19900000000000001</v>
      </c>
      <c r="N1603">
        <v>0</v>
      </c>
      <c r="O1603">
        <v>608.125</v>
      </c>
      <c r="R1603">
        <v>13.5</v>
      </c>
      <c r="T1603">
        <f t="shared" si="152"/>
        <v>671500</v>
      </c>
      <c r="U1603">
        <v>477.8</v>
      </c>
      <c r="V1603">
        <f t="shared" si="153"/>
        <v>608.1</v>
      </c>
      <c r="W1603" t="str">
        <f t="shared" si="154"/>
        <v/>
      </c>
      <c r="X1603" t="str">
        <f t="shared" si="155"/>
        <v/>
      </c>
      <c r="AA1603" s="16">
        <f t="shared" si="156"/>
        <v>0.35399999999999998</v>
      </c>
      <c r="AB1603" s="16">
        <f t="shared" si="157"/>
        <v>6.9000000000000006E-2</v>
      </c>
      <c r="AC1603" s="16"/>
    </row>
    <row r="1604" spans="1:29" x14ac:dyDescent="0.25">
      <c r="A1604" s="2">
        <v>43532</v>
      </c>
      <c r="B1604" s="1">
        <v>67</v>
      </c>
      <c r="C1604" s="3">
        <v>1600</v>
      </c>
      <c r="D1604" s="10">
        <v>0.62836805555555553</v>
      </c>
      <c r="G1604">
        <v>1.51</v>
      </c>
      <c r="H1604">
        <v>5.0330000000000004</v>
      </c>
      <c r="I1604">
        <v>266.745</v>
      </c>
      <c r="J1604">
        <v>-6.8979999999999997</v>
      </c>
      <c r="K1604">
        <v>64.3</v>
      </c>
      <c r="L1604">
        <v>0.19</v>
      </c>
      <c r="M1604">
        <v>0.19900000000000001</v>
      </c>
      <c r="N1604">
        <v>0</v>
      </c>
      <c r="O1604">
        <v>266.875</v>
      </c>
      <c r="R1604">
        <v>13.61</v>
      </c>
      <c r="T1604">
        <f t="shared" si="152"/>
        <v>671600</v>
      </c>
      <c r="U1604">
        <v>333.5</v>
      </c>
      <c r="V1604">
        <f t="shared" si="153"/>
        <v>266.89999999999998</v>
      </c>
      <c r="W1604" t="str">
        <f t="shared" si="154"/>
        <v/>
      </c>
      <c r="X1604" t="str">
        <f t="shared" si="155"/>
        <v/>
      </c>
      <c r="AA1604" s="16">
        <f t="shared" si="156"/>
        <v>0.23400000000000001</v>
      </c>
      <c r="AB1604" s="16">
        <f t="shared" si="157"/>
        <v>0.13</v>
      </c>
      <c r="AC1604" s="16"/>
    </row>
    <row r="1605" spans="1:29" x14ac:dyDescent="0.25">
      <c r="A1605" s="2">
        <v>43532</v>
      </c>
      <c r="B1605" s="1">
        <v>67</v>
      </c>
      <c r="C1605" s="3">
        <v>1700</v>
      </c>
      <c r="D1605" s="10">
        <v>0.67003472222222227</v>
      </c>
      <c r="G1605">
        <v>1.0069999999999999</v>
      </c>
      <c r="H1605">
        <v>4.5289999999999999</v>
      </c>
      <c r="I1605">
        <v>296.22699999999998</v>
      </c>
      <c r="J1605">
        <v>-6.3879999999999999</v>
      </c>
      <c r="K1605">
        <v>64</v>
      </c>
      <c r="L1605">
        <v>0.19</v>
      </c>
      <c r="M1605">
        <v>0.19900000000000001</v>
      </c>
      <c r="N1605">
        <v>0</v>
      </c>
      <c r="O1605">
        <v>279.375</v>
      </c>
      <c r="R1605">
        <v>13.28</v>
      </c>
      <c r="T1605">
        <f t="shared" ref="T1605:T1668" si="158">B1605*10000+C1605</f>
        <v>671700</v>
      </c>
      <c r="U1605">
        <v>164.5</v>
      </c>
      <c r="V1605">
        <f t="shared" ref="V1605:V1672" si="159">IF(O1605&lt;1,0,ROUND(O1605,1))</f>
        <v>279.39999999999998</v>
      </c>
      <c r="W1605" t="str">
        <f t="shared" ref="W1605:W1668" si="160">IF(C1605=2400,ROUND(L1605,3),"")</f>
        <v/>
      </c>
      <c r="X1605" t="str">
        <f t="shared" ref="X1605:X1668" si="161">IF(C1605=2400,ROUND(M1605,3),"")</f>
        <v/>
      </c>
      <c r="AA1605" s="16">
        <f t="shared" ref="AA1605:AA1668" si="162">ROUND((0.6105*(EXP((17.273*J1605)/(J1605+237.3))))*K1605/100,3)</f>
        <v>0.24199999999999999</v>
      </c>
      <c r="AB1605" s="16">
        <f t="shared" ref="AB1605:AB1668" si="163">ROUND(AA1605/K1605*(100-K1605),3)</f>
        <v>0.13600000000000001</v>
      </c>
      <c r="AC1605" s="16"/>
    </row>
    <row r="1606" spans="1:29" x14ac:dyDescent="0.25">
      <c r="A1606" s="2">
        <v>43532</v>
      </c>
      <c r="B1606" s="1">
        <v>67</v>
      </c>
      <c r="C1606" s="3">
        <v>1800</v>
      </c>
      <c r="D1606" s="10">
        <v>0.7117013888888889</v>
      </c>
      <c r="G1606">
        <v>1.0069999999999999</v>
      </c>
      <c r="H1606">
        <v>4.0259999999999998</v>
      </c>
      <c r="I1606">
        <v>307.459</v>
      </c>
      <c r="J1606">
        <v>-8.7639999999999993</v>
      </c>
      <c r="K1606">
        <v>70.8</v>
      </c>
      <c r="L1606">
        <v>0.191</v>
      </c>
      <c r="M1606">
        <v>0.19900000000000001</v>
      </c>
      <c r="N1606">
        <v>0</v>
      </c>
      <c r="O1606">
        <v>45.625</v>
      </c>
      <c r="R1606">
        <v>13.71</v>
      </c>
      <c r="T1606">
        <f t="shared" si="158"/>
        <v>671800</v>
      </c>
      <c r="U1606">
        <v>20.8</v>
      </c>
      <c r="V1606">
        <f t="shared" si="159"/>
        <v>45.6</v>
      </c>
      <c r="W1606" t="str">
        <f t="shared" si="160"/>
        <v/>
      </c>
      <c r="X1606" t="str">
        <f t="shared" si="161"/>
        <v/>
      </c>
      <c r="AA1606" s="16">
        <f t="shared" si="162"/>
        <v>0.223</v>
      </c>
      <c r="AB1606" s="16">
        <f t="shared" si="163"/>
        <v>9.1999999999999998E-2</v>
      </c>
      <c r="AC1606" s="16"/>
    </row>
    <row r="1607" spans="1:29" x14ac:dyDescent="0.25">
      <c r="A1607" s="2">
        <v>43532</v>
      </c>
      <c r="B1607" s="1">
        <v>67</v>
      </c>
      <c r="C1607" s="3">
        <v>1900</v>
      </c>
      <c r="D1607" s="10">
        <v>0.75336805555555564</v>
      </c>
      <c r="G1607">
        <v>1.0069999999999999</v>
      </c>
      <c r="H1607">
        <v>3.02</v>
      </c>
      <c r="I1607">
        <v>310.267</v>
      </c>
      <c r="J1607">
        <v>-11.433</v>
      </c>
      <c r="K1607">
        <v>78.599999999999994</v>
      </c>
      <c r="L1607">
        <v>0.19</v>
      </c>
      <c r="M1607">
        <v>0.19900000000000001</v>
      </c>
      <c r="N1607">
        <v>0</v>
      </c>
      <c r="O1607">
        <v>0.625</v>
      </c>
      <c r="R1607">
        <v>13.07</v>
      </c>
      <c r="T1607">
        <f t="shared" si="158"/>
        <v>671900</v>
      </c>
      <c r="U1607">
        <v>0</v>
      </c>
      <c r="V1607">
        <f t="shared" si="159"/>
        <v>0</v>
      </c>
      <c r="W1607" t="str">
        <f t="shared" si="160"/>
        <v/>
      </c>
      <c r="X1607" t="str">
        <f t="shared" si="161"/>
        <v/>
      </c>
      <c r="AA1607" s="16">
        <f t="shared" si="162"/>
        <v>0.2</v>
      </c>
      <c r="AB1607" s="16">
        <f t="shared" si="163"/>
        <v>5.3999999999999999E-2</v>
      </c>
      <c r="AC1607" s="16"/>
    </row>
    <row r="1608" spans="1:29" x14ac:dyDescent="0.25">
      <c r="A1608" s="2">
        <v>43532</v>
      </c>
      <c r="B1608" s="1">
        <v>67</v>
      </c>
      <c r="C1608" s="3">
        <v>2000</v>
      </c>
      <c r="D1608" s="10">
        <v>0.79503472222222227</v>
      </c>
      <c r="G1608">
        <v>1.0069999999999999</v>
      </c>
      <c r="H1608">
        <v>2.516</v>
      </c>
      <c r="I1608">
        <v>328.51799999999997</v>
      </c>
      <c r="J1608">
        <v>-12.122999999999999</v>
      </c>
      <c r="K1608">
        <v>83.7</v>
      </c>
      <c r="L1608">
        <v>0.19</v>
      </c>
      <c r="M1608">
        <v>0.19900000000000001</v>
      </c>
      <c r="N1608">
        <v>0</v>
      </c>
      <c r="O1608">
        <v>0.625</v>
      </c>
      <c r="R1608">
        <v>12.96</v>
      </c>
      <c r="T1608">
        <f t="shared" si="158"/>
        <v>672000</v>
      </c>
      <c r="U1608">
        <v>0</v>
      </c>
      <c r="V1608">
        <f t="shared" si="159"/>
        <v>0</v>
      </c>
      <c r="W1608" t="str">
        <f t="shared" si="160"/>
        <v/>
      </c>
      <c r="X1608" t="str">
        <f t="shared" si="161"/>
        <v/>
      </c>
      <c r="AA1608" s="16">
        <f t="shared" si="162"/>
        <v>0.20200000000000001</v>
      </c>
      <c r="AB1608" s="16">
        <f t="shared" si="163"/>
        <v>3.9E-2</v>
      </c>
      <c r="AC1608" s="16"/>
    </row>
    <row r="1609" spans="1:29" x14ac:dyDescent="0.25">
      <c r="A1609" s="2">
        <v>43532</v>
      </c>
      <c r="B1609" s="1">
        <v>67</v>
      </c>
      <c r="C1609" s="3">
        <v>2100</v>
      </c>
      <c r="D1609" s="10">
        <v>0.8367013888888889</v>
      </c>
      <c r="G1609">
        <v>1.51</v>
      </c>
      <c r="H1609">
        <v>2.516</v>
      </c>
      <c r="I1609">
        <v>346.76900000000001</v>
      </c>
      <c r="J1609">
        <v>-12.9</v>
      </c>
      <c r="K1609">
        <v>87.6</v>
      </c>
      <c r="L1609">
        <v>0.191</v>
      </c>
      <c r="M1609">
        <v>0.19900000000000001</v>
      </c>
      <c r="N1609">
        <v>0</v>
      </c>
      <c r="O1609">
        <v>0.625</v>
      </c>
      <c r="R1609">
        <v>12.86</v>
      </c>
      <c r="T1609">
        <f t="shared" si="158"/>
        <v>672100</v>
      </c>
      <c r="U1609">
        <v>0</v>
      </c>
      <c r="V1609">
        <f t="shared" si="159"/>
        <v>0</v>
      </c>
      <c r="W1609" t="str">
        <f t="shared" si="160"/>
        <v/>
      </c>
      <c r="X1609" t="str">
        <f t="shared" si="161"/>
        <v/>
      </c>
      <c r="AA1609" s="16">
        <f t="shared" si="162"/>
        <v>0.19800000000000001</v>
      </c>
      <c r="AB1609" s="16">
        <f t="shared" si="163"/>
        <v>2.8000000000000001E-2</v>
      </c>
      <c r="AC1609" s="16"/>
    </row>
    <row r="1610" spans="1:29" x14ac:dyDescent="0.25">
      <c r="A1610" s="2">
        <v>43532</v>
      </c>
      <c r="B1610" s="1">
        <v>67</v>
      </c>
      <c r="C1610" s="3">
        <v>2200</v>
      </c>
      <c r="D1610" s="10">
        <v>0.87836805555555564</v>
      </c>
      <c r="G1610">
        <v>1.51</v>
      </c>
      <c r="H1610">
        <v>2.0129999999999999</v>
      </c>
      <c r="I1610">
        <v>355.19200000000001</v>
      </c>
      <c r="J1610">
        <v>-13.352</v>
      </c>
      <c r="K1610">
        <v>89.7</v>
      </c>
      <c r="L1610">
        <v>0.191</v>
      </c>
      <c r="M1610">
        <v>0.19900000000000001</v>
      </c>
      <c r="N1610">
        <v>0</v>
      </c>
      <c r="O1610">
        <v>0.625</v>
      </c>
      <c r="R1610">
        <v>12.75</v>
      </c>
      <c r="T1610">
        <f t="shared" si="158"/>
        <v>672200</v>
      </c>
      <c r="U1610">
        <v>0</v>
      </c>
      <c r="V1610">
        <f t="shared" si="159"/>
        <v>0</v>
      </c>
      <c r="W1610" t="str">
        <f t="shared" si="160"/>
        <v/>
      </c>
      <c r="X1610" t="str">
        <f t="shared" si="161"/>
        <v/>
      </c>
      <c r="AA1610" s="16">
        <f t="shared" si="162"/>
        <v>0.19600000000000001</v>
      </c>
      <c r="AB1610" s="16">
        <f t="shared" si="163"/>
        <v>2.3E-2</v>
      </c>
      <c r="AC1610" s="16"/>
    </row>
    <row r="1611" spans="1:29" x14ac:dyDescent="0.25">
      <c r="A1611" s="2">
        <v>43532</v>
      </c>
      <c r="B1611" s="1">
        <v>67</v>
      </c>
      <c r="C1611" s="3">
        <v>2300</v>
      </c>
      <c r="D1611" s="10">
        <v>0.92003472222222227</v>
      </c>
      <c r="G1611">
        <v>1.51</v>
      </c>
      <c r="H1611">
        <v>2.0129999999999999</v>
      </c>
      <c r="I1611">
        <v>355.19200000000001</v>
      </c>
      <c r="J1611">
        <v>-13.428000000000001</v>
      </c>
      <c r="K1611">
        <v>90.2</v>
      </c>
      <c r="L1611">
        <v>0.19</v>
      </c>
      <c r="M1611">
        <v>0.19900000000000001</v>
      </c>
      <c r="N1611">
        <v>0</v>
      </c>
      <c r="O1611">
        <v>0.625</v>
      </c>
      <c r="R1611">
        <v>12.64</v>
      </c>
      <c r="T1611">
        <f t="shared" si="158"/>
        <v>672300</v>
      </c>
      <c r="U1611">
        <v>0</v>
      </c>
      <c r="V1611">
        <f t="shared" si="159"/>
        <v>0</v>
      </c>
      <c r="W1611" t="str">
        <f t="shared" si="160"/>
        <v/>
      </c>
      <c r="X1611" t="str">
        <f t="shared" si="161"/>
        <v/>
      </c>
      <c r="AA1611" s="16">
        <f t="shared" si="162"/>
        <v>0.19500000000000001</v>
      </c>
      <c r="AB1611" s="16">
        <f t="shared" si="163"/>
        <v>2.1000000000000001E-2</v>
      </c>
      <c r="AC1611" s="16"/>
    </row>
    <row r="1612" spans="1:29" x14ac:dyDescent="0.25">
      <c r="A1612" s="2">
        <v>43532</v>
      </c>
      <c r="B1612" s="1">
        <v>67</v>
      </c>
      <c r="C1612" s="3">
        <v>2400</v>
      </c>
      <c r="D1612" s="10">
        <v>0.9617013888888889</v>
      </c>
      <c r="G1612">
        <v>1.0069999999999999</v>
      </c>
      <c r="H1612">
        <v>2.0129999999999999</v>
      </c>
      <c r="I1612">
        <v>353.78800000000001</v>
      </c>
      <c r="J1612">
        <v>-11.903</v>
      </c>
      <c r="K1612">
        <v>90.6</v>
      </c>
      <c r="L1612">
        <v>0.191</v>
      </c>
      <c r="M1612">
        <v>0.19900000000000001</v>
      </c>
      <c r="N1612">
        <v>0</v>
      </c>
      <c r="O1612">
        <v>0.625</v>
      </c>
      <c r="R1612">
        <v>12.64</v>
      </c>
      <c r="T1612">
        <f t="shared" si="158"/>
        <v>672400</v>
      </c>
      <c r="U1612">
        <v>0</v>
      </c>
      <c r="V1612">
        <f t="shared" si="159"/>
        <v>0</v>
      </c>
      <c r="W1612">
        <f t="shared" si="160"/>
        <v>0.191</v>
      </c>
      <c r="X1612">
        <f t="shared" si="161"/>
        <v>0.19900000000000001</v>
      </c>
      <c r="AA1612" s="16">
        <f t="shared" si="162"/>
        <v>0.222</v>
      </c>
      <c r="AB1612" s="16">
        <f t="shared" si="163"/>
        <v>2.3E-2</v>
      </c>
      <c r="AC1612" s="16"/>
    </row>
    <row r="1613" spans="1:29" x14ac:dyDescent="0.25">
      <c r="A1613" s="2">
        <v>43533</v>
      </c>
      <c r="B1613" s="1">
        <v>68</v>
      </c>
      <c r="C1613" s="3">
        <v>100</v>
      </c>
      <c r="D1613" s="10">
        <v>3.3680555555555551E-3</v>
      </c>
      <c r="G1613">
        <v>0</v>
      </c>
      <c r="H1613">
        <v>1.51</v>
      </c>
      <c r="I1613">
        <v>334.13299999999998</v>
      </c>
      <c r="J1613">
        <v>-11.577</v>
      </c>
      <c r="K1613">
        <v>91.3</v>
      </c>
      <c r="L1613">
        <v>0.19</v>
      </c>
      <c r="M1613">
        <v>0.19900000000000001</v>
      </c>
      <c r="N1613">
        <v>0</v>
      </c>
      <c r="O1613">
        <v>0.625</v>
      </c>
      <c r="R1613">
        <v>12.53</v>
      </c>
      <c r="T1613">
        <f t="shared" si="158"/>
        <v>680100</v>
      </c>
      <c r="U1613">
        <v>0</v>
      </c>
      <c r="V1613">
        <f t="shared" si="159"/>
        <v>0</v>
      </c>
      <c r="W1613" t="str">
        <f t="shared" si="160"/>
        <v/>
      </c>
      <c r="X1613" t="str">
        <f t="shared" si="161"/>
        <v/>
      </c>
      <c r="AA1613" s="16">
        <f t="shared" si="162"/>
        <v>0.23</v>
      </c>
      <c r="AB1613" s="16">
        <f t="shared" si="163"/>
        <v>2.1999999999999999E-2</v>
      </c>
      <c r="AC1613" s="16"/>
    </row>
    <row r="1614" spans="1:29" x14ac:dyDescent="0.25">
      <c r="A1614" s="2">
        <v>43533</v>
      </c>
      <c r="B1614" s="1">
        <v>68</v>
      </c>
      <c r="C1614" s="3">
        <v>200</v>
      </c>
      <c r="D1614" s="10">
        <v>4.5034722222222219E-2</v>
      </c>
      <c r="G1614">
        <v>0</v>
      </c>
      <c r="H1614">
        <v>1.51</v>
      </c>
      <c r="I1614">
        <v>313.07499999999999</v>
      </c>
      <c r="J1614">
        <v>-11.976000000000001</v>
      </c>
      <c r="K1614">
        <v>91.5</v>
      </c>
      <c r="L1614">
        <v>0.191</v>
      </c>
      <c r="M1614">
        <v>0.19900000000000001</v>
      </c>
      <c r="N1614">
        <v>0</v>
      </c>
      <c r="O1614">
        <v>0.625</v>
      </c>
      <c r="R1614">
        <v>12.53</v>
      </c>
      <c r="T1614">
        <f t="shared" si="158"/>
        <v>680200</v>
      </c>
      <c r="U1614">
        <v>0</v>
      </c>
      <c r="V1614">
        <f t="shared" si="159"/>
        <v>0</v>
      </c>
      <c r="W1614" t="str">
        <f t="shared" si="160"/>
        <v/>
      </c>
      <c r="X1614" t="str">
        <f t="shared" si="161"/>
        <v/>
      </c>
      <c r="AA1614" s="16">
        <f t="shared" si="162"/>
        <v>0.223</v>
      </c>
      <c r="AB1614" s="16">
        <f t="shared" si="163"/>
        <v>2.1000000000000001E-2</v>
      </c>
      <c r="AC1614" s="16"/>
    </row>
    <row r="1615" spans="1:29" x14ac:dyDescent="0.25">
      <c r="A1615" s="2">
        <v>43533</v>
      </c>
      <c r="B1615" s="1">
        <v>68</v>
      </c>
      <c r="C1615" s="3">
        <v>300</v>
      </c>
      <c r="D1615" s="10">
        <v>8.6701388888888897E-2</v>
      </c>
      <c r="G1615">
        <v>0</v>
      </c>
      <c r="H1615">
        <v>1.0069999999999999</v>
      </c>
      <c r="I1615">
        <v>308.863</v>
      </c>
      <c r="J1615">
        <v>-11.65</v>
      </c>
      <c r="K1615">
        <v>91.7</v>
      </c>
      <c r="L1615">
        <v>0.19</v>
      </c>
      <c r="M1615">
        <v>0.19900000000000001</v>
      </c>
      <c r="N1615">
        <v>0</v>
      </c>
      <c r="O1615">
        <v>0.625</v>
      </c>
      <c r="R1615">
        <v>12.53</v>
      </c>
      <c r="T1615">
        <f t="shared" si="158"/>
        <v>680300</v>
      </c>
      <c r="U1615">
        <v>0</v>
      </c>
      <c r="V1615">
        <f t="shared" si="159"/>
        <v>0</v>
      </c>
      <c r="W1615" t="str">
        <f t="shared" si="160"/>
        <v/>
      </c>
      <c r="X1615" t="str">
        <f t="shared" si="161"/>
        <v/>
      </c>
      <c r="AA1615" s="16">
        <f t="shared" si="162"/>
        <v>0.22900000000000001</v>
      </c>
      <c r="AB1615" s="16">
        <f t="shared" si="163"/>
        <v>2.1000000000000001E-2</v>
      </c>
      <c r="AC1615" s="16"/>
    </row>
    <row r="1616" spans="1:29" x14ac:dyDescent="0.25">
      <c r="A1616" s="2">
        <v>43533</v>
      </c>
      <c r="B1616" s="1">
        <v>68</v>
      </c>
      <c r="C1616" s="3">
        <v>400</v>
      </c>
      <c r="D1616" s="10">
        <v>0.12836805555555555</v>
      </c>
      <c r="G1616">
        <v>0</v>
      </c>
      <c r="H1616">
        <v>1.0069999999999999</v>
      </c>
      <c r="I1616">
        <v>294.82400000000001</v>
      </c>
      <c r="J1616">
        <v>-11.111000000000001</v>
      </c>
      <c r="K1616">
        <v>92.6</v>
      </c>
      <c r="L1616">
        <v>0.19</v>
      </c>
      <c r="M1616">
        <v>0.19900000000000001</v>
      </c>
      <c r="N1616">
        <v>0</v>
      </c>
      <c r="O1616">
        <v>0.625</v>
      </c>
      <c r="R1616">
        <v>12.53</v>
      </c>
      <c r="T1616">
        <f t="shared" si="158"/>
        <v>680400</v>
      </c>
      <c r="U1616">
        <v>0</v>
      </c>
      <c r="V1616">
        <f t="shared" si="159"/>
        <v>0</v>
      </c>
      <c r="W1616" t="str">
        <f t="shared" si="160"/>
        <v/>
      </c>
      <c r="X1616" t="str">
        <f t="shared" si="161"/>
        <v/>
      </c>
      <c r="AA1616" s="16">
        <f t="shared" si="162"/>
        <v>0.24199999999999999</v>
      </c>
      <c r="AB1616" s="16">
        <f t="shared" si="163"/>
        <v>1.9E-2</v>
      </c>
      <c r="AC1616" s="16"/>
    </row>
    <row r="1617" spans="1:29" x14ac:dyDescent="0.25">
      <c r="A1617" s="2">
        <v>43533</v>
      </c>
      <c r="B1617" s="1">
        <v>68</v>
      </c>
      <c r="C1617" s="3">
        <v>500</v>
      </c>
      <c r="D1617" s="10">
        <v>0.17003472222222224</v>
      </c>
      <c r="G1617">
        <v>1.0069999999999999</v>
      </c>
      <c r="H1617">
        <v>2.0129999999999999</v>
      </c>
      <c r="I1617">
        <v>327.11399999999998</v>
      </c>
      <c r="J1617">
        <v>-11.613</v>
      </c>
      <c r="K1617">
        <v>92.7</v>
      </c>
      <c r="L1617">
        <v>0.19</v>
      </c>
      <c r="M1617">
        <v>0.19900000000000001</v>
      </c>
      <c r="N1617">
        <v>0</v>
      </c>
      <c r="O1617">
        <v>0.625</v>
      </c>
      <c r="R1617">
        <v>12.53</v>
      </c>
      <c r="T1617">
        <f t="shared" si="158"/>
        <v>680500</v>
      </c>
      <c r="U1617">
        <v>0</v>
      </c>
      <c r="V1617">
        <f t="shared" si="159"/>
        <v>0</v>
      </c>
      <c r="W1617" t="str">
        <f t="shared" si="160"/>
        <v/>
      </c>
      <c r="X1617" t="str">
        <f t="shared" si="161"/>
        <v/>
      </c>
      <c r="AA1617" s="16">
        <f t="shared" si="162"/>
        <v>0.23300000000000001</v>
      </c>
      <c r="AB1617" s="16">
        <f t="shared" si="163"/>
        <v>1.7999999999999999E-2</v>
      </c>
      <c r="AC1617" s="16"/>
    </row>
    <row r="1618" spans="1:29" x14ac:dyDescent="0.25">
      <c r="A1618" s="2">
        <v>43533</v>
      </c>
      <c r="B1618" s="1">
        <v>68</v>
      </c>
      <c r="C1618" s="3">
        <v>600</v>
      </c>
      <c r="D1618" s="10">
        <v>0.2117013888888889</v>
      </c>
      <c r="G1618">
        <v>1.0069999999999999</v>
      </c>
      <c r="H1618">
        <v>2.516</v>
      </c>
      <c r="I1618">
        <v>334.13299999999998</v>
      </c>
      <c r="J1618">
        <v>-12.269</v>
      </c>
      <c r="K1618">
        <v>92.7</v>
      </c>
      <c r="L1618">
        <v>0.19</v>
      </c>
      <c r="M1618">
        <v>0.19900000000000001</v>
      </c>
      <c r="N1618">
        <v>0</v>
      </c>
      <c r="O1618">
        <v>0.625</v>
      </c>
      <c r="R1618">
        <v>12.43</v>
      </c>
      <c r="T1618">
        <f t="shared" si="158"/>
        <v>680600</v>
      </c>
      <c r="U1618">
        <v>0</v>
      </c>
      <c r="V1618">
        <f t="shared" si="159"/>
        <v>0</v>
      </c>
      <c r="W1618" t="str">
        <f t="shared" si="160"/>
        <v/>
      </c>
      <c r="X1618" t="str">
        <f t="shared" si="161"/>
        <v/>
      </c>
      <c r="AA1618" s="16">
        <f t="shared" si="162"/>
        <v>0.221</v>
      </c>
      <c r="AB1618" s="16">
        <f t="shared" si="163"/>
        <v>1.7000000000000001E-2</v>
      </c>
      <c r="AC1618" s="16"/>
    </row>
    <row r="1619" spans="1:29" x14ac:dyDescent="0.25">
      <c r="A1619" s="2">
        <v>43533</v>
      </c>
      <c r="B1619" s="1">
        <v>68</v>
      </c>
      <c r="C1619" s="3">
        <v>700</v>
      </c>
      <c r="D1619" s="10">
        <v>0.25336805555555558</v>
      </c>
      <c r="G1619">
        <v>1.0069999999999999</v>
      </c>
      <c r="H1619">
        <v>3.02</v>
      </c>
      <c r="I1619">
        <v>321.49799999999999</v>
      </c>
      <c r="J1619">
        <v>-11.468999999999999</v>
      </c>
      <c r="K1619">
        <v>93.1</v>
      </c>
      <c r="L1619">
        <v>0.191</v>
      </c>
      <c r="M1619">
        <v>0.19900000000000001</v>
      </c>
      <c r="N1619">
        <v>0</v>
      </c>
      <c r="O1619">
        <v>0.625</v>
      </c>
      <c r="R1619">
        <v>12.43</v>
      </c>
      <c r="T1619">
        <f t="shared" si="158"/>
        <v>680700</v>
      </c>
      <c r="U1619">
        <v>8.1999999999999993</v>
      </c>
      <c r="V1619">
        <f t="shared" si="159"/>
        <v>0</v>
      </c>
      <c r="W1619" t="str">
        <f t="shared" si="160"/>
        <v/>
      </c>
      <c r="X1619" t="str">
        <f t="shared" si="161"/>
        <v/>
      </c>
      <c r="AA1619" s="16">
        <f t="shared" si="162"/>
        <v>0.23599999999999999</v>
      </c>
      <c r="AB1619" s="16">
        <f t="shared" si="163"/>
        <v>1.7000000000000001E-2</v>
      </c>
      <c r="AC1619" s="16"/>
    </row>
    <row r="1620" spans="1:29" x14ac:dyDescent="0.25">
      <c r="A1620" s="2">
        <v>43533</v>
      </c>
      <c r="B1620" s="1">
        <v>68</v>
      </c>
      <c r="C1620" s="3">
        <v>800</v>
      </c>
      <c r="D1620" s="10">
        <v>0.29503472222222221</v>
      </c>
      <c r="G1620">
        <v>1.0069999999999999</v>
      </c>
      <c r="H1620">
        <v>3.02</v>
      </c>
      <c r="I1620">
        <v>321.49799999999999</v>
      </c>
      <c r="J1620">
        <v>-10.686</v>
      </c>
      <c r="K1620">
        <v>92.5</v>
      </c>
      <c r="L1620">
        <v>0.19</v>
      </c>
      <c r="M1620">
        <v>0.19900000000000001</v>
      </c>
      <c r="N1620">
        <v>0</v>
      </c>
      <c r="O1620">
        <v>9.375</v>
      </c>
      <c r="R1620">
        <v>12.53</v>
      </c>
      <c r="T1620">
        <f t="shared" si="158"/>
        <v>680800</v>
      </c>
      <c r="U1620">
        <v>133.30000000000001</v>
      </c>
      <c r="V1620">
        <f t="shared" si="159"/>
        <v>9.4</v>
      </c>
      <c r="W1620" t="str">
        <f t="shared" si="160"/>
        <v/>
      </c>
      <c r="X1620" t="str">
        <f t="shared" si="161"/>
        <v/>
      </c>
      <c r="AA1620" s="16">
        <f t="shared" si="162"/>
        <v>0.25</v>
      </c>
      <c r="AB1620" s="16">
        <f t="shared" si="163"/>
        <v>0.02</v>
      </c>
      <c r="AC1620" s="16"/>
    </row>
    <row r="1621" spans="1:29" x14ac:dyDescent="0.25">
      <c r="A1621" s="2">
        <v>43533</v>
      </c>
      <c r="B1621" s="1">
        <v>68</v>
      </c>
      <c r="C1621" s="3">
        <v>900</v>
      </c>
      <c r="D1621" s="10">
        <v>0.33670138888888884</v>
      </c>
      <c r="G1621">
        <v>1.0069999999999999</v>
      </c>
      <c r="H1621">
        <v>2.516</v>
      </c>
      <c r="I1621">
        <v>331.32499999999999</v>
      </c>
      <c r="J1621">
        <v>-9.9540000000000006</v>
      </c>
      <c r="K1621">
        <v>92.5</v>
      </c>
      <c r="L1621">
        <v>0.19</v>
      </c>
      <c r="M1621">
        <v>0.19900000000000001</v>
      </c>
      <c r="N1621">
        <v>0</v>
      </c>
      <c r="O1621">
        <v>63.125</v>
      </c>
      <c r="R1621">
        <v>13.61</v>
      </c>
      <c r="T1621">
        <f t="shared" si="158"/>
        <v>680900</v>
      </c>
      <c r="U1621">
        <v>304.7</v>
      </c>
      <c r="V1621">
        <f t="shared" si="159"/>
        <v>63.1</v>
      </c>
      <c r="W1621" t="str">
        <f t="shared" si="160"/>
        <v/>
      </c>
      <c r="X1621" t="str">
        <f t="shared" si="161"/>
        <v/>
      </c>
      <c r="AA1621" s="16">
        <f t="shared" si="162"/>
        <v>0.26500000000000001</v>
      </c>
      <c r="AB1621" s="16">
        <f t="shared" si="163"/>
        <v>2.1000000000000001E-2</v>
      </c>
      <c r="AC1621" s="16"/>
    </row>
    <row r="1622" spans="1:29" x14ac:dyDescent="0.25">
      <c r="A1622" s="2">
        <v>43533</v>
      </c>
      <c r="B1622" s="1">
        <v>68</v>
      </c>
      <c r="C1622" s="3">
        <v>1000</v>
      </c>
      <c r="D1622" s="10">
        <v>0.37836805555555553</v>
      </c>
      <c r="G1622">
        <v>1.51</v>
      </c>
      <c r="H1622">
        <v>3.5230000000000001</v>
      </c>
      <c r="I1622">
        <v>341.15300000000002</v>
      </c>
      <c r="J1622">
        <v>-8.9649999999999999</v>
      </c>
      <c r="K1622">
        <v>88.8</v>
      </c>
      <c r="L1622">
        <v>0.19</v>
      </c>
      <c r="M1622">
        <v>0.19900000000000001</v>
      </c>
      <c r="N1622">
        <v>0</v>
      </c>
      <c r="O1622">
        <v>153.125</v>
      </c>
      <c r="R1622">
        <v>13.5</v>
      </c>
      <c r="T1622">
        <f t="shared" si="158"/>
        <v>681000</v>
      </c>
      <c r="U1622">
        <v>456.3</v>
      </c>
      <c r="V1622">
        <f t="shared" si="159"/>
        <v>153.1</v>
      </c>
      <c r="W1622" t="str">
        <f t="shared" si="160"/>
        <v/>
      </c>
      <c r="X1622" t="str">
        <f t="shared" si="161"/>
        <v/>
      </c>
      <c r="AA1622" s="16">
        <f t="shared" si="162"/>
        <v>0.27500000000000002</v>
      </c>
      <c r="AB1622" s="16">
        <f t="shared" si="163"/>
        <v>3.5000000000000003E-2</v>
      </c>
      <c r="AC1622" s="16"/>
    </row>
    <row r="1623" spans="1:29" x14ac:dyDescent="0.25">
      <c r="A1623" s="2">
        <v>43533</v>
      </c>
      <c r="B1623" s="1">
        <v>68</v>
      </c>
      <c r="C1623" s="3">
        <v>1100</v>
      </c>
      <c r="D1623" s="10">
        <v>0.42003472222222221</v>
      </c>
      <c r="G1623">
        <v>1.0069999999999999</v>
      </c>
      <c r="H1623">
        <v>3.02</v>
      </c>
      <c r="I1623">
        <v>308.863</v>
      </c>
      <c r="J1623">
        <v>-8.0329999999999995</v>
      </c>
      <c r="K1623">
        <v>82.9</v>
      </c>
      <c r="L1623">
        <v>0.19</v>
      </c>
      <c r="M1623">
        <v>0.19900000000000001</v>
      </c>
      <c r="N1623">
        <v>0</v>
      </c>
      <c r="O1623">
        <v>215.625</v>
      </c>
      <c r="R1623">
        <v>13.39</v>
      </c>
      <c r="T1623">
        <f t="shared" si="158"/>
        <v>681100</v>
      </c>
      <c r="U1623">
        <v>568.20000000000005</v>
      </c>
      <c r="V1623">
        <f t="shared" si="159"/>
        <v>215.6</v>
      </c>
      <c r="W1623" t="str">
        <f t="shared" si="160"/>
        <v/>
      </c>
      <c r="X1623" t="str">
        <f t="shared" si="161"/>
        <v/>
      </c>
      <c r="AA1623" s="16">
        <f t="shared" si="162"/>
        <v>0.27600000000000002</v>
      </c>
      <c r="AB1623" s="16">
        <f t="shared" si="163"/>
        <v>5.7000000000000002E-2</v>
      </c>
      <c r="AC1623" s="16"/>
    </row>
    <row r="1624" spans="1:29" x14ac:dyDescent="0.25">
      <c r="A1624" s="2">
        <v>43533</v>
      </c>
      <c r="B1624" s="1">
        <v>68</v>
      </c>
      <c r="C1624" s="3">
        <v>1200</v>
      </c>
      <c r="D1624" s="10">
        <v>0.46170138888888884</v>
      </c>
      <c r="G1624">
        <v>0.503</v>
      </c>
      <c r="H1624">
        <v>3.02</v>
      </c>
      <c r="I1624">
        <v>342.55700000000002</v>
      </c>
      <c r="J1624">
        <v>-8.1319999999999997</v>
      </c>
      <c r="K1624">
        <v>77.7</v>
      </c>
      <c r="L1624">
        <v>0.19</v>
      </c>
      <c r="M1624">
        <v>0.19900000000000001</v>
      </c>
      <c r="N1624">
        <v>0</v>
      </c>
      <c r="O1624">
        <v>265.625</v>
      </c>
      <c r="R1624">
        <v>13.5</v>
      </c>
      <c r="T1624">
        <f t="shared" si="158"/>
        <v>681200</v>
      </c>
      <c r="U1624">
        <v>629.79999999999995</v>
      </c>
      <c r="V1624">
        <f t="shared" si="159"/>
        <v>265.60000000000002</v>
      </c>
      <c r="W1624" t="str">
        <f t="shared" si="160"/>
        <v/>
      </c>
      <c r="X1624" t="str">
        <f t="shared" si="161"/>
        <v/>
      </c>
      <c r="AA1624" s="16">
        <f t="shared" si="162"/>
        <v>0.25700000000000001</v>
      </c>
      <c r="AB1624" s="16">
        <f t="shared" si="163"/>
        <v>7.3999999999999996E-2</v>
      </c>
      <c r="AC1624" s="16"/>
    </row>
    <row r="1625" spans="1:29" x14ac:dyDescent="0.25">
      <c r="A1625" s="2">
        <v>43533</v>
      </c>
      <c r="B1625" s="1">
        <v>68</v>
      </c>
      <c r="C1625" s="3">
        <v>1300</v>
      </c>
      <c r="D1625" s="10">
        <v>0.50336805555555553</v>
      </c>
      <c r="G1625">
        <v>1.0069999999999999</v>
      </c>
      <c r="H1625">
        <v>4.0259999999999998</v>
      </c>
      <c r="I1625">
        <v>321.49799999999999</v>
      </c>
      <c r="J1625">
        <v>-8.0660000000000007</v>
      </c>
      <c r="K1625">
        <v>81</v>
      </c>
      <c r="L1625">
        <v>0.19</v>
      </c>
      <c r="M1625">
        <v>0.19900000000000001</v>
      </c>
      <c r="N1625">
        <v>0</v>
      </c>
      <c r="O1625">
        <v>258.125</v>
      </c>
      <c r="R1625">
        <v>13.5</v>
      </c>
      <c r="T1625">
        <f t="shared" si="158"/>
        <v>681300</v>
      </c>
      <c r="U1625">
        <v>636</v>
      </c>
      <c r="V1625">
        <f t="shared" si="159"/>
        <v>258.10000000000002</v>
      </c>
      <c r="W1625" t="str">
        <f t="shared" si="160"/>
        <v/>
      </c>
      <c r="X1625" t="str">
        <f t="shared" si="161"/>
        <v/>
      </c>
      <c r="AA1625" s="16">
        <f t="shared" si="162"/>
        <v>0.26900000000000002</v>
      </c>
      <c r="AB1625" s="16">
        <f t="shared" si="163"/>
        <v>6.3E-2</v>
      </c>
      <c r="AC1625" s="16"/>
    </row>
    <row r="1626" spans="1:29" x14ac:dyDescent="0.25">
      <c r="A1626" s="2">
        <v>43533</v>
      </c>
      <c r="B1626" s="1">
        <v>68</v>
      </c>
      <c r="C1626" s="3">
        <v>1400</v>
      </c>
      <c r="D1626" s="10">
        <v>0.54503472222222216</v>
      </c>
      <c r="G1626">
        <v>1.0069999999999999</v>
      </c>
      <c r="H1626">
        <v>4.0259999999999998</v>
      </c>
      <c r="I1626">
        <v>314.47800000000001</v>
      </c>
      <c r="J1626">
        <v>-7.51</v>
      </c>
      <c r="K1626">
        <v>75.7</v>
      </c>
      <c r="L1626">
        <v>0.19</v>
      </c>
      <c r="M1626">
        <v>0.19900000000000001</v>
      </c>
      <c r="N1626">
        <v>0</v>
      </c>
      <c r="O1626">
        <v>299.375</v>
      </c>
      <c r="R1626">
        <v>13.71</v>
      </c>
      <c r="T1626">
        <f t="shared" si="158"/>
        <v>681400</v>
      </c>
      <c r="U1626">
        <v>585.79999999999995</v>
      </c>
      <c r="V1626">
        <f t="shared" si="159"/>
        <v>299.39999999999998</v>
      </c>
      <c r="W1626" t="str">
        <f t="shared" si="160"/>
        <v/>
      </c>
      <c r="X1626" t="str">
        <f t="shared" si="161"/>
        <v/>
      </c>
      <c r="AA1626" s="16">
        <f t="shared" si="162"/>
        <v>0.26300000000000001</v>
      </c>
      <c r="AB1626" s="16">
        <f t="shared" si="163"/>
        <v>8.4000000000000005E-2</v>
      </c>
      <c r="AC1626" s="16"/>
    </row>
    <row r="1627" spans="1:29" x14ac:dyDescent="0.25">
      <c r="A1627" s="2">
        <v>43533</v>
      </c>
      <c r="B1627" s="1">
        <v>68</v>
      </c>
      <c r="C1627" s="3">
        <v>1500</v>
      </c>
      <c r="D1627" s="10">
        <v>0.5867013888888889</v>
      </c>
      <c r="G1627">
        <v>1.0069999999999999</v>
      </c>
      <c r="H1627">
        <v>4.5289999999999999</v>
      </c>
      <c r="I1627">
        <v>303.24700000000001</v>
      </c>
      <c r="J1627">
        <v>-7.3159999999999998</v>
      </c>
      <c r="K1627">
        <v>75</v>
      </c>
      <c r="L1627">
        <v>0.19</v>
      </c>
      <c r="M1627">
        <v>0.19900000000000001</v>
      </c>
      <c r="N1627">
        <v>0</v>
      </c>
      <c r="O1627">
        <v>331.875</v>
      </c>
      <c r="R1627">
        <v>13.61</v>
      </c>
      <c r="T1627">
        <f t="shared" si="158"/>
        <v>681500</v>
      </c>
      <c r="U1627">
        <v>484</v>
      </c>
      <c r="V1627">
        <f t="shared" si="159"/>
        <v>331.9</v>
      </c>
      <c r="W1627" t="str">
        <f t="shared" si="160"/>
        <v/>
      </c>
      <c r="X1627" t="str">
        <f t="shared" si="161"/>
        <v/>
      </c>
      <c r="AA1627" s="16">
        <f t="shared" si="162"/>
        <v>0.26400000000000001</v>
      </c>
      <c r="AB1627" s="16">
        <f t="shared" si="163"/>
        <v>8.7999999999999995E-2</v>
      </c>
      <c r="AC1627" s="16"/>
    </row>
    <row r="1628" spans="1:29" x14ac:dyDescent="0.25">
      <c r="A1628" s="2">
        <v>43533</v>
      </c>
      <c r="B1628" s="1">
        <v>68</v>
      </c>
      <c r="C1628" s="3">
        <v>1600</v>
      </c>
      <c r="D1628" s="10">
        <v>0.62836805555555553</v>
      </c>
      <c r="G1628">
        <v>1.51</v>
      </c>
      <c r="H1628">
        <v>4.5289999999999999</v>
      </c>
      <c r="I1628">
        <v>300.43900000000002</v>
      </c>
      <c r="J1628">
        <v>-8.0660000000000007</v>
      </c>
      <c r="K1628">
        <v>69.8</v>
      </c>
      <c r="L1628">
        <v>0.19</v>
      </c>
      <c r="M1628">
        <v>0.19900000000000001</v>
      </c>
      <c r="N1628">
        <v>0</v>
      </c>
      <c r="O1628">
        <v>236.875</v>
      </c>
      <c r="R1628">
        <v>13.82</v>
      </c>
      <c r="T1628">
        <f t="shared" si="158"/>
        <v>681600</v>
      </c>
      <c r="U1628">
        <v>340.3</v>
      </c>
      <c r="V1628">
        <f t="shared" si="159"/>
        <v>236.9</v>
      </c>
      <c r="W1628" t="str">
        <f t="shared" si="160"/>
        <v/>
      </c>
      <c r="X1628" t="str">
        <f t="shared" si="161"/>
        <v/>
      </c>
      <c r="AA1628" s="16">
        <f t="shared" si="162"/>
        <v>0.23200000000000001</v>
      </c>
      <c r="AB1628" s="16">
        <f t="shared" si="163"/>
        <v>0.1</v>
      </c>
      <c r="AC1628" s="16"/>
    </row>
    <row r="1629" spans="1:29" x14ac:dyDescent="0.25">
      <c r="A1629" s="2">
        <v>43533</v>
      </c>
      <c r="B1629" s="1">
        <v>68</v>
      </c>
      <c r="C1629" s="3">
        <v>1700</v>
      </c>
      <c r="D1629" s="10">
        <v>0.67003472222222227</v>
      </c>
      <c r="G1629">
        <v>1.0069999999999999</v>
      </c>
      <c r="H1629">
        <v>4.0259999999999998</v>
      </c>
      <c r="I1629">
        <v>301.84300000000002</v>
      </c>
      <c r="J1629">
        <v>-8.4629999999999992</v>
      </c>
      <c r="K1629">
        <v>73.3</v>
      </c>
      <c r="L1629">
        <v>0.19</v>
      </c>
      <c r="M1629">
        <v>0.19900000000000001</v>
      </c>
      <c r="N1629">
        <v>0</v>
      </c>
      <c r="O1629">
        <v>108.125</v>
      </c>
      <c r="R1629">
        <v>13.93</v>
      </c>
      <c r="T1629">
        <f t="shared" si="158"/>
        <v>681700</v>
      </c>
      <c r="U1629">
        <v>170</v>
      </c>
      <c r="V1629">
        <f t="shared" si="159"/>
        <v>108.1</v>
      </c>
      <c r="W1629" t="str">
        <f t="shared" si="160"/>
        <v/>
      </c>
      <c r="X1629" t="str">
        <f t="shared" si="161"/>
        <v/>
      </c>
      <c r="AA1629" s="16">
        <f t="shared" si="162"/>
        <v>0.23599999999999999</v>
      </c>
      <c r="AB1629" s="16">
        <f t="shared" si="163"/>
        <v>8.5999999999999993E-2</v>
      </c>
      <c r="AC1629" s="16"/>
    </row>
    <row r="1630" spans="1:29" x14ac:dyDescent="0.25">
      <c r="A1630" s="2">
        <v>43533</v>
      </c>
      <c r="B1630" s="1">
        <v>68</v>
      </c>
      <c r="C1630" s="3">
        <v>1800</v>
      </c>
      <c r="D1630" s="10">
        <v>0.7117013888888889</v>
      </c>
      <c r="G1630">
        <v>0.503</v>
      </c>
      <c r="H1630">
        <v>3.02</v>
      </c>
      <c r="I1630">
        <v>299.03500000000003</v>
      </c>
      <c r="J1630">
        <v>-9.4049999999999994</v>
      </c>
      <c r="K1630">
        <v>72.5</v>
      </c>
      <c r="L1630">
        <v>0.19</v>
      </c>
      <c r="M1630">
        <v>0.19900000000000001</v>
      </c>
      <c r="N1630">
        <v>0</v>
      </c>
      <c r="O1630">
        <v>39.375</v>
      </c>
      <c r="R1630">
        <v>13.28</v>
      </c>
      <c r="T1630">
        <f t="shared" si="158"/>
        <v>681800</v>
      </c>
      <c r="U1630">
        <v>23.2</v>
      </c>
      <c r="V1630">
        <f t="shared" si="159"/>
        <v>39.4</v>
      </c>
      <c r="W1630" t="str">
        <f t="shared" si="160"/>
        <v/>
      </c>
      <c r="X1630" t="str">
        <f t="shared" si="161"/>
        <v/>
      </c>
      <c r="AA1630" s="16">
        <f t="shared" si="162"/>
        <v>0.217</v>
      </c>
      <c r="AB1630" s="16">
        <f t="shared" si="163"/>
        <v>8.2000000000000003E-2</v>
      </c>
      <c r="AC1630" s="16"/>
    </row>
    <row r="1631" spans="1:29" x14ac:dyDescent="0.25">
      <c r="A1631" s="2">
        <v>43533</v>
      </c>
      <c r="B1631" s="1">
        <v>68</v>
      </c>
      <c r="C1631" s="3">
        <v>1900</v>
      </c>
      <c r="D1631" s="10">
        <v>0.75336805555555564</v>
      </c>
      <c r="G1631">
        <v>0</v>
      </c>
      <c r="H1631">
        <v>1.51</v>
      </c>
      <c r="I1631">
        <v>297.63099999999997</v>
      </c>
      <c r="J1631">
        <v>-11.867000000000001</v>
      </c>
      <c r="K1631">
        <v>78.3</v>
      </c>
      <c r="L1631">
        <v>0.19</v>
      </c>
      <c r="M1631">
        <v>0.19900000000000001</v>
      </c>
      <c r="N1631">
        <v>0</v>
      </c>
      <c r="O1631">
        <v>0.625</v>
      </c>
      <c r="R1631">
        <v>13.07</v>
      </c>
      <c r="T1631">
        <f t="shared" si="158"/>
        <v>681900</v>
      </c>
      <c r="U1631">
        <v>0</v>
      </c>
      <c r="V1631">
        <f t="shared" si="159"/>
        <v>0</v>
      </c>
      <c r="W1631" t="str">
        <f t="shared" si="160"/>
        <v/>
      </c>
      <c r="X1631" t="str">
        <f t="shared" si="161"/>
        <v/>
      </c>
      <c r="AA1631" s="16">
        <f t="shared" si="162"/>
        <v>0.193</v>
      </c>
      <c r="AB1631" s="16">
        <f t="shared" si="163"/>
        <v>5.2999999999999999E-2</v>
      </c>
      <c r="AC1631" s="16"/>
    </row>
    <row r="1632" spans="1:29" x14ac:dyDescent="0.25">
      <c r="A1632" s="2">
        <v>43533</v>
      </c>
      <c r="B1632" s="1">
        <v>68</v>
      </c>
      <c r="C1632" s="3">
        <v>2000</v>
      </c>
      <c r="D1632" s="10">
        <v>0.79503472222222227</v>
      </c>
      <c r="G1632">
        <v>1.0069999999999999</v>
      </c>
      <c r="H1632">
        <v>2.0129999999999999</v>
      </c>
      <c r="I1632">
        <v>345.36500000000001</v>
      </c>
      <c r="J1632">
        <v>-12.343</v>
      </c>
      <c r="K1632">
        <v>85.9</v>
      </c>
      <c r="L1632">
        <v>0.19</v>
      </c>
      <c r="M1632">
        <v>0.19900000000000001</v>
      </c>
      <c r="N1632">
        <v>0</v>
      </c>
      <c r="O1632">
        <v>0.625</v>
      </c>
      <c r="R1632">
        <v>12.96</v>
      </c>
      <c r="T1632">
        <f t="shared" si="158"/>
        <v>682000</v>
      </c>
      <c r="U1632">
        <v>0</v>
      </c>
      <c r="V1632">
        <f t="shared" si="159"/>
        <v>0</v>
      </c>
      <c r="W1632" t="str">
        <f t="shared" si="160"/>
        <v/>
      </c>
      <c r="X1632" t="str">
        <f t="shared" si="161"/>
        <v/>
      </c>
      <c r="AA1632" s="16">
        <f t="shared" si="162"/>
        <v>0.20300000000000001</v>
      </c>
      <c r="AB1632" s="16">
        <f t="shared" si="163"/>
        <v>3.3000000000000002E-2</v>
      </c>
      <c r="AC1632" s="16"/>
    </row>
    <row r="1633" spans="1:29" x14ac:dyDescent="0.25">
      <c r="A1633" s="2">
        <v>43533</v>
      </c>
      <c r="B1633" s="1">
        <v>68</v>
      </c>
      <c r="C1633" s="3">
        <v>2100</v>
      </c>
      <c r="D1633" s="10">
        <v>0.8367013888888889</v>
      </c>
      <c r="G1633">
        <v>1.51</v>
      </c>
      <c r="H1633">
        <v>3.02</v>
      </c>
      <c r="I1633">
        <v>352.38400000000001</v>
      </c>
      <c r="J1633">
        <v>-13.239000000000001</v>
      </c>
      <c r="K1633">
        <v>85.1</v>
      </c>
      <c r="L1633">
        <v>0.19</v>
      </c>
      <c r="M1633">
        <v>0.19900000000000001</v>
      </c>
      <c r="N1633">
        <v>0</v>
      </c>
      <c r="O1633">
        <v>0.625</v>
      </c>
      <c r="R1633">
        <v>12.86</v>
      </c>
      <c r="T1633">
        <f t="shared" si="158"/>
        <v>682100</v>
      </c>
      <c r="U1633">
        <v>0</v>
      </c>
      <c r="V1633">
        <f t="shared" si="159"/>
        <v>0</v>
      </c>
      <c r="W1633" t="str">
        <f t="shared" si="160"/>
        <v/>
      </c>
      <c r="X1633" t="str">
        <f t="shared" si="161"/>
        <v/>
      </c>
      <c r="AA1633" s="16">
        <f t="shared" si="162"/>
        <v>0.187</v>
      </c>
      <c r="AB1633" s="16">
        <f t="shared" si="163"/>
        <v>3.3000000000000002E-2</v>
      </c>
      <c r="AC1633" s="16"/>
    </row>
    <row r="1634" spans="1:29" x14ac:dyDescent="0.25">
      <c r="A1634" s="2">
        <v>43533</v>
      </c>
      <c r="B1634" s="1">
        <v>68</v>
      </c>
      <c r="C1634" s="3">
        <v>2200</v>
      </c>
      <c r="D1634" s="10">
        <v>0.87836805555555564</v>
      </c>
      <c r="G1634">
        <v>1.0069999999999999</v>
      </c>
      <c r="H1634">
        <v>2.0129999999999999</v>
      </c>
      <c r="I1634">
        <v>1.4039999999999999</v>
      </c>
      <c r="J1634">
        <v>-12.863</v>
      </c>
      <c r="K1634">
        <v>88.1</v>
      </c>
      <c r="L1634">
        <v>0.19</v>
      </c>
      <c r="M1634">
        <v>0.19900000000000001</v>
      </c>
      <c r="N1634">
        <v>0</v>
      </c>
      <c r="O1634">
        <v>0.625</v>
      </c>
      <c r="R1634">
        <v>12.75</v>
      </c>
      <c r="T1634">
        <f t="shared" si="158"/>
        <v>682200</v>
      </c>
      <c r="U1634">
        <v>0</v>
      </c>
      <c r="V1634">
        <f t="shared" si="159"/>
        <v>0</v>
      </c>
      <c r="W1634" t="str">
        <f t="shared" si="160"/>
        <v/>
      </c>
      <c r="X1634" t="str">
        <f t="shared" si="161"/>
        <v/>
      </c>
      <c r="AA1634" s="16">
        <f t="shared" si="162"/>
        <v>0.2</v>
      </c>
      <c r="AB1634" s="16">
        <f t="shared" si="163"/>
        <v>2.7E-2</v>
      </c>
      <c r="AC1634" s="16"/>
    </row>
    <row r="1635" spans="1:29" x14ac:dyDescent="0.25">
      <c r="A1635" s="2">
        <v>43533</v>
      </c>
      <c r="B1635" s="1">
        <v>68</v>
      </c>
      <c r="C1635" s="3">
        <v>2300</v>
      </c>
      <c r="D1635" s="10">
        <v>0.92003472222222227</v>
      </c>
      <c r="G1635">
        <v>1.0069999999999999</v>
      </c>
      <c r="H1635">
        <v>2.516</v>
      </c>
      <c r="I1635">
        <v>1.4039999999999999</v>
      </c>
      <c r="J1635">
        <v>-13.965</v>
      </c>
      <c r="K1635">
        <v>89.3</v>
      </c>
      <c r="L1635">
        <v>0.19</v>
      </c>
      <c r="M1635">
        <v>0.19900000000000001</v>
      </c>
      <c r="N1635">
        <v>0</v>
      </c>
      <c r="O1635">
        <v>0.625</v>
      </c>
      <c r="R1635">
        <v>12.64</v>
      </c>
      <c r="T1635">
        <f t="shared" si="158"/>
        <v>682300</v>
      </c>
      <c r="U1635">
        <v>0</v>
      </c>
      <c r="V1635">
        <f t="shared" si="159"/>
        <v>0</v>
      </c>
      <c r="W1635" t="str">
        <f t="shared" si="160"/>
        <v/>
      </c>
      <c r="X1635" t="str">
        <f t="shared" si="161"/>
        <v/>
      </c>
      <c r="AA1635" s="16">
        <f t="shared" si="162"/>
        <v>0.185</v>
      </c>
      <c r="AB1635" s="16">
        <f t="shared" si="163"/>
        <v>2.1999999999999999E-2</v>
      </c>
      <c r="AC1635" s="16"/>
    </row>
    <row r="1636" spans="1:29" x14ac:dyDescent="0.25">
      <c r="A1636" s="2">
        <v>43533</v>
      </c>
      <c r="B1636" s="1">
        <v>68</v>
      </c>
      <c r="C1636" s="3">
        <v>2400</v>
      </c>
      <c r="D1636" s="10">
        <v>0.9617013888888889</v>
      </c>
      <c r="G1636">
        <v>1.51</v>
      </c>
      <c r="H1636">
        <v>2.516</v>
      </c>
      <c r="I1636">
        <v>0</v>
      </c>
      <c r="J1636">
        <v>-13.849</v>
      </c>
      <c r="K1636">
        <v>89.9</v>
      </c>
      <c r="L1636">
        <v>0.19</v>
      </c>
      <c r="M1636">
        <v>0.19900000000000001</v>
      </c>
      <c r="N1636">
        <v>0</v>
      </c>
      <c r="O1636">
        <v>0.625</v>
      </c>
      <c r="R1636">
        <v>12.64</v>
      </c>
      <c r="T1636">
        <f t="shared" si="158"/>
        <v>682400</v>
      </c>
      <c r="U1636">
        <v>0</v>
      </c>
      <c r="V1636">
        <f t="shared" si="159"/>
        <v>0</v>
      </c>
      <c r="W1636">
        <f t="shared" si="160"/>
        <v>0.19</v>
      </c>
      <c r="X1636">
        <f t="shared" si="161"/>
        <v>0.19900000000000001</v>
      </c>
      <c r="AA1636" s="16">
        <f t="shared" si="162"/>
        <v>0.188</v>
      </c>
      <c r="AB1636" s="16">
        <f t="shared" si="163"/>
        <v>2.1000000000000001E-2</v>
      </c>
      <c r="AC1636" s="16"/>
    </row>
    <row r="1637" spans="1:29" x14ac:dyDescent="0.25">
      <c r="A1637" s="2">
        <v>43534</v>
      </c>
      <c r="B1637" s="1">
        <v>69</v>
      </c>
      <c r="C1637" s="3">
        <v>100</v>
      </c>
      <c r="D1637" s="10">
        <v>3.3680555555555551E-3</v>
      </c>
      <c r="G1637">
        <v>1.51</v>
      </c>
      <c r="H1637">
        <v>2.0129999999999999</v>
      </c>
      <c r="I1637">
        <v>355.19200000000001</v>
      </c>
      <c r="J1637">
        <v>-14.196999999999999</v>
      </c>
      <c r="K1637">
        <v>90.2</v>
      </c>
      <c r="L1637">
        <v>0.19</v>
      </c>
      <c r="M1637">
        <v>0.19900000000000001</v>
      </c>
      <c r="N1637">
        <v>0</v>
      </c>
      <c r="O1637">
        <v>0.625</v>
      </c>
      <c r="R1637">
        <v>12.53</v>
      </c>
      <c r="T1637">
        <f t="shared" si="158"/>
        <v>690100</v>
      </c>
      <c r="U1637">
        <v>0</v>
      </c>
      <c r="V1637">
        <f t="shared" si="159"/>
        <v>0</v>
      </c>
      <c r="W1637" t="str">
        <f t="shared" si="160"/>
        <v/>
      </c>
      <c r="X1637" t="str">
        <f t="shared" si="161"/>
        <v/>
      </c>
      <c r="AA1637" s="16">
        <f t="shared" si="162"/>
        <v>0.183</v>
      </c>
      <c r="AB1637" s="16">
        <f t="shared" si="163"/>
        <v>0.02</v>
      </c>
      <c r="AC1637" s="16"/>
    </row>
    <row r="1638" spans="1:29" x14ac:dyDescent="0.25">
      <c r="A1638" s="2">
        <v>43534</v>
      </c>
      <c r="B1638" s="1">
        <v>69</v>
      </c>
      <c r="C1638" s="3">
        <v>200</v>
      </c>
      <c r="D1638" s="10">
        <v>4.5034722222222219E-2</v>
      </c>
      <c r="G1638">
        <v>1.51</v>
      </c>
      <c r="H1638">
        <v>2.0129999999999999</v>
      </c>
      <c r="I1638">
        <v>355.19200000000001</v>
      </c>
      <c r="J1638">
        <v>-14.391999999999999</v>
      </c>
      <c r="K1638">
        <v>90.4</v>
      </c>
      <c r="L1638">
        <v>0.19</v>
      </c>
      <c r="M1638">
        <v>0.19900000000000001</v>
      </c>
      <c r="N1638">
        <v>0</v>
      </c>
      <c r="O1638">
        <v>0.625</v>
      </c>
      <c r="R1638">
        <v>12.53</v>
      </c>
      <c r="T1638">
        <f t="shared" si="158"/>
        <v>690200</v>
      </c>
      <c r="U1638">
        <v>0</v>
      </c>
      <c r="V1638">
        <f t="shared" si="159"/>
        <v>0</v>
      </c>
      <c r="W1638" t="str">
        <f t="shared" si="160"/>
        <v/>
      </c>
      <c r="X1638" t="str">
        <f t="shared" si="161"/>
        <v/>
      </c>
      <c r="AA1638" s="16">
        <f t="shared" si="162"/>
        <v>0.18099999999999999</v>
      </c>
      <c r="AB1638" s="16">
        <f t="shared" si="163"/>
        <v>1.9E-2</v>
      </c>
      <c r="AC1638" s="16"/>
    </row>
    <row r="1639" spans="1:29" x14ac:dyDescent="0.25">
      <c r="A1639" s="2">
        <v>43534</v>
      </c>
      <c r="B1639" s="1">
        <v>69</v>
      </c>
      <c r="C1639" s="3">
        <v>300</v>
      </c>
      <c r="D1639" s="10">
        <v>8.6701388888888897E-2</v>
      </c>
      <c r="G1639">
        <v>1.51</v>
      </c>
      <c r="H1639">
        <v>2.516</v>
      </c>
      <c r="I1639">
        <v>355.19200000000001</v>
      </c>
      <c r="J1639">
        <v>-14.391999999999999</v>
      </c>
      <c r="K1639">
        <v>90.6</v>
      </c>
      <c r="L1639">
        <v>0.19</v>
      </c>
      <c r="M1639">
        <v>0.19900000000000001</v>
      </c>
      <c r="N1639">
        <v>0</v>
      </c>
      <c r="O1639">
        <v>0.625</v>
      </c>
      <c r="R1639">
        <v>12.53</v>
      </c>
      <c r="T1639">
        <f t="shared" si="158"/>
        <v>690300</v>
      </c>
      <c r="U1639">
        <v>0</v>
      </c>
      <c r="V1639">
        <f t="shared" si="159"/>
        <v>0</v>
      </c>
      <c r="W1639" t="str">
        <f t="shared" si="160"/>
        <v/>
      </c>
      <c r="X1639" t="str">
        <f t="shared" si="161"/>
        <v/>
      </c>
      <c r="AA1639" s="16">
        <f t="shared" si="162"/>
        <v>0.18099999999999999</v>
      </c>
      <c r="AB1639" s="16">
        <f t="shared" si="163"/>
        <v>1.9E-2</v>
      </c>
      <c r="AC1639" s="16"/>
    </row>
    <row r="1640" spans="1:29" x14ac:dyDescent="0.25">
      <c r="A1640" s="2">
        <v>43534</v>
      </c>
      <c r="B1640" s="1">
        <v>69</v>
      </c>
      <c r="C1640" s="3">
        <v>400</v>
      </c>
      <c r="D1640" s="10">
        <v>0.12836805555555555</v>
      </c>
      <c r="G1640">
        <v>1.51</v>
      </c>
      <c r="H1640">
        <v>2.0129999999999999</v>
      </c>
      <c r="I1640">
        <v>355.19200000000001</v>
      </c>
      <c r="J1640">
        <v>-14.471</v>
      </c>
      <c r="K1640">
        <v>90.7</v>
      </c>
      <c r="L1640">
        <v>0.19</v>
      </c>
      <c r="M1640">
        <v>0.19900000000000001</v>
      </c>
      <c r="N1640">
        <v>0</v>
      </c>
      <c r="O1640">
        <v>0.625</v>
      </c>
      <c r="R1640">
        <v>12.43</v>
      </c>
      <c r="T1640">
        <f t="shared" si="158"/>
        <v>690400</v>
      </c>
      <c r="U1640">
        <v>0</v>
      </c>
      <c r="V1640">
        <f t="shared" si="159"/>
        <v>0</v>
      </c>
      <c r="W1640" t="str">
        <f t="shared" si="160"/>
        <v/>
      </c>
      <c r="X1640" t="str">
        <f t="shared" si="161"/>
        <v/>
      </c>
      <c r="AA1640" s="16">
        <f t="shared" si="162"/>
        <v>0.18</v>
      </c>
      <c r="AB1640" s="16">
        <f t="shared" si="163"/>
        <v>1.7999999999999999E-2</v>
      </c>
      <c r="AC1640" s="16"/>
    </row>
    <row r="1641" spans="1:29" x14ac:dyDescent="0.25">
      <c r="A1641" s="2">
        <v>43534</v>
      </c>
      <c r="B1641" s="1">
        <v>69</v>
      </c>
      <c r="C1641" s="3">
        <v>500</v>
      </c>
      <c r="D1641" s="10">
        <v>0.17003472222222224</v>
      </c>
      <c r="G1641">
        <v>1.51</v>
      </c>
      <c r="H1641">
        <v>2.516</v>
      </c>
      <c r="I1641">
        <v>352.38400000000001</v>
      </c>
      <c r="J1641">
        <v>-13.926</v>
      </c>
      <c r="K1641">
        <v>91.1</v>
      </c>
      <c r="L1641">
        <v>0.191</v>
      </c>
      <c r="M1641">
        <v>0.19900000000000001</v>
      </c>
      <c r="N1641">
        <v>0</v>
      </c>
      <c r="O1641">
        <v>0.625</v>
      </c>
      <c r="R1641">
        <v>12.43</v>
      </c>
      <c r="T1641">
        <f t="shared" si="158"/>
        <v>690500</v>
      </c>
      <c r="U1641">
        <v>0</v>
      </c>
      <c r="V1641">
        <f t="shared" si="159"/>
        <v>0</v>
      </c>
      <c r="W1641" t="str">
        <f t="shared" si="160"/>
        <v/>
      </c>
      <c r="X1641" t="str">
        <f t="shared" si="161"/>
        <v/>
      </c>
      <c r="AA1641" s="16">
        <f t="shared" si="162"/>
        <v>0.189</v>
      </c>
      <c r="AB1641" s="16">
        <f t="shared" si="163"/>
        <v>1.7999999999999999E-2</v>
      </c>
      <c r="AC1641" s="16"/>
    </row>
    <row r="1642" spans="1:29" x14ac:dyDescent="0.25">
      <c r="A1642" s="2">
        <v>43534</v>
      </c>
      <c r="B1642" s="1">
        <v>69</v>
      </c>
      <c r="C1642" s="3">
        <v>600</v>
      </c>
      <c r="D1642" s="10">
        <v>0.2117013888888889</v>
      </c>
      <c r="G1642">
        <v>1.0069999999999999</v>
      </c>
      <c r="H1642">
        <v>2.0129999999999999</v>
      </c>
      <c r="I1642">
        <v>336.94099999999997</v>
      </c>
      <c r="J1642">
        <v>-13.505000000000001</v>
      </c>
      <c r="K1642">
        <v>92.1</v>
      </c>
      <c r="L1642">
        <v>0.19</v>
      </c>
      <c r="M1642">
        <v>0.19900000000000001</v>
      </c>
      <c r="N1642">
        <v>0</v>
      </c>
      <c r="O1642">
        <v>0.625</v>
      </c>
      <c r="R1642">
        <v>12.43</v>
      </c>
      <c r="T1642">
        <f t="shared" si="158"/>
        <v>690600</v>
      </c>
      <c r="U1642">
        <v>0</v>
      </c>
      <c r="V1642">
        <f t="shared" si="159"/>
        <v>0</v>
      </c>
      <c r="W1642" t="str">
        <f t="shared" si="160"/>
        <v/>
      </c>
      <c r="X1642" t="str">
        <f t="shared" si="161"/>
        <v/>
      </c>
      <c r="AA1642" s="16">
        <f t="shared" si="162"/>
        <v>0.19800000000000001</v>
      </c>
      <c r="AB1642" s="16">
        <f t="shared" si="163"/>
        <v>1.7000000000000001E-2</v>
      </c>
      <c r="AC1642" s="16"/>
    </row>
    <row r="1643" spans="1:29" x14ac:dyDescent="0.25">
      <c r="A1643" s="2">
        <v>43534</v>
      </c>
      <c r="B1643" s="1">
        <v>69</v>
      </c>
      <c r="C1643" s="3">
        <v>700</v>
      </c>
      <c r="D1643" s="10">
        <v>0.25336805555555558</v>
      </c>
      <c r="G1643">
        <v>0.503</v>
      </c>
      <c r="H1643">
        <v>2.0129999999999999</v>
      </c>
      <c r="I1643">
        <v>332.72899999999998</v>
      </c>
      <c r="J1643">
        <v>-13.542999999999999</v>
      </c>
      <c r="K1643">
        <v>92.3</v>
      </c>
      <c r="L1643">
        <v>0.19</v>
      </c>
      <c r="M1643">
        <v>0.19900000000000001</v>
      </c>
      <c r="N1643">
        <v>0</v>
      </c>
      <c r="O1643">
        <v>0.625</v>
      </c>
      <c r="R1643">
        <v>12.43</v>
      </c>
      <c r="T1643">
        <f t="shared" si="158"/>
        <v>690700</v>
      </c>
      <c r="U1643">
        <v>10.3</v>
      </c>
      <c r="V1643">
        <f t="shared" si="159"/>
        <v>0</v>
      </c>
      <c r="W1643" t="str">
        <f t="shared" si="160"/>
        <v/>
      </c>
      <c r="X1643" t="str">
        <f t="shared" si="161"/>
        <v/>
      </c>
      <c r="AA1643" s="16">
        <f t="shared" si="162"/>
        <v>0.19800000000000001</v>
      </c>
      <c r="AB1643" s="16">
        <f t="shared" si="163"/>
        <v>1.7000000000000001E-2</v>
      </c>
      <c r="AC1643" s="16"/>
    </row>
    <row r="1644" spans="1:29" x14ac:dyDescent="0.25">
      <c r="A1644" s="2">
        <v>43534</v>
      </c>
      <c r="B1644" s="1">
        <v>69</v>
      </c>
      <c r="C1644" s="3">
        <v>800</v>
      </c>
      <c r="D1644" s="10">
        <v>0.29503472222222221</v>
      </c>
      <c r="G1644">
        <v>0.503</v>
      </c>
      <c r="H1644">
        <v>2.0129999999999999</v>
      </c>
      <c r="I1644">
        <v>327.11399999999998</v>
      </c>
      <c r="J1644">
        <v>-13.125999999999999</v>
      </c>
      <c r="K1644">
        <v>91.4</v>
      </c>
      <c r="L1644">
        <v>0.19</v>
      </c>
      <c r="M1644">
        <v>0.19900000000000001</v>
      </c>
      <c r="N1644">
        <v>0</v>
      </c>
      <c r="O1644">
        <v>16.875</v>
      </c>
      <c r="R1644">
        <v>12.75</v>
      </c>
      <c r="T1644">
        <f t="shared" si="158"/>
        <v>690800</v>
      </c>
      <c r="U1644">
        <v>139.30000000000001</v>
      </c>
      <c r="V1644">
        <f t="shared" si="159"/>
        <v>16.899999999999999</v>
      </c>
      <c r="W1644" t="str">
        <f t="shared" si="160"/>
        <v/>
      </c>
      <c r="X1644" t="str">
        <f t="shared" si="161"/>
        <v/>
      </c>
      <c r="AA1644" s="16">
        <f t="shared" si="162"/>
        <v>0.20300000000000001</v>
      </c>
      <c r="AB1644" s="16">
        <f t="shared" si="163"/>
        <v>1.9E-2</v>
      </c>
      <c r="AC1644" s="16"/>
    </row>
    <row r="1645" spans="1:29" x14ac:dyDescent="0.25">
      <c r="A1645" s="2">
        <v>43534</v>
      </c>
      <c r="B1645" s="1">
        <v>69</v>
      </c>
      <c r="C1645" s="3">
        <v>900</v>
      </c>
      <c r="D1645" s="10">
        <v>0.33670138888888884</v>
      </c>
      <c r="G1645">
        <v>0</v>
      </c>
      <c r="H1645">
        <v>2.0129999999999999</v>
      </c>
      <c r="I1645">
        <v>327.11399999999998</v>
      </c>
      <c r="J1645">
        <v>-8.4969999999999999</v>
      </c>
      <c r="K1645">
        <v>86.7</v>
      </c>
      <c r="L1645">
        <v>0.19</v>
      </c>
      <c r="M1645">
        <v>0.19900000000000001</v>
      </c>
      <c r="N1645">
        <v>0</v>
      </c>
      <c r="O1645">
        <v>284.375</v>
      </c>
      <c r="R1645">
        <v>13.61</v>
      </c>
      <c r="T1645">
        <f t="shared" si="158"/>
        <v>690900</v>
      </c>
      <c r="U1645">
        <v>311.3</v>
      </c>
      <c r="V1645">
        <f t="shared" si="159"/>
        <v>284.39999999999998</v>
      </c>
      <c r="W1645" t="str">
        <f t="shared" si="160"/>
        <v/>
      </c>
      <c r="X1645" t="str">
        <f t="shared" si="161"/>
        <v/>
      </c>
      <c r="AA1645" s="16">
        <f t="shared" si="162"/>
        <v>0.27900000000000003</v>
      </c>
      <c r="AB1645" s="16">
        <f t="shared" si="163"/>
        <v>4.2999999999999997E-2</v>
      </c>
      <c r="AC1645" s="16"/>
    </row>
    <row r="1646" spans="1:29" x14ac:dyDescent="0.25">
      <c r="A1646" s="2">
        <v>43534</v>
      </c>
      <c r="B1646" s="1">
        <v>69</v>
      </c>
      <c r="C1646" s="3">
        <v>1000</v>
      </c>
      <c r="D1646" s="10">
        <v>0.37836805555555553</v>
      </c>
      <c r="G1646">
        <v>0</v>
      </c>
      <c r="H1646">
        <v>1.51</v>
      </c>
      <c r="I1646">
        <v>353.78800000000001</v>
      </c>
      <c r="J1646">
        <v>-6.5789999999999997</v>
      </c>
      <c r="K1646">
        <v>76.8</v>
      </c>
      <c r="L1646">
        <v>0.19</v>
      </c>
      <c r="M1646">
        <v>0.19900000000000001</v>
      </c>
      <c r="N1646">
        <v>0</v>
      </c>
      <c r="O1646">
        <v>458.125</v>
      </c>
      <c r="R1646">
        <v>13.61</v>
      </c>
      <c r="T1646">
        <f t="shared" si="158"/>
        <v>691000</v>
      </c>
      <c r="U1646">
        <v>463.2</v>
      </c>
      <c r="V1646">
        <f t="shared" si="159"/>
        <v>458.1</v>
      </c>
      <c r="W1646" t="str">
        <f t="shared" si="160"/>
        <v/>
      </c>
      <c r="X1646" t="str">
        <f t="shared" si="161"/>
        <v/>
      </c>
      <c r="AA1646" s="16">
        <f t="shared" si="162"/>
        <v>0.28699999999999998</v>
      </c>
      <c r="AB1646" s="16">
        <f t="shared" si="163"/>
        <v>8.6999999999999994E-2</v>
      </c>
      <c r="AC1646" s="16"/>
    </row>
    <row r="1647" spans="1:29" x14ac:dyDescent="0.25">
      <c r="A1647" s="2">
        <v>43534</v>
      </c>
      <c r="B1647" s="1">
        <v>69</v>
      </c>
      <c r="C1647" s="3">
        <v>1100</v>
      </c>
      <c r="D1647" s="10">
        <v>0.42003472222222221</v>
      </c>
      <c r="G1647">
        <v>0.503</v>
      </c>
      <c r="H1647">
        <v>2.516</v>
      </c>
      <c r="I1647">
        <v>134.77600000000001</v>
      </c>
      <c r="J1647">
        <v>-5.3570000000000002</v>
      </c>
      <c r="K1647">
        <v>72.8</v>
      </c>
      <c r="L1647">
        <v>0.19</v>
      </c>
      <c r="M1647">
        <v>0.19900000000000001</v>
      </c>
      <c r="N1647">
        <v>0.4</v>
      </c>
      <c r="O1647">
        <v>579.375</v>
      </c>
      <c r="R1647">
        <v>13.5</v>
      </c>
      <c r="T1647">
        <f t="shared" si="158"/>
        <v>691100</v>
      </c>
      <c r="U1647">
        <v>575.29999999999995</v>
      </c>
      <c r="V1647">
        <f t="shared" si="159"/>
        <v>579.4</v>
      </c>
      <c r="W1647" t="str">
        <f t="shared" si="160"/>
        <v/>
      </c>
      <c r="X1647" t="str">
        <f t="shared" si="161"/>
        <v/>
      </c>
      <c r="AA1647" s="16">
        <f t="shared" si="162"/>
        <v>0.29799999999999999</v>
      </c>
      <c r="AB1647" s="16">
        <f t="shared" si="163"/>
        <v>0.111</v>
      </c>
      <c r="AC1647" s="16"/>
    </row>
    <row r="1648" spans="1:29" x14ac:dyDescent="0.25">
      <c r="A1648" s="2">
        <v>43534</v>
      </c>
      <c r="B1648" s="1">
        <v>69</v>
      </c>
      <c r="C1648" s="3">
        <v>1200</v>
      </c>
      <c r="D1648" s="10">
        <v>0.46170138888888884</v>
      </c>
      <c r="G1648">
        <v>1.0069999999999999</v>
      </c>
      <c r="H1648">
        <v>3.5230000000000001</v>
      </c>
      <c r="I1648">
        <v>143.19999999999999</v>
      </c>
      <c r="J1648">
        <v>-4.4989999999999997</v>
      </c>
      <c r="K1648">
        <v>68.400000000000006</v>
      </c>
      <c r="L1648">
        <v>0.19</v>
      </c>
      <c r="M1648">
        <v>0.19900000000000001</v>
      </c>
      <c r="N1648">
        <v>0.6</v>
      </c>
      <c r="O1648">
        <v>651.875</v>
      </c>
      <c r="R1648">
        <v>13.39</v>
      </c>
      <c r="T1648">
        <f t="shared" si="158"/>
        <v>691200</v>
      </c>
      <c r="U1648">
        <v>636.79999999999995</v>
      </c>
      <c r="V1648">
        <f t="shared" si="159"/>
        <v>651.9</v>
      </c>
      <c r="W1648" t="str">
        <f t="shared" si="160"/>
        <v/>
      </c>
      <c r="X1648" t="str">
        <f t="shared" si="161"/>
        <v/>
      </c>
      <c r="AA1648" s="16">
        <f t="shared" si="162"/>
        <v>0.29899999999999999</v>
      </c>
      <c r="AB1648" s="16">
        <f t="shared" si="163"/>
        <v>0.13800000000000001</v>
      </c>
      <c r="AC1648" s="16"/>
    </row>
    <row r="1649" spans="1:29" x14ac:dyDescent="0.25">
      <c r="A1649" s="2">
        <v>43534</v>
      </c>
      <c r="B1649" s="1">
        <v>69</v>
      </c>
      <c r="C1649" s="3">
        <v>1300</v>
      </c>
      <c r="D1649" s="10">
        <v>0.50336805555555553</v>
      </c>
      <c r="G1649">
        <v>1.0069999999999999</v>
      </c>
      <c r="H1649">
        <v>5.0330000000000004</v>
      </c>
      <c r="I1649">
        <v>164.25899999999999</v>
      </c>
      <c r="J1649">
        <v>-1.242</v>
      </c>
      <c r="K1649">
        <v>66.900000000000006</v>
      </c>
      <c r="L1649">
        <v>0.19</v>
      </c>
      <c r="M1649">
        <v>0.19900000000000001</v>
      </c>
      <c r="N1649">
        <v>0.4</v>
      </c>
      <c r="O1649">
        <v>676.875</v>
      </c>
      <c r="R1649">
        <v>13.39</v>
      </c>
      <c r="T1649">
        <f t="shared" si="158"/>
        <v>691300</v>
      </c>
      <c r="U1649">
        <v>642.79999999999995</v>
      </c>
      <c r="V1649">
        <f t="shared" si="159"/>
        <v>676.9</v>
      </c>
      <c r="W1649" t="str">
        <f t="shared" si="160"/>
        <v/>
      </c>
      <c r="X1649" t="str">
        <f t="shared" si="161"/>
        <v/>
      </c>
      <c r="AA1649" s="16">
        <f t="shared" si="162"/>
        <v>0.373</v>
      </c>
      <c r="AB1649" s="16">
        <f t="shared" si="163"/>
        <v>0.185</v>
      </c>
      <c r="AC1649" s="16"/>
    </row>
    <row r="1650" spans="1:29" x14ac:dyDescent="0.25">
      <c r="A1650" s="2">
        <v>43534</v>
      </c>
      <c r="B1650" s="1">
        <v>69</v>
      </c>
      <c r="C1650" s="3">
        <v>1400</v>
      </c>
      <c r="D1650" s="10">
        <v>0.54503472222222216</v>
      </c>
      <c r="G1650">
        <v>1.51</v>
      </c>
      <c r="H1650">
        <v>5.0330000000000004</v>
      </c>
      <c r="I1650">
        <v>171.27799999999999</v>
      </c>
      <c r="J1650">
        <v>-3.153</v>
      </c>
      <c r="K1650">
        <v>66.7</v>
      </c>
      <c r="L1650">
        <v>0.19</v>
      </c>
      <c r="M1650">
        <v>0.19900000000000001</v>
      </c>
      <c r="N1650">
        <v>1.4</v>
      </c>
      <c r="O1650">
        <v>626.875</v>
      </c>
      <c r="R1650">
        <v>13.39</v>
      </c>
      <c r="T1650">
        <f t="shared" si="158"/>
        <v>691400</v>
      </c>
      <c r="U1650">
        <v>592.70000000000005</v>
      </c>
      <c r="V1650">
        <f t="shared" si="159"/>
        <v>626.9</v>
      </c>
      <c r="W1650" t="str">
        <f t="shared" si="160"/>
        <v/>
      </c>
      <c r="X1650" t="str">
        <f t="shared" si="161"/>
        <v/>
      </c>
      <c r="AA1650" s="16">
        <f t="shared" si="162"/>
        <v>0.32300000000000001</v>
      </c>
      <c r="AB1650" s="16">
        <f t="shared" si="163"/>
        <v>0.161</v>
      </c>
      <c r="AC1650" s="16"/>
    </row>
    <row r="1651" spans="1:29" x14ac:dyDescent="0.25">
      <c r="A1651" s="2">
        <v>43534</v>
      </c>
      <c r="B1651" s="1">
        <v>69</v>
      </c>
      <c r="C1651" s="3">
        <v>1500</v>
      </c>
      <c r="D1651" s="10">
        <v>0.5867013888888889</v>
      </c>
      <c r="G1651">
        <v>2.0129999999999999</v>
      </c>
      <c r="H1651">
        <v>4.5289999999999999</v>
      </c>
      <c r="I1651">
        <v>178.298</v>
      </c>
      <c r="J1651">
        <v>-3.153</v>
      </c>
      <c r="K1651">
        <v>56.1</v>
      </c>
      <c r="L1651">
        <v>0.19</v>
      </c>
      <c r="M1651">
        <v>0.19900000000000001</v>
      </c>
      <c r="N1651">
        <v>0</v>
      </c>
      <c r="O1651">
        <v>553.125</v>
      </c>
      <c r="R1651">
        <v>13.28</v>
      </c>
      <c r="T1651">
        <f t="shared" si="158"/>
        <v>691500</v>
      </c>
      <c r="U1651">
        <v>491</v>
      </c>
      <c r="V1651">
        <f t="shared" si="159"/>
        <v>553.1</v>
      </c>
      <c r="W1651" t="str">
        <f t="shared" si="160"/>
        <v/>
      </c>
      <c r="X1651" t="str">
        <f t="shared" si="161"/>
        <v/>
      </c>
      <c r="AA1651" s="16">
        <f t="shared" si="162"/>
        <v>0.27100000000000002</v>
      </c>
      <c r="AB1651" s="16">
        <f t="shared" si="163"/>
        <v>0.21199999999999999</v>
      </c>
      <c r="AC1651" s="16"/>
    </row>
    <row r="1652" spans="1:29" x14ac:dyDescent="0.25">
      <c r="A1652" s="2">
        <v>43534</v>
      </c>
      <c r="B1652" s="1">
        <v>69</v>
      </c>
      <c r="C1652" s="3">
        <v>1600</v>
      </c>
      <c r="D1652" s="10">
        <v>0.62836805555555553</v>
      </c>
      <c r="G1652">
        <v>2.516</v>
      </c>
      <c r="H1652">
        <v>5.0330000000000004</v>
      </c>
      <c r="I1652">
        <v>181.10599999999999</v>
      </c>
      <c r="J1652">
        <v>-2.83</v>
      </c>
      <c r="K1652">
        <v>56.7</v>
      </c>
      <c r="L1652">
        <v>0.19</v>
      </c>
      <c r="M1652">
        <v>0.19900000000000001</v>
      </c>
      <c r="N1652">
        <v>0</v>
      </c>
      <c r="O1652">
        <v>414.375</v>
      </c>
      <c r="R1652">
        <v>13.5</v>
      </c>
      <c r="T1652">
        <f t="shared" si="158"/>
        <v>691600</v>
      </c>
      <c r="U1652">
        <v>346.3</v>
      </c>
      <c r="V1652">
        <f t="shared" si="159"/>
        <v>414.4</v>
      </c>
      <c r="W1652" t="str">
        <f t="shared" si="160"/>
        <v/>
      </c>
      <c r="X1652" t="str">
        <f t="shared" si="161"/>
        <v/>
      </c>
      <c r="AA1652" s="16">
        <f t="shared" si="162"/>
        <v>0.28100000000000003</v>
      </c>
      <c r="AB1652" s="16">
        <f t="shared" si="163"/>
        <v>0.215</v>
      </c>
      <c r="AC1652" s="16"/>
    </row>
    <row r="1653" spans="1:29" x14ac:dyDescent="0.25">
      <c r="A1653" s="2">
        <v>43534</v>
      </c>
      <c r="B1653" s="1">
        <v>69</v>
      </c>
      <c r="C1653" s="3">
        <v>1700</v>
      </c>
      <c r="D1653" s="10">
        <v>0.67003472222222227</v>
      </c>
      <c r="G1653">
        <v>1.0069999999999999</v>
      </c>
      <c r="H1653">
        <v>3.5230000000000001</v>
      </c>
      <c r="I1653">
        <v>169.875</v>
      </c>
      <c r="J1653">
        <v>-1.0149999999999999</v>
      </c>
      <c r="K1653">
        <v>57.6</v>
      </c>
      <c r="L1653">
        <v>0.19</v>
      </c>
      <c r="M1653">
        <v>0.19900000000000001</v>
      </c>
      <c r="N1653">
        <v>0</v>
      </c>
      <c r="O1653">
        <v>245.625</v>
      </c>
      <c r="R1653">
        <v>13.61</v>
      </c>
      <c r="T1653">
        <f t="shared" si="158"/>
        <v>691700</v>
      </c>
      <c r="U1653">
        <v>175.8</v>
      </c>
      <c r="V1653">
        <f t="shared" si="159"/>
        <v>245.6</v>
      </c>
      <c r="W1653" t="str">
        <f t="shared" si="160"/>
        <v/>
      </c>
      <c r="X1653" t="str">
        <f t="shared" si="161"/>
        <v/>
      </c>
      <c r="AA1653" s="16">
        <f t="shared" si="162"/>
        <v>0.32700000000000001</v>
      </c>
      <c r="AB1653" s="16">
        <f t="shared" si="163"/>
        <v>0.24099999999999999</v>
      </c>
      <c r="AC1653" s="16"/>
    </row>
    <row r="1654" spans="1:29" x14ac:dyDescent="0.25">
      <c r="A1654" s="2">
        <v>43534</v>
      </c>
      <c r="B1654" s="1">
        <v>69</v>
      </c>
      <c r="C1654" s="3">
        <v>1800</v>
      </c>
      <c r="D1654" s="10">
        <v>0.7117013888888889</v>
      </c>
      <c r="G1654">
        <v>2.516</v>
      </c>
      <c r="H1654">
        <v>5.5359999999999996</v>
      </c>
      <c r="I1654">
        <v>74.408000000000001</v>
      </c>
      <c r="J1654">
        <v>-5.141</v>
      </c>
      <c r="K1654">
        <v>63</v>
      </c>
      <c r="L1654">
        <v>0.19</v>
      </c>
      <c r="M1654">
        <v>0.19900000000000001</v>
      </c>
      <c r="N1654">
        <v>0</v>
      </c>
      <c r="O1654">
        <v>61.875</v>
      </c>
      <c r="R1654">
        <v>14.04</v>
      </c>
      <c r="T1654">
        <f t="shared" si="158"/>
        <v>691800</v>
      </c>
      <c r="U1654">
        <v>26</v>
      </c>
      <c r="V1654">
        <f t="shared" si="159"/>
        <v>61.9</v>
      </c>
      <c r="W1654" t="str">
        <f t="shared" si="160"/>
        <v/>
      </c>
      <c r="X1654" t="str">
        <f t="shared" si="161"/>
        <v/>
      </c>
      <c r="AA1654" s="16">
        <f t="shared" si="162"/>
        <v>0.26200000000000001</v>
      </c>
      <c r="AB1654" s="16">
        <f t="shared" si="163"/>
        <v>0.154</v>
      </c>
      <c r="AC1654" s="16"/>
    </row>
    <row r="1655" spans="1:29" x14ac:dyDescent="0.25">
      <c r="A1655" s="2">
        <v>43534</v>
      </c>
      <c r="B1655" s="1">
        <v>69</v>
      </c>
      <c r="C1655" s="3">
        <v>1900</v>
      </c>
      <c r="D1655" s="10">
        <v>0.75336805555555564</v>
      </c>
      <c r="G1655">
        <v>3.02</v>
      </c>
      <c r="H1655">
        <v>6.0389999999999997</v>
      </c>
      <c r="I1655">
        <v>44.924999999999997</v>
      </c>
      <c r="J1655">
        <v>-6.1989999999999998</v>
      </c>
      <c r="K1655">
        <v>74.5</v>
      </c>
      <c r="L1655">
        <v>0.19</v>
      </c>
      <c r="M1655">
        <v>0.19900000000000001</v>
      </c>
      <c r="N1655">
        <v>0</v>
      </c>
      <c r="O1655">
        <v>0.625</v>
      </c>
      <c r="R1655">
        <v>13.07</v>
      </c>
      <c r="T1655">
        <f t="shared" si="158"/>
        <v>691900</v>
      </c>
      <c r="U1655">
        <v>0</v>
      </c>
      <c r="V1655">
        <f t="shared" si="159"/>
        <v>0</v>
      </c>
      <c r="W1655" t="str">
        <f t="shared" si="160"/>
        <v/>
      </c>
      <c r="X1655" t="str">
        <f t="shared" si="161"/>
        <v/>
      </c>
      <c r="AA1655" s="16">
        <f t="shared" si="162"/>
        <v>0.28599999999999998</v>
      </c>
      <c r="AB1655" s="16">
        <f t="shared" si="163"/>
        <v>9.8000000000000004E-2</v>
      </c>
      <c r="AC1655" s="16"/>
    </row>
    <row r="1656" spans="1:29" x14ac:dyDescent="0.25">
      <c r="A1656" s="2">
        <v>43534</v>
      </c>
      <c r="B1656" s="1">
        <v>69</v>
      </c>
      <c r="C1656" s="3">
        <v>2000</v>
      </c>
      <c r="D1656" s="10">
        <v>0.79503472222222227</v>
      </c>
      <c r="G1656">
        <v>1.0069999999999999</v>
      </c>
      <c r="H1656">
        <v>3.5230000000000001</v>
      </c>
      <c r="I1656">
        <v>68.792000000000002</v>
      </c>
      <c r="J1656">
        <v>-7.968</v>
      </c>
      <c r="K1656">
        <v>79.900000000000006</v>
      </c>
      <c r="L1656">
        <v>0.191</v>
      </c>
      <c r="M1656">
        <v>0.19900000000000001</v>
      </c>
      <c r="N1656">
        <v>0</v>
      </c>
      <c r="O1656">
        <v>0.625</v>
      </c>
      <c r="R1656">
        <v>12.96</v>
      </c>
      <c r="T1656">
        <f t="shared" si="158"/>
        <v>692000</v>
      </c>
      <c r="U1656">
        <v>0</v>
      </c>
      <c r="V1656">
        <f t="shared" si="159"/>
        <v>0</v>
      </c>
      <c r="W1656" t="str">
        <f t="shared" si="160"/>
        <v/>
      </c>
      <c r="X1656" t="str">
        <f t="shared" si="161"/>
        <v/>
      </c>
      <c r="AA1656" s="16">
        <f t="shared" si="162"/>
        <v>0.26800000000000002</v>
      </c>
      <c r="AB1656" s="16">
        <f t="shared" si="163"/>
        <v>6.7000000000000004E-2</v>
      </c>
      <c r="AC1656" s="16"/>
    </row>
    <row r="1657" spans="1:29" x14ac:dyDescent="0.25">
      <c r="A1657" s="2">
        <v>43534</v>
      </c>
      <c r="B1657" s="1">
        <v>69</v>
      </c>
      <c r="C1657" s="3">
        <v>2100</v>
      </c>
      <c r="D1657" s="10">
        <v>0.8367013888888889</v>
      </c>
      <c r="G1657">
        <v>0.503</v>
      </c>
      <c r="H1657">
        <v>3.5230000000000001</v>
      </c>
      <c r="I1657">
        <v>307.459</v>
      </c>
      <c r="J1657">
        <v>-7.09</v>
      </c>
      <c r="K1657">
        <v>82.3</v>
      </c>
      <c r="L1657">
        <v>0.19</v>
      </c>
      <c r="M1657">
        <v>0.19900000000000001</v>
      </c>
      <c r="N1657">
        <v>0</v>
      </c>
      <c r="O1657">
        <v>0.625</v>
      </c>
      <c r="R1657">
        <v>12.86</v>
      </c>
      <c r="T1657">
        <f t="shared" si="158"/>
        <v>692100</v>
      </c>
      <c r="U1657">
        <v>0</v>
      </c>
      <c r="V1657">
        <f t="shared" si="159"/>
        <v>0</v>
      </c>
      <c r="W1657" t="str">
        <f t="shared" si="160"/>
        <v/>
      </c>
      <c r="X1657" t="str">
        <f t="shared" si="161"/>
        <v/>
      </c>
      <c r="AA1657" s="16">
        <f t="shared" si="162"/>
        <v>0.29499999999999998</v>
      </c>
      <c r="AB1657" s="16">
        <f t="shared" si="163"/>
        <v>6.3E-2</v>
      </c>
      <c r="AC1657" s="16"/>
    </row>
    <row r="1658" spans="1:29" x14ac:dyDescent="0.25">
      <c r="A1658" s="2">
        <v>43534</v>
      </c>
      <c r="B1658" s="1">
        <v>69</v>
      </c>
      <c r="C1658" s="3">
        <v>2200</v>
      </c>
      <c r="D1658" s="10">
        <v>0.87836805555555564</v>
      </c>
      <c r="G1658">
        <v>0.503</v>
      </c>
      <c r="H1658">
        <v>3.5230000000000001</v>
      </c>
      <c r="I1658">
        <v>73.004000000000005</v>
      </c>
      <c r="J1658">
        <v>-7.3479999999999999</v>
      </c>
      <c r="K1658">
        <v>75.900000000000006</v>
      </c>
      <c r="L1658">
        <v>0.19</v>
      </c>
      <c r="M1658">
        <v>0.19900000000000001</v>
      </c>
      <c r="N1658">
        <v>0</v>
      </c>
      <c r="O1658">
        <v>0.625</v>
      </c>
      <c r="R1658">
        <v>12.75</v>
      </c>
      <c r="T1658">
        <f t="shared" si="158"/>
        <v>692200</v>
      </c>
      <c r="U1658">
        <v>0</v>
      </c>
      <c r="V1658">
        <f t="shared" si="159"/>
        <v>0</v>
      </c>
      <c r="W1658" t="str">
        <f t="shared" si="160"/>
        <v/>
      </c>
      <c r="X1658" t="str">
        <f t="shared" si="161"/>
        <v/>
      </c>
      <c r="AA1658" s="16">
        <f t="shared" si="162"/>
        <v>0.26700000000000002</v>
      </c>
      <c r="AB1658" s="16">
        <f t="shared" si="163"/>
        <v>8.5000000000000006E-2</v>
      </c>
      <c r="AC1658" s="16"/>
    </row>
    <row r="1659" spans="1:29" x14ac:dyDescent="0.25">
      <c r="A1659" s="2">
        <v>43534</v>
      </c>
      <c r="B1659" s="1">
        <v>69</v>
      </c>
      <c r="C1659" s="3">
        <v>2300</v>
      </c>
      <c r="D1659" s="10">
        <v>0.92003472222222227</v>
      </c>
      <c r="G1659">
        <v>1.51</v>
      </c>
      <c r="H1659">
        <v>4.5289999999999999</v>
      </c>
      <c r="I1659">
        <v>73.004000000000005</v>
      </c>
      <c r="J1659">
        <v>-7.3159999999999998</v>
      </c>
      <c r="K1659">
        <v>71.5</v>
      </c>
      <c r="L1659">
        <v>0.19</v>
      </c>
      <c r="M1659">
        <v>0.19900000000000001</v>
      </c>
      <c r="N1659">
        <v>0</v>
      </c>
      <c r="O1659">
        <v>0.625</v>
      </c>
      <c r="R1659">
        <v>12.64</v>
      </c>
      <c r="T1659">
        <f t="shared" si="158"/>
        <v>692300</v>
      </c>
      <c r="U1659">
        <v>0</v>
      </c>
      <c r="V1659">
        <f t="shared" si="159"/>
        <v>0</v>
      </c>
      <c r="W1659" t="str">
        <f t="shared" si="160"/>
        <v/>
      </c>
      <c r="X1659" t="str">
        <f t="shared" si="161"/>
        <v/>
      </c>
      <c r="AA1659" s="16">
        <f t="shared" si="162"/>
        <v>0.252</v>
      </c>
      <c r="AB1659" s="16">
        <f t="shared" si="163"/>
        <v>0.1</v>
      </c>
      <c r="AC1659" s="16"/>
    </row>
    <row r="1660" spans="1:29" x14ac:dyDescent="0.25">
      <c r="A1660" s="2">
        <v>43534</v>
      </c>
      <c r="B1660" s="1">
        <v>69</v>
      </c>
      <c r="C1660" s="3">
        <v>2400</v>
      </c>
      <c r="D1660" s="10">
        <v>0.9617013888888889</v>
      </c>
      <c r="G1660">
        <v>1.0069999999999999</v>
      </c>
      <c r="H1660">
        <v>3.5230000000000001</v>
      </c>
      <c r="I1660">
        <v>36.502000000000002</v>
      </c>
      <c r="J1660">
        <v>-7.8689999999999998</v>
      </c>
      <c r="K1660">
        <v>71.3</v>
      </c>
      <c r="L1660">
        <v>0.19</v>
      </c>
      <c r="M1660">
        <v>0.19900000000000001</v>
      </c>
      <c r="N1660">
        <v>0</v>
      </c>
      <c r="O1660">
        <v>0.625</v>
      </c>
      <c r="R1660">
        <v>12.53</v>
      </c>
      <c r="T1660">
        <f t="shared" si="158"/>
        <v>692400</v>
      </c>
      <c r="U1660">
        <v>0</v>
      </c>
      <c r="V1660">
        <f t="shared" si="159"/>
        <v>0</v>
      </c>
      <c r="W1660">
        <f t="shared" si="160"/>
        <v>0.19</v>
      </c>
      <c r="X1660">
        <f t="shared" si="161"/>
        <v>0.19900000000000001</v>
      </c>
      <c r="AA1660" s="16">
        <f t="shared" si="162"/>
        <v>0.24099999999999999</v>
      </c>
      <c r="AB1660" s="16">
        <f t="shared" si="163"/>
        <v>9.7000000000000003E-2</v>
      </c>
      <c r="AC1660" s="16"/>
    </row>
    <row r="1661" spans="1:29" x14ac:dyDescent="0.25">
      <c r="A1661" s="2">
        <v>43535</v>
      </c>
      <c r="B1661" s="1">
        <v>70</v>
      </c>
      <c r="C1661" s="3">
        <v>100</v>
      </c>
      <c r="D1661" s="10">
        <v>3.3680555555555551E-3</v>
      </c>
      <c r="G1661">
        <v>1.51</v>
      </c>
      <c r="H1661">
        <v>4.0259999999999998</v>
      </c>
      <c r="I1661">
        <v>61.773000000000003</v>
      </c>
      <c r="J1661">
        <v>-7.2510000000000003</v>
      </c>
      <c r="K1661">
        <v>65.2</v>
      </c>
      <c r="L1661">
        <v>0.191</v>
      </c>
      <c r="M1661">
        <v>0.19900000000000001</v>
      </c>
      <c r="N1661">
        <v>0</v>
      </c>
      <c r="O1661">
        <v>0.625</v>
      </c>
      <c r="R1661">
        <v>12.53</v>
      </c>
      <c r="T1661">
        <f t="shared" si="158"/>
        <v>700100</v>
      </c>
      <c r="U1661">
        <v>0</v>
      </c>
      <c r="V1661">
        <f t="shared" si="159"/>
        <v>0</v>
      </c>
      <c r="W1661" t="str">
        <f t="shared" si="160"/>
        <v/>
      </c>
      <c r="X1661" t="str">
        <f t="shared" si="161"/>
        <v/>
      </c>
      <c r="AA1661" s="16">
        <f t="shared" si="162"/>
        <v>0.23100000000000001</v>
      </c>
      <c r="AB1661" s="16">
        <f t="shared" si="163"/>
        <v>0.123</v>
      </c>
      <c r="AC1661" s="16"/>
    </row>
    <row r="1662" spans="1:29" x14ac:dyDescent="0.25">
      <c r="A1662" s="2">
        <v>43535</v>
      </c>
      <c r="B1662" s="1">
        <v>70</v>
      </c>
      <c r="C1662" s="3">
        <v>200</v>
      </c>
      <c r="D1662" s="10">
        <v>4.5034722222222219E-2</v>
      </c>
      <c r="G1662">
        <v>2.0129999999999999</v>
      </c>
      <c r="H1662">
        <v>5.0330000000000004</v>
      </c>
      <c r="I1662">
        <v>50.540999999999997</v>
      </c>
      <c r="J1662">
        <v>-8.4629999999999992</v>
      </c>
      <c r="K1662">
        <v>67.099999999999994</v>
      </c>
      <c r="L1662">
        <v>0.19</v>
      </c>
      <c r="M1662">
        <v>0.19900000000000001</v>
      </c>
      <c r="N1662">
        <v>0</v>
      </c>
      <c r="O1662">
        <v>0.625</v>
      </c>
      <c r="R1662">
        <v>12.53</v>
      </c>
      <c r="T1662">
        <f t="shared" si="158"/>
        <v>700200</v>
      </c>
      <c r="U1662">
        <v>0</v>
      </c>
      <c r="V1662">
        <f t="shared" si="159"/>
        <v>0</v>
      </c>
      <c r="W1662" t="str">
        <f t="shared" si="160"/>
        <v/>
      </c>
      <c r="X1662" t="str">
        <f t="shared" si="161"/>
        <v/>
      </c>
      <c r="AA1662" s="16">
        <f t="shared" si="162"/>
        <v>0.216</v>
      </c>
      <c r="AB1662" s="16">
        <f t="shared" si="163"/>
        <v>0.106</v>
      </c>
      <c r="AC1662" s="16"/>
    </row>
    <row r="1663" spans="1:29" x14ac:dyDescent="0.25">
      <c r="A1663" s="2">
        <v>43535</v>
      </c>
      <c r="B1663" s="1">
        <v>70</v>
      </c>
      <c r="C1663" s="3">
        <v>300</v>
      </c>
      <c r="D1663" s="10">
        <v>8.6701388888888897E-2</v>
      </c>
      <c r="G1663">
        <v>2.0129999999999999</v>
      </c>
      <c r="H1663">
        <v>5.0330000000000004</v>
      </c>
      <c r="I1663">
        <v>44.924999999999997</v>
      </c>
      <c r="J1663">
        <v>-7.2190000000000003</v>
      </c>
      <c r="K1663">
        <v>69.8</v>
      </c>
      <c r="L1663">
        <v>0.191</v>
      </c>
      <c r="M1663">
        <v>0.19900000000000001</v>
      </c>
      <c r="N1663">
        <v>0</v>
      </c>
      <c r="O1663">
        <v>0.625</v>
      </c>
      <c r="R1663">
        <v>12.53</v>
      </c>
      <c r="T1663">
        <f t="shared" si="158"/>
        <v>700300</v>
      </c>
      <c r="U1663">
        <v>0</v>
      </c>
      <c r="V1663">
        <f t="shared" si="159"/>
        <v>0</v>
      </c>
      <c r="W1663" t="str">
        <f t="shared" si="160"/>
        <v/>
      </c>
      <c r="X1663" t="str">
        <f t="shared" si="161"/>
        <v/>
      </c>
      <c r="AA1663" s="16">
        <f t="shared" si="162"/>
        <v>0.248</v>
      </c>
      <c r="AB1663" s="16">
        <f t="shared" si="163"/>
        <v>0.107</v>
      </c>
      <c r="AC1663" s="16"/>
    </row>
    <row r="1664" spans="1:29" x14ac:dyDescent="0.25">
      <c r="A1664" s="2">
        <v>43535</v>
      </c>
      <c r="B1664" s="1">
        <v>70</v>
      </c>
      <c r="C1664" s="3">
        <v>400</v>
      </c>
      <c r="D1664" s="10">
        <v>0.12836805555555555</v>
      </c>
      <c r="G1664">
        <v>1.0069999999999999</v>
      </c>
      <c r="H1664">
        <v>4.0259999999999998</v>
      </c>
      <c r="I1664">
        <v>46.329000000000001</v>
      </c>
      <c r="J1664">
        <v>-7.9349999999999996</v>
      </c>
      <c r="K1664">
        <v>65.900000000000006</v>
      </c>
      <c r="L1664">
        <v>0.19</v>
      </c>
      <c r="M1664">
        <v>0.19900000000000001</v>
      </c>
      <c r="N1664">
        <v>0</v>
      </c>
      <c r="O1664">
        <v>0.625</v>
      </c>
      <c r="R1664">
        <v>12.53</v>
      </c>
      <c r="T1664">
        <f t="shared" si="158"/>
        <v>700400</v>
      </c>
      <c r="U1664">
        <v>0</v>
      </c>
      <c r="V1664">
        <f t="shared" si="159"/>
        <v>0</v>
      </c>
      <c r="W1664" t="str">
        <f t="shared" si="160"/>
        <v/>
      </c>
      <c r="X1664" t="str">
        <f t="shared" si="161"/>
        <v/>
      </c>
      <c r="AA1664" s="16">
        <f t="shared" si="162"/>
        <v>0.221</v>
      </c>
      <c r="AB1664" s="16">
        <f t="shared" si="163"/>
        <v>0.114</v>
      </c>
      <c r="AC1664" s="16"/>
    </row>
    <row r="1665" spans="1:29" x14ac:dyDescent="0.25">
      <c r="A1665" s="2">
        <v>43535</v>
      </c>
      <c r="B1665" s="1">
        <v>70</v>
      </c>
      <c r="C1665" s="3">
        <v>500</v>
      </c>
      <c r="D1665" s="10">
        <v>0.17003472222222224</v>
      </c>
      <c r="G1665">
        <v>3.5230000000000001</v>
      </c>
      <c r="H1665">
        <v>7.0460000000000003</v>
      </c>
      <c r="I1665">
        <v>37.905999999999999</v>
      </c>
      <c r="J1665">
        <v>-8.6300000000000008</v>
      </c>
      <c r="K1665">
        <v>70.7</v>
      </c>
      <c r="L1665">
        <v>0.191</v>
      </c>
      <c r="M1665">
        <v>0.19900000000000001</v>
      </c>
      <c r="N1665">
        <v>0</v>
      </c>
      <c r="O1665">
        <v>0.625</v>
      </c>
      <c r="R1665">
        <v>12.53</v>
      </c>
      <c r="T1665">
        <f t="shared" si="158"/>
        <v>700500</v>
      </c>
      <c r="U1665">
        <v>0</v>
      </c>
      <c r="V1665">
        <f t="shared" si="159"/>
        <v>0</v>
      </c>
      <c r="W1665" t="str">
        <f t="shared" si="160"/>
        <v/>
      </c>
      <c r="X1665" t="str">
        <f t="shared" si="161"/>
        <v/>
      </c>
      <c r="AA1665" s="16">
        <f t="shared" si="162"/>
        <v>0.22500000000000001</v>
      </c>
      <c r="AB1665" s="16">
        <f t="shared" si="163"/>
        <v>9.2999999999999999E-2</v>
      </c>
      <c r="AC1665" s="16"/>
    </row>
    <row r="1666" spans="1:29" x14ac:dyDescent="0.25">
      <c r="A1666" s="2">
        <v>43535</v>
      </c>
      <c r="B1666" s="1">
        <v>70</v>
      </c>
      <c r="C1666" s="3">
        <v>600</v>
      </c>
      <c r="D1666" s="10">
        <v>0.2117013888888889</v>
      </c>
      <c r="G1666">
        <v>5.0330000000000004</v>
      </c>
      <c r="H1666">
        <v>7.5490000000000004</v>
      </c>
      <c r="I1666">
        <v>37.905999999999999</v>
      </c>
      <c r="J1666">
        <v>-9.8160000000000007</v>
      </c>
      <c r="K1666">
        <v>77.099999999999994</v>
      </c>
      <c r="L1666">
        <v>0.191</v>
      </c>
      <c r="M1666">
        <v>0.19900000000000001</v>
      </c>
      <c r="N1666">
        <v>0</v>
      </c>
      <c r="O1666">
        <v>0.625</v>
      </c>
      <c r="R1666">
        <v>12.53</v>
      </c>
      <c r="T1666">
        <f t="shared" si="158"/>
        <v>700600</v>
      </c>
      <c r="U1666">
        <v>0</v>
      </c>
      <c r="V1666">
        <f t="shared" si="159"/>
        <v>0</v>
      </c>
      <c r="W1666" t="str">
        <f t="shared" si="160"/>
        <v/>
      </c>
      <c r="X1666" t="str">
        <f t="shared" si="161"/>
        <v/>
      </c>
      <c r="AA1666" s="16">
        <f t="shared" si="162"/>
        <v>0.223</v>
      </c>
      <c r="AB1666" s="16">
        <f t="shared" si="163"/>
        <v>6.6000000000000003E-2</v>
      </c>
      <c r="AC1666" s="16"/>
    </row>
    <row r="1667" spans="1:29" x14ac:dyDescent="0.25">
      <c r="A1667" s="2">
        <v>43535</v>
      </c>
      <c r="B1667" s="1">
        <v>70</v>
      </c>
      <c r="C1667" s="3">
        <v>700</v>
      </c>
      <c r="D1667" s="10">
        <v>0.25336805555555558</v>
      </c>
      <c r="G1667">
        <v>5.0330000000000004</v>
      </c>
      <c r="H1667">
        <v>7.5490000000000004</v>
      </c>
      <c r="I1667">
        <v>33.694000000000003</v>
      </c>
      <c r="J1667">
        <v>-10.231</v>
      </c>
      <c r="K1667">
        <v>77.900000000000006</v>
      </c>
      <c r="L1667">
        <v>0.191</v>
      </c>
      <c r="M1667">
        <v>0.19900000000000001</v>
      </c>
      <c r="N1667">
        <v>0</v>
      </c>
      <c r="O1667">
        <v>0.625</v>
      </c>
      <c r="R1667">
        <v>12.53</v>
      </c>
      <c r="T1667">
        <f t="shared" si="158"/>
        <v>700700</v>
      </c>
      <c r="U1667">
        <v>12.3</v>
      </c>
      <c r="V1667">
        <f t="shared" si="159"/>
        <v>0</v>
      </c>
      <c r="W1667" t="str">
        <f t="shared" si="160"/>
        <v/>
      </c>
      <c r="X1667" t="str">
        <f t="shared" si="161"/>
        <v/>
      </c>
      <c r="AA1667" s="16">
        <f t="shared" si="162"/>
        <v>0.218</v>
      </c>
      <c r="AB1667" s="16">
        <f t="shared" si="163"/>
        <v>6.2E-2</v>
      </c>
      <c r="AC1667" s="16"/>
    </row>
    <row r="1668" spans="1:29" x14ac:dyDescent="0.25">
      <c r="A1668" s="2">
        <v>43535</v>
      </c>
      <c r="B1668" s="1">
        <v>70</v>
      </c>
      <c r="C1668" s="3">
        <v>800</v>
      </c>
      <c r="D1668" s="10">
        <v>0.29503472222222221</v>
      </c>
      <c r="G1668">
        <v>5.0330000000000004</v>
      </c>
      <c r="H1668">
        <v>9.5619999999999994</v>
      </c>
      <c r="I1668">
        <v>42.118000000000002</v>
      </c>
      <c r="J1668">
        <v>-9.8849999999999998</v>
      </c>
      <c r="K1668">
        <v>79.599999999999994</v>
      </c>
      <c r="L1668">
        <v>0.19</v>
      </c>
      <c r="M1668">
        <v>0.19900000000000001</v>
      </c>
      <c r="N1668">
        <v>0</v>
      </c>
      <c r="O1668">
        <v>20.625</v>
      </c>
      <c r="R1668">
        <v>12.53</v>
      </c>
      <c r="T1668">
        <f t="shared" si="158"/>
        <v>700800</v>
      </c>
      <c r="U1668">
        <v>145.19999999999999</v>
      </c>
      <c r="V1668">
        <f t="shared" si="159"/>
        <v>20.6</v>
      </c>
      <c r="W1668" t="str">
        <f t="shared" si="160"/>
        <v/>
      </c>
      <c r="X1668" t="str">
        <f t="shared" si="161"/>
        <v/>
      </c>
      <c r="AA1668" s="16">
        <f t="shared" si="162"/>
        <v>0.22900000000000001</v>
      </c>
      <c r="AB1668" s="16">
        <f t="shared" si="163"/>
        <v>5.8999999999999997E-2</v>
      </c>
      <c r="AC1668" s="16"/>
    </row>
    <row r="1669" spans="1:29" x14ac:dyDescent="0.25">
      <c r="A1669" s="2">
        <v>43535</v>
      </c>
      <c r="B1669" s="1">
        <v>70</v>
      </c>
      <c r="C1669" s="3">
        <v>900</v>
      </c>
      <c r="D1669" s="10">
        <v>0.33670138888888884</v>
      </c>
      <c r="G1669">
        <v>6.5430000000000001</v>
      </c>
      <c r="H1669">
        <v>11.574999999999999</v>
      </c>
      <c r="I1669">
        <v>43.521999999999998</v>
      </c>
      <c r="J1669">
        <v>-10.441000000000001</v>
      </c>
      <c r="K1669">
        <v>80.8</v>
      </c>
      <c r="L1669">
        <v>0.19</v>
      </c>
      <c r="M1669">
        <v>0.19900000000000001</v>
      </c>
      <c r="N1669">
        <v>0</v>
      </c>
      <c r="O1669">
        <v>54.375</v>
      </c>
      <c r="R1669">
        <v>13.93</v>
      </c>
      <c r="T1669">
        <f t="shared" ref="T1669:T1732" si="164">B1669*10000+C1669</f>
        <v>700900</v>
      </c>
      <c r="U1669">
        <v>318</v>
      </c>
      <c r="V1669">
        <f t="shared" si="159"/>
        <v>54.4</v>
      </c>
      <c r="W1669" t="str">
        <f t="shared" ref="W1669:W1732" si="165">IF(C1669=2400,ROUND(L1669,3),"")</f>
        <v/>
      </c>
      <c r="X1669" t="str">
        <f t="shared" ref="X1669:X1732" si="166">IF(C1669=2400,ROUND(M1669,3),"")</f>
        <v/>
      </c>
      <c r="AA1669" s="16">
        <f t="shared" ref="AA1669:AA1732" si="167">ROUND((0.6105*(EXP((17.273*J1669)/(J1669+237.3))))*K1669/100,3)</f>
        <v>0.223</v>
      </c>
      <c r="AB1669" s="16">
        <f t="shared" ref="AB1669:AB1732" si="168">ROUND(AA1669/K1669*(100-K1669),3)</f>
        <v>5.2999999999999999E-2</v>
      </c>
      <c r="AC1669" s="16"/>
    </row>
    <row r="1670" spans="1:29" x14ac:dyDescent="0.25">
      <c r="A1670" s="2">
        <v>43535</v>
      </c>
      <c r="B1670" s="1">
        <v>70</v>
      </c>
      <c r="C1670" s="3">
        <v>1000</v>
      </c>
      <c r="D1670" s="10">
        <v>0.37836805555555553</v>
      </c>
      <c r="G1670">
        <v>6.0389999999999997</v>
      </c>
      <c r="H1670">
        <v>10.065</v>
      </c>
      <c r="I1670">
        <v>42.118000000000002</v>
      </c>
      <c r="J1670">
        <v>-10.058</v>
      </c>
      <c r="K1670">
        <v>80.099999999999994</v>
      </c>
      <c r="L1670">
        <v>0.191</v>
      </c>
      <c r="M1670">
        <v>0.19900000000000001</v>
      </c>
      <c r="N1670">
        <v>0</v>
      </c>
      <c r="O1670">
        <v>176.875</v>
      </c>
      <c r="R1670">
        <v>13.93</v>
      </c>
      <c r="T1670">
        <f t="shared" si="164"/>
        <v>701000</v>
      </c>
      <c r="U1670">
        <v>470</v>
      </c>
      <c r="V1670">
        <f t="shared" si="159"/>
        <v>176.9</v>
      </c>
      <c r="W1670" t="str">
        <f t="shared" si="165"/>
        <v/>
      </c>
      <c r="X1670" t="str">
        <f t="shared" si="166"/>
        <v/>
      </c>
      <c r="AA1670" s="16">
        <f t="shared" si="167"/>
        <v>0.22800000000000001</v>
      </c>
      <c r="AB1670" s="16">
        <f t="shared" si="168"/>
        <v>5.7000000000000002E-2</v>
      </c>
      <c r="AC1670" s="16"/>
    </row>
    <row r="1671" spans="1:29" x14ac:dyDescent="0.25">
      <c r="A1671" s="2">
        <v>43535</v>
      </c>
      <c r="B1671" s="1">
        <v>70</v>
      </c>
      <c r="C1671" s="3">
        <v>1100</v>
      </c>
      <c r="G1671" s="12">
        <v>6.0389999999999997</v>
      </c>
      <c r="H1671" s="12">
        <v>10.065</v>
      </c>
      <c r="I1671" s="12">
        <v>42.118000000000002</v>
      </c>
      <c r="J1671" s="12">
        <v>-10.058</v>
      </c>
      <c r="K1671" s="12">
        <v>80.099999999999994</v>
      </c>
      <c r="L1671" s="12">
        <v>0.191</v>
      </c>
      <c r="M1671" s="12">
        <v>0.19900000000000001</v>
      </c>
      <c r="N1671" s="12">
        <v>0</v>
      </c>
      <c r="O1671" s="12">
        <v>250</v>
      </c>
      <c r="T1671">
        <f t="shared" si="164"/>
        <v>701100</v>
      </c>
      <c r="U1671">
        <v>582</v>
      </c>
      <c r="V1671">
        <f t="shared" si="159"/>
        <v>250</v>
      </c>
      <c r="W1671" t="str">
        <f t="shared" si="165"/>
        <v/>
      </c>
      <c r="X1671" t="str">
        <f t="shared" si="166"/>
        <v/>
      </c>
      <c r="AA1671" s="16">
        <f t="shared" si="167"/>
        <v>0.22800000000000001</v>
      </c>
      <c r="AB1671" s="16">
        <f t="shared" si="168"/>
        <v>5.7000000000000002E-2</v>
      </c>
      <c r="AC1671" s="16"/>
    </row>
    <row r="1672" spans="1:29" x14ac:dyDescent="0.25">
      <c r="A1672" s="2">
        <v>43535</v>
      </c>
      <c r="B1672" s="1">
        <v>70</v>
      </c>
      <c r="C1672" s="3">
        <v>1200</v>
      </c>
      <c r="G1672" s="12">
        <v>6.0389999999999997</v>
      </c>
      <c r="H1672" s="12">
        <v>10.065</v>
      </c>
      <c r="I1672" s="12">
        <v>42.118000000000002</v>
      </c>
      <c r="J1672" s="12">
        <v>-10.058</v>
      </c>
      <c r="K1672" s="12">
        <v>80.099999999999994</v>
      </c>
      <c r="L1672" s="12">
        <v>0.191</v>
      </c>
      <c r="M1672" s="12">
        <v>0.19900000000000001</v>
      </c>
      <c r="N1672" s="12">
        <v>0</v>
      </c>
      <c r="O1672" s="12">
        <v>350</v>
      </c>
      <c r="T1672">
        <f t="shared" si="164"/>
        <v>701200</v>
      </c>
      <c r="U1672">
        <v>643.79999999999995</v>
      </c>
      <c r="V1672">
        <f t="shared" si="159"/>
        <v>350</v>
      </c>
      <c r="W1672" t="str">
        <f t="shared" si="165"/>
        <v/>
      </c>
      <c r="X1672" t="str">
        <f t="shared" si="166"/>
        <v/>
      </c>
      <c r="Z1672" t="s">
        <v>85</v>
      </c>
      <c r="AA1672" s="16">
        <f t="shared" si="167"/>
        <v>0.22800000000000001</v>
      </c>
      <c r="AB1672" s="16">
        <f t="shared" si="168"/>
        <v>5.7000000000000002E-2</v>
      </c>
      <c r="AC1672" s="16"/>
    </row>
    <row r="1673" spans="1:29" x14ac:dyDescent="0.25">
      <c r="A1673" s="2">
        <v>43535</v>
      </c>
      <c r="B1673" s="1">
        <v>70</v>
      </c>
      <c r="C1673" s="3">
        <v>1300</v>
      </c>
      <c r="D1673" s="10">
        <v>0.5668171296296296</v>
      </c>
      <c r="E1673">
        <v>142.46</v>
      </c>
      <c r="F1673" s="15">
        <f>IF(E1673&gt;F$2,E1673-F$2,0)</f>
        <v>86.960000000000008</v>
      </c>
      <c r="G1673">
        <v>5.03</v>
      </c>
      <c r="H1673">
        <v>8.56</v>
      </c>
      <c r="I1673">
        <v>60.4</v>
      </c>
      <c r="J1673">
        <v>-7.3159999999999998</v>
      </c>
      <c r="K1673">
        <v>76.5</v>
      </c>
      <c r="L1673">
        <v>0.189</v>
      </c>
      <c r="M1673">
        <v>0.19900000000000001</v>
      </c>
      <c r="O1673">
        <v>394.4</v>
      </c>
      <c r="T1673">
        <f t="shared" si="164"/>
        <v>701300</v>
      </c>
      <c r="U1673">
        <v>649.79999999999995</v>
      </c>
      <c r="V1673">
        <f t="shared" ref="V1673:V1737" si="169">IF(O1673&lt;1,0,ROUND(O1673,1))</f>
        <v>394.4</v>
      </c>
      <c r="W1673" t="str">
        <f t="shared" si="165"/>
        <v/>
      </c>
      <c r="X1673" t="str">
        <f t="shared" si="166"/>
        <v/>
      </c>
      <c r="AA1673" s="16">
        <f t="shared" si="167"/>
        <v>0.27</v>
      </c>
      <c r="AB1673" s="16">
        <f t="shared" si="168"/>
        <v>8.3000000000000004E-2</v>
      </c>
      <c r="AC1673" s="16"/>
    </row>
    <row r="1674" spans="1:29" x14ac:dyDescent="0.25">
      <c r="A1674" s="2">
        <v>43535</v>
      </c>
      <c r="B1674" s="1">
        <v>70</v>
      </c>
      <c r="C1674" s="3">
        <v>1400</v>
      </c>
      <c r="D1674" s="10">
        <v>0.60848379629629623</v>
      </c>
      <c r="E1674">
        <v>142.46</v>
      </c>
      <c r="F1674" s="15">
        <f t="shared" ref="F1674:F1737" si="170">IF(E1674&gt;F$2,E1674-F$2,0)</f>
        <v>86.960000000000008</v>
      </c>
      <c r="G1674">
        <v>4.5289999999999999</v>
      </c>
      <c r="H1674">
        <v>9.0589999999999993</v>
      </c>
      <c r="I1674">
        <v>77.215999999999994</v>
      </c>
      <c r="J1674">
        <v>-7.09</v>
      </c>
      <c r="K1674">
        <v>76.400000000000006</v>
      </c>
      <c r="L1674">
        <v>0.189</v>
      </c>
      <c r="M1674">
        <v>0.19900000000000001</v>
      </c>
      <c r="N1674">
        <v>0</v>
      </c>
      <c r="O1674">
        <v>251.875</v>
      </c>
      <c r="T1674">
        <f t="shared" si="164"/>
        <v>701400</v>
      </c>
      <c r="U1674">
        <v>599.5</v>
      </c>
      <c r="V1674">
        <f t="shared" si="169"/>
        <v>251.9</v>
      </c>
      <c r="W1674" t="str">
        <f t="shared" si="165"/>
        <v/>
      </c>
      <c r="X1674" t="str">
        <f t="shared" si="166"/>
        <v/>
      </c>
      <c r="Y1674" t="str">
        <f t="shared" ref="Y1674:Y1737" si="171">IF(C1674=2400,ROUND(F1674/100,3),"")</f>
        <v/>
      </c>
      <c r="AA1674" s="16">
        <f t="shared" si="167"/>
        <v>0.27400000000000002</v>
      </c>
      <c r="AB1674" s="16">
        <f t="shared" si="168"/>
        <v>8.5000000000000006E-2</v>
      </c>
      <c r="AC1674" s="16"/>
    </row>
    <row r="1675" spans="1:29" x14ac:dyDescent="0.25">
      <c r="A1675" s="2">
        <v>43535</v>
      </c>
      <c r="B1675" s="1">
        <v>70</v>
      </c>
      <c r="C1675" s="3">
        <v>1500</v>
      </c>
      <c r="D1675" s="10">
        <v>0.65015046296296297</v>
      </c>
      <c r="E1675">
        <v>142.22999999999999</v>
      </c>
      <c r="F1675" s="15">
        <f t="shared" si="170"/>
        <v>86.72999999999999</v>
      </c>
      <c r="G1675">
        <v>4.0259999999999998</v>
      </c>
      <c r="H1675">
        <v>7.5490000000000004</v>
      </c>
      <c r="I1675">
        <v>82.831000000000003</v>
      </c>
      <c r="J1675">
        <v>-6.2309999999999999</v>
      </c>
      <c r="K1675">
        <v>74.3</v>
      </c>
      <c r="L1675">
        <v>0.189</v>
      </c>
      <c r="M1675">
        <v>0.19900000000000001</v>
      </c>
      <c r="N1675">
        <v>0</v>
      </c>
      <c r="O1675">
        <v>225.625</v>
      </c>
      <c r="T1675">
        <f t="shared" si="164"/>
        <v>701500</v>
      </c>
      <c r="U1675">
        <v>497.7</v>
      </c>
      <c r="V1675">
        <f t="shared" si="169"/>
        <v>225.6</v>
      </c>
      <c r="W1675" t="str">
        <f t="shared" si="165"/>
        <v/>
      </c>
      <c r="X1675" t="str">
        <f t="shared" si="166"/>
        <v/>
      </c>
      <c r="Y1675" t="str">
        <f t="shared" si="171"/>
        <v/>
      </c>
      <c r="AA1675" s="16">
        <f t="shared" si="167"/>
        <v>0.28499999999999998</v>
      </c>
      <c r="AB1675" s="16">
        <f t="shared" si="168"/>
        <v>9.9000000000000005E-2</v>
      </c>
      <c r="AC1675" s="16"/>
    </row>
    <row r="1676" spans="1:29" x14ac:dyDescent="0.25">
      <c r="A1676" s="2">
        <v>43535</v>
      </c>
      <c r="B1676" s="1">
        <v>70</v>
      </c>
      <c r="C1676" s="3">
        <v>1600</v>
      </c>
      <c r="D1676" s="10">
        <v>0.6918171296296296</v>
      </c>
      <c r="E1676">
        <v>142.22999999999999</v>
      </c>
      <c r="F1676" s="15">
        <f t="shared" si="170"/>
        <v>86.72999999999999</v>
      </c>
      <c r="G1676">
        <v>4.0259999999999998</v>
      </c>
      <c r="H1676">
        <v>7.5490000000000004</v>
      </c>
      <c r="I1676">
        <v>70.195999999999998</v>
      </c>
      <c r="J1676">
        <v>-6.77</v>
      </c>
      <c r="K1676">
        <v>75.400000000000006</v>
      </c>
      <c r="L1676">
        <v>0.189</v>
      </c>
      <c r="M1676">
        <v>0.19900000000000001</v>
      </c>
      <c r="N1676">
        <v>0</v>
      </c>
      <c r="O1676">
        <v>111.875</v>
      </c>
      <c r="T1676">
        <f t="shared" si="164"/>
        <v>701600</v>
      </c>
      <c r="U1676">
        <v>352.8</v>
      </c>
      <c r="V1676">
        <f t="shared" si="169"/>
        <v>111.9</v>
      </c>
      <c r="W1676" t="str">
        <f t="shared" si="165"/>
        <v/>
      </c>
      <c r="X1676" t="str">
        <f t="shared" si="166"/>
        <v/>
      </c>
      <c r="Y1676" t="str">
        <f t="shared" si="171"/>
        <v/>
      </c>
      <c r="AA1676" s="16">
        <f t="shared" si="167"/>
        <v>0.27700000000000002</v>
      </c>
      <c r="AB1676" s="16">
        <f t="shared" si="168"/>
        <v>0.09</v>
      </c>
      <c r="AC1676" s="16"/>
    </row>
    <row r="1677" spans="1:29" x14ac:dyDescent="0.25">
      <c r="A1677" s="2">
        <v>43535</v>
      </c>
      <c r="B1677" s="1">
        <v>70</v>
      </c>
      <c r="C1677" s="3">
        <v>1700</v>
      </c>
      <c r="D1677" s="10">
        <v>0.73348379629629623</v>
      </c>
      <c r="E1677">
        <v>142.22999999999999</v>
      </c>
      <c r="F1677" s="15">
        <f t="shared" si="170"/>
        <v>86.72999999999999</v>
      </c>
      <c r="G1677">
        <v>4.5289999999999999</v>
      </c>
      <c r="H1677">
        <v>9.5619999999999994</v>
      </c>
      <c r="I1677">
        <v>68.792000000000002</v>
      </c>
      <c r="J1677">
        <v>-7.09</v>
      </c>
      <c r="K1677">
        <v>79</v>
      </c>
      <c r="L1677">
        <v>0.189</v>
      </c>
      <c r="M1677">
        <v>0.19900000000000001</v>
      </c>
      <c r="N1677">
        <v>0</v>
      </c>
      <c r="O1677">
        <v>85.625</v>
      </c>
      <c r="T1677">
        <f t="shared" si="164"/>
        <v>701700</v>
      </c>
      <c r="U1677">
        <v>181.7</v>
      </c>
      <c r="V1677">
        <f t="shared" si="169"/>
        <v>85.6</v>
      </c>
      <c r="W1677" t="str">
        <f t="shared" si="165"/>
        <v/>
      </c>
      <c r="X1677" t="str">
        <f t="shared" si="166"/>
        <v/>
      </c>
      <c r="Y1677" t="str">
        <f t="shared" si="171"/>
        <v/>
      </c>
      <c r="AA1677" s="16">
        <f t="shared" si="167"/>
        <v>0.28299999999999997</v>
      </c>
      <c r="AB1677" s="16">
        <f t="shared" si="168"/>
        <v>7.4999999999999997E-2</v>
      </c>
      <c r="AC1677" s="16"/>
    </row>
    <row r="1678" spans="1:29" x14ac:dyDescent="0.25">
      <c r="A1678" s="2">
        <v>43535</v>
      </c>
      <c r="B1678" s="1">
        <v>70</v>
      </c>
      <c r="C1678" s="3">
        <v>1800</v>
      </c>
      <c r="D1678" s="10">
        <v>0.77515046296296297</v>
      </c>
      <c r="E1678">
        <v>142.11000000000001</v>
      </c>
      <c r="F1678" s="15">
        <f t="shared" si="170"/>
        <v>86.610000000000014</v>
      </c>
      <c r="G1678">
        <v>3.5230000000000001</v>
      </c>
      <c r="H1678">
        <v>7.0460000000000003</v>
      </c>
      <c r="I1678">
        <v>70.195999999999998</v>
      </c>
      <c r="J1678">
        <v>-7.64</v>
      </c>
      <c r="K1678">
        <v>82.5</v>
      </c>
      <c r="L1678">
        <v>0.189</v>
      </c>
      <c r="M1678">
        <v>0.19900000000000001</v>
      </c>
      <c r="N1678">
        <v>0</v>
      </c>
      <c r="O1678">
        <v>11.875</v>
      </c>
      <c r="T1678">
        <f t="shared" si="164"/>
        <v>701800</v>
      </c>
      <c r="U1678">
        <v>28.3</v>
      </c>
      <c r="V1678">
        <f t="shared" si="169"/>
        <v>11.9</v>
      </c>
      <c r="W1678" t="str">
        <f t="shared" si="165"/>
        <v/>
      </c>
      <c r="X1678" t="str">
        <f t="shared" si="166"/>
        <v/>
      </c>
      <c r="Y1678" t="str">
        <f t="shared" si="171"/>
        <v/>
      </c>
      <c r="AA1678" s="16">
        <f t="shared" si="167"/>
        <v>0.28399999999999997</v>
      </c>
      <c r="AB1678" s="16">
        <f t="shared" si="168"/>
        <v>0.06</v>
      </c>
      <c r="AC1678" s="16"/>
    </row>
    <row r="1679" spans="1:29" x14ac:dyDescent="0.25">
      <c r="A1679" s="2">
        <v>43535</v>
      </c>
      <c r="B1679" s="1">
        <v>70</v>
      </c>
      <c r="C1679" s="3">
        <v>1900</v>
      </c>
      <c r="D1679" s="10">
        <v>0.8168171296296296</v>
      </c>
      <c r="E1679">
        <v>142.11000000000001</v>
      </c>
      <c r="F1679" s="15">
        <f t="shared" si="170"/>
        <v>86.610000000000014</v>
      </c>
      <c r="G1679">
        <v>4.0259999999999998</v>
      </c>
      <c r="H1679">
        <v>6.5430000000000001</v>
      </c>
      <c r="I1679">
        <v>51.945</v>
      </c>
      <c r="J1679">
        <v>-8.0990000000000002</v>
      </c>
      <c r="K1679">
        <v>86.6</v>
      </c>
      <c r="L1679">
        <v>0.189</v>
      </c>
      <c r="M1679">
        <v>0.19900000000000001</v>
      </c>
      <c r="N1679">
        <v>0</v>
      </c>
      <c r="O1679">
        <v>0.625</v>
      </c>
      <c r="T1679">
        <f t="shared" si="164"/>
        <v>701900</v>
      </c>
      <c r="U1679">
        <v>0</v>
      </c>
      <c r="V1679">
        <f t="shared" si="169"/>
        <v>0</v>
      </c>
      <c r="W1679" t="str">
        <f t="shared" si="165"/>
        <v/>
      </c>
      <c r="X1679" t="str">
        <f t="shared" si="166"/>
        <v/>
      </c>
      <c r="Y1679" t="str">
        <f t="shared" si="171"/>
        <v/>
      </c>
      <c r="AA1679" s="16">
        <f t="shared" si="167"/>
        <v>0.28699999999999998</v>
      </c>
      <c r="AB1679" s="16">
        <f t="shared" si="168"/>
        <v>4.3999999999999997E-2</v>
      </c>
      <c r="AC1679" s="16"/>
    </row>
    <row r="1680" spans="1:29" x14ac:dyDescent="0.25">
      <c r="A1680" s="2">
        <v>43535</v>
      </c>
      <c r="B1680" s="1">
        <v>70</v>
      </c>
      <c r="C1680" s="3">
        <v>2000</v>
      </c>
      <c r="D1680" s="10">
        <v>0.85848379629629623</v>
      </c>
      <c r="E1680">
        <v>142.11000000000001</v>
      </c>
      <c r="F1680" s="15">
        <f t="shared" si="170"/>
        <v>86.610000000000014</v>
      </c>
      <c r="G1680">
        <v>4.0259999999999998</v>
      </c>
      <c r="H1680">
        <v>6.0389999999999997</v>
      </c>
      <c r="I1680">
        <v>40.713999999999999</v>
      </c>
      <c r="J1680">
        <v>-8.2639999999999993</v>
      </c>
      <c r="K1680">
        <v>88.3</v>
      </c>
      <c r="L1680">
        <v>0.189</v>
      </c>
      <c r="M1680">
        <v>0.19900000000000001</v>
      </c>
      <c r="N1680">
        <v>0</v>
      </c>
      <c r="O1680">
        <v>0.625</v>
      </c>
      <c r="T1680">
        <f t="shared" si="164"/>
        <v>702000</v>
      </c>
      <c r="U1680">
        <v>0</v>
      </c>
      <c r="V1680">
        <f t="shared" si="169"/>
        <v>0</v>
      </c>
      <c r="W1680" t="str">
        <f t="shared" si="165"/>
        <v/>
      </c>
      <c r="X1680" t="str">
        <f t="shared" si="166"/>
        <v/>
      </c>
      <c r="Y1680" t="str">
        <f t="shared" si="171"/>
        <v/>
      </c>
      <c r="AA1680" s="16">
        <f t="shared" si="167"/>
        <v>0.28899999999999998</v>
      </c>
      <c r="AB1680" s="16">
        <f t="shared" si="168"/>
        <v>3.7999999999999999E-2</v>
      </c>
      <c r="AC1680" s="16"/>
    </row>
    <row r="1681" spans="1:29" x14ac:dyDescent="0.25">
      <c r="A1681" s="2">
        <v>43535</v>
      </c>
      <c r="B1681" s="1">
        <v>70</v>
      </c>
      <c r="C1681" s="3">
        <v>2100</v>
      </c>
      <c r="D1681" s="10">
        <v>0.90015046296296297</v>
      </c>
      <c r="E1681">
        <v>142.22999999999999</v>
      </c>
      <c r="F1681" s="15">
        <f t="shared" si="170"/>
        <v>86.72999999999999</v>
      </c>
      <c r="G1681">
        <v>4.0259999999999998</v>
      </c>
      <c r="H1681">
        <v>6.5430000000000001</v>
      </c>
      <c r="I1681">
        <v>42.118000000000002</v>
      </c>
      <c r="J1681">
        <v>-8.3309999999999995</v>
      </c>
      <c r="K1681">
        <v>89.5</v>
      </c>
      <c r="L1681">
        <v>0.189</v>
      </c>
      <c r="M1681">
        <v>0.19900000000000001</v>
      </c>
      <c r="N1681">
        <v>0</v>
      </c>
      <c r="O1681">
        <v>0.625</v>
      </c>
      <c r="T1681">
        <f t="shared" si="164"/>
        <v>702100</v>
      </c>
      <c r="U1681">
        <v>0</v>
      </c>
      <c r="V1681">
        <f t="shared" si="169"/>
        <v>0</v>
      </c>
      <c r="W1681" t="str">
        <f t="shared" si="165"/>
        <v/>
      </c>
      <c r="X1681" t="str">
        <f t="shared" si="166"/>
        <v/>
      </c>
      <c r="Y1681" t="str">
        <f t="shared" si="171"/>
        <v/>
      </c>
      <c r="AA1681" s="16">
        <f t="shared" si="167"/>
        <v>0.29099999999999998</v>
      </c>
      <c r="AB1681" s="16">
        <f t="shared" si="168"/>
        <v>3.4000000000000002E-2</v>
      </c>
      <c r="AC1681" s="16"/>
    </row>
    <row r="1682" spans="1:29" x14ac:dyDescent="0.25">
      <c r="A1682" s="2">
        <v>43535</v>
      </c>
      <c r="B1682" s="1">
        <v>70</v>
      </c>
      <c r="C1682" s="3">
        <v>2200</v>
      </c>
      <c r="D1682" s="10">
        <v>0.9418171296296296</v>
      </c>
      <c r="E1682">
        <v>142.11000000000001</v>
      </c>
      <c r="F1682" s="15">
        <f t="shared" si="170"/>
        <v>86.610000000000014</v>
      </c>
      <c r="G1682">
        <v>4.0259999999999998</v>
      </c>
      <c r="H1682">
        <v>6.5430000000000001</v>
      </c>
      <c r="I1682">
        <v>40.713999999999999</v>
      </c>
      <c r="J1682">
        <v>-8.3640000000000008</v>
      </c>
      <c r="K1682">
        <v>90.9</v>
      </c>
      <c r="L1682">
        <v>0.189</v>
      </c>
      <c r="M1682">
        <v>0.19900000000000001</v>
      </c>
      <c r="N1682">
        <v>0</v>
      </c>
      <c r="O1682">
        <v>0.625</v>
      </c>
      <c r="T1682">
        <f t="shared" si="164"/>
        <v>702200</v>
      </c>
      <c r="U1682">
        <v>0</v>
      </c>
      <c r="V1682">
        <f t="shared" si="169"/>
        <v>0</v>
      </c>
      <c r="W1682" t="str">
        <f t="shared" si="165"/>
        <v/>
      </c>
      <c r="X1682" t="str">
        <f t="shared" si="166"/>
        <v/>
      </c>
      <c r="Y1682" t="str">
        <f t="shared" si="171"/>
        <v/>
      </c>
      <c r="AA1682" s="16">
        <f t="shared" si="167"/>
        <v>0.29499999999999998</v>
      </c>
      <c r="AB1682" s="16">
        <f t="shared" si="168"/>
        <v>0.03</v>
      </c>
      <c r="AC1682" s="16"/>
    </row>
    <row r="1683" spans="1:29" x14ac:dyDescent="0.25">
      <c r="A1683" s="2">
        <v>43535</v>
      </c>
      <c r="B1683" s="1">
        <v>70</v>
      </c>
      <c r="C1683" s="3">
        <v>2300</v>
      </c>
      <c r="D1683" s="10">
        <v>0.98348379629629623</v>
      </c>
      <c r="E1683">
        <v>142.22999999999999</v>
      </c>
      <c r="F1683" s="15">
        <f t="shared" si="170"/>
        <v>86.72999999999999</v>
      </c>
      <c r="G1683">
        <v>3.02</v>
      </c>
      <c r="H1683">
        <v>5.5359999999999996</v>
      </c>
      <c r="I1683">
        <v>40.713999999999999</v>
      </c>
      <c r="J1683">
        <v>-8.4969999999999999</v>
      </c>
      <c r="K1683">
        <v>90.4</v>
      </c>
      <c r="L1683">
        <v>0.189</v>
      </c>
      <c r="M1683">
        <v>0.19900000000000001</v>
      </c>
      <c r="N1683">
        <v>0</v>
      </c>
      <c r="O1683">
        <v>0.625</v>
      </c>
      <c r="T1683">
        <f t="shared" si="164"/>
        <v>702300</v>
      </c>
      <c r="U1683">
        <v>0</v>
      </c>
      <c r="V1683">
        <f t="shared" si="169"/>
        <v>0</v>
      </c>
      <c r="W1683" t="str">
        <f t="shared" si="165"/>
        <v/>
      </c>
      <c r="X1683" t="str">
        <f t="shared" si="166"/>
        <v/>
      </c>
      <c r="Y1683" t="str">
        <f t="shared" si="171"/>
        <v/>
      </c>
      <c r="AA1683" s="16">
        <f t="shared" si="167"/>
        <v>0.29099999999999998</v>
      </c>
      <c r="AB1683" s="16">
        <f t="shared" si="168"/>
        <v>3.1E-2</v>
      </c>
      <c r="AC1683" s="16"/>
    </row>
    <row r="1684" spans="1:29" x14ac:dyDescent="0.25">
      <c r="A1684" s="2">
        <v>43535</v>
      </c>
      <c r="B1684" s="1">
        <v>70</v>
      </c>
      <c r="C1684" s="3">
        <v>2400</v>
      </c>
      <c r="D1684" s="10">
        <v>2.5150462962962961E-2</v>
      </c>
      <c r="E1684">
        <v>142.11000000000001</v>
      </c>
      <c r="F1684" s="15">
        <f t="shared" si="170"/>
        <v>86.610000000000014</v>
      </c>
      <c r="G1684">
        <v>3.02</v>
      </c>
      <c r="H1684">
        <v>5.0330000000000004</v>
      </c>
      <c r="I1684">
        <v>37.905999999999999</v>
      </c>
      <c r="J1684">
        <v>-7.9349999999999996</v>
      </c>
      <c r="K1684">
        <v>91</v>
      </c>
      <c r="L1684">
        <v>0.189</v>
      </c>
      <c r="M1684">
        <v>0.19900000000000001</v>
      </c>
      <c r="N1684">
        <v>0</v>
      </c>
      <c r="O1684">
        <v>0.625</v>
      </c>
      <c r="T1684">
        <f t="shared" si="164"/>
        <v>702400</v>
      </c>
      <c r="U1684">
        <v>0</v>
      </c>
      <c r="V1684">
        <f t="shared" si="169"/>
        <v>0</v>
      </c>
      <c r="W1684">
        <f t="shared" si="165"/>
        <v>0.189</v>
      </c>
      <c r="X1684">
        <f t="shared" si="166"/>
        <v>0.19900000000000001</v>
      </c>
      <c r="Y1684">
        <f t="shared" si="171"/>
        <v>0.86599999999999999</v>
      </c>
      <c r="AA1684" s="16">
        <f t="shared" si="167"/>
        <v>0.30599999999999999</v>
      </c>
      <c r="AB1684" s="16">
        <f t="shared" si="168"/>
        <v>0.03</v>
      </c>
      <c r="AC1684" s="16"/>
    </row>
    <row r="1685" spans="1:29" x14ac:dyDescent="0.25">
      <c r="A1685" s="2">
        <v>43536</v>
      </c>
      <c r="B1685" s="1">
        <v>71</v>
      </c>
      <c r="C1685" s="3">
        <v>100</v>
      </c>
      <c r="D1685" s="10">
        <v>6.6817129629629629E-2</v>
      </c>
      <c r="E1685">
        <v>142</v>
      </c>
      <c r="F1685" s="15">
        <f t="shared" si="170"/>
        <v>86.5</v>
      </c>
      <c r="G1685">
        <v>2.0129999999999999</v>
      </c>
      <c r="H1685">
        <v>5.0330000000000004</v>
      </c>
      <c r="I1685">
        <v>42.118000000000002</v>
      </c>
      <c r="J1685">
        <v>-7.9349999999999996</v>
      </c>
      <c r="K1685">
        <v>91.4</v>
      </c>
      <c r="L1685">
        <v>0.189</v>
      </c>
      <c r="M1685">
        <v>0.19900000000000001</v>
      </c>
      <c r="N1685">
        <v>0</v>
      </c>
      <c r="O1685">
        <v>0.625</v>
      </c>
      <c r="T1685">
        <f t="shared" si="164"/>
        <v>710100</v>
      </c>
      <c r="U1685">
        <v>0</v>
      </c>
      <c r="V1685">
        <f t="shared" si="169"/>
        <v>0</v>
      </c>
      <c r="W1685" t="str">
        <f t="shared" si="165"/>
        <v/>
      </c>
      <c r="X1685" t="str">
        <f t="shared" si="166"/>
        <v/>
      </c>
      <c r="Y1685" t="str">
        <f t="shared" si="171"/>
        <v/>
      </c>
      <c r="AA1685" s="16">
        <f t="shared" si="167"/>
        <v>0.307</v>
      </c>
      <c r="AB1685" s="16">
        <f t="shared" si="168"/>
        <v>2.9000000000000001E-2</v>
      </c>
      <c r="AC1685" s="16"/>
    </row>
    <row r="1686" spans="1:29" x14ac:dyDescent="0.25">
      <c r="A1686" s="2">
        <v>43536</v>
      </c>
      <c r="B1686" s="1">
        <v>71</v>
      </c>
      <c r="C1686" s="3">
        <v>200</v>
      </c>
      <c r="D1686" s="10">
        <v>0.1084837962962963</v>
      </c>
      <c r="E1686">
        <v>142.58000000000001</v>
      </c>
      <c r="F1686" s="15">
        <f t="shared" si="170"/>
        <v>87.080000000000013</v>
      </c>
      <c r="G1686">
        <v>2.0129999999999999</v>
      </c>
      <c r="H1686">
        <v>4.5289999999999999</v>
      </c>
      <c r="I1686">
        <v>43.521999999999998</v>
      </c>
      <c r="J1686">
        <v>-7.9349999999999996</v>
      </c>
      <c r="K1686">
        <v>94</v>
      </c>
      <c r="L1686">
        <v>0.189</v>
      </c>
      <c r="M1686">
        <v>0.19900000000000001</v>
      </c>
      <c r="N1686">
        <v>0</v>
      </c>
      <c r="O1686">
        <v>0.625</v>
      </c>
      <c r="T1686">
        <f t="shared" si="164"/>
        <v>710200</v>
      </c>
      <c r="U1686">
        <v>0</v>
      </c>
      <c r="V1686">
        <f t="shared" si="169"/>
        <v>0</v>
      </c>
      <c r="W1686" t="str">
        <f t="shared" si="165"/>
        <v/>
      </c>
      <c r="X1686" t="str">
        <f t="shared" si="166"/>
        <v/>
      </c>
      <c r="Y1686" t="str">
        <f t="shared" si="171"/>
        <v/>
      </c>
      <c r="AA1686" s="16">
        <f t="shared" si="167"/>
        <v>0.316</v>
      </c>
      <c r="AB1686" s="16">
        <f t="shared" si="168"/>
        <v>0.02</v>
      </c>
      <c r="AC1686" s="16"/>
    </row>
    <row r="1687" spans="1:29" x14ac:dyDescent="0.25">
      <c r="A1687" s="2">
        <v>43536</v>
      </c>
      <c r="B1687" s="1">
        <v>71</v>
      </c>
      <c r="C1687" s="3">
        <v>300</v>
      </c>
      <c r="D1687" s="10">
        <v>0.15015046296296297</v>
      </c>
      <c r="E1687">
        <v>143.52000000000001</v>
      </c>
      <c r="F1687" s="15">
        <f t="shared" si="170"/>
        <v>88.02000000000001</v>
      </c>
      <c r="G1687">
        <v>3.02</v>
      </c>
      <c r="H1687">
        <v>5.0330000000000004</v>
      </c>
      <c r="I1687">
        <v>35.097999999999999</v>
      </c>
      <c r="J1687">
        <v>-7.7709999999999999</v>
      </c>
      <c r="K1687">
        <v>94.3</v>
      </c>
      <c r="L1687">
        <v>0.189</v>
      </c>
      <c r="M1687">
        <v>0.19900000000000001</v>
      </c>
      <c r="N1687">
        <v>0</v>
      </c>
      <c r="O1687">
        <v>0.625</v>
      </c>
      <c r="T1687">
        <f t="shared" si="164"/>
        <v>710300</v>
      </c>
      <c r="U1687">
        <v>0</v>
      </c>
      <c r="V1687">
        <f t="shared" si="169"/>
        <v>0</v>
      </c>
      <c r="W1687" t="str">
        <f t="shared" si="165"/>
        <v/>
      </c>
      <c r="X1687" t="str">
        <f t="shared" si="166"/>
        <v/>
      </c>
      <c r="Y1687" t="str">
        <f t="shared" si="171"/>
        <v/>
      </c>
      <c r="AA1687" s="16">
        <f t="shared" si="167"/>
        <v>0.32100000000000001</v>
      </c>
      <c r="AB1687" s="16">
        <f t="shared" si="168"/>
        <v>1.9E-2</v>
      </c>
      <c r="AC1687" s="16"/>
    </row>
    <row r="1688" spans="1:29" x14ac:dyDescent="0.25">
      <c r="A1688" s="2">
        <v>43536</v>
      </c>
      <c r="B1688" s="1">
        <v>71</v>
      </c>
      <c r="C1688" s="3">
        <v>400</v>
      </c>
      <c r="D1688" s="10">
        <v>0.19181712962962963</v>
      </c>
      <c r="E1688">
        <v>142.46</v>
      </c>
      <c r="F1688" s="15">
        <f t="shared" si="170"/>
        <v>86.960000000000008</v>
      </c>
      <c r="G1688">
        <v>1.51</v>
      </c>
      <c r="H1688">
        <v>4.5289999999999999</v>
      </c>
      <c r="I1688">
        <v>28.077999999999999</v>
      </c>
      <c r="J1688">
        <v>-7.4130000000000003</v>
      </c>
      <c r="K1688">
        <v>94.7</v>
      </c>
      <c r="L1688">
        <v>0.189</v>
      </c>
      <c r="M1688">
        <v>0.19900000000000001</v>
      </c>
      <c r="N1688">
        <v>0</v>
      </c>
      <c r="O1688">
        <v>0.625</v>
      </c>
      <c r="T1688">
        <f t="shared" si="164"/>
        <v>710400</v>
      </c>
      <c r="U1688">
        <v>0</v>
      </c>
      <c r="V1688">
        <f t="shared" si="169"/>
        <v>0</v>
      </c>
      <c r="W1688" t="str">
        <f t="shared" si="165"/>
        <v/>
      </c>
      <c r="X1688" t="str">
        <f t="shared" si="166"/>
        <v/>
      </c>
      <c r="Y1688" t="str">
        <f t="shared" si="171"/>
        <v/>
      </c>
      <c r="AA1688" s="16">
        <f t="shared" si="167"/>
        <v>0.33100000000000002</v>
      </c>
      <c r="AB1688" s="16">
        <f t="shared" si="168"/>
        <v>1.9E-2</v>
      </c>
      <c r="AC1688" s="16"/>
    </row>
    <row r="1689" spans="1:29" x14ac:dyDescent="0.25">
      <c r="A1689" s="2">
        <v>43536</v>
      </c>
      <c r="B1689" s="1">
        <v>71</v>
      </c>
      <c r="C1689" s="3">
        <v>500</v>
      </c>
      <c r="D1689" s="10">
        <v>0.23348379629629631</v>
      </c>
      <c r="E1689">
        <v>142.81</v>
      </c>
      <c r="F1689" s="15">
        <f t="shared" si="170"/>
        <v>87.31</v>
      </c>
      <c r="G1689">
        <v>0</v>
      </c>
      <c r="H1689">
        <v>1.0069999999999999</v>
      </c>
      <c r="I1689">
        <v>343.96100000000001</v>
      </c>
      <c r="J1689">
        <v>-6.6740000000000004</v>
      </c>
      <c r="K1689">
        <v>95.6</v>
      </c>
      <c r="L1689">
        <v>0.189</v>
      </c>
      <c r="M1689">
        <v>0.19900000000000001</v>
      </c>
      <c r="N1689">
        <v>0</v>
      </c>
      <c r="O1689">
        <v>0.625</v>
      </c>
      <c r="T1689">
        <f t="shared" si="164"/>
        <v>710500</v>
      </c>
      <c r="U1689">
        <v>0</v>
      </c>
      <c r="V1689">
        <f t="shared" si="169"/>
        <v>0</v>
      </c>
      <c r="W1689" t="str">
        <f t="shared" si="165"/>
        <v/>
      </c>
      <c r="X1689" t="str">
        <f t="shared" si="166"/>
        <v/>
      </c>
      <c r="Y1689" t="str">
        <f t="shared" si="171"/>
        <v/>
      </c>
      <c r="AA1689" s="16">
        <f t="shared" si="167"/>
        <v>0.35399999999999998</v>
      </c>
      <c r="AB1689" s="16">
        <f t="shared" si="168"/>
        <v>1.6E-2</v>
      </c>
      <c r="AC1689" s="16"/>
    </row>
    <row r="1690" spans="1:29" x14ac:dyDescent="0.25">
      <c r="A1690" s="2">
        <v>43536</v>
      </c>
      <c r="B1690" s="1">
        <v>71</v>
      </c>
      <c r="C1690" s="3">
        <v>600</v>
      </c>
      <c r="D1690" s="10">
        <v>0.27515046296296297</v>
      </c>
      <c r="E1690">
        <v>141.06</v>
      </c>
      <c r="F1690" s="15">
        <f t="shared" si="170"/>
        <v>85.56</v>
      </c>
      <c r="G1690">
        <v>0</v>
      </c>
      <c r="H1690">
        <v>2.516</v>
      </c>
      <c r="I1690">
        <v>303.24700000000001</v>
      </c>
      <c r="J1690">
        <v>-6.3570000000000002</v>
      </c>
      <c r="K1690">
        <v>96.1</v>
      </c>
      <c r="L1690">
        <v>0.189</v>
      </c>
      <c r="M1690">
        <v>0.19900000000000001</v>
      </c>
      <c r="N1690">
        <v>0</v>
      </c>
      <c r="O1690">
        <v>0.625</v>
      </c>
      <c r="T1690">
        <f t="shared" si="164"/>
        <v>710600</v>
      </c>
      <c r="U1690">
        <v>0</v>
      </c>
      <c r="V1690">
        <f t="shared" si="169"/>
        <v>0</v>
      </c>
      <c r="W1690" t="str">
        <f t="shared" si="165"/>
        <v/>
      </c>
      <c r="X1690" t="str">
        <f t="shared" si="166"/>
        <v/>
      </c>
      <c r="Y1690" t="str">
        <f t="shared" si="171"/>
        <v/>
      </c>
      <c r="AA1690" s="16">
        <f t="shared" si="167"/>
        <v>0.36499999999999999</v>
      </c>
      <c r="AB1690" s="16">
        <f t="shared" si="168"/>
        <v>1.4999999999999999E-2</v>
      </c>
      <c r="AC1690" s="16"/>
    </row>
    <row r="1691" spans="1:29" x14ac:dyDescent="0.25">
      <c r="A1691" s="2">
        <v>43536</v>
      </c>
      <c r="B1691" s="1">
        <v>71</v>
      </c>
      <c r="C1691" s="3">
        <v>700</v>
      </c>
      <c r="D1691" s="10">
        <v>0.31681712962962966</v>
      </c>
      <c r="E1691">
        <v>146.32</v>
      </c>
      <c r="F1691" s="15">
        <f t="shared" si="170"/>
        <v>90.82</v>
      </c>
      <c r="G1691">
        <v>0.503</v>
      </c>
      <c r="H1691">
        <v>2.516</v>
      </c>
      <c r="I1691">
        <v>297.63099999999997</v>
      </c>
      <c r="J1691">
        <v>-6.2619999999999996</v>
      </c>
      <c r="K1691">
        <v>96.2</v>
      </c>
      <c r="L1691">
        <v>0.189</v>
      </c>
      <c r="M1691">
        <v>0.19900000000000001</v>
      </c>
      <c r="N1691">
        <v>0</v>
      </c>
      <c r="O1691">
        <v>11.875</v>
      </c>
      <c r="T1691">
        <f t="shared" si="164"/>
        <v>710700</v>
      </c>
      <c r="U1691">
        <v>14.5</v>
      </c>
      <c r="V1691">
        <f t="shared" si="169"/>
        <v>11.9</v>
      </c>
      <c r="W1691" t="str">
        <f t="shared" si="165"/>
        <v/>
      </c>
      <c r="X1691" t="str">
        <f t="shared" si="166"/>
        <v/>
      </c>
      <c r="Y1691" t="str">
        <f t="shared" si="171"/>
        <v/>
      </c>
      <c r="AA1691" s="16">
        <f t="shared" si="167"/>
        <v>0.36799999999999999</v>
      </c>
      <c r="AB1691" s="16">
        <f t="shared" si="168"/>
        <v>1.4999999999999999E-2</v>
      </c>
      <c r="AC1691" s="16"/>
    </row>
    <row r="1692" spans="1:29" x14ac:dyDescent="0.25">
      <c r="A1692" s="2">
        <v>43536</v>
      </c>
      <c r="B1692" s="1">
        <v>71</v>
      </c>
      <c r="C1692" s="3">
        <v>800</v>
      </c>
      <c r="D1692" s="10">
        <v>0.35848379629629629</v>
      </c>
      <c r="E1692">
        <v>146.79</v>
      </c>
      <c r="F1692" s="15">
        <f t="shared" si="170"/>
        <v>91.289999999999992</v>
      </c>
      <c r="G1692">
        <v>0.503</v>
      </c>
      <c r="H1692">
        <v>3.02</v>
      </c>
      <c r="I1692">
        <v>324.30599999999998</v>
      </c>
      <c r="J1692">
        <v>-6.0419999999999998</v>
      </c>
      <c r="K1692">
        <v>96</v>
      </c>
      <c r="L1692">
        <v>0.189</v>
      </c>
      <c r="M1692">
        <v>0.19900000000000001</v>
      </c>
      <c r="N1692">
        <v>0</v>
      </c>
      <c r="O1692">
        <v>46.875</v>
      </c>
      <c r="T1692">
        <f t="shared" si="164"/>
        <v>710800</v>
      </c>
      <c r="U1692">
        <v>151.19999999999999</v>
      </c>
      <c r="V1692">
        <f t="shared" si="169"/>
        <v>46.9</v>
      </c>
      <c r="W1692" t="str">
        <f t="shared" si="165"/>
        <v/>
      </c>
      <c r="X1692" t="str">
        <f t="shared" si="166"/>
        <v/>
      </c>
      <c r="Y1692" t="str">
        <f t="shared" si="171"/>
        <v/>
      </c>
      <c r="AA1692" s="16">
        <f t="shared" si="167"/>
        <v>0.373</v>
      </c>
      <c r="AB1692" s="16">
        <f t="shared" si="168"/>
        <v>1.6E-2</v>
      </c>
      <c r="AC1692" s="16"/>
    </row>
    <row r="1693" spans="1:29" x14ac:dyDescent="0.25">
      <c r="A1693" s="2">
        <v>43536</v>
      </c>
      <c r="B1693" s="1">
        <v>71</v>
      </c>
      <c r="C1693" s="3">
        <v>900</v>
      </c>
      <c r="D1693" s="10">
        <v>0.40015046296296292</v>
      </c>
      <c r="E1693">
        <v>146.79</v>
      </c>
      <c r="F1693" s="15">
        <f t="shared" si="170"/>
        <v>91.289999999999992</v>
      </c>
      <c r="G1693">
        <v>2.0129999999999999</v>
      </c>
      <c r="H1693">
        <v>5.0330000000000004</v>
      </c>
      <c r="I1693">
        <v>320.09399999999999</v>
      </c>
      <c r="J1693">
        <v>-6.4829999999999997</v>
      </c>
      <c r="K1693">
        <v>95.6</v>
      </c>
      <c r="L1693">
        <v>0.189</v>
      </c>
      <c r="M1693">
        <v>0.2</v>
      </c>
      <c r="N1693">
        <v>0</v>
      </c>
      <c r="O1693">
        <v>158.125</v>
      </c>
      <c r="T1693">
        <f t="shared" si="164"/>
        <v>710900</v>
      </c>
      <c r="U1693">
        <v>325</v>
      </c>
      <c r="V1693">
        <f t="shared" si="169"/>
        <v>158.1</v>
      </c>
      <c r="W1693" t="str">
        <f t="shared" si="165"/>
        <v/>
      </c>
      <c r="X1693" t="str">
        <f t="shared" si="166"/>
        <v/>
      </c>
      <c r="Y1693" t="str">
        <f t="shared" si="171"/>
        <v/>
      </c>
      <c r="AA1693" s="16">
        <f t="shared" si="167"/>
        <v>0.35899999999999999</v>
      </c>
      <c r="AB1693" s="16">
        <f t="shared" si="168"/>
        <v>1.7000000000000001E-2</v>
      </c>
      <c r="AC1693" s="16"/>
    </row>
    <row r="1694" spans="1:29" x14ac:dyDescent="0.25">
      <c r="A1694" s="2">
        <v>43536</v>
      </c>
      <c r="B1694" s="1">
        <v>71</v>
      </c>
      <c r="C1694" s="3">
        <v>1000</v>
      </c>
      <c r="D1694" s="10">
        <v>0.4418171296296296</v>
      </c>
      <c r="E1694">
        <v>146.32</v>
      </c>
      <c r="F1694" s="15">
        <f t="shared" si="170"/>
        <v>90.82</v>
      </c>
      <c r="G1694">
        <v>3.02</v>
      </c>
      <c r="H1694">
        <v>6.0389999999999997</v>
      </c>
      <c r="I1694">
        <v>321.49799999999999</v>
      </c>
      <c r="J1694">
        <v>-6.3879999999999999</v>
      </c>
      <c r="K1694">
        <v>94.9</v>
      </c>
      <c r="L1694">
        <v>0.189</v>
      </c>
      <c r="M1694">
        <v>0.2</v>
      </c>
      <c r="N1694">
        <v>0</v>
      </c>
      <c r="O1694">
        <v>350.625</v>
      </c>
      <c r="T1694">
        <f t="shared" si="164"/>
        <v>711000</v>
      </c>
      <c r="U1694">
        <v>477</v>
      </c>
      <c r="V1694">
        <f t="shared" si="169"/>
        <v>350.6</v>
      </c>
      <c r="W1694" t="str">
        <f t="shared" si="165"/>
        <v/>
      </c>
      <c r="X1694" t="str">
        <f t="shared" si="166"/>
        <v/>
      </c>
      <c r="Y1694" t="str">
        <f t="shared" si="171"/>
        <v/>
      </c>
      <c r="AA1694" s="16">
        <f t="shared" si="167"/>
        <v>0.35899999999999999</v>
      </c>
      <c r="AB1694" s="16">
        <f t="shared" si="168"/>
        <v>1.9E-2</v>
      </c>
      <c r="AC1694" s="16"/>
    </row>
    <row r="1695" spans="1:29" x14ac:dyDescent="0.25">
      <c r="A1695" s="2">
        <v>43536</v>
      </c>
      <c r="B1695" s="1">
        <v>71</v>
      </c>
      <c r="C1695" s="3">
        <v>1100</v>
      </c>
      <c r="D1695" s="10">
        <v>0.48348379629629629</v>
      </c>
      <c r="E1695">
        <v>145.86000000000001</v>
      </c>
      <c r="F1695" s="15">
        <f t="shared" si="170"/>
        <v>90.360000000000014</v>
      </c>
      <c r="G1695">
        <v>3.5230000000000001</v>
      </c>
      <c r="H1695">
        <v>6.5430000000000001</v>
      </c>
      <c r="I1695">
        <v>317.286</v>
      </c>
      <c r="J1695">
        <v>-6.8979999999999997</v>
      </c>
      <c r="K1695">
        <v>94.3</v>
      </c>
      <c r="L1695">
        <v>0.189</v>
      </c>
      <c r="M1695">
        <v>0.2</v>
      </c>
      <c r="N1695">
        <v>0</v>
      </c>
      <c r="O1695">
        <v>240.625</v>
      </c>
      <c r="T1695">
        <f t="shared" si="164"/>
        <v>711100</v>
      </c>
      <c r="U1695">
        <v>589</v>
      </c>
      <c r="V1695">
        <f t="shared" si="169"/>
        <v>240.6</v>
      </c>
      <c r="W1695" t="str">
        <f t="shared" si="165"/>
        <v/>
      </c>
      <c r="X1695" t="str">
        <f t="shared" si="166"/>
        <v/>
      </c>
      <c r="Y1695" t="str">
        <f t="shared" si="171"/>
        <v/>
      </c>
      <c r="AA1695" s="16">
        <f t="shared" si="167"/>
        <v>0.34300000000000003</v>
      </c>
      <c r="AB1695" s="16">
        <f t="shared" si="168"/>
        <v>2.1000000000000001E-2</v>
      </c>
      <c r="AC1695" s="16"/>
    </row>
    <row r="1696" spans="1:29" x14ac:dyDescent="0.25">
      <c r="A1696" s="2">
        <v>43536</v>
      </c>
      <c r="B1696" s="1">
        <v>71</v>
      </c>
      <c r="C1696" s="3">
        <v>1200</v>
      </c>
      <c r="D1696" s="10">
        <v>0.52515046296296297</v>
      </c>
      <c r="E1696">
        <v>145.5</v>
      </c>
      <c r="F1696" s="15">
        <f t="shared" si="170"/>
        <v>90</v>
      </c>
      <c r="G1696">
        <v>3.5230000000000001</v>
      </c>
      <c r="H1696">
        <v>7.5490000000000004</v>
      </c>
      <c r="I1696">
        <v>314.47800000000001</v>
      </c>
      <c r="J1696">
        <v>-6.5149999999999997</v>
      </c>
      <c r="K1696">
        <v>94.6</v>
      </c>
      <c r="L1696">
        <v>0.189</v>
      </c>
      <c r="M1696">
        <v>0.2</v>
      </c>
      <c r="N1696">
        <v>0</v>
      </c>
      <c r="O1696">
        <v>294.375</v>
      </c>
      <c r="T1696">
        <f t="shared" si="164"/>
        <v>711200</v>
      </c>
      <c r="U1696">
        <v>650.29999999999995</v>
      </c>
      <c r="V1696">
        <f t="shared" si="169"/>
        <v>294.39999999999998</v>
      </c>
      <c r="W1696" t="str">
        <f t="shared" si="165"/>
        <v/>
      </c>
      <c r="X1696" t="str">
        <f t="shared" si="166"/>
        <v/>
      </c>
      <c r="Y1696" t="str">
        <f t="shared" si="171"/>
        <v/>
      </c>
      <c r="AA1696" s="16">
        <f t="shared" si="167"/>
        <v>0.35499999999999998</v>
      </c>
      <c r="AB1696" s="16">
        <f t="shared" si="168"/>
        <v>0.02</v>
      </c>
      <c r="AC1696" s="16"/>
    </row>
    <row r="1697" spans="1:29" x14ac:dyDescent="0.25">
      <c r="A1697" s="2">
        <v>43536</v>
      </c>
      <c r="B1697" s="1">
        <v>71</v>
      </c>
      <c r="C1697" s="3">
        <v>1300</v>
      </c>
      <c r="D1697" s="10">
        <v>0.5668171296296296</v>
      </c>
      <c r="E1697">
        <v>143.16999999999999</v>
      </c>
      <c r="F1697" s="15">
        <f t="shared" si="170"/>
        <v>87.669999999999987</v>
      </c>
      <c r="G1697">
        <v>4.5289999999999999</v>
      </c>
      <c r="H1697">
        <v>10.065</v>
      </c>
      <c r="I1697">
        <v>314.47800000000001</v>
      </c>
      <c r="J1697">
        <v>-6.8659999999999997</v>
      </c>
      <c r="K1697">
        <v>94.8</v>
      </c>
      <c r="L1697">
        <v>0.189</v>
      </c>
      <c r="M1697">
        <v>0.19900000000000001</v>
      </c>
      <c r="N1697">
        <v>0</v>
      </c>
      <c r="O1697">
        <v>249.375</v>
      </c>
      <c r="T1697">
        <f t="shared" si="164"/>
        <v>711300</v>
      </c>
      <c r="U1697">
        <v>656.3</v>
      </c>
      <c r="V1697">
        <f t="shared" si="169"/>
        <v>249.4</v>
      </c>
      <c r="W1697" t="str">
        <f t="shared" si="165"/>
        <v/>
      </c>
      <c r="X1697" t="str">
        <f t="shared" si="166"/>
        <v/>
      </c>
      <c r="Y1697" t="str">
        <f t="shared" si="171"/>
        <v/>
      </c>
      <c r="AA1697" s="16">
        <f t="shared" si="167"/>
        <v>0.34599999999999997</v>
      </c>
      <c r="AB1697" s="16">
        <f t="shared" si="168"/>
        <v>1.9E-2</v>
      </c>
      <c r="AC1697" s="16"/>
    </row>
    <row r="1698" spans="1:29" x14ac:dyDescent="0.25">
      <c r="A1698" s="2">
        <v>43536</v>
      </c>
      <c r="B1698" s="1">
        <v>71</v>
      </c>
      <c r="C1698" s="3">
        <v>1400</v>
      </c>
      <c r="D1698" s="10">
        <v>0.60848379629629623</v>
      </c>
      <c r="E1698">
        <v>144.69</v>
      </c>
      <c r="F1698" s="15">
        <f t="shared" si="170"/>
        <v>89.19</v>
      </c>
      <c r="G1698">
        <v>4.5289999999999999</v>
      </c>
      <c r="H1698">
        <v>10.569000000000001</v>
      </c>
      <c r="I1698">
        <v>313.07499999999999</v>
      </c>
      <c r="J1698">
        <v>-6.61</v>
      </c>
      <c r="K1698">
        <v>95.1</v>
      </c>
      <c r="L1698">
        <v>0.189</v>
      </c>
      <c r="M1698">
        <v>0.2</v>
      </c>
      <c r="N1698">
        <v>0</v>
      </c>
      <c r="O1698">
        <v>223.125</v>
      </c>
      <c r="T1698">
        <f t="shared" si="164"/>
        <v>711400</v>
      </c>
      <c r="U1698">
        <v>606.29999999999995</v>
      </c>
      <c r="V1698">
        <f t="shared" si="169"/>
        <v>223.1</v>
      </c>
      <c r="W1698" t="str">
        <f t="shared" si="165"/>
        <v/>
      </c>
      <c r="X1698" t="str">
        <f t="shared" si="166"/>
        <v/>
      </c>
      <c r="Y1698" t="str">
        <f t="shared" si="171"/>
        <v/>
      </c>
      <c r="AA1698" s="16">
        <f t="shared" si="167"/>
        <v>0.35399999999999998</v>
      </c>
      <c r="AB1698" s="16">
        <f t="shared" si="168"/>
        <v>1.7999999999999999E-2</v>
      </c>
      <c r="AC1698" s="16"/>
    </row>
    <row r="1699" spans="1:29" x14ac:dyDescent="0.25">
      <c r="A1699" s="2">
        <v>43536</v>
      </c>
      <c r="B1699" s="1">
        <v>71</v>
      </c>
      <c r="C1699" s="3">
        <v>1500</v>
      </c>
      <c r="D1699" s="10">
        <v>0.65015046296296297</v>
      </c>
      <c r="E1699">
        <v>145.04</v>
      </c>
      <c r="F1699" s="15">
        <f t="shared" si="170"/>
        <v>89.539999999999992</v>
      </c>
      <c r="G1699">
        <v>3.5230000000000001</v>
      </c>
      <c r="H1699">
        <v>9.0589999999999993</v>
      </c>
      <c r="I1699">
        <v>301.84300000000002</v>
      </c>
      <c r="J1699">
        <v>-6.6420000000000003</v>
      </c>
      <c r="K1699">
        <v>95.4</v>
      </c>
      <c r="L1699">
        <v>0.189</v>
      </c>
      <c r="M1699">
        <v>0.19900000000000001</v>
      </c>
      <c r="N1699">
        <v>0</v>
      </c>
      <c r="O1699">
        <v>166.875</v>
      </c>
      <c r="T1699">
        <f t="shared" si="164"/>
        <v>711500</v>
      </c>
      <c r="U1699">
        <v>504</v>
      </c>
      <c r="V1699">
        <f t="shared" si="169"/>
        <v>166.9</v>
      </c>
      <c r="W1699" t="str">
        <f t="shared" si="165"/>
        <v/>
      </c>
      <c r="X1699" t="str">
        <f t="shared" si="166"/>
        <v/>
      </c>
      <c r="Y1699" t="str">
        <f t="shared" si="171"/>
        <v/>
      </c>
      <c r="AA1699" s="16">
        <f t="shared" si="167"/>
        <v>0.35399999999999998</v>
      </c>
      <c r="AB1699" s="16">
        <f t="shared" si="168"/>
        <v>1.7000000000000001E-2</v>
      </c>
      <c r="AC1699" s="16"/>
    </row>
    <row r="1700" spans="1:29" x14ac:dyDescent="0.25">
      <c r="A1700" s="2">
        <v>43536</v>
      </c>
      <c r="B1700" s="1">
        <v>71</v>
      </c>
      <c r="C1700" s="3">
        <v>1600</v>
      </c>
      <c r="D1700" s="10">
        <v>0.6918171296296296</v>
      </c>
      <c r="E1700">
        <v>144.91999999999999</v>
      </c>
      <c r="F1700" s="15">
        <f t="shared" si="170"/>
        <v>89.419999999999987</v>
      </c>
      <c r="G1700">
        <v>1.51</v>
      </c>
      <c r="H1700">
        <v>7.0460000000000003</v>
      </c>
      <c r="I1700">
        <v>277.976</v>
      </c>
      <c r="J1700">
        <v>-5.76</v>
      </c>
      <c r="K1700">
        <v>95.8</v>
      </c>
      <c r="L1700">
        <v>0.189</v>
      </c>
      <c r="M1700">
        <v>0.19900000000000001</v>
      </c>
      <c r="N1700">
        <v>0</v>
      </c>
      <c r="O1700">
        <v>146.875</v>
      </c>
      <c r="T1700">
        <f t="shared" si="164"/>
        <v>711600</v>
      </c>
      <c r="U1700">
        <v>359.2</v>
      </c>
      <c r="V1700">
        <f t="shared" si="169"/>
        <v>146.9</v>
      </c>
      <c r="W1700" t="str">
        <f t="shared" si="165"/>
        <v/>
      </c>
      <c r="X1700" t="str">
        <f t="shared" si="166"/>
        <v/>
      </c>
      <c r="Y1700" t="str">
        <f t="shared" si="171"/>
        <v/>
      </c>
      <c r="AA1700" s="16">
        <f t="shared" si="167"/>
        <v>0.38100000000000001</v>
      </c>
      <c r="AB1700" s="16">
        <f t="shared" si="168"/>
        <v>1.7000000000000001E-2</v>
      </c>
      <c r="AC1700" s="16"/>
    </row>
    <row r="1701" spans="1:29" x14ac:dyDescent="0.25">
      <c r="A1701" s="2">
        <v>43536</v>
      </c>
      <c r="B1701" s="1">
        <v>71</v>
      </c>
      <c r="C1701" s="3">
        <v>1700</v>
      </c>
      <c r="D1701" s="10">
        <v>0.73348379629629623</v>
      </c>
      <c r="E1701">
        <v>144.91999999999999</v>
      </c>
      <c r="F1701" s="15">
        <f t="shared" si="170"/>
        <v>89.419999999999987</v>
      </c>
      <c r="G1701">
        <v>1.0069999999999999</v>
      </c>
      <c r="H1701">
        <v>4.5289999999999999</v>
      </c>
      <c r="I1701">
        <v>233.05099999999999</v>
      </c>
      <c r="J1701">
        <v>-6.0419999999999998</v>
      </c>
      <c r="K1701">
        <v>95.9</v>
      </c>
      <c r="L1701">
        <v>0.189</v>
      </c>
      <c r="M1701">
        <v>0.19900000000000001</v>
      </c>
      <c r="N1701">
        <v>0</v>
      </c>
      <c r="O1701">
        <v>83.125</v>
      </c>
      <c r="T1701">
        <f t="shared" si="164"/>
        <v>711700</v>
      </c>
      <c r="U1701">
        <v>187.5</v>
      </c>
      <c r="V1701">
        <f t="shared" si="169"/>
        <v>83.1</v>
      </c>
      <c r="W1701" t="str">
        <f t="shared" si="165"/>
        <v/>
      </c>
      <c r="X1701" t="str">
        <f t="shared" si="166"/>
        <v/>
      </c>
      <c r="Y1701" t="str">
        <f t="shared" si="171"/>
        <v/>
      </c>
      <c r="AA1701" s="16">
        <f t="shared" si="167"/>
        <v>0.373</v>
      </c>
      <c r="AB1701" s="16">
        <f t="shared" si="168"/>
        <v>1.6E-2</v>
      </c>
      <c r="AC1701" s="16"/>
    </row>
    <row r="1702" spans="1:29" x14ac:dyDescent="0.25">
      <c r="A1702" s="2">
        <v>43536</v>
      </c>
      <c r="B1702" s="1">
        <v>71</v>
      </c>
      <c r="C1702" s="3">
        <v>1800</v>
      </c>
      <c r="D1702" s="10">
        <v>0.77515046296296297</v>
      </c>
      <c r="E1702">
        <v>143.63</v>
      </c>
      <c r="F1702" s="15">
        <f t="shared" si="170"/>
        <v>88.13</v>
      </c>
      <c r="G1702">
        <v>1.0069999999999999</v>
      </c>
      <c r="H1702">
        <v>5.0330000000000004</v>
      </c>
      <c r="I1702">
        <v>234.45500000000001</v>
      </c>
      <c r="J1702">
        <v>-6.5149999999999997</v>
      </c>
      <c r="K1702">
        <v>96</v>
      </c>
      <c r="L1702">
        <v>0.189</v>
      </c>
      <c r="M1702">
        <v>0.2</v>
      </c>
      <c r="N1702">
        <v>0</v>
      </c>
      <c r="O1702">
        <v>8.125</v>
      </c>
      <c r="T1702">
        <f t="shared" si="164"/>
        <v>711800</v>
      </c>
      <c r="U1702">
        <v>31.3</v>
      </c>
      <c r="V1702">
        <f t="shared" si="169"/>
        <v>8.1</v>
      </c>
      <c r="W1702" t="str">
        <f t="shared" si="165"/>
        <v/>
      </c>
      <c r="X1702" t="str">
        <f t="shared" si="166"/>
        <v/>
      </c>
      <c r="Y1702" t="str">
        <f t="shared" si="171"/>
        <v/>
      </c>
      <c r="AA1702" s="16">
        <f t="shared" si="167"/>
        <v>0.36</v>
      </c>
      <c r="AB1702" s="16">
        <f t="shared" si="168"/>
        <v>1.4999999999999999E-2</v>
      </c>
      <c r="AC1702" s="16"/>
    </row>
    <row r="1703" spans="1:29" x14ac:dyDescent="0.25">
      <c r="A1703" s="2">
        <v>43536</v>
      </c>
      <c r="B1703" s="1">
        <v>71</v>
      </c>
      <c r="C1703" s="3">
        <v>1900</v>
      </c>
      <c r="D1703" s="10">
        <v>0.8168171296296296</v>
      </c>
      <c r="E1703">
        <v>142.46</v>
      </c>
      <c r="F1703" s="15">
        <f t="shared" si="170"/>
        <v>86.960000000000008</v>
      </c>
      <c r="G1703">
        <v>1.0069999999999999</v>
      </c>
      <c r="H1703">
        <v>7.0460000000000003</v>
      </c>
      <c r="I1703">
        <v>272.36099999999999</v>
      </c>
      <c r="J1703">
        <v>-7.5750000000000002</v>
      </c>
      <c r="K1703">
        <v>96.3</v>
      </c>
      <c r="L1703">
        <v>0.189</v>
      </c>
      <c r="M1703">
        <v>0.19900000000000001</v>
      </c>
      <c r="N1703">
        <v>0</v>
      </c>
      <c r="O1703">
        <v>0.625</v>
      </c>
      <c r="T1703">
        <f t="shared" si="164"/>
        <v>711900</v>
      </c>
      <c r="U1703">
        <v>0</v>
      </c>
      <c r="V1703">
        <f t="shared" si="169"/>
        <v>0</v>
      </c>
      <c r="W1703" t="str">
        <f t="shared" si="165"/>
        <v/>
      </c>
      <c r="X1703" t="str">
        <f t="shared" si="166"/>
        <v/>
      </c>
      <c r="Y1703" t="str">
        <f t="shared" si="171"/>
        <v/>
      </c>
      <c r="AA1703" s="16">
        <f t="shared" si="167"/>
        <v>0.33300000000000002</v>
      </c>
      <c r="AB1703" s="16">
        <f t="shared" si="168"/>
        <v>1.2999999999999999E-2</v>
      </c>
      <c r="AC1703" s="16"/>
    </row>
    <row r="1704" spans="1:29" x14ac:dyDescent="0.25">
      <c r="A1704" s="2">
        <v>43536</v>
      </c>
      <c r="B1704" s="1">
        <v>71</v>
      </c>
      <c r="C1704" s="3">
        <v>2000</v>
      </c>
      <c r="D1704" s="10">
        <v>0.85848379629629623</v>
      </c>
      <c r="E1704">
        <v>143.05000000000001</v>
      </c>
      <c r="F1704" s="15">
        <f t="shared" si="170"/>
        <v>87.550000000000011</v>
      </c>
      <c r="G1704">
        <v>1.0069999999999999</v>
      </c>
      <c r="H1704">
        <v>4.0259999999999998</v>
      </c>
      <c r="I1704">
        <v>193.74100000000001</v>
      </c>
      <c r="J1704">
        <v>-8.1319999999999997</v>
      </c>
      <c r="K1704">
        <v>95.9</v>
      </c>
      <c r="L1704">
        <v>0.189</v>
      </c>
      <c r="M1704">
        <v>0.19900000000000001</v>
      </c>
      <c r="N1704">
        <v>0</v>
      </c>
      <c r="O1704">
        <v>0.625</v>
      </c>
      <c r="T1704">
        <f t="shared" si="164"/>
        <v>712000</v>
      </c>
      <c r="U1704">
        <v>0</v>
      </c>
      <c r="V1704">
        <f t="shared" si="169"/>
        <v>0</v>
      </c>
      <c r="W1704" t="str">
        <f t="shared" si="165"/>
        <v/>
      </c>
      <c r="X1704" t="str">
        <f t="shared" si="166"/>
        <v/>
      </c>
      <c r="Y1704" t="str">
        <f t="shared" si="171"/>
        <v/>
      </c>
      <c r="AA1704" s="16">
        <f t="shared" si="167"/>
        <v>0.317</v>
      </c>
      <c r="AB1704" s="16">
        <f t="shared" si="168"/>
        <v>1.4E-2</v>
      </c>
      <c r="AC1704" s="16"/>
    </row>
    <row r="1705" spans="1:29" x14ac:dyDescent="0.25">
      <c r="A1705" s="2">
        <v>43536</v>
      </c>
      <c r="B1705" s="1">
        <v>71</v>
      </c>
      <c r="C1705" s="3">
        <v>2100</v>
      </c>
      <c r="D1705" s="10">
        <v>0.90015046296296297</v>
      </c>
      <c r="E1705">
        <v>143.05000000000001</v>
      </c>
      <c r="F1705" s="15">
        <f t="shared" si="170"/>
        <v>87.550000000000011</v>
      </c>
      <c r="G1705">
        <v>0.503</v>
      </c>
      <c r="H1705">
        <v>4.5289999999999999</v>
      </c>
      <c r="I1705">
        <v>193.74100000000001</v>
      </c>
      <c r="J1705">
        <v>-8.8979999999999997</v>
      </c>
      <c r="K1705">
        <v>95.8</v>
      </c>
      <c r="L1705">
        <v>0.189</v>
      </c>
      <c r="M1705">
        <v>0.19900000000000001</v>
      </c>
      <c r="N1705">
        <v>0</v>
      </c>
      <c r="O1705">
        <v>0.625</v>
      </c>
      <c r="T1705">
        <f t="shared" si="164"/>
        <v>712100</v>
      </c>
      <c r="U1705">
        <v>0</v>
      </c>
      <c r="V1705">
        <f t="shared" si="169"/>
        <v>0</v>
      </c>
      <c r="W1705" t="str">
        <f t="shared" si="165"/>
        <v/>
      </c>
      <c r="X1705" t="str">
        <f t="shared" si="166"/>
        <v/>
      </c>
      <c r="Y1705" t="str">
        <f t="shared" si="171"/>
        <v/>
      </c>
      <c r="AA1705" s="16">
        <f t="shared" si="167"/>
        <v>0.29799999999999999</v>
      </c>
      <c r="AB1705" s="16">
        <f t="shared" si="168"/>
        <v>1.2999999999999999E-2</v>
      </c>
      <c r="AC1705" s="16"/>
    </row>
    <row r="1706" spans="1:29" x14ac:dyDescent="0.25">
      <c r="A1706" s="2">
        <v>43536</v>
      </c>
      <c r="B1706" s="1">
        <v>71</v>
      </c>
      <c r="C1706" s="3">
        <v>2200</v>
      </c>
      <c r="D1706" s="10">
        <v>0.9418171296296296</v>
      </c>
      <c r="E1706">
        <v>143.28</v>
      </c>
      <c r="F1706" s="15">
        <f t="shared" si="170"/>
        <v>87.78</v>
      </c>
      <c r="G1706">
        <v>0</v>
      </c>
      <c r="H1706">
        <v>2.0129999999999999</v>
      </c>
      <c r="I1706">
        <v>155.83500000000001</v>
      </c>
      <c r="J1706">
        <v>-9.3369999999999997</v>
      </c>
      <c r="K1706">
        <v>95.3</v>
      </c>
      <c r="L1706">
        <v>0.189</v>
      </c>
      <c r="M1706">
        <v>0.19900000000000001</v>
      </c>
      <c r="N1706">
        <v>0</v>
      </c>
      <c r="O1706">
        <v>0.625</v>
      </c>
      <c r="T1706">
        <f t="shared" si="164"/>
        <v>712200</v>
      </c>
      <c r="U1706">
        <v>0</v>
      </c>
      <c r="V1706">
        <f t="shared" si="169"/>
        <v>0</v>
      </c>
      <c r="W1706" t="str">
        <f t="shared" si="165"/>
        <v/>
      </c>
      <c r="X1706" t="str">
        <f t="shared" si="166"/>
        <v/>
      </c>
      <c r="Y1706" t="str">
        <f t="shared" si="171"/>
        <v/>
      </c>
      <c r="AA1706" s="16">
        <f t="shared" si="167"/>
        <v>0.28699999999999998</v>
      </c>
      <c r="AB1706" s="16">
        <f t="shared" si="168"/>
        <v>1.4E-2</v>
      </c>
      <c r="AC1706" s="16"/>
    </row>
    <row r="1707" spans="1:29" x14ac:dyDescent="0.25">
      <c r="A1707" s="2">
        <v>43536</v>
      </c>
      <c r="B1707" s="1">
        <v>71</v>
      </c>
      <c r="C1707" s="3">
        <v>2300</v>
      </c>
      <c r="D1707" s="10">
        <v>0.98348379629629623</v>
      </c>
      <c r="E1707">
        <v>143.63</v>
      </c>
      <c r="F1707" s="15">
        <f t="shared" si="170"/>
        <v>88.13</v>
      </c>
      <c r="G1707">
        <v>1.51</v>
      </c>
      <c r="H1707">
        <v>4.5289999999999999</v>
      </c>
      <c r="I1707">
        <v>240.071</v>
      </c>
      <c r="J1707">
        <v>-9.0660000000000007</v>
      </c>
      <c r="K1707">
        <v>95.4</v>
      </c>
      <c r="L1707">
        <v>0.189</v>
      </c>
      <c r="M1707">
        <v>0.19900000000000001</v>
      </c>
      <c r="N1707">
        <v>0</v>
      </c>
      <c r="O1707">
        <v>0.625</v>
      </c>
      <c r="T1707">
        <f t="shared" si="164"/>
        <v>712300</v>
      </c>
      <c r="U1707">
        <v>0</v>
      </c>
      <c r="V1707">
        <f t="shared" si="169"/>
        <v>0</v>
      </c>
      <c r="W1707" t="str">
        <f t="shared" si="165"/>
        <v/>
      </c>
      <c r="X1707" t="str">
        <f t="shared" si="166"/>
        <v/>
      </c>
      <c r="Y1707" t="str">
        <f t="shared" si="171"/>
        <v/>
      </c>
      <c r="AA1707" s="16">
        <f t="shared" si="167"/>
        <v>0.29299999999999998</v>
      </c>
      <c r="AB1707" s="16">
        <f t="shared" si="168"/>
        <v>1.4E-2</v>
      </c>
      <c r="AC1707" s="16"/>
    </row>
    <row r="1708" spans="1:29" x14ac:dyDescent="0.25">
      <c r="A1708" s="2">
        <v>43536</v>
      </c>
      <c r="B1708" s="1">
        <v>71</v>
      </c>
      <c r="C1708" s="3">
        <v>2400</v>
      </c>
      <c r="D1708" s="10">
        <v>2.5150462962962961E-2</v>
      </c>
      <c r="E1708">
        <v>143.28</v>
      </c>
      <c r="F1708" s="15">
        <f t="shared" si="170"/>
        <v>87.78</v>
      </c>
      <c r="G1708">
        <v>1.51</v>
      </c>
      <c r="H1708">
        <v>4.5289999999999999</v>
      </c>
      <c r="I1708">
        <v>266.745</v>
      </c>
      <c r="J1708">
        <v>-9.61</v>
      </c>
      <c r="K1708">
        <v>95.1</v>
      </c>
      <c r="L1708">
        <v>0.189</v>
      </c>
      <c r="M1708">
        <v>0.19900000000000001</v>
      </c>
      <c r="N1708">
        <v>0</v>
      </c>
      <c r="O1708">
        <v>0.625</v>
      </c>
      <c r="T1708">
        <f t="shared" si="164"/>
        <v>712400</v>
      </c>
      <c r="U1708">
        <v>0</v>
      </c>
      <c r="V1708">
        <f t="shared" si="169"/>
        <v>0</v>
      </c>
      <c r="W1708">
        <f t="shared" si="165"/>
        <v>0.189</v>
      </c>
      <c r="X1708">
        <f t="shared" si="166"/>
        <v>0.19900000000000001</v>
      </c>
      <c r="Y1708">
        <f t="shared" si="171"/>
        <v>0.878</v>
      </c>
      <c r="AA1708" s="16">
        <f t="shared" si="167"/>
        <v>0.28000000000000003</v>
      </c>
      <c r="AB1708" s="16">
        <f t="shared" si="168"/>
        <v>1.4E-2</v>
      </c>
      <c r="AC1708" s="16"/>
    </row>
    <row r="1709" spans="1:29" x14ac:dyDescent="0.25">
      <c r="A1709" s="2">
        <v>43537</v>
      </c>
      <c r="B1709" s="1">
        <v>72</v>
      </c>
      <c r="C1709" s="3">
        <v>100</v>
      </c>
      <c r="D1709" s="10">
        <v>6.6817129629629629E-2</v>
      </c>
      <c r="E1709">
        <v>143.4</v>
      </c>
      <c r="F1709" s="15">
        <f t="shared" si="170"/>
        <v>87.9</v>
      </c>
      <c r="G1709">
        <v>2.0129999999999999</v>
      </c>
      <c r="H1709">
        <v>5.5359999999999996</v>
      </c>
      <c r="I1709">
        <v>265.34100000000001</v>
      </c>
      <c r="J1709">
        <v>-9.61</v>
      </c>
      <c r="K1709">
        <v>94.8</v>
      </c>
      <c r="L1709">
        <v>0.189</v>
      </c>
      <c r="M1709">
        <v>0.19900000000000001</v>
      </c>
      <c r="N1709">
        <v>0</v>
      </c>
      <c r="O1709">
        <v>0.625</v>
      </c>
      <c r="T1709">
        <f t="shared" si="164"/>
        <v>720100</v>
      </c>
      <c r="U1709">
        <v>0</v>
      </c>
      <c r="V1709">
        <f t="shared" si="169"/>
        <v>0</v>
      </c>
      <c r="W1709" t="str">
        <f t="shared" si="165"/>
        <v/>
      </c>
      <c r="X1709" t="str">
        <f t="shared" si="166"/>
        <v/>
      </c>
      <c r="Y1709" t="str">
        <f t="shared" si="171"/>
        <v/>
      </c>
      <c r="AA1709" s="16">
        <f t="shared" si="167"/>
        <v>0.27900000000000003</v>
      </c>
      <c r="AB1709" s="16">
        <f t="shared" si="168"/>
        <v>1.4999999999999999E-2</v>
      </c>
      <c r="AC1709" s="16"/>
    </row>
    <row r="1710" spans="1:29" x14ac:dyDescent="0.25">
      <c r="A1710" s="2">
        <v>43537</v>
      </c>
      <c r="B1710" s="1">
        <v>72</v>
      </c>
      <c r="C1710" s="3">
        <v>200</v>
      </c>
      <c r="D1710" s="10">
        <v>0.1084837962962963</v>
      </c>
      <c r="E1710">
        <v>145.62</v>
      </c>
      <c r="F1710" s="15">
        <f t="shared" si="170"/>
        <v>90.12</v>
      </c>
      <c r="G1710">
        <v>2.516</v>
      </c>
      <c r="H1710">
        <v>7.5490000000000004</v>
      </c>
      <c r="I1710">
        <v>261.12900000000002</v>
      </c>
      <c r="J1710">
        <v>-9.3369999999999997</v>
      </c>
      <c r="K1710">
        <v>94.5</v>
      </c>
      <c r="L1710">
        <v>0.189</v>
      </c>
      <c r="M1710">
        <v>0.19900000000000001</v>
      </c>
      <c r="N1710">
        <v>0</v>
      </c>
      <c r="O1710">
        <v>0.625</v>
      </c>
      <c r="T1710">
        <f t="shared" si="164"/>
        <v>720200</v>
      </c>
      <c r="U1710">
        <v>0</v>
      </c>
      <c r="V1710">
        <f t="shared" si="169"/>
        <v>0</v>
      </c>
      <c r="W1710" t="str">
        <f t="shared" si="165"/>
        <v/>
      </c>
      <c r="X1710" t="str">
        <f t="shared" si="166"/>
        <v/>
      </c>
      <c r="Y1710" t="str">
        <f t="shared" si="171"/>
        <v/>
      </c>
      <c r="AA1710" s="16">
        <f t="shared" si="167"/>
        <v>0.28399999999999997</v>
      </c>
      <c r="AB1710" s="16">
        <f t="shared" si="168"/>
        <v>1.7000000000000001E-2</v>
      </c>
      <c r="AC1710" s="16"/>
    </row>
    <row r="1711" spans="1:29" x14ac:dyDescent="0.25">
      <c r="A1711" s="2">
        <v>43537</v>
      </c>
      <c r="B1711" s="1">
        <v>72</v>
      </c>
      <c r="C1711" s="3">
        <v>300</v>
      </c>
      <c r="D1711" s="10">
        <v>0.15015046296296297</v>
      </c>
      <c r="E1711">
        <v>143.16999999999999</v>
      </c>
      <c r="F1711" s="15">
        <f t="shared" si="170"/>
        <v>87.669999999999987</v>
      </c>
      <c r="G1711">
        <v>2.516</v>
      </c>
      <c r="H1711">
        <v>8.5559999999999992</v>
      </c>
      <c r="I1711">
        <v>272.36099999999999</v>
      </c>
      <c r="J1711">
        <v>-10.023</v>
      </c>
      <c r="K1711">
        <v>94.5</v>
      </c>
      <c r="L1711">
        <v>0.189</v>
      </c>
      <c r="M1711">
        <v>0.19900000000000001</v>
      </c>
      <c r="N1711">
        <v>0</v>
      </c>
      <c r="O1711">
        <v>0.625</v>
      </c>
      <c r="T1711">
        <f t="shared" si="164"/>
        <v>720300</v>
      </c>
      <c r="U1711">
        <v>0</v>
      </c>
      <c r="V1711">
        <f t="shared" si="169"/>
        <v>0</v>
      </c>
      <c r="W1711" t="str">
        <f t="shared" si="165"/>
        <v/>
      </c>
      <c r="X1711" t="str">
        <f t="shared" si="166"/>
        <v/>
      </c>
      <c r="Y1711" t="str">
        <f t="shared" si="171"/>
        <v/>
      </c>
      <c r="AA1711" s="16">
        <f t="shared" si="167"/>
        <v>0.26900000000000002</v>
      </c>
      <c r="AB1711" s="16">
        <f t="shared" si="168"/>
        <v>1.6E-2</v>
      </c>
      <c r="AC1711" s="16"/>
    </row>
    <row r="1712" spans="1:29" x14ac:dyDescent="0.25">
      <c r="A1712" s="2">
        <v>43537</v>
      </c>
      <c r="B1712" s="1">
        <v>72</v>
      </c>
      <c r="C1712" s="3">
        <v>400</v>
      </c>
      <c r="D1712" s="10">
        <v>0.19181712962962963</v>
      </c>
      <c r="E1712">
        <v>145.27000000000001</v>
      </c>
      <c r="F1712" s="15">
        <f t="shared" si="170"/>
        <v>89.77000000000001</v>
      </c>
      <c r="G1712">
        <v>1.51</v>
      </c>
      <c r="H1712">
        <v>6.0389999999999997</v>
      </c>
      <c r="I1712">
        <v>261.12900000000002</v>
      </c>
      <c r="J1712">
        <v>-10.266</v>
      </c>
      <c r="K1712">
        <v>94.3</v>
      </c>
      <c r="L1712">
        <v>0.189</v>
      </c>
      <c r="M1712">
        <v>0.19900000000000001</v>
      </c>
      <c r="N1712">
        <v>0</v>
      </c>
      <c r="O1712">
        <v>0.625</v>
      </c>
      <c r="T1712">
        <f t="shared" si="164"/>
        <v>720400</v>
      </c>
      <c r="U1712">
        <v>0</v>
      </c>
      <c r="V1712">
        <f t="shared" si="169"/>
        <v>0</v>
      </c>
      <c r="W1712" t="str">
        <f t="shared" si="165"/>
        <v/>
      </c>
      <c r="X1712" t="str">
        <f t="shared" si="166"/>
        <v/>
      </c>
      <c r="Y1712" t="str">
        <f t="shared" si="171"/>
        <v/>
      </c>
      <c r="AA1712" s="16">
        <f t="shared" si="167"/>
        <v>0.26400000000000001</v>
      </c>
      <c r="AB1712" s="16">
        <f t="shared" si="168"/>
        <v>1.6E-2</v>
      </c>
      <c r="AC1712" s="16"/>
    </row>
    <row r="1713" spans="1:29" x14ac:dyDescent="0.25">
      <c r="A1713" s="2">
        <v>43537</v>
      </c>
      <c r="B1713" s="1">
        <v>72</v>
      </c>
      <c r="C1713" s="3">
        <v>500</v>
      </c>
      <c r="D1713" s="10">
        <v>0.23348379629629631</v>
      </c>
      <c r="E1713">
        <v>144.33000000000001</v>
      </c>
      <c r="F1713" s="15">
        <f t="shared" si="170"/>
        <v>88.830000000000013</v>
      </c>
      <c r="G1713">
        <v>1.51</v>
      </c>
      <c r="H1713">
        <v>5.5359999999999996</v>
      </c>
      <c r="I1713">
        <v>244.28200000000001</v>
      </c>
      <c r="J1713">
        <v>-10.371</v>
      </c>
      <c r="K1713">
        <v>94.1</v>
      </c>
      <c r="L1713">
        <v>0.189</v>
      </c>
      <c r="M1713">
        <v>0.19900000000000001</v>
      </c>
      <c r="N1713">
        <v>0</v>
      </c>
      <c r="O1713">
        <v>0.625</v>
      </c>
      <c r="T1713">
        <f t="shared" si="164"/>
        <v>720500</v>
      </c>
      <c r="U1713">
        <v>0</v>
      </c>
      <c r="V1713">
        <f t="shared" si="169"/>
        <v>0</v>
      </c>
      <c r="W1713" t="str">
        <f t="shared" si="165"/>
        <v/>
      </c>
      <c r="X1713" t="str">
        <f t="shared" si="166"/>
        <v/>
      </c>
      <c r="Y1713" t="str">
        <f t="shared" si="171"/>
        <v/>
      </c>
      <c r="AA1713" s="16">
        <f t="shared" si="167"/>
        <v>0.26100000000000001</v>
      </c>
      <c r="AB1713" s="16">
        <f t="shared" si="168"/>
        <v>1.6E-2</v>
      </c>
      <c r="AC1713" s="16"/>
    </row>
    <row r="1714" spans="1:29" x14ac:dyDescent="0.25">
      <c r="A1714" s="2">
        <v>43537</v>
      </c>
      <c r="B1714" s="1">
        <v>72</v>
      </c>
      <c r="C1714" s="3">
        <v>600</v>
      </c>
      <c r="D1714" s="10">
        <v>0.27515046296296297</v>
      </c>
      <c r="E1714">
        <v>143.87</v>
      </c>
      <c r="F1714" s="15">
        <f t="shared" si="170"/>
        <v>88.37</v>
      </c>
      <c r="G1714">
        <v>2.0129999999999999</v>
      </c>
      <c r="H1714">
        <v>6.5430000000000001</v>
      </c>
      <c r="I1714">
        <v>273.76499999999999</v>
      </c>
      <c r="J1714">
        <v>-10.545999999999999</v>
      </c>
      <c r="K1714">
        <v>94</v>
      </c>
      <c r="L1714">
        <v>0.189</v>
      </c>
      <c r="M1714">
        <v>0.19900000000000001</v>
      </c>
      <c r="N1714">
        <v>0</v>
      </c>
      <c r="O1714">
        <v>0.625</v>
      </c>
      <c r="T1714">
        <f t="shared" si="164"/>
        <v>720600</v>
      </c>
      <c r="U1714">
        <v>0</v>
      </c>
      <c r="V1714">
        <f t="shared" si="169"/>
        <v>0</v>
      </c>
      <c r="W1714" t="str">
        <f t="shared" si="165"/>
        <v/>
      </c>
      <c r="X1714" t="str">
        <f t="shared" si="166"/>
        <v/>
      </c>
      <c r="Y1714" t="str">
        <f t="shared" si="171"/>
        <v/>
      </c>
      <c r="AA1714" s="16">
        <f t="shared" si="167"/>
        <v>0.25700000000000001</v>
      </c>
      <c r="AB1714" s="16">
        <f t="shared" si="168"/>
        <v>1.6E-2</v>
      </c>
      <c r="AC1714" s="16"/>
    </row>
    <row r="1715" spans="1:29" x14ac:dyDescent="0.25">
      <c r="A1715" s="2">
        <v>43537</v>
      </c>
      <c r="B1715" s="1">
        <v>72</v>
      </c>
      <c r="C1715" s="3">
        <v>700</v>
      </c>
      <c r="D1715" s="10">
        <v>0.31681712962962966</v>
      </c>
      <c r="E1715">
        <v>143.75</v>
      </c>
      <c r="F1715" s="15">
        <f t="shared" si="170"/>
        <v>88.25</v>
      </c>
      <c r="G1715">
        <v>1.0069999999999999</v>
      </c>
      <c r="H1715">
        <v>5.5359999999999996</v>
      </c>
      <c r="I1715">
        <v>282.18799999999999</v>
      </c>
      <c r="J1715">
        <v>-10.968999999999999</v>
      </c>
      <c r="K1715">
        <v>93.7</v>
      </c>
      <c r="L1715">
        <v>0.188</v>
      </c>
      <c r="M1715">
        <v>0.19900000000000001</v>
      </c>
      <c r="N1715">
        <v>0</v>
      </c>
      <c r="O1715">
        <v>11.875</v>
      </c>
      <c r="T1715">
        <f t="shared" si="164"/>
        <v>720700</v>
      </c>
      <c r="U1715">
        <v>16.5</v>
      </c>
      <c r="V1715">
        <f t="shared" si="169"/>
        <v>11.9</v>
      </c>
      <c r="W1715" t="str">
        <f t="shared" si="165"/>
        <v/>
      </c>
      <c r="X1715" t="str">
        <f t="shared" si="166"/>
        <v/>
      </c>
      <c r="Y1715" t="str">
        <f t="shared" si="171"/>
        <v/>
      </c>
      <c r="AA1715" s="16">
        <f t="shared" si="167"/>
        <v>0.248</v>
      </c>
      <c r="AB1715" s="16">
        <f t="shared" si="168"/>
        <v>1.7000000000000001E-2</v>
      </c>
      <c r="AC1715" s="16"/>
    </row>
    <row r="1716" spans="1:29" x14ac:dyDescent="0.25">
      <c r="A1716" s="2">
        <v>43537</v>
      </c>
      <c r="B1716" s="1">
        <v>72</v>
      </c>
      <c r="C1716" s="3">
        <v>800</v>
      </c>
      <c r="D1716" s="10">
        <v>0.35848379629629629</v>
      </c>
      <c r="E1716">
        <v>142.93</v>
      </c>
      <c r="F1716" s="15">
        <f t="shared" si="170"/>
        <v>87.43</v>
      </c>
      <c r="G1716">
        <v>1.51</v>
      </c>
      <c r="H1716">
        <v>6.0389999999999997</v>
      </c>
      <c r="I1716">
        <v>233.05099999999999</v>
      </c>
      <c r="J1716">
        <v>-9.0660000000000007</v>
      </c>
      <c r="K1716">
        <v>92.3</v>
      </c>
      <c r="L1716">
        <v>0.188</v>
      </c>
      <c r="M1716">
        <v>0.19900000000000001</v>
      </c>
      <c r="N1716">
        <v>0</v>
      </c>
      <c r="O1716">
        <v>238.125</v>
      </c>
      <c r="T1716">
        <f t="shared" si="164"/>
        <v>720800</v>
      </c>
      <c r="U1716">
        <v>157.19999999999999</v>
      </c>
      <c r="V1716">
        <f t="shared" si="169"/>
        <v>238.1</v>
      </c>
      <c r="W1716" t="str">
        <f t="shared" si="165"/>
        <v/>
      </c>
      <c r="X1716" t="str">
        <f t="shared" si="166"/>
        <v/>
      </c>
      <c r="Y1716" t="str">
        <f t="shared" si="171"/>
        <v/>
      </c>
      <c r="AA1716" s="16">
        <f t="shared" si="167"/>
        <v>0.28399999999999997</v>
      </c>
      <c r="AB1716" s="16">
        <f t="shared" si="168"/>
        <v>2.4E-2</v>
      </c>
      <c r="AC1716" s="16"/>
    </row>
    <row r="1717" spans="1:29" x14ac:dyDescent="0.25">
      <c r="A1717" s="2">
        <v>43537</v>
      </c>
      <c r="B1717" s="1">
        <v>72</v>
      </c>
      <c r="C1717" s="3">
        <v>900</v>
      </c>
      <c r="D1717" s="10">
        <v>0.40015046296296292</v>
      </c>
      <c r="E1717">
        <v>142.93</v>
      </c>
      <c r="F1717" s="15">
        <f t="shared" si="170"/>
        <v>87.43</v>
      </c>
      <c r="G1717">
        <v>2.0129999999999999</v>
      </c>
      <c r="H1717">
        <v>6.5430000000000001</v>
      </c>
      <c r="I1717">
        <v>294.82400000000001</v>
      </c>
      <c r="J1717">
        <v>-7.5750000000000002</v>
      </c>
      <c r="K1717">
        <v>87.8</v>
      </c>
      <c r="L1717">
        <v>0.189</v>
      </c>
      <c r="M1717">
        <v>0.19900000000000001</v>
      </c>
      <c r="N1717">
        <v>0</v>
      </c>
      <c r="O1717">
        <v>399.375</v>
      </c>
      <c r="T1717">
        <f t="shared" si="164"/>
        <v>720900</v>
      </c>
      <c r="U1717">
        <v>331.8</v>
      </c>
      <c r="V1717">
        <f t="shared" si="169"/>
        <v>399.4</v>
      </c>
      <c r="W1717" t="str">
        <f t="shared" si="165"/>
        <v/>
      </c>
      <c r="X1717" t="str">
        <f t="shared" si="166"/>
        <v/>
      </c>
      <c r="Y1717" t="str">
        <f t="shared" si="171"/>
        <v/>
      </c>
      <c r="AA1717" s="16">
        <f t="shared" si="167"/>
        <v>0.30299999999999999</v>
      </c>
      <c r="AB1717" s="16">
        <f t="shared" si="168"/>
        <v>4.2000000000000003E-2</v>
      </c>
      <c r="AC1717" s="16"/>
    </row>
    <row r="1718" spans="1:29" x14ac:dyDescent="0.25">
      <c r="A1718" s="2">
        <v>43537</v>
      </c>
      <c r="B1718" s="1">
        <v>72</v>
      </c>
      <c r="C1718" s="3">
        <v>1000</v>
      </c>
      <c r="D1718" s="10">
        <v>0.4418171296296296</v>
      </c>
      <c r="E1718">
        <v>142.81</v>
      </c>
      <c r="F1718" s="15">
        <f t="shared" si="170"/>
        <v>87.31</v>
      </c>
      <c r="G1718">
        <v>1.51</v>
      </c>
      <c r="H1718">
        <v>6.5430000000000001</v>
      </c>
      <c r="I1718">
        <v>300.43900000000002</v>
      </c>
      <c r="J1718">
        <v>-6.0419999999999998</v>
      </c>
      <c r="K1718">
        <v>78.900000000000006</v>
      </c>
      <c r="L1718">
        <v>0.188</v>
      </c>
      <c r="M1718">
        <v>0.19900000000000001</v>
      </c>
      <c r="N1718">
        <v>0.2</v>
      </c>
      <c r="O1718">
        <v>541.875</v>
      </c>
      <c r="T1718">
        <f t="shared" si="164"/>
        <v>721000</v>
      </c>
      <c r="U1718">
        <v>484</v>
      </c>
      <c r="V1718">
        <f t="shared" si="169"/>
        <v>541.9</v>
      </c>
      <c r="W1718" t="str">
        <f t="shared" si="165"/>
        <v/>
      </c>
      <c r="X1718" t="str">
        <f t="shared" si="166"/>
        <v/>
      </c>
      <c r="Y1718" t="str">
        <f t="shared" si="171"/>
        <v/>
      </c>
      <c r="AA1718" s="16">
        <f t="shared" si="167"/>
        <v>0.307</v>
      </c>
      <c r="AB1718" s="16">
        <f t="shared" si="168"/>
        <v>8.2000000000000003E-2</v>
      </c>
      <c r="AC1718" s="16"/>
    </row>
    <row r="1719" spans="1:29" x14ac:dyDescent="0.25">
      <c r="A1719" s="2">
        <v>43537</v>
      </c>
      <c r="B1719" s="1">
        <v>72</v>
      </c>
      <c r="C1719" s="3">
        <v>1100</v>
      </c>
      <c r="D1719" s="10">
        <v>0.48348379629629629</v>
      </c>
      <c r="E1719">
        <v>142.81</v>
      </c>
      <c r="F1719" s="15">
        <f t="shared" si="170"/>
        <v>87.31</v>
      </c>
      <c r="G1719">
        <v>2.516</v>
      </c>
      <c r="H1719">
        <v>8.0519999999999996</v>
      </c>
      <c r="I1719">
        <v>301.84300000000002</v>
      </c>
      <c r="J1719">
        <v>-5.7910000000000004</v>
      </c>
      <c r="K1719">
        <v>73.7</v>
      </c>
      <c r="L1719">
        <v>0.189</v>
      </c>
      <c r="M1719">
        <v>0.19900000000000001</v>
      </c>
      <c r="N1719">
        <v>0</v>
      </c>
      <c r="O1719">
        <v>273.125</v>
      </c>
      <c r="T1719">
        <f t="shared" si="164"/>
        <v>721100</v>
      </c>
      <c r="U1719">
        <v>595.70000000000005</v>
      </c>
      <c r="V1719">
        <f t="shared" si="169"/>
        <v>273.10000000000002</v>
      </c>
      <c r="W1719" t="str">
        <f t="shared" si="165"/>
        <v/>
      </c>
      <c r="X1719" t="str">
        <f t="shared" si="166"/>
        <v/>
      </c>
      <c r="Y1719" t="str">
        <f t="shared" si="171"/>
        <v/>
      </c>
      <c r="AA1719" s="16">
        <f t="shared" si="167"/>
        <v>0.29199999999999998</v>
      </c>
      <c r="AB1719" s="16">
        <f t="shared" si="168"/>
        <v>0.104</v>
      </c>
      <c r="AC1719" s="16"/>
    </row>
    <row r="1720" spans="1:29" x14ac:dyDescent="0.25">
      <c r="A1720" s="2">
        <v>43537</v>
      </c>
      <c r="B1720" s="1">
        <v>72</v>
      </c>
      <c r="C1720" s="3">
        <v>1200</v>
      </c>
      <c r="D1720" s="10">
        <v>0.52515046296296297</v>
      </c>
      <c r="E1720">
        <v>142.81</v>
      </c>
      <c r="F1720" s="15">
        <f t="shared" si="170"/>
        <v>87.31</v>
      </c>
      <c r="G1720">
        <v>2.0129999999999999</v>
      </c>
      <c r="H1720">
        <v>6.5430000000000001</v>
      </c>
      <c r="I1720">
        <v>273.76499999999999</v>
      </c>
      <c r="J1720">
        <v>-4.1669999999999998</v>
      </c>
      <c r="K1720">
        <v>77.3</v>
      </c>
      <c r="L1720">
        <v>0.188</v>
      </c>
      <c r="M1720">
        <v>0.19900000000000001</v>
      </c>
      <c r="N1720">
        <v>0</v>
      </c>
      <c r="O1720">
        <v>358.125</v>
      </c>
      <c r="T1720">
        <f t="shared" si="164"/>
        <v>721200</v>
      </c>
      <c r="U1720">
        <v>657.3</v>
      </c>
      <c r="V1720">
        <f t="shared" si="169"/>
        <v>358.1</v>
      </c>
      <c r="W1720" t="str">
        <f t="shared" si="165"/>
        <v/>
      </c>
      <c r="X1720" t="str">
        <f t="shared" si="166"/>
        <v/>
      </c>
      <c r="Y1720" t="str">
        <f t="shared" si="171"/>
        <v/>
      </c>
      <c r="AA1720" s="16">
        <f t="shared" si="167"/>
        <v>0.34699999999999998</v>
      </c>
      <c r="AB1720" s="16">
        <f t="shared" si="168"/>
        <v>0.10199999999999999</v>
      </c>
      <c r="AC1720" s="16"/>
    </row>
    <row r="1721" spans="1:29" x14ac:dyDescent="0.25">
      <c r="A1721" s="2">
        <v>43537</v>
      </c>
      <c r="B1721" s="1">
        <v>72</v>
      </c>
      <c r="C1721" s="3">
        <v>1300</v>
      </c>
      <c r="D1721" s="10">
        <v>0.5668171296296296</v>
      </c>
      <c r="E1721">
        <v>143.05000000000001</v>
      </c>
      <c r="F1721" s="15">
        <f t="shared" si="170"/>
        <v>87.550000000000011</v>
      </c>
      <c r="G1721">
        <v>2.0129999999999999</v>
      </c>
      <c r="H1721">
        <v>6.0389999999999997</v>
      </c>
      <c r="I1721">
        <v>280.78399999999999</v>
      </c>
      <c r="J1721">
        <v>-5.3570000000000002</v>
      </c>
      <c r="K1721">
        <v>75.3</v>
      </c>
      <c r="L1721">
        <v>0.189</v>
      </c>
      <c r="M1721">
        <v>0.19900000000000001</v>
      </c>
      <c r="N1721">
        <v>0</v>
      </c>
      <c r="O1721">
        <v>273.125</v>
      </c>
      <c r="T1721">
        <f t="shared" si="164"/>
        <v>721300</v>
      </c>
      <c r="U1721">
        <v>663</v>
      </c>
      <c r="V1721">
        <f t="shared" si="169"/>
        <v>273.10000000000002</v>
      </c>
      <c r="W1721" t="str">
        <f t="shared" si="165"/>
        <v/>
      </c>
      <c r="X1721" t="str">
        <f t="shared" si="166"/>
        <v/>
      </c>
      <c r="Y1721" t="str">
        <f t="shared" si="171"/>
        <v/>
      </c>
      <c r="AA1721" s="16">
        <f t="shared" si="167"/>
        <v>0.308</v>
      </c>
      <c r="AB1721" s="16">
        <f t="shared" si="168"/>
        <v>0.10100000000000001</v>
      </c>
      <c r="AC1721" s="16"/>
    </row>
    <row r="1722" spans="1:29" x14ac:dyDescent="0.25">
      <c r="A1722" s="2">
        <v>43537</v>
      </c>
      <c r="B1722" s="1">
        <v>72</v>
      </c>
      <c r="C1722" s="3">
        <v>1400</v>
      </c>
      <c r="D1722" s="10">
        <v>0.60848379629629623</v>
      </c>
      <c r="E1722">
        <v>143.16999999999999</v>
      </c>
      <c r="F1722" s="15">
        <f t="shared" si="170"/>
        <v>87.669999999999987</v>
      </c>
      <c r="G1722">
        <v>2.0129999999999999</v>
      </c>
      <c r="H1722">
        <v>7.5490000000000004</v>
      </c>
      <c r="I1722">
        <v>289.20800000000003</v>
      </c>
      <c r="J1722">
        <v>-2.8879999999999999</v>
      </c>
      <c r="K1722">
        <v>67.400000000000006</v>
      </c>
      <c r="L1722">
        <v>0.189</v>
      </c>
      <c r="M1722">
        <v>0.19900000000000001</v>
      </c>
      <c r="N1722">
        <v>0</v>
      </c>
      <c r="O1722">
        <v>488.125</v>
      </c>
      <c r="T1722">
        <f t="shared" si="164"/>
        <v>721400</v>
      </c>
      <c r="U1722">
        <v>612.79999999999995</v>
      </c>
      <c r="V1722">
        <f t="shared" si="169"/>
        <v>488.1</v>
      </c>
      <c r="W1722" t="str">
        <f t="shared" si="165"/>
        <v/>
      </c>
      <c r="X1722" t="str">
        <f t="shared" si="166"/>
        <v/>
      </c>
      <c r="Y1722" t="str">
        <f t="shared" si="171"/>
        <v/>
      </c>
      <c r="AA1722" s="16">
        <f t="shared" si="167"/>
        <v>0.33300000000000002</v>
      </c>
      <c r="AB1722" s="16">
        <f t="shared" si="168"/>
        <v>0.161</v>
      </c>
      <c r="AC1722" s="16"/>
    </row>
    <row r="1723" spans="1:29" x14ac:dyDescent="0.25">
      <c r="A1723" s="2">
        <v>43537</v>
      </c>
      <c r="B1723" s="1">
        <v>72</v>
      </c>
      <c r="C1723" s="3">
        <v>1500</v>
      </c>
      <c r="D1723" s="10">
        <v>0.65015046296296297</v>
      </c>
      <c r="E1723">
        <v>143.97999999999999</v>
      </c>
      <c r="F1723" s="15">
        <f t="shared" si="170"/>
        <v>88.47999999999999</v>
      </c>
      <c r="G1723">
        <v>2.0129999999999999</v>
      </c>
      <c r="H1723">
        <v>6.5430000000000001</v>
      </c>
      <c r="I1723">
        <v>293.42</v>
      </c>
      <c r="J1723">
        <v>-2.5369999999999999</v>
      </c>
      <c r="K1723">
        <v>61.3</v>
      </c>
      <c r="L1723">
        <v>0.189</v>
      </c>
      <c r="M1723">
        <v>0.19900000000000001</v>
      </c>
      <c r="N1723">
        <v>0</v>
      </c>
      <c r="O1723">
        <v>685.625</v>
      </c>
      <c r="T1723">
        <f t="shared" si="164"/>
        <v>721500</v>
      </c>
      <c r="U1723">
        <v>510.5</v>
      </c>
      <c r="V1723">
        <f t="shared" si="169"/>
        <v>685.6</v>
      </c>
      <c r="W1723" t="str">
        <f t="shared" si="165"/>
        <v/>
      </c>
      <c r="X1723" t="str">
        <f t="shared" si="166"/>
        <v/>
      </c>
      <c r="Y1723" t="str">
        <f t="shared" si="171"/>
        <v/>
      </c>
      <c r="AA1723" s="16">
        <f t="shared" si="167"/>
        <v>0.311</v>
      </c>
      <c r="AB1723" s="16">
        <f t="shared" si="168"/>
        <v>0.19600000000000001</v>
      </c>
      <c r="AC1723" s="16"/>
    </row>
    <row r="1724" spans="1:29" x14ac:dyDescent="0.25">
      <c r="A1724" s="2">
        <v>43537</v>
      </c>
      <c r="B1724" s="1">
        <v>72</v>
      </c>
      <c r="C1724" s="3">
        <v>1600</v>
      </c>
      <c r="D1724" s="10">
        <v>0.6918171296296296</v>
      </c>
      <c r="E1724">
        <v>143.75</v>
      </c>
      <c r="F1724" s="15">
        <f t="shared" si="170"/>
        <v>88.25</v>
      </c>
      <c r="G1724">
        <v>2.0129999999999999</v>
      </c>
      <c r="H1724">
        <v>6.5430000000000001</v>
      </c>
      <c r="I1724">
        <v>283.59199999999998</v>
      </c>
      <c r="J1724">
        <v>-2.9470000000000001</v>
      </c>
      <c r="K1724">
        <v>56</v>
      </c>
      <c r="L1724">
        <v>0.189</v>
      </c>
      <c r="M1724">
        <v>0.19900000000000001</v>
      </c>
      <c r="N1724">
        <v>0</v>
      </c>
      <c r="O1724">
        <v>364.375</v>
      </c>
      <c r="T1724">
        <f t="shared" si="164"/>
        <v>721600</v>
      </c>
      <c r="U1724">
        <v>365.3</v>
      </c>
      <c r="V1724">
        <f t="shared" si="169"/>
        <v>364.4</v>
      </c>
      <c r="W1724" t="str">
        <f t="shared" si="165"/>
        <v/>
      </c>
      <c r="X1724" t="str">
        <f t="shared" si="166"/>
        <v/>
      </c>
      <c r="Y1724" t="str">
        <f t="shared" si="171"/>
        <v/>
      </c>
      <c r="AA1724" s="16">
        <f t="shared" si="167"/>
        <v>0.27500000000000002</v>
      </c>
      <c r="AB1724" s="16">
        <f t="shared" si="168"/>
        <v>0.216</v>
      </c>
      <c r="AC1724" s="16"/>
    </row>
    <row r="1725" spans="1:29" x14ac:dyDescent="0.25">
      <c r="A1725" s="2">
        <v>43537</v>
      </c>
      <c r="B1725" s="1">
        <v>72</v>
      </c>
      <c r="C1725" s="3">
        <v>1700</v>
      </c>
      <c r="D1725" s="10">
        <v>0.73348379629629623</v>
      </c>
      <c r="E1725">
        <v>143.75</v>
      </c>
      <c r="F1725" s="15">
        <f t="shared" si="170"/>
        <v>88.25</v>
      </c>
      <c r="G1725">
        <v>2.0129999999999999</v>
      </c>
      <c r="H1725">
        <v>5.0330000000000004</v>
      </c>
      <c r="I1725">
        <v>279.38</v>
      </c>
      <c r="J1725">
        <v>-3.4790000000000001</v>
      </c>
      <c r="K1725">
        <v>54.5</v>
      </c>
      <c r="L1725">
        <v>0.188</v>
      </c>
      <c r="M1725">
        <v>0.19900000000000001</v>
      </c>
      <c r="N1725">
        <v>0</v>
      </c>
      <c r="O1725">
        <v>180.625</v>
      </c>
      <c r="T1725">
        <f t="shared" si="164"/>
        <v>721700</v>
      </c>
      <c r="U1725">
        <v>193.2</v>
      </c>
      <c r="V1725">
        <f t="shared" si="169"/>
        <v>180.6</v>
      </c>
      <c r="W1725" t="str">
        <f t="shared" si="165"/>
        <v/>
      </c>
      <c r="X1725" t="str">
        <f t="shared" si="166"/>
        <v/>
      </c>
      <c r="Y1725" t="str">
        <f t="shared" si="171"/>
        <v/>
      </c>
      <c r="AA1725" s="16">
        <f t="shared" si="167"/>
        <v>0.25700000000000001</v>
      </c>
      <c r="AB1725" s="16">
        <f t="shared" si="168"/>
        <v>0.215</v>
      </c>
      <c r="AC1725" s="16"/>
    </row>
    <row r="1726" spans="1:29" x14ac:dyDescent="0.25">
      <c r="A1726" s="2">
        <v>43537</v>
      </c>
      <c r="B1726" s="1">
        <v>72</v>
      </c>
      <c r="C1726" s="3">
        <v>1800</v>
      </c>
      <c r="D1726" s="10">
        <v>0.77515046296296297</v>
      </c>
      <c r="E1726">
        <v>143.87</v>
      </c>
      <c r="F1726" s="15">
        <f t="shared" si="170"/>
        <v>88.37</v>
      </c>
      <c r="G1726">
        <v>1.51</v>
      </c>
      <c r="H1726">
        <v>5.0330000000000004</v>
      </c>
      <c r="I1726">
        <v>284.99599999999998</v>
      </c>
      <c r="J1726">
        <v>-5.4180000000000001</v>
      </c>
      <c r="K1726">
        <v>55.9</v>
      </c>
      <c r="L1726">
        <v>0.189</v>
      </c>
      <c r="M1726">
        <v>0.19900000000000001</v>
      </c>
      <c r="N1726">
        <v>0</v>
      </c>
      <c r="O1726">
        <v>11.875</v>
      </c>
      <c r="T1726">
        <f t="shared" si="164"/>
        <v>721800</v>
      </c>
      <c r="U1726">
        <v>34.200000000000003</v>
      </c>
      <c r="V1726">
        <f t="shared" si="169"/>
        <v>11.9</v>
      </c>
      <c r="W1726" t="str">
        <f t="shared" si="165"/>
        <v/>
      </c>
      <c r="X1726" t="str">
        <f t="shared" si="166"/>
        <v/>
      </c>
      <c r="Y1726" t="str">
        <f t="shared" si="171"/>
        <v/>
      </c>
      <c r="AA1726" s="16">
        <f t="shared" si="167"/>
        <v>0.22800000000000001</v>
      </c>
      <c r="AB1726" s="16">
        <f t="shared" si="168"/>
        <v>0.18</v>
      </c>
      <c r="AC1726" s="16"/>
    </row>
    <row r="1727" spans="1:29" x14ac:dyDescent="0.25">
      <c r="A1727" s="2">
        <v>43537</v>
      </c>
      <c r="B1727" s="1">
        <v>72</v>
      </c>
      <c r="C1727" s="3">
        <v>1900</v>
      </c>
      <c r="D1727" s="10">
        <v>0.8168171296296296</v>
      </c>
      <c r="E1727">
        <v>144.91999999999999</v>
      </c>
      <c r="F1727" s="15">
        <f t="shared" si="170"/>
        <v>89.419999999999987</v>
      </c>
      <c r="G1727">
        <v>1.0069999999999999</v>
      </c>
      <c r="H1727">
        <v>2.516</v>
      </c>
      <c r="I1727">
        <v>325.70999999999998</v>
      </c>
      <c r="J1727">
        <v>-8.3640000000000008</v>
      </c>
      <c r="K1727">
        <v>67.2</v>
      </c>
      <c r="L1727">
        <v>0.189</v>
      </c>
      <c r="M1727">
        <v>0.19900000000000001</v>
      </c>
      <c r="N1727">
        <v>0</v>
      </c>
      <c r="O1727">
        <v>0.625</v>
      </c>
      <c r="T1727">
        <f t="shared" si="164"/>
        <v>721900</v>
      </c>
      <c r="U1727">
        <v>0</v>
      </c>
      <c r="V1727">
        <f t="shared" si="169"/>
        <v>0</v>
      </c>
      <c r="W1727" t="str">
        <f t="shared" si="165"/>
        <v/>
      </c>
      <c r="X1727" t="str">
        <f t="shared" si="166"/>
        <v/>
      </c>
      <c r="Y1727" t="str">
        <f t="shared" si="171"/>
        <v/>
      </c>
      <c r="AA1727" s="16">
        <f t="shared" si="167"/>
        <v>0.218</v>
      </c>
      <c r="AB1727" s="16">
        <f t="shared" si="168"/>
        <v>0.106</v>
      </c>
      <c r="AC1727" s="16"/>
    </row>
    <row r="1728" spans="1:29" x14ac:dyDescent="0.25">
      <c r="A1728" s="2">
        <v>43537</v>
      </c>
      <c r="B1728" s="1">
        <v>72</v>
      </c>
      <c r="C1728" s="3">
        <v>2000</v>
      </c>
      <c r="D1728" s="10">
        <v>0.85848379629629623</v>
      </c>
      <c r="E1728">
        <v>144.1</v>
      </c>
      <c r="F1728" s="15">
        <f t="shared" si="170"/>
        <v>88.6</v>
      </c>
      <c r="G1728">
        <v>1.0069999999999999</v>
      </c>
      <c r="H1728">
        <v>2.516</v>
      </c>
      <c r="I1728">
        <v>345.36500000000001</v>
      </c>
      <c r="J1728">
        <v>-9.9540000000000006</v>
      </c>
      <c r="K1728">
        <v>78.400000000000006</v>
      </c>
      <c r="L1728">
        <v>0.189</v>
      </c>
      <c r="M1728">
        <v>0.19900000000000001</v>
      </c>
      <c r="N1728">
        <v>0</v>
      </c>
      <c r="O1728">
        <v>0.625</v>
      </c>
      <c r="T1728">
        <f t="shared" si="164"/>
        <v>722000</v>
      </c>
      <c r="U1728">
        <v>0</v>
      </c>
      <c r="V1728">
        <f t="shared" si="169"/>
        <v>0</v>
      </c>
      <c r="W1728" t="str">
        <f t="shared" si="165"/>
        <v/>
      </c>
      <c r="X1728" t="str">
        <f t="shared" si="166"/>
        <v/>
      </c>
      <c r="Y1728" t="str">
        <f t="shared" si="171"/>
        <v/>
      </c>
      <c r="AA1728" s="16">
        <f t="shared" si="167"/>
        <v>0.22500000000000001</v>
      </c>
      <c r="AB1728" s="16">
        <f t="shared" si="168"/>
        <v>6.2E-2</v>
      </c>
      <c r="AC1728" s="16"/>
    </row>
    <row r="1729" spans="1:29" x14ac:dyDescent="0.25">
      <c r="A1729" s="2">
        <v>43537</v>
      </c>
      <c r="B1729" s="1">
        <v>72</v>
      </c>
      <c r="C1729" s="3">
        <v>2100</v>
      </c>
      <c r="D1729" s="10">
        <v>0.90015046296296297</v>
      </c>
      <c r="E1729">
        <v>144.91999999999999</v>
      </c>
      <c r="F1729" s="15">
        <f t="shared" si="170"/>
        <v>89.419999999999987</v>
      </c>
      <c r="G1729">
        <v>1.51</v>
      </c>
      <c r="H1729">
        <v>2.516</v>
      </c>
      <c r="I1729">
        <v>346.76900000000001</v>
      </c>
      <c r="J1729">
        <v>-9.8160000000000007</v>
      </c>
      <c r="K1729">
        <v>82</v>
      </c>
      <c r="L1729">
        <v>0.189</v>
      </c>
      <c r="M1729">
        <v>0.19900000000000001</v>
      </c>
      <c r="N1729">
        <v>0</v>
      </c>
      <c r="O1729">
        <v>0.625</v>
      </c>
      <c r="T1729">
        <f t="shared" si="164"/>
        <v>722100</v>
      </c>
      <c r="U1729">
        <v>0</v>
      </c>
      <c r="V1729">
        <f t="shared" si="169"/>
        <v>0</v>
      </c>
      <c r="W1729" t="str">
        <f t="shared" si="165"/>
        <v/>
      </c>
      <c r="X1729" t="str">
        <f t="shared" si="166"/>
        <v/>
      </c>
      <c r="Y1729" t="str">
        <f t="shared" si="171"/>
        <v/>
      </c>
      <c r="AA1729" s="16">
        <f t="shared" si="167"/>
        <v>0.23799999999999999</v>
      </c>
      <c r="AB1729" s="16">
        <f t="shared" si="168"/>
        <v>5.1999999999999998E-2</v>
      </c>
      <c r="AC1729" s="16"/>
    </row>
    <row r="1730" spans="1:29" x14ac:dyDescent="0.25">
      <c r="A1730" s="2">
        <v>43537</v>
      </c>
      <c r="B1730" s="1">
        <v>72</v>
      </c>
      <c r="C1730" s="3">
        <v>2200</v>
      </c>
      <c r="D1730" s="10">
        <v>0.9418171296296296</v>
      </c>
      <c r="E1730">
        <v>144.44999999999999</v>
      </c>
      <c r="F1730" s="15">
        <f t="shared" si="170"/>
        <v>88.949999999999989</v>
      </c>
      <c r="G1730">
        <v>1.0069999999999999</v>
      </c>
      <c r="H1730">
        <v>2.0129999999999999</v>
      </c>
      <c r="I1730">
        <v>329.92200000000003</v>
      </c>
      <c r="J1730">
        <v>-10.266</v>
      </c>
      <c r="K1730">
        <v>81.3</v>
      </c>
      <c r="L1730">
        <v>0.189</v>
      </c>
      <c r="M1730">
        <v>0.19900000000000001</v>
      </c>
      <c r="N1730">
        <v>0</v>
      </c>
      <c r="O1730">
        <v>0.625</v>
      </c>
      <c r="T1730">
        <f t="shared" si="164"/>
        <v>722200</v>
      </c>
      <c r="U1730">
        <v>0</v>
      </c>
      <c r="V1730">
        <f t="shared" si="169"/>
        <v>0</v>
      </c>
      <c r="W1730" t="str">
        <f t="shared" si="165"/>
        <v/>
      </c>
      <c r="X1730" t="str">
        <f t="shared" si="166"/>
        <v/>
      </c>
      <c r="Y1730" t="str">
        <f t="shared" si="171"/>
        <v/>
      </c>
      <c r="AA1730" s="16">
        <f t="shared" si="167"/>
        <v>0.22700000000000001</v>
      </c>
      <c r="AB1730" s="16">
        <f t="shared" si="168"/>
        <v>5.1999999999999998E-2</v>
      </c>
      <c r="AC1730" s="16"/>
    </row>
    <row r="1731" spans="1:29" x14ac:dyDescent="0.25">
      <c r="A1731" s="2">
        <v>43537</v>
      </c>
      <c r="B1731" s="1">
        <v>72</v>
      </c>
      <c r="C1731" s="3">
        <v>2300</v>
      </c>
      <c r="D1731" s="10">
        <v>0.98348379629629623</v>
      </c>
      <c r="E1731">
        <v>144.44999999999999</v>
      </c>
      <c r="F1731" s="15">
        <f t="shared" si="170"/>
        <v>88.949999999999989</v>
      </c>
      <c r="G1731">
        <v>1.0069999999999999</v>
      </c>
      <c r="H1731">
        <v>2.516</v>
      </c>
      <c r="I1731">
        <v>346.76900000000001</v>
      </c>
      <c r="J1731">
        <v>-10.616</v>
      </c>
      <c r="K1731">
        <v>84.7</v>
      </c>
      <c r="L1731">
        <v>0.189</v>
      </c>
      <c r="M1731">
        <v>0.19900000000000001</v>
      </c>
      <c r="N1731">
        <v>0</v>
      </c>
      <c r="O1731">
        <v>0.625</v>
      </c>
      <c r="T1731">
        <f t="shared" si="164"/>
        <v>722300</v>
      </c>
      <c r="U1731">
        <v>0</v>
      </c>
      <c r="V1731">
        <f t="shared" si="169"/>
        <v>0</v>
      </c>
      <c r="W1731" t="str">
        <f t="shared" si="165"/>
        <v/>
      </c>
      <c r="X1731" t="str">
        <f t="shared" si="166"/>
        <v/>
      </c>
      <c r="Y1731" t="str">
        <f t="shared" si="171"/>
        <v/>
      </c>
      <c r="AA1731" s="16">
        <f t="shared" si="167"/>
        <v>0.23</v>
      </c>
      <c r="AB1731" s="16">
        <f t="shared" si="168"/>
        <v>4.2000000000000003E-2</v>
      </c>
      <c r="AC1731" s="16"/>
    </row>
    <row r="1732" spans="1:29" x14ac:dyDescent="0.25">
      <c r="A1732" s="2">
        <v>43537</v>
      </c>
      <c r="B1732" s="1">
        <v>72</v>
      </c>
      <c r="C1732" s="3">
        <v>2400</v>
      </c>
      <c r="D1732" s="10">
        <v>2.5150462962962961E-2</v>
      </c>
      <c r="E1732">
        <v>144.69</v>
      </c>
      <c r="F1732" s="15">
        <f t="shared" si="170"/>
        <v>89.19</v>
      </c>
      <c r="G1732">
        <v>1.51</v>
      </c>
      <c r="H1732">
        <v>2.516</v>
      </c>
      <c r="I1732">
        <v>355.19200000000001</v>
      </c>
      <c r="J1732">
        <v>-10.545999999999999</v>
      </c>
      <c r="K1732">
        <v>87.1</v>
      </c>
      <c r="L1732">
        <v>0.189</v>
      </c>
      <c r="M1732">
        <v>0.19900000000000001</v>
      </c>
      <c r="N1732">
        <v>0</v>
      </c>
      <c r="O1732">
        <v>0.625</v>
      </c>
      <c r="T1732">
        <f t="shared" si="164"/>
        <v>722400</v>
      </c>
      <c r="U1732">
        <v>0</v>
      </c>
      <c r="V1732">
        <f t="shared" si="169"/>
        <v>0</v>
      </c>
      <c r="W1732">
        <f t="shared" si="165"/>
        <v>0.189</v>
      </c>
      <c r="X1732">
        <f t="shared" si="166"/>
        <v>0.19900000000000001</v>
      </c>
      <c r="Y1732">
        <f t="shared" si="171"/>
        <v>0.89200000000000002</v>
      </c>
      <c r="AA1732" s="16">
        <f t="shared" si="167"/>
        <v>0.23799999999999999</v>
      </c>
      <c r="AB1732" s="16">
        <f t="shared" si="168"/>
        <v>3.5000000000000003E-2</v>
      </c>
      <c r="AC1732" s="16"/>
    </row>
    <row r="1733" spans="1:29" x14ac:dyDescent="0.25">
      <c r="A1733" s="2">
        <v>43538</v>
      </c>
      <c r="B1733" s="1">
        <v>73</v>
      </c>
      <c r="C1733" s="3">
        <v>100</v>
      </c>
      <c r="D1733" s="10">
        <v>6.6817129629629629E-2</v>
      </c>
      <c r="E1733">
        <v>144.1</v>
      </c>
      <c r="F1733" s="15">
        <f t="shared" si="170"/>
        <v>88.6</v>
      </c>
      <c r="G1733">
        <v>1.0069999999999999</v>
      </c>
      <c r="H1733">
        <v>2.0129999999999999</v>
      </c>
      <c r="I1733">
        <v>0</v>
      </c>
      <c r="J1733">
        <v>-10.371</v>
      </c>
      <c r="K1733">
        <v>87.1</v>
      </c>
      <c r="L1733">
        <v>0.189</v>
      </c>
      <c r="M1733">
        <v>0.19900000000000001</v>
      </c>
      <c r="N1733">
        <v>0</v>
      </c>
      <c r="O1733">
        <v>0.625</v>
      </c>
      <c r="T1733">
        <f t="shared" ref="T1733:T1796" si="172">B1733*10000+C1733</f>
        <v>730100</v>
      </c>
      <c r="U1733">
        <v>0</v>
      </c>
      <c r="V1733">
        <f t="shared" si="169"/>
        <v>0</v>
      </c>
      <c r="W1733" t="str">
        <f t="shared" ref="W1733:W1796" si="173">IF(C1733=2400,ROUND(L1733,3),"")</f>
        <v/>
      </c>
      <c r="X1733" t="str">
        <f t="shared" ref="X1733:X1796" si="174">IF(C1733=2400,ROUND(M1733,3),"")</f>
        <v/>
      </c>
      <c r="Y1733" t="str">
        <f t="shared" si="171"/>
        <v/>
      </c>
      <c r="AA1733" s="16">
        <f t="shared" ref="AA1733:AA1796" si="175">ROUND((0.6105*(EXP((17.273*J1733)/(J1733+237.3))))*K1733/100,3)</f>
        <v>0.24099999999999999</v>
      </c>
      <c r="AB1733" s="16">
        <f t="shared" ref="AB1733:AB1796" si="176">ROUND(AA1733/K1733*(100-K1733),3)</f>
        <v>3.5999999999999997E-2</v>
      </c>
      <c r="AC1733" s="16"/>
    </row>
    <row r="1734" spans="1:29" x14ac:dyDescent="0.25">
      <c r="A1734" s="2">
        <v>43538</v>
      </c>
      <c r="B1734" s="1">
        <v>73</v>
      </c>
      <c r="C1734" s="3">
        <v>200</v>
      </c>
      <c r="D1734" s="10">
        <v>0.1084837962962963</v>
      </c>
      <c r="E1734">
        <v>144.44999999999999</v>
      </c>
      <c r="F1734" s="15">
        <f t="shared" si="170"/>
        <v>88.949999999999989</v>
      </c>
      <c r="G1734">
        <v>0.503</v>
      </c>
      <c r="H1734">
        <v>2.0129999999999999</v>
      </c>
      <c r="I1734">
        <v>353.78800000000001</v>
      </c>
      <c r="J1734">
        <v>-9.8160000000000007</v>
      </c>
      <c r="K1734">
        <v>85.6</v>
      </c>
      <c r="L1734">
        <v>0.189</v>
      </c>
      <c r="M1734">
        <v>0.19900000000000001</v>
      </c>
      <c r="N1734">
        <v>0</v>
      </c>
      <c r="O1734">
        <v>0.625</v>
      </c>
      <c r="T1734">
        <f t="shared" si="172"/>
        <v>730200</v>
      </c>
      <c r="U1734">
        <v>0</v>
      </c>
      <c r="V1734">
        <f t="shared" si="169"/>
        <v>0</v>
      </c>
      <c r="W1734" t="str">
        <f t="shared" si="173"/>
        <v/>
      </c>
      <c r="X1734" t="str">
        <f t="shared" si="174"/>
        <v/>
      </c>
      <c r="Y1734" t="str">
        <f t="shared" si="171"/>
        <v/>
      </c>
      <c r="AA1734" s="16">
        <f t="shared" si="175"/>
        <v>0.248</v>
      </c>
      <c r="AB1734" s="16">
        <f t="shared" si="176"/>
        <v>4.2000000000000003E-2</v>
      </c>
      <c r="AC1734" s="16"/>
    </row>
    <row r="1735" spans="1:29" x14ac:dyDescent="0.25">
      <c r="A1735" s="2">
        <v>43538</v>
      </c>
      <c r="B1735" s="1">
        <v>73</v>
      </c>
      <c r="C1735" s="3">
        <v>300</v>
      </c>
      <c r="D1735" s="10">
        <v>0.15015046296296297</v>
      </c>
      <c r="E1735">
        <v>143.52000000000001</v>
      </c>
      <c r="F1735" s="15">
        <f t="shared" si="170"/>
        <v>88.02000000000001</v>
      </c>
      <c r="G1735">
        <v>0.503</v>
      </c>
      <c r="H1735">
        <v>2.0129999999999999</v>
      </c>
      <c r="I1735">
        <v>355.19200000000001</v>
      </c>
      <c r="J1735">
        <v>-9.3030000000000008</v>
      </c>
      <c r="K1735">
        <v>84.3</v>
      </c>
      <c r="L1735">
        <v>0.189</v>
      </c>
      <c r="M1735">
        <v>0.19900000000000001</v>
      </c>
      <c r="N1735">
        <v>0</v>
      </c>
      <c r="O1735">
        <v>0.625</v>
      </c>
      <c r="T1735">
        <f t="shared" si="172"/>
        <v>730300</v>
      </c>
      <c r="U1735">
        <v>0</v>
      </c>
      <c r="V1735">
        <f t="shared" si="169"/>
        <v>0</v>
      </c>
      <c r="W1735" t="str">
        <f t="shared" si="173"/>
        <v/>
      </c>
      <c r="X1735" t="str">
        <f t="shared" si="174"/>
        <v/>
      </c>
      <c r="Y1735" t="str">
        <f t="shared" si="171"/>
        <v/>
      </c>
      <c r="AA1735" s="16">
        <f t="shared" si="175"/>
        <v>0.254</v>
      </c>
      <c r="AB1735" s="16">
        <f t="shared" si="176"/>
        <v>4.7E-2</v>
      </c>
      <c r="AC1735" s="16"/>
    </row>
    <row r="1736" spans="1:29" x14ac:dyDescent="0.25">
      <c r="A1736" s="2">
        <v>43538</v>
      </c>
      <c r="B1736" s="1">
        <v>73</v>
      </c>
      <c r="C1736" s="3">
        <v>400</v>
      </c>
      <c r="D1736" s="10">
        <v>0.19181712962962963</v>
      </c>
      <c r="E1736">
        <v>143.52000000000001</v>
      </c>
      <c r="F1736" s="15">
        <f t="shared" si="170"/>
        <v>88.02000000000001</v>
      </c>
      <c r="G1736">
        <v>0.503</v>
      </c>
      <c r="H1736">
        <v>2.0129999999999999</v>
      </c>
      <c r="I1736">
        <v>42.118000000000002</v>
      </c>
      <c r="J1736">
        <v>-8.2970000000000006</v>
      </c>
      <c r="K1736">
        <v>84.4</v>
      </c>
      <c r="L1736">
        <v>0.189</v>
      </c>
      <c r="M1736">
        <v>0.19900000000000001</v>
      </c>
      <c r="N1736">
        <v>0</v>
      </c>
      <c r="O1736">
        <v>0.625</v>
      </c>
      <c r="T1736">
        <f t="shared" si="172"/>
        <v>730400</v>
      </c>
      <c r="U1736">
        <v>0</v>
      </c>
      <c r="V1736">
        <f t="shared" si="169"/>
        <v>0</v>
      </c>
      <c r="W1736" t="str">
        <f t="shared" si="173"/>
        <v/>
      </c>
      <c r="X1736" t="str">
        <f t="shared" si="174"/>
        <v/>
      </c>
      <c r="Y1736" t="str">
        <f t="shared" si="171"/>
        <v/>
      </c>
      <c r="AA1736" s="16">
        <f t="shared" si="175"/>
        <v>0.27600000000000002</v>
      </c>
      <c r="AB1736" s="16">
        <f t="shared" si="176"/>
        <v>5.0999999999999997E-2</v>
      </c>
      <c r="AC1736" s="16"/>
    </row>
    <row r="1737" spans="1:29" x14ac:dyDescent="0.25">
      <c r="A1737" s="2">
        <v>43538</v>
      </c>
      <c r="B1737" s="1">
        <v>73</v>
      </c>
      <c r="C1737" s="3">
        <v>500</v>
      </c>
      <c r="D1737" s="10">
        <v>0.23348379629629631</v>
      </c>
      <c r="E1737">
        <v>142.58000000000001</v>
      </c>
      <c r="F1737" s="15">
        <f t="shared" si="170"/>
        <v>87.080000000000013</v>
      </c>
      <c r="G1737">
        <v>0</v>
      </c>
      <c r="H1737">
        <v>2.0129999999999999</v>
      </c>
      <c r="I1737">
        <v>102.486</v>
      </c>
      <c r="J1737">
        <v>-6.8339999999999996</v>
      </c>
      <c r="K1737">
        <v>79.599999999999994</v>
      </c>
      <c r="L1737">
        <v>0.189</v>
      </c>
      <c r="M1737">
        <v>0.19900000000000001</v>
      </c>
      <c r="N1737">
        <v>0</v>
      </c>
      <c r="O1737">
        <v>0.625</v>
      </c>
      <c r="T1737">
        <f t="shared" si="172"/>
        <v>730500</v>
      </c>
      <c r="U1737">
        <v>0</v>
      </c>
      <c r="V1737">
        <f t="shared" si="169"/>
        <v>0</v>
      </c>
      <c r="W1737" t="str">
        <f t="shared" si="173"/>
        <v/>
      </c>
      <c r="X1737" t="str">
        <f t="shared" si="174"/>
        <v/>
      </c>
      <c r="Y1737" t="str">
        <f t="shared" si="171"/>
        <v/>
      </c>
      <c r="AA1737" s="16">
        <f t="shared" si="175"/>
        <v>0.29099999999999998</v>
      </c>
      <c r="AB1737" s="16">
        <f t="shared" si="176"/>
        <v>7.4999999999999997E-2</v>
      </c>
      <c r="AC1737" s="16"/>
    </row>
    <row r="1738" spans="1:29" x14ac:dyDescent="0.25">
      <c r="A1738" s="2">
        <v>43538</v>
      </c>
      <c r="B1738" s="1">
        <v>73</v>
      </c>
      <c r="C1738" s="3">
        <v>600</v>
      </c>
      <c r="D1738" s="10">
        <v>0.27515046296296297</v>
      </c>
      <c r="E1738">
        <v>141.41</v>
      </c>
      <c r="F1738" s="15">
        <f t="shared" ref="F1738:F1801" si="177">IF(E1738&gt;F$2,E1738-F$2,0)</f>
        <v>85.91</v>
      </c>
      <c r="G1738">
        <v>0.503</v>
      </c>
      <c r="H1738">
        <v>3.02</v>
      </c>
      <c r="I1738">
        <v>259.72500000000002</v>
      </c>
      <c r="J1738">
        <v>-7.968</v>
      </c>
      <c r="K1738">
        <v>76.5</v>
      </c>
      <c r="L1738">
        <v>0.189</v>
      </c>
      <c r="M1738">
        <v>0.19900000000000001</v>
      </c>
      <c r="N1738">
        <v>0</v>
      </c>
      <c r="O1738">
        <v>0.625</v>
      </c>
      <c r="T1738">
        <f t="shared" si="172"/>
        <v>730600</v>
      </c>
      <c r="U1738">
        <v>0</v>
      </c>
      <c r="V1738">
        <f t="shared" ref="V1738:V1801" si="178">IF(O1738&lt;1,0,ROUND(O1738,1))</f>
        <v>0</v>
      </c>
      <c r="W1738" t="str">
        <f t="shared" si="173"/>
        <v/>
      </c>
      <c r="X1738" t="str">
        <f t="shared" si="174"/>
        <v/>
      </c>
      <c r="Y1738" t="str">
        <f t="shared" ref="Y1738:Y1801" si="179">IF(C1738=2400,ROUND(F1738/100,3),"")</f>
        <v/>
      </c>
      <c r="AA1738" s="16">
        <f t="shared" si="175"/>
        <v>0.25600000000000001</v>
      </c>
      <c r="AB1738" s="16">
        <f t="shared" si="176"/>
        <v>7.9000000000000001E-2</v>
      </c>
      <c r="AC1738" s="16"/>
    </row>
    <row r="1739" spans="1:29" x14ac:dyDescent="0.25">
      <c r="A1739" s="2">
        <v>43538</v>
      </c>
      <c r="B1739" s="1">
        <v>73</v>
      </c>
      <c r="C1739" s="3">
        <v>700</v>
      </c>
      <c r="D1739" s="10">
        <v>0.31681712962962966</v>
      </c>
      <c r="E1739">
        <v>141.53</v>
      </c>
      <c r="F1739" s="15">
        <f t="shared" si="177"/>
        <v>86.03</v>
      </c>
      <c r="G1739">
        <v>0.503</v>
      </c>
      <c r="H1739">
        <v>2.0129999999999999</v>
      </c>
      <c r="I1739">
        <v>5.6159999999999997</v>
      </c>
      <c r="J1739">
        <v>-8.1319999999999997</v>
      </c>
      <c r="K1739">
        <v>80.3</v>
      </c>
      <c r="L1739">
        <v>0.189</v>
      </c>
      <c r="M1739">
        <v>0.2</v>
      </c>
      <c r="N1739">
        <v>0</v>
      </c>
      <c r="O1739">
        <v>18.125</v>
      </c>
      <c r="T1739">
        <f t="shared" si="172"/>
        <v>730700</v>
      </c>
      <c r="U1739">
        <v>18.8</v>
      </c>
      <c r="V1739">
        <f t="shared" si="178"/>
        <v>18.100000000000001</v>
      </c>
      <c r="W1739" t="str">
        <f t="shared" si="173"/>
        <v/>
      </c>
      <c r="X1739" t="str">
        <f t="shared" si="174"/>
        <v/>
      </c>
      <c r="Y1739" t="str">
        <f t="shared" si="179"/>
        <v/>
      </c>
      <c r="AA1739" s="16">
        <f t="shared" si="175"/>
        <v>0.26600000000000001</v>
      </c>
      <c r="AB1739" s="16">
        <f t="shared" si="176"/>
        <v>6.5000000000000002E-2</v>
      </c>
      <c r="AC1739" s="16"/>
    </row>
    <row r="1740" spans="1:29" x14ac:dyDescent="0.25">
      <c r="A1740" s="2">
        <v>43538</v>
      </c>
      <c r="B1740" s="1">
        <v>73</v>
      </c>
      <c r="C1740" s="3">
        <v>800</v>
      </c>
      <c r="D1740" s="10">
        <v>0.35848379629629629</v>
      </c>
      <c r="E1740">
        <v>141.53</v>
      </c>
      <c r="F1740" s="15">
        <f t="shared" si="177"/>
        <v>86.03</v>
      </c>
      <c r="G1740">
        <v>0.503</v>
      </c>
      <c r="H1740">
        <v>1.51</v>
      </c>
      <c r="I1740">
        <v>26.675000000000001</v>
      </c>
      <c r="J1740">
        <v>-6.0419999999999998</v>
      </c>
      <c r="K1740">
        <v>76.3</v>
      </c>
      <c r="L1740">
        <v>0.189</v>
      </c>
      <c r="M1740">
        <v>0.19900000000000001</v>
      </c>
      <c r="N1740">
        <v>0</v>
      </c>
      <c r="O1740">
        <v>95.625</v>
      </c>
      <c r="T1740">
        <f t="shared" si="172"/>
        <v>730800</v>
      </c>
      <c r="U1740">
        <v>163.69999999999999</v>
      </c>
      <c r="V1740">
        <f t="shared" si="178"/>
        <v>95.6</v>
      </c>
      <c r="W1740" t="str">
        <f t="shared" si="173"/>
        <v/>
      </c>
      <c r="X1740" t="str">
        <f t="shared" si="174"/>
        <v/>
      </c>
      <c r="Y1740" t="str">
        <f t="shared" si="179"/>
        <v/>
      </c>
      <c r="AA1740" s="16">
        <f t="shared" si="175"/>
        <v>0.29699999999999999</v>
      </c>
      <c r="AB1740" s="16">
        <f t="shared" si="176"/>
        <v>9.1999999999999998E-2</v>
      </c>
      <c r="AC1740" s="16"/>
    </row>
    <row r="1741" spans="1:29" x14ac:dyDescent="0.25">
      <c r="A1741" s="2">
        <v>43538</v>
      </c>
      <c r="B1741" s="1">
        <v>73</v>
      </c>
      <c r="C1741" s="3">
        <v>900</v>
      </c>
      <c r="D1741" s="10">
        <v>0.40015046296296292</v>
      </c>
      <c r="E1741">
        <v>141.53</v>
      </c>
      <c r="F1741" s="15">
        <f t="shared" si="177"/>
        <v>86.03</v>
      </c>
      <c r="G1741">
        <v>0.503</v>
      </c>
      <c r="H1741">
        <v>2.516</v>
      </c>
      <c r="I1741">
        <v>80.024000000000001</v>
      </c>
      <c r="J1741">
        <v>-4.016</v>
      </c>
      <c r="K1741">
        <v>63.1</v>
      </c>
      <c r="L1741">
        <v>0.189</v>
      </c>
      <c r="M1741">
        <v>0.19900000000000001</v>
      </c>
      <c r="N1741">
        <v>0</v>
      </c>
      <c r="O1741">
        <v>241.875</v>
      </c>
      <c r="T1741">
        <f t="shared" si="172"/>
        <v>730900</v>
      </c>
      <c r="U1741">
        <v>338.3</v>
      </c>
      <c r="V1741">
        <f t="shared" si="178"/>
        <v>241.9</v>
      </c>
      <c r="W1741" t="str">
        <f t="shared" si="173"/>
        <v/>
      </c>
      <c r="X1741" t="str">
        <f t="shared" si="174"/>
        <v/>
      </c>
      <c r="Y1741" t="str">
        <f t="shared" si="179"/>
        <v/>
      </c>
      <c r="AA1741" s="16">
        <f t="shared" si="175"/>
        <v>0.28599999999999998</v>
      </c>
      <c r="AB1741" s="16">
        <f t="shared" si="176"/>
        <v>0.16700000000000001</v>
      </c>
      <c r="AC1741" s="16"/>
    </row>
    <row r="1742" spans="1:29" x14ac:dyDescent="0.25">
      <c r="A1742" s="2">
        <v>43538</v>
      </c>
      <c r="B1742" s="1">
        <v>73</v>
      </c>
      <c r="C1742" s="3">
        <v>1000</v>
      </c>
      <c r="D1742" s="10">
        <v>0.4418171296296296</v>
      </c>
      <c r="E1742">
        <v>142.22999999999999</v>
      </c>
      <c r="F1742" s="15">
        <f t="shared" si="177"/>
        <v>86.72999999999999</v>
      </c>
      <c r="G1742">
        <v>1.51</v>
      </c>
      <c r="H1742">
        <v>4.0259999999999998</v>
      </c>
      <c r="I1742">
        <v>51.945</v>
      </c>
      <c r="J1742">
        <v>-4.7729999999999997</v>
      </c>
      <c r="K1742">
        <v>61.1</v>
      </c>
      <c r="L1742">
        <v>0.189</v>
      </c>
      <c r="M1742">
        <v>0.19900000000000001</v>
      </c>
      <c r="N1742">
        <v>0</v>
      </c>
      <c r="O1742">
        <v>441.875</v>
      </c>
      <c r="T1742">
        <f t="shared" si="172"/>
        <v>731000</v>
      </c>
      <c r="U1742">
        <v>491</v>
      </c>
      <c r="V1742">
        <f t="shared" si="178"/>
        <v>441.9</v>
      </c>
      <c r="W1742" t="str">
        <f t="shared" si="173"/>
        <v/>
      </c>
      <c r="X1742" t="str">
        <f t="shared" si="174"/>
        <v/>
      </c>
      <c r="Y1742" t="str">
        <f t="shared" si="179"/>
        <v/>
      </c>
      <c r="AA1742" s="16">
        <f t="shared" si="175"/>
        <v>0.26200000000000001</v>
      </c>
      <c r="AB1742" s="16">
        <f t="shared" si="176"/>
        <v>0.16700000000000001</v>
      </c>
      <c r="AC1742" s="16"/>
    </row>
    <row r="1743" spans="1:29" x14ac:dyDescent="0.25">
      <c r="A1743" s="2">
        <v>43538</v>
      </c>
      <c r="B1743" s="1">
        <v>73</v>
      </c>
      <c r="C1743" s="3">
        <v>1100</v>
      </c>
      <c r="D1743" s="10">
        <v>0.48348379629629629</v>
      </c>
      <c r="E1743">
        <v>141.76</v>
      </c>
      <c r="F1743" s="15">
        <f t="shared" si="177"/>
        <v>86.259999999999991</v>
      </c>
      <c r="G1743">
        <v>1.0069999999999999</v>
      </c>
      <c r="H1743">
        <v>4.0259999999999998</v>
      </c>
      <c r="I1743">
        <v>103.89</v>
      </c>
      <c r="J1743">
        <v>-0.93</v>
      </c>
      <c r="K1743">
        <v>59.3</v>
      </c>
      <c r="L1743">
        <v>0.189</v>
      </c>
      <c r="M1743">
        <v>0.19900000000000001</v>
      </c>
      <c r="N1743">
        <v>0.4</v>
      </c>
      <c r="O1743">
        <v>566.875</v>
      </c>
      <c r="T1743">
        <f t="shared" si="172"/>
        <v>731100</v>
      </c>
      <c r="U1743">
        <v>602.70000000000005</v>
      </c>
      <c r="V1743">
        <f t="shared" si="178"/>
        <v>566.9</v>
      </c>
      <c r="W1743" t="str">
        <f t="shared" si="173"/>
        <v/>
      </c>
      <c r="X1743" t="str">
        <f t="shared" si="174"/>
        <v/>
      </c>
      <c r="Y1743" t="str">
        <f t="shared" si="179"/>
        <v/>
      </c>
      <c r="AA1743" s="16">
        <f t="shared" si="175"/>
        <v>0.33800000000000002</v>
      </c>
      <c r="AB1743" s="16">
        <f t="shared" si="176"/>
        <v>0.23200000000000001</v>
      </c>
      <c r="AC1743" s="16"/>
    </row>
    <row r="1744" spans="1:29" x14ac:dyDescent="0.25">
      <c r="A1744" s="2">
        <v>43538</v>
      </c>
      <c r="B1744" s="1">
        <v>73</v>
      </c>
      <c r="C1744" s="3">
        <v>1200</v>
      </c>
      <c r="D1744" s="10">
        <v>0.52515046296296297</v>
      </c>
      <c r="E1744">
        <v>143.28</v>
      </c>
      <c r="F1744" s="15">
        <f t="shared" si="177"/>
        <v>87.78</v>
      </c>
      <c r="G1744">
        <v>2.516</v>
      </c>
      <c r="H1744">
        <v>5.5359999999999996</v>
      </c>
      <c r="I1744">
        <v>158.643</v>
      </c>
      <c r="J1744">
        <v>-3.657</v>
      </c>
      <c r="K1744">
        <v>62.1</v>
      </c>
      <c r="L1744">
        <v>0.189</v>
      </c>
      <c r="M1744">
        <v>0.19900000000000001</v>
      </c>
      <c r="N1744">
        <v>1.2</v>
      </c>
      <c r="O1744">
        <v>466.875</v>
      </c>
      <c r="T1744">
        <f t="shared" si="172"/>
        <v>731200</v>
      </c>
      <c r="U1744">
        <v>664</v>
      </c>
      <c r="V1744">
        <f t="shared" si="178"/>
        <v>466.9</v>
      </c>
      <c r="W1744" t="str">
        <f t="shared" si="173"/>
        <v/>
      </c>
      <c r="X1744" t="str">
        <f t="shared" si="174"/>
        <v/>
      </c>
      <c r="Y1744" t="str">
        <f t="shared" si="179"/>
        <v/>
      </c>
      <c r="AA1744" s="16">
        <f t="shared" si="175"/>
        <v>0.28899999999999998</v>
      </c>
      <c r="AB1744" s="16">
        <f t="shared" si="176"/>
        <v>0.17599999999999999</v>
      </c>
      <c r="AC1744" s="16"/>
    </row>
    <row r="1745" spans="1:29" x14ac:dyDescent="0.25">
      <c r="A1745" s="2">
        <v>43538</v>
      </c>
      <c r="B1745" s="1">
        <v>73</v>
      </c>
      <c r="C1745" s="3">
        <v>1300</v>
      </c>
      <c r="D1745" s="10">
        <v>0.5668171296296296</v>
      </c>
      <c r="E1745">
        <v>143.63</v>
      </c>
      <c r="F1745" s="15">
        <f t="shared" si="177"/>
        <v>88.13</v>
      </c>
      <c r="G1745">
        <v>1.51</v>
      </c>
      <c r="H1745">
        <v>4.0259999999999998</v>
      </c>
      <c r="I1745">
        <v>183.91399999999999</v>
      </c>
      <c r="J1745">
        <v>-1.958</v>
      </c>
      <c r="K1745">
        <v>63.2</v>
      </c>
      <c r="L1745">
        <v>0.189</v>
      </c>
      <c r="M1745">
        <v>0.19900000000000001</v>
      </c>
      <c r="N1745">
        <v>0</v>
      </c>
      <c r="O1745">
        <v>478.125</v>
      </c>
      <c r="T1745">
        <f t="shared" si="172"/>
        <v>731300</v>
      </c>
      <c r="U1745">
        <v>670</v>
      </c>
      <c r="V1745">
        <f t="shared" si="178"/>
        <v>478.1</v>
      </c>
      <c r="W1745" t="str">
        <f t="shared" si="173"/>
        <v/>
      </c>
      <c r="X1745" t="str">
        <f t="shared" si="174"/>
        <v/>
      </c>
      <c r="Y1745" t="str">
        <f t="shared" si="179"/>
        <v/>
      </c>
      <c r="AA1745" s="16">
        <f t="shared" si="175"/>
        <v>0.33400000000000002</v>
      </c>
      <c r="AB1745" s="16">
        <f t="shared" si="176"/>
        <v>0.19400000000000001</v>
      </c>
      <c r="AC1745" s="16"/>
    </row>
    <row r="1746" spans="1:29" x14ac:dyDescent="0.25">
      <c r="A1746" s="2">
        <v>43538</v>
      </c>
      <c r="B1746" s="1">
        <v>73</v>
      </c>
      <c r="C1746" s="3">
        <v>1400</v>
      </c>
      <c r="D1746" s="10">
        <v>0.60848379629629623</v>
      </c>
      <c r="E1746">
        <v>143.97999999999999</v>
      </c>
      <c r="F1746" s="15">
        <f t="shared" si="177"/>
        <v>88.47999999999999</v>
      </c>
      <c r="G1746">
        <v>2.516</v>
      </c>
      <c r="H1746">
        <v>6.5430000000000001</v>
      </c>
      <c r="I1746">
        <v>182.51</v>
      </c>
      <c r="J1746">
        <v>-2.4500000000000002</v>
      </c>
      <c r="K1746">
        <v>56.9</v>
      </c>
      <c r="L1746">
        <v>0.189</v>
      </c>
      <c r="M1746">
        <v>0.19900000000000001</v>
      </c>
      <c r="N1746">
        <v>0</v>
      </c>
      <c r="O1746">
        <v>295.625</v>
      </c>
      <c r="T1746">
        <f t="shared" si="172"/>
        <v>731400</v>
      </c>
      <c r="U1746">
        <v>619.29999999999995</v>
      </c>
      <c r="V1746">
        <f t="shared" si="178"/>
        <v>295.60000000000002</v>
      </c>
      <c r="W1746" t="str">
        <f t="shared" si="173"/>
        <v/>
      </c>
      <c r="X1746" t="str">
        <f t="shared" si="174"/>
        <v/>
      </c>
      <c r="Y1746" t="str">
        <f t="shared" si="179"/>
        <v/>
      </c>
      <c r="AA1746" s="16">
        <f t="shared" si="175"/>
        <v>0.28999999999999998</v>
      </c>
      <c r="AB1746" s="16">
        <f t="shared" si="176"/>
        <v>0.22</v>
      </c>
      <c r="AC1746" s="16"/>
    </row>
    <row r="1747" spans="1:29" x14ac:dyDescent="0.25">
      <c r="A1747" s="2">
        <v>43538</v>
      </c>
      <c r="B1747" s="1">
        <v>73</v>
      </c>
      <c r="C1747" s="3">
        <v>1500</v>
      </c>
      <c r="D1747" s="10">
        <v>0.65015046296296297</v>
      </c>
      <c r="E1747">
        <v>143.4</v>
      </c>
      <c r="F1747" s="15">
        <f t="shared" si="177"/>
        <v>87.9</v>
      </c>
      <c r="G1747">
        <v>3.02</v>
      </c>
      <c r="H1747">
        <v>6.0389999999999997</v>
      </c>
      <c r="I1747">
        <v>182.51</v>
      </c>
      <c r="J1747">
        <v>-1.27</v>
      </c>
      <c r="K1747">
        <v>57.2</v>
      </c>
      <c r="L1747">
        <v>0.189</v>
      </c>
      <c r="M1747">
        <v>0.19900000000000001</v>
      </c>
      <c r="N1747">
        <v>0</v>
      </c>
      <c r="O1747">
        <v>531.875</v>
      </c>
      <c r="T1747">
        <f t="shared" si="172"/>
        <v>731500</v>
      </c>
      <c r="U1747">
        <v>517.20000000000005</v>
      </c>
      <c r="V1747">
        <f t="shared" si="178"/>
        <v>531.9</v>
      </c>
      <c r="W1747" t="str">
        <f t="shared" si="173"/>
        <v/>
      </c>
      <c r="X1747" t="str">
        <f t="shared" si="174"/>
        <v/>
      </c>
      <c r="Y1747" t="str">
        <f t="shared" si="179"/>
        <v/>
      </c>
      <c r="AA1747" s="16">
        <f t="shared" si="175"/>
        <v>0.318</v>
      </c>
      <c r="AB1747" s="16">
        <f t="shared" si="176"/>
        <v>0.23799999999999999</v>
      </c>
      <c r="AC1747" s="16"/>
    </row>
    <row r="1748" spans="1:29" x14ac:dyDescent="0.25">
      <c r="A1748" s="2">
        <v>43538</v>
      </c>
      <c r="B1748" s="1">
        <v>73</v>
      </c>
      <c r="C1748" s="3">
        <v>1600</v>
      </c>
      <c r="D1748" s="10">
        <v>0.6918171296296296</v>
      </c>
      <c r="E1748">
        <v>143.28</v>
      </c>
      <c r="F1748" s="15">
        <f t="shared" si="177"/>
        <v>87.78</v>
      </c>
      <c r="G1748">
        <v>3.02</v>
      </c>
      <c r="H1748">
        <v>6.0389999999999997</v>
      </c>
      <c r="I1748">
        <v>178.298</v>
      </c>
      <c r="J1748">
        <v>-1.2989999999999999</v>
      </c>
      <c r="K1748">
        <v>50.5</v>
      </c>
      <c r="L1748">
        <v>0.189</v>
      </c>
      <c r="M1748">
        <v>0.19900000000000001</v>
      </c>
      <c r="N1748">
        <v>0</v>
      </c>
      <c r="O1748">
        <v>353.125</v>
      </c>
      <c r="T1748">
        <f t="shared" si="172"/>
        <v>731600</v>
      </c>
      <c r="U1748">
        <v>371.7</v>
      </c>
      <c r="V1748">
        <f t="shared" si="178"/>
        <v>353.1</v>
      </c>
      <c r="W1748" t="str">
        <f t="shared" si="173"/>
        <v/>
      </c>
      <c r="X1748" t="str">
        <f t="shared" si="174"/>
        <v/>
      </c>
      <c r="Y1748" t="str">
        <f t="shared" si="179"/>
        <v/>
      </c>
      <c r="AA1748" s="16">
        <f t="shared" si="175"/>
        <v>0.28000000000000003</v>
      </c>
      <c r="AB1748" s="16">
        <f t="shared" si="176"/>
        <v>0.27400000000000002</v>
      </c>
      <c r="AC1748" s="16"/>
    </row>
    <row r="1749" spans="1:29" x14ac:dyDescent="0.25">
      <c r="A1749" s="2">
        <v>43538</v>
      </c>
      <c r="B1749" s="1">
        <v>73</v>
      </c>
      <c r="C1749" s="3">
        <v>1700</v>
      </c>
      <c r="D1749" s="10">
        <v>0.73348379629629623</v>
      </c>
      <c r="E1749">
        <v>143.52000000000001</v>
      </c>
      <c r="F1749" s="15">
        <f t="shared" si="177"/>
        <v>88.02000000000001</v>
      </c>
      <c r="G1749">
        <v>1.51</v>
      </c>
      <c r="H1749">
        <v>5.0330000000000004</v>
      </c>
      <c r="I1749">
        <v>192.33699999999999</v>
      </c>
      <c r="J1749">
        <v>-2.9180000000000001</v>
      </c>
      <c r="K1749">
        <v>56.4</v>
      </c>
      <c r="L1749">
        <v>0.189</v>
      </c>
      <c r="M1749">
        <v>0.19900000000000001</v>
      </c>
      <c r="N1749">
        <v>0</v>
      </c>
      <c r="O1749">
        <v>83.125</v>
      </c>
      <c r="T1749">
        <f t="shared" si="172"/>
        <v>731700</v>
      </c>
      <c r="U1749">
        <v>199.2</v>
      </c>
      <c r="V1749">
        <f t="shared" si="178"/>
        <v>83.1</v>
      </c>
      <c r="W1749" t="str">
        <f t="shared" si="173"/>
        <v/>
      </c>
      <c r="X1749" t="str">
        <f t="shared" si="174"/>
        <v/>
      </c>
      <c r="Y1749" t="str">
        <f t="shared" si="179"/>
        <v/>
      </c>
      <c r="AA1749" s="16">
        <f t="shared" si="175"/>
        <v>0.27800000000000002</v>
      </c>
      <c r="AB1749" s="16">
        <f t="shared" si="176"/>
        <v>0.215</v>
      </c>
      <c r="AC1749" s="16"/>
    </row>
    <row r="1750" spans="1:29" x14ac:dyDescent="0.25">
      <c r="A1750" s="2">
        <v>43538</v>
      </c>
      <c r="B1750" s="1">
        <v>73</v>
      </c>
      <c r="C1750" s="3">
        <v>1800</v>
      </c>
      <c r="D1750" s="10">
        <v>0.77515046296296297</v>
      </c>
      <c r="E1750">
        <v>143.87</v>
      </c>
      <c r="F1750" s="15">
        <f t="shared" si="177"/>
        <v>88.37</v>
      </c>
      <c r="G1750">
        <v>0.503</v>
      </c>
      <c r="H1750">
        <v>3.02</v>
      </c>
      <c r="I1750">
        <v>167.06700000000001</v>
      </c>
      <c r="J1750">
        <v>-3.7170000000000001</v>
      </c>
      <c r="K1750">
        <v>65.599999999999994</v>
      </c>
      <c r="L1750">
        <v>0.189</v>
      </c>
      <c r="M1750">
        <v>0.19900000000000001</v>
      </c>
      <c r="N1750">
        <v>0</v>
      </c>
      <c r="O1750">
        <v>15.625</v>
      </c>
      <c r="T1750">
        <f t="shared" si="172"/>
        <v>731800</v>
      </c>
      <c r="U1750">
        <v>37.799999999999997</v>
      </c>
      <c r="V1750">
        <f t="shared" si="178"/>
        <v>15.6</v>
      </c>
      <c r="W1750" t="str">
        <f t="shared" si="173"/>
        <v/>
      </c>
      <c r="X1750" t="str">
        <f t="shared" si="174"/>
        <v/>
      </c>
      <c r="Y1750" t="str">
        <f t="shared" si="179"/>
        <v/>
      </c>
      <c r="AA1750" s="16">
        <f t="shared" si="175"/>
        <v>0.30399999999999999</v>
      </c>
      <c r="AB1750" s="16">
        <f t="shared" si="176"/>
        <v>0.159</v>
      </c>
      <c r="AC1750" s="16"/>
    </row>
    <row r="1751" spans="1:29" x14ac:dyDescent="0.25">
      <c r="A1751" s="2">
        <v>43538</v>
      </c>
      <c r="B1751" s="1">
        <v>73</v>
      </c>
      <c r="C1751" s="3">
        <v>1900</v>
      </c>
      <c r="D1751" s="10">
        <v>0.8168171296296296</v>
      </c>
      <c r="E1751">
        <v>144.1</v>
      </c>
      <c r="F1751" s="15">
        <f t="shared" si="177"/>
        <v>88.6</v>
      </c>
      <c r="G1751">
        <v>0</v>
      </c>
      <c r="H1751">
        <v>2.0129999999999999</v>
      </c>
      <c r="I1751">
        <v>200.761</v>
      </c>
      <c r="J1751">
        <v>-4.8040000000000003</v>
      </c>
      <c r="K1751">
        <v>67.099999999999994</v>
      </c>
      <c r="L1751">
        <v>0.189</v>
      </c>
      <c r="M1751">
        <v>0.19900000000000001</v>
      </c>
      <c r="N1751">
        <v>0</v>
      </c>
      <c r="O1751">
        <v>0.625</v>
      </c>
      <c r="T1751">
        <f t="shared" si="172"/>
        <v>731900</v>
      </c>
      <c r="U1751">
        <v>0</v>
      </c>
      <c r="V1751">
        <f t="shared" si="178"/>
        <v>0</v>
      </c>
      <c r="W1751" t="str">
        <f t="shared" si="173"/>
        <v/>
      </c>
      <c r="X1751" t="str">
        <f t="shared" si="174"/>
        <v/>
      </c>
      <c r="Y1751" t="str">
        <f t="shared" si="179"/>
        <v/>
      </c>
      <c r="AA1751" s="16">
        <f t="shared" si="175"/>
        <v>0.28699999999999998</v>
      </c>
      <c r="AB1751" s="16">
        <f t="shared" si="176"/>
        <v>0.14099999999999999</v>
      </c>
      <c r="AC1751" s="16"/>
    </row>
    <row r="1752" spans="1:29" x14ac:dyDescent="0.25">
      <c r="A1752" s="2">
        <v>43538</v>
      </c>
      <c r="B1752" s="1">
        <v>73</v>
      </c>
      <c r="C1752" s="3">
        <v>2000</v>
      </c>
      <c r="D1752" s="10">
        <v>0.85848379629629623</v>
      </c>
      <c r="E1752">
        <v>143.63</v>
      </c>
      <c r="F1752" s="15">
        <f t="shared" si="177"/>
        <v>88.13</v>
      </c>
      <c r="G1752">
        <v>0.503</v>
      </c>
      <c r="H1752">
        <v>2.0129999999999999</v>
      </c>
      <c r="I1752">
        <v>84.234999999999999</v>
      </c>
      <c r="J1752">
        <v>-4.4989999999999997</v>
      </c>
      <c r="K1752">
        <v>70.5</v>
      </c>
      <c r="L1752">
        <v>0.189</v>
      </c>
      <c r="M1752">
        <v>0.19900000000000001</v>
      </c>
      <c r="N1752">
        <v>0</v>
      </c>
      <c r="O1752">
        <v>0.625</v>
      </c>
      <c r="T1752">
        <f t="shared" si="172"/>
        <v>732000</v>
      </c>
      <c r="U1752">
        <v>0</v>
      </c>
      <c r="V1752">
        <f t="shared" si="178"/>
        <v>0</v>
      </c>
      <c r="W1752" t="str">
        <f t="shared" si="173"/>
        <v/>
      </c>
      <c r="X1752" t="str">
        <f t="shared" si="174"/>
        <v/>
      </c>
      <c r="Y1752" t="str">
        <f t="shared" si="179"/>
        <v/>
      </c>
      <c r="AA1752" s="16">
        <f t="shared" si="175"/>
        <v>0.308</v>
      </c>
      <c r="AB1752" s="16">
        <f t="shared" si="176"/>
        <v>0.129</v>
      </c>
      <c r="AC1752" s="16"/>
    </row>
    <row r="1753" spans="1:29" x14ac:dyDescent="0.25">
      <c r="A1753" s="2">
        <v>43538</v>
      </c>
      <c r="B1753" s="1">
        <v>73</v>
      </c>
      <c r="C1753" s="3">
        <v>2100</v>
      </c>
      <c r="D1753" s="10">
        <v>0.90015046296296297</v>
      </c>
      <c r="E1753">
        <v>144.22</v>
      </c>
      <c r="F1753" s="15">
        <f t="shared" si="177"/>
        <v>88.72</v>
      </c>
      <c r="G1753">
        <v>0</v>
      </c>
      <c r="H1753">
        <v>2.0129999999999999</v>
      </c>
      <c r="I1753">
        <v>155.83500000000001</v>
      </c>
      <c r="J1753">
        <v>-4.9569999999999999</v>
      </c>
      <c r="K1753">
        <v>71.400000000000006</v>
      </c>
      <c r="L1753">
        <v>0.189</v>
      </c>
      <c r="M1753">
        <v>0.19900000000000001</v>
      </c>
      <c r="N1753">
        <v>0</v>
      </c>
      <c r="O1753">
        <v>0.625</v>
      </c>
      <c r="T1753">
        <f t="shared" si="172"/>
        <v>732100</v>
      </c>
      <c r="U1753">
        <v>0</v>
      </c>
      <c r="V1753">
        <f t="shared" si="178"/>
        <v>0</v>
      </c>
      <c r="W1753" t="str">
        <f t="shared" si="173"/>
        <v/>
      </c>
      <c r="X1753" t="str">
        <f t="shared" si="174"/>
        <v/>
      </c>
      <c r="Y1753" t="str">
        <f t="shared" si="179"/>
        <v/>
      </c>
      <c r="AA1753" s="16">
        <f t="shared" si="175"/>
        <v>0.30199999999999999</v>
      </c>
      <c r="AB1753" s="16">
        <f t="shared" si="176"/>
        <v>0.121</v>
      </c>
      <c r="AC1753" s="16"/>
    </row>
    <row r="1754" spans="1:29" x14ac:dyDescent="0.25">
      <c r="A1754" s="2">
        <v>43538</v>
      </c>
      <c r="B1754" s="1">
        <v>73</v>
      </c>
      <c r="C1754" s="3">
        <v>2200</v>
      </c>
      <c r="D1754" s="10">
        <v>0.9418171296296296</v>
      </c>
      <c r="E1754">
        <v>144.1</v>
      </c>
      <c r="F1754" s="15">
        <f t="shared" si="177"/>
        <v>88.6</v>
      </c>
      <c r="G1754">
        <v>0</v>
      </c>
      <c r="H1754">
        <v>2.0129999999999999</v>
      </c>
      <c r="I1754">
        <v>254.11</v>
      </c>
      <c r="J1754">
        <v>-4.9569999999999999</v>
      </c>
      <c r="K1754">
        <v>73.7</v>
      </c>
      <c r="L1754">
        <v>0.189</v>
      </c>
      <c r="M1754">
        <v>0.19900000000000001</v>
      </c>
      <c r="N1754">
        <v>0</v>
      </c>
      <c r="O1754">
        <v>0.625</v>
      </c>
      <c r="T1754">
        <f t="shared" si="172"/>
        <v>732200</v>
      </c>
      <c r="U1754">
        <v>0</v>
      </c>
      <c r="V1754">
        <f t="shared" si="178"/>
        <v>0</v>
      </c>
      <c r="W1754" t="str">
        <f t="shared" si="173"/>
        <v/>
      </c>
      <c r="X1754" t="str">
        <f t="shared" si="174"/>
        <v/>
      </c>
      <c r="Y1754" t="str">
        <f t="shared" si="179"/>
        <v/>
      </c>
      <c r="AA1754" s="16">
        <f t="shared" si="175"/>
        <v>0.311</v>
      </c>
      <c r="AB1754" s="16">
        <f t="shared" si="176"/>
        <v>0.111</v>
      </c>
      <c r="AC1754" s="16"/>
    </row>
    <row r="1755" spans="1:29" x14ac:dyDescent="0.25">
      <c r="A1755" s="2">
        <v>43538</v>
      </c>
      <c r="B1755" s="1">
        <v>73</v>
      </c>
      <c r="C1755" s="3">
        <v>2300</v>
      </c>
      <c r="D1755" s="10">
        <v>0.98348379629629623</v>
      </c>
      <c r="E1755">
        <v>144.1</v>
      </c>
      <c r="F1755" s="15">
        <f t="shared" si="177"/>
        <v>88.6</v>
      </c>
      <c r="G1755">
        <v>0.503</v>
      </c>
      <c r="H1755">
        <v>3.02</v>
      </c>
      <c r="I1755">
        <v>259.72500000000002</v>
      </c>
      <c r="J1755">
        <v>-5.1719999999999997</v>
      </c>
      <c r="K1755">
        <v>76.599999999999994</v>
      </c>
      <c r="L1755">
        <v>0.189</v>
      </c>
      <c r="M1755">
        <v>0.19900000000000001</v>
      </c>
      <c r="N1755">
        <v>0</v>
      </c>
      <c r="O1755">
        <v>0.625</v>
      </c>
      <c r="T1755">
        <f t="shared" si="172"/>
        <v>732300</v>
      </c>
      <c r="U1755">
        <v>0</v>
      </c>
      <c r="V1755">
        <f t="shared" si="178"/>
        <v>0</v>
      </c>
      <c r="W1755" t="str">
        <f t="shared" si="173"/>
        <v/>
      </c>
      <c r="X1755" t="str">
        <f t="shared" si="174"/>
        <v/>
      </c>
      <c r="Y1755" t="str">
        <f t="shared" si="179"/>
        <v/>
      </c>
      <c r="AA1755" s="16">
        <f t="shared" si="175"/>
        <v>0.318</v>
      </c>
      <c r="AB1755" s="16">
        <f t="shared" si="176"/>
        <v>9.7000000000000003E-2</v>
      </c>
      <c r="AC1755" s="16"/>
    </row>
    <row r="1756" spans="1:29" x14ac:dyDescent="0.25">
      <c r="A1756" s="2">
        <v>43538</v>
      </c>
      <c r="B1756" s="1">
        <v>73</v>
      </c>
      <c r="C1756" s="3">
        <v>2400</v>
      </c>
      <c r="D1756" s="10">
        <v>2.5150462962962961E-2</v>
      </c>
      <c r="E1756">
        <v>143.4</v>
      </c>
      <c r="F1756" s="15">
        <f t="shared" si="177"/>
        <v>87.9</v>
      </c>
      <c r="G1756">
        <v>1.51</v>
      </c>
      <c r="H1756">
        <v>3.5230000000000001</v>
      </c>
      <c r="I1756">
        <v>219.012</v>
      </c>
      <c r="J1756">
        <v>-5.5739999999999998</v>
      </c>
      <c r="K1756">
        <v>81.7</v>
      </c>
      <c r="L1756">
        <v>0.189</v>
      </c>
      <c r="M1756">
        <v>0.19900000000000001</v>
      </c>
      <c r="N1756">
        <v>0</v>
      </c>
      <c r="O1756">
        <v>0.625</v>
      </c>
      <c r="T1756">
        <f t="shared" si="172"/>
        <v>732400</v>
      </c>
      <c r="U1756">
        <v>0</v>
      </c>
      <c r="V1756">
        <f t="shared" si="178"/>
        <v>0</v>
      </c>
      <c r="W1756">
        <f t="shared" si="173"/>
        <v>0.189</v>
      </c>
      <c r="X1756">
        <f t="shared" si="174"/>
        <v>0.19900000000000001</v>
      </c>
      <c r="Y1756">
        <f t="shared" si="179"/>
        <v>0.879</v>
      </c>
      <c r="AA1756" s="16">
        <f t="shared" si="175"/>
        <v>0.32900000000000001</v>
      </c>
      <c r="AB1756" s="16">
        <f t="shared" si="176"/>
        <v>7.3999999999999996E-2</v>
      </c>
      <c r="AC1756" s="16"/>
    </row>
    <row r="1757" spans="1:29" x14ac:dyDescent="0.25">
      <c r="A1757" s="2">
        <v>43539</v>
      </c>
      <c r="B1757" s="1">
        <v>74</v>
      </c>
      <c r="C1757" s="3">
        <v>100</v>
      </c>
      <c r="D1757" s="10">
        <v>6.6817129629629629E-2</v>
      </c>
      <c r="E1757">
        <v>143.52000000000001</v>
      </c>
      <c r="F1757" s="15">
        <f t="shared" si="177"/>
        <v>88.02000000000001</v>
      </c>
      <c r="G1757">
        <v>2.516</v>
      </c>
      <c r="H1757">
        <v>5.0330000000000004</v>
      </c>
      <c r="I1757">
        <v>214.8</v>
      </c>
      <c r="J1757">
        <v>-5.76</v>
      </c>
      <c r="K1757">
        <v>86.4</v>
      </c>
      <c r="L1757">
        <v>0.189</v>
      </c>
      <c r="M1757">
        <v>0.19900000000000001</v>
      </c>
      <c r="N1757">
        <v>0</v>
      </c>
      <c r="O1757">
        <v>0.625</v>
      </c>
      <c r="T1757">
        <f t="shared" si="172"/>
        <v>740100</v>
      </c>
      <c r="U1757">
        <v>0</v>
      </c>
      <c r="V1757">
        <f t="shared" si="178"/>
        <v>0</v>
      </c>
      <c r="W1757" t="str">
        <f t="shared" si="173"/>
        <v/>
      </c>
      <c r="X1757" t="str">
        <f t="shared" si="174"/>
        <v/>
      </c>
      <c r="Y1757" t="str">
        <f t="shared" si="179"/>
        <v/>
      </c>
      <c r="AA1757" s="16">
        <f t="shared" si="175"/>
        <v>0.34300000000000003</v>
      </c>
      <c r="AB1757" s="16">
        <f t="shared" si="176"/>
        <v>5.3999999999999999E-2</v>
      </c>
      <c r="AC1757" s="16"/>
    </row>
    <row r="1758" spans="1:29" x14ac:dyDescent="0.25">
      <c r="A1758" s="2">
        <v>43539</v>
      </c>
      <c r="B1758" s="1">
        <v>74</v>
      </c>
      <c r="C1758" s="3">
        <v>200</v>
      </c>
      <c r="D1758" s="10">
        <v>0.1084837962962963</v>
      </c>
      <c r="E1758">
        <v>143.28</v>
      </c>
      <c r="F1758" s="15">
        <f t="shared" si="177"/>
        <v>87.78</v>
      </c>
      <c r="G1758">
        <v>2.516</v>
      </c>
      <c r="H1758">
        <v>5.0330000000000004</v>
      </c>
      <c r="I1758">
        <v>211.99199999999999</v>
      </c>
      <c r="J1758">
        <v>-6.01</v>
      </c>
      <c r="K1758">
        <v>87.8</v>
      </c>
      <c r="L1758">
        <v>0.189</v>
      </c>
      <c r="M1758">
        <v>0.19900000000000001</v>
      </c>
      <c r="N1758">
        <v>0</v>
      </c>
      <c r="O1758">
        <v>0.625</v>
      </c>
      <c r="T1758">
        <f t="shared" si="172"/>
        <v>740200</v>
      </c>
      <c r="U1758">
        <v>0</v>
      </c>
      <c r="V1758">
        <f t="shared" si="178"/>
        <v>0</v>
      </c>
      <c r="W1758" t="str">
        <f t="shared" si="173"/>
        <v/>
      </c>
      <c r="X1758" t="str">
        <f t="shared" si="174"/>
        <v/>
      </c>
      <c r="Y1758" t="str">
        <f t="shared" si="179"/>
        <v/>
      </c>
      <c r="AA1758" s="16">
        <f t="shared" si="175"/>
        <v>0.34200000000000003</v>
      </c>
      <c r="AB1758" s="16">
        <f t="shared" si="176"/>
        <v>4.8000000000000001E-2</v>
      </c>
      <c r="AC1758" s="16"/>
    </row>
    <row r="1759" spans="1:29" x14ac:dyDescent="0.25">
      <c r="A1759" s="2">
        <v>43539</v>
      </c>
      <c r="B1759" s="1">
        <v>74</v>
      </c>
      <c r="C1759" s="3">
        <v>300</v>
      </c>
      <c r="D1759" s="10">
        <v>0.15015046296296297</v>
      </c>
      <c r="E1759">
        <v>144.33000000000001</v>
      </c>
      <c r="F1759" s="15">
        <f t="shared" si="177"/>
        <v>88.830000000000013</v>
      </c>
      <c r="G1759">
        <v>3.5230000000000001</v>
      </c>
      <c r="H1759">
        <v>8.5559999999999992</v>
      </c>
      <c r="I1759">
        <v>228.839</v>
      </c>
      <c r="J1759">
        <v>-4.4989999999999997</v>
      </c>
      <c r="K1759">
        <v>88.6</v>
      </c>
      <c r="L1759">
        <v>0.189</v>
      </c>
      <c r="M1759">
        <v>0.19900000000000001</v>
      </c>
      <c r="N1759">
        <v>0</v>
      </c>
      <c r="O1759">
        <v>0.625</v>
      </c>
      <c r="T1759">
        <f t="shared" si="172"/>
        <v>740300</v>
      </c>
      <c r="U1759">
        <v>0</v>
      </c>
      <c r="V1759">
        <f t="shared" si="178"/>
        <v>0</v>
      </c>
      <c r="W1759" t="str">
        <f t="shared" si="173"/>
        <v/>
      </c>
      <c r="X1759" t="str">
        <f t="shared" si="174"/>
        <v/>
      </c>
      <c r="Y1759" t="str">
        <f t="shared" si="179"/>
        <v/>
      </c>
      <c r="AA1759" s="16">
        <f t="shared" si="175"/>
        <v>0.38700000000000001</v>
      </c>
      <c r="AB1759" s="16">
        <f t="shared" si="176"/>
        <v>0.05</v>
      </c>
      <c r="AC1759" s="16"/>
    </row>
    <row r="1760" spans="1:29" x14ac:dyDescent="0.25">
      <c r="A1760" s="2">
        <v>43539</v>
      </c>
      <c r="B1760" s="1">
        <v>74</v>
      </c>
      <c r="C1760" s="3">
        <v>400</v>
      </c>
      <c r="D1760" s="10">
        <v>0.19181712962962963</v>
      </c>
      <c r="E1760">
        <v>144.1</v>
      </c>
      <c r="F1760" s="15">
        <f t="shared" si="177"/>
        <v>88.6</v>
      </c>
      <c r="G1760">
        <v>3.5230000000000001</v>
      </c>
      <c r="H1760">
        <v>7.5490000000000004</v>
      </c>
      <c r="I1760">
        <v>224.62700000000001</v>
      </c>
      <c r="J1760">
        <v>-4.4989999999999997</v>
      </c>
      <c r="K1760">
        <v>88.9</v>
      </c>
      <c r="L1760">
        <v>0.189</v>
      </c>
      <c r="M1760">
        <v>0.19900000000000001</v>
      </c>
      <c r="N1760">
        <v>0</v>
      </c>
      <c r="O1760">
        <v>0.625</v>
      </c>
      <c r="T1760">
        <f t="shared" si="172"/>
        <v>740400</v>
      </c>
      <c r="U1760">
        <v>0</v>
      </c>
      <c r="V1760">
        <f t="shared" si="178"/>
        <v>0</v>
      </c>
      <c r="W1760" t="str">
        <f t="shared" si="173"/>
        <v/>
      </c>
      <c r="X1760" t="str">
        <f t="shared" si="174"/>
        <v/>
      </c>
      <c r="Y1760" t="str">
        <f t="shared" si="179"/>
        <v/>
      </c>
      <c r="AA1760" s="16">
        <f t="shared" si="175"/>
        <v>0.38900000000000001</v>
      </c>
      <c r="AB1760" s="16">
        <f t="shared" si="176"/>
        <v>4.9000000000000002E-2</v>
      </c>
      <c r="AC1760" s="16"/>
    </row>
    <row r="1761" spans="1:29" x14ac:dyDescent="0.25">
      <c r="A1761" s="2">
        <v>43539</v>
      </c>
      <c r="B1761" s="1">
        <v>74</v>
      </c>
      <c r="C1761" s="3">
        <v>500</v>
      </c>
      <c r="D1761" s="10">
        <v>0.23348379629629631</v>
      </c>
      <c r="E1761">
        <v>144.44999999999999</v>
      </c>
      <c r="F1761" s="15">
        <f t="shared" si="177"/>
        <v>88.949999999999989</v>
      </c>
      <c r="G1761">
        <v>4.0259999999999998</v>
      </c>
      <c r="H1761">
        <v>9.0589999999999993</v>
      </c>
      <c r="I1761">
        <v>230.24299999999999</v>
      </c>
      <c r="J1761">
        <v>-4.7729999999999997</v>
      </c>
      <c r="K1761">
        <v>87.7</v>
      </c>
      <c r="L1761">
        <v>0.189</v>
      </c>
      <c r="M1761">
        <v>0.19900000000000001</v>
      </c>
      <c r="N1761">
        <v>0</v>
      </c>
      <c r="O1761">
        <v>0.625</v>
      </c>
      <c r="T1761">
        <f t="shared" si="172"/>
        <v>740500</v>
      </c>
      <c r="U1761">
        <v>0</v>
      </c>
      <c r="V1761">
        <f t="shared" si="178"/>
        <v>0</v>
      </c>
      <c r="W1761" t="str">
        <f t="shared" si="173"/>
        <v/>
      </c>
      <c r="X1761" t="str">
        <f t="shared" si="174"/>
        <v/>
      </c>
      <c r="Y1761" t="str">
        <f t="shared" si="179"/>
        <v/>
      </c>
      <c r="AA1761" s="16">
        <f t="shared" si="175"/>
        <v>0.376</v>
      </c>
      <c r="AB1761" s="16">
        <f t="shared" si="176"/>
        <v>5.2999999999999999E-2</v>
      </c>
      <c r="AC1761" s="16"/>
    </row>
    <row r="1762" spans="1:29" x14ac:dyDescent="0.25">
      <c r="A1762" s="2">
        <v>43539</v>
      </c>
      <c r="B1762" s="1">
        <v>74</v>
      </c>
      <c r="C1762" s="3">
        <v>600</v>
      </c>
      <c r="D1762" s="10">
        <v>0.27515046296296297</v>
      </c>
      <c r="E1762">
        <v>144.44999999999999</v>
      </c>
      <c r="F1762" s="15">
        <f t="shared" si="177"/>
        <v>88.949999999999989</v>
      </c>
      <c r="G1762">
        <v>4.0259999999999998</v>
      </c>
      <c r="H1762">
        <v>7.0460000000000003</v>
      </c>
      <c r="I1762">
        <v>227.435</v>
      </c>
      <c r="J1762">
        <v>-4.6820000000000004</v>
      </c>
      <c r="K1762">
        <v>89.6</v>
      </c>
      <c r="L1762">
        <v>0.189</v>
      </c>
      <c r="M1762">
        <v>0.19900000000000001</v>
      </c>
      <c r="N1762">
        <v>0</v>
      </c>
      <c r="O1762">
        <v>0.625</v>
      </c>
      <c r="T1762">
        <f t="shared" si="172"/>
        <v>740600</v>
      </c>
      <c r="U1762">
        <v>0</v>
      </c>
      <c r="V1762">
        <f t="shared" si="178"/>
        <v>0</v>
      </c>
      <c r="W1762" t="str">
        <f t="shared" si="173"/>
        <v/>
      </c>
      <c r="X1762" t="str">
        <f t="shared" si="174"/>
        <v/>
      </c>
      <c r="Y1762" t="str">
        <f t="shared" si="179"/>
        <v/>
      </c>
      <c r="AA1762" s="16">
        <f t="shared" si="175"/>
        <v>0.38600000000000001</v>
      </c>
      <c r="AB1762" s="16">
        <f t="shared" si="176"/>
        <v>4.4999999999999998E-2</v>
      </c>
      <c r="AC1762" s="16"/>
    </row>
    <row r="1763" spans="1:29" x14ac:dyDescent="0.25">
      <c r="A1763" s="2">
        <v>43539</v>
      </c>
      <c r="B1763" s="1">
        <v>74</v>
      </c>
      <c r="C1763" s="3">
        <v>700</v>
      </c>
      <c r="D1763" s="10">
        <v>0.31681712962962966</v>
      </c>
      <c r="E1763">
        <v>143.75</v>
      </c>
      <c r="F1763" s="15">
        <f t="shared" si="177"/>
        <v>88.25</v>
      </c>
      <c r="G1763">
        <v>2.516</v>
      </c>
      <c r="H1763">
        <v>6.5430000000000001</v>
      </c>
      <c r="I1763">
        <v>227.435</v>
      </c>
      <c r="J1763">
        <v>-4.8650000000000002</v>
      </c>
      <c r="K1763">
        <v>89.8</v>
      </c>
      <c r="L1763">
        <v>0.189</v>
      </c>
      <c r="M1763">
        <v>0.19900000000000001</v>
      </c>
      <c r="N1763">
        <v>0</v>
      </c>
      <c r="O1763">
        <v>20.625</v>
      </c>
      <c r="T1763">
        <f t="shared" si="172"/>
        <v>740700</v>
      </c>
      <c r="U1763">
        <v>21.8</v>
      </c>
      <c r="V1763">
        <f t="shared" si="178"/>
        <v>20.6</v>
      </c>
      <c r="W1763" t="str">
        <f t="shared" si="173"/>
        <v/>
      </c>
      <c r="X1763" t="str">
        <f t="shared" si="174"/>
        <v/>
      </c>
      <c r="Y1763" t="str">
        <f t="shared" si="179"/>
        <v/>
      </c>
      <c r="AA1763" s="16">
        <f t="shared" si="175"/>
        <v>0.38200000000000001</v>
      </c>
      <c r="AB1763" s="16">
        <f t="shared" si="176"/>
        <v>4.2999999999999997E-2</v>
      </c>
      <c r="AC1763" s="16"/>
    </row>
    <row r="1764" spans="1:29" x14ac:dyDescent="0.25">
      <c r="A1764" s="2">
        <v>43539</v>
      </c>
      <c r="B1764" s="1">
        <v>74</v>
      </c>
      <c r="C1764" s="3">
        <v>800</v>
      </c>
      <c r="D1764" s="10">
        <v>0.35848379629629629</v>
      </c>
      <c r="E1764">
        <v>144.33000000000001</v>
      </c>
      <c r="F1764" s="15">
        <f t="shared" si="177"/>
        <v>88.830000000000013</v>
      </c>
      <c r="G1764">
        <v>2.0129999999999999</v>
      </c>
      <c r="H1764">
        <v>7.0460000000000003</v>
      </c>
      <c r="I1764">
        <v>224.62700000000001</v>
      </c>
      <c r="J1764">
        <v>-3.8959999999999999</v>
      </c>
      <c r="K1764">
        <v>88.9</v>
      </c>
      <c r="L1764">
        <v>0.189</v>
      </c>
      <c r="M1764">
        <v>0.19900000000000001</v>
      </c>
      <c r="N1764">
        <v>0</v>
      </c>
      <c r="O1764">
        <v>108.125</v>
      </c>
      <c r="T1764">
        <f t="shared" si="172"/>
        <v>740800</v>
      </c>
      <c r="U1764">
        <v>169.5</v>
      </c>
      <c r="V1764">
        <f t="shared" si="178"/>
        <v>108.1</v>
      </c>
      <c r="W1764" t="str">
        <f t="shared" si="173"/>
        <v/>
      </c>
      <c r="X1764" t="str">
        <f t="shared" si="174"/>
        <v/>
      </c>
      <c r="Y1764" t="str">
        <f t="shared" si="179"/>
        <v/>
      </c>
      <c r="AA1764" s="16">
        <f t="shared" si="175"/>
        <v>0.40699999999999997</v>
      </c>
      <c r="AB1764" s="16">
        <f t="shared" si="176"/>
        <v>5.0999999999999997E-2</v>
      </c>
      <c r="AC1764" s="16"/>
    </row>
    <row r="1765" spans="1:29" x14ac:dyDescent="0.25">
      <c r="A1765" s="2">
        <v>43539</v>
      </c>
      <c r="B1765" s="1">
        <v>74</v>
      </c>
      <c r="C1765" s="3">
        <v>900</v>
      </c>
      <c r="D1765" s="10">
        <v>0.40015046296296292</v>
      </c>
      <c r="E1765">
        <v>144.44999999999999</v>
      </c>
      <c r="F1765" s="15">
        <f t="shared" si="177"/>
        <v>88.949999999999989</v>
      </c>
      <c r="G1765">
        <v>3.5230000000000001</v>
      </c>
      <c r="H1765">
        <v>9.0589999999999993</v>
      </c>
      <c r="I1765">
        <v>223.22399999999999</v>
      </c>
      <c r="J1765">
        <v>-3.36</v>
      </c>
      <c r="K1765">
        <v>87.2</v>
      </c>
      <c r="L1765">
        <v>0.189</v>
      </c>
      <c r="M1765">
        <v>0.19900000000000001</v>
      </c>
      <c r="N1765">
        <v>0</v>
      </c>
      <c r="O1765">
        <v>221.875</v>
      </c>
      <c r="T1765">
        <f t="shared" si="172"/>
        <v>740900</v>
      </c>
      <c r="U1765">
        <v>345.2</v>
      </c>
      <c r="V1765">
        <f t="shared" si="178"/>
        <v>221.9</v>
      </c>
      <c r="W1765" t="str">
        <f t="shared" si="173"/>
        <v/>
      </c>
      <c r="X1765" t="str">
        <f t="shared" si="174"/>
        <v/>
      </c>
      <c r="Y1765" t="str">
        <f t="shared" si="179"/>
        <v/>
      </c>
      <c r="AA1765" s="16">
        <f t="shared" si="175"/>
        <v>0.41499999999999998</v>
      </c>
      <c r="AB1765" s="16">
        <f t="shared" si="176"/>
        <v>6.0999999999999999E-2</v>
      </c>
      <c r="AC1765" s="16"/>
    </row>
    <row r="1766" spans="1:29" x14ac:dyDescent="0.25">
      <c r="A1766" s="2">
        <v>43539</v>
      </c>
      <c r="B1766" s="1">
        <v>74</v>
      </c>
      <c r="C1766" s="3">
        <v>1000</v>
      </c>
      <c r="D1766" s="10">
        <v>0.4418171296296296</v>
      </c>
      <c r="E1766">
        <v>144.22</v>
      </c>
      <c r="F1766" s="15">
        <f t="shared" si="177"/>
        <v>88.72</v>
      </c>
      <c r="G1766">
        <v>3.02</v>
      </c>
      <c r="H1766">
        <v>6.5430000000000001</v>
      </c>
      <c r="I1766">
        <v>230.24299999999999</v>
      </c>
      <c r="J1766">
        <v>-2.218</v>
      </c>
      <c r="K1766">
        <v>85</v>
      </c>
      <c r="L1766">
        <v>0.189</v>
      </c>
      <c r="M1766">
        <v>0.19900000000000001</v>
      </c>
      <c r="N1766">
        <v>0</v>
      </c>
      <c r="O1766">
        <v>225.625</v>
      </c>
      <c r="T1766">
        <f t="shared" si="172"/>
        <v>741000</v>
      </c>
      <c r="U1766">
        <v>498</v>
      </c>
      <c r="V1766">
        <f t="shared" si="178"/>
        <v>225.6</v>
      </c>
      <c r="W1766" t="str">
        <f t="shared" si="173"/>
        <v/>
      </c>
      <c r="X1766" t="str">
        <f t="shared" si="174"/>
        <v/>
      </c>
      <c r="Y1766" t="str">
        <f t="shared" si="179"/>
        <v/>
      </c>
      <c r="AA1766" s="16">
        <f t="shared" si="175"/>
        <v>0.441</v>
      </c>
      <c r="AB1766" s="16">
        <f t="shared" si="176"/>
        <v>7.8E-2</v>
      </c>
      <c r="AC1766" s="16"/>
    </row>
    <row r="1767" spans="1:29" x14ac:dyDescent="0.25">
      <c r="A1767" s="2">
        <v>43539</v>
      </c>
      <c r="B1767" s="1">
        <v>74</v>
      </c>
      <c r="C1767" s="3">
        <v>1100</v>
      </c>
      <c r="D1767" s="10">
        <v>0.48348379629629629</v>
      </c>
      <c r="E1767">
        <v>143.87</v>
      </c>
      <c r="F1767" s="15">
        <f t="shared" si="177"/>
        <v>88.37</v>
      </c>
      <c r="G1767">
        <v>2.516</v>
      </c>
      <c r="H1767">
        <v>6.5430000000000001</v>
      </c>
      <c r="I1767">
        <v>221.82</v>
      </c>
      <c r="J1767">
        <v>-1.8140000000000001</v>
      </c>
      <c r="K1767">
        <v>79.400000000000006</v>
      </c>
      <c r="L1767">
        <v>0.189</v>
      </c>
      <c r="M1767">
        <v>0.19900000000000001</v>
      </c>
      <c r="N1767">
        <v>0</v>
      </c>
      <c r="O1767">
        <v>316.875</v>
      </c>
      <c r="T1767">
        <f t="shared" si="172"/>
        <v>741100</v>
      </c>
      <c r="U1767">
        <v>609.70000000000005</v>
      </c>
      <c r="V1767">
        <f t="shared" si="178"/>
        <v>316.89999999999998</v>
      </c>
      <c r="W1767" t="str">
        <f t="shared" si="173"/>
        <v/>
      </c>
      <c r="X1767" t="str">
        <f t="shared" si="174"/>
        <v/>
      </c>
      <c r="Y1767" t="str">
        <f t="shared" si="179"/>
        <v/>
      </c>
      <c r="AA1767" s="16">
        <f t="shared" si="175"/>
        <v>0.42399999999999999</v>
      </c>
      <c r="AB1767" s="16">
        <f t="shared" si="176"/>
        <v>0.11</v>
      </c>
      <c r="AC1767" s="16"/>
    </row>
    <row r="1768" spans="1:29" x14ac:dyDescent="0.25">
      <c r="A1768" s="2">
        <v>43539</v>
      </c>
      <c r="B1768" s="1">
        <v>74</v>
      </c>
      <c r="C1768" s="3">
        <v>1200</v>
      </c>
      <c r="D1768" s="10">
        <v>0.52515046296296297</v>
      </c>
      <c r="E1768">
        <v>143.63</v>
      </c>
      <c r="F1768" s="15">
        <f t="shared" si="177"/>
        <v>88.13</v>
      </c>
      <c r="G1768">
        <v>2.516</v>
      </c>
      <c r="H1768">
        <v>5.5359999999999996</v>
      </c>
      <c r="I1768">
        <v>172.68199999999999</v>
      </c>
      <c r="J1768">
        <v>-1.071</v>
      </c>
      <c r="K1768">
        <v>75.8</v>
      </c>
      <c r="L1768">
        <v>0.189</v>
      </c>
      <c r="M1768">
        <v>0.19900000000000001</v>
      </c>
      <c r="N1768">
        <v>0</v>
      </c>
      <c r="O1768">
        <v>421.875</v>
      </c>
      <c r="T1768">
        <f t="shared" si="172"/>
        <v>741200</v>
      </c>
      <c r="U1768">
        <v>671</v>
      </c>
      <c r="V1768">
        <f t="shared" si="178"/>
        <v>421.9</v>
      </c>
      <c r="W1768" t="str">
        <f t="shared" si="173"/>
        <v/>
      </c>
      <c r="X1768" t="str">
        <f t="shared" si="174"/>
        <v/>
      </c>
      <c r="Y1768" t="str">
        <f t="shared" si="179"/>
        <v/>
      </c>
      <c r="AA1768" s="16">
        <f t="shared" si="175"/>
        <v>0.42799999999999999</v>
      </c>
      <c r="AB1768" s="16">
        <f t="shared" si="176"/>
        <v>0.13700000000000001</v>
      </c>
      <c r="AC1768" s="16"/>
    </row>
    <row r="1769" spans="1:29" x14ac:dyDescent="0.25">
      <c r="A1769" s="2">
        <v>43539</v>
      </c>
      <c r="B1769" s="1">
        <v>74</v>
      </c>
      <c r="C1769" s="3">
        <v>1300</v>
      </c>
      <c r="D1769" s="10">
        <v>0.5668171296296296</v>
      </c>
      <c r="E1769">
        <v>143.16999999999999</v>
      </c>
      <c r="F1769" s="15">
        <f t="shared" si="177"/>
        <v>87.669999999999987</v>
      </c>
      <c r="G1769">
        <v>2.0129999999999999</v>
      </c>
      <c r="H1769">
        <v>4.5289999999999999</v>
      </c>
      <c r="I1769">
        <v>189.529</v>
      </c>
      <c r="J1769">
        <v>-0.70399999999999996</v>
      </c>
      <c r="K1769">
        <v>69.5</v>
      </c>
      <c r="L1769">
        <v>0.189</v>
      </c>
      <c r="M1769">
        <v>0.19900000000000001</v>
      </c>
      <c r="N1769">
        <v>0</v>
      </c>
      <c r="O1769">
        <v>269.375</v>
      </c>
      <c r="T1769">
        <f t="shared" si="172"/>
        <v>741300</v>
      </c>
      <c r="U1769">
        <v>677</v>
      </c>
      <c r="V1769">
        <f t="shared" si="178"/>
        <v>269.39999999999998</v>
      </c>
      <c r="W1769" t="str">
        <f t="shared" si="173"/>
        <v/>
      </c>
      <c r="X1769" t="str">
        <f t="shared" si="174"/>
        <v/>
      </c>
      <c r="Y1769" t="str">
        <f t="shared" si="179"/>
        <v/>
      </c>
      <c r="AA1769" s="16">
        <f t="shared" si="175"/>
        <v>0.40300000000000002</v>
      </c>
      <c r="AB1769" s="16">
        <f t="shared" si="176"/>
        <v>0.17699999999999999</v>
      </c>
      <c r="AC1769" s="16"/>
    </row>
    <row r="1770" spans="1:29" x14ac:dyDescent="0.25">
      <c r="A1770" s="2">
        <v>43539</v>
      </c>
      <c r="B1770" s="1">
        <v>74</v>
      </c>
      <c r="C1770" s="3">
        <v>1400</v>
      </c>
      <c r="D1770" s="10">
        <v>0.60848379629629623</v>
      </c>
      <c r="E1770">
        <v>141.29</v>
      </c>
      <c r="F1770" s="15">
        <f t="shared" si="177"/>
        <v>85.789999999999992</v>
      </c>
      <c r="G1770">
        <v>2.0129999999999999</v>
      </c>
      <c r="H1770">
        <v>5.5359999999999996</v>
      </c>
      <c r="I1770">
        <v>217.608</v>
      </c>
      <c r="J1770">
        <v>1.208</v>
      </c>
      <c r="K1770">
        <v>68.099999999999994</v>
      </c>
      <c r="L1770">
        <v>0.189</v>
      </c>
      <c r="M1770">
        <v>0.19900000000000001</v>
      </c>
      <c r="N1770">
        <v>0</v>
      </c>
      <c r="O1770">
        <v>875.625</v>
      </c>
      <c r="T1770">
        <f t="shared" si="172"/>
        <v>741400</v>
      </c>
      <c r="U1770">
        <v>626.20000000000005</v>
      </c>
      <c r="V1770">
        <f t="shared" si="178"/>
        <v>875.6</v>
      </c>
      <c r="W1770" t="str">
        <f t="shared" si="173"/>
        <v/>
      </c>
      <c r="X1770" t="str">
        <f t="shared" si="174"/>
        <v/>
      </c>
      <c r="Y1770" t="str">
        <f t="shared" si="179"/>
        <v/>
      </c>
      <c r="AA1770" s="16">
        <f t="shared" si="175"/>
        <v>0.45400000000000001</v>
      </c>
      <c r="AB1770" s="16">
        <f t="shared" si="176"/>
        <v>0.21299999999999999</v>
      </c>
      <c r="AC1770" s="16"/>
    </row>
    <row r="1771" spans="1:29" x14ac:dyDescent="0.25">
      <c r="A1771" s="2">
        <v>43539</v>
      </c>
      <c r="B1771" s="1">
        <v>74</v>
      </c>
      <c r="C1771" s="3">
        <v>1500</v>
      </c>
      <c r="D1771" s="10">
        <v>0.65015046296296297</v>
      </c>
      <c r="E1771">
        <v>140.24</v>
      </c>
      <c r="F1771" s="15">
        <f t="shared" si="177"/>
        <v>84.740000000000009</v>
      </c>
      <c r="G1771">
        <v>1.51</v>
      </c>
      <c r="H1771">
        <v>5.0330000000000004</v>
      </c>
      <c r="I1771">
        <v>174.08600000000001</v>
      </c>
      <c r="J1771">
        <v>1.3979999999999999</v>
      </c>
      <c r="K1771">
        <v>58.9</v>
      </c>
      <c r="L1771">
        <v>0.189</v>
      </c>
      <c r="M1771">
        <v>0.19900000000000001</v>
      </c>
      <c r="N1771">
        <v>0</v>
      </c>
      <c r="O1771">
        <v>394.375</v>
      </c>
      <c r="T1771">
        <f t="shared" si="172"/>
        <v>741500</v>
      </c>
      <c r="U1771">
        <v>523.70000000000005</v>
      </c>
      <c r="V1771">
        <f t="shared" si="178"/>
        <v>394.4</v>
      </c>
      <c r="W1771" t="str">
        <f t="shared" si="173"/>
        <v/>
      </c>
      <c r="X1771" t="str">
        <f t="shared" si="174"/>
        <v/>
      </c>
      <c r="Y1771" t="str">
        <f t="shared" si="179"/>
        <v/>
      </c>
      <c r="AA1771" s="16">
        <f t="shared" si="175"/>
        <v>0.39800000000000002</v>
      </c>
      <c r="AB1771" s="16">
        <f t="shared" si="176"/>
        <v>0.27800000000000002</v>
      </c>
      <c r="AC1771" s="16"/>
    </row>
    <row r="1772" spans="1:29" x14ac:dyDescent="0.25">
      <c r="A1772" s="2">
        <v>43539</v>
      </c>
      <c r="B1772" s="1">
        <v>74</v>
      </c>
      <c r="C1772" s="3">
        <v>1600</v>
      </c>
      <c r="D1772" s="10">
        <v>0.6918171296296296</v>
      </c>
      <c r="E1772">
        <v>138.13</v>
      </c>
      <c r="F1772" s="15">
        <f t="shared" si="177"/>
        <v>82.63</v>
      </c>
      <c r="G1772">
        <v>2.0129999999999999</v>
      </c>
      <c r="H1772">
        <v>5.0330000000000004</v>
      </c>
      <c r="I1772">
        <v>175.49</v>
      </c>
      <c r="J1772">
        <v>2.262</v>
      </c>
      <c r="K1772">
        <v>56.6</v>
      </c>
      <c r="L1772">
        <v>0.189</v>
      </c>
      <c r="M1772">
        <v>0.19900000000000001</v>
      </c>
      <c r="N1772">
        <v>0</v>
      </c>
      <c r="O1772">
        <v>398.125</v>
      </c>
      <c r="T1772">
        <f t="shared" si="172"/>
        <v>741600</v>
      </c>
      <c r="U1772">
        <v>378.2</v>
      </c>
      <c r="V1772">
        <f t="shared" si="178"/>
        <v>398.1</v>
      </c>
      <c r="W1772" t="str">
        <f t="shared" si="173"/>
        <v/>
      </c>
      <c r="X1772" t="str">
        <f t="shared" si="174"/>
        <v/>
      </c>
      <c r="Y1772" t="str">
        <f t="shared" si="179"/>
        <v/>
      </c>
      <c r="AA1772" s="16">
        <f t="shared" si="175"/>
        <v>0.40699999999999997</v>
      </c>
      <c r="AB1772" s="16">
        <f t="shared" si="176"/>
        <v>0.312</v>
      </c>
      <c r="AC1772" s="16"/>
    </row>
    <row r="1773" spans="1:29" x14ac:dyDescent="0.25">
      <c r="A1773" s="2">
        <v>43539</v>
      </c>
      <c r="B1773" s="1">
        <v>74</v>
      </c>
      <c r="C1773" s="3">
        <v>1700</v>
      </c>
      <c r="D1773" s="10">
        <v>0.73348379629629623</v>
      </c>
      <c r="E1773">
        <v>139.66</v>
      </c>
      <c r="F1773" s="15">
        <f t="shared" si="177"/>
        <v>84.16</v>
      </c>
      <c r="G1773">
        <v>2.0129999999999999</v>
      </c>
      <c r="H1773">
        <v>4.0259999999999998</v>
      </c>
      <c r="I1773">
        <v>185.31800000000001</v>
      </c>
      <c r="J1773">
        <v>0.30099999999999999</v>
      </c>
      <c r="K1773">
        <v>63</v>
      </c>
      <c r="L1773">
        <v>0.189</v>
      </c>
      <c r="M1773">
        <v>0.19900000000000001</v>
      </c>
      <c r="N1773">
        <v>0</v>
      </c>
      <c r="O1773">
        <v>200.625</v>
      </c>
      <c r="T1773">
        <f t="shared" si="172"/>
        <v>741700</v>
      </c>
      <c r="U1773">
        <v>205</v>
      </c>
      <c r="V1773">
        <f t="shared" si="178"/>
        <v>200.6</v>
      </c>
      <c r="W1773" t="str">
        <f t="shared" si="173"/>
        <v/>
      </c>
      <c r="X1773" t="str">
        <f t="shared" si="174"/>
        <v/>
      </c>
      <c r="Y1773" t="str">
        <f t="shared" si="179"/>
        <v/>
      </c>
      <c r="AA1773" s="16">
        <f t="shared" si="175"/>
        <v>0.39300000000000002</v>
      </c>
      <c r="AB1773" s="16">
        <f t="shared" si="176"/>
        <v>0.23100000000000001</v>
      </c>
      <c r="AC1773" s="16"/>
    </row>
    <row r="1774" spans="1:29" x14ac:dyDescent="0.25">
      <c r="A1774" s="2">
        <v>43539</v>
      </c>
      <c r="B1774" s="1">
        <v>74</v>
      </c>
      <c r="C1774" s="3">
        <v>1800</v>
      </c>
      <c r="D1774" s="10">
        <v>0.77515046296296297</v>
      </c>
      <c r="E1774">
        <v>140.01</v>
      </c>
      <c r="F1774" s="15">
        <f t="shared" si="177"/>
        <v>84.509999999999991</v>
      </c>
      <c r="G1774">
        <v>1.51</v>
      </c>
      <c r="H1774">
        <v>3.02</v>
      </c>
      <c r="I1774">
        <v>188.125</v>
      </c>
      <c r="J1774">
        <v>-2.1890000000000001</v>
      </c>
      <c r="K1774">
        <v>69.3</v>
      </c>
      <c r="L1774">
        <v>0.189</v>
      </c>
      <c r="M1774">
        <v>0.19900000000000001</v>
      </c>
      <c r="N1774">
        <v>0</v>
      </c>
      <c r="O1774">
        <v>29.375</v>
      </c>
      <c r="T1774">
        <f t="shared" si="172"/>
        <v>741800</v>
      </c>
      <c r="U1774">
        <v>41.7</v>
      </c>
      <c r="V1774">
        <f t="shared" si="178"/>
        <v>29.4</v>
      </c>
      <c r="W1774" t="str">
        <f t="shared" si="173"/>
        <v/>
      </c>
      <c r="X1774" t="str">
        <f t="shared" si="174"/>
        <v/>
      </c>
      <c r="Y1774" t="str">
        <f t="shared" si="179"/>
        <v/>
      </c>
      <c r="AA1774" s="16">
        <f t="shared" si="175"/>
        <v>0.36</v>
      </c>
      <c r="AB1774" s="16">
        <f t="shared" si="176"/>
        <v>0.159</v>
      </c>
      <c r="AC1774" s="16"/>
    </row>
    <row r="1775" spans="1:29" x14ac:dyDescent="0.25">
      <c r="A1775" s="2">
        <v>43539</v>
      </c>
      <c r="B1775" s="1">
        <v>74</v>
      </c>
      <c r="C1775" s="3">
        <v>1900</v>
      </c>
      <c r="D1775" s="10">
        <v>0.8168171296296296</v>
      </c>
      <c r="E1775">
        <v>140.71</v>
      </c>
      <c r="F1775" s="15">
        <f t="shared" si="177"/>
        <v>85.210000000000008</v>
      </c>
      <c r="G1775">
        <v>0</v>
      </c>
      <c r="H1775">
        <v>1.51</v>
      </c>
      <c r="I1775">
        <v>190.93299999999999</v>
      </c>
      <c r="J1775">
        <v>-3.7770000000000001</v>
      </c>
      <c r="K1775">
        <v>75.8</v>
      </c>
      <c r="L1775">
        <v>0.189</v>
      </c>
      <c r="M1775">
        <v>0.19900000000000001</v>
      </c>
      <c r="N1775">
        <v>0</v>
      </c>
      <c r="O1775">
        <v>0.625</v>
      </c>
      <c r="T1775">
        <f t="shared" si="172"/>
        <v>741900</v>
      </c>
      <c r="U1775">
        <v>0</v>
      </c>
      <c r="V1775">
        <f t="shared" si="178"/>
        <v>0</v>
      </c>
      <c r="W1775" t="str">
        <f t="shared" si="173"/>
        <v/>
      </c>
      <c r="X1775" t="str">
        <f t="shared" si="174"/>
        <v/>
      </c>
      <c r="Y1775" t="str">
        <f t="shared" si="179"/>
        <v/>
      </c>
      <c r="AA1775" s="16">
        <f t="shared" si="175"/>
        <v>0.35</v>
      </c>
      <c r="AB1775" s="16">
        <f t="shared" si="176"/>
        <v>0.112</v>
      </c>
      <c r="AC1775" s="16"/>
    </row>
    <row r="1776" spans="1:29" x14ac:dyDescent="0.25">
      <c r="A1776" s="2">
        <v>43539</v>
      </c>
      <c r="B1776" s="1">
        <v>74</v>
      </c>
      <c r="C1776" s="3">
        <v>2000</v>
      </c>
      <c r="D1776" s="10">
        <v>0.85848379629629623</v>
      </c>
      <c r="E1776">
        <v>140.47</v>
      </c>
      <c r="F1776" s="15">
        <f t="shared" si="177"/>
        <v>84.97</v>
      </c>
      <c r="G1776">
        <v>0.503</v>
      </c>
      <c r="H1776">
        <v>2.0129999999999999</v>
      </c>
      <c r="I1776">
        <v>14.039</v>
      </c>
      <c r="J1776">
        <v>-4.59</v>
      </c>
      <c r="K1776">
        <v>81.599999999999994</v>
      </c>
      <c r="L1776">
        <v>0.189</v>
      </c>
      <c r="M1776">
        <v>0.19900000000000001</v>
      </c>
      <c r="N1776">
        <v>0</v>
      </c>
      <c r="O1776">
        <v>0.625</v>
      </c>
      <c r="T1776">
        <f t="shared" si="172"/>
        <v>742000</v>
      </c>
      <c r="U1776">
        <v>0</v>
      </c>
      <c r="V1776">
        <f t="shared" si="178"/>
        <v>0</v>
      </c>
      <c r="W1776" t="str">
        <f t="shared" si="173"/>
        <v/>
      </c>
      <c r="X1776" t="str">
        <f t="shared" si="174"/>
        <v/>
      </c>
      <c r="Y1776" t="str">
        <f t="shared" si="179"/>
        <v/>
      </c>
      <c r="AA1776" s="16">
        <f t="shared" si="175"/>
        <v>0.35399999999999998</v>
      </c>
      <c r="AB1776" s="16">
        <f t="shared" si="176"/>
        <v>0.08</v>
      </c>
      <c r="AC1776" s="16"/>
    </row>
    <row r="1777" spans="1:29" x14ac:dyDescent="0.25">
      <c r="A1777" s="2">
        <v>43539</v>
      </c>
      <c r="B1777" s="1">
        <v>74</v>
      </c>
      <c r="C1777" s="3">
        <v>2100</v>
      </c>
      <c r="D1777" s="10">
        <v>0.90015046296296297</v>
      </c>
      <c r="E1777">
        <v>140.71</v>
      </c>
      <c r="F1777" s="15">
        <f t="shared" si="177"/>
        <v>85.210000000000008</v>
      </c>
      <c r="G1777">
        <v>1.0069999999999999</v>
      </c>
      <c r="H1777">
        <v>2.0129999999999999</v>
      </c>
      <c r="I1777">
        <v>8.4239999999999995</v>
      </c>
      <c r="J1777">
        <v>-4.7430000000000003</v>
      </c>
      <c r="K1777">
        <v>84.5</v>
      </c>
      <c r="L1777">
        <v>0.189</v>
      </c>
      <c r="M1777">
        <v>0.19900000000000001</v>
      </c>
      <c r="N1777">
        <v>0</v>
      </c>
      <c r="O1777">
        <v>0.625</v>
      </c>
      <c r="T1777">
        <f t="shared" si="172"/>
        <v>742100</v>
      </c>
      <c r="U1777">
        <v>0</v>
      </c>
      <c r="V1777">
        <f t="shared" si="178"/>
        <v>0</v>
      </c>
      <c r="W1777" t="str">
        <f t="shared" si="173"/>
        <v/>
      </c>
      <c r="X1777" t="str">
        <f t="shared" si="174"/>
        <v/>
      </c>
      <c r="Y1777" t="str">
        <f t="shared" si="179"/>
        <v/>
      </c>
      <c r="AA1777" s="16">
        <f t="shared" si="175"/>
        <v>0.36299999999999999</v>
      </c>
      <c r="AB1777" s="16">
        <f t="shared" si="176"/>
        <v>6.7000000000000004E-2</v>
      </c>
      <c r="AC1777" s="16"/>
    </row>
    <row r="1778" spans="1:29" x14ac:dyDescent="0.25">
      <c r="A1778" s="2">
        <v>43539</v>
      </c>
      <c r="B1778" s="1">
        <v>74</v>
      </c>
      <c r="C1778" s="3">
        <v>2200</v>
      </c>
      <c r="D1778" s="10">
        <v>0.9418171296296296</v>
      </c>
      <c r="E1778">
        <v>140.36000000000001</v>
      </c>
      <c r="F1778" s="15">
        <f t="shared" si="177"/>
        <v>84.860000000000014</v>
      </c>
      <c r="G1778">
        <v>1.0069999999999999</v>
      </c>
      <c r="H1778">
        <v>3.02</v>
      </c>
      <c r="I1778">
        <v>25.271000000000001</v>
      </c>
      <c r="J1778">
        <v>-4.2270000000000003</v>
      </c>
      <c r="K1778">
        <v>84.1</v>
      </c>
      <c r="L1778">
        <v>0.189</v>
      </c>
      <c r="M1778">
        <v>0.19900000000000001</v>
      </c>
      <c r="N1778">
        <v>0</v>
      </c>
      <c r="O1778">
        <v>0.625</v>
      </c>
      <c r="T1778">
        <f t="shared" si="172"/>
        <v>742200</v>
      </c>
      <c r="U1778">
        <v>0</v>
      </c>
      <c r="V1778">
        <f t="shared" si="178"/>
        <v>0</v>
      </c>
      <c r="W1778" t="str">
        <f t="shared" si="173"/>
        <v/>
      </c>
      <c r="X1778" t="str">
        <f t="shared" si="174"/>
        <v/>
      </c>
      <c r="Y1778" t="str">
        <f t="shared" si="179"/>
        <v/>
      </c>
      <c r="AA1778" s="16">
        <f t="shared" si="175"/>
        <v>0.375</v>
      </c>
      <c r="AB1778" s="16">
        <f t="shared" si="176"/>
        <v>7.0999999999999994E-2</v>
      </c>
      <c r="AC1778" s="16"/>
    </row>
    <row r="1779" spans="1:29" x14ac:dyDescent="0.25">
      <c r="A1779" s="2">
        <v>43539</v>
      </c>
      <c r="B1779" s="1">
        <v>74</v>
      </c>
      <c r="C1779" s="3">
        <v>2300</v>
      </c>
      <c r="D1779" s="10">
        <v>0.98348379629629623</v>
      </c>
      <c r="E1779">
        <v>140.47</v>
      </c>
      <c r="F1779" s="15">
        <f t="shared" si="177"/>
        <v>84.97</v>
      </c>
      <c r="G1779">
        <v>1.51</v>
      </c>
      <c r="H1779">
        <v>3.02</v>
      </c>
      <c r="I1779">
        <v>36.502000000000002</v>
      </c>
      <c r="J1779">
        <v>-4.0460000000000003</v>
      </c>
      <c r="K1779">
        <v>83.4</v>
      </c>
      <c r="L1779">
        <v>0.189</v>
      </c>
      <c r="M1779">
        <v>0.19900000000000001</v>
      </c>
      <c r="N1779">
        <v>0</v>
      </c>
      <c r="O1779">
        <v>0.625</v>
      </c>
      <c r="T1779">
        <f t="shared" si="172"/>
        <v>742300</v>
      </c>
      <c r="U1779">
        <v>0</v>
      </c>
      <c r="V1779">
        <f t="shared" si="178"/>
        <v>0</v>
      </c>
      <c r="W1779" t="str">
        <f t="shared" si="173"/>
        <v/>
      </c>
      <c r="X1779" t="str">
        <f t="shared" si="174"/>
        <v/>
      </c>
      <c r="Y1779" t="str">
        <f t="shared" si="179"/>
        <v/>
      </c>
      <c r="AA1779" s="16">
        <f t="shared" si="175"/>
        <v>0.377</v>
      </c>
      <c r="AB1779" s="16">
        <f t="shared" si="176"/>
        <v>7.4999999999999997E-2</v>
      </c>
      <c r="AC1779" s="16"/>
    </row>
    <row r="1780" spans="1:29" x14ac:dyDescent="0.25">
      <c r="A1780" s="2">
        <v>43539</v>
      </c>
      <c r="B1780" s="1">
        <v>74</v>
      </c>
      <c r="C1780" s="3">
        <v>2400</v>
      </c>
      <c r="D1780" s="10">
        <v>2.5150462962962961E-2</v>
      </c>
      <c r="E1780">
        <v>139.54</v>
      </c>
      <c r="F1780" s="15">
        <f t="shared" si="177"/>
        <v>84.039999999999992</v>
      </c>
      <c r="G1780">
        <v>1.51</v>
      </c>
      <c r="H1780">
        <v>4.0259999999999998</v>
      </c>
      <c r="I1780">
        <v>49.137</v>
      </c>
      <c r="J1780">
        <v>-4.3780000000000001</v>
      </c>
      <c r="K1780">
        <v>82.3</v>
      </c>
      <c r="L1780">
        <v>0.189</v>
      </c>
      <c r="M1780">
        <v>0.19900000000000001</v>
      </c>
      <c r="N1780">
        <v>0</v>
      </c>
      <c r="O1780">
        <v>0.625</v>
      </c>
      <c r="T1780">
        <f t="shared" si="172"/>
        <v>742400</v>
      </c>
      <c r="U1780">
        <v>0</v>
      </c>
      <c r="V1780">
        <f t="shared" si="178"/>
        <v>0</v>
      </c>
      <c r="W1780">
        <f t="shared" si="173"/>
        <v>0.189</v>
      </c>
      <c r="X1780">
        <f t="shared" si="174"/>
        <v>0.19900000000000001</v>
      </c>
      <c r="Y1780">
        <f t="shared" si="179"/>
        <v>0.84</v>
      </c>
      <c r="AA1780" s="16">
        <f t="shared" si="175"/>
        <v>0.36299999999999999</v>
      </c>
      <c r="AB1780" s="16">
        <f t="shared" si="176"/>
        <v>7.8E-2</v>
      </c>
      <c r="AC1780" s="16"/>
    </row>
    <row r="1781" spans="1:29" x14ac:dyDescent="0.25">
      <c r="A1781" s="2">
        <v>43540</v>
      </c>
      <c r="B1781" s="1">
        <v>75</v>
      </c>
      <c r="C1781" s="3">
        <v>100</v>
      </c>
      <c r="D1781" s="10">
        <v>6.6817129629629629E-2</v>
      </c>
      <c r="E1781">
        <v>140.12</v>
      </c>
      <c r="F1781" s="15">
        <f t="shared" si="177"/>
        <v>84.62</v>
      </c>
      <c r="G1781">
        <v>2.0129999999999999</v>
      </c>
      <c r="H1781">
        <v>5.0330000000000004</v>
      </c>
      <c r="I1781">
        <v>44.924999999999997</v>
      </c>
      <c r="J1781">
        <v>-4.6509999999999998</v>
      </c>
      <c r="K1781">
        <v>84.5</v>
      </c>
      <c r="L1781">
        <v>0.189</v>
      </c>
      <c r="M1781">
        <v>0.19900000000000001</v>
      </c>
      <c r="N1781">
        <v>0</v>
      </c>
      <c r="O1781">
        <v>0.625</v>
      </c>
      <c r="T1781">
        <f t="shared" si="172"/>
        <v>750100</v>
      </c>
      <c r="U1781">
        <v>0</v>
      </c>
      <c r="V1781">
        <f t="shared" si="178"/>
        <v>0</v>
      </c>
      <c r="W1781" t="str">
        <f t="shared" si="173"/>
        <v/>
      </c>
      <c r="X1781" t="str">
        <f t="shared" si="174"/>
        <v/>
      </c>
      <c r="Y1781" t="str">
        <f t="shared" si="179"/>
        <v/>
      </c>
      <c r="AA1781" s="16">
        <f t="shared" si="175"/>
        <v>0.36499999999999999</v>
      </c>
      <c r="AB1781" s="16">
        <f t="shared" si="176"/>
        <v>6.7000000000000004E-2</v>
      </c>
      <c r="AC1781" s="16"/>
    </row>
    <row r="1782" spans="1:29" x14ac:dyDescent="0.25">
      <c r="A1782" s="2">
        <v>43540</v>
      </c>
      <c r="B1782" s="1">
        <v>75</v>
      </c>
      <c r="C1782" s="3">
        <v>200</v>
      </c>
      <c r="D1782" s="10">
        <v>0.1084837962962963</v>
      </c>
      <c r="E1782">
        <v>140.59</v>
      </c>
      <c r="F1782" s="15">
        <f t="shared" si="177"/>
        <v>85.09</v>
      </c>
      <c r="G1782">
        <v>2.516</v>
      </c>
      <c r="H1782">
        <v>5.0330000000000004</v>
      </c>
      <c r="I1782">
        <v>39.31</v>
      </c>
      <c r="J1782">
        <v>-4.2270000000000003</v>
      </c>
      <c r="K1782">
        <v>86</v>
      </c>
      <c r="L1782">
        <v>0.189</v>
      </c>
      <c r="M1782">
        <v>0.19900000000000001</v>
      </c>
      <c r="N1782">
        <v>0</v>
      </c>
      <c r="O1782">
        <v>0.625</v>
      </c>
      <c r="T1782">
        <f t="shared" si="172"/>
        <v>750200</v>
      </c>
      <c r="U1782">
        <v>0</v>
      </c>
      <c r="V1782">
        <f t="shared" si="178"/>
        <v>0</v>
      </c>
      <c r="W1782" t="str">
        <f t="shared" si="173"/>
        <v/>
      </c>
      <c r="X1782" t="str">
        <f t="shared" si="174"/>
        <v/>
      </c>
      <c r="Y1782" t="str">
        <f t="shared" si="179"/>
        <v/>
      </c>
      <c r="AA1782" s="16">
        <f t="shared" si="175"/>
        <v>0.38400000000000001</v>
      </c>
      <c r="AB1782" s="16">
        <f t="shared" si="176"/>
        <v>6.3E-2</v>
      </c>
      <c r="AC1782" s="16"/>
    </row>
    <row r="1783" spans="1:29" x14ac:dyDescent="0.25">
      <c r="A1783" s="2">
        <v>43540</v>
      </c>
      <c r="B1783" s="1">
        <v>75</v>
      </c>
      <c r="C1783" s="3">
        <v>300</v>
      </c>
      <c r="D1783" s="10">
        <v>0.15015046296296297</v>
      </c>
      <c r="E1783">
        <v>140.83000000000001</v>
      </c>
      <c r="F1783" s="15">
        <f t="shared" si="177"/>
        <v>85.330000000000013</v>
      </c>
      <c r="G1783">
        <v>2.516</v>
      </c>
      <c r="H1783">
        <v>5.5359999999999996</v>
      </c>
      <c r="I1783">
        <v>40.713999999999999</v>
      </c>
      <c r="J1783">
        <v>-3.7469999999999999</v>
      </c>
      <c r="K1783">
        <v>87.5</v>
      </c>
      <c r="L1783">
        <v>0.189</v>
      </c>
      <c r="M1783">
        <v>0.19900000000000001</v>
      </c>
      <c r="N1783">
        <v>0</v>
      </c>
      <c r="O1783">
        <v>0.625</v>
      </c>
      <c r="T1783">
        <f t="shared" si="172"/>
        <v>750300</v>
      </c>
      <c r="U1783">
        <v>0</v>
      </c>
      <c r="V1783">
        <f t="shared" si="178"/>
        <v>0</v>
      </c>
      <c r="W1783" t="str">
        <f t="shared" si="173"/>
        <v/>
      </c>
      <c r="X1783" t="str">
        <f t="shared" si="174"/>
        <v/>
      </c>
      <c r="Y1783" t="str">
        <f t="shared" si="179"/>
        <v/>
      </c>
      <c r="AA1783" s="16">
        <f t="shared" si="175"/>
        <v>0.40500000000000003</v>
      </c>
      <c r="AB1783" s="16">
        <f t="shared" si="176"/>
        <v>5.8000000000000003E-2</v>
      </c>
      <c r="AC1783" s="16"/>
    </row>
    <row r="1784" spans="1:29" x14ac:dyDescent="0.25">
      <c r="A1784" s="2">
        <v>43540</v>
      </c>
      <c r="B1784" s="1">
        <v>75</v>
      </c>
      <c r="C1784" s="3">
        <v>400</v>
      </c>
      <c r="D1784" s="10">
        <v>0.19181712962962963</v>
      </c>
      <c r="E1784">
        <v>140.59</v>
      </c>
      <c r="F1784" s="15">
        <f t="shared" si="177"/>
        <v>85.09</v>
      </c>
      <c r="G1784">
        <v>3.02</v>
      </c>
      <c r="H1784">
        <v>5.5359999999999996</v>
      </c>
      <c r="I1784">
        <v>42.118000000000002</v>
      </c>
      <c r="J1784">
        <v>-4.1669999999999998</v>
      </c>
      <c r="K1784">
        <v>87.9</v>
      </c>
      <c r="L1784">
        <v>0.189</v>
      </c>
      <c r="M1784">
        <v>0.19900000000000001</v>
      </c>
      <c r="N1784">
        <v>0</v>
      </c>
      <c r="O1784">
        <v>0.625</v>
      </c>
      <c r="T1784">
        <f t="shared" si="172"/>
        <v>750400</v>
      </c>
      <c r="U1784">
        <v>0</v>
      </c>
      <c r="V1784">
        <f t="shared" si="178"/>
        <v>0</v>
      </c>
      <c r="W1784" t="str">
        <f t="shared" si="173"/>
        <v/>
      </c>
      <c r="X1784" t="str">
        <f t="shared" si="174"/>
        <v/>
      </c>
      <c r="Y1784" t="str">
        <f t="shared" si="179"/>
        <v/>
      </c>
      <c r="AA1784" s="16">
        <f t="shared" si="175"/>
        <v>0.39400000000000002</v>
      </c>
      <c r="AB1784" s="16">
        <f t="shared" si="176"/>
        <v>5.3999999999999999E-2</v>
      </c>
      <c r="AC1784" s="16"/>
    </row>
    <row r="1785" spans="1:29" x14ac:dyDescent="0.25">
      <c r="A1785" s="2">
        <v>43540</v>
      </c>
      <c r="B1785" s="1">
        <v>75</v>
      </c>
      <c r="C1785" s="3">
        <v>500</v>
      </c>
      <c r="D1785" s="10">
        <v>0.23348379629629631</v>
      </c>
      <c r="E1785">
        <v>140.47</v>
      </c>
      <c r="F1785" s="15">
        <f t="shared" si="177"/>
        <v>84.97</v>
      </c>
      <c r="G1785">
        <v>2.516</v>
      </c>
      <c r="H1785">
        <v>4.5289999999999999</v>
      </c>
      <c r="I1785">
        <v>47.732999999999997</v>
      </c>
      <c r="J1785">
        <v>-4.8040000000000003</v>
      </c>
      <c r="K1785">
        <v>87.7</v>
      </c>
      <c r="L1785">
        <v>0.189</v>
      </c>
      <c r="M1785">
        <v>0.19900000000000001</v>
      </c>
      <c r="N1785">
        <v>0</v>
      </c>
      <c r="O1785">
        <v>0.625</v>
      </c>
      <c r="T1785">
        <f t="shared" si="172"/>
        <v>750500</v>
      </c>
      <c r="U1785">
        <v>0</v>
      </c>
      <c r="V1785">
        <f t="shared" si="178"/>
        <v>0</v>
      </c>
      <c r="W1785" t="str">
        <f t="shared" si="173"/>
        <v/>
      </c>
      <c r="X1785" t="str">
        <f t="shared" si="174"/>
        <v/>
      </c>
      <c r="Y1785" t="str">
        <f t="shared" si="179"/>
        <v/>
      </c>
      <c r="AA1785" s="16">
        <f t="shared" si="175"/>
        <v>0.375</v>
      </c>
      <c r="AB1785" s="16">
        <f t="shared" si="176"/>
        <v>5.2999999999999999E-2</v>
      </c>
      <c r="AC1785" s="16"/>
    </row>
    <row r="1786" spans="1:29" x14ac:dyDescent="0.25">
      <c r="A1786" s="2">
        <v>43540</v>
      </c>
      <c r="B1786" s="1">
        <v>75</v>
      </c>
      <c r="C1786" s="3">
        <v>600</v>
      </c>
      <c r="D1786" s="10">
        <v>0.27515046296296297</v>
      </c>
      <c r="E1786">
        <v>140.47</v>
      </c>
      <c r="F1786" s="15">
        <f t="shared" si="177"/>
        <v>84.97</v>
      </c>
      <c r="G1786">
        <v>1.51</v>
      </c>
      <c r="H1786">
        <v>4.5289999999999999</v>
      </c>
      <c r="I1786">
        <v>28.077999999999999</v>
      </c>
      <c r="J1786">
        <v>-6.42</v>
      </c>
      <c r="K1786">
        <v>88</v>
      </c>
      <c r="L1786">
        <v>0.189</v>
      </c>
      <c r="M1786">
        <v>0.19900000000000001</v>
      </c>
      <c r="N1786">
        <v>0</v>
      </c>
      <c r="O1786">
        <v>0.625</v>
      </c>
      <c r="T1786">
        <f t="shared" si="172"/>
        <v>750600</v>
      </c>
      <c r="U1786">
        <v>0</v>
      </c>
      <c r="V1786">
        <f t="shared" si="178"/>
        <v>0</v>
      </c>
      <c r="W1786" t="str">
        <f t="shared" si="173"/>
        <v/>
      </c>
      <c r="X1786" t="str">
        <f t="shared" si="174"/>
        <v/>
      </c>
      <c r="Y1786" t="str">
        <f t="shared" si="179"/>
        <v/>
      </c>
      <c r="AA1786" s="16">
        <f t="shared" si="175"/>
        <v>0.33200000000000002</v>
      </c>
      <c r="AB1786" s="16">
        <f t="shared" si="176"/>
        <v>4.4999999999999998E-2</v>
      </c>
      <c r="AC1786" s="16"/>
    </row>
    <row r="1787" spans="1:29" x14ac:dyDescent="0.25">
      <c r="A1787" s="2">
        <v>43540</v>
      </c>
      <c r="B1787" s="1">
        <v>75</v>
      </c>
      <c r="C1787" s="3">
        <v>700</v>
      </c>
      <c r="D1787" s="10">
        <v>0.31681712962962966</v>
      </c>
      <c r="E1787">
        <v>140.12</v>
      </c>
      <c r="F1787" s="15">
        <f t="shared" si="177"/>
        <v>84.62</v>
      </c>
      <c r="G1787">
        <v>1.0069999999999999</v>
      </c>
      <c r="H1787">
        <v>3.02</v>
      </c>
      <c r="I1787">
        <v>15.443</v>
      </c>
      <c r="J1787">
        <v>-5.5110000000000001</v>
      </c>
      <c r="K1787">
        <v>89.5</v>
      </c>
      <c r="L1787">
        <v>0.189</v>
      </c>
      <c r="M1787">
        <v>0.19900000000000001</v>
      </c>
      <c r="N1787">
        <v>0</v>
      </c>
      <c r="O1787">
        <v>19.375</v>
      </c>
      <c r="T1787">
        <f t="shared" si="172"/>
        <v>750700</v>
      </c>
      <c r="U1787">
        <v>25</v>
      </c>
      <c r="V1787">
        <f t="shared" si="178"/>
        <v>19.399999999999999</v>
      </c>
      <c r="W1787" t="str">
        <f t="shared" si="173"/>
        <v/>
      </c>
      <c r="X1787" t="str">
        <f t="shared" si="174"/>
        <v/>
      </c>
      <c r="Y1787" t="str">
        <f t="shared" si="179"/>
        <v/>
      </c>
      <c r="AA1787" s="16">
        <f t="shared" si="175"/>
        <v>0.36199999999999999</v>
      </c>
      <c r="AB1787" s="16">
        <f t="shared" si="176"/>
        <v>4.2000000000000003E-2</v>
      </c>
      <c r="AC1787" s="16"/>
    </row>
    <row r="1788" spans="1:29" x14ac:dyDescent="0.25">
      <c r="A1788" s="2">
        <v>43540</v>
      </c>
      <c r="B1788" s="1">
        <v>75</v>
      </c>
      <c r="C1788" s="3">
        <v>800</v>
      </c>
      <c r="D1788" s="10">
        <v>0.35848379629629629</v>
      </c>
      <c r="E1788">
        <v>140.47</v>
      </c>
      <c r="F1788" s="15">
        <f t="shared" si="177"/>
        <v>84.97</v>
      </c>
      <c r="G1788">
        <v>2.516</v>
      </c>
      <c r="H1788">
        <v>5.0330000000000004</v>
      </c>
      <c r="I1788">
        <v>26.675000000000001</v>
      </c>
      <c r="J1788">
        <v>-4.6509999999999998</v>
      </c>
      <c r="K1788">
        <v>87.3</v>
      </c>
      <c r="L1788">
        <v>0.189</v>
      </c>
      <c r="M1788">
        <v>0.19900000000000001</v>
      </c>
      <c r="N1788">
        <v>0</v>
      </c>
      <c r="O1788">
        <v>110.625</v>
      </c>
      <c r="T1788">
        <f t="shared" si="172"/>
        <v>750800</v>
      </c>
      <c r="U1788">
        <v>176.2</v>
      </c>
      <c r="V1788">
        <f t="shared" si="178"/>
        <v>110.6</v>
      </c>
      <c r="W1788" t="str">
        <f t="shared" si="173"/>
        <v/>
      </c>
      <c r="X1788" t="str">
        <f t="shared" si="174"/>
        <v/>
      </c>
      <c r="Y1788" t="str">
        <f t="shared" si="179"/>
        <v/>
      </c>
      <c r="AA1788" s="16">
        <f t="shared" si="175"/>
        <v>0.377</v>
      </c>
      <c r="AB1788" s="16">
        <f t="shared" si="176"/>
        <v>5.5E-2</v>
      </c>
      <c r="AC1788" s="16"/>
    </row>
    <row r="1789" spans="1:29" x14ac:dyDescent="0.25">
      <c r="A1789" s="2">
        <v>43540</v>
      </c>
      <c r="B1789" s="1">
        <v>75</v>
      </c>
      <c r="C1789" s="3">
        <v>900</v>
      </c>
      <c r="D1789" s="10">
        <v>0.40015046296296292</v>
      </c>
      <c r="E1789">
        <v>140.36000000000001</v>
      </c>
      <c r="F1789" s="15">
        <f t="shared" si="177"/>
        <v>84.860000000000014</v>
      </c>
      <c r="G1789">
        <v>2.516</v>
      </c>
      <c r="H1789">
        <v>4.5289999999999999</v>
      </c>
      <c r="I1789">
        <v>39.31</v>
      </c>
      <c r="J1789">
        <v>-1.8140000000000001</v>
      </c>
      <c r="K1789">
        <v>79.2</v>
      </c>
      <c r="L1789">
        <v>0.189</v>
      </c>
      <c r="M1789">
        <v>0.19900000000000001</v>
      </c>
      <c r="N1789">
        <v>0</v>
      </c>
      <c r="O1789">
        <v>418.125</v>
      </c>
      <c r="T1789">
        <f t="shared" si="172"/>
        <v>750900</v>
      </c>
      <c r="U1789">
        <v>352.2</v>
      </c>
      <c r="V1789">
        <f t="shared" si="178"/>
        <v>418.1</v>
      </c>
      <c r="W1789" t="str">
        <f t="shared" si="173"/>
        <v/>
      </c>
      <c r="X1789" t="str">
        <f t="shared" si="174"/>
        <v/>
      </c>
      <c r="Y1789" t="str">
        <f t="shared" si="179"/>
        <v/>
      </c>
      <c r="AA1789" s="16">
        <f t="shared" si="175"/>
        <v>0.42299999999999999</v>
      </c>
      <c r="AB1789" s="16">
        <f t="shared" si="176"/>
        <v>0.111</v>
      </c>
      <c r="AC1789" s="16"/>
    </row>
    <row r="1790" spans="1:29" x14ac:dyDescent="0.25">
      <c r="A1790" s="2">
        <v>43540</v>
      </c>
      <c r="B1790" s="1">
        <v>75</v>
      </c>
      <c r="C1790" s="3">
        <v>1000</v>
      </c>
      <c r="D1790" s="10">
        <v>0.4418171296296296</v>
      </c>
      <c r="E1790">
        <v>140.12</v>
      </c>
      <c r="F1790" s="15">
        <f t="shared" si="177"/>
        <v>84.62</v>
      </c>
      <c r="G1790">
        <v>2.0129999999999999</v>
      </c>
      <c r="H1790">
        <v>4.5289999999999999</v>
      </c>
      <c r="I1790">
        <v>54.753</v>
      </c>
      <c r="J1790">
        <v>-0.76</v>
      </c>
      <c r="K1790">
        <v>71.900000000000006</v>
      </c>
      <c r="L1790">
        <v>0.189</v>
      </c>
      <c r="M1790">
        <v>0.19900000000000001</v>
      </c>
      <c r="N1790">
        <v>0</v>
      </c>
      <c r="O1790">
        <v>504.375</v>
      </c>
      <c r="T1790">
        <f t="shared" si="172"/>
        <v>751000</v>
      </c>
      <c r="U1790">
        <v>504.8</v>
      </c>
      <c r="V1790">
        <f t="shared" si="178"/>
        <v>504.4</v>
      </c>
      <c r="W1790" t="str">
        <f t="shared" si="173"/>
        <v/>
      </c>
      <c r="X1790" t="str">
        <f t="shared" si="174"/>
        <v/>
      </c>
      <c r="Y1790" t="str">
        <f t="shared" si="179"/>
        <v/>
      </c>
      <c r="AA1790" s="16">
        <f t="shared" si="175"/>
        <v>0.41499999999999998</v>
      </c>
      <c r="AB1790" s="16">
        <f t="shared" si="176"/>
        <v>0.16200000000000001</v>
      </c>
      <c r="AC1790" s="16"/>
    </row>
    <row r="1791" spans="1:29" x14ac:dyDescent="0.25">
      <c r="A1791" s="2">
        <v>43540</v>
      </c>
      <c r="B1791" s="1">
        <v>75</v>
      </c>
      <c r="C1791" s="3">
        <v>1100</v>
      </c>
      <c r="D1791" s="10">
        <v>0.48348379629629629</v>
      </c>
      <c r="E1791">
        <v>139.88999999999999</v>
      </c>
      <c r="F1791" s="15">
        <f t="shared" si="177"/>
        <v>84.389999999999986</v>
      </c>
      <c r="G1791">
        <v>2.0129999999999999</v>
      </c>
      <c r="H1791">
        <v>4.5289999999999999</v>
      </c>
      <c r="I1791">
        <v>53.348999999999997</v>
      </c>
      <c r="J1791">
        <v>0.495</v>
      </c>
      <c r="K1791">
        <v>69.099999999999994</v>
      </c>
      <c r="L1791">
        <v>0.189</v>
      </c>
      <c r="M1791">
        <v>0.19900000000000001</v>
      </c>
      <c r="N1791">
        <v>0</v>
      </c>
      <c r="O1791">
        <v>496.875</v>
      </c>
      <c r="T1791">
        <f t="shared" si="172"/>
        <v>751100</v>
      </c>
      <c r="U1791">
        <v>616.70000000000005</v>
      </c>
      <c r="V1791">
        <f t="shared" si="178"/>
        <v>496.9</v>
      </c>
      <c r="W1791" t="str">
        <f t="shared" si="173"/>
        <v/>
      </c>
      <c r="X1791" t="str">
        <f t="shared" si="174"/>
        <v/>
      </c>
      <c r="Y1791" t="str">
        <f t="shared" si="179"/>
        <v/>
      </c>
      <c r="AA1791" s="16">
        <f t="shared" si="175"/>
        <v>0.437</v>
      </c>
      <c r="AB1791" s="16">
        <f t="shared" si="176"/>
        <v>0.19500000000000001</v>
      </c>
      <c r="AC1791" s="16"/>
    </row>
    <row r="1792" spans="1:29" x14ac:dyDescent="0.25">
      <c r="A1792" s="2">
        <v>43540</v>
      </c>
      <c r="B1792" s="1">
        <v>75</v>
      </c>
      <c r="C1792" s="3">
        <v>1200</v>
      </c>
      <c r="D1792" s="10">
        <v>0.52515046296296297</v>
      </c>
      <c r="E1792">
        <v>139.54</v>
      </c>
      <c r="F1792" s="15">
        <f t="shared" si="177"/>
        <v>84.039999999999992</v>
      </c>
      <c r="G1792">
        <v>1.0069999999999999</v>
      </c>
      <c r="H1792">
        <v>3.5230000000000001</v>
      </c>
      <c r="I1792">
        <v>78.62</v>
      </c>
      <c r="J1792">
        <v>2.7170000000000001</v>
      </c>
      <c r="K1792">
        <v>62.4</v>
      </c>
      <c r="L1792">
        <v>0.189</v>
      </c>
      <c r="M1792">
        <v>0.19900000000000001</v>
      </c>
      <c r="N1792">
        <v>0</v>
      </c>
      <c r="O1792">
        <v>645.625</v>
      </c>
      <c r="T1792">
        <f t="shared" si="172"/>
        <v>751200</v>
      </c>
      <c r="U1792">
        <v>678</v>
      </c>
      <c r="V1792">
        <f t="shared" si="178"/>
        <v>645.6</v>
      </c>
      <c r="W1792" t="str">
        <f t="shared" si="173"/>
        <v/>
      </c>
      <c r="X1792" t="str">
        <f t="shared" si="174"/>
        <v/>
      </c>
      <c r="Y1792" t="str">
        <f t="shared" si="179"/>
        <v/>
      </c>
      <c r="AA1792" s="16">
        <f t="shared" si="175"/>
        <v>0.46300000000000002</v>
      </c>
      <c r="AB1792" s="16">
        <f t="shared" si="176"/>
        <v>0.27900000000000003</v>
      </c>
      <c r="AC1792" s="16"/>
    </row>
    <row r="1793" spans="1:29" x14ac:dyDescent="0.25">
      <c r="A1793" s="2">
        <v>43540</v>
      </c>
      <c r="B1793" s="1">
        <v>75</v>
      </c>
      <c r="C1793" s="3">
        <v>1300</v>
      </c>
      <c r="D1793" s="10">
        <v>0.5668171296296296</v>
      </c>
      <c r="E1793">
        <v>140.36000000000001</v>
      </c>
      <c r="F1793" s="15">
        <f t="shared" si="177"/>
        <v>84.860000000000014</v>
      </c>
      <c r="G1793">
        <v>1.0069999999999999</v>
      </c>
      <c r="H1793">
        <v>3.02</v>
      </c>
      <c r="I1793">
        <v>81.427000000000007</v>
      </c>
      <c r="J1793">
        <v>3.1419999999999999</v>
      </c>
      <c r="K1793">
        <v>56.4</v>
      </c>
      <c r="L1793">
        <v>0.189</v>
      </c>
      <c r="M1793">
        <v>0.19900000000000001</v>
      </c>
      <c r="N1793">
        <v>0</v>
      </c>
      <c r="O1793">
        <v>633.125</v>
      </c>
      <c r="T1793">
        <f t="shared" si="172"/>
        <v>751300</v>
      </c>
      <c r="U1793">
        <v>683.5</v>
      </c>
      <c r="V1793">
        <f t="shared" si="178"/>
        <v>633.1</v>
      </c>
      <c r="W1793" t="str">
        <f t="shared" si="173"/>
        <v/>
      </c>
      <c r="X1793" t="str">
        <f t="shared" si="174"/>
        <v/>
      </c>
      <c r="Y1793" t="str">
        <f t="shared" si="179"/>
        <v/>
      </c>
      <c r="AA1793" s="16">
        <f t="shared" si="175"/>
        <v>0.432</v>
      </c>
      <c r="AB1793" s="16">
        <f t="shared" si="176"/>
        <v>0.33400000000000002</v>
      </c>
      <c r="AC1793" s="16"/>
    </row>
    <row r="1794" spans="1:29" x14ac:dyDescent="0.25">
      <c r="A1794" s="2">
        <v>43540</v>
      </c>
      <c r="B1794" s="1">
        <v>75</v>
      </c>
      <c r="C1794" s="3">
        <v>1400</v>
      </c>
      <c r="D1794" s="10">
        <v>0.60848379629629623</v>
      </c>
      <c r="E1794">
        <v>140.59</v>
      </c>
      <c r="F1794" s="15">
        <f t="shared" si="177"/>
        <v>85.09</v>
      </c>
      <c r="G1794">
        <v>1.51</v>
      </c>
      <c r="H1794">
        <v>4.0259999999999998</v>
      </c>
      <c r="I1794">
        <v>63.176000000000002</v>
      </c>
      <c r="J1794">
        <v>3.8010000000000002</v>
      </c>
      <c r="K1794">
        <v>53.2</v>
      </c>
      <c r="L1794">
        <v>0.189</v>
      </c>
      <c r="M1794">
        <v>0.19900000000000001</v>
      </c>
      <c r="N1794">
        <v>0</v>
      </c>
      <c r="O1794">
        <v>601.875</v>
      </c>
      <c r="T1794">
        <f t="shared" si="172"/>
        <v>751400</v>
      </c>
      <c r="U1794">
        <v>632.79999999999995</v>
      </c>
      <c r="V1794">
        <f t="shared" si="178"/>
        <v>601.9</v>
      </c>
      <c r="W1794" t="str">
        <f t="shared" si="173"/>
        <v/>
      </c>
      <c r="X1794" t="str">
        <f t="shared" si="174"/>
        <v/>
      </c>
      <c r="Y1794" t="str">
        <f t="shared" si="179"/>
        <v/>
      </c>
      <c r="AA1794" s="16">
        <f t="shared" si="175"/>
        <v>0.42599999999999999</v>
      </c>
      <c r="AB1794" s="16">
        <f t="shared" si="176"/>
        <v>0.375</v>
      </c>
      <c r="AC1794" s="16"/>
    </row>
    <row r="1795" spans="1:29" x14ac:dyDescent="0.25">
      <c r="A1795" s="2">
        <v>43540</v>
      </c>
      <c r="B1795" s="1">
        <v>75</v>
      </c>
      <c r="C1795" s="3">
        <v>1500</v>
      </c>
      <c r="D1795" s="10">
        <v>0.65015046296296297</v>
      </c>
      <c r="E1795">
        <v>140.36000000000001</v>
      </c>
      <c r="F1795" s="15">
        <f t="shared" si="177"/>
        <v>84.860000000000014</v>
      </c>
      <c r="G1795">
        <v>2.0129999999999999</v>
      </c>
      <c r="H1795">
        <v>5.0330000000000004</v>
      </c>
      <c r="I1795">
        <v>157.239</v>
      </c>
      <c r="J1795">
        <v>4.2720000000000002</v>
      </c>
      <c r="K1795">
        <v>49.4</v>
      </c>
      <c r="L1795">
        <v>0.189</v>
      </c>
      <c r="M1795">
        <v>0.19900000000000001</v>
      </c>
      <c r="N1795">
        <v>0</v>
      </c>
      <c r="O1795">
        <v>611.875</v>
      </c>
      <c r="T1795">
        <f t="shared" si="172"/>
        <v>751500</v>
      </c>
      <c r="U1795">
        <v>530</v>
      </c>
      <c r="V1795">
        <f t="shared" si="178"/>
        <v>611.9</v>
      </c>
      <c r="W1795" t="str">
        <f t="shared" si="173"/>
        <v/>
      </c>
      <c r="X1795" t="str">
        <f t="shared" si="174"/>
        <v/>
      </c>
      <c r="Y1795" t="str">
        <f t="shared" si="179"/>
        <v/>
      </c>
      <c r="AA1795" s="16">
        <f t="shared" si="175"/>
        <v>0.40899999999999997</v>
      </c>
      <c r="AB1795" s="16">
        <f t="shared" si="176"/>
        <v>0.41899999999999998</v>
      </c>
      <c r="AC1795" s="16"/>
    </row>
    <row r="1796" spans="1:29" x14ac:dyDescent="0.25">
      <c r="A1796" s="2">
        <v>43540</v>
      </c>
      <c r="B1796" s="1">
        <v>75</v>
      </c>
      <c r="C1796" s="3">
        <v>1600</v>
      </c>
      <c r="D1796" s="10">
        <v>0.6918171296296296</v>
      </c>
      <c r="E1796">
        <v>138.94999999999999</v>
      </c>
      <c r="F1796" s="15">
        <f t="shared" si="177"/>
        <v>83.449999999999989</v>
      </c>
      <c r="G1796">
        <v>2.0129999999999999</v>
      </c>
      <c r="H1796">
        <v>5.5359999999999996</v>
      </c>
      <c r="I1796">
        <v>206.376</v>
      </c>
      <c r="J1796">
        <v>4.3239999999999998</v>
      </c>
      <c r="K1796">
        <v>50</v>
      </c>
      <c r="L1796">
        <v>0.189</v>
      </c>
      <c r="M1796">
        <v>0.19900000000000001</v>
      </c>
      <c r="N1796">
        <v>0</v>
      </c>
      <c r="O1796">
        <v>325.625</v>
      </c>
      <c r="T1796">
        <f t="shared" si="172"/>
        <v>751600</v>
      </c>
      <c r="U1796">
        <v>384.3</v>
      </c>
      <c r="V1796">
        <f t="shared" si="178"/>
        <v>325.60000000000002</v>
      </c>
      <c r="W1796" t="str">
        <f t="shared" si="173"/>
        <v/>
      </c>
      <c r="X1796" t="str">
        <f t="shared" si="174"/>
        <v/>
      </c>
      <c r="Y1796" t="str">
        <f t="shared" si="179"/>
        <v/>
      </c>
      <c r="AA1796" s="16">
        <f t="shared" si="175"/>
        <v>0.41599999999999998</v>
      </c>
      <c r="AB1796" s="16">
        <f t="shared" si="176"/>
        <v>0.41599999999999998</v>
      </c>
      <c r="AC1796" s="16"/>
    </row>
    <row r="1797" spans="1:29" x14ac:dyDescent="0.25">
      <c r="A1797" s="2">
        <v>43540</v>
      </c>
      <c r="B1797" s="1">
        <v>75</v>
      </c>
      <c r="C1797" s="3">
        <v>1700</v>
      </c>
      <c r="D1797" s="10">
        <v>0.73348379629629623</v>
      </c>
      <c r="E1797">
        <v>138.84</v>
      </c>
      <c r="F1797" s="15">
        <f t="shared" si="177"/>
        <v>83.34</v>
      </c>
      <c r="G1797">
        <v>2.0129999999999999</v>
      </c>
      <c r="H1797">
        <v>5.0330000000000004</v>
      </c>
      <c r="I1797">
        <v>240.071</v>
      </c>
      <c r="J1797">
        <v>3.38</v>
      </c>
      <c r="K1797">
        <v>52.5</v>
      </c>
      <c r="L1797">
        <v>0.189</v>
      </c>
      <c r="M1797">
        <v>0.19900000000000001</v>
      </c>
      <c r="N1797">
        <v>0</v>
      </c>
      <c r="O1797">
        <v>123.125</v>
      </c>
      <c r="T1797">
        <f t="shared" ref="T1797:T1860" si="180">B1797*10000+C1797</f>
        <v>751700</v>
      </c>
      <c r="U1797">
        <v>211</v>
      </c>
      <c r="V1797">
        <f t="shared" si="178"/>
        <v>123.1</v>
      </c>
      <c r="W1797" t="str">
        <f t="shared" ref="W1797:W1860" si="181">IF(C1797=2400,ROUND(L1797,3),"")</f>
        <v/>
      </c>
      <c r="X1797" t="str">
        <f t="shared" ref="X1797:X1860" si="182">IF(C1797=2400,ROUND(M1797,3),"")</f>
        <v/>
      </c>
      <c r="Y1797" t="str">
        <f t="shared" si="179"/>
        <v/>
      </c>
      <c r="AA1797" s="16">
        <f t="shared" ref="AA1797:AA1860" si="183">ROUND((0.6105*(EXP((17.273*J1797)/(J1797+237.3))))*K1797/100,3)</f>
        <v>0.40899999999999997</v>
      </c>
      <c r="AB1797" s="16">
        <f t="shared" ref="AB1797:AB1860" si="184">ROUND(AA1797/K1797*(100-K1797),3)</f>
        <v>0.37</v>
      </c>
      <c r="AC1797" s="16"/>
    </row>
    <row r="1798" spans="1:29" x14ac:dyDescent="0.25">
      <c r="A1798" s="2">
        <v>43540</v>
      </c>
      <c r="B1798" s="1">
        <v>75</v>
      </c>
      <c r="C1798" s="3">
        <v>1800</v>
      </c>
      <c r="D1798" s="10">
        <v>0.77515046296296297</v>
      </c>
      <c r="E1798">
        <v>139.19</v>
      </c>
      <c r="F1798" s="15">
        <f t="shared" si="177"/>
        <v>83.69</v>
      </c>
      <c r="G1798">
        <v>0.503</v>
      </c>
      <c r="H1798">
        <v>2.516</v>
      </c>
      <c r="I1798">
        <v>268.149</v>
      </c>
      <c r="J1798">
        <v>1.208</v>
      </c>
      <c r="K1798">
        <v>60.2</v>
      </c>
      <c r="L1798">
        <v>0.189</v>
      </c>
      <c r="M1798">
        <v>0.19900000000000001</v>
      </c>
      <c r="N1798">
        <v>0</v>
      </c>
      <c r="O1798">
        <v>24.375</v>
      </c>
      <c r="T1798">
        <f t="shared" si="180"/>
        <v>751800</v>
      </c>
      <c r="U1798">
        <v>45</v>
      </c>
      <c r="V1798">
        <f t="shared" si="178"/>
        <v>24.4</v>
      </c>
      <c r="W1798" t="str">
        <f t="shared" si="181"/>
        <v/>
      </c>
      <c r="X1798" t="str">
        <f t="shared" si="182"/>
        <v/>
      </c>
      <c r="Y1798" t="str">
        <f t="shared" si="179"/>
        <v/>
      </c>
      <c r="AA1798" s="16">
        <f t="shared" si="183"/>
        <v>0.40100000000000002</v>
      </c>
      <c r="AB1798" s="16">
        <f t="shared" si="184"/>
        <v>0.26500000000000001</v>
      </c>
      <c r="AC1798" s="16"/>
    </row>
    <row r="1799" spans="1:29" x14ac:dyDescent="0.25">
      <c r="A1799" s="2">
        <v>43540</v>
      </c>
      <c r="B1799" s="1">
        <v>75</v>
      </c>
      <c r="C1799" s="3">
        <v>1900</v>
      </c>
      <c r="D1799" s="10">
        <v>0.8168171296296296</v>
      </c>
      <c r="E1799">
        <v>139.19</v>
      </c>
      <c r="F1799" s="15">
        <f t="shared" si="177"/>
        <v>83.69</v>
      </c>
      <c r="G1799">
        <v>1.0069999999999999</v>
      </c>
      <c r="H1799">
        <v>2.516</v>
      </c>
      <c r="I1799">
        <v>12.635</v>
      </c>
      <c r="J1799">
        <v>-1.27</v>
      </c>
      <c r="K1799">
        <v>70.2</v>
      </c>
      <c r="L1799">
        <v>0.189</v>
      </c>
      <c r="M1799">
        <v>0.19900000000000001</v>
      </c>
      <c r="N1799">
        <v>0</v>
      </c>
      <c r="O1799">
        <v>0.625</v>
      </c>
      <c r="T1799">
        <f t="shared" si="180"/>
        <v>751900</v>
      </c>
      <c r="U1799">
        <v>0</v>
      </c>
      <c r="V1799">
        <f t="shared" si="178"/>
        <v>0</v>
      </c>
      <c r="W1799" t="str">
        <f t="shared" si="181"/>
        <v/>
      </c>
      <c r="X1799" t="str">
        <f t="shared" si="182"/>
        <v/>
      </c>
      <c r="Y1799" t="str">
        <f t="shared" si="179"/>
        <v/>
      </c>
      <c r="AA1799" s="16">
        <f t="shared" si="183"/>
        <v>0.39100000000000001</v>
      </c>
      <c r="AB1799" s="16">
        <f t="shared" si="184"/>
        <v>0.16600000000000001</v>
      </c>
      <c r="AC1799" s="16"/>
    </row>
    <row r="1800" spans="1:29" x14ac:dyDescent="0.25">
      <c r="A1800" s="2">
        <v>43540</v>
      </c>
      <c r="B1800" s="1">
        <v>75</v>
      </c>
      <c r="C1800" s="3">
        <v>2000</v>
      </c>
      <c r="D1800" s="10">
        <v>0.85848379629629623</v>
      </c>
      <c r="E1800">
        <v>139.54</v>
      </c>
      <c r="F1800" s="15">
        <f t="shared" si="177"/>
        <v>84.039999999999992</v>
      </c>
      <c r="G1800">
        <v>1.0069999999999999</v>
      </c>
      <c r="H1800">
        <v>2.0129999999999999</v>
      </c>
      <c r="I1800">
        <v>4.2119999999999997</v>
      </c>
      <c r="J1800">
        <v>-1.641</v>
      </c>
      <c r="K1800">
        <v>76.5</v>
      </c>
      <c r="L1800">
        <v>0.189</v>
      </c>
      <c r="M1800">
        <v>0.19900000000000001</v>
      </c>
      <c r="N1800">
        <v>0</v>
      </c>
      <c r="O1800">
        <v>0.625</v>
      </c>
      <c r="T1800">
        <f t="shared" si="180"/>
        <v>752000</v>
      </c>
      <c r="U1800">
        <v>0</v>
      </c>
      <c r="V1800">
        <f t="shared" si="178"/>
        <v>0</v>
      </c>
      <c r="W1800" t="str">
        <f t="shared" si="181"/>
        <v/>
      </c>
      <c r="X1800" t="str">
        <f t="shared" si="182"/>
        <v/>
      </c>
      <c r="Y1800" t="str">
        <f t="shared" si="179"/>
        <v/>
      </c>
      <c r="AA1800" s="16">
        <f t="shared" si="183"/>
        <v>0.41399999999999998</v>
      </c>
      <c r="AB1800" s="16">
        <f t="shared" si="184"/>
        <v>0.127</v>
      </c>
      <c r="AC1800" s="16"/>
    </row>
    <row r="1801" spans="1:29" x14ac:dyDescent="0.25">
      <c r="A1801" s="2">
        <v>43540</v>
      </c>
      <c r="B1801" s="1">
        <v>75</v>
      </c>
      <c r="C1801" s="3">
        <v>2100</v>
      </c>
      <c r="D1801" s="10">
        <v>0.90015046296296297</v>
      </c>
      <c r="E1801">
        <v>139.66</v>
      </c>
      <c r="F1801" s="15">
        <f t="shared" si="177"/>
        <v>84.16</v>
      </c>
      <c r="G1801">
        <v>1.51</v>
      </c>
      <c r="H1801">
        <v>2.0129999999999999</v>
      </c>
      <c r="I1801">
        <v>355.19200000000001</v>
      </c>
      <c r="J1801">
        <v>-2.044</v>
      </c>
      <c r="K1801">
        <v>79.5</v>
      </c>
      <c r="L1801">
        <v>0.189</v>
      </c>
      <c r="M1801">
        <v>0.19900000000000001</v>
      </c>
      <c r="N1801">
        <v>0</v>
      </c>
      <c r="O1801">
        <v>0.625</v>
      </c>
      <c r="T1801">
        <f t="shared" si="180"/>
        <v>752100</v>
      </c>
      <c r="U1801">
        <v>0</v>
      </c>
      <c r="V1801">
        <f t="shared" si="178"/>
        <v>0</v>
      </c>
      <c r="W1801" t="str">
        <f t="shared" si="181"/>
        <v/>
      </c>
      <c r="X1801" t="str">
        <f t="shared" si="182"/>
        <v/>
      </c>
      <c r="Y1801" t="str">
        <f t="shared" si="179"/>
        <v/>
      </c>
      <c r="AA1801" s="16">
        <f t="shared" si="183"/>
        <v>0.41799999999999998</v>
      </c>
      <c r="AB1801" s="16">
        <f t="shared" si="184"/>
        <v>0.108</v>
      </c>
      <c r="AC1801" s="16"/>
    </row>
    <row r="1802" spans="1:29" x14ac:dyDescent="0.25">
      <c r="A1802" s="2">
        <v>43540</v>
      </c>
      <c r="B1802" s="1">
        <v>75</v>
      </c>
      <c r="C1802" s="3">
        <v>2200</v>
      </c>
      <c r="D1802" s="10">
        <v>0.9418171296296296</v>
      </c>
      <c r="E1802">
        <v>139.19</v>
      </c>
      <c r="F1802" s="15">
        <f t="shared" ref="F1802:F1865" si="185">IF(E1802&gt;F$2,E1802-F$2,0)</f>
        <v>83.69</v>
      </c>
      <c r="G1802">
        <v>1.51</v>
      </c>
      <c r="H1802">
        <v>2.0129999999999999</v>
      </c>
      <c r="I1802">
        <v>355.19200000000001</v>
      </c>
      <c r="J1802">
        <v>-2.6539999999999999</v>
      </c>
      <c r="K1802">
        <v>82.2</v>
      </c>
      <c r="L1802">
        <v>0.189</v>
      </c>
      <c r="M1802">
        <v>0.19900000000000001</v>
      </c>
      <c r="N1802">
        <v>0</v>
      </c>
      <c r="O1802">
        <v>0.625</v>
      </c>
      <c r="T1802">
        <f t="shared" si="180"/>
        <v>752200</v>
      </c>
      <c r="U1802">
        <v>0</v>
      </c>
      <c r="V1802">
        <f t="shared" ref="V1802:V1865" si="186">IF(O1802&lt;1,0,ROUND(O1802,1))</f>
        <v>0</v>
      </c>
      <c r="W1802" t="str">
        <f t="shared" si="181"/>
        <v/>
      </c>
      <c r="X1802" t="str">
        <f t="shared" si="182"/>
        <v/>
      </c>
      <c r="Y1802" t="str">
        <f t="shared" ref="Y1802:Y1865" si="187">IF(C1802=2400,ROUND(F1802/100,3),"")</f>
        <v/>
      </c>
      <c r="AA1802" s="16">
        <f t="shared" si="183"/>
        <v>0.41299999999999998</v>
      </c>
      <c r="AB1802" s="16">
        <f t="shared" si="184"/>
        <v>8.8999999999999996E-2</v>
      </c>
      <c r="AC1802" s="16"/>
    </row>
    <row r="1803" spans="1:29" x14ac:dyDescent="0.25">
      <c r="A1803" s="2">
        <v>43540</v>
      </c>
      <c r="B1803" s="1">
        <v>75</v>
      </c>
      <c r="C1803" s="3">
        <v>2300</v>
      </c>
      <c r="D1803" s="10">
        <v>0.98348379629629623</v>
      </c>
      <c r="E1803">
        <v>139.54</v>
      </c>
      <c r="F1803" s="15">
        <f t="shared" si="185"/>
        <v>84.039999999999992</v>
      </c>
      <c r="G1803">
        <v>1.51</v>
      </c>
      <c r="H1803">
        <v>2.0129999999999999</v>
      </c>
      <c r="I1803">
        <v>355.19200000000001</v>
      </c>
      <c r="J1803">
        <v>-2.7120000000000002</v>
      </c>
      <c r="K1803">
        <v>83.7</v>
      </c>
      <c r="L1803">
        <v>0.189</v>
      </c>
      <c r="M1803">
        <v>0.19900000000000001</v>
      </c>
      <c r="N1803">
        <v>0</v>
      </c>
      <c r="O1803">
        <v>0.625</v>
      </c>
      <c r="T1803">
        <f t="shared" si="180"/>
        <v>752300</v>
      </c>
      <c r="U1803">
        <v>0</v>
      </c>
      <c r="V1803">
        <f t="shared" si="186"/>
        <v>0</v>
      </c>
      <c r="W1803" t="str">
        <f t="shared" si="181"/>
        <v/>
      </c>
      <c r="X1803" t="str">
        <f t="shared" si="182"/>
        <v/>
      </c>
      <c r="Y1803" t="str">
        <f t="shared" si="187"/>
        <v/>
      </c>
      <c r="AA1803" s="16">
        <f t="shared" si="183"/>
        <v>0.41799999999999998</v>
      </c>
      <c r="AB1803" s="16">
        <f t="shared" si="184"/>
        <v>8.1000000000000003E-2</v>
      </c>
      <c r="AC1803" s="16"/>
    </row>
    <row r="1804" spans="1:29" x14ac:dyDescent="0.25">
      <c r="A1804" s="2">
        <v>43540</v>
      </c>
      <c r="B1804" s="1">
        <v>75</v>
      </c>
      <c r="C1804" s="3">
        <v>2400</v>
      </c>
      <c r="D1804" s="10">
        <v>2.5150462962962961E-2</v>
      </c>
      <c r="E1804">
        <v>139.30000000000001</v>
      </c>
      <c r="F1804" s="15">
        <f t="shared" si="185"/>
        <v>83.800000000000011</v>
      </c>
      <c r="G1804">
        <v>1.51</v>
      </c>
      <c r="H1804">
        <v>2.516</v>
      </c>
      <c r="I1804">
        <v>355.19200000000001</v>
      </c>
      <c r="J1804">
        <v>-2.8879999999999999</v>
      </c>
      <c r="K1804">
        <v>84.3</v>
      </c>
      <c r="L1804">
        <v>0.189</v>
      </c>
      <c r="M1804">
        <v>0.19900000000000001</v>
      </c>
      <c r="N1804">
        <v>0</v>
      </c>
      <c r="O1804">
        <v>0.625</v>
      </c>
      <c r="T1804">
        <f t="shared" si="180"/>
        <v>752400</v>
      </c>
      <c r="U1804">
        <v>0</v>
      </c>
      <c r="V1804">
        <f t="shared" si="186"/>
        <v>0</v>
      </c>
      <c r="W1804">
        <f t="shared" si="181"/>
        <v>0.189</v>
      </c>
      <c r="X1804">
        <f t="shared" si="182"/>
        <v>0.19900000000000001</v>
      </c>
      <c r="Y1804">
        <f t="shared" si="187"/>
        <v>0.83799999999999997</v>
      </c>
      <c r="AA1804" s="16">
        <f t="shared" si="183"/>
        <v>0.41599999999999998</v>
      </c>
      <c r="AB1804" s="16">
        <f t="shared" si="184"/>
        <v>7.6999999999999999E-2</v>
      </c>
      <c r="AC1804" s="16"/>
    </row>
    <row r="1805" spans="1:29" x14ac:dyDescent="0.25">
      <c r="A1805" s="2">
        <v>43541</v>
      </c>
      <c r="B1805" s="1">
        <v>76</v>
      </c>
      <c r="C1805" s="3">
        <v>100</v>
      </c>
      <c r="D1805" s="10">
        <v>6.6817129629629629E-2</v>
      </c>
      <c r="E1805">
        <v>139.41999999999999</v>
      </c>
      <c r="F1805" s="15">
        <f t="shared" si="185"/>
        <v>83.919999999999987</v>
      </c>
      <c r="G1805">
        <v>1.51</v>
      </c>
      <c r="H1805">
        <v>2.516</v>
      </c>
      <c r="I1805">
        <v>355.19200000000001</v>
      </c>
      <c r="J1805">
        <v>-3.153</v>
      </c>
      <c r="K1805">
        <v>85.1</v>
      </c>
      <c r="L1805">
        <v>0.189</v>
      </c>
      <c r="M1805">
        <v>0.2</v>
      </c>
      <c r="N1805">
        <v>0</v>
      </c>
      <c r="O1805">
        <v>0.625</v>
      </c>
      <c r="T1805">
        <f t="shared" si="180"/>
        <v>760100</v>
      </c>
      <c r="U1805">
        <v>0</v>
      </c>
      <c r="V1805">
        <f t="shared" si="186"/>
        <v>0</v>
      </c>
      <c r="W1805" t="str">
        <f t="shared" si="181"/>
        <v/>
      </c>
      <c r="X1805" t="str">
        <f t="shared" si="182"/>
        <v/>
      </c>
      <c r="Y1805" t="str">
        <f t="shared" si="187"/>
        <v/>
      </c>
      <c r="AA1805" s="16">
        <f t="shared" si="183"/>
        <v>0.41199999999999998</v>
      </c>
      <c r="AB1805" s="16">
        <f t="shared" si="184"/>
        <v>7.1999999999999995E-2</v>
      </c>
      <c r="AC1805" s="16"/>
    </row>
    <row r="1806" spans="1:29" x14ac:dyDescent="0.25">
      <c r="A1806" s="2">
        <v>43541</v>
      </c>
      <c r="B1806" s="1">
        <v>76</v>
      </c>
      <c r="C1806" s="3">
        <v>200</v>
      </c>
      <c r="D1806" s="10">
        <v>0.1084837962962963</v>
      </c>
      <c r="E1806">
        <v>139.19</v>
      </c>
      <c r="F1806" s="15">
        <f t="shared" si="185"/>
        <v>83.69</v>
      </c>
      <c r="G1806">
        <v>1.51</v>
      </c>
      <c r="H1806">
        <v>2.516</v>
      </c>
      <c r="I1806">
        <v>355.19200000000001</v>
      </c>
      <c r="J1806">
        <v>-3.5379999999999998</v>
      </c>
      <c r="K1806">
        <v>85.7</v>
      </c>
      <c r="L1806">
        <v>0.189</v>
      </c>
      <c r="M1806">
        <v>0.2</v>
      </c>
      <c r="N1806">
        <v>0</v>
      </c>
      <c r="O1806">
        <v>0.625</v>
      </c>
      <c r="T1806">
        <f t="shared" si="180"/>
        <v>760200</v>
      </c>
      <c r="U1806">
        <v>0</v>
      </c>
      <c r="V1806">
        <f t="shared" si="186"/>
        <v>0</v>
      </c>
      <c r="W1806" t="str">
        <f t="shared" si="181"/>
        <v/>
      </c>
      <c r="X1806" t="str">
        <f t="shared" si="182"/>
        <v/>
      </c>
      <c r="Y1806" t="str">
        <f t="shared" si="187"/>
        <v/>
      </c>
      <c r="AA1806" s="16">
        <f t="shared" si="183"/>
        <v>0.40300000000000002</v>
      </c>
      <c r="AB1806" s="16">
        <f t="shared" si="184"/>
        <v>6.7000000000000004E-2</v>
      </c>
      <c r="AC1806" s="16"/>
    </row>
    <row r="1807" spans="1:29" x14ac:dyDescent="0.25">
      <c r="A1807" s="2">
        <v>43541</v>
      </c>
      <c r="B1807" s="1">
        <v>76</v>
      </c>
      <c r="C1807" s="3">
        <v>300</v>
      </c>
      <c r="D1807" s="10">
        <v>0.15015046296296297</v>
      </c>
      <c r="E1807">
        <v>140.01</v>
      </c>
      <c r="F1807" s="15">
        <f t="shared" si="185"/>
        <v>84.509999999999991</v>
      </c>
      <c r="G1807">
        <v>1.51</v>
      </c>
      <c r="H1807">
        <v>2.516</v>
      </c>
      <c r="I1807">
        <v>353.78800000000001</v>
      </c>
      <c r="J1807">
        <v>-3.153</v>
      </c>
      <c r="K1807">
        <v>86.4</v>
      </c>
      <c r="L1807">
        <v>0.189</v>
      </c>
      <c r="M1807">
        <v>0.19900000000000001</v>
      </c>
      <c r="N1807">
        <v>0</v>
      </c>
      <c r="O1807">
        <v>0.625</v>
      </c>
      <c r="T1807">
        <f t="shared" si="180"/>
        <v>760300</v>
      </c>
      <c r="U1807">
        <v>0</v>
      </c>
      <c r="V1807">
        <f t="shared" si="186"/>
        <v>0</v>
      </c>
      <c r="W1807" t="str">
        <f t="shared" si="181"/>
        <v/>
      </c>
      <c r="X1807" t="str">
        <f t="shared" si="182"/>
        <v/>
      </c>
      <c r="Y1807" t="str">
        <f t="shared" si="187"/>
        <v/>
      </c>
      <c r="AA1807" s="16">
        <f t="shared" si="183"/>
        <v>0.41799999999999998</v>
      </c>
      <c r="AB1807" s="16">
        <f t="shared" si="184"/>
        <v>6.6000000000000003E-2</v>
      </c>
      <c r="AC1807" s="16"/>
    </row>
    <row r="1808" spans="1:29" x14ac:dyDescent="0.25">
      <c r="A1808" s="2">
        <v>43541</v>
      </c>
      <c r="B1808" s="1">
        <v>76</v>
      </c>
      <c r="C1808" s="3">
        <v>400</v>
      </c>
      <c r="D1808" s="10">
        <v>0.19181712962962963</v>
      </c>
      <c r="E1808">
        <v>139.77000000000001</v>
      </c>
      <c r="F1808" s="15">
        <f t="shared" si="185"/>
        <v>84.27000000000001</v>
      </c>
      <c r="G1808">
        <v>1.51</v>
      </c>
      <c r="H1808">
        <v>2.516</v>
      </c>
      <c r="I1808">
        <v>348.173</v>
      </c>
      <c r="J1808">
        <v>-3.4790000000000001</v>
      </c>
      <c r="K1808">
        <v>84.6</v>
      </c>
      <c r="L1808">
        <v>0.189</v>
      </c>
      <c r="M1808">
        <v>0.2</v>
      </c>
      <c r="N1808">
        <v>0</v>
      </c>
      <c r="O1808">
        <v>0.625</v>
      </c>
      <c r="T1808">
        <f t="shared" si="180"/>
        <v>760400</v>
      </c>
      <c r="U1808">
        <v>0</v>
      </c>
      <c r="V1808">
        <f t="shared" si="186"/>
        <v>0</v>
      </c>
      <c r="W1808" t="str">
        <f t="shared" si="181"/>
        <v/>
      </c>
      <c r="X1808" t="str">
        <f t="shared" si="182"/>
        <v/>
      </c>
      <c r="Y1808" t="str">
        <f t="shared" si="187"/>
        <v/>
      </c>
      <c r="AA1808" s="16">
        <f t="shared" si="183"/>
        <v>0.39900000000000002</v>
      </c>
      <c r="AB1808" s="16">
        <f t="shared" si="184"/>
        <v>7.2999999999999995E-2</v>
      </c>
      <c r="AC1808" s="16"/>
    </row>
    <row r="1809" spans="1:29" x14ac:dyDescent="0.25">
      <c r="A1809" s="2">
        <v>43541</v>
      </c>
      <c r="B1809" s="1">
        <v>76</v>
      </c>
      <c r="C1809" s="3">
        <v>500</v>
      </c>
      <c r="D1809" s="10">
        <v>0.23348379629629631</v>
      </c>
      <c r="E1809">
        <v>139.41999999999999</v>
      </c>
      <c r="F1809" s="15">
        <f t="shared" si="185"/>
        <v>83.919999999999987</v>
      </c>
      <c r="G1809">
        <v>1.51</v>
      </c>
      <c r="H1809">
        <v>2.516</v>
      </c>
      <c r="I1809">
        <v>336.94099999999997</v>
      </c>
      <c r="J1809">
        <v>-3.242</v>
      </c>
      <c r="K1809">
        <v>82.1</v>
      </c>
      <c r="L1809">
        <v>0.189</v>
      </c>
      <c r="M1809">
        <v>0.2</v>
      </c>
      <c r="N1809">
        <v>0</v>
      </c>
      <c r="O1809">
        <v>0.625</v>
      </c>
      <c r="T1809">
        <f t="shared" si="180"/>
        <v>760500</v>
      </c>
      <c r="U1809">
        <v>0</v>
      </c>
      <c r="V1809">
        <f t="shared" si="186"/>
        <v>0</v>
      </c>
      <c r="W1809" t="str">
        <f t="shared" si="181"/>
        <v/>
      </c>
      <c r="X1809" t="str">
        <f t="shared" si="182"/>
        <v/>
      </c>
      <c r="Y1809" t="str">
        <f t="shared" si="187"/>
        <v/>
      </c>
      <c r="AA1809" s="16">
        <f t="shared" si="183"/>
        <v>0.39500000000000002</v>
      </c>
      <c r="AB1809" s="16">
        <f t="shared" si="184"/>
        <v>8.5999999999999993E-2</v>
      </c>
      <c r="AC1809" s="16"/>
    </row>
    <row r="1810" spans="1:29" x14ac:dyDescent="0.25">
      <c r="A1810" s="2">
        <v>43541</v>
      </c>
      <c r="B1810" s="1">
        <v>76</v>
      </c>
      <c r="C1810" s="3">
        <v>600</v>
      </c>
      <c r="D1810" s="10">
        <v>0.27515046296296297</v>
      </c>
      <c r="E1810">
        <v>139.07</v>
      </c>
      <c r="F1810" s="15">
        <f t="shared" si="185"/>
        <v>83.57</v>
      </c>
      <c r="G1810">
        <v>1.51</v>
      </c>
      <c r="H1810">
        <v>3.5230000000000001</v>
      </c>
      <c r="I1810">
        <v>342.55700000000002</v>
      </c>
      <c r="J1810">
        <v>-3.5680000000000001</v>
      </c>
      <c r="K1810">
        <v>83.1</v>
      </c>
      <c r="L1810">
        <v>0.189</v>
      </c>
      <c r="M1810">
        <v>0.2</v>
      </c>
      <c r="N1810">
        <v>0</v>
      </c>
      <c r="O1810">
        <v>0.625</v>
      </c>
      <c r="T1810">
        <f t="shared" si="180"/>
        <v>760600</v>
      </c>
      <c r="U1810">
        <v>0</v>
      </c>
      <c r="V1810">
        <f t="shared" si="186"/>
        <v>0</v>
      </c>
      <c r="W1810" t="str">
        <f t="shared" si="181"/>
        <v/>
      </c>
      <c r="X1810" t="str">
        <f t="shared" si="182"/>
        <v/>
      </c>
      <c r="Y1810" t="str">
        <f t="shared" si="187"/>
        <v/>
      </c>
      <c r="AA1810" s="16">
        <f t="shared" si="183"/>
        <v>0.39</v>
      </c>
      <c r="AB1810" s="16">
        <f t="shared" si="184"/>
        <v>7.9000000000000001E-2</v>
      </c>
      <c r="AC1810" s="16"/>
    </row>
    <row r="1811" spans="1:29" x14ac:dyDescent="0.25">
      <c r="A1811" s="2">
        <v>43541</v>
      </c>
      <c r="B1811" s="1">
        <v>76</v>
      </c>
      <c r="C1811" s="3">
        <v>700</v>
      </c>
      <c r="D1811" s="10">
        <v>0.31681712962962966</v>
      </c>
      <c r="E1811">
        <v>139.19</v>
      </c>
      <c r="F1811" s="15">
        <f t="shared" si="185"/>
        <v>83.69</v>
      </c>
      <c r="G1811">
        <v>1.0069999999999999</v>
      </c>
      <c r="H1811">
        <v>2.516</v>
      </c>
      <c r="I1811">
        <v>4.2119999999999997</v>
      </c>
      <c r="J1811">
        <v>-3.2709999999999999</v>
      </c>
      <c r="K1811">
        <v>82.8</v>
      </c>
      <c r="L1811">
        <v>0.189</v>
      </c>
      <c r="M1811">
        <v>0.19900000000000001</v>
      </c>
      <c r="N1811">
        <v>0</v>
      </c>
      <c r="O1811">
        <v>16.875</v>
      </c>
      <c r="T1811">
        <f t="shared" si="180"/>
        <v>760700</v>
      </c>
      <c r="U1811">
        <v>27.8</v>
      </c>
      <c r="V1811">
        <f t="shared" si="186"/>
        <v>16.899999999999999</v>
      </c>
      <c r="W1811" t="str">
        <f t="shared" si="181"/>
        <v/>
      </c>
      <c r="X1811" t="str">
        <f t="shared" si="182"/>
        <v/>
      </c>
      <c r="Y1811" t="str">
        <f t="shared" si="187"/>
        <v/>
      </c>
      <c r="AA1811" s="16">
        <f t="shared" si="183"/>
        <v>0.39700000000000002</v>
      </c>
      <c r="AB1811" s="16">
        <f t="shared" si="184"/>
        <v>8.2000000000000003E-2</v>
      </c>
      <c r="AC1811" s="16"/>
    </row>
    <row r="1812" spans="1:29" x14ac:dyDescent="0.25">
      <c r="A1812" s="2">
        <v>43541</v>
      </c>
      <c r="B1812" s="1">
        <v>76</v>
      </c>
      <c r="C1812" s="3">
        <v>800</v>
      </c>
      <c r="D1812" s="10">
        <v>0.35848379629629629</v>
      </c>
      <c r="E1812">
        <v>138.6</v>
      </c>
      <c r="F1812" s="15">
        <f t="shared" si="185"/>
        <v>83.1</v>
      </c>
      <c r="G1812">
        <v>0.503</v>
      </c>
      <c r="H1812">
        <v>2.516</v>
      </c>
      <c r="I1812">
        <v>355.19200000000001</v>
      </c>
      <c r="J1812">
        <v>-0.873</v>
      </c>
      <c r="K1812">
        <v>78.8</v>
      </c>
      <c r="L1812">
        <v>0.189</v>
      </c>
      <c r="M1812">
        <v>0.2</v>
      </c>
      <c r="N1812">
        <v>0</v>
      </c>
      <c r="O1812">
        <v>248.125</v>
      </c>
      <c r="T1812">
        <f t="shared" si="180"/>
        <v>760800</v>
      </c>
      <c r="U1812">
        <v>182.5</v>
      </c>
      <c r="V1812">
        <f t="shared" si="186"/>
        <v>248.1</v>
      </c>
      <c r="W1812" t="str">
        <f t="shared" si="181"/>
        <v/>
      </c>
      <c r="X1812" t="str">
        <f t="shared" si="182"/>
        <v/>
      </c>
      <c r="Y1812" t="str">
        <f t="shared" si="187"/>
        <v/>
      </c>
      <c r="AA1812" s="16">
        <f t="shared" si="183"/>
        <v>0.45100000000000001</v>
      </c>
      <c r="AB1812" s="16">
        <f t="shared" si="184"/>
        <v>0.121</v>
      </c>
      <c r="AC1812" s="16"/>
    </row>
    <row r="1813" spans="1:29" x14ac:dyDescent="0.25">
      <c r="A1813" s="2">
        <v>43541</v>
      </c>
      <c r="B1813" s="1">
        <v>76</v>
      </c>
      <c r="C1813" s="3">
        <v>900</v>
      </c>
      <c r="D1813" s="10">
        <v>0.40015046296296292</v>
      </c>
      <c r="E1813">
        <v>138.94999999999999</v>
      </c>
      <c r="F1813" s="15">
        <f t="shared" si="185"/>
        <v>83.449999999999989</v>
      </c>
      <c r="G1813">
        <v>0.503</v>
      </c>
      <c r="H1813">
        <v>3.02</v>
      </c>
      <c r="I1813">
        <v>338.34500000000003</v>
      </c>
      <c r="J1813">
        <v>2.77</v>
      </c>
      <c r="K1813">
        <v>65.599999999999994</v>
      </c>
      <c r="L1813">
        <v>0.189</v>
      </c>
      <c r="M1813">
        <v>0.20100000000000001</v>
      </c>
      <c r="N1813">
        <v>0</v>
      </c>
      <c r="O1813">
        <v>414.375</v>
      </c>
      <c r="T1813">
        <f t="shared" si="180"/>
        <v>760900</v>
      </c>
      <c r="U1813">
        <v>359</v>
      </c>
      <c r="V1813">
        <f t="shared" si="186"/>
        <v>414.4</v>
      </c>
      <c r="W1813" t="str">
        <f t="shared" si="181"/>
        <v/>
      </c>
      <c r="X1813" t="str">
        <f t="shared" si="182"/>
        <v/>
      </c>
      <c r="Y1813" t="str">
        <f t="shared" si="187"/>
        <v/>
      </c>
      <c r="AA1813" s="16">
        <f t="shared" si="183"/>
        <v>0.48899999999999999</v>
      </c>
      <c r="AB1813" s="16">
        <f t="shared" si="184"/>
        <v>0.25600000000000001</v>
      </c>
      <c r="AC1813" s="16"/>
    </row>
    <row r="1814" spans="1:29" x14ac:dyDescent="0.25">
      <c r="A1814" s="2">
        <v>43541</v>
      </c>
      <c r="B1814" s="1">
        <v>76</v>
      </c>
      <c r="C1814" s="3">
        <v>1000</v>
      </c>
      <c r="D1814" s="10">
        <v>0.4418171296296296</v>
      </c>
      <c r="E1814">
        <v>138.37</v>
      </c>
      <c r="F1814" s="15">
        <f t="shared" si="185"/>
        <v>82.87</v>
      </c>
      <c r="G1814">
        <v>1.0069999999999999</v>
      </c>
      <c r="H1814">
        <v>4.0259999999999998</v>
      </c>
      <c r="I1814">
        <v>310.267</v>
      </c>
      <c r="J1814">
        <v>4.8179999999999996</v>
      </c>
      <c r="K1814">
        <v>54.3</v>
      </c>
      <c r="L1814">
        <v>0.189</v>
      </c>
      <c r="M1814">
        <v>0.2</v>
      </c>
      <c r="N1814">
        <v>0</v>
      </c>
      <c r="O1814">
        <v>554.375</v>
      </c>
      <c r="T1814">
        <f t="shared" si="180"/>
        <v>761000</v>
      </c>
      <c r="U1814">
        <v>511.7</v>
      </c>
      <c r="V1814">
        <f t="shared" si="186"/>
        <v>554.4</v>
      </c>
      <c r="W1814" t="str">
        <f t="shared" si="181"/>
        <v/>
      </c>
      <c r="X1814" t="str">
        <f t="shared" si="182"/>
        <v/>
      </c>
      <c r="Y1814" t="str">
        <f t="shared" si="187"/>
        <v/>
      </c>
      <c r="AA1814" s="16">
        <f t="shared" si="183"/>
        <v>0.46700000000000003</v>
      </c>
      <c r="AB1814" s="16">
        <f t="shared" si="184"/>
        <v>0.39300000000000002</v>
      </c>
      <c r="AC1814" s="16"/>
    </row>
    <row r="1815" spans="1:29" x14ac:dyDescent="0.25">
      <c r="A1815" s="2">
        <v>43541</v>
      </c>
      <c r="B1815" s="1">
        <v>76</v>
      </c>
      <c r="C1815" s="3">
        <v>1100</v>
      </c>
      <c r="D1815" s="10">
        <v>0.48348379629629629</v>
      </c>
      <c r="E1815">
        <v>138.37</v>
      </c>
      <c r="F1815" s="15">
        <f t="shared" si="185"/>
        <v>82.87</v>
      </c>
      <c r="G1815">
        <v>1.51</v>
      </c>
      <c r="H1815">
        <v>5.0330000000000004</v>
      </c>
      <c r="I1815">
        <v>318.69</v>
      </c>
      <c r="J1815">
        <v>5.5650000000000004</v>
      </c>
      <c r="K1815">
        <v>44.7</v>
      </c>
      <c r="L1815">
        <v>0.189</v>
      </c>
      <c r="M1815">
        <v>0.2</v>
      </c>
      <c r="N1815">
        <v>0</v>
      </c>
      <c r="O1815">
        <v>651.875</v>
      </c>
      <c r="T1815">
        <f t="shared" si="180"/>
        <v>761100</v>
      </c>
      <c r="U1815">
        <v>623.70000000000005</v>
      </c>
      <c r="V1815">
        <f t="shared" si="186"/>
        <v>651.9</v>
      </c>
      <c r="W1815" t="str">
        <f t="shared" si="181"/>
        <v/>
      </c>
      <c r="X1815" t="str">
        <f t="shared" si="182"/>
        <v/>
      </c>
      <c r="Y1815" t="str">
        <f t="shared" si="187"/>
        <v/>
      </c>
      <c r="AA1815" s="16">
        <f t="shared" si="183"/>
        <v>0.40500000000000003</v>
      </c>
      <c r="AB1815" s="16">
        <f t="shared" si="184"/>
        <v>0.501</v>
      </c>
      <c r="AC1815" s="16"/>
    </row>
    <row r="1816" spans="1:29" x14ac:dyDescent="0.25">
      <c r="A1816" s="2">
        <v>43541</v>
      </c>
      <c r="B1816" s="1">
        <v>76</v>
      </c>
      <c r="C1816" s="3">
        <v>1200</v>
      </c>
      <c r="D1816" s="10">
        <v>0.52515046296296297</v>
      </c>
      <c r="E1816">
        <v>138.25</v>
      </c>
      <c r="F1816" s="15">
        <f t="shared" si="185"/>
        <v>82.75</v>
      </c>
      <c r="G1816">
        <v>1.51</v>
      </c>
      <c r="H1816">
        <v>4.5289999999999999</v>
      </c>
      <c r="I1816">
        <v>306.05500000000001</v>
      </c>
      <c r="J1816">
        <v>5.4370000000000003</v>
      </c>
      <c r="K1816">
        <v>41.9</v>
      </c>
      <c r="L1816">
        <v>0.189</v>
      </c>
      <c r="M1816">
        <v>0.2</v>
      </c>
      <c r="N1816">
        <v>0</v>
      </c>
      <c r="O1816">
        <v>694.375</v>
      </c>
      <c r="T1816">
        <f t="shared" si="180"/>
        <v>761200</v>
      </c>
      <c r="U1816">
        <v>684.8</v>
      </c>
      <c r="V1816">
        <f t="shared" si="186"/>
        <v>694.4</v>
      </c>
      <c r="W1816" t="str">
        <f t="shared" si="181"/>
        <v/>
      </c>
      <c r="X1816" t="str">
        <f t="shared" si="182"/>
        <v/>
      </c>
      <c r="Y1816" t="str">
        <f t="shared" si="187"/>
        <v/>
      </c>
      <c r="AA1816" s="16">
        <f t="shared" si="183"/>
        <v>0.377</v>
      </c>
      <c r="AB1816" s="16">
        <f t="shared" si="184"/>
        <v>0.52300000000000002</v>
      </c>
      <c r="AC1816" s="16"/>
    </row>
    <row r="1817" spans="1:29" x14ac:dyDescent="0.25">
      <c r="A1817" s="2">
        <v>43541</v>
      </c>
      <c r="B1817" s="1">
        <v>76</v>
      </c>
      <c r="C1817" s="3">
        <v>1300</v>
      </c>
      <c r="D1817" s="10">
        <v>0.5668171296296296</v>
      </c>
      <c r="E1817">
        <v>136.61000000000001</v>
      </c>
      <c r="F1817" s="15">
        <f t="shared" si="185"/>
        <v>81.110000000000014</v>
      </c>
      <c r="G1817">
        <v>2.0129999999999999</v>
      </c>
      <c r="H1817">
        <v>5.5359999999999996</v>
      </c>
      <c r="I1817">
        <v>296.22699999999998</v>
      </c>
      <c r="J1817">
        <v>5.8979999999999997</v>
      </c>
      <c r="K1817">
        <v>41.6</v>
      </c>
      <c r="L1817">
        <v>0.189</v>
      </c>
      <c r="M1817">
        <v>0.20100000000000001</v>
      </c>
      <c r="N1817">
        <v>0</v>
      </c>
      <c r="O1817">
        <v>688.125</v>
      </c>
      <c r="T1817">
        <f t="shared" si="180"/>
        <v>761300</v>
      </c>
      <c r="U1817">
        <v>690</v>
      </c>
      <c r="V1817">
        <f t="shared" si="186"/>
        <v>688.1</v>
      </c>
      <c r="W1817" t="str">
        <f t="shared" si="181"/>
        <v/>
      </c>
      <c r="X1817" t="str">
        <f t="shared" si="182"/>
        <v/>
      </c>
      <c r="Y1817" t="str">
        <f t="shared" si="187"/>
        <v/>
      </c>
      <c r="AA1817" s="16">
        <f t="shared" si="183"/>
        <v>0.38600000000000001</v>
      </c>
      <c r="AB1817" s="16">
        <f t="shared" si="184"/>
        <v>0.54200000000000004</v>
      </c>
      <c r="AC1817" s="16"/>
    </row>
    <row r="1818" spans="1:29" x14ac:dyDescent="0.25">
      <c r="A1818" s="2">
        <v>43541</v>
      </c>
      <c r="B1818" s="1">
        <v>76</v>
      </c>
      <c r="C1818" s="3">
        <v>1400</v>
      </c>
      <c r="D1818" s="10">
        <v>0.60848379629629623</v>
      </c>
      <c r="E1818">
        <v>136.72999999999999</v>
      </c>
      <c r="F1818" s="15">
        <f t="shared" si="185"/>
        <v>81.22999999999999</v>
      </c>
      <c r="G1818">
        <v>2.516</v>
      </c>
      <c r="H1818">
        <v>6.0389999999999997</v>
      </c>
      <c r="I1818">
        <v>297.63099999999997</v>
      </c>
      <c r="J1818">
        <v>5.6929999999999996</v>
      </c>
      <c r="K1818">
        <v>42.6</v>
      </c>
      <c r="L1818">
        <v>0.189</v>
      </c>
      <c r="M1818">
        <v>0.20100000000000001</v>
      </c>
      <c r="N1818">
        <v>0</v>
      </c>
      <c r="O1818">
        <v>629.375</v>
      </c>
      <c r="T1818">
        <f t="shared" si="180"/>
        <v>761400</v>
      </c>
      <c r="U1818">
        <v>639.20000000000005</v>
      </c>
      <c r="V1818">
        <f t="shared" si="186"/>
        <v>629.4</v>
      </c>
      <c r="W1818" t="str">
        <f t="shared" si="181"/>
        <v/>
      </c>
      <c r="X1818" t="str">
        <f t="shared" si="182"/>
        <v/>
      </c>
      <c r="Y1818" t="str">
        <f t="shared" si="187"/>
        <v/>
      </c>
      <c r="AA1818" s="16">
        <f t="shared" si="183"/>
        <v>0.39</v>
      </c>
      <c r="AB1818" s="16">
        <f t="shared" si="184"/>
        <v>0.52500000000000002</v>
      </c>
      <c r="AC1818" s="16"/>
    </row>
    <row r="1819" spans="1:29" x14ac:dyDescent="0.25">
      <c r="A1819" s="2">
        <v>43541</v>
      </c>
      <c r="B1819" s="1">
        <v>76</v>
      </c>
      <c r="C1819" s="3">
        <v>1500</v>
      </c>
      <c r="D1819" s="10">
        <v>0.65015046296296297</v>
      </c>
      <c r="E1819">
        <v>136.96</v>
      </c>
      <c r="F1819" s="15">
        <f t="shared" si="185"/>
        <v>81.460000000000008</v>
      </c>
      <c r="G1819">
        <v>2.516</v>
      </c>
      <c r="H1819">
        <v>8.0519999999999996</v>
      </c>
      <c r="I1819">
        <v>306.05500000000001</v>
      </c>
      <c r="J1819">
        <v>5.8470000000000004</v>
      </c>
      <c r="K1819">
        <v>41.3</v>
      </c>
      <c r="L1819">
        <v>0.189</v>
      </c>
      <c r="M1819">
        <v>0.2</v>
      </c>
      <c r="N1819">
        <v>0</v>
      </c>
      <c r="O1819">
        <v>514.375</v>
      </c>
      <c r="T1819">
        <f t="shared" si="180"/>
        <v>761500</v>
      </c>
      <c r="U1819">
        <v>536.70000000000005</v>
      </c>
      <c r="V1819">
        <f t="shared" si="186"/>
        <v>514.4</v>
      </c>
      <c r="W1819" t="str">
        <f t="shared" si="181"/>
        <v/>
      </c>
      <c r="X1819" t="str">
        <f t="shared" si="182"/>
        <v/>
      </c>
      <c r="Y1819" t="str">
        <f t="shared" si="187"/>
        <v/>
      </c>
      <c r="AA1819" s="16">
        <f t="shared" si="183"/>
        <v>0.38200000000000001</v>
      </c>
      <c r="AB1819" s="16">
        <f t="shared" si="184"/>
        <v>0.54300000000000004</v>
      </c>
      <c r="AC1819" s="16"/>
    </row>
    <row r="1820" spans="1:29" x14ac:dyDescent="0.25">
      <c r="A1820" s="2">
        <v>43541</v>
      </c>
      <c r="B1820" s="1">
        <v>76</v>
      </c>
      <c r="C1820" s="3">
        <v>1600</v>
      </c>
      <c r="D1820" s="10">
        <v>0.6918171296296296</v>
      </c>
      <c r="E1820">
        <v>136.38</v>
      </c>
      <c r="F1820" s="15">
        <f t="shared" si="185"/>
        <v>80.88</v>
      </c>
      <c r="G1820">
        <v>3.02</v>
      </c>
      <c r="H1820">
        <v>7.5490000000000004</v>
      </c>
      <c r="I1820">
        <v>311.67099999999999</v>
      </c>
      <c r="J1820">
        <v>5.3849999999999998</v>
      </c>
      <c r="K1820">
        <v>39.6</v>
      </c>
      <c r="L1820">
        <v>0.189</v>
      </c>
      <c r="M1820">
        <v>0.2</v>
      </c>
      <c r="N1820">
        <v>0</v>
      </c>
      <c r="O1820">
        <v>361.875</v>
      </c>
      <c r="T1820">
        <f t="shared" si="180"/>
        <v>761600</v>
      </c>
      <c r="U1820">
        <v>390.5</v>
      </c>
      <c r="V1820">
        <f t="shared" si="186"/>
        <v>361.9</v>
      </c>
      <c r="W1820" t="str">
        <f t="shared" si="181"/>
        <v/>
      </c>
      <c r="X1820" t="str">
        <f t="shared" si="182"/>
        <v/>
      </c>
      <c r="Y1820" t="str">
        <f t="shared" si="187"/>
        <v/>
      </c>
      <c r="AA1820" s="16">
        <f t="shared" si="183"/>
        <v>0.35499999999999998</v>
      </c>
      <c r="AB1820" s="16">
        <f t="shared" si="184"/>
        <v>0.54100000000000004</v>
      </c>
      <c r="AC1820" s="16"/>
    </row>
    <row r="1821" spans="1:29" x14ac:dyDescent="0.25">
      <c r="A1821" s="2">
        <v>43541</v>
      </c>
      <c r="B1821" s="1">
        <v>76</v>
      </c>
      <c r="C1821" s="3">
        <v>1700</v>
      </c>
      <c r="D1821" s="10">
        <v>0.73348379629629623</v>
      </c>
      <c r="E1821">
        <v>135.91</v>
      </c>
      <c r="F1821" s="15">
        <f t="shared" si="185"/>
        <v>80.41</v>
      </c>
      <c r="G1821">
        <v>3.02</v>
      </c>
      <c r="H1821">
        <v>6.5430000000000001</v>
      </c>
      <c r="I1821">
        <v>313.07499999999999</v>
      </c>
      <c r="J1821">
        <v>4.766</v>
      </c>
      <c r="K1821">
        <v>41.6</v>
      </c>
      <c r="L1821">
        <v>0.189</v>
      </c>
      <c r="M1821">
        <v>0.20100000000000001</v>
      </c>
      <c r="N1821">
        <v>0</v>
      </c>
      <c r="O1821">
        <v>191.875</v>
      </c>
      <c r="T1821">
        <f t="shared" si="180"/>
        <v>761700</v>
      </c>
      <c r="U1821">
        <v>216.8</v>
      </c>
      <c r="V1821">
        <f t="shared" si="186"/>
        <v>191.9</v>
      </c>
      <c r="W1821" t="str">
        <f t="shared" si="181"/>
        <v/>
      </c>
      <c r="X1821" t="str">
        <f t="shared" si="182"/>
        <v/>
      </c>
      <c r="Y1821" t="str">
        <f t="shared" si="187"/>
        <v/>
      </c>
      <c r="AA1821" s="16">
        <f t="shared" si="183"/>
        <v>0.35699999999999998</v>
      </c>
      <c r="AB1821" s="16">
        <f t="shared" si="184"/>
        <v>0.501</v>
      </c>
      <c r="AC1821" s="16"/>
    </row>
    <row r="1822" spans="1:29" x14ac:dyDescent="0.25">
      <c r="A1822" s="2">
        <v>43541</v>
      </c>
      <c r="B1822" s="1">
        <v>76</v>
      </c>
      <c r="C1822" s="3">
        <v>1800</v>
      </c>
      <c r="D1822" s="10">
        <v>0.77515046296296297</v>
      </c>
      <c r="E1822">
        <v>135.79</v>
      </c>
      <c r="F1822" s="15">
        <f t="shared" si="185"/>
        <v>80.289999999999992</v>
      </c>
      <c r="G1822">
        <v>3.5230000000000001</v>
      </c>
      <c r="H1822">
        <v>7.5490000000000004</v>
      </c>
      <c r="I1822">
        <v>321.49799999999999</v>
      </c>
      <c r="J1822">
        <v>2.9830000000000001</v>
      </c>
      <c r="K1822">
        <v>43.9</v>
      </c>
      <c r="L1822">
        <v>0.19</v>
      </c>
      <c r="M1822">
        <v>0.20100000000000001</v>
      </c>
      <c r="N1822">
        <v>0</v>
      </c>
      <c r="O1822">
        <v>21.875</v>
      </c>
      <c r="T1822">
        <f t="shared" si="180"/>
        <v>761800</v>
      </c>
      <c r="U1822">
        <v>48.7</v>
      </c>
      <c r="V1822">
        <f t="shared" si="186"/>
        <v>21.9</v>
      </c>
      <c r="W1822" t="str">
        <f t="shared" si="181"/>
        <v/>
      </c>
      <c r="X1822" t="str">
        <f t="shared" si="182"/>
        <v/>
      </c>
      <c r="Y1822" t="str">
        <f t="shared" si="187"/>
        <v/>
      </c>
      <c r="AA1822" s="16">
        <f t="shared" si="183"/>
        <v>0.33200000000000002</v>
      </c>
      <c r="AB1822" s="16">
        <f t="shared" si="184"/>
        <v>0.42399999999999999</v>
      </c>
      <c r="AC1822" s="16"/>
    </row>
    <row r="1823" spans="1:29" x14ac:dyDescent="0.25">
      <c r="A1823" s="2">
        <v>43541</v>
      </c>
      <c r="B1823" s="1">
        <v>76</v>
      </c>
      <c r="C1823" s="3">
        <v>1900</v>
      </c>
      <c r="D1823" s="10">
        <v>0.8168171296296296</v>
      </c>
      <c r="E1823">
        <v>136.38</v>
      </c>
      <c r="F1823" s="15">
        <f t="shared" si="185"/>
        <v>80.88</v>
      </c>
      <c r="G1823">
        <v>5.0330000000000004</v>
      </c>
      <c r="H1823">
        <v>8.5559999999999992</v>
      </c>
      <c r="I1823">
        <v>338.34500000000003</v>
      </c>
      <c r="J1823">
        <v>1.94</v>
      </c>
      <c r="K1823">
        <v>49.4</v>
      </c>
      <c r="L1823">
        <v>0.189</v>
      </c>
      <c r="M1823">
        <v>0.20100000000000001</v>
      </c>
      <c r="N1823">
        <v>0</v>
      </c>
      <c r="O1823">
        <v>0.625</v>
      </c>
      <c r="T1823">
        <f t="shared" si="180"/>
        <v>761900</v>
      </c>
      <c r="U1823">
        <v>0</v>
      </c>
      <c r="V1823">
        <f t="shared" si="186"/>
        <v>0</v>
      </c>
      <c r="W1823" t="str">
        <f t="shared" si="181"/>
        <v/>
      </c>
      <c r="X1823" t="str">
        <f t="shared" si="182"/>
        <v/>
      </c>
      <c r="Y1823" t="str">
        <f t="shared" si="187"/>
        <v/>
      </c>
      <c r="AA1823" s="16">
        <f t="shared" si="183"/>
        <v>0.34699999999999998</v>
      </c>
      <c r="AB1823" s="16">
        <f t="shared" si="184"/>
        <v>0.35499999999999998</v>
      </c>
      <c r="AC1823" s="16"/>
    </row>
    <row r="1824" spans="1:29" x14ac:dyDescent="0.25">
      <c r="A1824" s="2">
        <v>43541</v>
      </c>
      <c r="B1824" s="1">
        <v>76</v>
      </c>
      <c r="C1824" s="3">
        <v>2000</v>
      </c>
      <c r="D1824" s="10">
        <v>0.85848379629629623</v>
      </c>
      <c r="E1824">
        <v>136.03</v>
      </c>
      <c r="F1824" s="15">
        <f t="shared" si="185"/>
        <v>80.53</v>
      </c>
      <c r="G1824">
        <v>5.5359999999999996</v>
      </c>
      <c r="H1824">
        <v>9.0589999999999993</v>
      </c>
      <c r="I1824">
        <v>335.53699999999998</v>
      </c>
      <c r="J1824">
        <v>1.724</v>
      </c>
      <c r="K1824">
        <v>51.3</v>
      </c>
      <c r="L1824">
        <v>0.189</v>
      </c>
      <c r="M1824">
        <v>0.20100000000000001</v>
      </c>
      <c r="N1824">
        <v>0</v>
      </c>
      <c r="O1824">
        <v>0.625</v>
      </c>
      <c r="T1824">
        <f t="shared" si="180"/>
        <v>762000</v>
      </c>
      <c r="U1824">
        <v>0</v>
      </c>
      <c r="V1824">
        <f t="shared" si="186"/>
        <v>0</v>
      </c>
      <c r="W1824" t="str">
        <f t="shared" si="181"/>
        <v/>
      </c>
      <c r="X1824" t="str">
        <f t="shared" si="182"/>
        <v/>
      </c>
      <c r="Y1824" t="str">
        <f t="shared" si="187"/>
        <v/>
      </c>
      <c r="AA1824" s="16">
        <f t="shared" si="183"/>
        <v>0.35499999999999998</v>
      </c>
      <c r="AB1824" s="16">
        <f t="shared" si="184"/>
        <v>0.33700000000000002</v>
      </c>
      <c r="AC1824" s="16"/>
    </row>
    <row r="1825" spans="1:29" x14ac:dyDescent="0.25">
      <c r="A1825" s="2">
        <v>43541</v>
      </c>
      <c r="B1825" s="1">
        <v>76</v>
      </c>
      <c r="C1825" s="3">
        <v>2100</v>
      </c>
      <c r="D1825" s="10">
        <v>0.90015046296296297</v>
      </c>
      <c r="E1825">
        <v>136.5</v>
      </c>
      <c r="F1825" s="15">
        <f t="shared" si="185"/>
        <v>81</v>
      </c>
      <c r="G1825">
        <v>5.0330000000000004</v>
      </c>
      <c r="H1825">
        <v>8.5559999999999992</v>
      </c>
      <c r="I1825">
        <v>336.94099999999997</v>
      </c>
      <c r="J1825">
        <v>1.3979999999999999</v>
      </c>
      <c r="K1825">
        <v>55.3</v>
      </c>
      <c r="L1825">
        <v>0.19</v>
      </c>
      <c r="M1825">
        <v>0.20100000000000001</v>
      </c>
      <c r="N1825">
        <v>0</v>
      </c>
      <c r="O1825">
        <v>0.625</v>
      </c>
      <c r="T1825">
        <f t="shared" si="180"/>
        <v>762100</v>
      </c>
      <c r="U1825">
        <v>0</v>
      </c>
      <c r="V1825">
        <f t="shared" si="186"/>
        <v>0</v>
      </c>
      <c r="W1825" t="str">
        <f t="shared" si="181"/>
        <v/>
      </c>
      <c r="X1825" t="str">
        <f t="shared" si="182"/>
        <v/>
      </c>
      <c r="Y1825" t="str">
        <f t="shared" si="187"/>
        <v/>
      </c>
      <c r="AA1825" s="16">
        <f t="shared" si="183"/>
        <v>0.374</v>
      </c>
      <c r="AB1825" s="16">
        <f t="shared" si="184"/>
        <v>0.30199999999999999</v>
      </c>
      <c r="AC1825" s="16"/>
    </row>
    <row r="1826" spans="1:29" x14ac:dyDescent="0.25">
      <c r="A1826" s="2">
        <v>43541</v>
      </c>
      <c r="B1826" s="1">
        <v>76</v>
      </c>
      <c r="C1826" s="3">
        <v>2200</v>
      </c>
      <c r="D1826" s="10">
        <v>0.9418171296296296</v>
      </c>
      <c r="E1826">
        <v>135.44</v>
      </c>
      <c r="F1826" s="15">
        <f t="shared" si="185"/>
        <v>79.94</v>
      </c>
      <c r="G1826">
        <v>5.0330000000000004</v>
      </c>
      <c r="H1826">
        <v>8.5559999999999992</v>
      </c>
      <c r="I1826">
        <v>335.53699999999998</v>
      </c>
      <c r="J1826">
        <v>1.262</v>
      </c>
      <c r="K1826">
        <v>56.1</v>
      </c>
      <c r="L1826">
        <v>0.19</v>
      </c>
      <c r="M1826">
        <v>0.20200000000000001</v>
      </c>
      <c r="N1826">
        <v>0</v>
      </c>
      <c r="O1826">
        <v>0.625</v>
      </c>
      <c r="T1826">
        <f t="shared" si="180"/>
        <v>762200</v>
      </c>
      <c r="U1826">
        <v>0</v>
      </c>
      <c r="V1826">
        <f t="shared" si="186"/>
        <v>0</v>
      </c>
      <c r="W1826" t="str">
        <f t="shared" si="181"/>
        <v/>
      </c>
      <c r="X1826" t="str">
        <f t="shared" si="182"/>
        <v/>
      </c>
      <c r="Y1826" t="str">
        <f t="shared" si="187"/>
        <v/>
      </c>
      <c r="AA1826" s="16">
        <f t="shared" si="183"/>
        <v>0.375</v>
      </c>
      <c r="AB1826" s="16">
        <f t="shared" si="184"/>
        <v>0.29299999999999998</v>
      </c>
      <c r="AC1826" s="16"/>
    </row>
    <row r="1827" spans="1:29" x14ac:dyDescent="0.25">
      <c r="A1827" s="2">
        <v>43541</v>
      </c>
      <c r="B1827" s="1">
        <v>76</v>
      </c>
      <c r="C1827" s="3">
        <v>2300</v>
      </c>
      <c r="D1827" s="10">
        <v>0.98348379629629623</v>
      </c>
      <c r="E1827">
        <v>136.38</v>
      </c>
      <c r="F1827" s="15">
        <f t="shared" si="185"/>
        <v>80.88</v>
      </c>
      <c r="G1827">
        <v>3.02</v>
      </c>
      <c r="H1827">
        <v>7.0460000000000003</v>
      </c>
      <c r="I1827">
        <v>339.74900000000002</v>
      </c>
      <c r="J1827">
        <v>0.66</v>
      </c>
      <c r="K1827">
        <v>57.2</v>
      </c>
      <c r="L1827">
        <v>0.19</v>
      </c>
      <c r="M1827">
        <v>0.20200000000000001</v>
      </c>
      <c r="N1827">
        <v>0</v>
      </c>
      <c r="O1827">
        <v>0.625</v>
      </c>
      <c r="T1827">
        <f t="shared" si="180"/>
        <v>762300</v>
      </c>
      <c r="U1827">
        <v>0</v>
      </c>
      <c r="V1827">
        <f t="shared" si="186"/>
        <v>0</v>
      </c>
      <c r="W1827" t="str">
        <f t="shared" si="181"/>
        <v/>
      </c>
      <c r="X1827" t="str">
        <f t="shared" si="182"/>
        <v/>
      </c>
      <c r="Y1827" t="str">
        <f t="shared" si="187"/>
        <v/>
      </c>
      <c r="AA1827" s="16">
        <f t="shared" si="183"/>
        <v>0.36599999999999999</v>
      </c>
      <c r="AB1827" s="16">
        <f t="shared" si="184"/>
        <v>0.27400000000000002</v>
      </c>
      <c r="AC1827" s="16"/>
    </row>
    <row r="1828" spans="1:29" x14ac:dyDescent="0.25">
      <c r="A1828" s="2">
        <v>43541</v>
      </c>
      <c r="B1828" s="1">
        <v>76</v>
      </c>
      <c r="C1828" s="3">
        <v>2400</v>
      </c>
      <c r="D1828" s="10">
        <v>2.5150462962962961E-2</v>
      </c>
      <c r="E1828">
        <v>136.38</v>
      </c>
      <c r="F1828" s="15">
        <f t="shared" si="185"/>
        <v>80.88</v>
      </c>
      <c r="G1828">
        <v>3.02</v>
      </c>
      <c r="H1828">
        <v>8.0519999999999996</v>
      </c>
      <c r="I1828">
        <v>348.173</v>
      </c>
      <c r="J1828">
        <v>1.425</v>
      </c>
      <c r="K1828">
        <v>55.5</v>
      </c>
      <c r="L1828">
        <v>0.19</v>
      </c>
      <c r="M1828">
        <v>0.20200000000000001</v>
      </c>
      <c r="N1828">
        <v>0</v>
      </c>
      <c r="O1828">
        <v>0.625</v>
      </c>
      <c r="T1828">
        <f t="shared" si="180"/>
        <v>762400</v>
      </c>
      <c r="U1828">
        <v>0</v>
      </c>
      <c r="V1828">
        <f t="shared" si="186"/>
        <v>0</v>
      </c>
      <c r="W1828">
        <f t="shared" si="181"/>
        <v>0.19</v>
      </c>
      <c r="X1828">
        <f t="shared" si="182"/>
        <v>0.20200000000000001</v>
      </c>
      <c r="Y1828">
        <f t="shared" si="187"/>
        <v>0.80900000000000005</v>
      </c>
      <c r="AA1828" s="16">
        <f t="shared" si="183"/>
        <v>0.376</v>
      </c>
      <c r="AB1828" s="16">
        <f t="shared" si="184"/>
        <v>0.30099999999999999</v>
      </c>
      <c r="AC1828" s="16"/>
    </row>
    <row r="1829" spans="1:29" x14ac:dyDescent="0.25">
      <c r="A1829" s="2">
        <v>43542</v>
      </c>
      <c r="B1829" s="1">
        <v>77</v>
      </c>
      <c r="C1829" s="3">
        <v>100</v>
      </c>
      <c r="D1829" s="10">
        <v>6.6817129629629629E-2</v>
      </c>
      <c r="E1829">
        <v>136.26</v>
      </c>
      <c r="F1829" s="15">
        <f t="shared" si="185"/>
        <v>80.759999999999991</v>
      </c>
      <c r="G1829">
        <v>3.02</v>
      </c>
      <c r="H1829">
        <v>8.0519999999999996</v>
      </c>
      <c r="I1829">
        <v>355.19200000000001</v>
      </c>
      <c r="J1829">
        <v>1.4530000000000001</v>
      </c>
      <c r="K1829">
        <v>52.8</v>
      </c>
      <c r="L1829">
        <v>0.19</v>
      </c>
      <c r="M1829">
        <v>0.20200000000000001</v>
      </c>
      <c r="N1829">
        <v>0</v>
      </c>
      <c r="O1829">
        <v>0.625</v>
      </c>
      <c r="T1829">
        <f t="shared" si="180"/>
        <v>770100</v>
      </c>
      <c r="U1829">
        <v>0</v>
      </c>
      <c r="V1829">
        <f t="shared" si="186"/>
        <v>0</v>
      </c>
      <c r="W1829" t="str">
        <f t="shared" si="181"/>
        <v/>
      </c>
      <c r="X1829" t="str">
        <f t="shared" si="182"/>
        <v/>
      </c>
      <c r="Y1829" t="str">
        <f t="shared" si="187"/>
        <v/>
      </c>
      <c r="AA1829" s="16">
        <f t="shared" si="183"/>
        <v>0.35799999999999998</v>
      </c>
      <c r="AB1829" s="16">
        <f t="shared" si="184"/>
        <v>0.32</v>
      </c>
      <c r="AC1829" s="16"/>
    </row>
    <row r="1830" spans="1:29" x14ac:dyDescent="0.25">
      <c r="A1830" s="2">
        <v>43542</v>
      </c>
      <c r="B1830" s="1">
        <v>77</v>
      </c>
      <c r="C1830" s="3">
        <v>200</v>
      </c>
      <c r="D1830" s="10">
        <v>0.1084837962962963</v>
      </c>
      <c r="E1830">
        <v>136.03</v>
      </c>
      <c r="F1830" s="15">
        <f t="shared" si="185"/>
        <v>80.53</v>
      </c>
      <c r="G1830">
        <v>5.0330000000000004</v>
      </c>
      <c r="H1830">
        <v>9.5619999999999994</v>
      </c>
      <c r="I1830">
        <v>345.36500000000001</v>
      </c>
      <c r="J1830">
        <v>1.2889999999999999</v>
      </c>
      <c r="K1830">
        <v>51.8</v>
      </c>
      <c r="L1830">
        <v>0.19</v>
      </c>
      <c r="M1830">
        <v>0.20399999999999999</v>
      </c>
      <c r="N1830">
        <v>0</v>
      </c>
      <c r="O1830">
        <v>0.625</v>
      </c>
      <c r="T1830">
        <f t="shared" si="180"/>
        <v>770200</v>
      </c>
      <c r="U1830">
        <v>0</v>
      </c>
      <c r="V1830">
        <f t="shared" si="186"/>
        <v>0</v>
      </c>
      <c r="W1830" t="str">
        <f t="shared" si="181"/>
        <v/>
      </c>
      <c r="X1830" t="str">
        <f t="shared" si="182"/>
        <v/>
      </c>
      <c r="Y1830" t="str">
        <f t="shared" si="187"/>
        <v/>
      </c>
      <c r="AA1830" s="16">
        <f t="shared" si="183"/>
        <v>0.34699999999999998</v>
      </c>
      <c r="AB1830" s="16">
        <f t="shared" si="184"/>
        <v>0.32300000000000001</v>
      </c>
      <c r="AC1830" s="16"/>
    </row>
    <row r="1831" spans="1:29" x14ac:dyDescent="0.25">
      <c r="A1831" s="2">
        <v>43542</v>
      </c>
      <c r="B1831" s="1">
        <v>77</v>
      </c>
      <c r="C1831" s="3">
        <v>300</v>
      </c>
      <c r="D1831" s="10">
        <v>0.15015046296296297</v>
      </c>
      <c r="E1831">
        <v>135.79</v>
      </c>
      <c r="F1831" s="15">
        <f t="shared" si="185"/>
        <v>80.289999999999992</v>
      </c>
      <c r="G1831">
        <v>4.5289999999999999</v>
      </c>
      <c r="H1831">
        <v>8.0519999999999996</v>
      </c>
      <c r="I1831">
        <v>341.15300000000002</v>
      </c>
      <c r="J1831">
        <v>0.88</v>
      </c>
      <c r="K1831">
        <v>54.2</v>
      </c>
      <c r="L1831">
        <v>0.19</v>
      </c>
      <c r="M1831">
        <v>0.20399999999999999</v>
      </c>
      <c r="N1831">
        <v>0</v>
      </c>
      <c r="O1831">
        <v>0.625</v>
      </c>
      <c r="T1831">
        <f t="shared" si="180"/>
        <v>770300</v>
      </c>
      <c r="U1831">
        <v>0</v>
      </c>
      <c r="V1831">
        <f t="shared" si="186"/>
        <v>0</v>
      </c>
      <c r="W1831" t="str">
        <f t="shared" si="181"/>
        <v/>
      </c>
      <c r="X1831" t="str">
        <f t="shared" si="182"/>
        <v/>
      </c>
      <c r="Y1831" t="str">
        <f t="shared" si="187"/>
        <v/>
      </c>
      <c r="AA1831" s="16">
        <f t="shared" si="183"/>
        <v>0.35299999999999998</v>
      </c>
      <c r="AB1831" s="16">
        <f t="shared" si="184"/>
        <v>0.29799999999999999</v>
      </c>
      <c r="AC1831" s="16"/>
    </row>
    <row r="1832" spans="1:29" x14ac:dyDescent="0.25">
      <c r="A1832" s="2">
        <v>43542</v>
      </c>
      <c r="B1832" s="1">
        <v>77</v>
      </c>
      <c r="C1832" s="3">
        <v>400</v>
      </c>
      <c r="D1832" s="10">
        <v>0.19181712962962963</v>
      </c>
      <c r="E1832">
        <v>135.44</v>
      </c>
      <c r="F1832" s="15">
        <f t="shared" si="185"/>
        <v>79.94</v>
      </c>
      <c r="G1832">
        <v>3.5230000000000001</v>
      </c>
      <c r="H1832">
        <v>7.0460000000000003</v>
      </c>
      <c r="I1832">
        <v>12.635</v>
      </c>
      <c r="J1832">
        <v>0.439</v>
      </c>
      <c r="K1832">
        <v>57.2</v>
      </c>
      <c r="L1832">
        <v>0.19</v>
      </c>
      <c r="M1832">
        <v>0.20399999999999999</v>
      </c>
      <c r="N1832">
        <v>0</v>
      </c>
      <c r="O1832">
        <v>0.625</v>
      </c>
      <c r="T1832">
        <f t="shared" si="180"/>
        <v>770400</v>
      </c>
      <c r="U1832">
        <v>0</v>
      </c>
      <c r="V1832">
        <f t="shared" si="186"/>
        <v>0</v>
      </c>
      <c r="W1832" t="str">
        <f t="shared" si="181"/>
        <v/>
      </c>
      <c r="X1832" t="str">
        <f t="shared" si="182"/>
        <v/>
      </c>
      <c r="Y1832" t="str">
        <f t="shared" si="187"/>
        <v/>
      </c>
      <c r="AA1832" s="16">
        <f t="shared" si="183"/>
        <v>0.36099999999999999</v>
      </c>
      <c r="AB1832" s="16">
        <f t="shared" si="184"/>
        <v>0.27</v>
      </c>
      <c r="AC1832" s="16"/>
    </row>
    <row r="1833" spans="1:29" x14ac:dyDescent="0.25">
      <c r="A1833" s="2">
        <v>43542</v>
      </c>
      <c r="B1833" s="1">
        <v>77</v>
      </c>
      <c r="C1833" s="3">
        <v>500</v>
      </c>
      <c r="D1833" s="10">
        <v>0.23348379629629631</v>
      </c>
      <c r="E1833">
        <v>135.33000000000001</v>
      </c>
      <c r="F1833" s="15">
        <f t="shared" si="185"/>
        <v>79.830000000000013</v>
      </c>
      <c r="G1833">
        <v>2.516</v>
      </c>
      <c r="H1833">
        <v>7.0460000000000003</v>
      </c>
      <c r="I1833">
        <v>1.4039999999999999</v>
      </c>
      <c r="J1833">
        <v>-2.16</v>
      </c>
      <c r="K1833">
        <v>61</v>
      </c>
      <c r="L1833">
        <v>0.19</v>
      </c>
      <c r="M1833">
        <v>0.20399999999999999</v>
      </c>
      <c r="N1833">
        <v>0</v>
      </c>
      <c r="O1833">
        <v>0.625</v>
      </c>
      <c r="T1833">
        <f t="shared" si="180"/>
        <v>770500</v>
      </c>
      <c r="U1833">
        <v>0</v>
      </c>
      <c r="V1833">
        <f t="shared" si="186"/>
        <v>0</v>
      </c>
      <c r="W1833" t="str">
        <f t="shared" si="181"/>
        <v/>
      </c>
      <c r="X1833" t="str">
        <f t="shared" si="182"/>
        <v/>
      </c>
      <c r="Y1833" t="str">
        <f t="shared" si="187"/>
        <v/>
      </c>
      <c r="AA1833" s="16">
        <f t="shared" si="183"/>
        <v>0.318</v>
      </c>
      <c r="AB1833" s="16">
        <f t="shared" si="184"/>
        <v>0.20300000000000001</v>
      </c>
      <c r="AC1833" s="16"/>
    </row>
    <row r="1834" spans="1:29" x14ac:dyDescent="0.25">
      <c r="A1834" s="2">
        <v>43542</v>
      </c>
      <c r="B1834" s="1">
        <v>77</v>
      </c>
      <c r="C1834" s="3">
        <v>600</v>
      </c>
      <c r="D1834" s="10">
        <v>0.27515046296296297</v>
      </c>
      <c r="E1834">
        <v>135.33000000000001</v>
      </c>
      <c r="F1834" s="15">
        <f t="shared" si="185"/>
        <v>79.830000000000013</v>
      </c>
      <c r="G1834">
        <v>2.0129999999999999</v>
      </c>
      <c r="H1834">
        <v>4.0259999999999998</v>
      </c>
      <c r="I1834">
        <v>12.635</v>
      </c>
      <c r="J1834">
        <v>-0.62</v>
      </c>
      <c r="K1834">
        <v>52.4</v>
      </c>
      <c r="L1834">
        <v>0.19</v>
      </c>
      <c r="M1834">
        <v>0.20399999999999999</v>
      </c>
      <c r="N1834">
        <v>0</v>
      </c>
      <c r="O1834">
        <v>0.625</v>
      </c>
      <c r="T1834">
        <f t="shared" si="180"/>
        <v>770600</v>
      </c>
      <c r="U1834">
        <v>0</v>
      </c>
      <c r="V1834">
        <f t="shared" si="186"/>
        <v>0</v>
      </c>
      <c r="W1834" t="str">
        <f t="shared" si="181"/>
        <v/>
      </c>
      <c r="X1834" t="str">
        <f t="shared" si="182"/>
        <v/>
      </c>
      <c r="Y1834" t="str">
        <f t="shared" si="187"/>
        <v/>
      </c>
      <c r="AA1834" s="16">
        <f t="shared" si="183"/>
        <v>0.30599999999999999</v>
      </c>
      <c r="AB1834" s="16">
        <f t="shared" si="184"/>
        <v>0.27800000000000002</v>
      </c>
      <c r="AC1834" s="16"/>
    </row>
    <row r="1835" spans="1:29" x14ac:dyDescent="0.25">
      <c r="A1835" s="2">
        <v>43542</v>
      </c>
      <c r="B1835" s="1">
        <v>77</v>
      </c>
      <c r="C1835" s="3">
        <v>700</v>
      </c>
      <c r="D1835" s="10">
        <v>0.31681712962962966</v>
      </c>
      <c r="E1835">
        <v>135.21</v>
      </c>
      <c r="F1835" s="15">
        <f t="shared" si="185"/>
        <v>79.710000000000008</v>
      </c>
      <c r="G1835">
        <v>1.51</v>
      </c>
      <c r="H1835">
        <v>2.516</v>
      </c>
      <c r="I1835">
        <v>2.8079999999999998</v>
      </c>
      <c r="J1835">
        <v>-2.3050000000000002</v>
      </c>
      <c r="K1835">
        <v>57.6</v>
      </c>
      <c r="L1835">
        <v>0.19</v>
      </c>
      <c r="M1835">
        <v>0.20399999999999999</v>
      </c>
      <c r="N1835">
        <v>0</v>
      </c>
      <c r="O1835">
        <v>16.875</v>
      </c>
      <c r="T1835">
        <f t="shared" si="180"/>
        <v>770700</v>
      </c>
      <c r="U1835">
        <v>30.8</v>
      </c>
      <c r="V1835">
        <f t="shared" si="186"/>
        <v>16.899999999999999</v>
      </c>
      <c r="W1835" t="str">
        <f t="shared" si="181"/>
        <v/>
      </c>
      <c r="X1835" t="str">
        <f t="shared" si="182"/>
        <v/>
      </c>
      <c r="Y1835" t="str">
        <f t="shared" si="187"/>
        <v/>
      </c>
      <c r="AA1835" s="16">
        <f t="shared" si="183"/>
        <v>0.29699999999999999</v>
      </c>
      <c r="AB1835" s="16">
        <f t="shared" si="184"/>
        <v>0.219</v>
      </c>
      <c r="AC1835" s="16"/>
    </row>
    <row r="1836" spans="1:29" x14ac:dyDescent="0.25">
      <c r="A1836" s="2">
        <v>43542</v>
      </c>
      <c r="B1836" s="1">
        <v>77</v>
      </c>
      <c r="C1836" s="3">
        <v>800</v>
      </c>
      <c r="D1836" s="10">
        <v>0.35848379629629629</v>
      </c>
      <c r="E1836">
        <v>134.97999999999999</v>
      </c>
      <c r="F1836" s="15">
        <f t="shared" si="185"/>
        <v>79.47999999999999</v>
      </c>
      <c r="G1836">
        <v>2.0129999999999999</v>
      </c>
      <c r="H1836">
        <v>4.5289999999999999</v>
      </c>
      <c r="I1836">
        <v>28.077999999999999</v>
      </c>
      <c r="J1836">
        <v>2.77</v>
      </c>
      <c r="K1836">
        <v>51.9</v>
      </c>
      <c r="L1836">
        <v>0.19</v>
      </c>
      <c r="M1836">
        <v>0.20399999999999999</v>
      </c>
      <c r="N1836">
        <v>0</v>
      </c>
      <c r="O1836">
        <v>259.375</v>
      </c>
      <c r="T1836">
        <f t="shared" si="180"/>
        <v>770800</v>
      </c>
      <c r="U1836">
        <v>188.7</v>
      </c>
      <c r="V1836">
        <f t="shared" si="186"/>
        <v>259.39999999999998</v>
      </c>
      <c r="W1836" t="str">
        <f t="shared" si="181"/>
        <v/>
      </c>
      <c r="X1836" t="str">
        <f t="shared" si="182"/>
        <v/>
      </c>
      <c r="Y1836" t="str">
        <f t="shared" si="187"/>
        <v/>
      </c>
      <c r="AA1836" s="16">
        <f t="shared" si="183"/>
        <v>0.38700000000000001</v>
      </c>
      <c r="AB1836" s="16">
        <f t="shared" si="184"/>
        <v>0.35899999999999999</v>
      </c>
      <c r="AC1836" s="16"/>
    </row>
    <row r="1837" spans="1:29" x14ac:dyDescent="0.25">
      <c r="A1837" s="2">
        <v>43542</v>
      </c>
      <c r="B1837" s="1">
        <v>77</v>
      </c>
      <c r="C1837" s="3">
        <v>900</v>
      </c>
      <c r="D1837" s="10">
        <v>0.40015046296296292</v>
      </c>
      <c r="E1837">
        <v>134.38999999999999</v>
      </c>
      <c r="F1837" s="15">
        <f t="shared" si="185"/>
        <v>78.889999999999986</v>
      </c>
      <c r="G1837">
        <v>1.51</v>
      </c>
      <c r="H1837">
        <v>4.0259999999999998</v>
      </c>
      <c r="I1837">
        <v>67.388000000000005</v>
      </c>
      <c r="J1837">
        <v>6.8890000000000002</v>
      </c>
      <c r="K1837">
        <v>38.4</v>
      </c>
      <c r="L1837">
        <v>0.19</v>
      </c>
      <c r="M1837">
        <v>0.20399999999999999</v>
      </c>
      <c r="N1837">
        <v>0</v>
      </c>
      <c r="O1837">
        <v>426.875</v>
      </c>
      <c r="T1837">
        <f t="shared" si="180"/>
        <v>770900</v>
      </c>
      <c r="U1837">
        <v>365.8</v>
      </c>
      <c r="V1837">
        <f t="shared" si="186"/>
        <v>426.9</v>
      </c>
      <c r="W1837" t="str">
        <f t="shared" si="181"/>
        <v/>
      </c>
      <c r="X1837" t="str">
        <f t="shared" si="182"/>
        <v/>
      </c>
      <c r="Y1837" t="str">
        <f t="shared" si="187"/>
        <v/>
      </c>
      <c r="AA1837" s="16">
        <f t="shared" si="183"/>
        <v>0.38200000000000001</v>
      </c>
      <c r="AB1837" s="16">
        <f t="shared" si="184"/>
        <v>0.61299999999999999</v>
      </c>
      <c r="AC1837" s="16"/>
    </row>
    <row r="1838" spans="1:29" x14ac:dyDescent="0.25">
      <c r="A1838" s="2">
        <v>43542</v>
      </c>
      <c r="B1838" s="1">
        <v>77</v>
      </c>
      <c r="C1838" s="3">
        <v>1000</v>
      </c>
      <c r="D1838" s="10">
        <v>0.4418171296296296</v>
      </c>
      <c r="E1838">
        <v>134.04</v>
      </c>
      <c r="F1838" s="15">
        <f t="shared" si="185"/>
        <v>78.539999999999992</v>
      </c>
      <c r="G1838">
        <v>1.0069999999999999</v>
      </c>
      <c r="H1838">
        <v>4.0259999999999998</v>
      </c>
      <c r="I1838">
        <v>77.215999999999994</v>
      </c>
      <c r="J1838">
        <v>5.9240000000000004</v>
      </c>
      <c r="K1838">
        <v>34.799999999999997</v>
      </c>
      <c r="L1838">
        <v>0.19</v>
      </c>
      <c r="M1838">
        <v>0.20399999999999999</v>
      </c>
      <c r="N1838">
        <v>0</v>
      </c>
      <c r="O1838">
        <v>568.125</v>
      </c>
      <c r="T1838">
        <f t="shared" si="180"/>
        <v>771000</v>
      </c>
      <c r="U1838">
        <v>518.70000000000005</v>
      </c>
      <c r="V1838">
        <f t="shared" si="186"/>
        <v>568.1</v>
      </c>
      <c r="W1838" t="str">
        <f t="shared" si="181"/>
        <v/>
      </c>
      <c r="X1838" t="str">
        <f t="shared" si="182"/>
        <v/>
      </c>
      <c r="Y1838" t="str">
        <f t="shared" si="187"/>
        <v/>
      </c>
      <c r="AA1838" s="16">
        <f t="shared" si="183"/>
        <v>0.32400000000000001</v>
      </c>
      <c r="AB1838" s="16">
        <f t="shared" si="184"/>
        <v>0.60699999999999998</v>
      </c>
      <c r="AC1838" s="16"/>
    </row>
    <row r="1839" spans="1:29" x14ac:dyDescent="0.25">
      <c r="A1839" s="2">
        <v>43542</v>
      </c>
      <c r="B1839" s="1">
        <v>77</v>
      </c>
      <c r="C1839" s="3">
        <v>1100</v>
      </c>
      <c r="D1839" s="10">
        <v>0.48348379629629629</v>
      </c>
      <c r="E1839">
        <v>134.51</v>
      </c>
      <c r="F1839" s="15">
        <f t="shared" si="185"/>
        <v>79.009999999999991</v>
      </c>
      <c r="G1839">
        <v>2.516</v>
      </c>
      <c r="H1839">
        <v>5.5359999999999996</v>
      </c>
      <c r="I1839">
        <v>44.924999999999997</v>
      </c>
      <c r="J1839">
        <v>5.8209999999999997</v>
      </c>
      <c r="K1839">
        <v>35.700000000000003</v>
      </c>
      <c r="L1839">
        <v>0.19</v>
      </c>
      <c r="M1839">
        <v>0.20399999999999999</v>
      </c>
      <c r="N1839">
        <v>0</v>
      </c>
      <c r="O1839">
        <v>664.375</v>
      </c>
      <c r="T1839">
        <f t="shared" si="180"/>
        <v>771100</v>
      </c>
      <c r="U1839">
        <v>630.5</v>
      </c>
      <c r="V1839">
        <f t="shared" si="186"/>
        <v>664.4</v>
      </c>
      <c r="W1839" t="str">
        <f t="shared" si="181"/>
        <v/>
      </c>
      <c r="X1839" t="str">
        <f t="shared" si="182"/>
        <v/>
      </c>
      <c r="Y1839" t="str">
        <f t="shared" si="187"/>
        <v/>
      </c>
      <c r="AA1839" s="16">
        <f t="shared" si="183"/>
        <v>0.33</v>
      </c>
      <c r="AB1839" s="16">
        <f t="shared" si="184"/>
        <v>0.59399999999999997</v>
      </c>
      <c r="AC1839" s="16"/>
    </row>
    <row r="1840" spans="1:29" x14ac:dyDescent="0.25">
      <c r="A1840" s="2">
        <v>43542</v>
      </c>
      <c r="B1840" s="1">
        <v>77</v>
      </c>
      <c r="C1840" s="3">
        <v>1200</v>
      </c>
      <c r="D1840" s="10">
        <v>0.52515046296296297</v>
      </c>
      <c r="E1840">
        <v>135.21</v>
      </c>
      <c r="F1840" s="15">
        <f t="shared" si="185"/>
        <v>79.710000000000008</v>
      </c>
      <c r="G1840">
        <v>2.516</v>
      </c>
      <c r="H1840">
        <v>5.5359999999999996</v>
      </c>
      <c r="I1840">
        <v>60.369</v>
      </c>
      <c r="J1840">
        <v>6.7119999999999997</v>
      </c>
      <c r="K1840">
        <v>31.1</v>
      </c>
      <c r="L1840">
        <v>0.191</v>
      </c>
      <c r="M1840">
        <v>0.20399999999999999</v>
      </c>
      <c r="N1840">
        <v>0</v>
      </c>
      <c r="O1840">
        <v>711.875</v>
      </c>
      <c r="T1840">
        <f t="shared" si="180"/>
        <v>771200</v>
      </c>
      <c r="U1840">
        <v>691.5</v>
      </c>
      <c r="V1840">
        <f t="shared" si="186"/>
        <v>711.9</v>
      </c>
      <c r="W1840" t="str">
        <f t="shared" si="181"/>
        <v/>
      </c>
      <c r="X1840" t="str">
        <f t="shared" si="182"/>
        <v/>
      </c>
      <c r="Y1840" t="str">
        <f t="shared" si="187"/>
        <v/>
      </c>
      <c r="AA1840" s="16">
        <f t="shared" si="183"/>
        <v>0.30499999999999999</v>
      </c>
      <c r="AB1840" s="16">
        <f t="shared" si="184"/>
        <v>0.67600000000000005</v>
      </c>
      <c r="AC1840" s="16"/>
    </row>
    <row r="1841" spans="1:29" x14ac:dyDescent="0.25">
      <c r="A1841" s="2">
        <v>43542</v>
      </c>
      <c r="B1841" s="1">
        <v>77</v>
      </c>
      <c r="C1841" s="3">
        <v>1300</v>
      </c>
      <c r="D1841" s="10">
        <v>0.5668171296296296</v>
      </c>
      <c r="E1841">
        <v>134.51</v>
      </c>
      <c r="F1841" s="15">
        <f t="shared" si="185"/>
        <v>79.009999999999991</v>
      </c>
      <c r="G1841">
        <v>2.0129999999999999</v>
      </c>
      <c r="H1841">
        <v>5.0330000000000004</v>
      </c>
      <c r="I1841">
        <v>61.773000000000003</v>
      </c>
      <c r="J1841">
        <v>7.3179999999999996</v>
      </c>
      <c r="K1841">
        <v>27.9</v>
      </c>
      <c r="L1841">
        <v>0.191</v>
      </c>
      <c r="M1841">
        <v>0.20499999999999999</v>
      </c>
      <c r="N1841">
        <v>0</v>
      </c>
      <c r="O1841">
        <v>699.375</v>
      </c>
      <c r="T1841">
        <f t="shared" si="180"/>
        <v>771300</v>
      </c>
      <c r="U1841">
        <v>696.8</v>
      </c>
      <c r="V1841">
        <f t="shared" si="186"/>
        <v>699.4</v>
      </c>
      <c r="W1841" t="str">
        <f t="shared" si="181"/>
        <v/>
      </c>
      <c r="X1841" t="str">
        <f t="shared" si="182"/>
        <v/>
      </c>
      <c r="Y1841" t="str">
        <f t="shared" si="187"/>
        <v/>
      </c>
      <c r="AA1841" s="16">
        <f t="shared" si="183"/>
        <v>0.28599999999999998</v>
      </c>
      <c r="AB1841" s="16">
        <f t="shared" si="184"/>
        <v>0.73899999999999999</v>
      </c>
      <c r="AC1841" s="16"/>
    </row>
    <row r="1842" spans="1:29" x14ac:dyDescent="0.25">
      <c r="A1842" s="2">
        <v>43542</v>
      </c>
      <c r="B1842" s="1">
        <v>77</v>
      </c>
      <c r="C1842" s="3">
        <v>1400</v>
      </c>
      <c r="D1842" s="10">
        <v>0.60848379629629623</v>
      </c>
      <c r="E1842">
        <v>134.51</v>
      </c>
      <c r="F1842" s="15">
        <f t="shared" si="185"/>
        <v>79.009999999999991</v>
      </c>
      <c r="G1842">
        <v>2.0129999999999999</v>
      </c>
      <c r="H1842">
        <v>5.0330000000000004</v>
      </c>
      <c r="I1842">
        <v>57.561</v>
      </c>
      <c r="J1842">
        <v>7.569</v>
      </c>
      <c r="K1842">
        <v>25.1</v>
      </c>
      <c r="L1842">
        <v>0.19</v>
      </c>
      <c r="M1842">
        <v>0.20499999999999999</v>
      </c>
      <c r="N1842">
        <v>0</v>
      </c>
      <c r="O1842">
        <v>645.625</v>
      </c>
      <c r="T1842">
        <f t="shared" si="180"/>
        <v>771400</v>
      </c>
      <c r="U1842">
        <v>645.79999999999995</v>
      </c>
      <c r="V1842">
        <f t="shared" si="186"/>
        <v>645.6</v>
      </c>
      <c r="W1842" t="str">
        <f t="shared" si="181"/>
        <v/>
      </c>
      <c r="X1842" t="str">
        <f t="shared" si="182"/>
        <v/>
      </c>
      <c r="Y1842" t="str">
        <f t="shared" si="187"/>
        <v/>
      </c>
      <c r="AA1842" s="16">
        <f t="shared" si="183"/>
        <v>0.26100000000000001</v>
      </c>
      <c r="AB1842" s="16">
        <f t="shared" si="184"/>
        <v>0.77900000000000003</v>
      </c>
      <c r="AC1842" s="16"/>
    </row>
    <row r="1843" spans="1:29" x14ac:dyDescent="0.25">
      <c r="A1843" s="2">
        <v>43542</v>
      </c>
      <c r="B1843" s="1">
        <v>77</v>
      </c>
      <c r="C1843" s="3">
        <v>1500</v>
      </c>
      <c r="D1843" s="10">
        <v>0.65015046296296297</v>
      </c>
      <c r="E1843">
        <v>133.57</v>
      </c>
      <c r="F1843" s="15">
        <f t="shared" si="185"/>
        <v>78.069999999999993</v>
      </c>
      <c r="G1843">
        <v>2.0129999999999999</v>
      </c>
      <c r="H1843">
        <v>5.0330000000000004</v>
      </c>
      <c r="I1843">
        <v>61.773000000000003</v>
      </c>
      <c r="J1843">
        <v>8.3439999999999994</v>
      </c>
      <c r="K1843">
        <v>24.3</v>
      </c>
      <c r="L1843">
        <v>0.19</v>
      </c>
      <c r="M1843">
        <v>0.20399999999999999</v>
      </c>
      <c r="N1843">
        <v>0</v>
      </c>
      <c r="O1843">
        <v>523.125</v>
      </c>
      <c r="T1843">
        <f t="shared" si="180"/>
        <v>771500</v>
      </c>
      <c r="U1843">
        <v>543</v>
      </c>
      <c r="V1843">
        <f t="shared" si="186"/>
        <v>523.1</v>
      </c>
      <c r="W1843" t="str">
        <f t="shared" si="181"/>
        <v/>
      </c>
      <c r="X1843" t="str">
        <f t="shared" si="182"/>
        <v/>
      </c>
      <c r="Y1843" t="str">
        <f t="shared" si="187"/>
        <v/>
      </c>
      <c r="AA1843" s="16">
        <f t="shared" si="183"/>
        <v>0.26700000000000002</v>
      </c>
      <c r="AB1843" s="16">
        <f t="shared" si="184"/>
        <v>0.83199999999999996</v>
      </c>
      <c r="AC1843" s="16"/>
    </row>
    <row r="1844" spans="1:29" x14ac:dyDescent="0.25">
      <c r="A1844" s="2">
        <v>43542</v>
      </c>
      <c r="B1844" s="1">
        <v>77</v>
      </c>
      <c r="C1844" s="3">
        <v>1600</v>
      </c>
      <c r="D1844" s="10">
        <v>0.6918171296296296</v>
      </c>
      <c r="E1844">
        <v>132.87</v>
      </c>
      <c r="F1844" s="15">
        <f t="shared" si="185"/>
        <v>77.37</v>
      </c>
      <c r="G1844">
        <v>1.51</v>
      </c>
      <c r="H1844">
        <v>4.0259999999999998</v>
      </c>
      <c r="I1844">
        <v>70.195999999999998</v>
      </c>
      <c r="J1844">
        <v>8.4190000000000005</v>
      </c>
      <c r="K1844">
        <v>24.6</v>
      </c>
      <c r="L1844">
        <v>0.19</v>
      </c>
      <c r="M1844">
        <v>0.20499999999999999</v>
      </c>
      <c r="N1844">
        <v>0</v>
      </c>
      <c r="O1844">
        <v>370.625</v>
      </c>
      <c r="T1844">
        <f t="shared" si="180"/>
        <v>771600</v>
      </c>
      <c r="U1844">
        <v>396.8</v>
      </c>
      <c r="V1844">
        <f t="shared" si="186"/>
        <v>370.6</v>
      </c>
      <c r="W1844" t="str">
        <f t="shared" si="181"/>
        <v/>
      </c>
      <c r="X1844" t="str">
        <f t="shared" si="182"/>
        <v/>
      </c>
      <c r="Y1844" t="str">
        <f t="shared" si="187"/>
        <v/>
      </c>
      <c r="AA1844" s="16">
        <f t="shared" si="183"/>
        <v>0.27100000000000002</v>
      </c>
      <c r="AB1844" s="16">
        <f t="shared" si="184"/>
        <v>0.83099999999999996</v>
      </c>
      <c r="AC1844" s="16"/>
    </row>
    <row r="1845" spans="1:29" x14ac:dyDescent="0.25">
      <c r="A1845" s="2">
        <v>43542</v>
      </c>
      <c r="B1845" s="1">
        <v>77</v>
      </c>
      <c r="C1845" s="3">
        <v>1700</v>
      </c>
      <c r="D1845" s="10">
        <v>0.73348379629629623</v>
      </c>
      <c r="E1845">
        <v>132.28</v>
      </c>
      <c r="F1845" s="15">
        <f t="shared" si="185"/>
        <v>76.78</v>
      </c>
      <c r="G1845">
        <v>1.0069999999999999</v>
      </c>
      <c r="H1845">
        <v>3.02</v>
      </c>
      <c r="I1845">
        <v>99.677999999999997</v>
      </c>
      <c r="J1845">
        <v>7.9450000000000003</v>
      </c>
      <c r="K1845">
        <v>27.1</v>
      </c>
      <c r="L1845">
        <v>0.19</v>
      </c>
      <c r="M1845">
        <v>0.20599999999999999</v>
      </c>
      <c r="N1845">
        <v>0</v>
      </c>
      <c r="O1845">
        <v>195.625</v>
      </c>
      <c r="T1845">
        <f t="shared" si="180"/>
        <v>771700</v>
      </c>
      <c r="U1845">
        <v>222.7</v>
      </c>
      <c r="V1845">
        <f t="shared" si="186"/>
        <v>195.6</v>
      </c>
      <c r="W1845" t="str">
        <f t="shared" si="181"/>
        <v/>
      </c>
      <c r="X1845" t="str">
        <f t="shared" si="182"/>
        <v/>
      </c>
      <c r="Y1845" t="str">
        <f t="shared" si="187"/>
        <v/>
      </c>
      <c r="AA1845" s="16">
        <f t="shared" si="183"/>
        <v>0.28999999999999998</v>
      </c>
      <c r="AB1845" s="16">
        <f t="shared" si="184"/>
        <v>0.78</v>
      </c>
      <c r="AC1845" s="16"/>
    </row>
    <row r="1846" spans="1:29" x14ac:dyDescent="0.25">
      <c r="A1846" s="2">
        <v>43542</v>
      </c>
      <c r="B1846" s="1">
        <v>77</v>
      </c>
      <c r="C1846" s="3">
        <v>1800</v>
      </c>
      <c r="D1846" s="10">
        <v>0.77515046296296297</v>
      </c>
      <c r="E1846">
        <v>132.05000000000001</v>
      </c>
      <c r="F1846" s="15">
        <f t="shared" si="185"/>
        <v>76.550000000000011</v>
      </c>
      <c r="G1846">
        <v>0</v>
      </c>
      <c r="H1846">
        <v>2.0129999999999999</v>
      </c>
      <c r="I1846">
        <v>130.565</v>
      </c>
      <c r="J1846">
        <v>4.3760000000000003</v>
      </c>
      <c r="K1846">
        <v>37.1</v>
      </c>
      <c r="L1846">
        <v>0.191</v>
      </c>
      <c r="M1846">
        <v>0.20699999999999999</v>
      </c>
      <c r="N1846">
        <v>0</v>
      </c>
      <c r="O1846">
        <v>25.625</v>
      </c>
      <c r="T1846">
        <f t="shared" si="180"/>
        <v>771800</v>
      </c>
      <c r="U1846">
        <v>52.5</v>
      </c>
      <c r="V1846">
        <f t="shared" si="186"/>
        <v>25.6</v>
      </c>
      <c r="W1846" t="str">
        <f t="shared" si="181"/>
        <v/>
      </c>
      <c r="X1846" t="str">
        <f t="shared" si="182"/>
        <v/>
      </c>
      <c r="Y1846" t="str">
        <f t="shared" si="187"/>
        <v/>
      </c>
      <c r="AA1846" s="16">
        <f t="shared" si="183"/>
        <v>0.31</v>
      </c>
      <c r="AB1846" s="16">
        <f t="shared" si="184"/>
        <v>0.52600000000000002</v>
      </c>
      <c r="AC1846" s="16"/>
    </row>
    <row r="1847" spans="1:29" x14ac:dyDescent="0.25">
      <c r="A1847" s="2">
        <v>43542</v>
      </c>
      <c r="B1847" s="1">
        <v>77</v>
      </c>
      <c r="C1847" s="3">
        <v>1900</v>
      </c>
      <c r="D1847" s="10">
        <v>0.8168171296296296</v>
      </c>
      <c r="E1847">
        <v>132.52000000000001</v>
      </c>
      <c r="F1847" s="15">
        <f t="shared" si="185"/>
        <v>77.02000000000001</v>
      </c>
      <c r="G1847">
        <v>1.0069999999999999</v>
      </c>
      <c r="H1847">
        <v>2.516</v>
      </c>
      <c r="I1847">
        <v>9.827</v>
      </c>
      <c r="J1847">
        <v>1.643</v>
      </c>
      <c r="K1847">
        <v>53</v>
      </c>
      <c r="L1847">
        <v>0.191</v>
      </c>
      <c r="M1847">
        <v>0.20899999999999999</v>
      </c>
      <c r="N1847">
        <v>0</v>
      </c>
      <c r="O1847">
        <v>0.625</v>
      </c>
      <c r="T1847">
        <f t="shared" si="180"/>
        <v>771900</v>
      </c>
      <c r="U1847">
        <v>0</v>
      </c>
      <c r="V1847">
        <f t="shared" si="186"/>
        <v>0</v>
      </c>
      <c r="W1847" t="str">
        <f t="shared" si="181"/>
        <v/>
      </c>
      <c r="X1847" t="str">
        <f t="shared" si="182"/>
        <v/>
      </c>
      <c r="Y1847" t="str">
        <f t="shared" si="187"/>
        <v/>
      </c>
      <c r="AA1847" s="16">
        <f t="shared" si="183"/>
        <v>0.36399999999999999</v>
      </c>
      <c r="AB1847" s="16">
        <f t="shared" si="184"/>
        <v>0.32300000000000001</v>
      </c>
      <c r="AC1847" s="16"/>
    </row>
    <row r="1848" spans="1:29" x14ac:dyDescent="0.25">
      <c r="A1848" s="2">
        <v>43542</v>
      </c>
      <c r="B1848" s="1">
        <v>77</v>
      </c>
      <c r="C1848" s="3">
        <v>2000</v>
      </c>
      <c r="D1848" s="10">
        <v>0.85848379629629623</v>
      </c>
      <c r="E1848">
        <v>131.69999999999999</v>
      </c>
      <c r="F1848" s="15">
        <f t="shared" si="185"/>
        <v>76.199999999999989</v>
      </c>
      <c r="G1848">
        <v>1.51</v>
      </c>
      <c r="H1848">
        <v>2.516</v>
      </c>
      <c r="I1848">
        <v>355.19200000000001</v>
      </c>
      <c r="J1848">
        <v>0.68700000000000006</v>
      </c>
      <c r="K1848">
        <v>54.7</v>
      </c>
      <c r="L1848">
        <v>0.191</v>
      </c>
      <c r="M1848">
        <v>0.20899999999999999</v>
      </c>
      <c r="N1848">
        <v>0</v>
      </c>
      <c r="O1848">
        <v>0.625</v>
      </c>
      <c r="T1848">
        <f t="shared" si="180"/>
        <v>772000</v>
      </c>
      <c r="U1848">
        <v>0</v>
      </c>
      <c r="V1848">
        <f t="shared" si="186"/>
        <v>0</v>
      </c>
      <c r="W1848" t="str">
        <f t="shared" si="181"/>
        <v/>
      </c>
      <c r="X1848" t="str">
        <f t="shared" si="182"/>
        <v/>
      </c>
      <c r="Y1848" t="str">
        <f t="shared" si="187"/>
        <v/>
      </c>
      <c r="AA1848" s="16">
        <f t="shared" si="183"/>
        <v>0.35099999999999998</v>
      </c>
      <c r="AB1848" s="16">
        <f t="shared" si="184"/>
        <v>0.29099999999999998</v>
      </c>
      <c r="AC1848" s="16"/>
    </row>
    <row r="1849" spans="1:29" x14ac:dyDescent="0.25">
      <c r="A1849" s="2">
        <v>43542</v>
      </c>
      <c r="B1849" s="1">
        <v>77</v>
      </c>
      <c r="C1849" s="3">
        <v>2100</v>
      </c>
      <c r="D1849" s="10">
        <v>0.90015046296296297</v>
      </c>
      <c r="E1849">
        <v>132.28</v>
      </c>
      <c r="F1849" s="15">
        <f t="shared" si="185"/>
        <v>76.78</v>
      </c>
      <c r="G1849">
        <v>1.51</v>
      </c>
      <c r="H1849">
        <v>2.516</v>
      </c>
      <c r="I1849">
        <v>1.4039999999999999</v>
      </c>
      <c r="J1849">
        <v>1.0169999999999999</v>
      </c>
      <c r="K1849">
        <v>58.5</v>
      </c>
      <c r="L1849">
        <v>0.191</v>
      </c>
      <c r="M1849">
        <v>0.21</v>
      </c>
      <c r="N1849">
        <v>0</v>
      </c>
      <c r="O1849">
        <v>0.625</v>
      </c>
      <c r="T1849">
        <f t="shared" si="180"/>
        <v>772100</v>
      </c>
      <c r="U1849">
        <v>0</v>
      </c>
      <c r="V1849">
        <f t="shared" si="186"/>
        <v>0</v>
      </c>
      <c r="W1849" t="str">
        <f t="shared" si="181"/>
        <v/>
      </c>
      <c r="X1849" t="str">
        <f t="shared" si="182"/>
        <v/>
      </c>
      <c r="Y1849" t="str">
        <f t="shared" si="187"/>
        <v/>
      </c>
      <c r="AA1849" s="16">
        <f t="shared" si="183"/>
        <v>0.38400000000000001</v>
      </c>
      <c r="AB1849" s="16">
        <f t="shared" si="184"/>
        <v>0.27200000000000002</v>
      </c>
      <c r="AC1849" s="16"/>
    </row>
    <row r="1850" spans="1:29" x14ac:dyDescent="0.25">
      <c r="A1850" s="2">
        <v>43542</v>
      </c>
      <c r="B1850" s="1">
        <v>77</v>
      </c>
      <c r="C1850" s="3">
        <v>2200</v>
      </c>
      <c r="D1850" s="10">
        <v>0.9418171296296296</v>
      </c>
      <c r="E1850">
        <v>132.75</v>
      </c>
      <c r="F1850" s="15">
        <f t="shared" si="185"/>
        <v>77.25</v>
      </c>
      <c r="G1850">
        <v>2.516</v>
      </c>
      <c r="H1850">
        <v>4.5289999999999999</v>
      </c>
      <c r="I1850">
        <v>28.077999999999999</v>
      </c>
      <c r="J1850">
        <v>2.956</v>
      </c>
      <c r="K1850">
        <v>44.8</v>
      </c>
      <c r="L1850">
        <v>0.191</v>
      </c>
      <c r="M1850">
        <v>0.21</v>
      </c>
      <c r="N1850">
        <v>0</v>
      </c>
      <c r="O1850">
        <v>0.625</v>
      </c>
      <c r="T1850">
        <f t="shared" si="180"/>
        <v>772200</v>
      </c>
      <c r="U1850">
        <v>0</v>
      </c>
      <c r="V1850">
        <f t="shared" si="186"/>
        <v>0</v>
      </c>
      <c r="W1850" t="str">
        <f t="shared" si="181"/>
        <v/>
      </c>
      <c r="X1850" t="str">
        <f t="shared" si="182"/>
        <v/>
      </c>
      <c r="Y1850" t="str">
        <f t="shared" si="187"/>
        <v/>
      </c>
      <c r="AA1850" s="16">
        <f t="shared" si="183"/>
        <v>0.33800000000000002</v>
      </c>
      <c r="AB1850" s="16">
        <f t="shared" si="184"/>
        <v>0.41599999999999998</v>
      </c>
      <c r="AC1850" s="16"/>
    </row>
    <row r="1851" spans="1:29" x14ac:dyDescent="0.25">
      <c r="A1851" s="2">
        <v>43542</v>
      </c>
      <c r="B1851" s="1">
        <v>77</v>
      </c>
      <c r="C1851" s="3">
        <v>2300</v>
      </c>
      <c r="D1851" s="10">
        <v>0.98348379629629623</v>
      </c>
      <c r="E1851">
        <v>133.1</v>
      </c>
      <c r="F1851" s="15">
        <f t="shared" si="185"/>
        <v>77.599999999999994</v>
      </c>
      <c r="G1851">
        <v>2.516</v>
      </c>
      <c r="H1851">
        <v>4.5289999999999999</v>
      </c>
      <c r="I1851">
        <v>22.463000000000001</v>
      </c>
      <c r="J1851">
        <v>2.7170000000000001</v>
      </c>
      <c r="K1851">
        <v>40.9</v>
      </c>
      <c r="L1851">
        <v>0.191</v>
      </c>
      <c r="M1851">
        <v>0.21099999999999999</v>
      </c>
      <c r="N1851">
        <v>0</v>
      </c>
      <c r="O1851">
        <v>0.625</v>
      </c>
      <c r="T1851">
        <f t="shared" si="180"/>
        <v>772300</v>
      </c>
      <c r="U1851">
        <v>0</v>
      </c>
      <c r="V1851">
        <f t="shared" si="186"/>
        <v>0</v>
      </c>
      <c r="W1851" t="str">
        <f t="shared" si="181"/>
        <v/>
      </c>
      <c r="X1851" t="str">
        <f t="shared" si="182"/>
        <v/>
      </c>
      <c r="Y1851" t="str">
        <f t="shared" si="187"/>
        <v/>
      </c>
      <c r="AA1851" s="16">
        <f t="shared" si="183"/>
        <v>0.30399999999999999</v>
      </c>
      <c r="AB1851" s="16">
        <f t="shared" si="184"/>
        <v>0.439</v>
      </c>
      <c r="AC1851" s="16"/>
    </row>
    <row r="1852" spans="1:29" x14ac:dyDescent="0.25">
      <c r="A1852" s="2">
        <v>43542</v>
      </c>
      <c r="B1852" s="1">
        <v>77</v>
      </c>
      <c r="C1852" s="3">
        <v>2400</v>
      </c>
      <c r="D1852" s="10">
        <v>2.5150462962962961E-2</v>
      </c>
      <c r="E1852">
        <v>132.63999999999999</v>
      </c>
      <c r="F1852" s="15">
        <f t="shared" si="185"/>
        <v>77.139999999999986</v>
      </c>
      <c r="G1852">
        <v>2.0129999999999999</v>
      </c>
      <c r="H1852">
        <v>3.5230000000000001</v>
      </c>
      <c r="I1852">
        <v>18.251000000000001</v>
      </c>
      <c r="J1852">
        <v>2.5840000000000001</v>
      </c>
      <c r="K1852">
        <v>45</v>
      </c>
      <c r="L1852">
        <v>0.191</v>
      </c>
      <c r="M1852">
        <v>0.21</v>
      </c>
      <c r="N1852">
        <v>0</v>
      </c>
      <c r="O1852">
        <v>0.625</v>
      </c>
      <c r="T1852">
        <f t="shared" si="180"/>
        <v>772400</v>
      </c>
      <c r="U1852">
        <v>0</v>
      </c>
      <c r="V1852">
        <f t="shared" si="186"/>
        <v>0</v>
      </c>
      <c r="W1852">
        <f t="shared" si="181"/>
        <v>0.191</v>
      </c>
      <c r="X1852">
        <f t="shared" si="182"/>
        <v>0.21</v>
      </c>
      <c r="Y1852">
        <f t="shared" si="187"/>
        <v>0.77100000000000002</v>
      </c>
      <c r="AA1852" s="16">
        <f t="shared" si="183"/>
        <v>0.33100000000000002</v>
      </c>
      <c r="AB1852" s="16">
        <f t="shared" si="184"/>
        <v>0.40500000000000003</v>
      </c>
      <c r="AC1852" s="16"/>
    </row>
    <row r="1853" spans="1:29" x14ac:dyDescent="0.25">
      <c r="A1853" s="2">
        <v>43543</v>
      </c>
      <c r="B1853" s="1">
        <v>78</v>
      </c>
      <c r="C1853" s="3">
        <v>100</v>
      </c>
      <c r="D1853" s="10">
        <v>6.6817129629629629E-2</v>
      </c>
      <c r="E1853">
        <v>131.35</v>
      </c>
      <c r="F1853" s="15">
        <f t="shared" si="185"/>
        <v>75.849999999999994</v>
      </c>
      <c r="G1853">
        <v>1.51</v>
      </c>
      <c r="H1853">
        <v>3.02</v>
      </c>
      <c r="I1853">
        <v>9.827</v>
      </c>
      <c r="J1853">
        <v>1.1259999999999999</v>
      </c>
      <c r="K1853">
        <v>48.2</v>
      </c>
      <c r="L1853">
        <v>0.191</v>
      </c>
      <c r="M1853">
        <v>0.21099999999999999</v>
      </c>
      <c r="N1853">
        <v>0</v>
      </c>
      <c r="O1853">
        <v>0.625</v>
      </c>
      <c r="T1853">
        <f t="shared" si="180"/>
        <v>780100</v>
      </c>
      <c r="U1853">
        <v>0</v>
      </c>
      <c r="V1853">
        <f t="shared" si="186"/>
        <v>0</v>
      </c>
      <c r="W1853" t="str">
        <f t="shared" si="181"/>
        <v/>
      </c>
      <c r="X1853" t="str">
        <f t="shared" si="182"/>
        <v/>
      </c>
      <c r="Y1853" t="str">
        <f t="shared" si="187"/>
        <v/>
      </c>
      <c r="AA1853" s="16">
        <f t="shared" si="183"/>
        <v>0.31900000000000001</v>
      </c>
      <c r="AB1853" s="16">
        <f t="shared" si="184"/>
        <v>0.34300000000000003</v>
      </c>
      <c r="AC1853" s="16"/>
    </row>
    <row r="1854" spans="1:29" x14ac:dyDescent="0.25">
      <c r="A1854" s="2">
        <v>43543</v>
      </c>
      <c r="B1854" s="1">
        <v>78</v>
      </c>
      <c r="C1854" s="3">
        <v>200</v>
      </c>
      <c r="D1854" s="10">
        <v>0.1084837962962963</v>
      </c>
      <c r="E1854">
        <v>131.11000000000001</v>
      </c>
      <c r="F1854" s="15">
        <f t="shared" si="185"/>
        <v>75.610000000000014</v>
      </c>
      <c r="G1854">
        <v>1.51</v>
      </c>
      <c r="H1854">
        <v>3.02</v>
      </c>
      <c r="I1854">
        <v>9.827</v>
      </c>
      <c r="J1854">
        <v>0.79700000000000004</v>
      </c>
      <c r="K1854">
        <v>51.1</v>
      </c>
      <c r="L1854">
        <v>0.191</v>
      </c>
      <c r="M1854">
        <v>0.21199999999999999</v>
      </c>
      <c r="N1854">
        <v>0</v>
      </c>
      <c r="O1854">
        <v>0.625</v>
      </c>
      <c r="T1854">
        <f t="shared" si="180"/>
        <v>780200</v>
      </c>
      <c r="U1854">
        <v>0</v>
      </c>
      <c r="V1854">
        <f t="shared" si="186"/>
        <v>0</v>
      </c>
      <c r="W1854" t="str">
        <f t="shared" si="181"/>
        <v/>
      </c>
      <c r="X1854" t="str">
        <f t="shared" si="182"/>
        <v/>
      </c>
      <c r="Y1854" t="str">
        <f t="shared" si="187"/>
        <v/>
      </c>
      <c r="AA1854" s="16">
        <f t="shared" si="183"/>
        <v>0.33100000000000002</v>
      </c>
      <c r="AB1854" s="16">
        <f t="shared" si="184"/>
        <v>0.317</v>
      </c>
      <c r="AC1854" s="16"/>
    </row>
    <row r="1855" spans="1:29" x14ac:dyDescent="0.25">
      <c r="A1855" s="2">
        <v>43543</v>
      </c>
      <c r="B1855" s="1">
        <v>78</v>
      </c>
      <c r="C1855" s="3">
        <v>300</v>
      </c>
      <c r="D1855" s="10">
        <v>0.15015046296296297</v>
      </c>
      <c r="E1855">
        <v>131.35</v>
      </c>
      <c r="F1855" s="15">
        <f t="shared" si="185"/>
        <v>75.849999999999994</v>
      </c>
      <c r="G1855">
        <v>1.51</v>
      </c>
      <c r="H1855">
        <v>3.5230000000000001</v>
      </c>
      <c r="I1855">
        <v>14.039</v>
      </c>
      <c r="J1855">
        <v>2.2090000000000001</v>
      </c>
      <c r="K1855">
        <v>46.3</v>
      </c>
      <c r="L1855">
        <v>0.191</v>
      </c>
      <c r="M1855">
        <v>0.21199999999999999</v>
      </c>
      <c r="N1855">
        <v>0</v>
      </c>
      <c r="O1855">
        <v>0.625</v>
      </c>
      <c r="T1855">
        <f t="shared" si="180"/>
        <v>780300</v>
      </c>
      <c r="U1855">
        <v>0</v>
      </c>
      <c r="V1855">
        <f t="shared" si="186"/>
        <v>0</v>
      </c>
      <c r="W1855" t="str">
        <f t="shared" si="181"/>
        <v/>
      </c>
      <c r="X1855" t="str">
        <f t="shared" si="182"/>
        <v/>
      </c>
      <c r="Y1855" t="str">
        <f t="shared" si="187"/>
        <v/>
      </c>
      <c r="AA1855" s="16">
        <f t="shared" si="183"/>
        <v>0.33100000000000002</v>
      </c>
      <c r="AB1855" s="16">
        <f t="shared" si="184"/>
        <v>0.38400000000000001</v>
      </c>
      <c r="AC1855" s="16"/>
    </row>
    <row r="1856" spans="1:29" x14ac:dyDescent="0.25">
      <c r="A1856" s="2">
        <v>43543</v>
      </c>
      <c r="B1856" s="1">
        <v>78</v>
      </c>
      <c r="C1856" s="3">
        <v>400</v>
      </c>
      <c r="D1856" s="10">
        <v>0.19181712962962963</v>
      </c>
      <c r="E1856">
        <v>131.58000000000001</v>
      </c>
      <c r="F1856" s="15">
        <f t="shared" si="185"/>
        <v>76.080000000000013</v>
      </c>
      <c r="G1856">
        <v>1.0069999999999999</v>
      </c>
      <c r="H1856">
        <v>3.5230000000000001</v>
      </c>
      <c r="I1856">
        <v>25.271000000000001</v>
      </c>
      <c r="J1856">
        <v>2.2360000000000002</v>
      </c>
      <c r="K1856">
        <v>45.7</v>
      </c>
      <c r="L1856">
        <v>0.191</v>
      </c>
      <c r="M1856">
        <v>0.21099999999999999</v>
      </c>
      <c r="N1856">
        <v>0</v>
      </c>
      <c r="O1856">
        <v>0.625</v>
      </c>
      <c r="T1856">
        <f t="shared" si="180"/>
        <v>780400</v>
      </c>
      <c r="U1856">
        <v>0</v>
      </c>
      <c r="V1856">
        <f t="shared" si="186"/>
        <v>0</v>
      </c>
      <c r="W1856" t="str">
        <f t="shared" si="181"/>
        <v/>
      </c>
      <c r="X1856" t="str">
        <f t="shared" si="182"/>
        <v/>
      </c>
      <c r="Y1856" t="str">
        <f t="shared" si="187"/>
        <v/>
      </c>
      <c r="AA1856" s="16">
        <f t="shared" si="183"/>
        <v>0.32800000000000001</v>
      </c>
      <c r="AB1856" s="16">
        <f t="shared" si="184"/>
        <v>0.39</v>
      </c>
      <c r="AC1856" s="16"/>
    </row>
    <row r="1857" spans="1:29" x14ac:dyDescent="0.25">
      <c r="A1857" s="2">
        <v>43543</v>
      </c>
      <c r="B1857" s="1">
        <v>78</v>
      </c>
      <c r="C1857" s="3">
        <v>500</v>
      </c>
      <c r="D1857" s="10">
        <v>0.23348379629629631</v>
      </c>
      <c r="E1857">
        <v>133.22</v>
      </c>
      <c r="F1857" s="15">
        <f t="shared" si="185"/>
        <v>77.72</v>
      </c>
      <c r="G1857">
        <v>1.0069999999999999</v>
      </c>
      <c r="H1857">
        <v>3.5230000000000001</v>
      </c>
      <c r="I1857">
        <v>18.251000000000001</v>
      </c>
      <c r="J1857">
        <v>1.262</v>
      </c>
      <c r="K1857">
        <v>46.3</v>
      </c>
      <c r="L1857">
        <v>0.191</v>
      </c>
      <c r="M1857">
        <v>0.21199999999999999</v>
      </c>
      <c r="N1857">
        <v>0</v>
      </c>
      <c r="O1857">
        <v>0.625</v>
      </c>
      <c r="T1857">
        <f t="shared" si="180"/>
        <v>780500</v>
      </c>
      <c r="U1857">
        <v>0</v>
      </c>
      <c r="V1857">
        <f t="shared" si="186"/>
        <v>0</v>
      </c>
      <c r="W1857" t="str">
        <f t="shared" si="181"/>
        <v/>
      </c>
      <c r="X1857" t="str">
        <f t="shared" si="182"/>
        <v/>
      </c>
      <c r="Y1857" t="str">
        <f t="shared" si="187"/>
        <v/>
      </c>
      <c r="AA1857" s="16">
        <f t="shared" si="183"/>
        <v>0.31</v>
      </c>
      <c r="AB1857" s="16">
        <f t="shared" si="184"/>
        <v>0.36</v>
      </c>
      <c r="AC1857" s="16"/>
    </row>
    <row r="1858" spans="1:29" x14ac:dyDescent="0.25">
      <c r="A1858" s="2">
        <v>43543</v>
      </c>
      <c r="B1858" s="1">
        <v>78</v>
      </c>
      <c r="C1858" s="3">
        <v>600</v>
      </c>
      <c r="D1858" s="10">
        <v>0.27515046296296297</v>
      </c>
      <c r="E1858">
        <v>131.58000000000001</v>
      </c>
      <c r="F1858" s="15">
        <f t="shared" si="185"/>
        <v>76.080000000000013</v>
      </c>
      <c r="G1858">
        <v>2.0129999999999999</v>
      </c>
      <c r="H1858">
        <v>5.0330000000000004</v>
      </c>
      <c r="I1858">
        <v>40.713999999999999</v>
      </c>
      <c r="J1858">
        <v>2.1280000000000001</v>
      </c>
      <c r="K1858">
        <v>43.2</v>
      </c>
      <c r="L1858">
        <v>0.191</v>
      </c>
      <c r="M1858">
        <v>0.21199999999999999</v>
      </c>
      <c r="N1858">
        <v>0</v>
      </c>
      <c r="O1858">
        <v>0.625</v>
      </c>
      <c r="T1858">
        <f t="shared" si="180"/>
        <v>780600</v>
      </c>
      <c r="U1858">
        <v>0</v>
      </c>
      <c r="V1858">
        <f t="shared" si="186"/>
        <v>0</v>
      </c>
      <c r="W1858" t="str">
        <f t="shared" si="181"/>
        <v/>
      </c>
      <c r="X1858" t="str">
        <f t="shared" si="182"/>
        <v/>
      </c>
      <c r="Y1858" t="str">
        <f t="shared" si="187"/>
        <v/>
      </c>
      <c r="AA1858" s="16">
        <f t="shared" si="183"/>
        <v>0.307</v>
      </c>
      <c r="AB1858" s="16">
        <f t="shared" si="184"/>
        <v>0.40400000000000003</v>
      </c>
      <c r="AC1858" s="16"/>
    </row>
    <row r="1859" spans="1:29" x14ac:dyDescent="0.25">
      <c r="A1859" s="2">
        <v>43543</v>
      </c>
      <c r="B1859" s="1">
        <v>78</v>
      </c>
      <c r="C1859" s="3">
        <v>700</v>
      </c>
      <c r="D1859" s="10">
        <v>0.31681712962962966</v>
      </c>
      <c r="E1859">
        <v>132.63999999999999</v>
      </c>
      <c r="F1859" s="15">
        <f t="shared" si="185"/>
        <v>77.139999999999986</v>
      </c>
      <c r="G1859">
        <v>2.516</v>
      </c>
      <c r="H1859">
        <v>6.5430000000000001</v>
      </c>
      <c r="I1859">
        <v>50.540999999999997</v>
      </c>
      <c r="J1859">
        <v>3.0630000000000002</v>
      </c>
      <c r="K1859">
        <v>42.1</v>
      </c>
      <c r="L1859">
        <v>0.191</v>
      </c>
      <c r="M1859">
        <v>0.21199999999999999</v>
      </c>
      <c r="N1859">
        <v>0</v>
      </c>
      <c r="O1859">
        <v>15.625</v>
      </c>
      <c r="T1859">
        <f t="shared" si="180"/>
        <v>780700</v>
      </c>
      <c r="U1859">
        <v>34.200000000000003</v>
      </c>
      <c r="V1859">
        <f t="shared" si="186"/>
        <v>15.6</v>
      </c>
      <c r="W1859" t="str">
        <f t="shared" si="181"/>
        <v/>
      </c>
      <c r="X1859" t="str">
        <f t="shared" si="182"/>
        <v/>
      </c>
      <c r="Y1859" t="str">
        <f t="shared" si="187"/>
        <v/>
      </c>
      <c r="AA1859" s="16">
        <f t="shared" si="183"/>
        <v>0.32</v>
      </c>
      <c r="AB1859" s="16">
        <f t="shared" si="184"/>
        <v>0.44</v>
      </c>
      <c r="AC1859" s="16"/>
    </row>
    <row r="1860" spans="1:29" x14ac:dyDescent="0.25">
      <c r="A1860" s="2">
        <v>43543</v>
      </c>
      <c r="B1860" s="1">
        <v>78</v>
      </c>
      <c r="C1860" s="3">
        <v>800</v>
      </c>
      <c r="D1860" s="10">
        <v>0.35848379629629629</v>
      </c>
      <c r="E1860">
        <v>132.05000000000001</v>
      </c>
      <c r="F1860" s="15">
        <f t="shared" si="185"/>
        <v>76.550000000000011</v>
      </c>
      <c r="G1860">
        <v>2.0129999999999999</v>
      </c>
      <c r="H1860">
        <v>4.5289999999999999</v>
      </c>
      <c r="I1860">
        <v>63.176000000000002</v>
      </c>
      <c r="J1860">
        <v>5.5389999999999997</v>
      </c>
      <c r="K1860">
        <v>35.6</v>
      </c>
      <c r="L1860">
        <v>0.191</v>
      </c>
      <c r="M1860">
        <v>0.21199999999999999</v>
      </c>
      <c r="N1860">
        <v>0</v>
      </c>
      <c r="O1860">
        <v>265.625</v>
      </c>
      <c r="T1860">
        <f t="shared" si="180"/>
        <v>780800</v>
      </c>
      <c r="U1860">
        <v>195.3</v>
      </c>
      <c r="V1860">
        <f t="shared" si="186"/>
        <v>265.60000000000002</v>
      </c>
      <c r="W1860" t="str">
        <f t="shared" si="181"/>
        <v/>
      </c>
      <c r="X1860" t="str">
        <f t="shared" si="182"/>
        <v/>
      </c>
      <c r="Y1860" t="str">
        <f t="shared" si="187"/>
        <v/>
      </c>
      <c r="AA1860" s="16">
        <f t="shared" si="183"/>
        <v>0.32200000000000001</v>
      </c>
      <c r="AB1860" s="16">
        <f t="shared" si="184"/>
        <v>0.58199999999999996</v>
      </c>
      <c r="AC1860" s="16"/>
    </row>
    <row r="1861" spans="1:29" x14ac:dyDescent="0.25">
      <c r="A1861" s="2">
        <v>43543</v>
      </c>
      <c r="B1861" s="1">
        <v>78</v>
      </c>
      <c r="C1861" s="3">
        <v>900</v>
      </c>
      <c r="D1861" s="10">
        <v>0.40015046296296292</v>
      </c>
      <c r="E1861">
        <v>132.05000000000001</v>
      </c>
      <c r="F1861" s="15">
        <f t="shared" si="185"/>
        <v>76.550000000000011</v>
      </c>
      <c r="G1861">
        <v>2.516</v>
      </c>
      <c r="H1861">
        <v>4.5289999999999999</v>
      </c>
      <c r="I1861">
        <v>56.156999999999996</v>
      </c>
      <c r="J1861">
        <v>6.484</v>
      </c>
      <c r="K1861">
        <v>32.5</v>
      </c>
      <c r="L1861">
        <v>0.191</v>
      </c>
      <c r="M1861">
        <v>0.21199999999999999</v>
      </c>
      <c r="N1861">
        <v>0</v>
      </c>
      <c r="O1861">
        <v>431.875</v>
      </c>
      <c r="T1861">
        <f t="shared" ref="T1861:T1924" si="188">B1861*10000+C1861</f>
        <v>780900</v>
      </c>
      <c r="U1861">
        <v>372.8</v>
      </c>
      <c r="V1861">
        <f t="shared" si="186"/>
        <v>431.9</v>
      </c>
      <c r="W1861" t="str">
        <f t="shared" ref="W1861:W1924" si="189">IF(C1861=2400,ROUND(L1861,3),"")</f>
        <v/>
      </c>
      <c r="X1861" t="str">
        <f t="shared" ref="X1861:X1924" si="190">IF(C1861=2400,ROUND(M1861,3),"")</f>
        <v/>
      </c>
      <c r="Y1861" t="str">
        <f t="shared" si="187"/>
        <v/>
      </c>
      <c r="AA1861" s="16">
        <f t="shared" ref="AA1861:AA1924" si="191">ROUND((0.6105*(EXP((17.273*J1861)/(J1861+237.3))))*K1861/100,3)</f>
        <v>0.314</v>
      </c>
      <c r="AB1861" s="16">
        <f t="shared" ref="AB1861:AB1924" si="192">ROUND(AA1861/K1861*(100-K1861),3)</f>
        <v>0.65200000000000002</v>
      </c>
      <c r="AC1861" s="16"/>
    </row>
    <row r="1862" spans="1:29" x14ac:dyDescent="0.25">
      <c r="A1862" s="2">
        <v>43543</v>
      </c>
      <c r="B1862" s="1">
        <v>78</v>
      </c>
      <c r="C1862" s="3">
        <v>1000</v>
      </c>
      <c r="D1862" s="10">
        <v>0.4418171296296296</v>
      </c>
      <c r="E1862">
        <v>132.4</v>
      </c>
      <c r="F1862" s="15">
        <f t="shared" si="185"/>
        <v>76.900000000000006</v>
      </c>
      <c r="G1862">
        <v>2.516</v>
      </c>
      <c r="H1862">
        <v>5.5359999999999996</v>
      </c>
      <c r="I1862">
        <v>64.58</v>
      </c>
      <c r="J1862">
        <v>6.6360000000000001</v>
      </c>
      <c r="K1862">
        <v>32.4</v>
      </c>
      <c r="L1862">
        <v>0.191</v>
      </c>
      <c r="M1862">
        <v>0.21199999999999999</v>
      </c>
      <c r="N1862">
        <v>0</v>
      </c>
      <c r="O1862">
        <v>571.875</v>
      </c>
      <c r="T1862">
        <f t="shared" si="188"/>
        <v>781000</v>
      </c>
      <c r="U1862">
        <v>525.29999999999995</v>
      </c>
      <c r="V1862">
        <f t="shared" si="186"/>
        <v>571.9</v>
      </c>
      <c r="W1862" t="str">
        <f t="shared" si="189"/>
        <v/>
      </c>
      <c r="X1862" t="str">
        <f t="shared" si="190"/>
        <v/>
      </c>
      <c r="Y1862" t="str">
        <f t="shared" si="187"/>
        <v/>
      </c>
      <c r="AA1862" s="16">
        <f t="shared" si="191"/>
        <v>0.316</v>
      </c>
      <c r="AB1862" s="16">
        <f t="shared" si="192"/>
        <v>0.65900000000000003</v>
      </c>
      <c r="AC1862" s="16"/>
    </row>
    <row r="1863" spans="1:29" x14ac:dyDescent="0.25">
      <c r="A1863" s="2">
        <v>43543</v>
      </c>
      <c r="B1863" s="1">
        <v>78</v>
      </c>
      <c r="C1863" s="3">
        <v>1100</v>
      </c>
      <c r="D1863" s="10">
        <v>0.48348379629629629</v>
      </c>
      <c r="E1863">
        <v>129.71</v>
      </c>
      <c r="F1863" s="15">
        <f t="shared" si="185"/>
        <v>74.210000000000008</v>
      </c>
      <c r="G1863">
        <v>3.5230000000000001</v>
      </c>
      <c r="H1863">
        <v>6.5430000000000001</v>
      </c>
      <c r="I1863">
        <v>56.156999999999996</v>
      </c>
      <c r="J1863">
        <v>7.8949999999999996</v>
      </c>
      <c r="K1863">
        <v>31</v>
      </c>
      <c r="L1863">
        <v>0.191</v>
      </c>
      <c r="M1863">
        <v>0.21199999999999999</v>
      </c>
      <c r="N1863">
        <v>0</v>
      </c>
      <c r="O1863">
        <v>666.875</v>
      </c>
      <c r="T1863">
        <f t="shared" si="188"/>
        <v>781100</v>
      </c>
      <c r="U1863">
        <v>637.29999999999995</v>
      </c>
      <c r="V1863">
        <f t="shared" si="186"/>
        <v>666.9</v>
      </c>
      <c r="W1863" t="str">
        <f t="shared" si="189"/>
        <v/>
      </c>
      <c r="X1863" t="str">
        <f t="shared" si="190"/>
        <v/>
      </c>
      <c r="Y1863" t="str">
        <f t="shared" si="187"/>
        <v/>
      </c>
      <c r="AA1863" s="16">
        <f t="shared" si="191"/>
        <v>0.33</v>
      </c>
      <c r="AB1863" s="16">
        <f t="shared" si="192"/>
        <v>0.73499999999999999</v>
      </c>
      <c r="AC1863" s="16"/>
    </row>
    <row r="1864" spans="1:29" x14ac:dyDescent="0.25">
      <c r="A1864" s="2">
        <v>43543</v>
      </c>
      <c r="B1864" s="1">
        <v>78</v>
      </c>
      <c r="C1864" s="3">
        <v>1200</v>
      </c>
      <c r="D1864" s="10">
        <v>0.52515046296296297</v>
      </c>
      <c r="E1864">
        <v>131</v>
      </c>
      <c r="F1864" s="15">
        <f t="shared" si="185"/>
        <v>75.5</v>
      </c>
      <c r="G1864">
        <v>3.5230000000000001</v>
      </c>
      <c r="H1864">
        <v>6.5430000000000001</v>
      </c>
      <c r="I1864">
        <v>56.156999999999996</v>
      </c>
      <c r="J1864">
        <v>8.6929999999999996</v>
      </c>
      <c r="K1864">
        <v>28.9</v>
      </c>
      <c r="L1864">
        <v>0.191</v>
      </c>
      <c r="M1864">
        <v>0.21199999999999999</v>
      </c>
      <c r="N1864">
        <v>0</v>
      </c>
      <c r="O1864">
        <v>713.125</v>
      </c>
      <c r="T1864">
        <f t="shared" si="188"/>
        <v>781200</v>
      </c>
      <c r="U1864">
        <v>698.3</v>
      </c>
      <c r="V1864">
        <f t="shared" si="186"/>
        <v>713.1</v>
      </c>
      <c r="W1864" t="str">
        <f t="shared" si="189"/>
        <v/>
      </c>
      <c r="X1864" t="str">
        <f t="shared" si="190"/>
        <v/>
      </c>
      <c r="Y1864" t="str">
        <f t="shared" si="187"/>
        <v/>
      </c>
      <c r="AA1864" s="16">
        <f t="shared" si="191"/>
        <v>0.32500000000000001</v>
      </c>
      <c r="AB1864" s="16">
        <f t="shared" si="192"/>
        <v>0.8</v>
      </c>
      <c r="AC1864" s="16"/>
    </row>
    <row r="1865" spans="1:29" x14ac:dyDescent="0.25">
      <c r="A1865" s="2">
        <v>43543</v>
      </c>
      <c r="B1865" s="1">
        <v>78</v>
      </c>
      <c r="C1865" s="3">
        <v>1300</v>
      </c>
      <c r="D1865" s="10">
        <v>0.5668171296296296</v>
      </c>
      <c r="E1865">
        <v>130.18</v>
      </c>
      <c r="F1865" s="15">
        <f t="shared" si="185"/>
        <v>74.680000000000007</v>
      </c>
      <c r="G1865">
        <v>3.02</v>
      </c>
      <c r="H1865">
        <v>6.0389999999999997</v>
      </c>
      <c r="I1865">
        <v>46.329000000000001</v>
      </c>
      <c r="J1865">
        <v>9.5090000000000003</v>
      </c>
      <c r="K1865">
        <v>27</v>
      </c>
      <c r="L1865">
        <v>0.191</v>
      </c>
      <c r="M1865">
        <v>0.21199999999999999</v>
      </c>
      <c r="N1865">
        <v>0</v>
      </c>
      <c r="O1865">
        <v>705.625</v>
      </c>
      <c r="T1865">
        <f t="shared" si="188"/>
        <v>781300</v>
      </c>
      <c r="U1865">
        <v>703.5</v>
      </c>
      <c r="V1865">
        <f t="shared" si="186"/>
        <v>705.6</v>
      </c>
      <c r="W1865" t="str">
        <f t="shared" si="189"/>
        <v/>
      </c>
      <c r="X1865" t="str">
        <f t="shared" si="190"/>
        <v/>
      </c>
      <c r="Y1865" t="str">
        <f t="shared" si="187"/>
        <v/>
      </c>
      <c r="AA1865" s="16">
        <f t="shared" si="191"/>
        <v>0.32100000000000001</v>
      </c>
      <c r="AB1865" s="16">
        <f t="shared" si="192"/>
        <v>0.86799999999999999</v>
      </c>
      <c r="AC1865" s="16"/>
    </row>
    <row r="1866" spans="1:29" x14ac:dyDescent="0.25">
      <c r="A1866" s="2">
        <v>43543</v>
      </c>
      <c r="B1866" s="1">
        <v>78</v>
      </c>
      <c r="C1866" s="3">
        <v>1400</v>
      </c>
      <c r="D1866" s="10">
        <v>0.60848379629629623</v>
      </c>
      <c r="E1866">
        <v>128.07</v>
      </c>
      <c r="F1866" s="15">
        <f t="shared" ref="F1866:F1929" si="193">IF(E1866&gt;F$2,E1866-F$2,0)</f>
        <v>72.569999999999993</v>
      </c>
      <c r="G1866">
        <v>2.516</v>
      </c>
      <c r="H1866">
        <v>5.5359999999999996</v>
      </c>
      <c r="I1866">
        <v>58.965000000000003</v>
      </c>
      <c r="J1866">
        <v>10.074999999999999</v>
      </c>
      <c r="K1866">
        <v>25.7</v>
      </c>
      <c r="L1866">
        <v>0.191</v>
      </c>
      <c r="M1866">
        <v>0.21299999999999999</v>
      </c>
      <c r="N1866">
        <v>0</v>
      </c>
      <c r="O1866">
        <v>648.125</v>
      </c>
      <c r="T1866">
        <f t="shared" si="188"/>
        <v>781400</v>
      </c>
      <c r="U1866">
        <v>652.29999999999995</v>
      </c>
      <c r="V1866">
        <f t="shared" ref="V1866:V1929" si="194">IF(O1866&lt;1,0,ROUND(O1866,1))</f>
        <v>648.1</v>
      </c>
      <c r="W1866" t="str">
        <f t="shared" si="189"/>
        <v/>
      </c>
      <c r="X1866" t="str">
        <f t="shared" si="190"/>
        <v/>
      </c>
      <c r="Y1866" t="str">
        <f t="shared" ref="Y1866:Y1929" si="195">IF(C1866=2400,ROUND(F1866/100,3),"")</f>
        <v/>
      </c>
      <c r="AA1866" s="16">
        <f t="shared" si="191"/>
        <v>0.317</v>
      </c>
      <c r="AB1866" s="16">
        <f t="shared" si="192"/>
        <v>0.91600000000000004</v>
      </c>
      <c r="AC1866" s="16"/>
    </row>
    <row r="1867" spans="1:29" x14ac:dyDescent="0.25">
      <c r="A1867" s="2">
        <v>43543</v>
      </c>
      <c r="B1867" s="1">
        <v>78</v>
      </c>
      <c r="C1867" s="3">
        <v>1500</v>
      </c>
      <c r="D1867" s="10">
        <v>0.65015046296296297</v>
      </c>
      <c r="E1867">
        <v>127.72</v>
      </c>
      <c r="F1867" s="15">
        <f t="shared" si="193"/>
        <v>72.22</v>
      </c>
      <c r="G1867">
        <v>2.0129999999999999</v>
      </c>
      <c r="H1867">
        <v>5.5359999999999996</v>
      </c>
      <c r="I1867">
        <v>81.427000000000007</v>
      </c>
      <c r="J1867">
        <v>10.443</v>
      </c>
      <c r="K1867">
        <v>25.9</v>
      </c>
      <c r="L1867">
        <v>0.191</v>
      </c>
      <c r="M1867">
        <v>0.214</v>
      </c>
      <c r="N1867">
        <v>0</v>
      </c>
      <c r="O1867">
        <v>530.625</v>
      </c>
      <c r="T1867">
        <f t="shared" si="188"/>
        <v>781500</v>
      </c>
      <c r="U1867">
        <v>549.20000000000005</v>
      </c>
      <c r="V1867">
        <f t="shared" si="194"/>
        <v>530.6</v>
      </c>
      <c r="W1867" t="str">
        <f t="shared" si="189"/>
        <v/>
      </c>
      <c r="X1867" t="str">
        <f t="shared" si="190"/>
        <v/>
      </c>
      <c r="Y1867" t="str">
        <f t="shared" si="195"/>
        <v/>
      </c>
      <c r="AA1867" s="16">
        <f t="shared" si="191"/>
        <v>0.32700000000000001</v>
      </c>
      <c r="AB1867" s="16">
        <f t="shared" si="192"/>
        <v>0.93600000000000005</v>
      </c>
      <c r="AC1867" s="16"/>
    </row>
    <row r="1868" spans="1:29" x14ac:dyDescent="0.25">
      <c r="A1868" s="2">
        <v>43543</v>
      </c>
      <c r="B1868" s="1">
        <v>78</v>
      </c>
      <c r="C1868" s="3">
        <v>1600</v>
      </c>
      <c r="D1868" s="10">
        <v>0.6918171296296296</v>
      </c>
      <c r="E1868">
        <v>125.38</v>
      </c>
      <c r="F1868" s="15">
        <f t="shared" si="193"/>
        <v>69.88</v>
      </c>
      <c r="G1868">
        <v>1.51</v>
      </c>
      <c r="H1868">
        <v>7.0460000000000003</v>
      </c>
      <c r="I1868">
        <v>91.254999999999995</v>
      </c>
      <c r="J1868">
        <v>11.321</v>
      </c>
      <c r="K1868">
        <v>25.9</v>
      </c>
      <c r="L1868">
        <v>0.192</v>
      </c>
      <c r="M1868">
        <v>0.215</v>
      </c>
      <c r="N1868">
        <v>0</v>
      </c>
      <c r="O1868">
        <v>375.625</v>
      </c>
      <c r="T1868">
        <f t="shared" si="188"/>
        <v>781600</v>
      </c>
      <c r="U1868">
        <v>403</v>
      </c>
      <c r="V1868">
        <f t="shared" si="194"/>
        <v>375.6</v>
      </c>
      <c r="W1868" t="str">
        <f t="shared" si="189"/>
        <v/>
      </c>
      <c r="X1868" t="str">
        <f t="shared" si="190"/>
        <v/>
      </c>
      <c r="Y1868" t="str">
        <f t="shared" si="195"/>
        <v/>
      </c>
      <c r="AA1868" s="16">
        <f t="shared" si="191"/>
        <v>0.34699999999999998</v>
      </c>
      <c r="AB1868" s="16">
        <f t="shared" si="192"/>
        <v>0.99299999999999999</v>
      </c>
      <c r="AC1868" s="16"/>
    </row>
    <row r="1869" spans="1:29" x14ac:dyDescent="0.25">
      <c r="A1869" s="2">
        <v>43543</v>
      </c>
      <c r="B1869" s="1">
        <v>78</v>
      </c>
      <c r="C1869" s="3">
        <v>1700</v>
      </c>
      <c r="D1869" s="10">
        <v>0.73348379629629623</v>
      </c>
      <c r="E1869">
        <v>127.49</v>
      </c>
      <c r="F1869" s="15">
        <f t="shared" si="193"/>
        <v>71.989999999999995</v>
      </c>
      <c r="G1869">
        <v>1.0069999999999999</v>
      </c>
      <c r="H1869">
        <v>4.0259999999999998</v>
      </c>
      <c r="I1869">
        <v>61.773000000000003</v>
      </c>
      <c r="J1869">
        <v>9.7059999999999995</v>
      </c>
      <c r="K1869">
        <v>26.6</v>
      </c>
      <c r="L1869">
        <v>0.193</v>
      </c>
      <c r="M1869">
        <v>0.218</v>
      </c>
      <c r="N1869">
        <v>0</v>
      </c>
      <c r="O1869">
        <v>200.625</v>
      </c>
      <c r="T1869">
        <f t="shared" si="188"/>
        <v>781700</v>
      </c>
      <c r="U1869">
        <v>228.5</v>
      </c>
      <c r="V1869">
        <f t="shared" si="194"/>
        <v>200.6</v>
      </c>
      <c r="W1869" t="str">
        <f t="shared" si="189"/>
        <v/>
      </c>
      <c r="X1869" t="str">
        <f t="shared" si="190"/>
        <v/>
      </c>
      <c r="Y1869" t="str">
        <f t="shared" si="195"/>
        <v/>
      </c>
      <c r="AA1869" s="16">
        <f t="shared" si="191"/>
        <v>0.32</v>
      </c>
      <c r="AB1869" s="16">
        <f t="shared" si="192"/>
        <v>0.88300000000000001</v>
      </c>
      <c r="AC1869" s="16"/>
    </row>
    <row r="1870" spans="1:29" x14ac:dyDescent="0.25">
      <c r="A1870" s="2">
        <v>43543</v>
      </c>
      <c r="B1870" s="1">
        <v>78</v>
      </c>
      <c r="C1870" s="3">
        <v>1800</v>
      </c>
      <c r="D1870" s="10">
        <v>0.77515046296296297</v>
      </c>
      <c r="E1870">
        <v>126.32</v>
      </c>
      <c r="F1870" s="15">
        <f t="shared" si="193"/>
        <v>70.819999999999993</v>
      </c>
      <c r="G1870">
        <v>1.0069999999999999</v>
      </c>
      <c r="H1870">
        <v>3.02</v>
      </c>
      <c r="I1870">
        <v>42.118000000000002</v>
      </c>
      <c r="J1870">
        <v>7.569</v>
      </c>
      <c r="K1870">
        <v>29.9</v>
      </c>
      <c r="L1870">
        <v>0.193</v>
      </c>
      <c r="M1870">
        <v>0.22</v>
      </c>
      <c r="N1870">
        <v>0</v>
      </c>
      <c r="O1870">
        <v>26.875</v>
      </c>
      <c r="T1870">
        <f t="shared" si="188"/>
        <v>781800</v>
      </c>
      <c r="U1870">
        <v>57</v>
      </c>
      <c r="V1870">
        <f t="shared" si="194"/>
        <v>26.9</v>
      </c>
      <c r="W1870" t="str">
        <f t="shared" si="189"/>
        <v/>
      </c>
      <c r="X1870" t="str">
        <f t="shared" si="190"/>
        <v/>
      </c>
      <c r="Y1870" t="str">
        <f t="shared" si="195"/>
        <v/>
      </c>
      <c r="AA1870" s="16">
        <f t="shared" si="191"/>
        <v>0.311</v>
      </c>
      <c r="AB1870" s="16">
        <f t="shared" si="192"/>
        <v>0.72899999999999998</v>
      </c>
      <c r="AC1870" s="16"/>
    </row>
    <row r="1871" spans="1:29" x14ac:dyDescent="0.25">
      <c r="A1871" s="2">
        <v>43543</v>
      </c>
      <c r="B1871" s="1">
        <v>78</v>
      </c>
      <c r="C1871" s="3">
        <v>1900</v>
      </c>
      <c r="D1871" s="10">
        <v>0.8168171296296296</v>
      </c>
      <c r="E1871">
        <v>127.49</v>
      </c>
      <c r="F1871" s="15">
        <f t="shared" si="193"/>
        <v>71.989999999999995</v>
      </c>
      <c r="G1871">
        <v>1.0069999999999999</v>
      </c>
      <c r="H1871">
        <v>3.5230000000000001</v>
      </c>
      <c r="I1871">
        <v>37.905999999999999</v>
      </c>
      <c r="J1871">
        <v>6.1790000000000003</v>
      </c>
      <c r="K1871">
        <v>35.5</v>
      </c>
      <c r="L1871">
        <v>0.193</v>
      </c>
      <c r="M1871">
        <v>0.223</v>
      </c>
      <c r="N1871">
        <v>0</v>
      </c>
      <c r="O1871">
        <v>0.625</v>
      </c>
      <c r="T1871">
        <f t="shared" si="188"/>
        <v>781900</v>
      </c>
      <c r="U1871">
        <v>0</v>
      </c>
      <c r="V1871">
        <f t="shared" si="194"/>
        <v>0</v>
      </c>
      <c r="W1871" t="str">
        <f t="shared" si="189"/>
        <v/>
      </c>
      <c r="X1871" t="str">
        <f t="shared" si="190"/>
        <v/>
      </c>
      <c r="Y1871" t="str">
        <f t="shared" si="195"/>
        <v/>
      </c>
      <c r="AA1871" s="16">
        <f t="shared" si="191"/>
        <v>0.33600000000000002</v>
      </c>
      <c r="AB1871" s="16">
        <f t="shared" si="192"/>
        <v>0.61</v>
      </c>
      <c r="AC1871" s="16"/>
    </row>
    <row r="1872" spans="1:29" x14ac:dyDescent="0.25">
      <c r="A1872" s="2">
        <v>43543</v>
      </c>
      <c r="B1872" s="1">
        <v>78</v>
      </c>
      <c r="C1872" s="3">
        <v>2000</v>
      </c>
      <c r="D1872" s="10">
        <v>0.85848379629629623</v>
      </c>
      <c r="E1872">
        <v>127.14</v>
      </c>
      <c r="F1872" s="15">
        <f t="shared" si="193"/>
        <v>71.64</v>
      </c>
      <c r="G1872">
        <v>1.51</v>
      </c>
      <c r="H1872">
        <v>4.5289999999999999</v>
      </c>
      <c r="I1872">
        <v>61.773000000000003</v>
      </c>
      <c r="J1872">
        <v>6.4329999999999998</v>
      </c>
      <c r="K1872">
        <v>35.5</v>
      </c>
      <c r="L1872">
        <v>0.193</v>
      </c>
      <c r="M1872">
        <v>0.22500000000000001</v>
      </c>
      <c r="N1872">
        <v>0</v>
      </c>
      <c r="O1872">
        <v>0.625</v>
      </c>
      <c r="T1872">
        <f t="shared" si="188"/>
        <v>782000</v>
      </c>
      <c r="U1872">
        <v>0</v>
      </c>
      <c r="V1872">
        <f t="shared" si="194"/>
        <v>0</v>
      </c>
      <c r="W1872" t="str">
        <f t="shared" si="189"/>
        <v/>
      </c>
      <c r="X1872" t="str">
        <f t="shared" si="190"/>
        <v/>
      </c>
      <c r="Y1872" t="str">
        <f t="shared" si="195"/>
        <v/>
      </c>
      <c r="AA1872" s="16">
        <f t="shared" si="191"/>
        <v>0.34200000000000003</v>
      </c>
      <c r="AB1872" s="16">
        <f t="shared" si="192"/>
        <v>0.621</v>
      </c>
      <c r="AC1872" s="16"/>
    </row>
    <row r="1873" spans="1:29" x14ac:dyDescent="0.25">
      <c r="A1873" s="2">
        <v>43543</v>
      </c>
      <c r="B1873" s="1">
        <v>78</v>
      </c>
      <c r="C1873" s="3">
        <v>2100</v>
      </c>
      <c r="D1873" s="10">
        <v>0.90015046296296297</v>
      </c>
      <c r="E1873">
        <v>127.6</v>
      </c>
      <c r="F1873" s="15">
        <f t="shared" si="193"/>
        <v>72.099999999999994</v>
      </c>
      <c r="G1873">
        <v>2.0129999999999999</v>
      </c>
      <c r="H1873">
        <v>5.5359999999999996</v>
      </c>
      <c r="I1873">
        <v>70.195999999999998</v>
      </c>
      <c r="J1873">
        <v>6.9649999999999999</v>
      </c>
      <c r="K1873">
        <v>34.200000000000003</v>
      </c>
      <c r="L1873">
        <v>0.193</v>
      </c>
      <c r="M1873">
        <v>0.22800000000000001</v>
      </c>
      <c r="N1873">
        <v>0</v>
      </c>
      <c r="O1873">
        <v>0.625</v>
      </c>
      <c r="T1873">
        <f t="shared" si="188"/>
        <v>782100</v>
      </c>
      <c r="U1873">
        <v>0</v>
      </c>
      <c r="V1873">
        <f t="shared" si="194"/>
        <v>0</v>
      </c>
      <c r="W1873" t="str">
        <f t="shared" si="189"/>
        <v/>
      </c>
      <c r="X1873" t="str">
        <f t="shared" si="190"/>
        <v/>
      </c>
      <c r="Y1873" t="str">
        <f t="shared" si="195"/>
        <v/>
      </c>
      <c r="AA1873" s="16">
        <f t="shared" si="191"/>
        <v>0.34200000000000003</v>
      </c>
      <c r="AB1873" s="16">
        <f t="shared" si="192"/>
        <v>0.65800000000000003</v>
      </c>
      <c r="AC1873" s="16"/>
    </row>
    <row r="1874" spans="1:29" x14ac:dyDescent="0.25">
      <c r="A1874" s="2">
        <v>43543</v>
      </c>
      <c r="B1874" s="1">
        <v>78</v>
      </c>
      <c r="C1874" s="3">
        <v>2200</v>
      </c>
      <c r="D1874" s="10">
        <v>0.9418171296296296</v>
      </c>
      <c r="E1874">
        <v>126.9</v>
      </c>
      <c r="F1874" s="15">
        <f t="shared" si="193"/>
        <v>71.400000000000006</v>
      </c>
      <c r="G1874">
        <v>2.516</v>
      </c>
      <c r="H1874">
        <v>6.0389999999999997</v>
      </c>
      <c r="I1874">
        <v>80.024000000000001</v>
      </c>
      <c r="J1874">
        <v>6.7880000000000003</v>
      </c>
      <c r="K1874">
        <v>33.1</v>
      </c>
      <c r="L1874">
        <v>0.193</v>
      </c>
      <c r="M1874">
        <v>0.23</v>
      </c>
      <c r="N1874">
        <v>0</v>
      </c>
      <c r="O1874">
        <v>0.625</v>
      </c>
      <c r="T1874">
        <f t="shared" si="188"/>
        <v>782200</v>
      </c>
      <c r="U1874">
        <v>0</v>
      </c>
      <c r="V1874">
        <f t="shared" si="194"/>
        <v>0</v>
      </c>
      <c r="W1874" t="str">
        <f t="shared" si="189"/>
        <v/>
      </c>
      <c r="X1874" t="str">
        <f t="shared" si="190"/>
        <v/>
      </c>
      <c r="Y1874" t="str">
        <f t="shared" si="195"/>
        <v/>
      </c>
      <c r="AA1874" s="16">
        <f t="shared" si="191"/>
        <v>0.32700000000000001</v>
      </c>
      <c r="AB1874" s="16">
        <f t="shared" si="192"/>
        <v>0.66100000000000003</v>
      </c>
      <c r="AC1874" s="16"/>
    </row>
    <row r="1875" spans="1:29" x14ac:dyDescent="0.25">
      <c r="A1875" s="2">
        <v>43543</v>
      </c>
      <c r="B1875" s="1">
        <v>78</v>
      </c>
      <c r="C1875" s="3">
        <v>2300</v>
      </c>
      <c r="D1875" s="10">
        <v>0.98348379629629623</v>
      </c>
      <c r="E1875">
        <v>126.67</v>
      </c>
      <c r="F1875" s="15">
        <f t="shared" si="193"/>
        <v>71.17</v>
      </c>
      <c r="G1875">
        <v>2.516</v>
      </c>
      <c r="H1875">
        <v>5.5359999999999996</v>
      </c>
      <c r="I1875">
        <v>61.773000000000003</v>
      </c>
      <c r="J1875">
        <v>5.4880000000000004</v>
      </c>
      <c r="K1875">
        <v>34.6</v>
      </c>
      <c r="L1875">
        <v>0.19400000000000001</v>
      </c>
      <c r="M1875">
        <v>0.23100000000000001</v>
      </c>
      <c r="N1875">
        <v>0</v>
      </c>
      <c r="O1875">
        <v>0.625</v>
      </c>
      <c r="T1875">
        <f t="shared" si="188"/>
        <v>782300</v>
      </c>
      <c r="U1875">
        <v>0</v>
      </c>
      <c r="V1875">
        <f t="shared" si="194"/>
        <v>0</v>
      </c>
      <c r="W1875" t="str">
        <f t="shared" si="189"/>
        <v/>
      </c>
      <c r="X1875" t="str">
        <f t="shared" si="190"/>
        <v/>
      </c>
      <c r="Y1875" t="str">
        <f t="shared" si="195"/>
        <v/>
      </c>
      <c r="AA1875" s="16">
        <f t="shared" si="191"/>
        <v>0.312</v>
      </c>
      <c r="AB1875" s="16">
        <f t="shared" si="192"/>
        <v>0.59</v>
      </c>
      <c r="AC1875" s="16"/>
    </row>
    <row r="1876" spans="1:29" x14ac:dyDescent="0.25">
      <c r="A1876" s="2">
        <v>43543</v>
      </c>
      <c r="B1876" s="1">
        <v>78</v>
      </c>
      <c r="C1876" s="3">
        <v>2400</v>
      </c>
      <c r="D1876" s="10">
        <v>2.5150462962962961E-2</v>
      </c>
      <c r="E1876">
        <v>125.73</v>
      </c>
      <c r="F1876" s="15">
        <f t="shared" si="193"/>
        <v>70.23</v>
      </c>
      <c r="G1876">
        <v>2.0129999999999999</v>
      </c>
      <c r="H1876">
        <v>4.5289999999999999</v>
      </c>
      <c r="I1876">
        <v>49.137</v>
      </c>
      <c r="J1876">
        <v>5.4880000000000004</v>
      </c>
      <c r="K1876">
        <v>35.5</v>
      </c>
      <c r="L1876">
        <v>0.19400000000000001</v>
      </c>
      <c r="M1876">
        <v>0.23200000000000001</v>
      </c>
      <c r="N1876">
        <v>0</v>
      </c>
      <c r="O1876">
        <v>0.625</v>
      </c>
      <c r="T1876">
        <f t="shared" si="188"/>
        <v>782400</v>
      </c>
      <c r="U1876">
        <v>0</v>
      </c>
      <c r="V1876">
        <f t="shared" si="194"/>
        <v>0</v>
      </c>
      <c r="W1876">
        <f t="shared" si="189"/>
        <v>0.19400000000000001</v>
      </c>
      <c r="X1876">
        <f t="shared" si="190"/>
        <v>0.23200000000000001</v>
      </c>
      <c r="Y1876">
        <f t="shared" si="195"/>
        <v>0.70199999999999996</v>
      </c>
      <c r="AA1876" s="16">
        <f t="shared" si="191"/>
        <v>0.32</v>
      </c>
      <c r="AB1876" s="16">
        <f t="shared" si="192"/>
        <v>0.58099999999999996</v>
      </c>
      <c r="AC1876" s="16"/>
    </row>
    <row r="1877" spans="1:29" x14ac:dyDescent="0.25">
      <c r="A1877" s="2">
        <v>43544</v>
      </c>
      <c r="B1877" s="1">
        <v>79</v>
      </c>
      <c r="C1877" s="3">
        <v>100</v>
      </c>
      <c r="D1877" s="10">
        <v>6.6817129629629629E-2</v>
      </c>
      <c r="E1877">
        <v>125.85</v>
      </c>
      <c r="F1877" s="15">
        <f t="shared" si="193"/>
        <v>70.349999999999994</v>
      </c>
      <c r="G1877">
        <v>2.0129999999999999</v>
      </c>
      <c r="H1877">
        <v>5.0330000000000004</v>
      </c>
      <c r="I1877">
        <v>60.369</v>
      </c>
      <c r="J1877">
        <v>5.5650000000000004</v>
      </c>
      <c r="K1877">
        <v>35</v>
      </c>
      <c r="L1877">
        <v>0.19400000000000001</v>
      </c>
      <c r="M1877">
        <v>0.23300000000000001</v>
      </c>
      <c r="N1877">
        <v>0</v>
      </c>
      <c r="O1877">
        <v>0.625</v>
      </c>
      <c r="T1877">
        <f t="shared" si="188"/>
        <v>790100</v>
      </c>
      <c r="U1877">
        <v>0</v>
      </c>
      <c r="V1877">
        <f t="shared" si="194"/>
        <v>0</v>
      </c>
      <c r="W1877" t="str">
        <f t="shared" si="189"/>
        <v/>
      </c>
      <c r="X1877" t="str">
        <f t="shared" si="190"/>
        <v/>
      </c>
      <c r="Y1877" t="str">
        <f t="shared" si="195"/>
        <v/>
      </c>
      <c r="AA1877" s="16">
        <f t="shared" si="191"/>
        <v>0.317</v>
      </c>
      <c r="AB1877" s="16">
        <f t="shared" si="192"/>
        <v>0.58899999999999997</v>
      </c>
      <c r="AC1877" s="16"/>
    </row>
    <row r="1878" spans="1:29" x14ac:dyDescent="0.25">
      <c r="A1878" s="2">
        <v>43544</v>
      </c>
      <c r="B1878" s="1">
        <v>79</v>
      </c>
      <c r="C1878" s="3">
        <v>200</v>
      </c>
      <c r="D1878" s="10">
        <v>0.1084837962962963</v>
      </c>
      <c r="E1878">
        <v>124.8</v>
      </c>
      <c r="F1878" s="15">
        <f t="shared" si="193"/>
        <v>69.3</v>
      </c>
      <c r="G1878">
        <v>2.0129999999999999</v>
      </c>
      <c r="H1878">
        <v>6.0389999999999997</v>
      </c>
      <c r="I1878">
        <v>75.811999999999998</v>
      </c>
      <c r="J1878">
        <v>6.1280000000000001</v>
      </c>
      <c r="K1878">
        <v>34.4</v>
      </c>
      <c r="L1878">
        <v>0.19500000000000001</v>
      </c>
      <c r="M1878">
        <v>0.23300000000000001</v>
      </c>
      <c r="N1878">
        <v>0</v>
      </c>
      <c r="O1878">
        <v>0.625</v>
      </c>
      <c r="T1878">
        <f t="shared" si="188"/>
        <v>790200</v>
      </c>
      <c r="U1878">
        <v>0</v>
      </c>
      <c r="V1878">
        <f t="shared" si="194"/>
        <v>0</v>
      </c>
      <c r="W1878" t="str">
        <f t="shared" si="189"/>
        <v/>
      </c>
      <c r="X1878" t="str">
        <f t="shared" si="190"/>
        <v/>
      </c>
      <c r="Y1878" t="str">
        <f t="shared" si="195"/>
        <v/>
      </c>
      <c r="AA1878" s="16">
        <f t="shared" si="191"/>
        <v>0.32400000000000001</v>
      </c>
      <c r="AB1878" s="16">
        <f t="shared" si="192"/>
        <v>0.61799999999999999</v>
      </c>
      <c r="AC1878" s="16"/>
    </row>
    <row r="1879" spans="1:29" x14ac:dyDescent="0.25">
      <c r="A1879" s="2">
        <v>43544</v>
      </c>
      <c r="B1879" s="1">
        <v>79</v>
      </c>
      <c r="C1879" s="3">
        <v>300</v>
      </c>
      <c r="D1879" s="10">
        <v>0.15015046296296297</v>
      </c>
      <c r="E1879">
        <v>124.8</v>
      </c>
      <c r="F1879" s="15">
        <f t="shared" si="193"/>
        <v>69.3</v>
      </c>
      <c r="G1879">
        <v>2.516</v>
      </c>
      <c r="H1879">
        <v>6.0389999999999997</v>
      </c>
      <c r="I1879">
        <v>95.466999999999999</v>
      </c>
      <c r="J1879">
        <v>6.1280000000000001</v>
      </c>
      <c r="K1879">
        <v>32.299999999999997</v>
      </c>
      <c r="L1879">
        <v>0.19500000000000001</v>
      </c>
      <c r="M1879">
        <v>0.23300000000000001</v>
      </c>
      <c r="N1879">
        <v>0</v>
      </c>
      <c r="O1879">
        <v>0.625</v>
      </c>
      <c r="T1879">
        <f t="shared" si="188"/>
        <v>790300</v>
      </c>
      <c r="U1879">
        <v>0</v>
      </c>
      <c r="V1879">
        <f t="shared" si="194"/>
        <v>0</v>
      </c>
      <c r="W1879" t="str">
        <f t="shared" si="189"/>
        <v/>
      </c>
      <c r="X1879" t="str">
        <f t="shared" si="190"/>
        <v/>
      </c>
      <c r="Y1879" t="str">
        <f t="shared" si="195"/>
        <v/>
      </c>
      <c r="AA1879" s="16">
        <f t="shared" si="191"/>
        <v>0.30499999999999999</v>
      </c>
      <c r="AB1879" s="16">
        <f t="shared" si="192"/>
        <v>0.63900000000000001</v>
      </c>
      <c r="AC1879" s="16"/>
    </row>
    <row r="1880" spans="1:29" x14ac:dyDescent="0.25">
      <c r="A1880" s="2">
        <v>43544</v>
      </c>
      <c r="B1880" s="1">
        <v>79</v>
      </c>
      <c r="C1880" s="3">
        <v>400</v>
      </c>
      <c r="D1880" s="10">
        <v>0.19181712962962963</v>
      </c>
      <c r="E1880">
        <v>123.63</v>
      </c>
      <c r="F1880" s="15">
        <f t="shared" si="193"/>
        <v>68.13</v>
      </c>
      <c r="G1880">
        <v>2.516</v>
      </c>
      <c r="H1880">
        <v>5.5359999999999996</v>
      </c>
      <c r="I1880">
        <v>102.486</v>
      </c>
      <c r="J1880">
        <v>6.23</v>
      </c>
      <c r="K1880">
        <v>33</v>
      </c>
      <c r="L1880">
        <v>0.19500000000000001</v>
      </c>
      <c r="M1880">
        <v>0.23300000000000001</v>
      </c>
      <c r="N1880">
        <v>0</v>
      </c>
      <c r="O1880">
        <v>0.625</v>
      </c>
      <c r="T1880">
        <f t="shared" si="188"/>
        <v>790400</v>
      </c>
      <c r="U1880">
        <v>0</v>
      </c>
      <c r="V1880">
        <f t="shared" si="194"/>
        <v>0</v>
      </c>
      <c r="W1880" t="str">
        <f t="shared" si="189"/>
        <v/>
      </c>
      <c r="X1880" t="str">
        <f t="shared" si="190"/>
        <v/>
      </c>
      <c r="Y1880" t="str">
        <f t="shared" si="195"/>
        <v/>
      </c>
      <c r="AA1880" s="16">
        <f t="shared" si="191"/>
        <v>0.313</v>
      </c>
      <c r="AB1880" s="16">
        <f t="shared" si="192"/>
        <v>0.63500000000000001</v>
      </c>
      <c r="AC1880" s="16"/>
    </row>
    <row r="1881" spans="1:29" x14ac:dyDescent="0.25">
      <c r="A1881" s="2">
        <v>43544</v>
      </c>
      <c r="B1881" s="1">
        <v>79</v>
      </c>
      <c r="C1881" s="3">
        <v>500</v>
      </c>
      <c r="D1881" s="10">
        <v>0.23348379629629631</v>
      </c>
      <c r="E1881">
        <v>123.51</v>
      </c>
      <c r="F1881" s="15">
        <f t="shared" si="193"/>
        <v>68.010000000000005</v>
      </c>
      <c r="G1881">
        <v>3.5230000000000001</v>
      </c>
      <c r="H1881">
        <v>7.0460000000000003</v>
      </c>
      <c r="I1881">
        <v>109.506</v>
      </c>
      <c r="J1881">
        <v>6.1280000000000001</v>
      </c>
      <c r="K1881">
        <v>33.700000000000003</v>
      </c>
      <c r="L1881">
        <v>0.19500000000000001</v>
      </c>
      <c r="M1881">
        <v>0.23300000000000001</v>
      </c>
      <c r="N1881">
        <v>0</v>
      </c>
      <c r="O1881">
        <v>0.625</v>
      </c>
      <c r="T1881">
        <f t="shared" si="188"/>
        <v>790500</v>
      </c>
      <c r="U1881">
        <v>0</v>
      </c>
      <c r="V1881">
        <f t="shared" si="194"/>
        <v>0</v>
      </c>
      <c r="W1881" t="str">
        <f t="shared" si="189"/>
        <v/>
      </c>
      <c r="X1881" t="str">
        <f t="shared" si="190"/>
        <v/>
      </c>
      <c r="Y1881" t="str">
        <f t="shared" si="195"/>
        <v/>
      </c>
      <c r="AA1881" s="16">
        <f t="shared" si="191"/>
        <v>0.318</v>
      </c>
      <c r="AB1881" s="16">
        <f t="shared" si="192"/>
        <v>0.626</v>
      </c>
      <c r="AC1881" s="16"/>
    </row>
    <row r="1882" spans="1:29" x14ac:dyDescent="0.25">
      <c r="A1882" s="2">
        <v>43544</v>
      </c>
      <c r="B1882" s="1">
        <v>79</v>
      </c>
      <c r="C1882" s="3">
        <v>600</v>
      </c>
      <c r="D1882" s="10">
        <v>0.27515046296296297</v>
      </c>
      <c r="E1882">
        <v>123.04</v>
      </c>
      <c r="F1882" s="15">
        <f t="shared" si="193"/>
        <v>67.540000000000006</v>
      </c>
      <c r="G1882">
        <v>3.02</v>
      </c>
      <c r="H1882">
        <v>6.5430000000000001</v>
      </c>
      <c r="I1882">
        <v>105.294</v>
      </c>
      <c r="J1882">
        <v>5.9749999999999996</v>
      </c>
      <c r="K1882">
        <v>34.299999999999997</v>
      </c>
      <c r="L1882">
        <v>0.19500000000000001</v>
      </c>
      <c r="M1882">
        <v>0.23300000000000001</v>
      </c>
      <c r="N1882">
        <v>0</v>
      </c>
      <c r="O1882">
        <v>0.625</v>
      </c>
      <c r="T1882">
        <f t="shared" si="188"/>
        <v>790600</v>
      </c>
      <c r="U1882">
        <v>0</v>
      </c>
      <c r="V1882">
        <f t="shared" si="194"/>
        <v>0</v>
      </c>
      <c r="W1882" t="str">
        <f t="shared" si="189"/>
        <v/>
      </c>
      <c r="X1882" t="str">
        <f t="shared" si="190"/>
        <v/>
      </c>
      <c r="Y1882" t="str">
        <f t="shared" si="195"/>
        <v/>
      </c>
      <c r="AA1882" s="16">
        <f t="shared" si="191"/>
        <v>0.32</v>
      </c>
      <c r="AB1882" s="16">
        <f t="shared" si="192"/>
        <v>0.61299999999999999</v>
      </c>
      <c r="AC1882" s="16"/>
    </row>
    <row r="1883" spans="1:29" x14ac:dyDescent="0.25">
      <c r="A1883" s="2">
        <v>43544</v>
      </c>
      <c r="B1883" s="1">
        <v>79</v>
      </c>
      <c r="C1883" s="3">
        <v>700</v>
      </c>
      <c r="D1883" s="10">
        <v>0.31681712962962966</v>
      </c>
      <c r="E1883">
        <v>124.21</v>
      </c>
      <c r="F1883" s="15">
        <f t="shared" si="193"/>
        <v>68.709999999999994</v>
      </c>
      <c r="G1883">
        <v>1.51</v>
      </c>
      <c r="H1883">
        <v>5.5359999999999996</v>
      </c>
      <c r="I1883">
        <v>102.486</v>
      </c>
      <c r="J1883">
        <v>2.93</v>
      </c>
      <c r="K1883">
        <v>36.700000000000003</v>
      </c>
      <c r="L1883">
        <v>0.19600000000000001</v>
      </c>
      <c r="M1883">
        <v>0.23300000000000001</v>
      </c>
      <c r="N1883">
        <v>0</v>
      </c>
      <c r="O1883">
        <v>15.625</v>
      </c>
      <c r="T1883">
        <f t="shared" si="188"/>
        <v>790700</v>
      </c>
      <c r="U1883">
        <v>38.200000000000003</v>
      </c>
      <c r="V1883">
        <f t="shared" si="194"/>
        <v>15.6</v>
      </c>
      <c r="W1883" t="str">
        <f t="shared" si="189"/>
        <v/>
      </c>
      <c r="X1883" t="str">
        <f t="shared" si="190"/>
        <v/>
      </c>
      <c r="Y1883" t="str">
        <f t="shared" si="195"/>
        <v/>
      </c>
      <c r="AA1883" s="16">
        <f t="shared" si="191"/>
        <v>0.27700000000000002</v>
      </c>
      <c r="AB1883" s="16">
        <f t="shared" si="192"/>
        <v>0.47799999999999998</v>
      </c>
      <c r="AC1883" s="16"/>
    </row>
    <row r="1884" spans="1:29" x14ac:dyDescent="0.25">
      <c r="A1884" s="2">
        <v>43544</v>
      </c>
      <c r="B1884" s="1">
        <v>79</v>
      </c>
      <c r="C1884" s="3">
        <v>800</v>
      </c>
      <c r="D1884" s="10">
        <v>0.35848379629629629</v>
      </c>
      <c r="E1884">
        <v>125.03</v>
      </c>
      <c r="F1884" s="15">
        <f t="shared" si="193"/>
        <v>69.53</v>
      </c>
      <c r="G1884">
        <v>1.51</v>
      </c>
      <c r="H1884">
        <v>4.5289999999999999</v>
      </c>
      <c r="I1884">
        <v>53.348999999999997</v>
      </c>
      <c r="J1884">
        <v>6.8390000000000004</v>
      </c>
      <c r="K1884">
        <v>37.4</v>
      </c>
      <c r="L1884">
        <v>0.19500000000000001</v>
      </c>
      <c r="M1884">
        <v>0.23300000000000001</v>
      </c>
      <c r="N1884">
        <v>0</v>
      </c>
      <c r="O1884">
        <v>274.375</v>
      </c>
      <c r="T1884">
        <f t="shared" si="188"/>
        <v>790800</v>
      </c>
      <c r="U1884">
        <v>201.8</v>
      </c>
      <c r="V1884">
        <f t="shared" si="194"/>
        <v>274.39999999999998</v>
      </c>
      <c r="W1884" t="str">
        <f t="shared" si="189"/>
        <v/>
      </c>
      <c r="X1884" t="str">
        <f t="shared" si="190"/>
        <v/>
      </c>
      <c r="Y1884" t="str">
        <f t="shared" si="195"/>
        <v/>
      </c>
      <c r="AA1884" s="16">
        <f t="shared" si="191"/>
        <v>0.37</v>
      </c>
      <c r="AB1884" s="16">
        <f t="shared" si="192"/>
        <v>0.61899999999999999</v>
      </c>
      <c r="AC1884" s="16"/>
    </row>
    <row r="1885" spans="1:29" x14ac:dyDescent="0.25">
      <c r="A1885" s="2">
        <v>43544</v>
      </c>
      <c r="B1885" s="1">
        <v>79</v>
      </c>
      <c r="C1885" s="3">
        <v>900</v>
      </c>
      <c r="D1885" s="10">
        <v>0.40015046296296292</v>
      </c>
      <c r="E1885">
        <v>124.45</v>
      </c>
      <c r="F1885" s="15">
        <f t="shared" si="193"/>
        <v>68.95</v>
      </c>
      <c r="G1885">
        <v>2.0129999999999999</v>
      </c>
      <c r="H1885">
        <v>5.0330000000000004</v>
      </c>
      <c r="I1885">
        <v>47.732999999999997</v>
      </c>
      <c r="J1885">
        <v>8.7420000000000009</v>
      </c>
      <c r="K1885">
        <v>31.6</v>
      </c>
      <c r="L1885">
        <v>0.19600000000000001</v>
      </c>
      <c r="M1885">
        <v>0.23300000000000001</v>
      </c>
      <c r="N1885">
        <v>0</v>
      </c>
      <c r="O1885">
        <v>443.125</v>
      </c>
      <c r="T1885">
        <f t="shared" si="188"/>
        <v>790900</v>
      </c>
      <c r="U1885">
        <v>379.5</v>
      </c>
      <c r="V1885">
        <f t="shared" si="194"/>
        <v>443.1</v>
      </c>
      <c r="W1885" t="str">
        <f t="shared" si="189"/>
        <v/>
      </c>
      <c r="X1885" t="str">
        <f t="shared" si="190"/>
        <v/>
      </c>
      <c r="Y1885" t="str">
        <f t="shared" si="195"/>
        <v/>
      </c>
      <c r="AA1885" s="16">
        <f t="shared" si="191"/>
        <v>0.35599999999999998</v>
      </c>
      <c r="AB1885" s="16">
        <f t="shared" si="192"/>
        <v>0.77100000000000002</v>
      </c>
      <c r="AC1885" s="16"/>
    </row>
    <row r="1886" spans="1:29" x14ac:dyDescent="0.25">
      <c r="A1886" s="2">
        <v>43544</v>
      </c>
      <c r="B1886" s="1">
        <v>79</v>
      </c>
      <c r="C1886" s="3">
        <v>1000</v>
      </c>
      <c r="D1886" s="10">
        <v>0.4418171296296296</v>
      </c>
      <c r="E1886">
        <v>124.68</v>
      </c>
      <c r="F1886" s="15">
        <f t="shared" si="193"/>
        <v>69.180000000000007</v>
      </c>
      <c r="G1886">
        <v>1.51</v>
      </c>
      <c r="H1886">
        <v>6.5430000000000001</v>
      </c>
      <c r="I1886">
        <v>67.388000000000005</v>
      </c>
      <c r="J1886">
        <v>9.8049999999999997</v>
      </c>
      <c r="K1886">
        <v>28.5</v>
      </c>
      <c r="L1886">
        <v>0.19500000000000001</v>
      </c>
      <c r="M1886">
        <v>0.23200000000000001</v>
      </c>
      <c r="N1886">
        <v>0</v>
      </c>
      <c r="O1886">
        <v>581.875</v>
      </c>
      <c r="T1886">
        <f t="shared" si="188"/>
        <v>791000</v>
      </c>
      <c r="U1886">
        <v>532.20000000000005</v>
      </c>
      <c r="V1886">
        <f t="shared" si="194"/>
        <v>581.9</v>
      </c>
      <c r="W1886" t="str">
        <f t="shared" si="189"/>
        <v/>
      </c>
      <c r="X1886" t="str">
        <f t="shared" si="190"/>
        <v/>
      </c>
      <c r="Y1886" t="str">
        <f t="shared" si="195"/>
        <v/>
      </c>
      <c r="AA1886" s="16">
        <f t="shared" si="191"/>
        <v>0.34499999999999997</v>
      </c>
      <c r="AB1886" s="16">
        <f t="shared" si="192"/>
        <v>0.86599999999999999</v>
      </c>
      <c r="AC1886" s="16"/>
    </row>
    <row r="1887" spans="1:29" x14ac:dyDescent="0.25">
      <c r="A1887" s="2">
        <v>43544</v>
      </c>
      <c r="B1887" s="1">
        <v>79</v>
      </c>
      <c r="C1887" s="3">
        <v>1100</v>
      </c>
      <c r="D1887" s="10">
        <v>0.48348379629629629</v>
      </c>
      <c r="E1887">
        <v>123.39</v>
      </c>
      <c r="F1887" s="15">
        <f t="shared" si="193"/>
        <v>67.89</v>
      </c>
      <c r="G1887">
        <v>1.51</v>
      </c>
      <c r="H1887">
        <v>5.0330000000000004</v>
      </c>
      <c r="I1887">
        <v>119.333</v>
      </c>
      <c r="J1887">
        <v>11.686</v>
      </c>
      <c r="K1887">
        <v>27.2</v>
      </c>
      <c r="L1887">
        <v>0.19500000000000001</v>
      </c>
      <c r="M1887">
        <v>0.23200000000000001</v>
      </c>
      <c r="N1887">
        <v>0</v>
      </c>
      <c r="O1887">
        <v>676.875</v>
      </c>
      <c r="T1887">
        <f t="shared" si="188"/>
        <v>791100</v>
      </c>
      <c r="U1887">
        <v>643.79999999999995</v>
      </c>
      <c r="V1887">
        <f t="shared" si="194"/>
        <v>676.9</v>
      </c>
      <c r="W1887" t="str">
        <f t="shared" si="189"/>
        <v/>
      </c>
      <c r="X1887" t="str">
        <f t="shared" si="190"/>
        <v/>
      </c>
      <c r="Y1887" t="str">
        <f t="shared" si="195"/>
        <v/>
      </c>
      <c r="AA1887" s="16">
        <f t="shared" si="191"/>
        <v>0.374</v>
      </c>
      <c r="AB1887" s="16">
        <f t="shared" si="192"/>
        <v>1.0009999999999999</v>
      </c>
      <c r="AC1887" s="16"/>
    </row>
    <row r="1888" spans="1:29" x14ac:dyDescent="0.25">
      <c r="A1888" s="2">
        <v>43544</v>
      </c>
      <c r="B1888" s="1">
        <v>79</v>
      </c>
      <c r="C1888" s="3">
        <v>1200</v>
      </c>
      <c r="D1888" s="10">
        <v>0.52515046296296297</v>
      </c>
      <c r="E1888">
        <v>125.15</v>
      </c>
      <c r="F1888" s="15">
        <f t="shared" si="193"/>
        <v>69.650000000000006</v>
      </c>
      <c r="G1888">
        <v>1.51</v>
      </c>
      <c r="H1888">
        <v>5.5359999999999996</v>
      </c>
      <c r="I1888">
        <v>113.718</v>
      </c>
      <c r="J1888">
        <v>11.247999999999999</v>
      </c>
      <c r="K1888">
        <v>25.9</v>
      </c>
      <c r="L1888">
        <v>0.19500000000000001</v>
      </c>
      <c r="M1888">
        <v>0.23200000000000001</v>
      </c>
      <c r="N1888">
        <v>0</v>
      </c>
      <c r="O1888">
        <v>720.625</v>
      </c>
      <c r="T1888">
        <f t="shared" si="188"/>
        <v>791200</v>
      </c>
      <c r="U1888">
        <v>704.8</v>
      </c>
      <c r="V1888">
        <f t="shared" si="194"/>
        <v>720.6</v>
      </c>
      <c r="W1888" t="str">
        <f t="shared" si="189"/>
        <v/>
      </c>
      <c r="X1888" t="str">
        <f t="shared" si="190"/>
        <v/>
      </c>
      <c r="Y1888" t="str">
        <f t="shared" si="195"/>
        <v/>
      </c>
      <c r="AA1888" s="16">
        <f t="shared" si="191"/>
        <v>0.34599999999999997</v>
      </c>
      <c r="AB1888" s="16">
        <f t="shared" si="192"/>
        <v>0.99</v>
      </c>
      <c r="AC1888" s="16"/>
    </row>
    <row r="1889" spans="1:29" x14ac:dyDescent="0.25">
      <c r="A1889" s="2">
        <v>43544</v>
      </c>
      <c r="B1889" s="1">
        <v>79</v>
      </c>
      <c r="C1889" s="3">
        <v>1300</v>
      </c>
      <c r="D1889" s="10">
        <v>0.5668171296296296</v>
      </c>
      <c r="E1889">
        <v>124.8</v>
      </c>
      <c r="F1889" s="15">
        <f t="shared" si="193"/>
        <v>69.3</v>
      </c>
      <c r="G1889">
        <v>2.0129999999999999</v>
      </c>
      <c r="H1889">
        <v>8.0519999999999996</v>
      </c>
      <c r="I1889">
        <v>147.41200000000001</v>
      </c>
      <c r="J1889">
        <v>11.54</v>
      </c>
      <c r="K1889">
        <v>25.4</v>
      </c>
      <c r="L1889">
        <v>0.19500000000000001</v>
      </c>
      <c r="M1889">
        <v>0.23200000000000001</v>
      </c>
      <c r="N1889">
        <v>0</v>
      </c>
      <c r="O1889">
        <v>713.125</v>
      </c>
      <c r="T1889">
        <f t="shared" si="188"/>
        <v>791300</v>
      </c>
      <c r="U1889">
        <v>710</v>
      </c>
      <c r="V1889">
        <f t="shared" si="194"/>
        <v>713.1</v>
      </c>
      <c r="W1889" t="str">
        <f t="shared" si="189"/>
        <v/>
      </c>
      <c r="X1889" t="str">
        <f t="shared" si="190"/>
        <v/>
      </c>
      <c r="Y1889" t="str">
        <f t="shared" si="195"/>
        <v/>
      </c>
      <c r="AA1889" s="16">
        <f t="shared" si="191"/>
        <v>0.34499999999999997</v>
      </c>
      <c r="AB1889" s="16">
        <f t="shared" si="192"/>
        <v>1.0129999999999999</v>
      </c>
      <c r="AC1889" s="16"/>
    </row>
    <row r="1890" spans="1:29" x14ac:dyDescent="0.25">
      <c r="A1890" s="2">
        <v>43544</v>
      </c>
      <c r="B1890" s="1">
        <v>79</v>
      </c>
      <c r="C1890" s="3">
        <v>1400</v>
      </c>
      <c r="D1890" s="10">
        <v>0.60848379629629623</v>
      </c>
      <c r="E1890">
        <v>121.64</v>
      </c>
      <c r="F1890" s="15">
        <f t="shared" si="193"/>
        <v>66.14</v>
      </c>
      <c r="G1890">
        <v>2.516</v>
      </c>
      <c r="H1890">
        <v>9.0589999999999993</v>
      </c>
      <c r="I1890">
        <v>138.988</v>
      </c>
      <c r="J1890">
        <v>12.316000000000001</v>
      </c>
      <c r="K1890">
        <v>23.6</v>
      </c>
      <c r="L1890">
        <v>0.19600000000000001</v>
      </c>
      <c r="M1890">
        <v>0.23300000000000001</v>
      </c>
      <c r="N1890">
        <v>0</v>
      </c>
      <c r="O1890">
        <v>651.875</v>
      </c>
      <c r="T1890">
        <f t="shared" si="188"/>
        <v>791400</v>
      </c>
      <c r="U1890">
        <v>658.8</v>
      </c>
      <c r="V1890">
        <f t="shared" si="194"/>
        <v>651.9</v>
      </c>
      <c r="W1890" t="str">
        <f t="shared" si="189"/>
        <v/>
      </c>
      <c r="X1890" t="str">
        <f t="shared" si="190"/>
        <v/>
      </c>
      <c r="Y1890" t="str">
        <f t="shared" si="195"/>
        <v/>
      </c>
      <c r="AA1890" s="16">
        <f t="shared" si="191"/>
        <v>0.33800000000000002</v>
      </c>
      <c r="AB1890" s="16">
        <f t="shared" si="192"/>
        <v>1.0940000000000001</v>
      </c>
      <c r="AC1890" s="16"/>
    </row>
    <row r="1891" spans="1:29" x14ac:dyDescent="0.25">
      <c r="A1891" s="2">
        <v>43544</v>
      </c>
      <c r="B1891" s="1">
        <v>79</v>
      </c>
      <c r="C1891" s="3">
        <v>1500</v>
      </c>
      <c r="D1891" s="10">
        <v>0.65015046296296297</v>
      </c>
      <c r="E1891">
        <v>121.29</v>
      </c>
      <c r="F1891" s="15">
        <f t="shared" si="193"/>
        <v>65.790000000000006</v>
      </c>
      <c r="G1891">
        <v>2.0129999999999999</v>
      </c>
      <c r="H1891">
        <v>6.5430000000000001</v>
      </c>
      <c r="I1891">
        <v>147.41200000000001</v>
      </c>
      <c r="J1891">
        <v>12.364000000000001</v>
      </c>
      <c r="K1891">
        <v>22.5</v>
      </c>
      <c r="L1891">
        <v>0.19600000000000001</v>
      </c>
      <c r="M1891">
        <v>0.23499999999999999</v>
      </c>
      <c r="N1891">
        <v>0</v>
      </c>
      <c r="O1891">
        <v>536.875</v>
      </c>
      <c r="T1891">
        <f t="shared" si="188"/>
        <v>791500</v>
      </c>
      <c r="U1891">
        <v>555.79999999999995</v>
      </c>
      <c r="V1891">
        <f t="shared" si="194"/>
        <v>536.9</v>
      </c>
      <c r="W1891" t="str">
        <f t="shared" si="189"/>
        <v/>
      </c>
      <c r="X1891" t="str">
        <f t="shared" si="190"/>
        <v/>
      </c>
      <c r="Y1891" t="str">
        <f t="shared" si="195"/>
        <v/>
      </c>
      <c r="AA1891" s="16">
        <f t="shared" si="191"/>
        <v>0.32300000000000001</v>
      </c>
      <c r="AB1891" s="16">
        <f t="shared" si="192"/>
        <v>1.113</v>
      </c>
      <c r="AC1891" s="16"/>
    </row>
    <row r="1892" spans="1:29" x14ac:dyDescent="0.25">
      <c r="A1892" s="2">
        <v>43544</v>
      </c>
      <c r="B1892" s="1">
        <v>79</v>
      </c>
      <c r="C1892" s="3">
        <v>1600</v>
      </c>
      <c r="D1892" s="10">
        <v>0.6918171296296296</v>
      </c>
      <c r="E1892">
        <v>121.75</v>
      </c>
      <c r="F1892" s="15">
        <f t="shared" si="193"/>
        <v>66.25</v>
      </c>
      <c r="G1892">
        <v>3.02</v>
      </c>
      <c r="H1892">
        <v>8.0519999999999996</v>
      </c>
      <c r="I1892">
        <v>157.239</v>
      </c>
      <c r="J1892">
        <v>11.952999999999999</v>
      </c>
      <c r="K1892">
        <v>22.7</v>
      </c>
      <c r="L1892">
        <v>0.19600000000000001</v>
      </c>
      <c r="M1892">
        <v>0.23599999999999999</v>
      </c>
      <c r="N1892">
        <v>0</v>
      </c>
      <c r="O1892">
        <v>381.875</v>
      </c>
      <c r="T1892">
        <f t="shared" si="188"/>
        <v>791600</v>
      </c>
      <c r="U1892">
        <v>409.3</v>
      </c>
      <c r="V1892">
        <f t="shared" si="194"/>
        <v>381.9</v>
      </c>
      <c r="W1892" t="str">
        <f t="shared" si="189"/>
        <v/>
      </c>
      <c r="X1892" t="str">
        <f t="shared" si="190"/>
        <v/>
      </c>
      <c r="Y1892" t="str">
        <f t="shared" si="195"/>
        <v/>
      </c>
      <c r="AA1892" s="16">
        <f t="shared" si="191"/>
        <v>0.317</v>
      </c>
      <c r="AB1892" s="16">
        <f t="shared" si="192"/>
        <v>1.079</v>
      </c>
      <c r="AC1892" s="16"/>
    </row>
    <row r="1893" spans="1:29" x14ac:dyDescent="0.25">
      <c r="A1893" s="2">
        <v>43544</v>
      </c>
      <c r="B1893" s="1">
        <v>79</v>
      </c>
      <c r="C1893" s="3">
        <v>1700</v>
      </c>
      <c r="D1893" s="10">
        <v>0.73348379629629623</v>
      </c>
      <c r="E1893">
        <v>120.94</v>
      </c>
      <c r="F1893" s="15">
        <f t="shared" si="193"/>
        <v>65.44</v>
      </c>
      <c r="G1893">
        <v>2.516</v>
      </c>
      <c r="H1893">
        <v>6.5430000000000001</v>
      </c>
      <c r="I1893">
        <v>146.00800000000001</v>
      </c>
      <c r="J1893">
        <v>11.273</v>
      </c>
      <c r="K1893">
        <v>23.5</v>
      </c>
      <c r="L1893">
        <v>0.19600000000000001</v>
      </c>
      <c r="M1893">
        <v>0.23899999999999999</v>
      </c>
      <c r="N1893">
        <v>0</v>
      </c>
      <c r="O1893">
        <v>201.875</v>
      </c>
      <c r="T1893">
        <f t="shared" si="188"/>
        <v>791700</v>
      </c>
      <c r="U1893">
        <v>234.3</v>
      </c>
      <c r="V1893">
        <f t="shared" si="194"/>
        <v>201.9</v>
      </c>
      <c r="W1893" t="str">
        <f t="shared" si="189"/>
        <v/>
      </c>
      <c r="X1893" t="str">
        <f t="shared" si="190"/>
        <v/>
      </c>
      <c r="Y1893" t="str">
        <f t="shared" si="195"/>
        <v/>
      </c>
      <c r="AA1893" s="16">
        <f t="shared" si="191"/>
        <v>0.314</v>
      </c>
      <c r="AB1893" s="16">
        <f t="shared" si="192"/>
        <v>1.022</v>
      </c>
      <c r="AC1893" s="16"/>
    </row>
    <row r="1894" spans="1:29" x14ac:dyDescent="0.25">
      <c r="A1894" s="2">
        <v>43544</v>
      </c>
      <c r="B1894" s="1">
        <v>79</v>
      </c>
      <c r="C1894" s="3">
        <v>1800</v>
      </c>
      <c r="D1894" s="10">
        <v>0.77515046296296297</v>
      </c>
      <c r="E1894">
        <v>120</v>
      </c>
      <c r="F1894" s="15">
        <f t="shared" si="193"/>
        <v>64.5</v>
      </c>
      <c r="G1894">
        <v>2.0129999999999999</v>
      </c>
      <c r="H1894">
        <v>5.5359999999999996</v>
      </c>
      <c r="I1894">
        <v>144.60400000000001</v>
      </c>
      <c r="J1894">
        <v>9.5579999999999998</v>
      </c>
      <c r="K1894">
        <v>26</v>
      </c>
      <c r="L1894">
        <v>0.19600000000000001</v>
      </c>
      <c r="M1894">
        <v>0.24099999999999999</v>
      </c>
      <c r="N1894">
        <v>0</v>
      </c>
      <c r="O1894">
        <v>31.875</v>
      </c>
      <c r="T1894">
        <f t="shared" si="188"/>
        <v>791800</v>
      </c>
      <c r="U1894">
        <v>61.2</v>
      </c>
      <c r="V1894">
        <f t="shared" si="194"/>
        <v>31.9</v>
      </c>
      <c r="W1894" t="str">
        <f t="shared" si="189"/>
        <v/>
      </c>
      <c r="X1894" t="str">
        <f t="shared" si="190"/>
        <v/>
      </c>
      <c r="Y1894" t="str">
        <f t="shared" si="195"/>
        <v/>
      </c>
      <c r="AA1894" s="16">
        <f t="shared" si="191"/>
        <v>0.31</v>
      </c>
      <c r="AB1894" s="16">
        <f t="shared" si="192"/>
        <v>0.88200000000000001</v>
      </c>
      <c r="AC1894" s="16"/>
    </row>
    <row r="1895" spans="1:29" x14ac:dyDescent="0.25">
      <c r="A1895" s="2">
        <v>43544</v>
      </c>
      <c r="B1895" s="1">
        <v>79</v>
      </c>
      <c r="C1895" s="3">
        <v>1900</v>
      </c>
      <c r="D1895" s="10">
        <v>0.8168171296296296</v>
      </c>
      <c r="E1895">
        <v>121.52</v>
      </c>
      <c r="F1895" s="15">
        <f t="shared" si="193"/>
        <v>66.02</v>
      </c>
      <c r="G1895">
        <v>2.516</v>
      </c>
      <c r="H1895">
        <v>5.0330000000000004</v>
      </c>
      <c r="I1895">
        <v>141.79599999999999</v>
      </c>
      <c r="J1895">
        <v>8.0449999999999999</v>
      </c>
      <c r="K1895">
        <v>29.5</v>
      </c>
      <c r="L1895">
        <v>0.19600000000000001</v>
      </c>
      <c r="M1895">
        <v>0.24399999999999999</v>
      </c>
      <c r="N1895">
        <v>0</v>
      </c>
      <c r="O1895">
        <v>0.625</v>
      </c>
      <c r="T1895">
        <f t="shared" si="188"/>
        <v>791900</v>
      </c>
      <c r="U1895">
        <v>0</v>
      </c>
      <c r="V1895">
        <f t="shared" si="194"/>
        <v>0</v>
      </c>
      <c r="W1895" t="str">
        <f t="shared" si="189"/>
        <v/>
      </c>
      <c r="X1895" t="str">
        <f t="shared" si="190"/>
        <v/>
      </c>
      <c r="Y1895" t="str">
        <f t="shared" si="195"/>
        <v/>
      </c>
      <c r="AA1895" s="16">
        <f t="shared" si="191"/>
        <v>0.317</v>
      </c>
      <c r="AB1895" s="16">
        <f t="shared" si="192"/>
        <v>0.75800000000000001</v>
      </c>
      <c r="AC1895" s="16"/>
    </row>
    <row r="1896" spans="1:29" x14ac:dyDescent="0.25">
      <c r="A1896" s="2">
        <v>43544</v>
      </c>
      <c r="B1896" s="1">
        <v>79</v>
      </c>
      <c r="C1896" s="3">
        <v>2000</v>
      </c>
      <c r="D1896" s="10">
        <v>0.85848379629629623</v>
      </c>
      <c r="E1896">
        <v>121.87</v>
      </c>
      <c r="F1896" s="15">
        <f t="shared" si="193"/>
        <v>66.37</v>
      </c>
      <c r="G1896">
        <v>3.02</v>
      </c>
      <c r="H1896">
        <v>6.0389999999999997</v>
      </c>
      <c r="I1896">
        <v>136.18</v>
      </c>
      <c r="J1896">
        <v>7.2679999999999998</v>
      </c>
      <c r="K1896">
        <v>33</v>
      </c>
      <c r="L1896">
        <v>0.19600000000000001</v>
      </c>
      <c r="M1896">
        <v>0.246</v>
      </c>
      <c r="N1896">
        <v>0</v>
      </c>
      <c r="O1896">
        <v>0.625</v>
      </c>
      <c r="T1896">
        <f t="shared" si="188"/>
        <v>792000</v>
      </c>
      <c r="U1896">
        <v>0</v>
      </c>
      <c r="V1896">
        <f t="shared" si="194"/>
        <v>0</v>
      </c>
      <c r="W1896" t="str">
        <f t="shared" si="189"/>
        <v/>
      </c>
      <c r="X1896" t="str">
        <f t="shared" si="190"/>
        <v/>
      </c>
      <c r="Y1896" t="str">
        <f t="shared" si="195"/>
        <v/>
      </c>
      <c r="AA1896" s="16">
        <f t="shared" si="191"/>
        <v>0.33700000000000002</v>
      </c>
      <c r="AB1896" s="16">
        <f t="shared" si="192"/>
        <v>0.68400000000000005</v>
      </c>
      <c r="AC1896" s="16"/>
    </row>
    <row r="1897" spans="1:29" x14ac:dyDescent="0.25">
      <c r="A1897" s="2">
        <v>43544</v>
      </c>
      <c r="B1897" s="1">
        <v>79</v>
      </c>
      <c r="C1897" s="3">
        <v>2100</v>
      </c>
      <c r="D1897" s="10">
        <v>0.90015046296296297</v>
      </c>
      <c r="E1897">
        <v>121.99</v>
      </c>
      <c r="F1897" s="15">
        <f t="shared" si="193"/>
        <v>66.489999999999995</v>
      </c>
      <c r="G1897">
        <v>1.51</v>
      </c>
      <c r="H1897">
        <v>6.0389999999999997</v>
      </c>
      <c r="I1897">
        <v>124.949</v>
      </c>
      <c r="J1897">
        <v>6.23</v>
      </c>
      <c r="K1897">
        <v>35</v>
      </c>
      <c r="L1897">
        <v>0.19700000000000001</v>
      </c>
      <c r="M1897">
        <v>0.247</v>
      </c>
      <c r="N1897">
        <v>0</v>
      </c>
      <c r="O1897">
        <v>0.625</v>
      </c>
      <c r="T1897">
        <f t="shared" si="188"/>
        <v>792100</v>
      </c>
      <c r="U1897">
        <v>0</v>
      </c>
      <c r="V1897">
        <f t="shared" si="194"/>
        <v>0</v>
      </c>
      <c r="W1897" t="str">
        <f t="shared" si="189"/>
        <v/>
      </c>
      <c r="X1897" t="str">
        <f t="shared" si="190"/>
        <v/>
      </c>
      <c r="Y1897" t="str">
        <f t="shared" si="195"/>
        <v/>
      </c>
      <c r="AA1897" s="16">
        <f t="shared" si="191"/>
        <v>0.33200000000000002</v>
      </c>
      <c r="AB1897" s="16">
        <f t="shared" si="192"/>
        <v>0.61699999999999999</v>
      </c>
      <c r="AC1897" s="16"/>
    </row>
    <row r="1898" spans="1:29" x14ac:dyDescent="0.25">
      <c r="A1898" s="2">
        <v>43544</v>
      </c>
      <c r="B1898" s="1">
        <v>79</v>
      </c>
      <c r="C1898" s="3">
        <v>2200</v>
      </c>
      <c r="D1898" s="10">
        <v>0.9418171296296296</v>
      </c>
      <c r="E1898">
        <v>122.69</v>
      </c>
      <c r="F1898" s="15">
        <f t="shared" si="193"/>
        <v>67.19</v>
      </c>
      <c r="G1898">
        <v>1.0069999999999999</v>
      </c>
      <c r="H1898">
        <v>4.5289999999999999</v>
      </c>
      <c r="I1898">
        <v>109.506</v>
      </c>
      <c r="J1898">
        <v>5.5389999999999997</v>
      </c>
      <c r="K1898">
        <v>37.799999999999997</v>
      </c>
      <c r="L1898">
        <v>0.19700000000000001</v>
      </c>
      <c r="M1898">
        <v>0.249</v>
      </c>
      <c r="N1898">
        <v>0</v>
      </c>
      <c r="O1898">
        <v>0.625</v>
      </c>
      <c r="T1898">
        <f t="shared" si="188"/>
        <v>792200</v>
      </c>
      <c r="U1898">
        <v>0</v>
      </c>
      <c r="V1898">
        <f t="shared" si="194"/>
        <v>0</v>
      </c>
      <c r="W1898" t="str">
        <f t="shared" si="189"/>
        <v/>
      </c>
      <c r="X1898" t="str">
        <f t="shared" si="190"/>
        <v/>
      </c>
      <c r="Y1898" t="str">
        <f t="shared" si="195"/>
        <v/>
      </c>
      <c r="AA1898" s="16">
        <f t="shared" si="191"/>
        <v>0.34200000000000003</v>
      </c>
      <c r="AB1898" s="16">
        <f t="shared" si="192"/>
        <v>0.56299999999999994</v>
      </c>
      <c r="AC1898" s="16"/>
    </row>
    <row r="1899" spans="1:29" x14ac:dyDescent="0.25">
      <c r="A1899" s="2">
        <v>43544</v>
      </c>
      <c r="B1899" s="1">
        <v>79</v>
      </c>
      <c r="C1899" s="3">
        <v>2300</v>
      </c>
      <c r="D1899" s="10">
        <v>0.98348379629629623</v>
      </c>
      <c r="E1899">
        <v>121.99</v>
      </c>
      <c r="F1899" s="15">
        <f t="shared" si="193"/>
        <v>66.489999999999995</v>
      </c>
      <c r="G1899">
        <v>0.503</v>
      </c>
      <c r="H1899">
        <v>3.5230000000000001</v>
      </c>
      <c r="I1899">
        <v>47.732999999999997</v>
      </c>
      <c r="J1899">
        <v>4.9210000000000003</v>
      </c>
      <c r="K1899">
        <v>39.799999999999997</v>
      </c>
      <c r="L1899">
        <v>0.19800000000000001</v>
      </c>
      <c r="M1899">
        <v>0.249</v>
      </c>
      <c r="N1899">
        <v>0</v>
      </c>
      <c r="O1899">
        <v>0.625</v>
      </c>
      <c r="T1899">
        <f t="shared" si="188"/>
        <v>792300</v>
      </c>
      <c r="U1899">
        <v>0</v>
      </c>
      <c r="V1899">
        <f t="shared" si="194"/>
        <v>0</v>
      </c>
      <c r="W1899" t="str">
        <f t="shared" si="189"/>
        <v/>
      </c>
      <c r="X1899" t="str">
        <f t="shared" si="190"/>
        <v/>
      </c>
      <c r="Y1899" t="str">
        <f t="shared" si="195"/>
        <v/>
      </c>
      <c r="AA1899" s="16">
        <f t="shared" si="191"/>
        <v>0.34499999999999997</v>
      </c>
      <c r="AB1899" s="16">
        <f t="shared" si="192"/>
        <v>0.52200000000000002</v>
      </c>
      <c r="AC1899" s="16"/>
    </row>
    <row r="1900" spans="1:29" x14ac:dyDescent="0.25">
      <c r="A1900" s="2">
        <v>43544</v>
      </c>
      <c r="B1900" s="1">
        <v>79</v>
      </c>
      <c r="C1900" s="3">
        <v>2400</v>
      </c>
      <c r="D1900" s="10">
        <v>2.5150462962962961E-2</v>
      </c>
      <c r="E1900">
        <v>120.7</v>
      </c>
      <c r="F1900" s="15">
        <f t="shared" si="193"/>
        <v>65.2</v>
      </c>
      <c r="G1900">
        <v>1.51</v>
      </c>
      <c r="H1900">
        <v>5.0330000000000004</v>
      </c>
      <c r="I1900">
        <v>101.08199999999999</v>
      </c>
      <c r="J1900">
        <v>3.4060000000000001</v>
      </c>
      <c r="K1900">
        <v>35.299999999999997</v>
      </c>
      <c r="L1900">
        <v>0.19800000000000001</v>
      </c>
      <c r="M1900">
        <v>0.249</v>
      </c>
      <c r="N1900">
        <v>0</v>
      </c>
      <c r="O1900">
        <v>0.625</v>
      </c>
      <c r="T1900">
        <f t="shared" si="188"/>
        <v>792400</v>
      </c>
      <c r="U1900">
        <v>0</v>
      </c>
      <c r="V1900">
        <f t="shared" si="194"/>
        <v>0</v>
      </c>
      <c r="W1900">
        <f t="shared" si="189"/>
        <v>0.19800000000000001</v>
      </c>
      <c r="X1900">
        <f t="shared" si="190"/>
        <v>0.249</v>
      </c>
      <c r="Y1900">
        <f t="shared" si="195"/>
        <v>0.65200000000000002</v>
      </c>
      <c r="AA1900" s="16">
        <f t="shared" si="191"/>
        <v>0.27500000000000002</v>
      </c>
      <c r="AB1900" s="16">
        <f t="shared" si="192"/>
        <v>0.504</v>
      </c>
      <c r="AC1900" s="16"/>
    </row>
    <row r="1901" spans="1:29" x14ac:dyDescent="0.25">
      <c r="A1901" s="2">
        <v>43545</v>
      </c>
      <c r="B1901" s="1">
        <v>80</v>
      </c>
      <c r="C1901" s="3">
        <v>100</v>
      </c>
      <c r="D1901" s="10">
        <v>6.6817129629629629E-2</v>
      </c>
      <c r="E1901">
        <v>122.22</v>
      </c>
      <c r="F1901" s="15">
        <f t="shared" si="193"/>
        <v>66.72</v>
      </c>
      <c r="G1901">
        <v>0.503</v>
      </c>
      <c r="H1901">
        <v>2.516</v>
      </c>
      <c r="I1901">
        <v>2.8079999999999998</v>
      </c>
      <c r="J1901">
        <v>2.423</v>
      </c>
      <c r="K1901">
        <v>40</v>
      </c>
      <c r="L1901">
        <v>0.19800000000000001</v>
      </c>
      <c r="M1901">
        <v>0.249</v>
      </c>
      <c r="N1901">
        <v>0</v>
      </c>
      <c r="O1901">
        <v>0.625</v>
      </c>
      <c r="T1901">
        <f t="shared" si="188"/>
        <v>800100</v>
      </c>
      <c r="U1901">
        <v>0</v>
      </c>
      <c r="V1901">
        <f t="shared" si="194"/>
        <v>0</v>
      </c>
      <c r="W1901" t="str">
        <f t="shared" si="189"/>
        <v/>
      </c>
      <c r="X1901" t="str">
        <f t="shared" si="190"/>
        <v/>
      </c>
      <c r="Y1901" t="str">
        <f t="shared" si="195"/>
        <v/>
      </c>
      <c r="AA1901" s="16">
        <f t="shared" si="191"/>
        <v>0.29099999999999998</v>
      </c>
      <c r="AB1901" s="16">
        <f t="shared" si="192"/>
        <v>0.437</v>
      </c>
      <c r="AC1901" s="16"/>
    </row>
    <row r="1902" spans="1:29" x14ac:dyDescent="0.25">
      <c r="A1902" s="2">
        <v>43545</v>
      </c>
      <c r="B1902" s="1">
        <v>80</v>
      </c>
      <c r="C1902" s="3">
        <v>200</v>
      </c>
      <c r="D1902" s="10">
        <v>0.1084837962962963</v>
      </c>
      <c r="E1902">
        <v>120.47</v>
      </c>
      <c r="F1902" s="15">
        <f t="shared" si="193"/>
        <v>64.97</v>
      </c>
      <c r="G1902">
        <v>1.0069999999999999</v>
      </c>
      <c r="H1902">
        <v>5.0330000000000004</v>
      </c>
      <c r="I1902">
        <v>44.924999999999997</v>
      </c>
      <c r="J1902">
        <v>4.0369999999999999</v>
      </c>
      <c r="K1902">
        <v>33.6</v>
      </c>
      <c r="L1902">
        <v>0.19800000000000001</v>
      </c>
      <c r="M1902">
        <v>0.249</v>
      </c>
      <c r="N1902">
        <v>0</v>
      </c>
      <c r="O1902">
        <v>0.625</v>
      </c>
      <c r="T1902">
        <f t="shared" si="188"/>
        <v>800200</v>
      </c>
      <c r="U1902">
        <v>0</v>
      </c>
      <c r="V1902">
        <f t="shared" si="194"/>
        <v>0</v>
      </c>
      <c r="W1902" t="str">
        <f t="shared" si="189"/>
        <v/>
      </c>
      <c r="X1902" t="str">
        <f t="shared" si="190"/>
        <v/>
      </c>
      <c r="Y1902" t="str">
        <f t="shared" si="195"/>
        <v/>
      </c>
      <c r="AA1902" s="16">
        <f t="shared" si="191"/>
        <v>0.27400000000000002</v>
      </c>
      <c r="AB1902" s="16">
        <f t="shared" si="192"/>
        <v>0.54100000000000004</v>
      </c>
      <c r="AC1902" s="16"/>
    </row>
    <row r="1903" spans="1:29" x14ac:dyDescent="0.25">
      <c r="A1903" s="2">
        <v>43545</v>
      </c>
      <c r="B1903" s="1">
        <v>80</v>
      </c>
      <c r="C1903" s="3">
        <v>300</v>
      </c>
      <c r="D1903" s="10">
        <v>0.15015046296296297</v>
      </c>
      <c r="E1903">
        <v>122.22</v>
      </c>
      <c r="F1903" s="15">
        <f t="shared" si="193"/>
        <v>66.72</v>
      </c>
      <c r="G1903">
        <v>2.516</v>
      </c>
      <c r="H1903">
        <v>5.0330000000000004</v>
      </c>
      <c r="I1903">
        <v>49.137</v>
      </c>
      <c r="J1903">
        <v>3.8540000000000001</v>
      </c>
      <c r="K1903">
        <v>28.1</v>
      </c>
      <c r="L1903">
        <v>0.19900000000000001</v>
      </c>
      <c r="M1903">
        <v>0.249</v>
      </c>
      <c r="N1903">
        <v>0</v>
      </c>
      <c r="O1903">
        <v>0.625</v>
      </c>
      <c r="T1903">
        <f t="shared" si="188"/>
        <v>800300</v>
      </c>
      <c r="U1903">
        <v>0</v>
      </c>
      <c r="V1903">
        <f t="shared" si="194"/>
        <v>0</v>
      </c>
      <c r="W1903" t="str">
        <f t="shared" si="189"/>
        <v/>
      </c>
      <c r="X1903" t="str">
        <f t="shared" si="190"/>
        <v/>
      </c>
      <c r="Y1903" t="str">
        <f t="shared" si="195"/>
        <v/>
      </c>
      <c r="AA1903" s="16">
        <f t="shared" si="191"/>
        <v>0.22600000000000001</v>
      </c>
      <c r="AB1903" s="16">
        <f t="shared" si="192"/>
        <v>0.57799999999999996</v>
      </c>
      <c r="AC1903" s="16"/>
    </row>
    <row r="1904" spans="1:29" x14ac:dyDescent="0.25">
      <c r="A1904" s="2">
        <v>43545</v>
      </c>
      <c r="B1904" s="1">
        <v>80</v>
      </c>
      <c r="C1904" s="3">
        <v>400</v>
      </c>
      <c r="D1904" s="10">
        <v>0.19181712962962963</v>
      </c>
      <c r="E1904">
        <v>121.87</v>
      </c>
      <c r="F1904" s="15">
        <f t="shared" si="193"/>
        <v>66.37</v>
      </c>
      <c r="G1904">
        <v>1.51</v>
      </c>
      <c r="H1904">
        <v>4.5289999999999999</v>
      </c>
      <c r="I1904">
        <v>32.29</v>
      </c>
      <c r="J1904">
        <v>3.0630000000000002</v>
      </c>
      <c r="K1904">
        <v>34.200000000000003</v>
      </c>
      <c r="L1904">
        <v>0.19900000000000001</v>
      </c>
      <c r="M1904">
        <v>0.249</v>
      </c>
      <c r="N1904">
        <v>0</v>
      </c>
      <c r="O1904">
        <v>0.625</v>
      </c>
      <c r="T1904">
        <f t="shared" si="188"/>
        <v>800400</v>
      </c>
      <c r="U1904">
        <v>0</v>
      </c>
      <c r="V1904">
        <f t="shared" si="194"/>
        <v>0</v>
      </c>
      <c r="W1904" t="str">
        <f t="shared" si="189"/>
        <v/>
      </c>
      <c r="X1904" t="str">
        <f t="shared" si="190"/>
        <v/>
      </c>
      <c r="Y1904" t="str">
        <f t="shared" si="195"/>
        <v/>
      </c>
      <c r="AA1904" s="16">
        <f t="shared" si="191"/>
        <v>0.26</v>
      </c>
      <c r="AB1904" s="16">
        <f t="shared" si="192"/>
        <v>0.5</v>
      </c>
      <c r="AC1904" s="16"/>
    </row>
    <row r="1905" spans="1:29" x14ac:dyDescent="0.25">
      <c r="A1905" s="2">
        <v>43545</v>
      </c>
      <c r="B1905" s="1">
        <v>80</v>
      </c>
      <c r="C1905" s="3">
        <v>500</v>
      </c>
      <c r="D1905" s="10">
        <v>0.23348379629629631</v>
      </c>
      <c r="E1905">
        <v>120.94</v>
      </c>
      <c r="F1905" s="15">
        <f t="shared" si="193"/>
        <v>65.44</v>
      </c>
      <c r="G1905">
        <v>2.516</v>
      </c>
      <c r="H1905">
        <v>4.5289999999999999</v>
      </c>
      <c r="I1905">
        <v>29.481999999999999</v>
      </c>
      <c r="J1905">
        <v>3.2210000000000001</v>
      </c>
      <c r="K1905">
        <v>33.9</v>
      </c>
      <c r="L1905">
        <v>0.19900000000000001</v>
      </c>
      <c r="M1905">
        <v>0.249</v>
      </c>
      <c r="N1905">
        <v>0</v>
      </c>
      <c r="O1905">
        <v>0.625</v>
      </c>
      <c r="T1905">
        <f t="shared" si="188"/>
        <v>800500</v>
      </c>
      <c r="U1905">
        <v>0</v>
      </c>
      <c r="V1905">
        <f t="shared" si="194"/>
        <v>0</v>
      </c>
      <c r="W1905" t="str">
        <f t="shared" si="189"/>
        <v/>
      </c>
      <c r="X1905" t="str">
        <f t="shared" si="190"/>
        <v/>
      </c>
      <c r="Y1905" t="str">
        <f t="shared" si="195"/>
        <v/>
      </c>
      <c r="AA1905" s="16">
        <f t="shared" si="191"/>
        <v>0.26100000000000001</v>
      </c>
      <c r="AB1905" s="16">
        <f t="shared" si="192"/>
        <v>0.50900000000000001</v>
      </c>
      <c r="AC1905" s="16"/>
    </row>
    <row r="1906" spans="1:29" x14ac:dyDescent="0.25">
      <c r="A1906" s="2">
        <v>43545</v>
      </c>
      <c r="B1906" s="1">
        <v>80</v>
      </c>
      <c r="C1906" s="3">
        <v>600</v>
      </c>
      <c r="D1906" s="10">
        <v>0.27515046296296297</v>
      </c>
      <c r="E1906">
        <v>121.75</v>
      </c>
      <c r="F1906" s="15">
        <f t="shared" si="193"/>
        <v>66.25</v>
      </c>
      <c r="G1906">
        <v>2.516</v>
      </c>
      <c r="H1906">
        <v>4.5289999999999999</v>
      </c>
      <c r="I1906">
        <v>29.481999999999999</v>
      </c>
      <c r="J1906">
        <v>4.0890000000000004</v>
      </c>
      <c r="K1906">
        <v>36.5</v>
      </c>
      <c r="L1906">
        <v>0.19900000000000001</v>
      </c>
      <c r="M1906">
        <v>0.249</v>
      </c>
      <c r="N1906">
        <v>0</v>
      </c>
      <c r="O1906">
        <v>0.625</v>
      </c>
      <c r="T1906">
        <f t="shared" si="188"/>
        <v>800600</v>
      </c>
      <c r="U1906">
        <v>0</v>
      </c>
      <c r="V1906">
        <f t="shared" si="194"/>
        <v>0</v>
      </c>
      <c r="W1906" t="str">
        <f t="shared" si="189"/>
        <v/>
      </c>
      <c r="X1906" t="str">
        <f t="shared" si="190"/>
        <v/>
      </c>
      <c r="Y1906" t="str">
        <f t="shared" si="195"/>
        <v/>
      </c>
      <c r="AA1906" s="16">
        <f t="shared" si="191"/>
        <v>0.29899999999999999</v>
      </c>
      <c r="AB1906" s="16">
        <f t="shared" si="192"/>
        <v>0.52</v>
      </c>
      <c r="AC1906" s="16"/>
    </row>
    <row r="1907" spans="1:29" x14ac:dyDescent="0.25">
      <c r="A1907" s="2">
        <v>43545</v>
      </c>
      <c r="B1907" s="1">
        <v>80</v>
      </c>
      <c r="C1907" s="3">
        <v>700</v>
      </c>
      <c r="D1907" s="10">
        <v>0.31681712962962966</v>
      </c>
      <c r="E1907">
        <v>121.05</v>
      </c>
      <c r="F1907" s="15">
        <f t="shared" si="193"/>
        <v>65.55</v>
      </c>
      <c r="G1907">
        <v>2.516</v>
      </c>
      <c r="H1907">
        <v>4.5289999999999999</v>
      </c>
      <c r="I1907">
        <v>33.694000000000003</v>
      </c>
      <c r="J1907">
        <v>3.9580000000000002</v>
      </c>
      <c r="K1907">
        <v>36</v>
      </c>
      <c r="L1907">
        <v>0.19900000000000001</v>
      </c>
      <c r="M1907">
        <v>0.249</v>
      </c>
      <c r="N1907">
        <v>0</v>
      </c>
      <c r="O1907">
        <v>19.375</v>
      </c>
      <c r="T1907">
        <f t="shared" si="188"/>
        <v>800700</v>
      </c>
      <c r="U1907">
        <v>42.3</v>
      </c>
      <c r="V1907">
        <f t="shared" si="194"/>
        <v>19.399999999999999</v>
      </c>
      <c r="W1907" t="str">
        <f t="shared" si="189"/>
        <v/>
      </c>
      <c r="X1907" t="str">
        <f t="shared" si="190"/>
        <v/>
      </c>
      <c r="Y1907" t="str">
        <f t="shared" si="195"/>
        <v/>
      </c>
      <c r="AA1907" s="16">
        <f t="shared" si="191"/>
        <v>0.29199999999999998</v>
      </c>
      <c r="AB1907" s="16">
        <f t="shared" si="192"/>
        <v>0.51900000000000002</v>
      </c>
      <c r="AC1907" s="16"/>
    </row>
    <row r="1908" spans="1:29" x14ac:dyDescent="0.25">
      <c r="A1908" s="2">
        <v>43545</v>
      </c>
      <c r="B1908" s="1">
        <v>80</v>
      </c>
      <c r="C1908" s="3">
        <v>800</v>
      </c>
      <c r="D1908" s="10">
        <v>0.35848379629629629</v>
      </c>
      <c r="E1908">
        <v>121.99</v>
      </c>
      <c r="F1908" s="15">
        <f t="shared" si="193"/>
        <v>66.489999999999995</v>
      </c>
      <c r="G1908">
        <v>1.51</v>
      </c>
      <c r="H1908">
        <v>3.5230000000000001</v>
      </c>
      <c r="I1908">
        <v>35.097999999999999</v>
      </c>
      <c r="J1908">
        <v>6.6109999999999998</v>
      </c>
      <c r="K1908">
        <v>35.799999999999997</v>
      </c>
      <c r="L1908">
        <v>0.19900000000000001</v>
      </c>
      <c r="M1908">
        <v>0.249</v>
      </c>
      <c r="N1908">
        <v>0</v>
      </c>
      <c r="O1908">
        <v>273.125</v>
      </c>
      <c r="T1908">
        <f t="shared" si="188"/>
        <v>800800</v>
      </c>
      <c r="U1908">
        <v>208.3</v>
      </c>
      <c r="V1908">
        <f t="shared" si="194"/>
        <v>273.10000000000002</v>
      </c>
      <c r="W1908" t="str">
        <f t="shared" si="189"/>
        <v/>
      </c>
      <c r="X1908" t="str">
        <f t="shared" si="190"/>
        <v/>
      </c>
      <c r="Y1908" t="str">
        <f t="shared" si="195"/>
        <v/>
      </c>
      <c r="AA1908" s="16">
        <f t="shared" si="191"/>
        <v>0.34899999999999998</v>
      </c>
      <c r="AB1908" s="16">
        <f t="shared" si="192"/>
        <v>0.626</v>
      </c>
      <c r="AC1908" s="16"/>
    </row>
    <row r="1909" spans="1:29" x14ac:dyDescent="0.25">
      <c r="A1909" s="2">
        <v>43545</v>
      </c>
      <c r="B1909" s="1">
        <v>80</v>
      </c>
      <c r="C1909" s="3">
        <v>900</v>
      </c>
      <c r="D1909" s="10">
        <v>0.40015046296296292</v>
      </c>
      <c r="E1909">
        <v>120.7</v>
      </c>
      <c r="F1909" s="15">
        <f t="shared" si="193"/>
        <v>65.2</v>
      </c>
      <c r="G1909">
        <v>0.503</v>
      </c>
      <c r="H1909">
        <v>3.02</v>
      </c>
      <c r="I1909">
        <v>61.773000000000003</v>
      </c>
      <c r="J1909">
        <v>9.4350000000000005</v>
      </c>
      <c r="K1909">
        <v>30.1</v>
      </c>
      <c r="L1909">
        <v>0.19900000000000001</v>
      </c>
      <c r="M1909">
        <v>0.249</v>
      </c>
      <c r="N1909">
        <v>0</v>
      </c>
      <c r="O1909">
        <v>440.625</v>
      </c>
      <c r="T1909">
        <f t="shared" si="188"/>
        <v>800900</v>
      </c>
      <c r="U1909">
        <v>386.3</v>
      </c>
      <c r="V1909">
        <f t="shared" si="194"/>
        <v>440.6</v>
      </c>
      <c r="W1909" t="str">
        <f t="shared" si="189"/>
        <v/>
      </c>
      <c r="X1909" t="str">
        <f t="shared" si="190"/>
        <v/>
      </c>
      <c r="Y1909" t="str">
        <f t="shared" si="195"/>
        <v/>
      </c>
      <c r="AA1909" s="16">
        <f t="shared" si="191"/>
        <v>0.35599999999999998</v>
      </c>
      <c r="AB1909" s="16">
        <f t="shared" si="192"/>
        <v>0.82699999999999996</v>
      </c>
      <c r="AC1909" s="16"/>
    </row>
    <row r="1910" spans="1:29" x14ac:dyDescent="0.25">
      <c r="A1910" s="2">
        <v>43545</v>
      </c>
      <c r="B1910" s="1">
        <v>80</v>
      </c>
      <c r="C1910" s="3">
        <v>1000</v>
      </c>
      <c r="D1910" s="10">
        <v>0.4418171296296296</v>
      </c>
      <c r="E1910">
        <v>120.82</v>
      </c>
      <c r="F1910" s="15">
        <f t="shared" si="193"/>
        <v>65.319999999999993</v>
      </c>
      <c r="G1910">
        <v>1.0069999999999999</v>
      </c>
      <c r="H1910">
        <v>3.5230000000000001</v>
      </c>
      <c r="I1910">
        <v>68.792000000000002</v>
      </c>
      <c r="J1910">
        <v>10.638</v>
      </c>
      <c r="K1910">
        <v>28</v>
      </c>
      <c r="L1910">
        <v>0.19900000000000001</v>
      </c>
      <c r="M1910">
        <v>0.249</v>
      </c>
      <c r="N1910">
        <v>0</v>
      </c>
      <c r="O1910">
        <v>584.375</v>
      </c>
      <c r="T1910">
        <f t="shared" si="188"/>
        <v>801000</v>
      </c>
      <c r="U1910">
        <v>539</v>
      </c>
      <c r="V1910">
        <f t="shared" si="194"/>
        <v>584.4</v>
      </c>
      <c r="W1910" t="str">
        <f t="shared" si="189"/>
        <v/>
      </c>
      <c r="X1910" t="str">
        <f t="shared" si="190"/>
        <v/>
      </c>
      <c r="Y1910" t="str">
        <f t="shared" si="195"/>
        <v/>
      </c>
      <c r="AA1910" s="16">
        <f t="shared" si="191"/>
        <v>0.35899999999999999</v>
      </c>
      <c r="AB1910" s="16">
        <f t="shared" si="192"/>
        <v>0.92300000000000004</v>
      </c>
      <c r="AC1910" s="16"/>
    </row>
    <row r="1911" spans="1:29" x14ac:dyDescent="0.25">
      <c r="A1911" s="2">
        <v>43545</v>
      </c>
      <c r="B1911" s="1">
        <v>80</v>
      </c>
      <c r="C1911" s="3">
        <v>1100</v>
      </c>
      <c r="D1911" s="10">
        <v>0.48348379629629629</v>
      </c>
      <c r="E1911">
        <v>121.29</v>
      </c>
      <c r="F1911" s="15">
        <f t="shared" si="193"/>
        <v>65.790000000000006</v>
      </c>
      <c r="G1911">
        <v>2.0129999999999999</v>
      </c>
      <c r="H1911">
        <v>5.5359999999999996</v>
      </c>
      <c r="I1911">
        <v>54.753</v>
      </c>
      <c r="J1911">
        <v>10.198</v>
      </c>
      <c r="K1911">
        <v>28.1</v>
      </c>
      <c r="L1911">
        <v>0.19900000000000001</v>
      </c>
      <c r="M1911">
        <v>0.249</v>
      </c>
      <c r="N1911">
        <v>0</v>
      </c>
      <c r="O1911">
        <v>675.625</v>
      </c>
      <c r="T1911">
        <f t="shared" si="188"/>
        <v>801100</v>
      </c>
      <c r="U1911">
        <v>650.70000000000005</v>
      </c>
      <c r="V1911">
        <f t="shared" si="194"/>
        <v>675.6</v>
      </c>
      <c r="W1911" t="str">
        <f t="shared" si="189"/>
        <v/>
      </c>
      <c r="X1911" t="str">
        <f t="shared" si="190"/>
        <v/>
      </c>
      <c r="Y1911" t="str">
        <f t="shared" si="195"/>
        <v/>
      </c>
      <c r="AA1911" s="16">
        <f t="shared" si="191"/>
        <v>0.35</v>
      </c>
      <c r="AB1911" s="16">
        <f t="shared" si="192"/>
        <v>0.89600000000000002</v>
      </c>
      <c r="AC1911" s="16"/>
    </row>
    <row r="1912" spans="1:29" x14ac:dyDescent="0.25">
      <c r="A1912" s="2">
        <v>43545</v>
      </c>
      <c r="B1912" s="1">
        <v>80</v>
      </c>
      <c r="C1912" s="3">
        <v>1200</v>
      </c>
      <c r="D1912" s="10">
        <v>0.52515046296296297</v>
      </c>
      <c r="E1912">
        <v>120.23</v>
      </c>
      <c r="F1912" s="15">
        <f t="shared" si="193"/>
        <v>64.73</v>
      </c>
      <c r="G1912">
        <v>2.0129999999999999</v>
      </c>
      <c r="H1912">
        <v>5.5359999999999996</v>
      </c>
      <c r="I1912">
        <v>60.369</v>
      </c>
      <c r="J1912">
        <v>11.88</v>
      </c>
      <c r="K1912">
        <v>27.9</v>
      </c>
      <c r="L1912">
        <v>0.19900000000000001</v>
      </c>
      <c r="M1912">
        <v>0.249</v>
      </c>
      <c r="N1912">
        <v>0</v>
      </c>
      <c r="O1912">
        <v>719.375</v>
      </c>
      <c r="T1912">
        <f t="shared" si="188"/>
        <v>801200</v>
      </c>
      <c r="U1912">
        <v>711.5</v>
      </c>
      <c r="V1912">
        <f t="shared" si="194"/>
        <v>719.4</v>
      </c>
      <c r="W1912" t="str">
        <f t="shared" si="189"/>
        <v/>
      </c>
      <c r="X1912" t="str">
        <f t="shared" si="190"/>
        <v/>
      </c>
      <c r="Y1912" t="str">
        <f t="shared" si="195"/>
        <v/>
      </c>
      <c r="AA1912" s="16">
        <f t="shared" si="191"/>
        <v>0.38800000000000001</v>
      </c>
      <c r="AB1912" s="16">
        <f t="shared" si="192"/>
        <v>1.0029999999999999</v>
      </c>
      <c r="AC1912" s="16"/>
    </row>
    <row r="1913" spans="1:29" x14ac:dyDescent="0.25">
      <c r="A1913" s="2">
        <v>43545</v>
      </c>
      <c r="B1913" s="1">
        <v>80</v>
      </c>
      <c r="C1913" s="3">
        <v>1300</v>
      </c>
      <c r="D1913" s="10">
        <v>0.5668171296296296</v>
      </c>
      <c r="E1913">
        <v>118.83</v>
      </c>
      <c r="F1913" s="15">
        <f t="shared" si="193"/>
        <v>63.33</v>
      </c>
      <c r="G1913">
        <v>1.0069999999999999</v>
      </c>
      <c r="H1913">
        <v>4.0259999999999998</v>
      </c>
      <c r="I1913">
        <v>161.45099999999999</v>
      </c>
      <c r="J1913">
        <v>11.127000000000001</v>
      </c>
      <c r="K1913">
        <v>25.6</v>
      </c>
      <c r="L1913">
        <v>0.19900000000000001</v>
      </c>
      <c r="M1913">
        <v>0.249</v>
      </c>
      <c r="N1913">
        <v>0</v>
      </c>
      <c r="O1913">
        <v>710.625</v>
      </c>
      <c r="T1913">
        <f t="shared" si="188"/>
        <v>801300</v>
      </c>
      <c r="U1913">
        <v>716.7</v>
      </c>
      <c r="V1913">
        <f t="shared" si="194"/>
        <v>710.6</v>
      </c>
      <c r="W1913" t="str">
        <f t="shared" si="189"/>
        <v/>
      </c>
      <c r="X1913" t="str">
        <f t="shared" si="190"/>
        <v/>
      </c>
      <c r="Y1913" t="str">
        <f t="shared" si="195"/>
        <v/>
      </c>
      <c r="AA1913" s="16">
        <f t="shared" si="191"/>
        <v>0.33900000000000002</v>
      </c>
      <c r="AB1913" s="16">
        <f t="shared" si="192"/>
        <v>0.98499999999999999</v>
      </c>
      <c r="AC1913" s="16"/>
    </row>
    <row r="1914" spans="1:29" x14ac:dyDescent="0.25">
      <c r="A1914" s="2">
        <v>43545</v>
      </c>
      <c r="B1914" s="1">
        <v>80</v>
      </c>
      <c r="C1914" s="3">
        <v>1400</v>
      </c>
      <c r="D1914" s="10">
        <v>0.60848379629629623</v>
      </c>
      <c r="E1914">
        <v>116.84</v>
      </c>
      <c r="F1914" s="15">
        <f t="shared" si="193"/>
        <v>61.34</v>
      </c>
      <c r="G1914">
        <v>1.0069999999999999</v>
      </c>
      <c r="H1914">
        <v>6.0389999999999997</v>
      </c>
      <c r="I1914">
        <v>200.761</v>
      </c>
      <c r="J1914">
        <v>11.662000000000001</v>
      </c>
      <c r="K1914">
        <v>25.5</v>
      </c>
      <c r="L1914">
        <v>0.19900000000000001</v>
      </c>
      <c r="M1914">
        <v>0.25</v>
      </c>
      <c r="N1914">
        <v>0</v>
      </c>
      <c r="O1914">
        <v>651.875</v>
      </c>
      <c r="T1914">
        <f t="shared" si="188"/>
        <v>801400</v>
      </c>
      <c r="U1914">
        <v>665.3</v>
      </c>
      <c r="V1914">
        <f t="shared" si="194"/>
        <v>651.9</v>
      </c>
      <c r="W1914" t="str">
        <f t="shared" si="189"/>
        <v/>
      </c>
      <c r="X1914" t="str">
        <f t="shared" si="190"/>
        <v/>
      </c>
      <c r="Y1914" t="str">
        <f t="shared" si="195"/>
        <v/>
      </c>
      <c r="AA1914" s="16">
        <f t="shared" si="191"/>
        <v>0.35</v>
      </c>
      <c r="AB1914" s="16">
        <f t="shared" si="192"/>
        <v>1.0229999999999999</v>
      </c>
      <c r="AC1914" s="16"/>
    </row>
    <row r="1915" spans="1:29" x14ac:dyDescent="0.25">
      <c r="A1915" s="2">
        <v>43545</v>
      </c>
      <c r="B1915" s="1">
        <v>80</v>
      </c>
      <c r="C1915" s="3">
        <v>1500</v>
      </c>
      <c r="D1915" s="10">
        <v>0.65015046296296297</v>
      </c>
      <c r="E1915">
        <v>119.06</v>
      </c>
      <c r="F1915" s="15">
        <f t="shared" si="193"/>
        <v>63.56</v>
      </c>
      <c r="G1915">
        <v>2.0129999999999999</v>
      </c>
      <c r="H1915">
        <v>5.0330000000000004</v>
      </c>
      <c r="I1915">
        <v>185.31800000000001</v>
      </c>
      <c r="J1915">
        <v>9.9280000000000008</v>
      </c>
      <c r="K1915">
        <v>27.7</v>
      </c>
      <c r="L1915">
        <v>0.19900000000000001</v>
      </c>
      <c r="M1915">
        <v>0.251</v>
      </c>
      <c r="N1915">
        <v>0</v>
      </c>
      <c r="O1915">
        <v>346.875</v>
      </c>
      <c r="T1915">
        <f t="shared" si="188"/>
        <v>801500</v>
      </c>
      <c r="U1915">
        <v>562</v>
      </c>
      <c r="V1915">
        <f t="shared" si="194"/>
        <v>346.9</v>
      </c>
      <c r="W1915" t="str">
        <f t="shared" si="189"/>
        <v/>
      </c>
      <c r="X1915" t="str">
        <f t="shared" si="190"/>
        <v/>
      </c>
      <c r="Y1915" t="str">
        <f t="shared" si="195"/>
        <v/>
      </c>
      <c r="AA1915" s="16">
        <f t="shared" si="191"/>
        <v>0.33800000000000002</v>
      </c>
      <c r="AB1915" s="16">
        <f t="shared" si="192"/>
        <v>0.88200000000000001</v>
      </c>
      <c r="AC1915" s="16"/>
    </row>
    <row r="1916" spans="1:29" x14ac:dyDescent="0.25">
      <c r="A1916" s="2">
        <v>43545</v>
      </c>
      <c r="B1916" s="1">
        <v>80</v>
      </c>
      <c r="C1916" s="3">
        <v>1600</v>
      </c>
      <c r="D1916" s="10">
        <v>0.6918171296296296</v>
      </c>
      <c r="E1916">
        <v>117.31</v>
      </c>
      <c r="F1916" s="15">
        <f t="shared" si="193"/>
        <v>61.81</v>
      </c>
      <c r="G1916">
        <v>2.0129999999999999</v>
      </c>
      <c r="H1916">
        <v>5.0330000000000004</v>
      </c>
      <c r="I1916">
        <v>185.31800000000001</v>
      </c>
      <c r="J1916">
        <v>11.419</v>
      </c>
      <c r="K1916">
        <v>26.8</v>
      </c>
      <c r="L1916">
        <v>0.2</v>
      </c>
      <c r="M1916">
        <v>0.253</v>
      </c>
      <c r="N1916">
        <v>0</v>
      </c>
      <c r="O1916">
        <v>488.125</v>
      </c>
      <c r="T1916">
        <f t="shared" si="188"/>
        <v>801600</v>
      </c>
      <c r="U1916">
        <v>415.7</v>
      </c>
      <c r="V1916">
        <f t="shared" si="194"/>
        <v>488.1</v>
      </c>
      <c r="W1916" t="str">
        <f t="shared" si="189"/>
        <v/>
      </c>
      <c r="X1916" t="str">
        <f t="shared" si="190"/>
        <v/>
      </c>
      <c r="Y1916" t="str">
        <f t="shared" si="195"/>
        <v/>
      </c>
      <c r="AA1916" s="16">
        <f t="shared" si="191"/>
        <v>0.36199999999999999</v>
      </c>
      <c r="AB1916" s="16">
        <f t="shared" si="192"/>
        <v>0.98899999999999999</v>
      </c>
      <c r="AC1916" s="16"/>
    </row>
    <row r="1917" spans="1:29" x14ac:dyDescent="0.25">
      <c r="A1917" s="2">
        <v>43545</v>
      </c>
      <c r="B1917" s="1">
        <v>80</v>
      </c>
      <c r="C1917" s="3">
        <v>1700</v>
      </c>
      <c r="D1917" s="10">
        <v>0.73348379629629623</v>
      </c>
      <c r="E1917">
        <v>118.25</v>
      </c>
      <c r="F1917" s="15">
        <f t="shared" si="193"/>
        <v>62.75</v>
      </c>
      <c r="G1917">
        <v>0.503</v>
      </c>
      <c r="H1917">
        <v>3.5230000000000001</v>
      </c>
      <c r="I1917">
        <v>226.03100000000001</v>
      </c>
      <c r="J1917">
        <v>11.321</v>
      </c>
      <c r="K1917">
        <v>24.4</v>
      </c>
      <c r="L1917">
        <v>0.20100000000000001</v>
      </c>
      <c r="M1917">
        <v>0.25600000000000001</v>
      </c>
      <c r="N1917">
        <v>0</v>
      </c>
      <c r="O1917">
        <v>200.625</v>
      </c>
      <c r="T1917">
        <f t="shared" si="188"/>
        <v>801700</v>
      </c>
      <c r="U1917">
        <v>240.2</v>
      </c>
      <c r="V1917">
        <f t="shared" si="194"/>
        <v>200.6</v>
      </c>
      <c r="W1917" t="str">
        <f t="shared" si="189"/>
        <v/>
      </c>
      <c r="X1917" t="str">
        <f t="shared" si="190"/>
        <v/>
      </c>
      <c r="Y1917" t="str">
        <f t="shared" si="195"/>
        <v/>
      </c>
      <c r="AA1917" s="16">
        <f t="shared" si="191"/>
        <v>0.32700000000000001</v>
      </c>
      <c r="AB1917" s="16">
        <f t="shared" si="192"/>
        <v>1.0129999999999999</v>
      </c>
      <c r="AC1917" s="16"/>
    </row>
    <row r="1918" spans="1:29" x14ac:dyDescent="0.25">
      <c r="A1918" s="2">
        <v>43545</v>
      </c>
      <c r="B1918" s="1">
        <v>80</v>
      </c>
      <c r="C1918" s="3">
        <v>1800</v>
      </c>
      <c r="D1918" s="10">
        <v>0.77515046296296297</v>
      </c>
      <c r="E1918">
        <v>117.54</v>
      </c>
      <c r="F1918" s="15">
        <f t="shared" si="193"/>
        <v>62.040000000000006</v>
      </c>
      <c r="G1918">
        <v>1.0069999999999999</v>
      </c>
      <c r="H1918">
        <v>4.0259999999999998</v>
      </c>
      <c r="I1918">
        <v>247.09</v>
      </c>
      <c r="J1918">
        <v>7.9450000000000003</v>
      </c>
      <c r="K1918">
        <v>25.9</v>
      </c>
      <c r="L1918">
        <v>0.20100000000000001</v>
      </c>
      <c r="M1918">
        <v>0.25800000000000001</v>
      </c>
      <c r="N1918">
        <v>0</v>
      </c>
      <c r="O1918">
        <v>35.625</v>
      </c>
      <c r="T1918">
        <f t="shared" si="188"/>
        <v>801800</v>
      </c>
      <c r="U1918">
        <v>65.8</v>
      </c>
      <c r="V1918">
        <f t="shared" si="194"/>
        <v>35.6</v>
      </c>
      <c r="W1918" t="str">
        <f t="shared" si="189"/>
        <v/>
      </c>
      <c r="X1918" t="str">
        <f t="shared" si="190"/>
        <v/>
      </c>
      <c r="Y1918" t="str">
        <f t="shared" si="195"/>
        <v/>
      </c>
      <c r="AA1918" s="16">
        <f t="shared" si="191"/>
        <v>0.27700000000000002</v>
      </c>
      <c r="AB1918" s="16">
        <f t="shared" si="192"/>
        <v>0.79200000000000004</v>
      </c>
      <c r="AC1918" s="16"/>
    </row>
    <row r="1919" spans="1:29" x14ac:dyDescent="0.25">
      <c r="A1919" s="2">
        <v>43545</v>
      </c>
      <c r="B1919" s="1">
        <v>80</v>
      </c>
      <c r="C1919" s="3">
        <v>1900</v>
      </c>
      <c r="D1919" s="10">
        <v>0.8168171296296296</v>
      </c>
      <c r="E1919">
        <v>118.01</v>
      </c>
      <c r="F1919" s="15">
        <f t="shared" si="193"/>
        <v>62.510000000000005</v>
      </c>
      <c r="G1919">
        <v>1.51</v>
      </c>
      <c r="H1919">
        <v>2.516</v>
      </c>
      <c r="I1919">
        <v>348.173</v>
      </c>
      <c r="J1919">
        <v>3.4329999999999998</v>
      </c>
      <c r="K1919">
        <v>44.5</v>
      </c>
      <c r="L1919">
        <v>0.20100000000000001</v>
      </c>
      <c r="M1919">
        <v>0.26</v>
      </c>
      <c r="N1919">
        <v>0</v>
      </c>
      <c r="O1919">
        <v>0.625</v>
      </c>
      <c r="T1919">
        <f t="shared" si="188"/>
        <v>801900</v>
      </c>
      <c r="U1919">
        <v>0</v>
      </c>
      <c r="V1919">
        <f t="shared" si="194"/>
        <v>0</v>
      </c>
      <c r="W1919" t="str">
        <f t="shared" si="189"/>
        <v/>
      </c>
      <c r="X1919" t="str">
        <f t="shared" si="190"/>
        <v/>
      </c>
      <c r="Y1919" t="str">
        <f t="shared" si="195"/>
        <v/>
      </c>
      <c r="AA1919" s="16">
        <f t="shared" si="191"/>
        <v>0.34799999999999998</v>
      </c>
      <c r="AB1919" s="16">
        <f t="shared" si="192"/>
        <v>0.434</v>
      </c>
      <c r="AC1919" s="16"/>
    </row>
    <row r="1920" spans="1:29" x14ac:dyDescent="0.25">
      <c r="A1920" s="2">
        <v>43545</v>
      </c>
      <c r="B1920" s="1">
        <v>80</v>
      </c>
      <c r="C1920" s="3">
        <v>2000</v>
      </c>
      <c r="D1920" s="10">
        <v>0.85848379629629623</v>
      </c>
      <c r="E1920">
        <v>117.43</v>
      </c>
      <c r="F1920" s="15">
        <f t="shared" si="193"/>
        <v>61.930000000000007</v>
      </c>
      <c r="G1920">
        <v>2.0129999999999999</v>
      </c>
      <c r="H1920">
        <v>3.02</v>
      </c>
      <c r="I1920">
        <v>355.19200000000001</v>
      </c>
      <c r="J1920">
        <v>2.7440000000000002</v>
      </c>
      <c r="K1920">
        <v>50.3</v>
      </c>
      <c r="L1920">
        <v>0.20100000000000001</v>
      </c>
      <c r="M1920">
        <v>0.26200000000000001</v>
      </c>
      <c r="N1920">
        <v>0</v>
      </c>
      <c r="O1920">
        <v>0.625</v>
      </c>
      <c r="T1920">
        <f t="shared" si="188"/>
        <v>802000</v>
      </c>
      <c r="U1920">
        <v>0</v>
      </c>
      <c r="V1920">
        <f t="shared" si="194"/>
        <v>0</v>
      </c>
      <c r="W1920" t="str">
        <f t="shared" si="189"/>
        <v/>
      </c>
      <c r="X1920" t="str">
        <f t="shared" si="190"/>
        <v/>
      </c>
      <c r="Y1920" t="str">
        <f t="shared" si="195"/>
        <v/>
      </c>
      <c r="AA1920" s="16">
        <f t="shared" si="191"/>
        <v>0.374</v>
      </c>
      <c r="AB1920" s="16">
        <f t="shared" si="192"/>
        <v>0.37</v>
      </c>
      <c r="AC1920" s="16"/>
    </row>
    <row r="1921" spans="1:29" x14ac:dyDescent="0.25">
      <c r="A1921" s="2">
        <v>43545</v>
      </c>
      <c r="B1921" s="1">
        <v>80</v>
      </c>
      <c r="C1921" s="3">
        <v>2100</v>
      </c>
      <c r="D1921" s="10">
        <v>0.90015046296296297</v>
      </c>
      <c r="E1921">
        <v>117.54</v>
      </c>
      <c r="F1921" s="15">
        <f t="shared" si="193"/>
        <v>62.040000000000006</v>
      </c>
      <c r="G1921">
        <v>2.0129999999999999</v>
      </c>
      <c r="H1921">
        <v>3.5230000000000001</v>
      </c>
      <c r="I1921">
        <v>355.19200000000001</v>
      </c>
      <c r="J1921">
        <v>2.85</v>
      </c>
      <c r="K1921">
        <v>49</v>
      </c>
      <c r="L1921">
        <v>0.20100000000000001</v>
      </c>
      <c r="M1921">
        <v>0.26300000000000001</v>
      </c>
      <c r="N1921">
        <v>0</v>
      </c>
      <c r="O1921">
        <v>0.625</v>
      </c>
      <c r="T1921">
        <f t="shared" si="188"/>
        <v>802100</v>
      </c>
      <c r="U1921">
        <v>0</v>
      </c>
      <c r="V1921">
        <f t="shared" si="194"/>
        <v>0</v>
      </c>
      <c r="W1921" t="str">
        <f t="shared" si="189"/>
        <v/>
      </c>
      <c r="X1921" t="str">
        <f t="shared" si="190"/>
        <v/>
      </c>
      <c r="Y1921" t="str">
        <f t="shared" si="195"/>
        <v/>
      </c>
      <c r="AA1921" s="16">
        <f t="shared" si="191"/>
        <v>0.36699999999999999</v>
      </c>
      <c r="AB1921" s="16">
        <f t="shared" si="192"/>
        <v>0.38200000000000001</v>
      </c>
      <c r="AC1921" s="16"/>
    </row>
    <row r="1922" spans="1:29" x14ac:dyDescent="0.25">
      <c r="A1922" s="2">
        <v>43545</v>
      </c>
      <c r="B1922" s="1">
        <v>80</v>
      </c>
      <c r="C1922" s="3">
        <v>2200</v>
      </c>
      <c r="D1922" s="10">
        <v>0.9418171296296296</v>
      </c>
      <c r="E1922">
        <v>118.6</v>
      </c>
      <c r="F1922" s="15">
        <f t="shared" si="193"/>
        <v>63.099999999999994</v>
      </c>
      <c r="G1922">
        <v>2.516</v>
      </c>
      <c r="H1922">
        <v>3.5230000000000001</v>
      </c>
      <c r="I1922">
        <v>355.19200000000001</v>
      </c>
      <c r="J1922">
        <v>3.9580000000000002</v>
      </c>
      <c r="K1922">
        <v>43</v>
      </c>
      <c r="L1922">
        <v>0.20100000000000001</v>
      </c>
      <c r="M1922">
        <v>0.26300000000000001</v>
      </c>
      <c r="N1922">
        <v>0</v>
      </c>
      <c r="O1922">
        <v>0.625</v>
      </c>
      <c r="T1922">
        <f t="shared" si="188"/>
        <v>802200</v>
      </c>
      <c r="U1922">
        <v>0</v>
      </c>
      <c r="V1922">
        <f t="shared" si="194"/>
        <v>0</v>
      </c>
      <c r="W1922" t="str">
        <f t="shared" si="189"/>
        <v/>
      </c>
      <c r="X1922" t="str">
        <f t="shared" si="190"/>
        <v/>
      </c>
      <c r="Y1922" t="str">
        <f t="shared" si="195"/>
        <v/>
      </c>
      <c r="AA1922" s="16">
        <f t="shared" si="191"/>
        <v>0.34899999999999998</v>
      </c>
      <c r="AB1922" s="16">
        <f t="shared" si="192"/>
        <v>0.46300000000000002</v>
      </c>
      <c r="AC1922" s="16"/>
    </row>
    <row r="1923" spans="1:29" x14ac:dyDescent="0.25">
      <c r="A1923" s="2">
        <v>43545</v>
      </c>
      <c r="B1923" s="1">
        <v>80</v>
      </c>
      <c r="C1923" s="3">
        <v>2300</v>
      </c>
      <c r="D1923" s="10">
        <v>0.98348379629629623</v>
      </c>
      <c r="E1923">
        <v>117.19</v>
      </c>
      <c r="F1923" s="15">
        <f t="shared" si="193"/>
        <v>61.69</v>
      </c>
      <c r="G1923">
        <v>2.516</v>
      </c>
      <c r="H1923">
        <v>4.0259999999999998</v>
      </c>
      <c r="I1923">
        <v>352.38400000000001</v>
      </c>
      <c r="J1923">
        <v>3.722</v>
      </c>
      <c r="K1923">
        <v>41.7</v>
      </c>
      <c r="L1923">
        <v>0.20100000000000001</v>
      </c>
      <c r="M1923">
        <v>0.26300000000000001</v>
      </c>
      <c r="N1923">
        <v>0</v>
      </c>
      <c r="O1923">
        <v>0.625</v>
      </c>
      <c r="T1923">
        <f t="shared" si="188"/>
        <v>802300</v>
      </c>
      <c r="U1923">
        <v>0</v>
      </c>
      <c r="V1923">
        <f t="shared" si="194"/>
        <v>0</v>
      </c>
      <c r="W1923" t="str">
        <f t="shared" si="189"/>
        <v/>
      </c>
      <c r="X1923" t="str">
        <f t="shared" si="190"/>
        <v/>
      </c>
      <c r="Y1923" t="str">
        <f t="shared" si="195"/>
        <v/>
      </c>
      <c r="AA1923" s="16">
        <f t="shared" si="191"/>
        <v>0.33200000000000002</v>
      </c>
      <c r="AB1923" s="16">
        <f t="shared" si="192"/>
        <v>0.46400000000000002</v>
      </c>
      <c r="AC1923" s="16"/>
    </row>
    <row r="1924" spans="1:29" x14ac:dyDescent="0.25">
      <c r="A1924" s="2">
        <v>43545</v>
      </c>
      <c r="B1924" s="1">
        <v>80</v>
      </c>
      <c r="C1924" s="3">
        <v>2400</v>
      </c>
      <c r="D1924" s="10">
        <v>2.5150462962962961E-2</v>
      </c>
      <c r="E1924">
        <v>118.36</v>
      </c>
      <c r="F1924" s="15">
        <f t="shared" si="193"/>
        <v>62.86</v>
      </c>
      <c r="G1924">
        <v>2.516</v>
      </c>
      <c r="H1924">
        <v>5.0330000000000004</v>
      </c>
      <c r="I1924">
        <v>346.76900000000001</v>
      </c>
      <c r="J1924">
        <v>5.2050000000000001</v>
      </c>
      <c r="K1924">
        <v>42.2</v>
      </c>
      <c r="L1924">
        <v>0.20100000000000001</v>
      </c>
      <c r="M1924">
        <v>0.26300000000000001</v>
      </c>
      <c r="N1924">
        <v>0</v>
      </c>
      <c r="O1924">
        <v>0.625</v>
      </c>
      <c r="T1924">
        <f t="shared" si="188"/>
        <v>802400</v>
      </c>
      <c r="U1924">
        <v>0</v>
      </c>
      <c r="V1924">
        <f t="shared" si="194"/>
        <v>0</v>
      </c>
      <c r="W1924">
        <f t="shared" si="189"/>
        <v>0.20100000000000001</v>
      </c>
      <c r="X1924">
        <f t="shared" si="190"/>
        <v>0.26300000000000001</v>
      </c>
      <c r="Y1924">
        <f t="shared" si="195"/>
        <v>0.629</v>
      </c>
      <c r="AA1924" s="16">
        <f t="shared" si="191"/>
        <v>0.373</v>
      </c>
      <c r="AB1924" s="16">
        <f t="shared" si="192"/>
        <v>0.51100000000000001</v>
      </c>
      <c r="AC1924" s="16"/>
    </row>
    <row r="1925" spans="1:29" x14ac:dyDescent="0.25">
      <c r="A1925" s="2">
        <v>43546</v>
      </c>
      <c r="B1925" s="1">
        <v>81</v>
      </c>
      <c r="C1925" s="3">
        <v>100</v>
      </c>
      <c r="D1925" s="10">
        <v>6.6817129629629629E-2</v>
      </c>
      <c r="E1925">
        <v>117.54</v>
      </c>
      <c r="F1925" s="15">
        <f t="shared" si="193"/>
        <v>62.040000000000006</v>
      </c>
      <c r="G1925">
        <v>2.516</v>
      </c>
      <c r="H1925">
        <v>5.0330000000000004</v>
      </c>
      <c r="I1925">
        <v>343.96100000000001</v>
      </c>
      <c r="J1925">
        <v>3.9319999999999999</v>
      </c>
      <c r="K1925">
        <v>39.1</v>
      </c>
      <c r="L1925">
        <v>0.20200000000000001</v>
      </c>
      <c r="M1925">
        <v>0.26200000000000001</v>
      </c>
      <c r="N1925">
        <v>0</v>
      </c>
      <c r="O1925">
        <v>0.625</v>
      </c>
      <c r="T1925">
        <f t="shared" ref="T1925:T1988" si="196">B1925*10000+C1925</f>
        <v>810100</v>
      </c>
      <c r="U1925">
        <v>0</v>
      </c>
      <c r="V1925">
        <f t="shared" si="194"/>
        <v>0</v>
      </c>
      <c r="W1925" t="str">
        <f t="shared" ref="W1925:W1988" si="197">IF(C1925=2400,ROUND(L1925,3),"")</f>
        <v/>
      </c>
      <c r="X1925" t="str">
        <f t="shared" ref="X1925:X1988" si="198">IF(C1925=2400,ROUND(M1925,3),"")</f>
        <v/>
      </c>
      <c r="Y1925" t="str">
        <f t="shared" si="195"/>
        <v/>
      </c>
      <c r="AA1925" s="16">
        <f t="shared" ref="AA1925:AA1988" si="199">ROUND((0.6105*(EXP((17.273*J1925)/(J1925+237.3))))*K1925/100,3)</f>
        <v>0.316</v>
      </c>
      <c r="AB1925" s="16">
        <f t="shared" ref="AB1925:AB1988" si="200">ROUND(AA1925/K1925*(100-K1925),3)</f>
        <v>0.49199999999999999</v>
      </c>
      <c r="AC1925" s="16"/>
    </row>
    <row r="1926" spans="1:29" x14ac:dyDescent="0.25">
      <c r="A1926" s="2">
        <v>43546</v>
      </c>
      <c r="B1926" s="1">
        <v>81</v>
      </c>
      <c r="C1926" s="3">
        <v>200</v>
      </c>
      <c r="D1926" s="10">
        <v>0.1084837962962963</v>
      </c>
      <c r="E1926">
        <v>117.66</v>
      </c>
      <c r="F1926" s="15">
        <f t="shared" si="193"/>
        <v>62.16</v>
      </c>
      <c r="G1926">
        <v>3.02</v>
      </c>
      <c r="H1926">
        <v>5.5359999999999996</v>
      </c>
      <c r="I1926">
        <v>348.173</v>
      </c>
      <c r="J1926">
        <v>6.0510000000000002</v>
      </c>
      <c r="K1926">
        <v>36.5</v>
      </c>
      <c r="L1926">
        <v>0.20200000000000001</v>
      </c>
      <c r="M1926">
        <v>0.26200000000000001</v>
      </c>
      <c r="N1926">
        <v>0</v>
      </c>
      <c r="O1926">
        <v>0.625</v>
      </c>
      <c r="T1926">
        <f t="shared" si="196"/>
        <v>810200</v>
      </c>
      <c r="U1926">
        <v>0</v>
      </c>
      <c r="V1926">
        <f t="shared" si="194"/>
        <v>0</v>
      </c>
      <c r="W1926" t="str">
        <f t="shared" si="197"/>
        <v/>
      </c>
      <c r="X1926" t="str">
        <f t="shared" si="198"/>
        <v/>
      </c>
      <c r="Y1926" t="str">
        <f t="shared" si="195"/>
        <v/>
      </c>
      <c r="AA1926" s="16">
        <f t="shared" si="199"/>
        <v>0.34200000000000003</v>
      </c>
      <c r="AB1926" s="16">
        <f t="shared" si="200"/>
        <v>0.59499999999999997</v>
      </c>
      <c r="AC1926" s="16"/>
    </row>
    <row r="1927" spans="1:29" x14ac:dyDescent="0.25">
      <c r="A1927" s="2">
        <v>43546</v>
      </c>
      <c r="B1927" s="1">
        <v>81</v>
      </c>
      <c r="C1927" s="3">
        <v>300</v>
      </c>
      <c r="D1927" s="10">
        <v>0.15015046296296297</v>
      </c>
      <c r="E1927">
        <v>116.14</v>
      </c>
      <c r="F1927" s="15">
        <f t="shared" si="193"/>
        <v>60.64</v>
      </c>
      <c r="G1927">
        <v>2.516</v>
      </c>
      <c r="H1927">
        <v>5.0330000000000004</v>
      </c>
      <c r="I1927">
        <v>355.19200000000001</v>
      </c>
      <c r="J1927">
        <v>3.5640000000000001</v>
      </c>
      <c r="K1927">
        <v>39.299999999999997</v>
      </c>
      <c r="L1927">
        <v>0.20200000000000001</v>
      </c>
      <c r="M1927">
        <v>0.26100000000000001</v>
      </c>
      <c r="N1927">
        <v>0</v>
      </c>
      <c r="O1927">
        <v>0.625</v>
      </c>
      <c r="T1927">
        <f t="shared" si="196"/>
        <v>810300</v>
      </c>
      <c r="U1927">
        <v>0</v>
      </c>
      <c r="V1927">
        <f t="shared" si="194"/>
        <v>0</v>
      </c>
      <c r="W1927" t="str">
        <f t="shared" si="197"/>
        <v/>
      </c>
      <c r="X1927" t="str">
        <f t="shared" si="198"/>
        <v/>
      </c>
      <c r="Y1927" t="str">
        <f t="shared" si="195"/>
        <v/>
      </c>
      <c r="AA1927" s="16">
        <f t="shared" si="199"/>
        <v>0.31</v>
      </c>
      <c r="AB1927" s="16">
        <f t="shared" si="200"/>
        <v>0.47899999999999998</v>
      </c>
      <c r="AC1927" s="16"/>
    </row>
    <row r="1928" spans="1:29" x14ac:dyDescent="0.25">
      <c r="A1928" s="2">
        <v>43546</v>
      </c>
      <c r="B1928" s="1">
        <v>81</v>
      </c>
      <c r="C1928" s="3">
        <v>400</v>
      </c>
      <c r="D1928" s="10">
        <v>0.19181712962962963</v>
      </c>
      <c r="E1928">
        <v>117.19</v>
      </c>
      <c r="F1928" s="15">
        <f t="shared" si="193"/>
        <v>61.69</v>
      </c>
      <c r="G1928">
        <v>2.0129999999999999</v>
      </c>
      <c r="H1928">
        <v>3.5230000000000001</v>
      </c>
      <c r="I1928">
        <v>0</v>
      </c>
      <c r="J1928">
        <v>2.2890000000000001</v>
      </c>
      <c r="K1928">
        <v>48.1</v>
      </c>
      <c r="L1928">
        <v>0.20200000000000001</v>
      </c>
      <c r="M1928">
        <v>0.26100000000000001</v>
      </c>
      <c r="N1928">
        <v>0</v>
      </c>
      <c r="O1928">
        <v>0.625</v>
      </c>
      <c r="T1928">
        <f t="shared" si="196"/>
        <v>810400</v>
      </c>
      <c r="U1928">
        <v>0</v>
      </c>
      <c r="V1928">
        <f t="shared" si="194"/>
        <v>0</v>
      </c>
      <c r="W1928" t="str">
        <f t="shared" si="197"/>
        <v/>
      </c>
      <c r="X1928" t="str">
        <f t="shared" si="198"/>
        <v/>
      </c>
      <c r="Y1928" t="str">
        <f t="shared" si="195"/>
        <v/>
      </c>
      <c r="AA1928" s="16">
        <f t="shared" si="199"/>
        <v>0.34599999999999997</v>
      </c>
      <c r="AB1928" s="16">
        <f t="shared" si="200"/>
        <v>0.373</v>
      </c>
      <c r="AC1928" s="16"/>
    </row>
    <row r="1929" spans="1:29" x14ac:dyDescent="0.25">
      <c r="A1929" s="2">
        <v>43546</v>
      </c>
      <c r="B1929" s="1">
        <v>81</v>
      </c>
      <c r="C1929" s="3">
        <v>500</v>
      </c>
      <c r="D1929" s="10">
        <v>0.23348379629629631</v>
      </c>
      <c r="E1929">
        <v>117.43</v>
      </c>
      <c r="F1929" s="15">
        <f t="shared" si="193"/>
        <v>61.930000000000007</v>
      </c>
      <c r="G1929">
        <v>1.51</v>
      </c>
      <c r="H1929">
        <v>3.5230000000000001</v>
      </c>
      <c r="I1929">
        <v>14.039</v>
      </c>
      <c r="J1929">
        <v>3.722</v>
      </c>
      <c r="K1929">
        <v>45.3</v>
      </c>
      <c r="L1929">
        <v>0.20200000000000001</v>
      </c>
      <c r="M1929">
        <v>0.26100000000000001</v>
      </c>
      <c r="N1929">
        <v>0</v>
      </c>
      <c r="O1929">
        <v>0.625</v>
      </c>
      <c r="T1929">
        <f t="shared" si="196"/>
        <v>810500</v>
      </c>
      <c r="U1929">
        <v>0</v>
      </c>
      <c r="V1929">
        <f t="shared" si="194"/>
        <v>0</v>
      </c>
      <c r="W1929" t="str">
        <f t="shared" si="197"/>
        <v/>
      </c>
      <c r="X1929" t="str">
        <f t="shared" si="198"/>
        <v/>
      </c>
      <c r="Y1929" t="str">
        <f t="shared" si="195"/>
        <v/>
      </c>
      <c r="AA1929" s="16">
        <f t="shared" si="199"/>
        <v>0.36099999999999999</v>
      </c>
      <c r="AB1929" s="16">
        <f t="shared" si="200"/>
        <v>0.436</v>
      </c>
      <c r="AC1929" s="16"/>
    </row>
    <row r="1930" spans="1:29" x14ac:dyDescent="0.25">
      <c r="A1930" s="2">
        <v>43546</v>
      </c>
      <c r="B1930" s="1">
        <v>81</v>
      </c>
      <c r="C1930" s="3">
        <v>600</v>
      </c>
      <c r="D1930" s="10">
        <v>0.27515046296296297</v>
      </c>
      <c r="E1930">
        <v>117.54</v>
      </c>
      <c r="F1930" s="15">
        <f t="shared" ref="F1930:F1993" si="201">IF(E1930&gt;F$2,E1930-F$2,0)</f>
        <v>62.040000000000006</v>
      </c>
      <c r="G1930">
        <v>1.51</v>
      </c>
      <c r="H1930">
        <v>3.02</v>
      </c>
      <c r="I1930">
        <v>32.29</v>
      </c>
      <c r="J1930">
        <v>3.9319999999999999</v>
      </c>
      <c r="K1930">
        <v>39.799999999999997</v>
      </c>
      <c r="L1930">
        <v>0.20200000000000001</v>
      </c>
      <c r="M1930">
        <v>0.26100000000000001</v>
      </c>
      <c r="N1930">
        <v>0</v>
      </c>
      <c r="O1930">
        <v>0.625</v>
      </c>
      <c r="T1930">
        <f t="shared" si="196"/>
        <v>810600</v>
      </c>
      <c r="U1930">
        <v>0</v>
      </c>
      <c r="V1930">
        <f t="shared" ref="V1930:V1993" si="202">IF(O1930&lt;1,0,ROUND(O1930,1))</f>
        <v>0</v>
      </c>
      <c r="W1930" t="str">
        <f t="shared" si="197"/>
        <v/>
      </c>
      <c r="X1930" t="str">
        <f t="shared" si="198"/>
        <v/>
      </c>
      <c r="Y1930" t="str">
        <f t="shared" ref="Y1930:Y1993" si="203">IF(C1930=2400,ROUND(F1930/100,3),"")</f>
        <v/>
      </c>
      <c r="AA1930" s="16">
        <f t="shared" si="199"/>
        <v>0.32200000000000001</v>
      </c>
      <c r="AB1930" s="16">
        <f t="shared" si="200"/>
        <v>0.48699999999999999</v>
      </c>
      <c r="AC1930" s="16"/>
    </row>
    <row r="1931" spans="1:29" x14ac:dyDescent="0.25">
      <c r="A1931" s="2">
        <v>43546</v>
      </c>
      <c r="B1931" s="1">
        <v>81</v>
      </c>
      <c r="C1931" s="3">
        <v>700</v>
      </c>
      <c r="D1931" s="10">
        <v>0.31681712962962966</v>
      </c>
      <c r="E1931">
        <v>115.67</v>
      </c>
      <c r="F1931" s="15">
        <f t="shared" si="201"/>
        <v>60.17</v>
      </c>
      <c r="G1931">
        <v>2.0129999999999999</v>
      </c>
      <c r="H1931">
        <v>3.5230000000000001</v>
      </c>
      <c r="I1931">
        <v>30.885999999999999</v>
      </c>
      <c r="J1931">
        <v>3.9319999999999999</v>
      </c>
      <c r="K1931">
        <v>40</v>
      </c>
      <c r="L1931">
        <v>0.20300000000000001</v>
      </c>
      <c r="M1931">
        <v>0.26</v>
      </c>
      <c r="N1931">
        <v>0</v>
      </c>
      <c r="O1931">
        <v>25.625</v>
      </c>
      <c r="T1931">
        <f t="shared" si="196"/>
        <v>810700</v>
      </c>
      <c r="U1931">
        <v>46.3</v>
      </c>
      <c r="V1931">
        <f t="shared" si="202"/>
        <v>25.6</v>
      </c>
      <c r="W1931" t="str">
        <f t="shared" si="197"/>
        <v/>
      </c>
      <c r="X1931" t="str">
        <f t="shared" si="198"/>
        <v/>
      </c>
      <c r="Y1931" t="str">
        <f t="shared" si="203"/>
        <v/>
      </c>
      <c r="AA1931" s="16">
        <f t="shared" si="199"/>
        <v>0.32400000000000001</v>
      </c>
      <c r="AB1931" s="16">
        <f t="shared" si="200"/>
        <v>0.48599999999999999</v>
      </c>
      <c r="AC1931" s="16"/>
    </row>
    <row r="1932" spans="1:29" x14ac:dyDescent="0.25">
      <c r="A1932" s="2">
        <v>43546</v>
      </c>
      <c r="B1932" s="1">
        <v>81</v>
      </c>
      <c r="C1932" s="3">
        <v>800</v>
      </c>
      <c r="D1932" s="10">
        <v>0.35848379629629629</v>
      </c>
      <c r="E1932">
        <v>116.02</v>
      </c>
      <c r="F1932" s="15">
        <f t="shared" si="201"/>
        <v>60.519999999999996</v>
      </c>
      <c r="G1932">
        <v>1.51</v>
      </c>
      <c r="H1932">
        <v>3.5230000000000001</v>
      </c>
      <c r="I1932">
        <v>44.924999999999997</v>
      </c>
      <c r="J1932">
        <v>6.8639999999999999</v>
      </c>
      <c r="K1932">
        <v>37.700000000000003</v>
      </c>
      <c r="L1932">
        <v>0.20300000000000001</v>
      </c>
      <c r="M1932">
        <v>0.26</v>
      </c>
      <c r="N1932">
        <v>0</v>
      </c>
      <c r="O1932">
        <v>285.625</v>
      </c>
      <c r="T1932">
        <f t="shared" si="196"/>
        <v>810800</v>
      </c>
      <c r="U1932">
        <v>214.7</v>
      </c>
      <c r="V1932">
        <f t="shared" si="202"/>
        <v>285.60000000000002</v>
      </c>
      <c r="W1932" t="str">
        <f t="shared" si="197"/>
        <v/>
      </c>
      <c r="X1932" t="str">
        <f t="shared" si="198"/>
        <v/>
      </c>
      <c r="Y1932" t="str">
        <f t="shared" si="203"/>
        <v/>
      </c>
      <c r="AA1932" s="16">
        <f t="shared" si="199"/>
        <v>0.374</v>
      </c>
      <c r="AB1932" s="16">
        <f t="shared" si="200"/>
        <v>0.61799999999999999</v>
      </c>
      <c r="AC1932" s="16"/>
    </row>
    <row r="1933" spans="1:29" x14ac:dyDescent="0.25">
      <c r="A1933" s="2">
        <v>43546</v>
      </c>
      <c r="B1933" s="1">
        <v>81</v>
      </c>
      <c r="C1933" s="3">
        <v>900</v>
      </c>
      <c r="D1933" s="10">
        <v>0.40015046296296292</v>
      </c>
      <c r="E1933">
        <v>116.96</v>
      </c>
      <c r="F1933" s="15">
        <f t="shared" si="201"/>
        <v>61.459999999999994</v>
      </c>
      <c r="G1933">
        <v>2.0129999999999999</v>
      </c>
      <c r="H1933">
        <v>4.5289999999999999</v>
      </c>
      <c r="I1933">
        <v>53.348999999999997</v>
      </c>
      <c r="J1933">
        <v>6.7629999999999999</v>
      </c>
      <c r="K1933">
        <v>34.1</v>
      </c>
      <c r="L1933">
        <v>0.20200000000000001</v>
      </c>
      <c r="M1933">
        <v>0.26</v>
      </c>
      <c r="N1933">
        <v>0</v>
      </c>
      <c r="O1933">
        <v>439.375</v>
      </c>
      <c r="T1933">
        <f t="shared" si="196"/>
        <v>810900</v>
      </c>
      <c r="U1933">
        <v>393</v>
      </c>
      <c r="V1933">
        <f t="shared" si="202"/>
        <v>439.4</v>
      </c>
      <c r="W1933" t="str">
        <f t="shared" si="197"/>
        <v/>
      </c>
      <c r="X1933" t="str">
        <f t="shared" si="198"/>
        <v/>
      </c>
      <c r="Y1933" t="str">
        <f t="shared" si="203"/>
        <v/>
      </c>
      <c r="AA1933" s="16">
        <f t="shared" si="199"/>
        <v>0.33600000000000002</v>
      </c>
      <c r="AB1933" s="16">
        <f t="shared" si="200"/>
        <v>0.64900000000000002</v>
      </c>
      <c r="AC1933" s="16"/>
    </row>
    <row r="1934" spans="1:29" x14ac:dyDescent="0.25">
      <c r="A1934" s="2">
        <v>43546</v>
      </c>
      <c r="B1934" s="1">
        <v>81</v>
      </c>
      <c r="C1934" s="3">
        <v>1000</v>
      </c>
      <c r="D1934" s="10">
        <v>0.4418171296296296</v>
      </c>
      <c r="E1934">
        <v>117.08</v>
      </c>
      <c r="F1934" s="15">
        <f t="shared" si="201"/>
        <v>61.58</v>
      </c>
      <c r="G1934">
        <v>3.02</v>
      </c>
      <c r="H1934">
        <v>5.0330000000000004</v>
      </c>
      <c r="I1934">
        <v>51.945</v>
      </c>
      <c r="J1934">
        <v>7.242</v>
      </c>
      <c r="K1934">
        <v>36.5</v>
      </c>
      <c r="L1934">
        <v>0.20200000000000001</v>
      </c>
      <c r="M1934">
        <v>0.26100000000000001</v>
      </c>
      <c r="N1934">
        <v>0</v>
      </c>
      <c r="O1934">
        <v>586.875</v>
      </c>
      <c r="T1934">
        <f t="shared" si="196"/>
        <v>811000</v>
      </c>
      <c r="U1934">
        <v>546</v>
      </c>
      <c r="V1934">
        <f t="shared" si="202"/>
        <v>586.9</v>
      </c>
      <c r="W1934" t="str">
        <f t="shared" si="197"/>
        <v/>
      </c>
      <c r="X1934" t="str">
        <f t="shared" si="198"/>
        <v/>
      </c>
      <c r="Y1934" t="str">
        <f t="shared" si="203"/>
        <v/>
      </c>
      <c r="AA1934" s="16">
        <f t="shared" si="199"/>
        <v>0.372</v>
      </c>
      <c r="AB1934" s="16">
        <f t="shared" si="200"/>
        <v>0.64700000000000002</v>
      </c>
      <c r="AC1934" s="16"/>
    </row>
    <row r="1935" spans="1:29" x14ac:dyDescent="0.25">
      <c r="A1935" s="2">
        <v>43546</v>
      </c>
      <c r="B1935" s="1">
        <v>81</v>
      </c>
      <c r="C1935" s="3">
        <v>1100</v>
      </c>
      <c r="D1935" s="10">
        <v>0.48348379629629629</v>
      </c>
      <c r="E1935">
        <v>117.31</v>
      </c>
      <c r="F1935" s="15">
        <f t="shared" si="201"/>
        <v>61.81</v>
      </c>
      <c r="G1935">
        <v>2.516</v>
      </c>
      <c r="H1935">
        <v>5.0330000000000004</v>
      </c>
      <c r="I1935">
        <v>50.540999999999997</v>
      </c>
      <c r="J1935">
        <v>7.67</v>
      </c>
      <c r="K1935">
        <v>36.1</v>
      </c>
      <c r="L1935">
        <v>0.20200000000000001</v>
      </c>
      <c r="M1935">
        <v>0.26100000000000001</v>
      </c>
      <c r="N1935">
        <v>0</v>
      </c>
      <c r="O1935">
        <v>674.375</v>
      </c>
      <c r="T1935">
        <f t="shared" si="196"/>
        <v>811100</v>
      </c>
      <c r="U1935">
        <v>657.7</v>
      </c>
      <c r="V1935">
        <f t="shared" si="202"/>
        <v>674.4</v>
      </c>
      <c r="W1935" t="str">
        <f t="shared" si="197"/>
        <v/>
      </c>
      <c r="X1935" t="str">
        <f t="shared" si="198"/>
        <v/>
      </c>
      <c r="Y1935" t="str">
        <f t="shared" si="203"/>
        <v/>
      </c>
      <c r="AA1935" s="16">
        <f t="shared" si="199"/>
        <v>0.379</v>
      </c>
      <c r="AB1935" s="16">
        <f t="shared" si="200"/>
        <v>0.67100000000000004</v>
      </c>
      <c r="AC1935" s="16"/>
    </row>
    <row r="1936" spans="1:29" x14ac:dyDescent="0.25">
      <c r="A1936" s="2">
        <v>43546</v>
      </c>
      <c r="B1936" s="1">
        <v>81</v>
      </c>
      <c r="C1936" s="3">
        <v>1200</v>
      </c>
      <c r="D1936" s="10">
        <v>0.52515046296296297</v>
      </c>
      <c r="E1936">
        <v>116.02</v>
      </c>
      <c r="F1936" s="15">
        <f t="shared" si="201"/>
        <v>60.519999999999996</v>
      </c>
      <c r="G1936">
        <v>3.02</v>
      </c>
      <c r="H1936">
        <v>5.5359999999999996</v>
      </c>
      <c r="I1936">
        <v>50.540999999999997</v>
      </c>
      <c r="J1936">
        <v>7.444</v>
      </c>
      <c r="K1936">
        <v>36.799999999999997</v>
      </c>
      <c r="L1936">
        <v>0.20200000000000001</v>
      </c>
      <c r="M1936">
        <v>0.26200000000000001</v>
      </c>
      <c r="N1936">
        <v>0</v>
      </c>
      <c r="O1936">
        <v>721.875</v>
      </c>
      <c r="T1936">
        <f t="shared" si="196"/>
        <v>811200</v>
      </c>
      <c r="U1936">
        <v>718</v>
      </c>
      <c r="V1936">
        <f t="shared" si="202"/>
        <v>721.9</v>
      </c>
      <c r="W1936" t="str">
        <f t="shared" si="197"/>
        <v/>
      </c>
      <c r="X1936" t="str">
        <f t="shared" si="198"/>
        <v/>
      </c>
      <c r="Y1936" t="str">
        <f t="shared" si="203"/>
        <v/>
      </c>
      <c r="AA1936" s="16">
        <f t="shared" si="199"/>
        <v>0.38</v>
      </c>
      <c r="AB1936" s="16">
        <f t="shared" si="200"/>
        <v>0.65300000000000002</v>
      </c>
      <c r="AC1936" s="16"/>
    </row>
    <row r="1937" spans="1:29" x14ac:dyDescent="0.25">
      <c r="A1937" s="2">
        <v>43546</v>
      </c>
      <c r="B1937" s="1">
        <v>81</v>
      </c>
      <c r="C1937" s="3">
        <v>1300</v>
      </c>
      <c r="D1937" s="10">
        <v>0.5668171296296296</v>
      </c>
      <c r="E1937">
        <v>115.44</v>
      </c>
      <c r="F1937" s="15">
        <f t="shared" si="201"/>
        <v>59.94</v>
      </c>
      <c r="G1937">
        <v>2.0129999999999999</v>
      </c>
      <c r="H1937">
        <v>5.5359999999999996</v>
      </c>
      <c r="I1937">
        <v>70.195999999999998</v>
      </c>
      <c r="J1937">
        <v>9.1880000000000006</v>
      </c>
      <c r="K1937">
        <v>34</v>
      </c>
      <c r="L1937">
        <v>0.20200000000000001</v>
      </c>
      <c r="M1937">
        <v>0.26200000000000001</v>
      </c>
      <c r="N1937">
        <v>0</v>
      </c>
      <c r="O1937">
        <v>714.375</v>
      </c>
      <c r="T1937">
        <f t="shared" si="196"/>
        <v>811300</v>
      </c>
      <c r="U1937">
        <v>723.2</v>
      </c>
      <c r="V1937">
        <f t="shared" si="202"/>
        <v>714.4</v>
      </c>
      <c r="W1937" t="str">
        <f t="shared" si="197"/>
        <v/>
      </c>
      <c r="X1937" t="str">
        <f t="shared" si="198"/>
        <v/>
      </c>
      <c r="Y1937" t="str">
        <f t="shared" si="203"/>
        <v/>
      </c>
      <c r="AA1937" s="16">
        <f t="shared" si="199"/>
        <v>0.39500000000000002</v>
      </c>
      <c r="AB1937" s="16">
        <f t="shared" si="200"/>
        <v>0.76700000000000002</v>
      </c>
      <c r="AC1937" s="16"/>
    </row>
    <row r="1938" spans="1:29" x14ac:dyDescent="0.25">
      <c r="A1938" s="2">
        <v>43546</v>
      </c>
      <c r="B1938" s="1">
        <v>81</v>
      </c>
      <c r="C1938" s="3">
        <v>1400</v>
      </c>
      <c r="D1938" s="10">
        <v>0.60848379629629623</v>
      </c>
      <c r="E1938">
        <v>115.79</v>
      </c>
      <c r="F1938" s="15">
        <f t="shared" si="201"/>
        <v>60.290000000000006</v>
      </c>
      <c r="G1938">
        <v>1.51</v>
      </c>
      <c r="H1938">
        <v>5.0330000000000004</v>
      </c>
      <c r="I1938">
        <v>84.234999999999999</v>
      </c>
      <c r="J1938">
        <v>9.4600000000000009</v>
      </c>
      <c r="K1938">
        <v>32.4</v>
      </c>
      <c r="L1938">
        <v>0.20200000000000001</v>
      </c>
      <c r="M1938">
        <v>0.26200000000000001</v>
      </c>
      <c r="N1938">
        <v>0</v>
      </c>
      <c r="O1938">
        <v>645.625</v>
      </c>
      <c r="T1938">
        <f t="shared" si="196"/>
        <v>811400</v>
      </c>
      <c r="U1938">
        <v>671.7</v>
      </c>
      <c r="V1938">
        <f t="shared" si="202"/>
        <v>645.6</v>
      </c>
      <c r="W1938" t="str">
        <f t="shared" si="197"/>
        <v/>
      </c>
      <c r="X1938" t="str">
        <f t="shared" si="198"/>
        <v/>
      </c>
      <c r="Y1938" t="str">
        <f t="shared" si="203"/>
        <v/>
      </c>
      <c r="AA1938" s="16">
        <f t="shared" si="199"/>
        <v>0.38400000000000001</v>
      </c>
      <c r="AB1938" s="16">
        <f t="shared" si="200"/>
        <v>0.80100000000000005</v>
      </c>
      <c r="AC1938" s="16"/>
    </row>
    <row r="1939" spans="1:29" x14ac:dyDescent="0.25">
      <c r="A1939" s="2">
        <v>43546</v>
      </c>
      <c r="B1939" s="1">
        <v>81</v>
      </c>
      <c r="C1939" s="3">
        <v>1500</v>
      </c>
      <c r="D1939" s="10">
        <v>0.65015046296296297</v>
      </c>
      <c r="E1939">
        <v>116.02</v>
      </c>
      <c r="F1939" s="15">
        <f t="shared" si="201"/>
        <v>60.519999999999996</v>
      </c>
      <c r="G1939">
        <v>2.516</v>
      </c>
      <c r="H1939">
        <v>6.0389999999999997</v>
      </c>
      <c r="I1939">
        <v>172.68199999999999</v>
      </c>
      <c r="J1939">
        <v>9.4600000000000009</v>
      </c>
      <c r="K1939">
        <v>30.5</v>
      </c>
      <c r="L1939">
        <v>0.20200000000000001</v>
      </c>
      <c r="M1939">
        <v>0.26300000000000001</v>
      </c>
      <c r="N1939">
        <v>0</v>
      </c>
      <c r="O1939">
        <v>539.375</v>
      </c>
      <c r="T1939">
        <f t="shared" si="196"/>
        <v>811500</v>
      </c>
      <c r="U1939">
        <v>568</v>
      </c>
      <c r="V1939">
        <f t="shared" si="202"/>
        <v>539.4</v>
      </c>
      <c r="W1939" t="str">
        <f t="shared" si="197"/>
        <v/>
      </c>
      <c r="X1939" t="str">
        <f t="shared" si="198"/>
        <v/>
      </c>
      <c r="Y1939" t="str">
        <f t="shared" si="203"/>
        <v/>
      </c>
      <c r="AA1939" s="16">
        <f t="shared" si="199"/>
        <v>0.36099999999999999</v>
      </c>
      <c r="AB1939" s="16">
        <f t="shared" si="200"/>
        <v>0.82299999999999995</v>
      </c>
      <c r="AC1939" s="16"/>
    </row>
    <row r="1940" spans="1:29" x14ac:dyDescent="0.25">
      <c r="A1940" s="2">
        <v>43546</v>
      </c>
      <c r="B1940" s="1">
        <v>81</v>
      </c>
      <c r="C1940" s="3">
        <v>1600</v>
      </c>
      <c r="D1940" s="10">
        <v>0.6918171296296296</v>
      </c>
      <c r="E1940">
        <v>114.74</v>
      </c>
      <c r="F1940" s="15">
        <f t="shared" si="201"/>
        <v>59.239999999999995</v>
      </c>
      <c r="G1940">
        <v>2.0129999999999999</v>
      </c>
      <c r="H1940">
        <v>6.5430000000000001</v>
      </c>
      <c r="I1940">
        <v>126.35299999999999</v>
      </c>
      <c r="J1940">
        <v>9.7799999999999994</v>
      </c>
      <c r="K1940">
        <v>31.8</v>
      </c>
      <c r="L1940">
        <v>0.20200000000000001</v>
      </c>
      <c r="M1940">
        <v>0.26700000000000002</v>
      </c>
      <c r="N1940">
        <v>0</v>
      </c>
      <c r="O1940">
        <v>374.375</v>
      </c>
      <c r="T1940">
        <f t="shared" si="196"/>
        <v>811600</v>
      </c>
      <c r="U1940">
        <v>421.7</v>
      </c>
      <c r="V1940">
        <f t="shared" si="202"/>
        <v>374.4</v>
      </c>
      <c r="W1940" t="str">
        <f t="shared" si="197"/>
        <v/>
      </c>
      <c r="X1940" t="str">
        <f t="shared" si="198"/>
        <v/>
      </c>
      <c r="Y1940" t="str">
        <f t="shared" si="203"/>
        <v/>
      </c>
      <c r="AA1940" s="16">
        <f t="shared" si="199"/>
        <v>0.38500000000000001</v>
      </c>
      <c r="AB1940" s="16">
        <f t="shared" si="200"/>
        <v>0.82599999999999996</v>
      </c>
      <c r="AC1940" s="16"/>
    </row>
    <row r="1941" spans="1:29" x14ac:dyDescent="0.25">
      <c r="A1941" s="2">
        <v>43546</v>
      </c>
      <c r="B1941" s="1">
        <v>81</v>
      </c>
      <c r="C1941" s="3">
        <v>1700</v>
      </c>
      <c r="D1941" s="10">
        <v>0.73348379629629623</v>
      </c>
      <c r="E1941">
        <v>115.67</v>
      </c>
      <c r="F1941" s="15">
        <f t="shared" si="201"/>
        <v>60.17</v>
      </c>
      <c r="G1941">
        <v>2.0129999999999999</v>
      </c>
      <c r="H1941">
        <v>6.0389999999999997</v>
      </c>
      <c r="I1941">
        <v>160.047</v>
      </c>
      <c r="J1941">
        <v>6.94</v>
      </c>
      <c r="K1941">
        <v>38.5</v>
      </c>
      <c r="L1941">
        <v>0.20300000000000001</v>
      </c>
      <c r="M1941">
        <v>0.26900000000000002</v>
      </c>
      <c r="N1941">
        <v>0</v>
      </c>
      <c r="O1941">
        <v>128.125</v>
      </c>
      <c r="T1941">
        <f t="shared" si="196"/>
        <v>811700</v>
      </c>
      <c r="U1941">
        <v>246</v>
      </c>
      <c r="V1941">
        <f t="shared" si="202"/>
        <v>128.1</v>
      </c>
      <c r="W1941" t="str">
        <f t="shared" si="197"/>
        <v/>
      </c>
      <c r="X1941" t="str">
        <f t="shared" si="198"/>
        <v/>
      </c>
      <c r="Y1941" t="str">
        <f t="shared" si="203"/>
        <v/>
      </c>
      <c r="AA1941" s="16">
        <f t="shared" si="199"/>
        <v>0.38400000000000001</v>
      </c>
      <c r="AB1941" s="16">
        <f t="shared" si="200"/>
        <v>0.61299999999999999</v>
      </c>
      <c r="AC1941" s="16"/>
    </row>
    <row r="1942" spans="1:29" x14ac:dyDescent="0.25">
      <c r="A1942" s="2">
        <v>43546</v>
      </c>
      <c r="B1942" s="1">
        <v>81</v>
      </c>
      <c r="C1942" s="3">
        <v>1800</v>
      </c>
      <c r="D1942" s="10">
        <v>0.77515046296296297</v>
      </c>
      <c r="E1942">
        <v>115.67</v>
      </c>
      <c r="F1942" s="15">
        <f t="shared" si="201"/>
        <v>60.17</v>
      </c>
      <c r="G1942">
        <v>1.51</v>
      </c>
      <c r="H1942">
        <v>6.0389999999999997</v>
      </c>
      <c r="I1942">
        <v>153.02699999999999</v>
      </c>
      <c r="J1942">
        <v>5.05</v>
      </c>
      <c r="K1942">
        <v>42.2</v>
      </c>
      <c r="L1942">
        <v>0.20300000000000001</v>
      </c>
      <c r="M1942">
        <v>0.27300000000000002</v>
      </c>
      <c r="N1942">
        <v>0</v>
      </c>
      <c r="O1942">
        <v>24.375</v>
      </c>
      <c r="T1942">
        <f t="shared" si="196"/>
        <v>811800</v>
      </c>
      <c r="U1942">
        <v>69.8</v>
      </c>
      <c r="V1942">
        <f t="shared" si="202"/>
        <v>24.4</v>
      </c>
      <c r="W1942" t="str">
        <f t="shared" si="197"/>
        <v/>
      </c>
      <c r="X1942" t="str">
        <f t="shared" si="198"/>
        <v/>
      </c>
      <c r="Y1942" t="str">
        <f t="shared" si="203"/>
        <v/>
      </c>
      <c r="AA1942" s="16">
        <f t="shared" si="199"/>
        <v>0.36899999999999999</v>
      </c>
      <c r="AB1942" s="16">
        <f t="shared" si="200"/>
        <v>0.505</v>
      </c>
      <c r="AC1942" s="16"/>
    </row>
    <row r="1943" spans="1:29" x14ac:dyDescent="0.25">
      <c r="A1943" s="2">
        <v>43546</v>
      </c>
      <c r="B1943" s="1">
        <v>81</v>
      </c>
      <c r="C1943" s="3">
        <v>1900</v>
      </c>
      <c r="D1943" s="10">
        <v>0.8168171296296296</v>
      </c>
      <c r="E1943">
        <v>115.79</v>
      </c>
      <c r="F1943" s="15">
        <f t="shared" si="201"/>
        <v>60.290000000000006</v>
      </c>
      <c r="G1943">
        <v>1.0069999999999999</v>
      </c>
      <c r="H1943">
        <v>4.0259999999999998</v>
      </c>
      <c r="I1943">
        <v>82.831000000000003</v>
      </c>
      <c r="J1943">
        <v>3.9319999999999999</v>
      </c>
      <c r="K1943">
        <v>44.6</v>
      </c>
      <c r="L1943">
        <v>0.20399999999999999</v>
      </c>
      <c r="M1943">
        <v>0.27500000000000002</v>
      </c>
      <c r="N1943">
        <v>0</v>
      </c>
      <c r="O1943">
        <v>0.625</v>
      </c>
      <c r="T1943">
        <f t="shared" si="196"/>
        <v>811900</v>
      </c>
      <c r="U1943">
        <v>0</v>
      </c>
      <c r="V1943">
        <f t="shared" si="202"/>
        <v>0</v>
      </c>
      <c r="W1943" t="str">
        <f t="shared" si="197"/>
        <v/>
      </c>
      <c r="X1943" t="str">
        <f t="shared" si="198"/>
        <v/>
      </c>
      <c r="Y1943" t="str">
        <f t="shared" si="203"/>
        <v/>
      </c>
      <c r="AA1943" s="16">
        <f t="shared" si="199"/>
        <v>0.36099999999999999</v>
      </c>
      <c r="AB1943" s="16">
        <f t="shared" si="200"/>
        <v>0.44800000000000001</v>
      </c>
      <c r="AC1943" s="16"/>
    </row>
    <row r="1944" spans="1:29" x14ac:dyDescent="0.25">
      <c r="A1944" s="2">
        <v>43546</v>
      </c>
      <c r="B1944" s="1">
        <v>81</v>
      </c>
      <c r="C1944" s="3">
        <v>2000</v>
      </c>
      <c r="D1944" s="10">
        <v>0.85848379629629623</v>
      </c>
      <c r="E1944">
        <v>115.55</v>
      </c>
      <c r="F1944" s="15">
        <f t="shared" si="201"/>
        <v>60.05</v>
      </c>
      <c r="G1944">
        <v>1.51</v>
      </c>
      <c r="H1944">
        <v>4.5289999999999999</v>
      </c>
      <c r="I1944">
        <v>94.063000000000002</v>
      </c>
      <c r="J1944">
        <v>3.8010000000000002</v>
      </c>
      <c r="K1944">
        <v>44</v>
      </c>
      <c r="L1944">
        <v>0.20399999999999999</v>
      </c>
      <c r="M1944">
        <v>0.27600000000000002</v>
      </c>
      <c r="N1944">
        <v>0</v>
      </c>
      <c r="O1944">
        <v>0.625</v>
      </c>
      <c r="T1944">
        <f t="shared" si="196"/>
        <v>812000</v>
      </c>
      <c r="U1944">
        <v>0</v>
      </c>
      <c r="V1944">
        <f t="shared" si="202"/>
        <v>0</v>
      </c>
      <c r="W1944" t="str">
        <f t="shared" si="197"/>
        <v/>
      </c>
      <c r="X1944" t="str">
        <f t="shared" si="198"/>
        <v/>
      </c>
      <c r="Y1944" t="str">
        <f t="shared" si="203"/>
        <v/>
      </c>
      <c r="AA1944" s="16">
        <f t="shared" si="199"/>
        <v>0.35299999999999998</v>
      </c>
      <c r="AB1944" s="16">
        <f t="shared" si="200"/>
        <v>0.44900000000000001</v>
      </c>
      <c r="AC1944" s="16"/>
    </row>
    <row r="1945" spans="1:29" x14ac:dyDescent="0.25">
      <c r="A1945" s="2">
        <v>43546</v>
      </c>
      <c r="B1945" s="1">
        <v>81</v>
      </c>
      <c r="C1945" s="3">
        <v>2100</v>
      </c>
      <c r="D1945" s="10">
        <v>0.90015046296296297</v>
      </c>
      <c r="E1945">
        <v>115.55</v>
      </c>
      <c r="F1945" s="15">
        <f t="shared" si="201"/>
        <v>60.05</v>
      </c>
      <c r="G1945">
        <v>2.0129999999999999</v>
      </c>
      <c r="H1945">
        <v>7.5490000000000004</v>
      </c>
      <c r="I1945">
        <v>209.184</v>
      </c>
      <c r="J1945">
        <v>2.903</v>
      </c>
      <c r="K1945">
        <v>57.1</v>
      </c>
      <c r="L1945">
        <v>0.20399999999999999</v>
      </c>
      <c r="M1945">
        <v>0.27600000000000002</v>
      </c>
      <c r="N1945">
        <v>0</v>
      </c>
      <c r="O1945">
        <v>0.625</v>
      </c>
      <c r="T1945">
        <f t="shared" si="196"/>
        <v>812100</v>
      </c>
      <c r="U1945">
        <v>0</v>
      </c>
      <c r="V1945">
        <f t="shared" si="202"/>
        <v>0</v>
      </c>
      <c r="W1945" t="str">
        <f t="shared" si="197"/>
        <v/>
      </c>
      <c r="X1945" t="str">
        <f t="shared" si="198"/>
        <v/>
      </c>
      <c r="Y1945" t="str">
        <f t="shared" si="203"/>
        <v/>
      </c>
      <c r="AA1945" s="16">
        <f t="shared" si="199"/>
        <v>0.43</v>
      </c>
      <c r="AB1945" s="16">
        <f t="shared" si="200"/>
        <v>0.32300000000000001</v>
      </c>
      <c r="AC1945" s="16"/>
    </row>
    <row r="1946" spans="1:29" x14ac:dyDescent="0.25">
      <c r="A1946" s="2">
        <v>43546</v>
      </c>
      <c r="B1946" s="1">
        <v>81</v>
      </c>
      <c r="C1946" s="3">
        <v>2200</v>
      </c>
      <c r="D1946" s="10">
        <v>0.9418171296296296</v>
      </c>
      <c r="E1946">
        <v>115.55</v>
      </c>
      <c r="F1946" s="15">
        <f t="shared" si="201"/>
        <v>60.05</v>
      </c>
      <c r="G1946">
        <v>2.0129999999999999</v>
      </c>
      <c r="H1946">
        <v>7.0460000000000003</v>
      </c>
      <c r="I1946">
        <v>206.376</v>
      </c>
      <c r="J1946">
        <v>0.63200000000000001</v>
      </c>
      <c r="K1946">
        <v>79</v>
      </c>
      <c r="L1946">
        <v>0.20399999999999999</v>
      </c>
      <c r="M1946">
        <v>0.27600000000000002</v>
      </c>
      <c r="N1946">
        <v>0</v>
      </c>
      <c r="O1946">
        <v>0.625</v>
      </c>
      <c r="T1946">
        <f t="shared" si="196"/>
        <v>812200</v>
      </c>
      <c r="U1946">
        <v>0</v>
      </c>
      <c r="V1946">
        <f t="shared" si="202"/>
        <v>0</v>
      </c>
      <c r="W1946" t="str">
        <f t="shared" si="197"/>
        <v/>
      </c>
      <c r="X1946" t="str">
        <f t="shared" si="198"/>
        <v/>
      </c>
      <c r="Y1946" t="str">
        <f t="shared" si="203"/>
        <v/>
      </c>
      <c r="AA1946" s="16">
        <f t="shared" si="199"/>
        <v>0.505</v>
      </c>
      <c r="AB1946" s="16">
        <f t="shared" si="200"/>
        <v>0.13400000000000001</v>
      </c>
      <c r="AC1946" s="16"/>
    </row>
    <row r="1947" spans="1:29" x14ac:dyDescent="0.25">
      <c r="A1947" s="2">
        <v>43546</v>
      </c>
      <c r="B1947" s="1">
        <v>81</v>
      </c>
      <c r="C1947" s="3">
        <v>2300</v>
      </c>
      <c r="D1947" s="10">
        <v>0.98348379629629623</v>
      </c>
      <c r="E1947">
        <v>115.55</v>
      </c>
      <c r="F1947" s="15">
        <f t="shared" si="201"/>
        <v>60.05</v>
      </c>
      <c r="G1947">
        <v>1.51</v>
      </c>
      <c r="H1947">
        <v>3.02</v>
      </c>
      <c r="I1947">
        <v>233.05099999999999</v>
      </c>
      <c r="J1947">
        <v>0.90700000000000003</v>
      </c>
      <c r="K1947">
        <v>90.2</v>
      </c>
      <c r="L1947">
        <v>0.20399999999999999</v>
      </c>
      <c r="M1947">
        <v>0.27600000000000002</v>
      </c>
      <c r="N1947">
        <v>0</v>
      </c>
      <c r="O1947">
        <v>0.625</v>
      </c>
      <c r="T1947">
        <f t="shared" si="196"/>
        <v>812300</v>
      </c>
      <c r="U1947">
        <v>0</v>
      </c>
      <c r="V1947">
        <f t="shared" si="202"/>
        <v>0</v>
      </c>
      <c r="W1947" t="str">
        <f t="shared" si="197"/>
        <v/>
      </c>
      <c r="X1947" t="str">
        <f t="shared" si="198"/>
        <v/>
      </c>
      <c r="Y1947" t="str">
        <f t="shared" si="203"/>
        <v/>
      </c>
      <c r="AA1947" s="16">
        <f t="shared" si="199"/>
        <v>0.58799999999999997</v>
      </c>
      <c r="AB1947" s="16">
        <f t="shared" si="200"/>
        <v>6.4000000000000001E-2</v>
      </c>
      <c r="AC1947" s="16"/>
    </row>
    <row r="1948" spans="1:29" x14ac:dyDescent="0.25">
      <c r="A1948" s="2">
        <v>43546</v>
      </c>
      <c r="B1948" s="1">
        <v>81</v>
      </c>
      <c r="C1948" s="3">
        <v>2400</v>
      </c>
      <c r="D1948" s="10">
        <v>2.5150462962962961E-2</v>
      </c>
      <c r="E1948">
        <v>115.67</v>
      </c>
      <c r="F1948" s="15">
        <f t="shared" si="201"/>
        <v>60.17</v>
      </c>
      <c r="G1948">
        <v>0.503</v>
      </c>
      <c r="H1948">
        <v>1.51</v>
      </c>
      <c r="I1948">
        <v>245.68600000000001</v>
      </c>
      <c r="J1948">
        <v>0.96199999999999997</v>
      </c>
      <c r="K1948">
        <v>89.2</v>
      </c>
      <c r="L1948">
        <v>0.20399999999999999</v>
      </c>
      <c r="M1948">
        <v>0.27600000000000002</v>
      </c>
      <c r="N1948">
        <v>0</v>
      </c>
      <c r="O1948">
        <v>0.625</v>
      </c>
      <c r="T1948">
        <f t="shared" si="196"/>
        <v>812400</v>
      </c>
      <c r="U1948">
        <v>0</v>
      </c>
      <c r="V1948">
        <f t="shared" si="202"/>
        <v>0</v>
      </c>
      <c r="W1948">
        <f t="shared" si="197"/>
        <v>0.20399999999999999</v>
      </c>
      <c r="X1948">
        <f t="shared" si="198"/>
        <v>0.27600000000000002</v>
      </c>
      <c r="Y1948">
        <f t="shared" si="203"/>
        <v>0.60199999999999998</v>
      </c>
      <c r="AA1948" s="16">
        <f t="shared" si="199"/>
        <v>0.58399999999999996</v>
      </c>
      <c r="AB1948" s="16">
        <f t="shared" si="200"/>
        <v>7.0999999999999994E-2</v>
      </c>
      <c r="AC1948" s="16"/>
    </row>
    <row r="1949" spans="1:29" x14ac:dyDescent="0.25">
      <c r="A1949" s="2">
        <v>43547</v>
      </c>
      <c r="B1949" s="1">
        <v>82</v>
      </c>
      <c r="C1949" s="3">
        <v>100</v>
      </c>
      <c r="D1949" s="10">
        <v>6.6817129629629629E-2</v>
      </c>
      <c r="E1949">
        <v>115.32</v>
      </c>
      <c r="F1949" s="15">
        <f t="shared" si="201"/>
        <v>59.819999999999993</v>
      </c>
      <c r="G1949">
        <v>0.503</v>
      </c>
      <c r="H1949">
        <v>2.516</v>
      </c>
      <c r="I1949">
        <v>21.059000000000001</v>
      </c>
      <c r="J1949">
        <v>0.55000000000000004</v>
      </c>
      <c r="K1949">
        <v>84</v>
      </c>
      <c r="L1949">
        <v>0.20399999999999999</v>
      </c>
      <c r="M1949">
        <v>0.27500000000000002</v>
      </c>
      <c r="N1949">
        <v>0</v>
      </c>
      <c r="O1949">
        <v>0.625</v>
      </c>
      <c r="T1949">
        <f t="shared" si="196"/>
        <v>820100</v>
      </c>
      <c r="U1949">
        <v>0</v>
      </c>
      <c r="V1949">
        <f t="shared" si="202"/>
        <v>0</v>
      </c>
      <c r="W1949" t="str">
        <f t="shared" si="197"/>
        <v/>
      </c>
      <c r="X1949" t="str">
        <f t="shared" si="198"/>
        <v/>
      </c>
      <c r="Y1949" t="str">
        <f t="shared" si="203"/>
        <v/>
      </c>
      <c r="AA1949" s="16">
        <f t="shared" si="199"/>
        <v>0.53400000000000003</v>
      </c>
      <c r="AB1949" s="16">
        <f t="shared" si="200"/>
        <v>0.10199999999999999</v>
      </c>
      <c r="AC1949" s="16"/>
    </row>
    <row r="1950" spans="1:29" x14ac:dyDescent="0.25">
      <c r="A1950" s="2">
        <v>43547</v>
      </c>
      <c r="B1950" s="1">
        <v>82</v>
      </c>
      <c r="C1950" s="3">
        <v>200</v>
      </c>
      <c r="D1950" s="10">
        <v>0.1084837962962963</v>
      </c>
      <c r="E1950">
        <v>115.55</v>
      </c>
      <c r="F1950" s="15">
        <f t="shared" si="201"/>
        <v>60.05</v>
      </c>
      <c r="G1950">
        <v>0.503</v>
      </c>
      <c r="H1950">
        <v>2.0129999999999999</v>
      </c>
      <c r="I1950">
        <v>5.6159999999999997</v>
      </c>
      <c r="J1950">
        <v>-0.50700000000000001</v>
      </c>
      <c r="K1950">
        <v>86.5</v>
      </c>
      <c r="L1950">
        <v>0.20399999999999999</v>
      </c>
      <c r="M1950">
        <v>0.27400000000000002</v>
      </c>
      <c r="N1950">
        <v>0</v>
      </c>
      <c r="O1950">
        <v>0.625</v>
      </c>
      <c r="T1950">
        <f t="shared" si="196"/>
        <v>820200</v>
      </c>
      <c r="U1950">
        <v>0</v>
      </c>
      <c r="V1950">
        <f t="shared" si="202"/>
        <v>0</v>
      </c>
      <c r="W1950" t="str">
        <f t="shared" si="197"/>
        <v/>
      </c>
      <c r="X1950" t="str">
        <f t="shared" si="198"/>
        <v/>
      </c>
      <c r="Y1950" t="str">
        <f t="shared" si="203"/>
        <v/>
      </c>
      <c r="AA1950" s="16">
        <f t="shared" si="199"/>
        <v>0.50900000000000001</v>
      </c>
      <c r="AB1950" s="16">
        <f t="shared" si="200"/>
        <v>7.9000000000000001E-2</v>
      </c>
      <c r="AC1950" s="16"/>
    </row>
    <row r="1951" spans="1:29" x14ac:dyDescent="0.25">
      <c r="A1951" s="2">
        <v>43547</v>
      </c>
      <c r="B1951" s="1">
        <v>82</v>
      </c>
      <c r="C1951" s="3">
        <v>300</v>
      </c>
      <c r="D1951" s="10">
        <v>0.15015046296296297</v>
      </c>
      <c r="E1951">
        <v>115.44</v>
      </c>
      <c r="F1951" s="15">
        <f t="shared" si="201"/>
        <v>59.94</v>
      </c>
      <c r="G1951">
        <v>0.503</v>
      </c>
      <c r="H1951">
        <v>1.51</v>
      </c>
      <c r="I1951">
        <v>311.67099999999999</v>
      </c>
      <c r="J1951">
        <v>-0.11600000000000001</v>
      </c>
      <c r="K1951">
        <v>93.4</v>
      </c>
      <c r="L1951">
        <v>0.20399999999999999</v>
      </c>
      <c r="M1951">
        <v>0.27300000000000002</v>
      </c>
      <c r="N1951">
        <v>0</v>
      </c>
      <c r="O1951">
        <v>0.625</v>
      </c>
      <c r="T1951">
        <f t="shared" si="196"/>
        <v>820300</v>
      </c>
      <c r="U1951">
        <v>0</v>
      </c>
      <c r="V1951">
        <f t="shared" si="202"/>
        <v>0</v>
      </c>
      <c r="W1951" t="str">
        <f t="shared" si="197"/>
        <v/>
      </c>
      <c r="X1951" t="str">
        <f t="shared" si="198"/>
        <v/>
      </c>
      <c r="Y1951" t="str">
        <f t="shared" si="203"/>
        <v/>
      </c>
      <c r="AA1951" s="16">
        <f t="shared" si="199"/>
        <v>0.56499999999999995</v>
      </c>
      <c r="AB1951" s="16">
        <f t="shared" si="200"/>
        <v>0.04</v>
      </c>
      <c r="AC1951" s="16"/>
    </row>
    <row r="1952" spans="1:29" x14ac:dyDescent="0.25">
      <c r="A1952" s="2">
        <v>43547</v>
      </c>
      <c r="B1952" s="1">
        <v>82</v>
      </c>
      <c r="C1952" s="3">
        <v>400</v>
      </c>
      <c r="D1952" s="10">
        <v>0.19181712962962963</v>
      </c>
      <c r="E1952">
        <v>114.97</v>
      </c>
      <c r="F1952" s="15">
        <f t="shared" si="201"/>
        <v>59.47</v>
      </c>
      <c r="G1952">
        <v>0.503</v>
      </c>
      <c r="H1952">
        <v>3.02</v>
      </c>
      <c r="I1952">
        <v>22.463000000000001</v>
      </c>
      <c r="J1952">
        <v>0.30099999999999999</v>
      </c>
      <c r="K1952">
        <v>91.8</v>
      </c>
      <c r="L1952">
        <v>0.20399999999999999</v>
      </c>
      <c r="M1952">
        <v>0.27300000000000002</v>
      </c>
      <c r="N1952">
        <v>0</v>
      </c>
      <c r="O1952">
        <v>0.625</v>
      </c>
      <c r="T1952">
        <f t="shared" si="196"/>
        <v>820400</v>
      </c>
      <c r="U1952">
        <v>0</v>
      </c>
      <c r="V1952">
        <f t="shared" si="202"/>
        <v>0</v>
      </c>
      <c r="W1952" t="str">
        <f t="shared" si="197"/>
        <v/>
      </c>
      <c r="X1952" t="str">
        <f t="shared" si="198"/>
        <v/>
      </c>
      <c r="Y1952" t="str">
        <f t="shared" si="203"/>
        <v/>
      </c>
      <c r="AA1952" s="16">
        <f t="shared" si="199"/>
        <v>0.57299999999999995</v>
      </c>
      <c r="AB1952" s="16">
        <f t="shared" si="200"/>
        <v>5.0999999999999997E-2</v>
      </c>
      <c r="AC1952" s="16"/>
    </row>
    <row r="1953" spans="1:29" x14ac:dyDescent="0.25">
      <c r="A1953" s="2">
        <v>43547</v>
      </c>
      <c r="B1953" s="1">
        <v>82</v>
      </c>
      <c r="C1953" s="3">
        <v>500</v>
      </c>
      <c r="D1953" s="10">
        <v>0.23348379629629631</v>
      </c>
      <c r="E1953">
        <v>114.97</v>
      </c>
      <c r="F1953" s="15">
        <f t="shared" si="201"/>
        <v>59.47</v>
      </c>
      <c r="G1953">
        <v>1.0069999999999999</v>
      </c>
      <c r="H1953">
        <v>2.516</v>
      </c>
      <c r="I1953">
        <v>342.55700000000002</v>
      </c>
      <c r="J1953">
        <v>5.0999999999999997E-2</v>
      </c>
      <c r="K1953">
        <v>93.7</v>
      </c>
      <c r="L1953">
        <v>0.20499999999999999</v>
      </c>
      <c r="M1953">
        <v>0.27300000000000002</v>
      </c>
      <c r="N1953">
        <v>0</v>
      </c>
      <c r="O1953">
        <v>0.625</v>
      </c>
      <c r="T1953">
        <f t="shared" si="196"/>
        <v>820500</v>
      </c>
      <c r="U1953">
        <v>0</v>
      </c>
      <c r="V1953">
        <f t="shared" si="202"/>
        <v>0</v>
      </c>
      <c r="W1953" t="str">
        <f t="shared" si="197"/>
        <v/>
      </c>
      <c r="X1953" t="str">
        <f t="shared" si="198"/>
        <v/>
      </c>
      <c r="Y1953" t="str">
        <f t="shared" si="203"/>
        <v/>
      </c>
      <c r="AA1953" s="16">
        <f t="shared" si="199"/>
        <v>0.57399999999999995</v>
      </c>
      <c r="AB1953" s="16">
        <f t="shared" si="200"/>
        <v>3.9E-2</v>
      </c>
      <c r="AC1953" s="16"/>
    </row>
    <row r="1954" spans="1:29" x14ac:dyDescent="0.25">
      <c r="A1954" s="2">
        <v>43547</v>
      </c>
      <c r="B1954" s="1">
        <v>82</v>
      </c>
      <c r="C1954" s="3">
        <v>600</v>
      </c>
      <c r="D1954" s="10">
        <v>0.27515046296296297</v>
      </c>
      <c r="E1954">
        <v>115.09</v>
      </c>
      <c r="F1954" s="15">
        <f t="shared" si="201"/>
        <v>59.59</v>
      </c>
      <c r="G1954">
        <v>1.0069999999999999</v>
      </c>
      <c r="H1954">
        <v>3.5230000000000001</v>
      </c>
      <c r="I1954">
        <v>327.11399999999998</v>
      </c>
      <c r="J1954">
        <v>0.107</v>
      </c>
      <c r="K1954">
        <v>95</v>
      </c>
      <c r="L1954">
        <v>0.20499999999999999</v>
      </c>
      <c r="M1954">
        <v>0.27200000000000002</v>
      </c>
      <c r="N1954">
        <v>0</v>
      </c>
      <c r="O1954">
        <v>0.625</v>
      </c>
      <c r="T1954">
        <f t="shared" si="196"/>
        <v>820600</v>
      </c>
      <c r="U1954">
        <v>0</v>
      </c>
      <c r="V1954">
        <f t="shared" si="202"/>
        <v>0</v>
      </c>
      <c r="W1954" t="str">
        <f t="shared" si="197"/>
        <v/>
      </c>
      <c r="X1954" t="str">
        <f t="shared" si="198"/>
        <v/>
      </c>
      <c r="Y1954" t="str">
        <f t="shared" si="203"/>
        <v/>
      </c>
      <c r="AA1954" s="16">
        <f t="shared" si="199"/>
        <v>0.58499999999999996</v>
      </c>
      <c r="AB1954" s="16">
        <f t="shared" si="200"/>
        <v>3.1E-2</v>
      </c>
      <c r="AC1954" s="16"/>
    </row>
    <row r="1955" spans="1:29" x14ac:dyDescent="0.25">
      <c r="A1955" s="2">
        <v>43547</v>
      </c>
      <c r="B1955" s="1">
        <v>82</v>
      </c>
      <c r="C1955" s="3">
        <v>700</v>
      </c>
      <c r="D1955" s="10">
        <v>0.31681712962962966</v>
      </c>
      <c r="E1955">
        <v>115.32</v>
      </c>
      <c r="F1955" s="15">
        <f t="shared" si="201"/>
        <v>59.819999999999993</v>
      </c>
      <c r="G1955">
        <v>2.0129999999999999</v>
      </c>
      <c r="H1955">
        <v>5.0330000000000004</v>
      </c>
      <c r="I1955">
        <v>325.70999999999998</v>
      </c>
      <c r="J1955">
        <v>-0.50700000000000001</v>
      </c>
      <c r="K1955">
        <v>97.1</v>
      </c>
      <c r="L1955">
        <v>0.20499999999999999</v>
      </c>
      <c r="M1955">
        <v>0.27</v>
      </c>
      <c r="N1955">
        <v>0</v>
      </c>
      <c r="O1955">
        <v>66.875</v>
      </c>
      <c r="T1955">
        <f t="shared" si="196"/>
        <v>820700</v>
      </c>
      <c r="U1955">
        <v>50.3</v>
      </c>
      <c r="V1955">
        <f t="shared" si="202"/>
        <v>66.900000000000006</v>
      </c>
      <c r="W1955" t="str">
        <f t="shared" si="197"/>
        <v/>
      </c>
      <c r="X1955" t="str">
        <f t="shared" si="198"/>
        <v/>
      </c>
      <c r="Y1955" t="str">
        <f t="shared" si="203"/>
        <v/>
      </c>
      <c r="AA1955" s="16">
        <f t="shared" si="199"/>
        <v>0.57099999999999995</v>
      </c>
      <c r="AB1955" s="16">
        <f t="shared" si="200"/>
        <v>1.7000000000000001E-2</v>
      </c>
      <c r="AC1955" s="16"/>
    </row>
    <row r="1956" spans="1:29" x14ac:dyDescent="0.25">
      <c r="A1956" s="2">
        <v>43547</v>
      </c>
      <c r="B1956" s="1">
        <v>82</v>
      </c>
      <c r="C1956" s="3">
        <v>800</v>
      </c>
      <c r="D1956" s="10">
        <v>0.35848379629629629</v>
      </c>
      <c r="E1956">
        <v>115.32</v>
      </c>
      <c r="F1956" s="15">
        <f t="shared" si="201"/>
        <v>59.819999999999993</v>
      </c>
      <c r="G1956">
        <v>2.516</v>
      </c>
      <c r="H1956">
        <v>5.0330000000000004</v>
      </c>
      <c r="I1956">
        <v>329.92200000000003</v>
      </c>
      <c r="J1956">
        <v>0.27300000000000002</v>
      </c>
      <c r="K1956">
        <v>93.7</v>
      </c>
      <c r="L1956">
        <v>0.20499999999999999</v>
      </c>
      <c r="M1956">
        <v>0.27</v>
      </c>
      <c r="N1956">
        <v>0</v>
      </c>
      <c r="O1956">
        <v>119.375</v>
      </c>
      <c r="T1956">
        <f t="shared" si="196"/>
        <v>820800</v>
      </c>
      <c r="U1956">
        <v>221.3</v>
      </c>
      <c r="V1956">
        <f t="shared" si="202"/>
        <v>119.4</v>
      </c>
      <c r="W1956" t="str">
        <f t="shared" si="197"/>
        <v/>
      </c>
      <c r="X1956" t="str">
        <f t="shared" si="198"/>
        <v/>
      </c>
      <c r="Y1956" t="str">
        <f t="shared" si="203"/>
        <v/>
      </c>
      <c r="AA1956" s="16">
        <f t="shared" si="199"/>
        <v>0.58399999999999996</v>
      </c>
      <c r="AB1956" s="16">
        <f t="shared" si="200"/>
        <v>3.9E-2</v>
      </c>
      <c r="AC1956" s="16"/>
    </row>
    <row r="1957" spans="1:29" x14ac:dyDescent="0.25">
      <c r="A1957" s="2">
        <v>43547</v>
      </c>
      <c r="B1957" s="1">
        <v>82</v>
      </c>
      <c r="C1957" s="3">
        <v>900</v>
      </c>
      <c r="D1957" s="10">
        <v>0.40015046296296292</v>
      </c>
      <c r="E1957">
        <v>115.32</v>
      </c>
      <c r="F1957" s="15">
        <f t="shared" si="201"/>
        <v>59.819999999999993</v>
      </c>
      <c r="G1957">
        <v>2.516</v>
      </c>
      <c r="H1957">
        <v>5.5359999999999996</v>
      </c>
      <c r="I1957">
        <v>332.72899999999998</v>
      </c>
      <c r="J1957">
        <v>0.27300000000000002</v>
      </c>
      <c r="K1957">
        <v>89</v>
      </c>
      <c r="L1957">
        <v>0.20599999999999999</v>
      </c>
      <c r="M1957">
        <v>0.26900000000000002</v>
      </c>
      <c r="N1957">
        <v>0</v>
      </c>
      <c r="O1957">
        <v>58.125</v>
      </c>
      <c r="T1957">
        <f t="shared" si="196"/>
        <v>820900</v>
      </c>
      <c r="U1957">
        <v>399.8</v>
      </c>
      <c r="V1957">
        <f t="shared" si="202"/>
        <v>58.1</v>
      </c>
      <c r="W1957" t="str">
        <f t="shared" si="197"/>
        <v/>
      </c>
      <c r="X1957" t="str">
        <f t="shared" si="198"/>
        <v/>
      </c>
      <c r="Y1957" t="str">
        <f t="shared" si="203"/>
        <v/>
      </c>
      <c r="AA1957" s="16">
        <f t="shared" si="199"/>
        <v>0.55400000000000005</v>
      </c>
      <c r="AB1957" s="16">
        <f t="shared" si="200"/>
        <v>6.8000000000000005E-2</v>
      </c>
      <c r="AC1957" s="16"/>
    </row>
    <row r="1958" spans="1:29" x14ac:dyDescent="0.25">
      <c r="A1958" s="2">
        <v>43547</v>
      </c>
      <c r="B1958" s="1">
        <v>82</v>
      </c>
      <c r="C1958" s="3">
        <v>1000</v>
      </c>
      <c r="D1958" s="10">
        <v>0.4418171296296296</v>
      </c>
      <c r="E1958">
        <v>115.32</v>
      </c>
      <c r="F1958" s="15">
        <f t="shared" si="201"/>
        <v>59.819999999999993</v>
      </c>
      <c r="G1958">
        <v>2.0129999999999999</v>
      </c>
      <c r="H1958">
        <v>4.5289999999999999</v>
      </c>
      <c r="I1958">
        <v>321.49799999999999</v>
      </c>
      <c r="J1958">
        <v>1.534</v>
      </c>
      <c r="K1958">
        <v>84.5</v>
      </c>
      <c r="L1958">
        <v>0.20599999999999999</v>
      </c>
      <c r="M1958">
        <v>0.27</v>
      </c>
      <c r="N1958">
        <v>0.2</v>
      </c>
      <c r="O1958">
        <v>236.875</v>
      </c>
      <c r="T1958">
        <f t="shared" si="196"/>
        <v>821000</v>
      </c>
      <c r="U1958">
        <v>552.79999999999995</v>
      </c>
      <c r="V1958">
        <f t="shared" si="202"/>
        <v>236.9</v>
      </c>
      <c r="W1958" t="str">
        <f t="shared" si="197"/>
        <v/>
      </c>
      <c r="X1958" t="str">
        <f t="shared" si="198"/>
        <v/>
      </c>
      <c r="Y1958" t="str">
        <f t="shared" si="203"/>
        <v/>
      </c>
      <c r="AA1958" s="16">
        <f t="shared" si="199"/>
        <v>0.57599999999999996</v>
      </c>
      <c r="AB1958" s="16">
        <f t="shared" si="200"/>
        <v>0.106</v>
      </c>
      <c r="AC1958" s="16"/>
    </row>
    <row r="1959" spans="1:29" x14ac:dyDescent="0.25">
      <c r="A1959" s="2">
        <v>43547</v>
      </c>
      <c r="B1959" s="1">
        <v>82</v>
      </c>
      <c r="C1959" s="3">
        <v>1100</v>
      </c>
      <c r="D1959" s="10">
        <v>0.48348379629629629</v>
      </c>
      <c r="E1959">
        <v>114.85</v>
      </c>
      <c r="F1959" s="15">
        <f t="shared" si="201"/>
        <v>59.349999999999994</v>
      </c>
      <c r="G1959">
        <v>1.51</v>
      </c>
      <c r="H1959">
        <v>4.0259999999999998</v>
      </c>
      <c r="I1959">
        <v>322.90199999999999</v>
      </c>
      <c r="J1959">
        <v>2.3159999999999998</v>
      </c>
      <c r="K1959">
        <v>76</v>
      </c>
      <c r="L1959">
        <v>0.20499999999999999</v>
      </c>
      <c r="M1959">
        <v>0.26900000000000002</v>
      </c>
      <c r="N1959">
        <v>0</v>
      </c>
      <c r="O1959">
        <v>304.375</v>
      </c>
      <c r="T1959">
        <f t="shared" si="196"/>
        <v>821100</v>
      </c>
      <c r="U1959">
        <v>664</v>
      </c>
      <c r="V1959">
        <f t="shared" si="202"/>
        <v>304.39999999999998</v>
      </c>
      <c r="W1959" t="str">
        <f t="shared" si="197"/>
        <v/>
      </c>
      <c r="X1959" t="str">
        <f t="shared" si="198"/>
        <v/>
      </c>
      <c r="Y1959" t="str">
        <f t="shared" si="203"/>
        <v/>
      </c>
      <c r="AA1959" s="16">
        <f t="shared" si="199"/>
        <v>0.54800000000000004</v>
      </c>
      <c r="AB1959" s="16">
        <f t="shared" si="200"/>
        <v>0.17299999999999999</v>
      </c>
      <c r="AC1959" s="16"/>
    </row>
    <row r="1960" spans="1:29" x14ac:dyDescent="0.25">
      <c r="A1960" s="2">
        <v>43547</v>
      </c>
      <c r="B1960" s="1">
        <v>82</v>
      </c>
      <c r="C1960" s="3">
        <v>1200</v>
      </c>
      <c r="D1960" s="10">
        <v>0.52515046296296297</v>
      </c>
      <c r="E1960">
        <v>114.74</v>
      </c>
      <c r="F1960" s="15">
        <f t="shared" si="201"/>
        <v>59.239999999999995</v>
      </c>
      <c r="G1960">
        <v>1.51</v>
      </c>
      <c r="H1960">
        <v>4.0259999999999998</v>
      </c>
      <c r="I1960">
        <v>303.24700000000001</v>
      </c>
      <c r="J1960">
        <v>1.8320000000000001</v>
      </c>
      <c r="K1960">
        <v>76.900000000000006</v>
      </c>
      <c r="L1960">
        <v>0.20499999999999999</v>
      </c>
      <c r="M1960">
        <v>0.26900000000000002</v>
      </c>
      <c r="N1960">
        <v>0</v>
      </c>
      <c r="O1960">
        <v>300.625</v>
      </c>
      <c r="T1960">
        <f t="shared" si="196"/>
        <v>821200</v>
      </c>
      <c r="U1960">
        <v>724.7</v>
      </c>
      <c r="V1960">
        <f t="shared" si="202"/>
        <v>300.60000000000002</v>
      </c>
      <c r="W1960" t="str">
        <f t="shared" si="197"/>
        <v/>
      </c>
      <c r="X1960" t="str">
        <f t="shared" si="198"/>
        <v/>
      </c>
      <c r="Y1960" t="str">
        <f t="shared" si="203"/>
        <v/>
      </c>
      <c r="AA1960" s="16">
        <f t="shared" si="199"/>
        <v>0.53600000000000003</v>
      </c>
      <c r="AB1960" s="16">
        <f t="shared" si="200"/>
        <v>0.161</v>
      </c>
      <c r="AC1960" s="16"/>
    </row>
    <row r="1961" spans="1:29" x14ac:dyDescent="0.25">
      <c r="A1961" s="2">
        <v>43547</v>
      </c>
      <c r="B1961" s="1">
        <v>82</v>
      </c>
      <c r="C1961" s="3">
        <v>1300</v>
      </c>
      <c r="D1961" s="10">
        <v>0.5668171296296296</v>
      </c>
      <c r="E1961">
        <v>114.97</v>
      </c>
      <c r="F1961" s="15">
        <f t="shared" si="201"/>
        <v>59.47</v>
      </c>
      <c r="G1961">
        <v>1.0069999999999999</v>
      </c>
      <c r="H1961">
        <v>4.0259999999999998</v>
      </c>
      <c r="I1961">
        <v>318.69</v>
      </c>
      <c r="J1961">
        <v>3.2480000000000002</v>
      </c>
      <c r="K1961">
        <v>71.5</v>
      </c>
      <c r="L1961">
        <v>0.20499999999999999</v>
      </c>
      <c r="M1961">
        <v>0.26900000000000002</v>
      </c>
      <c r="N1961">
        <v>0</v>
      </c>
      <c r="O1961">
        <v>234.375</v>
      </c>
      <c r="T1961">
        <f t="shared" si="196"/>
        <v>821300</v>
      </c>
      <c r="U1961">
        <v>729.5</v>
      </c>
      <c r="V1961">
        <f t="shared" si="202"/>
        <v>234.4</v>
      </c>
      <c r="W1961" t="str">
        <f t="shared" si="197"/>
        <v/>
      </c>
      <c r="X1961" t="str">
        <f t="shared" si="198"/>
        <v/>
      </c>
      <c r="Y1961" t="str">
        <f t="shared" si="203"/>
        <v/>
      </c>
      <c r="AA1961" s="16">
        <f t="shared" si="199"/>
        <v>0.55100000000000005</v>
      </c>
      <c r="AB1961" s="16">
        <f t="shared" si="200"/>
        <v>0.22</v>
      </c>
      <c r="AC1961" s="16"/>
    </row>
    <row r="1962" spans="1:29" x14ac:dyDescent="0.25">
      <c r="A1962" s="2">
        <v>43547</v>
      </c>
      <c r="B1962" s="1">
        <v>82</v>
      </c>
      <c r="C1962" s="3">
        <v>1400</v>
      </c>
      <c r="D1962" s="10">
        <v>0.60848379629629623</v>
      </c>
      <c r="E1962">
        <v>114.97</v>
      </c>
      <c r="F1962" s="15">
        <f t="shared" si="201"/>
        <v>59.47</v>
      </c>
      <c r="G1962">
        <v>1.0069999999999999</v>
      </c>
      <c r="H1962">
        <v>4.0259999999999998</v>
      </c>
      <c r="I1962">
        <v>307.459</v>
      </c>
      <c r="J1962">
        <v>3.8540000000000001</v>
      </c>
      <c r="K1962">
        <v>71.8</v>
      </c>
      <c r="L1962">
        <v>0.20499999999999999</v>
      </c>
      <c r="M1962">
        <v>0.26800000000000002</v>
      </c>
      <c r="N1962">
        <v>0</v>
      </c>
      <c r="O1962">
        <v>244.375</v>
      </c>
      <c r="T1962">
        <f t="shared" si="196"/>
        <v>821400</v>
      </c>
      <c r="U1962">
        <v>677.8</v>
      </c>
      <c r="V1962">
        <f t="shared" si="202"/>
        <v>244.4</v>
      </c>
      <c r="W1962" t="str">
        <f t="shared" si="197"/>
        <v/>
      </c>
      <c r="X1962" t="str">
        <f t="shared" si="198"/>
        <v/>
      </c>
      <c r="Y1962" t="str">
        <f t="shared" si="203"/>
        <v/>
      </c>
      <c r="AA1962" s="16">
        <f t="shared" si="199"/>
        <v>0.57799999999999996</v>
      </c>
      <c r="AB1962" s="16">
        <f t="shared" si="200"/>
        <v>0.22700000000000001</v>
      </c>
      <c r="AC1962" s="16"/>
    </row>
    <row r="1963" spans="1:29" x14ac:dyDescent="0.25">
      <c r="A1963" s="2">
        <v>43547</v>
      </c>
      <c r="B1963" s="1">
        <v>82</v>
      </c>
      <c r="C1963" s="3">
        <v>1500</v>
      </c>
      <c r="D1963" s="10">
        <v>0.65015046296296297</v>
      </c>
      <c r="E1963">
        <v>114.27</v>
      </c>
      <c r="F1963" s="15">
        <f t="shared" si="201"/>
        <v>58.769999999999996</v>
      </c>
      <c r="G1963">
        <v>0.503</v>
      </c>
      <c r="H1963">
        <v>3.5230000000000001</v>
      </c>
      <c r="I1963">
        <v>2.8079999999999998</v>
      </c>
      <c r="J1963">
        <v>3.0630000000000002</v>
      </c>
      <c r="K1963">
        <v>73.7</v>
      </c>
      <c r="L1963">
        <v>0.20499999999999999</v>
      </c>
      <c r="M1963">
        <v>0.26800000000000002</v>
      </c>
      <c r="N1963">
        <v>0</v>
      </c>
      <c r="O1963">
        <v>193.125</v>
      </c>
      <c r="T1963">
        <f t="shared" si="196"/>
        <v>821500</v>
      </c>
      <c r="U1963">
        <v>574.5</v>
      </c>
      <c r="V1963">
        <f t="shared" si="202"/>
        <v>193.1</v>
      </c>
      <c r="W1963" t="str">
        <f t="shared" si="197"/>
        <v/>
      </c>
      <c r="X1963" t="str">
        <f t="shared" si="198"/>
        <v/>
      </c>
      <c r="Y1963" t="str">
        <f t="shared" si="203"/>
        <v/>
      </c>
      <c r="AA1963" s="16">
        <f t="shared" si="199"/>
        <v>0.56100000000000005</v>
      </c>
      <c r="AB1963" s="16">
        <f t="shared" si="200"/>
        <v>0.2</v>
      </c>
      <c r="AC1963" s="16"/>
    </row>
    <row r="1964" spans="1:29" x14ac:dyDescent="0.25">
      <c r="A1964" s="2">
        <v>43547</v>
      </c>
      <c r="B1964" s="1">
        <v>82</v>
      </c>
      <c r="C1964" s="3">
        <v>1600</v>
      </c>
      <c r="D1964" s="10">
        <v>0.6918171296296296</v>
      </c>
      <c r="E1964">
        <v>114.5</v>
      </c>
      <c r="F1964" s="15">
        <f t="shared" si="201"/>
        <v>59</v>
      </c>
      <c r="G1964">
        <v>1.0069999999999999</v>
      </c>
      <c r="H1964">
        <v>3.5230000000000001</v>
      </c>
      <c r="I1964">
        <v>172.68199999999999</v>
      </c>
      <c r="J1964">
        <v>2.3959999999999999</v>
      </c>
      <c r="K1964">
        <v>73.599999999999994</v>
      </c>
      <c r="L1964">
        <v>0.20499999999999999</v>
      </c>
      <c r="M1964">
        <v>0.26800000000000002</v>
      </c>
      <c r="N1964">
        <v>0</v>
      </c>
      <c r="O1964">
        <v>144.375</v>
      </c>
      <c r="T1964">
        <f t="shared" si="196"/>
        <v>821600</v>
      </c>
      <c r="U1964">
        <v>427.7</v>
      </c>
      <c r="V1964">
        <f t="shared" si="202"/>
        <v>144.4</v>
      </c>
      <c r="W1964" t="str">
        <f t="shared" si="197"/>
        <v/>
      </c>
      <c r="X1964" t="str">
        <f t="shared" si="198"/>
        <v/>
      </c>
      <c r="Y1964" t="str">
        <f t="shared" si="203"/>
        <v/>
      </c>
      <c r="AA1964" s="16">
        <f t="shared" si="199"/>
        <v>0.53400000000000003</v>
      </c>
      <c r="AB1964" s="16">
        <f t="shared" si="200"/>
        <v>0.192</v>
      </c>
      <c r="AC1964" s="16"/>
    </row>
    <row r="1965" spans="1:29" x14ac:dyDescent="0.25">
      <c r="A1965" s="2">
        <v>43547</v>
      </c>
      <c r="B1965" s="1">
        <v>82</v>
      </c>
      <c r="C1965" s="3">
        <v>1700</v>
      </c>
      <c r="D1965" s="10">
        <v>0.73348379629629623</v>
      </c>
      <c r="E1965">
        <v>114.27</v>
      </c>
      <c r="F1965" s="15">
        <f t="shared" si="201"/>
        <v>58.769999999999996</v>
      </c>
      <c r="G1965">
        <v>0.503</v>
      </c>
      <c r="H1965">
        <v>2.516</v>
      </c>
      <c r="I1965">
        <v>206.376</v>
      </c>
      <c r="J1965">
        <v>3.9319999999999999</v>
      </c>
      <c r="K1965">
        <v>66.900000000000006</v>
      </c>
      <c r="L1965">
        <v>0.20499999999999999</v>
      </c>
      <c r="M1965">
        <v>0.26800000000000002</v>
      </c>
      <c r="N1965">
        <v>0</v>
      </c>
      <c r="O1965">
        <v>156.875</v>
      </c>
      <c r="T1965">
        <f t="shared" si="196"/>
        <v>821700</v>
      </c>
      <c r="U1965">
        <v>251.8</v>
      </c>
      <c r="V1965">
        <f t="shared" si="202"/>
        <v>156.9</v>
      </c>
      <c r="W1965" t="str">
        <f t="shared" si="197"/>
        <v/>
      </c>
      <c r="X1965" t="str">
        <f t="shared" si="198"/>
        <v/>
      </c>
      <c r="Y1965" t="str">
        <f t="shared" si="203"/>
        <v/>
      </c>
      <c r="AA1965" s="16">
        <f t="shared" si="199"/>
        <v>0.54100000000000004</v>
      </c>
      <c r="AB1965" s="16">
        <f t="shared" si="200"/>
        <v>0.26800000000000002</v>
      </c>
      <c r="AC1965" s="16"/>
    </row>
    <row r="1966" spans="1:29" x14ac:dyDescent="0.25">
      <c r="A1966" s="2">
        <v>43547</v>
      </c>
      <c r="B1966" s="1">
        <v>82</v>
      </c>
      <c r="C1966" s="3">
        <v>1800</v>
      </c>
      <c r="D1966" s="10">
        <v>0.77515046296296297</v>
      </c>
      <c r="E1966">
        <v>114.62</v>
      </c>
      <c r="F1966" s="15">
        <f t="shared" si="201"/>
        <v>59.120000000000005</v>
      </c>
      <c r="G1966">
        <v>1.0069999999999999</v>
      </c>
      <c r="H1966">
        <v>3.02</v>
      </c>
      <c r="I1966">
        <v>317.286</v>
      </c>
      <c r="J1966">
        <v>2.61</v>
      </c>
      <c r="K1966">
        <v>63.6</v>
      </c>
      <c r="L1966">
        <v>0.20499999999999999</v>
      </c>
      <c r="M1966">
        <v>0.26800000000000002</v>
      </c>
      <c r="N1966">
        <v>0</v>
      </c>
      <c r="O1966">
        <v>29.375</v>
      </c>
      <c r="T1966">
        <f t="shared" si="196"/>
        <v>821800</v>
      </c>
      <c r="U1966">
        <v>74.3</v>
      </c>
      <c r="V1966">
        <f t="shared" si="202"/>
        <v>29.4</v>
      </c>
      <c r="W1966" t="str">
        <f t="shared" si="197"/>
        <v/>
      </c>
      <c r="X1966" t="str">
        <f t="shared" si="198"/>
        <v/>
      </c>
      <c r="Y1966" t="str">
        <f t="shared" si="203"/>
        <v/>
      </c>
      <c r="AA1966" s="16">
        <f t="shared" si="199"/>
        <v>0.46899999999999997</v>
      </c>
      <c r="AB1966" s="16">
        <f t="shared" si="200"/>
        <v>0.26800000000000002</v>
      </c>
      <c r="AC1966" s="16"/>
    </row>
    <row r="1967" spans="1:29" x14ac:dyDescent="0.25">
      <c r="A1967" s="2">
        <v>43547</v>
      </c>
      <c r="B1967" s="1">
        <v>82</v>
      </c>
      <c r="C1967" s="3">
        <v>1900</v>
      </c>
      <c r="D1967" s="10">
        <v>0.8168171296296296</v>
      </c>
      <c r="E1967">
        <v>114.5</v>
      </c>
      <c r="F1967" s="15">
        <f t="shared" si="201"/>
        <v>59</v>
      </c>
      <c r="G1967">
        <v>1.0069999999999999</v>
      </c>
      <c r="H1967">
        <v>2.516</v>
      </c>
      <c r="I1967">
        <v>349.57600000000002</v>
      </c>
      <c r="J1967">
        <v>1.371</v>
      </c>
      <c r="K1967">
        <v>68.5</v>
      </c>
      <c r="L1967">
        <v>0.20499999999999999</v>
      </c>
      <c r="M1967">
        <v>0.26700000000000002</v>
      </c>
      <c r="N1967">
        <v>0</v>
      </c>
      <c r="O1967">
        <v>0.625</v>
      </c>
      <c r="T1967">
        <f t="shared" si="196"/>
        <v>821900</v>
      </c>
      <c r="U1967">
        <v>0</v>
      </c>
      <c r="V1967">
        <f t="shared" si="202"/>
        <v>0</v>
      </c>
      <c r="W1967" t="str">
        <f t="shared" si="197"/>
        <v/>
      </c>
      <c r="X1967" t="str">
        <f t="shared" si="198"/>
        <v/>
      </c>
      <c r="Y1967" t="str">
        <f t="shared" si="203"/>
        <v/>
      </c>
      <c r="AA1967" s="16">
        <f t="shared" si="199"/>
        <v>0.46200000000000002</v>
      </c>
      <c r="AB1967" s="16">
        <f t="shared" si="200"/>
        <v>0.21199999999999999</v>
      </c>
      <c r="AC1967" s="16"/>
    </row>
    <row r="1968" spans="1:29" x14ac:dyDescent="0.25">
      <c r="A1968" s="2">
        <v>43547</v>
      </c>
      <c r="B1968" s="1">
        <v>82</v>
      </c>
      <c r="C1968" s="3">
        <v>2000</v>
      </c>
      <c r="D1968" s="10">
        <v>0.85848379629629623</v>
      </c>
      <c r="E1968">
        <v>114.74</v>
      </c>
      <c r="F1968" s="15">
        <f t="shared" si="201"/>
        <v>59.239999999999995</v>
      </c>
      <c r="G1968">
        <v>1.51</v>
      </c>
      <c r="H1968">
        <v>3.02</v>
      </c>
      <c r="I1968">
        <v>355.19200000000001</v>
      </c>
      <c r="J1968">
        <v>0.32900000000000001</v>
      </c>
      <c r="K1968">
        <v>71.400000000000006</v>
      </c>
      <c r="L1968">
        <v>0.20499999999999999</v>
      </c>
      <c r="M1968">
        <v>0.26700000000000002</v>
      </c>
      <c r="N1968">
        <v>0</v>
      </c>
      <c r="O1968">
        <v>0.625</v>
      </c>
      <c r="T1968">
        <f t="shared" si="196"/>
        <v>822000</v>
      </c>
      <c r="U1968">
        <v>0</v>
      </c>
      <c r="V1968">
        <f t="shared" si="202"/>
        <v>0</v>
      </c>
      <c r="W1968" t="str">
        <f t="shared" si="197"/>
        <v/>
      </c>
      <c r="X1968" t="str">
        <f t="shared" si="198"/>
        <v/>
      </c>
      <c r="Y1968" t="str">
        <f t="shared" si="203"/>
        <v/>
      </c>
      <c r="AA1968" s="16">
        <f t="shared" si="199"/>
        <v>0.44600000000000001</v>
      </c>
      <c r="AB1968" s="16">
        <f t="shared" si="200"/>
        <v>0.17899999999999999</v>
      </c>
      <c r="AC1968" s="16"/>
    </row>
    <row r="1969" spans="1:29" x14ac:dyDescent="0.25">
      <c r="A1969" s="2">
        <v>43547</v>
      </c>
      <c r="B1969" s="1">
        <v>82</v>
      </c>
      <c r="C1969" s="3">
        <v>2100</v>
      </c>
      <c r="D1969" s="10">
        <v>0.90015046296296297</v>
      </c>
      <c r="E1969">
        <v>114.97</v>
      </c>
      <c r="F1969" s="15">
        <f t="shared" si="201"/>
        <v>59.47</v>
      </c>
      <c r="G1969">
        <v>2.0129999999999999</v>
      </c>
      <c r="H1969">
        <v>3.5230000000000001</v>
      </c>
      <c r="I1969">
        <v>349.57600000000002</v>
      </c>
      <c r="J1969">
        <v>0.96199999999999997</v>
      </c>
      <c r="K1969">
        <v>75.3</v>
      </c>
      <c r="L1969">
        <v>0.20599999999999999</v>
      </c>
      <c r="M1969">
        <v>0.26600000000000001</v>
      </c>
      <c r="N1969">
        <v>0</v>
      </c>
      <c r="O1969">
        <v>0.625</v>
      </c>
      <c r="T1969">
        <f t="shared" si="196"/>
        <v>822100</v>
      </c>
      <c r="U1969">
        <v>0</v>
      </c>
      <c r="V1969">
        <f t="shared" si="202"/>
        <v>0</v>
      </c>
      <c r="W1969" t="str">
        <f t="shared" si="197"/>
        <v/>
      </c>
      <c r="X1969" t="str">
        <f t="shared" si="198"/>
        <v/>
      </c>
      <c r="Y1969" t="str">
        <f t="shared" si="203"/>
        <v/>
      </c>
      <c r="AA1969" s="16">
        <f t="shared" si="199"/>
        <v>0.49299999999999999</v>
      </c>
      <c r="AB1969" s="16">
        <f t="shared" si="200"/>
        <v>0.16200000000000001</v>
      </c>
      <c r="AC1969" s="16"/>
    </row>
    <row r="1970" spans="1:29" x14ac:dyDescent="0.25">
      <c r="A1970" s="2">
        <v>43547</v>
      </c>
      <c r="B1970" s="1">
        <v>82</v>
      </c>
      <c r="C1970" s="3">
        <v>2200</v>
      </c>
      <c r="D1970" s="10">
        <v>0.9418171296296296</v>
      </c>
      <c r="E1970">
        <v>114.97</v>
      </c>
      <c r="F1970" s="15">
        <f t="shared" si="201"/>
        <v>59.47</v>
      </c>
      <c r="G1970">
        <v>2.0129999999999999</v>
      </c>
      <c r="H1970">
        <v>4.5289999999999999</v>
      </c>
      <c r="I1970">
        <v>343.96100000000001</v>
      </c>
      <c r="J1970">
        <v>1.2889999999999999</v>
      </c>
      <c r="K1970">
        <v>78.2</v>
      </c>
      <c r="L1970">
        <v>0.20599999999999999</v>
      </c>
      <c r="M1970">
        <v>0.26600000000000001</v>
      </c>
      <c r="N1970">
        <v>0</v>
      </c>
      <c r="O1970">
        <v>0.625</v>
      </c>
      <c r="T1970">
        <f t="shared" si="196"/>
        <v>822200</v>
      </c>
      <c r="U1970">
        <v>0</v>
      </c>
      <c r="V1970">
        <f t="shared" si="202"/>
        <v>0</v>
      </c>
      <c r="W1970" t="str">
        <f t="shared" si="197"/>
        <v/>
      </c>
      <c r="X1970" t="str">
        <f t="shared" si="198"/>
        <v/>
      </c>
      <c r="Y1970" t="str">
        <f t="shared" si="203"/>
        <v/>
      </c>
      <c r="AA1970" s="16">
        <f t="shared" si="199"/>
        <v>0.52400000000000002</v>
      </c>
      <c r="AB1970" s="16">
        <f t="shared" si="200"/>
        <v>0.14599999999999999</v>
      </c>
      <c r="AC1970" s="16"/>
    </row>
    <row r="1971" spans="1:29" x14ac:dyDescent="0.25">
      <c r="A1971" s="2">
        <v>43547</v>
      </c>
      <c r="B1971" s="1">
        <v>82</v>
      </c>
      <c r="C1971" s="3">
        <v>2300</v>
      </c>
      <c r="D1971" s="10">
        <v>0.98348379629629623</v>
      </c>
      <c r="E1971">
        <v>114.97</v>
      </c>
      <c r="F1971" s="15">
        <f t="shared" si="201"/>
        <v>59.47</v>
      </c>
      <c r="G1971">
        <v>2.0129999999999999</v>
      </c>
      <c r="H1971">
        <v>4.5289999999999999</v>
      </c>
      <c r="I1971">
        <v>342.55700000000002</v>
      </c>
      <c r="J1971">
        <v>0.79700000000000004</v>
      </c>
      <c r="K1971">
        <v>77.5</v>
      </c>
      <c r="L1971">
        <v>0.20599999999999999</v>
      </c>
      <c r="M1971">
        <v>0.26500000000000001</v>
      </c>
      <c r="N1971">
        <v>0</v>
      </c>
      <c r="O1971">
        <v>0.625</v>
      </c>
      <c r="T1971">
        <f t="shared" si="196"/>
        <v>822300</v>
      </c>
      <c r="U1971">
        <v>0</v>
      </c>
      <c r="V1971">
        <f t="shared" si="202"/>
        <v>0</v>
      </c>
      <c r="W1971" t="str">
        <f t="shared" si="197"/>
        <v/>
      </c>
      <c r="X1971" t="str">
        <f t="shared" si="198"/>
        <v/>
      </c>
      <c r="Y1971" t="str">
        <f t="shared" si="203"/>
        <v/>
      </c>
      <c r="AA1971" s="16">
        <f t="shared" si="199"/>
        <v>0.501</v>
      </c>
      <c r="AB1971" s="16">
        <f t="shared" si="200"/>
        <v>0.14499999999999999</v>
      </c>
      <c r="AC1971" s="16"/>
    </row>
    <row r="1972" spans="1:29" x14ac:dyDescent="0.25">
      <c r="A1972" s="2">
        <v>43547</v>
      </c>
      <c r="B1972" s="1">
        <v>82</v>
      </c>
      <c r="C1972" s="3">
        <v>2400</v>
      </c>
      <c r="D1972" s="10">
        <v>2.5150462962962961E-2</v>
      </c>
      <c r="E1972">
        <v>114.85</v>
      </c>
      <c r="F1972" s="15">
        <f t="shared" si="201"/>
        <v>59.349999999999994</v>
      </c>
      <c r="G1972">
        <v>2.516</v>
      </c>
      <c r="H1972">
        <v>5.5359999999999996</v>
      </c>
      <c r="I1972">
        <v>338.34500000000003</v>
      </c>
      <c r="J1972">
        <v>1.0169999999999999</v>
      </c>
      <c r="K1972">
        <v>74</v>
      </c>
      <c r="L1972">
        <v>0.20499999999999999</v>
      </c>
      <c r="M1972">
        <v>0.26500000000000001</v>
      </c>
      <c r="N1972">
        <v>0</v>
      </c>
      <c r="O1972">
        <v>0.625</v>
      </c>
      <c r="T1972">
        <f t="shared" si="196"/>
        <v>822400</v>
      </c>
      <c r="U1972">
        <v>0</v>
      </c>
      <c r="V1972">
        <f t="shared" si="202"/>
        <v>0</v>
      </c>
      <c r="W1972">
        <f t="shared" si="197"/>
        <v>0.20499999999999999</v>
      </c>
      <c r="X1972">
        <f t="shared" si="198"/>
        <v>0.26500000000000001</v>
      </c>
      <c r="Y1972">
        <f t="shared" si="203"/>
        <v>0.59399999999999997</v>
      </c>
      <c r="AA1972" s="16">
        <f t="shared" si="199"/>
        <v>0.48599999999999999</v>
      </c>
      <c r="AB1972" s="16">
        <f t="shared" si="200"/>
        <v>0.17100000000000001</v>
      </c>
      <c r="AC1972" s="16"/>
    </row>
    <row r="1973" spans="1:29" x14ac:dyDescent="0.25">
      <c r="A1973" s="2">
        <v>43548</v>
      </c>
      <c r="B1973" s="1">
        <v>83</v>
      </c>
      <c r="C1973" s="3">
        <v>100</v>
      </c>
      <c r="D1973" s="10">
        <v>6.6817129629629629E-2</v>
      </c>
      <c r="E1973">
        <v>114.74</v>
      </c>
      <c r="F1973" s="15">
        <f t="shared" si="201"/>
        <v>59.239999999999995</v>
      </c>
      <c r="G1973">
        <v>2.516</v>
      </c>
      <c r="H1973">
        <v>5.0330000000000004</v>
      </c>
      <c r="I1973">
        <v>332.72899999999998</v>
      </c>
      <c r="J1973">
        <v>1.0169999999999999</v>
      </c>
      <c r="K1973">
        <v>73.400000000000006</v>
      </c>
      <c r="L1973">
        <v>0.20599999999999999</v>
      </c>
      <c r="M1973">
        <v>0.26500000000000001</v>
      </c>
      <c r="N1973">
        <v>0</v>
      </c>
      <c r="O1973">
        <v>0.625</v>
      </c>
      <c r="T1973">
        <f t="shared" si="196"/>
        <v>830100</v>
      </c>
      <c r="U1973">
        <v>0</v>
      </c>
      <c r="V1973">
        <f t="shared" si="202"/>
        <v>0</v>
      </c>
      <c r="W1973" t="str">
        <f t="shared" si="197"/>
        <v/>
      </c>
      <c r="X1973" t="str">
        <f t="shared" si="198"/>
        <v/>
      </c>
      <c r="Y1973" t="str">
        <f t="shared" si="203"/>
        <v/>
      </c>
      <c r="AA1973" s="16">
        <f t="shared" si="199"/>
        <v>0.48199999999999998</v>
      </c>
      <c r="AB1973" s="16">
        <f t="shared" si="200"/>
        <v>0.17499999999999999</v>
      </c>
      <c r="AC1973" s="16"/>
    </row>
    <row r="1974" spans="1:29" x14ac:dyDescent="0.25">
      <c r="A1974" s="2">
        <v>43548</v>
      </c>
      <c r="B1974" s="1">
        <v>83</v>
      </c>
      <c r="C1974" s="3">
        <v>200</v>
      </c>
      <c r="D1974" s="10">
        <v>0.1084837962962963</v>
      </c>
      <c r="E1974">
        <v>114.85</v>
      </c>
      <c r="F1974" s="15">
        <f t="shared" si="201"/>
        <v>59.349999999999994</v>
      </c>
      <c r="G1974">
        <v>3.02</v>
      </c>
      <c r="H1974">
        <v>5.5359999999999996</v>
      </c>
      <c r="I1974">
        <v>332.72899999999998</v>
      </c>
      <c r="J1974">
        <v>0.93400000000000005</v>
      </c>
      <c r="K1974">
        <v>75.5</v>
      </c>
      <c r="L1974">
        <v>0.20599999999999999</v>
      </c>
      <c r="M1974">
        <v>0.26400000000000001</v>
      </c>
      <c r="N1974">
        <v>0</v>
      </c>
      <c r="O1974">
        <v>0.625</v>
      </c>
      <c r="T1974">
        <f t="shared" si="196"/>
        <v>830200</v>
      </c>
      <c r="U1974">
        <v>0</v>
      </c>
      <c r="V1974">
        <f t="shared" si="202"/>
        <v>0</v>
      </c>
      <c r="W1974" t="str">
        <f t="shared" si="197"/>
        <v/>
      </c>
      <c r="X1974" t="str">
        <f t="shared" si="198"/>
        <v/>
      </c>
      <c r="Y1974" t="str">
        <f t="shared" si="203"/>
        <v/>
      </c>
      <c r="AA1974" s="16">
        <f t="shared" si="199"/>
        <v>0.49299999999999999</v>
      </c>
      <c r="AB1974" s="16">
        <f t="shared" si="200"/>
        <v>0.16</v>
      </c>
      <c r="AC1974" s="16"/>
    </row>
    <row r="1975" spans="1:29" x14ac:dyDescent="0.25">
      <c r="A1975" s="2">
        <v>43548</v>
      </c>
      <c r="B1975" s="1">
        <v>83</v>
      </c>
      <c r="C1975" s="3">
        <v>300</v>
      </c>
      <c r="D1975" s="10">
        <v>0.15015046296296297</v>
      </c>
      <c r="E1975">
        <v>114.85</v>
      </c>
      <c r="F1975" s="15">
        <f t="shared" si="201"/>
        <v>59.349999999999994</v>
      </c>
      <c r="G1975">
        <v>3.5230000000000001</v>
      </c>
      <c r="H1975">
        <v>7.0460000000000003</v>
      </c>
      <c r="I1975">
        <v>334.13299999999998</v>
      </c>
      <c r="J1975">
        <v>0.82499999999999996</v>
      </c>
      <c r="K1975">
        <v>78.8</v>
      </c>
      <c r="L1975">
        <v>0.20599999999999999</v>
      </c>
      <c r="M1975">
        <v>0.26400000000000001</v>
      </c>
      <c r="N1975">
        <v>0</v>
      </c>
      <c r="O1975">
        <v>0.625</v>
      </c>
      <c r="T1975">
        <f t="shared" si="196"/>
        <v>830300</v>
      </c>
      <c r="U1975">
        <v>0</v>
      </c>
      <c r="V1975">
        <f t="shared" si="202"/>
        <v>0</v>
      </c>
      <c r="W1975" t="str">
        <f t="shared" si="197"/>
        <v/>
      </c>
      <c r="X1975" t="str">
        <f t="shared" si="198"/>
        <v/>
      </c>
      <c r="Y1975" t="str">
        <f t="shared" si="203"/>
        <v/>
      </c>
      <c r="AA1975" s="16">
        <f t="shared" si="199"/>
        <v>0.51100000000000001</v>
      </c>
      <c r="AB1975" s="16">
        <f t="shared" si="200"/>
        <v>0.13700000000000001</v>
      </c>
      <c r="AC1975" s="16"/>
    </row>
    <row r="1976" spans="1:29" x14ac:dyDescent="0.25">
      <c r="A1976" s="2">
        <v>43548</v>
      </c>
      <c r="B1976" s="1">
        <v>83</v>
      </c>
      <c r="C1976" s="3">
        <v>400</v>
      </c>
      <c r="D1976" s="10">
        <v>0.19181712962962963</v>
      </c>
      <c r="E1976">
        <v>114.85</v>
      </c>
      <c r="F1976" s="15">
        <f t="shared" si="201"/>
        <v>59.349999999999994</v>
      </c>
      <c r="G1976">
        <v>3.5230000000000001</v>
      </c>
      <c r="H1976">
        <v>7.0460000000000003</v>
      </c>
      <c r="I1976">
        <v>338.34500000000003</v>
      </c>
      <c r="J1976">
        <v>0.82499999999999996</v>
      </c>
      <c r="K1976">
        <v>79.099999999999994</v>
      </c>
      <c r="L1976">
        <v>0.20599999999999999</v>
      </c>
      <c r="M1976">
        <v>0.26400000000000001</v>
      </c>
      <c r="N1976">
        <v>0</v>
      </c>
      <c r="O1976">
        <v>0.625</v>
      </c>
      <c r="T1976">
        <f t="shared" si="196"/>
        <v>830400</v>
      </c>
      <c r="U1976">
        <v>0</v>
      </c>
      <c r="V1976">
        <f t="shared" si="202"/>
        <v>0</v>
      </c>
      <c r="W1976" t="str">
        <f t="shared" si="197"/>
        <v/>
      </c>
      <c r="X1976" t="str">
        <f t="shared" si="198"/>
        <v/>
      </c>
      <c r="Y1976" t="str">
        <f t="shared" si="203"/>
        <v/>
      </c>
      <c r="AA1976" s="16">
        <f t="shared" si="199"/>
        <v>0.51300000000000001</v>
      </c>
      <c r="AB1976" s="16">
        <f t="shared" si="200"/>
        <v>0.13600000000000001</v>
      </c>
      <c r="AC1976" s="16"/>
    </row>
    <row r="1977" spans="1:29" x14ac:dyDescent="0.25">
      <c r="A1977" s="2">
        <v>43548</v>
      </c>
      <c r="B1977" s="1">
        <v>83</v>
      </c>
      <c r="C1977" s="3">
        <v>500</v>
      </c>
      <c r="D1977" s="10">
        <v>0.23348379629629631</v>
      </c>
      <c r="E1977">
        <v>114.74</v>
      </c>
      <c r="F1977" s="15">
        <f t="shared" si="201"/>
        <v>59.239999999999995</v>
      </c>
      <c r="G1977">
        <v>3.5230000000000001</v>
      </c>
      <c r="H1977">
        <v>6.5430000000000001</v>
      </c>
      <c r="I1977">
        <v>336.94099999999997</v>
      </c>
      <c r="J1977">
        <v>0.77</v>
      </c>
      <c r="K1977">
        <v>78.599999999999994</v>
      </c>
      <c r="L1977">
        <v>0.20599999999999999</v>
      </c>
      <c r="M1977">
        <v>0.26300000000000001</v>
      </c>
      <c r="N1977">
        <v>0</v>
      </c>
      <c r="O1977">
        <v>0.625</v>
      </c>
      <c r="T1977">
        <f t="shared" si="196"/>
        <v>830500</v>
      </c>
      <c r="U1977">
        <v>0</v>
      </c>
      <c r="V1977">
        <f t="shared" si="202"/>
        <v>0</v>
      </c>
      <c r="W1977" t="str">
        <f t="shared" si="197"/>
        <v/>
      </c>
      <c r="X1977" t="str">
        <f t="shared" si="198"/>
        <v/>
      </c>
      <c r="Y1977" t="str">
        <f t="shared" si="203"/>
        <v/>
      </c>
      <c r="AA1977" s="16">
        <f t="shared" si="199"/>
        <v>0.50700000000000001</v>
      </c>
      <c r="AB1977" s="16">
        <f t="shared" si="200"/>
        <v>0.13800000000000001</v>
      </c>
      <c r="AC1977" s="16"/>
    </row>
    <row r="1978" spans="1:29" x14ac:dyDescent="0.25">
      <c r="A1978" s="2">
        <v>43548</v>
      </c>
      <c r="B1978" s="1">
        <v>83</v>
      </c>
      <c r="C1978" s="3">
        <v>600</v>
      </c>
      <c r="D1978" s="10">
        <v>0.27515046296296297</v>
      </c>
      <c r="E1978">
        <v>114.74</v>
      </c>
      <c r="F1978" s="15">
        <f t="shared" si="201"/>
        <v>59.239999999999995</v>
      </c>
      <c r="G1978">
        <v>3.02</v>
      </c>
      <c r="H1978">
        <v>6.5430000000000001</v>
      </c>
      <c r="I1978">
        <v>334.13299999999998</v>
      </c>
      <c r="J1978">
        <v>0.52200000000000002</v>
      </c>
      <c r="K1978">
        <v>78.2</v>
      </c>
      <c r="L1978">
        <v>0.20599999999999999</v>
      </c>
      <c r="M1978">
        <v>0.26200000000000001</v>
      </c>
      <c r="N1978">
        <v>0</v>
      </c>
      <c r="O1978">
        <v>0.625</v>
      </c>
      <c r="T1978">
        <f t="shared" si="196"/>
        <v>830600</v>
      </c>
      <c r="U1978">
        <v>0</v>
      </c>
      <c r="V1978">
        <f t="shared" si="202"/>
        <v>0</v>
      </c>
      <c r="W1978" t="str">
        <f t="shared" si="197"/>
        <v/>
      </c>
      <c r="X1978" t="str">
        <f t="shared" si="198"/>
        <v/>
      </c>
      <c r="Y1978" t="str">
        <f t="shared" si="203"/>
        <v/>
      </c>
      <c r="AA1978" s="16">
        <f t="shared" si="199"/>
        <v>0.496</v>
      </c>
      <c r="AB1978" s="16">
        <f t="shared" si="200"/>
        <v>0.13800000000000001</v>
      </c>
      <c r="AC1978" s="16"/>
    </row>
    <row r="1979" spans="1:29" x14ac:dyDescent="0.25">
      <c r="A1979" s="2">
        <v>43548</v>
      </c>
      <c r="B1979" s="1">
        <v>83</v>
      </c>
      <c r="C1979" s="3">
        <v>700</v>
      </c>
      <c r="D1979" s="10">
        <v>0.31681712962962966</v>
      </c>
      <c r="E1979">
        <v>114.74</v>
      </c>
      <c r="F1979" s="15">
        <f t="shared" si="201"/>
        <v>59.239999999999995</v>
      </c>
      <c r="G1979">
        <v>3.02</v>
      </c>
      <c r="H1979">
        <v>6.0389999999999997</v>
      </c>
      <c r="I1979">
        <v>336.94099999999997</v>
      </c>
      <c r="J1979">
        <v>0.52200000000000002</v>
      </c>
      <c r="K1979">
        <v>77.3</v>
      </c>
      <c r="L1979">
        <v>0.20599999999999999</v>
      </c>
      <c r="M1979">
        <v>0.26200000000000001</v>
      </c>
      <c r="N1979">
        <v>0</v>
      </c>
      <c r="O1979">
        <v>18.125</v>
      </c>
      <c r="T1979">
        <f t="shared" si="196"/>
        <v>830700</v>
      </c>
      <c r="U1979">
        <v>54.7</v>
      </c>
      <c r="V1979">
        <f t="shared" si="202"/>
        <v>18.100000000000001</v>
      </c>
      <c r="W1979" t="str">
        <f t="shared" si="197"/>
        <v/>
      </c>
      <c r="X1979" t="str">
        <f t="shared" si="198"/>
        <v/>
      </c>
      <c r="Y1979" t="str">
        <f t="shared" si="203"/>
        <v/>
      </c>
      <c r="AA1979" s="16">
        <f t="shared" si="199"/>
        <v>0.49</v>
      </c>
      <c r="AB1979" s="16">
        <f t="shared" si="200"/>
        <v>0.14399999999999999</v>
      </c>
      <c r="AC1979" s="16"/>
    </row>
    <row r="1980" spans="1:29" x14ac:dyDescent="0.25">
      <c r="A1980" s="2">
        <v>43548</v>
      </c>
      <c r="B1980" s="1">
        <v>83</v>
      </c>
      <c r="C1980" s="3">
        <v>800</v>
      </c>
      <c r="D1980" s="10">
        <v>0.35848379629629629</v>
      </c>
      <c r="E1980">
        <v>114.62</v>
      </c>
      <c r="F1980" s="15">
        <f t="shared" si="201"/>
        <v>59.120000000000005</v>
      </c>
      <c r="G1980">
        <v>1.0069999999999999</v>
      </c>
      <c r="H1980">
        <v>4.5289999999999999</v>
      </c>
      <c r="I1980">
        <v>5.6159999999999997</v>
      </c>
      <c r="J1980">
        <v>2.5030000000000001</v>
      </c>
      <c r="K1980">
        <v>84.5</v>
      </c>
      <c r="L1980">
        <v>0.20599999999999999</v>
      </c>
      <c r="M1980">
        <v>0.26200000000000001</v>
      </c>
      <c r="N1980">
        <v>0</v>
      </c>
      <c r="O1980">
        <v>118.125</v>
      </c>
      <c r="T1980">
        <f t="shared" si="196"/>
        <v>830800</v>
      </c>
      <c r="U1980">
        <v>227.7</v>
      </c>
      <c r="V1980">
        <f t="shared" si="202"/>
        <v>118.1</v>
      </c>
      <c r="W1980" t="str">
        <f t="shared" si="197"/>
        <v/>
      </c>
      <c r="X1980" t="str">
        <f t="shared" si="198"/>
        <v/>
      </c>
      <c r="Y1980" t="str">
        <f t="shared" si="203"/>
        <v/>
      </c>
      <c r="AA1980" s="16">
        <f t="shared" si="199"/>
        <v>0.61799999999999999</v>
      </c>
      <c r="AB1980" s="16">
        <f t="shared" si="200"/>
        <v>0.113</v>
      </c>
      <c r="AC1980" s="16"/>
    </row>
    <row r="1981" spans="1:29" x14ac:dyDescent="0.25">
      <c r="A1981" s="2">
        <v>43548</v>
      </c>
      <c r="B1981" s="1">
        <v>83</v>
      </c>
      <c r="C1981" s="3">
        <v>900</v>
      </c>
      <c r="D1981" s="10">
        <v>0.40015046296296292</v>
      </c>
      <c r="E1981">
        <v>114.5</v>
      </c>
      <c r="F1981" s="15">
        <f t="shared" si="201"/>
        <v>59</v>
      </c>
      <c r="G1981">
        <v>2.0129999999999999</v>
      </c>
      <c r="H1981">
        <v>5.5359999999999996</v>
      </c>
      <c r="I1981">
        <v>338.34500000000003</v>
      </c>
      <c r="J1981">
        <v>2.1549999999999998</v>
      </c>
      <c r="K1981">
        <v>77.099999999999994</v>
      </c>
      <c r="L1981">
        <v>0.20599999999999999</v>
      </c>
      <c r="M1981">
        <v>0.26200000000000001</v>
      </c>
      <c r="N1981">
        <v>0</v>
      </c>
      <c r="O1981">
        <v>153.125</v>
      </c>
      <c r="T1981">
        <f t="shared" si="196"/>
        <v>830900</v>
      </c>
      <c r="U1981">
        <v>406.8</v>
      </c>
      <c r="V1981">
        <f t="shared" si="202"/>
        <v>153.1</v>
      </c>
      <c r="W1981" t="str">
        <f t="shared" si="197"/>
        <v/>
      </c>
      <c r="X1981" t="str">
        <f t="shared" si="198"/>
        <v/>
      </c>
      <c r="Y1981" t="str">
        <f t="shared" si="203"/>
        <v/>
      </c>
      <c r="AA1981" s="16">
        <f t="shared" si="199"/>
        <v>0.55000000000000004</v>
      </c>
      <c r="AB1981" s="16">
        <f t="shared" si="200"/>
        <v>0.16300000000000001</v>
      </c>
      <c r="AC1981" s="16"/>
    </row>
    <row r="1982" spans="1:29" x14ac:dyDescent="0.25">
      <c r="A1982" s="2">
        <v>43548</v>
      </c>
      <c r="B1982" s="1">
        <v>83</v>
      </c>
      <c r="C1982" s="3">
        <v>1000</v>
      </c>
      <c r="D1982" s="10">
        <v>0.4418171296296296</v>
      </c>
      <c r="E1982">
        <v>114.27</v>
      </c>
      <c r="F1982" s="15">
        <f t="shared" si="201"/>
        <v>58.769999999999996</v>
      </c>
      <c r="G1982">
        <v>1.51</v>
      </c>
      <c r="H1982">
        <v>4.5289999999999999</v>
      </c>
      <c r="I1982">
        <v>19.655000000000001</v>
      </c>
      <c r="J1982">
        <v>3.5910000000000002</v>
      </c>
      <c r="K1982">
        <v>72.099999999999994</v>
      </c>
      <c r="L1982">
        <v>0.20599999999999999</v>
      </c>
      <c r="M1982">
        <v>0.26200000000000001</v>
      </c>
      <c r="N1982">
        <v>0</v>
      </c>
      <c r="O1982">
        <v>241.875</v>
      </c>
      <c r="T1982">
        <f t="shared" si="196"/>
        <v>831000</v>
      </c>
      <c r="U1982">
        <v>559.29999999999995</v>
      </c>
      <c r="V1982">
        <f t="shared" si="202"/>
        <v>241.9</v>
      </c>
      <c r="W1982" t="str">
        <f t="shared" si="197"/>
        <v/>
      </c>
      <c r="X1982" t="str">
        <f t="shared" si="198"/>
        <v/>
      </c>
      <c r="Y1982" t="str">
        <f t="shared" si="203"/>
        <v/>
      </c>
      <c r="AA1982" s="16">
        <f t="shared" si="199"/>
        <v>0.56899999999999995</v>
      </c>
      <c r="AB1982" s="16">
        <f t="shared" si="200"/>
        <v>0.22</v>
      </c>
      <c r="AC1982" s="16"/>
    </row>
    <row r="1983" spans="1:29" x14ac:dyDescent="0.25">
      <c r="A1983" s="2">
        <v>43548</v>
      </c>
      <c r="B1983" s="1">
        <v>83</v>
      </c>
      <c r="C1983" s="3">
        <v>1100</v>
      </c>
      <c r="D1983" s="10">
        <v>0.48348379629629629</v>
      </c>
      <c r="E1983">
        <v>113.92</v>
      </c>
      <c r="F1983" s="15">
        <f t="shared" si="201"/>
        <v>58.42</v>
      </c>
      <c r="G1983">
        <v>1.51</v>
      </c>
      <c r="H1983">
        <v>4.5289999999999999</v>
      </c>
      <c r="I1983">
        <v>71.599999999999994</v>
      </c>
      <c r="J1983">
        <v>4.2460000000000004</v>
      </c>
      <c r="K1983">
        <v>69.5</v>
      </c>
      <c r="L1983">
        <v>0.20499999999999999</v>
      </c>
      <c r="M1983">
        <v>0.26200000000000001</v>
      </c>
      <c r="N1983">
        <v>0</v>
      </c>
      <c r="O1983">
        <v>499.375</v>
      </c>
      <c r="T1983">
        <f t="shared" si="196"/>
        <v>831100</v>
      </c>
      <c r="U1983">
        <v>670.7</v>
      </c>
      <c r="V1983">
        <f t="shared" si="202"/>
        <v>499.4</v>
      </c>
      <c r="W1983" t="str">
        <f t="shared" si="197"/>
        <v/>
      </c>
      <c r="X1983" t="str">
        <f t="shared" si="198"/>
        <v/>
      </c>
      <c r="Y1983" t="str">
        <f t="shared" si="203"/>
        <v/>
      </c>
      <c r="AA1983" s="16">
        <f t="shared" si="199"/>
        <v>0.57499999999999996</v>
      </c>
      <c r="AB1983" s="16">
        <f t="shared" si="200"/>
        <v>0.252</v>
      </c>
      <c r="AC1983" s="16"/>
    </row>
    <row r="1984" spans="1:29" x14ac:dyDescent="0.25">
      <c r="A1984" s="2">
        <v>43548</v>
      </c>
      <c r="B1984" s="1">
        <v>83</v>
      </c>
      <c r="C1984" s="3">
        <v>1200</v>
      </c>
      <c r="D1984" s="10">
        <v>0.52515046296296297</v>
      </c>
      <c r="E1984">
        <v>113.33</v>
      </c>
      <c r="F1984" s="15">
        <f t="shared" si="201"/>
        <v>57.83</v>
      </c>
      <c r="G1984">
        <v>1.51</v>
      </c>
      <c r="H1984">
        <v>6.0389999999999997</v>
      </c>
      <c r="I1984">
        <v>106.69799999999999</v>
      </c>
      <c r="J1984">
        <v>5.5910000000000002</v>
      </c>
      <c r="K1984">
        <v>64.400000000000006</v>
      </c>
      <c r="L1984">
        <v>0.20499999999999999</v>
      </c>
      <c r="M1984">
        <v>0.26200000000000001</v>
      </c>
      <c r="N1984">
        <v>0</v>
      </c>
      <c r="O1984">
        <v>580.625</v>
      </c>
      <c r="T1984">
        <f t="shared" si="196"/>
        <v>831200</v>
      </c>
      <c r="U1984">
        <v>731.3</v>
      </c>
      <c r="V1984">
        <f t="shared" si="202"/>
        <v>580.6</v>
      </c>
      <c r="W1984" t="str">
        <f t="shared" si="197"/>
        <v/>
      </c>
      <c r="X1984" t="str">
        <f t="shared" si="198"/>
        <v/>
      </c>
      <c r="Y1984" t="str">
        <f t="shared" si="203"/>
        <v/>
      </c>
      <c r="AA1984" s="16">
        <f t="shared" si="199"/>
        <v>0.58499999999999996</v>
      </c>
      <c r="AB1984" s="16">
        <f t="shared" si="200"/>
        <v>0.32300000000000001</v>
      </c>
      <c r="AC1984" s="16"/>
    </row>
    <row r="1985" spans="1:29" x14ac:dyDescent="0.25">
      <c r="A1985" s="2">
        <v>43548</v>
      </c>
      <c r="B1985" s="1">
        <v>83</v>
      </c>
      <c r="C1985" s="3">
        <v>1300</v>
      </c>
      <c r="D1985" s="10">
        <v>0.5668171296296296</v>
      </c>
      <c r="E1985">
        <v>111.58</v>
      </c>
      <c r="F1985" s="15">
        <f t="shared" si="201"/>
        <v>56.08</v>
      </c>
      <c r="G1985">
        <v>2.0129999999999999</v>
      </c>
      <c r="H1985">
        <v>6.5430000000000001</v>
      </c>
      <c r="I1985">
        <v>131.96899999999999</v>
      </c>
      <c r="J1985">
        <v>4.8689999999999998</v>
      </c>
      <c r="K1985">
        <v>62.3</v>
      </c>
      <c r="L1985">
        <v>0.20599999999999999</v>
      </c>
      <c r="M1985">
        <v>0.26200000000000001</v>
      </c>
      <c r="N1985">
        <v>0</v>
      </c>
      <c r="O1985">
        <v>376.875</v>
      </c>
      <c r="T1985">
        <f t="shared" si="196"/>
        <v>831300</v>
      </c>
      <c r="U1985">
        <v>735.7</v>
      </c>
      <c r="V1985">
        <f t="shared" si="202"/>
        <v>376.9</v>
      </c>
      <c r="W1985" t="str">
        <f t="shared" si="197"/>
        <v/>
      </c>
      <c r="X1985" t="str">
        <f t="shared" si="198"/>
        <v/>
      </c>
      <c r="Y1985" t="str">
        <f t="shared" si="203"/>
        <v/>
      </c>
      <c r="AA1985" s="16">
        <f t="shared" si="199"/>
        <v>0.53800000000000003</v>
      </c>
      <c r="AB1985" s="16">
        <f t="shared" si="200"/>
        <v>0.32600000000000001</v>
      </c>
      <c r="AC1985" s="16"/>
    </row>
    <row r="1986" spans="1:29" x14ac:dyDescent="0.25">
      <c r="A1986" s="2">
        <v>43548</v>
      </c>
      <c r="B1986" s="1">
        <v>83</v>
      </c>
      <c r="C1986" s="3">
        <v>1400</v>
      </c>
      <c r="D1986" s="10">
        <v>0.60848379629629623</v>
      </c>
      <c r="E1986">
        <v>112.75</v>
      </c>
      <c r="F1986" s="15">
        <f t="shared" si="201"/>
        <v>57.25</v>
      </c>
      <c r="G1986">
        <v>2.0129999999999999</v>
      </c>
      <c r="H1986">
        <v>6.5430000000000001</v>
      </c>
      <c r="I1986">
        <v>134.77600000000001</v>
      </c>
      <c r="J1986">
        <v>3.88</v>
      </c>
      <c r="K1986">
        <v>66.099999999999994</v>
      </c>
      <c r="L1986">
        <v>0.20499999999999999</v>
      </c>
      <c r="M1986">
        <v>0.26100000000000001</v>
      </c>
      <c r="N1986">
        <v>0</v>
      </c>
      <c r="O1986">
        <v>105.625</v>
      </c>
      <c r="T1986">
        <f t="shared" si="196"/>
        <v>831400</v>
      </c>
      <c r="U1986">
        <v>684.3</v>
      </c>
      <c r="V1986">
        <f t="shared" si="202"/>
        <v>105.6</v>
      </c>
      <c r="W1986" t="str">
        <f t="shared" si="197"/>
        <v/>
      </c>
      <c r="X1986" t="str">
        <f t="shared" si="198"/>
        <v/>
      </c>
      <c r="Y1986" t="str">
        <f t="shared" si="203"/>
        <v/>
      </c>
      <c r="AA1986" s="16">
        <f t="shared" si="199"/>
        <v>0.53300000000000003</v>
      </c>
      <c r="AB1986" s="16">
        <f t="shared" si="200"/>
        <v>0.27300000000000002</v>
      </c>
      <c r="AC1986" s="16"/>
    </row>
    <row r="1987" spans="1:29" x14ac:dyDescent="0.25">
      <c r="A1987" s="2">
        <v>43548</v>
      </c>
      <c r="B1987" s="1">
        <v>83</v>
      </c>
      <c r="C1987" s="3">
        <v>1500</v>
      </c>
      <c r="D1987" s="10">
        <v>0.65015046296296297</v>
      </c>
      <c r="E1987">
        <v>113.1</v>
      </c>
      <c r="F1987" s="15">
        <f t="shared" si="201"/>
        <v>57.599999999999994</v>
      </c>
      <c r="G1987">
        <v>1.51</v>
      </c>
      <c r="H1987">
        <v>6.0389999999999997</v>
      </c>
      <c r="I1987">
        <v>131.96899999999999</v>
      </c>
      <c r="J1987">
        <v>3.4849999999999999</v>
      </c>
      <c r="K1987">
        <v>70.099999999999994</v>
      </c>
      <c r="L1987">
        <v>0.20499999999999999</v>
      </c>
      <c r="M1987">
        <v>0.26100000000000001</v>
      </c>
      <c r="N1987">
        <v>0</v>
      </c>
      <c r="O1987">
        <v>133.125</v>
      </c>
      <c r="T1987">
        <f t="shared" si="196"/>
        <v>831500</v>
      </c>
      <c r="U1987">
        <v>580.79999999999995</v>
      </c>
      <c r="V1987">
        <f t="shared" si="202"/>
        <v>133.1</v>
      </c>
      <c r="W1987" t="str">
        <f t="shared" si="197"/>
        <v/>
      </c>
      <c r="X1987" t="str">
        <f t="shared" si="198"/>
        <v/>
      </c>
      <c r="Y1987" t="str">
        <f t="shared" si="203"/>
        <v/>
      </c>
      <c r="AA1987" s="16">
        <f t="shared" si="199"/>
        <v>0.55000000000000004</v>
      </c>
      <c r="AB1987" s="16">
        <f t="shared" si="200"/>
        <v>0.23499999999999999</v>
      </c>
      <c r="AC1987" s="16"/>
    </row>
    <row r="1988" spans="1:29" x14ac:dyDescent="0.25">
      <c r="A1988" s="2">
        <v>43548</v>
      </c>
      <c r="B1988" s="1">
        <v>83</v>
      </c>
      <c r="C1988" s="3">
        <v>1600</v>
      </c>
      <c r="D1988" s="10">
        <v>0.6918171296296296</v>
      </c>
      <c r="E1988">
        <v>113.21</v>
      </c>
      <c r="F1988" s="15">
        <f t="shared" si="201"/>
        <v>57.709999999999994</v>
      </c>
      <c r="G1988">
        <v>1.51</v>
      </c>
      <c r="H1988">
        <v>5.0330000000000004</v>
      </c>
      <c r="I1988">
        <v>144.60400000000001</v>
      </c>
      <c r="J1988">
        <v>2.5030000000000001</v>
      </c>
      <c r="K1988">
        <v>75.599999999999994</v>
      </c>
      <c r="L1988">
        <v>0.20599999999999999</v>
      </c>
      <c r="M1988">
        <v>0.26200000000000001</v>
      </c>
      <c r="N1988">
        <v>0</v>
      </c>
      <c r="O1988">
        <v>76.875</v>
      </c>
      <c r="T1988">
        <f t="shared" si="196"/>
        <v>831600</v>
      </c>
      <c r="U1988">
        <v>433.8</v>
      </c>
      <c r="V1988">
        <f t="shared" si="202"/>
        <v>76.900000000000006</v>
      </c>
      <c r="W1988" t="str">
        <f t="shared" si="197"/>
        <v/>
      </c>
      <c r="X1988" t="str">
        <f t="shared" si="198"/>
        <v/>
      </c>
      <c r="Y1988" t="str">
        <f t="shared" si="203"/>
        <v/>
      </c>
      <c r="AA1988" s="16">
        <f t="shared" si="199"/>
        <v>0.55300000000000005</v>
      </c>
      <c r="AB1988" s="16">
        <f t="shared" si="200"/>
        <v>0.17799999999999999</v>
      </c>
      <c r="AC1988" s="16"/>
    </row>
    <row r="1989" spans="1:29" x14ac:dyDescent="0.25">
      <c r="A1989" s="2">
        <v>43548</v>
      </c>
      <c r="B1989" s="1">
        <v>83</v>
      </c>
      <c r="C1989" s="3">
        <v>1700</v>
      </c>
      <c r="D1989" s="10">
        <v>0.73348379629629623</v>
      </c>
      <c r="E1989">
        <v>113.21</v>
      </c>
      <c r="F1989" s="15">
        <f t="shared" si="201"/>
        <v>57.709999999999994</v>
      </c>
      <c r="G1989">
        <v>1.51</v>
      </c>
      <c r="H1989">
        <v>4.0259999999999998</v>
      </c>
      <c r="I1989">
        <v>124.949</v>
      </c>
      <c r="J1989">
        <v>2.0470000000000002</v>
      </c>
      <c r="K1989">
        <v>83.4</v>
      </c>
      <c r="L1989">
        <v>0.20599999999999999</v>
      </c>
      <c r="M1989">
        <v>0.26300000000000001</v>
      </c>
      <c r="N1989">
        <v>0</v>
      </c>
      <c r="O1989">
        <v>41.875</v>
      </c>
      <c r="T1989">
        <f t="shared" ref="T1989:T2052" si="204">B1989*10000+C1989</f>
        <v>831700</v>
      </c>
      <c r="U1989">
        <v>257.5</v>
      </c>
      <c r="V1989">
        <f t="shared" si="202"/>
        <v>41.9</v>
      </c>
      <c r="W1989" t="str">
        <f t="shared" ref="W1989:W2052" si="205">IF(C1989=2400,ROUND(L1989,3),"")</f>
        <v/>
      </c>
      <c r="X1989" t="str">
        <f t="shared" ref="X1989:X2052" si="206">IF(C1989=2400,ROUND(M1989,3),"")</f>
        <v/>
      </c>
      <c r="Y1989" t="str">
        <f t="shared" si="203"/>
        <v/>
      </c>
      <c r="AA1989" s="16">
        <f t="shared" ref="AA1989:AA2052" si="207">ROUND((0.6105*(EXP((17.273*J1989)/(J1989+237.3))))*K1989/100,3)</f>
        <v>0.59</v>
      </c>
      <c r="AB1989" s="16">
        <f t="shared" ref="AB1989:AB2052" si="208">ROUND(AA1989/K1989*(100-K1989),3)</f>
        <v>0.11700000000000001</v>
      </c>
      <c r="AC1989" s="16"/>
    </row>
    <row r="1990" spans="1:29" x14ac:dyDescent="0.25">
      <c r="A1990" s="2">
        <v>43548</v>
      </c>
      <c r="B1990" s="1">
        <v>83</v>
      </c>
      <c r="C1990" s="3">
        <v>1800</v>
      </c>
      <c r="D1990" s="10">
        <v>0.77515046296296297</v>
      </c>
      <c r="E1990">
        <v>113.21</v>
      </c>
      <c r="F1990" s="15">
        <f t="shared" si="201"/>
        <v>57.709999999999994</v>
      </c>
      <c r="G1990">
        <v>0.503</v>
      </c>
      <c r="H1990">
        <v>3.02</v>
      </c>
      <c r="I1990">
        <v>106.69799999999999</v>
      </c>
      <c r="J1990">
        <v>1.099</v>
      </c>
      <c r="K1990">
        <v>88</v>
      </c>
      <c r="L1990">
        <v>0.20599999999999999</v>
      </c>
      <c r="M1990">
        <v>0.26400000000000001</v>
      </c>
      <c r="N1990">
        <v>0</v>
      </c>
      <c r="O1990">
        <v>1.875</v>
      </c>
      <c r="T1990">
        <f t="shared" si="204"/>
        <v>831800</v>
      </c>
      <c r="U1990">
        <v>79</v>
      </c>
      <c r="V1990">
        <f t="shared" si="202"/>
        <v>1.9</v>
      </c>
      <c r="W1990" t="str">
        <f t="shared" si="205"/>
        <v/>
      </c>
      <c r="X1990" t="str">
        <f t="shared" si="206"/>
        <v/>
      </c>
      <c r="Y1990" t="str">
        <f t="shared" si="203"/>
        <v/>
      </c>
      <c r="AA1990" s="16">
        <f t="shared" si="207"/>
        <v>0.58199999999999996</v>
      </c>
      <c r="AB1990" s="16">
        <f t="shared" si="208"/>
        <v>7.9000000000000001E-2</v>
      </c>
      <c r="AC1990" s="16"/>
    </row>
    <row r="1991" spans="1:29" x14ac:dyDescent="0.25">
      <c r="A1991" s="2">
        <v>43548</v>
      </c>
      <c r="B1991" s="1">
        <v>83</v>
      </c>
      <c r="C1991" s="3">
        <v>1900</v>
      </c>
      <c r="D1991" s="10">
        <v>0.8168171296296296</v>
      </c>
      <c r="E1991">
        <v>112.63</v>
      </c>
      <c r="F1991" s="15">
        <f t="shared" si="201"/>
        <v>57.129999999999995</v>
      </c>
      <c r="G1991">
        <v>0.503</v>
      </c>
      <c r="H1991">
        <v>3.02</v>
      </c>
      <c r="I1991">
        <v>74.408000000000001</v>
      </c>
      <c r="J1991">
        <v>7.9000000000000001E-2</v>
      </c>
      <c r="K1991">
        <v>94.4</v>
      </c>
      <c r="L1991">
        <v>0.20599999999999999</v>
      </c>
      <c r="M1991">
        <v>0.26600000000000001</v>
      </c>
      <c r="N1991">
        <v>0</v>
      </c>
      <c r="O1991">
        <v>0.625</v>
      </c>
      <c r="T1991">
        <f t="shared" si="204"/>
        <v>831900</v>
      </c>
      <c r="U1991">
        <v>0</v>
      </c>
      <c r="V1991">
        <f t="shared" si="202"/>
        <v>0</v>
      </c>
      <c r="W1991" t="str">
        <f t="shared" si="205"/>
        <v/>
      </c>
      <c r="X1991" t="str">
        <f t="shared" si="206"/>
        <v/>
      </c>
      <c r="Y1991" t="str">
        <f t="shared" si="203"/>
        <v/>
      </c>
      <c r="AA1991" s="16">
        <f t="shared" si="207"/>
        <v>0.57999999999999996</v>
      </c>
      <c r="AB1991" s="16">
        <f t="shared" si="208"/>
        <v>3.4000000000000002E-2</v>
      </c>
      <c r="AC1991" s="16"/>
    </row>
    <row r="1992" spans="1:29" x14ac:dyDescent="0.25">
      <c r="A1992" s="2">
        <v>43548</v>
      </c>
      <c r="B1992" s="1">
        <v>83</v>
      </c>
      <c r="C1992" s="3">
        <v>2000</v>
      </c>
      <c r="D1992" s="10">
        <v>0.85848379629629623</v>
      </c>
      <c r="E1992">
        <v>112.63</v>
      </c>
      <c r="F1992" s="15">
        <f t="shared" si="201"/>
        <v>57.129999999999995</v>
      </c>
      <c r="G1992">
        <v>0.503</v>
      </c>
      <c r="H1992">
        <v>2.516</v>
      </c>
      <c r="I1992">
        <v>84.234999999999999</v>
      </c>
      <c r="J1992">
        <v>0.218</v>
      </c>
      <c r="K1992">
        <v>97.4</v>
      </c>
      <c r="L1992">
        <v>0.20399999999999999</v>
      </c>
      <c r="M1992">
        <v>0.26800000000000002</v>
      </c>
      <c r="N1992">
        <v>0</v>
      </c>
      <c r="O1992">
        <v>0.625</v>
      </c>
      <c r="T1992">
        <f t="shared" si="204"/>
        <v>832000</v>
      </c>
      <c r="U1992">
        <v>0</v>
      </c>
      <c r="V1992">
        <f t="shared" si="202"/>
        <v>0</v>
      </c>
      <c r="W1992" t="str">
        <f t="shared" si="205"/>
        <v/>
      </c>
      <c r="X1992" t="str">
        <f t="shared" si="206"/>
        <v/>
      </c>
      <c r="Y1992" t="str">
        <f t="shared" si="203"/>
        <v/>
      </c>
      <c r="AA1992" s="16">
        <f t="shared" si="207"/>
        <v>0.60399999999999998</v>
      </c>
      <c r="AB1992" s="16">
        <f t="shared" si="208"/>
        <v>1.6E-2</v>
      </c>
      <c r="AC1992" s="16"/>
    </row>
    <row r="1993" spans="1:29" x14ac:dyDescent="0.25">
      <c r="A1993" s="2">
        <v>43548</v>
      </c>
      <c r="B1993" s="1">
        <v>83</v>
      </c>
      <c r="C1993" s="3">
        <v>2100</v>
      </c>
      <c r="D1993" s="10">
        <v>0.90015046296296297</v>
      </c>
      <c r="E1993">
        <v>112.4</v>
      </c>
      <c r="F1993" s="15">
        <f t="shared" si="201"/>
        <v>56.900000000000006</v>
      </c>
      <c r="G1993">
        <v>0.503</v>
      </c>
      <c r="H1993">
        <v>4.0259999999999998</v>
      </c>
      <c r="I1993">
        <v>130.565</v>
      </c>
      <c r="J1993">
        <v>-4.0000000000000001E-3</v>
      </c>
      <c r="K1993">
        <v>98.4</v>
      </c>
      <c r="L1993">
        <v>0.20399999999999999</v>
      </c>
      <c r="M1993">
        <v>0.27</v>
      </c>
      <c r="N1993">
        <v>0</v>
      </c>
      <c r="O1993">
        <v>0.625</v>
      </c>
      <c r="T1993">
        <f t="shared" si="204"/>
        <v>832100</v>
      </c>
      <c r="U1993">
        <v>0</v>
      </c>
      <c r="V1993">
        <f t="shared" si="202"/>
        <v>0</v>
      </c>
      <c r="W1993" t="str">
        <f t="shared" si="205"/>
        <v/>
      </c>
      <c r="X1993" t="str">
        <f t="shared" si="206"/>
        <v/>
      </c>
      <c r="Y1993" t="str">
        <f t="shared" si="203"/>
        <v/>
      </c>
      <c r="AA1993" s="16">
        <f t="shared" si="207"/>
        <v>0.60099999999999998</v>
      </c>
      <c r="AB1993" s="16">
        <f t="shared" si="208"/>
        <v>0.01</v>
      </c>
      <c r="AC1993" s="16"/>
    </row>
    <row r="1994" spans="1:29" x14ac:dyDescent="0.25">
      <c r="A1994" s="2">
        <v>43548</v>
      </c>
      <c r="B1994" s="1">
        <v>83</v>
      </c>
      <c r="C1994" s="3">
        <v>2200</v>
      </c>
      <c r="D1994" s="10">
        <v>0.9418171296296296</v>
      </c>
      <c r="E1994">
        <v>111.34</v>
      </c>
      <c r="F1994" s="15">
        <f t="shared" ref="F1994:F2057" si="209">IF(E1994&gt;F$2,E1994-F$2,0)</f>
        <v>55.84</v>
      </c>
      <c r="G1994">
        <v>1.51</v>
      </c>
      <c r="H1994">
        <v>4.5289999999999999</v>
      </c>
      <c r="I1994">
        <v>116.52500000000001</v>
      </c>
      <c r="J1994">
        <v>-0.14299999999999999</v>
      </c>
      <c r="K1994">
        <v>98.9</v>
      </c>
      <c r="L1994">
        <v>0.20399999999999999</v>
      </c>
      <c r="M1994">
        <v>0.26900000000000002</v>
      </c>
      <c r="N1994">
        <v>0</v>
      </c>
      <c r="O1994">
        <v>0.625</v>
      </c>
      <c r="T1994">
        <f t="shared" si="204"/>
        <v>832200</v>
      </c>
      <c r="U1994">
        <v>0</v>
      </c>
      <c r="V1994">
        <f t="shared" ref="V1994:V2057" si="210">IF(O1994&lt;1,0,ROUND(O1994,1))</f>
        <v>0</v>
      </c>
      <c r="W1994" t="str">
        <f t="shared" si="205"/>
        <v/>
      </c>
      <c r="X1994" t="str">
        <f t="shared" si="206"/>
        <v/>
      </c>
      <c r="Y1994" t="str">
        <f t="shared" ref="Y1994:Y2057" si="211">IF(C1994=2400,ROUND(F1994/100,3),"")</f>
        <v/>
      </c>
      <c r="AA1994" s="16">
        <f t="shared" si="207"/>
        <v>0.59799999999999998</v>
      </c>
      <c r="AB1994" s="16">
        <f t="shared" si="208"/>
        <v>7.0000000000000001E-3</v>
      </c>
      <c r="AC1994" s="16"/>
    </row>
    <row r="1995" spans="1:29" x14ac:dyDescent="0.25">
      <c r="A1995" s="2">
        <v>43548</v>
      </c>
      <c r="B1995" s="1">
        <v>83</v>
      </c>
      <c r="C1995" s="3">
        <v>2300</v>
      </c>
      <c r="D1995" s="10">
        <v>0.98348379629629623</v>
      </c>
      <c r="E1995">
        <v>114.03</v>
      </c>
      <c r="F1995" s="15">
        <f t="shared" si="209"/>
        <v>58.53</v>
      </c>
      <c r="G1995">
        <v>0.503</v>
      </c>
      <c r="H1995">
        <v>2.516</v>
      </c>
      <c r="I1995">
        <v>77.215999999999994</v>
      </c>
      <c r="J1995">
        <v>-0.47899999999999998</v>
      </c>
      <c r="K1995">
        <v>98.9</v>
      </c>
      <c r="L1995">
        <v>0.20499999999999999</v>
      </c>
      <c r="M1995">
        <v>0.26900000000000002</v>
      </c>
      <c r="N1995">
        <v>0</v>
      </c>
      <c r="O1995">
        <v>0.625</v>
      </c>
      <c r="T1995">
        <f t="shared" si="204"/>
        <v>832300</v>
      </c>
      <c r="U1995">
        <v>0</v>
      </c>
      <c r="V1995">
        <f t="shared" si="210"/>
        <v>0</v>
      </c>
      <c r="W1995" t="str">
        <f t="shared" si="205"/>
        <v/>
      </c>
      <c r="X1995" t="str">
        <f t="shared" si="206"/>
        <v/>
      </c>
      <c r="Y1995" t="str">
        <f t="shared" si="211"/>
        <v/>
      </c>
      <c r="AA1995" s="16">
        <f t="shared" si="207"/>
        <v>0.58299999999999996</v>
      </c>
      <c r="AB1995" s="16">
        <f t="shared" si="208"/>
        <v>6.0000000000000001E-3</v>
      </c>
      <c r="AC1995" s="16"/>
    </row>
    <row r="1996" spans="1:29" x14ac:dyDescent="0.25">
      <c r="A1996" s="2">
        <v>43548</v>
      </c>
      <c r="B1996" s="1">
        <v>83</v>
      </c>
      <c r="C1996" s="3">
        <v>2400</v>
      </c>
      <c r="D1996" s="10">
        <v>2.5150462962962961E-2</v>
      </c>
      <c r="E1996">
        <v>115.09</v>
      </c>
      <c r="F1996" s="15">
        <f t="shared" si="209"/>
        <v>59.59</v>
      </c>
      <c r="G1996">
        <v>0</v>
      </c>
      <c r="H1996">
        <v>0</v>
      </c>
      <c r="I1996">
        <v>81.427000000000007</v>
      </c>
      <c r="J1996">
        <v>-0.67600000000000005</v>
      </c>
      <c r="K1996">
        <v>99.2</v>
      </c>
      <c r="L1996">
        <v>0.20599999999999999</v>
      </c>
      <c r="M1996">
        <v>0.26800000000000002</v>
      </c>
      <c r="N1996">
        <v>0</v>
      </c>
      <c r="O1996">
        <v>0.625</v>
      </c>
      <c r="T1996">
        <f t="shared" si="204"/>
        <v>832400</v>
      </c>
      <c r="U1996">
        <v>0</v>
      </c>
      <c r="V1996">
        <f t="shared" si="210"/>
        <v>0</v>
      </c>
      <c r="W1996">
        <f t="shared" si="205"/>
        <v>0.20599999999999999</v>
      </c>
      <c r="X1996">
        <f t="shared" si="206"/>
        <v>0.26800000000000002</v>
      </c>
      <c r="Y1996">
        <f t="shared" si="211"/>
        <v>0.59599999999999997</v>
      </c>
      <c r="AA1996" s="16">
        <f t="shared" si="207"/>
        <v>0.57599999999999996</v>
      </c>
      <c r="AB1996" s="16">
        <f t="shared" si="208"/>
        <v>5.0000000000000001E-3</v>
      </c>
      <c r="AC1996" s="16"/>
    </row>
    <row r="1997" spans="1:29" x14ac:dyDescent="0.25">
      <c r="A1997" s="2">
        <v>43549</v>
      </c>
      <c r="B1997" s="1">
        <v>84</v>
      </c>
      <c r="C1997" s="3">
        <v>100</v>
      </c>
      <c r="D1997" s="10">
        <v>6.6817129629629629E-2</v>
      </c>
      <c r="E1997">
        <v>114.38</v>
      </c>
      <c r="F1997" s="15">
        <f t="shared" si="209"/>
        <v>58.879999999999995</v>
      </c>
      <c r="G1997">
        <v>0</v>
      </c>
      <c r="H1997">
        <v>0</v>
      </c>
      <c r="I1997">
        <v>103.89</v>
      </c>
      <c r="J1997">
        <v>-0.873</v>
      </c>
      <c r="K1997">
        <v>99.3</v>
      </c>
      <c r="L1997">
        <v>0.20599999999999999</v>
      </c>
      <c r="M1997">
        <v>0.26700000000000002</v>
      </c>
      <c r="N1997">
        <v>0</v>
      </c>
      <c r="O1997">
        <v>0.625</v>
      </c>
      <c r="T1997">
        <f t="shared" si="204"/>
        <v>840100</v>
      </c>
      <c r="U1997">
        <v>0</v>
      </c>
      <c r="V1997">
        <f t="shared" si="210"/>
        <v>0</v>
      </c>
      <c r="W1997" t="str">
        <f t="shared" si="205"/>
        <v/>
      </c>
      <c r="X1997" t="str">
        <f t="shared" si="206"/>
        <v/>
      </c>
      <c r="Y1997" t="str">
        <f t="shared" si="211"/>
        <v/>
      </c>
      <c r="AA1997" s="16">
        <f t="shared" si="207"/>
        <v>0.56899999999999995</v>
      </c>
      <c r="AB1997" s="16">
        <f t="shared" si="208"/>
        <v>4.0000000000000001E-3</v>
      </c>
      <c r="AC1997" s="16"/>
    </row>
    <row r="1998" spans="1:29" x14ac:dyDescent="0.25">
      <c r="A1998" s="2">
        <v>43549</v>
      </c>
      <c r="B1998" s="1">
        <v>84</v>
      </c>
      <c r="C1998" s="3">
        <v>200</v>
      </c>
      <c r="D1998" s="10">
        <v>0.1084837962962963</v>
      </c>
      <c r="E1998">
        <v>114.62</v>
      </c>
      <c r="F1998" s="15">
        <f t="shared" si="209"/>
        <v>59.120000000000005</v>
      </c>
      <c r="G1998">
        <v>0</v>
      </c>
      <c r="H1998">
        <v>0</v>
      </c>
      <c r="I1998">
        <v>129.161</v>
      </c>
      <c r="J1998">
        <v>-1.0429999999999999</v>
      </c>
      <c r="K1998">
        <v>99.5</v>
      </c>
      <c r="L1998">
        <v>0.20599999999999999</v>
      </c>
      <c r="M1998">
        <v>0.26600000000000001</v>
      </c>
      <c r="N1998">
        <v>0</v>
      </c>
      <c r="O1998">
        <v>0.625</v>
      </c>
      <c r="T1998">
        <f t="shared" si="204"/>
        <v>840200</v>
      </c>
      <c r="U1998">
        <v>0</v>
      </c>
      <c r="V1998">
        <f t="shared" si="210"/>
        <v>0</v>
      </c>
      <c r="W1998" t="str">
        <f t="shared" si="205"/>
        <v/>
      </c>
      <c r="X1998" t="str">
        <f t="shared" si="206"/>
        <v/>
      </c>
      <c r="Y1998" t="str">
        <f t="shared" si="211"/>
        <v/>
      </c>
      <c r="AA1998" s="16">
        <f t="shared" si="207"/>
        <v>0.56299999999999994</v>
      </c>
      <c r="AB1998" s="16">
        <f t="shared" si="208"/>
        <v>3.0000000000000001E-3</v>
      </c>
      <c r="AC1998" s="16"/>
    </row>
    <row r="1999" spans="1:29" x14ac:dyDescent="0.25">
      <c r="A1999" s="2">
        <v>43549</v>
      </c>
      <c r="B1999" s="1">
        <v>84</v>
      </c>
      <c r="C1999" s="3">
        <v>300</v>
      </c>
      <c r="D1999" s="10">
        <v>0.15015046296296297</v>
      </c>
      <c r="E1999">
        <v>115.2</v>
      </c>
      <c r="F1999" s="15">
        <f t="shared" si="209"/>
        <v>59.7</v>
      </c>
      <c r="G1999">
        <v>0</v>
      </c>
      <c r="H1999">
        <v>0</v>
      </c>
      <c r="I1999">
        <v>110.91</v>
      </c>
      <c r="J1999">
        <v>-1.0429999999999999</v>
      </c>
      <c r="K1999">
        <v>99.5</v>
      </c>
      <c r="L1999">
        <v>0.20599999999999999</v>
      </c>
      <c r="M1999">
        <v>0.26600000000000001</v>
      </c>
      <c r="N1999">
        <v>0</v>
      </c>
      <c r="O1999">
        <v>0.625</v>
      </c>
      <c r="T1999">
        <f t="shared" si="204"/>
        <v>840300</v>
      </c>
      <c r="U1999">
        <v>0</v>
      </c>
      <c r="V1999">
        <f t="shared" si="210"/>
        <v>0</v>
      </c>
      <c r="W1999" t="str">
        <f t="shared" si="205"/>
        <v/>
      </c>
      <c r="X1999" t="str">
        <f t="shared" si="206"/>
        <v/>
      </c>
      <c r="Y1999" t="str">
        <f t="shared" si="211"/>
        <v/>
      </c>
      <c r="AA1999" s="16">
        <f t="shared" si="207"/>
        <v>0.56299999999999994</v>
      </c>
      <c r="AB1999" s="16">
        <f t="shared" si="208"/>
        <v>3.0000000000000001E-3</v>
      </c>
      <c r="AC1999" s="16"/>
    </row>
    <row r="2000" spans="1:29" x14ac:dyDescent="0.25">
      <c r="A2000" s="2">
        <v>43549</v>
      </c>
      <c r="B2000" s="1">
        <v>84</v>
      </c>
      <c r="C2000" s="3">
        <v>400</v>
      </c>
      <c r="D2000" s="10">
        <v>0.19181712962962963</v>
      </c>
      <c r="E2000">
        <v>114.03</v>
      </c>
      <c r="F2000" s="15">
        <f t="shared" si="209"/>
        <v>58.53</v>
      </c>
      <c r="G2000">
        <v>0</v>
      </c>
      <c r="H2000">
        <v>0</v>
      </c>
      <c r="I2000">
        <v>117.929</v>
      </c>
      <c r="J2000">
        <v>-1.157</v>
      </c>
      <c r="K2000">
        <v>99.5</v>
      </c>
      <c r="L2000">
        <v>0.20699999999999999</v>
      </c>
      <c r="M2000">
        <v>0.26500000000000001</v>
      </c>
      <c r="N2000">
        <v>0</v>
      </c>
      <c r="O2000">
        <v>0.625</v>
      </c>
      <c r="T2000">
        <f t="shared" si="204"/>
        <v>840400</v>
      </c>
      <c r="U2000">
        <v>0</v>
      </c>
      <c r="V2000">
        <f t="shared" si="210"/>
        <v>0</v>
      </c>
      <c r="W2000" t="str">
        <f t="shared" si="205"/>
        <v/>
      </c>
      <c r="X2000" t="str">
        <f t="shared" si="206"/>
        <v/>
      </c>
      <c r="Y2000" t="str">
        <f t="shared" si="211"/>
        <v/>
      </c>
      <c r="AA2000" s="16">
        <f t="shared" si="207"/>
        <v>0.55800000000000005</v>
      </c>
      <c r="AB2000" s="16">
        <f t="shared" si="208"/>
        <v>3.0000000000000001E-3</v>
      </c>
      <c r="AC2000" s="16"/>
    </row>
    <row r="2001" spans="1:29" x14ac:dyDescent="0.25">
      <c r="A2001" s="2">
        <v>43549</v>
      </c>
      <c r="B2001" s="1">
        <v>84</v>
      </c>
      <c r="C2001" s="3">
        <v>500</v>
      </c>
      <c r="D2001" s="10">
        <v>0.23348379629629631</v>
      </c>
      <c r="E2001">
        <v>116.26</v>
      </c>
      <c r="F2001" s="15">
        <f t="shared" si="209"/>
        <v>60.760000000000005</v>
      </c>
      <c r="G2001">
        <v>0</v>
      </c>
      <c r="H2001">
        <v>0</v>
      </c>
      <c r="I2001">
        <v>110.91</v>
      </c>
      <c r="J2001">
        <v>-1.3839999999999999</v>
      </c>
      <c r="K2001">
        <v>99.5</v>
      </c>
      <c r="L2001">
        <v>0.20699999999999999</v>
      </c>
      <c r="M2001">
        <v>0.26500000000000001</v>
      </c>
      <c r="N2001">
        <v>0</v>
      </c>
      <c r="O2001">
        <v>0.625</v>
      </c>
      <c r="T2001">
        <f t="shared" si="204"/>
        <v>840500</v>
      </c>
      <c r="U2001">
        <v>0</v>
      </c>
      <c r="V2001">
        <f t="shared" si="210"/>
        <v>0</v>
      </c>
      <c r="W2001" t="str">
        <f t="shared" si="205"/>
        <v/>
      </c>
      <c r="X2001" t="str">
        <f t="shared" si="206"/>
        <v/>
      </c>
      <c r="Y2001" t="str">
        <f t="shared" si="211"/>
        <v/>
      </c>
      <c r="AA2001" s="16">
        <f t="shared" si="207"/>
        <v>0.54900000000000004</v>
      </c>
      <c r="AB2001" s="16">
        <f t="shared" si="208"/>
        <v>3.0000000000000001E-3</v>
      </c>
      <c r="AC2001" s="16"/>
    </row>
    <row r="2002" spans="1:29" x14ac:dyDescent="0.25">
      <c r="A2002" s="2">
        <v>43549</v>
      </c>
      <c r="B2002" s="1">
        <v>84</v>
      </c>
      <c r="C2002" s="3">
        <v>600</v>
      </c>
      <c r="D2002" s="10">
        <v>0.27515046296296297</v>
      </c>
      <c r="E2002">
        <v>115.79</v>
      </c>
      <c r="F2002" s="15">
        <f t="shared" si="209"/>
        <v>60.290000000000006</v>
      </c>
      <c r="G2002">
        <v>0</v>
      </c>
      <c r="H2002">
        <v>0</v>
      </c>
      <c r="I2002">
        <v>133.37299999999999</v>
      </c>
      <c r="J2002">
        <v>-1.2989999999999999</v>
      </c>
      <c r="K2002">
        <v>99.6</v>
      </c>
      <c r="L2002">
        <v>0.20599999999999999</v>
      </c>
      <c r="M2002">
        <v>0.26500000000000001</v>
      </c>
      <c r="N2002">
        <v>0</v>
      </c>
      <c r="O2002">
        <v>0.625</v>
      </c>
      <c r="T2002">
        <f t="shared" si="204"/>
        <v>840600</v>
      </c>
      <c r="U2002">
        <v>0</v>
      </c>
      <c r="V2002">
        <f t="shared" si="210"/>
        <v>0</v>
      </c>
      <c r="W2002" t="str">
        <f t="shared" si="205"/>
        <v/>
      </c>
      <c r="X2002" t="str">
        <f t="shared" si="206"/>
        <v/>
      </c>
      <c r="Y2002" t="str">
        <f t="shared" si="211"/>
        <v/>
      </c>
      <c r="AA2002" s="16">
        <f t="shared" si="207"/>
        <v>0.55300000000000005</v>
      </c>
      <c r="AB2002" s="16">
        <f t="shared" si="208"/>
        <v>2E-3</v>
      </c>
      <c r="AC2002" s="16"/>
    </row>
    <row r="2003" spans="1:29" x14ac:dyDescent="0.25">
      <c r="A2003" s="2">
        <v>43549</v>
      </c>
      <c r="B2003" s="1">
        <v>84</v>
      </c>
      <c r="C2003" s="3">
        <v>700</v>
      </c>
      <c r="D2003" s="10">
        <v>0.31681712962962966</v>
      </c>
      <c r="E2003">
        <v>114.74</v>
      </c>
      <c r="F2003" s="15">
        <f t="shared" si="209"/>
        <v>59.239999999999995</v>
      </c>
      <c r="G2003">
        <v>0</v>
      </c>
      <c r="H2003">
        <v>0</v>
      </c>
      <c r="I2003">
        <v>124.949</v>
      </c>
      <c r="J2003">
        <v>-1.327</v>
      </c>
      <c r="K2003">
        <v>99.6</v>
      </c>
      <c r="L2003">
        <v>0.20699999999999999</v>
      </c>
      <c r="M2003">
        <v>0.26500000000000001</v>
      </c>
      <c r="N2003">
        <v>0</v>
      </c>
      <c r="O2003">
        <v>25.625</v>
      </c>
      <c r="T2003">
        <f t="shared" si="204"/>
        <v>840700</v>
      </c>
      <c r="U2003">
        <v>59.8</v>
      </c>
      <c r="V2003">
        <f t="shared" si="210"/>
        <v>25.6</v>
      </c>
      <c r="W2003" t="str">
        <f t="shared" si="205"/>
        <v/>
      </c>
      <c r="X2003" t="str">
        <f t="shared" si="206"/>
        <v/>
      </c>
      <c r="Y2003" t="str">
        <f t="shared" si="211"/>
        <v/>
      </c>
      <c r="AA2003" s="16">
        <f t="shared" si="207"/>
        <v>0.55200000000000005</v>
      </c>
      <c r="AB2003" s="16">
        <f t="shared" si="208"/>
        <v>2E-3</v>
      </c>
      <c r="AC2003" s="16"/>
    </row>
    <row r="2004" spans="1:29" x14ac:dyDescent="0.25">
      <c r="A2004" s="2">
        <v>43549</v>
      </c>
      <c r="B2004" s="1">
        <v>84</v>
      </c>
      <c r="C2004" s="3">
        <v>800</v>
      </c>
      <c r="D2004" s="10">
        <v>0.35848379629629629</v>
      </c>
      <c r="E2004">
        <v>114.03</v>
      </c>
      <c r="F2004" s="15">
        <f t="shared" si="209"/>
        <v>58.53</v>
      </c>
      <c r="G2004">
        <v>0</v>
      </c>
      <c r="H2004">
        <v>0</v>
      </c>
      <c r="I2004">
        <v>119.333</v>
      </c>
      <c r="J2004">
        <v>-1.2130000000000001</v>
      </c>
      <c r="K2004">
        <v>99.4</v>
      </c>
      <c r="L2004">
        <v>0.20699999999999999</v>
      </c>
      <c r="M2004">
        <v>0.26500000000000001</v>
      </c>
      <c r="N2004">
        <v>0</v>
      </c>
      <c r="O2004">
        <v>25.625</v>
      </c>
      <c r="T2004">
        <f t="shared" si="204"/>
        <v>840800</v>
      </c>
      <c r="U2004">
        <v>234.3</v>
      </c>
      <c r="V2004">
        <f t="shared" si="210"/>
        <v>25.6</v>
      </c>
      <c r="W2004" t="str">
        <f t="shared" si="205"/>
        <v/>
      </c>
      <c r="X2004" t="str">
        <f t="shared" si="206"/>
        <v/>
      </c>
      <c r="Y2004" t="str">
        <f t="shared" si="211"/>
        <v/>
      </c>
      <c r="AA2004" s="16">
        <f t="shared" si="207"/>
        <v>0.55500000000000005</v>
      </c>
      <c r="AB2004" s="16">
        <f t="shared" si="208"/>
        <v>3.0000000000000001E-3</v>
      </c>
      <c r="AC2004" s="16"/>
    </row>
    <row r="2005" spans="1:29" x14ac:dyDescent="0.25">
      <c r="A2005" s="2">
        <v>43549</v>
      </c>
      <c r="B2005" s="1">
        <v>84</v>
      </c>
      <c r="C2005" s="3">
        <v>900</v>
      </c>
      <c r="D2005" s="10">
        <v>0.40015046296296292</v>
      </c>
      <c r="E2005">
        <v>114.03</v>
      </c>
      <c r="F2005" s="15">
        <f t="shared" si="209"/>
        <v>58.53</v>
      </c>
      <c r="G2005">
        <v>0</v>
      </c>
      <c r="H2005">
        <v>0</v>
      </c>
      <c r="I2005">
        <v>103.89</v>
      </c>
      <c r="J2005">
        <v>-0.98599999999999999</v>
      </c>
      <c r="K2005">
        <v>99.1</v>
      </c>
      <c r="L2005">
        <v>0.20699999999999999</v>
      </c>
      <c r="M2005">
        <v>0.26400000000000001</v>
      </c>
      <c r="N2005">
        <v>0</v>
      </c>
      <c r="O2005">
        <v>53.125</v>
      </c>
      <c r="T2005">
        <f t="shared" si="204"/>
        <v>840900</v>
      </c>
      <c r="U2005">
        <v>413.5</v>
      </c>
      <c r="V2005">
        <f t="shared" si="210"/>
        <v>53.1</v>
      </c>
      <c r="W2005" t="str">
        <f t="shared" si="205"/>
        <v/>
      </c>
      <c r="X2005" t="str">
        <f t="shared" si="206"/>
        <v/>
      </c>
      <c r="Y2005" t="str">
        <f t="shared" si="211"/>
        <v/>
      </c>
      <c r="AA2005" s="16">
        <f t="shared" si="207"/>
        <v>0.56299999999999994</v>
      </c>
      <c r="AB2005" s="16">
        <f t="shared" si="208"/>
        <v>5.0000000000000001E-3</v>
      </c>
      <c r="AC2005" s="16"/>
    </row>
    <row r="2006" spans="1:29" x14ac:dyDescent="0.25">
      <c r="A2006" s="2">
        <v>43549</v>
      </c>
      <c r="B2006" s="1">
        <v>84</v>
      </c>
      <c r="C2006" s="3">
        <v>1000</v>
      </c>
      <c r="D2006" s="10">
        <v>0.4418171296296296</v>
      </c>
      <c r="E2006">
        <v>113.45</v>
      </c>
      <c r="F2006" s="15">
        <f t="shared" si="209"/>
        <v>57.95</v>
      </c>
      <c r="G2006">
        <v>0</v>
      </c>
      <c r="H2006">
        <v>0</v>
      </c>
      <c r="I2006">
        <v>126.35299999999999</v>
      </c>
      <c r="J2006">
        <v>-0.50700000000000001</v>
      </c>
      <c r="K2006">
        <v>98.9</v>
      </c>
      <c r="L2006">
        <v>0.20699999999999999</v>
      </c>
      <c r="M2006">
        <v>0.26500000000000001</v>
      </c>
      <c r="N2006">
        <v>0</v>
      </c>
      <c r="O2006">
        <v>130.625</v>
      </c>
      <c r="T2006">
        <f t="shared" si="204"/>
        <v>841000</v>
      </c>
      <c r="U2006">
        <v>566.20000000000005</v>
      </c>
      <c r="V2006">
        <f t="shared" si="210"/>
        <v>130.6</v>
      </c>
      <c r="W2006" t="str">
        <f t="shared" si="205"/>
        <v/>
      </c>
      <c r="X2006" t="str">
        <f t="shared" si="206"/>
        <v/>
      </c>
      <c r="Y2006" t="str">
        <f t="shared" si="211"/>
        <v/>
      </c>
      <c r="AA2006" s="16">
        <f t="shared" si="207"/>
        <v>0.58199999999999996</v>
      </c>
      <c r="AB2006" s="16">
        <f t="shared" si="208"/>
        <v>6.0000000000000001E-3</v>
      </c>
      <c r="AC2006" s="16"/>
    </row>
    <row r="2007" spans="1:29" x14ac:dyDescent="0.25">
      <c r="A2007" s="2">
        <v>43549</v>
      </c>
      <c r="B2007" s="1">
        <v>84</v>
      </c>
      <c r="C2007" s="3">
        <v>1100</v>
      </c>
      <c r="D2007" s="10">
        <v>0.48348379629629629</v>
      </c>
      <c r="E2007">
        <v>116.14</v>
      </c>
      <c r="F2007" s="15">
        <f t="shared" si="209"/>
        <v>60.64</v>
      </c>
      <c r="G2007">
        <v>1.51</v>
      </c>
      <c r="H2007">
        <v>7.5490000000000004</v>
      </c>
      <c r="I2007">
        <v>126.35299999999999</v>
      </c>
      <c r="J2007">
        <v>-0.42299999999999999</v>
      </c>
      <c r="K2007">
        <v>98.1</v>
      </c>
      <c r="L2007">
        <v>0.20699999999999999</v>
      </c>
      <c r="M2007">
        <v>0.26500000000000001</v>
      </c>
      <c r="N2007">
        <v>0.2</v>
      </c>
      <c r="O2007">
        <v>140.625</v>
      </c>
      <c r="T2007">
        <f t="shared" si="204"/>
        <v>841100</v>
      </c>
      <c r="U2007">
        <v>677.5</v>
      </c>
      <c r="V2007">
        <f t="shared" si="210"/>
        <v>140.6</v>
      </c>
      <c r="W2007" t="str">
        <f t="shared" si="205"/>
        <v/>
      </c>
      <c r="X2007" t="str">
        <f t="shared" si="206"/>
        <v/>
      </c>
      <c r="Y2007" t="str">
        <f t="shared" si="211"/>
        <v/>
      </c>
      <c r="AA2007" s="16">
        <f t="shared" si="207"/>
        <v>0.58099999999999996</v>
      </c>
      <c r="AB2007" s="16">
        <f t="shared" si="208"/>
        <v>1.0999999999999999E-2</v>
      </c>
      <c r="AC2007" s="16"/>
    </row>
    <row r="2008" spans="1:29" x14ac:dyDescent="0.25">
      <c r="A2008" s="2">
        <v>43549</v>
      </c>
      <c r="B2008" s="1">
        <v>84</v>
      </c>
      <c r="C2008" s="3">
        <v>1200</v>
      </c>
      <c r="D2008" s="10">
        <v>0.52515046296296297</v>
      </c>
      <c r="E2008">
        <v>113.1</v>
      </c>
      <c r="F2008" s="15">
        <f t="shared" si="209"/>
        <v>57.599999999999994</v>
      </c>
      <c r="G2008">
        <v>1.51</v>
      </c>
      <c r="H2008">
        <v>7.0460000000000003</v>
      </c>
      <c r="I2008">
        <v>117.929</v>
      </c>
      <c r="J2008">
        <v>-0.311</v>
      </c>
      <c r="K2008">
        <v>97.6</v>
      </c>
      <c r="L2008">
        <v>0.20599999999999999</v>
      </c>
      <c r="M2008">
        <v>0.26300000000000001</v>
      </c>
      <c r="N2008">
        <v>0</v>
      </c>
      <c r="O2008">
        <v>144.375</v>
      </c>
      <c r="T2008">
        <f t="shared" si="204"/>
        <v>841200</v>
      </c>
      <c r="U2008">
        <v>737.5</v>
      </c>
      <c r="V2008">
        <f t="shared" si="210"/>
        <v>144.4</v>
      </c>
      <c r="W2008" t="str">
        <f t="shared" si="205"/>
        <v/>
      </c>
      <c r="X2008" t="str">
        <f t="shared" si="206"/>
        <v/>
      </c>
      <c r="Y2008" t="str">
        <f t="shared" si="211"/>
        <v/>
      </c>
      <c r="AA2008" s="16">
        <f t="shared" si="207"/>
        <v>0.58199999999999996</v>
      </c>
      <c r="AB2008" s="16">
        <f t="shared" si="208"/>
        <v>1.4E-2</v>
      </c>
      <c r="AC2008" s="16"/>
    </row>
    <row r="2009" spans="1:29" x14ac:dyDescent="0.25">
      <c r="A2009" s="2">
        <v>43549</v>
      </c>
      <c r="B2009" s="1">
        <v>84</v>
      </c>
      <c r="C2009" s="3">
        <v>1300</v>
      </c>
      <c r="D2009" s="10">
        <v>0.5668171296296296</v>
      </c>
      <c r="E2009">
        <v>110.41</v>
      </c>
      <c r="F2009" s="15">
        <f t="shared" si="209"/>
        <v>54.91</v>
      </c>
      <c r="G2009">
        <v>2.516</v>
      </c>
      <c r="H2009">
        <v>7.0460000000000003</v>
      </c>
      <c r="I2009">
        <v>124.949</v>
      </c>
      <c r="J2009">
        <v>0.79700000000000004</v>
      </c>
      <c r="K2009">
        <v>94.7</v>
      </c>
      <c r="L2009">
        <v>0.20599999999999999</v>
      </c>
      <c r="M2009">
        <v>0.26500000000000001</v>
      </c>
      <c r="N2009">
        <v>3.601</v>
      </c>
      <c r="O2009">
        <v>669.375</v>
      </c>
      <c r="T2009">
        <f t="shared" si="204"/>
        <v>841300</v>
      </c>
      <c r="U2009">
        <v>742.3</v>
      </c>
      <c r="V2009">
        <f t="shared" si="210"/>
        <v>669.4</v>
      </c>
      <c r="W2009" t="str">
        <f t="shared" si="205"/>
        <v/>
      </c>
      <c r="X2009" t="str">
        <f t="shared" si="206"/>
        <v/>
      </c>
      <c r="Y2009" t="str">
        <f t="shared" si="211"/>
        <v/>
      </c>
      <c r="AA2009" s="16">
        <f t="shared" si="207"/>
        <v>0.61299999999999999</v>
      </c>
      <c r="AB2009" s="16">
        <f t="shared" si="208"/>
        <v>3.4000000000000002E-2</v>
      </c>
      <c r="AC2009" s="16"/>
    </row>
    <row r="2010" spans="1:29" x14ac:dyDescent="0.25">
      <c r="A2010" s="2">
        <v>43549</v>
      </c>
      <c r="B2010" s="1">
        <v>84</v>
      </c>
      <c r="C2010" s="3">
        <v>1400</v>
      </c>
      <c r="D2010" s="10">
        <v>0.60848379629629623</v>
      </c>
      <c r="E2010">
        <v>112.51</v>
      </c>
      <c r="F2010" s="15">
        <f t="shared" si="209"/>
        <v>57.010000000000005</v>
      </c>
      <c r="G2010">
        <v>2.516</v>
      </c>
      <c r="H2010">
        <v>7.0460000000000003</v>
      </c>
      <c r="I2010">
        <v>103.89</v>
      </c>
      <c r="J2010">
        <v>1.8049999999999999</v>
      </c>
      <c r="K2010">
        <v>89.3</v>
      </c>
      <c r="L2010">
        <v>0.20499999999999999</v>
      </c>
      <c r="M2010">
        <v>0.26700000000000002</v>
      </c>
      <c r="N2010">
        <v>1.6</v>
      </c>
      <c r="O2010">
        <v>529.375</v>
      </c>
      <c r="T2010">
        <f t="shared" si="204"/>
        <v>841400</v>
      </c>
      <c r="U2010">
        <v>690.5</v>
      </c>
      <c r="V2010">
        <f t="shared" si="210"/>
        <v>529.4</v>
      </c>
      <c r="W2010" t="str">
        <f t="shared" si="205"/>
        <v/>
      </c>
      <c r="X2010" t="str">
        <f t="shared" si="206"/>
        <v/>
      </c>
      <c r="Y2010" t="str">
        <f t="shared" si="211"/>
        <v/>
      </c>
      <c r="AA2010" s="16">
        <f t="shared" si="207"/>
        <v>0.621</v>
      </c>
      <c r="AB2010" s="16">
        <f t="shared" si="208"/>
        <v>7.3999999999999996E-2</v>
      </c>
      <c r="AC2010" s="16"/>
    </row>
    <row r="2011" spans="1:29" x14ac:dyDescent="0.25">
      <c r="A2011" s="2">
        <v>43549</v>
      </c>
      <c r="B2011" s="1">
        <v>84</v>
      </c>
      <c r="C2011" s="3">
        <v>1500</v>
      </c>
      <c r="D2011" s="10">
        <v>0.65015046296296297</v>
      </c>
      <c r="E2011">
        <v>113.57</v>
      </c>
      <c r="F2011" s="15">
        <f t="shared" si="209"/>
        <v>58.069999999999993</v>
      </c>
      <c r="G2011">
        <v>2.516</v>
      </c>
      <c r="H2011">
        <v>6.5430000000000001</v>
      </c>
      <c r="I2011">
        <v>124.949</v>
      </c>
      <c r="J2011">
        <v>0.85199999999999998</v>
      </c>
      <c r="K2011">
        <v>87.7</v>
      </c>
      <c r="L2011">
        <v>0.20499999999999999</v>
      </c>
      <c r="M2011">
        <v>0.26700000000000002</v>
      </c>
      <c r="N2011">
        <v>0</v>
      </c>
      <c r="O2011">
        <v>264.375</v>
      </c>
      <c r="T2011">
        <f t="shared" si="204"/>
        <v>841500</v>
      </c>
      <c r="U2011">
        <v>586.79999999999995</v>
      </c>
      <c r="V2011">
        <f t="shared" si="210"/>
        <v>264.39999999999998</v>
      </c>
      <c r="W2011" t="str">
        <f t="shared" si="205"/>
        <v/>
      </c>
      <c r="X2011" t="str">
        <f t="shared" si="206"/>
        <v/>
      </c>
      <c r="Y2011" t="str">
        <f t="shared" si="211"/>
        <v/>
      </c>
      <c r="AA2011" s="16">
        <f t="shared" si="207"/>
        <v>0.56999999999999995</v>
      </c>
      <c r="AB2011" s="16">
        <f t="shared" si="208"/>
        <v>0.08</v>
      </c>
      <c r="AC2011" s="16"/>
    </row>
    <row r="2012" spans="1:29" x14ac:dyDescent="0.25">
      <c r="A2012" s="2">
        <v>43549</v>
      </c>
      <c r="B2012" s="1">
        <v>84</v>
      </c>
      <c r="C2012" s="3">
        <v>1600</v>
      </c>
      <c r="D2012" s="10">
        <v>0.6918171296296296</v>
      </c>
      <c r="E2012">
        <v>113.57</v>
      </c>
      <c r="F2012" s="15">
        <f t="shared" si="209"/>
        <v>58.069999999999993</v>
      </c>
      <c r="G2012">
        <v>2.0129999999999999</v>
      </c>
      <c r="H2012">
        <v>6.0389999999999997</v>
      </c>
      <c r="I2012">
        <v>126.35299999999999</v>
      </c>
      <c r="J2012">
        <v>5.0999999999999997E-2</v>
      </c>
      <c r="K2012">
        <v>89.9</v>
      </c>
      <c r="L2012">
        <v>0.20499999999999999</v>
      </c>
      <c r="M2012">
        <v>0.26600000000000001</v>
      </c>
      <c r="N2012">
        <v>0</v>
      </c>
      <c r="O2012">
        <v>105.625</v>
      </c>
      <c r="T2012">
        <f t="shared" si="204"/>
        <v>841600</v>
      </c>
      <c r="U2012">
        <v>439.8</v>
      </c>
      <c r="V2012">
        <f t="shared" si="210"/>
        <v>105.6</v>
      </c>
      <c r="W2012" t="str">
        <f t="shared" si="205"/>
        <v/>
      </c>
      <c r="X2012" t="str">
        <f t="shared" si="206"/>
        <v/>
      </c>
      <c r="Y2012" t="str">
        <f t="shared" si="211"/>
        <v/>
      </c>
      <c r="AA2012" s="16">
        <f t="shared" si="207"/>
        <v>0.55100000000000005</v>
      </c>
      <c r="AB2012" s="16">
        <f t="shared" si="208"/>
        <v>6.2E-2</v>
      </c>
      <c r="AC2012" s="16"/>
    </row>
    <row r="2013" spans="1:29" x14ac:dyDescent="0.25">
      <c r="A2013" s="2">
        <v>43549</v>
      </c>
      <c r="B2013" s="1">
        <v>84</v>
      </c>
      <c r="C2013" s="3">
        <v>1700</v>
      </c>
      <c r="D2013" s="10">
        <v>0.73348379629629623</v>
      </c>
      <c r="E2013">
        <v>113.8</v>
      </c>
      <c r="F2013" s="15">
        <f t="shared" si="209"/>
        <v>58.3</v>
      </c>
      <c r="G2013">
        <v>2.516</v>
      </c>
      <c r="H2013">
        <v>6.5430000000000001</v>
      </c>
      <c r="I2013">
        <v>124.949</v>
      </c>
      <c r="J2013">
        <v>-0.45100000000000001</v>
      </c>
      <c r="K2013">
        <v>92.4</v>
      </c>
      <c r="L2013">
        <v>0.20599999999999999</v>
      </c>
      <c r="M2013">
        <v>0.26400000000000001</v>
      </c>
      <c r="N2013">
        <v>0</v>
      </c>
      <c r="O2013">
        <v>26.875</v>
      </c>
      <c r="T2013">
        <f t="shared" si="204"/>
        <v>841700</v>
      </c>
      <c r="U2013">
        <v>263.3</v>
      </c>
      <c r="V2013">
        <f t="shared" si="210"/>
        <v>26.9</v>
      </c>
      <c r="W2013" t="str">
        <f t="shared" si="205"/>
        <v/>
      </c>
      <c r="X2013" t="str">
        <f t="shared" si="206"/>
        <v/>
      </c>
      <c r="Y2013" t="str">
        <f t="shared" si="211"/>
        <v/>
      </c>
      <c r="AA2013" s="16">
        <f t="shared" si="207"/>
        <v>0.54600000000000004</v>
      </c>
      <c r="AB2013" s="16">
        <f t="shared" si="208"/>
        <v>4.4999999999999998E-2</v>
      </c>
      <c r="AC2013" s="16"/>
    </row>
    <row r="2014" spans="1:29" x14ac:dyDescent="0.25">
      <c r="A2014" s="2">
        <v>43549</v>
      </c>
      <c r="B2014" s="1">
        <v>84</v>
      </c>
      <c r="C2014" s="3">
        <v>1800</v>
      </c>
      <c r="D2014" s="10">
        <v>0.77515046296296297</v>
      </c>
      <c r="E2014">
        <v>113.8</v>
      </c>
      <c r="F2014" s="15">
        <f t="shared" si="209"/>
        <v>58.3</v>
      </c>
      <c r="G2014">
        <v>2.0129999999999999</v>
      </c>
      <c r="H2014">
        <v>7.5490000000000004</v>
      </c>
      <c r="I2014">
        <v>7.02</v>
      </c>
      <c r="J2014">
        <v>-0.76</v>
      </c>
      <c r="K2014">
        <v>93.5</v>
      </c>
      <c r="L2014">
        <v>0.20599999999999999</v>
      </c>
      <c r="M2014">
        <v>0.26300000000000001</v>
      </c>
      <c r="N2014">
        <v>0</v>
      </c>
      <c r="O2014">
        <v>19.375</v>
      </c>
      <c r="T2014">
        <f t="shared" si="204"/>
        <v>841800</v>
      </c>
      <c r="U2014">
        <v>83.7</v>
      </c>
      <c r="V2014">
        <f t="shared" si="210"/>
        <v>19.399999999999999</v>
      </c>
      <c r="W2014" t="str">
        <f t="shared" si="205"/>
        <v/>
      </c>
      <c r="X2014" t="str">
        <f t="shared" si="206"/>
        <v/>
      </c>
      <c r="Y2014" t="str">
        <f t="shared" si="211"/>
        <v/>
      </c>
      <c r="AA2014" s="16">
        <f t="shared" si="207"/>
        <v>0.54</v>
      </c>
      <c r="AB2014" s="16">
        <f t="shared" si="208"/>
        <v>3.7999999999999999E-2</v>
      </c>
      <c r="AC2014" s="16"/>
    </row>
    <row r="2015" spans="1:29" x14ac:dyDescent="0.25">
      <c r="A2015" s="2">
        <v>43549</v>
      </c>
      <c r="B2015" s="1">
        <v>84</v>
      </c>
      <c r="C2015" s="3">
        <v>1900</v>
      </c>
      <c r="D2015" s="10">
        <v>0.8168171296296296</v>
      </c>
      <c r="E2015">
        <v>113.8</v>
      </c>
      <c r="F2015" s="15">
        <f t="shared" si="209"/>
        <v>58.3</v>
      </c>
      <c r="G2015">
        <v>1.51</v>
      </c>
      <c r="H2015">
        <v>4.0259999999999998</v>
      </c>
      <c r="I2015">
        <v>325.70999999999998</v>
      </c>
      <c r="J2015">
        <v>-1.3560000000000001</v>
      </c>
      <c r="K2015">
        <v>93.9</v>
      </c>
      <c r="L2015">
        <v>0.20599999999999999</v>
      </c>
      <c r="M2015">
        <v>0.26300000000000001</v>
      </c>
      <c r="N2015">
        <v>0</v>
      </c>
      <c r="O2015">
        <v>0.625</v>
      </c>
      <c r="T2015">
        <f t="shared" si="204"/>
        <v>841900</v>
      </c>
      <c r="U2015">
        <v>0.7</v>
      </c>
      <c r="V2015">
        <f t="shared" si="210"/>
        <v>0</v>
      </c>
      <c r="W2015" t="str">
        <f t="shared" si="205"/>
        <v/>
      </c>
      <c r="X2015" t="str">
        <f t="shared" si="206"/>
        <v/>
      </c>
      <c r="Y2015" t="str">
        <f t="shared" si="211"/>
        <v/>
      </c>
      <c r="AA2015" s="16">
        <f t="shared" si="207"/>
        <v>0.51900000000000002</v>
      </c>
      <c r="AB2015" s="16">
        <f t="shared" si="208"/>
        <v>3.4000000000000002E-2</v>
      </c>
      <c r="AC2015" s="16"/>
    </row>
    <row r="2016" spans="1:29" x14ac:dyDescent="0.25">
      <c r="A2016" s="2">
        <v>43549</v>
      </c>
      <c r="B2016" s="1">
        <v>84</v>
      </c>
      <c r="C2016" s="3">
        <v>2000</v>
      </c>
      <c r="D2016" s="10">
        <v>0.85848379629629623</v>
      </c>
      <c r="E2016">
        <v>113.8</v>
      </c>
      <c r="F2016" s="15">
        <f t="shared" si="209"/>
        <v>58.3</v>
      </c>
      <c r="G2016">
        <v>2.0129999999999999</v>
      </c>
      <c r="H2016">
        <v>7.5490000000000004</v>
      </c>
      <c r="I2016">
        <v>178.298</v>
      </c>
      <c r="J2016">
        <v>-1.0149999999999999</v>
      </c>
      <c r="K2016">
        <v>91.5</v>
      </c>
      <c r="L2016">
        <v>0.20599999999999999</v>
      </c>
      <c r="M2016">
        <v>0.26200000000000001</v>
      </c>
      <c r="N2016">
        <v>0</v>
      </c>
      <c r="O2016">
        <v>0.625</v>
      </c>
      <c r="T2016">
        <f t="shared" si="204"/>
        <v>842000</v>
      </c>
      <c r="U2016">
        <v>0</v>
      </c>
      <c r="V2016">
        <f t="shared" si="210"/>
        <v>0</v>
      </c>
      <c r="W2016" t="str">
        <f t="shared" si="205"/>
        <v/>
      </c>
      <c r="X2016" t="str">
        <f t="shared" si="206"/>
        <v/>
      </c>
      <c r="Y2016" t="str">
        <f t="shared" si="211"/>
        <v/>
      </c>
      <c r="AA2016" s="16">
        <f t="shared" si="207"/>
        <v>0.51900000000000002</v>
      </c>
      <c r="AB2016" s="16">
        <f t="shared" si="208"/>
        <v>4.8000000000000001E-2</v>
      </c>
      <c r="AC2016" s="16"/>
    </row>
    <row r="2017" spans="1:29" x14ac:dyDescent="0.25">
      <c r="A2017" s="2">
        <v>43549</v>
      </c>
      <c r="B2017" s="1">
        <v>84</v>
      </c>
      <c r="C2017" s="3">
        <v>2100</v>
      </c>
      <c r="D2017" s="10">
        <v>0.90015046296296297</v>
      </c>
      <c r="E2017">
        <v>113.33</v>
      </c>
      <c r="F2017" s="15">
        <f t="shared" si="209"/>
        <v>57.83</v>
      </c>
      <c r="G2017">
        <v>2.516</v>
      </c>
      <c r="H2017">
        <v>6.5430000000000001</v>
      </c>
      <c r="I2017">
        <v>144.60400000000001</v>
      </c>
      <c r="J2017">
        <v>-1.0429999999999999</v>
      </c>
      <c r="K2017">
        <v>89.8</v>
      </c>
      <c r="L2017">
        <v>0.20599999999999999</v>
      </c>
      <c r="M2017">
        <v>0.26200000000000001</v>
      </c>
      <c r="N2017">
        <v>0</v>
      </c>
      <c r="O2017">
        <v>0.625</v>
      </c>
      <c r="T2017">
        <f t="shared" si="204"/>
        <v>842100</v>
      </c>
      <c r="U2017">
        <v>0</v>
      </c>
      <c r="V2017">
        <f t="shared" si="210"/>
        <v>0</v>
      </c>
      <c r="W2017" t="str">
        <f t="shared" si="205"/>
        <v/>
      </c>
      <c r="X2017" t="str">
        <f t="shared" si="206"/>
        <v/>
      </c>
      <c r="Y2017" t="str">
        <f t="shared" si="211"/>
        <v/>
      </c>
      <c r="AA2017" s="16">
        <f t="shared" si="207"/>
        <v>0.50800000000000001</v>
      </c>
      <c r="AB2017" s="16">
        <f t="shared" si="208"/>
        <v>5.8000000000000003E-2</v>
      </c>
      <c r="AC2017" s="16"/>
    </row>
    <row r="2018" spans="1:29" x14ac:dyDescent="0.25">
      <c r="A2018" s="2">
        <v>43549</v>
      </c>
      <c r="B2018" s="1">
        <v>84</v>
      </c>
      <c r="C2018" s="3">
        <v>2200</v>
      </c>
      <c r="D2018" s="10">
        <v>0.9418171296296296</v>
      </c>
      <c r="E2018">
        <v>114.03</v>
      </c>
      <c r="F2018" s="15">
        <f t="shared" si="209"/>
        <v>58.53</v>
      </c>
      <c r="G2018">
        <v>4.5289999999999999</v>
      </c>
      <c r="H2018">
        <v>9.5619999999999994</v>
      </c>
      <c r="I2018">
        <v>124.949</v>
      </c>
      <c r="J2018">
        <v>-0.84499999999999997</v>
      </c>
      <c r="K2018">
        <v>91.3</v>
      </c>
      <c r="L2018">
        <v>0.20599999999999999</v>
      </c>
      <c r="M2018">
        <v>0.26200000000000001</v>
      </c>
      <c r="N2018">
        <v>0</v>
      </c>
      <c r="O2018">
        <v>0.625</v>
      </c>
      <c r="T2018">
        <f t="shared" si="204"/>
        <v>842200</v>
      </c>
      <c r="U2018">
        <v>0</v>
      </c>
      <c r="V2018">
        <f t="shared" si="210"/>
        <v>0</v>
      </c>
      <c r="W2018" t="str">
        <f t="shared" si="205"/>
        <v/>
      </c>
      <c r="X2018" t="str">
        <f t="shared" si="206"/>
        <v/>
      </c>
      <c r="Y2018" t="str">
        <f t="shared" si="211"/>
        <v/>
      </c>
      <c r="AA2018" s="16">
        <f t="shared" si="207"/>
        <v>0.52400000000000002</v>
      </c>
      <c r="AB2018" s="16">
        <f t="shared" si="208"/>
        <v>0.05</v>
      </c>
      <c r="AC2018" s="16"/>
    </row>
    <row r="2019" spans="1:29" x14ac:dyDescent="0.25">
      <c r="A2019" s="2">
        <v>43549</v>
      </c>
      <c r="B2019" s="1">
        <v>84</v>
      </c>
      <c r="C2019" s="3">
        <v>2300</v>
      </c>
      <c r="D2019" s="10">
        <v>0.98348379629629623</v>
      </c>
      <c r="E2019">
        <v>114.03</v>
      </c>
      <c r="F2019" s="15">
        <f t="shared" si="209"/>
        <v>58.53</v>
      </c>
      <c r="G2019">
        <v>4.0259999999999998</v>
      </c>
      <c r="H2019">
        <v>8.0519999999999996</v>
      </c>
      <c r="I2019">
        <v>124.949</v>
      </c>
      <c r="J2019">
        <v>-0.70399999999999996</v>
      </c>
      <c r="K2019">
        <v>88.7</v>
      </c>
      <c r="L2019">
        <v>0.20599999999999999</v>
      </c>
      <c r="M2019">
        <v>0.26200000000000001</v>
      </c>
      <c r="N2019">
        <v>0</v>
      </c>
      <c r="O2019">
        <v>0.625</v>
      </c>
      <c r="T2019">
        <f t="shared" si="204"/>
        <v>842300</v>
      </c>
      <c r="U2019">
        <v>0</v>
      </c>
      <c r="V2019">
        <f t="shared" si="210"/>
        <v>0</v>
      </c>
      <c r="W2019" t="str">
        <f t="shared" si="205"/>
        <v/>
      </c>
      <c r="X2019" t="str">
        <f t="shared" si="206"/>
        <v/>
      </c>
      <c r="Y2019" t="str">
        <f t="shared" si="211"/>
        <v/>
      </c>
      <c r="AA2019" s="16">
        <f t="shared" si="207"/>
        <v>0.51400000000000001</v>
      </c>
      <c r="AB2019" s="16">
        <f t="shared" si="208"/>
        <v>6.5000000000000002E-2</v>
      </c>
      <c r="AC2019" s="16"/>
    </row>
    <row r="2020" spans="1:29" x14ac:dyDescent="0.25">
      <c r="A2020" s="2">
        <v>43549</v>
      </c>
      <c r="B2020" s="1">
        <v>84</v>
      </c>
      <c r="C2020" s="3">
        <v>2400</v>
      </c>
      <c r="D2020" s="10">
        <v>2.5150462962962961E-2</v>
      </c>
      <c r="E2020">
        <v>113.8</v>
      </c>
      <c r="F2020" s="15">
        <f t="shared" si="209"/>
        <v>58.3</v>
      </c>
      <c r="G2020">
        <v>3.02</v>
      </c>
      <c r="H2020">
        <v>7.5490000000000004</v>
      </c>
      <c r="I2020">
        <v>126.35299999999999</v>
      </c>
      <c r="J2020">
        <v>-1.3839999999999999</v>
      </c>
      <c r="K2020">
        <v>90.4</v>
      </c>
      <c r="L2020">
        <v>0.20599999999999999</v>
      </c>
      <c r="M2020">
        <v>0.26100000000000001</v>
      </c>
      <c r="N2020">
        <v>0</v>
      </c>
      <c r="O2020">
        <v>0.625</v>
      </c>
      <c r="T2020">
        <f t="shared" si="204"/>
        <v>842400</v>
      </c>
      <c r="U2020">
        <v>0</v>
      </c>
      <c r="V2020">
        <f t="shared" si="210"/>
        <v>0</v>
      </c>
      <c r="W2020">
        <f t="shared" si="205"/>
        <v>0.20599999999999999</v>
      </c>
      <c r="X2020">
        <f t="shared" si="206"/>
        <v>0.26100000000000001</v>
      </c>
      <c r="Y2020">
        <f t="shared" si="211"/>
        <v>0.58299999999999996</v>
      </c>
      <c r="AA2020" s="16">
        <f t="shared" si="207"/>
        <v>0.499</v>
      </c>
      <c r="AB2020" s="16">
        <f t="shared" si="208"/>
        <v>5.2999999999999999E-2</v>
      </c>
      <c r="AC2020" s="16"/>
    </row>
    <row r="2021" spans="1:29" x14ac:dyDescent="0.25">
      <c r="A2021" s="2">
        <v>43550</v>
      </c>
      <c r="B2021" s="1">
        <v>85</v>
      </c>
      <c r="C2021" s="3">
        <v>100</v>
      </c>
      <c r="D2021" s="10">
        <v>6.6817129629629629E-2</v>
      </c>
      <c r="E2021">
        <v>114.15</v>
      </c>
      <c r="F2021" s="15">
        <f t="shared" si="209"/>
        <v>58.650000000000006</v>
      </c>
      <c r="G2021">
        <v>2.0129999999999999</v>
      </c>
      <c r="H2021">
        <v>7.5490000000000004</v>
      </c>
      <c r="I2021">
        <v>51.945</v>
      </c>
      <c r="J2021">
        <v>-1.9</v>
      </c>
      <c r="K2021">
        <v>97.9</v>
      </c>
      <c r="L2021">
        <v>0.20599999999999999</v>
      </c>
      <c r="M2021">
        <v>0.26100000000000001</v>
      </c>
      <c r="N2021">
        <v>0</v>
      </c>
      <c r="O2021">
        <v>0.625</v>
      </c>
      <c r="T2021">
        <f t="shared" si="204"/>
        <v>850100</v>
      </c>
      <c r="U2021">
        <v>0</v>
      </c>
      <c r="V2021">
        <f t="shared" si="210"/>
        <v>0</v>
      </c>
      <c r="W2021" t="str">
        <f t="shared" si="205"/>
        <v/>
      </c>
      <c r="X2021" t="str">
        <f t="shared" si="206"/>
        <v/>
      </c>
      <c r="Y2021" t="str">
        <f t="shared" si="211"/>
        <v/>
      </c>
      <c r="AA2021" s="16">
        <f t="shared" si="207"/>
        <v>0.52</v>
      </c>
      <c r="AB2021" s="16">
        <f t="shared" si="208"/>
        <v>1.0999999999999999E-2</v>
      </c>
      <c r="AC2021" s="16"/>
    </row>
    <row r="2022" spans="1:29" x14ac:dyDescent="0.25">
      <c r="A2022" s="2">
        <v>43550</v>
      </c>
      <c r="B2022" s="1">
        <v>85</v>
      </c>
      <c r="C2022" s="3">
        <v>200</v>
      </c>
      <c r="D2022" s="10">
        <v>0.1084837962962963</v>
      </c>
      <c r="E2022">
        <v>116.72</v>
      </c>
      <c r="F2022" s="15">
        <f t="shared" si="209"/>
        <v>61.22</v>
      </c>
      <c r="G2022">
        <v>1.51</v>
      </c>
      <c r="H2022">
        <v>4.0259999999999998</v>
      </c>
      <c r="I2022">
        <v>78.62</v>
      </c>
      <c r="J2022">
        <v>-1.929</v>
      </c>
      <c r="K2022">
        <v>98.8</v>
      </c>
      <c r="L2022">
        <v>0.20599999999999999</v>
      </c>
      <c r="M2022">
        <v>0.26200000000000001</v>
      </c>
      <c r="N2022">
        <v>0</v>
      </c>
      <c r="O2022">
        <v>0.625</v>
      </c>
      <c r="T2022">
        <f t="shared" si="204"/>
        <v>850200</v>
      </c>
      <c r="U2022">
        <v>0</v>
      </c>
      <c r="V2022">
        <f t="shared" si="210"/>
        <v>0</v>
      </c>
      <c r="W2022" t="str">
        <f t="shared" si="205"/>
        <v/>
      </c>
      <c r="X2022" t="str">
        <f t="shared" si="206"/>
        <v/>
      </c>
      <c r="Y2022" t="str">
        <f t="shared" si="211"/>
        <v/>
      </c>
      <c r="AA2022" s="16">
        <f t="shared" si="207"/>
        <v>0.52400000000000002</v>
      </c>
      <c r="AB2022" s="16">
        <f t="shared" si="208"/>
        <v>6.0000000000000001E-3</v>
      </c>
      <c r="AC2022" s="16"/>
    </row>
    <row r="2023" spans="1:29" x14ac:dyDescent="0.25">
      <c r="A2023" s="2">
        <v>43550</v>
      </c>
      <c r="B2023" s="1">
        <v>85</v>
      </c>
      <c r="C2023" s="3">
        <v>300</v>
      </c>
      <c r="D2023" s="10">
        <v>0.15015046296296297</v>
      </c>
      <c r="E2023">
        <v>116.72</v>
      </c>
      <c r="F2023" s="15">
        <f t="shared" si="209"/>
        <v>61.22</v>
      </c>
      <c r="G2023">
        <v>0.503</v>
      </c>
      <c r="H2023">
        <v>3.5230000000000001</v>
      </c>
      <c r="I2023">
        <v>134.77600000000001</v>
      </c>
      <c r="J2023">
        <v>-1.929</v>
      </c>
      <c r="K2023">
        <v>99.2</v>
      </c>
      <c r="L2023">
        <v>0.20599999999999999</v>
      </c>
      <c r="M2023">
        <v>0.26100000000000001</v>
      </c>
      <c r="N2023">
        <v>0</v>
      </c>
      <c r="O2023">
        <v>0.625</v>
      </c>
      <c r="T2023">
        <f t="shared" si="204"/>
        <v>850300</v>
      </c>
      <c r="U2023">
        <v>0</v>
      </c>
      <c r="V2023">
        <f t="shared" si="210"/>
        <v>0</v>
      </c>
      <c r="W2023" t="str">
        <f t="shared" si="205"/>
        <v/>
      </c>
      <c r="X2023" t="str">
        <f t="shared" si="206"/>
        <v/>
      </c>
      <c r="Y2023" t="str">
        <f t="shared" si="211"/>
        <v/>
      </c>
      <c r="AA2023" s="16">
        <f t="shared" si="207"/>
        <v>0.52600000000000002</v>
      </c>
      <c r="AB2023" s="16">
        <f t="shared" si="208"/>
        <v>4.0000000000000001E-3</v>
      </c>
      <c r="AC2023" s="16"/>
    </row>
    <row r="2024" spans="1:29" x14ac:dyDescent="0.25">
      <c r="A2024" s="2">
        <v>43550</v>
      </c>
      <c r="B2024" s="1">
        <v>85</v>
      </c>
      <c r="C2024" s="3">
        <v>400</v>
      </c>
      <c r="D2024" s="10">
        <v>0.19181712962962963</v>
      </c>
      <c r="E2024">
        <v>116.26</v>
      </c>
      <c r="F2024" s="15">
        <f t="shared" si="209"/>
        <v>60.760000000000005</v>
      </c>
      <c r="G2024">
        <v>2.0129999999999999</v>
      </c>
      <c r="H2024">
        <v>6.0389999999999997</v>
      </c>
      <c r="I2024">
        <v>176.89400000000001</v>
      </c>
      <c r="J2024">
        <v>-2.4790000000000001</v>
      </c>
      <c r="K2024">
        <v>99.3</v>
      </c>
      <c r="L2024">
        <v>0.20599999999999999</v>
      </c>
      <c r="M2024">
        <v>0.26</v>
      </c>
      <c r="N2024">
        <v>0</v>
      </c>
      <c r="O2024">
        <v>0.625</v>
      </c>
      <c r="T2024">
        <f t="shared" si="204"/>
        <v>850400</v>
      </c>
      <c r="U2024">
        <v>0</v>
      </c>
      <c r="V2024">
        <f t="shared" si="210"/>
        <v>0</v>
      </c>
      <c r="W2024" t="str">
        <f t="shared" si="205"/>
        <v/>
      </c>
      <c r="X2024" t="str">
        <f t="shared" si="206"/>
        <v/>
      </c>
      <c r="Y2024" t="str">
        <f t="shared" si="211"/>
        <v/>
      </c>
      <c r="AA2024" s="16">
        <f t="shared" si="207"/>
        <v>0.505</v>
      </c>
      <c r="AB2024" s="16">
        <f t="shared" si="208"/>
        <v>4.0000000000000001E-3</v>
      </c>
      <c r="AC2024" s="16"/>
    </row>
    <row r="2025" spans="1:29" x14ac:dyDescent="0.25">
      <c r="A2025" s="2">
        <v>43550</v>
      </c>
      <c r="B2025" s="1">
        <v>85</v>
      </c>
      <c r="C2025" s="3">
        <v>500</v>
      </c>
      <c r="D2025" s="10">
        <v>0.23348379629629631</v>
      </c>
      <c r="E2025">
        <v>119.65</v>
      </c>
      <c r="F2025" s="15">
        <f t="shared" si="209"/>
        <v>64.150000000000006</v>
      </c>
      <c r="G2025">
        <v>2.516</v>
      </c>
      <c r="H2025">
        <v>6.0389999999999997</v>
      </c>
      <c r="I2025">
        <v>202.16499999999999</v>
      </c>
      <c r="J2025">
        <v>-2.5369999999999999</v>
      </c>
      <c r="K2025">
        <v>99.2</v>
      </c>
      <c r="L2025">
        <v>0.20599999999999999</v>
      </c>
      <c r="M2025">
        <v>0.26</v>
      </c>
      <c r="N2025">
        <v>0</v>
      </c>
      <c r="O2025">
        <v>0.625</v>
      </c>
      <c r="T2025">
        <f t="shared" si="204"/>
        <v>850500</v>
      </c>
      <c r="U2025">
        <v>0</v>
      </c>
      <c r="V2025">
        <f t="shared" si="210"/>
        <v>0</v>
      </c>
      <c r="W2025" t="str">
        <f t="shared" si="205"/>
        <v/>
      </c>
      <c r="X2025" t="str">
        <f t="shared" si="206"/>
        <v/>
      </c>
      <c r="Y2025" t="str">
        <f t="shared" si="211"/>
        <v/>
      </c>
      <c r="AA2025" s="16">
        <f t="shared" si="207"/>
        <v>0.502</v>
      </c>
      <c r="AB2025" s="16">
        <f t="shared" si="208"/>
        <v>4.0000000000000001E-3</v>
      </c>
      <c r="AC2025" s="16"/>
    </row>
    <row r="2026" spans="1:29" x14ac:dyDescent="0.25">
      <c r="A2026" s="2">
        <v>43550</v>
      </c>
      <c r="B2026" s="1">
        <v>85</v>
      </c>
      <c r="C2026" s="3">
        <v>600</v>
      </c>
      <c r="D2026" s="10">
        <v>0.27515046296296297</v>
      </c>
      <c r="E2026">
        <v>119.88</v>
      </c>
      <c r="F2026" s="15">
        <f t="shared" si="209"/>
        <v>64.38</v>
      </c>
      <c r="G2026">
        <v>2.516</v>
      </c>
      <c r="H2026">
        <v>5.5359999999999996</v>
      </c>
      <c r="I2026">
        <v>202.16499999999999</v>
      </c>
      <c r="J2026">
        <v>-2.6829999999999998</v>
      </c>
      <c r="K2026">
        <v>99.3</v>
      </c>
      <c r="L2026">
        <v>0.20599999999999999</v>
      </c>
      <c r="M2026">
        <v>0.26100000000000001</v>
      </c>
      <c r="N2026">
        <v>0</v>
      </c>
      <c r="O2026">
        <v>0.625</v>
      </c>
      <c r="T2026">
        <f t="shared" si="204"/>
        <v>850600</v>
      </c>
      <c r="U2026">
        <v>0</v>
      </c>
      <c r="V2026">
        <f t="shared" si="210"/>
        <v>0</v>
      </c>
      <c r="W2026" t="str">
        <f t="shared" si="205"/>
        <v/>
      </c>
      <c r="X2026" t="str">
        <f t="shared" si="206"/>
        <v/>
      </c>
      <c r="Y2026" t="str">
        <f t="shared" si="211"/>
        <v/>
      </c>
      <c r="AA2026" s="16">
        <f t="shared" si="207"/>
        <v>0.498</v>
      </c>
      <c r="AB2026" s="16">
        <f t="shared" si="208"/>
        <v>4.0000000000000001E-3</v>
      </c>
      <c r="AC2026" s="16"/>
    </row>
    <row r="2027" spans="1:29" x14ac:dyDescent="0.25">
      <c r="A2027" s="2">
        <v>43550</v>
      </c>
      <c r="B2027" s="1">
        <v>85</v>
      </c>
      <c r="C2027" s="3">
        <v>700</v>
      </c>
      <c r="D2027" s="10">
        <v>0.31681712962962966</v>
      </c>
      <c r="E2027">
        <v>119.53</v>
      </c>
      <c r="F2027" s="15">
        <f t="shared" si="209"/>
        <v>64.03</v>
      </c>
      <c r="G2027">
        <v>2.516</v>
      </c>
      <c r="H2027">
        <v>5.0330000000000004</v>
      </c>
      <c r="I2027">
        <v>189.529</v>
      </c>
      <c r="J2027">
        <v>-2.625</v>
      </c>
      <c r="K2027">
        <v>99.3</v>
      </c>
      <c r="L2027">
        <v>0.20699999999999999</v>
      </c>
      <c r="M2027">
        <v>0.26100000000000001</v>
      </c>
      <c r="N2027">
        <v>0</v>
      </c>
      <c r="O2027">
        <v>49.375</v>
      </c>
      <c r="T2027">
        <f t="shared" si="204"/>
        <v>850700</v>
      </c>
      <c r="U2027">
        <v>65</v>
      </c>
      <c r="V2027">
        <f t="shared" si="210"/>
        <v>49.4</v>
      </c>
      <c r="W2027" t="str">
        <f t="shared" si="205"/>
        <v/>
      </c>
      <c r="X2027" t="str">
        <f t="shared" si="206"/>
        <v/>
      </c>
      <c r="Y2027" t="str">
        <f t="shared" si="211"/>
        <v/>
      </c>
      <c r="AA2027" s="16">
        <f t="shared" si="207"/>
        <v>0.5</v>
      </c>
      <c r="AB2027" s="16">
        <f t="shared" si="208"/>
        <v>4.0000000000000001E-3</v>
      </c>
      <c r="AC2027" s="16"/>
    </row>
    <row r="2028" spans="1:29" x14ac:dyDescent="0.25">
      <c r="A2028" s="2">
        <v>43550</v>
      </c>
      <c r="B2028" s="1">
        <v>85</v>
      </c>
      <c r="C2028" s="3">
        <v>800</v>
      </c>
      <c r="D2028" s="10">
        <v>0.35848379629629629</v>
      </c>
      <c r="E2028">
        <v>120.12</v>
      </c>
      <c r="F2028" s="15">
        <f t="shared" si="209"/>
        <v>64.62</v>
      </c>
      <c r="G2028">
        <v>2.0129999999999999</v>
      </c>
      <c r="H2028">
        <v>5.5359999999999996</v>
      </c>
      <c r="I2028">
        <v>213.39599999999999</v>
      </c>
      <c r="J2028">
        <v>-3.657</v>
      </c>
      <c r="K2028">
        <v>99.2</v>
      </c>
      <c r="L2028">
        <v>0.20699999999999999</v>
      </c>
      <c r="M2028">
        <v>0.26</v>
      </c>
      <c r="N2028">
        <v>0</v>
      </c>
      <c r="O2028">
        <v>21.875</v>
      </c>
      <c r="T2028">
        <f t="shared" si="204"/>
        <v>850800</v>
      </c>
      <c r="U2028">
        <v>240.8</v>
      </c>
      <c r="V2028">
        <f t="shared" si="210"/>
        <v>21.9</v>
      </c>
      <c r="W2028" t="str">
        <f t="shared" si="205"/>
        <v/>
      </c>
      <c r="X2028" t="str">
        <f t="shared" si="206"/>
        <v/>
      </c>
      <c r="Y2028" t="str">
        <f t="shared" si="211"/>
        <v/>
      </c>
      <c r="AA2028" s="16">
        <f t="shared" si="207"/>
        <v>0.46200000000000002</v>
      </c>
      <c r="AB2028" s="16">
        <f t="shared" si="208"/>
        <v>4.0000000000000001E-3</v>
      </c>
      <c r="AC2028" s="16"/>
    </row>
    <row r="2029" spans="1:29" x14ac:dyDescent="0.25">
      <c r="A2029" s="2">
        <v>43550</v>
      </c>
      <c r="B2029" s="1">
        <v>85</v>
      </c>
      <c r="C2029" s="3">
        <v>900</v>
      </c>
      <c r="D2029" s="10">
        <v>0.40015046296296292</v>
      </c>
      <c r="E2029">
        <v>121.99</v>
      </c>
      <c r="F2029" s="15">
        <f t="shared" si="209"/>
        <v>66.489999999999995</v>
      </c>
      <c r="G2029">
        <v>4.0259999999999998</v>
      </c>
      <c r="H2029">
        <v>8.5559999999999992</v>
      </c>
      <c r="I2029">
        <v>238.667</v>
      </c>
      <c r="J2029">
        <v>-3.7469999999999999</v>
      </c>
      <c r="K2029">
        <v>98.6</v>
      </c>
      <c r="L2029">
        <v>0.20699999999999999</v>
      </c>
      <c r="M2029">
        <v>0.26</v>
      </c>
      <c r="N2029">
        <v>0</v>
      </c>
      <c r="O2029">
        <v>151.875</v>
      </c>
      <c r="T2029">
        <f t="shared" si="204"/>
        <v>850900</v>
      </c>
      <c r="U2029">
        <v>420</v>
      </c>
      <c r="V2029">
        <f t="shared" si="210"/>
        <v>151.9</v>
      </c>
      <c r="W2029" t="str">
        <f t="shared" si="205"/>
        <v/>
      </c>
      <c r="X2029" t="str">
        <f t="shared" si="206"/>
        <v/>
      </c>
      <c r="Y2029" t="str">
        <f t="shared" si="211"/>
        <v/>
      </c>
      <c r="AA2029" s="16">
        <f t="shared" si="207"/>
        <v>0.45600000000000002</v>
      </c>
      <c r="AB2029" s="16">
        <f t="shared" si="208"/>
        <v>6.0000000000000001E-3</v>
      </c>
      <c r="AC2029" s="16"/>
    </row>
    <row r="2030" spans="1:29" x14ac:dyDescent="0.25">
      <c r="A2030" s="2">
        <v>43550</v>
      </c>
      <c r="B2030" s="1">
        <v>85</v>
      </c>
      <c r="C2030" s="3">
        <v>1000</v>
      </c>
      <c r="D2030" s="10">
        <v>0.4418171296296296</v>
      </c>
      <c r="E2030">
        <v>123.74</v>
      </c>
      <c r="F2030" s="15">
        <f t="shared" si="209"/>
        <v>68.239999999999995</v>
      </c>
      <c r="G2030">
        <v>4.0259999999999998</v>
      </c>
      <c r="H2030">
        <v>8.0519999999999996</v>
      </c>
      <c r="I2030">
        <v>220.416</v>
      </c>
      <c r="J2030">
        <v>-3.39</v>
      </c>
      <c r="K2030">
        <v>98.8</v>
      </c>
      <c r="L2030">
        <v>0.20699999999999999</v>
      </c>
      <c r="M2030">
        <v>0.26</v>
      </c>
      <c r="N2030">
        <v>0</v>
      </c>
      <c r="O2030">
        <v>173.125</v>
      </c>
      <c r="T2030">
        <f t="shared" si="204"/>
        <v>851000</v>
      </c>
      <c r="U2030">
        <v>573</v>
      </c>
      <c r="V2030">
        <f t="shared" si="210"/>
        <v>173.1</v>
      </c>
      <c r="W2030" t="str">
        <f t="shared" si="205"/>
        <v/>
      </c>
      <c r="X2030" t="str">
        <f t="shared" si="206"/>
        <v/>
      </c>
      <c r="Y2030" t="str">
        <f t="shared" si="211"/>
        <v/>
      </c>
      <c r="AA2030" s="16">
        <f t="shared" si="207"/>
        <v>0.47</v>
      </c>
      <c r="AB2030" s="16">
        <f t="shared" si="208"/>
        <v>6.0000000000000001E-3</v>
      </c>
      <c r="AC2030" s="16"/>
    </row>
    <row r="2031" spans="1:29" x14ac:dyDescent="0.25">
      <c r="A2031" s="2">
        <v>43550</v>
      </c>
      <c r="B2031" s="1">
        <v>85</v>
      </c>
      <c r="C2031" s="3">
        <v>1100</v>
      </c>
      <c r="D2031" s="10">
        <v>0.48348379629629629</v>
      </c>
      <c r="E2031">
        <v>121.99</v>
      </c>
      <c r="F2031" s="15">
        <f t="shared" si="209"/>
        <v>66.489999999999995</v>
      </c>
      <c r="G2031">
        <v>3.5230000000000001</v>
      </c>
      <c r="H2031">
        <v>7.0460000000000003</v>
      </c>
      <c r="I2031">
        <v>206.376</v>
      </c>
      <c r="J2031">
        <v>-3.0059999999999998</v>
      </c>
      <c r="K2031">
        <v>98.8</v>
      </c>
      <c r="L2031">
        <v>0.20699999999999999</v>
      </c>
      <c r="M2031">
        <v>0.26</v>
      </c>
      <c r="N2031">
        <v>0</v>
      </c>
      <c r="O2031">
        <v>338.125</v>
      </c>
      <c r="T2031">
        <f t="shared" si="204"/>
        <v>851100</v>
      </c>
      <c r="U2031">
        <v>684</v>
      </c>
      <c r="V2031">
        <f t="shared" si="210"/>
        <v>338.1</v>
      </c>
      <c r="W2031" t="str">
        <f t="shared" si="205"/>
        <v/>
      </c>
      <c r="X2031" t="str">
        <f t="shared" si="206"/>
        <v/>
      </c>
      <c r="Y2031" t="str">
        <f t="shared" si="211"/>
        <v/>
      </c>
      <c r="AA2031" s="16">
        <f t="shared" si="207"/>
        <v>0.48299999999999998</v>
      </c>
      <c r="AB2031" s="16">
        <f t="shared" si="208"/>
        <v>6.0000000000000001E-3</v>
      </c>
      <c r="AC2031" s="16"/>
    </row>
    <row r="2032" spans="1:29" x14ac:dyDescent="0.25">
      <c r="A2032" s="2">
        <v>43550</v>
      </c>
      <c r="B2032" s="1">
        <v>85</v>
      </c>
      <c r="C2032" s="3">
        <v>1200</v>
      </c>
      <c r="D2032" s="10">
        <v>0.52515046296296297</v>
      </c>
      <c r="E2032">
        <v>123.63</v>
      </c>
      <c r="F2032" s="15">
        <f t="shared" si="209"/>
        <v>68.13</v>
      </c>
      <c r="G2032">
        <v>4.5289999999999999</v>
      </c>
      <c r="H2032">
        <v>8.0519999999999996</v>
      </c>
      <c r="I2032">
        <v>216.20400000000001</v>
      </c>
      <c r="J2032">
        <v>-2.2759999999999998</v>
      </c>
      <c r="K2032">
        <v>99</v>
      </c>
      <c r="L2032">
        <v>0.20699999999999999</v>
      </c>
      <c r="M2032">
        <v>0.25900000000000001</v>
      </c>
      <c r="N2032">
        <v>0</v>
      </c>
      <c r="O2032">
        <v>249.375</v>
      </c>
      <c r="T2032">
        <f t="shared" si="204"/>
        <v>851200</v>
      </c>
      <c r="U2032">
        <v>744.2</v>
      </c>
      <c r="V2032">
        <f t="shared" si="210"/>
        <v>249.4</v>
      </c>
      <c r="W2032" t="str">
        <f t="shared" si="205"/>
        <v/>
      </c>
      <c r="X2032" t="str">
        <f t="shared" si="206"/>
        <v/>
      </c>
      <c r="Y2032" t="str">
        <f t="shared" si="211"/>
        <v/>
      </c>
      <c r="AA2032" s="16">
        <f t="shared" si="207"/>
        <v>0.51100000000000001</v>
      </c>
      <c r="AB2032" s="16">
        <f t="shared" si="208"/>
        <v>5.0000000000000001E-3</v>
      </c>
      <c r="AC2032" s="16"/>
    </row>
    <row r="2033" spans="1:29" x14ac:dyDescent="0.25">
      <c r="A2033" s="2">
        <v>43550</v>
      </c>
      <c r="B2033" s="1">
        <v>85</v>
      </c>
      <c r="C2033" s="3">
        <v>1300</v>
      </c>
      <c r="D2033" s="10">
        <v>0.5668171296296296</v>
      </c>
      <c r="E2033">
        <v>120.7</v>
      </c>
      <c r="F2033" s="15">
        <f t="shared" si="209"/>
        <v>65.2</v>
      </c>
      <c r="G2033">
        <v>3.5230000000000001</v>
      </c>
      <c r="H2033">
        <v>8.0519999999999996</v>
      </c>
      <c r="I2033">
        <v>203.56899999999999</v>
      </c>
      <c r="J2033">
        <v>-3.2120000000000002</v>
      </c>
      <c r="K2033">
        <v>99.1</v>
      </c>
      <c r="L2033">
        <v>0.20699999999999999</v>
      </c>
      <c r="M2033">
        <v>0.26</v>
      </c>
      <c r="N2033">
        <v>0</v>
      </c>
      <c r="O2033">
        <v>151.875</v>
      </c>
      <c r="T2033">
        <f t="shared" si="204"/>
        <v>851300</v>
      </c>
      <c r="U2033">
        <v>748.7</v>
      </c>
      <c r="V2033">
        <f t="shared" si="210"/>
        <v>151.9</v>
      </c>
      <c r="W2033" t="str">
        <f t="shared" si="205"/>
        <v/>
      </c>
      <c r="X2033" t="str">
        <f t="shared" si="206"/>
        <v/>
      </c>
      <c r="Y2033" t="str">
        <f t="shared" si="211"/>
        <v/>
      </c>
      <c r="AA2033" s="16">
        <f t="shared" si="207"/>
        <v>0.47699999999999998</v>
      </c>
      <c r="AB2033" s="16">
        <f t="shared" si="208"/>
        <v>4.0000000000000001E-3</v>
      </c>
      <c r="AC2033" s="16"/>
    </row>
    <row r="2034" spans="1:29" x14ac:dyDescent="0.25">
      <c r="A2034" s="2">
        <v>43550</v>
      </c>
      <c r="B2034" s="1">
        <v>85</v>
      </c>
      <c r="C2034" s="3">
        <v>1400</v>
      </c>
      <c r="D2034" s="10">
        <v>0.60848379629629623</v>
      </c>
      <c r="E2034">
        <v>120.7</v>
      </c>
      <c r="F2034" s="15">
        <f t="shared" si="209"/>
        <v>65.2</v>
      </c>
      <c r="G2034">
        <v>3.02</v>
      </c>
      <c r="H2034">
        <v>7.0460000000000003</v>
      </c>
      <c r="I2034">
        <v>213.39599999999999</v>
      </c>
      <c r="J2034">
        <v>-2.1890000000000001</v>
      </c>
      <c r="K2034">
        <v>98.9</v>
      </c>
      <c r="L2034">
        <v>0.20699999999999999</v>
      </c>
      <c r="M2034">
        <v>0.25900000000000001</v>
      </c>
      <c r="N2034">
        <v>2</v>
      </c>
      <c r="O2034">
        <v>368.125</v>
      </c>
      <c r="T2034">
        <f t="shared" si="204"/>
        <v>851400</v>
      </c>
      <c r="U2034">
        <v>696.5</v>
      </c>
      <c r="V2034">
        <f t="shared" si="210"/>
        <v>368.1</v>
      </c>
      <c r="W2034" t="str">
        <f t="shared" si="205"/>
        <v/>
      </c>
      <c r="X2034" t="str">
        <f t="shared" si="206"/>
        <v/>
      </c>
      <c r="Y2034" t="str">
        <f t="shared" si="211"/>
        <v/>
      </c>
      <c r="AA2034" s="16">
        <f t="shared" si="207"/>
        <v>0.51400000000000001</v>
      </c>
      <c r="AB2034" s="16">
        <f t="shared" si="208"/>
        <v>6.0000000000000001E-3</v>
      </c>
      <c r="AC2034" s="16"/>
    </row>
    <row r="2035" spans="1:29" x14ac:dyDescent="0.25">
      <c r="A2035" s="2">
        <v>43550</v>
      </c>
      <c r="B2035" s="1">
        <v>85</v>
      </c>
      <c r="C2035" s="3">
        <v>1500</v>
      </c>
      <c r="D2035" s="10">
        <v>0.65015046296296297</v>
      </c>
      <c r="E2035">
        <v>116.84</v>
      </c>
      <c r="F2035" s="15">
        <f t="shared" si="209"/>
        <v>61.34</v>
      </c>
      <c r="G2035">
        <v>4.5289999999999999</v>
      </c>
      <c r="H2035">
        <v>9.5619999999999994</v>
      </c>
      <c r="I2035">
        <v>234.45500000000001</v>
      </c>
      <c r="J2035">
        <v>-0.36699999999999999</v>
      </c>
      <c r="K2035">
        <v>97.6</v>
      </c>
      <c r="L2035">
        <v>0.20599999999999999</v>
      </c>
      <c r="M2035">
        <v>0.25900000000000001</v>
      </c>
      <c r="N2035">
        <v>2</v>
      </c>
      <c r="O2035">
        <v>545.625</v>
      </c>
      <c r="T2035">
        <f t="shared" si="204"/>
        <v>851500</v>
      </c>
      <c r="U2035">
        <v>592.79999999999995</v>
      </c>
      <c r="V2035">
        <f t="shared" si="210"/>
        <v>545.6</v>
      </c>
      <c r="W2035" t="str">
        <f t="shared" si="205"/>
        <v/>
      </c>
      <c r="X2035" t="str">
        <f t="shared" si="206"/>
        <v/>
      </c>
      <c r="Y2035" t="str">
        <f t="shared" si="211"/>
        <v/>
      </c>
      <c r="AA2035" s="16">
        <f t="shared" si="207"/>
        <v>0.57999999999999996</v>
      </c>
      <c r="AB2035" s="16">
        <f t="shared" si="208"/>
        <v>1.4E-2</v>
      </c>
      <c r="AC2035" s="16"/>
    </row>
    <row r="2036" spans="1:29" x14ac:dyDescent="0.25">
      <c r="A2036" s="2">
        <v>43550</v>
      </c>
      <c r="B2036" s="1">
        <v>85</v>
      </c>
      <c r="C2036" s="3">
        <v>1600</v>
      </c>
      <c r="D2036" s="10">
        <v>0.6918171296296296</v>
      </c>
      <c r="E2036">
        <v>116.96</v>
      </c>
      <c r="F2036" s="15">
        <f t="shared" si="209"/>
        <v>61.459999999999994</v>
      </c>
      <c r="G2036">
        <v>4.5289999999999999</v>
      </c>
      <c r="H2036">
        <v>9.5619999999999994</v>
      </c>
      <c r="I2036">
        <v>217.608</v>
      </c>
      <c r="J2036">
        <v>2.4E-2</v>
      </c>
      <c r="K2036">
        <v>83.2</v>
      </c>
      <c r="L2036">
        <v>0.20599999999999999</v>
      </c>
      <c r="M2036">
        <v>0.25900000000000001</v>
      </c>
      <c r="N2036">
        <v>0</v>
      </c>
      <c r="O2036">
        <v>519.375</v>
      </c>
      <c r="T2036">
        <f t="shared" si="204"/>
        <v>851600</v>
      </c>
      <c r="U2036">
        <v>445.8</v>
      </c>
      <c r="V2036">
        <f t="shared" si="210"/>
        <v>519.4</v>
      </c>
      <c r="W2036" t="str">
        <f t="shared" si="205"/>
        <v/>
      </c>
      <c r="X2036" t="str">
        <f t="shared" si="206"/>
        <v/>
      </c>
      <c r="Y2036" t="str">
        <f t="shared" si="211"/>
        <v/>
      </c>
      <c r="AA2036" s="16">
        <f t="shared" si="207"/>
        <v>0.50900000000000001</v>
      </c>
      <c r="AB2036" s="16">
        <f t="shared" si="208"/>
        <v>0.10299999999999999</v>
      </c>
      <c r="AC2036" s="16"/>
    </row>
    <row r="2037" spans="1:29" x14ac:dyDescent="0.25">
      <c r="A2037" s="2">
        <v>43550</v>
      </c>
      <c r="B2037" s="1">
        <v>85</v>
      </c>
      <c r="C2037" s="3">
        <v>1700</v>
      </c>
      <c r="D2037" s="10">
        <v>0.73348379629629623</v>
      </c>
      <c r="E2037">
        <v>116.72</v>
      </c>
      <c r="F2037" s="15">
        <f t="shared" si="209"/>
        <v>61.22</v>
      </c>
      <c r="G2037">
        <v>4.0259999999999998</v>
      </c>
      <c r="H2037">
        <v>8.0519999999999996</v>
      </c>
      <c r="I2037">
        <v>214.8</v>
      </c>
      <c r="J2037">
        <v>7.9000000000000001E-2</v>
      </c>
      <c r="K2037">
        <v>67.5</v>
      </c>
      <c r="L2037">
        <v>0.20599999999999999</v>
      </c>
      <c r="M2037">
        <v>0.25800000000000001</v>
      </c>
      <c r="N2037">
        <v>0</v>
      </c>
      <c r="O2037">
        <v>320.625</v>
      </c>
      <c r="T2037">
        <f t="shared" si="204"/>
        <v>851700</v>
      </c>
      <c r="U2037">
        <v>269.3</v>
      </c>
      <c r="V2037">
        <f t="shared" si="210"/>
        <v>320.60000000000002</v>
      </c>
      <c r="W2037" t="str">
        <f t="shared" si="205"/>
        <v/>
      </c>
      <c r="X2037" t="str">
        <f t="shared" si="206"/>
        <v/>
      </c>
      <c r="Y2037" t="str">
        <f t="shared" si="211"/>
        <v/>
      </c>
      <c r="AA2037" s="16">
        <f t="shared" si="207"/>
        <v>0.41399999999999998</v>
      </c>
      <c r="AB2037" s="16">
        <f t="shared" si="208"/>
        <v>0.19900000000000001</v>
      </c>
      <c r="AC2037" s="16"/>
    </row>
    <row r="2038" spans="1:29" x14ac:dyDescent="0.25">
      <c r="A2038" s="2">
        <v>43550</v>
      </c>
      <c r="B2038" s="1">
        <v>85</v>
      </c>
      <c r="C2038" s="3">
        <v>1800</v>
      </c>
      <c r="D2038" s="10">
        <v>0.77515046296296297</v>
      </c>
      <c r="E2038">
        <v>115.44</v>
      </c>
      <c r="F2038" s="15">
        <f t="shared" si="209"/>
        <v>59.94</v>
      </c>
      <c r="G2038">
        <v>3.5230000000000001</v>
      </c>
      <c r="H2038">
        <v>7.0460000000000003</v>
      </c>
      <c r="I2038">
        <v>240.071</v>
      </c>
      <c r="J2038">
        <v>-1.1850000000000001</v>
      </c>
      <c r="K2038">
        <v>64.5</v>
      </c>
      <c r="L2038">
        <v>0.20599999999999999</v>
      </c>
      <c r="M2038">
        <v>0.25900000000000001</v>
      </c>
      <c r="N2038">
        <v>0</v>
      </c>
      <c r="O2038">
        <v>63.125</v>
      </c>
      <c r="T2038">
        <f t="shared" si="204"/>
        <v>851800</v>
      </c>
      <c r="U2038">
        <v>88.8</v>
      </c>
      <c r="V2038">
        <f t="shared" si="210"/>
        <v>63.1</v>
      </c>
      <c r="W2038" t="str">
        <f t="shared" si="205"/>
        <v/>
      </c>
      <c r="X2038" t="str">
        <f t="shared" si="206"/>
        <v/>
      </c>
      <c r="Y2038" t="str">
        <f t="shared" si="211"/>
        <v/>
      </c>
      <c r="AA2038" s="16">
        <f t="shared" si="207"/>
        <v>0.36099999999999999</v>
      </c>
      <c r="AB2038" s="16">
        <f t="shared" si="208"/>
        <v>0.19900000000000001</v>
      </c>
      <c r="AC2038" s="16"/>
    </row>
    <row r="2039" spans="1:29" x14ac:dyDescent="0.25">
      <c r="A2039" s="2">
        <v>43550</v>
      </c>
      <c r="B2039" s="1">
        <v>85</v>
      </c>
      <c r="C2039" s="3">
        <v>1900</v>
      </c>
      <c r="D2039" s="10">
        <v>0.8168171296296296</v>
      </c>
      <c r="E2039">
        <v>117.31</v>
      </c>
      <c r="F2039" s="15">
        <f t="shared" si="209"/>
        <v>61.81</v>
      </c>
      <c r="G2039">
        <v>3.02</v>
      </c>
      <c r="H2039">
        <v>7.0460000000000003</v>
      </c>
      <c r="I2039">
        <v>244.28200000000001</v>
      </c>
      <c r="J2039">
        <v>-3.153</v>
      </c>
      <c r="K2039">
        <v>71</v>
      </c>
      <c r="L2039">
        <v>0.20599999999999999</v>
      </c>
      <c r="M2039">
        <v>0.25800000000000001</v>
      </c>
      <c r="N2039">
        <v>0</v>
      </c>
      <c r="O2039">
        <v>0.625</v>
      </c>
      <c r="T2039">
        <f t="shared" si="204"/>
        <v>851900</v>
      </c>
      <c r="U2039">
        <v>0.8</v>
      </c>
      <c r="V2039">
        <f t="shared" si="210"/>
        <v>0</v>
      </c>
      <c r="W2039" t="str">
        <f t="shared" si="205"/>
        <v/>
      </c>
      <c r="X2039" t="str">
        <f t="shared" si="206"/>
        <v/>
      </c>
      <c r="Y2039" t="str">
        <f t="shared" si="211"/>
        <v/>
      </c>
      <c r="AA2039" s="16">
        <f t="shared" si="207"/>
        <v>0.34399999999999997</v>
      </c>
      <c r="AB2039" s="16">
        <f t="shared" si="208"/>
        <v>0.14099999999999999</v>
      </c>
      <c r="AC2039" s="16"/>
    </row>
    <row r="2040" spans="1:29" x14ac:dyDescent="0.25">
      <c r="A2040" s="2">
        <v>43550</v>
      </c>
      <c r="B2040" s="1">
        <v>85</v>
      </c>
      <c r="C2040" s="3">
        <v>2000</v>
      </c>
      <c r="D2040" s="10">
        <v>0.85848379629629623</v>
      </c>
      <c r="E2040">
        <v>118.95</v>
      </c>
      <c r="F2040" s="15">
        <f t="shared" si="209"/>
        <v>63.45</v>
      </c>
      <c r="G2040">
        <v>2.0129999999999999</v>
      </c>
      <c r="H2040">
        <v>5.5359999999999996</v>
      </c>
      <c r="I2040">
        <v>248.494</v>
      </c>
      <c r="J2040">
        <v>-4.2869999999999999</v>
      </c>
      <c r="K2040">
        <v>75</v>
      </c>
      <c r="L2040">
        <v>0.20599999999999999</v>
      </c>
      <c r="M2040">
        <v>0.25800000000000001</v>
      </c>
      <c r="N2040">
        <v>0</v>
      </c>
      <c r="O2040">
        <v>0.625</v>
      </c>
      <c r="T2040">
        <f t="shared" si="204"/>
        <v>852000</v>
      </c>
      <c r="U2040">
        <v>0</v>
      </c>
      <c r="V2040">
        <f t="shared" si="210"/>
        <v>0</v>
      </c>
      <c r="W2040" t="str">
        <f t="shared" si="205"/>
        <v/>
      </c>
      <c r="X2040" t="str">
        <f t="shared" si="206"/>
        <v/>
      </c>
      <c r="Y2040" t="str">
        <f t="shared" si="211"/>
        <v/>
      </c>
      <c r="AA2040" s="16">
        <f t="shared" si="207"/>
        <v>0.33300000000000002</v>
      </c>
      <c r="AB2040" s="16">
        <f t="shared" si="208"/>
        <v>0.111</v>
      </c>
      <c r="AC2040" s="16"/>
    </row>
    <row r="2041" spans="1:29" x14ac:dyDescent="0.25">
      <c r="A2041" s="2">
        <v>43550</v>
      </c>
      <c r="B2041" s="1">
        <v>85</v>
      </c>
      <c r="C2041" s="3">
        <v>2100</v>
      </c>
      <c r="D2041" s="10">
        <v>0.90015046296296297</v>
      </c>
      <c r="E2041">
        <v>120.7</v>
      </c>
      <c r="F2041" s="15">
        <f t="shared" si="209"/>
        <v>65.2</v>
      </c>
      <c r="G2041">
        <v>1.0069999999999999</v>
      </c>
      <c r="H2041">
        <v>3.5230000000000001</v>
      </c>
      <c r="I2041">
        <v>279.38</v>
      </c>
      <c r="J2041">
        <v>-5.0179999999999998</v>
      </c>
      <c r="K2041">
        <v>81.5</v>
      </c>
      <c r="L2041">
        <v>0.20599999999999999</v>
      </c>
      <c r="M2041">
        <v>0.25700000000000001</v>
      </c>
      <c r="N2041">
        <v>0</v>
      </c>
      <c r="O2041">
        <v>0.625</v>
      </c>
      <c r="T2041">
        <f t="shared" si="204"/>
        <v>852100</v>
      </c>
      <c r="U2041">
        <v>0</v>
      </c>
      <c r="V2041">
        <f t="shared" si="210"/>
        <v>0</v>
      </c>
      <c r="W2041" t="str">
        <f t="shared" si="205"/>
        <v/>
      </c>
      <c r="X2041" t="str">
        <f t="shared" si="206"/>
        <v/>
      </c>
      <c r="Y2041" t="str">
        <f t="shared" si="211"/>
        <v/>
      </c>
      <c r="AA2041" s="16">
        <f t="shared" si="207"/>
        <v>0.34300000000000003</v>
      </c>
      <c r="AB2041" s="16">
        <f t="shared" si="208"/>
        <v>7.8E-2</v>
      </c>
      <c r="AC2041" s="16"/>
    </row>
    <row r="2042" spans="1:29" x14ac:dyDescent="0.25">
      <c r="A2042" s="2">
        <v>43550</v>
      </c>
      <c r="B2042" s="1">
        <v>85</v>
      </c>
      <c r="C2042" s="3">
        <v>2200</v>
      </c>
      <c r="D2042" s="10">
        <v>0.9418171296296296</v>
      </c>
      <c r="E2042">
        <v>119.88</v>
      </c>
      <c r="F2042" s="15">
        <f t="shared" si="209"/>
        <v>64.38</v>
      </c>
      <c r="G2042">
        <v>1.0069999999999999</v>
      </c>
      <c r="H2042">
        <v>3.5230000000000001</v>
      </c>
      <c r="I2042">
        <v>265.34100000000001</v>
      </c>
      <c r="J2042">
        <v>-4.8949999999999996</v>
      </c>
      <c r="K2042">
        <v>82.4</v>
      </c>
      <c r="L2042">
        <v>0.20599999999999999</v>
      </c>
      <c r="M2042">
        <v>0.25700000000000001</v>
      </c>
      <c r="N2042">
        <v>0</v>
      </c>
      <c r="O2042">
        <v>0.625</v>
      </c>
      <c r="T2042">
        <f t="shared" si="204"/>
        <v>852200</v>
      </c>
      <c r="U2042">
        <v>0</v>
      </c>
      <c r="V2042">
        <f t="shared" si="210"/>
        <v>0</v>
      </c>
      <c r="W2042" t="str">
        <f t="shared" si="205"/>
        <v/>
      </c>
      <c r="X2042" t="str">
        <f t="shared" si="206"/>
        <v/>
      </c>
      <c r="Y2042" t="str">
        <f t="shared" si="211"/>
        <v/>
      </c>
      <c r="AA2042" s="16">
        <f t="shared" si="207"/>
        <v>0.35</v>
      </c>
      <c r="AB2042" s="16">
        <f t="shared" si="208"/>
        <v>7.4999999999999997E-2</v>
      </c>
      <c r="AC2042" s="16"/>
    </row>
    <row r="2043" spans="1:29" x14ac:dyDescent="0.25">
      <c r="A2043" s="2">
        <v>43550</v>
      </c>
      <c r="B2043" s="1">
        <v>85</v>
      </c>
      <c r="C2043" s="3">
        <v>2300</v>
      </c>
      <c r="D2043" s="10">
        <v>0.98348379629629623</v>
      </c>
      <c r="E2043">
        <v>118.83</v>
      </c>
      <c r="F2043" s="15">
        <f t="shared" si="209"/>
        <v>63.33</v>
      </c>
      <c r="G2043">
        <v>2.0129999999999999</v>
      </c>
      <c r="H2043">
        <v>4.5289999999999999</v>
      </c>
      <c r="I2043">
        <v>270.95699999999999</v>
      </c>
      <c r="J2043">
        <v>-4.7119999999999997</v>
      </c>
      <c r="K2043">
        <v>78.5</v>
      </c>
      <c r="L2043">
        <v>0.20599999999999999</v>
      </c>
      <c r="M2043">
        <v>0.25700000000000001</v>
      </c>
      <c r="N2043">
        <v>0</v>
      </c>
      <c r="O2043">
        <v>0.625</v>
      </c>
      <c r="T2043">
        <f t="shared" si="204"/>
        <v>852300</v>
      </c>
      <c r="U2043">
        <v>0</v>
      </c>
      <c r="V2043">
        <f t="shared" si="210"/>
        <v>0</v>
      </c>
      <c r="W2043" t="str">
        <f t="shared" si="205"/>
        <v/>
      </c>
      <c r="X2043" t="str">
        <f t="shared" si="206"/>
        <v/>
      </c>
      <c r="Y2043" t="str">
        <f t="shared" si="211"/>
        <v/>
      </c>
      <c r="AA2043" s="16">
        <f t="shared" si="207"/>
        <v>0.33800000000000002</v>
      </c>
      <c r="AB2043" s="16">
        <f t="shared" si="208"/>
        <v>9.2999999999999999E-2</v>
      </c>
      <c r="AC2043" s="16"/>
    </row>
    <row r="2044" spans="1:29" x14ac:dyDescent="0.25">
      <c r="A2044" s="2">
        <v>43550</v>
      </c>
      <c r="B2044" s="1">
        <v>85</v>
      </c>
      <c r="C2044" s="3">
        <v>2400</v>
      </c>
      <c r="D2044" s="10">
        <v>2.5150462962962961E-2</v>
      </c>
      <c r="E2044">
        <v>119.65</v>
      </c>
      <c r="F2044" s="15">
        <f t="shared" si="209"/>
        <v>64.150000000000006</v>
      </c>
      <c r="G2044">
        <v>2.516</v>
      </c>
      <c r="H2044">
        <v>5.0330000000000004</v>
      </c>
      <c r="I2044">
        <v>261.12900000000002</v>
      </c>
      <c r="J2044">
        <v>-5.6980000000000004</v>
      </c>
      <c r="K2044">
        <v>78</v>
      </c>
      <c r="L2044">
        <v>0.20599999999999999</v>
      </c>
      <c r="M2044">
        <v>0.25700000000000001</v>
      </c>
      <c r="N2044">
        <v>0</v>
      </c>
      <c r="O2044">
        <v>0.625</v>
      </c>
      <c r="T2044">
        <f t="shared" si="204"/>
        <v>852400</v>
      </c>
      <c r="U2044">
        <v>0</v>
      </c>
      <c r="V2044">
        <f t="shared" si="210"/>
        <v>0</v>
      </c>
      <c r="W2044">
        <f t="shared" si="205"/>
        <v>0.20599999999999999</v>
      </c>
      <c r="X2044">
        <f t="shared" si="206"/>
        <v>0.25700000000000001</v>
      </c>
      <c r="Y2044">
        <f t="shared" si="211"/>
        <v>0.64200000000000002</v>
      </c>
      <c r="AA2044" s="16">
        <f t="shared" si="207"/>
        <v>0.311</v>
      </c>
      <c r="AB2044" s="16">
        <f t="shared" si="208"/>
        <v>8.7999999999999995E-2</v>
      </c>
      <c r="AC2044" s="16"/>
    </row>
    <row r="2045" spans="1:29" x14ac:dyDescent="0.25">
      <c r="A2045" s="2">
        <v>43551</v>
      </c>
      <c r="B2045" s="1">
        <v>86</v>
      </c>
      <c r="C2045" s="3">
        <v>100</v>
      </c>
      <c r="D2045" s="10">
        <v>6.6817129629629629E-2</v>
      </c>
      <c r="E2045">
        <v>119.77</v>
      </c>
      <c r="F2045" s="15">
        <f t="shared" si="209"/>
        <v>64.27</v>
      </c>
      <c r="G2045">
        <v>1.0069999999999999</v>
      </c>
      <c r="H2045">
        <v>4.0259999999999998</v>
      </c>
      <c r="I2045">
        <v>320.09399999999999</v>
      </c>
      <c r="J2045">
        <v>-5.6669999999999998</v>
      </c>
      <c r="K2045">
        <v>84.7</v>
      </c>
      <c r="L2045">
        <v>0.20599999999999999</v>
      </c>
      <c r="M2045">
        <v>0.25600000000000001</v>
      </c>
      <c r="N2045">
        <v>0</v>
      </c>
      <c r="O2045">
        <v>0.625</v>
      </c>
      <c r="T2045">
        <f t="shared" si="204"/>
        <v>860100</v>
      </c>
      <c r="U2045">
        <v>0</v>
      </c>
      <c r="V2045">
        <f t="shared" si="210"/>
        <v>0</v>
      </c>
      <c r="W2045" t="str">
        <f t="shared" si="205"/>
        <v/>
      </c>
      <c r="X2045" t="str">
        <f t="shared" si="206"/>
        <v/>
      </c>
      <c r="Y2045" t="str">
        <f t="shared" si="211"/>
        <v/>
      </c>
      <c r="AA2045" s="16">
        <f t="shared" si="207"/>
        <v>0.33900000000000002</v>
      </c>
      <c r="AB2045" s="16">
        <f t="shared" si="208"/>
        <v>6.0999999999999999E-2</v>
      </c>
      <c r="AC2045" s="16"/>
    </row>
    <row r="2046" spans="1:29" x14ac:dyDescent="0.25">
      <c r="A2046" s="2">
        <v>43551</v>
      </c>
      <c r="B2046" s="1">
        <v>86</v>
      </c>
      <c r="C2046" s="3">
        <v>200</v>
      </c>
      <c r="D2046" s="10">
        <v>0.1084837962962963</v>
      </c>
      <c r="E2046">
        <v>120.94</v>
      </c>
      <c r="F2046" s="15">
        <f t="shared" si="209"/>
        <v>65.44</v>
      </c>
      <c r="G2046">
        <v>1.51</v>
      </c>
      <c r="H2046">
        <v>4.0259999999999998</v>
      </c>
      <c r="I2046">
        <v>350.98</v>
      </c>
      <c r="J2046">
        <v>-7.1550000000000002</v>
      </c>
      <c r="K2046">
        <v>85.7</v>
      </c>
      <c r="L2046">
        <v>0.20599999999999999</v>
      </c>
      <c r="M2046">
        <v>0.25700000000000001</v>
      </c>
      <c r="N2046">
        <v>0</v>
      </c>
      <c r="O2046">
        <v>0.625</v>
      </c>
      <c r="T2046">
        <f t="shared" si="204"/>
        <v>860200</v>
      </c>
      <c r="U2046">
        <v>0</v>
      </c>
      <c r="V2046">
        <f t="shared" si="210"/>
        <v>0</v>
      </c>
      <c r="W2046" t="str">
        <f t="shared" si="205"/>
        <v/>
      </c>
      <c r="X2046" t="str">
        <f t="shared" si="206"/>
        <v/>
      </c>
      <c r="Y2046" t="str">
        <f t="shared" si="211"/>
        <v/>
      </c>
      <c r="AA2046" s="16">
        <f t="shared" si="207"/>
        <v>0.30599999999999999</v>
      </c>
      <c r="AB2046" s="16">
        <f t="shared" si="208"/>
        <v>5.0999999999999997E-2</v>
      </c>
      <c r="AC2046" s="16"/>
    </row>
    <row r="2047" spans="1:29" x14ac:dyDescent="0.25">
      <c r="A2047" s="2">
        <v>43551</v>
      </c>
      <c r="B2047" s="1">
        <v>86</v>
      </c>
      <c r="C2047" s="3">
        <v>300</v>
      </c>
      <c r="D2047" s="10">
        <v>0.15015046296296297</v>
      </c>
      <c r="E2047">
        <v>120.47</v>
      </c>
      <c r="F2047" s="15">
        <f t="shared" si="209"/>
        <v>64.97</v>
      </c>
      <c r="G2047">
        <v>1.0069999999999999</v>
      </c>
      <c r="H2047">
        <v>2.516</v>
      </c>
      <c r="I2047">
        <v>4.2119999999999997</v>
      </c>
      <c r="J2047">
        <v>-6.61</v>
      </c>
      <c r="K2047">
        <v>89</v>
      </c>
      <c r="L2047">
        <v>0.20599999999999999</v>
      </c>
      <c r="M2047">
        <v>0.25600000000000001</v>
      </c>
      <c r="N2047">
        <v>0</v>
      </c>
      <c r="O2047">
        <v>0.625</v>
      </c>
      <c r="T2047">
        <f t="shared" si="204"/>
        <v>860300</v>
      </c>
      <c r="U2047">
        <v>0</v>
      </c>
      <c r="V2047">
        <f t="shared" si="210"/>
        <v>0</v>
      </c>
      <c r="W2047" t="str">
        <f t="shared" si="205"/>
        <v/>
      </c>
      <c r="X2047" t="str">
        <f t="shared" si="206"/>
        <v/>
      </c>
      <c r="Y2047" t="str">
        <f t="shared" si="211"/>
        <v/>
      </c>
      <c r="AA2047" s="16">
        <f t="shared" si="207"/>
        <v>0.33100000000000002</v>
      </c>
      <c r="AB2047" s="16">
        <f t="shared" si="208"/>
        <v>4.1000000000000002E-2</v>
      </c>
      <c r="AC2047" s="16"/>
    </row>
    <row r="2048" spans="1:29" x14ac:dyDescent="0.25">
      <c r="A2048" s="2">
        <v>43551</v>
      </c>
      <c r="B2048" s="1">
        <v>86</v>
      </c>
      <c r="C2048" s="3">
        <v>400</v>
      </c>
      <c r="D2048" s="10">
        <v>0.19181712962962963</v>
      </c>
      <c r="E2048">
        <v>121.05</v>
      </c>
      <c r="F2048" s="15">
        <f t="shared" si="209"/>
        <v>65.55</v>
      </c>
      <c r="G2048">
        <v>1.51</v>
      </c>
      <c r="H2048">
        <v>3.02</v>
      </c>
      <c r="I2048">
        <v>14.039</v>
      </c>
      <c r="J2048">
        <v>-7.2510000000000003</v>
      </c>
      <c r="K2048">
        <v>87.5</v>
      </c>
      <c r="L2048">
        <v>0.20599999999999999</v>
      </c>
      <c r="M2048">
        <v>0.25600000000000001</v>
      </c>
      <c r="N2048">
        <v>0</v>
      </c>
      <c r="O2048">
        <v>0.625</v>
      </c>
      <c r="T2048">
        <f t="shared" si="204"/>
        <v>860400</v>
      </c>
      <c r="U2048">
        <v>0</v>
      </c>
      <c r="V2048">
        <f t="shared" si="210"/>
        <v>0</v>
      </c>
      <c r="W2048" t="str">
        <f t="shared" si="205"/>
        <v/>
      </c>
      <c r="X2048" t="str">
        <f t="shared" si="206"/>
        <v/>
      </c>
      <c r="Y2048" t="str">
        <f t="shared" si="211"/>
        <v/>
      </c>
      <c r="AA2048" s="16">
        <f t="shared" si="207"/>
        <v>0.31</v>
      </c>
      <c r="AB2048" s="16">
        <f t="shared" si="208"/>
        <v>4.3999999999999997E-2</v>
      </c>
      <c r="AC2048" s="16"/>
    </row>
    <row r="2049" spans="1:29" x14ac:dyDescent="0.25">
      <c r="A2049" s="2">
        <v>43551</v>
      </c>
      <c r="B2049" s="1">
        <v>86</v>
      </c>
      <c r="C2049" s="3">
        <v>500</v>
      </c>
      <c r="D2049" s="10">
        <v>0.23348379629629631</v>
      </c>
      <c r="E2049">
        <v>120.7</v>
      </c>
      <c r="F2049" s="15">
        <f t="shared" si="209"/>
        <v>65.2</v>
      </c>
      <c r="G2049">
        <v>1.51</v>
      </c>
      <c r="H2049">
        <v>2.516</v>
      </c>
      <c r="I2049">
        <v>2.8079999999999998</v>
      </c>
      <c r="J2049">
        <v>-7.9349999999999996</v>
      </c>
      <c r="K2049">
        <v>88.8</v>
      </c>
      <c r="L2049">
        <v>0.20599999999999999</v>
      </c>
      <c r="M2049">
        <v>0.255</v>
      </c>
      <c r="N2049">
        <v>0</v>
      </c>
      <c r="O2049">
        <v>0.625</v>
      </c>
      <c r="T2049">
        <f t="shared" si="204"/>
        <v>860500</v>
      </c>
      <c r="U2049">
        <v>0</v>
      </c>
      <c r="V2049">
        <f t="shared" si="210"/>
        <v>0</v>
      </c>
      <c r="W2049" t="str">
        <f t="shared" si="205"/>
        <v/>
      </c>
      <c r="X2049" t="str">
        <f t="shared" si="206"/>
        <v/>
      </c>
      <c r="Y2049" t="str">
        <f t="shared" si="211"/>
        <v/>
      </c>
      <c r="AA2049" s="16">
        <f t="shared" si="207"/>
        <v>0.29799999999999999</v>
      </c>
      <c r="AB2049" s="16">
        <f t="shared" si="208"/>
        <v>3.7999999999999999E-2</v>
      </c>
      <c r="AC2049" s="16"/>
    </row>
    <row r="2050" spans="1:29" x14ac:dyDescent="0.25">
      <c r="A2050" s="2">
        <v>43551</v>
      </c>
      <c r="B2050" s="1">
        <v>86</v>
      </c>
      <c r="C2050" s="3">
        <v>600</v>
      </c>
      <c r="D2050" s="10">
        <v>0.27515046296296297</v>
      </c>
      <c r="E2050">
        <v>118.95</v>
      </c>
      <c r="F2050" s="15">
        <f t="shared" si="209"/>
        <v>63.45</v>
      </c>
      <c r="G2050">
        <v>2.0129999999999999</v>
      </c>
      <c r="H2050">
        <v>4.0259999999999998</v>
      </c>
      <c r="I2050">
        <v>355.19200000000001</v>
      </c>
      <c r="J2050">
        <v>-5.8849999999999998</v>
      </c>
      <c r="K2050">
        <v>89.3</v>
      </c>
      <c r="L2050">
        <v>0.20599999999999999</v>
      </c>
      <c r="M2050">
        <v>0.255</v>
      </c>
      <c r="N2050">
        <v>0</v>
      </c>
      <c r="O2050">
        <v>1.875</v>
      </c>
      <c r="T2050">
        <f t="shared" si="204"/>
        <v>860600</v>
      </c>
      <c r="U2050">
        <v>0</v>
      </c>
      <c r="V2050">
        <f t="shared" si="210"/>
        <v>1.9</v>
      </c>
      <c r="W2050" t="str">
        <f t="shared" si="205"/>
        <v/>
      </c>
      <c r="X2050" t="str">
        <f t="shared" si="206"/>
        <v/>
      </c>
      <c r="Y2050" t="str">
        <f t="shared" si="211"/>
        <v/>
      </c>
      <c r="AA2050" s="16">
        <f t="shared" si="207"/>
        <v>0.35099999999999998</v>
      </c>
      <c r="AB2050" s="16">
        <f t="shared" si="208"/>
        <v>4.2000000000000003E-2</v>
      </c>
      <c r="AC2050" s="16"/>
    </row>
    <row r="2051" spans="1:29" x14ac:dyDescent="0.25">
      <c r="A2051" s="2">
        <v>43551</v>
      </c>
      <c r="B2051" s="1">
        <v>86</v>
      </c>
      <c r="C2051" s="3">
        <v>700</v>
      </c>
      <c r="D2051" s="10">
        <v>0.31681712962962966</v>
      </c>
      <c r="E2051">
        <v>118.48</v>
      </c>
      <c r="F2051" s="15">
        <f t="shared" si="209"/>
        <v>62.980000000000004</v>
      </c>
      <c r="G2051">
        <v>1.51</v>
      </c>
      <c r="H2051">
        <v>3.5230000000000001</v>
      </c>
      <c r="I2051">
        <v>355.19200000000001</v>
      </c>
      <c r="J2051">
        <v>-6.452</v>
      </c>
      <c r="K2051">
        <v>90</v>
      </c>
      <c r="L2051">
        <v>0.20599999999999999</v>
      </c>
      <c r="M2051">
        <v>0.255</v>
      </c>
      <c r="N2051">
        <v>0</v>
      </c>
      <c r="O2051">
        <v>18.125</v>
      </c>
      <c r="T2051">
        <f t="shared" si="204"/>
        <v>860700</v>
      </c>
      <c r="U2051">
        <v>69.8</v>
      </c>
      <c r="V2051">
        <f t="shared" si="210"/>
        <v>18.100000000000001</v>
      </c>
      <c r="W2051" t="str">
        <f t="shared" si="205"/>
        <v/>
      </c>
      <c r="X2051" t="str">
        <f t="shared" si="206"/>
        <v/>
      </c>
      <c r="Y2051" t="str">
        <f t="shared" si="211"/>
        <v/>
      </c>
      <c r="AA2051" s="16">
        <f t="shared" si="207"/>
        <v>0.33900000000000002</v>
      </c>
      <c r="AB2051" s="16">
        <f t="shared" si="208"/>
        <v>3.7999999999999999E-2</v>
      </c>
      <c r="AC2051" s="16"/>
    </row>
    <row r="2052" spans="1:29" x14ac:dyDescent="0.25">
      <c r="A2052" s="2">
        <v>43551</v>
      </c>
      <c r="B2052" s="1">
        <v>86</v>
      </c>
      <c r="C2052" s="3">
        <v>800</v>
      </c>
      <c r="D2052" s="10">
        <v>0.35848379629629629</v>
      </c>
      <c r="E2052">
        <v>118.48</v>
      </c>
      <c r="F2052" s="15">
        <f t="shared" si="209"/>
        <v>62.980000000000004</v>
      </c>
      <c r="G2052">
        <v>0.503</v>
      </c>
      <c r="H2052">
        <v>2.516</v>
      </c>
      <c r="I2052">
        <v>9.827</v>
      </c>
      <c r="J2052">
        <v>-2.16</v>
      </c>
      <c r="K2052">
        <v>84.9</v>
      </c>
      <c r="L2052">
        <v>0.20499999999999999</v>
      </c>
      <c r="M2052">
        <v>0.255</v>
      </c>
      <c r="N2052">
        <v>0</v>
      </c>
      <c r="O2052">
        <v>316.875</v>
      </c>
      <c r="T2052">
        <f t="shared" si="204"/>
        <v>860800</v>
      </c>
      <c r="U2052">
        <v>247.5</v>
      </c>
      <c r="V2052">
        <f t="shared" si="210"/>
        <v>316.89999999999998</v>
      </c>
      <c r="W2052" t="str">
        <f t="shared" si="205"/>
        <v/>
      </c>
      <c r="X2052" t="str">
        <f t="shared" si="206"/>
        <v/>
      </c>
      <c r="Y2052" t="str">
        <f t="shared" si="211"/>
        <v/>
      </c>
      <c r="AA2052" s="16">
        <f t="shared" si="207"/>
        <v>0.442</v>
      </c>
      <c r="AB2052" s="16">
        <f t="shared" si="208"/>
        <v>7.9000000000000001E-2</v>
      </c>
      <c r="AC2052" s="16"/>
    </row>
    <row r="2053" spans="1:29" x14ac:dyDescent="0.25">
      <c r="A2053" s="2">
        <v>43551</v>
      </c>
      <c r="B2053" s="1">
        <v>86</v>
      </c>
      <c r="C2053" s="3">
        <v>900</v>
      </c>
      <c r="D2053" s="10">
        <v>0.40015046296296292</v>
      </c>
      <c r="E2053">
        <v>116.72</v>
      </c>
      <c r="F2053" s="15">
        <f t="shared" si="209"/>
        <v>61.22</v>
      </c>
      <c r="G2053">
        <v>1.0069999999999999</v>
      </c>
      <c r="H2053">
        <v>4.0259999999999998</v>
      </c>
      <c r="I2053">
        <v>56.156999999999996</v>
      </c>
      <c r="J2053">
        <v>-1.498</v>
      </c>
      <c r="K2053">
        <v>73.5</v>
      </c>
      <c r="L2053">
        <v>0.20499999999999999</v>
      </c>
      <c r="M2053">
        <v>0.254</v>
      </c>
      <c r="N2053">
        <v>0</v>
      </c>
      <c r="O2053">
        <v>490.625</v>
      </c>
      <c r="T2053">
        <f t="shared" ref="T2053:T2116" si="212">B2053*10000+C2053</f>
        <v>860900</v>
      </c>
      <c r="U2053">
        <v>427</v>
      </c>
      <c r="V2053">
        <f t="shared" si="210"/>
        <v>490.6</v>
      </c>
      <c r="W2053" t="str">
        <f t="shared" ref="W2053:W2116" si="213">IF(C2053=2400,ROUND(L2053,3),"")</f>
        <v/>
      </c>
      <c r="X2053" t="str">
        <f t="shared" ref="X2053:X2116" si="214">IF(C2053=2400,ROUND(M2053,3),"")</f>
        <v/>
      </c>
      <c r="Y2053" t="str">
        <f t="shared" si="211"/>
        <v/>
      </c>
      <c r="AA2053" s="16">
        <f t="shared" ref="AA2053:AA2116" si="215">ROUND((0.6105*(EXP((17.273*J2053)/(J2053+237.3))))*K2053/100,3)</f>
        <v>0.40200000000000002</v>
      </c>
      <c r="AB2053" s="16">
        <f t="shared" ref="AB2053:AB2116" si="216">ROUND(AA2053/K2053*(100-K2053),3)</f>
        <v>0.14499999999999999</v>
      </c>
      <c r="AC2053" s="16"/>
    </row>
    <row r="2054" spans="1:29" x14ac:dyDescent="0.25">
      <c r="A2054" s="2">
        <v>43551</v>
      </c>
      <c r="B2054" s="1">
        <v>86</v>
      </c>
      <c r="C2054" s="3">
        <v>1000</v>
      </c>
      <c r="D2054" s="10">
        <v>0.4418171296296296</v>
      </c>
      <c r="E2054">
        <v>115.67</v>
      </c>
      <c r="F2054" s="15">
        <f t="shared" si="209"/>
        <v>60.17</v>
      </c>
      <c r="G2054">
        <v>1.0069999999999999</v>
      </c>
      <c r="H2054">
        <v>4.0259999999999998</v>
      </c>
      <c r="I2054">
        <v>75.811999999999998</v>
      </c>
      <c r="J2054">
        <v>-0.33900000000000002</v>
      </c>
      <c r="K2054">
        <v>67.900000000000006</v>
      </c>
      <c r="L2054">
        <v>0.20499999999999999</v>
      </c>
      <c r="M2054">
        <v>0.254</v>
      </c>
      <c r="N2054">
        <v>0</v>
      </c>
      <c r="O2054">
        <v>623.125</v>
      </c>
      <c r="T2054">
        <f t="shared" si="212"/>
        <v>861000</v>
      </c>
      <c r="U2054">
        <v>579.29999999999995</v>
      </c>
      <c r="V2054">
        <f t="shared" si="210"/>
        <v>623.1</v>
      </c>
      <c r="W2054" t="str">
        <f t="shared" si="213"/>
        <v/>
      </c>
      <c r="X2054" t="str">
        <f t="shared" si="214"/>
        <v/>
      </c>
      <c r="Y2054" t="str">
        <f t="shared" si="211"/>
        <v/>
      </c>
      <c r="AA2054" s="16">
        <f t="shared" si="215"/>
        <v>0.40400000000000003</v>
      </c>
      <c r="AB2054" s="16">
        <f t="shared" si="216"/>
        <v>0.191</v>
      </c>
      <c r="AC2054" s="16"/>
    </row>
    <row r="2055" spans="1:29" x14ac:dyDescent="0.25">
      <c r="A2055" s="2">
        <v>43551</v>
      </c>
      <c r="B2055" s="1">
        <v>86</v>
      </c>
      <c r="C2055" s="3">
        <v>1100</v>
      </c>
      <c r="D2055" s="10">
        <v>0.48348379629629629</v>
      </c>
      <c r="E2055">
        <v>115.79</v>
      </c>
      <c r="F2055" s="15">
        <f t="shared" si="209"/>
        <v>60.290000000000006</v>
      </c>
      <c r="G2055">
        <v>1.51</v>
      </c>
      <c r="H2055">
        <v>5.0330000000000004</v>
      </c>
      <c r="I2055">
        <v>88.447000000000003</v>
      </c>
      <c r="J2055">
        <v>1.099</v>
      </c>
      <c r="K2055">
        <v>63.7</v>
      </c>
      <c r="L2055">
        <v>0.20499999999999999</v>
      </c>
      <c r="M2055">
        <v>0.254</v>
      </c>
      <c r="N2055">
        <v>0</v>
      </c>
      <c r="O2055">
        <v>716.875</v>
      </c>
      <c r="T2055">
        <f t="shared" si="212"/>
        <v>861100</v>
      </c>
      <c r="U2055">
        <v>690.5</v>
      </c>
      <c r="V2055">
        <f t="shared" si="210"/>
        <v>716.9</v>
      </c>
      <c r="W2055" t="str">
        <f t="shared" si="213"/>
        <v/>
      </c>
      <c r="X2055" t="str">
        <f t="shared" si="214"/>
        <v/>
      </c>
      <c r="Y2055" t="str">
        <f t="shared" si="211"/>
        <v/>
      </c>
      <c r="AA2055" s="16">
        <f t="shared" si="215"/>
        <v>0.42099999999999999</v>
      </c>
      <c r="AB2055" s="16">
        <f t="shared" si="216"/>
        <v>0.24</v>
      </c>
      <c r="AC2055" s="16"/>
    </row>
    <row r="2056" spans="1:29" x14ac:dyDescent="0.25">
      <c r="A2056" s="2">
        <v>43551</v>
      </c>
      <c r="B2056" s="1">
        <v>86</v>
      </c>
      <c r="C2056" s="3">
        <v>1200</v>
      </c>
      <c r="D2056" s="10">
        <v>0.52515046296296297</v>
      </c>
      <c r="E2056">
        <v>114.15</v>
      </c>
      <c r="F2056" s="15">
        <f t="shared" si="209"/>
        <v>58.650000000000006</v>
      </c>
      <c r="G2056">
        <v>1.51</v>
      </c>
      <c r="H2056">
        <v>6.5430000000000001</v>
      </c>
      <c r="I2056">
        <v>80.024000000000001</v>
      </c>
      <c r="J2056">
        <v>2.3959999999999999</v>
      </c>
      <c r="K2056">
        <v>57.9</v>
      </c>
      <c r="L2056">
        <v>0.20499999999999999</v>
      </c>
      <c r="M2056">
        <v>0.254</v>
      </c>
      <c r="N2056">
        <v>0</v>
      </c>
      <c r="O2056">
        <v>885.625</v>
      </c>
      <c r="T2056">
        <f t="shared" si="212"/>
        <v>861200</v>
      </c>
      <c r="U2056">
        <v>750.5</v>
      </c>
      <c r="V2056">
        <f t="shared" si="210"/>
        <v>885.6</v>
      </c>
      <c r="W2056" t="str">
        <f t="shared" si="213"/>
        <v/>
      </c>
      <c r="X2056" t="str">
        <f t="shared" si="214"/>
        <v/>
      </c>
      <c r="Y2056" t="str">
        <f t="shared" si="211"/>
        <v/>
      </c>
      <c r="AA2056" s="16">
        <f t="shared" si="215"/>
        <v>0.42</v>
      </c>
      <c r="AB2056" s="16">
        <f t="shared" si="216"/>
        <v>0.30499999999999999</v>
      </c>
      <c r="AC2056" s="16"/>
    </row>
    <row r="2057" spans="1:29" x14ac:dyDescent="0.25">
      <c r="A2057" s="2">
        <v>43551</v>
      </c>
      <c r="B2057" s="1">
        <v>86</v>
      </c>
      <c r="C2057" s="3">
        <v>1300</v>
      </c>
      <c r="D2057" s="10">
        <v>0.5668171296296296</v>
      </c>
      <c r="E2057">
        <v>116.26</v>
      </c>
      <c r="F2057" s="15">
        <f t="shared" si="209"/>
        <v>60.760000000000005</v>
      </c>
      <c r="G2057">
        <v>2.0129999999999999</v>
      </c>
      <c r="H2057">
        <v>5.0330000000000004</v>
      </c>
      <c r="I2057">
        <v>8.4239999999999995</v>
      </c>
      <c r="J2057">
        <v>1.2889999999999999</v>
      </c>
      <c r="K2057">
        <v>64.400000000000006</v>
      </c>
      <c r="L2057">
        <v>0.20399999999999999</v>
      </c>
      <c r="M2057">
        <v>0.255</v>
      </c>
      <c r="N2057">
        <v>0</v>
      </c>
      <c r="O2057">
        <v>253.125</v>
      </c>
      <c r="T2057">
        <f t="shared" si="212"/>
        <v>861300</v>
      </c>
      <c r="U2057">
        <v>754.7</v>
      </c>
      <c r="V2057">
        <f t="shared" si="210"/>
        <v>253.1</v>
      </c>
      <c r="W2057" t="str">
        <f t="shared" si="213"/>
        <v/>
      </c>
      <c r="X2057" t="str">
        <f t="shared" si="214"/>
        <v/>
      </c>
      <c r="Y2057" t="str">
        <f t="shared" si="211"/>
        <v/>
      </c>
      <c r="AA2057" s="16">
        <f t="shared" si="215"/>
        <v>0.432</v>
      </c>
      <c r="AB2057" s="16">
        <f t="shared" si="216"/>
        <v>0.23899999999999999</v>
      </c>
      <c r="AC2057" s="16"/>
    </row>
    <row r="2058" spans="1:29" x14ac:dyDescent="0.25">
      <c r="A2058" s="2">
        <v>43551</v>
      </c>
      <c r="B2058" s="1">
        <v>86</v>
      </c>
      <c r="C2058" s="3">
        <v>1400</v>
      </c>
      <c r="D2058" s="10">
        <v>0.60848379629629623</v>
      </c>
      <c r="E2058">
        <v>116.72</v>
      </c>
      <c r="F2058" s="15">
        <f t="shared" ref="F2058:F2121" si="217">IF(E2058&gt;F$2,E2058-F$2,0)</f>
        <v>61.22</v>
      </c>
      <c r="G2058">
        <v>2.0129999999999999</v>
      </c>
      <c r="H2058">
        <v>5.5359999999999996</v>
      </c>
      <c r="I2058">
        <v>47.732999999999997</v>
      </c>
      <c r="J2058">
        <v>2.4769999999999999</v>
      </c>
      <c r="K2058">
        <v>61.2</v>
      </c>
      <c r="L2058">
        <v>0.20399999999999999</v>
      </c>
      <c r="M2058">
        <v>0.255</v>
      </c>
      <c r="N2058">
        <v>0</v>
      </c>
      <c r="O2058">
        <v>779.375</v>
      </c>
      <c r="T2058">
        <f t="shared" si="212"/>
        <v>861400</v>
      </c>
      <c r="U2058">
        <v>702.7</v>
      </c>
      <c r="V2058">
        <f t="shared" ref="V2058:V2121" si="218">IF(O2058&lt;1,0,ROUND(O2058,1))</f>
        <v>779.4</v>
      </c>
      <c r="W2058" t="str">
        <f t="shared" si="213"/>
        <v/>
      </c>
      <c r="X2058" t="str">
        <f t="shared" si="214"/>
        <v/>
      </c>
      <c r="Y2058" t="str">
        <f t="shared" ref="Y2058:Y2121" si="219">IF(C2058=2400,ROUND(F2058/100,3),"")</f>
        <v/>
      </c>
      <c r="AA2058" s="16">
        <f t="shared" si="215"/>
        <v>0.44700000000000001</v>
      </c>
      <c r="AB2058" s="16">
        <f t="shared" si="216"/>
        <v>0.28299999999999997</v>
      </c>
      <c r="AC2058" s="16"/>
    </row>
    <row r="2059" spans="1:29" x14ac:dyDescent="0.25">
      <c r="A2059" s="2">
        <v>43551</v>
      </c>
      <c r="B2059" s="1">
        <v>86</v>
      </c>
      <c r="C2059" s="3">
        <v>1500</v>
      </c>
      <c r="D2059" s="10">
        <v>0.65015046296296297</v>
      </c>
      <c r="E2059">
        <v>115.44</v>
      </c>
      <c r="F2059" s="15">
        <f t="shared" si="217"/>
        <v>59.94</v>
      </c>
      <c r="G2059">
        <v>2.0129999999999999</v>
      </c>
      <c r="H2059">
        <v>6.0389999999999997</v>
      </c>
      <c r="I2059">
        <v>60.369</v>
      </c>
      <c r="J2059">
        <v>2.4769999999999999</v>
      </c>
      <c r="K2059">
        <v>57.4</v>
      </c>
      <c r="L2059">
        <v>0.20399999999999999</v>
      </c>
      <c r="M2059">
        <v>0.25600000000000001</v>
      </c>
      <c r="N2059">
        <v>0</v>
      </c>
      <c r="O2059">
        <v>608.125</v>
      </c>
      <c r="T2059">
        <f t="shared" si="212"/>
        <v>861500</v>
      </c>
      <c r="U2059">
        <v>598.79999999999995</v>
      </c>
      <c r="V2059">
        <f t="shared" si="218"/>
        <v>608.1</v>
      </c>
      <c r="W2059" t="str">
        <f t="shared" si="213"/>
        <v/>
      </c>
      <c r="X2059" t="str">
        <f t="shared" si="214"/>
        <v/>
      </c>
      <c r="Y2059" t="str">
        <f t="shared" si="219"/>
        <v/>
      </c>
      <c r="AA2059" s="16">
        <f t="shared" si="215"/>
        <v>0.41899999999999998</v>
      </c>
      <c r="AB2059" s="16">
        <f t="shared" si="216"/>
        <v>0.311</v>
      </c>
      <c r="AC2059" s="16"/>
    </row>
    <row r="2060" spans="1:29" x14ac:dyDescent="0.25">
      <c r="A2060" s="2">
        <v>43551</v>
      </c>
      <c r="B2060" s="1">
        <v>86</v>
      </c>
      <c r="C2060" s="3">
        <v>1600</v>
      </c>
      <c r="D2060" s="10">
        <v>0.6918171296296296</v>
      </c>
      <c r="E2060">
        <v>115.32</v>
      </c>
      <c r="F2060" s="15">
        <f t="shared" si="217"/>
        <v>59.819999999999993</v>
      </c>
      <c r="G2060">
        <v>1.51</v>
      </c>
      <c r="H2060">
        <v>5.0330000000000004</v>
      </c>
      <c r="I2060">
        <v>21.059000000000001</v>
      </c>
      <c r="J2060">
        <v>2.4500000000000002</v>
      </c>
      <c r="K2060">
        <v>61.3</v>
      </c>
      <c r="L2060">
        <v>0.20399999999999999</v>
      </c>
      <c r="M2060">
        <v>0.25700000000000001</v>
      </c>
      <c r="N2060">
        <v>0</v>
      </c>
      <c r="O2060">
        <v>331.875</v>
      </c>
      <c r="T2060">
        <f t="shared" si="212"/>
        <v>861600</v>
      </c>
      <c r="U2060">
        <v>451.7</v>
      </c>
      <c r="V2060">
        <f t="shared" si="218"/>
        <v>331.9</v>
      </c>
      <c r="W2060" t="str">
        <f t="shared" si="213"/>
        <v/>
      </c>
      <c r="X2060" t="str">
        <f t="shared" si="214"/>
        <v/>
      </c>
      <c r="Y2060" t="str">
        <f t="shared" si="219"/>
        <v/>
      </c>
      <c r="AA2060" s="16">
        <f t="shared" si="215"/>
        <v>0.44600000000000001</v>
      </c>
      <c r="AB2060" s="16">
        <f t="shared" si="216"/>
        <v>0.28199999999999997</v>
      </c>
      <c r="AC2060" s="16"/>
    </row>
    <row r="2061" spans="1:29" x14ac:dyDescent="0.25">
      <c r="A2061" s="2">
        <v>43551</v>
      </c>
      <c r="B2061" s="1">
        <v>86</v>
      </c>
      <c r="C2061" s="3">
        <v>1700</v>
      </c>
      <c r="D2061" s="10">
        <v>0.73348379629629623</v>
      </c>
      <c r="E2061">
        <v>115.2</v>
      </c>
      <c r="F2061" s="15">
        <f t="shared" si="217"/>
        <v>59.7</v>
      </c>
      <c r="G2061">
        <v>1.51</v>
      </c>
      <c r="H2061">
        <v>5.5359999999999996</v>
      </c>
      <c r="I2061">
        <v>346.76900000000001</v>
      </c>
      <c r="J2061">
        <v>2.4500000000000002</v>
      </c>
      <c r="K2061">
        <v>65.7</v>
      </c>
      <c r="L2061">
        <v>0.20399999999999999</v>
      </c>
      <c r="M2061">
        <v>0.25700000000000001</v>
      </c>
      <c r="N2061">
        <v>0</v>
      </c>
      <c r="O2061">
        <v>243.125</v>
      </c>
      <c r="T2061">
        <f t="shared" si="212"/>
        <v>861700</v>
      </c>
      <c r="U2061">
        <v>275.2</v>
      </c>
      <c r="V2061">
        <f t="shared" si="218"/>
        <v>243.1</v>
      </c>
      <c r="W2061" t="str">
        <f t="shared" si="213"/>
        <v/>
      </c>
      <c r="X2061" t="str">
        <f t="shared" si="214"/>
        <v/>
      </c>
      <c r="Y2061" t="str">
        <f t="shared" si="219"/>
        <v/>
      </c>
      <c r="AA2061" s="16">
        <f t="shared" si="215"/>
        <v>0.47899999999999998</v>
      </c>
      <c r="AB2061" s="16">
        <f t="shared" si="216"/>
        <v>0.25</v>
      </c>
      <c r="AC2061" s="16"/>
    </row>
    <row r="2062" spans="1:29" x14ac:dyDescent="0.25">
      <c r="A2062" s="2">
        <v>43551</v>
      </c>
      <c r="B2062" s="1">
        <v>86</v>
      </c>
      <c r="C2062" s="3">
        <v>1800</v>
      </c>
      <c r="D2062" s="10">
        <v>0.77515046296296297</v>
      </c>
      <c r="E2062">
        <v>114.85</v>
      </c>
      <c r="F2062" s="15">
        <f t="shared" si="217"/>
        <v>59.349999999999994</v>
      </c>
      <c r="G2062">
        <v>2.0129999999999999</v>
      </c>
      <c r="H2062">
        <v>5.0330000000000004</v>
      </c>
      <c r="I2062">
        <v>338.34500000000003</v>
      </c>
      <c r="J2062">
        <v>0.19</v>
      </c>
      <c r="K2062">
        <v>72.400000000000006</v>
      </c>
      <c r="L2062">
        <v>0.20399999999999999</v>
      </c>
      <c r="M2062">
        <v>0.25800000000000001</v>
      </c>
      <c r="N2062">
        <v>0</v>
      </c>
      <c r="O2062">
        <v>45.625</v>
      </c>
      <c r="T2062">
        <f t="shared" si="212"/>
        <v>861800</v>
      </c>
      <c r="U2062">
        <v>93.5</v>
      </c>
      <c r="V2062">
        <f t="shared" si="218"/>
        <v>45.6</v>
      </c>
      <c r="W2062" t="str">
        <f t="shared" si="213"/>
        <v/>
      </c>
      <c r="X2062" t="str">
        <f t="shared" si="214"/>
        <v/>
      </c>
      <c r="Y2062" t="str">
        <f t="shared" si="219"/>
        <v/>
      </c>
      <c r="AA2062" s="16">
        <f t="shared" si="215"/>
        <v>0.44800000000000001</v>
      </c>
      <c r="AB2062" s="16">
        <f t="shared" si="216"/>
        <v>0.17100000000000001</v>
      </c>
      <c r="AC2062" s="16"/>
    </row>
    <row r="2063" spans="1:29" x14ac:dyDescent="0.25">
      <c r="A2063" s="2">
        <v>43551</v>
      </c>
      <c r="B2063" s="1">
        <v>86</v>
      </c>
      <c r="C2063" s="3">
        <v>1900</v>
      </c>
      <c r="D2063" s="10">
        <v>0.8168171296296296</v>
      </c>
      <c r="E2063">
        <v>115.2</v>
      </c>
      <c r="F2063" s="15">
        <f t="shared" si="217"/>
        <v>59.7</v>
      </c>
      <c r="G2063">
        <v>2.516</v>
      </c>
      <c r="H2063">
        <v>5.0330000000000004</v>
      </c>
      <c r="I2063">
        <v>331.32499999999999</v>
      </c>
      <c r="J2063">
        <v>-1.242</v>
      </c>
      <c r="K2063">
        <v>80.8</v>
      </c>
      <c r="L2063">
        <v>0.20399999999999999</v>
      </c>
      <c r="M2063">
        <v>0.25800000000000001</v>
      </c>
      <c r="N2063">
        <v>0</v>
      </c>
      <c r="O2063">
        <v>0.625</v>
      </c>
      <c r="T2063">
        <f t="shared" si="212"/>
        <v>861900</v>
      </c>
      <c r="U2063">
        <v>1.2</v>
      </c>
      <c r="V2063">
        <f t="shared" si="218"/>
        <v>0</v>
      </c>
      <c r="W2063" t="str">
        <f t="shared" si="213"/>
        <v/>
      </c>
      <c r="X2063" t="str">
        <f t="shared" si="214"/>
        <v/>
      </c>
      <c r="Y2063" t="str">
        <f t="shared" si="219"/>
        <v/>
      </c>
      <c r="AA2063" s="16">
        <f t="shared" si="215"/>
        <v>0.45</v>
      </c>
      <c r="AB2063" s="16">
        <f t="shared" si="216"/>
        <v>0.107</v>
      </c>
      <c r="AC2063" s="16"/>
    </row>
    <row r="2064" spans="1:29" x14ac:dyDescent="0.25">
      <c r="A2064" s="2">
        <v>43551</v>
      </c>
      <c r="B2064" s="1">
        <v>86</v>
      </c>
      <c r="C2064" s="3">
        <v>2000</v>
      </c>
      <c r="D2064" s="10">
        <v>0.85848379629629623</v>
      </c>
      <c r="E2064">
        <v>115.2</v>
      </c>
      <c r="F2064" s="15">
        <f t="shared" si="217"/>
        <v>59.7</v>
      </c>
      <c r="G2064">
        <v>2.0129999999999999</v>
      </c>
      <c r="H2064">
        <v>4.0259999999999998</v>
      </c>
      <c r="I2064">
        <v>336.94099999999997</v>
      </c>
      <c r="J2064">
        <v>-1.5840000000000001</v>
      </c>
      <c r="K2064">
        <v>83.5</v>
      </c>
      <c r="L2064">
        <v>0.20399999999999999</v>
      </c>
      <c r="M2064">
        <v>0.25700000000000001</v>
      </c>
      <c r="N2064">
        <v>0</v>
      </c>
      <c r="O2064">
        <v>0.625</v>
      </c>
      <c r="T2064">
        <f t="shared" si="212"/>
        <v>862000</v>
      </c>
      <c r="U2064">
        <v>0</v>
      </c>
      <c r="V2064">
        <f t="shared" si="218"/>
        <v>0</v>
      </c>
      <c r="W2064" t="str">
        <f t="shared" si="213"/>
        <v/>
      </c>
      <c r="X2064" t="str">
        <f t="shared" si="214"/>
        <v/>
      </c>
      <c r="Y2064" t="str">
        <f t="shared" si="219"/>
        <v/>
      </c>
      <c r="AA2064" s="16">
        <f t="shared" si="215"/>
        <v>0.45400000000000001</v>
      </c>
      <c r="AB2064" s="16">
        <f t="shared" si="216"/>
        <v>0.09</v>
      </c>
      <c r="AC2064" s="16"/>
    </row>
    <row r="2065" spans="1:29" x14ac:dyDescent="0.25">
      <c r="A2065" s="2">
        <v>43551</v>
      </c>
      <c r="B2065" s="1">
        <v>86</v>
      </c>
      <c r="C2065" s="3">
        <v>2100</v>
      </c>
      <c r="D2065" s="10">
        <v>0.90015046296296297</v>
      </c>
      <c r="E2065">
        <v>114.62</v>
      </c>
      <c r="F2065" s="15">
        <f t="shared" si="217"/>
        <v>59.120000000000005</v>
      </c>
      <c r="G2065">
        <v>2.0129999999999999</v>
      </c>
      <c r="H2065">
        <v>3.5230000000000001</v>
      </c>
      <c r="I2065">
        <v>342.55700000000002</v>
      </c>
      <c r="J2065">
        <v>-1.6990000000000001</v>
      </c>
      <c r="K2065">
        <v>77.8</v>
      </c>
      <c r="L2065">
        <v>0.20499999999999999</v>
      </c>
      <c r="M2065">
        <v>0.25700000000000001</v>
      </c>
      <c r="N2065">
        <v>0</v>
      </c>
      <c r="O2065">
        <v>0.625</v>
      </c>
      <c r="T2065">
        <f t="shared" si="212"/>
        <v>862100</v>
      </c>
      <c r="U2065">
        <v>0</v>
      </c>
      <c r="V2065">
        <f t="shared" si="218"/>
        <v>0</v>
      </c>
      <c r="W2065" t="str">
        <f t="shared" si="213"/>
        <v/>
      </c>
      <c r="X2065" t="str">
        <f t="shared" si="214"/>
        <v/>
      </c>
      <c r="Y2065" t="str">
        <f t="shared" si="219"/>
        <v/>
      </c>
      <c r="AA2065" s="16">
        <f t="shared" si="215"/>
        <v>0.41899999999999998</v>
      </c>
      <c r="AB2065" s="16">
        <f t="shared" si="216"/>
        <v>0.12</v>
      </c>
      <c r="AC2065" s="16"/>
    </row>
    <row r="2066" spans="1:29" x14ac:dyDescent="0.25">
      <c r="A2066" s="2">
        <v>43551</v>
      </c>
      <c r="B2066" s="1">
        <v>86</v>
      </c>
      <c r="C2066" s="3">
        <v>2200</v>
      </c>
      <c r="D2066" s="10">
        <v>0.9418171296296296</v>
      </c>
      <c r="E2066">
        <v>114.38</v>
      </c>
      <c r="F2066" s="15">
        <f t="shared" si="217"/>
        <v>58.879999999999995</v>
      </c>
      <c r="G2066">
        <v>2.0129999999999999</v>
      </c>
      <c r="H2066">
        <v>3.5230000000000001</v>
      </c>
      <c r="I2066">
        <v>341.15300000000002</v>
      </c>
      <c r="J2066">
        <v>-3.153</v>
      </c>
      <c r="K2066">
        <v>72</v>
      </c>
      <c r="L2066">
        <v>0.20499999999999999</v>
      </c>
      <c r="M2066">
        <v>0.25700000000000001</v>
      </c>
      <c r="N2066">
        <v>0</v>
      </c>
      <c r="O2066">
        <v>0.625</v>
      </c>
      <c r="T2066">
        <f t="shared" si="212"/>
        <v>862200</v>
      </c>
      <c r="U2066">
        <v>0</v>
      </c>
      <c r="V2066">
        <f t="shared" si="218"/>
        <v>0</v>
      </c>
      <c r="W2066" t="str">
        <f t="shared" si="213"/>
        <v/>
      </c>
      <c r="X2066" t="str">
        <f t="shared" si="214"/>
        <v/>
      </c>
      <c r="Y2066" t="str">
        <f t="shared" si="219"/>
        <v/>
      </c>
      <c r="AA2066" s="16">
        <f t="shared" si="215"/>
        <v>0.34799999999999998</v>
      </c>
      <c r="AB2066" s="16">
        <f t="shared" si="216"/>
        <v>0.13500000000000001</v>
      </c>
      <c r="AC2066" s="16"/>
    </row>
    <row r="2067" spans="1:29" x14ac:dyDescent="0.25">
      <c r="A2067" s="2">
        <v>43551</v>
      </c>
      <c r="B2067" s="1">
        <v>86</v>
      </c>
      <c r="C2067" s="3">
        <v>2300</v>
      </c>
      <c r="D2067" s="10">
        <v>0.98348379629629623</v>
      </c>
      <c r="E2067">
        <v>114.5</v>
      </c>
      <c r="F2067" s="15">
        <f t="shared" si="217"/>
        <v>59</v>
      </c>
      <c r="G2067">
        <v>1.51</v>
      </c>
      <c r="H2067">
        <v>3.02</v>
      </c>
      <c r="I2067">
        <v>9.827</v>
      </c>
      <c r="J2067">
        <v>-2.7709999999999999</v>
      </c>
      <c r="K2067">
        <v>76.8</v>
      </c>
      <c r="L2067">
        <v>0.20499999999999999</v>
      </c>
      <c r="M2067">
        <v>0.25700000000000001</v>
      </c>
      <c r="N2067">
        <v>0</v>
      </c>
      <c r="O2067">
        <v>0.625</v>
      </c>
      <c r="T2067">
        <f t="shared" si="212"/>
        <v>862300</v>
      </c>
      <c r="U2067">
        <v>0</v>
      </c>
      <c r="V2067">
        <f t="shared" si="218"/>
        <v>0</v>
      </c>
      <c r="W2067" t="str">
        <f t="shared" si="213"/>
        <v/>
      </c>
      <c r="X2067" t="str">
        <f t="shared" si="214"/>
        <v/>
      </c>
      <c r="Y2067" t="str">
        <f t="shared" si="219"/>
        <v/>
      </c>
      <c r="AA2067" s="16">
        <f t="shared" si="215"/>
        <v>0.38200000000000001</v>
      </c>
      <c r="AB2067" s="16">
        <f t="shared" si="216"/>
        <v>0.115</v>
      </c>
      <c r="AC2067" s="16"/>
    </row>
    <row r="2068" spans="1:29" x14ac:dyDescent="0.25">
      <c r="A2068" s="2">
        <v>43551</v>
      </c>
      <c r="B2068" s="1">
        <v>86</v>
      </c>
      <c r="C2068" s="3">
        <v>2400</v>
      </c>
      <c r="D2068" s="10">
        <v>2.5150462962962961E-2</v>
      </c>
      <c r="E2068">
        <v>114.74</v>
      </c>
      <c r="F2068" s="15">
        <f t="shared" si="217"/>
        <v>59.239999999999995</v>
      </c>
      <c r="G2068">
        <v>1.51</v>
      </c>
      <c r="H2068">
        <v>3.5230000000000001</v>
      </c>
      <c r="I2068">
        <v>14.039</v>
      </c>
      <c r="J2068">
        <v>-2.1309999999999998</v>
      </c>
      <c r="K2068">
        <v>73.099999999999994</v>
      </c>
      <c r="L2068">
        <v>0.20499999999999999</v>
      </c>
      <c r="M2068">
        <v>0.25700000000000001</v>
      </c>
      <c r="N2068">
        <v>0</v>
      </c>
      <c r="O2068">
        <v>0.625</v>
      </c>
      <c r="T2068">
        <f t="shared" si="212"/>
        <v>862400</v>
      </c>
      <c r="U2068">
        <v>0</v>
      </c>
      <c r="V2068">
        <f t="shared" si="218"/>
        <v>0</v>
      </c>
      <c r="W2068">
        <f t="shared" si="213"/>
        <v>0.20499999999999999</v>
      </c>
      <c r="X2068">
        <f t="shared" si="214"/>
        <v>0.25700000000000001</v>
      </c>
      <c r="Y2068">
        <f t="shared" si="219"/>
        <v>0.59199999999999997</v>
      </c>
      <c r="AA2068" s="16">
        <f t="shared" si="215"/>
        <v>0.38200000000000001</v>
      </c>
      <c r="AB2068" s="16">
        <f t="shared" si="216"/>
        <v>0.14099999999999999</v>
      </c>
      <c r="AC2068" s="16"/>
    </row>
    <row r="2069" spans="1:29" x14ac:dyDescent="0.25">
      <c r="A2069" s="2">
        <v>43552</v>
      </c>
      <c r="B2069" s="1">
        <v>87</v>
      </c>
      <c r="C2069" s="3">
        <v>100</v>
      </c>
      <c r="D2069" s="10">
        <v>6.6817129629629629E-2</v>
      </c>
      <c r="E2069">
        <v>114.5</v>
      </c>
      <c r="F2069" s="15">
        <f t="shared" si="217"/>
        <v>59</v>
      </c>
      <c r="G2069">
        <v>1.51</v>
      </c>
      <c r="H2069">
        <v>4.5289999999999999</v>
      </c>
      <c r="I2069">
        <v>9.827</v>
      </c>
      <c r="J2069">
        <v>-1.498</v>
      </c>
      <c r="K2069">
        <v>67.599999999999994</v>
      </c>
      <c r="L2069">
        <v>0.20499999999999999</v>
      </c>
      <c r="M2069">
        <v>0.25600000000000001</v>
      </c>
      <c r="N2069">
        <v>0</v>
      </c>
      <c r="O2069">
        <v>0.625</v>
      </c>
      <c r="T2069">
        <f t="shared" si="212"/>
        <v>870100</v>
      </c>
      <c r="U2069">
        <v>0</v>
      </c>
      <c r="V2069">
        <f t="shared" si="218"/>
        <v>0</v>
      </c>
      <c r="W2069" t="str">
        <f t="shared" si="213"/>
        <v/>
      </c>
      <c r="X2069" t="str">
        <f t="shared" si="214"/>
        <v/>
      </c>
      <c r="Y2069" t="str">
        <f t="shared" si="219"/>
        <v/>
      </c>
      <c r="AA2069" s="16">
        <f t="shared" si="215"/>
        <v>0.37</v>
      </c>
      <c r="AB2069" s="16">
        <f t="shared" si="216"/>
        <v>0.17699999999999999</v>
      </c>
      <c r="AC2069" s="16"/>
    </row>
    <row r="2070" spans="1:29" x14ac:dyDescent="0.25">
      <c r="A2070" s="2">
        <v>43552</v>
      </c>
      <c r="B2070" s="1">
        <v>87</v>
      </c>
      <c r="C2070" s="3">
        <v>200</v>
      </c>
      <c r="D2070" s="10">
        <v>0.1084837962962963</v>
      </c>
      <c r="E2070">
        <v>114.85</v>
      </c>
      <c r="F2070" s="15">
        <f t="shared" si="217"/>
        <v>59.349999999999994</v>
      </c>
      <c r="G2070">
        <v>1.51</v>
      </c>
      <c r="H2070">
        <v>4.0259999999999998</v>
      </c>
      <c r="I2070">
        <v>22.463000000000001</v>
      </c>
      <c r="J2070">
        <v>-1.7849999999999999</v>
      </c>
      <c r="K2070">
        <v>64.5</v>
      </c>
      <c r="L2070">
        <v>0.20499999999999999</v>
      </c>
      <c r="M2070">
        <v>0.25600000000000001</v>
      </c>
      <c r="N2070">
        <v>0</v>
      </c>
      <c r="O2070">
        <v>0.625</v>
      </c>
      <c r="T2070">
        <f t="shared" si="212"/>
        <v>870200</v>
      </c>
      <c r="U2070">
        <v>0</v>
      </c>
      <c r="V2070">
        <f t="shared" si="218"/>
        <v>0</v>
      </c>
      <c r="W2070" t="str">
        <f t="shared" si="213"/>
        <v/>
      </c>
      <c r="X2070" t="str">
        <f t="shared" si="214"/>
        <v/>
      </c>
      <c r="Y2070" t="str">
        <f t="shared" si="219"/>
        <v/>
      </c>
      <c r="AA2070" s="16">
        <f t="shared" si="215"/>
        <v>0.34499999999999997</v>
      </c>
      <c r="AB2070" s="16">
        <f t="shared" si="216"/>
        <v>0.19</v>
      </c>
      <c r="AC2070" s="16"/>
    </row>
    <row r="2071" spans="1:29" x14ac:dyDescent="0.25">
      <c r="A2071" s="2">
        <v>43552</v>
      </c>
      <c r="B2071" s="1">
        <v>87</v>
      </c>
      <c r="C2071" s="3">
        <v>300</v>
      </c>
      <c r="D2071" s="10">
        <v>0.15015046296296297</v>
      </c>
      <c r="E2071">
        <v>114.97</v>
      </c>
      <c r="F2071" s="15">
        <f t="shared" si="217"/>
        <v>59.47</v>
      </c>
      <c r="G2071">
        <v>1.51</v>
      </c>
      <c r="H2071">
        <v>4.0259999999999998</v>
      </c>
      <c r="I2071">
        <v>11.231</v>
      </c>
      <c r="J2071">
        <v>-2.1019999999999999</v>
      </c>
      <c r="K2071">
        <v>63.2</v>
      </c>
      <c r="L2071">
        <v>0.20499999999999999</v>
      </c>
      <c r="M2071">
        <v>0.255</v>
      </c>
      <c r="N2071">
        <v>0</v>
      </c>
      <c r="O2071">
        <v>0.625</v>
      </c>
      <c r="T2071">
        <f t="shared" si="212"/>
        <v>870300</v>
      </c>
      <c r="U2071">
        <v>0</v>
      </c>
      <c r="V2071">
        <f t="shared" si="218"/>
        <v>0</v>
      </c>
      <c r="W2071" t="str">
        <f t="shared" si="213"/>
        <v/>
      </c>
      <c r="X2071" t="str">
        <f t="shared" si="214"/>
        <v/>
      </c>
      <c r="Y2071" t="str">
        <f t="shared" si="219"/>
        <v/>
      </c>
      <c r="AA2071" s="16">
        <f t="shared" si="215"/>
        <v>0.33100000000000002</v>
      </c>
      <c r="AB2071" s="16">
        <f t="shared" si="216"/>
        <v>0.193</v>
      </c>
      <c r="AC2071" s="16"/>
    </row>
    <row r="2072" spans="1:29" x14ac:dyDescent="0.25">
      <c r="A2072" s="2">
        <v>43552</v>
      </c>
      <c r="B2072" s="1">
        <v>87</v>
      </c>
      <c r="C2072" s="3">
        <v>400</v>
      </c>
      <c r="D2072" s="10">
        <v>0.19181712962962963</v>
      </c>
      <c r="E2072">
        <v>115.09</v>
      </c>
      <c r="F2072" s="15">
        <f t="shared" si="217"/>
        <v>59.59</v>
      </c>
      <c r="G2072">
        <v>1.51</v>
      </c>
      <c r="H2072">
        <v>4.0259999999999998</v>
      </c>
      <c r="I2072">
        <v>14.039</v>
      </c>
      <c r="J2072">
        <v>-2.7120000000000002</v>
      </c>
      <c r="K2072">
        <v>64</v>
      </c>
      <c r="L2072">
        <v>0.20499999999999999</v>
      </c>
      <c r="M2072">
        <v>0.255</v>
      </c>
      <c r="N2072">
        <v>0</v>
      </c>
      <c r="O2072">
        <v>0.625</v>
      </c>
      <c r="T2072">
        <f t="shared" si="212"/>
        <v>870400</v>
      </c>
      <c r="U2072">
        <v>0</v>
      </c>
      <c r="V2072">
        <f t="shared" si="218"/>
        <v>0</v>
      </c>
      <c r="W2072" t="str">
        <f t="shared" si="213"/>
        <v/>
      </c>
      <c r="X2072" t="str">
        <f t="shared" si="214"/>
        <v/>
      </c>
      <c r="Y2072" t="str">
        <f t="shared" si="219"/>
        <v/>
      </c>
      <c r="AA2072" s="16">
        <f t="shared" si="215"/>
        <v>0.32</v>
      </c>
      <c r="AB2072" s="16">
        <f t="shared" si="216"/>
        <v>0.18</v>
      </c>
      <c r="AC2072" s="16"/>
    </row>
    <row r="2073" spans="1:29" x14ac:dyDescent="0.25">
      <c r="A2073" s="2">
        <v>43552</v>
      </c>
      <c r="B2073" s="1">
        <v>87</v>
      </c>
      <c r="C2073" s="3">
        <v>500</v>
      </c>
      <c r="D2073" s="10">
        <v>0.23348379629629631</v>
      </c>
      <c r="E2073">
        <v>114.97</v>
      </c>
      <c r="F2073" s="15">
        <f t="shared" si="217"/>
        <v>59.47</v>
      </c>
      <c r="G2073">
        <v>1.51</v>
      </c>
      <c r="H2073">
        <v>3.5230000000000001</v>
      </c>
      <c r="I2073">
        <v>25.271000000000001</v>
      </c>
      <c r="J2073">
        <v>-2.5369999999999999</v>
      </c>
      <c r="K2073">
        <v>64.900000000000006</v>
      </c>
      <c r="L2073">
        <v>0.20499999999999999</v>
      </c>
      <c r="M2073">
        <v>0.255</v>
      </c>
      <c r="N2073">
        <v>0</v>
      </c>
      <c r="O2073">
        <v>0.625</v>
      </c>
      <c r="T2073">
        <f t="shared" si="212"/>
        <v>870500</v>
      </c>
      <c r="U2073">
        <v>0</v>
      </c>
      <c r="V2073">
        <f t="shared" si="218"/>
        <v>0</v>
      </c>
      <c r="W2073" t="str">
        <f t="shared" si="213"/>
        <v/>
      </c>
      <c r="X2073" t="str">
        <f t="shared" si="214"/>
        <v/>
      </c>
      <c r="Y2073" t="str">
        <f t="shared" si="219"/>
        <v/>
      </c>
      <c r="AA2073" s="16">
        <f t="shared" si="215"/>
        <v>0.32900000000000001</v>
      </c>
      <c r="AB2073" s="16">
        <f t="shared" si="216"/>
        <v>0.17799999999999999</v>
      </c>
      <c r="AC2073" s="16"/>
    </row>
    <row r="2074" spans="1:29" x14ac:dyDescent="0.25">
      <c r="A2074" s="2">
        <v>43552</v>
      </c>
      <c r="B2074" s="1">
        <v>87</v>
      </c>
      <c r="C2074" s="3">
        <v>600</v>
      </c>
      <c r="D2074" s="10">
        <v>0.27515046296296297</v>
      </c>
      <c r="E2074">
        <v>114.85</v>
      </c>
      <c r="F2074" s="15">
        <f t="shared" si="217"/>
        <v>59.349999999999994</v>
      </c>
      <c r="G2074">
        <v>1.51</v>
      </c>
      <c r="H2074">
        <v>4.0259999999999998</v>
      </c>
      <c r="I2074">
        <v>21.059000000000001</v>
      </c>
      <c r="J2074">
        <v>-3.1240000000000001</v>
      </c>
      <c r="K2074">
        <v>64.099999999999994</v>
      </c>
      <c r="L2074">
        <v>0.20499999999999999</v>
      </c>
      <c r="M2074">
        <v>0.255</v>
      </c>
      <c r="N2074">
        <v>0</v>
      </c>
      <c r="O2074">
        <v>1.875</v>
      </c>
      <c r="T2074">
        <f t="shared" si="212"/>
        <v>870600</v>
      </c>
      <c r="U2074">
        <v>0</v>
      </c>
      <c r="V2074">
        <f t="shared" si="218"/>
        <v>1.9</v>
      </c>
      <c r="W2074" t="str">
        <f t="shared" si="213"/>
        <v/>
      </c>
      <c r="X2074" t="str">
        <f t="shared" si="214"/>
        <v/>
      </c>
      <c r="Y2074" t="str">
        <f t="shared" si="219"/>
        <v/>
      </c>
      <c r="AA2074" s="16">
        <f t="shared" si="215"/>
        <v>0.311</v>
      </c>
      <c r="AB2074" s="16">
        <f t="shared" si="216"/>
        <v>0.17399999999999999</v>
      </c>
      <c r="AC2074" s="16"/>
    </row>
    <row r="2075" spans="1:29" x14ac:dyDescent="0.25">
      <c r="A2075" s="2">
        <v>43552</v>
      </c>
      <c r="B2075" s="1">
        <v>87</v>
      </c>
      <c r="C2075" s="3">
        <v>700</v>
      </c>
      <c r="D2075" s="10">
        <v>0.31681712962962966</v>
      </c>
      <c r="E2075">
        <v>114.74</v>
      </c>
      <c r="F2075" s="15">
        <f t="shared" si="217"/>
        <v>59.239999999999995</v>
      </c>
      <c r="G2075">
        <v>1.0069999999999999</v>
      </c>
      <c r="H2075">
        <v>3.02</v>
      </c>
      <c r="I2075">
        <v>16.847000000000001</v>
      </c>
      <c r="J2075">
        <v>-3.8660000000000001</v>
      </c>
      <c r="K2075">
        <v>69.5</v>
      </c>
      <c r="L2075">
        <v>0.20499999999999999</v>
      </c>
      <c r="M2075">
        <v>0.254</v>
      </c>
      <c r="N2075">
        <v>0</v>
      </c>
      <c r="O2075">
        <v>28.125</v>
      </c>
      <c r="T2075">
        <f t="shared" si="212"/>
        <v>870700</v>
      </c>
      <c r="U2075">
        <v>74.7</v>
      </c>
      <c r="V2075">
        <f t="shared" si="218"/>
        <v>28.1</v>
      </c>
      <c r="W2075" t="str">
        <f t="shared" si="213"/>
        <v/>
      </c>
      <c r="X2075" t="str">
        <f t="shared" si="214"/>
        <v/>
      </c>
      <c r="Y2075" t="str">
        <f t="shared" si="219"/>
        <v/>
      </c>
      <c r="AA2075" s="16">
        <f t="shared" si="215"/>
        <v>0.31900000000000001</v>
      </c>
      <c r="AB2075" s="16">
        <f t="shared" si="216"/>
        <v>0.14000000000000001</v>
      </c>
      <c r="AC2075" s="16"/>
    </row>
    <row r="2076" spans="1:29" x14ac:dyDescent="0.25">
      <c r="A2076" s="2">
        <v>43552</v>
      </c>
      <c r="B2076" s="1">
        <v>87</v>
      </c>
      <c r="C2076" s="3">
        <v>800</v>
      </c>
      <c r="D2076" s="10">
        <v>0.35848379629629629</v>
      </c>
      <c r="E2076">
        <v>113.45</v>
      </c>
      <c r="F2076" s="15">
        <f t="shared" si="217"/>
        <v>57.95</v>
      </c>
      <c r="G2076">
        <v>1.51</v>
      </c>
      <c r="H2076">
        <v>4.0259999999999998</v>
      </c>
      <c r="I2076">
        <v>42.118000000000002</v>
      </c>
      <c r="J2076">
        <v>-0.17100000000000001</v>
      </c>
      <c r="K2076">
        <v>63</v>
      </c>
      <c r="L2076">
        <v>0.20499999999999999</v>
      </c>
      <c r="M2076">
        <v>0.254</v>
      </c>
      <c r="N2076">
        <v>0</v>
      </c>
      <c r="O2076">
        <v>369.375</v>
      </c>
      <c r="T2076">
        <f t="shared" si="212"/>
        <v>870800</v>
      </c>
      <c r="U2076">
        <v>253.8</v>
      </c>
      <c r="V2076">
        <f t="shared" si="218"/>
        <v>369.4</v>
      </c>
      <c r="W2076" t="str">
        <f t="shared" si="213"/>
        <v/>
      </c>
      <c r="X2076" t="str">
        <f t="shared" si="214"/>
        <v/>
      </c>
      <c r="Y2076" t="str">
        <f t="shared" si="219"/>
        <v/>
      </c>
      <c r="AA2076" s="16">
        <f t="shared" si="215"/>
        <v>0.38</v>
      </c>
      <c r="AB2076" s="16">
        <f t="shared" si="216"/>
        <v>0.223</v>
      </c>
      <c r="AC2076" s="16"/>
    </row>
    <row r="2077" spans="1:29" x14ac:dyDescent="0.25">
      <c r="A2077" s="2">
        <v>43552</v>
      </c>
      <c r="B2077" s="1">
        <v>87</v>
      </c>
      <c r="C2077" s="3">
        <v>900</v>
      </c>
      <c r="D2077" s="10">
        <v>0.40015046296296292</v>
      </c>
      <c r="E2077">
        <v>113.45</v>
      </c>
      <c r="F2077" s="15">
        <f t="shared" si="217"/>
        <v>57.95</v>
      </c>
      <c r="G2077">
        <v>1.51</v>
      </c>
      <c r="H2077">
        <v>4.5289999999999999</v>
      </c>
      <c r="I2077">
        <v>63.176000000000002</v>
      </c>
      <c r="J2077">
        <v>0.79700000000000004</v>
      </c>
      <c r="K2077">
        <v>56.3</v>
      </c>
      <c r="L2077">
        <v>0.20499999999999999</v>
      </c>
      <c r="M2077">
        <v>0.253</v>
      </c>
      <c r="N2077">
        <v>0</v>
      </c>
      <c r="O2077">
        <v>501.875</v>
      </c>
      <c r="T2077">
        <f t="shared" si="212"/>
        <v>870900</v>
      </c>
      <c r="U2077">
        <v>433.5</v>
      </c>
      <c r="V2077">
        <f t="shared" si="218"/>
        <v>501.9</v>
      </c>
      <c r="W2077" t="str">
        <f t="shared" si="213"/>
        <v/>
      </c>
      <c r="X2077" t="str">
        <f t="shared" si="214"/>
        <v/>
      </c>
      <c r="Y2077" t="str">
        <f t="shared" si="219"/>
        <v/>
      </c>
      <c r="AA2077" s="16">
        <f t="shared" si="215"/>
        <v>0.36399999999999999</v>
      </c>
      <c r="AB2077" s="16">
        <f t="shared" si="216"/>
        <v>0.28299999999999997</v>
      </c>
      <c r="AC2077" s="16"/>
    </row>
    <row r="2078" spans="1:29" x14ac:dyDescent="0.25">
      <c r="A2078" s="2">
        <v>43552</v>
      </c>
      <c r="B2078" s="1">
        <v>87</v>
      </c>
      <c r="C2078" s="3">
        <v>1000</v>
      </c>
      <c r="D2078" s="10">
        <v>0.4418171296296296</v>
      </c>
      <c r="E2078">
        <v>113.45</v>
      </c>
      <c r="F2078" s="15">
        <f t="shared" si="217"/>
        <v>57.95</v>
      </c>
      <c r="G2078">
        <v>2.0129999999999999</v>
      </c>
      <c r="H2078">
        <v>4.5289999999999999</v>
      </c>
      <c r="I2078">
        <v>91.254999999999995</v>
      </c>
      <c r="J2078">
        <v>1.3169999999999999</v>
      </c>
      <c r="K2078">
        <v>54.6</v>
      </c>
      <c r="L2078">
        <v>0.20499999999999999</v>
      </c>
      <c r="M2078">
        <v>0.253</v>
      </c>
      <c r="N2078">
        <v>0</v>
      </c>
      <c r="O2078">
        <v>410.625</v>
      </c>
      <c r="T2078">
        <f t="shared" si="212"/>
        <v>871000</v>
      </c>
      <c r="U2078">
        <v>586</v>
      </c>
      <c r="V2078">
        <f t="shared" si="218"/>
        <v>410.6</v>
      </c>
      <c r="W2078" t="str">
        <f t="shared" si="213"/>
        <v/>
      </c>
      <c r="X2078" t="str">
        <f t="shared" si="214"/>
        <v/>
      </c>
      <c r="Y2078" t="str">
        <f t="shared" si="219"/>
        <v/>
      </c>
      <c r="AA2078" s="16">
        <f t="shared" si="215"/>
        <v>0.36699999999999999</v>
      </c>
      <c r="AB2078" s="16">
        <f t="shared" si="216"/>
        <v>0.30499999999999999</v>
      </c>
      <c r="AC2078" s="16"/>
    </row>
    <row r="2079" spans="1:29" x14ac:dyDescent="0.25">
      <c r="A2079" s="2">
        <v>43552</v>
      </c>
      <c r="B2079" s="1">
        <v>87</v>
      </c>
      <c r="C2079" s="3">
        <v>1100</v>
      </c>
      <c r="D2079" s="10">
        <v>0.48348379629629629</v>
      </c>
      <c r="E2079">
        <v>112.16</v>
      </c>
      <c r="F2079" s="15">
        <f t="shared" si="217"/>
        <v>56.66</v>
      </c>
      <c r="G2079">
        <v>1.51</v>
      </c>
      <c r="H2079">
        <v>4.5289999999999999</v>
      </c>
      <c r="I2079">
        <v>78.62</v>
      </c>
      <c r="J2079">
        <v>2.7970000000000002</v>
      </c>
      <c r="K2079">
        <v>52.3</v>
      </c>
      <c r="L2079">
        <v>0.20499999999999999</v>
      </c>
      <c r="M2079">
        <v>0.253</v>
      </c>
      <c r="N2079">
        <v>0</v>
      </c>
      <c r="O2079">
        <v>959.375</v>
      </c>
      <c r="T2079">
        <f t="shared" si="212"/>
        <v>871100</v>
      </c>
      <c r="U2079">
        <v>697.2</v>
      </c>
      <c r="V2079">
        <f t="shared" si="218"/>
        <v>959.4</v>
      </c>
      <c r="W2079" t="str">
        <f t="shared" si="213"/>
        <v/>
      </c>
      <c r="X2079" t="str">
        <f t="shared" si="214"/>
        <v/>
      </c>
      <c r="Y2079" t="str">
        <f t="shared" si="219"/>
        <v/>
      </c>
      <c r="AA2079" s="16">
        <f t="shared" si="215"/>
        <v>0.39</v>
      </c>
      <c r="AB2079" s="16">
        <f t="shared" si="216"/>
        <v>0.35599999999999998</v>
      </c>
      <c r="AC2079" s="16"/>
    </row>
    <row r="2080" spans="1:29" x14ac:dyDescent="0.25">
      <c r="A2080" s="2">
        <v>43552</v>
      </c>
      <c r="B2080" s="1">
        <v>87</v>
      </c>
      <c r="C2080" s="3">
        <v>1200</v>
      </c>
      <c r="D2080" s="10">
        <v>0.52515046296296297</v>
      </c>
      <c r="E2080">
        <v>112.63</v>
      </c>
      <c r="F2080" s="15">
        <f t="shared" si="217"/>
        <v>57.129999999999995</v>
      </c>
      <c r="G2080">
        <v>1.51</v>
      </c>
      <c r="H2080">
        <v>5.0330000000000004</v>
      </c>
      <c r="I2080">
        <v>321.49799999999999</v>
      </c>
      <c r="J2080">
        <v>2.8769999999999998</v>
      </c>
      <c r="K2080">
        <v>50.1</v>
      </c>
      <c r="L2080">
        <v>0.20499999999999999</v>
      </c>
      <c r="M2080">
        <v>0.253</v>
      </c>
      <c r="N2080">
        <v>0</v>
      </c>
      <c r="O2080">
        <v>698.125</v>
      </c>
      <c r="T2080">
        <f t="shared" si="212"/>
        <v>871200</v>
      </c>
      <c r="U2080">
        <v>756.8</v>
      </c>
      <c r="V2080">
        <f t="shared" si="218"/>
        <v>698.1</v>
      </c>
      <c r="W2080" t="str">
        <f t="shared" si="213"/>
        <v/>
      </c>
      <c r="X2080" t="str">
        <f t="shared" si="214"/>
        <v/>
      </c>
      <c r="Y2080" t="str">
        <f t="shared" si="219"/>
        <v/>
      </c>
      <c r="AA2080" s="16">
        <f t="shared" si="215"/>
        <v>0.376</v>
      </c>
      <c r="AB2080" s="16">
        <f t="shared" si="216"/>
        <v>0.374</v>
      </c>
      <c r="AC2080" s="16"/>
    </row>
    <row r="2081" spans="1:29" x14ac:dyDescent="0.25">
      <c r="A2081" s="2">
        <v>43552</v>
      </c>
      <c r="B2081" s="1">
        <v>87</v>
      </c>
      <c r="C2081" s="3">
        <v>1300</v>
      </c>
      <c r="D2081" s="10">
        <v>0.5668171296296296</v>
      </c>
      <c r="E2081">
        <v>111.81</v>
      </c>
      <c r="F2081" s="15">
        <f t="shared" si="217"/>
        <v>56.31</v>
      </c>
      <c r="G2081">
        <v>1.51</v>
      </c>
      <c r="H2081">
        <v>4.5289999999999999</v>
      </c>
      <c r="I2081">
        <v>329.92200000000003</v>
      </c>
      <c r="J2081">
        <v>1.8320000000000001</v>
      </c>
      <c r="K2081">
        <v>53.4</v>
      </c>
      <c r="L2081">
        <v>0.20499999999999999</v>
      </c>
      <c r="M2081">
        <v>0.252</v>
      </c>
      <c r="N2081">
        <v>0</v>
      </c>
      <c r="O2081">
        <v>308.125</v>
      </c>
      <c r="T2081">
        <f t="shared" si="212"/>
        <v>871300</v>
      </c>
      <c r="U2081">
        <v>760.7</v>
      </c>
      <c r="V2081">
        <f t="shared" si="218"/>
        <v>308.10000000000002</v>
      </c>
      <c r="W2081" t="str">
        <f t="shared" si="213"/>
        <v/>
      </c>
      <c r="X2081" t="str">
        <f t="shared" si="214"/>
        <v/>
      </c>
      <c r="Y2081" t="str">
        <f t="shared" si="219"/>
        <v/>
      </c>
      <c r="AA2081" s="16">
        <f t="shared" si="215"/>
        <v>0.372</v>
      </c>
      <c r="AB2081" s="16">
        <f t="shared" si="216"/>
        <v>0.32500000000000001</v>
      </c>
      <c r="AC2081" s="16"/>
    </row>
    <row r="2082" spans="1:29" x14ac:dyDescent="0.25">
      <c r="A2082" s="2">
        <v>43552</v>
      </c>
      <c r="B2082" s="1">
        <v>87</v>
      </c>
      <c r="C2082" s="3">
        <v>1400</v>
      </c>
      <c r="D2082" s="10">
        <v>0.60848379629629623</v>
      </c>
      <c r="E2082">
        <v>110.29</v>
      </c>
      <c r="F2082" s="15">
        <f t="shared" si="217"/>
        <v>54.790000000000006</v>
      </c>
      <c r="G2082">
        <v>1.51</v>
      </c>
      <c r="H2082">
        <v>4.0259999999999998</v>
      </c>
      <c r="I2082">
        <v>325.70999999999998</v>
      </c>
      <c r="J2082">
        <v>2.7970000000000002</v>
      </c>
      <c r="K2082">
        <v>54.1</v>
      </c>
      <c r="L2082">
        <v>0.20499999999999999</v>
      </c>
      <c r="M2082">
        <v>0.252</v>
      </c>
      <c r="N2082">
        <v>0</v>
      </c>
      <c r="O2082">
        <v>319.375</v>
      </c>
      <c r="T2082">
        <f t="shared" si="212"/>
        <v>871400</v>
      </c>
      <c r="U2082">
        <v>708.5</v>
      </c>
      <c r="V2082">
        <f t="shared" si="218"/>
        <v>319.39999999999998</v>
      </c>
      <c r="W2082" t="str">
        <f t="shared" si="213"/>
        <v/>
      </c>
      <c r="X2082" t="str">
        <f t="shared" si="214"/>
        <v/>
      </c>
      <c r="Y2082" t="str">
        <f t="shared" si="219"/>
        <v/>
      </c>
      <c r="AA2082" s="16">
        <f t="shared" si="215"/>
        <v>0.40400000000000003</v>
      </c>
      <c r="AB2082" s="16">
        <f t="shared" si="216"/>
        <v>0.34300000000000003</v>
      </c>
      <c r="AC2082" s="16"/>
    </row>
    <row r="2083" spans="1:29" x14ac:dyDescent="0.25">
      <c r="A2083" s="2">
        <v>43552</v>
      </c>
      <c r="B2083" s="1">
        <v>87</v>
      </c>
      <c r="C2083" s="3">
        <v>1500</v>
      </c>
      <c r="D2083" s="10">
        <v>0.65015046296296297</v>
      </c>
      <c r="E2083">
        <v>112.16</v>
      </c>
      <c r="F2083" s="15">
        <f t="shared" si="217"/>
        <v>56.66</v>
      </c>
      <c r="G2083">
        <v>1.0069999999999999</v>
      </c>
      <c r="H2083">
        <v>4.0259999999999998</v>
      </c>
      <c r="I2083">
        <v>349.57600000000002</v>
      </c>
      <c r="J2083">
        <v>3.036</v>
      </c>
      <c r="K2083">
        <v>51.5</v>
      </c>
      <c r="L2083">
        <v>0.20499999999999999</v>
      </c>
      <c r="M2083">
        <v>0.252</v>
      </c>
      <c r="N2083">
        <v>0</v>
      </c>
      <c r="O2083">
        <v>256.875</v>
      </c>
      <c r="T2083">
        <f t="shared" si="212"/>
        <v>871500</v>
      </c>
      <c r="U2083">
        <v>604.79999999999995</v>
      </c>
      <c r="V2083">
        <f t="shared" si="218"/>
        <v>256.89999999999998</v>
      </c>
      <c r="W2083" t="str">
        <f t="shared" si="213"/>
        <v/>
      </c>
      <c r="X2083" t="str">
        <f t="shared" si="214"/>
        <v/>
      </c>
      <c r="Y2083" t="str">
        <f t="shared" si="219"/>
        <v/>
      </c>
      <c r="AA2083" s="16">
        <f t="shared" si="215"/>
        <v>0.39100000000000001</v>
      </c>
      <c r="AB2083" s="16">
        <f t="shared" si="216"/>
        <v>0.36799999999999999</v>
      </c>
      <c r="AC2083" s="16"/>
    </row>
    <row r="2084" spans="1:29" x14ac:dyDescent="0.25">
      <c r="A2084" s="2">
        <v>43552</v>
      </c>
      <c r="B2084" s="1">
        <v>87</v>
      </c>
      <c r="C2084" s="3">
        <v>1600</v>
      </c>
      <c r="D2084" s="10">
        <v>0.6918171296296296</v>
      </c>
      <c r="E2084">
        <v>111.46</v>
      </c>
      <c r="F2084" s="15">
        <f t="shared" si="217"/>
        <v>55.959999999999994</v>
      </c>
      <c r="G2084">
        <v>0.503</v>
      </c>
      <c r="H2084">
        <v>2.516</v>
      </c>
      <c r="I2084">
        <v>73.004000000000005</v>
      </c>
      <c r="J2084">
        <v>3.6429999999999998</v>
      </c>
      <c r="K2084">
        <v>49.7</v>
      </c>
      <c r="L2084">
        <v>0.20499999999999999</v>
      </c>
      <c r="M2084">
        <v>0.253</v>
      </c>
      <c r="N2084">
        <v>0</v>
      </c>
      <c r="O2084">
        <v>241.875</v>
      </c>
      <c r="T2084">
        <f t="shared" si="212"/>
        <v>871600</v>
      </c>
      <c r="U2084">
        <v>457.5</v>
      </c>
      <c r="V2084">
        <f t="shared" si="218"/>
        <v>241.9</v>
      </c>
      <c r="W2084" t="str">
        <f t="shared" si="213"/>
        <v/>
      </c>
      <c r="X2084" t="str">
        <f t="shared" si="214"/>
        <v/>
      </c>
      <c r="Y2084" t="str">
        <f t="shared" si="219"/>
        <v/>
      </c>
      <c r="AA2084" s="16">
        <f t="shared" si="215"/>
        <v>0.39400000000000002</v>
      </c>
      <c r="AB2084" s="16">
        <f t="shared" si="216"/>
        <v>0.39900000000000002</v>
      </c>
      <c r="AC2084" s="16"/>
    </row>
    <row r="2085" spans="1:29" x14ac:dyDescent="0.25">
      <c r="A2085" s="2">
        <v>43552</v>
      </c>
      <c r="B2085" s="1">
        <v>87</v>
      </c>
      <c r="C2085" s="3">
        <v>1700</v>
      </c>
      <c r="D2085" s="10">
        <v>0.73348379629629623</v>
      </c>
      <c r="E2085">
        <v>112.16</v>
      </c>
      <c r="F2085" s="15">
        <f t="shared" si="217"/>
        <v>56.66</v>
      </c>
      <c r="G2085">
        <v>1.0069999999999999</v>
      </c>
      <c r="H2085">
        <v>4.5289999999999999</v>
      </c>
      <c r="I2085">
        <v>245.68600000000001</v>
      </c>
      <c r="J2085">
        <v>2.9830000000000001</v>
      </c>
      <c r="K2085">
        <v>46.9</v>
      </c>
      <c r="L2085">
        <v>0.20399999999999999</v>
      </c>
      <c r="M2085">
        <v>0.253</v>
      </c>
      <c r="N2085">
        <v>0</v>
      </c>
      <c r="O2085">
        <v>121.875</v>
      </c>
      <c r="T2085">
        <f t="shared" si="212"/>
        <v>871700</v>
      </c>
      <c r="U2085">
        <v>280.7</v>
      </c>
      <c r="V2085">
        <f t="shared" si="218"/>
        <v>121.9</v>
      </c>
      <c r="W2085" t="str">
        <f t="shared" si="213"/>
        <v/>
      </c>
      <c r="X2085" t="str">
        <f t="shared" si="214"/>
        <v/>
      </c>
      <c r="Y2085" t="str">
        <f t="shared" si="219"/>
        <v/>
      </c>
      <c r="AA2085" s="16">
        <f t="shared" si="215"/>
        <v>0.35499999999999998</v>
      </c>
      <c r="AB2085" s="16">
        <f t="shared" si="216"/>
        <v>0.40200000000000002</v>
      </c>
      <c r="AC2085" s="16"/>
    </row>
    <row r="2086" spans="1:29" x14ac:dyDescent="0.25">
      <c r="A2086" s="2">
        <v>43552</v>
      </c>
      <c r="B2086" s="1">
        <v>87</v>
      </c>
      <c r="C2086" s="3">
        <v>1800</v>
      </c>
      <c r="D2086" s="10">
        <v>0.77515046296296297</v>
      </c>
      <c r="E2086">
        <v>112.51</v>
      </c>
      <c r="F2086" s="15">
        <f t="shared" si="217"/>
        <v>57.010000000000005</v>
      </c>
      <c r="G2086">
        <v>0.503</v>
      </c>
      <c r="H2086">
        <v>3.02</v>
      </c>
      <c r="I2086">
        <v>247.09</v>
      </c>
      <c r="J2086">
        <v>2.69</v>
      </c>
      <c r="K2086">
        <v>50</v>
      </c>
      <c r="L2086">
        <v>0.20399999999999999</v>
      </c>
      <c r="M2086">
        <v>0.253</v>
      </c>
      <c r="N2086">
        <v>0</v>
      </c>
      <c r="O2086">
        <v>95.625</v>
      </c>
      <c r="T2086">
        <f t="shared" si="212"/>
        <v>871800</v>
      </c>
      <c r="U2086">
        <v>98.5</v>
      </c>
      <c r="V2086">
        <f t="shared" si="218"/>
        <v>95.6</v>
      </c>
      <c r="W2086" t="str">
        <f t="shared" si="213"/>
        <v/>
      </c>
      <c r="X2086" t="str">
        <f t="shared" si="214"/>
        <v/>
      </c>
      <c r="Y2086" t="str">
        <f t="shared" si="219"/>
        <v/>
      </c>
      <c r="AA2086" s="16">
        <f t="shared" si="215"/>
        <v>0.37</v>
      </c>
      <c r="AB2086" s="16">
        <f t="shared" si="216"/>
        <v>0.37</v>
      </c>
      <c r="AC2086" s="16"/>
    </row>
    <row r="2087" spans="1:29" x14ac:dyDescent="0.25">
      <c r="A2087" s="2">
        <v>43552</v>
      </c>
      <c r="B2087" s="1">
        <v>87</v>
      </c>
      <c r="C2087" s="3">
        <v>1900</v>
      </c>
      <c r="D2087" s="10">
        <v>0.8168171296296296</v>
      </c>
      <c r="E2087">
        <v>113.1</v>
      </c>
      <c r="F2087" s="15">
        <f t="shared" si="217"/>
        <v>57.599999999999994</v>
      </c>
      <c r="G2087">
        <v>0</v>
      </c>
      <c r="H2087">
        <v>2.0129999999999999</v>
      </c>
      <c r="I2087">
        <v>51.945</v>
      </c>
      <c r="J2087">
        <v>0.66</v>
      </c>
      <c r="K2087">
        <v>54.9</v>
      </c>
      <c r="L2087">
        <v>0.20399999999999999</v>
      </c>
      <c r="M2087">
        <v>0.253</v>
      </c>
      <c r="N2087">
        <v>0</v>
      </c>
      <c r="O2087">
        <v>0.625</v>
      </c>
      <c r="T2087">
        <f t="shared" si="212"/>
        <v>871900</v>
      </c>
      <c r="U2087">
        <v>1.5</v>
      </c>
      <c r="V2087">
        <f t="shared" si="218"/>
        <v>0</v>
      </c>
      <c r="W2087" t="str">
        <f t="shared" si="213"/>
        <v/>
      </c>
      <c r="X2087" t="str">
        <f t="shared" si="214"/>
        <v/>
      </c>
      <c r="Y2087" t="str">
        <f t="shared" si="219"/>
        <v/>
      </c>
      <c r="AA2087" s="16">
        <f t="shared" si="215"/>
        <v>0.35199999999999998</v>
      </c>
      <c r="AB2087" s="16">
        <f t="shared" si="216"/>
        <v>0.28899999999999998</v>
      </c>
      <c r="AC2087" s="16"/>
    </row>
    <row r="2088" spans="1:29" x14ac:dyDescent="0.25">
      <c r="A2088" s="2">
        <v>43552</v>
      </c>
      <c r="B2088" s="1">
        <v>87</v>
      </c>
      <c r="C2088" s="3">
        <v>2000</v>
      </c>
      <c r="D2088" s="10">
        <v>0.85848379629629623</v>
      </c>
      <c r="E2088">
        <v>112.75</v>
      </c>
      <c r="F2088" s="15">
        <f t="shared" si="217"/>
        <v>57.25</v>
      </c>
      <c r="G2088">
        <v>0.503</v>
      </c>
      <c r="H2088">
        <v>2.516</v>
      </c>
      <c r="I2088">
        <v>25.271000000000001</v>
      </c>
      <c r="J2088">
        <v>-0.255</v>
      </c>
      <c r="K2088">
        <v>63.2</v>
      </c>
      <c r="L2088">
        <v>0.20399999999999999</v>
      </c>
      <c r="M2088">
        <v>0.253</v>
      </c>
      <c r="N2088">
        <v>0</v>
      </c>
      <c r="O2088">
        <v>0.625</v>
      </c>
      <c r="T2088">
        <f t="shared" si="212"/>
        <v>872000</v>
      </c>
      <c r="U2088">
        <v>0</v>
      </c>
      <c r="V2088">
        <f t="shared" si="218"/>
        <v>0</v>
      </c>
      <c r="W2088" t="str">
        <f t="shared" si="213"/>
        <v/>
      </c>
      <c r="X2088" t="str">
        <f t="shared" si="214"/>
        <v/>
      </c>
      <c r="Y2088" t="str">
        <f t="shared" si="219"/>
        <v/>
      </c>
      <c r="AA2088" s="16">
        <f t="shared" si="215"/>
        <v>0.379</v>
      </c>
      <c r="AB2088" s="16">
        <f t="shared" si="216"/>
        <v>0.221</v>
      </c>
      <c r="AC2088" s="16"/>
    </row>
    <row r="2089" spans="1:29" x14ac:dyDescent="0.25">
      <c r="A2089" s="2">
        <v>43552</v>
      </c>
      <c r="B2089" s="1">
        <v>87</v>
      </c>
      <c r="C2089" s="3">
        <v>2100</v>
      </c>
      <c r="D2089" s="10">
        <v>0.90015046296296297</v>
      </c>
      <c r="E2089">
        <v>112.16</v>
      </c>
      <c r="F2089" s="15">
        <f t="shared" si="217"/>
        <v>56.66</v>
      </c>
      <c r="G2089">
        <v>1.51</v>
      </c>
      <c r="H2089">
        <v>3.5230000000000001</v>
      </c>
      <c r="I2089">
        <v>353.78800000000001</v>
      </c>
      <c r="J2089">
        <v>-0.93</v>
      </c>
      <c r="K2089">
        <v>65.8</v>
      </c>
      <c r="L2089">
        <v>0.20499999999999999</v>
      </c>
      <c r="M2089">
        <v>0.251</v>
      </c>
      <c r="N2089">
        <v>0</v>
      </c>
      <c r="O2089">
        <v>0.625</v>
      </c>
      <c r="T2089">
        <f t="shared" si="212"/>
        <v>872100</v>
      </c>
      <c r="U2089">
        <v>0</v>
      </c>
      <c r="V2089">
        <f t="shared" si="218"/>
        <v>0</v>
      </c>
      <c r="W2089" t="str">
        <f t="shared" si="213"/>
        <v/>
      </c>
      <c r="X2089" t="str">
        <f t="shared" si="214"/>
        <v/>
      </c>
      <c r="Y2089" t="str">
        <f t="shared" si="219"/>
        <v/>
      </c>
      <c r="AA2089" s="16">
        <f t="shared" si="215"/>
        <v>0.375</v>
      </c>
      <c r="AB2089" s="16">
        <f t="shared" si="216"/>
        <v>0.19500000000000001</v>
      </c>
      <c r="AC2089" s="16"/>
    </row>
    <row r="2090" spans="1:29" x14ac:dyDescent="0.25">
      <c r="A2090" s="2">
        <v>43552</v>
      </c>
      <c r="B2090" s="1">
        <v>87</v>
      </c>
      <c r="C2090" s="3">
        <v>2200</v>
      </c>
      <c r="D2090" s="10">
        <v>0.9418171296296296</v>
      </c>
      <c r="E2090">
        <v>112.16</v>
      </c>
      <c r="F2090" s="15">
        <f t="shared" si="217"/>
        <v>56.66</v>
      </c>
      <c r="G2090">
        <v>1.51</v>
      </c>
      <c r="H2090">
        <v>2.516</v>
      </c>
      <c r="I2090">
        <v>1.4039999999999999</v>
      </c>
      <c r="J2090">
        <v>-2.4209999999999998</v>
      </c>
      <c r="K2090">
        <v>72</v>
      </c>
      <c r="L2090">
        <v>0.20499999999999999</v>
      </c>
      <c r="M2090">
        <v>0.25</v>
      </c>
      <c r="N2090">
        <v>0</v>
      </c>
      <c r="O2090">
        <v>0.625</v>
      </c>
      <c r="T2090">
        <f t="shared" si="212"/>
        <v>872200</v>
      </c>
      <c r="U2090">
        <v>0</v>
      </c>
      <c r="V2090">
        <f t="shared" si="218"/>
        <v>0</v>
      </c>
      <c r="W2090" t="str">
        <f t="shared" si="213"/>
        <v/>
      </c>
      <c r="X2090" t="str">
        <f t="shared" si="214"/>
        <v/>
      </c>
      <c r="Y2090" t="str">
        <f t="shared" si="219"/>
        <v/>
      </c>
      <c r="AA2090" s="16">
        <f t="shared" si="215"/>
        <v>0.36799999999999999</v>
      </c>
      <c r="AB2090" s="16">
        <f t="shared" si="216"/>
        <v>0.14299999999999999</v>
      </c>
      <c r="AC2090" s="16"/>
    </row>
    <row r="2091" spans="1:29" x14ac:dyDescent="0.25">
      <c r="A2091" s="2">
        <v>43552</v>
      </c>
      <c r="B2091" s="1">
        <v>87</v>
      </c>
      <c r="C2091" s="3">
        <v>2300</v>
      </c>
      <c r="D2091" s="10">
        <v>0.98348379629629623</v>
      </c>
      <c r="E2091">
        <v>112.63</v>
      </c>
      <c r="F2091" s="15">
        <f t="shared" si="217"/>
        <v>57.129999999999995</v>
      </c>
      <c r="G2091">
        <v>1.51</v>
      </c>
      <c r="H2091">
        <v>2.516</v>
      </c>
      <c r="I2091">
        <v>2.8079999999999998</v>
      </c>
      <c r="J2091">
        <v>-2.8</v>
      </c>
      <c r="K2091">
        <v>73.7</v>
      </c>
      <c r="L2091">
        <v>0.20399999999999999</v>
      </c>
      <c r="M2091">
        <v>0.25</v>
      </c>
      <c r="N2091">
        <v>0</v>
      </c>
      <c r="O2091">
        <v>0.625</v>
      </c>
      <c r="T2091">
        <f t="shared" si="212"/>
        <v>872300</v>
      </c>
      <c r="U2091">
        <v>0</v>
      </c>
      <c r="V2091">
        <f t="shared" si="218"/>
        <v>0</v>
      </c>
      <c r="W2091" t="str">
        <f t="shared" si="213"/>
        <v/>
      </c>
      <c r="X2091" t="str">
        <f t="shared" si="214"/>
        <v/>
      </c>
      <c r="Y2091" t="str">
        <f t="shared" si="219"/>
        <v/>
      </c>
      <c r="AA2091" s="16">
        <f t="shared" si="215"/>
        <v>0.36599999999999999</v>
      </c>
      <c r="AB2091" s="16">
        <f t="shared" si="216"/>
        <v>0.13100000000000001</v>
      </c>
      <c r="AC2091" s="16"/>
    </row>
    <row r="2092" spans="1:29" x14ac:dyDescent="0.25">
      <c r="A2092" s="2">
        <v>43552</v>
      </c>
      <c r="B2092" s="1">
        <v>87</v>
      </c>
      <c r="C2092" s="3">
        <v>2400</v>
      </c>
      <c r="D2092" s="10">
        <v>2.5150462962962961E-2</v>
      </c>
      <c r="E2092">
        <v>112.63</v>
      </c>
      <c r="F2092" s="15">
        <f t="shared" si="217"/>
        <v>57.129999999999995</v>
      </c>
      <c r="G2092">
        <v>2.0129999999999999</v>
      </c>
      <c r="H2092">
        <v>3.02</v>
      </c>
      <c r="I2092">
        <v>355.19200000000001</v>
      </c>
      <c r="J2092">
        <v>-3.4489999999999998</v>
      </c>
      <c r="K2092">
        <v>74.7</v>
      </c>
      <c r="L2092">
        <v>0.20399999999999999</v>
      </c>
      <c r="M2092">
        <v>0.249</v>
      </c>
      <c r="N2092">
        <v>0</v>
      </c>
      <c r="O2092">
        <v>0.625</v>
      </c>
      <c r="T2092">
        <f t="shared" si="212"/>
        <v>872400</v>
      </c>
      <c r="U2092">
        <v>0</v>
      </c>
      <c r="V2092">
        <f t="shared" si="218"/>
        <v>0</v>
      </c>
      <c r="W2092">
        <f t="shared" si="213"/>
        <v>0.20399999999999999</v>
      </c>
      <c r="X2092">
        <f t="shared" si="214"/>
        <v>0.249</v>
      </c>
      <c r="Y2092">
        <f t="shared" si="219"/>
        <v>0.57099999999999995</v>
      </c>
      <c r="AA2092" s="16">
        <f t="shared" si="215"/>
        <v>0.35299999999999998</v>
      </c>
      <c r="AB2092" s="16">
        <f t="shared" si="216"/>
        <v>0.12</v>
      </c>
      <c r="AC2092" s="16"/>
    </row>
    <row r="2093" spans="1:29" x14ac:dyDescent="0.25">
      <c r="A2093" s="2">
        <v>43553</v>
      </c>
      <c r="B2093" s="1">
        <v>88</v>
      </c>
      <c r="C2093" s="3">
        <v>100</v>
      </c>
      <c r="D2093" s="10">
        <v>6.6817129629629629E-2</v>
      </c>
      <c r="E2093">
        <v>112.28</v>
      </c>
      <c r="F2093" s="15">
        <f t="shared" si="217"/>
        <v>56.78</v>
      </c>
      <c r="G2093">
        <v>2.0129999999999999</v>
      </c>
      <c r="H2093">
        <v>3.02</v>
      </c>
      <c r="I2093">
        <v>355.19200000000001</v>
      </c>
      <c r="J2093">
        <v>-3.4489999999999998</v>
      </c>
      <c r="K2093">
        <v>75.599999999999994</v>
      </c>
      <c r="L2093">
        <v>0.20399999999999999</v>
      </c>
      <c r="M2093">
        <v>0.249</v>
      </c>
      <c r="N2093">
        <v>0</v>
      </c>
      <c r="O2093">
        <v>0.625</v>
      </c>
      <c r="T2093">
        <f t="shared" si="212"/>
        <v>880100</v>
      </c>
      <c r="U2093">
        <v>0</v>
      </c>
      <c r="V2093">
        <f t="shared" si="218"/>
        <v>0</v>
      </c>
      <c r="W2093" t="str">
        <f t="shared" si="213"/>
        <v/>
      </c>
      <c r="X2093" t="str">
        <f t="shared" si="214"/>
        <v/>
      </c>
      <c r="Y2093" t="str">
        <f t="shared" si="219"/>
        <v/>
      </c>
      <c r="AA2093" s="16">
        <f t="shared" si="215"/>
        <v>0.35799999999999998</v>
      </c>
      <c r="AB2093" s="16">
        <f t="shared" si="216"/>
        <v>0.11600000000000001</v>
      </c>
      <c r="AC2093" s="16"/>
    </row>
    <row r="2094" spans="1:29" x14ac:dyDescent="0.25">
      <c r="A2094" s="2">
        <v>43553</v>
      </c>
      <c r="B2094" s="1">
        <v>88</v>
      </c>
      <c r="C2094" s="3">
        <v>200</v>
      </c>
      <c r="D2094" s="10">
        <v>0.1084837962962963</v>
      </c>
      <c r="E2094">
        <v>112.16</v>
      </c>
      <c r="F2094" s="15">
        <f t="shared" si="217"/>
        <v>56.66</v>
      </c>
      <c r="G2094">
        <v>2.0129999999999999</v>
      </c>
      <c r="H2094">
        <v>3.5230000000000001</v>
      </c>
      <c r="I2094">
        <v>355.19200000000001</v>
      </c>
      <c r="J2094">
        <v>-2.859</v>
      </c>
      <c r="K2094">
        <v>76.099999999999994</v>
      </c>
      <c r="L2094">
        <v>0.20499999999999999</v>
      </c>
      <c r="M2094">
        <v>0.249</v>
      </c>
      <c r="N2094">
        <v>0</v>
      </c>
      <c r="O2094">
        <v>0.625</v>
      </c>
      <c r="T2094">
        <f t="shared" si="212"/>
        <v>880200</v>
      </c>
      <c r="U2094">
        <v>0</v>
      </c>
      <c r="V2094">
        <f t="shared" si="218"/>
        <v>0</v>
      </c>
      <c r="W2094" t="str">
        <f t="shared" si="213"/>
        <v/>
      </c>
      <c r="X2094" t="str">
        <f t="shared" si="214"/>
        <v/>
      </c>
      <c r="Y2094" t="str">
        <f t="shared" si="219"/>
        <v/>
      </c>
      <c r="AA2094" s="16">
        <f t="shared" si="215"/>
        <v>0.376</v>
      </c>
      <c r="AB2094" s="16">
        <f t="shared" si="216"/>
        <v>0.11799999999999999</v>
      </c>
      <c r="AC2094" s="16"/>
    </row>
    <row r="2095" spans="1:29" x14ac:dyDescent="0.25">
      <c r="A2095" s="2">
        <v>43553</v>
      </c>
      <c r="B2095" s="1">
        <v>88</v>
      </c>
      <c r="C2095" s="3">
        <v>300</v>
      </c>
      <c r="D2095" s="10">
        <v>0.15015046296296297</v>
      </c>
      <c r="E2095">
        <v>110.99</v>
      </c>
      <c r="F2095" s="15">
        <f t="shared" si="217"/>
        <v>55.489999999999995</v>
      </c>
      <c r="G2095">
        <v>2.0129999999999999</v>
      </c>
      <c r="H2095">
        <v>3.5230000000000001</v>
      </c>
      <c r="I2095">
        <v>353.78800000000001</v>
      </c>
      <c r="J2095">
        <v>-3.0350000000000001</v>
      </c>
      <c r="K2095">
        <v>73.7</v>
      </c>
      <c r="L2095">
        <v>0.20399999999999999</v>
      </c>
      <c r="M2095">
        <v>0.249</v>
      </c>
      <c r="N2095">
        <v>0</v>
      </c>
      <c r="O2095">
        <v>0.625</v>
      </c>
      <c r="T2095">
        <f t="shared" si="212"/>
        <v>880300</v>
      </c>
      <c r="U2095">
        <v>0</v>
      </c>
      <c r="V2095">
        <f t="shared" si="218"/>
        <v>0</v>
      </c>
      <c r="W2095" t="str">
        <f t="shared" si="213"/>
        <v/>
      </c>
      <c r="X2095" t="str">
        <f t="shared" si="214"/>
        <v/>
      </c>
      <c r="Y2095" t="str">
        <f t="shared" si="219"/>
        <v/>
      </c>
      <c r="AA2095" s="16">
        <f t="shared" si="215"/>
        <v>0.36</v>
      </c>
      <c r="AB2095" s="16">
        <f t="shared" si="216"/>
        <v>0.128</v>
      </c>
      <c r="AC2095" s="16"/>
    </row>
    <row r="2096" spans="1:29" x14ac:dyDescent="0.25">
      <c r="A2096" s="2">
        <v>43553</v>
      </c>
      <c r="B2096" s="1">
        <v>88</v>
      </c>
      <c r="C2096" s="3">
        <v>400</v>
      </c>
      <c r="D2096" s="10">
        <v>0.19181712962962963</v>
      </c>
      <c r="E2096">
        <v>111.34</v>
      </c>
      <c r="F2096" s="15">
        <f t="shared" si="217"/>
        <v>55.84</v>
      </c>
      <c r="G2096">
        <v>2.0129999999999999</v>
      </c>
      <c r="H2096">
        <v>3.5230000000000001</v>
      </c>
      <c r="I2096">
        <v>355.19200000000001</v>
      </c>
      <c r="J2096">
        <v>-3.6869999999999998</v>
      </c>
      <c r="K2096">
        <v>72.900000000000006</v>
      </c>
      <c r="L2096">
        <v>0.20399999999999999</v>
      </c>
      <c r="M2096">
        <v>0.249</v>
      </c>
      <c r="N2096">
        <v>0</v>
      </c>
      <c r="O2096">
        <v>0.625</v>
      </c>
      <c r="T2096">
        <f t="shared" si="212"/>
        <v>880400</v>
      </c>
      <c r="U2096">
        <v>0</v>
      </c>
      <c r="V2096">
        <f t="shared" si="218"/>
        <v>0</v>
      </c>
      <c r="W2096" t="str">
        <f t="shared" si="213"/>
        <v/>
      </c>
      <c r="X2096" t="str">
        <f t="shared" si="214"/>
        <v/>
      </c>
      <c r="Y2096" t="str">
        <f t="shared" si="219"/>
        <v/>
      </c>
      <c r="AA2096" s="16">
        <f t="shared" si="215"/>
        <v>0.33900000000000002</v>
      </c>
      <c r="AB2096" s="16">
        <f t="shared" si="216"/>
        <v>0.126</v>
      </c>
      <c r="AC2096" s="16"/>
    </row>
    <row r="2097" spans="1:29" x14ac:dyDescent="0.25">
      <c r="A2097" s="2">
        <v>43553</v>
      </c>
      <c r="B2097" s="1">
        <v>88</v>
      </c>
      <c r="C2097" s="3">
        <v>500</v>
      </c>
      <c r="D2097" s="10">
        <v>0.23348379629629631</v>
      </c>
      <c r="E2097">
        <v>111.81</v>
      </c>
      <c r="F2097" s="15">
        <f t="shared" si="217"/>
        <v>56.31</v>
      </c>
      <c r="G2097">
        <v>2.0129999999999999</v>
      </c>
      <c r="H2097">
        <v>3.5230000000000001</v>
      </c>
      <c r="I2097">
        <v>349.57600000000002</v>
      </c>
      <c r="J2097">
        <v>-2.8879999999999999</v>
      </c>
      <c r="K2097">
        <v>71.900000000000006</v>
      </c>
      <c r="L2097">
        <v>0.20399999999999999</v>
      </c>
      <c r="M2097">
        <v>0.248</v>
      </c>
      <c r="N2097">
        <v>0</v>
      </c>
      <c r="O2097">
        <v>0.625</v>
      </c>
      <c r="T2097">
        <f t="shared" si="212"/>
        <v>880500</v>
      </c>
      <c r="U2097">
        <v>0</v>
      </c>
      <c r="V2097">
        <f t="shared" si="218"/>
        <v>0</v>
      </c>
      <c r="W2097" t="str">
        <f t="shared" si="213"/>
        <v/>
      </c>
      <c r="X2097" t="str">
        <f t="shared" si="214"/>
        <v/>
      </c>
      <c r="Y2097" t="str">
        <f t="shared" si="219"/>
        <v/>
      </c>
      <c r="AA2097" s="16">
        <f t="shared" si="215"/>
        <v>0.35499999999999998</v>
      </c>
      <c r="AB2097" s="16">
        <f t="shared" si="216"/>
        <v>0.13900000000000001</v>
      </c>
      <c r="AC2097" s="16"/>
    </row>
    <row r="2098" spans="1:29" x14ac:dyDescent="0.25">
      <c r="A2098" s="2">
        <v>43553</v>
      </c>
      <c r="B2098" s="1">
        <v>88</v>
      </c>
      <c r="C2098" s="3">
        <v>600</v>
      </c>
      <c r="D2098" s="10">
        <v>0.27515046296296297</v>
      </c>
      <c r="E2098">
        <v>112.63</v>
      </c>
      <c r="F2098" s="15">
        <f t="shared" si="217"/>
        <v>57.129999999999995</v>
      </c>
      <c r="G2098">
        <v>2.516</v>
      </c>
      <c r="H2098">
        <v>4.0259999999999998</v>
      </c>
      <c r="I2098">
        <v>348.173</v>
      </c>
      <c r="J2098">
        <v>-2.742</v>
      </c>
      <c r="K2098">
        <v>67.3</v>
      </c>
      <c r="L2098">
        <v>0.20399999999999999</v>
      </c>
      <c r="M2098">
        <v>0.249</v>
      </c>
      <c r="N2098">
        <v>0</v>
      </c>
      <c r="O2098">
        <v>1.875</v>
      </c>
      <c r="T2098">
        <f t="shared" si="212"/>
        <v>880600</v>
      </c>
      <c r="U2098">
        <v>0</v>
      </c>
      <c r="V2098">
        <f t="shared" si="218"/>
        <v>1.9</v>
      </c>
      <c r="W2098" t="str">
        <f t="shared" si="213"/>
        <v/>
      </c>
      <c r="X2098" t="str">
        <f t="shared" si="214"/>
        <v/>
      </c>
      <c r="Y2098" t="str">
        <f t="shared" si="219"/>
        <v/>
      </c>
      <c r="AA2098" s="16">
        <f t="shared" si="215"/>
        <v>0.33600000000000002</v>
      </c>
      <c r="AB2098" s="16">
        <f t="shared" si="216"/>
        <v>0.16300000000000001</v>
      </c>
      <c r="AC2098" s="16"/>
    </row>
    <row r="2099" spans="1:29" x14ac:dyDescent="0.25">
      <c r="A2099" s="2">
        <v>43553</v>
      </c>
      <c r="B2099" s="1">
        <v>88</v>
      </c>
      <c r="C2099" s="3">
        <v>700</v>
      </c>
      <c r="D2099" s="10">
        <v>0.31681712962962966</v>
      </c>
      <c r="E2099">
        <v>111.11</v>
      </c>
      <c r="F2099" s="15">
        <f t="shared" si="217"/>
        <v>55.61</v>
      </c>
      <c r="G2099">
        <v>2.0129999999999999</v>
      </c>
      <c r="H2099">
        <v>3.5230000000000001</v>
      </c>
      <c r="I2099">
        <v>353.78800000000001</v>
      </c>
      <c r="J2099">
        <v>-2.2759999999999998</v>
      </c>
      <c r="K2099">
        <v>67.3</v>
      </c>
      <c r="L2099">
        <v>0.20499999999999999</v>
      </c>
      <c r="M2099">
        <v>0.248</v>
      </c>
      <c r="N2099">
        <v>0</v>
      </c>
      <c r="O2099">
        <v>35.625</v>
      </c>
      <c r="T2099">
        <f t="shared" si="212"/>
        <v>880700</v>
      </c>
      <c r="U2099">
        <v>80</v>
      </c>
      <c r="V2099">
        <f t="shared" si="218"/>
        <v>35.6</v>
      </c>
      <c r="W2099" t="str">
        <f t="shared" si="213"/>
        <v/>
      </c>
      <c r="X2099" t="str">
        <f t="shared" si="214"/>
        <v/>
      </c>
      <c r="Y2099" t="str">
        <f t="shared" si="219"/>
        <v/>
      </c>
      <c r="AA2099" s="16">
        <f t="shared" si="215"/>
        <v>0.34799999999999998</v>
      </c>
      <c r="AB2099" s="16">
        <f t="shared" si="216"/>
        <v>0.16900000000000001</v>
      </c>
      <c r="AC2099" s="16"/>
    </row>
    <row r="2100" spans="1:29" x14ac:dyDescent="0.25">
      <c r="A2100" s="2">
        <v>43553</v>
      </c>
      <c r="B2100" s="1">
        <v>88</v>
      </c>
      <c r="C2100" s="3">
        <v>800</v>
      </c>
      <c r="D2100" s="10">
        <v>0.35848379629629629</v>
      </c>
      <c r="E2100">
        <v>111.23</v>
      </c>
      <c r="F2100" s="15">
        <f t="shared" si="217"/>
        <v>55.730000000000004</v>
      </c>
      <c r="G2100">
        <v>1.51</v>
      </c>
      <c r="H2100">
        <v>3.5230000000000001</v>
      </c>
      <c r="I2100">
        <v>349.57600000000002</v>
      </c>
      <c r="J2100">
        <v>-0.56299999999999994</v>
      </c>
      <c r="K2100">
        <v>59.8</v>
      </c>
      <c r="L2100">
        <v>0.20499999999999999</v>
      </c>
      <c r="M2100">
        <v>0.247</v>
      </c>
      <c r="N2100">
        <v>0</v>
      </c>
      <c r="O2100">
        <v>98.125</v>
      </c>
      <c r="T2100">
        <f t="shared" si="212"/>
        <v>880800</v>
      </c>
      <c r="U2100">
        <v>260.3</v>
      </c>
      <c r="V2100">
        <f t="shared" si="218"/>
        <v>98.1</v>
      </c>
      <c r="W2100" t="str">
        <f t="shared" si="213"/>
        <v/>
      </c>
      <c r="X2100" t="str">
        <f t="shared" si="214"/>
        <v/>
      </c>
      <c r="Y2100" t="str">
        <f t="shared" si="219"/>
        <v/>
      </c>
      <c r="AA2100" s="16">
        <f t="shared" si="215"/>
        <v>0.35</v>
      </c>
      <c r="AB2100" s="16">
        <f t="shared" si="216"/>
        <v>0.23499999999999999</v>
      </c>
      <c r="AC2100" s="16"/>
    </row>
    <row r="2101" spans="1:29" x14ac:dyDescent="0.25">
      <c r="A2101" s="2">
        <v>43553</v>
      </c>
      <c r="B2101" s="1">
        <v>88</v>
      </c>
      <c r="C2101" s="3">
        <v>900</v>
      </c>
      <c r="D2101" s="10">
        <v>0.40015046296296292</v>
      </c>
      <c r="E2101">
        <v>111.23</v>
      </c>
      <c r="F2101" s="15">
        <f t="shared" si="217"/>
        <v>55.730000000000004</v>
      </c>
      <c r="G2101">
        <v>1.51</v>
      </c>
      <c r="H2101">
        <v>4.0259999999999998</v>
      </c>
      <c r="I2101">
        <v>338.34500000000003</v>
      </c>
      <c r="J2101">
        <v>2.0470000000000002</v>
      </c>
      <c r="K2101">
        <v>51.9</v>
      </c>
      <c r="L2101">
        <v>0.20499999999999999</v>
      </c>
      <c r="M2101">
        <v>0.248</v>
      </c>
      <c r="N2101">
        <v>0</v>
      </c>
      <c r="O2101">
        <v>279.375</v>
      </c>
      <c r="T2101">
        <f t="shared" si="212"/>
        <v>880900</v>
      </c>
      <c r="U2101">
        <v>440</v>
      </c>
      <c r="V2101">
        <f t="shared" si="218"/>
        <v>279.39999999999998</v>
      </c>
      <c r="W2101" t="str">
        <f t="shared" si="213"/>
        <v/>
      </c>
      <c r="X2101" t="str">
        <f t="shared" si="214"/>
        <v/>
      </c>
      <c r="Y2101" t="str">
        <f t="shared" si="219"/>
        <v/>
      </c>
      <c r="AA2101" s="16">
        <f t="shared" si="215"/>
        <v>0.36699999999999999</v>
      </c>
      <c r="AB2101" s="16">
        <f t="shared" si="216"/>
        <v>0.34</v>
      </c>
      <c r="AC2101" s="16"/>
    </row>
    <row r="2102" spans="1:29" x14ac:dyDescent="0.25">
      <c r="A2102" s="2">
        <v>43553</v>
      </c>
      <c r="B2102" s="1">
        <v>88</v>
      </c>
      <c r="C2102" s="3">
        <v>1000</v>
      </c>
      <c r="D2102" s="10">
        <v>0.4418171296296296</v>
      </c>
      <c r="E2102">
        <v>111.46</v>
      </c>
      <c r="F2102" s="15">
        <f t="shared" si="217"/>
        <v>55.959999999999994</v>
      </c>
      <c r="G2102">
        <v>1.51</v>
      </c>
      <c r="H2102">
        <v>4.0259999999999998</v>
      </c>
      <c r="I2102">
        <v>334.13299999999998</v>
      </c>
      <c r="J2102">
        <v>1.859</v>
      </c>
      <c r="K2102">
        <v>48.5</v>
      </c>
      <c r="L2102">
        <v>0.20499999999999999</v>
      </c>
      <c r="M2102">
        <v>0.247</v>
      </c>
      <c r="N2102">
        <v>0</v>
      </c>
      <c r="O2102">
        <v>203.125</v>
      </c>
      <c r="T2102">
        <f t="shared" si="212"/>
        <v>881000</v>
      </c>
      <c r="U2102">
        <v>592.5</v>
      </c>
      <c r="V2102">
        <f t="shared" si="218"/>
        <v>203.1</v>
      </c>
      <c r="W2102" t="str">
        <f t="shared" si="213"/>
        <v/>
      </c>
      <c r="X2102" t="str">
        <f t="shared" si="214"/>
        <v/>
      </c>
      <c r="Y2102" t="str">
        <f t="shared" si="219"/>
        <v/>
      </c>
      <c r="AA2102" s="16">
        <f t="shared" si="215"/>
        <v>0.33900000000000002</v>
      </c>
      <c r="AB2102" s="16">
        <f t="shared" si="216"/>
        <v>0.36</v>
      </c>
      <c r="AC2102" s="16"/>
    </row>
    <row r="2103" spans="1:29" x14ac:dyDescent="0.25">
      <c r="A2103" s="2">
        <v>43553</v>
      </c>
      <c r="B2103" s="1">
        <v>88</v>
      </c>
      <c r="C2103" s="3">
        <v>1100</v>
      </c>
      <c r="D2103" s="10">
        <v>0.48348379629629629</v>
      </c>
      <c r="E2103">
        <v>112.16</v>
      </c>
      <c r="F2103" s="15">
        <f t="shared" si="217"/>
        <v>56.66</v>
      </c>
      <c r="G2103">
        <v>1.51</v>
      </c>
      <c r="H2103">
        <v>4.0259999999999998</v>
      </c>
      <c r="I2103">
        <v>355.19200000000001</v>
      </c>
      <c r="J2103">
        <v>4.0629999999999997</v>
      </c>
      <c r="K2103">
        <v>44.1</v>
      </c>
      <c r="L2103">
        <v>0.20499999999999999</v>
      </c>
      <c r="M2103">
        <v>0.247</v>
      </c>
      <c r="N2103">
        <v>0</v>
      </c>
      <c r="O2103">
        <v>770.625</v>
      </c>
      <c r="T2103">
        <f t="shared" si="212"/>
        <v>881100</v>
      </c>
      <c r="U2103">
        <v>703.2</v>
      </c>
      <c r="V2103">
        <f t="shared" si="218"/>
        <v>770.6</v>
      </c>
      <c r="W2103" t="str">
        <f t="shared" si="213"/>
        <v/>
      </c>
      <c r="X2103" t="str">
        <f t="shared" si="214"/>
        <v/>
      </c>
      <c r="Y2103" t="str">
        <f t="shared" si="219"/>
        <v/>
      </c>
      <c r="AA2103" s="16">
        <f t="shared" si="215"/>
        <v>0.36</v>
      </c>
      <c r="AB2103" s="16">
        <f t="shared" si="216"/>
        <v>0.45600000000000002</v>
      </c>
      <c r="AC2103" s="16"/>
    </row>
    <row r="2104" spans="1:29" x14ac:dyDescent="0.25">
      <c r="A2104" s="2">
        <v>43553</v>
      </c>
      <c r="B2104" s="1">
        <v>88</v>
      </c>
      <c r="C2104" s="3">
        <v>1200</v>
      </c>
      <c r="D2104" s="10">
        <v>0.52515046296296297</v>
      </c>
      <c r="E2104">
        <v>112.4</v>
      </c>
      <c r="F2104" s="15">
        <f t="shared" si="217"/>
        <v>56.900000000000006</v>
      </c>
      <c r="G2104">
        <v>1.51</v>
      </c>
      <c r="H2104">
        <v>5.5359999999999996</v>
      </c>
      <c r="I2104">
        <v>317.286</v>
      </c>
      <c r="J2104">
        <v>2.637</v>
      </c>
      <c r="K2104">
        <v>41.7</v>
      </c>
      <c r="L2104">
        <v>0.20499999999999999</v>
      </c>
      <c r="M2104">
        <v>0.247</v>
      </c>
      <c r="N2104">
        <v>0</v>
      </c>
      <c r="O2104">
        <v>155.625</v>
      </c>
      <c r="T2104">
        <f t="shared" si="212"/>
        <v>881200</v>
      </c>
      <c r="U2104">
        <v>763</v>
      </c>
      <c r="V2104">
        <f t="shared" si="218"/>
        <v>155.6</v>
      </c>
      <c r="W2104" t="str">
        <f t="shared" si="213"/>
        <v/>
      </c>
      <c r="X2104" t="str">
        <f t="shared" si="214"/>
        <v/>
      </c>
      <c r="Y2104" t="str">
        <f t="shared" si="219"/>
        <v/>
      </c>
      <c r="AA2104" s="16">
        <f t="shared" si="215"/>
        <v>0.308</v>
      </c>
      <c r="AB2104" s="16">
        <f t="shared" si="216"/>
        <v>0.43099999999999999</v>
      </c>
      <c r="AC2104" s="16"/>
    </row>
    <row r="2105" spans="1:29" x14ac:dyDescent="0.25">
      <c r="A2105" s="2">
        <v>43553</v>
      </c>
      <c r="B2105" s="1">
        <v>88</v>
      </c>
      <c r="C2105" s="3">
        <v>1300</v>
      </c>
      <c r="D2105" s="10">
        <v>0.5668171296296296</v>
      </c>
      <c r="E2105">
        <v>112.28</v>
      </c>
      <c r="F2105" s="15">
        <f t="shared" si="217"/>
        <v>56.78</v>
      </c>
      <c r="G2105">
        <v>2.0129999999999999</v>
      </c>
      <c r="H2105">
        <v>6.5430000000000001</v>
      </c>
      <c r="I2105">
        <v>325.70999999999998</v>
      </c>
      <c r="J2105">
        <v>5.2050000000000001</v>
      </c>
      <c r="K2105">
        <v>39</v>
      </c>
      <c r="L2105">
        <v>0.20499999999999999</v>
      </c>
      <c r="M2105">
        <v>0.247</v>
      </c>
      <c r="N2105">
        <v>0</v>
      </c>
      <c r="O2105">
        <v>813.125</v>
      </c>
      <c r="T2105">
        <f t="shared" si="212"/>
        <v>881300</v>
      </c>
      <c r="U2105">
        <v>767</v>
      </c>
      <c r="V2105">
        <f t="shared" si="218"/>
        <v>813.1</v>
      </c>
      <c r="W2105" t="str">
        <f t="shared" si="213"/>
        <v/>
      </c>
      <c r="X2105" t="str">
        <f t="shared" si="214"/>
        <v/>
      </c>
      <c r="Y2105" t="str">
        <f t="shared" si="219"/>
        <v/>
      </c>
      <c r="AA2105" s="16">
        <f t="shared" si="215"/>
        <v>0.34499999999999997</v>
      </c>
      <c r="AB2105" s="16">
        <f t="shared" si="216"/>
        <v>0.54</v>
      </c>
      <c r="AC2105" s="16"/>
    </row>
    <row r="2106" spans="1:29" x14ac:dyDescent="0.25">
      <c r="A2106" s="2">
        <v>43553</v>
      </c>
      <c r="B2106" s="1">
        <v>88</v>
      </c>
      <c r="C2106" s="3">
        <v>1400</v>
      </c>
      <c r="D2106" s="10">
        <v>0.60848379629629623</v>
      </c>
      <c r="E2106">
        <v>111.58</v>
      </c>
      <c r="F2106" s="15">
        <f t="shared" si="217"/>
        <v>56.08</v>
      </c>
      <c r="G2106">
        <v>2.516</v>
      </c>
      <c r="H2106">
        <v>8.0519999999999996</v>
      </c>
      <c r="I2106">
        <v>296.22699999999998</v>
      </c>
      <c r="J2106">
        <v>4.8179999999999996</v>
      </c>
      <c r="K2106">
        <v>36.5</v>
      </c>
      <c r="L2106">
        <v>0.20399999999999999</v>
      </c>
      <c r="M2106">
        <v>0.247</v>
      </c>
      <c r="N2106">
        <v>0</v>
      </c>
      <c r="O2106">
        <v>729.375</v>
      </c>
      <c r="T2106">
        <f t="shared" si="212"/>
        <v>881400</v>
      </c>
      <c r="U2106">
        <v>714.7</v>
      </c>
      <c r="V2106">
        <f t="shared" si="218"/>
        <v>729.4</v>
      </c>
      <c r="W2106" t="str">
        <f t="shared" si="213"/>
        <v/>
      </c>
      <c r="X2106" t="str">
        <f t="shared" si="214"/>
        <v/>
      </c>
      <c r="Y2106" t="str">
        <f t="shared" si="219"/>
        <v/>
      </c>
      <c r="AA2106" s="16">
        <f t="shared" si="215"/>
        <v>0.314</v>
      </c>
      <c r="AB2106" s="16">
        <f t="shared" si="216"/>
        <v>0.54600000000000004</v>
      </c>
      <c r="AC2106" s="16"/>
    </row>
    <row r="2107" spans="1:29" x14ac:dyDescent="0.25">
      <c r="A2107" s="2">
        <v>43553</v>
      </c>
      <c r="B2107" s="1">
        <v>88</v>
      </c>
      <c r="C2107" s="3">
        <v>1500</v>
      </c>
      <c r="D2107" s="10">
        <v>0.65015046296296297</v>
      </c>
      <c r="E2107">
        <v>110.64</v>
      </c>
      <c r="F2107" s="15">
        <f t="shared" si="217"/>
        <v>55.14</v>
      </c>
      <c r="G2107">
        <v>2.0129999999999999</v>
      </c>
      <c r="H2107">
        <v>6.0389999999999997</v>
      </c>
      <c r="I2107">
        <v>290.61200000000002</v>
      </c>
      <c r="J2107">
        <v>5.5140000000000002</v>
      </c>
      <c r="K2107">
        <v>35.799999999999997</v>
      </c>
      <c r="L2107">
        <v>0.20399999999999999</v>
      </c>
      <c r="M2107">
        <v>0.249</v>
      </c>
      <c r="N2107">
        <v>0</v>
      </c>
      <c r="O2107">
        <v>599.375</v>
      </c>
      <c r="T2107">
        <f t="shared" si="212"/>
        <v>881500</v>
      </c>
      <c r="U2107">
        <v>610.79999999999995</v>
      </c>
      <c r="V2107">
        <f t="shared" si="218"/>
        <v>599.4</v>
      </c>
      <c r="W2107" t="str">
        <f t="shared" si="213"/>
        <v/>
      </c>
      <c r="X2107" t="str">
        <f t="shared" si="214"/>
        <v/>
      </c>
      <c r="Y2107" t="str">
        <f t="shared" si="219"/>
        <v/>
      </c>
      <c r="AA2107" s="16">
        <f t="shared" si="215"/>
        <v>0.32400000000000001</v>
      </c>
      <c r="AB2107" s="16">
        <f t="shared" si="216"/>
        <v>0.58099999999999996</v>
      </c>
      <c r="AC2107" s="16"/>
    </row>
    <row r="2108" spans="1:29" x14ac:dyDescent="0.25">
      <c r="A2108" s="2">
        <v>43553</v>
      </c>
      <c r="B2108" s="1">
        <v>88</v>
      </c>
      <c r="C2108" s="3">
        <v>1600</v>
      </c>
      <c r="D2108" s="10">
        <v>0.6918171296296296</v>
      </c>
      <c r="E2108">
        <v>111.23</v>
      </c>
      <c r="F2108" s="15">
        <f t="shared" si="217"/>
        <v>55.730000000000004</v>
      </c>
      <c r="G2108">
        <v>2.0129999999999999</v>
      </c>
      <c r="H2108">
        <v>5.5359999999999996</v>
      </c>
      <c r="I2108">
        <v>303.24700000000001</v>
      </c>
      <c r="J2108">
        <v>5.1280000000000001</v>
      </c>
      <c r="K2108">
        <v>37.6</v>
      </c>
      <c r="L2108">
        <v>0.20399999999999999</v>
      </c>
      <c r="M2108">
        <v>0.25</v>
      </c>
      <c r="N2108">
        <v>0</v>
      </c>
      <c r="O2108">
        <v>434.375</v>
      </c>
      <c r="T2108">
        <f t="shared" si="212"/>
        <v>881600</v>
      </c>
      <c r="U2108">
        <v>463.3</v>
      </c>
      <c r="V2108">
        <f t="shared" si="218"/>
        <v>434.4</v>
      </c>
      <c r="W2108" t="str">
        <f t="shared" si="213"/>
        <v/>
      </c>
      <c r="X2108" t="str">
        <f t="shared" si="214"/>
        <v/>
      </c>
      <c r="Y2108" t="str">
        <f t="shared" si="219"/>
        <v/>
      </c>
      <c r="AA2108" s="16">
        <f t="shared" si="215"/>
        <v>0.33100000000000002</v>
      </c>
      <c r="AB2108" s="16">
        <f t="shared" si="216"/>
        <v>0.54900000000000004</v>
      </c>
      <c r="AC2108" s="16"/>
    </row>
    <row r="2109" spans="1:29" x14ac:dyDescent="0.25">
      <c r="A2109" s="2">
        <v>43553</v>
      </c>
      <c r="B2109" s="1">
        <v>88</v>
      </c>
      <c r="C2109" s="3">
        <v>1700</v>
      </c>
      <c r="D2109" s="10">
        <v>0.73348379629629623</v>
      </c>
      <c r="E2109">
        <v>111.58</v>
      </c>
      <c r="F2109" s="15">
        <f t="shared" si="217"/>
        <v>56.08</v>
      </c>
      <c r="G2109">
        <v>1.51</v>
      </c>
      <c r="H2109">
        <v>4.5289999999999999</v>
      </c>
      <c r="I2109">
        <v>315.88200000000001</v>
      </c>
      <c r="J2109">
        <v>4.8179999999999996</v>
      </c>
      <c r="K2109">
        <v>37.1</v>
      </c>
      <c r="L2109">
        <v>0.20399999999999999</v>
      </c>
      <c r="M2109">
        <v>0.25</v>
      </c>
      <c r="N2109">
        <v>0</v>
      </c>
      <c r="O2109">
        <v>98.125</v>
      </c>
      <c r="T2109">
        <f t="shared" si="212"/>
        <v>881700</v>
      </c>
      <c r="U2109">
        <v>286.2</v>
      </c>
      <c r="V2109">
        <f t="shared" si="218"/>
        <v>98.1</v>
      </c>
      <c r="W2109" t="str">
        <f t="shared" si="213"/>
        <v/>
      </c>
      <c r="X2109" t="str">
        <f t="shared" si="214"/>
        <v/>
      </c>
      <c r="Y2109" t="str">
        <f t="shared" si="219"/>
        <v/>
      </c>
      <c r="AA2109" s="16">
        <f t="shared" si="215"/>
        <v>0.31900000000000001</v>
      </c>
      <c r="AB2109" s="16">
        <f t="shared" si="216"/>
        <v>0.54100000000000004</v>
      </c>
      <c r="AC2109" s="16"/>
    </row>
    <row r="2110" spans="1:29" x14ac:dyDescent="0.25">
      <c r="A2110" s="2">
        <v>43553</v>
      </c>
      <c r="B2110" s="1">
        <v>88</v>
      </c>
      <c r="C2110" s="3">
        <v>1800</v>
      </c>
      <c r="D2110" s="10">
        <v>0.77515046296296297</v>
      </c>
      <c r="E2110">
        <v>112.51</v>
      </c>
      <c r="F2110" s="15">
        <f t="shared" si="217"/>
        <v>57.010000000000005</v>
      </c>
      <c r="G2110">
        <v>1.51</v>
      </c>
      <c r="H2110">
        <v>5.5359999999999996</v>
      </c>
      <c r="I2110">
        <v>310.267</v>
      </c>
      <c r="J2110">
        <v>4.298</v>
      </c>
      <c r="K2110">
        <v>40.5</v>
      </c>
      <c r="L2110">
        <v>0.20399999999999999</v>
      </c>
      <c r="M2110">
        <v>0.25</v>
      </c>
      <c r="N2110">
        <v>0</v>
      </c>
      <c r="O2110">
        <v>61.875</v>
      </c>
      <c r="T2110">
        <f t="shared" si="212"/>
        <v>881800</v>
      </c>
      <c r="U2110">
        <v>103.7</v>
      </c>
      <c r="V2110">
        <f t="shared" si="218"/>
        <v>61.9</v>
      </c>
      <c r="W2110" t="str">
        <f t="shared" si="213"/>
        <v/>
      </c>
      <c r="X2110" t="str">
        <f t="shared" si="214"/>
        <v/>
      </c>
      <c r="Y2110" t="str">
        <f t="shared" si="219"/>
        <v/>
      </c>
      <c r="AA2110" s="16">
        <f t="shared" si="215"/>
        <v>0.33600000000000002</v>
      </c>
      <c r="AB2110" s="16">
        <f t="shared" si="216"/>
        <v>0.49399999999999999</v>
      </c>
      <c r="AC2110" s="16"/>
    </row>
    <row r="2111" spans="1:29" x14ac:dyDescent="0.25">
      <c r="A2111" s="2">
        <v>43553</v>
      </c>
      <c r="B2111" s="1">
        <v>88</v>
      </c>
      <c r="C2111" s="3">
        <v>1900</v>
      </c>
      <c r="D2111" s="10">
        <v>0.8168171296296296</v>
      </c>
      <c r="E2111">
        <v>112.16</v>
      </c>
      <c r="F2111" s="15">
        <f t="shared" si="217"/>
        <v>56.66</v>
      </c>
      <c r="G2111">
        <v>1.0069999999999999</v>
      </c>
      <c r="H2111">
        <v>3.02</v>
      </c>
      <c r="I2111">
        <v>345.36500000000001</v>
      </c>
      <c r="J2111">
        <v>-0.19900000000000001</v>
      </c>
      <c r="K2111">
        <v>46.9</v>
      </c>
      <c r="L2111">
        <v>0.20399999999999999</v>
      </c>
      <c r="M2111">
        <v>0.251</v>
      </c>
      <c r="N2111">
        <v>0</v>
      </c>
      <c r="O2111">
        <v>0.625</v>
      </c>
      <c r="T2111">
        <f t="shared" si="212"/>
        <v>881900</v>
      </c>
      <c r="U2111">
        <v>1.8</v>
      </c>
      <c r="V2111">
        <f t="shared" si="218"/>
        <v>0</v>
      </c>
      <c r="W2111" t="str">
        <f t="shared" si="213"/>
        <v/>
      </c>
      <c r="X2111" t="str">
        <f t="shared" si="214"/>
        <v/>
      </c>
      <c r="Y2111" t="str">
        <f t="shared" si="219"/>
        <v/>
      </c>
      <c r="AA2111" s="16">
        <f t="shared" si="215"/>
        <v>0.28199999999999997</v>
      </c>
      <c r="AB2111" s="16">
        <f t="shared" si="216"/>
        <v>0.31900000000000001</v>
      </c>
      <c r="AC2111" s="16"/>
    </row>
    <row r="2112" spans="1:29" x14ac:dyDescent="0.25">
      <c r="A2112" s="2">
        <v>43553</v>
      </c>
      <c r="B2112" s="1">
        <v>88</v>
      </c>
      <c r="C2112" s="3">
        <v>2000</v>
      </c>
      <c r="D2112" s="10">
        <v>0.85848379629629623</v>
      </c>
      <c r="E2112">
        <v>111.81</v>
      </c>
      <c r="F2112" s="15">
        <f t="shared" si="217"/>
        <v>56.31</v>
      </c>
      <c r="G2112">
        <v>1.51</v>
      </c>
      <c r="H2112">
        <v>3.02</v>
      </c>
      <c r="I2112">
        <v>355.19200000000001</v>
      </c>
      <c r="J2112">
        <v>-1.0149999999999999</v>
      </c>
      <c r="K2112">
        <v>55.3</v>
      </c>
      <c r="L2112">
        <v>0.20499999999999999</v>
      </c>
      <c r="M2112">
        <v>0.25</v>
      </c>
      <c r="N2112">
        <v>0</v>
      </c>
      <c r="O2112">
        <v>0.625</v>
      </c>
      <c r="T2112">
        <f t="shared" si="212"/>
        <v>882000</v>
      </c>
      <c r="U2112">
        <v>0</v>
      </c>
      <c r="V2112">
        <f t="shared" si="218"/>
        <v>0</v>
      </c>
      <c r="W2112" t="str">
        <f t="shared" si="213"/>
        <v/>
      </c>
      <c r="X2112" t="str">
        <f t="shared" si="214"/>
        <v/>
      </c>
      <c r="Y2112" t="str">
        <f t="shared" si="219"/>
        <v/>
      </c>
      <c r="AA2112" s="16">
        <f t="shared" si="215"/>
        <v>0.313</v>
      </c>
      <c r="AB2112" s="16">
        <f t="shared" si="216"/>
        <v>0.253</v>
      </c>
      <c r="AC2112" s="16"/>
    </row>
    <row r="2113" spans="1:29" x14ac:dyDescent="0.25">
      <c r="A2113" s="2">
        <v>43553</v>
      </c>
      <c r="B2113" s="1">
        <v>88</v>
      </c>
      <c r="C2113" s="3">
        <v>2100</v>
      </c>
      <c r="D2113" s="10">
        <v>0.90015046296296297</v>
      </c>
      <c r="E2113">
        <v>112.16</v>
      </c>
      <c r="F2113" s="15">
        <f t="shared" si="217"/>
        <v>56.66</v>
      </c>
      <c r="G2113">
        <v>1.51</v>
      </c>
      <c r="H2113">
        <v>2.516</v>
      </c>
      <c r="I2113">
        <v>355.19200000000001</v>
      </c>
      <c r="J2113">
        <v>-1.958</v>
      </c>
      <c r="K2113">
        <v>60.2</v>
      </c>
      <c r="L2113">
        <v>0.20499999999999999</v>
      </c>
      <c r="M2113">
        <v>0.251</v>
      </c>
      <c r="N2113">
        <v>0</v>
      </c>
      <c r="O2113">
        <v>0.625</v>
      </c>
      <c r="T2113">
        <f t="shared" si="212"/>
        <v>882100</v>
      </c>
      <c r="U2113">
        <v>0</v>
      </c>
      <c r="V2113">
        <f t="shared" si="218"/>
        <v>0</v>
      </c>
      <c r="W2113" t="str">
        <f t="shared" si="213"/>
        <v/>
      </c>
      <c r="X2113" t="str">
        <f t="shared" si="214"/>
        <v/>
      </c>
      <c r="Y2113" t="str">
        <f t="shared" si="219"/>
        <v/>
      </c>
      <c r="AA2113" s="16">
        <f t="shared" si="215"/>
        <v>0.318</v>
      </c>
      <c r="AB2113" s="16">
        <f t="shared" si="216"/>
        <v>0.21</v>
      </c>
      <c r="AC2113" s="16"/>
    </row>
    <row r="2114" spans="1:29" x14ac:dyDescent="0.25">
      <c r="A2114" s="2">
        <v>43553</v>
      </c>
      <c r="B2114" s="1">
        <v>88</v>
      </c>
      <c r="C2114" s="3">
        <v>2200</v>
      </c>
      <c r="D2114" s="10">
        <v>0.9418171296296296</v>
      </c>
      <c r="E2114">
        <v>112.04</v>
      </c>
      <c r="F2114" s="15">
        <f t="shared" si="217"/>
        <v>56.540000000000006</v>
      </c>
      <c r="G2114">
        <v>1.51</v>
      </c>
      <c r="H2114">
        <v>2.516</v>
      </c>
      <c r="I2114">
        <v>346.76900000000001</v>
      </c>
      <c r="J2114">
        <v>-1.498</v>
      </c>
      <c r="K2114">
        <v>62.2</v>
      </c>
      <c r="L2114">
        <v>0.20599999999999999</v>
      </c>
      <c r="M2114">
        <v>0.252</v>
      </c>
      <c r="N2114">
        <v>0</v>
      </c>
      <c r="O2114">
        <v>0.625</v>
      </c>
      <c r="T2114">
        <f t="shared" si="212"/>
        <v>882200</v>
      </c>
      <c r="U2114">
        <v>0</v>
      </c>
      <c r="V2114">
        <f t="shared" si="218"/>
        <v>0</v>
      </c>
      <c r="W2114" t="str">
        <f t="shared" si="213"/>
        <v/>
      </c>
      <c r="X2114" t="str">
        <f t="shared" si="214"/>
        <v/>
      </c>
      <c r="Y2114" t="str">
        <f t="shared" si="219"/>
        <v/>
      </c>
      <c r="AA2114" s="16">
        <f t="shared" si="215"/>
        <v>0.34</v>
      </c>
      <c r="AB2114" s="16">
        <f t="shared" si="216"/>
        <v>0.20699999999999999</v>
      </c>
      <c r="AC2114" s="16"/>
    </row>
    <row r="2115" spans="1:29" x14ac:dyDescent="0.25">
      <c r="A2115" s="2">
        <v>43553</v>
      </c>
      <c r="B2115" s="1">
        <v>88</v>
      </c>
      <c r="C2115" s="3">
        <v>2300</v>
      </c>
      <c r="D2115" s="10">
        <v>0.98348379629629623</v>
      </c>
      <c r="E2115">
        <v>111.81</v>
      </c>
      <c r="F2115" s="15">
        <f t="shared" si="217"/>
        <v>56.31</v>
      </c>
      <c r="G2115">
        <v>1.51</v>
      </c>
      <c r="H2115">
        <v>2.516</v>
      </c>
      <c r="I2115">
        <v>345.36500000000001</v>
      </c>
      <c r="J2115">
        <v>-1.9</v>
      </c>
      <c r="K2115">
        <v>58.6</v>
      </c>
      <c r="L2115">
        <v>0.20599999999999999</v>
      </c>
      <c r="M2115">
        <v>0.252</v>
      </c>
      <c r="N2115">
        <v>0</v>
      </c>
      <c r="O2115">
        <v>0.625</v>
      </c>
      <c r="T2115">
        <f t="shared" si="212"/>
        <v>882300</v>
      </c>
      <c r="U2115">
        <v>0</v>
      </c>
      <c r="V2115">
        <f t="shared" si="218"/>
        <v>0</v>
      </c>
      <c r="W2115" t="str">
        <f t="shared" si="213"/>
        <v/>
      </c>
      <c r="X2115" t="str">
        <f t="shared" si="214"/>
        <v/>
      </c>
      <c r="Y2115" t="str">
        <f t="shared" si="219"/>
        <v/>
      </c>
      <c r="AA2115" s="16">
        <f t="shared" si="215"/>
        <v>0.311</v>
      </c>
      <c r="AB2115" s="16">
        <f t="shared" si="216"/>
        <v>0.22</v>
      </c>
      <c r="AC2115" s="16"/>
    </row>
    <row r="2116" spans="1:29" x14ac:dyDescent="0.25">
      <c r="A2116" s="2">
        <v>43553</v>
      </c>
      <c r="B2116" s="1">
        <v>88</v>
      </c>
      <c r="C2116" s="3">
        <v>2400</v>
      </c>
      <c r="D2116" s="10">
        <v>2.5150462962962961E-2</v>
      </c>
      <c r="E2116">
        <v>111.69</v>
      </c>
      <c r="F2116" s="15">
        <f t="shared" si="217"/>
        <v>56.19</v>
      </c>
      <c r="G2116">
        <v>1.51</v>
      </c>
      <c r="H2116">
        <v>2.516</v>
      </c>
      <c r="I2116">
        <v>345.36500000000001</v>
      </c>
      <c r="J2116">
        <v>-2.1890000000000001</v>
      </c>
      <c r="K2116">
        <v>60.3</v>
      </c>
      <c r="L2116">
        <v>0.20599999999999999</v>
      </c>
      <c r="M2116">
        <v>0.252</v>
      </c>
      <c r="N2116">
        <v>0</v>
      </c>
      <c r="O2116">
        <v>0.625</v>
      </c>
      <c r="T2116">
        <f t="shared" si="212"/>
        <v>882400</v>
      </c>
      <c r="U2116">
        <v>0</v>
      </c>
      <c r="V2116">
        <f t="shared" si="218"/>
        <v>0</v>
      </c>
      <c r="W2116">
        <f t="shared" si="213"/>
        <v>0.20599999999999999</v>
      </c>
      <c r="X2116">
        <f t="shared" si="214"/>
        <v>0.252</v>
      </c>
      <c r="Y2116">
        <f t="shared" si="219"/>
        <v>0.56200000000000006</v>
      </c>
      <c r="AA2116" s="16">
        <f t="shared" si="215"/>
        <v>0.313</v>
      </c>
      <c r="AB2116" s="16">
        <f t="shared" si="216"/>
        <v>0.20599999999999999</v>
      </c>
      <c r="AC2116" s="16"/>
    </row>
    <row r="2117" spans="1:29" x14ac:dyDescent="0.25">
      <c r="A2117" s="2">
        <v>43554</v>
      </c>
      <c r="B2117" s="1">
        <v>89</v>
      </c>
      <c r="C2117" s="3">
        <v>100</v>
      </c>
      <c r="D2117" s="10">
        <v>6.6817129629629629E-2</v>
      </c>
      <c r="E2117">
        <v>111.69</v>
      </c>
      <c r="F2117" s="15">
        <f t="shared" si="217"/>
        <v>56.19</v>
      </c>
      <c r="G2117">
        <v>1.51</v>
      </c>
      <c r="H2117">
        <v>2.516</v>
      </c>
      <c r="I2117">
        <v>349.57600000000002</v>
      </c>
      <c r="J2117">
        <v>-2.2759999999999998</v>
      </c>
      <c r="K2117">
        <v>63.4</v>
      </c>
      <c r="L2117">
        <v>0.20699999999999999</v>
      </c>
      <c r="M2117">
        <v>0.253</v>
      </c>
      <c r="N2117">
        <v>0</v>
      </c>
      <c r="O2117">
        <v>0.625</v>
      </c>
      <c r="T2117">
        <f t="shared" ref="T2117:T2180" si="220">B2117*10000+C2117</f>
        <v>890100</v>
      </c>
      <c r="U2117">
        <v>0</v>
      </c>
      <c r="V2117">
        <f t="shared" si="218"/>
        <v>0</v>
      </c>
      <c r="W2117" t="str">
        <f t="shared" ref="W2117:W2180" si="221">IF(C2117=2400,ROUND(L2117,3),"")</f>
        <v/>
      </c>
      <c r="X2117" t="str">
        <f t="shared" ref="X2117:X2180" si="222">IF(C2117=2400,ROUND(M2117,3),"")</f>
        <v/>
      </c>
      <c r="Y2117" t="str">
        <f t="shared" si="219"/>
        <v/>
      </c>
      <c r="AA2117" s="16">
        <f t="shared" ref="AA2117:AA2180" si="223">ROUND((0.6105*(EXP((17.273*J2117)/(J2117+237.3))))*K2117/100,3)</f>
        <v>0.32700000000000001</v>
      </c>
      <c r="AB2117" s="16">
        <f t="shared" ref="AB2117:AB2180" si="224">ROUND(AA2117/K2117*(100-K2117),3)</f>
        <v>0.189</v>
      </c>
      <c r="AC2117" s="16"/>
    </row>
    <row r="2118" spans="1:29" x14ac:dyDescent="0.25">
      <c r="A2118" s="2">
        <v>43554</v>
      </c>
      <c r="B2118" s="1">
        <v>89</v>
      </c>
      <c r="C2118" s="3">
        <v>200</v>
      </c>
      <c r="D2118" s="10">
        <v>0.1084837962962963</v>
      </c>
      <c r="E2118">
        <v>111.58</v>
      </c>
      <c r="F2118" s="15">
        <f t="shared" si="217"/>
        <v>56.08</v>
      </c>
      <c r="G2118">
        <v>1.51</v>
      </c>
      <c r="H2118">
        <v>2.516</v>
      </c>
      <c r="I2118">
        <v>352.38400000000001</v>
      </c>
      <c r="J2118">
        <v>-2.4790000000000001</v>
      </c>
      <c r="K2118">
        <v>64.5</v>
      </c>
      <c r="L2118">
        <v>0.20699999999999999</v>
      </c>
      <c r="M2118">
        <v>0.252</v>
      </c>
      <c r="N2118">
        <v>0</v>
      </c>
      <c r="O2118">
        <v>0.625</v>
      </c>
      <c r="T2118">
        <f t="shared" si="220"/>
        <v>890200</v>
      </c>
      <c r="U2118">
        <v>0</v>
      </c>
      <c r="V2118">
        <f t="shared" si="218"/>
        <v>0</v>
      </c>
      <c r="W2118" t="str">
        <f t="shared" si="221"/>
        <v/>
      </c>
      <c r="X2118" t="str">
        <f t="shared" si="222"/>
        <v/>
      </c>
      <c r="Y2118" t="str">
        <f t="shared" si="219"/>
        <v/>
      </c>
      <c r="AA2118" s="16">
        <f t="shared" si="223"/>
        <v>0.32800000000000001</v>
      </c>
      <c r="AB2118" s="16">
        <f t="shared" si="224"/>
        <v>0.18099999999999999</v>
      </c>
      <c r="AC2118" s="16"/>
    </row>
    <row r="2119" spans="1:29" x14ac:dyDescent="0.25">
      <c r="A2119" s="2">
        <v>43554</v>
      </c>
      <c r="B2119" s="1">
        <v>89</v>
      </c>
      <c r="C2119" s="3">
        <v>300</v>
      </c>
      <c r="D2119" s="10">
        <v>0.15015046296296297</v>
      </c>
      <c r="E2119">
        <v>111.81</v>
      </c>
      <c r="F2119" s="15">
        <f t="shared" si="217"/>
        <v>56.31</v>
      </c>
      <c r="G2119">
        <v>1.0069999999999999</v>
      </c>
      <c r="H2119">
        <v>2.516</v>
      </c>
      <c r="I2119">
        <v>345.36500000000001</v>
      </c>
      <c r="J2119">
        <v>-2.0150000000000001</v>
      </c>
      <c r="K2119">
        <v>62.9</v>
      </c>
      <c r="L2119">
        <v>0.20699999999999999</v>
      </c>
      <c r="M2119">
        <v>0.253</v>
      </c>
      <c r="N2119">
        <v>0</v>
      </c>
      <c r="O2119">
        <v>0.625</v>
      </c>
      <c r="T2119">
        <f t="shared" si="220"/>
        <v>890300</v>
      </c>
      <c r="U2119">
        <v>0</v>
      </c>
      <c r="V2119">
        <f t="shared" si="218"/>
        <v>0</v>
      </c>
      <c r="W2119" t="str">
        <f t="shared" si="221"/>
        <v/>
      </c>
      <c r="X2119" t="str">
        <f t="shared" si="222"/>
        <v/>
      </c>
      <c r="Y2119" t="str">
        <f t="shared" si="219"/>
        <v/>
      </c>
      <c r="AA2119" s="16">
        <f t="shared" si="223"/>
        <v>0.33100000000000002</v>
      </c>
      <c r="AB2119" s="16">
        <f t="shared" si="224"/>
        <v>0.19500000000000001</v>
      </c>
      <c r="AC2119" s="16"/>
    </row>
    <row r="2120" spans="1:29" x14ac:dyDescent="0.25">
      <c r="A2120" s="2">
        <v>43554</v>
      </c>
      <c r="B2120" s="1">
        <v>89</v>
      </c>
      <c r="C2120" s="3">
        <v>400</v>
      </c>
      <c r="D2120" s="10">
        <v>0.19181712962962963</v>
      </c>
      <c r="E2120">
        <v>111.58</v>
      </c>
      <c r="F2120" s="15">
        <f t="shared" si="217"/>
        <v>56.08</v>
      </c>
      <c r="G2120">
        <v>1.51</v>
      </c>
      <c r="H2120">
        <v>2.516</v>
      </c>
      <c r="I2120">
        <v>345.36500000000001</v>
      </c>
      <c r="J2120">
        <v>-2.8879999999999999</v>
      </c>
      <c r="K2120">
        <v>64.400000000000006</v>
      </c>
      <c r="L2120">
        <v>0.20699999999999999</v>
      </c>
      <c r="M2120">
        <v>0.253</v>
      </c>
      <c r="N2120">
        <v>0</v>
      </c>
      <c r="O2120">
        <v>0.625</v>
      </c>
      <c r="T2120">
        <f t="shared" si="220"/>
        <v>890400</v>
      </c>
      <c r="U2120">
        <v>0</v>
      </c>
      <c r="V2120">
        <f t="shared" si="218"/>
        <v>0</v>
      </c>
      <c r="W2120" t="str">
        <f t="shared" si="221"/>
        <v/>
      </c>
      <c r="X2120" t="str">
        <f t="shared" si="222"/>
        <v/>
      </c>
      <c r="Y2120" t="str">
        <f t="shared" si="219"/>
        <v/>
      </c>
      <c r="AA2120" s="16">
        <f t="shared" si="223"/>
        <v>0.318</v>
      </c>
      <c r="AB2120" s="16">
        <f t="shared" si="224"/>
        <v>0.17599999999999999</v>
      </c>
      <c r="AC2120" s="16"/>
    </row>
    <row r="2121" spans="1:29" x14ac:dyDescent="0.25">
      <c r="A2121" s="2">
        <v>43554</v>
      </c>
      <c r="B2121" s="1">
        <v>89</v>
      </c>
      <c r="C2121" s="3">
        <v>500</v>
      </c>
      <c r="D2121" s="10">
        <v>0.23348379629629631</v>
      </c>
      <c r="E2121">
        <v>111.11</v>
      </c>
      <c r="F2121" s="15">
        <f t="shared" si="217"/>
        <v>55.61</v>
      </c>
      <c r="G2121">
        <v>2.0129999999999999</v>
      </c>
      <c r="H2121">
        <v>3.02</v>
      </c>
      <c r="I2121">
        <v>350.98</v>
      </c>
      <c r="J2121">
        <v>-2.9470000000000001</v>
      </c>
      <c r="K2121">
        <v>66.5</v>
      </c>
      <c r="L2121">
        <v>0.20699999999999999</v>
      </c>
      <c r="M2121">
        <v>0.252</v>
      </c>
      <c r="N2121">
        <v>0</v>
      </c>
      <c r="O2121">
        <v>0.625</v>
      </c>
      <c r="T2121">
        <f t="shared" si="220"/>
        <v>890500</v>
      </c>
      <c r="U2121">
        <v>0</v>
      </c>
      <c r="V2121">
        <f t="shared" si="218"/>
        <v>0</v>
      </c>
      <c r="W2121" t="str">
        <f t="shared" si="221"/>
        <v/>
      </c>
      <c r="X2121" t="str">
        <f t="shared" si="222"/>
        <v/>
      </c>
      <c r="Y2121" t="str">
        <f t="shared" si="219"/>
        <v/>
      </c>
      <c r="AA2121" s="16">
        <f t="shared" si="223"/>
        <v>0.32700000000000001</v>
      </c>
      <c r="AB2121" s="16">
        <f t="shared" si="224"/>
        <v>0.16500000000000001</v>
      </c>
      <c r="AC2121" s="16"/>
    </row>
    <row r="2122" spans="1:29" x14ac:dyDescent="0.25">
      <c r="A2122" s="2">
        <v>43554</v>
      </c>
      <c r="B2122" s="1">
        <v>89</v>
      </c>
      <c r="C2122" s="3">
        <v>600</v>
      </c>
      <c r="D2122" s="10">
        <v>0.27515046296296297</v>
      </c>
      <c r="E2122">
        <v>111.58</v>
      </c>
      <c r="F2122" s="15">
        <f t="shared" ref="F2122:F2185" si="225">IF(E2122&gt;F$2,E2122-F$2,0)</f>
        <v>56.08</v>
      </c>
      <c r="G2122">
        <v>1.51</v>
      </c>
      <c r="H2122">
        <v>3.02</v>
      </c>
      <c r="I2122">
        <v>353.78800000000001</v>
      </c>
      <c r="J2122">
        <v>-3.2120000000000002</v>
      </c>
      <c r="K2122">
        <v>67.900000000000006</v>
      </c>
      <c r="L2122">
        <v>0.20699999999999999</v>
      </c>
      <c r="M2122">
        <v>0.252</v>
      </c>
      <c r="N2122">
        <v>0</v>
      </c>
      <c r="O2122">
        <v>4.375</v>
      </c>
      <c r="T2122">
        <f t="shared" si="220"/>
        <v>890600</v>
      </c>
      <c r="U2122">
        <v>0.8</v>
      </c>
      <c r="V2122">
        <f t="shared" ref="V2122:V2185" si="226">IF(O2122&lt;1,0,ROUND(O2122,1))</f>
        <v>4.4000000000000004</v>
      </c>
      <c r="W2122" t="str">
        <f t="shared" si="221"/>
        <v/>
      </c>
      <c r="X2122" t="str">
        <f t="shared" si="222"/>
        <v/>
      </c>
      <c r="Y2122" t="str">
        <f t="shared" ref="Y2122:Y2185" si="227">IF(C2122=2400,ROUND(F2122/100,3),"")</f>
        <v/>
      </c>
      <c r="AA2122" s="16">
        <f t="shared" si="223"/>
        <v>0.32700000000000001</v>
      </c>
      <c r="AB2122" s="16">
        <f t="shared" si="224"/>
        <v>0.155</v>
      </c>
      <c r="AC2122" s="16"/>
    </row>
    <row r="2123" spans="1:29" x14ac:dyDescent="0.25">
      <c r="A2123" s="2">
        <v>43554</v>
      </c>
      <c r="B2123" s="1">
        <v>89</v>
      </c>
      <c r="C2123" s="3">
        <v>700</v>
      </c>
      <c r="D2123" s="10">
        <v>0.31681712962962966</v>
      </c>
      <c r="E2123">
        <v>111.58</v>
      </c>
      <c r="F2123" s="15">
        <f t="shared" si="225"/>
        <v>56.08</v>
      </c>
      <c r="G2123">
        <v>1.51</v>
      </c>
      <c r="H2123">
        <v>2.516</v>
      </c>
      <c r="I2123">
        <v>352.38400000000001</v>
      </c>
      <c r="J2123">
        <v>-2.2469999999999999</v>
      </c>
      <c r="K2123">
        <v>67.599999999999994</v>
      </c>
      <c r="L2123">
        <v>0.20699999999999999</v>
      </c>
      <c r="M2123">
        <v>0.252</v>
      </c>
      <c r="N2123">
        <v>0</v>
      </c>
      <c r="O2123">
        <v>26.875</v>
      </c>
      <c r="T2123">
        <f t="shared" si="220"/>
        <v>890700</v>
      </c>
      <c r="U2123">
        <v>85.5</v>
      </c>
      <c r="V2123">
        <f t="shared" si="226"/>
        <v>26.9</v>
      </c>
      <c r="W2123" t="str">
        <f t="shared" si="221"/>
        <v/>
      </c>
      <c r="X2123" t="str">
        <f t="shared" si="222"/>
        <v/>
      </c>
      <c r="Y2123" t="str">
        <f t="shared" si="227"/>
        <v/>
      </c>
      <c r="AA2123" s="16">
        <f t="shared" si="223"/>
        <v>0.35</v>
      </c>
      <c r="AB2123" s="16">
        <f t="shared" si="224"/>
        <v>0.16800000000000001</v>
      </c>
      <c r="AC2123" s="16"/>
    </row>
    <row r="2124" spans="1:29" x14ac:dyDescent="0.25">
      <c r="A2124" s="2">
        <v>43554</v>
      </c>
      <c r="B2124" s="1">
        <v>89</v>
      </c>
      <c r="C2124" s="3">
        <v>800</v>
      </c>
      <c r="D2124" s="10">
        <v>0.35848379629629629</v>
      </c>
      <c r="E2124">
        <v>111.69</v>
      </c>
      <c r="F2124" s="15">
        <f t="shared" si="225"/>
        <v>56.19</v>
      </c>
      <c r="G2124">
        <v>0.503</v>
      </c>
      <c r="H2124">
        <v>2.516</v>
      </c>
      <c r="I2124">
        <v>308.863</v>
      </c>
      <c r="J2124">
        <v>3.2210000000000001</v>
      </c>
      <c r="K2124">
        <v>56.2</v>
      </c>
      <c r="L2124">
        <v>0.20699999999999999</v>
      </c>
      <c r="M2124">
        <v>0.252</v>
      </c>
      <c r="N2124">
        <v>0</v>
      </c>
      <c r="O2124">
        <v>329.375</v>
      </c>
      <c r="T2124">
        <f t="shared" si="220"/>
        <v>890800</v>
      </c>
      <c r="U2124">
        <v>267</v>
      </c>
      <c r="V2124">
        <f t="shared" si="226"/>
        <v>329.4</v>
      </c>
      <c r="W2124" t="str">
        <f t="shared" si="221"/>
        <v/>
      </c>
      <c r="X2124" t="str">
        <f t="shared" si="222"/>
        <v/>
      </c>
      <c r="Y2124" t="str">
        <f t="shared" si="227"/>
        <v/>
      </c>
      <c r="AA2124" s="16">
        <f t="shared" si="223"/>
        <v>0.432</v>
      </c>
      <c r="AB2124" s="16">
        <f t="shared" si="224"/>
        <v>0.33700000000000002</v>
      </c>
      <c r="AC2124" s="16"/>
    </row>
    <row r="2125" spans="1:29" x14ac:dyDescent="0.25">
      <c r="A2125" s="2">
        <v>43554</v>
      </c>
      <c r="B2125" s="1">
        <v>89</v>
      </c>
      <c r="C2125" s="3">
        <v>900</v>
      </c>
      <c r="D2125" s="10">
        <v>0.40015046296296292</v>
      </c>
      <c r="E2125">
        <v>111.46</v>
      </c>
      <c r="F2125" s="15">
        <f t="shared" si="225"/>
        <v>55.959999999999994</v>
      </c>
      <c r="G2125">
        <v>1.0069999999999999</v>
      </c>
      <c r="H2125">
        <v>4.0259999999999998</v>
      </c>
      <c r="I2125">
        <v>231.64699999999999</v>
      </c>
      <c r="J2125">
        <v>4.532</v>
      </c>
      <c r="K2125">
        <v>42.9</v>
      </c>
      <c r="L2125">
        <v>0.20699999999999999</v>
      </c>
      <c r="M2125">
        <v>0.252</v>
      </c>
      <c r="N2125">
        <v>0</v>
      </c>
      <c r="O2125">
        <v>503.125</v>
      </c>
      <c r="T2125">
        <f t="shared" si="220"/>
        <v>890900</v>
      </c>
      <c r="U2125">
        <v>446.8</v>
      </c>
      <c r="V2125">
        <f t="shared" si="226"/>
        <v>503.1</v>
      </c>
      <c r="W2125" t="str">
        <f t="shared" si="221"/>
        <v/>
      </c>
      <c r="X2125" t="str">
        <f t="shared" si="222"/>
        <v/>
      </c>
      <c r="Y2125" t="str">
        <f t="shared" si="227"/>
        <v/>
      </c>
      <c r="AA2125" s="16">
        <f t="shared" si="223"/>
        <v>0.36199999999999999</v>
      </c>
      <c r="AB2125" s="16">
        <f t="shared" si="224"/>
        <v>0.48199999999999998</v>
      </c>
      <c r="AC2125" s="16"/>
    </row>
    <row r="2126" spans="1:29" x14ac:dyDescent="0.25">
      <c r="A2126" s="2">
        <v>43554</v>
      </c>
      <c r="B2126" s="1">
        <v>89</v>
      </c>
      <c r="C2126" s="3">
        <v>1000</v>
      </c>
      <c r="D2126" s="10">
        <v>0.4418171296296296</v>
      </c>
      <c r="E2126">
        <v>111.46</v>
      </c>
      <c r="F2126" s="15">
        <f t="shared" si="225"/>
        <v>55.959999999999994</v>
      </c>
      <c r="G2126">
        <v>1.51</v>
      </c>
      <c r="H2126">
        <v>4.5289999999999999</v>
      </c>
      <c r="I2126">
        <v>272.36099999999999</v>
      </c>
      <c r="J2126">
        <v>3.5379999999999998</v>
      </c>
      <c r="K2126">
        <v>41.8</v>
      </c>
      <c r="L2126">
        <v>0.20699999999999999</v>
      </c>
      <c r="M2126">
        <v>0.251</v>
      </c>
      <c r="N2126">
        <v>0</v>
      </c>
      <c r="O2126">
        <v>176.875</v>
      </c>
      <c r="T2126">
        <f t="shared" si="220"/>
        <v>891000</v>
      </c>
      <c r="U2126">
        <v>599.29999999999995</v>
      </c>
      <c r="V2126">
        <f t="shared" si="226"/>
        <v>176.9</v>
      </c>
      <c r="W2126" t="str">
        <f t="shared" si="221"/>
        <v/>
      </c>
      <c r="X2126" t="str">
        <f t="shared" si="222"/>
        <v/>
      </c>
      <c r="Y2126" t="str">
        <f t="shared" si="227"/>
        <v/>
      </c>
      <c r="AA2126" s="16">
        <f t="shared" si="223"/>
        <v>0.32900000000000001</v>
      </c>
      <c r="AB2126" s="16">
        <f t="shared" si="224"/>
        <v>0.45800000000000002</v>
      </c>
      <c r="AC2126" s="16"/>
    </row>
    <row r="2127" spans="1:29" x14ac:dyDescent="0.25">
      <c r="A2127" s="2">
        <v>43554</v>
      </c>
      <c r="B2127" s="1">
        <v>89</v>
      </c>
      <c r="C2127" s="3">
        <v>1100</v>
      </c>
      <c r="D2127" s="10">
        <v>0.48348379629629629</v>
      </c>
      <c r="E2127">
        <v>111.58</v>
      </c>
      <c r="F2127" s="15">
        <f t="shared" si="225"/>
        <v>56.08</v>
      </c>
      <c r="G2127">
        <v>1.51</v>
      </c>
      <c r="H2127">
        <v>5.0330000000000004</v>
      </c>
      <c r="I2127">
        <v>254.11</v>
      </c>
      <c r="J2127">
        <v>4.3499999999999996</v>
      </c>
      <c r="K2127">
        <v>40.700000000000003</v>
      </c>
      <c r="L2127">
        <v>0.20599999999999999</v>
      </c>
      <c r="M2127">
        <v>0.251</v>
      </c>
      <c r="N2127">
        <v>0</v>
      </c>
      <c r="O2127">
        <v>430.625</v>
      </c>
      <c r="T2127">
        <f t="shared" si="220"/>
        <v>891100</v>
      </c>
      <c r="U2127">
        <v>709.7</v>
      </c>
      <c r="V2127">
        <f t="shared" si="226"/>
        <v>430.6</v>
      </c>
      <c r="W2127" t="str">
        <f t="shared" si="221"/>
        <v/>
      </c>
      <c r="X2127" t="str">
        <f t="shared" si="222"/>
        <v/>
      </c>
      <c r="Y2127" t="str">
        <f t="shared" si="227"/>
        <v/>
      </c>
      <c r="AA2127" s="16">
        <f t="shared" si="223"/>
        <v>0.33900000000000002</v>
      </c>
      <c r="AB2127" s="16">
        <f t="shared" si="224"/>
        <v>0.49399999999999999</v>
      </c>
      <c r="AC2127" s="16"/>
    </row>
    <row r="2128" spans="1:29" x14ac:dyDescent="0.25">
      <c r="A2128" s="2">
        <v>43554</v>
      </c>
      <c r="B2128" s="1">
        <v>89</v>
      </c>
      <c r="C2128" s="3">
        <v>1200</v>
      </c>
      <c r="D2128" s="10">
        <v>0.52515046296296297</v>
      </c>
      <c r="E2128">
        <v>110.64</v>
      </c>
      <c r="F2128" s="15">
        <f t="shared" si="225"/>
        <v>55.14</v>
      </c>
      <c r="G2128">
        <v>1.51</v>
      </c>
      <c r="H2128">
        <v>4.5289999999999999</v>
      </c>
      <c r="I2128">
        <v>289.20800000000003</v>
      </c>
      <c r="J2128">
        <v>6.9649999999999999</v>
      </c>
      <c r="K2128">
        <v>38.6</v>
      </c>
      <c r="L2128">
        <v>0.20599999999999999</v>
      </c>
      <c r="M2128">
        <v>0.251</v>
      </c>
      <c r="N2128">
        <v>0</v>
      </c>
      <c r="O2128">
        <v>938.125</v>
      </c>
      <c r="T2128">
        <f t="shared" si="220"/>
        <v>891200</v>
      </c>
      <c r="U2128">
        <v>769.3</v>
      </c>
      <c r="V2128">
        <f t="shared" si="226"/>
        <v>938.1</v>
      </c>
      <c r="W2128" t="str">
        <f t="shared" si="221"/>
        <v/>
      </c>
      <c r="X2128" t="str">
        <f t="shared" si="222"/>
        <v/>
      </c>
      <c r="Y2128" t="str">
        <f t="shared" si="227"/>
        <v/>
      </c>
      <c r="AA2128" s="16">
        <f t="shared" si="223"/>
        <v>0.38600000000000001</v>
      </c>
      <c r="AB2128" s="16">
        <f t="shared" si="224"/>
        <v>0.61399999999999999</v>
      </c>
      <c r="AC2128" s="16"/>
    </row>
    <row r="2129" spans="1:29" x14ac:dyDescent="0.25">
      <c r="A2129" s="2">
        <v>43554</v>
      </c>
      <c r="B2129" s="1">
        <v>89</v>
      </c>
      <c r="C2129" s="3">
        <v>1300</v>
      </c>
      <c r="D2129" s="10">
        <v>0.5668171296296296</v>
      </c>
      <c r="E2129">
        <v>110.52</v>
      </c>
      <c r="F2129" s="15">
        <f t="shared" si="225"/>
        <v>55.019999999999996</v>
      </c>
      <c r="G2129">
        <v>1.51</v>
      </c>
      <c r="H2129">
        <v>6.0389999999999997</v>
      </c>
      <c r="I2129">
        <v>283.59199999999998</v>
      </c>
      <c r="J2129">
        <v>8.0950000000000006</v>
      </c>
      <c r="K2129">
        <v>36.4</v>
      </c>
      <c r="L2129">
        <v>0.20499999999999999</v>
      </c>
      <c r="M2129">
        <v>0.252</v>
      </c>
      <c r="N2129">
        <v>0</v>
      </c>
      <c r="O2129">
        <v>771.875</v>
      </c>
      <c r="T2129">
        <f t="shared" si="220"/>
        <v>891300</v>
      </c>
      <c r="U2129">
        <v>773</v>
      </c>
      <c r="V2129">
        <f t="shared" si="226"/>
        <v>771.9</v>
      </c>
      <c r="W2129" t="str">
        <f t="shared" si="221"/>
        <v/>
      </c>
      <c r="X2129" t="str">
        <f t="shared" si="222"/>
        <v/>
      </c>
      <c r="Y2129" t="str">
        <f t="shared" si="227"/>
        <v/>
      </c>
      <c r="AA2129" s="16">
        <f t="shared" si="223"/>
        <v>0.39300000000000002</v>
      </c>
      <c r="AB2129" s="16">
        <f t="shared" si="224"/>
        <v>0.68700000000000006</v>
      </c>
      <c r="AC2129" s="16"/>
    </row>
    <row r="2130" spans="1:29" x14ac:dyDescent="0.25">
      <c r="A2130" s="2">
        <v>43554</v>
      </c>
      <c r="B2130" s="1">
        <v>89</v>
      </c>
      <c r="C2130" s="3">
        <v>1400</v>
      </c>
      <c r="D2130" s="10">
        <v>0.60848379629629623</v>
      </c>
      <c r="E2130">
        <v>111.34</v>
      </c>
      <c r="F2130" s="15">
        <f t="shared" si="225"/>
        <v>55.84</v>
      </c>
      <c r="G2130">
        <v>1.51</v>
      </c>
      <c r="H2130">
        <v>4.5289999999999999</v>
      </c>
      <c r="I2130">
        <v>259.72500000000002</v>
      </c>
      <c r="J2130">
        <v>4.9729999999999999</v>
      </c>
      <c r="K2130">
        <v>34.9</v>
      </c>
      <c r="L2130">
        <v>0.20399999999999999</v>
      </c>
      <c r="M2130">
        <v>0.253</v>
      </c>
      <c r="N2130">
        <v>0</v>
      </c>
      <c r="O2130">
        <v>183.125</v>
      </c>
      <c r="T2130">
        <f t="shared" si="220"/>
        <v>891400</v>
      </c>
      <c r="U2130">
        <v>720.5</v>
      </c>
      <c r="V2130">
        <f t="shared" si="226"/>
        <v>183.1</v>
      </c>
      <c r="W2130" t="str">
        <f t="shared" si="221"/>
        <v/>
      </c>
      <c r="X2130" t="str">
        <f t="shared" si="222"/>
        <v/>
      </c>
      <c r="Y2130" t="str">
        <f t="shared" si="227"/>
        <v/>
      </c>
      <c r="AA2130" s="16">
        <f t="shared" si="223"/>
        <v>0.30399999999999999</v>
      </c>
      <c r="AB2130" s="16">
        <f t="shared" si="224"/>
        <v>0.56699999999999995</v>
      </c>
      <c r="AC2130" s="16"/>
    </row>
    <row r="2131" spans="1:29" x14ac:dyDescent="0.25">
      <c r="A2131" s="2">
        <v>43554</v>
      </c>
      <c r="B2131" s="1">
        <v>89</v>
      </c>
      <c r="C2131" s="3">
        <v>1500</v>
      </c>
      <c r="D2131" s="10">
        <v>0.65015046296296297</v>
      </c>
      <c r="E2131">
        <v>111.23</v>
      </c>
      <c r="F2131" s="15">
        <f t="shared" si="225"/>
        <v>55.730000000000004</v>
      </c>
      <c r="G2131">
        <v>1.51</v>
      </c>
      <c r="H2131">
        <v>4.5289999999999999</v>
      </c>
      <c r="I2131">
        <v>318.69</v>
      </c>
      <c r="J2131">
        <v>6.2809999999999997</v>
      </c>
      <c r="K2131">
        <v>36.700000000000003</v>
      </c>
      <c r="L2131">
        <v>0.20399999999999999</v>
      </c>
      <c r="M2131">
        <v>0.253</v>
      </c>
      <c r="N2131">
        <v>0</v>
      </c>
      <c r="O2131">
        <v>665.625</v>
      </c>
      <c r="T2131">
        <f t="shared" si="220"/>
        <v>891500</v>
      </c>
      <c r="U2131">
        <v>616.70000000000005</v>
      </c>
      <c r="V2131">
        <f t="shared" si="226"/>
        <v>665.6</v>
      </c>
      <c r="W2131" t="str">
        <f t="shared" si="221"/>
        <v/>
      </c>
      <c r="X2131" t="str">
        <f t="shared" si="222"/>
        <v/>
      </c>
      <c r="Y2131" t="str">
        <f t="shared" si="227"/>
        <v/>
      </c>
      <c r="AA2131" s="16">
        <f t="shared" si="223"/>
        <v>0.35</v>
      </c>
      <c r="AB2131" s="16">
        <f t="shared" si="224"/>
        <v>0.60399999999999998</v>
      </c>
      <c r="AC2131" s="16"/>
    </row>
    <row r="2132" spans="1:29" x14ac:dyDescent="0.25">
      <c r="A2132" s="2">
        <v>43554</v>
      </c>
      <c r="B2132" s="1">
        <v>89</v>
      </c>
      <c r="C2132" s="3">
        <v>1600</v>
      </c>
      <c r="D2132" s="10">
        <v>0.6918171296296296</v>
      </c>
      <c r="E2132">
        <v>109.94</v>
      </c>
      <c r="F2132" s="15">
        <f t="shared" si="225"/>
        <v>54.44</v>
      </c>
      <c r="G2132">
        <v>1.51</v>
      </c>
      <c r="H2132">
        <v>4.0259999999999998</v>
      </c>
      <c r="I2132">
        <v>348.173</v>
      </c>
      <c r="J2132">
        <v>6.4329999999999998</v>
      </c>
      <c r="K2132">
        <v>34.5</v>
      </c>
      <c r="L2132">
        <v>0.20399999999999999</v>
      </c>
      <c r="M2132">
        <v>0.254</v>
      </c>
      <c r="N2132">
        <v>0</v>
      </c>
      <c r="O2132">
        <v>561.875</v>
      </c>
      <c r="T2132">
        <f t="shared" si="220"/>
        <v>891600</v>
      </c>
      <c r="U2132">
        <v>469.3</v>
      </c>
      <c r="V2132">
        <f t="shared" si="226"/>
        <v>561.9</v>
      </c>
      <c r="W2132" t="str">
        <f t="shared" si="221"/>
        <v/>
      </c>
      <c r="X2132" t="str">
        <f t="shared" si="222"/>
        <v/>
      </c>
      <c r="Y2132" t="str">
        <f t="shared" si="227"/>
        <v/>
      </c>
      <c r="AA2132" s="16">
        <f t="shared" si="223"/>
        <v>0.33200000000000002</v>
      </c>
      <c r="AB2132" s="16">
        <f t="shared" si="224"/>
        <v>0.63</v>
      </c>
      <c r="AC2132" s="16"/>
    </row>
    <row r="2133" spans="1:29" x14ac:dyDescent="0.25">
      <c r="A2133" s="2">
        <v>43554</v>
      </c>
      <c r="B2133" s="1">
        <v>89</v>
      </c>
      <c r="C2133" s="3">
        <v>1700</v>
      </c>
      <c r="D2133" s="10">
        <v>0.73348379629629623</v>
      </c>
      <c r="E2133">
        <v>108.18</v>
      </c>
      <c r="F2133" s="15">
        <f t="shared" si="225"/>
        <v>52.680000000000007</v>
      </c>
      <c r="G2133">
        <v>1.51</v>
      </c>
      <c r="H2133">
        <v>5.5359999999999996</v>
      </c>
      <c r="I2133">
        <v>220.416</v>
      </c>
      <c r="J2133">
        <v>6.3570000000000002</v>
      </c>
      <c r="K2133">
        <v>36.200000000000003</v>
      </c>
      <c r="L2133">
        <v>0.20399999999999999</v>
      </c>
      <c r="M2133">
        <v>0.255</v>
      </c>
      <c r="N2133">
        <v>0</v>
      </c>
      <c r="O2133">
        <v>328.125</v>
      </c>
      <c r="T2133">
        <f t="shared" si="220"/>
        <v>891700</v>
      </c>
      <c r="U2133">
        <v>292</v>
      </c>
      <c r="V2133">
        <f t="shared" si="226"/>
        <v>328.1</v>
      </c>
      <c r="W2133" t="str">
        <f t="shared" si="221"/>
        <v/>
      </c>
      <c r="X2133" t="str">
        <f t="shared" si="222"/>
        <v/>
      </c>
      <c r="Y2133" t="str">
        <f t="shared" si="227"/>
        <v/>
      </c>
      <c r="AA2133" s="16">
        <f t="shared" si="223"/>
        <v>0.34699999999999998</v>
      </c>
      <c r="AB2133" s="16">
        <f t="shared" si="224"/>
        <v>0.61199999999999999</v>
      </c>
      <c r="AC2133" s="16"/>
    </row>
    <row r="2134" spans="1:29" x14ac:dyDescent="0.25">
      <c r="A2134" s="2">
        <v>43554</v>
      </c>
      <c r="B2134" s="1">
        <v>89</v>
      </c>
      <c r="C2134" s="3">
        <v>1800</v>
      </c>
      <c r="D2134" s="10">
        <v>0.77515046296296297</v>
      </c>
      <c r="E2134">
        <v>107.95</v>
      </c>
      <c r="F2134" s="15">
        <f t="shared" si="225"/>
        <v>52.45</v>
      </c>
      <c r="G2134">
        <v>1.51</v>
      </c>
      <c r="H2134">
        <v>4.5289999999999999</v>
      </c>
      <c r="I2134">
        <v>270.95699999999999</v>
      </c>
      <c r="J2134">
        <v>4.194</v>
      </c>
      <c r="K2134">
        <v>38.1</v>
      </c>
      <c r="L2134">
        <v>0.20399999999999999</v>
      </c>
      <c r="M2134">
        <v>0.25600000000000001</v>
      </c>
      <c r="N2134">
        <v>0</v>
      </c>
      <c r="O2134">
        <v>61.875</v>
      </c>
      <c r="T2134">
        <f t="shared" si="220"/>
        <v>891800</v>
      </c>
      <c r="U2134">
        <v>108.7</v>
      </c>
      <c r="V2134">
        <f t="shared" si="226"/>
        <v>61.9</v>
      </c>
      <c r="W2134" t="str">
        <f t="shared" si="221"/>
        <v/>
      </c>
      <c r="X2134" t="str">
        <f t="shared" si="222"/>
        <v/>
      </c>
      <c r="Y2134" t="str">
        <f t="shared" si="227"/>
        <v/>
      </c>
      <c r="AA2134" s="16">
        <f t="shared" si="223"/>
        <v>0.314</v>
      </c>
      <c r="AB2134" s="16">
        <f t="shared" si="224"/>
        <v>0.51</v>
      </c>
      <c r="AC2134" s="16"/>
    </row>
    <row r="2135" spans="1:29" x14ac:dyDescent="0.25">
      <c r="A2135" s="2">
        <v>43554</v>
      </c>
      <c r="B2135" s="1">
        <v>89</v>
      </c>
      <c r="C2135" s="3">
        <v>1900</v>
      </c>
      <c r="D2135" s="10">
        <v>0.8168171296296296</v>
      </c>
      <c r="E2135">
        <v>108.3</v>
      </c>
      <c r="F2135" s="15">
        <f t="shared" si="225"/>
        <v>52.8</v>
      </c>
      <c r="G2135">
        <v>0.503</v>
      </c>
      <c r="H2135">
        <v>2.516</v>
      </c>
      <c r="I2135">
        <v>252.70599999999999</v>
      </c>
      <c r="J2135">
        <v>0.90700000000000003</v>
      </c>
      <c r="K2135">
        <v>45.5</v>
      </c>
      <c r="L2135">
        <v>0.20399999999999999</v>
      </c>
      <c r="M2135">
        <v>0.25700000000000001</v>
      </c>
      <c r="N2135">
        <v>0</v>
      </c>
      <c r="O2135">
        <v>0.625</v>
      </c>
      <c r="T2135">
        <f t="shared" si="220"/>
        <v>891900</v>
      </c>
      <c r="U2135">
        <v>2.2000000000000002</v>
      </c>
      <c r="V2135">
        <f t="shared" si="226"/>
        <v>0</v>
      </c>
      <c r="W2135" t="str">
        <f t="shared" si="221"/>
        <v/>
      </c>
      <c r="X2135" t="str">
        <f t="shared" si="222"/>
        <v/>
      </c>
      <c r="Y2135" t="str">
        <f t="shared" si="227"/>
        <v/>
      </c>
      <c r="AA2135" s="16">
        <f t="shared" si="223"/>
        <v>0.29699999999999999</v>
      </c>
      <c r="AB2135" s="16">
        <f t="shared" si="224"/>
        <v>0.35599999999999998</v>
      </c>
      <c r="AC2135" s="16"/>
    </row>
    <row r="2136" spans="1:29" x14ac:dyDescent="0.25">
      <c r="A2136" s="2">
        <v>43554</v>
      </c>
      <c r="B2136" s="1">
        <v>89</v>
      </c>
      <c r="C2136" s="3">
        <v>2000</v>
      </c>
      <c r="D2136" s="10">
        <v>0.85848379629629623</v>
      </c>
      <c r="E2136">
        <v>108.3</v>
      </c>
      <c r="F2136" s="15">
        <f t="shared" si="225"/>
        <v>52.8</v>
      </c>
      <c r="G2136">
        <v>0.503</v>
      </c>
      <c r="H2136">
        <v>2.0129999999999999</v>
      </c>
      <c r="I2136">
        <v>297.63099999999997</v>
      </c>
      <c r="J2136">
        <v>0.74199999999999999</v>
      </c>
      <c r="K2136">
        <v>55.2</v>
      </c>
      <c r="L2136">
        <v>0.20399999999999999</v>
      </c>
      <c r="M2136">
        <v>0.25900000000000001</v>
      </c>
      <c r="N2136">
        <v>0</v>
      </c>
      <c r="O2136">
        <v>0.625</v>
      </c>
      <c r="T2136">
        <f t="shared" si="220"/>
        <v>892000</v>
      </c>
      <c r="U2136">
        <v>0</v>
      </c>
      <c r="V2136">
        <f t="shared" si="226"/>
        <v>0</v>
      </c>
      <c r="W2136" t="str">
        <f t="shared" si="221"/>
        <v/>
      </c>
      <c r="X2136" t="str">
        <f t="shared" si="222"/>
        <v/>
      </c>
      <c r="Y2136" t="str">
        <f t="shared" si="227"/>
        <v/>
      </c>
      <c r="AA2136" s="16">
        <f t="shared" si="223"/>
        <v>0.35599999999999998</v>
      </c>
      <c r="AB2136" s="16">
        <f t="shared" si="224"/>
        <v>0.28899999999999998</v>
      </c>
      <c r="AC2136" s="16"/>
    </row>
    <row r="2137" spans="1:29" x14ac:dyDescent="0.25">
      <c r="A2137" s="2">
        <v>43554</v>
      </c>
      <c r="B2137" s="1">
        <v>89</v>
      </c>
      <c r="C2137" s="3">
        <v>2100</v>
      </c>
      <c r="D2137" s="10">
        <v>0.90015046296296297</v>
      </c>
      <c r="E2137">
        <v>108.42</v>
      </c>
      <c r="F2137" s="15">
        <f t="shared" si="225"/>
        <v>52.92</v>
      </c>
      <c r="G2137">
        <v>0.503</v>
      </c>
      <c r="H2137">
        <v>2.0129999999999999</v>
      </c>
      <c r="I2137">
        <v>272.36099999999999</v>
      </c>
      <c r="J2137">
        <v>1.153</v>
      </c>
      <c r="K2137">
        <v>58.3</v>
      </c>
      <c r="L2137">
        <v>0.20399999999999999</v>
      </c>
      <c r="M2137">
        <v>0.25900000000000001</v>
      </c>
      <c r="N2137">
        <v>0</v>
      </c>
      <c r="O2137">
        <v>0.625</v>
      </c>
      <c r="T2137">
        <f t="shared" si="220"/>
        <v>892100</v>
      </c>
      <c r="U2137">
        <v>0</v>
      </c>
      <c r="V2137">
        <f t="shared" si="226"/>
        <v>0</v>
      </c>
      <c r="W2137" t="str">
        <f t="shared" si="221"/>
        <v/>
      </c>
      <c r="X2137" t="str">
        <f t="shared" si="222"/>
        <v/>
      </c>
      <c r="Y2137" t="str">
        <f t="shared" si="227"/>
        <v/>
      </c>
      <c r="AA2137" s="16">
        <f t="shared" si="223"/>
        <v>0.38700000000000001</v>
      </c>
      <c r="AB2137" s="16">
        <f t="shared" si="224"/>
        <v>0.27700000000000002</v>
      </c>
      <c r="AC2137" s="16"/>
    </row>
    <row r="2138" spans="1:29" x14ac:dyDescent="0.25">
      <c r="A2138" s="2">
        <v>43554</v>
      </c>
      <c r="B2138" s="1">
        <v>89</v>
      </c>
      <c r="C2138" s="3">
        <v>2200</v>
      </c>
      <c r="D2138" s="10">
        <v>0.9418171296296296</v>
      </c>
      <c r="E2138">
        <v>108.3</v>
      </c>
      <c r="F2138" s="15">
        <f t="shared" si="225"/>
        <v>52.8</v>
      </c>
      <c r="G2138">
        <v>0.503</v>
      </c>
      <c r="H2138">
        <v>2.0129999999999999</v>
      </c>
      <c r="I2138">
        <v>273.76499999999999</v>
      </c>
      <c r="J2138">
        <v>1.153</v>
      </c>
      <c r="K2138">
        <v>58.4</v>
      </c>
      <c r="L2138">
        <v>0.20499999999999999</v>
      </c>
      <c r="M2138">
        <v>0.26</v>
      </c>
      <c r="N2138">
        <v>0</v>
      </c>
      <c r="O2138">
        <v>0.625</v>
      </c>
      <c r="T2138">
        <f t="shared" si="220"/>
        <v>892200</v>
      </c>
      <c r="U2138">
        <v>0</v>
      </c>
      <c r="V2138">
        <f t="shared" si="226"/>
        <v>0</v>
      </c>
      <c r="W2138" t="str">
        <f t="shared" si="221"/>
        <v/>
      </c>
      <c r="X2138" t="str">
        <f t="shared" si="222"/>
        <v/>
      </c>
      <c r="Y2138" t="str">
        <f t="shared" si="227"/>
        <v/>
      </c>
      <c r="AA2138" s="16">
        <f t="shared" si="223"/>
        <v>0.38800000000000001</v>
      </c>
      <c r="AB2138" s="16">
        <f t="shared" si="224"/>
        <v>0.27600000000000002</v>
      </c>
      <c r="AC2138" s="16"/>
    </row>
    <row r="2139" spans="1:29" x14ac:dyDescent="0.25">
      <c r="A2139" s="2">
        <v>43554</v>
      </c>
      <c r="B2139" s="1">
        <v>89</v>
      </c>
      <c r="C2139" s="3">
        <v>2300</v>
      </c>
      <c r="D2139" s="10">
        <v>0.98348379629629623</v>
      </c>
      <c r="E2139">
        <v>108.18</v>
      </c>
      <c r="F2139" s="15">
        <f t="shared" si="225"/>
        <v>52.680000000000007</v>
      </c>
      <c r="G2139">
        <v>0.503</v>
      </c>
      <c r="H2139">
        <v>1.51</v>
      </c>
      <c r="I2139">
        <v>270.95699999999999</v>
      </c>
      <c r="J2139">
        <v>1.153</v>
      </c>
      <c r="K2139">
        <v>59.4</v>
      </c>
      <c r="L2139">
        <v>0.20599999999999999</v>
      </c>
      <c r="M2139">
        <v>0.26</v>
      </c>
      <c r="N2139">
        <v>0</v>
      </c>
      <c r="O2139">
        <v>0.625</v>
      </c>
      <c r="T2139">
        <f t="shared" si="220"/>
        <v>892300</v>
      </c>
      <c r="U2139">
        <v>0</v>
      </c>
      <c r="V2139">
        <f t="shared" si="226"/>
        <v>0</v>
      </c>
      <c r="W2139" t="str">
        <f t="shared" si="221"/>
        <v/>
      </c>
      <c r="X2139" t="str">
        <f t="shared" si="222"/>
        <v/>
      </c>
      <c r="Y2139" t="str">
        <f t="shared" si="227"/>
        <v/>
      </c>
      <c r="AA2139" s="16">
        <f t="shared" si="223"/>
        <v>0.39400000000000002</v>
      </c>
      <c r="AB2139" s="16">
        <f t="shared" si="224"/>
        <v>0.26900000000000002</v>
      </c>
      <c r="AC2139" s="16"/>
    </row>
    <row r="2140" spans="1:29" x14ac:dyDescent="0.25">
      <c r="A2140" s="2">
        <v>43554</v>
      </c>
      <c r="B2140" s="1">
        <v>89</v>
      </c>
      <c r="C2140" s="3">
        <v>2400</v>
      </c>
      <c r="D2140" s="10">
        <v>2.5150462962962961E-2</v>
      </c>
      <c r="E2140">
        <v>108.3</v>
      </c>
      <c r="F2140" s="15">
        <f t="shared" si="225"/>
        <v>52.8</v>
      </c>
      <c r="G2140">
        <v>0.503</v>
      </c>
      <c r="H2140">
        <v>3.02</v>
      </c>
      <c r="I2140">
        <v>252.70599999999999</v>
      </c>
      <c r="J2140">
        <v>0.85199999999999998</v>
      </c>
      <c r="K2140">
        <v>60.1</v>
      </c>
      <c r="L2140">
        <v>0.20599999999999999</v>
      </c>
      <c r="M2140">
        <v>0.26</v>
      </c>
      <c r="N2140">
        <v>0</v>
      </c>
      <c r="O2140">
        <v>0.625</v>
      </c>
      <c r="T2140">
        <f t="shared" si="220"/>
        <v>892400</v>
      </c>
      <c r="U2140">
        <v>0</v>
      </c>
      <c r="V2140">
        <f t="shared" si="226"/>
        <v>0</v>
      </c>
      <c r="W2140">
        <f t="shared" si="221"/>
        <v>0.20599999999999999</v>
      </c>
      <c r="X2140">
        <f t="shared" si="222"/>
        <v>0.26</v>
      </c>
      <c r="Y2140">
        <f t="shared" si="227"/>
        <v>0.52800000000000002</v>
      </c>
      <c r="AA2140" s="16">
        <f t="shared" si="223"/>
        <v>0.39</v>
      </c>
      <c r="AB2140" s="16">
        <f t="shared" si="224"/>
        <v>0.25900000000000001</v>
      </c>
      <c r="AC2140" s="16"/>
    </row>
    <row r="2141" spans="1:29" x14ac:dyDescent="0.25">
      <c r="A2141" s="2">
        <v>43555</v>
      </c>
      <c r="B2141" s="1">
        <v>90</v>
      </c>
      <c r="C2141" s="3">
        <v>100</v>
      </c>
      <c r="D2141" s="10">
        <v>6.6817129629629629E-2</v>
      </c>
      <c r="E2141">
        <v>107.83</v>
      </c>
      <c r="F2141" s="15">
        <f t="shared" si="225"/>
        <v>52.33</v>
      </c>
      <c r="G2141">
        <v>0.503</v>
      </c>
      <c r="H2141">
        <v>2.0129999999999999</v>
      </c>
      <c r="I2141">
        <v>266.745</v>
      </c>
      <c r="J2141">
        <v>0.495</v>
      </c>
      <c r="K2141">
        <v>61.9</v>
      </c>
      <c r="L2141">
        <v>0.20599999999999999</v>
      </c>
      <c r="M2141">
        <v>0.26</v>
      </c>
      <c r="N2141">
        <v>0</v>
      </c>
      <c r="O2141">
        <v>0.625</v>
      </c>
      <c r="T2141">
        <f t="shared" si="220"/>
        <v>900100</v>
      </c>
      <c r="U2141">
        <v>0</v>
      </c>
      <c r="V2141">
        <f t="shared" si="226"/>
        <v>0</v>
      </c>
      <c r="W2141" t="str">
        <f t="shared" si="221"/>
        <v/>
      </c>
      <c r="X2141" t="str">
        <f t="shared" si="222"/>
        <v/>
      </c>
      <c r="Y2141" t="str">
        <f t="shared" si="227"/>
        <v/>
      </c>
      <c r="AA2141" s="16">
        <f t="shared" si="223"/>
        <v>0.39200000000000002</v>
      </c>
      <c r="AB2141" s="16">
        <f t="shared" si="224"/>
        <v>0.24099999999999999</v>
      </c>
      <c r="AC2141" s="16"/>
    </row>
    <row r="2142" spans="1:29" x14ac:dyDescent="0.25">
      <c r="A2142" s="2">
        <v>43555</v>
      </c>
      <c r="B2142" s="1">
        <v>90</v>
      </c>
      <c r="C2142" s="3">
        <v>200</v>
      </c>
      <c r="D2142" s="10">
        <v>0.1084837962962963</v>
      </c>
      <c r="E2142">
        <v>107.48</v>
      </c>
      <c r="F2142" s="15">
        <f t="shared" si="225"/>
        <v>51.980000000000004</v>
      </c>
      <c r="G2142">
        <v>0.503</v>
      </c>
      <c r="H2142">
        <v>2.0129999999999999</v>
      </c>
      <c r="I2142">
        <v>266.745</v>
      </c>
      <c r="J2142">
        <v>7.9000000000000001E-2</v>
      </c>
      <c r="K2142">
        <v>63.4</v>
      </c>
      <c r="L2142">
        <v>0.20699999999999999</v>
      </c>
      <c r="M2142">
        <v>0.26</v>
      </c>
      <c r="N2142">
        <v>0</v>
      </c>
      <c r="O2142">
        <v>0.625</v>
      </c>
      <c r="T2142">
        <f t="shared" si="220"/>
        <v>900200</v>
      </c>
      <c r="U2142">
        <v>0</v>
      </c>
      <c r="V2142">
        <f t="shared" si="226"/>
        <v>0</v>
      </c>
      <c r="W2142" t="str">
        <f t="shared" si="221"/>
        <v/>
      </c>
      <c r="X2142" t="str">
        <f t="shared" si="222"/>
        <v/>
      </c>
      <c r="Y2142" t="str">
        <f t="shared" si="227"/>
        <v/>
      </c>
      <c r="AA2142" s="16">
        <f t="shared" si="223"/>
        <v>0.38900000000000001</v>
      </c>
      <c r="AB2142" s="16">
        <f t="shared" si="224"/>
        <v>0.22500000000000001</v>
      </c>
      <c r="AC2142" s="16"/>
    </row>
    <row r="2143" spans="1:29" x14ac:dyDescent="0.25">
      <c r="A2143" s="2">
        <v>43555</v>
      </c>
      <c r="B2143" s="1">
        <v>90</v>
      </c>
      <c r="C2143" s="3">
        <v>300</v>
      </c>
      <c r="D2143" s="10">
        <v>0.15015046296296297</v>
      </c>
      <c r="E2143">
        <v>107.72</v>
      </c>
      <c r="F2143" s="15">
        <f t="shared" si="225"/>
        <v>52.22</v>
      </c>
      <c r="G2143">
        <v>0</v>
      </c>
      <c r="H2143">
        <v>1.0069999999999999</v>
      </c>
      <c r="I2143">
        <v>290.61200000000002</v>
      </c>
      <c r="J2143">
        <v>0.27300000000000002</v>
      </c>
      <c r="K2143">
        <v>65.7</v>
      </c>
      <c r="L2143">
        <v>0.20699999999999999</v>
      </c>
      <c r="M2143">
        <v>0.25900000000000001</v>
      </c>
      <c r="N2143">
        <v>0</v>
      </c>
      <c r="O2143">
        <v>0.625</v>
      </c>
      <c r="T2143">
        <f t="shared" si="220"/>
        <v>900300</v>
      </c>
      <c r="U2143">
        <v>0</v>
      </c>
      <c r="V2143">
        <f t="shared" si="226"/>
        <v>0</v>
      </c>
      <c r="W2143" t="str">
        <f t="shared" si="221"/>
        <v/>
      </c>
      <c r="X2143" t="str">
        <f t="shared" si="222"/>
        <v/>
      </c>
      <c r="Y2143" t="str">
        <f t="shared" si="227"/>
        <v/>
      </c>
      <c r="AA2143" s="16">
        <f t="shared" si="223"/>
        <v>0.40899999999999997</v>
      </c>
      <c r="AB2143" s="16">
        <f t="shared" si="224"/>
        <v>0.214</v>
      </c>
      <c r="AC2143" s="16"/>
    </row>
    <row r="2144" spans="1:29" x14ac:dyDescent="0.25">
      <c r="A2144" s="2">
        <v>43555</v>
      </c>
      <c r="B2144" s="1">
        <v>90</v>
      </c>
      <c r="C2144" s="3">
        <v>400</v>
      </c>
      <c r="D2144" s="10">
        <v>0.19181712962962963</v>
      </c>
      <c r="E2144">
        <v>107.72</v>
      </c>
      <c r="F2144" s="15">
        <f t="shared" si="225"/>
        <v>52.22</v>
      </c>
      <c r="G2144">
        <v>0.503</v>
      </c>
      <c r="H2144">
        <v>2.516</v>
      </c>
      <c r="I2144">
        <v>252.70599999999999</v>
      </c>
      <c r="J2144">
        <v>0.439</v>
      </c>
      <c r="K2144">
        <v>65.5</v>
      </c>
      <c r="L2144">
        <v>0.20699999999999999</v>
      </c>
      <c r="M2144">
        <v>0.26</v>
      </c>
      <c r="N2144">
        <v>0</v>
      </c>
      <c r="O2144">
        <v>0.625</v>
      </c>
      <c r="T2144">
        <f t="shared" si="220"/>
        <v>900400</v>
      </c>
      <c r="U2144">
        <v>0</v>
      </c>
      <c r="V2144">
        <f t="shared" si="226"/>
        <v>0</v>
      </c>
      <c r="W2144" t="str">
        <f t="shared" si="221"/>
        <v/>
      </c>
      <c r="X2144" t="str">
        <f t="shared" si="222"/>
        <v/>
      </c>
      <c r="Y2144" t="str">
        <f t="shared" si="227"/>
        <v/>
      </c>
      <c r="AA2144" s="16">
        <f t="shared" si="223"/>
        <v>0.41299999999999998</v>
      </c>
      <c r="AB2144" s="16">
        <f t="shared" si="224"/>
        <v>0.218</v>
      </c>
      <c r="AC2144" s="16"/>
    </row>
    <row r="2145" spans="1:29" x14ac:dyDescent="0.25">
      <c r="A2145" s="2">
        <v>43555</v>
      </c>
      <c r="B2145" s="1">
        <v>90</v>
      </c>
      <c r="C2145" s="3">
        <v>500</v>
      </c>
      <c r="D2145" s="10">
        <v>0.23348379629629631</v>
      </c>
      <c r="E2145">
        <v>107.83</v>
      </c>
      <c r="F2145" s="15">
        <f t="shared" si="225"/>
        <v>52.33</v>
      </c>
      <c r="G2145">
        <v>1.51</v>
      </c>
      <c r="H2145">
        <v>4.0259999999999998</v>
      </c>
      <c r="I2145">
        <v>283.59199999999998</v>
      </c>
      <c r="J2145">
        <v>-0.59099999999999997</v>
      </c>
      <c r="K2145">
        <v>71</v>
      </c>
      <c r="L2145">
        <v>0.20699999999999999</v>
      </c>
      <c r="M2145">
        <v>0.25900000000000001</v>
      </c>
      <c r="N2145">
        <v>0</v>
      </c>
      <c r="O2145">
        <v>0.625</v>
      </c>
      <c r="T2145">
        <f t="shared" si="220"/>
        <v>900500</v>
      </c>
      <c r="U2145">
        <v>0</v>
      </c>
      <c r="V2145">
        <f t="shared" si="226"/>
        <v>0</v>
      </c>
      <c r="W2145" t="str">
        <f t="shared" si="221"/>
        <v/>
      </c>
      <c r="X2145" t="str">
        <f t="shared" si="222"/>
        <v/>
      </c>
      <c r="Y2145" t="str">
        <f t="shared" si="227"/>
        <v/>
      </c>
      <c r="AA2145" s="16">
        <f t="shared" si="223"/>
        <v>0.41499999999999998</v>
      </c>
      <c r="AB2145" s="16">
        <f t="shared" si="224"/>
        <v>0.17</v>
      </c>
      <c r="AC2145" s="16"/>
    </row>
    <row r="2146" spans="1:29" x14ac:dyDescent="0.25">
      <c r="A2146" s="2">
        <v>43555</v>
      </c>
      <c r="B2146" s="1">
        <v>90</v>
      </c>
      <c r="C2146" s="3">
        <v>600</v>
      </c>
      <c r="D2146" s="10">
        <v>0.27515046296296297</v>
      </c>
      <c r="E2146">
        <v>110.52</v>
      </c>
      <c r="F2146" s="15">
        <f t="shared" si="225"/>
        <v>55.019999999999996</v>
      </c>
      <c r="G2146">
        <v>1.51</v>
      </c>
      <c r="H2146">
        <v>5.0330000000000004</v>
      </c>
      <c r="I2146">
        <v>283.59199999999998</v>
      </c>
      <c r="J2146">
        <v>-1.47</v>
      </c>
      <c r="K2146">
        <v>91.3</v>
      </c>
      <c r="L2146">
        <v>0.20699999999999999</v>
      </c>
      <c r="M2146">
        <v>0.25800000000000001</v>
      </c>
      <c r="N2146">
        <v>0</v>
      </c>
      <c r="O2146">
        <v>0.625</v>
      </c>
      <c r="T2146">
        <f t="shared" si="220"/>
        <v>900600</v>
      </c>
      <c r="U2146">
        <v>1</v>
      </c>
      <c r="V2146">
        <f t="shared" si="226"/>
        <v>0</v>
      </c>
      <c r="W2146" t="str">
        <f t="shared" si="221"/>
        <v/>
      </c>
      <c r="X2146" t="str">
        <f t="shared" si="222"/>
        <v/>
      </c>
      <c r="Y2146" t="str">
        <f t="shared" si="227"/>
        <v/>
      </c>
      <c r="AA2146" s="16">
        <f t="shared" si="223"/>
        <v>0.5</v>
      </c>
      <c r="AB2146" s="16">
        <f t="shared" si="224"/>
        <v>4.8000000000000001E-2</v>
      </c>
      <c r="AC2146" s="16"/>
    </row>
    <row r="2147" spans="1:29" x14ac:dyDescent="0.25">
      <c r="A2147" s="2">
        <v>43555</v>
      </c>
      <c r="B2147" s="1">
        <v>90</v>
      </c>
      <c r="C2147" s="3">
        <v>700</v>
      </c>
      <c r="D2147" s="10">
        <v>0.31681712962962966</v>
      </c>
      <c r="E2147">
        <v>112.16</v>
      </c>
      <c r="F2147" s="15">
        <f t="shared" si="225"/>
        <v>56.66</v>
      </c>
      <c r="G2147">
        <v>1.0069999999999999</v>
      </c>
      <c r="H2147">
        <v>2.516</v>
      </c>
      <c r="I2147">
        <v>0</v>
      </c>
      <c r="J2147">
        <v>-1.756</v>
      </c>
      <c r="K2147">
        <v>95.2</v>
      </c>
      <c r="L2147">
        <v>0.20699999999999999</v>
      </c>
      <c r="M2147">
        <v>0.25800000000000001</v>
      </c>
      <c r="N2147">
        <v>0</v>
      </c>
      <c r="O2147">
        <v>19.375</v>
      </c>
      <c r="T2147">
        <f t="shared" si="220"/>
        <v>900700</v>
      </c>
      <c r="U2147">
        <v>91.3</v>
      </c>
      <c r="V2147">
        <f t="shared" si="226"/>
        <v>19.399999999999999</v>
      </c>
      <c r="W2147" t="str">
        <f t="shared" si="221"/>
        <v/>
      </c>
      <c r="X2147" t="str">
        <f t="shared" si="222"/>
        <v/>
      </c>
      <c r="Y2147" t="str">
        <f t="shared" si="227"/>
        <v/>
      </c>
      <c r="AA2147" s="16">
        <f t="shared" si="223"/>
        <v>0.51100000000000001</v>
      </c>
      <c r="AB2147" s="16">
        <f t="shared" si="224"/>
        <v>2.5999999999999999E-2</v>
      </c>
      <c r="AC2147" s="16"/>
    </row>
    <row r="2148" spans="1:29" x14ac:dyDescent="0.25">
      <c r="A2148" s="2">
        <v>43555</v>
      </c>
      <c r="B2148" s="1">
        <v>90</v>
      </c>
      <c r="C2148" s="3">
        <v>800</v>
      </c>
      <c r="D2148" s="10">
        <v>0.35848379629629629</v>
      </c>
      <c r="E2148">
        <v>112.28</v>
      </c>
      <c r="F2148" s="15">
        <f t="shared" si="225"/>
        <v>56.78</v>
      </c>
      <c r="G2148">
        <v>2.0129999999999999</v>
      </c>
      <c r="H2148">
        <v>3.5230000000000001</v>
      </c>
      <c r="I2148">
        <v>40.713999999999999</v>
      </c>
      <c r="J2148">
        <v>-0.14299999999999999</v>
      </c>
      <c r="K2148">
        <v>94.5</v>
      </c>
      <c r="L2148">
        <v>0.20699999999999999</v>
      </c>
      <c r="M2148">
        <v>0.25700000000000001</v>
      </c>
      <c r="N2148">
        <v>0</v>
      </c>
      <c r="O2148">
        <v>375.625</v>
      </c>
      <c r="T2148">
        <f t="shared" si="220"/>
        <v>900800</v>
      </c>
      <c r="U2148">
        <v>273.2</v>
      </c>
      <c r="V2148">
        <f t="shared" si="226"/>
        <v>375.6</v>
      </c>
      <c r="W2148" t="str">
        <f t="shared" si="221"/>
        <v/>
      </c>
      <c r="X2148" t="str">
        <f t="shared" si="222"/>
        <v/>
      </c>
      <c r="Y2148" t="str">
        <f t="shared" si="227"/>
        <v/>
      </c>
      <c r="AA2148" s="16">
        <f t="shared" si="223"/>
        <v>0.57099999999999995</v>
      </c>
      <c r="AB2148" s="16">
        <f t="shared" si="224"/>
        <v>3.3000000000000002E-2</v>
      </c>
      <c r="AC2148" s="16"/>
    </row>
    <row r="2149" spans="1:29" x14ac:dyDescent="0.25">
      <c r="A2149" s="2">
        <v>43555</v>
      </c>
      <c r="B2149" s="1">
        <v>90</v>
      </c>
      <c r="C2149" s="3">
        <v>900</v>
      </c>
      <c r="D2149" s="10">
        <v>0.40015046296296292</v>
      </c>
      <c r="E2149">
        <v>109.12</v>
      </c>
      <c r="F2149" s="15">
        <f t="shared" si="225"/>
        <v>53.620000000000005</v>
      </c>
      <c r="G2149">
        <v>1.0069999999999999</v>
      </c>
      <c r="H2149">
        <v>3.5230000000000001</v>
      </c>
      <c r="I2149">
        <v>47.732999999999997</v>
      </c>
      <c r="J2149">
        <v>4.6879999999999997</v>
      </c>
      <c r="K2149">
        <v>86.3</v>
      </c>
      <c r="L2149">
        <v>0.20699999999999999</v>
      </c>
      <c r="M2149">
        <v>0.25700000000000001</v>
      </c>
      <c r="N2149">
        <v>1.6</v>
      </c>
      <c r="O2149">
        <v>578.125</v>
      </c>
      <c r="T2149">
        <f t="shared" si="220"/>
        <v>900900</v>
      </c>
      <c r="U2149">
        <v>453</v>
      </c>
      <c r="V2149">
        <f t="shared" si="226"/>
        <v>578.1</v>
      </c>
      <c r="W2149" t="str">
        <f t="shared" si="221"/>
        <v/>
      </c>
      <c r="X2149" t="str">
        <f t="shared" si="222"/>
        <v/>
      </c>
      <c r="Y2149" t="str">
        <f t="shared" si="227"/>
        <v/>
      </c>
      <c r="AA2149" s="16">
        <f t="shared" si="223"/>
        <v>0.73599999999999999</v>
      </c>
      <c r="AB2149" s="16">
        <f t="shared" si="224"/>
        <v>0.11700000000000001</v>
      </c>
      <c r="AC2149" s="16"/>
    </row>
    <row r="2150" spans="1:29" x14ac:dyDescent="0.25">
      <c r="A2150" s="2">
        <v>43555</v>
      </c>
      <c r="B2150" s="1">
        <v>90</v>
      </c>
      <c r="C2150" s="3">
        <v>1000</v>
      </c>
      <c r="D2150" s="10">
        <v>0.4418171296296296</v>
      </c>
      <c r="E2150">
        <v>111.58</v>
      </c>
      <c r="F2150" s="15">
        <f t="shared" si="225"/>
        <v>56.08</v>
      </c>
      <c r="G2150">
        <v>0</v>
      </c>
      <c r="H2150">
        <v>2.0129999999999999</v>
      </c>
      <c r="I2150">
        <v>175.49</v>
      </c>
      <c r="J2150">
        <v>2.343</v>
      </c>
      <c r="K2150">
        <v>68.8</v>
      </c>
      <c r="L2150">
        <v>0.20399999999999999</v>
      </c>
      <c r="M2150">
        <v>0.26200000000000001</v>
      </c>
      <c r="N2150">
        <v>0</v>
      </c>
      <c r="O2150">
        <v>496.875</v>
      </c>
      <c r="T2150">
        <f t="shared" si="220"/>
        <v>901000</v>
      </c>
      <c r="U2150">
        <v>605.29999999999995</v>
      </c>
      <c r="V2150">
        <f t="shared" si="226"/>
        <v>496.9</v>
      </c>
      <c r="W2150" t="str">
        <f t="shared" si="221"/>
        <v/>
      </c>
      <c r="X2150" t="str">
        <f t="shared" si="222"/>
        <v/>
      </c>
      <c r="Y2150" t="str">
        <f t="shared" si="227"/>
        <v/>
      </c>
      <c r="AA2150" s="16">
        <f t="shared" si="223"/>
        <v>0.497</v>
      </c>
      <c r="AB2150" s="16">
        <f t="shared" si="224"/>
        <v>0.22500000000000001</v>
      </c>
      <c r="AC2150" s="16"/>
    </row>
    <row r="2151" spans="1:29" x14ac:dyDescent="0.25">
      <c r="A2151" s="2">
        <v>43555</v>
      </c>
      <c r="B2151" s="1">
        <v>90</v>
      </c>
      <c r="C2151" s="3">
        <v>1100</v>
      </c>
      <c r="D2151" s="10">
        <v>0.48348379629629629</v>
      </c>
      <c r="E2151">
        <v>108.3</v>
      </c>
      <c r="F2151" s="15">
        <f t="shared" si="225"/>
        <v>52.8</v>
      </c>
      <c r="G2151">
        <v>1.0069999999999999</v>
      </c>
      <c r="H2151">
        <v>4.0259999999999998</v>
      </c>
      <c r="I2151">
        <v>169.875</v>
      </c>
      <c r="J2151">
        <v>2.5030000000000001</v>
      </c>
      <c r="K2151">
        <v>64.8</v>
      </c>
      <c r="L2151">
        <v>0.20399999999999999</v>
      </c>
      <c r="M2151">
        <v>0.26200000000000001</v>
      </c>
      <c r="N2151">
        <v>0</v>
      </c>
      <c r="O2151">
        <v>206.875</v>
      </c>
      <c r="T2151">
        <f t="shared" si="220"/>
        <v>901100</v>
      </c>
      <c r="U2151">
        <v>716</v>
      </c>
      <c r="V2151">
        <f t="shared" si="226"/>
        <v>206.9</v>
      </c>
      <c r="W2151" t="str">
        <f t="shared" si="221"/>
        <v/>
      </c>
      <c r="X2151" t="str">
        <f t="shared" si="222"/>
        <v/>
      </c>
      <c r="Y2151" t="str">
        <f t="shared" si="227"/>
        <v/>
      </c>
      <c r="AA2151" s="16">
        <f t="shared" si="223"/>
        <v>0.47399999999999998</v>
      </c>
      <c r="AB2151" s="16">
        <f t="shared" si="224"/>
        <v>0.25700000000000001</v>
      </c>
      <c r="AC2151" s="16"/>
    </row>
    <row r="2152" spans="1:29" x14ac:dyDescent="0.25">
      <c r="A2152" s="2">
        <v>43555</v>
      </c>
      <c r="B2152" s="1">
        <v>90</v>
      </c>
      <c r="C2152" s="3">
        <v>1200</v>
      </c>
      <c r="D2152" s="10">
        <v>0.52515046296296297</v>
      </c>
      <c r="E2152">
        <v>108.07</v>
      </c>
      <c r="F2152" s="15">
        <f t="shared" si="225"/>
        <v>52.569999999999993</v>
      </c>
      <c r="G2152">
        <v>1.0069999999999999</v>
      </c>
      <c r="H2152">
        <v>4.5289999999999999</v>
      </c>
      <c r="I2152">
        <v>273.76499999999999</v>
      </c>
      <c r="J2152">
        <v>3.5910000000000002</v>
      </c>
      <c r="K2152">
        <v>59.5</v>
      </c>
      <c r="L2152">
        <v>0.20399999999999999</v>
      </c>
      <c r="M2152">
        <v>0.26200000000000001</v>
      </c>
      <c r="N2152">
        <v>0</v>
      </c>
      <c r="O2152">
        <v>215.625</v>
      </c>
      <c r="T2152">
        <f t="shared" si="220"/>
        <v>901200</v>
      </c>
      <c r="U2152">
        <v>775.3</v>
      </c>
      <c r="V2152">
        <f t="shared" si="226"/>
        <v>215.6</v>
      </c>
      <c r="W2152" t="str">
        <f t="shared" si="221"/>
        <v/>
      </c>
      <c r="X2152" t="str">
        <f t="shared" si="222"/>
        <v/>
      </c>
      <c r="Y2152" t="str">
        <f t="shared" si="227"/>
        <v/>
      </c>
      <c r="AA2152" s="16">
        <f t="shared" si="223"/>
        <v>0.47</v>
      </c>
      <c r="AB2152" s="16">
        <f t="shared" si="224"/>
        <v>0.32</v>
      </c>
      <c r="AC2152" s="16"/>
    </row>
    <row r="2153" spans="1:29" x14ac:dyDescent="0.25">
      <c r="A2153" s="2">
        <v>43555</v>
      </c>
      <c r="B2153" s="1">
        <v>90</v>
      </c>
      <c r="C2153" s="3">
        <v>1300</v>
      </c>
      <c r="D2153" s="10">
        <v>0.5668171296296296</v>
      </c>
      <c r="E2153">
        <v>107.48</v>
      </c>
      <c r="F2153" s="15">
        <f t="shared" si="225"/>
        <v>51.980000000000004</v>
      </c>
      <c r="G2153">
        <v>2.0129999999999999</v>
      </c>
      <c r="H2153">
        <v>6.5430000000000001</v>
      </c>
      <c r="I2153">
        <v>266.745</v>
      </c>
      <c r="J2153">
        <v>5.3079999999999998</v>
      </c>
      <c r="K2153">
        <v>46.9</v>
      </c>
      <c r="L2153">
        <v>0.20399999999999999</v>
      </c>
      <c r="M2153">
        <v>0.26200000000000001</v>
      </c>
      <c r="N2153">
        <v>0</v>
      </c>
      <c r="O2153">
        <v>891.875</v>
      </c>
      <c r="T2153">
        <f t="shared" si="220"/>
        <v>901300</v>
      </c>
      <c r="U2153">
        <v>779</v>
      </c>
      <c r="V2153">
        <f t="shared" si="226"/>
        <v>891.9</v>
      </c>
      <c r="W2153" t="str">
        <f t="shared" si="221"/>
        <v/>
      </c>
      <c r="X2153" t="str">
        <f t="shared" si="222"/>
        <v/>
      </c>
      <c r="Y2153" t="str">
        <f t="shared" si="227"/>
        <v/>
      </c>
      <c r="AA2153" s="16">
        <f t="shared" si="223"/>
        <v>0.41799999999999998</v>
      </c>
      <c r="AB2153" s="16">
        <f t="shared" si="224"/>
        <v>0.47299999999999998</v>
      </c>
      <c r="AC2153" s="16"/>
    </row>
    <row r="2154" spans="1:29" x14ac:dyDescent="0.25">
      <c r="A2154" s="2">
        <v>43555</v>
      </c>
      <c r="B2154" s="1">
        <v>90</v>
      </c>
      <c r="C2154" s="3">
        <v>1400</v>
      </c>
      <c r="D2154" s="10">
        <v>0.60848379629629623</v>
      </c>
      <c r="E2154">
        <v>108.65</v>
      </c>
      <c r="F2154" s="15">
        <f t="shared" si="225"/>
        <v>53.150000000000006</v>
      </c>
      <c r="G2154">
        <v>2.516</v>
      </c>
      <c r="H2154">
        <v>6.5430000000000001</v>
      </c>
      <c r="I2154">
        <v>275.16899999999998</v>
      </c>
      <c r="J2154">
        <v>4.9470000000000001</v>
      </c>
      <c r="K2154">
        <v>46.4</v>
      </c>
      <c r="L2154">
        <v>0.20399999999999999</v>
      </c>
      <c r="M2154">
        <v>0.26200000000000001</v>
      </c>
      <c r="N2154">
        <v>0</v>
      </c>
      <c r="O2154">
        <v>749.375</v>
      </c>
      <c r="T2154">
        <f t="shared" si="220"/>
        <v>901400</v>
      </c>
      <c r="U2154">
        <v>726.5</v>
      </c>
      <c r="V2154">
        <f t="shared" si="226"/>
        <v>749.4</v>
      </c>
      <c r="W2154" t="str">
        <f t="shared" si="221"/>
        <v/>
      </c>
      <c r="X2154" t="str">
        <f t="shared" si="222"/>
        <v/>
      </c>
      <c r="Y2154" t="str">
        <f t="shared" si="227"/>
        <v/>
      </c>
      <c r="AA2154" s="16">
        <f t="shared" si="223"/>
        <v>0.40300000000000002</v>
      </c>
      <c r="AB2154" s="16">
        <f t="shared" si="224"/>
        <v>0.46600000000000003</v>
      </c>
      <c r="AC2154" s="16"/>
    </row>
    <row r="2155" spans="1:29" x14ac:dyDescent="0.25">
      <c r="A2155" s="2">
        <v>43555</v>
      </c>
      <c r="B2155" s="1">
        <v>90</v>
      </c>
      <c r="C2155" s="3">
        <v>1500</v>
      </c>
      <c r="D2155" s="10">
        <v>0.65015046296296297</v>
      </c>
      <c r="E2155">
        <v>107.95</v>
      </c>
      <c r="F2155" s="15">
        <f t="shared" si="225"/>
        <v>52.45</v>
      </c>
      <c r="G2155">
        <v>2.0129999999999999</v>
      </c>
      <c r="H2155">
        <v>6.0389999999999997</v>
      </c>
      <c r="I2155">
        <v>261.12900000000002</v>
      </c>
      <c r="J2155">
        <v>6.23</v>
      </c>
      <c r="K2155">
        <v>43.5</v>
      </c>
      <c r="L2155">
        <v>0.20399999999999999</v>
      </c>
      <c r="M2155">
        <v>0.26100000000000001</v>
      </c>
      <c r="N2155">
        <v>0</v>
      </c>
      <c r="O2155">
        <v>666.875</v>
      </c>
      <c r="T2155">
        <f t="shared" si="220"/>
        <v>901500</v>
      </c>
      <c r="U2155">
        <v>622.5</v>
      </c>
      <c r="V2155">
        <f t="shared" si="226"/>
        <v>666.9</v>
      </c>
      <c r="W2155" t="str">
        <f t="shared" si="221"/>
        <v/>
      </c>
      <c r="X2155" t="str">
        <f t="shared" si="222"/>
        <v/>
      </c>
      <c r="Y2155" t="str">
        <f t="shared" si="227"/>
        <v/>
      </c>
      <c r="AA2155" s="16">
        <f t="shared" si="223"/>
        <v>0.41299999999999998</v>
      </c>
      <c r="AB2155" s="16">
        <f t="shared" si="224"/>
        <v>0.53600000000000003</v>
      </c>
      <c r="AC2155" s="16"/>
    </row>
    <row r="2156" spans="1:29" x14ac:dyDescent="0.25">
      <c r="A2156" s="2">
        <v>43555</v>
      </c>
      <c r="B2156" s="1">
        <v>90</v>
      </c>
      <c r="C2156" s="3">
        <v>1600</v>
      </c>
      <c r="D2156" s="10">
        <v>0.6918171296296296</v>
      </c>
      <c r="E2156">
        <v>108.65</v>
      </c>
      <c r="F2156" s="15">
        <f t="shared" si="225"/>
        <v>53.150000000000006</v>
      </c>
      <c r="G2156">
        <v>1.51</v>
      </c>
      <c r="H2156">
        <v>5.0330000000000004</v>
      </c>
      <c r="I2156">
        <v>275.16899999999998</v>
      </c>
      <c r="J2156">
        <v>4.0369999999999999</v>
      </c>
      <c r="K2156">
        <v>45.8</v>
      </c>
      <c r="L2156">
        <v>0.20399999999999999</v>
      </c>
      <c r="M2156">
        <v>0.26100000000000001</v>
      </c>
      <c r="N2156">
        <v>0</v>
      </c>
      <c r="O2156">
        <v>108.125</v>
      </c>
      <c r="T2156">
        <f t="shared" si="220"/>
        <v>901600</v>
      </c>
      <c r="U2156">
        <v>475.2</v>
      </c>
      <c r="V2156">
        <f t="shared" si="226"/>
        <v>108.1</v>
      </c>
      <c r="W2156" t="str">
        <f t="shared" si="221"/>
        <v/>
      </c>
      <c r="X2156" t="str">
        <f t="shared" si="222"/>
        <v/>
      </c>
      <c r="Y2156" t="str">
        <f t="shared" si="227"/>
        <v/>
      </c>
      <c r="AA2156" s="16">
        <f t="shared" si="223"/>
        <v>0.373</v>
      </c>
      <c r="AB2156" s="16">
        <f t="shared" si="224"/>
        <v>0.441</v>
      </c>
      <c r="AC2156" s="16"/>
    </row>
    <row r="2157" spans="1:29" x14ac:dyDescent="0.25">
      <c r="A2157" s="2">
        <v>43555</v>
      </c>
      <c r="B2157" s="1">
        <v>90</v>
      </c>
      <c r="C2157" s="3">
        <v>1700</v>
      </c>
      <c r="D2157" s="10">
        <v>0.73348379629629623</v>
      </c>
      <c r="E2157">
        <v>108.3</v>
      </c>
      <c r="F2157" s="15">
        <f t="shared" si="225"/>
        <v>52.8</v>
      </c>
      <c r="G2157">
        <v>2.0129999999999999</v>
      </c>
      <c r="H2157">
        <v>6.5430000000000001</v>
      </c>
      <c r="I2157">
        <v>283.59199999999998</v>
      </c>
      <c r="J2157">
        <v>5.1790000000000003</v>
      </c>
      <c r="K2157">
        <v>47</v>
      </c>
      <c r="L2157">
        <v>0.20399999999999999</v>
      </c>
      <c r="M2157">
        <v>0.26</v>
      </c>
      <c r="N2157">
        <v>0</v>
      </c>
      <c r="O2157">
        <v>301.875</v>
      </c>
      <c r="T2157">
        <f t="shared" si="220"/>
        <v>901700</v>
      </c>
      <c r="U2157">
        <v>298</v>
      </c>
      <c r="V2157">
        <f t="shared" si="226"/>
        <v>301.89999999999998</v>
      </c>
      <c r="W2157" t="str">
        <f t="shared" si="221"/>
        <v/>
      </c>
      <c r="X2157" t="str">
        <f t="shared" si="222"/>
        <v/>
      </c>
      <c r="Y2157" t="str">
        <f t="shared" si="227"/>
        <v/>
      </c>
      <c r="AA2157" s="16">
        <f t="shared" si="223"/>
        <v>0.41499999999999998</v>
      </c>
      <c r="AB2157" s="16">
        <f t="shared" si="224"/>
        <v>0.46800000000000003</v>
      </c>
      <c r="AC2157" s="16"/>
    </row>
    <row r="2158" spans="1:29" x14ac:dyDescent="0.25">
      <c r="A2158" s="2">
        <v>43555</v>
      </c>
      <c r="B2158" s="1">
        <v>90</v>
      </c>
      <c r="C2158" s="3">
        <v>1800</v>
      </c>
      <c r="D2158" s="10">
        <v>0.77515046296296297</v>
      </c>
      <c r="E2158">
        <v>108.53</v>
      </c>
      <c r="F2158" s="15">
        <f t="shared" si="225"/>
        <v>53.03</v>
      </c>
      <c r="G2158">
        <v>1.51</v>
      </c>
      <c r="H2158">
        <v>4.5289999999999999</v>
      </c>
      <c r="I2158">
        <v>299.03500000000003</v>
      </c>
      <c r="J2158">
        <v>2.77</v>
      </c>
      <c r="K2158">
        <v>51.8</v>
      </c>
      <c r="L2158">
        <v>0.20399999999999999</v>
      </c>
      <c r="M2158">
        <v>0.26</v>
      </c>
      <c r="N2158">
        <v>0</v>
      </c>
      <c r="O2158">
        <v>80.625</v>
      </c>
      <c r="T2158">
        <f t="shared" si="220"/>
        <v>901800</v>
      </c>
      <c r="U2158">
        <v>113.8</v>
      </c>
      <c r="V2158">
        <f t="shared" si="226"/>
        <v>80.599999999999994</v>
      </c>
      <c r="W2158" t="str">
        <f t="shared" si="221"/>
        <v/>
      </c>
      <c r="X2158" t="str">
        <f t="shared" si="222"/>
        <v/>
      </c>
      <c r="Y2158" t="str">
        <f t="shared" si="227"/>
        <v/>
      </c>
      <c r="AA2158" s="16">
        <f t="shared" si="223"/>
        <v>0.38600000000000001</v>
      </c>
      <c r="AB2158" s="16">
        <f t="shared" si="224"/>
        <v>0.35899999999999999</v>
      </c>
      <c r="AC2158" s="16"/>
    </row>
    <row r="2159" spans="1:29" x14ac:dyDescent="0.25">
      <c r="A2159" s="2">
        <v>43555</v>
      </c>
      <c r="B2159" s="1">
        <v>90</v>
      </c>
      <c r="C2159" s="3">
        <v>1900</v>
      </c>
      <c r="D2159" s="10">
        <v>0.8168171296296296</v>
      </c>
      <c r="E2159">
        <v>108.77</v>
      </c>
      <c r="F2159" s="15">
        <f t="shared" si="225"/>
        <v>53.269999999999996</v>
      </c>
      <c r="G2159">
        <v>1.0069999999999999</v>
      </c>
      <c r="H2159">
        <v>3.02</v>
      </c>
      <c r="I2159">
        <v>327.11399999999998</v>
      </c>
      <c r="J2159">
        <v>0.27300000000000002</v>
      </c>
      <c r="K2159">
        <v>59.9</v>
      </c>
      <c r="L2159">
        <v>0.20499999999999999</v>
      </c>
      <c r="M2159">
        <v>0.26</v>
      </c>
      <c r="N2159">
        <v>0</v>
      </c>
      <c r="O2159">
        <v>0.625</v>
      </c>
      <c r="T2159">
        <f t="shared" si="220"/>
        <v>901900</v>
      </c>
      <c r="U2159">
        <v>3.5</v>
      </c>
      <c r="V2159">
        <f t="shared" si="226"/>
        <v>0</v>
      </c>
      <c r="W2159" t="str">
        <f t="shared" si="221"/>
        <v/>
      </c>
      <c r="X2159" t="str">
        <f t="shared" si="222"/>
        <v/>
      </c>
      <c r="Y2159" t="str">
        <f t="shared" si="227"/>
        <v/>
      </c>
      <c r="AA2159" s="16">
        <f t="shared" si="223"/>
        <v>0.373</v>
      </c>
      <c r="AB2159" s="16">
        <f t="shared" si="224"/>
        <v>0.25</v>
      </c>
      <c r="AC2159" s="16"/>
    </row>
    <row r="2160" spans="1:29" x14ac:dyDescent="0.25">
      <c r="A2160" s="2">
        <v>43555</v>
      </c>
      <c r="B2160" s="1">
        <v>90</v>
      </c>
      <c r="C2160" s="3">
        <v>2000</v>
      </c>
      <c r="D2160" s="10">
        <v>0.85848379629629623</v>
      </c>
      <c r="E2160">
        <v>108.53</v>
      </c>
      <c r="F2160" s="15">
        <f t="shared" si="225"/>
        <v>53.03</v>
      </c>
      <c r="G2160">
        <v>1.0069999999999999</v>
      </c>
      <c r="H2160">
        <v>3.02</v>
      </c>
      <c r="I2160">
        <v>349.57600000000002</v>
      </c>
      <c r="J2160">
        <v>-1.413</v>
      </c>
      <c r="K2160">
        <v>68.8</v>
      </c>
      <c r="L2160">
        <v>0.20599999999999999</v>
      </c>
      <c r="M2160">
        <v>0.25700000000000001</v>
      </c>
      <c r="N2160">
        <v>0</v>
      </c>
      <c r="O2160">
        <v>0.625</v>
      </c>
      <c r="T2160">
        <f t="shared" si="220"/>
        <v>902000</v>
      </c>
      <c r="U2160">
        <v>0</v>
      </c>
      <c r="V2160">
        <f t="shared" si="226"/>
        <v>0</v>
      </c>
      <c r="W2160" t="str">
        <f t="shared" si="221"/>
        <v/>
      </c>
      <c r="X2160" t="str">
        <f t="shared" si="222"/>
        <v/>
      </c>
      <c r="Y2160" t="str">
        <f t="shared" si="227"/>
        <v/>
      </c>
      <c r="AA2160" s="16">
        <f t="shared" si="223"/>
        <v>0.379</v>
      </c>
      <c r="AB2160" s="16">
        <f t="shared" si="224"/>
        <v>0.17199999999999999</v>
      </c>
      <c r="AC2160" s="16"/>
    </row>
    <row r="2161" spans="1:29" x14ac:dyDescent="0.25">
      <c r="A2161" s="2">
        <v>43555</v>
      </c>
      <c r="B2161" s="1">
        <v>90</v>
      </c>
      <c r="C2161" s="3">
        <v>2100</v>
      </c>
      <c r="D2161" s="10">
        <v>0.90015046296296297</v>
      </c>
      <c r="E2161">
        <v>109.12</v>
      </c>
      <c r="F2161" s="15">
        <f t="shared" si="225"/>
        <v>53.620000000000005</v>
      </c>
      <c r="G2161">
        <v>1.0069999999999999</v>
      </c>
      <c r="H2161">
        <v>2.516</v>
      </c>
      <c r="I2161">
        <v>0</v>
      </c>
      <c r="J2161">
        <v>-1.27</v>
      </c>
      <c r="K2161">
        <v>74</v>
      </c>
      <c r="L2161">
        <v>0.20599999999999999</v>
      </c>
      <c r="M2161">
        <v>0.25600000000000001</v>
      </c>
      <c r="N2161">
        <v>0</v>
      </c>
      <c r="O2161">
        <v>0.625</v>
      </c>
      <c r="T2161">
        <f t="shared" si="220"/>
        <v>902100</v>
      </c>
      <c r="U2161">
        <v>0</v>
      </c>
      <c r="V2161">
        <f t="shared" si="226"/>
        <v>0</v>
      </c>
      <c r="W2161" t="str">
        <f t="shared" si="221"/>
        <v/>
      </c>
      <c r="X2161" t="str">
        <f t="shared" si="222"/>
        <v/>
      </c>
      <c r="Y2161" t="str">
        <f t="shared" si="227"/>
        <v/>
      </c>
      <c r="AA2161" s="16">
        <f t="shared" si="223"/>
        <v>0.41199999999999998</v>
      </c>
      <c r="AB2161" s="16">
        <f t="shared" si="224"/>
        <v>0.14499999999999999</v>
      </c>
      <c r="AC2161" s="16"/>
    </row>
    <row r="2162" spans="1:29" x14ac:dyDescent="0.25">
      <c r="A2162" s="2">
        <v>43555</v>
      </c>
      <c r="B2162" s="1">
        <v>90</v>
      </c>
      <c r="C2162" s="3">
        <v>2200</v>
      </c>
      <c r="D2162" s="10">
        <v>0.9418171296296296</v>
      </c>
      <c r="E2162">
        <v>108.42</v>
      </c>
      <c r="F2162" s="15">
        <f t="shared" si="225"/>
        <v>52.92</v>
      </c>
      <c r="G2162">
        <v>1.51</v>
      </c>
      <c r="H2162">
        <v>3.5230000000000001</v>
      </c>
      <c r="I2162">
        <v>353.78800000000001</v>
      </c>
      <c r="J2162">
        <v>-1.8420000000000001</v>
      </c>
      <c r="K2162">
        <v>75.2</v>
      </c>
      <c r="L2162">
        <v>0.20699999999999999</v>
      </c>
      <c r="M2162">
        <v>0.25600000000000001</v>
      </c>
      <c r="N2162">
        <v>0</v>
      </c>
      <c r="O2162">
        <v>0.625</v>
      </c>
      <c r="T2162">
        <f t="shared" si="220"/>
        <v>902200</v>
      </c>
      <c r="U2162">
        <v>0</v>
      </c>
      <c r="V2162">
        <f t="shared" si="226"/>
        <v>0</v>
      </c>
      <c r="W2162" t="str">
        <f t="shared" si="221"/>
        <v/>
      </c>
      <c r="X2162" t="str">
        <f t="shared" si="222"/>
        <v/>
      </c>
      <c r="Y2162" t="str">
        <f t="shared" si="227"/>
        <v/>
      </c>
      <c r="AA2162" s="16">
        <f t="shared" si="223"/>
        <v>0.40100000000000002</v>
      </c>
      <c r="AB2162" s="16">
        <f t="shared" si="224"/>
        <v>0.13200000000000001</v>
      </c>
      <c r="AC2162" s="16"/>
    </row>
    <row r="2163" spans="1:29" x14ac:dyDescent="0.25">
      <c r="A2163" s="2">
        <v>43555</v>
      </c>
      <c r="B2163" s="1">
        <v>90</v>
      </c>
      <c r="C2163" s="3">
        <v>2300</v>
      </c>
      <c r="D2163" s="10">
        <v>0.98348379629629623</v>
      </c>
      <c r="E2163">
        <v>108.89</v>
      </c>
      <c r="F2163" s="15">
        <f t="shared" si="225"/>
        <v>53.39</v>
      </c>
      <c r="G2163">
        <v>1.51</v>
      </c>
      <c r="H2163">
        <v>3.02</v>
      </c>
      <c r="I2163">
        <v>1.4039999999999999</v>
      </c>
      <c r="J2163">
        <v>-2.5960000000000001</v>
      </c>
      <c r="K2163">
        <v>78.599999999999994</v>
      </c>
      <c r="L2163">
        <v>0.20699999999999999</v>
      </c>
      <c r="M2163">
        <v>0.25600000000000001</v>
      </c>
      <c r="N2163">
        <v>0</v>
      </c>
      <c r="O2163">
        <v>0.625</v>
      </c>
      <c r="T2163">
        <f t="shared" si="220"/>
        <v>902300</v>
      </c>
      <c r="U2163">
        <v>0</v>
      </c>
      <c r="V2163">
        <f t="shared" si="226"/>
        <v>0</v>
      </c>
      <c r="W2163" t="str">
        <f t="shared" si="221"/>
        <v/>
      </c>
      <c r="X2163" t="str">
        <f t="shared" si="222"/>
        <v/>
      </c>
      <c r="Y2163" t="str">
        <f t="shared" si="227"/>
        <v/>
      </c>
      <c r="AA2163" s="16">
        <f t="shared" si="223"/>
        <v>0.39600000000000002</v>
      </c>
      <c r="AB2163" s="16">
        <f t="shared" si="224"/>
        <v>0.108</v>
      </c>
      <c r="AC2163" s="16"/>
    </row>
    <row r="2164" spans="1:29" x14ac:dyDescent="0.25">
      <c r="A2164" s="2">
        <v>43555</v>
      </c>
      <c r="B2164" s="1">
        <v>90</v>
      </c>
      <c r="C2164" s="3">
        <v>2400</v>
      </c>
      <c r="D2164" s="10">
        <v>2.5150462962962961E-2</v>
      </c>
      <c r="E2164">
        <v>109.12</v>
      </c>
      <c r="F2164" s="15">
        <f t="shared" si="225"/>
        <v>53.620000000000005</v>
      </c>
      <c r="G2164">
        <v>1.51</v>
      </c>
      <c r="H2164">
        <v>2.516</v>
      </c>
      <c r="I2164">
        <v>355.19200000000001</v>
      </c>
      <c r="J2164">
        <v>-3.0939999999999999</v>
      </c>
      <c r="K2164">
        <v>79.7</v>
      </c>
      <c r="L2164">
        <v>0.20699999999999999</v>
      </c>
      <c r="M2164">
        <v>0.255</v>
      </c>
      <c r="N2164">
        <v>0</v>
      </c>
      <c r="O2164">
        <v>0.625</v>
      </c>
      <c r="T2164">
        <f t="shared" si="220"/>
        <v>902400</v>
      </c>
      <c r="U2164">
        <v>0</v>
      </c>
      <c r="V2164">
        <f t="shared" si="226"/>
        <v>0</v>
      </c>
      <c r="W2164">
        <f t="shared" si="221"/>
        <v>0.20699999999999999</v>
      </c>
      <c r="X2164">
        <f t="shared" si="222"/>
        <v>0.255</v>
      </c>
      <c r="Y2164">
        <f t="shared" si="227"/>
        <v>0.53600000000000003</v>
      </c>
      <c r="AA2164" s="16">
        <f t="shared" si="223"/>
        <v>0.38700000000000001</v>
      </c>
      <c r="AB2164" s="16">
        <f t="shared" si="224"/>
        <v>9.9000000000000005E-2</v>
      </c>
      <c r="AC2164" s="16"/>
    </row>
    <row r="2165" spans="1:29" x14ac:dyDescent="0.25">
      <c r="A2165" s="2">
        <v>43556</v>
      </c>
      <c r="B2165" s="1">
        <v>91</v>
      </c>
      <c r="C2165" s="3">
        <v>100</v>
      </c>
      <c r="D2165" s="10">
        <v>6.6817129629629629E-2</v>
      </c>
      <c r="E2165">
        <v>108.3</v>
      </c>
      <c r="F2165" s="15">
        <f t="shared" si="225"/>
        <v>52.8</v>
      </c>
      <c r="G2165">
        <v>1.51</v>
      </c>
      <c r="H2165">
        <v>2.516</v>
      </c>
      <c r="I2165">
        <v>355.19200000000001</v>
      </c>
      <c r="J2165">
        <v>-3.0350000000000001</v>
      </c>
      <c r="K2165">
        <v>80.099999999999994</v>
      </c>
      <c r="L2165">
        <v>0.20699999999999999</v>
      </c>
      <c r="M2165">
        <v>0.255</v>
      </c>
      <c r="N2165">
        <v>0</v>
      </c>
      <c r="O2165">
        <v>0.625</v>
      </c>
      <c r="T2165">
        <f t="shared" si="220"/>
        <v>910100</v>
      </c>
      <c r="U2165">
        <v>0</v>
      </c>
      <c r="V2165">
        <f t="shared" si="226"/>
        <v>0</v>
      </c>
      <c r="W2165" t="str">
        <f t="shared" si="221"/>
        <v/>
      </c>
      <c r="X2165" t="str">
        <f t="shared" si="222"/>
        <v/>
      </c>
      <c r="Y2165" t="str">
        <f t="shared" si="227"/>
        <v/>
      </c>
      <c r="AA2165" s="16">
        <f t="shared" si="223"/>
        <v>0.39100000000000001</v>
      </c>
      <c r="AB2165" s="16">
        <f t="shared" si="224"/>
        <v>9.7000000000000003E-2</v>
      </c>
      <c r="AC2165" s="16"/>
    </row>
    <row r="2166" spans="1:29" x14ac:dyDescent="0.25">
      <c r="A2166" s="2">
        <v>43556</v>
      </c>
      <c r="B2166" s="1">
        <v>91</v>
      </c>
      <c r="C2166" s="3">
        <v>200</v>
      </c>
      <c r="D2166" s="10">
        <v>0.1084837962962963</v>
      </c>
      <c r="E2166">
        <v>108.77</v>
      </c>
      <c r="F2166" s="15">
        <f t="shared" si="225"/>
        <v>53.269999999999996</v>
      </c>
      <c r="G2166">
        <v>1.51</v>
      </c>
      <c r="H2166">
        <v>3.02</v>
      </c>
      <c r="I2166">
        <v>352.38400000000001</v>
      </c>
      <c r="J2166">
        <v>-2.2759999999999998</v>
      </c>
      <c r="K2166">
        <v>81</v>
      </c>
      <c r="L2166">
        <v>0.20699999999999999</v>
      </c>
      <c r="M2166">
        <v>0.255</v>
      </c>
      <c r="N2166">
        <v>0</v>
      </c>
      <c r="O2166">
        <v>0.625</v>
      </c>
      <c r="T2166">
        <f t="shared" si="220"/>
        <v>910200</v>
      </c>
      <c r="U2166">
        <v>0</v>
      </c>
      <c r="V2166">
        <f t="shared" si="226"/>
        <v>0</v>
      </c>
      <c r="W2166" t="str">
        <f t="shared" si="221"/>
        <v/>
      </c>
      <c r="X2166" t="str">
        <f t="shared" si="222"/>
        <v/>
      </c>
      <c r="Y2166" t="str">
        <f t="shared" si="227"/>
        <v/>
      </c>
      <c r="AA2166" s="16">
        <f t="shared" si="223"/>
        <v>0.41799999999999998</v>
      </c>
      <c r="AB2166" s="16">
        <f t="shared" si="224"/>
        <v>9.8000000000000004E-2</v>
      </c>
      <c r="AC2166" s="16"/>
    </row>
    <row r="2167" spans="1:29" x14ac:dyDescent="0.25">
      <c r="A2167" s="2">
        <v>43556</v>
      </c>
      <c r="B2167" s="1">
        <v>91</v>
      </c>
      <c r="C2167" s="3">
        <v>300</v>
      </c>
      <c r="D2167" s="10">
        <v>0.15015046296296297</v>
      </c>
      <c r="E2167">
        <v>108.53</v>
      </c>
      <c r="F2167" s="15">
        <f t="shared" si="225"/>
        <v>53.03</v>
      </c>
      <c r="G2167">
        <v>1.51</v>
      </c>
      <c r="H2167">
        <v>3.5230000000000001</v>
      </c>
      <c r="I2167">
        <v>343.96100000000001</v>
      </c>
      <c r="J2167">
        <v>-2.508</v>
      </c>
      <c r="K2167">
        <v>79</v>
      </c>
      <c r="L2167">
        <v>0.20699999999999999</v>
      </c>
      <c r="M2167">
        <v>0.255</v>
      </c>
      <c r="N2167">
        <v>0</v>
      </c>
      <c r="O2167">
        <v>0.625</v>
      </c>
      <c r="T2167">
        <f t="shared" si="220"/>
        <v>910300</v>
      </c>
      <c r="U2167">
        <v>0</v>
      </c>
      <c r="V2167">
        <f t="shared" si="226"/>
        <v>0</v>
      </c>
      <c r="W2167" t="str">
        <f t="shared" si="221"/>
        <v/>
      </c>
      <c r="X2167" t="str">
        <f t="shared" si="222"/>
        <v/>
      </c>
      <c r="Y2167" t="str">
        <f t="shared" si="227"/>
        <v/>
      </c>
      <c r="AA2167" s="16">
        <f t="shared" si="223"/>
        <v>0.40100000000000002</v>
      </c>
      <c r="AB2167" s="16">
        <f t="shared" si="224"/>
        <v>0.107</v>
      </c>
      <c r="AC2167" s="16"/>
    </row>
    <row r="2168" spans="1:29" x14ac:dyDescent="0.25">
      <c r="A2168" s="2">
        <v>43556</v>
      </c>
      <c r="B2168" s="1">
        <v>91</v>
      </c>
      <c r="C2168" s="3">
        <v>400</v>
      </c>
      <c r="D2168" s="10">
        <v>0.19181712962962963</v>
      </c>
      <c r="E2168">
        <v>108.89</v>
      </c>
      <c r="F2168" s="15">
        <f t="shared" si="225"/>
        <v>53.39</v>
      </c>
      <c r="G2168">
        <v>1.51</v>
      </c>
      <c r="H2168">
        <v>3.02</v>
      </c>
      <c r="I2168">
        <v>352.38400000000001</v>
      </c>
      <c r="J2168">
        <v>-2.6829999999999998</v>
      </c>
      <c r="K2168">
        <v>81.7</v>
      </c>
      <c r="L2168">
        <v>0.20699999999999999</v>
      </c>
      <c r="M2168">
        <v>0.255</v>
      </c>
      <c r="N2168">
        <v>0</v>
      </c>
      <c r="O2168">
        <v>0.625</v>
      </c>
      <c r="T2168">
        <f t="shared" si="220"/>
        <v>910400</v>
      </c>
      <c r="U2168">
        <v>0</v>
      </c>
      <c r="V2168">
        <f t="shared" si="226"/>
        <v>0</v>
      </c>
      <c r="W2168" t="str">
        <f t="shared" si="221"/>
        <v/>
      </c>
      <c r="X2168" t="str">
        <f t="shared" si="222"/>
        <v/>
      </c>
      <c r="Y2168" t="str">
        <f t="shared" si="227"/>
        <v/>
      </c>
      <c r="AA2168" s="16">
        <f t="shared" si="223"/>
        <v>0.40899999999999997</v>
      </c>
      <c r="AB2168" s="16">
        <f t="shared" si="224"/>
        <v>9.1999999999999998E-2</v>
      </c>
      <c r="AC2168" s="16"/>
    </row>
    <row r="2169" spans="1:29" x14ac:dyDescent="0.25">
      <c r="A2169" s="2">
        <v>43556</v>
      </c>
      <c r="B2169" s="1">
        <v>91</v>
      </c>
      <c r="C2169" s="3">
        <v>500</v>
      </c>
      <c r="D2169" s="10">
        <v>0.23348379629629631</v>
      </c>
      <c r="E2169">
        <v>109.59</v>
      </c>
      <c r="F2169" s="15">
        <f t="shared" si="225"/>
        <v>54.09</v>
      </c>
      <c r="G2169">
        <v>1.51</v>
      </c>
      <c r="H2169">
        <v>3.02</v>
      </c>
      <c r="I2169">
        <v>355.19200000000001</v>
      </c>
      <c r="J2169">
        <v>-3.39</v>
      </c>
      <c r="K2169">
        <v>82.3</v>
      </c>
      <c r="L2169">
        <v>0.20699999999999999</v>
      </c>
      <c r="M2169">
        <v>0.254</v>
      </c>
      <c r="N2169">
        <v>0</v>
      </c>
      <c r="O2169">
        <v>0.625</v>
      </c>
      <c r="T2169">
        <f t="shared" si="220"/>
        <v>910500</v>
      </c>
      <c r="U2169">
        <v>0</v>
      </c>
      <c r="V2169">
        <f t="shared" si="226"/>
        <v>0</v>
      </c>
      <c r="W2169" t="str">
        <f t="shared" si="221"/>
        <v/>
      </c>
      <c r="X2169" t="str">
        <f t="shared" si="222"/>
        <v/>
      </c>
      <c r="Y2169" t="str">
        <f t="shared" si="227"/>
        <v/>
      </c>
      <c r="AA2169" s="16">
        <f t="shared" si="223"/>
        <v>0.39100000000000001</v>
      </c>
      <c r="AB2169" s="16">
        <f t="shared" si="224"/>
        <v>8.4000000000000005E-2</v>
      </c>
      <c r="AC2169" s="16"/>
    </row>
    <row r="2170" spans="1:29" x14ac:dyDescent="0.25">
      <c r="A2170" s="2">
        <v>43556</v>
      </c>
      <c r="B2170" s="1">
        <v>91</v>
      </c>
      <c r="C2170" s="3">
        <v>600</v>
      </c>
      <c r="D2170" s="10">
        <v>0.27515046296296297</v>
      </c>
      <c r="E2170">
        <v>109.82</v>
      </c>
      <c r="F2170" s="15">
        <f t="shared" si="225"/>
        <v>54.319999999999993</v>
      </c>
      <c r="G2170">
        <v>1.0069999999999999</v>
      </c>
      <c r="H2170">
        <v>3.02</v>
      </c>
      <c r="I2170">
        <v>1.4039999999999999</v>
      </c>
      <c r="J2170">
        <v>-2.625</v>
      </c>
      <c r="K2170">
        <v>83.3</v>
      </c>
      <c r="L2170">
        <v>0.20699999999999999</v>
      </c>
      <c r="M2170">
        <v>0.255</v>
      </c>
      <c r="N2170">
        <v>0</v>
      </c>
      <c r="O2170">
        <v>6.875</v>
      </c>
      <c r="T2170">
        <f t="shared" si="220"/>
        <v>910600</v>
      </c>
      <c r="U2170">
        <v>1.3</v>
      </c>
      <c r="V2170">
        <f t="shared" si="226"/>
        <v>6.9</v>
      </c>
      <c r="W2170" t="str">
        <f t="shared" si="221"/>
        <v/>
      </c>
      <c r="X2170" t="str">
        <f t="shared" si="222"/>
        <v/>
      </c>
      <c r="Y2170" t="str">
        <f t="shared" si="227"/>
        <v/>
      </c>
      <c r="AA2170" s="16">
        <f t="shared" si="223"/>
        <v>0.41899999999999998</v>
      </c>
      <c r="AB2170" s="16">
        <f t="shared" si="224"/>
        <v>8.4000000000000005E-2</v>
      </c>
      <c r="AC2170" s="16"/>
    </row>
    <row r="2171" spans="1:29" x14ac:dyDescent="0.25">
      <c r="A2171" s="2">
        <v>43556</v>
      </c>
      <c r="B2171" s="1">
        <v>91</v>
      </c>
      <c r="C2171" s="3">
        <v>700</v>
      </c>
      <c r="D2171" s="10">
        <v>0.31681712962962966</v>
      </c>
      <c r="E2171">
        <v>109.35</v>
      </c>
      <c r="F2171" s="15">
        <f t="shared" si="225"/>
        <v>53.849999999999994</v>
      </c>
      <c r="G2171">
        <v>1.51</v>
      </c>
      <c r="H2171">
        <v>4.5289999999999999</v>
      </c>
      <c r="I2171">
        <v>1.4039999999999999</v>
      </c>
      <c r="J2171">
        <v>-1.2989999999999999</v>
      </c>
      <c r="K2171">
        <v>78.099999999999994</v>
      </c>
      <c r="L2171">
        <v>0.20699999999999999</v>
      </c>
      <c r="M2171">
        <v>0.254</v>
      </c>
      <c r="N2171">
        <v>0</v>
      </c>
      <c r="O2171">
        <v>96.875</v>
      </c>
      <c r="T2171">
        <f t="shared" si="220"/>
        <v>910700</v>
      </c>
      <c r="U2171">
        <v>96.8</v>
      </c>
      <c r="V2171">
        <f t="shared" si="226"/>
        <v>96.9</v>
      </c>
      <c r="W2171" t="str">
        <f t="shared" si="221"/>
        <v/>
      </c>
      <c r="X2171" t="str">
        <f t="shared" si="222"/>
        <v/>
      </c>
      <c r="Y2171" t="str">
        <f t="shared" si="227"/>
        <v/>
      </c>
      <c r="AA2171" s="16">
        <f t="shared" si="223"/>
        <v>0.434</v>
      </c>
      <c r="AB2171" s="16">
        <f t="shared" si="224"/>
        <v>0.122</v>
      </c>
      <c r="AC2171" s="16"/>
    </row>
    <row r="2172" spans="1:29" x14ac:dyDescent="0.25">
      <c r="A2172" s="2">
        <v>43556</v>
      </c>
      <c r="B2172" s="1">
        <v>91</v>
      </c>
      <c r="C2172" s="3">
        <v>800</v>
      </c>
      <c r="D2172" s="10">
        <v>0.35848379629629629</v>
      </c>
      <c r="E2172">
        <v>108.89</v>
      </c>
      <c r="F2172" s="15">
        <f t="shared" si="225"/>
        <v>53.39</v>
      </c>
      <c r="G2172">
        <v>1.51</v>
      </c>
      <c r="H2172">
        <v>4.0259999999999998</v>
      </c>
      <c r="I2172">
        <v>353.78800000000001</v>
      </c>
      <c r="J2172">
        <v>1.0169999999999999</v>
      </c>
      <c r="K2172">
        <v>67.400000000000006</v>
      </c>
      <c r="L2172">
        <v>0.20699999999999999</v>
      </c>
      <c r="M2172">
        <v>0.254</v>
      </c>
      <c r="N2172">
        <v>0</v>
      </c>
      <c r="O2172">
        <v>350.625</v>
      </c>
      <c r="T2172">
        <f t="shared" si="220"/>
        <v>910800</v>
      </c>
      <c r="U2172">
        <v>279.8</v>
      </c>
      <c r="V2172">
        <f t="shared" si="226"/>
        <v>350.6</v>
      </c>
      <c r="W2172" t="str">
        <f t="shared" si="221"/>
        <v/>
      </c>
      <c r="X2172" t="str">
        <f t="shared" si="222"/>
        <v/>
      </c>
      <c r="Y2172" t="str">
        <f t="shared" si="227"/>
        <v/>
      </c>
      <c r="AA2172" s="16">
        <f t="shared" si="223"/>
        <v>0.443</v>
      </c>
      <c r="AB2172" s="16">
        <f t="shared" si="224"/>
        <v>0.214</v>
      </c>
      <c r="AC2172" s="16"/>
    </row>
    <row r="2173" spans="1:29" x14ac:dyDescent="0.25">
      <c r="A2173" s="2">
        <v>43556</v>
      </c>
      <c r="B2173" s="1">
        <v>91</v>
      </c>
      <c r="C2173" s="3">
        <v>900</v>
      </c>
      <c r="D2173" s="10">
        <v>0.40015046296296292</v>
      </c>
      <c r="E2173">
        <v>108.77</v>
      </c>
      <c r="F2173" s="15">
        <f t="shared" si="225"/>
        <v>53.269999999999996</v>
      </c>
      <c r="G2173">
        <v>1.0069999999999999</v>
      </c>
      <c r="H2173">
        <v>4.5289999999999999</v>
      </c>
      <c r="I2173">
        <v>9.827</v>
      </c>
      <c r="J2173">
        <v>3.274</v>
      </c>
      <c r="K2173">
        <v>56.4</v>
      </c>
      <c r="L2173">
        <v>0.20699999999999999</v>
      </c>
      <c r="M2173">
        <v>0.253</v>
      </c>
      <c r="N2173">
        <v>0</v>
      </c>
      <c r="O2173">
        <v>516.875</v>
      </c>
      <c r="T2173">
        <f t="shared" si="220"/>
        <v>910900</v>
      </c>
      <c r="U2173">
        <v>459.8</v>
      </c>
      <c r="V2173">
        <f t="shared" si="226"/>
        <v>516.9</v>
      </c>
      <c r="W2173" t="str">
        <f t="shared" si="221"/>
        <v/>
      </c>
      <c r="X2173" t="str">
        <f t="shared" si="222"/>
        <v/>
      </c>
      <c r="Y2173" t="str">
        <f t="shared" si="227"/>
        <v/>
      </c>
      <c r="AA2173" s="16">
        <f t="shared" si="223"/>
        <v>0.436</v>
      </c>
      <c r="AB2173" s="16">
        <f t="shared" si="224"/>
        <v>0.33700000000000002</v>
      </c>
      <c r="AC2173" s="16"/>
    </row>
    <row r="2174" spans="1:29" x14ac:dyDescent="0.25">
      <c r="A2174" s="2">
        <v>43556</v>
      </c>
      <c r="B2174" s="1">
        <v>91</v>
      </c>
      <c r="C2174" s="3">
        <v>1000</v>
      </c>
      <c r="D2174" s="10">
        <v>0.4418171296296296</v>
      </c>
      <c r="E2174">
        <v>109.12</v>
      </c>
      <c r="F2174" s="15">
        <f t="shared" si="225"/>
        <v>53.620000000000005</v>
      </c>
      <c r="G2174">
        <v>1.51</v>
      </c>
      <c r="H2174">
        <v>4.5289999999999999</v>
      </c>
      <c r="I2174">
        <v>346.76900000000001</v>
      </c>
      <c r="J2174">
        <v>3.4590000000000001</v>
      </c>
      <c r="K2174">
        <v>48.9</v>
      </c>
      <c r="L2174">
        <v>0.20699999999999999</v>
      </c>
      <c r="M2174">
        <v>0.253</v>
      </c>
      <c r="N2174">
        <v>0</v>
      </c>
      <c r="O2174">
        <v>654.375</v>
      </c>
      <c r="T2174">
        <f t="shared" si="220"/>
        <v>911000</v>
      </c>
      <c r="U2174">
        <v>611.79999999999995</v>
      </c>
      <c r="V2174">
        <f t="shared" si="226"/>
        <v>654.4</v>
      </c>
      <c r="W2174" t="str">
        <f t="shared" si="221"/>
        <v/>
      </c>
      <c r="X2174" t="str">
        <f t="shared" si="222"/>
        <v/>
      </c>
      <c r="Y2174" t="str">
        <f t="shared" si="227"/>
        <v/>
      </c>
      <c r="AA2174" s="16">
        <f t="shared" si="223"/>
        <v>0.38300000000000001</v>
      </c>
      <c r="AB2174" s="16">
        <f t="shared" si="224"/>
        <v>0.4</v>
      </c>
      <c r="AC2174" s="16"/>
    </row>
    <row r="2175" spans="1:29" x14ac:dyDescent="0.25">
      <c r="A2175" s="2">
        <v>43556</v>
      </c>
      <c r="B2175" s="1">
        <v>91</v>
      </c>
      <c r="C2175" s="3">
        <v>1100</v>
      </c>
      <c r="D2175" s="10">
        <v>0.48348379629629629</v>
      </c>
      <c r="E2175">
        <v>108.65</v>
      </c>
      <c r="F2175" s="15">
        <f t="shared" si="225"/>
        <v>53.150000000000006</v>
      </c>
      <c r="G2175">
        <v>2.0129999999999999</v>
      </c>
      <c r="H2175">
        <v>5.5359999999999996</v>
      </c>
      <c r="I2175">
        <v>321.49799999999999</v>
      </c>
      <c r="J2175">
        <v>3.67</v>
      </c>
      <c r="K2175">
        <v>44.4</v>
      </c>
      <c r="L2175">
        <v>0.20699999999999999</v>
      </c>
      <c r="M2175">
        <v>0.253</v>
      </c>
      <c r="N2175">
        <v>0</v>
      </c>
      <c r="O2175">
        <v>745.625</v>
      </c>
      <c r="T2175">
        <f t="shared" si="220"/>
        <v>911100</v>
      </c>
      <c r="U2175">
        <v>722.2</v>
      </c>
      <c r="V2175">
        <f t="shared" si="226"/>
        <v>745.6</v>
      </c>
      <c r="W2175" t="str">
        <f t="shared" si="221"/>
        <v/>
      </c>
      <c r="X2175" t="str">
        <f t="shared" si="222"/>
        <v/>
      </c>
      <c r="Y2175" t="str">
        <f t="shared" si="227"/>
        <v/>
      </c>
      <c r="AA2175" s="16">
        <f t="shared" si="223"/>
        <v>0.35299999999999998</v>
      </c>
      <c r="AB2175" s="16">
        <f t="shared" si="224"/>
        <v>0.442</v>
      </c>
      <c r="AC2175" s="16"/>
    </row>
    <row r="2176" spans="1:29" x14ac:dyDescent="0.25">
      <c r="A2176" s="2">
        <v>43556</v>
      </c>
      <c r="B2176" s="1">
        <v>91</v>
      </c>
      <c r="C2176" s="3">
        <v>1200</v>
      </c>
      <c r="D2176" s="10">
        <v>0.52515046296296297</v>
      </c>
      <c r="E2176">
        <v>108.18</v>
      </c>
      <c r="F2176" s="15">
        <f t="shared" si="225"/>
        <v>52.680000000000007</v>
      </c>
      <c r="G2176">
        <v>2.0129999999999999</v>
      </c>
      <c r="H2176">
        <v>6.5430000000000001</v>
      </c>
      <c r="I2176">
        <v>314.47800000000001</v>
      </c>
      <c r="J2176">
        <v>3.6960000000000002</v>
      </c>
      <c r="K2176">
        <v>38.200000000000003</v>
      </c>
      <c r="L2176">
        <v>0.20599999999999999</v>
      </c>
      <c r="M2176">
        <v>0.254</v>
      </c>
      <c r="N2176">
        <v>0</v>
      </c>
      <c r="O2176">
        <v>789.375</v>
      </c>
      <c r="T2176">
        <f t="shared" si="220"/>
        <v>911200</v>
      </c>
      <c r="U2176">
        <v>781.3</v>
      </c>
      <c r="V2176">
        <f t="shared" si="226"/>
        <v>789.4</v>
      </c>
      <c r="W2176" t="str">
        <f t="shared" si="221"/>
        <v/>
      </c>
      <c r="X2176" t="str">
        <f t="shared" si="222"/>
        <v/>
      </c>
      <c r="Y2176" t="str">
        <f t="shared" si="227"/>
        <v/>
      </c>
      <c r="AA2176" s="16">
        <f t="shared" si="223"/>
        <v>0.30399999999999999</v>
      </c>
      <c r="AB2176" s="16">
        <f t="shared" si="224"/>
        <v>0.49199999999999999</v>
      </c>
      <c r="AC2176" s="16"/>
    </row>
    <row r="2177" spans="1:29" x14ac:dyDescent="0.25">
      <c r="A2177" s="2">
        <v>43556</v>
      </c>
      <c r="B2177" s="1">
        <v>91</v>
      </c>
      <c r="C2177" s="3">
        <v>1300</v>
      </c>
      <c r="D2177" s="10">
        <v>0.5668171296296296</v>
      </c>
      <c r="E2177">
        <v>107.6</v>
      </c>
      <c r="F2177" s="15">
        <f t="shared" si="225"/>
        <v>52.099999999999994</v>
      </c>
      <c r="G2177">
        <v>2.516</v>
      </c>
      <c r="H2177">
        <v>6.0389999999999997</v>
      </c>
      <c r="I2177">
        <v>303.24700000000001</v>
      </c>
      <c r="J2177">
        <v>4.6619999999999999</v>
      </c>
      <c r="K2177">
        <v>38.299999999999997</v>
      </c>
      <c r="L2177">
        <v>0.20599999999999999</v>
      </c>
      <c r="M2177">
        <v>0.254</v>
      </c>
      <c r="N2177">
        <v>0</v>
      </c>
      <c r="O2177">
        <v>790.625</v>
      </c>
      <c r="T2177">
        <f t="shared" si="220"/>
        <v>911300</v>
      </c>
      <c r="U2177">
        <v>785</v>
      </c>
      <c r="V2177">
        <f t="shared" si="226"/>
        <v>790.6</v>
      </c>
      <c r="W2177" t="str">
        <f t="shared" si="221"/>
        <v/>
      </c>
      <c r="X2177" t="str">
        <f t="shared" si="222"/>
        <v/>
      </c>
      <c r="Y2177" t="str">
        <f t="shared" si="227"/>
        <v/>
      </c>
      <c r="AA2177" s="16">
        <f t="shared" si="223"/>
        <v>0.32600000000000001</v>
      </c>
      <c r="AB2177" s="16">
        <f t="shared" si="224"/>
        <v>0.52500000000000002</v>
      </c>
      <c r="AC2177" s="16"/>
    </row>
    <row r="2178" spans="1:29" x14ac:dyDescent="0.25">
      <c r="A2178" s="2">
        <v>43556</v>
      </c>
      <c r="B2178" s="1">
        <v>91</v>
      </c>
      <c r="C2178" s="3">
        <v>1400</v>
      </c>
      <c r="D2178" s="10">
        <v>0.60848379629629623</v>
      </c>
      <c r="E2178">
        <v>106.08</v>
      </c>
      <c r="F2178" s="15">
        <f t="shared" si="225"/>
        <v>50.58</v>
      </c>
      <c r="G2178">
        <v>2.0129999999999999</v>
      </c>
      <c r="H2178">
        <v>6.0389999999999997</v>
      </c>
      <c r="I2178">
        <v>311.67099999999999</v>
      </c>
      <c r="J2178">
        <v>5.5650000000000004</v>
      </c>
      <c r="K2178">
        <v>35.6</v>
      </c>
      <c r="L2178">
        <v>0.20599999999999999</v>
      </c>
      <c r="M2178">
        <v>0.254</v>
      </c>
      <c r="N2178">
        <v>0</v>
      </c>
      <c r="O2178">
        <v>718.125</v>
      </c>
      <c r="T2178">
        <f t="shared" si="220"/>
        <v>911400</v>
      </c>
      <c r="U2178">
        <v>732.5</v>
      </c>
      <c r="V2178">
        <f t="shared" si="226"/>
        <v>718.1</v>
      </c>
      <c r="W2178" t="str">
        <f t="shared" si="221"/>
        <v/>
      </c>
      <c r="X2178" t="str">
        <f t="shared" si="222"/>
        <v/>
      </c>
      <c r="Y2178" t="str">
        <f t="shared" si="227"/>
        <v/>
      </c>
      <c r="AA2178" s="16">
        <f t="shared" si="223"/>
        <v>0.32300000000000001</v>
      </c>
      <c r="AB2178" s="16">
        <f t="shared" si="224"/>
        <v>0.58399999999999996</v>
      </c>
      <c r="AC2178" s="16"/>
    </row>
    <row r="2179" spans="1:29" x14ac:dyDescent="0.25">
      <c r="A2179" s="2">
        <v>43556</v>
      </c>
      <c r="B2179" s="1">
        <v>91</v>
      </c>
      <c r="C2179" s="3">
        <v>1500</v>
      </c>
      <c r="D2179" s="10">
        <v>0.65015046296296297</v>
      </c>
      <c r="E2179">
        <v>108.65</v>
      </c>
      <c r="F2179" s="15">
        <f t="shared" si="225"/>
        <v>53.150000000000006</v>
      </c>
      <c r="G2179">
        <v>2.0129999999999999</v>
      </c>
      <c r="H2179">
        <v>5.5359999999999996</v>
      </c>
      <c r="I2179">
        <v>269.553</v>
      </c>
      <c r="J2179">
        <v>5.2569999999999997</v>
      </c>
      <c r="K2179">
        <v>35.9</v>
      </c>
      <c r="L2179">
        <v>0.20599999999999999</v>
      </c>
      <c r="M2179">
        <v>0.255</v>
      </c>
      <c r="N2179">
        <v>0</v>
      </c>
      <c r="O2179">
        <v>588.125</v>
      </c>
      <c r="T2179">
        <f t="shared" si="220"/>
        <v>911500</v>
      </c>
      <c r="U2179">
        <v>628.20000000000005</v>
      </c>
      <c r="V2179">
        <f t="shared" si="226"/>
        <v>588.1</v>
      </c>
      <c r="W2179" t="str">
        <f t="shared" si="221"/>
        <v/>
      </c>
      <c r="X2179" t="str">
        <f t="shared" si="222"/>
        <v/>
      </c>
      <c r="Y2179" t="str">
        <f t="shared" si="227"/>
        <v/>
      </c>
      <c r="AA2179" s="16">
        <f t="shared" si="223"/>
        <v>0.31900000000000001</v>
      </c>
      <c r="AB2179" s="16">
        <f t="shared" si="224"/>
        <v>0.56999999999999995</v>
      </c>
      <c r="AC2179" s="16"/>
    </row>
    <row r="2180" spans="1:29" x14ac:dyDescent="0.25">
      <c r="A2180" s="2">
        <v>43556</v>
      </c>
      <c r="B2180" s="1">
        <v>91</v>
      </c>
      <c r="C2180" s="3">
        <v>1600</v>
      </c>
      <c r="D2180" s="10">
        <v>0.6918171296296296</v>
      </c>
      <c r="E2180">
        <v>108.3</v>
      </c>
      <c r="F2180" s="15">
        <f t="shared" si="225"/>
        <v>52.8</v>
      </c>
      <c r="G2180">
        <v>1.51</v>
      </c>
      <c r="H2180">
        <v>5.0330000000000004</v>
      </c>
      <c r="I2180">
        <v>294.82400000000001</v>
      </c>
      <c r="J2180">
        <v>5.1790000000000003</v>
      </c>
      <c r="K2180">
        <v>35.1</v>
      </c>
      <c r="L2180">
        <v>0.20599999999999999</v>
      </c>
      <c r="M2180">
        <v>0.25600000000000001</v>
      </c>
      <c r="N2180">
        <v>0</v>
      </c>
      <c r="O2180">
        <v>435.625</v>
      </c>
      <c r="T2180">
        <f t="shared" si="220"/>
        <v>911600</v>
      </c>
      <c r="U2180">
        <v>480.7</v>
      </c>
      <c r="V2180">
        <f t="shared" si="226"/>
        <v>435.6</v>
      </c>
      <c r="W2180" t="str">
        <f t="shared" si="221"/>
        <v/>
      </c>
      <c r="X2180" t="str">
        <f t="shared" si="222"/>
        <v/>
      </c>
      <c r="Y2180" t="str">
        <f t="shared" si="227"/>
        <v/>
      </c>
      <c r="AA2180" s="16">
        <f t="shared" si="223"/>
        <v>0.31</v>
      </c>
      <c r="AB2180" s="16">
        <f t="shared" si="224"/>
        <v>0.57299999999999995</v>
      </c>
      <c r="AC2180" s="16"/>
    </row>
    <row r="2181" spans="1:29" x14ac:dyDescent="0.25">
      <c r="A2181" s="2">
        <v>43556</v>
      </c>
      <c r="B2181" s="1">
        <v>91</v>
      </c>
      <c r="C2181" s="3">
        <v>1700</v>
      </c>
      <c r="D2181" s="10">
        <v>0.73348379629629623</v>
      </c>
      <c r="E2181">
        <v>108.18</v>
      </c>
      <c r="F2181" s="15">
        <f t="shared" si="225"/>
        <v>52.680000000000007</v>
      </c>
      <c r="G2181">
        <v>1.51</v>
      </c>
      <c r="H2181">
        <v>4.5289999999999999</v>
      </c>
      <c r="I2181">
        <v>297.63099999999997</v>
      </c>
      <c r="J2181">
        <v>4.2720000000000002</v>
      </c>
      <c r="K2181">
        <v>36.200000000000003</v>
      </c>
      <c r="L2181">
        <v>0.20599999999999999</v>
      </c>
      <c r="M2181">
        <v>0.25700000000000001</v>
      </c>
      <c r="N2181">
        <v>0</v>
      </c>
      <c r="O2181">
        <v>254.375</v>
      </c>
      <c r="T2181">
        <f t="shared" ref="T2181:T2244" si="228">B2181*10000+C2181</f>
        <v>911700</v>
      </c>
      <c r="U2181">
        <v>303.3</v>
      </c>
      <c r="V2181">
        <f t="shared" si="226"/>
        <v>254.4</v>
      </c>
      <c r="W2181" t="str">
        <f t="shared" ref="W2181:W2244" si="229">IF(C2181=2400,ROUND(L2181,3),"")</f>
        <v/>
      </c>
      <c r="X2181" t="str">
        <f t="shared" ref="X2181:X2244" si="230">IF(C2181=2400,ROUND(M2181,3),"")</f>
        <v/>
      </c>
      <c r="Y2181" t="str">
        <f t="shared" si="227"/>
        <v/>
      </c>
      <c r="AA2181" s="16">
        <f t="shared" ref="AA2181:AA2244" si="231">ROUND((0.6105*(EXP((17.273*J2181)/(J2181+237.3))))*K2181/100,3)</f>
        <v>0.3</v>
      </c>
      <c r="AB2181" s="16">
        <f t="shared" ref="AB2181:AB2244" si="232">ROUND(AA2181/K2181*(100-K2181),3)</f>
        <v>0.52900000000000003</v>
      </c>
      <c r="AC2181" s="16"/>
    </row>
    <row r="2182" spans="1:29" x14ac:dyDescent="0.25">
      <c r="A2182" s="2">
        <v>43556</v>
      </c>
      <c r="B2182" s="1">
        <v>91</v>
      </c>
      <c r="C2182" s="3">
        <v>1800</v>
      </c>
      <c r="D2182" s="10">
        <v>0.77515046296296297</v>
      </c>
      <c r="E2182">
        <v>108.18</v>
      </c>
      <c r="F2182" s="15">
        <f t="shared" si="225"/>
        <v>52.680000000000007</v>
      </c>
      <c r="G2182">
        <v>1.51</v>
      </c>
      <c r="H2182">
        <v>5.0330000000000004</v>
      </c>
      <c r="I2182">
        <v>293.42</v>
      </c>
      <c r="J2182">
        <v>3.827</v>
      </c>
      <c r="K2182">
        <v>37.299999999999997</v>
      </c>
      <c r="L2182">
        <v>0.20699999999999999</v>
      </c>
      <c r="M2182">
        <v>0.25900000000000001</v>
      </c>
      <c r="N2182">
        <v>0</v>
      </c>
      <c r="O2182">
        <v>71.875</v>
      </c>
      <c r="T2182">
        <f t="shared" si="228"/>
        <v>911800</v>
      </c>
      <c r="U2182">
        <v>119.3</v>
      </c>
      <c r="V2182">
        <f t="shared" si="226"/>
        <v>71.900000000000006</v>
      </c>
      <c r="W2182" t="str">
        <f t="shared" si="229"/>
        <v/>
      </c>
      <c r="X2182" t="str">
        <f t="shared" si="230"/>
        <v/>
      </c>
      <c r="Y2182" t="str">
        <f t="shared" si="227"/>
        <v/>
      </c>
      <c r="AA2182" s="16">
        <f t="shared" si="231"/>
        <v>0.3</v>
      </c>
      <c r="AB2182" s="16">
        <f t="shared" si="232"/>
        <v>0.504</v>
      </c>
      <c r="AC2182" s="16"/>
    </row>
    <row r="2183" spans="1:29" x14ac:dyDescent="0.25">
      <c r="A2183" s="2">
        <v>43556</v>
      </c>
      <c r="B2183" s="1">
        <v>91</v>
      </c>
      <c r="C2183" s="3">
        <v>1900</v>
      </c>
      <c r="D2183" s="10">
        <v>0.8168171296296296</v>
      </c>
      <c r="E2183">
        <v>108.07</v>
      </c>
      <c r="F2183" s="15">
        <f t="shared" si="225"/>
        <v>52.569999999999993</v>
      </c>
      <c r="G2183">
        <v>0.503</v>
      </c>
      <c r="H2183">
        <v>2.0129999999999999</v>
      </c>
      <c r="I2183">
        <v>341.15300000000002</v>
      </c>
      <c r="J2183">
        <v>-0.45100000000000001</v>
      </c>
      <c r="K2183">
        <v>44.1</v>
      </c>
      <c r="L2183">
        <v>0.20699999999999999</v>
      </c>
      <c r="M2183">
        <v>0.26</v>
      </c>
      <c r="N2183">
        <v>0</v>
      </c>
      <c r="O2183">
        <v>0.625</v>
      </c>
      <c r="T2183">
        <f t="shared" si="228"/>
        <v>911900</v>
      </c>
      <c r="U2183">
        <v>4.3</v>
      </c>
      <c r="V2183">
        <f t="shared" si="226"/>
        <v>0</v>
      </c>
      <c r="W2183" t="str">
        <f t="shared" si="229"/>
        <v/>
      </c>
      <c r="X2183" t="str">
        <f t="shared" si="230"/>
        <v/>
      </c>
      <c r="Y2183" t="str">
        <f t="shared" si="227"/>
        <v/>
      </c>
      <c r="AA2183" s="16">
        <f t="shared" si="231"/>
        <v>0.26100000000000001</v>
      </c>
      <c r="AB2183" s="16">
        <f t="shared" si="232"/>
        <v>0.33100000000000002</v>
      </c>
      <c r="AC2183" s="16"/>
    </row>
    <row r="2184" spans="1:29" x14ac:dyDescent="0.25">
      <c r="A2184" s="2">
        <v>43556</v>
      </c>
      <c r="B2184" s="1">
        <v>91</v>
      </c>
      <c r="C2184" s="3">
        <v>2000</v>
      </c>
      <c r="D2184" s="10">
        <v>0.85848379629629623</v>
      </c>
      <c r="E2184">
        <v>108.07</v>
      </c>
      <c r="F2184" s="15">
        <f t="shared" si="225"/>
        <v>52.569999999999993</v>
      </c>
      <c r="G2184">
        <v>1.51</v>
      </c>
      <c r="H2184">
        <v>3.02</v>
      </c>
      <c r="I2184">
        <v>355.19200000000001</v>
      </c>
      <c r="J2184">
        <v>-1.242</v>
      </c>
      <c r="K2184">
        <v>56.7</v>
      </c>
      <c r="L2184">
        <v>0.20699999999999999</v>
      </c>
      <c r="M2184">
        <v>0.26100000000000001</v>
      </c>
      <c r="N2184">
        <v>0</v>
      </c>
      <c r="O2184">
        <v>0.625</v>
      </c>
      <c r="T2184">
        <f t="shared" si="228"/>
        <v>912000</v>
      </c>
      <c r="U2184">
        <v>0</v>
      </c>
      <c r="V2184">
        <f t="shared" si="226"/>
        <v>0</v>
      </c>
      <c r="W2184" t="str">
        <f t="shared" si="229"/>
        <v/>
      </c>
      <c r="X2184" t="str">
        <f t="shared" si="230"/>
        <v/>
      </c>
      <c r="Y2184" t="str">
        <f t="shared" si="227"/>
        <v/>
      </c>
      <c r="AA2184" s="16">
        <f t="shared" si="231"/>
        <v>0.316</v>
      </c>
      <c r="AB2184" s="16">
        <f t="shared" si="232"/>
        <v>0.24099999999999999</v>
      </c>
      <c r="AC2184" s="16"/>
    </row>
    <row r="2185" spans="1:29" x14ac:dyDescent="0.25">
      <c r="A2185" s="2">
        <v>43556</v>
      </c>
      <c r="B2185" s="1">
        <v>91</v>
      </c>
      <c r="C2185" s="3">
        <v>2100</v>
      </c>
      <c r="D2185" s="10">
        <v>0.90015046296296297</v>
      </c>
      <c r="E2185">
        <v>107.72</v>
      </c>
      <c r="F2185" s="15">
        <f t="shared" si="225"/>
        <v>52.22</v>
      </c>
      <c r="G2185">
        <v>2.0129999999999999</v>
      </c>
      <c r="H2185">
        <v>4.0259999999999998</v>
      </c>
      <c r="I2185">
        <v>349.57600000000002</v>
      </c>
      <c r="J2185">
        <v>-8.7999999999999995E-2</v>
      </c>
      <c r="K2185">
        <v>54.1</v>
      </c>
      <c r="L2185">
        <v>0.20699999999999999</v>
      </c>
      <c r="M2185">
        <v>0.26200000000000001</v>
      </c>
      <c r="N2185">
        <v>0</v>
      </c>
      <c r="O2185">
        <v>0.625</v>
      </c>
      <c r="T2185">
        <f t="shared" si="228"/>
        <v>912100</v>
      </c>
      <c r="U2185">
        <v>0</v>
      </c>
      <c r="V2185">
        <f t="shared" si="226"/>
        <v>0</v>
      </c>
      <c r="W2185" t="str">
        <f t="shared" si="229"/>
        <v/>
      </c>
      <c r="X2185" t="str">
        <f t="shared" si="230"/>
        <v/>
      </c>
      <c r="Y2185" t="str">
        <f t="shared" si="227"/>
        <v/>
      </c>
      <c r="AA2185" s="16">
        <f t="shared" si="231"/>
        <v>0.32800000000000001</v>
      </c>
      <c r="AB2185" s="16">
        <f t="shared" si="232"/>
        <v>0.27800000000000002</v>
      </c>
      <c r="AC2185" s="16"/>
    </row>
    <row r="2186" spans="1:29" x14ac:dyDescent="0.25">
      <c r="A2186" s="2">
        <v>43556</v>
      </c>
      <c r="B2186" s="1">
        <v>91</v>
      </c>
      <c r="C2186" s="3">
        <v>2200</v>
      </c>
      <c r="D2186" s="10">
        <v>0.9418171296296296</v>
      </c>
      <c r="E2186">
        <v>107.72</v>
      </c>
      <c r="F2186" s="15">
        <f t="shared" ref="F2186:F2249" si="233">IF(E2186&gt;F$2,E2186-F$2,0)</f>
        <v>52.22</v>
      </c>
      <c r="G2186">
        <v>2.0129999999999999</v>
      </c>
      <c r="H2186">
        <v>5.0330000000000004</v>
      </c>
      <c r="I2186">
        <v>343.96100000000001</v>
      </c>
      <c r="J2186">
        <v>-0.11600000000000001</v>
      </c>
      <c r="K2186">
        <v>52.5</v>
      </c>
      <c r="L2186">
        <v>0.20799999999999999</v>
      </c>
      <c r="M2186">
        <v>0.26200000000000001</v>
      </c>
      <c r="N2186">
        <v>0</v>
      </c>
      <c r="O2186">
        <v>0.625</v>
      </c>
      <c r="T2186">
        <f t="shared" si="228"/>
        <v>912200</v>
      </c>
      <c r="U2186">
        <v>0</v>
      </c>
      <c r="V2186">
        <f t="shared" ref="V2186:V2249" si="234">IF(O2186&lt;1,0,ROUND(O2186,1))</f>
        <v>0</v>
      </c>
      <c r="W2186" t="str">
        <f t="shared" si="229"/>
        <v/>
      </c>
      <c r="X2186" t="str">
        <f t="shared" si="230"/>
        <v/>
      </c>
      <c r="Y2186" t="str">
        <f t="shared" ref="Y2186:Y2249" si="235">IF(C2186=2400,ROUND(F2186/100,3),"")</f>
        <v/>
      </c>
      <c r="AA2186" s="16">
        <f t="shared" si="231"/>
        <v>0.318</v>
      </c>
      <c r="AB2186" s="16">
        <f t="shared" si="232"/>
        <v>0.28799999999999998</v>
      </c>
      <c r="AC2186" s="16"/>
    </row>
    <row r="2187" spans="1:29" x14ac:dyDescent="0.25">
      <c r="A2187" s="2">
        <v>43556</v>
      </c>
      <c r="B2187" s="1">
        <v>91</v>
      </c>
      <c r="C2187" s="3">
        <v>2300</v>
      </c>
      <c r="D2187" s="10">
        <v>0.98348379629629623</v>
      </c>
      <c r="E2187">
        <v>107.13</v>
      </c>
      <c r="F2187" s="15">
        <f t="shared" si="233"/>
        <v>51.629999999999995</v>
      </c>
      <c r="G2187">
        <v>2.0129999999999999</v>
      </c>
      <c r="H2187">
        <v>5.0330000000000004</v>
      </c>
      <c r="I2187">
        <v>348.173</v>
      </c>
      <c r="J2187">
        <v>-0.93</v>
      </c>
      <c r="K2187">
        <v>50.4</v>
      </c>
      <c r="L2187">
        <v>0.20799999999999999</v>
      </c>
      <c r="M2187">
        <v>0.26200000000000001</v>
      </c>
      <c r="N2187">
        <v>0</v>
      </c>
      <c r="O2187">
        <v>0.625</v>
      </c>
      <c r="T2187">
        <f t="shared" si="228"/>
        <v>912300</v>
      </c>
      <c r="U2187">
        <v>0</v>
      </c>
      <c r="V2187">
        <f t="shared" si="234"/>
        <v>0</v>
      </c>
      <c r="W2187" t="str">
        <f t="shared" si="229"/>
        <v/>
      </c>
      <c r="X2187" t="str">
        <f t="shared" si="230"/>
        <v/>
      </c>
      <c r="Y2187" t="str">
        <f t="shared" si="235"/>
        <v/>
      </c>
      <c r="AA2187" s="16">
        <f t="shared" si="231"/>
        <v>0.28699999999999998</v>
      </c>
      <c r="AB2187" s="16">
        <f t="shared" si="232"/>
        <v>0.28199999999999997</v>
      </c>
      <c r="AC2187" s="16"/>
    </row>
    <row r="2188" spans="1:29" x14ac:dyDescent="0.25">
      <c r="A2188" s="2">
        <v>43556</v>
      </c>
      <c r="B2188" s="1">
        <v>91</v>
      </c>
      <c r="C2188" s="3">
        <v>2400</v>
      </c>
      <c r="D2188" s="10">
        <v>2.5150462962962961E-2</v>
      </c>
      <c r="E2188">
        <v>108.53</v>
      </c>
      <c r="F2188" s="15">
        <f t="shared" si="233"/>
        <v>53.03</v>
      </c>
      <c r="G2188">
        <v>2.0129999999999999</v>
      </c>
      <c r="H2188">
        <v>4.5289999999999999</v>
      </c>
      <c r="I2188">
        <v>343.96100000000001</v>
      </c>
      <c r="J2188">
        <v>-0.64800000000000002</v>
      </c>
      <c r="K2188">
        <v>54.3</v>
      </c>
      <c r="L2188">
        <v>0.20799999999999999</v>
      </c>
      <c r="M2188">
        <v>0.26200000000000001</v>
      </c>
      <c r="N2188">
        <v>0</v>
      </c>
      <c r="O2188">
        <v>0.625</v>
      </c>
      <c r="T2188">
        <f t="shared" si="228"/>
        <v>912400</v>
      </c>
      <c r="U2188">
        <v>0</v>
      </c>
      <c r="V2188">
        <f t="shared" si="234"/>
        <v>0</v>
      </c>
      <c r="W2188">
        <f t="shared" si="229"/>
        <v>0.20799999999999999</v>
      </c>
      <c r="X2188">
        <f t="shared" si="230"/>
        <v>0.26200000000000001</v>
      </c>
      <c r="Y2188">
        <f t="shared" si="235"/>
        <v>0.53</v>
      </c>
      <c r="AA2188" s="16">
        <f t="shared" si="231"/>
        <v>0.316</v>
      </c>
      <c r="AB2188" s="16">
        <f t="shared" si="232"/>
        <v>0.26600000000000001</v>
      </c>
      <c r="AC2188" s="16"/>
    </row>
    <row r="2189" spans="1:29" x14ac:dyDescent="0.25">
      <c r="A2189" s="2">
        <v>43557</v>
      </c>
      <c r="B2189" s="1">
        <v>92</v>
      </c>
      <c r="C2189" s="3">
        <v>100</v>
      </c>
      <c r="D2189" s="10">
        <v>6.6817129629629629E-2</v>
      </c>
      <c r="E2189">
        <v>108.07</v>
      </c>
      <c r="F2189" s="15">
        <f t="shared" si="233"/>
        <v>52.569999999999993</v>
      </c>
      <c r="G2189">
        <v>1.51</v>
      </c>
      <c r="H2189">
        <v>4.0259999999999998</v>
      </c>
      <c r="I2189">
        <v>352.38400000000001</v>
      </c>
      <c r="J2189">
        <v>-1.0149999999999999</v>
      </c>
      <c r="K2189">
        <v>58.8</v>
      </c>
      <c r="L2189">
        <v>0.20899999999999999</v>
      </c>
      <c r="M2189">
        <v>0.26100000000000001</v>
      </c>
      <c r="N2189">
        <v>0</v>
      </c>
      <c r="O2189">
        <v>0.625</v>
      </c>
      <c r="T2189">
        <f t="shared" si="228"/>
        <v>920100</v>
      </c>
      <c r="U2189">
        <v>0</v>
      </c>
      <c r="V2189">
        <f t="shared" si="234"/>
        <v>0</v>
      </c>
      <c r="W2189" t="str">
        <f t="shared" si="229"/>
        <v/>
      </c>
      <c r="X2189" t="str">
        <f t="shared" si="230"/>
        <v/>
      </c>
      <c r="Y2189" t="str">
        <f t="shared" si="235"/>
        <v/>
      </c>
      <c r="AA2189" s="16">
        <f t="shared" si="231"/>
        <v>0.33300000000000002</v>
      </c>
      <c r="AB2189" s="16">
        <f t="shared" si="232"/>
        <v>0.23300000000000001</v>
      </c>
      <c r="AC2189" s="16"/>
    </row>
    <row r="2190" spans="1:29" x14ac:dyDescent="0.25">
      <c r="A2190" s="2">
        <v>43557</v>
      </c>
      <c r="B2190" s="1">
        <v>92</v>
      </c>
      <c r="C2190" s="3">
        <v>200</v>
      </c>
      <c r="D2190" s="10">
        <v>0.1084837962962963</v>
      </c>
      <c r="E2190">
        <v>108.3</v>
      </c>
      <c r="F2190" s="15">
        <f t="shared" si="233"/>
        <v>52.8</v>
      </c>
      <c r="G2190">
        <v>2.0129999999999999</v>
      </c>
      <c r="H2190">
        <v>4.0259999999999998</v>
      </c>
      <c r="I2190">
        <v>329.92200000000003</v>
      </c>
      <c r="J2190">
        <v>-0.78900000000000003</v>
      </c>
      <c r="K2190">
        <v>54.9</v>
      </c>
      <c r="L2190">
        <v>0.20899999999999999</v>
      </c>
      <c r="M2190">
        <v>0.26200000000000001</v>
      </c>
      <c r="N2190">
        <v>0</v>
      </c>
      <c r="O2190">
        <v>0.625</v>
      </c>
      <c r="T2190">
        <f t="shared" si="228"/>
        <v>920200</v>
      </c>
      <c r="U2190">
        <v>0</v>
      </c>
      <c r="V2190">
        <f t="shared" si="234"/>
        <v>0</v>
      </c>
      <c r="W2190" t="str">
        <f t="shared" si="229"/>
        <v/>
      </c>
      <c r="X2190" t="str">
        <f t="shared" si="230"/>
        <v/>
      </c>
      <c r="Y2190" t="str">
        <f t="shared" si="235"/>
        <v/>
      </c>
      <c r="AA2190" s="16">
        <f t="shared" si="231"/>
        <v>0.316</v>
      </c>
      <c r="AB2190" s="16">
        <f t="shared" si="232"/>
        <v>0.26</v>
      </c>
      <c r="AC2190" s="16"/>
    </row>
    <row r="2191" spans="1:29" x14ac:dyDescent="0.25">
      <c r="A2191" s="2">
        <v>43557</v>
      </c>
      <c r="B2191" s="1">
        <v>92</v>
      </c>
      <c r="C2191" s="3">
        <v>300</v>
      </c>
      <c r="D2191" s="10">
        <v>0.15015046296296297</v>
      </c>
      <c r="E2191">
        <v>107.48</v>
      </c>
      <c r="F2191" s="15">
        <f t="shared" si="233"/>
        <v>51.980000000000004</v>
      </c>
      <c r="G2191">
        <v>2.0129999999999999</v>
      </c>
      <c r="H2191">
        <v>4.0259999999999998</v>
      </c>
      <c r="I2191">
        <v>334.13299999999998</v>
      </c>
      <c r="J2191">
        <v>-0.67600000000000005</v>
      </c>
      <c r="K2191">
        <v>55.3</v>
      </c>
      <c r="L2191">
        <v>0.20899999999999999</v>
      </c>
      <c r="M2191">
        <v>0.26200000000000001</v>
      </c>
      <c r="N2191">
        <v>0</v>
      </c>
      <c r="O2191">
        <v>0.625</v>
      </c>
      <c r="T2191">
        <f t="shared" si="228"/>
        <v>920300</v>
      </c>
      <c r="U2191">
        <v>0</v>
      </c>
      <c r="V2191">
        <f t="shared" si="234"/>
        <v>0</v>
      </c>
      <c r="W2191" t="str">
        <f t="shared" si="229"/>
        <v/>
      </c>
      <c r="X2191" t="str">
        <f t="shared" si="230"/>
        <v/>
      </c>
      <c r="Y2191" t="str">
        <f t="shared" si="235"/>
        <v/>
      </c>
      <c r="AA2191" s="16">
        <f t="shared" si="231"/>
        <v>0.32100000000000001</v>
      </c>
      <c r="AB2191" s="16">
        <f t="shared" si="232"/>
        <v>0.25900000000000001</v>
      </c>
      <c r="AC2191" s="16"/>
    </row>
    <row r="2192" spans="1:29" x14ac:dyDescent="0.25">
      <c r="A2192" s="2">
        <v>43557</v>
      </c>
      <c r="B2192" s="1">
        <v>92</v>
      </c>
      <c r="C2192" s="3">
        <v>400</v>
      </c>
      <c r="D2192" s="10">
        <v>0.19181712962962963</v>
      </c>
      <c r="E2192">
        <v>108.07</v>
      </c>
      <c r="F2192" s="15">
        <f t="shared" si="233"/>
        <v>52.569999999999993</v>
      </c>
      <c r="G2192">
        <v>1.51</v>
      </c>
      <c r="H2192">
        <v>3.5230000000000001</v>
      </c>
      <c r="I2192">
        <v>345.36500000000001</v>
      </c>
      <c r="J2192">
        <v>-1.0429999999999999</v>
      </c>
      <c r="K2192">
        <v>54.9</v>
      </c>
      <c r="L2192">
        <v>0.20899999999999999</v>
      </c>
      <c r="M2192">
        <v>0.26100000000000001</v>
      </c>
      <c r="N2192">
        <v>0</v>
      </c>
      <c r="O2192">
        <v>0.625</v>
      </c>
      <c r="T2192">
        <f t="shared" si="228"/>
        <v>920400</v>
      </c>
      <c r="U2192">
        <v>0</v>
      </c>
      <c r="V2192">
        <f t="shared" si="234"/>
        <v>0</v>
      </c>
      <c r="W2192" t="str">
        <f t="shared" si="229"/>
        <v/>
      </c>
      <c r="X2192" t="str">
        <f t="shared" si="230"/>
        <v/>
      </c>
      <c r="Y2192" t="str">
        <f t="shared" si="235"/>
        <v/>
      </c>
      <c r="AA2192" s="16">
        <f t="shared" si="231"/>
        <v>0.311</v>
      </c>
      <c r="AB2192" s="16">
        <f t="shared" si="232"/>
        <v>0.255</v>
      </c>
      <c r="AC2192" s="16"/>
    </row>
    <row r="2193" spans="1:29" x14ac:dyDescent="0.25">
      <c r="A2193" s="2">
        <v>43557</v>
      </c>
      <c r="B2193" s="1">
        <v>92</v>
      </c>
      <c r="C2193" s="3">
        <v>500</v>
      </c>
      <c r="D2193" s="10">
        <v>0.23348379629629631</v>
      </c>
      <c r="E2193">
        <v>108.07</v>
      </c>
      <c r="F2193" s="15">
        <f t="shared" si="233"/>
        <v>52.569999999999993</v>
      </c>
      <c r="G2193">
        <v>1.51</v>
      </c>
      <c r="H2193">
        <v>3.5230000000000001</v>
      </c>
      <c r="I2193">
        <v>346.76900000000001</v>
      </c>
      <c r="J2193">
        <v>-1.8420000000000001</v>
      </c>
      <c r="K2193">
        <v>53.5</v>
      </c>
      <c r="L2193">
        <v>0.20899999999999999</v>
      </c>
      <c r="M2193">
        <v>0.26100000000000001</v>
      </c>
      <c r="N2193">
        <v>0</v>
      </c>
      <c r="O2193">
        <v>0.625</v>
      </c>
      <c r="T2193">
        <f t="shared" si="228"/>
        <v>920500</v>
      </c>
      <c r="U2193">
        <v>0</v>
      </c>
      <c r="V2193">
        <f t="shared" si="234"/>
        <v>0</v>
      </c>
      <c r="W2193" t="str">
        <f t="shared" si="229"/>
        <v/>
      </c>
      <c r="X2193" t="str">
        <f t="shared" si="230"/>
        <v/>
      </c>
      <c r="Y2193" t="str">
        <f t="shared" si="235"/>
        <v/>
      </c>
      <c r="AA2193" s="16">
        <f t="shared" si="231"/>
        <v>0.28499999999999998</v>
      </c>
      <c r="AB2193" s="16">
        <f t="shared" si="232"/>
        <v>0.248</v>
      </c>
      <c r="AC2193" s="16"/>
    </row>
    <row r="2194" spans="1:29" x14ac:dyDescent="0.25">
      <c r="A2194" s="2">
        <v>43557</v>
      </c>
      <c r="B2194" s="1">
        <v>92</v>
      </c>
      <c r="C2194" s="3">
        <v>600</v>
      </c>
      <c r="D2194" s="10">
        <v>0.27515046296296297</v>
      </c>
      <c r="E2194">
        <v>108.18</v>
      </c>
      <c r="F2194" s="15">
        <f t="shared" si="233"/>
        <v>52.680000000000007</v>
      </c>
      <c r="G2194">
        <v>2.0129999999999999</v>
      </c>
      <c r="H2194">
        <v>4.5289999999999999</v>
      </c>
      <c r="I2194">
        <v>352.38400000000001</v>
      </c>
      <c r="J2194">
        <v>-1.3839999999999999</v>
      </c>
      <c r="K2194">
        <v>54</v>
      </c>
      <c r="L2194">
        <v>0.20899999999999999</v>
      </c>
      <c r="M2194">
        <v>0.26</v>
      </c>
      <c r="N2194">
        <v>0</v>
      </c>
      <c r="O2194">
        <v>10.625</v>
      </c>
      <c r="T2194">
        <f t="shared" si="228"/>
        <v>920600</v>
      </c>
      <c r="U2194">
        <v>1.7</v>
      </c>
      <c r="V2194">
        <f t="shared" si="234"/>
        <v>10.6</v>
      </c>
      <c r="W2194" t="str">
        <f t="shared" si="229"/>
        <v/>
      </c>
      <c r="X2194" t="str">
        <f t="shared" si="230"/>
        <v/>
      </c>
      <c r="Y2194" t="str">
        <f t="shared" si="235"/>
        <v/>
      </c>
      <c r="AA2194" s="16">
        <f t="shared" si="231"/>
        <v>0.29799999999999999</v>
      </c>
      <c r="AB2194" s="16">
        <f t="shared" si="232"/>
        <v>0.254</v>
      </c>
      <c r="AC2194" s="16"/>
    </row>
    <row r="2195" spans="1:29" x14ac:dyDescent="0.25">
      <c r="A2195" s="2">
        <v>43557</v>
      </c>
      <c r="B2195" s="1">
        <v>92</v>
      </c>
      <c r="C2195" s="3">
        <v>700</v>
      </c>
      <c r="D2195" s="10">
        <v>0.31681712962962966</v>
      </c>
      <c r="E2195">
        <v>107.13</v>
      </c>
      <c r="F2195" s="15">
        <f t="shared" si="233"/>
        <v>51.629999999999995</v>
      </c>
      <c r="G2195">
        <v>1.51</v>
      </c>
      <c r="H2195">
        <v>3.5230000000000001</v>
      </c>
      <c r="I2195">
        <v>353.78800000000001</v>
      </c>
      <c r="J2195">
        <v>-1.613</v>
      </c>
      <c r="K2195">
        <v>53.4</v>
      </c>
      <c r="L2195">
        <v>0.20899999999999999</v>
      </c>
      <c r="M2195">
        <v>0.26</v>
      </c>
      <c r="N2195">
        <v>0</v>
      </c>
      <c r="O2195">
        <v>151.875</v>
      </c>
      <c r="T2195">
        <f t="shared" si="228"/>
        <v>920700</v>
      </c>
      <c r="U2195">
        <v>102.3</v>
      </c>
      <c r="V2195">
        <f t="shared" si="234"/>
        <v>151.9</v>
      </c>
      <c r="W2195" t="str">
        <f t="shared" si="229"/>
        <v/>
      </c>
      <c r="X2195" t="str">
        <f t="shared" si="230"/>
        <v/>
      </c>
      <c r="Y2195" t="str">
        <f t="shared" si="235"/>
        <v/>
      </c>
      <c r="AA2195" s="16">
        <f t="shared" si="231"/>
        <v>0.28999999999999998</v>
      </c>
      <c r="AB2195" s="16">
        <f t="shared" si="232"/>
        <v>0.253</v>
      </c>
      <c r="AC2195" s="16"/>
    </row>
    <row r="2196" spans="1:29" x14ac:dyDescent="0.25">
      <c r="A2196" s="2">
        <v>43557</v>
      </c>
      <c r="B2196" s="1">
        <v>92</v>
      </c>
      <c r="C2196" s="3">
        <v>800</v>
      </c>
      <c r="D2196" s="10">
        <v>0.35848379629629629</v>
      </c>
      <c r="E2196">
        <v>107.13</v>
      </c>
      <c r="F2196" s="15">
        <f t="shared" si="233"/>
        <v>51.629999999999995</v>
      </c>
      <c r="G2196">
        <v>1.51</v>
      </c>
      <c r="H2196">
        <v>5.5359999999999996</v>
      </c>
      <c r="I2196">
        <v>29.481999999999999</v>
      </c>
      <c r="J2196">
        <v>2.2090000000000001</v>
      </c>
      <c r="K2196">
        <v>42.4</v>
      </c>
      <c r="L2196">
        <v>0.20899999999999999</v>
      </c>
      <c r="M2196">
        <v>0.26</v>
      </c>
      <c r="N2196">
        <v>0</v>
      </c>
      <c r="O2196">
        <v>374.375</v>
      </c>
      <c r="T2196">
        <f t="shared" si="228"/>
        <v>920800</v>
      </c>
      <c r="U2196">
        <v>286.2</v>
      </c>
      <c r="V2196">
        <f t="shared" si="234"/>
        <v>374.4</v>
      </c>
      <c r="W2196" t="str">
        <f t="shared" si="229"/>
        <v/>
      </c>
      <c r="X2196" t="str">
        <f t="shared" si="230"/>
        <v/>
      </c>
      <c r="Y2196" t="str">
        <f t="shared" si="235"/>
        <v/>
      </c>
      <c r="AA2196" s="16">
        <f t="shared" si="231"/>
        <v>0.30399999999999999</v>
      </c>
      <c r="AB2196" s="16">
        <f t="shared" si="232"/>
        <v>0.41299999999999998</v>
      </c>
      <c r="AC2196" s="16"/>
    </row>
    <row r="2197" spans="1:29" x14ac:dyDescent="0.25">
      <c r="A2197" s="2">
        <v>43557</v>
      </c>
      <c r="B2197" s="1">
        <v>92</v>
      </c>
      <c r="C2197" s="3">
        <v>900</v>
      </c>
      <c r="D2197" s="10">
        <v>0.40015046296296292</v>
      </c>
      <c r="E2197">
        <v>105.96</v>
      </c>
      <c r="F2197" s="15">
        <f t="shared" si="233"/>
        <v>50.459999999999994</v>
      </c>
      <c r="G2197">
        <v>2.0129999999999999</v>
      </c>
      <c r="H2197">
        <v>6.0389999999999997</v>
      </c>
      <c r="I2197">
        <v>74.408000000000001</v>
      </c>
      <c r="J2197">
        <v>3.2480000000000002</v>
      </c>
      <c r="K2197">
        <v>37.4</v>
      </c>
      <c r="L2197">
        <v>0.20899999999999999</v>
      </c>
      <c r="M2197">
        <v>0.26</v>
      </c>
      <c r="N2197">
        <v>0</v>
      </c>
      <c r="O2197">
        <v>519.375</v>
      </c>
      <c r="T2197">
        <f t="shared" si="228"/>
        <v>920900</v>
      </c>
      <c r="U2197">
        <v>466</v>
      </c>
      <c r="V2197">
        <f t="shared" si="234"/>
        <v>519.4</v>
      </c>
      <c r="W2197" t="str">
        <f t="shared" si="229"/>
        <v/>
      </c>
      <c r="X2197" t="str">
        <f t="shared" si="230"/>
        <v/>
      </c>
      <c r="Y2197" t="str">
        <f t="shared" si="235"/>
        <v/>
      </c>
      <c r="AA2197" s="16">
        <f t="shared" si="231"/>
        <v>0.28799999999999998</v>
      </c>
      <c r="AB2197" s="16">
        <f t="shared" si="232"/>
        <v>0.48199999999999998</v>
      </c>
      <c r="AC2197" s="16"/>
    </row>
    <row r="2198" spans="1:29" x14ac:dyDescent="0.25">
      <c r="A2198" s="2">
        <v>43557</v>
      </c>
      <c r="B2198" s="1">
        <v>92</v>
      </c>
      <c r="C2198" s="3">
        <v>1000</v>
      </c>
      <c r="D2198" s="10">
        <v>0.4418171296296296</v>
      </c>
      <c r="E2198">
        <v>106.55</v>
      </c>
      <c r="F2198" s="15">
        <f t="shared" si="233"/>
        <v>51.05</v>
      </c>
      <c r="G2198">
        <v>1.51</v>
      </c>
      <c r="H2198">
        <v>4.5289999999999999</v>
      </c>
      <c r="I2198">
        <v>92.659000000000006</v>
      </c>
      <c r="J2198">
        <v>4.5060000000000002</v>
      </c>
      <c r="K2198">
        <v>32.9</v>
      </c>
      <c r="L2198">
        <v>0.20899999999999999</v>
      </c>
      <c r="M2198">
        <v>0.26</v>
      </c>
      <c r="N2198">
        <v>0</v>
      </c>
      <c r="O2198">
        <v>663.125</v>
      </c>
      <c r="T2198">
        <f t="shared" si="228"/>
        <v>921000</v>
      </c>
      <c r="U2198">
        <v>618.20000000000005</v>
      </c>
      <c r="V2198">
        <f t="shared" si="234"/>
        <v>663.1</v>
      </c>
      <c r="W2198" t="str">
        <f t="shared" si="229"/>
        <v/>
      </c>
      <c r="X2198" t="str">
        <f t="shared" si="230"/>
        <v/>
      </c>
      <c r="Y2198" t="str">
        <f t="shared" si="235"/>
        <v/>
      </c>
      <c r="AA2198" s="16">
        <f t="shared" si="231"/>
        <v>0.27700000000000002</v>
      </c>
      <c r="AB2198" s="16">
        <f t="shared" si="232"/>
        <v>0.56499999999999995</v>
      </c>
      <c r="AC2198" s="16"/>
    </row>
    <row r="2199" spans="1:29" x14ac:dyDescent="0.25">
      <c r="A2199" s="2">
        <v>43557</v>
      </c>
      <c r="B2199" s="1">
        <v>92</v>
      </c>
      <c r="C2199" s="3">
        <v>1100</v>
      </c>
      <c r="D2199" s="10">
        <v>0.48348379629629629</v>
      </c>
      <c r="E2199">
        <v>106.66</v>
      </c>
      <c r="F2199" s="15">
        <f t="shared" si="233"/>
        <v>51.16</v>
      </c>
      <c r="G2199">
        <v>1.51</v>
      </c>
      <c r="H2199">
        <v>5.0330000000000004</v>
      </c>
      <c r="I2199">
        <v>91.254999999999995</v>
      </c>
      <c r="J2199">
        <v>5.4109999999999996</v>
      </c>
      <c r="K2199">
        <v>30.4</v>
      </c>
      <c r="L2199">
        <v>0.20899999999999999</v>
      </c>
      <c r="M2199">
        <v>0.26</v>
      </c>
      <c r="N2199">
        <v>0</v>
      </c>
      <c r="O2199">
        <v>748.125</v>
      </c>
      <c r="T2199">
        <f t="shared" si="228"/>
        <v>921100</v>
      </c>
      <c r="U2199">
        <v>728</v>
      </c>
      <c r="V2199">
        <f t="shared" si="234"/>
        <v>748.1</v>
      </c>
      <c r="W2199" t="str">
        <f t="shared" si="229"/>
        <v/>
      </c>
      <c r="X2199" t="str">
        <f t="shared" si="230"/>
        <v/>
      </c>
      <c r="Y2199" t="str">
        <f t="shared" si="235"/>
        <v/>
      </c>
      <c r="AA2199" s="16">
        <f t="shared" si="231"/>
        <v>0.27300000000000002</v>
      </c>
      <c r="AB2199" s="16">
        <f t="shared" si="232"/>
        <v>0.625</v>
      </c>
      <c r="AC2199" s="16"/>
    </row>
    <row r="2200" spans="1:29" x14ac:dyDescent="0.25">
      <c r="A2200" s="2">
        <v>43557</v>
      </c>
      <c r="B2200" s="1">
        <v>92</v>
      </c>
      <c r="C2200" s="3">
        <v>1200</v>
      </c>
      <c r="D2200" s="10">
        <v>0.52515046296296297</v>
      </c>
      <c r="E2200">
        <v>106.31</v>
      </c>
      <c r="F2200" s="15">
        <f t="shared" si="233"/>
        <v>50.81</v>
      </c>
      <c r="G2200">
        <v>1.0069999999999999</v>
      </c>
      <c r="H2200">
        <v>4.5289999999999999</v>
      </c>
      <c r="I2200">
        <v>64.58</v>
      </c>
      <c r="J2200">
        <v>5.7190000000000003</v>
      </c>
      <c r="K2200">
        <v>27.3</v>
      </c>
      <c r="L2200">
        <v>0.20899999999999999</v>
      </c>
      <c r="M2200">
        <v>0.26</v>
      </c>
      <c r="N2200">
        <v>0</v>
      </c>
      <c r="O2200">
        <v>733.125</v>
      </c>
      <c r="T2200">
        <f t="shared" si="228"/>
        <v>921200</v>
      </c>
      <c r="U2200">
        <v>787.3</v>
      </c>
      <c r="V2200">
        <f t="shared" si="234"/>
        <v>733.1</v>
      </c>
      <c r="W2200" t="str">
        <f t="shared" si="229"/>
        <v/>
      </c>
      <c r="X2200" t="str">
        <f t="shared" si="230"/>
        <v/>
      </c>
      <c r="Y2200" t="str">
        <f t="shared" si="235"/>
        <v/>
      </c>
      <c r="AA2200" s="16">
        <f t="shared" si="231"/>
        <v>0.25</v>
      </c>
      <c r="AB2200" s="16">
        <f t="shared" si="232"/>
        <v>0.66600000000000004</v>
      </c>
      <c r="AC2200" s="16"/>
    </row>
    <row r="2201" spans="1:29" x14ac:dyDescent="0.25">
      <c r="A2201" s="2">
        <v>43557</v>
      </c>
      <c r="B2201" s="1">
        <v>92</v>
      </c>
      <c r="C2201" s="3">
        <v>1300</v>
      </c>
      <c r="D2201" s="10">
        <v>0.5668171296296296</v>
      </c>
      <c r="E2201">
        <v>105.73</v>
      </c>
      <c r="F2201" s="15">
        <f t="shared" si="233"/>
        <v>50.230000000000004</v>
      </c>
      <c r="G2201">
        <v>1.0069999999999999</v>
      </c>
      <c r="H2201">
        <v>4.5289999999999999</v>
      </c>
      <c r="I2201">
        <v>51.945</v>
      </c>
      <c r="J2201">
        <v>6.8890000000000002</v>
      </c>
      <c r="K2201">
        <v>26.2</v>
      </c>
      <c r="L2201">
        <v>0.20899999999999999</v>
      </c>
      <c r="M2201">
        <v>0.26</v>
      </c>
      <c r="N2201">
        <v>0</v>
      </c>
      <c r="O2201">
        <v>784.375</v>
      </c>
      <c r="T2201">
        <f t="shared" si="228"/>
        <v>921300</v>
      </c>
      <c r="U2201">
        <v>790.7</v>
      </c>
      <c r="V2201">
        <f t="shared" si="234"/>
        <v>784.4</v>
      </c>
      <c r="W2201" t="str">
        <f t="shared" si="229"/>
        <v/>
      </c>
      <c r="X2201" t="str">
        <f t="shared" si="230"/>
        <v/>
      </c>
      <c r="Y2201" t="str">
        <f t="shared" si="235"/>
        <v/>
      </c>
      <c r="AA2201" s="16">
        <f t="shared" si="231"/>
        <v>0.26</v>
      </c>
      <c r="AB2201" s="16">
        <f t="shared" si="232"/>
        <v>0.73199999999999998</v>
      </c>
      <c r="AC2201" s="16"/>
    </row>
    <row r="2202" spans="1:29" x14ac:dyDescent="0.25">
      <c r="A2202" s="2">
        <v>43557</v>
      </c>
      <c r="B2202" s="1">
        <v>92</v>
      </c>
      <c r="C2202" s="3">
        <v>1400</v>
      </c>
      <c r="D2202" s="10">
        <v>0.60848379629629623</v>
      </c>
      <c r="E2202">
        <v>105.73</v>
      </c>
      <c r="F2202" s="15">
        <f t="shared" si="233"/>
        <v>50.230000000000004</v>
      </c>
      <c r="G2202">
        <v>1.51</v>
      </c>
      <c r="H2202">
        <v>4.5289999999999999</v>
      </c>
      <c r="I2202">
        <v>325.70999999999998</v>
      </c>
      <c r="J2202">
        <v>6.6609999999999996</v>
      </c>
      <c r="K2202">
        <v>32.700000000000003</v>
      </c>
      <c r="L2202">
        <v>0.20899999999999999</v>
      </c>
      <c r="M2202">
        <v>0.26</v>
      </c>
      <c r="N2202">
        <v>0</v>
      </c>
      <c r="O2202">
        <v>714.375</v>
      </c>
      <c r="T2202">
        <f t="shared" si="228"/>
        <v>921400</v>
      </c>
      <c r="U2202">
        <v>738.3</v>
      </c>
      <c r="V2202">
        <f t="shared" si="234"/>
        <v>714.4</v>
      </c>
      <c r="W2202" t="str">
        <f t="shared" si="229"/>
        <v/>
      </c>
      <c r="X2202" t="str">
        <f t="shared" si="230"/>
        <v/>
      </c>
      <c r="Y2202" t="str">
        <f t="shared" si="235"/>
        <v/>
      </c>
      <c r="AA2202" s="16">
        <f t="shared" si="231"/>
        <v>0.32</v>
      </c>
      <c r="AB2202" s="16">
        <f t="shared" si="232"/>
        <v>0.65900000000000003</v>
      </c>
      <c r="AC2202" s="16"/>
    </row>
    <row r="2203" spans="1:29" x14ac:dyDescent="0.25">
      <c r="A2203" s="2">
        <v>43557</v>
      </c>
      <c r="B2203" s="1">
        <v>92</v>
      </c>
      <c r="C2203" s="3">
        <v>1500</v>
      </c>
      <c r="D2203" s="10">
        <v>0.65015046296296297</v>
      </c>
      <c r="E2203">
        <v>105.84</v>
      </c>
      <c r="F2203" s="15">
        <f t="shared" si="233"/>
        <v>50.34</v>
      </c>
      <c r="G2203">
        <v>1.51</v>
      </c>
      <c r="H2203">
        <v>5.5359999999999996</v>
      </c>
      <c r="I2203">
        <v>299.03500000000003</v>
      </c>
      <c r="J2203">
        <v>7.0410000000000004</v>
      </c>
      <c r="K2203">
        <v>34</v>
      </c>
      <c r="L2203">
        <v>0.20799999999999999</v>
      </c>
      <c r="M2203">
        <v>0.26</v>
      </c>
      <c r="N2203">
        <v>0</v>
      </c>
      <c r="O2203">
        <v>538.125</v>
      </c>
      <c r="T2203">
        <f t="shared" si="228"/>
        <v>921500</v>
      </c>
      <c r="U2203">
        <v>633.79999999999995</v>
      </c>
      <c r="V2203">
        <f t="shared" si="234"/>
        <v>538.1</v>
      </c>
      <c r="W2203" t="str">
        <f t="shared" si="229"/>
        <v/>
      </c>
      <c r="X2203" t="str">
        <f t="shared" si="230"/>
        <v/>
      </c>
      <c r="Y2203" t="str">
        <f t="shared" si="235"/>
        <v/>
      </c>
      <c r="AA2203" s="16">
        <f t="shared" si="231"/>
        <v>0.34100000000000003</v>
      </c>
      <c r="AB2203" s="16">
        <f t="shared" si="232"/>
        <v>0.66200000000000003</v>
      </c>
      <c r="AC2203" s="16"/>
    </row>
    <row r="2204" spans="1:29" x14ac:dyDescent="0.25">
      <c r="A2204" s="2">
        <v>43557</v>
      </c>
      <c r="B2204" s="1">
        <v>92</v>
      </c>
      <c r="C2204" s="3">
        <v>1600</v>
      </c>
      <c r="D2204" s="10">
        <v>0.6918171296296296</v>
      </c>
      <c r="E2204">
        <v>106.66</v>
      </c>
      <c r="F2204" s="15">
        <f t="shared" si="233"/>
        <v>51.16</v>
      </c>
      <c r="G2204">
        <v>1.51</v>
      </c>
      <c r="H2204">
        <v>4.5289999999999999</v>
      </c>
      <c r="I2204">
        <v>283.59199999999998</v>
      </c>
      <c r="J2204">
        <v>6.306</v>
      </c>
      <c r="K2204">
        <v>33.700000000000003</v>
      </c>
      <c r="L2204">
        <v>0.20799999999999999</v>
      </c>
      <c r="M2204">
        <v>0.26200000000000001</v>
      </c>
      <c r="N2204">
        <v>0</v>
      </c>
      <c r="O2204">
        <v>393.125</v>
      </c>
      <c r="T2204">
        <f t="shared" si="228"/>
        <v>921600</v>
      </c>
      <c r="U2204">
        <v>486.3</v>
      </c>
      <c r="V2204">
        <f t="shared" si="234"/>
        <v>393.1</v>
      </c>
      <c r="W2204" t="str">
        <f t="shared" si="229"/>
        <v/>
      </c>
      <c r="X2204" t="str">
        <f t="shared" si="230"/>
        <v/>
      </c>
      <c r="Y2204" t="str">
        <f t="shared" si="235"/>
        <v/>
      </c>
      <c r="AA2204" s="16">
        <f t="shared" si="231"/>
        <v>0.32200000000000001</v>
      </c>
      <c r="AB2204" s="16">
        <f t="shared" si="232"/>
        <v>0.63300000000000001</v>
      </c>
      <c r="AC2204" s="16"/>
    </row>
    <row r="2205" spans="1:29" x14ac:dyDescent="0.25">
      <c r="A2205" s="2">
        <v>43557</v>
      </c>
      <c r="B2205" s="1">
        <v>92</v>
      </c>
      <c r="C2205" s="3">
        <v>1700</v>
      </c>
      <c r="D2205" s="10">
        <v>0.73348379629629623</v>
      </c>
      <c r="E2205">
        <v>106.43</v>
      </c>
      <c r="F2205" s="15">
        <f t="shared" si="233"/>
        <v>50.930000000000007</v>
      </c>
      <c r="G2205">
        <v>2.0129999999999999</v>
      </c>
      <c r="H2205">
        <v>4.5289999999999999</v>
      </c>
      <c r="I2205">
        <v>296.22699999999998</v>
      </c>
      <c r="J2205">
        <v>5.9240000000000004</v>
      </c>
      <c r="K2205">
        <v>33.9</v>
      </c>
      <c r="L2205">
        <v>0.20899999999999999</v>
      </c>
      <c r="M2205">
        <v>0.26500000000000001</v>
      </c>
      <c r="N2205">
        <v>0</v>
      </c>
      <c r="O2205">
        <v>226.875</v>
      </c>
      <c r="T2205">
        <f t="shared" si="228"/>
        <v>921700</v>
      </c>
      <c r="U2205">
        <v>309</v>
      </c>
      <c r="V2205">
        <f t="shared" si="234"/>
        <v>226.9</v>
      </c>
      <c r="W2205" t="str">
        <f t="shared" si="229"/>
        <v/>
      </c>
      <c r="X2205" t="str">
        <f t="shared" si="230"/>
        <v/>
      </c>
      <c r="Y2205" t="str">
        <f t="shared" si="235"/>
        <v/>
      </c>
      <c r="AA2205" s="16">
        <f t="shared" si="231"/>
        <v>0.315</v>
      </c>
      <c r="AB2205" s="16">
        <f t="shared" si="232"/>
        <v>0.61399999999999999</v>
      </c>
      <c r="AC2205" s="16"/>
    </row>
    <row r="2206" spans="1:29" x14ac:dyDescent="0.25">
      <c r="A2206" s="2">
        <v>43557</v>
      </c>
      <c r="B2206" s="1">
        <v>92</v>
      </c>
      <c r="C2206" s="3">
        <v>1800</v>
      </c>
      <c r="D2206" s="10">
        <v>0.77515046296296297</v>
      </c>
      <c r="E2206">
        <v>106.55</v>
      </c>
      <c r="F2206" s="15">
        <f t="shared" si="233"/>
        <v>51.05</v>
      </c>
      <c r="G2206">
        <v>1.0069999999999999</v>
      </c>
      <c r="H2206">
        <v>3.5230000000000001</v>
      </c>
      <c r="I2206">
        <v>311.67099999999999</v>
      </c>
      <c r="J2206">
        <v>4.22</v>
      </c>
      <c r="K2206">
        <v>35.299999999999997</v>
      </c>
      <c r="L2206">
        <v>0.20899999999999999</v>
      </c>
      <c r="M2206">
        <v>0.26600000000000001</v>
      </c>
      <c r="N2206">
        <v>0</v>
      </c>
      <c r="O2206">
        <v>56.875</v>
      </c>
      <c r="T2206">
        <f t="shared" si="228"/>
        <v>921800</v>
      </c>
      <c r="U2206">
        <v>124</v>
      </c>
      <c r="V2206">
        <f t="shared" si="234"/>
        <v>56.9</v>
      </c>
      <c r="W2206" t="str">
        <f t="shared" si="229"/>
        <v/>
      </c>
      <c r="X2206" t="str">
        <f t="shared" si="230"/>
        <v/>
      </c>
      <c r="Y2206" t="str">
        <f t="shared" si="235"/>
        <v/>
      </c>
      <c r="AA2206" s="16">
        <f t="shared" si="231"/>
        <v>0.29099999999999998</v>
      </c>
      <c r="AB2206" s="16">
        <f t="shared" si="232"/>
        <v>0.53300000000000003</v>
      </c>
      <c r="AC2206" s="16"/>
    </row>
    <row r="2207" spans="1:29" x14ac:dyDescent="0.25">
      <c r="A2207" s="2">
        <v>43557</v>
      </c>
      <c r="B2207" s="1">
        <v>92</v>
      </c>
      <c r="C2207" s="3">
        <v>1900</v>
      </c>
      <c r="D2207" s="10">
        <v>0.8168171296296296</v>
      </c>
      <c r="E2207">
        <v>107.13</v>
      </c>
      <c r="F2207" s="15">
        <f t="shared" si="233"/>
        <v>51.629999999999995</v>
      </c>
      <c r="G2207">
        <v>0.503</v>
      </c>
      <c r="H2207">
        <v>2.0129999999999999</v>
      </c>
      <c r="I2207">
        <v>332.72899999999998</v>
      </c>
      <c r="J2207">
        <v>0.38400000000000001</v>
      </c>
      <c r="K2207">
        <v>46.2</v>
      </c>
      <c r="L2207">
        <v>0.21</v>
      </c>
      <c r="M2207">
        <v>0.26800000000000002</v>
      </c>
      <c r="N2207">
        <v>0</v>
      </c>
      <c r="O2207">
        <v>0.625</v>
      </c>
      <c r="T2207">
        <f t="shared" si="228"/>
        <v>921900</v>
      </c>
      <c r="U2207">
        <v>5.2</v>
      </c>
      <c r="V2207">
        <f t="shared" si="234"/>
        <v>0</v>
      </c>
      <c r="W2207" t="str">
        <f t="shared" si="229"/>
        <v/>
      </c>
      <c r="X2207" t="str">
        <f t="shared" si="230"/>
        <v/>
      </c>
      <c r="Y2207" t="str">
        <f t="shared" si="235"/>
        <v/>
      </c>
      <c r="AA2207" s="16">
        <f t="shared" si="231"/>
        <v>0.28999999999999998</v>
      </c>
      <c r="AB2207" s="16">
        <f t="shared" si="232"/>
        <v>0.33800000000000002</v>
      </c>
      <c r="AC2207" s="16"/>
    </row>
    <row r="2208" spans="1:29" x14ac:dyDescent="0.25">
      <c r="A2208" s="2">
        <v>43557</v>
      </c>
      <c r="B2208" s="1">
        <v>92</v>
      </c>
      <c r="C2208" s="3">
        <v>2000</v>
      </c>
      <c r="D2208" s="10">
        <v>0.85848379629629623</v>
      </c>
      <c r="E2208">
        <v>106.55</v>
      </c>
      <c r="F2208" s="15">
        <f t="shared" si="233"/>
        <v>51.05</v>
      </c>
      <c r="G2208">
        <v>1.0069999999999999</v>
      </c>
      <c r="H2208">
        <v>2.0129999999999999</v>
      </c>
      <c r="I2208">
        <v>353.78800000000001</v>
      </c>
      <c r="J2208">
        <v>0.13500000000000001</v>
      </c>
      <c r="K2208">
        <v>53.7</v>
      </c>
      <c r="L2208">
        <v>0.21</v>
      </c>
      <c r="M2208">
        <v>0.26900000000000002</v>
      </c>
      <c r="N2208">
        <v>0</v>
      </c>
      <c r="O2208">
        <v>0.625</v>
      </c>
      <c r="T2208">
        <f t="shared" si="228"/>
        <v>922000</v>
      </c>
      <c r="U2208">
        <v>0</v>
      </c>
      <c r="V2208">
        <f t="shared" si="234"/>
        <v>0</v>
      </c>
      <c r="W2208" t="str">
        <f t="shared" si="229"/>
        <v/>
      </c>
      <c r="X2208" t="str">
        <f t="shared" si="230"/>
        <v/>
      </c>
      <c r="Y2208" t="str">
        <f t="shared" si="235"/>
        <v/>
      </c>
      <c r="AA2208" s="16">
        <f t="shared" si="231"/>
        <v>0.33100000000000002</v>
      </c>
      <c r="AB2208" s="16">
        <f t="shared" si="232"/>
        <v>0.28499999999999998</v>
      </c>
      <c r="AC2208" s="16"/>
    </row>
    <row r="2209" spans="1:29" x14ac:dyDescent="0.25">
      <c r="A2209" s="2">
        <v>43557</v>
      </c>
      <c r="B2209" s="1">
        <v>92</v>
      </c>
      <c r="C2209" s="3">
        <v>2100</v>
      </c>
      <c r="D2209" s="10">
        <v>0.90015046296296297</v>
      </c>
      <c r="E2209">
        <v>106.55</v>
      </c>
      <c r="F2209" s="15">
        <f t="shared" si="233"/>
        <v>51.05</v>
      </c>
      <c r="G2209">
        <v>0.503</v>
      </c>
      <c r="H2209">
        <v>2.0129999999999999</v>
      </c>
      <c r="I2209">
        <v>19.655000000000001</v>
      </c>
      <c r="J2209">
        <v>0.46700000000000003</v>
      </c>
      <c r="K2209">
        <v>51.3</v>
      </c>
      <c r="L2209">
        <v>0.21099999999999999</v>
      </c>
      <c r="M2209">
        <v>0.27</v>
      </c>
      <c r="N2209">
        <v>0</v>
      </c>
      <c r="O2209">
        <v>0.625</v>
      </c>
      <c r="T2209">
        <f t="shared" si="228"/>
        <v>922100</v>
      </c>
      <c r="U2209">
        <v>0</v>
      </c>
      <c r="V2209">
        <f t="shared" si="234"/>
        <v>0</v>
      </c>
      <c r="W2209" t="str">
        <f t="shared" si="229"/>
        <v/>
      </c>
      <c r="X2209" t="str">
        <f t="shared" si="230"/>
        <v/>
      </c>
      <c r="Y2209" t="str">
        <f t="shared" si="235"/>
        <v/>
      </c>
      <c r="AA2209" s="16">
        <f t="shared" si="231"/>
        <v>0.32400000000000001</v>
      </c>
      <c r="AB2209" s="16">
        <f t="shared" si="232"/>
        <v>0.308</v>
      </c>
      <c r="AC2209" s="16"/>
    </row>
    <row r="2210" spans="1:29" x14ac:dyDescent="0.25">
      <c r="A2210" s="2">
        <v>43557</v>
      </c>
      <c r="B2210" s="1">
        <v>92</v>
      </c>
      <c r="C2210" s="3">
        <v>2200</v>
      </c>
      <c r="D2210" s="10">
        <v>0.9418171296296296</v>
      </c>
      <c r="E2210">
        <v>106.19</v>
      </c>
      <c r="F2210" s="15">
        <f t="shared" si="233"/>
        <v>50.69</v>
      </c>
      <c r="G2210">
        <v>0.503</v>
      </c>
      <c r="H2210">
        <v>2.516</v>
      </c>
      <c r="I2210">
        <v>46.329000000000001</v>
      </c>
      <c r="J2210">
        <v>0.63200000000000001</v>
      </c>
      <c r="K2210">
        <v>48.9</v>
      </c>
      <c r="L2210">
        <v>0.21199999999999999</v>
      </c>
      <c r="M2210">
        <v>0.27</v>
      </c>
      <c r="N2210">
        <v>0</v>
      </c>
      <c r="O2210">
        <v>0.625</v>
      </c>
      <c r="T2210">
        <f t="shared" si="228"/>
        <v>922200</v>
      </c>
      <c r="U2210">
        <v>0</v>
      </c>
      <c r="V2210">
        <f t="shared" si="234"/>
        <v>0</v>
      </c>
      <c r="W2210" t="str">
        <f t="shared" si="229"/>
        <v/>
      </c>
      <c r="X2210" t="str">
        <f t="shared" si="230"/>
        <v/>
      </c>
      <c r="Y2210" t="str">
        <f t="shared" si="235"/>
        <v/>
      </c>
      <c r="AA2210" s="16">
        <f t="shared" si="231"/>
        <v>0.313</v>
      </c>
      <c r="AB2210" s="16">
        <f t="shared" si="232"/>
        <v>0.32700000000000001</v>
      </c>
      <c r="AC2210" s="16"/>
    </row>
    <row r="2211" spans="1:29" x14ac:dyDescent="0.25">
      <c r="A2211" s="2">
        <v>43557</v>
      </c>
      <c r="B2211" s="1">
        <v>92</v>
      </c>
      <c r="C2211" s="3">
        <v>2300</v>
      </c>
      <c r="D2211" s="10">
        <v>0.98348379629629623</v>
      </c>
      <c r="E2211">
        <v>106.55</v>
      </c>
      <c r="F2211" s="15">
        <f t="shared" si="233"/>
        <v>51.05</v>
      </c>
      <c r="G2211">
        <v>0.503</v>
      </c>
      <c r="H2211">
        <v>2.516</v>
      </c>
      <c r="I2211">
        <v>35.097999999999999</v>
      </c>
      <c r="J2211">
        <v>0.68700000000000006</v>
      </c>
      <c r="K2211">
        <v>48.4</v>
      </c>
      <c r="L2211">
        <v>0.21199999999999999</v>
      </c>
      <c r="M2211">
        <v>0.27</v>
      </c>
      <c r="N2211">
        <v>0</v>
      </c>
      <c r="O2211">
        <v>0.625</v>
      </c>
      <c r="T2211">
        <f t="shared" si="228"/>
        <v>922300</v>
      </c>
      <c r="U2211">
        <v>0</v>
      </c>
      <c r="V2211">
        <f t="shared" si="234"/>
        <v>0</v>
      </c>
      <c r="W2211" t="str">
        <f t="shared" si="229"/>
        <v/>
      </c>
      <c r="X2211" t="str">
        <f t="shared" si="230"/>
        <v/>
      </c>
      <c r="Y2211" t="str">
        <f t="shared" si="235"/>
        <v/>
      </c>
      <c r="AA2211" s="16">
        <f t="shared" si="231"/>
        <v>0.311</v>
      </c>
      <c r="AB2211" s="16">
        <f t="shared" si="232"/>
        <v>0.33200000000000002</v>
      </c>
      <c r="AC2211" s="16"/>
    </row>
    <row r="2212" spans="1:29" x14ac:dyDescent="0.25">
      <c r="A2212" s="2">
        <v>43557</v>
      </c>
      <c r="B2212" s="1">
        <v>92</v>
      </c>
      <c r="C2212" s="3">
        <v>2400</v>
      </c>
      <c r="D2212" s="10">
        <v>2.5150462962962961E-2</v>
      </c>
      <c r="E2212">
        <v>107.01</v>
      </c>
      <c r="F2212" s="15">
        <f t="shared" si="233"/>
        <v>51.510000000000005</v>
      </c>
      <c r="G2212">
        <v>0.503</v>
      </c>
      <c r="H2212">
        <v>2.0129999999999999</v>
      </c>
      <c r="I2212">
        <v>26.675000000000001</v>
      </c>
      <c r="J2212">
        <v>7.9000000000000001E-2</v>
      </c>
      <c r="K2212">
        <v>47.2</v>
      </c>
      <c r="L2212">
        <v>0.21199999999999999</v>
      </c>
      <c r="M2212">
        <v>0.27</v>
      </c>
      <c r="N2212">
        <v>0</v>
      </c>
      <c r="O2212">
        <v>0.625</v>
      </c>
      <c r="T2212">
        <f t="shared" si="228"/>
        <v>922400</v>
      </c>
      <c r="U2212">
        <v>0</v>
      </c>
      <c r="V2212">
        <f t="shared" si="234"/>
        <v>0</v>
      </c>
      <c r="W2212">
        <f t="shared" si="229"/>
        <v>0.21199999999999999</v>
      </c>
      <c r="X2212">
        <f t="shared" si="230"/>
        <v>0.27</v>
      </c>
      <c r="Y2212">
        <f t="shared" si="235"/>
        <v>0.51500000000000001</v>
      </c>
      <c r="AA2212" s="16">
        <f t="shared" si="231"/>
        <v>0.28999999999999998</v>
      </c>
      <c r="AB2212" s="16">
        <f t="shared" si="232"/>
        <v>0.32400000000000001</v>
      </c>
      <c r="AC2212" s="16"/>
    </row>
    <row r="2213" spans="1:29" x14ac:dyDescent="0.25">
      <c r="A2213" s="2">
        <v>43558</v>
      </c>
      <c r="B2213" s="1">
        <v>93</v>
      </c>
      <c r="C2213" s="3">
        <v>100</v>
      </c>
      <c r="D2213" s="10">
        <v>6.6817129629629629E-2</v>
      </c>
      <c r="E2213">
        <v>107.01</v>
      </c>
      <c r="F2213" s="15">
        <f t="shared" si="233"/>
        <v>51.510000000000005</v>
      </c>
      <c r="G2213">
        <v>0.503</v>
      </c>
      <c r="H2213">
        <v>3.02</v>
      </c>
      <c r="I2213">
        <v>110.91</v>
      </c>
      <c r="J2213">
        <v>1.48</v>
      </c>
      <c r="K2213">
        <v>44.3</v>
      </c>
      <c r="L2213">
        <v>0.21199999999999999</v>
      </c>
      <c r="M2213">
        <v>0.27</v>
      </c>
      <c r="N2213">
        <v>0</v>
      </c>
      <c r="O2213">
        <v>0.625</v>
      </c>
      <c r="T2213">
        <f t="shared" si="228"/>
        <v>930100</v>
      </c>
      <c r="U2213">
        <v>0</v>
      </c>
      <c r="V2213">
        <f t="shared" si="234"/>
        <v>0</v>
      </c>
      <c r="W2213" t="str">
        <f t="shared" si="229"/>
        <v/>
      </c>
      <c r="X2213" t="str">
        <f t="shared" si="230"/>
        <v/>
      </c>
      <c r="Y2213" t="str">
        <f t="shared" si="235"/>
        <v/>
      </c>
      <c r="AA2213" s="16">
        <f t="shared" si="231"/>
        <v>0.30099999999999999</v>
      </c>
      <c r="AB2213" s="16">
        <f t="shared" si="232"/>
        <v>0.378</v>
      </c>
      <c r="AC2213" s="16"/>
    </row>
    <row r="2214" spans="1:29" x14ac:dyDescent="0.25">
      <c r="A2214" s="2">
        <v>43558</v>
      </c>
      <c r="B2214" s="1">
        <v>93</v>
      </c>
      <c r="C2214" s="3">
        <v>200</v>
      </c>
      <c r="D2214" s="10">
        <v>0.1084837962962963</v>
      </c>
      <c r="E2214">
        <v>107.01</v>
      </c>
      <c r="F2214" s="15">
        <f t="shared" si="233"/>
        <v>51.510000000000005</v>
      </c>
      <c r="G2214">
        <v>1.0069999999999999</v>
      </c>
      <c r="H2214">
        <v>3.02</v>
      </c>
      <c r="I2214">
        <v>157.239</v>
      </c>
      <c r="J2214">
        <v>1.208</v>
      </c>
      <c r="K2214">
        <v>46.2</v>
      </c>
      <c r="L2214">
        <v>0.21199999999999999</v>
      </c>
      <c r="M2214">
        <v>0.27</v>
      </c>
      <c r="N2214">
        <v>0</v>
      </c>
      <c r="O2214">
        <v>0.625</v>
      </c>
      <c r="T2214">
        <f t="shared" si="228"/>
        <v>930200</v>
      </c>
      <c r="U2214">
        <v>0</v>
      </c>
      <c r="V2214">
        <f t="shared" si="234"/>
        <v>0</v>
      </c>
      <c r="W2214" t="str">
        <f t="shared" si="229"/>
        <v/>
      </c>
      <c r="X2214" t="str">
        <f t="shared" si="230"/>
        <v/>
      </c>
      <c r="Y2214" t="str">
        <f t="shared" si="235"/>
        <v/>
      </c>
      <c r="AA2214" s="16">
        <f t="shared" si="231"/>
        <v>0.308</v>
      </c>
      <c r="AB2214" s="16">
        <f t="shared" si="232"/>
        <v>0.35899999999999999</v>
      </c>
      <c r="AC2214" s="16"/>
    </row>
    <row r="2215" spans="1:29" x14ac:dyDescent="0.25">
      <c r="A2215" s="2">
        <v>43558</v>
      </c>
      <c r="B2215" s="1">
        <v>93</v>
      </c>
      <c r="C2215" s="3">
        <v>300</v>
      </c>
      <c r="D2215" s="10">
        <v>0.15015046296296297</v>
      </c>
      <c r="E2215">
        <v>106.78</v>
      </c>
      <c r="F2215" s="15">
        <f t="shared" si="233"/>
        <v>51.28</v>
      </c>
      <c r="G2215">
        <v>1.0069999999999999</v>
      </c>
      <c r="H2215">
        <v>3.02</v>
      </c>
      <c r="I2215">
        <v>150.22</v>
      </c>
      <c r="J2215">
        <v>1.5880000000000001</v>
      </c>
      <c r="K2215">
        <v>48.2</v>
      </c>
      <c r="L2215">
        <v>0.21199999999999999</v>
      </c>
      <c r="M2215">
        <v>0.26900000000000002</v>
      </c>
      <c r="N2215">
        <v>0</v>
      </c>
      <c r="O2215">
        <v>0.625</v>
      </c>
      <c r="T2215">
        <f t="shared" si="228"/>
        <v>930300</v>
      </c>
      <c r="U2215">
        <v>0</v>
      </c>
      <c r="V2215">
        <f t="shared" si="234"/>
        <v>0</v>
      </c>
      <c r="W2215" t="str">
        <f t="shared" si="229"/>
        <v/>
      </c>
      <c r="X2215" t="str">
        <f t="shared" si="230"/>
        <v/>
      </c>
      <c r="Y2215" t="str">
        <f t="shared" si="235"/>
        <v/>
      </c>
      <c r="AA2215" s="16">
        <f t="shared" si="231"/>
        <v>0.33</v>
      </c>
      <c r="AB2215" s="16">
        <f t="shared" si="232"/>
        <v>0.35499999999999998</v>
      </c>
      <c r="AC2215" s="16"/>
    </row>
    <row r="2216" spans="1:29" x14ac:dyDescent="0.25">
      <c r="A2216" s="2">
        <v>43558</v>
      </c>
      <c r="B2216" s="1">
        <v>93</v>
      </c>
      <c r="C2216" s="3">
        <v>400</v>
      </c>
      <c r="D2216" s="10">
        <v>0.19181712962962963</v>
      </c>
      <c r="E2216">
        <v>106.55</v>
      </c>
      <c r="F2216" s="15">
        <f t="shared" si="233"/>
        <v>51.05</v>
      </c>
      <c r="G2216">
        <v>1.0069999999999999</v>
      </c>
      <c r="H2216">
        <v>4.0259999999999998</v>
      </c>
      <c r="I2216">
        <v>147.41200000000001</v>
      </c>
      <c r="J2216">
        <v>1.724</v>
      </c>
      <c r="K2216">
        <v>49.6</v>
      </c>
      <c r="L2216">
        <v>0.21199999999999999</v>
      </c>
      <c r="M2216">
        <v>0.26800000000000002</v>
      </c>
      <c r="N2216">
        <v>0</v>
      </c>
      <c r="O2216">
        <v>0.625</v>
      </c>
      <c r="T2216">
        <f t="shared" si="228"/>
        <v>930400</v>
      </c>
      <c r="U2216">
        <v>0</v>
      </c>
      <c r="V2216">
        <f t="shared" si="234"/>
        <v>0</v>
      </c>
      <c r="W2216" t="str">
        <f t="shared" si="229"/>
        <v/>
      </c>
      <c r="X2216" t="str">
        <f t="shared" si="230"/>
        <v/>
      </c>
      <c r="Y2216" t="str">
        <f t="shared" si="235"/>
        <v/>
      </c>
      <c r="AA2216" s="16">
        <f t="shared" si="231"/>
        <v>0.34300000000000003</v>
      </c>
      <c r="AB2216" s="16">
        <f t="shared" si="232"/>
        <v>0.34899999999999998</v>
      </c>
      <c r="AC2216" s="16"/>
    </row>
    <row r="2217" spans="1:29" x14ac:dyDescent="0.25">
      <c r="A2217" s="2">
        <v>43558</v>
      </c>
      <c r="B2217" s="1">
        <v>93</v>
      </c>
      <c r="C2217" s="3">
        <v>500</v>
      </c>
      <c r="D2217" s="10">
        <v>0.23348379629629631</v>
      </c>
      <c r="E2217">
        <v>106.55</v>
      </c>
      <c r="F2217" s="15">
        <f t="shared" si="233"/>
        <v>51.05</v>
      </c>
      <c r="G2217">
        <v>2.0129999999999999</v>
      </c>
      <c r="H2217">
        <v>4.5289999999999999</v>
      </c>
      <c r="I2217">
        <v>155.83500000000001</v>
      </c>
      <c r="J2217">
        <v>1.1259999999999999</v>
      </c>
      <c r="K2217">
        <v>51.3</v>
      </c>
      <c r="L2217">
        <v>0.21199999999999999</v>
      </c>
      <c r="M2217">
        <v>0.26900000000000002</v>
      </c>
      <c r="N2217">
        <v>0</v>
      </c>
      <c r="O2217">
        <v>0.625</v>
      </c>
      <c r="T2217">
        <f t="shared" si="228"/>
        <v>930500</v>
      </c>
      <c r="U2217">
        <v>0</v>
      </c>
      <c r="V2217">
        <f t="shared" si="234"/>
        <v>0</v>
      </c>
      <c r="W2217" t="str">
        <f t="shared" si="229"/>
        <v/>
      </c>
      <c r="X2217" t="str">
        <f t="shared" si="230"/>
        <v/>
      </c>
      <c r="Y2217" t="str">
        <f t="shared" si="235"/>
        <v/>
      </c>
      <c r="AA2217" s="16">
        <f t="shared" si="231"/>
        <v>0.34</v>
      </c>
      <c r="AB2217" s="16">
        <f t="shared" si="232"/>
        <v>0.32300000000000001</v>
      </c>
      <c r="AC2217" s="16"/>
    </row>
    <row r="2218" spans="1:29" x14ac:dyDescent="0.25">
      <c r="A2218" s="2">
        <v>43558</v>
      </c>
      <c r="B2218" s="1">
        <v>93</v>
      </c>
      <c r="C2218" s="3">
        <v>600</v>
      </c>
      <c r="D2218" s="10">
        <v>0.27515046296296297</v>
      </c>
      <c r="E2218">
        <v>106.08</v>
      </c>
      <c r="F2218" s="15">
        <f t="shared" si="233"/>
        <v>50.58</v>
      </c>
      <c r="G2218">
        <v>2.516</v>
      </c>
      <c r="H2218">
        <v>6.0389999999999997</v>
      </c>
      <c r="I2218">
        <v>144.60400000000001</v>
      </c>
      <c r="J2218">
        <v>0.439</v>
      </c>
      <c r="K2218">
        <v>55.2</v>
      </c>
      <c r="L2218">
        <v>0.21199999999999999</v>
      </c>
      <c r="M2218">
        <v>0.26800000000000002</v>
      </c>
      <c r="N2218">
        <v>0</v>
      </c>
      <c r="O2218">
        <v>3.125</v>
      </c>
      <c r="T2218">
        <f t="shared" si="228"/>
        <v>930600</v>
      </c>
      <c r="U2218">
        <v>2.2000000000000002</v>
      </c>
      <c r="V2218">
        <f t="shared" si="234"/>
        <v>3.1</v>
      </c>
      <c r="W2218" t="str">
        <f t="shared" si="229"/>
        <v/>
      </c>
      <c r="X2218" t="str">
        <f t="shared" si="230"/>
        <v/>
      </c>
      <c r="Y2218" t="str">
        <f t="shared" si="235"/>
        <v/>
      </c>
      <c r="AA2218" s="16">
        <f t="shared" si="231"/>
        <v>0.34799999999999998</v>
      </c>
      <c r="AB2218" s="16">
        <f t="shared" si="232"/>
        <v>0.28199999999999997</v>
      </c>
      <c r="AC2218" s="16"/>
    </row>
    <row r="2219" spans="1:29" x14ac:dyDescent="0.25">
      <c r="A2219" s="2">
        <v>43558</v>
      </c>
      <c r="B2219" s="1">
        <v>93</v>
      </c>
      <c r="C2219" s="3">
        <v>700</v>
      </c>
      <c r="D2219" s="10">
        <v>0.31681712962962966</v>
      </c>
      <c r="E2219">
        <v>106.08</v>
      </c>
      <c r="F2219" s="15">
        <f t="shared" si="233"/>
        <v>50.58</v>
      </c>
      <c r="G2219">
        <v>3.5230000000000001</v>
      </c>
      <c r="H2219">
        <v>6.5430000000000001</v>
      </c>
      <c r="I2219">
        <v>148.816</v>
      </c>
      <c r="J2219">
        <v>-0.95799999999999996</v>
      </c>
      <c r="K2219">
        <v>66.599999999999994</v>
      </c>
      <c r="L2219">
        <v>0.21199999999999999</v>
      </c>
      <c r="M2219">
        <v>0.26800000000000002</v>
      </c>
      <c r="N2219">
        <v>0</v>
      </c>
      <c r="O2219">
        <v>45.625</v>
      </c>
      <c r="T2219">
        <f t="shared" si="228"/>
        <v>930700</v>
      </c>
      <c r="U2219">
        <v>108</v>
      </c>
      <c r="V2219">
        <f t="shared" si="234"/>
        <v>45.6</v>
      </c>
      <c r="W2219" t="str">
        <f t="shared" si="229"/>
        <v/>
      </c>
      <c r="X2219" t="str">
        <f t="shared" si="230"/>
        <v/>
      </c>
      <c r="Y2219" t="str">
        <f t="shared" si="235"/>
        <v/>
      </c>
      <c r="AA2219" s="16">
        <f t="shared" si="231"/>
        <v>0.379</v>
      </c>
      <c r="AB2219" s="16">
        <f t="shared" si="232"/>
        <v>0.19</v>
      </c>
      <c r="AC2219" s="16"/>
    </row>
    <row r="2220" spans="1:29" x14ac:dyDescent="0.25">
      <c r="A2220" s="2">
        <v>43558</v>
      </c>
      <c r="B2220" s="1">
        <v>93</v>
      </c>
      <c r="C2220" s="3">
        <v>800</v>
      </c>
      <c r="D2220" s="10">
        <v>0.35848379629629629</v>
      </c>
      <c r="E2220">
        <v>104.21</v>
      </c>
      <c r="F2220" s="15">
        <f t="shared" si="233"/>
        <v>48.709999999999994</v>
      </c>
      <c r="G2220">
        <v>2.0129999999999999</v>
      </c>
      <c r="H2220">
        <v>5.0330000000000004</v>
      </c>
      <c r="I2220">
        <v>110.91</v>
      </c>
      <c r="J2220">
        <v>-1.1850000000000001</v>
      </c>
      <c r="K2220">
        <v>85.9</v>
      </c>
      <c r="L2220">
        <v>0.21199999999999999</v>
      </c>
      <c r="M2220">
        <v>0.26700000000000002</v>
      </c>
      <c r="N2220">
        <v>0</v>
      </c>
      <c r="O2220">
        <v>95.625</v>
      </c>
      <c r="T2220">
        <f t="shared" si="228"/>
        <v>930800</v>
      </c>
      <c r="U2220">
        <v>292.3</v>
      </c>
      <c r="V2220">
        <f t="shared" si="234"/>
        <v>95.6</v>
      </c>
      <c r="W2220" t="str">
        <f t="shared" si="229"/>
        <v/>
      </c>
      <c r="X2220" t="str">
        <f t="shared" si="230"/>
        <v/>
      </c>
      <c r="Y2220" t="str">
        <f t="shared" si="235"/>
        <v/>
      </c>
      <c r="AA2220" s="16">
        <f t="shared" si="231"/>
        <v>0.48099999999999998</v>
      </c>
      <c r="AB2220" s="16">
        <f t="shared" si="232"/>
        <v>7.9000000000000001E-2</v>
      </c>
      <c r="AC2220" s="16"/>
    </row>
    <row r="2221" spans="1:29" x14ac:dyDescent="0.25">
      <c r="A2221" s="2">
        <v>43558</v>
      </c>
      <c r="B2221" s="1">
        <v>93</v>
      </c>
      <c r="C2221" s="3">
        <v>900</v>
      </c>
      <c r="D2221" s="10">
        <v>0.40015046296296292</v>
      </c>
      <c r="E2221">
        <v>104.32</v>
      </c>
      <c r="F2221" s="15">
        <f t="shared" si="233"/>
        <v>48.819999999999993</v>
      </c>
      <c r="G2221">
        <v>2.0129999999999999</v>
      </c>
      <c r="H2221">
        <v>6.0389999999999997</v>
      </c>
      <c r="I2221">
        <v>101.08199999999999</v>
      </c>
      <c r="J2221">
        <v>-0.873</v>
      </c>
      <c r="K2221">
        <v>94.2</v>
      </c>
      <c r="L2221">
        <v>0.21199999999999999</v>
      </c>
      <c r="M2221">
        <v>0.26700000000000002</v>
      </c>
      <c r="N2221">
        <v>0</v>
      </c>
      <c r="O2221">
        <v>140.625</v>
      </c>
      <c r="T2221">
        <f t="shared" si="228"/>
        <v>930900</v>
      </c>
      <c r="U2221">
        <v>472.3</v>
      </c>
      <c r="V2221">
        <f t="shared" si="234"/>
        <v>140.6</v>
      </c>
      <c r="W2221" t="str">
        <f t="shared" si="229"/>
        <v/>
      </c>
      <c r="X2221" t="str">
        <f t="shared" si="230"/>
        <v/>
      </c>
      <c r="Y2221" t="str">
        <f t="shared" si="235"/>
        <v/>
      </c>
      <c r="AA2221" s="16">
        <f t="shared" si="231"/>
        <v>0.54</v>
      </c>
      <c r="AB2221" s="16">
        <f t="shared" si="232"/>
        <v>3.3000000000000002E-2</v>
      </c>
      <c r="AC2221" s="16"/>
    </row>
    <row r="2222" spans="1:29" x14ac:dyDescent="0.25">
      <c r="A2222" s="2">
        <v>43558</v>
      </c>
      <c r="B2222" s="1">
        <v>93</v>
      </c>
      <c r="C2222" s="3">
        <v>1000</v>
      </c>
      <c r="D2222" s="10">
        <v>0.4418171296296296</v>
      </c>
      <c r="E2222">
        <v>105.14</v>
      </c>
      <c r="F2222" s="15">
        <f t="shared" si="233"/>
        <v>49.64</v>
      </c>
      <c r="G2222">
        <v>2.0129999999999999</v>
      </c>
      <c r="H2222">
        <v>5.0330000000000004</v>
      </c>
      <c r="I2222">
        <v>131.96899999999999</v>
      </c>
      <c r="J2222">
        <v>-0.50700000000000001</v>
      </c>
      <c r="K2222">
        <v>94.3</v>
      </c>
      <c r="L2222">
        <v>0.21199999999999999</v>
      </c>
      <c r="M2222">
        <v>0.26700000000000002</v>
      </c>
      <c r="N2222">
        <v>0.2</v>
      </c>
      <c r="O2222">
        <v>193.125</v>
      </c>
      <c r="T2222">
        <f t="shared" si="228"/>
        <v>931000</v>
      </c>
      <c r="U2222">
        <v>624.29999999999995</v>
      </c>
      <c r="V2222">
        <f t="shared" si="234"/>
        <v>193.1</v>
      </c>
      <c r="W2222" t="str">
        <f t="shared" si="229"/>
        <v/>
      </c>
      <c r="X2222" t="str">
        <f t="shared" si="230"/>
        <v/>
      </c>
      <c r="Y2222" t="str">
        <f t="shared" si="235"/>
        <v/>
      </c>
      <c r="AA2222" s="16">
        <f t="shared" si="231"/>
        <v>0.55500000000000005</v>
      </c>
      <c r="AB2222" s="16">
        <f t="shared" si="232"/>
        <v>3.4000000000000002E-2</v>
      </c>
      <c r="AC2222" s="16"/>
    </row>
    <row r="2223" spans="1:29" x14ac:dyDescent="0.25">
      <c r="A2223" s="2">
        <v>43558</v>
      </c>
      <c r="B2223" s="1">
        <v>93</v>
      </c>
      <c r="C2223" s="3">
        <v>1100</v>
      </c>
      <c r="D2223" s="10">
        <v>0.48348379629629629</v>
      </c>
      <c r="E2223">
        <v>102.68</v>
      </c>
      <c r="F2223" s="15">
        <f t="shared" si="233"/>
        <v>47.180000000000007</v>
      </c>
      <c r="G2223">
        <v>2.0129999999999999</v>
      </c>
      <c r="H2223">
        <v>5.0330000000000004</v>
      </c>
      <c r="I2223">
        <v>134.77600000000001</v>
      </c>
      <c r="J2223">
        <v>0.218</v>
      </c>
      <c r="K2223">
        <v>94.5</v>
      </c>
      <c r="L2223">
        <v>0.21199999999999999</v>
      </c>
      <c r="M2223">
        <v>0.26700000000000002</v>
      </c>
      <c r="N2223">
        <v>0.2</v>
      </c>
      <c r="O2223">
        <v>309.375</v>
      </c>
      <c r="T2223">
        <f t="shared" si="228"/>
        <v>931100</v>
      </c>
      <c r="U2223">
        <v>734</v>
      </c>
      <c r="V2223">
        <f t="shared" si="234"/>
        <v>309.39999999999998</v>
      </c>
      <c r="W2223" t="str">
        <f t="shared" si="229"/>
        <v/>
      </c>
      <c r="X2223" t="str">
        <f t="shared" si="230"/>
        <v/>
      </c>
      <c r="Y2223" t="str">
        <f t="shared" si="235"/>
        <v/>
      </c>
      <c r="AA2223" s="16">
        <f t="shared" si="231"/>
        <v>0.58599999999999997</v>
      </c>
      <c r="AB2223" s="16">
        <f t="shared" si="232"/>
        <v>3.4000000000000002E-2</v>
      </c>
      <c r="AC2223" s="16"/>
    </row>
    <row r="2224" spans="1:29" x14ac:dyDescent="0.25">
      <c r="A2224" s="2">
        <v>43558</v>
      </c>
      <c r="B2224" s="1">
        <v>93</v>
      </c>
      <c r="C2224" s="3">
        <v>1200</v>
      </c>
      <c r="D2224" s="10">
        <v>0.52515046296296297</v>
      </c>
      <c r="E2224">
        <v>104.44</v>
      </c>
      <c r="F2224" s="15">
        <f t="shared" si="233"/>
        <v>48.94</v>
      </c>
      <c r="G2224">
        <v>2.516</v>
      </c>
      <c r="H2224">
        <v>6.0389999999999997</v>
      </c>
      <c r="I2224">
        <v>158.643</v>
      </c>
      <c r="J2224">
        <v>-4.0000000000000001E-3</v>
      </c>
      <c r="K2224">
        <v>95.7</v>
      </c>
      <c r="L2224">
        <v>0.21099999999999999</v>
      </c>
      <c r="M2224">
        <v>0.27</v>
      </c>
      <c r="N2224">
        <v>0.2</v>
      </c>
      <c r="O2224">
        <v>248.125</v>
      </c>
      <c r="T2224">
        <f t="shared" si="228"/>
        <v>931200</v>
      </c>
      <c r="U2224">
        <v>793</v>
      </c>
      <c r="V2224">
        <f t="shared" si="234"/>
        <v>248.1</v>
      </c>
      <c r="W2224" t="str">
        <f t="shared" si="229"/>
        <v/>
      </c>
      <c r="X2224" t="str">
        <f t="shared" si="230"/>
        <v/>
      </c>
      <c r="Y2224" t="str">
        <f t="shared" si="235"/>
        <v/>
      </c>
      <c r="AA2224" s="16">
        <f t="shared" si="231"/>
        <v>0.58399999999999996</v>
      </c>
      <c r="AB2224" s="16">
        <f t="shared" si="232"/>
        <v>2.5999999999999999E-2</v>
      </c>
      <c r="AC2224" s="16"/>
    </row>
    <row r="2225" spans="1:29" x14ac:dyDescent="0.25">
      <c r="A2225" s="2">
        <v>43558</v>
      </c>
      <c r="B2225" s="1">
        <v>93</v>
      </c>
      <c r="C2225" s="3">
        <v>1300</v>
      </c>
      <c r="D2225" s="10">
        <v>0.5668171296296296</v>
      </c>
      <c r="E2225">
        <v>103.85</v>
      </c>
      <c r="F2225" s="15">
        <f t="shared" si="233"/>
        <v>48.349999999999994</v>
      </c>
      <c r="G2225">
        <v>2.0129999999999999</v>
      </c>
      <c r="H2225">
        <v>4.5289999999999999</v>
      </c>
      <c r="I2225">
        <v>161.45099999999999</v>
      </c>
      <c r="J2225">
        <v>0.68700000000000006</v>
      </c>
      <c r="K2225">
        <v>97.6</v>
      </c>
      <c r="L2225">
        <v>0.21</v>
      </c>
      <c r="M2225">
        <v>0.27</v>
      </c>
      <c r="N2225">
        <v>0.2</v>
      </c>
      <c r="O2225">
        <v>285.625</v>
      </c>
      <c r="T2225">
        <f t="shared" si="228"/>
        <v>931300</v>
      </c>
      <c r="U2225">
        <v>796.2</v>
      </c>
      <c r="V2225">
        <f t="shared" si="234"/>
        <v>285.60000000000002</v>
      </c>
      <c r="W2225" t="str">
        <f t="shared" si="229"/>
        <v/>
      </c>
      <c r="X2225" t="str">
        <f t="shared" si="230"/>
        <v/>
      </c>
      <c r="Y2225" t="str">
        <f t="shared" si="235"/>
        <v/>
      </c>
      <c r="AA2225" s="16">
        <f t="shared" si="231"/>
        <v>0.626</v>
      </c>
      <c r="AB2225" s="16">
        <f t="shared" si="232"/>
        <v>1.4999999999999999E-2</v>
      </c>
      <c r="AC2225" s="16"/>
    </row>
    <row r="2226" spans="1:29" x14ac:dyDescent="0.25">
      <c r="A2226" s="2">
        <v>43558</v>
      </c>
      <c r="B2226" s="1">
        <v>93</v>
      </c>
      <c r="C2226" s="3">
        <v>1400</v>
      </c>
      <c r="D2226" s="10">
        <v>0.60848379629629623</v>
      </c>
      <c r="E2226">
        <v>105.02</v>
      </c>
      <c r="F2226" s="15">
        <f t="shared" si="233"/>
        <v>49.519999999999996</v>
      </c>
      <c r="G2226">
        <v>1.51</v>
      </c>
      <c r="H2226">
        <v>4.5289999999999999</v>
      </c>
      <c r="I2226">
        <v>130.565</v>
      </c>
      <c r="J2226">
        <v>0.66</v>
      </c>
      <c r="K2226">
        <v>95.5</v>
      </c>
      <c r="L2226">
        <v>0.21</v>
      </c>
      <c r="M2226">
        <v>0.27</v>
      </c>
      <c r="N2226">
        <v>0</v>
      </c>
      <c r="O2226">
        <v>228.125</v>
      </c>
      <c r="T2226">
        <f t="shared" si="228"/>
        <v>931400</v>
      </c>
      <c r="U2226">
        <v>743.5</v>
      </c>
      <c r="V2226">
        <f t="shared" si="234"/>
        <v>228.1</v>
      </c>
      <c r="W2226" t="str">
        <f t="shared" si="229"/>
        <v/>
      </c>
      <c r="X2226" t="str">
        <f t="shared" si="230"/>
        <v/>
      </c>
      <c r="Y2226" t="str">
        <f t="shared" si="235"/>
        <v/>
      </c>
      <c r="AA2226" s="16">
        <f t="shared" si="231"/>
        <v>0.61199999999999999</v>
      </c>
      <c r="AB2226" s="16">
        <f t="shared" si="232"/>
        <v>2.9000000000000001E-2</v>
      </c>
      <c r="AC2226" s="16"/>
    </row>
    <row r="2227" spans="1:29" x14ac:dyDescent="0.25">
      <c r="A2227" s="2">
        <v>43558</v>
      </c>
      <c r="B2227" s="1">
        <v>93</v>
      </c>
      <c r="C2227" s="3">
        <v>1500</v>
      </c>
      <c r="D2227" s="10">
        <v>0.65015046296296297</v>
      </c>
      <c r="E2227">
        <v>101.51</v>
      </c>
      <c r="F2227" s="15">
        <f t="shared" si="233"/>
        <v>46.010000000000005</v>
      </c>
      <c r="G2227">
        <v>2.0129999999999999</v>
      </c>
      <c r="H2227">
        <v>5.0330000000000004</v>
      </c>
      <c r="I2227">
        <v>60.369</v>
      </c>
      <c r="J2227">
        <v>0.439</v>
      </c>
      <c r="K2227">
        <v>97.2</v>
      </c>
      <c r="L2227">
        <v>0.21</v>
      </c>
      <c r="M2227">
        <v>0.26800000000000002</v>
      </c>
      <c r="N2227">
        <v>0</v>
      </c>
      <c r="O2227">
        <v>95.625</v>
      </c>
      <c r="T2227">
        <f t="shared" si="228"/>
        <v>931500</v>
      </c>
      <c r="U2227">
        <v>639.5</v>
      </c>
      <c r="V2227">
        <f t="shared" si="234"/>
        <v>95.6</v>
      </c>
      <c r="W2227" t="str">
        <f t="shared" si="229"/>
        <v/>
      </c>
      <c r="X2227" t="str">
        <f t="shared" si="230"/>
        <v/>
      </c>
      <c r="Y2227" t="str">
        <f t="shared" si="235"/>
        <v/>
      </c>
      <c r="AA2227" s="16">
        <f t="shared" si="231"/>
        <v>0.61299999999999999</v>
      </c>
      <c r="AB2227" s="16">
        <f t="shared" si="232"/>
        <v>1.7999999999999999E-2</v>
      </c>
      <c r="AC2227" s="16"/>
    </row>
    <row r="2228" spans="1:29" x14ac:dyDescent="0.25">
      <c r="A2228" s="2">
        <v>43558</v>
      </c>
      <c r="B2228" s="1">
        <v>93</v>
      </c>
      <c r="C2228" s="3">
        <v>1600</v>
      </c>
      <c r="D2228" s="10">
        <v>0.6918171296296296</v>
      </c>
      <c r="E2228">
        <v>103.39</v>
      </c>
      <c r="F2228" s="15">
        <f t="shared" si="233"/>
        <v>47.89</v>
      </c>
      <c r="G2228">
        <v>2.516</v>
      </c>
      <c r="H2228">
        <v>7.5490000000000004</v>
      </c>
      <c r="I2228">
        <v>179.702</v>
      </c>
      <c r="J2228">
        <v>0.63200000000000001</v>
      </c>
      <c r="K2228">
        <v>98.5</v>
      </c>
      <c r="L2228">
        <v>0.20899999999999999</v>
      </c>
      <c r="M2228">
        <v>0.27100000000000002</v>
      </c>
      <c r="N2228">
        <v>0.8</v>
      </c>
      <c r="O2228">
        <v>141.875</v>
      </c>
      <c r="T2228">
        <f t="shared" si="228"/>
        <v>931600</v>
      </c>
      <c r="U2228">
        <v>492</v>
      </c>
      <c r="V2228">
        <f t="shared" si="234"/>
        <v>141.9</v>
      </c>
      <c r="W2228" t="str">
        <f t="shared" si="229"/>
        <v/>
      </c>
      <c r="X2228" t="str">
        <f t="shared" si="230"/>
        <v/>
      </c>
      <c r="Y2228" t="str">
        <f t="shared" si="235"/>
        <v/>
      </c>
      <c r="AA2228" s="16">
        <f t="shared" si="231"/>
        <v>0.63</v>
      </c>
      <c r="AB2228" s="16">
        <f t="shared" si="232"/>
        <v>0.01</v>
      </c>
      <c r="AC2228" s="16"/>
    </row>
    <row r="2229" spans="1:29" x14ac:dyDescent="0.25">
      <c r="A2229" s="2">
        <v>43558</v>
      </c>
      <c r="B2229" s="1">
        <v>93</v>
      </c>
      <c r="C2229" s="3">
        <v>1700</v>
      </c>
      <c r="D2229" s="10">
        <v>0.73348379629629623</v>
      </c>
      <c r="E2229">
        <v>103.5</v>
      </c>
      <c r="F2229" s="15">
        <f t="shared" si="233"/>
        <v>48</v>
      </c>
      <c r="G2229">
        <v>2.516</v>
      </c>
      <c r="H2229">
        <v>5.0330000000000004</v>
      </c>
      <c r="I2229">
        <v>200.761</v>
      </c>
      <c r="J2229">
        <v>1.615</v>
      </c>
      <c r="K2229">
        <v>97.5</v>
      </c>
      <c r="L2229">
        <v>0.20899999999999999</v>
      </c>
      <c r="M2229">
        <v>0.27</v>
      </c>
      <c r="N2229">
        <v>0</v>
      </c>
      <c r="O2229">
        <v>69.375</v>
      </c>
      <c r="T2229">
        <f t="shared" si="228"/>
        <v>931700</v>
      </c>
      <c r="U2229">
        <v>314.3</v>
      </c>
      <c r="V2229">
        <f t="shared" si="234"/>
        <v>69.400000000000006</v>
      </c>
      <c r="W2229" t="str">
        <f t="shared" si="229"/>
        <v/>
      </c>
      <c r="X2229" t="str">
        <f t="shared" si="230"/>
        <v/>
      </c>
      <c r="Y2229" t="str">
        <f t="shared" si="235"/>
        <v/>
      </c>
      <c r="AA2229" s="16">
        <f t="shared" si="231"/>
        <v>0.66900000000000004</v>
      </c>
      <c r="AB2229" s="16">
        <f t="shared" si="232"/>
        <v>1.7000000000000001E-2</v>
      </c>
      <c r="AC2229" s="16"/>
    </row>
    <row r="2230" spans="1:29" x14ac:dyDescent="0.25">
      <c r="A2230" s="2">
        <v>43558</v>
      </c>
      <c r="B2230" s="1">
        <v>93</v>
      </c>
      <c r="C2230" s="3">
        <v>1800</v>
      </c>
      <c r="D2230" s="10">
        <v>0.77515046296296297</v>
      </c>
      <c r="E2230">
        <v>103.85</v>
      </c>
      <c r="F2230" s="15">
        <f t="shared" si="233"/>
        <v>48.349999999999994</v>
      </c>
      <c r="G2230">
        <v>1.51</v>
      </c>
      <c r="H2230">
        <v>5.0330000000000004</v>
      </c>
      <c r="I2230">
        <v>206.376</v>
      </c>
      <c r="J2230">
        <v>1.4530000000000001</v>
      </c>
      <c r="K2230">
        <v>98.5</v>
      </c>
      <c r="L2230">
        <v>0.20899999999999999</v>
      </c>
      <c r="M2230">
        <v>0.26900000000000002</v>
      </c>
      <c r="N2230">
        <v>0</v>
      </c>
      <c r="O2230">
        <v>41.875</v>
      </c>
      <c r="T2230">
        <f t="shared" si="228"/>
        <v>931800</v>
      </c>
      <c r="U2230">
        <v>129</v>
      </c>
      <c r="V2230">
        <f t="shared" si="234"/>
        <v>41.9</v>
      </c>
      <c r="W2230" t="str">
        <f t="shared" si="229"/>
        <v/>
      </c>
      <c r="X2230" t="str">
        <f t="shared" si="230"/>
        <v/>
      </c>
      <c r="Y2230" t="str">
        <f t="shared" si="235"/>
        <v/>
      </c>
      <c r="AA2230" s="16">
        <f t="shared" si="231"/>
        <v>0.66800000000000004</v>
      </c>
      <c r="AB2230" s="16">
        <f t="shared" si="232"/>
        <v>0.01</v>
      </c>
      <c r="AC2230" s="16"/>
    </row>
    <row r="2231" spans="1:29" x14ac:dyDescent="0.25">
      <c r="A2231" s="2">
        <v>43558</v>
      </c>
      <c r="B2231" s="1">
        <v>93</v>
      </c>
      <c r="C2231" s="3">
        <v>1900</v>
      </c>
      <c r="D2231" s="10">
        <v>0.8168171296296296</v>
      </c>
      <c r="E2231">
        <v>104.32</v>
      </c>
      <c r="F2231" s="15">
        <f t="shared" si="233"/>
        <v>48.819999999999993</v>
      </c>
      <c r="G2231">
        <v>1.51</v>
      </c>
      <c r="H2231">
        <v>3.5230000000000001</v>
      </c>
      <c r="I2231">
        <v>220.416</v>
      </c>
      <c r="J2231">
        <v>1.153</v>
      </c>
      <c r="K2231">
        <v>99.1</v>
      </c>
      <c r="L2231">
        <v>0.20899999999999999</v>
      </c>
      <c r="M2231">
        <v>0.26900000000000002</v>
      </c>
      <c r="N2231">
        <v>0</v>
      </c>
      <c r="O2231">
        <v>0.625</v>
      </c>
      <c r="T2231">
        <f t="shared" si="228"/>
        <v>931900</v>
      </c>
      <c r="U2231">
        <v>6.2</v>
      </c>
      <c r="V2231">
        <f t="shared" si="234"/>
        <v>0</v>
      </c>
      <c r="W2231" t="str">
        <f t="shared" si="229"/>
        <v/>
      </c>
      <c r="X2231" t="str">
        <f t="shared" si="230"/>
        <v/>
      </c>
      <c r="Y2231" t="str">
        <f t="shared" si="235"/>
        <v/>
      </c>
      <c r="AA2231" s="16">
        <f t="shared" si="231"/>
        <v>0.65800000000000003</v>
      </c>
      <c r="AB2231" s="16">
        <f t="shared" si="232"/>
        <v>6.0000000000000001E-3</v>
      </c>
      <c r="AC2231" s="16"/>
    </row>
    <row r="2232" spans="1:29" x14ac:dyDescent="0.25">
      <c r="A2232" s="2">
        <v>43558</v>
      </c>
      <c r="B2232" s="1">
        <v>93</v>
      </c>
      <c r="C2232" s="3">
        <v>2000</v>
      </c>
      <c r="D2232" s="10">
        <v>0.85848379629629623</v>
      </c>
      <c r="E2232">
        <v>106.43</v>
      </c>
      <c r="F2232" s="15">
        <f t="shared" si="233"/>
        <v>50.930000000000007</v>
      </c>
      <c r="G2232">
        <v>3.02</v>
      </c>
      <c r="H2232">
        <v>9.5619999999999994</v>
      </c>
      <c r="I2232">
        <v>247.09</v>
      </c>
      <c r="J2232">
        <v>-0.19900000000000001</v>
      </c>
      <c r="K2232">
        <v>99.7</v>
      </c>
      <c r="L2232">
        <v>0.20899999999999999</v>
      </c>
      <c r="M2232">
        <v>0.26800000000000002</v>
      </c>
      <c r="N2232">
        <v>0.2</v>
      </c>
      <c r="O2232">
        <v>0.625</v>
      </c>
      <c r="T2232">
        <f t="shared" si="228"/>
        <v>932000</v>
      </c>
      <c r="U2232">
        <v>0</v>
      </c>
      <c r="V2232">
        <f t="shared" si="234"/>
        <v>0</v>
      </c>
      <c r="W2232" t="str">
        <f t="shared" si="229"/>
        <v/>
      </c>
      <c r="X2232" t="str">
        <f t="shared" si="230"/>
        <v/>
      </c>
      <c r="Y2232" t="str">
        <f t="shared" si="235"/>
        <v/>
      </c>
      <c r="AA2232" s="16">
        <f t="shared" si="231"/>
        <v>0.6</v>
      </c>
      <c r="AB2232" s="16">
        <f t="shared" si="232"/>
        <v>2E-3</v>
      </c>
      <c r="AC2232" s="16"/>
    </row>
    <row r="2233" spans="1:29" x14ac:dyDescent="0.25">
      <c r="A2233" s="2">
        <v>43558</v>
      </c>
      <c r="B2233" s="1">
        <v>93</v>
      </c>
      <c r="C2233" s="3">
        <v>2100</v>
      </c>
      <c r="D2233" s="10">
        <v>0.90015046296296297</v>
      </c>
      <c r="E2233">
        <v>106.55</v>
      </c>
      <c r="F2233" s="15">
        <f t="shared" si="233"/>
        <v>51.05</v>
      </c>
      <c r="G2233">
        <v>3.02</v>
      </c>
      <c r="H2233">
        <v>6.5430000000000001</v>
      </c>
      <c r="I2233">
        <v>259.72500000000002</v>
      </c>
      <c r="J2233">
        <v>-0.255</v>
      </c>
      <c r="K2233">
        <v>99.4</v>
      </c>
      <c r="L2233">
        <v>0.21099999999999999</v>
      </c>
      <c r="M2233">
        <v>0.26600000000000001</v>
      </c>
      <c r="N2233">
        <v>0</v>
      </c>
      <c r="O2233">
        <v>0.625</v>
      </c>
      <c r="T2233">
        <f t="shared" si="228"/>
        <v>932100</v>
      </c>
      <c r="U2233">
        <v>0</v>
      </c>
      <c r="V2233">
        <f t="shared" si="234"/>
        <v>0</v>
      </c>
      <c r="W2233" t="str">
        <f t="shared" si="229"/>
        <v/>
      </c>
      <c r="X2233" t="str">
        <f t="shared" si="230"/>
        <v/>
      </c>
      <c r="Y2233" t="str">
        <f t="shared" si="235"/>
        <v/>
      </c>
      <c r="AA2233" s="16">
        <f t="shared" si="231"/>
        <v>0.59599999999999997</v>
      </c>
      <c r="AB2233" s="16">
        <f t="shared" si="232"/>
        <v>4.0000000000000001E-3</v>
      </c>
      <c r="AC2233" s="16"/>
    </row>
    <row r="2234" spans="1:29" x14ac:dyDescent="0.25">
      <c r="A2234" s="2">
        <v>43558</v>
      </c>
      <c r="B2234" s="1">
        <v>93</v>
      </c>
      <c r="C2234" s="3">
        <v>2200</v>
      </c>
      <c r="D2234" s="10">
        <v>0.9418171296296296</v>
      </c>
      <c r="E2234">
        <v>106.66</v>
      </c>
      <c r="F2234" s="15">
        <f t="shared" si="233"/>
        <v>51.16</v>
      </c>
      <c r="G2234">
        <v>1.51</v>
      </c>
      <c r="H2234">
        <v>6.0389999999999997</v>
      </c>
      <c r="I2234">
        <v>216.20400000000001</v>
      </c>
      <c r="J2234">
        <v>-0.95799999999999996</v>
      </c>
      <c r="K2234">
        <v>98.1</v>
      </c>
      <c r="L2234">
        <v>0.21099999999999999</v>
      </c>
      <c r="M2234">
        <v>0.26500000000000001</v>
      </c>
      <c r="N2234">
        <v>0</v>
      </c>
      <c r="O2234">
        <v>0.625</v>
      </c>
      <c r="T2234">
        <f t="shared" si="228"/>
        <v>932200</v>
      </c>
      <c r="U2234">
        <v>0</v>
      </c>
      <c r="V2234">
        <f t="shared" si="234"/>
        <v>0</v>
      </c>
      <c r="W2234" t="str">
        <f t="shared" si="229"/>
        <v/>
      </c>
      <c r="X2234" t="str">
        <f t="shared" si="230"/>
        <v/>
      </c>
      <c r="Y2234" t="str">
        <f t="shared" si="235"/>
        <v/>
      </c>
      <c r="AA2234" s="16">
        <f t="shared" si="231"/>
        <v>0.55800000000000005</v>
      </c>
      <c r="AB2234" s="16">
        <f t="shared" si="232"/>
        <v>1.0999999999999999E-2</v>
      </c>
      <c r="AC2234" s="16"/>
    </row>
    <row r="2235" spans="1:29" x14ac:dyDescent="0.25">
      <c r="A2235" s="2">
        <v>43558</v>
      </c>
      <c r="B2235" s="1">
        <v>93</v>
      </c>
      <c r="C2235" s="3">
        <v>2300</v>
      </c>
      <c r="D2235" s="10">
        <v>0.98348379629629623</v>
      </c>
      <c r="E2235">
        <v>105.73</v>
      </c>
      <c r="F2235" s="15">
        <f t="shared" si="233"/>
        <v>50.230000000000004</v>
      </c>
      <c r="G2235">
        <v>4.5289999999999999</v>
      </c>
      <c r="H2235">
        <v>8.0519999999999996</v>
      </c>
      <c r="I2235">
        <v>231.64699999999999</v>
      </c>
      <c r="J2235">
        <v>-0.78900000000000003</v>
      </c>
      <c r="K2235">
        <v>95.3</v>
      </c>
      <c r="L2235">
        <v>0.21099999999999999</v>
      </c>
      <c r="M2235">
        <v>0.26400000000000001</v>
      </c>
      <c r="N2235">
        <v>0</v>
      </c>
      <c r="O2235">
        <v>0.625</v>
      </c>
      <c r="T2235">
        <f t="shared" si="228"/>
        <v>932300</v>
      </c>
      <c r="U2235">
        <v>0</v>
      </c>
      <c r="V2235">
        <f t="shared" si="234"/>
        <v>0</v>
      </c>
      <c r="W2235" t="str">
        <f t="shared" si="229"/>
        <v/>
      </c>
      <c r="X2235" t="str">
        <f t="shared" si="230"/>
        <v/>
      </c>
      <c r="Y2235" t="str">
        <f t="shared" si="235"/>
        <v/>
      </c>
      <c r="AA2235" s="16">
        <f t="shared" si="231"/>
        <v>0.54900000000000004</v>
      </c>
      <c r="AB2235" s="16">
        <f t="shared" si="232"/>
        <v>2.7E-2</v>
      </c>
      <c r="AC2235" s="16"/>
    </row>
    <row r="2236" spans="1:29" x14ac:dyDescent="0.25">
      <c r="A2236" s="2">
        <v>43558</v>
      </c>
      <c r="B2236" s="1">
        <v>93</v>
      </c>
      <c r="C2236" s="3">
        <v>2400</v>
      </c>
      <c r="D2236" s="10">
        <v>2.5150462962962961E-2</v>
      </c>
      <c r="E2236">
        <v>106.31</v>
      </c>
      <c r="F2236" s="15">
        <f t="shared" si="233"/>
        <v>50.81</v>
      </c>
      <c r="G2236">
        <v>4.5289999999999999</v>
      </c>
      <c r="H2236">
        <v>10.065</v>
      </c>
      <c r="I2236">
        <v>228.839</v>
      </c>
      <c r="J2236">
        <v>-0.93</v>
      </c>
      <c r="K2236">
        <v>91.3</v>
      </c>
      <c r="L2236">
        <v>0.21099999999999999</v>
      </c>
      <c r="M2236">
        <v>0.26400000000000001</v>
      </c>
      <c r="N2236">
        <v>0</v>
      </c>
      <c r="O2236">
        <v>0.625</v>
      </c>
      <c r="T2236">
        <f t="shared" si="228"/>
        <v>932400</v>
      </c>
      <c r="U2236">
        <v>0</v>
      </c>
      <c r="V2236">
        <f t="shared" si="234"/>
        <v>0</v>
      </c>
      <c r="W2236">
        <f t="shared" si="229"/>
        <v>0.21099999999999999</v>
      </c>
      <c r="X2236">
        <f t="shared" si="230"/>
        <v>0.26400000000000001</v>
      </c>
      <c r="Y2236">
        <f t="shared" si="235"/>
        <v>0.50800000000000001</v>
      </c>
      <c r="AA2236" s="16">
        <f t="shared" si="231"/>
        <v>0.52100000000000002</v>
      </c>
      <c r="AB2236" s="16">
        <f t="shared" si="232"/>
        <v>0.05</v>
      </c>
      <c r="AC2236" s="16"/>
    </row>
    <row r="2237" spans="1:29" x14ac:dyDescent="0.25">
      <c r="A2237" s="2">
        <v>43559</v>
      </c>
      <c r="B2237" s="1">
        <v>94</v>
      </c>
      <c r="C2237" s="3">
        <v>100</v>
      </c>
      <c r="D2237" s="10">
        <v>6.6817129629629629E-2</v>
      </c>
      <c r="E2237">
        <v>105.84</v>
      </c>
      <c r="F2237" s="15">
        <f t="shared" si="233"/>
        <v>50.34</v>
      </c>
      <c r="G2237">
        <v>2.516</v>
      </c>
      <c r="H2237">
        <v>5.5359999999999996</v>
      </c>
      <c r="I2237">
        <v>252.70599999999999</v>
      </c>
      <c r="J2237">
        <v>-1.958</v>
      </c>
      <c r="K2237">
        <v>89.7</v>
      </c>
      <c r="L2237">
        <v>0.21099999999999999</v>
      </c>
      <c r="M2237">
        <v>0.26400000000000001</v>
      </c>
      <c r="N2237">
        <v>0</v>
      </c>
      <c r="O2237">
        <v>0.625</v>
      </c>
      <c r="T2237">
        <f t="shared" si="228"/>
        <v>940100</v>
      </c>
      <c r="U2237">
        <v>0</v>
      </c>
      <c r="V2237">
        <f t="shared" si="234"/>
        <v>0</v>
      </c>
      <c r="W2237" t="str">
        <f t="shared" si="229"/>
        <v/>
      </c>
      <c r="X2237" t="str">
        <f t="shared" si="230"/>
        <v/>
      </c>
      <c r="Y2237" t="str">
        <f t="shared" si="235"/>
        <v/>
      </c>
      <c r="AA2237" s="16">
        <f t="shared" si="231"/>
        <v>0.47399999999999998</v>
      </c>
      <c r="AB2237" s="16">
        <f t="shared" si="232"/>
        <v>5.3999999999999999E-2</v>
      </c>
      <c r="AC2237" s="16"/>
    </row>
    <row r="2238" spans="1:29" x14ac:dyDescent="0.25">
      <c r="A2238" s="2">
        <v>43559</v>
      </c>
      <c r="B2238" s="1">
        <v>94</v>
      </c>
      <c r="C2238" s="3">
        <v>200</v>
      </c>
      <c r="D2238" s="10">
        <v>0.1084837962962963</v>
      </c>
      <c r="E2238">
        <v>101.51</v>
      </c>
      <c r="F2238" s="15">
        <f t="shared" si="233"/>
        <v>46.010000000000005</v>
      </c>
      <c r="G2238">
        <v>3.02</v>
      </c>
      <c r="H2238">
        <v>7.0460000000000003</v>
      </c>
      <c r="I2238">
        <v>244.28200000000001</v>
      </c>
      <c r="J2238">
        <v>-1.3560000000000001</v>
      </c>
      <c r="K2238">
        <v>88.8</v>
      </c>
      <c r="L2238">
        <v>0.21099999999999999</v>
      </c>
      <c r="M2238">
        <v>0.26300000000000001</v>
      </c>
      <c r="N2238">
        <v>0</v>
      </c>
      <c r="O2238">
        <v>0.625</v>
      </c>
      <c r="T2238">
        <f t="shared" si="228"/>
        <v>940200</v>
      </c>
      <c r="U2238">
        <v>0</v>
      </c>
      <c r="V2238">
        <f t="shared" si="234"/>
        <v>0</v>
      </c>
      <c r="W2238" t="str">
        <f t="shared" si="229"/>
        <v/>
      </c>
      <c r="X2238" t="str">
        <f t="shared" si="230"/>
        <v/>
      </c>
      <c r="Y2238" t="str">
        <f t="shared" si="235"/>
        <v/>
      </c>
      <c r="AA2238" s="16">
        <f t="shared" si="231"/>
        <v>0.49099999999999999</v>
      </c>
      <c r="AB2238" s="16">
        <f t="shared" si="232"/>
        <v>6.2E-2</v>
      </c>
      <c r="AC2238" s="16"/>
    </row>
    <row r="2239" spans="1:29" x14ac:dyDescent="0.25">
      <c r="A2239" s="2">
        <v>43559</v>
      </c>
      <c r="B2239" s="1">
        <v>94</v>
      </c>
      <c r="C2239" s="3">
        <v>300</v>
      </c>
      <c r="D2239" s="10">
        <v>0.15015046296296297</v>
      </c>
      <c r="E2239">
        <v>105.84</v>
      </c>
      <c r="F2239" s="15">
        <f t="shared" si="233"/>
        <v>50.34</v>
      </c>
      <c r="G2239">
        <v>3.02</v>
      </c>
      <c r="H2239">
        <v>6.5430000000000001</v>
      </c>
      <c r="I2239">
        <v>251.30199999999999</v>
      </c>
      <c r="J2239">
        <v>-1.67</v>
      </c>
      <c r="K2239">
        <v>87.9</v>
      </c>
      <c r="L2239">
        <v>0.21099999999999999</v>
      </c>
      <c r="M2239">
        <v>0.26200000000000001</v>
      </c>
      <c r="N2239">
        <v>0</v>
      </c>
      <c r="O2239">
        <v>0.625</v>
      </c>
      <c r="T2239">
        <f t="shared" si="228"/>
        <v>940300</v>
      </c>
      <c r="U2239">
        <v>0</v>
      </c>
      <c r="V2239">
        <f t="shared" si="234"/>
        <v>0</v>
      </c>
      <c r="W2239" t="str">
        <f t="shared" si="229"/>
        <v/>
      </c>
      <c r="X2239" t="str">
        <f t="shared" si="230"/>
        <v/>
      </c>
      <c r="Y2239" t="str">
        <f t="shared" si="235"/>
        <v/>
      </c>
      <c r="AA2239" s="16">
        <f t="shared" si="231"/>
        <v>0.47499999999999998</v>
      </c>
      <c r="AB2239" s="16">
        <f t="shared" si="232"/>
        <v>6.5000000000000002E-2</v>
      </c>
      <c r="AC2239" s="16"/>
    </row>
    <row r="2240" spans="1:29" x14ac:dyDescent="0.25">
      <c r="A2240" s="2">
        <v>43559</v>
      </c>
      <c r="B2240" s="1">
        <v>94</v>
      </c>
      <c r="C2240" s="3">
        <v>400</v>
      </c>
      <c r="D2240" s="10">
        <v>0.19181712962962963</v>
      </c>
      <c r="E2240">
        <v>104.91</v>
      </c>
      <c r="F2240" s="15">
        <f t="shared" si="233"/>
        <v>49.41</v>
      </c>
      <c r="G2240">
        <v>3.02</v>
      </c>
      <c r="H2240">
        <v>6.0389999999999997</v>
      </c>
      <c r="I2240">
        <v>247.09</v>
      </c>
      <c r="J2240">
        <v>-1.67</v>
      </c>
      <c r="K2240">
        <v>86.5</v>
      </c>
      <c r="L2240">
        <v>0.21099999999999999</v>
      </c>
      <c r="M2240">
        <v>0.26200000000000001</v>
      </c>
      <c r="N2240">
        <v>0</v>
      </c>
      <c r="O2240">
        <v>0.625</v>
      </c>
      <c r="T2240">
        <f t="shared" si="228"/>
        <v>940400</v>
      </c>
      <c r="U2240">
        <v>0</v>
      </c>
      <c r="V2240">
        <f t="shared" si="234"/>
        <v>0</v>
      </c>
      <c r="W2240" t="str">
        <f t="shared" si="229"/>
        <v/>
      </c>
      <c r="X2240" t="str">
        <f t="shared" si="230"/>
        <v/>
      </c>
      <c r="Y2240" t="str">
        <f t="shared" si="235"/>
        <v/>
      </c>
      <c r="AA2240" s="16">
        <f t="shared" si="231"/>
        <v>0.46700000000000003</v>
      </c>
      <c r="AB2240" s="16">
        <f t="shared" si="232"/>
        <v>7.2999999999999995E-2</v>
      </c>
      <c r="AC2240" s="16"/>
    </row>
    <row r="2241" spans="1:29" x14ac:dyDescent="0.25">
      <c r="A2241" s="2">
        <v>43559</v>
      </c>
      <c r="B2241" s="1">
        <v>94</v>
      </c>
      <c r="C2241" s="3">
        <v>500</v>
      </c>
      <c r="D2241" s="10">
        <v>0.23348379629629631</v>
      </c>
      <c r="E2241">
        <v>105.02</v>
      </c>
      <c r="F2241" s="15">
        <f t="shared" si="233"/>
        <v>49.519999999999996</v>
      </c>
      <c r="G2241">
        <v>3.02</v>
      </c>
      <c r="H2241">
        <v>6.5430000000000001</v>
      </c>
      <c r="I2241">
        <v>244.28200000000001</v>
      </c>
      <c r="J2241">
        <v>-1.641</v>
      </c>
      <c r="K2241">
        <v>84.8</v>
      </c>
      <c r="L2241">
        <v>0.21099999999999999</v>
      </c>
      <c r="M2241">
        <v>0.26200000000000001</v>
      </c>
      <c r="N2241">
        <v>0</v>
      </c>
      <c r="O2241">
        <v>0.625</v>
      </c>
      <c r="T2241">
        <f t="shared" si="228"/>
        <v>940500</v>
      </c>
      <c r="U2241">
        <v>0</v>
      </c>
      <c r="V2241">
        <f t="shared" si="234"/>
        <v>0</v>
      </c>
      <c r="W2241" t="str">
        <f t="shared" si="229"/>
        <v/>
      </c>
      <c r="X2241" t="str">
        <f t="shared" si="230"/>
        <v/>
      </c>
      <c r="Y2241" t="str">
        <f t="shared" si="235"/>
        <v/>
      </c>
      <c r="AA2241" s="16">
        <f t="shared" si="231"/>
        <v>0.45900000000000002</v>
      </c>
      <c r="AB2241" s="16">
        <f t="shared" si="232"/>
        <v>8.2000000000000003E-2</v>
      </c>
      <c r="AC2241" s="16"/>
    </row>
    <row r="2242" spans="1:29" x14ac:dyDescent="0.25">
      <c r="A2242" s="2">
        <v>43559</v>
      </c>
      <c r="B2242" s="1">
        <v>94</v>
      </c>
      <c r="C2242" s="3">
        <v>600</v>
      </c>
      <c r="D2242" s="10">
        <v>0.27515046296296297</v>
      </c>
      <c r="E2242">
        <v>104.79</v>
      </c>
      <c r="F2242" s="15">
        <f t="shared" si="233"/>
        <v>49.290000000000006</v>
      </c>
      <c r="G2242">
        <v>2.516</v>
      </c>
      <c r="H2242">
        <v>6.5430000000000001</v>
      </c>
      <c r="I2242">
        <v>241.47499999999999</v>
      </c>
      <c r="J2242">
        <v>-1.613</v>
      </c>
      <c r="K2242">
        <v>85.4</v>
      </c>
      <c r="L2242">
        <v>0.21099999999999999</v>
      </c>
      <c r="M2242">
        <v>0.26200000000000001</v>
      </c>
      <c r="N2242">
        <v>0</v>
      </c>
      <c r="O2242">
        <v>11.875</v>
      </c>
      <c r="T2242">
        <f t="shared" si="228"/>
        <v>940600</v>
      </c>
      <c r="U2242">
        <v>3.7</v>
      </c>
      <c r="V2242">
        <f t="shared" si="234"/>
        <v>11.9</v>
      </c>
      <c r="W2242" t="str">
        <f t="shared" si="229"/>
        <v/>
      </c>
      <c r="X2242" t="str">
        <f t="shared" si="230"/>
        <v/>
      </c>
      <c r="Y2242" t="str">
        <f t="shared" si="235"/>
        <v/>
      </c>
      <c r="AA2242" s="16">
        <f t="shared" si="231"/>
        <v>0.46300000000000002</v>
      </c>
      <c r="AB2242" s="16">
        <f t="shared" si="232"/>
        <v>7.9000000000000001E-2</v>
      </c>
      <c r="AC2242" s="16"/>
    </row>
    <row r="2243" spans="1:29" x14ac:dyDescent="0.25">
      <c r="A2243" s="2">
        <v>43559</v>
      </c>
      <c r="B2243" s="1">
        <v>94</v>
      </c>
      <c r="C2243" s="3">
        <v>700</v>
      </c>
      <c r="D2243" s="10">
        <v>0.31681712962962966</v>
      </c>
      <c r="E2243">
        <v>105.26</v>
      </c>
      <c r="F2243" s="15">
        <f t="shared" si="233"/>
        <v>49.760000000000005</v>
      </c>
      <c r="G2243">
        <v>2.516</v>
      </c>
      <c r="H2243">
        <v>7.0460000000000003</v>
      </c>
      <c r="I2243">
        <v>213.39599999999999</v>
      </c>
      <c r="J2243">
        <v>-1.242</v>
      </c>
      <c r="K2243">
        <v>85.7</v>
      </c>
      <c r="L2243">
        <v>0.21099999999999999</v>
      </c>
      <c r="M2243">
        <v>0.26200000000000001</v>
      </c>
      <c r="N2243">
        <v>0</v>
      </c>
      <c r="O2243">
        <v>89.375</v>
      </c>
      <c r="T2243">
        <f t="shared" si="228"/>
        <v>940700</v>
      </c>
      <c r="U2243">
        <v>114</v>
      </c>
      <c r="V2243">
        <f t="shared" si="234"/>
        <v>89.4</v>
      </c>
      <c r="W2243" t="str">
        <f t="shared" si="229"/>
        <v/>
      </c>
      <c r="X2243" t="str">
        <f t="shared" si="230"/>
        <v/>
      </c>
      <c r="Y2243" t="str">
        <f t="shared" si="235"/>
        <v/>
      </c>
      <c r="AA2243" s="16">
        <f t="shared" si="231"/>
        <v>0.47799999999999998</v>
      </c>
      <c r="AB2243" s="16">
        <f t="shared" si="232"/>
        <v>0.08</v>
      </c>
      <c r="AC2243" s="16"/>
    </row>
    <row r="2244" spans="1:29" x14ac:dyDescent="0.25">
      <c r="A2244" s="2">
        <v>43559</v>
      </c>
      <c r="B2244" s="1">
        <v>94</v>
      </c>
      <c r="C2244" s="3">
        <v>800</v>
      </c>
      <c r="D2244" s="10">
        <v>0.35848379629629629</v>
      </c>
      <c r="E2244">
        <v>103.97</v>
      </c>
      <c r="F2244" s="15">
        <f t="shared" si="233"/>
        <v>48.47</v>
      </c>
      <c r="G2244">
        <v>1.0069999999999999</v>
      </c>
      <c r="H2244">
        <v>5.5359999999999996</v>
      </c>
      <c r="I2244">
        <v>179.702</v>
      </c>
      <c r="J2244">
        <v>-0.90200000000000002</v>
      </c>
      <c r="K2244">
        <v>82.8</v>
      </c>
      <c r="L2244">
        <v>0.21099999999999999</v>
      </c>
      <c r="M2244">
        <v>0.26100000000000001</v>
      </c>
      <c r="N2244">
        <v>0.2</v>
      </c>
      <c r="O2244">
        <v>155.625</v>
      </c>
      <c r="T2244">
        <f t="shared" si="228"/>
        <v>940800</v>
      </c>
      <c r="U2244">
        <v>298.8</v>
      </c>
      <c r="V2244">
        <f t="shared" si="234"/>
        <v>155.6</v>
      </c>
      <c r="W2244" t="str">
        <f t="shared" si="229"/>
        <v/>
      </c>
      <c r="X2244" t="str">
        <f t="shared" si="230"/>
        <v/>
      </c>
      <c r="Y2244" t="str">
        <f t="shared" si="235"/>
        <v/>
      </c>
      <c r="AA2244" s="16">
        <f t="shared" si="231"/>
        <v>0.47299999999999998</v>
      </c>
      <c r="AB2244" s="16">
        <f t="shared" si="232"/>
        <v>9.8000000000000004E-2</v>
      </c>
      <c r="AC2244" s="16"/>
    </row>
    <row r="2245" spans="1:29" x14ac:dyDescent="0.25">
      <c r="A2245" s="2">
        <v>43559</v>
      </c>
      <c r="B2245" s="1">
        <v>94</v>
      </c>
      <c r="C2245" s="3">
        <v>900</v>
      </c>
      <c r="D2245" s="10">
        <v>0.40015046296296292</v>
      </c>
      <c r="E2245">
        <v>102.68</v>
      </c>
      <c r="F2245" s="15">
        <f t="shared" si="233"/>
        <v>47.180000000000007</v>
      </c>
      <c r="G2245">
        <v>1.51</v>
      </c>
      <c r="H2245">
        <v>4.0259999999999998</v>
      </c>
      <c r="I2245">
        <v>189.529</v>
      </c>
      <c r="J2245">
        <v>1.534</v>
      </c>
      <c r="K2245">
        <v>77.8</v>
      </c>
      <c r="L2245">
        <v>0.21</v>
      </c>
      <c r="M2245">
        <v>0.26</v>
      </c>
      <c r="N2245">
        <v>0</v>
      </c>
      <c r="O2245">
        <v>526.875</v>
      </c>
      <c r="T2245">
        <f t="shared" ref="T2245:T2308" si="236">B2245*10000+C2245</f>
        <v>940900</v>
      </c>
      <c r="U2245">
        <v>478.8</v>
      </c>
      <c r="V2245">
        <f t="shared" si="234"/>
        <v>526.9</v>
      </c>
      <c r="W2245" t="str">
        <f t="shared" ref="W2245:W2308" si="237">IF(C2245=2400,ROUND(L2245,3),"")</f>
        <v/>
      </c>
      <c r="X2245" t="str">
        <f t="shared" ref="X2245:X2308" si="238">IF(C2245=2400,ROUND(M2245,3),"")</f>
        <v/>
      </c>
      <c r="Y2245" t="str">
        <f t="shared" si="235"/>
        <v/>
      </c>
      <c r="AA2245" s="16">
        <f t="shared" ref="AA2245:AA2308" si="239">ROUND((0.6105*(EXP((17.273*J2245)/(J2245+237.3))))*K2245/100,3)</f>
        <v>0.53100000000000003</v>
      </c>
      <c r="AB2245" s="16">
        <f t="shared" ref="AB2245:AB2308" si="240">ROUND(AA2245/K2245*(100-K2245),3)</f>
        <v>0.152</v>
      </c>
      <c r="AC2245" s="16"/>
    </row>
    <row r="2246" spans="1:29" x14ac:dyDescent="0.25">
      <c r="A2246" s="2">
        <v>43559</v>
      </c>
      <c r="B2246" s="1">
        <v>94</v>
      </c>
      <c r="C2246" s="3">
        <v>1000</v>
      </c>
      <c r="D2246" s="10">
        <v>0.4418171296296296</v>
      </c>
      <c r="E2246">
        <v>104.56</v>
      </c>
      <c r="F2246" s="15">
        <f t="shared" si="233"/>
        <v>49.06</v>
      </c>
      <c r="G2246">
        <v>1.51</v>
      </c>
      <c r="H2246">
        <v>4.0259999999999998</v>
      </c>
      <c r="I2246">
        <v>150.22</v>
      </c>
      <c r="J2246">
        <v>3.4060000000000001</v>
      </c>
      <c r="K2246">
        <v>71.400000000000006</v>
      </c>
      <c r="L2246">
        <v>0.21</v>
      </c>
      <c r="M2246">
        <v>0.26200000000000001</v>
      </c>
      <c r="N2246">
        <v>0</v>
      </c>
      <c r="O2246">
        <v>808.125</v>
      </c>
      <c r="T2246">
        <f t="shared" si="236"/>
        <v>941000</v>
      </c>
      <c r="U2246">
        <v>630.5</v>
      </c>
      <c r="V2246">
        <f t="shared" si="234"/>
        <v>808.1</v>
      </c>
      <c r="W2246" t="str">
        <f t="shared" si="237"/>
        <v/>
      </c>
      <c r="X2246" t="str">
        <f t="shared" si="238"/>
        <v/>
      </c>
      <c r="Y2246" t="str">
        <f t="shared" si="235"/>
        <v/>
      </c>
      <c r="AA2246" s="16">
        <f t="shared" si="239"/>
        <v>0.55700000000000005</v>
      </c>
      <c r="AB2246" s="16">
        <f t="shared" si="240"/>
        <v>0.223</v>
      </c>
      <c r="AC2246" s="16"/>
    </row>
    <row r="2247" spans="1:29" x14ac:dyDescent="0.25">
      <c r="A2247" s="2">
        <v>43559</v>
      </c>
      <c r="B2247" s="1">
        <v>94</v>
      </c>
      <c r="C2247" s="3">
        <v>1100</v>
      </c>
      <c r="D2247" s="10">
        <v>0.48348379629629629</v>
      </c>
      <c r="E2247">
        <v>104.44</v>
      </c>
      <c r="F2247" s="15">
        <f t="shared" si="233"/>
        <v>48.94</v>
      </c>
      <c r="G2247">
        <v>1.51</v>
      </c>
      <c r="H2247">
        <v>4.0259999999999998</v>
      </c>
      <c r="I2247">
        <v>89.850999999999999</v>
      </c>
      <c r="J2247">
        <v>2.1280000000000001</v>
      </c>
      <c r="K2247">
        <v>71.7</v>
      </c>
      <c r="L2247">
        <v>0.20899999999999999</v>
      </c>
      <c r="M2247">
        <v>0.26200000000000001</v>
      </c>
      <c r="N2247">
        <v>0</v>
      </c>
      <c r="O2247">
        <v>510.625</v>
      </c>
      <c r="T2247">
        <f t="shared" si="236"/>
        <v>941100</v>
      </c>
      <c r="U2247">
        <v>740</v>
      </c>
      <c r="V2247">
        <f t="shared" si="234"/>
        <v>510.6</v>
      </c>
      <c r="W2247" t="str">
        <f t="shared" si="237"/>
        <v/>
      </c>
      <c r="X2247" t="str">
        <f t="shared" si="238"/>
        <v/>
      </c>
      <c r="Y2247" t="str">
        <f t="shared" si="235"/>
        <v/>
      </c>
      <c r="AA2247" s="16">
        <f t="shared" si="239"/>
        <v>0.51</v>
      </c>
      <c r="AB2247" s="16">
        <f t="shared" si="240"/>
        <v>0.20100000000000001</v>
      </c>
      <c r="AC2247" s="16"/>
    </row>
    <row r="2248" spans="1:29" x14ac:dyDescent="0.25">
      <c r="A2248" s="2">
        <v>43559</v>
      </c>
      <c r="B2248" s="1">
        <v>94</v>
      </c>
      <c r="C2248" s="3">
        <v>1200</v>
      </c>
      <c r="D2248" s="10">
        <v>0.52515046296296297</v>
      </c>
      <c r="E2248">
        <v>104.44</v>
      </c>
      <c r="F2248" s="15">
        <f t="shared" si="233"/>
        <v>48.94</v>
      </c>
      <c r="G2248">
        <v>1.51</v>
      </c>
      <c r="H2248">
        <v>4.0259999999999998</v>
      </c>
      <c r="I2248">
        <v>63.176000000000002</v>
      </c>
      <c r="J2248">
        <v>2.37</v>
      </c>
      <c r="K2248">
        <v>69.400000000000006</v>
      </c>
      <c r="L2248">
        <v>0.21</v>
      </c>
      <c r="M2248">
        <v>0.26100000000000001</v>
      </c>
      <c r="N2248">
        <v>0</v>
      </c>
      <c r="O2248">
        <v>338.125</v>
      </c>
      <c r="T2248">
        <f t="shared" si="236"/>
        <v>941200</v>
      </c>
      <c r="U2248">
        <v>798.5</v>
      </c>
      <c r="V2248">
        <f t="shared" si="234"/>
        <v>338.1</v>
      </c>
      <c r="W2248" t="str">
        <f t="shared" si="237"/>
        <v/>
      </c>
      <c r="X2248" t="str">
        <f t="shared" si="238"/>
        <v/>
      </c>
      <c r="Y2248" t="str">
        <f t="shared" si="235"/>
        <v/>
      </c>
      <c r="AA2248" s="16">
        <f t="shared" si="239"/>
        <v>0.503</v>
      </c>
      <c r="AB2248" s="16">
        <f t="shared" si="240"/>
        <v>0.222</v>
      </c>
      <c r="AC2248" s="16"/>
    </row>
    <row r="2249" spans="1:29" x14ac:dyDescent="0.25">
      <c r="A2249" s="2">
        <v>43559</v>
      </c>
      <c r="B2249" s="1">
        <v>94</v>
      </c>
      <c r="C2249" s="3">
        <v>1300</v>
      </c>
      <c r="D2249" s="10">
        <v>0.5668171296296296</v>
      </c>
      <c r="E2249">
        <v>103.62</v>
      </c>
      <c r="F2249" s="15">
        <f t="shared" si="233"/>
        <v>48.120000000000005</v>
      </c>
      <c r="G2249">
        <v>1.51</v>
      </c>
      <c r="H2249">
        <v>4.0259999999999998</v>
      </c>
      <c r="I2249">
        <v>53.348999999999997</v>
      </c>
      <c r="J2249">
        <v>2.0209999999999999</v>
      </c>
      <c r="K2249">
        <v>74.2</v>
      </c>
      <c r="L2249">
        <v>0.21</v>
      </c>
      <c r="M2249">
        <v>0.26100000000000001</v>
      </c>
      <c r="N2249">
        <v>0</v>
      </c>
      <c r="O2249">
        <v>161.875</v>
      </c>
      <c r="T2249">
        <f t="shared" si="236"/>
        <v>941300</v>
      </c>
      <c r="U2249">
        <v>802</v>
      </c>
      <c r="V2249">
        <f t="shared" si="234"/>
        <v>161.9</v>
      </c>
      <c r="W2249" t="str">
        <f t="shared" si="237"/>
        <v/>
      </c>
      <c r="X2249" t="str">
        <f t="shared" si="238"/>
        <v/>
      </c>
      <c r="Y2249" t="str">
        <f t="shared" si="235"/>
        <v/>
      </c>
      <c r="AA2249" s="16">
        <f t="shared" si="239"/>
        <v>0.52400000000000002</v>
      </c>
      <c r="AB2249" s="16">
        <f t="shared" si="240"/>
        <v>0.182</v>
      </c>
      <c r="AC2249" s="16"/>
    </row>
    <row r="2250" spans="1:29" x14ac:dyDescent="0.25">
      <c r="A2250" s="2">
        <v>43559</v>
      </c>
      <c r="B2250" s="1">
        <v>94</v>
      </c>
      <c r="C2250" s="3">
        <v>1400</v>
      </c>
      <c r="D2250" s="10">
        <v>0.60848379629629623</v>
      </c>
      <c r="E2250">
        <v>102.33</v>
      </c>
      <c r="F2250" s="15">
        <f t="shared" ref="F2250:F2313" si="241">IF(E2250&gt;F$2,E2250-F$2,0)</f>
        <v>46.83</v>
      </c>
      <c r="G2250">
        <v>1.51</v>
      </c>
      <c r="H2250">
        <v>4.5289999999999999</v>
      </c>
      <c r="I2250">
        <v>91.254999999999995</v>
      </c>
      <c r="J2250">
        <v>3.3010000000000002</v>
      </c>
      <c r="K2250">
        <v>71.3</v>
      </c>
      <c r="L2250">
        <v>0.21</v>
      </c>
      <c r="M2250">
        <v>0.26100000000000001</v>
      </c>
      <c r="N2250">
        <v>0</v>
      </c>
      <c r="O2250">
        <v>320.625</v>
      </c>
      <c r="T2250">
        <f t="shared" si="236"/>
        <v>941400</v>
      </c>
      <c r="U2250">
        <v>749.5</v>
      </c>
      <c r="V2250">
        <f t="shared" ref="V2250:V2313" si="242">IF(O2250&lt;1,0,ROUND(O2250,1))</f>
        <v>320.60000000000002</v>
      </c>
      <c r="W2250" t="str">
        <f t="shared" si="237"/>
        <v/>
      </c>
      <c r="X2250" t="str">
        <f t="shared" si="238"/>
        <v/>
      </c>
      <c r="Y2250" t="str">
        <f t="shared" ref="Y2250:Y2313" si="243">IF(C2250=2400,ROUND(F2250/100,3),"")</f>
        <v/>
      </c>
      <c r="AA2250" s="16">
        <f t="shared" si="239"/>
        <v>0.55200000000000005</v>
      </c>
      <c r="AB2250" s="16">
        <f t="shared" si="240"/>
        <v>0.222</v>
      </c>
      <c r="AC2250" s="16"/>
    </row>
    <row r="2251" spans="1:29" x14ac:dyDescent="0.25">
      <c r="A2251" s="2">
        <v>43559</v>
      </c>
      <c r="B2251" s="1">
        <v>94</v>
      </c>
      <c r="C2251" s="3">
        <v>1500</v>
      </c>
      <c r="D2251" s="10">
        <v>0.65015046296296297</v>
      </c>
      <c r="E2251">
        <v>103.39</v>
      </c>
      <c r="F2251" s="15">
        <f t="shared" si="241"/>
        <v>47.89</v>
      </c>
      <c r="G2251">
        <v>1.51</v>
      </c>
      <c r="H2251">
        <v>5.5359999999999996</v>
      </c>
      <c r="I2251">
        <v>82.831000000000003</v>
      </c>
      <c r="J2251">
        <v>3.327</v>
      </c>
      <c r="K2251">
        <v>63.7</v>
      </c>
      <c r="L2251">
        <v>0.21</v>
      </c>
      <c r="M2251">
        <v>0.26</v>
      </c>
      <c r="N2251">
        <v>0</v>
      </c>
      <c r="O2251">
        <v>293.125</v>
      </c>
      <c r="T2251">
        <f t="shared" si="236"/>
        <v>941500</v>
      </c>
      <c r="U2251">
        <v>644.79999999999995</v>
      </c>
      <c r="V2251">
        <f t="shared" si="242"/>
        <v>293.10000000000002</v>
      </c>
      <c r="W2251" t="str">
        <f t="shared" si="237"/>
        <v/>
      </c>
      <c r="X2251" t="str">
        <f t="shared" si="238"/>
        <v/>
      </c>
      <c r="Y2251" t="str">
        <f t="shared" si="243"/>
        <v/>
      </c>
      <c r="AA2251" s="16">
        <f t="shared" si="239"/>
        <v>0.49399999999999999</v>
      </c>
      <c r="AB2251" s="16">
        <f t="shared" si="240"/>
        <v>0.28199999999999997</v>
      </c>
      <c r="AC2251" s="16"/>
    </row>
    <row r="2252" spans="1:29" x14ac:dyDescent="0.25">
      <c r="A2252" s="2">
        <v>43559</v>
      </c>
      <c r="B2252" s="1">
        <v>94</v>
      </c>
      <c r="C2252" s="3">
        <v>1600</v>
      </c>
      <c r="D2252" s="10">
        <v>0.6918171296296296</v>
      </c>
      <c r="E2252">
        <v>102.92</v>
      </c>
      <c r="F2252" s="15">
        <f t="shared" si="241"/>
        <v>47.42</v>
      </c>
      <c r="G2252">
        <v>1.0069999999999999</v>
      </c>
      <c r="H2252">
        <v>5.5359999999999996</v>
      </c>
      <c r="I2252">
        <v>87.043000000000006</v>
      </c>
      <c r="J2252">
        <v>3.8540000000000001</v>
      </c>
      <c r="K2252">
        <v>65</v>
      </c>
      <c r="L2252">
        <v>0.21</v>
      </c>
      <c r="M2252">
        <v>0.26100000000000001</v>
      </c>
      <c r="N2252">
        <v>0</v>
      </c>
      <c r="O2252">
        <v>173.125</v>
      </c>
      <c r="T2252">
        <f t="shared" si="236"/>
        <v>941600</v>
      </c>
      <c r="U2252">
        <v>497.5</v>
      </c>
      <c r="V2252">
        <f t="shared" si="242"/>
        <v>173.1</v>
      </c>
      <c r="W2252" t="str">
        <f t="shared" si="237"/>
        <v/>
      </c>
      <c r="X2252" t="str">
        <f t="shared" si="238"/>
        <v/>
      </c>
      <c r="Y2252" t="str">
        <f t="shared" si="243"/>
        <v/>
      </c>
      <c r="AA2252" s="16">
        <f t="shared" si="239"/>
        <v>0.52300000000000002</v>
      </c>
      <c r="AB2252" s="16">
        <f t="shared" si="240"/>
        <v>0.28199999999999997</v>
      </c>
      <c r="AC2252" s="16"/>
    </row>
    <row r="2253" spans="1:29" x14ac:dyDescent="0.25">
      <c r="A2253" s="2">
        <v>43559</v>
      </c>
      <c r="B2253" s="1">
        <v>94</v>
      </c>
      <c r="C2253" s="3">
        <v>1700</v>
      </c>
      <c r="D2253" s="10">
        <v>0.73348379629629623</v>
      </c>
      <c r="E2253">
        <v>103.15</v>
      </c>
      <c r="F2253" s="15">
        <f t="shared" si="241"/>
        <v>47.650000000000006</v>
      </c>
      <c r="G2253">
        <v>1.0069999999999999</v>
      </c>
      <c r="H2253">
        <v>5.0330000000000004</v>
      </c>
      <c r="I2253">
        <v>67.388000000000005</v>
      </c>
      <c r="J2253">
        <v>2.85</v>
      </c>
      <c r="K2253">
        <v>63.7</v>
      </c>
      <c r="L2253">
        <v>0.21099999999999999</v>
      </c>
      <c r="M2253">
        <v>0.26100000000000001</v>
      </c>
      <c r="N2253">
        <v>0</v>
      </c>
      <c r="O2253">
        <v>64.375</v>
      </c>
      <c r="T2253">
        <f t="shared" si="236"/>
        <v>941700</v>
      </c>
      <c r="U2253">
        <v>319.8</v>
      </c>
      <c r="V2253">
        <f t="shared" si="242"/>
        <v>64.400000000000006</v>
      </c>
      <c r="W2253" t="str">
        <f t="shared" si="237"/>
        <v/>
      </c>
      <c r="X2253" t="str">
        <f t="shared" si="238"/>
        <v/>
      </c>
      <c r="Y2253" t="str">
        <f t="shared" si="243"/>
        <v/>
      </c>
      <c r="AA2253" s="16">
        <f t="shared" si="239"/>
        <v>0.47699999999999998</v>
      </c>
      <c r="AB2253" s="16">
        <f t="shared" si="240"/>
        <v>0.27200000000000002</v>
      </c>
      <c r="AC2253" s="16"/>
    </row>
    <row r="2254" spans="1:29" x14ac:dyDescent="0.25">
      <c r="A2254" s="2">
        <v>43559</v>
      </c>
      <c r="B2254" s="1">
        <v>94</v>
      </c>
      <c r="C2254" s="3">
        <v>1800</v>
      </c>
      <c r="D2254" s="10">
        <v>0.77515046296296297</v>
      </c>
      <c r="E2254">
        <v>103.27</v>
      </c>
      <c r="F2254" s="15">
        <f t="shared" si="241"/>
        <v>47.769999999999996</v>
      </c>
      <c r="G2254">
        <v>1.0069999999999999</v>
      </c>
      <c r="H2254">
        <v>4.0259999999999998</v>
      </c>
      <c r="I2254">
        <v>75.811999999999998</v>
      </c>
      <c r="J2254">
        <v>2.262</v>
      </c>
      <c r="K2254">
        <v>65</v>
      </c>
      <c r="L2254">
        <v>0.21199999999999999</v>
      </c>
      <c r="M2254">
        <v>0.26200000000000001</v>
      </c>
      <c r="N2254">
        <v>0</v>
      </c>
      <c r="O2254">
        <v>24.375</v>
      </c>
      <c r="T2254">
        <f t="shared" si="236"/>
        <v>941800</v>
      </c>
      <c r="U2254">
        <v>134.30000000000001</v>
      </c>
      <c r="V2254">
        <f t="shared" si="242"/>
        <v>24.4</v>
      </c>
      <c r="W2254" t="str">
        <f t="shared" si="237"/>
        <v/>
      </c>
      <c r="X2254" t="str">
        <f t="shared" si="238"/>
        <v/>
      </c>
      <c r="Y2254" t="str">
        <f t="shared" si="243"/>
        <v/>
      </c>
      <c r="AA2254" s="16">
        <f t="shared" si="239"/>
        <v>0.46700000000000003</v>
      </c>
      <c r="AB2254" s="16">
        <f t="shared" si="240"/>
        <v>0.251</v>
      </c>
      <c r="AC2254" s="16"/>
    </row>
    <row r="2255" spans="1:29" x14ac:dyDescent="0.25">
      <c r="A2255" s="2">
        <v>43559</v>
      </c>
      <c r="B2255" s="1">
        <v>94</v>
      </c>
      <c r="C2255" s="3">
        <v>1900</v>
      </c>
      <c r="D2255" s="10">
        <v>0.8168171296296296</v>
      </c>
      <c r="E2255">
        <v>102.92</v>
      </c>
      <c r="F2255" s="15">
        <f t="shared" si="241"/>
        <v>47.42</v>
      </c>
      <c r="G2255">
        <v>1.51</v>
      </c>
      <c r="H2255">
        <v>5.0330000000000004</v>
      </c>
      <c r="I2255">
        <v>32.29</v>
      </c>
      <c r="J2255">
        <v>1.67</v>
      </c>
      <c r="K2255">
        <v>71.599999999999994</v>
      </c>
      <c r="L2255">
        <v>0.21199999999999999</v>
      </c>
      <c r="M2255">
        <v>0.26200000000000001</v>
      </c>
      <c r="N2255">
        <v>0</v>
      </c>
      <c r="O2255">
        <v>0.625</v>
      </c>
      <c r="T2255">
        <f t="shared" si="236"/>
        <v>941900</v>
      </c>
      <c r="U2255">
        <v>7.3</v>
      </c>
      <c r="V2255">
        <f t="shared" si="242"/>
        <v>0</v>
      </c>
      <c r="W2255" t="str">
        <f t="shared" si="237"/>
        <v/>
      </c>
      <c r="X2255" t="str">
        <f t="shared" si="238"/>
        <v/>
      </c>
      <c r="Y2255" t="str">
        <f t="shared" si="243"/>
        <v/>
      </c>
      <c r="AA2255" s="16">
        <f t="shared" si="239"/>
        <v>0.49299999999999999</v>
      </c>
      <c r="AB2255" s="16">
        <f t="shared" si="240"/>
        <v>0.19600000000000001</v>
      </c>
      <c r="AC2255" s="16"/>
    </row>
    <row r="2256" spans="1:29" x14ac:dyDescent="0.25">
      <c r="A2256" s="2">
        <v>43559</v>
      </c>
      <c r="B2256" s="1">
        <v>94</v>
      </c>
      <c r="C2256" s="3">
        <v>2000</v>
      </c>
      <c r="D2256" s="10">
        <v>0.85848379629629623</v>
      </c>
      <c r="E2256">
        <v>103.04</v>
      </c>
      <c r="F2256" s="15">
        <f t="shared" si="241"/>
        <v>47.540000000000006</v>
      </c>
      <c r="G2256">
        <v>1.0069999999999999</v>
      </c>
      <c r="H2256">
        <v>4.5289999999999999</v>
      </c>
      <c r="I2256">
        <v>60.369</v>
      </c>
      <c r="J2256">
        <v>1.3169999999999999</v>
      </c>
      <c r="K2256">
        <v>77.7</v>
      </c>
      <c r="L2256">
        <v>0.21199999999999999</v>
      </c>
      <c r="M2256">
        <v>0.26200000000000001</v>
      </c>
      <c r="N2256">
        <v>0</v>
      </c>
      <c r="O2256">
        <v>0.625</v>
      </c>
      <c r="T2256">
        <f t="shared" si="236"/>
        <v>942000</v>
      </c>
      <c r="U2256">
        <v>0</v>
      </c>
      <c r="V2256">
        <f t="shared" si="242"/>
        <v>0</v>
      </c>
      <c r="W2256" t="str">
        <f t="shared" si="237"/>
        <v/>
      </c>
      <c r="X2256" t="str">
        <f t="shared" si="238"/>
        <v/>
      </c>
      <c r="Y2256" t="str">
        <f t="shared" si="243"/>
        <v/>
      </c>
      <c r="AA2256" s="16">
        <f t="shared" si="239"/>
        <v>0.52200000000000002</v>
      </c>
      <c r="AB2256" s="16">
        <f t="shared" si="240"/>
        <v>0.15</v>
      </c>
      <c r="AC2256" s="16"/>
    </row>
    <row r="2257" spans="1:29" x14ac:dyDescent="0.25">
      <c r="A2257" s="2">
        <v>43559</v>
      </c>
      <c r="B2257" s="1">
        <v>94</v>
      </c>
      <c r="C2257" s="3">
        <v>2100</v>
      </c>
      <c r="D2257" s="10">
        <v>0.90015046296296297</v>
      </c>
      <c r="E2257">
        <v>102.57</v>
      </c>
      <c r="F2257" s="15">
        <f t="shared" si="241"/>
        <v>47.069999999999993</v>
      </c>
      <c r="G2257">
        <v>2.0129999999999999</v>
      </c>
      <c r="H2257">
        <v>5.0330000000000004</v>
      </c>
      <c r="I2257">
        <v>64.58</v>
      </c>
      <c r="J2257">
        <v>1.071</v>
      </c>
      <c r="K2257">
        <v>81.900000000000006</v>
      </c>
      <c r="L2257">
        <v>0.21199999999999999</v>
      </c>
      <c r="M2257">
        <v>0.26200000000000001</v>
      </c>
      <c r="N2257">
        <v>0</v>
      </c>
      <c r="O2257">
        <v>0.625</v>
      </c>
      <c r="T2257">
        <f t="shared" si="236"/>
        <v>942100</v>
      </c>
      <c r="U2257">
        <v>0</v>
      </c>
      <c r="V2257">
        <f t="shared" si="242"/>
        <v>0</v>
      </c>
      <c r="W2257" t="str">
        <f t="shared" si="237"/>
        <v/>
      </c>
      <c r="X2257" t="str">
        <f t="shared" si="238"/>
        <v/>
      </c>
      <c r="Y2257" t="str">
        <f t="shared" si="243"/>
        <v/>
      </c>
      <c r="AA2257" s="16">
        <f t="shared" si="239"/>
        <v>0.54</v>
      </c>
      <c r="AB2257" s="16">
        <f t="shared" si="240"/>
        <v>0.11899999999999999</v>
      </c>
      <c r="AC2257" s="16"/>
    </row>
    <row r="2258" spans="1:29" x14ac:dyDescent="0.25">
      <c r="A2258" s="2">
        <v>43559</v>
      </c>
      <c r="B2258" s="1">
        <v>94</v>
      </c>
      <c r="C2258" s="3">
        <v>2200</v>
      </c>
      <c r="D2258" s="10">
        <v>0.9418171296296296</v>
      </c>
      <c r="E2258">
        <v>102.92</v>
      </c>
      <c r="F2258" s="15">
        <f t="shared" si="241"/>
        <v>47.42</v>
      </c>
      <c r="G2258">
        <v>1.0069999999999999</v>
      </c>
      <c r="H2258">
        <v>4.0259999999999998</v>
      </c>
      <c r="I2258">
        <v>19.655000000000001</v>
      </c>
      <c r="J2258">
        <v>0.66</v>
      </c>
      <c r="K2258">
        <v>85.4</v>
      </c>
      <c r="L2258">
        <v>0.21199999999999999</v>
      </c>
      <c r="M2258">
        <v>0.26300000000000001</v>
      </c>
      <c r="N2258">
        <v>0</v>
      </c>
      <c r="O2258">
        <v>0.625</v>
      </c>
      <c r="T2258">
        <f t="shared" si="236"/>
        <v>942200</v>
      </c>
      <c r="U2258">
        <v>0</v>
      </c>
      <c r="V2258">
        <f t="shared" si="242"/>
        <v>0</v>
      </c>
      <c r="W2258" t="str">
        <f t="shared" si="237"/>
        <v/>
      </c>
      <c r="X2258" t="str">
        <f t="shared" si="238"/>
        <v/>
      </c>
      <c r="Y2258" t="str">
        <f t="shared" si="243"/>
        <v/>
      </c>
      <c r="AA2258" s="16">
        <f t="shared" si="239"/>
        <v>0.54700000000000004</v>
      </c>
      <c r="AB2258" s="16">
        <f t="shared" si="240"/>
        <v>9.4E-2</v>
      </c>
      <c r="AC2258" s="16"/>
    </row>
    <row r="2259" spans="1:29" x14ac:dyDescent="0.25">
      <c r="A2259" s="2">
        <v>43559</v>
      </c>
      <c r="B2259" s="1">
        <v>94</v>
      </c>
      <c r="C2259" s="3">
        <v>2300</v>
      </c>
      <c r="D2259" s="10">
        <v>0.98348379629629623</v>
      </c>
      <c r="E2259">
        <v>103.04</v>
      </c>
      <c r="F2259" s="15">
        <f t="shared" si="241"/>
        <v>47.540000000000006</v>
      </c>
      <c r="G2259">
        <v>0.503</v>
      </c>
      <c r="H2259">
        <v>3.02</v>
      </c>
      <c r="I2259">
        <v>304.65100000000001</v>
      </c>
      <c r="J2259">
        <v>-3.2000000000000001E-2</v>
      </c>
      <c r="K2259">
        <v>88</v>
      </c>
      <c r="L2259">
        <v>0.21199999999999999</v>
      </c>
      <c r="M2259">
        <v>0.26300000000000001</v>
      </c>
      <c r="N2259">
        <v>0</v>
      </c>
      <c r="O2259">
        <v>0.625</v>
      </c>
      <c r="T2259">
        <f t="shared" si="236"/>
        <v>942300</v>
      </c>
      <c r="U2259">
        <v>0</v>
      </c>
      <c r="V2259">
        <f t="shared" si="242"/>
        <v>0</v>
      </c>
      <c r="W2259" t="str">
        <f t="shared" si="237"/>
        <v/>
      </c>
      <c r="X2259" t="str">
        <f t="shared" si="238"/>
        <v/>
      </c>
      <c r="Y2259" t="str">
        <f t="shared" si="243"/>
        <v/>
      </c>
      <c r="AA2259" s="16">
        <f t="shared" si="239"/>
        <v>0.53600000000000003</v>
      </c>
      <c r="AB2259" s="16">
        <f t="shared" si="240"/>
        <v>7.2999999999999995E-2</v>
      </c>
      <c r="AC2259" s="16"/>
    </row>
    <row r="2260" spans="1:29" x14ac:dyDescent="0.25">
      <c r="A2260" s="2">
        <v>43559</v>
      </c>
      <c r="B2260" s="1">
        <v>94</v>
      </c>
      <c r="C2260" s="3">
        <v>2400</v>
      </c>
      <c r="D2260" s="10">
        <v>2.5150462962962961E-2</v>
      </c>
      <c r="E2260">
        <v>103.04</v>
      </c>
      <c r="F2260" s="15">
        <f t="shared" si="241"/>
        <v>47.540000000000006</v>
      </c>
      <c r="G2260">
        <v>0.503</v>
      </c>
      <c r="H2260">
        <v>5.0330000000000004</v>
      </c>
      <c r="I2260">
        <v>14.039</v>
      </c>
      <c r="J2260">
        <v>-0.59099999999999997</v>
      </c>
      <c r="K2260">
        <v>89.3</v>
      </c>
      <c r="L2260">
        <v>0.21199999999999999</v>
      </c>
      <c r="M2260">
        <v>0.26300000000000001</v>
      </c>
      <c r="N2260">
        <v>0</v>
      </c>
      <c r="O2260">
        <v>0.625</v>
      </c>
      <c r="T2260">
        <f t="shared" si="236"/>
        <v>942400</v>
      </c>
      <c r="U2260">
        <v>0</v>
      </c>
      <c r="V2260">
        <f t="shared" si="242"/>
        <v>0</v>
      </c>
      <c r="W2260">
        <f t="shared" si="237"/>
        <v>0.21199999999999999</v>
      </c>
      <c r="X2260">
        <f t="shared" si="238"/>
        <v>0.26300000000000001</v>
      </c>
      <c r="Y2260">
        <f t="shared" si="243"/>
        <v>0.47499999999999998</v>
      </c>
      <c r="AA2260" s="16">
        <f t="shared" si="239"/>
        <v>0.52200000000000002</v>
      </c>
      <c r="AB2260" s="16">
        <f t="shared" si="240"/>
        <v>6.3E-2</v>
      </c>
      <c r="AC2260" s="16"/>
    </row>
    <row r="2261" spans="1:29" x14ac:dyDescent="0.25">
      <c r="A2261" s="2">
        <v>43560</v>
      </c>
      <c r="B2261" s="1">
        <v>95</v>
      </c>
      <c r="C2261" s="3">
        <v>100</v>
      </c>
      <c r="D2261" s="10">
        <v>6.6817129629629629E-2</v>
      </c>
      <c r="E2261">
        <v>103.04</v>
      </c>
      <c r="F2261" s="15">
        <f t="shared" si="241"/>
        <v>47.540000000000006</v>
      </c>
      <c r="G2261">
        <v>1.0069999999999999</v>
      </c>
      <c r="H2261">
        <v>5.0330000000000004</v>
      </c>
      <c r="I2261">
        <v>30.885999999999999</v>
      </c>
      <c r="J2261">
        <v>-0.84499999999999997</v>
      </c>
      <c r="K2261">
        <v>91.8</v>
      </c>
      <c r="L2261">
        <v>0.21199999999999999</v>
      </c>
      <c r="M2261">
        <v>0.26200000000000001</v>
      </c>
      <c r="N2261">
        <v>0</v>
      </c>
      <c r="O2261">
        <v>0.625</v>
      </c>
      <c r="T2261">
        <f t="shared" si="236"/>
        <v>950100</v>
      </c>
      <c r="U2261">
        <v>0</v>
      </c>
      <c r="V2261">
        <f t="shared" si="242"/>
        <v>0</v>
      </c>
      <c r="W2261" t="str">
        <f t="shared" si="237"/>
        <v/>
      </c>
      <c r="X2261" t="str">
        <f t="shared" si="238"/>
        <v/>
      </c>
      <c r="Y2261" t="str">
        <f t="shared" si="243"/>
        <v/>
      </c>
      <c r="AA2261" s="16">
        <f t="shared" si="239"/>
        <v>0.52700000000000002</v>
      </c>
      <c r="AB2261" s="16">
        <f t="shared" si="240"/>
        <v>4.7E-2</v>
      </c>
      <c r="AC2261" s="16"/>
    </row>
    <row r="2262" spans="1:29" x14ac:dyDescent="0.25">
      <c r="A2262" s="2">
        <v>43560</v>
      </c>
      <c r="B2262" s="1">
        <v>95</v>
      </c>
      <c r="C2262" s="3">
        <v>200</v>
      </c>
      <c r="D2262" s="10">
        <v>0.1084837962962963</v>
      </c>
      <c r="E2262">
        <v>103.04</v>
      </c>
      <c r="F2262" s="15">
        <f t="shared" si="241"/>
        <v>47.540000000000006</v>
      </c>
      <c r="G2262">
        <v>0.503</v>
      </c>
      <c r="H2262">
        <v>2.516</v>
      </c>
      <c r="I2262">
        <v>61.773000000000003</v>
      </c>
      <c r="J2262">
        <v>-0.90200000000000002</v>
      </c>
      <c r="K2262">
        <v>93.3</v>
      </c>
      <c r="L2262">
        <v>0.21199999999999999</v>
      </c>
      <c r="M2262">
        <v>0.26200000000000001</v>
      </c>
      <c r="N2262">
        <v>0</v>
      </c>
      <c r="O2262">
        <v>0.625</v>
      </c>
      <c r="T2262">
        <f t="shared" si="236"/>
        <v>950200</v>
      </c>
      <c r="U2262">
        <v>0</v>
      </c>
      <c r="V2262">
        <f t="shared" si="242"/>
        <v>0</v>
      </c>
      <c r="W2262" t="str">
        <f t="shared" si="237"/>
        <v/>
      </c>
      <c r="X2262" t="str">
        <f t="shared" si="238"/>
        <v/>
      </c>
      <c r="Y2262" t="str">
        <f t="shared" si="243"/>
        <v/>
      </c>
      <c r="AA2262" s="16">
        <f t="shared" si="239"/>
        <v>0.53300000000000003</v>
      </c>
      <c r="AB2262" s="16">
        <f t="shared" si="240"/>
        <v>3.7999999999999999E-2</v>
      </c>
      <c r="AC2262" s="16"/>
    </row>
    <row r="2263" spans="1:29" x14ac:dyDescent="0.25">
      <c r="A2263" s="2">
        <v>43560</v>
      </c>
      <c r="B2263" s="1">
        <v>95</v>
      </c>
      <c r="C2263" s="3">
        <v>300</v>
      </c>
      <c r="D2263" s="10">
        <v>0.15015046296296297</v>
      </c>
      <c r="E2263">
        <v>103.39</v>
      </c>
      <c r="F2263" s="15">
        <f t="shared" si="241"/>
        <v>47.89</v>
      </c>
      <c r="G2263">
        <v>1.0069999999999999</v>
      </c>
      <c r="H2263">
        <v>3.5230000000000001</v>
      </c>
      <c r="I2263">
        <v>49.137</v>
      </c>
      <c r="J2263">
        <v>-1.2130000000000001</v>
      </c>
      <c r="K2263">
        <v>92.1</v>
      </c>
      <c r="L2263">
        <v>0.21199999999999999</v>
      </c>
      <c r="M2263">
        <v>0.26200000000000001</v>
      </c>
      <c r="N2263">
        <v>0</v>
      </c>
      <c r="O2263">
        <v>0.625</v>
      </c>
      <c r="T2263">
        <f t="shared" si="236"/>
        <v>950300</v>
      </c>
      <c r="U2263">
        <v>0</v>
      </c>
      <c r="V2263">
        <f t="shared" si="242"/>
        <v>0</v>
      </c>
      <c r="W2263" t="str">
        <f t="shared" si="237"/>
        <v/>
      </c>
      <c r="X2263" t="str">
        <f t="shared" si="238"/>
        <v/>
      </c>
      <c r="Y2263" t="str">
        <f t="shared" si="243"/>
        <v/>
      </c>
      <c r="AA2263" s="16">
        <f t="shared" si="239"/>
        <v>0.51500000000000001</v>
      </c>
      <c r="AB2263" s="16">
        <f t="shared" si="240"/>
        <v>4.3999999999999997E-2</v>
      </c>
      <c r="AC2263" s="16"/>
    </row>
    <row r="2264" spans="1:29" x14ac:dyDescent="0.25">
      <c r="A2264" s="2">
        <v>43560</v>
      </c>
      <c r="B2264" s="1">
        <v>95</v>
      </c>
      <c r="C2264" s="3">
        <v>400</v>
      </c>
      <c r="D2264" s="10">
        <v>0.19181712962962963</v>
      </c>
      <c r="E2264">
        <v>102.8</v>
      </c>
      <c r="F2264" s="15">
        <f t="shared" si="241"/>
        <v>47.3</v>
      </c>
      <c r="G2264">
        <v>0.503</v>
      </c>
      <c r="H2264">
        <v>3.5230000000000001</v>
      </c>
      <c r="I2264">
        <v>345.36500000000001</v>
      </c>
      <c r="J2264">
        <v>-1.27</v>
      </c>
      <c r="K2264">
        <v>90.2</v>
      </c>
      <c r="L2264">
        <v>0.21199999999999999</v>
      </c>
      <c r="M2264">
        <v>0.26200000000000001</v>
      </c>
      <c r="N2264">
        <v>0</v>
      </c>
      <c r="O2264">
        <v>0.625</v>
      </c>
      <c r="T2264">
        <f t="shared" si="236"/>
        <v>950400</v>
      </c>
      <c r="U2264">
        <v>0</v>
      </c>
      <c r="V2264">
        <f t="shared" si="242"/>
        <v>0</v>
      </c>
      <c r="W2264" t="str">
        <f t="shared" si="237"/>
        <v/>
      </c>
      <c r="X2264" t="str">
        <f t="shared" si="238"/>
        <v/>
      </c>
      <c r="Y2264" t="str">
        <f t="shared" si="243"/>
        <v/>
      </c>
      <c r="AA2264" s="16">
        <f t="shared" si="239"/>
        <v>0.502</v>
      </c>
      <c r="AB2264" s="16">
        <f t="shared" si="240"/>
        <v>5.5E-2</v>
      </c>
      <c r="AC2264" s="16"/>
    </row>
    <row r="2265" spans="1:29" x14ac:dyDescent="0.25">
      <c r="A2265" s="2">
        <v>43560</v>
      </c>
      <c r="B2265" s="1">
        <v>95</v>
      </c>
      <c r="C2265" s="3">
        <v>500</v>
      </c>
      <c r="D2265" s="10">
        <v>0.23348379629629631</v>
      </c>
      <c r="E2265">
        <v>102.92</v>
      </c>
      <c r="F2265" s="15">
        <f t="shared" si="241"/>
        <v>47.42</v>
      </c>
      <c r="G2265">
        <v>1.51</v>
      </c>
      <c r="H2265">
        <v>6.5430000000000001</v>
      </c>
      <c r="I2265">
        <v>51.945</v>
      </c>
      <c r="J2265">
        <v>-1.1000000000000001</v>
      </c>
      <c r="K2265">
        <v>89.8</v>
      </c>
      <c r="L2265">
        <v>0.21199999999999999</v>
      </c>
      <c r="M2265">
        <v>0.26200000000000001</v>
      </c>
      <c r="N2265">
        <v>0</v>
      </c>
      <c r="O2265">
        <v>0.625</v>
      </c>
      <c r="T2265">
        <f t="shared" si="236"/>
        <v>950500</v>
      </c>
      <c r="U2265">
        <v>0</v>
      </c>
      <c r="V2265">
        <f t="shared" si="242"/>
        <v>0</v>
      </c>
      <c r="W2265" t="str">
        <f t="shared" si="237"/>
        <v/>
      </c>
      <c r="X2265" t="str">
        <f t="shared" si="238"/>
        <v/>
      </c>
      <c r="Y2265" t="str">
        <f t="shared" si="243"/>
        <v/>
      </c>
      <c r="AA2265" s="16">
        <f t="shared" si="239"/>
        <v>0.50600000000000001</v>
      </c>
      <c r="AB2265" s="16">
        <f t="shared" si="240"/>
        <v>5.7000000000000002E-2</v>
      </c>
      <c r="AC2265" s="16"/>
    </row>
    <row r="2266" spans="1:29" x14ac:dyDescent="0.25">
      <c r="A2266" s="2">
        <v>43560</v>
      </c>
      <c r="B2266" s="1">
        <v>95</v>
      </c>
      <c r="C2266" s="3">
        <v>600</v>
      </c>
      <c r="D2266" s="10">
        <v>0.27515046296296297</v>
      </c>
      <c r="E2266">
        <v>103.04</v>
      </c>
      <c r="F2266" s="15">
        <f t="shared" si="241"/>
        <v>47.540000000000006</v>
      </c>
      <c r="G2266">
        <v>3.5230000000000001</v>
      </c>
      <c r="H2266">
        <v>7.0460000000000003</v>
      </c>
      <c r="I2266">
        <v>95.466999999999999</v>
      </c>
      <c r="J2266">
        <v>-1.27</v>
      </c>
      <c r="K2266">
        <v>90</v>
      </c>
      <c r="L2266">
        <v>0.21199999999999999</v>
      </c>
      <c r="M2266">
        <v>0.26200000000000001</v>
      </c>
      <c r="N2266">
        <v>0</v>
      </c>
      <c r="O2266">
        <v>6.875</v>
      </c>
      <c r="T2266">
        <f t="shared" si="236"/>
        <v>950600</v>
      </c>
      <c r="U2266">
        <v>4.5</v>
      </c>
      <c r="V2266">
        <f t="shared" si="242"/>
        <v>6.9</v>
      </c>
      <c r="W2266" t="str">
        <f t="shared" si="237"/>
        <v/>
      </c>
      <c r="X2266" t="str">
        <f t="shared" si="238"/>
        <v/>
      </c>
      <c r="Y2266" t="str">
        <f t="shared" si="243"/>
        <v/>
      </c>
      <c r="AA2266" s="16">
        <f t="shared" si="239"/>
        <v>0.501</v>
      </c>
      <c r="AB2266" s="16">
        <f t="shared" si="240"/>
        <v>5.6000000000000001E-2</v>
      </c>
      <c r="AC2266" s="16"/>
    </row>
    <row r="2267" spans="1:29" x14ac:dyDescent="0.25">
      <c r="A2267" s="2">
        <v>43560</v>
      </c>
      <c r="B2267" s="1">
        <v>95</v>
      </c>
      <c r="C2267" s="3">
        <v>700</v>
      </c>
      <c r="D2267" s="10">
        <v>0.31681712962962966</v>
      </c>
      <c r="E2267">
        <v>103.04</v>
      </c>
      <c r="F2267" s="15">
        <f t="shared" si="241"/>
        <v>47.540000000000006</v>
      </c>
      <c r="G2267">
        <v>3.5230000000000001</v>
      </c>
      <c r="H2267">
        <v>7.5490000000000004</v>
      </c>
      <c r="I2267">
        <v>89.850999999999999</v>
      </c>
      <c r="J2267">
        <v>-1.327</v>
      </c>
      <c r="K2267">
        <v>95.1</v>
      </c>
      <c r="L2267">
        <v>0.21199999999999999</v>
      </c>
      <c r="M2267">
        <v>0.26200000000000001</v>
      </c>
      <c r="N2267">
        <v>0</v>
      </c>
      <c r="O2267">
        <v>53.125</v>
      </c>
      <c r="T2267">
        <f t="shared" si="236"/>
        <v>950700</v>
      </c>
      <c r="U2267">
        <v>120.2</v>
      </c>
      <c r="V2267">
        <f t="shared" si="242"/>
        <v>53.1</v>
      </c>
      <c r="W2267" t="str">
        <f t="shared" si="237"/>
        <v/>
      </c>
      <c r="X2267" t="str">
        <f t="shared" si="238"/>
        <v/>
      </c>
      <c r="Y2267" t="str">
        <f t="shared" si="243"/>
        <v/>
      </c>
      <c r="AA2267" s="16">
        <f t="shared" si="239"/>
        <v>0.52700000000000002</v>
      </c>
      <c r="AB2267" s="16">
        <f t="shared" si="240"/>
        <v>2.7E-2</v>
      </c>
      <c r="AC2267" s="16"/>
    </row>
    <row r="2268" spans="1:29" x14ac:dyDescent="0.25">
      <c r="A2268" s="2">
        <v>43560</v>
      </c>
      <c r="B2268" s="1">
        <v>95</v>
      </c>
      <c r="C2268" s="3">
        <v>800</v>
      </c>
      <c r="D2268" s="10">
        <v>0.35848379629629629</v>
      </c>
      <c r="E2268">
        <v>101.28</v>
      </c>
      <c r="F2268" s="15">
        <f t="shared" si="241"/>
        <v>45.78</v>
      </c>
      <c r="G2268">
        <v>2.516</v>
      </c>
      <c r="H2268">
        <v>6.5430000000000001</v>
      </c>
      <c r="I2268">
        <v>81.427000000000007</v>
      </c>
      <c r="J2268">
        <v>-1.613</v>
      </c>
      <c r="K2268">
        <v>97.6</v>
      </c>
      <c r="L2268">
        <v>0.21199999999999999</v>
      </c>
      <c r="M2268">
        <v>0.26100000000000001</v>
      </c>
      <c r="N2268">
        <v>0</v>
      </c>
      <c r="O2268">
        <v>85.625</v>
      </c>
      <c r="T2268">
        <f t="shared" si="236"/>
        <v>950800</v>
      </c>
      <c r="U2268">
        <v>305</v>
      </c>
      <c r="V2268">
        <f t="shared" si="242"/>
        <v>85.6</v>
      </c>
      <c r="W2268" t="str">
        <f t="shared" si="237"/>
        <v/>
      </c>
      <c r="X2268" t="str">
        <f t="shared" si="238"/>
        <v/>
      </c>
      <c r="Y2268" t="str">
        <f t="shared" si="243"/>
        <v/>
      </c>
      <c r="AA2268" s="16">
        <f t="shared" si="239"/>
        <v>0.52900000000000003</v>
      </c>
      <c r="AB2268" s="16">
        <f t="shared" si="240"/>
        <v>1.2999999999999999E-2</v>
      </c>
      <c r="AC2268" s="16"/>
    </row>
    <row r="2269" spans="1:29" x14ac:dyDescent="0.25">
      <c r="A2269" s="2">
        <v>43560</v>
      </c>
      <c r="B2269" s="1">
        <v>95</v>
      </c>
      <c r="C2269" s="3">
        <v>900</v>
      </c>
      <c r="D2269" s="10">
        <v>0.40015046296296292</v>
      </c>
      <c r="E2269">
        <v>98.82</v>
      </c>
      <c r="F2269" s="15">
        <f t="shared" si="241"/>
        <v>43.319999999999993</v>
      </c>
      <c r="G2269">
        <v>2.516</v>
      </c>
      <c r="H2269">
        <v>5.5359999999999996</v>
      </c>
      <c r="I2269">
        <v>65.983999999999995</v>
      </c>
      <c r="J2269">
        <v>-1.1000000000000001</v>
      </c>
      <c r="K2269">
        <v>98.1</v>
      </c>
      <c r="L2269">
        <v>0.21199999999999999</v>
      </c>
      <c r="M2269">
        <v>0.26200000000000001</v>
      </c>
      <c r="N2269">
        <v>0</v>
      </c>
      <c r="O2269">
        <v>139.375</v>
      </c>
      <c r="T2269">
        <f t="shared" si="236"/>
        <v>950900</v>
      </c>
      <c r="U2269">
        <v>484.8</v>
      </c>
      <c r="V2269">
        <f t="shared" si="242"/>
        <v>139.4</v>
      </c>
      <c r="W2269" t="str">
        <f t="shared" si="237"/>
        <v/>
      </c>
      <c r="X2269" t="str">
        <f t="shared" si="238"/>
        <v/>
      </c>
      <c r="Y2269" t="str">
        <f t="shared" si="243"/>
        <v/>
      </c>
      <c r="AA2269" s="16">
        <f t="shared" si="239"/>
        <v>0.55300000000000005</v>
      </c>
      <c r="AB2269" s="16">
        <f t="shared" si="240"/>
        <v>1.0999999999999999E-2</v>
      </c>
      <c r="AC2269" s="16"/>
    </row>
    <row r="2270" spans="1:29" x14ac:dyDescent="0.25">
      <c r="A2270" s="2">
        <v>43560</v>
      </c>
      <c r="B2270" s="1">
        <v>95</v>
      </c>
      <c r="C2270" s="3">
        <v>1000</v>
      </c>
      <c r="D2270" s="10">
        <v>0.4418171296296296</v>
      </c>
      <c r="E2270">
        <v>100.23</v>
      </c>
      <c r="F2270" s="15">
        <f t="shared" si="241"/>
        <v>44.730000000000004</v>
      </c>
      <c r="G2270">
        <v>2.516</v>
      </c>
      <c r="H2270">
        <v>6.0389999999999997</v>
      </c>
      <c r="I2270">
        <v>110.91</v>
      </c>
      <c r="J2270">
        <v>-0.73199999999999998</v>
      </c>
      <c r="K2270">
        <v>98.7</v>
      </c>
      <c r="L2270">
        <v>0.21199999999999999</v>
      </c>
      <c r="M2270">
        <v>0.26</v>
      </c>
      <c r="N2270">
        <v>0.2</v>
      </c>
      <c r="O2270">
        <v>128.125</v>
      </c>
      <c r="T2270">
        <f t="shared" si="236"/>
        <v>951000</v>
      </c>
      <c r="U2270">
        <v>636.5</v>
      </c>
      <c r="V2270">
        <f t="shared" si="242"/>
        <v>128.1</v>
      </c>
      <c r="W2270" t="str">
        <f t="shared" si="237"/>
        <v/>
      </c>
      <c r="X2270" t="str">
        <f t="shared" si="238"/>
        <v/>
      </c>
      <c r="Y2270" t="str">
        <f t="shared" si="243"/>
        <v/>
      </c>
      <c r="AA2270" s="16">
        <f t="shared" si="239"/>
        <v>0.57099999999999995</v>
      </c>
      <c r="AB2270" s="16">
        <f t="shared" si="240"/>
        <v>8.0000000000000002E-3</v>
      </c>
      <c r="AC2270" s="16"/>
    </row>
    <row r="2271" spans="1:29" x14ac:dyDescent="0.25">
      <c r="A2271" s="2">
        <v>43560</v>
      </c>
      <c r="B2271" s="1">
        <v>95</v>
      </c>
      <c r="C2271" s="3">
        <v>1100</v>
      </c>
      <c r="D2271" s="10">
        <v>0.48348379629629629</v>
      </c>
      <c r="E2271">
        <v>101.75</v>
      </c>
      <c r="F2271" s="15">
        <f t="shared" si="241"/>
        <v>46.25</v>
      </c>
      <c r="G2271">
        <v>2.516</v>
      </c>
      <c r="H2271">
        <v>5.5359999999999996</v>
      </c>
      <c r="I2271">
        <v>88.447000000000003</v>
      </c>
      <c r="J2271">
        <v>-0.73199999999999998</v>
      </c>
      <c r="K2271">
        <v>98.9</v>
      </c>
      <c r="L2271">
        <v>0.21199999999999999</v>
      </c>
      <c r="M2271">
        <v>0.26100000000000001</v>
      </c>
      <c r="N2271">
        <v>0.2</v>
      </c>
      <c r="O2271">
        <v>115.625</v>
      </c>
      <c r="T2271">
        <f t="shared" si="236"/>
        <v>951100</v>
      </c>
      <c r="U2271">
        <v>746</v>
      </c>
      <c r="V2271">
        <f t="shared" si="242"/>
        <v>115.6</v>
      </c>
      <c r="W2271" t="str">
        <f t="shared" si="237"/>
        <v/>
      </c>
      <c r="X2271" t="str">
        <f t="shared" si="238"/>
        <v/>
      </c>
      <c r="Y2271" t="str">
        <f t="shared" si="243"/>
        <v/>
      </c>
      <c r="AA2271" s="16">
        <f t="shared" si="239"/>
        <v>0.57199999999999995</v>
      </c>
      <c r="AB2271" s="16">
        <f t="shared" si="240"/>
        <v>6.0000000000000001E-3</v>
      </c>
      <c r="AC2271" s="16"/>
    </row>
    <row r="2272" spans="1:29" x14ac:dyDescent="0.25">
      <c r="A2272" s="2">
        <v>43560</v>
      </c>
      <c r="B2272" s="1">
        <v>95</v>
      </c>
      <c r="C2272" s="3">
        <v>1200</v>
      </c>
      <c r="D2272" s="10">
        <v>0.52515046296296297</v>
      </c>
      <c r="E2272">
        <v>101.51</v>
      </c>
      <c r="F2272" s="15">
        <f t="shared" si="241"/>
        <v>46.010000000000005</v>
      </c>
      <c r="G2272">
        <v>2.516</v>
      </c>
      <c r="H2272">
        <v>6.0389999999999997</v>
      </c>
      <c r="I2272">
        <v>85.638999999999996</v>
      </c>
      <c r="J2272">
        <v>-0.22700000000000001</v>
      </c>
      <c r="K2272">
        <v>99.1</v>
      </c>
      <c r="L2272">
        <v>0.21099999999999999</v>
      </c>
      <c r="M2272">
        <v>0.26100000000000001</v>
      </c>
      <c r="N2272">
        <v>0</v>
      </c>
      <c r="O2272">
        <v>166.875</v>
      </c>
      <c r="T2272">
        <f t="shared" si="236"/>
        <v>951200</v>
      </c>
      <c r="U2272">
        <v>804.5</v>
      </c>
      <c r="V2272">
        <f t="shared" si="242"/>
        <v>166.9</v>
      </c>
      <c r="W2272" t="str">
        <f t="shared" si="237"/>
        <v/>
      </c>
      <c r="X2272" t="str">
        <f t="shared" si="238"/>
        <v/>
      </c>
      <c r="Y2272" t="str">
        <f t="shared" si="243"/>
        <v/>
      </c>
      <c r="AA2272" s="16">
        <f t="shared" si="239"/>
        <v>0.59499999999999997</v>
      </c>
      <c r="AB2272" s="16">
        <f t="shared" si="240"/>
        <v>5.0000000000000001E-3</v>
      </c>
      <c r="AC2272" s="16"/>
    </row>
    <row r="2273" spans="1:29" x14ac:dyDescent="0.25">
      <c r="A2273" s="2">
        <v>43560</v>
      </c>
      <c r="B2273" s="1">
        <v>95</v>
      </c>
      <c r="C2273" s="3">
        <v>1300</v>
      </c>
      <c r="D2273" s="10">
        <v>0.5668171296296296</v>
      </c>
      <c r="E2273">
        <v>102.22</v>
      </c>
      <c r="F2273" s="15">
        <f t="shared" si="241"/>
        <v>46.72</v>
      </c>
      <c r="G2273">
        <v>3.02</v>
      </c>
      <c r="H2273">
        <v>7.0460000000000003</v>
      </c>
      <c r="I2273">
        <v>99.677999999999997</v>
      </c>
      <c r="J2273">
        <v>-3.2000000000000001E-2</v>
      </c>
      <c r="K2273">
        <v>99.3</v>
      </c>
      <c r="L2273">
        <v>0.21</v>
      </c>
      <c r="M2273">
        <v>0.26200000000000001</v>
      </c>
      <c r="N2273">
        <v>0</v>
      </c>
      <c r="O2273">
        <v>191.875</v>
      </c>
      <c r="T2273">
        <f t="shared" si="236"/>
        <v>951300</v>
      </c>
      <c r="U2273">
        <v>807.7</v>
      </c>
      <c r="V2273">
        <f t="shared" si="242"/>
        <v>191.9</v>
      </c>
      <c r="W2273" t="str">
        <f t="shared" si="237"/>
        <v/>
      </c>
      <c r="X2273" t="str">
        <f t="shared" si="238"/>
        <v/>
      </c>
      <c r="Y2273" t="str">
        <f t="shared" si="243"/>
        <v/>
      </c>
      <c r="AA2273" s="16">
        <f t="shared" si="239"/>
        <v>0.60499999999999998</v>
      </c>
      <c r="AB2273" s="16">
        <f t="shared" si="240"/>
        <v>4.0000000000000001E-3</v>
      </c>
      <c r="AC2273" s="16"/>
    </row>
    <row r="2274" spans="1:29" x14ac:dyDescent="0.25">
      <c r="A2274" s="2">
        <v>43560</v>
      </c>
      <c r="B2274" s="1">
        <v>95</v>
      </c>
      <c r="C2274" s="3">
        <v>1400</v>
      </c>
      <c r="D2274" s="10">
        <v>0.60848379629629623</v>
      </c>
      <c r="E2274">
        <v>104.91</v>
      </c>
      <c r="F2274" s="15">
        <f t="shared" si="241"/>
        <v>49.41</v>
      </c>
      <c r="G2274">
        <v>3.02</v>
      </c>
      <c r="H2274">
        <v>6.0389999999999997</v>
      </c>
      <c r="I2274">
        <v>108.102</v>
      </c>
      <c r="J2274">
        <v>-0.11600000000000001</v>
      </c>
      <c r="K2274">
        <v>99.6</v>
      </c>
      <c r="L2274">
        <v>0.20899999999999999</v>
      </c>
      <c r="M2274">
        <v>0.26400000000000001</v>
      </c>
      <c r="N2274">
        <v>0</v>
      </c>
      <c r="O2274">
        <v>105.625</v>
      </c>
      <c r="T2274">
        <f t="shared" si="236"/>
        <v>951400</v>
      </c>
      <c r="U2274">
        <v>754.7</v>
      </c>
      <c r="V2274">
        <f t="shared" si="242"/>
        <v>105.6</v>
      </c>
      <c r="W2274" t="str">
        <f t="shared" si="237"/>
        <v/>
      </c>
      <c r="X2274" t="str">
        <f t="shared" si="238"/>
        <v/>
      </c>
      <c r="Y2274" t="str">
        <f t="shared" si="243"/>
        <v/>
      </c>
      <c r="AA2274" s="16">
        <f t="shared" si="239"/>
        <v>0.60299999999999998</v>
      </c>
      <c r="AB2274" s="16">
        <f t="shared" si="240"/>
        <v>2E-3</v>
      </c>
      <c r="AC2274" s="16"/>
    </row>
    <row r="2275" spans="1:29" x14ac:dyDescent="0.25">
      <c r="A2275" s="2">
        <v>43560</v>
      </c>
      <c r="B2275" s="1">
        <v>95</v>
      </c>
      <c r="C2275" s="3">
        <v>1500</v>
      </c>
      <c r="D2275" s="10">
        <v>0.65015046296296297</v>
      </c>
      <c r="E2275">
        <v>104.67</v>
      </c>
      <c r="F2275" s="15">
        <f t="shared" si="241"/>
        <v>49.17</v>
      </c>
      <c r="G2275">
        <v>3.02</v>
      </c>
      <c r="H2275">
        <v>6.0389999999999997</v>
      </c>
      <c r="I2275">
        <v>109.506</v>
      </c>
      <c r="J2275">
        <v>0.30099999999999999</v>
      </c>
      <c r="K2275">
        <v>99.8</v>
      </c>
      <c r="L2275">
        <v>0.20899999999999999</v>
      </c>
      <c r="M2275">
        <v>0.26400000000000001</v>
      </c>
      <c r="N2275">
        <v>0</v>
      </c>
      <c r="O2275">
        <v>158.125</v>
      </c>
      <c r="T2275">
        <f t="shared" si="236"/>
        <v>951500</v>
      </c>
      <c r="U2275">
        <v>650.70000000000005</v>
      </c>
      <c r="V2275">
        <f t="shared" si="242"/>
        <v>158.1</v>
      </c>
      <c r="W2275" t="str">
        <f t="shared" si="237"/>
        <v/>
      </c>
      <c r="X2275" t="str">
        <f t="shared" si="238"/>
        <v/>
      </c>
      <c r="Y2275" t="str">
        <f t="shared" si="243"/>
        <v/>
      </c>
      <c r="AA2275" s="16">
        <f t="shared" si="239"/>
        <v>0.623</v>
      </c>
      <c r="AB2275" s="16">
        <f t="shared" si="240"/>
        <v>1E-3</v>
      </c>
      <c r="AC2275" s="16"/>
    </row>
    <row r="2276" spans="1:29" x14ac:dyDescent="0.25">
      <c r="A2276" s="2">
        <v>43560</v>
      </c>
      <c r="B2276" s="1">
        <v>95</v>
      </c>
      <c r="C2276" s="3">
        <v>1600</v>
      </c>
      <c r="D2276" s="10">
        <v>0.6918171296296296</v>
      </c>
      <c r="E2276">
        <v>104.44</v>
      </c>
      <c r="F2276" s="15">
        <f t="shared" si="241"/>
        <v>48.94</v>
      </c>
      <c r="G2276">
        <v>3.02</v>
      </c>
      <c r="H2276">
        <v>7.0460000000000003</v>
      </c>
      <c r="I2276">
        <v>112.31399999999999</v>
      </c>
      <c r="J2276">
        <v>0.218</v>
      </c>
      <c r="K2276">
        <v>99.9</v>
      </c>
      <c r="L2276">
        <v>0.20899999999999999</v>
      </c>
      <c r="M2276">
        <v>0.26300000000000001</v>
      </c>
      <c r="N2276">
        <v>0</v>
      </c>
      <c r="O2276">
        <v>88.125</v>
      </c>
      <c r="T2276">
        <f t="shared" si="236"/>
        <v>951600</v>
      </c>
      <c r="U2276">
        <v>503.2</v>
      </c>
      <c r="V2276">
        <f t="shared" si="242"/>
        <v>88.1</v>
      </c>
      <c r="W2276" t="str">
        <f t="shared" si="237"/>
        <v/>
      </c>
      <c r="X2276" t="str">
        <f t="shared" si="238"/>
        <v/>
      </c>
      <c r="Y2276" t="str">
        <f t="shared" si="243"/>
        <v/>
      </c>
      <c r="AA2276" s="16">
        <f t="shared" si="239"/>
        <v>0.62</v>
      </c>
      <c r="AB2276" s="16">
        <f t="shared" si="240"/>
        <v>1E-3</v>
      </c>
      <c r="AC2276" s="16"/>
    </row>
    <row r="2277" spans="1:29" x14ac:dyDescent="0.25">
      <c r="A2277" s="2">
        <v>43560</v>
      </c>
      <c r="B2277" s="1">
        <v>95</v>
      </c>
      <c r="C2277" s="3">
        <v>1700</v>
      </c>
      <c r="D2277" s="10">
        <v>0.73348379629629623</v>
      </c>
      <c r="E2277">
        <v>104.32</v>
      </c>
      <c r="F2277" s="15">
        <f t="shared" si="241"/>
        <v>48.819999999999993</v>
      </c>
      <c r="G2277">
        <v>3.02</v>
      </c>
      <c r="H2277">
        <v>10.065</v>
      </c>
      <c r="I2277">
        <v>129.161</v>
      </c>
      <c r="J2277">
        <v>0.30099999999999999</v>
      </c>
      <c r="K2277">
        <v>100</v>
      </c>
      <c r="L2277">
        <v>0.20799999999999999</v>
      </c>
      <c r="M2277">
        <v>0.26300000000000001</v>
      </c>
      <c r="N2277">
        <v>0.2</v>
      </c>
      <c r="O2277">
        <v>45.625</v>
      </c>
      <c r="T2277">
        <f t="shared" si="236"/>
        <v>951700</v>
      </c>
      <c r="U2277">
        <v>325.5</v>
      </c>
      <c r="V2277">
        <f t="shared" si="242"/>
        <v>45.6</v>
      </c>
      <c r="W2277" t="str">
        <f t="shared" si="237"/>
        <v/>
      </c>
      <c r="X2277" t="str">
        <f t="shared" si="238"/>
        <v/>
      </c>
      <c r="Y2277" t="str">
        <f t="shared" si="243"/>
        <v/>
      </c>
      <c r="AA2277" s="16">
        <f t="shared" si="239"/>
        <v>0.624</v>
      </c>
      <c r="AB2277" s="16">
        <f t="shared" si="240"/>
        <v>0</v>
      </c>
      <c r="AC2277" s="16"/>
    </row>
    <row r="2278" spans="1:29" x14ac:dyDescent="0.25">
      <c r="A2278" s="2">
        <v>43560</v>
      </c>
      <c r="B2278" s="1">
        <v>95</v>
      </c>
      <c r="C2278" s="3">
        <v>1800</v>
      </c>
      <c r="D2278" s="10">
        <v>0.77515046296296297</v>
      </c>
      <c r="E2278">
        <v>105.84</v>
      </c>
      <c r="F2278" s="15">
        <f t="shared" si="241"/>
        <v>50.34</v>
      </c>
      <c r="G2278">
        <v>3.5230000000000001</v>
      </c>
      <c r="H2278">
        <v>8.5559999999999992</v>
      </c>
      <c r="I2278">
        <v>117.929</v>
      </c>
      <c r="J2278">
        <v>0.35599999999999998</v>
      </c>
      <c r="K2278">
        <v>100</v>
      </c>
      <c r="L2278">
        <v>0.20799999999999999</v>
      </c>
      <c r="M2278">
        <v>0.26300000000000001</v>
      </c>
      <c r="N2278">
        <v>0</v>
      </c>
      <c r="O2278">
        <v>19.375</v>
      </c>
      <c r="T2278">
        <f t="shared" si="236"/>
        <v>951800</v>
      </c>
      <c r="U2278">
        <v>138.80000000000001</v>
      </c>
      <c r="V2278">
        <f t="shared" si="242"/>
        <v>19.399999999999999</v>
      </c>
      <c r="W2278" t="str">
        <f t="shared" si="237"/>
        <v/>
      </c>
      <c r="X2278" t="str">
        <f t="shared" si="238"/>
        <v/>
      </c>
      <c r="Y2278" t="str">
        <f t="shared" si="243"/>
        <v/>
      </c>
      <c r="AA2278" s="16">
        <f t="shared" si="239"/>
        <v>0.627</v>
      </c>
      <c r="AB2278" s="16">
        <f t="shared" si="240"/>
        <v>0</v>
      </c>
      <c r="AC2278" s="16"/>
    </row>
    <row r="2279" spans="1:29" x14ac:dyDescent="0.25">
      <c r="A2279" s="2">
        <v>43560</v>
      </c>
      <c r="B2279" s="1">
        <v>95</v>
      </c>
      <c r="C2279" s="3">
        <v>1900</v>
      </c>
      <c r="D2279" s="10">
        <v>0.8168171296296296</v>
      </c>
      <c r="E2279">
        <v>104.67</v>
      </c>
      <c r="F2279" s="15">
        <f t="shared" si="241"/>
        <v>49.17</v>
      </c>
      <c r="G2279">
        <v>3.5230000000000001</v>
      </c>
      <c r="H2279">
        <v>7.5490000000000004</v>
      </c>
      <c r="I2279">
        <v>126.35299999999999</v>
      </c>
      <c r="J2279">
        <v>2.4E-2</v>
      </c>
      <c r="K2279">
        <v>100</v>
      </c>
      <c r="L2279">
        <v>0.20799999999999999</v>
      </c>
      <c r="M2279">
        <v>0.26300000000000001</v>
      </c>
      <c r="N2279">
        <v>0</v>
      </c>
      <c r="O2279">
        <v>0.625</v>
      </c>
      <c r="T2279">
        <f t="shared" si="236"/>
        <v>951900</v>
      </c>
      <c r="U2279">
        <v>9.1999999999999993</v>
      </c>
      <c r="V2279">
        <f t="shared" si="242"/>
        <v>0</v>
      </c>
      <c r="W2279" t="str">
        <f t="shared" si="237"/>
        <v/>
      </c>
      <c r="X2279" t="str">
        <f t="shared" si="238"/>
        <v/>
      </c>
      <c r="Y2279" t="str">
        <f t="shared" si="243"/>
        <v/>
      </c>
      <c r="AA2279" s="16">
        <f t="shared" si="239"/>
        <v>0.61199999999999999</v>
      </c>
      <c r="AB2279" s="16">
        <f t="shared" si="240"/>
        <v>0</v>
      </c>
      <c r="AC2279" s="16"/>
    </row>
    <row r="2280" spans="1:29" x14ac:dyDescent="0.25">
      <c r="A2280" s="2">
        <v>43560</v>
      </c>
      <c r="B2280" s="1">
        <v>95</v>
      </c>
      <c r="C2280" s="3">
        <v>2000</v>
      </c>
      <c r="D2280" s="10">
        <v>0.85848379629629623</v>
      </c>
      <c r="E2280">
        <v>105.49</v>
      </c>
      <c r="F2280" s="15">
        <f t="shared" si="241"/>
        <v>49.989999999999995</v>
      </c>
      <c r="G2280">
        <v>2.516</v>
      </c>
      <c r="H2280">
        <v>8.5559999999999992</v>
      </c>
      <c r="I2280">
        <v>150.22</v>
      </c>
      <c r="J2280">
        <v>-1.756</v>
      </c>
      <c r="K2280">
        <v>100</v>
      </c>
      <c r="L2280">
        <v>0.20799999999999999</v>
      </c>
      <c r="M2280">
        <v>0.26200000000000001</v>
      </c>
      <c r="N2280">
        <v>0</v>
      </c>
      <c r="O2280">
        <v>0.625</v>
      </c>
      <c r="T2280">
        <f t="shared" si="236"/>
        <v>952000</v>
      </c>
      <c r="U2280">
        <v>0</v>
      </c>
      <c r="V2280">
        <f t="shared" si="242"/>
        <v>0</v>
      </c>
      <c r="W2280" t="str">
        <f t="shared" si="237"/>
        <v/>
      </c>
      <c r="X2280" t="str">
        <f t="shared" si="238"/>
        <v/>
      </c>
      <c r="Y2280" t="str">
        <f t="shared" si="243"/>
        <v/>
      </c>
      <c r="AA2280" s="16">
        <f t="shared" si="239"/>
        <v>0.53700000000000003</v>
      </c>
      <c r="AB2280" s="16">
        <f t="shared" si="240"/>
        <v>0</v>
      </c>
      <c r="AC2280" s="16"/>
    </row>
    <row r="2281" spans="1:29" x14ac:dyDescent="0.25">
      <c r="A2281" s="2">
        <v>43560</v>
      </c>
      <c r="B2281" s="1">
        <v>95</v>
      </c>
      <c r="C2281" s="3">
        <v>2100</v>
      </c>
      <c r="D2281" s="10">
        <v>0.90015046296296297</v>
      </c>
      <c r="E2281">
        <v>110.64</v>
      </c>
      <c r="F2281" s="15">
        <f t="shared" si="241"/>
        <v>55.14</v>
      </c>
      <c r="G2281">
        <v>2.516</v>
      </c>
      <c r="H2281">
        <v>5.5359999999999996</v>
      </c>
      <c r="I2281">
        <v>211.99199999999999</v>
      </c>
      <c r="J2281">
        <v>-2.044</v>
      </c>
      <c r="K2281">
        <v>100</v>
      </c>
      <c r="L2281">
        <v>0.20899999999999999</v>
      </c>
      <c r="M2281">
        <v>0.26</v>
      </c>
      <c r="N2281">
        <v>0</v>
      </c>
      <c r="O2281">
        <v>0.625</v>
      </c>
      <c r="T2281">
        <f t="shared" si="236"/>
        <v>952100</v>
      </c>
      <c r="U2281">
        <v>0</v>
      </c>
      <c r="V2281">
        <f t="shared" si="242"/>
        <v>0</v>
      </c>
      <c r="W2281" t="str">
        <f t="shared" si="237"/>
        <v/>
      </c>
      <c r="X2281" t="str">
        <f t="shared" si="238"/>
        <v/>
      </c>
      <c r="Y2281" t="str">
        <f t="shared" si="243"/>
        <v/>
      </c>
      <c r="AA2281" s="16">
        <f t="shared" si="239"/>
        <v>0.52500000000000002</v>
      </c>
      <c r="AB2281" s="16">
        <f t="shared" si="240"/>
        <v>0</v>
      </c>
      <c r="AC2281" s="16"/>
    </row>
    <row r="2282" spans="1:29" x14ac:dyDescent="0.25">
      <c r="A2282" s="2">
        <v>43560</v>
      </c>
      <c r="B2282" s="1">
        <v>95</v>
      </c>
      <c r="C2282" s="3">
        <v>2200</v>
      </c>
      <c r="D2282" s="10">
        <v>0.9418171296296296</v>
      </c>
      <c r="E2282" s="12">
        <v>111.93</v>
      </c>
      <c r="F2282" s="15">
        <f t="shared" si="241"/>
        <v>56.430000000000007</v>
      </c>
      <c r="G2282">
        <v>3.02</v>
      </c>
      <c r="H2282">
        <v>6.0389999999999997</v>
      </c>
      <c r="I2282">
        <v>217.608</v>
      </c>
      <c r="J2282">
        <v>-3.0350000000000001</v>
      </c>
      <c r="K2282">
        <v>99.8</v>
      </c>
      <c r="L2282">
        <v>0.20899999999999999</v>
      </c>
      <c r="M2282">
        <v>0.26</v>
      </c>
      <c r="N2282">
        <v>0</v>
      </c>
      <c r="O2282">
        <v>0.625</v>
      </c>
      <c r="T2282">
        <f t="shared" si="236"/>
        <v>952200</v>
      </c>
      <c r="U2282">
        <v>0</v>
      </c>
      <c r="V2282">
        <f t="shared" si="242"/>
        <v>0</v>
      </c>
      <c r="W2282" t="str">
        <f t="shared" si="237"/>
        <v/>
      </c>
      <c r="X2282" t="str">
        <f t="shared" si="238"/>
        <v/>
      </c>
      <c r="Y2282" t="str">
        <f t="shared" si="243"/>
        <v/>
      </c>
      <c r="AA2282" s="16">
        <f t="shared" si="239"/>
        <v>0.48699999999999999</v>
      </c>
      <c r="AB2282" s="16">
        <f t="shared" si="240"/>
        <v>1E-3</v>
      </c>
      <c r="AC2282" s="16"/>
    </row>
    <row r="2283" spans="1:29" x14ac:dyDescent="0.25">
      <c r="A2283" s="2">
        <v>43560</v>
      </c>
      <c r="B2283" s="1">
        <v>95</v>
      </c>
      <c r="C2283" s="3">
        <v>2300</v>
      </c>
      <c r="D2283" s="10">
        <v>0.98348379629629623</v>
      </c>
      <c r="E2283">
        <v>111.93</v>
      </c>
      <c r="F2283" s="15">
        <f t="shared" si="241"/>
        <v>56.430000000000007</v>
      </c>
      <c r="G2283">
        <v>2.516</v>
      </c>
      <c r="H2283">
        <v>5.5359999999999996</v>
      </c>
      <c r="I2283">
        <v>224.62700000000001</v>
      </c>
      <c r="J2283">
        <v>-3.2120000000000002</v>
      </c>
      <c r="K2283">
        <v>99.4</v>
      </c>
      <c r="L2283">
        <v>0.20899999999999999</v>
      </c>
      <c r="M2283">
        <v>0.26</v>
      </c>
      <c r="N2283">
        <v>0</v>
      </c>
      <c r="O2283">
        <v>0.625</v>
      </c>
      <c r="T2283">
        <f t="shared" si="236"/>
        <v>952300</v>
      </c>
      <c r="U2283">
        <v>0</v>
      </c>
      <c r="V2283">
        <f t="shared" si="242"/>
        <v>0</v>
      </c>
      <c r="W2283" t="str">
        <f t="shared" si="237"/>
        <v/>
      </c>
      <c r="X2283" t="str">
        <f t="shared" si="238"/>
        <v/>
      </c>
      <c r="Y2283" t="str">
        <f t="shared" si="243"/>
        <v/>
      </c>
      <c r="AA2283" s="16">
        <f t="shared" si="239"/>
        <v>0.47899999999999998</v>
      </c>
      <c r="AB2283" s="16">
        <f t="shared" si="240"/>
        <v>3.0000000000000001E-3</v>
      </c>
      <c r="AC2283" s="16"/>
    </row>
    <row r="2284" spans="1:29" x14ac:dyDescent="0.25">
      <c r="A2284" s="2">
        <v>43560</v>
      </c>
      <c r="B2284" s="1">
        <v>95</v>
      </c>
      <c r="C2284" s="3">
        <v>2400</v>
      </c>
      <c r="D2284" s="10">
        <v>2.5150462962962961E-2</v>
      </c>
      <c r="E2284">
        <v>110.41</v>
      </c>
      <c r="F2284" s="15">
        <f t="shared" si="241"/>
        <v>54.91</v>
      </c>
      <c r="G2284">
        <v>1.0069999999999999</v>
      </c>
      <c r="H2284">
        <v>3.02</v>
      </c>
      <c r="I2284">
        <v>202.16499999999999</v>
      </c>
      <c r="J2284">
        <v>-3.33</v>
      </c>
      <c r="K2284">
        <v>99.4</v>
      </c>
      <c r="L2284">
        <v>0.20899999999999999</v>
      </c>
      <c r="M2284">
        <v>0.25900000000000001</v>
      </c>
      <c r="N2284">
        <v>0</v>
      </c>
      <c r="O2284">
        <v>0.625</v>
      </c>
      <c r="T2284">
        <f t="shared" si="236"/>
        <v>952400</v>
      </c>
      <c r="U2284">
        <v>0</v>
      </c>
      <c r="V2284">
        <f t="shared" si="242"/>
        <v>0</v>
      </c>
      <c r="W2284">
        <f t="shared" si="237"/>
        <v>0.20899999999999999</v>
      </c>
      <c r="X2284">
        <f t="shared" si="238"/>
        <v>0.25900000000000001</v>
      </c>
      <c r="Y2284">
        <f t="shared" si="243"/>
        <v>0.54900000000000004</v>
      </c>
      <c r="AA2284" s="16">
        <f t="shared" si="239"/>
        <v>0.47499999999999998</v>
      </c>
      <c r="AB2284" s="16">
        <f t="shared" si="240"/>
        <v>3.0000000000000001E-3</v>
      </c>
      <c r="AC2284" s="16"/>
    </row>
    <row r="2285" spans="1:29" x14ac:dyDescent="0.25">
      <c r="A2285" s="2">
        <v>43561</v>
      </c>
      <c r="B2285" s="1">
        <v>96</v>
      </c>
      <c r="C2285" s="3">
        <v>100</v>
      </c>
      <c r="D2285" s="10">
        <v>6.6817129629629629E-2</v>
      </c>
      <c r="E2285">
        <v>114.03</v>
      </c>
      <c r="F2285" s="15">
        <f t="shared" si="241"/>
        <v>58.53</v>
      </c>
      <c r="G2285">
        <v>1.51</v>
      </c>
      <c r="H2285">
        <v>5.5359999999999996</v>
      </c>
      <c r="I2285">
        <v>224.62700000000001</v>
      </c>
      <c r="J2285">
        <v>-4.1059999999999999</v>
      </c>
      <c r="K2285">
        <v>99.1</v>
      </c>
      <c r="L2285">
        <v>0.20899999999999999</v>
      </c>
      <c r="M2285">
        <v>0.25900000000000001</v>
      </c>
      <c r="N2285">
        <v>0</v>
      </c>
      <c r="O2285">
        <v>0.625</v>
      </c>
      <c r="T2285">
        <f t="shared" si="236"/>
        <v>960100</v>
      </c>
      <c r="U2285">
        <v>0</v>
      </c>
      <c r="V2285">
        <f t="shared" si="242"/>
        <v>0</v>
      </c>
      <c r="W2285" t="str">
        <f t="shared" si="237"/>
        <v/>
      </c>
      <c r="X2285" t="str">
        <f t="shared" si="238"/>
        <v/>
      </c>
      <c r="Y2285" t="str">
        <f t="shared" si="243"/>
        <v/>
      </c>
      <c r="AA2285" s="16">
        <f t="shared" si="239"/>
        <v>0.44600000000000001</v>
      </c>
      <c r="AB2285" s="16">
        <f t="shared" si="240"/>
        <v>4.0000000000000001E-3</v>
      </c>
      <c r="AC2285" s="16"/>
    </row>
    <row r="2286" spans="1:29" x14ac:dyDescent="0.25">
      <c r="A2286" s="2">
        <v>43561</v>
      </c>
      <c r="B2286" s="1">
        <v>96</v>
      </c>
      <c r="C2286" s="3">
        <v>200</v>
      </c>
      <c r="D2286" s="10">
        <v>0.1084837962962963</v>
      </c>
      <c r="E2286">
        <v>114.27</v>
      </c>
      <c r="F2286" s="15">
        <f t="shared" si="241"/>
        <v>58.769999999999996</v>
      </c>
      <c r="G2286">
        <v>1.0069999999999999</v>
      </c>
      <c r="H2286">
        <v>3.5230000000000001</v>
      </c>
      <c r="I2286">
        <v>237.26300000000001</v>
      </c>
      <c r="J2286">
        <v>-5.0179999999999998</v>
      </c>
      <c r="K2286">
        <v>98.8</v>
      </c>
      <c r="L2286">
        <v>0.20899999999999999</v>
      </c>
      <c r="M2286">
        <v>0.25900000000000001</v>
      </c>
      <c r="N2286">
        <v>0</v>
      </c>
      <c r="O2286">
        <v>0.625</v>
      </c>
      <c r="T2286">
        <f t="shared" si="236"/>
        <v>960200</v>
      </c>
      <c r="U2286">
        <v>0</v>
      </c>
      <c r="V2286">
        <f t="shared" si="242"/>
        <v>0</v>
      </c>
      <c r="W2286" t="str">
        <f t="shared" si="237"/>
        <v/>
      </c>
      <c r="X2286" t="str">
        <f t="shared" si="238"/>
        <v/>
      </c>
      <c r="Y2286" t="str">
        <f t="shared" si="243"/>
        <v/>
      </c>
      <c r="AA2286" s="16">
        <f t="shared" si="239"/>
        <v>0.41499999999999998</v>
      </c>
      <c r="AB2286" s="16">
        <f t="shared" si="240"/>
        <v>5.0000000000000001E-3</v>
      </c>
      <c r="AC2286" s="16"/>
    </row>
    <row r="2287" spans="1:29" x14ac:dyDescent="0.25">
      <c r="A2287" s="2">
        <v>43561</v>
      </c>
      <c r="B2287" s="1">
        <v>96</v>
      </c>
      <c r="C2287" s="3">
        <v>300</v>
      </c>
      <c r="D2287" s="10">
        <v>0.15015046296296297</v>
      </c>
      <c r="E2287">
        <v>112.04</v>
      </c>
      <c r="F2287" s="15">
        <f t="shared" si="241"/>
        <v>56.540000000000006</v>
      </c>
      <c r="G2287">
        <v>0</v>
      </c>
      <c r="H2287">
        <v>0</v>
      </c>
      <c r="I2287">
        <v>82.831000000000003</v>
      </c>
      <c r="J2287">
        <v>-4.53</v>
      </c>
      <c r="K2287">
        <v>98.8</v>
      </c>
      <c r="L2287">
        <v>0.20899999999999999</v>
      </c>
      <c r="M2287">
        <v>0.25800000000000001</v>
      </c>
      <c r="N2287">
        <v>0</v>
      </c>
      <c r="O2287">
        <v>0.625</v>
      </c>
      <c r="T2287">
        <f t="shared" si="236"/>
        <v>960300</v>
      </c>
      <c r="U2287">
        <v>0</v>
      </c>
      <c r="V2287">
        <f t="shared" si="242"/>
        <v>0</v>
      </c>
      <c r="W2287" t="str">
        <f t="shared" si="237"/>
        <v/>
      </c>
      <c r="X2287" t="str">
        <f t="shared" si="238"/>
        <v/>
      </c>
      <c r="Y2287" t="str">
        <f t="shared" si="243"/>
        <v/>
      </c>
      <c r="AA2287" s="16">
        <f t="shared" si="239"/>
        <v>0.43099999999999999</v>
      </c>
      <c r="AB2287" s="16">
        <f t="shared" si="240"/>
        <v>5.0000000000000001E-3</v>
      </c>
      <c r="AC2287" s="16"/>
    </row>
    <row r="2288" spans="1:29" x14ac:dyDescent="0.25">
      <c r="A2288" s="2">
        <v>43561</v>
      </c>
      <c r="B2288" s="1">
        <v>96</v>
      </c>
      <c r="C2288" s="3">
        <v>400</v>
      </c>
      <c r="D2288" s="10">
        <v>0.19181712962962963</v>
      </c>
      <c r="E2288">
        <v>113.68</v>
      </c>
      <c r="F2288" s="15">
        <f t="shared" si="241"/>
        <v>58.180000000000007</v>
      </c>
      <c r="G2288">
        <v>0</v>
      </c>
      <c r="H2288">
        <v>0</v>
      </c>
      <c r="I2288">
        <v>80.024000000000001</v>
      </c>
      <c r="J2288">
        <v>-4.8949999999999996</v>
      </c>
      <c r="K2288">
        <v>98.9</v>
      </c>
      <c r="L2288">
        <v>0.20899999999999999</v>
      </c>
      <c r="M2288">
        <v>0.25800000000000001</v>
      </c>
      <c r="N2288">
        <v>0</v>
      </c>
      <c r="O2288">
        <v>0.625</v>
      </c>
      <c r="T2288">
        <f t="shared" si="236"/>
        <v>960400</v>
      </c>
      <c r="U2288">
        <v>0</v>
      </c>
      <c r="V2288">
        <f t="shared" si="242"/>
        <v>0</v>
      </c>
      <c r="W2288" t="str">
        <f t="shared" si="237"/>
        <v/>
      </c>
      <c r="X2288" t="str">
        <f t="shared" si="238"/>
        <v/>
      </c>
      <c r="Y2288" t="str">
        <f t="shared" si="243"/>
        <v/>
      </c>
      <c r="AA2288" s="16">
        <f t="shared" si="239"/>
        <v>0.42</v>
      </c>
      <c r="AB2288" s="16">
        <f t="shared" si="240"/>
        <v>5.0000000000000001E-3</v>
      </c>
      <c r="AC2288" s="16"/>
    </row>
    <row r="2289" spans="1:29" x14ac:dyDescent="0.25">
      <c r="A2289" s="2">
        <v>43561</v>
      </c>
      <c r="B2289" s="1">
        <v>96</v>
      </c>
      <c r="C2289" s="3">
        <v>500</v>
      </c>
      <c r="D2289" s="10">
        <v>0.23348379629629631</v>
      </c>
      <c r="E2289" s="12">
        <v>113.8</v>
      </c>
      <c r="F2289" s="15">
        <f t="shared" si="241"/>
        <v>58.3</v>
      </c>
      <c r="G2289">
        <v>0</v>
      </c>
      <c r="H2289">
        <v>0</v>
      </c>
      <c r="I2289">
        <v>80.024000000000001</v>
      </c>
      <c r="J2289">
        <v>-5.48</v>
      </c>
      <c r="K2289">
        <v>98.6</v>
      </c>
      <c r="L2289">
        <v>0.20899999999999999</v>
      </c>
      <c r="M2289">
        <v>0.25700000000000001</v>
      </c>
      <c r="N2289">
        <v>0</v>
      </c>
      <c r="O2289">
        <v>0.625</v>
      </c>
      <c r="T2289">
        <f t="shared" si="236"/>
        <v>960500</v>
      </c>
      <c r="U2289">
        <v>0</v>
      </c>
      <c r="V2289">
        <f t="shared" si="242"/>
        <v>0</v>
      </c>
      <c r="W2289" t="str">
        <f t="shared" si="237"/>
        <v/>
      </c>
      <c r="X2289" t="str">
        <f t="shared" si="238"/>
        <v/>
      </c>
      <c r="Y2289" t="str">
        <f t="shared" si="243"/>
        <v/>
      </c>
      <c r="AA2289" s="16">
        <f t="shared" si="239"/>
        <v>0.4</v>
      </c>
      <c r="AB2289" s="16">
        <f t="shared" si="240"/>
        <v>6.0000000000000001E-3</v>
      </c>
      <c r="AC2289" s="16"/>
    </row>
    <row r="2290" spans="1:29" x14ac:dyDescent="0.25">
      <c r="A2290" s="2">
        <v>43561</v>
      </c>
      <c r="B2290" s="1">
        <v>96</v>
      </c>
      <c r="C2290" s="3">
        <v>600</v>
      </c>
      <c r="D2290" s="10">
        <v>0.27515046296296297</v>
      </c>
      <c r="E2290" s="12">
        <v>113.8</v>
      </c>
      <c r="F2290" s="15">
        <f t="shared" si="241"/>
        <v>58.3</v>
      </c>
      <c r="G2290">
        <v>0</v>
      </c>
      <c r="H2290">
        <v>3.5230000000000001</v>
      </c>
      <c r="I2290">
        <v>80.024000000000001</v>
      </c>
      <c r="J2290">
        <v>-5.2329999999999997</v>
      </c>
      <c r="K2290">
        <v>98.8</v>
      </c>
      <c r="L2290">
        <v>0.20899999999999999</v>
      </c>
      <c r="M2290">
        <v>0.25700000000000001</v>
      </c>
      <c r="N2290">
        <v>0</v>
      </c>
      <c r="O2290">
        <v>25.625</v>
      </c>
      <c r="T2290">
        <f t="shared" si="236"/>
        <v>960600</v>
      </c>
      <c r="U2290">
        <v>5.7</v>
      </c>
      <c r="V2290">
        <f t="shared" si="242"/>
        <v>25.6</v>
      </c>
      <c r="W2290" t="str">
        <f t="shared" si="237"/>
        <v/>
      </c>
      <c r="X2290" t="str">
        <f t="shared" si="238"/>
        <v/>
      </c>
      <c r="Y2290" t="str">
        <f t="shared" si="243"/>
        <v/>
      </c>
      <c r="AA2290" s="16">
        <f t="shared" si="239"/>
        <v>0.40899999999999997</v>
      </c>
      <c r="AB2290" s="16">
        <f t="shared" si="240"/>
        <v>5.0000000000000001E-3</v>
      </c>
      <c r="AC2290" s="16"/>
    </row>
    <row r="2291" spans="1:29" x14ac:dyDescent="0.25">
      <c r="A2291" s="2">
        <v>43561</v>
      </c>
      <c r="B2291" s="1">
        <v>96</v>
      </c>
      <c r="C2291" s="3">
        <v>700</v>
      </c>
      <c r="D2291" s="10">
        <v>0.31681712962962966</v>
      </c>
      <c r="E2291" s="12">
        <v>113.8</v>
      </c>
      <c r="F2291" s="15">
        <f t="shared" si="241"/>
        <v>58.3</v>
      </c>
      <c r="G2291">
        <v>2.0129999999999999</v>
      </c>
      <c r="H2291">
        <v>5.0330000000000004</v>
      </c>
      <c r="I2291">
        <v>81.427000000000007</v>
      </c>
      <c r="J2291">
        <v>-5.1100000000000003</v>
      </c>
      <c r="K2291">
        <v>98.4</v>
      </c>
      <c r="L2291">
        <v>0.20899999999999999</v>
      </c>
      <c r="M2291">
        <v>0.25700000000000001</v>
      </c>
      <c r="N2291">
        <v>0</v>
      </c>
      <c r="O2291">
        <v>100.625</v>
      </c>
      <c r="T2291">
        <f t="shared" si="236"/>
        <v>960700</v>
      </c>
      <c r="U2291">
        <v>125.7</v>
      </c>
      <c r="V2291">
        <f t="shared" si="242"/>
        <v>100.6</v>
      </c>
      <c r="W2291" t="str">
        <f t="shared" si="237"/>
        <v/>
      </c>
      <c r="X2291" t="str">
        <f t="shared" si="238"/>
        <v/>
      </c>
      <c r="Y2291" t="str">
        <f t="shared" si="243"/>
        <v/>
      </c>
      <c r="AA2291" s="16">
        <f t="shared" si="239"/>
        <v>0.41099999999999998</v>
      </c>
      <c r="AB2291" s="16">
        <f t="shared" si="240"/>
        <v>7.0000000000000001E-3</v>
      </c>
      <c r="AC2291" s="16"/>
    </row>
    <row r="2292" spans="1:29" x14ac:dyDescent="0.25">
      <c r="A2292" s="2">
        <v>43561</v>
      </c>
      <c r="B2292" s="1">
        <v>96</v>
      </c>
      <c r="C2292" s="3">
        <v>800</v>
      </c>
      <c r="D2292" s="10">
        <v>0.35848379629629629</v>
      </c>
      <c r="E2292" s="12">
        <v>113.8</v>
      </c>
      <c r="F2292" s="15">
        <f t="shared" si="241"/>
        <v>58.3</v>
      </c>
      <c r="G2292">
        <v>2.516</v>
      </c>
      <c r="H2292">
        <v>6.0389999999999997</v>
      </c>
      <c r="I2292">
        <v>75.811999999999998</v>
      </c>
      <c r="J2292">
        <v>-4.1059999999999999</v>
      </c>
      <c r="K2292">
        <v>98.2</v>
      </c>
      <c r="L2292">
        <v>0.20899999999999999</v>
      </c>
      <c r="M2292">
        <v>0.25700000000000001</v>
      </c>
      <c r="N2292">
        <v>0</v>
      </c>
      <c r="O2292">
        <v>154.375</v>
      </c>
      <c r="T2292">
        <f t="shared" si="236"/>
        <v>960800</v>
      </c>
      <c r="U2292">
        <v>311.2</v>
      </c>
      <c r="V2292">
        <f t="shared" si="242"/>
        <v>154.4</v>
      </c>
      <c r="W2292" t="str">
        <f t="shared" si="237"/>
        <v/>
      </c>
      <c r="X2292" t="str">
        <f t="shared" si="238"/>
        <v/>
      </c>
      <c r="Y2292" t="str">
        <f t="shared" si="243"/>
        <v/>
      </c>
      <c r="AA2292" s="16">
        <f t="shared" si="239"/>
        <v>0.442</v>
      </c>
      <c r="AB2292" s="16">
        <f t="shared" si="240"/>
        <v>8.0000000000000002E-3</v>
      </c>
      <c r="AC2292" s="16"/>
    </row>
    <row r="2293" spans="1:29" x14ac:dyDescent="0.25">
      <c r="A2293" s="2">
        <v>43561</v>
      </c>
      <c r="B2293" s="1">
        <v>96</v>
      </c>
      <c r="C2293" s="3">
        <v>900</v>
      </c>
      <c r="D2293" s="10">
        <v>0.40015046296296292</v>
      </c>
      <c r="E2293" s="12">
        <v>113.8</v>
      </c>
      <c r="F2293" s="15">
        <f t="shared" si="241"/>
        <v>58.3</v>
      </c>
      <c r="G2293">
        <v>2.0129999999999999</v>
      </c>
      <c r="H2293">
        <v>5.5359999999999996</v>
      </c>
      <c r="I2293">
        <v>88.447000000000003</v>
      </c>
      <c r="J2293">
        <v>-3.657</v>
      </c>
      <c r="K2293">
        <v>98.4</v>
      </c>
      <c r="L2293">
        <v>0.20899999999999999</v>
      </c>
      <c r="M2293">
        <v>0.25700000000000001</v>
      </c>
      <c r="N2293">
        <v>0</v>
      </c>
      <c r="O2293">
        <v>170.625</v>
      </c>
      <c r="T2293">
        <f t="shared" si="236"/>
        <v>960900</v>
      </c>
      <c r="U2293">
        <v>491.2</v>
      </c>
      <c r="V2293">
        <f t="shared" si="242"/>
        <v>170.6</v>
      </c>
      <c r="W2293" t="str">
        <f t="shared" si="237"/>
        <v/>
      </c>
      <c r="X2293" t="str">
        <f t="shared" si="238"/>
        <v/>
      </c>
      <c r="Y2293" t="str">
        <f t="shared" si="243"/>
        <v/>
      </c>
      <c r="AA2293" s="16">
        <f t="shared" si="239"/>
        <v>0.45800000000000002</v>
      </c>
      <c r="AB2293" s="16">
        <f t="shared" si="240"/>
        <v>7.0000000000000001E-3</v>
      </c>
      <c r="AC2293" s="16"/>
    </row>
    <row r="2294" spans="1:29" x14ac:dyDescent="0.25">
      <c r="A2294" s="2">
        <v>43561</v>
      </c>
      <c r="B2294" s="1">
        <v>96</v>
      </c>
      <c r="C2294" s="3">
        <v>1000</v>
      </c>
      <c r="D2294" s="10">
        <v>0.4418171296296296</v>
      </c>
      <c r="E2294" s="12">
        <v>113.8</v>
      </c>
      <c r="F2294" s="15">
        <f t="shared" si="241"/>
        <v>58.3</v>
      </c>
      <c r="G2294">
        <v>3.5230000000000001</v>
      </c>
      <c r="H2294">
        <v>11.574999999999999</v>
      </c>
      <c r="I2294">
        <v>124.949</v>
      </c>
      <c r="J2294">
        <v>-3.8359999999999999</v>
      </c>
      <c r="K2294">
        <v>98.7</v>
      </c>
      <c r="L2294">
        <v>0.20899999999999999</v>
      </c>
      <c r="M2294">
        <v>0.25700000000000001</v>
      </c>
      <c r="N2294">
        <v>0</v>
      </c>
      <c r="O2294">
        <v>316.875</v>
      </c>
      <c r="T2294">
        <f t="shared" si="236"/>
        <v>961000</v>
      </c>
      <c r="U2294">
        <v>642.5</v>
      </c>
      <c r="V2294">
        <f t="shared" si="242"/>
        <v>316.89999999999998</v>
      </c>
      <c r="W2294" t="str">
        <f t="shared" si="237"/>
        <v/>
      </c>
      <c r="X2294" t="str">
        <f t="shared" si="238"/>
        <v/>
      </c>
      <c r="Y2294" t="str">
        <f t="shared" si="243"/>
        <v/>
      </c>
      <c r="AA2294" s="16">
        <f t="shared" si="239"/>
        <v>0.45400000000000001</v>
      </c>
      <c r="AB2294" s="16">
        <f t="shared" si="240"/>
        <v>6.0000000000000001E-3</v>
      </c>
      <c r="AC2294" s="16"/>
    </row>
    <row r="2295" spans="1:29" x14ac:dyDescent="0.25">
      <c r="A2295" s="2">
        <v>43561</v>
      </c>
      <c r="B2295" s="1">
        <v>96</v>
      </c>
      <c r="C2295" s="3">
        <v>1100</v>
      </c>
      <c r="D2295" s="10">
        <v>0.48348379629629629</v>
      </c>
      <c r="E2295" s="12">
        <v>113.8</v>
      </c>
      <c r="F2295" s="15">
        <f t="shared" si="241"/>
        <v>58.3</v>
      </c>
      <c r="G2295">
        <v>6.0389999999999997</v>
      </c>
      <c r="H2295">
        <v>11.574999999999999</v>
      </c>
      <c r="I2295">
        <v>136.18</v>
      </c>
      <c r="J2295">
        <v>-3.242</v>
      </c>
      <c r="K2295">
        <v>98.6</v>
      </c>
      <c r="L2295">
        <v>0.20899999999999999</v>
      </c>
      <c r="M2295">
        <v>0.25600000000000001</v>
      </c>
      <c r="N2295">
        <v>0</v>
      </c>
      <c r="O2295">
        <v>328.125</v>
      </c>
      <c r="T2295">
        <f t="shared" si="236"/>
        <v>961100</v>
      </c>
      <c r="U2295">
        <v>752</v>
      </c>
      <c r="V2295">
        <f t="shared" si="242"/>
        <v>328.1</v>
      </c>
      <c r="W2295" t="str">
        <f t="shared" si="237"/>
        <v/>
      </c>
      <c r="X2295" t="str">
        <f t="shared" si="238"/>
        <v/>
      </c>
      <c r="Y2295" t="str">
        <f t="shared" si="243"/>
        <v/>
      </c>
      <c r="AA2295" s="16">
        <f t="shared" si="239"/>
        <v>0.47399999999999998</v>
      </c>
      <c r="AB2295" s="16">
        <f t="shared" si="240"/>
        <v>7.0000000000000001E-3</v>
      </c>
      <c r="AC2295" s="16"/>
    </row>
    <row r="2296" spans="1:29" x14ac:dyDescent="0.25">
      <c r="A2296" s="2">
        <v>43561</v>
      </c>
      <c r="B2296" s="1">
        <v>96</v>
      </c>
      <c r="C2296" s="3">
        <v>1200</v>
      </c>
      <c r="D2296" s="10">
        <v>0.52515046296296297</v>
      </c>
      <c r="E2296">
        <v>113.8</v>
      </c>
      <c r="F2296" s="15">
        <f t="shared" si="241"/>
        <v>58.3</v>
      </c>
      <c r="G2296">
        <v>6.0389999999999997</v>
      </c>
      <c r="H2296">
        <v>11.071999999999999</v>
      </c>
      <c r="I2296">
        <v>140.392</v>
      </c>
      <c r="J2296">
        <v>-3.0649999999999999</v>
      </c>
      <c r="K2296">
        <v>98.4</v>
      </c>
      <c r="L2296">
        <v>0.20899999999999999</v>
      </c>
      <c r="M2296">
        <v>0.25600000000000001</v>
      </c>
      <c r="N2296">
        <v>0</v>
      </c>
      <c r="O2296">
        <v>248.125</v>
      </c>
      <c r="T2296">
        <f t="shared" si="236"/>
        <v>961200</v>
      </c>
      <c r="U2296">
        <v>810.2</v>
      </c>
      <c r="V2296">
        <f t="shared" si="242"/>
        <v>248.1</v>
      </c>
      <c r="W2296" t="str">
        <f t="shared" si="237"/>
        <v/>
      </c>
      <c r="X2296" t="str">
        <f t="shared" si="238"/>
        <v/>
      </c>
      <c r="Y2296" t="str">
        <f t="shared" si="243"/>
        <v/>
      </c>
      <c r="AA2296" s="16">
        <f t="shared" si="239"/>
        <v>0.47899999999999998</v>
      </c>
      <c r="AB2296" s="16">
        <f t="shared" si="240"/>
        <v>8.0000000000000002E-3</v>
      </c>
      <c r="AC2296" s="16"/>
    </row>
    <row r="2297" spans="1:29" x14ac:dyDescent="0.25">
      <c r="A2297" s="2">
        <v>43561</v>
      </c>
      <c r="B2297" s="1">
        <v>96</v>
      </c>
      <c r="C2297" s="3">
        <v>1300</v>
      </c>
      <c r="D2297" s="10">
        <v>0.5668171296296296</v>
      </c>
      <c r="E2297">
        <v>111.46</v>
      </c>
      <c r="F2297" s="15">
        <f t="shared" si="241"/>
        <v>55.959999999999994</v>
      </c>
      <c r="G2297">
        <v>6.0389999999999997</v>
      </c>
      <c r="H2297">
        <v>11.071999999999999</v>
      </c>
      <c r="I2297">
        <v>144.60400000000001</v>
      </c>
      <c r="J2297">
        <v>-2.4500000000000002</v>
      </c>
      <c r="K2297">
        <v>97.9</v>
      </c>
      <c r="L2297">
        <v>0.20899999999999999</v>
      </c>
      <c r="M2297">
        <v>0.25600000000000001</v>
      </c>
      <c r="N2297">
        <v>0</v>
      </c>
      <c r="O2297">
        <v>391.875</v>
      </c>
      <c r="T2297">
        <f t="shared" si="236"/>
        <v>961300</v>
      </c>
      <c r="U2297">
        <v>813</v>
      </c>
      <c r="V2297">
        <f t="shared" si="242"/>
        <v>391.9</v>
      </c>
      <c r="W2297" t="str">
        <f t="shared" si="237"/>
        <v/>
      </c>
      <c r="X2297" t="str">
        <f t="shared" si="238"/>
        <v/>
      </c>
      <c r="Y2297" t="str">
        <f t="shared" si="243"/>
        <v/>
      </c>
      <c r="AA2297" s="16">
        <f t="shared" si="239"/>
        <v>0.499</v>
      </c>
      <c r="AB2297" s="16">
        <f t="shared" si="240"/>
        <v>1.0999999999999999E-2</v>
      </c>
      <c r="AC2297" s="16"/>
    </row>
    <row r="2298" spans="1:29" x14ac:dyDescent="0.25">
      <c r="A2298" s="2">
        <v>43561</v>
      </c>
      <c r="B2298" s="1">
        <v>96</v>
      </c>
      <c r="C2298" s="3">
        <v>1400</v>
      </c>
      <c r="D2298" s="10">
        <v>0.60848379629629623</v>
      </c>
      <c r="E2298">
        <v>109.12</v>
      </c>
      <c r="F2298" s="15">
        <f t="shared" si="241"/>
        <v>53.620000000000005</v>
      </c>
      <c r="G2298">
        <v>7.0460000000000003</v>
      </c>
      <c r="H2298">
        <v>12.582000000000001</v>
      </c>
      <c r="I2298">
        <v>148.816</v>
      </c>
      <c r="J2298">
        <v>-2.1309999999999998</v>
      </c>
      <c r="K2298">
        <v>96.6</v>
      </c>
      <c r="L2298">
        <v>0.20899999999999999</v>
      </c>
      <c r="M2298">
        <v>0.255</v>
      </c>
      <c r="N2298">
        <v>0</v>
      </c>
      <c r="O2298">
        <v>343.125</v>
      </c>
      <c r="T2298">
        <f t="shared" si="236"/>
        <v>961400</v>
      </c>
      <c r="U2298">
        <v>760.5</v>
      </c>
      <c r="V2298">
        <f t="shared" si="242"/>
        <v>343.1</v>
      </c>
      <c r="W2298" t="str">
        <f t="shared" si="237"/>
        <v/>
      </c>
      <c r="X2298" t="str">
        <f t="shared" si="238"/>
        <v/>
      </c>
      <c r="Y2298" t="str">
        <f t="shared" si="243"/>
        <v/>
      </c>
      <c r="AA2298" s="16">
        <f t="shared" si="239"/>
        <v>0.504</v>
      </c>
      <c r="AB2298" s="16">
        <f t="shared" si="240"/>
        <v>1.7999999999999999E-2</v>
      </c>
      <c r="AC2298" s="16"/>
    </row>
    <row r="2299" spans="1:29" x14ac:dyDescent="0.25">
      <c r="A2299" s="2">
        <v>43561</v>
      </c>
      <c r="B2299" s="1">
        <v>96</v>
      </c>
      <c r="C2299" s="3">
        <v>1500</v>
      </c>
      <c r="D2299" s="10">
        <v>0.65015046296296297</v>
      </c>
      <c r="E2299">
        <v>108.53</v>
      </c>
      <c r="F2299" s="15">
        <f t="shared" si="241"/>
        <v>53.03</v>
      </c>
      <c r="G2299">
        <v>6.0389999999999997</v>
      </c>
      <c r="H2299">
        <v>12.077999999999999</v>
      </c>
      <c r="I2299">
        <v>155.83500000000001</v>
      </c>
      <c r="J2299">
        <v>-2.16</v>
      </c>
      <c r="K2299">
        <v>94.9</v>
      </c>
      <c r="L2299">
        <v>0.20899999999999999</v>
      </c>
      <c r="M2299">
        <v>0.255</v>
      </c>
      <c r="N2299">
        <v>0</v>
      </c>
      <c r="O2299">
        <v>235.625</v>
      </c>
      <c r="T2299">
        <f t="shared" si="236"/>
        <v>961500</v>
      </c>
      <c r="U2299">
        <v>656</v>
      </c>
      <c r="V2299">
        <f t="shared" si="242"/>
        <v>235.6</v>
      </c>
      <c r="W2299" t="str">
        <f t="shared" si="237"/>
        <v/>
      </c>
      <c r="X2299" t="str">
        <f t="shared" si="238"/>
        <v/>
      </c>
      <c r="Y2299" t="str">
        <f t="shared" si="243"/>
        <v/>
      </c>
      <c r="AA2299" s="16">
        <f t="shared" si="239"/>
        <v>0.49399999999999999</v>
      </c>
      <c r="AB2299" s="16">
        <f t="shared" si="240"/>
        <v>2.7E-2</v>
      </c>
      <c r="AC2299" s="16"/>
    </row>
    <row r="2300" spans="1:29" x14ac:dyDescent="0.25">
      <c r="A2300" s="2">
        <v>43561</v>
      </c>
      <c r="B2300" s="1">
        <v>96</v>
      </c>
      <c r="C2300" s="3">
        <v>1600</v>
      </c>
      <c r="D2300" s="10">
        <v>0.6918171296296296</v>
      </c>
      <c r="E2300">
        <v>108.65</v>
      </c>
      <c r="F2300" s="15">
        <f t="shared" si="241"/>
        <v>53.150000000000006</v>
      </c>
      <c r="G2300">
        <v>4.0259999999999998</v>
      </c>
      <c r="H2300">
        <v>9.0589999999999993</v>
      </c>
      <c r="I2300">
        <v>161.45099999999999</v>
      </c>
      <c r="J2300">
        <v>-1.7270000000000001</v>
      </c>
      <c r="K2300">
        <v>97.8</v>
      </c>
      <c r="L2300">
        <v>0.20799999999999999</v>
      </c>
      <c r="M2300">
        <v>0.255</v>
      </c>
      <c r="N2300">
        <v>0</v>
      </c>
      <c r="O2300">
        <v>319.375</v>
      </c>
      <c r="T2300">
        <f t="shared" si="236"/>
        <v>961600</v>
      </c>
      <c r="U2300">
        <v>508.3</v>
      </c>
      <c r="V2300">
        <f t="shared" si="242"/>
        <v>319.39999999999998</v>
      </c>
      <c r="W2300" t="str">
        <f t="shared" si="237"/>
        <v/>
      </c>
      <c r="X2300" t="str">
        <f t="shared" si="238"/>
        <v/>
      </c>
      <c r="Y2300" t="str">
        <f t="shared" si="243"/>
        <v/>
      </c>
      <c r="AA2300" s="16">
        <f t="shared" si="239"/>
        <v>0.52600000000000002</v>
      </c>
      <c r="AB2300" s="16">
        <f t="shared" si="240"/>
        <v>1.2E-2</v>
      </c>
      <c r="AC2300" s="16"/>
    </row>
    <row r="2301" spans="1:29" x14ac:dyDescent="0.25">
      <c r="A2301" s="2">
        <v>43561</v>
      </c>
      <c r="B2301" s="1">
        <v>96</v>
      </c>
      <c r="C2301" s="3">
        <v>1700</v>
      </c>
      <c r="D2301" s="10">
        <v>0.73348379629629623</v>
      </c>
      <c r="E2301">
        <v>108.3</v>
      </c>
      <c r="F2301" s="15">
        <f t="shared" si="241"/>
        <v>52.8</v>
      </c>
      <c r="G2301">
        <v>3.02</v>
      </c>
      <c r="H2301">
        <v>8.0519999999999996</v>
      </c>
      <c r="I2301">
        <v>190.93299999999999</v>
      </c>
      <c r="J2301">
        <v>-1.1000000000000001</v>
      </c>
      <c r="K2301">
        <v>96.2</v>
      </c>
      <c r="L2301">
        <v>0.20799999999999999</v>
      </c>
      <c r="M2301">
        <v>0.255</v>
      </c>
      <c r="N2301">
        <v>0</v>
      </c>
      <c r="O2301">
        <v>256.875</v>
      </c>
      <c r="T2301">
        <f t="shared" si="236"/>
        <v>961700</v>
      </c>
      <c r="U2301">
        <v>330.8</v>
      </c>
      <c r="V2301">
        <f t="shared" si="242"/>
        <v>256.89999999999998</v>
      </c>
      <c r="W2301" t="str">
        <f t="shared" si="237"/>
        <v/>
      </c>
      <c r="X2301" t="str">
        <f t="shared" si="238"/>
        <v/>
      </c>
      <c r="Y2301" t="str">
        <f t="shared" si="243"/>
        <v/>
      </c>
      <c r="AA2301" s="16">
        <f t="shared" si="239"/>
        <v>0.54200000000000004</v>
      </c>
      <c r="AB2301" s="16">
        <f t="shared" si="240"/>
        <v>2.1000000000000001E-2</v>
      </c>
      <c r="AC2301" s="16"/>
    </row>
    <row r="2302" spans="1:29" x14ac:dyDescent="0.25">
      <c r="A2302" s="2">
        <v>43561</v>
      </c>
      <c r="B2302" s="1">
        <v>96</v>
      </c>
      <c r="C2302" s="3">
        <v>1800</v>
      </c>
      <c r="D2302" s="10">
        <v>0.77515046296296297</v>
      </c>
      <c r="E2302">
        <v>108.42</v>
      </c>
      <c r="F2302" s="15">
        <f t="shared" si="241"/>
        <v>52.92</v>
      </c>
      <c r="G2302">
        <v>2.0129999999999999</v>
      </c>
      <c r="H2302">
        <v>5.5359999999999996</v>
      </c>
      <c r="I2302">
        <v>182.51</v>
      </c>
      <c r="J2302">
        <v>-1.756</v>
      </c>
      <c r="K2302">
        <v>97.4</v>
      </c>
      <c r="L2302">
        <v>0.20799999999999999</v>
      </c>
      <c r="M2302">
        <v>0.254</v>
      </c>
      <c r="N2302">
        <v>0</v>
      </c>
      <c r="O2302">
        <v>63.125</v>
      </c>
      <c r="T2302">
        <f t="shared" si="236"/>
        <v>961800</v>
      </c>
      <c r="U2302">
        <v>144.19999999999999</v>
      </c>
      <c r="V2302">
        <f t="shared" si="242"/>
        <v>63.1</v>
      </c>
      <c r="W2302" t="str">
        <f t="shared" si="237"/>
        <v/>
      </c>
      <c r="X2302" t="str">
        <f t="shared" si="238"/>
        <v/>
      </c>
      <c r="Y2302" t="str">
        <f t="shared" si="243"/>
        <v/>
      </c>
      <c r="AA2302" s="16">
        <f t="shared" si="239"/>
        <v>0.52300000000000002</v>
      </c>
      <c r="AB2302" s="16">
        <f t="shared" si="240"/>
        <v>1.4E-2</v>
      </c>
      <c r="AC2302" s="16"/>
    </row>
    <row r="2303" spans="1:29" x14ac:dyDescent="0.25">
      <c r="A2303" s="2">
        <v>43561</v>
      </c>
      <c r="B2303" s="1">
        <v>96</v>
      </c>
      <c r="C2303" s="3">
        <v>1900</v>
      </c>
      <c r="D2303" s="10">
        <v>0.8168171296296296</v>
      </c>
      <c r="E2303">
        <v>108.77</v>
      </c>
      <c r="F2303" s="15">
        <f t="shared" si="241"/>
        <v>53.269999999999996</v>
      </c>
      <c r="G2303">
        <v>0.503</v>
      </c>
      <c r="H2303">
        <v>4.0259999999999998</v>
      </c>
      <c r="I2303">
        <v>141.79599999999999</v>
      </c>
      <c r="J2303">
        <v>-3.1829999999999998</v>
      </c>
      <c r="K2303">
        <v>95.2</v>
      </c>
      <c r="L2303">
        <v>0.20799999999999999</v>
      </c>
      <c r="M2303">
        <v>0.254</v>
      </c>
      <c r="N2303">
        <v>0</v>
      </c>
      <c r="O2303">
        <v>0.625</v>
      </c>
      <c r="T2303">
        <f t="shared" si="236"/>
        <v>961900</v>
      </c>
      <c r="U2303">
        <v>11</v>
      </c>
      <c r="V2303">
        <f t="shared" si="242"/>
        <v>0</v>
      </c>
      <c r="W2303" t="str">
        <f t="shared" si="237"/>
        <v/>
      </c>
      <c r="X2303" t="str">
        <f t="shared" si="238"/>
        <v/>
      </c>
      <c r="Y2303" t="str">
        <f t="shared" si="243"/>
        <v/>
      </c>
      <c r="AA2303" s="16">
        <f t="shared" si="239"/>
        <v>0.46</v>
      </c>
      <c r="AB2303" s="16">
        <f t="shared" si="240"/>
        <v>2.3E-2</v>
      </c>
      <c r="AC2303" s="16"/>
    </row>
    <row r="2304" spans="1:29" x14ac:dyDescent="0.25">
      <c r="A2304" s="2">
        <v>43561</v>
      </c>
      <c r="B2304" s="1">
        <v>96</v>
      </c>
      <c r="C2304" s="3">
        <v>2000</v>
      </c>
      <c r="D2304" s="10">
        <v>0.85848379629629623</v>
      </c>
      <c r="E2304">
        <v>108.65</v>
      </c>
      <c r="F2304" s="15">
        <f t="shared" si="241"/>
        <v>53.150000000000006</v>
      </c>
      <c r="G2304">
        <v>1.0069999999999999</v>
      </c>
      <c r="H2304">
        <v>4.0259999999999998</v>
      </c>
      <c r="I2304">
        <v>110.91</v>
      </c>
      <c r="J2304">
        <v>-3.39</v>
      </c>
      <c r="K2304">
        <v>96.9</v>
      </c>
      <c r="L2304">
        <v>0.20799999999999999</v>
      </c>
      <c r="M2304">
        <v>0.254</v>
      </c>
      <c r="N2304">
        <v>0</v>
      </c>
      <c r="O2304">
        <v>0.625</v>
      </c>
      <c r="T2304">
        <f t="shared" si="236"/>
        <v>962000</v>
      </c>
      <c r="U2304">
        <v>0</v>
      </c>
      <c r="V2304">
        <f t="shared" si="242"/>
        <v>0</v>
      </c>
      <c r="W2304" t="str">
        <f t="shared" si="237"/>
        <v/>
      </c>
      <c r="X2304" t="str">
        <f t="shared" si="238"/>
        <v/>
      </c>
      <c r="Y2304" t="str">
        <f t="shared" si="243"/>
        <v/>
      </c>
      <c r="AA2304" s="16">
        <f t="shared" si="239"/>
        <v>0.46100000000000002</v>
      </c>
      <c r="AB2304" s="16">
        <f t="shared" si="240"/>
        <v>1.4999999999999999E-2</v>
      </c>
      <c r="AC2304" s="16"/>
    </row>
    <row r="2305" spans="1:29" x14ac:dyDescent="0.25">
      <c r="A2305" s="2">
        <v>43561</v>
      </c>
      <c r="B2305" s="1">
        <v>96</v>
      </c>
      <c r="C2305" s="3">
        <v>2100</v>
      </c>
      <c r="D2305" s="10">
        <v>0.90015046296296297</v>
      </c>
      <c r="E2305">
        <v>108.53</v>
      </c>
      <c r="F2305" s="15">
        <f t="shared" si="241"/>
        <v>53.03</v>
      </c>
      <c r="G2305">
        <v>2.0129999999999999</v>
      </c>
      <c r="H2305">
        <v>6.0389999999999997</v>
      </c>
      <c r="I2305">
        <v>112.31399999999999</v>
      </c>
      <c r="J2305">
        <v>-3.39</v>
      </c>
      <c r="K2305">
        <v>94.3</v>
      </c>
      <c r="L2305">
        <v>0.20799999999999999</v>
      </c>
      <c r="M2305">
        <v>0.253</v>
      </c>
      <c r="N2305">
        <v>0</v>
      </c>
      <c r="O2305">
        <v>0.625</v>
      </c>
      <c r="T2305">
        <f t="shared" si="236"/>
        <v>962100</v>
      </c>
      <c r="U2305">
        <v>0</v>
      </c>
      <c r="V2305">
        <f t="shared" si="242"/>
        <v>0</v>
      </c>
      <c r="W2305" t="str">
        <f t="shared" si="237"/>
        <v/>
      </c>
      <c r="X2305" t="str">
        <f t="shared" si="238"/>
        <v/>
      </c>
      <c r="Y2305" t="str">
        <f t="shared" si="243"/>
        <v/>
      </c>
      <c r="AA2305" s="16">
        <f t="shared" si="239"/>
        <v>0.44800000000000001</v>
      </c>
      <c r="AB2305" s="16">
        <f t="shared" si="240"/>
        <v>2.7E-2</v>
      </c>
      <c r="AC2305" s="16"/>
    </row>
    <row r="2306" spans="1:29" x14ac:dyDescent="0.25">
      <c r="A2306" s="2">
        <v>43561</v>
      </c>
      <c r="B2306" s="1">
        <v>96</v>
      </c>
      <c r="C2306" s="3">
        <v>2200</v>
      </c>
      <c r="D2306" s="10">
        <v>0.9418171296296296</v>
      </c>
      <c r="E2306">
        <v>108.53</v>
      </c>
      <c r="F2306" s="15">
        <f t="shared" si="241"/>
        <v>53.03</v>
      </c>
      <c r="G2306">
        <v>2.0129999999999999</v>
      </c>
      <c r="H2306">
        <v>6.5430000000000001</v>
      </c>
      <c r="I2306">
        <v>143.19999999999999</v>
      </c>
      <c r="J2306">
        <v>-3.39</v>
      </c>
      <c r="K2306">
        <v>94.9</v>
      </c>
      <c r="L2306">
        <v>0.20799999999999999</v>
      </c>
      <c r="M2306">
        <v>0.252</v>
      </c>
      <c r="N2306">
        <v>0</v>
      </c>
      <c r="O2306">
        <v>0.625</v>
      </c>
      <c r="T2306">
        <f t="shared" si="236"/>
        <v>962200</v>
      </c>
      <c r="U2306">
        <v>0</v>
      </c>
      <c r="V2306">
        <f t="shared" si="242"/>
        <v>0</v>
      </c>
      <c r="W2306" t="str">
        <f t="shared" si="237"/>
        <v/>
      </c>
      <c r="X2306" t="str">
        <f t="shared" si="238"/>
        <v/>
      </c>
      <c r="Y2306" t="str">
        <f t="shared" si="243"/>
        <v/>
      </c>
      <c r="AA2306" s="16">
        <f t="shared" si="239"/>
        <v>0.45100000000000001</v>
      </c>
      <c r="AB2306" s="16">
        <f t="shared" si="240"/>
        <v>2.4E-2</v>
      </c>
      <c r="AC2306" s="16"/>
    </row>
    <row r="2307" spans="1:29" x14ac:dyDescent="0.25">
      <c r="A2307" s="2">
        <v>43561</v>
      </c>
      <c r="B2307" s="1">
        <v>96</v>
      </c>
      <c r="C2307" s="3">
        <v>2300</v>
      </c>
      <c r="D2307" s="10">
        <v>0.98348379629629623</v>
      </c>
      <c r="E2307">
        <v>108.3</v>
      </c>
      <c r="F2307" s="15">
        <f t="shared" si="241"/>
        <v>52.8</v>
      </c>
      <c r="G2307">
        <v>2.0129999999999999</v>
      </c>
      <c r="H2307">
        <v>6.5430000000000001</v>
      </c>
      <c r="I2307">
        <v>112.31399999999999</v>
      </c>
      <c r="J2307">
        <v>-3.508</v>
      </c>
      <c r="K2307">
        <v>96.8</v>
      </c>
      <c r="L2307">
        <v>0.20799999999999999</v>
      </c>
      <c r="M2307">
        <v>0.253</v>
      </c>
      <c r="N2307">
        <v>0</v>
      </c>
      <c r="O2307">
        <v>0.625</v>
      </c>
      <c r="T2307">
        <f t="shared" si="236"/>
        <v>962300</v>
      </c>
      <c r="U2307">
        <v>0</v>
      </c>
      <c r="V2307">
        <f t="shared" si="242"/>
        <v>0</v>
      </c>
      <c r="W2307" t="str">
        <f t="shared" si="237"/>
        <v/>
      </c>
      <c r="X2307" t="str">
        <f t="shared" si="238"/>
        <v/>
      </c>
      <c r="Y2307" t="str">
        <f t="shared" si="243"/>
        <v/>
      </c>
      <c r="AA2307" s="16">
        <f t="shared" si="239"/>
        <v>0.45600000000000002</v>
      </c>
      <c r="AB2307" s="16">
        <f t="shared" si="240"/>
        <v>1.4999999999999999E-2</v>
      </c>
      <c r="AC2307" s="16"/>
    </row>
    <row r="2308" spans="1:29" x14ac:dyDescent="0.25">
      <c r="A2308" s="2">
        <v>43561</v>
      </c>
      <c r="B2308" s="1">
        <v>96</v>
      </c>
      <c r="C2308" s="3">
        <v>2400</v>
      </c>
      <c r="D2308" s="10">
        <v>2.5150462962962961E-2</v>
      </c>
      <c r="E2308">
        <v>108.65</v>
      </c>
      <c r="F2308" s="15">
        <f t="shared" si="241"/>
        <v>53.150000000000006</v>
      </c>
      <c r="G2308">
        <v>2.0129999999999999</v>
      </c>
      <c r="H2308">
        <v>6.0389999999999997</v>
      </c>
      <c r="I2308">
        <v>117.929</v>
      </c>
      <c r="J2308">
        <v>-3.6869999999999998</v>
      </c>
      <c r="K2308">
        <v>99.2</v>
      </c>
      <c r="L2308">
        <v>0.20799999999999999</v>
      </c>
      <c r="M2308">
        <v>0.252</v>
      </c>
      <c r="N2308">
        <v>0</v>
      </c>
      <c r="O2308">
        <v>0.625</v>
      </c>
      <c r="T2308">
        <f t="shared" si="236"/>
        <v>962400</v>
      </c>
      <c r="U2308">
        <v>0</v>
      </c>
      <c r="V2308">
        <f t="shared" si="242"/>
        <v>0</v>
      </c>
      <c r="W2308">
        <f t="shared" si="237"/>
        <v>0.20799999999999999</v>
      </c>
      <c r="X2308">
        <f t="shared" si="238"/>
        <v>0.252</v>
      </c>
      <c r="Y2308">
        <f t="shared" si="243"/>
        <v>0.53200000000000003</v>
      </c>
      <c r="AA2308" s="16">
        <f t="shared" si="239"/>
        <v>0.46100000000000002</v>
      </c>
      <c r="AB2308" s="16">
        <f t="shared" si="240"/>
        <v>4.0000000000000001E-3</v>
      </c>
      <c r="AC2308" s="16"/>
    </row>
    <row r="2309" spans="1:29" x14ac:dyDescent="0.25">
      <c r="A2309" s="2">
        <v>43562</v>
      </c>
      <c r="B2309" s="1">
        <v>97</v>
      </c>
      <c r="C2309" s="3">
        <v>100</v>
      </c>
      <c r="D2309" s="10">
        <v>6.6817129629629629E-2</v>
      </c>
      <c r="E2309">
        <v>108.65</v>
      </c>
      <c r="F2309" s="15">
        <f t="shared" si="241"/>
        <v>53.150000000000006</v>
      </c>
      <c r="G2309">
        <v>2.516</v>
      </c>
      <c r="H2309">
        <v>6.5430000000000001</v>
      </c>
      <c r="I2309">
        <v>116.52500000000001</v>
      </c>
      <c r="J2309">
        <v>-3.6869999999999998</v>
      </c>
      <c r="K2309">
        <v>96.4</v>
      </c>
      <c r="L2309">
        <v>0.20799999999999999</v>
      </c>
      <c r="M2309">
        <v>0.252</v>
      </c>
      <c r="N2309">
        <v>0</v>
      </c>
      <c r="O2309">
        <v>0.625</v>
      </c>
      <c r="T2309">
        <f t="shared" ref="T2309:T2372" si="244">B2309*10000+C2309</f>
        <v>970100</v>
      </c>
      <c r="U2309">
        <v>0</v>
      </c>
      <c r="V2309">
        <f t="shared" si="242"/>
        <v>0</v>
      </c>
      <c r="W2309" t="str">
        <f t="shared" ref="W2309:W2372" si="245">IF(C2309=2400,ROUND(L2309,3),"")</f>
        <v/>
      </c>
      <c r="X2309" t="str">
        <f t="shared" ref="X2309:X2372" si="246">IF(C2309=2400,ROUND(M2309,3),"")</f>
        <v/>
      </c>
      <c r="Y2309" t="str">
        <f t="shared" si="243"/>
        <v/>
      </c>
      <c r="AA2309" s="16">
        <f t="shared" ref="AA2309:AA2372" si="247">ROUND((0.6105*(EXP((17.273*J2309)/(J2309+237.3))))*K2309/100,3)</f>
        <v>0.44800000000000001</v>
      </c>
      <c r="AB2309" s="16">
        <f t="shared" ref="AB2309:AB2372" si="248">ROUND(AA2309/K2309*(100-K2309),3)</f>
        <v>1.7000000000000001E-2</v>
      </c>
      <c r="AC2309" s="16"/>
    </row>
    <row r="2310" spans="1:29" x14ac:dyDescent="0.25">
      <c r="A2310" s="2">
        <v>43562</v>
      </c>
      <c r="B2310" s="1">
        <v>97</v>
      </c>
      <c r="C2310" s="3">
        <v>200</v>
      </c>
      <c r="D2310" s="10">
        <v>0.1084837962962963</v>
      </c>
      <c r="E2310">
        <v>108.65</v>
      </c>
      <c r="F2310" s="15">
        <f t="shared" si="241"/>
        <v>53.150000000000006</v>
      </c>
      <c r="G2310">
        <v>3.5230000000000001</v>
      </c>
      <c r="H2310">
        <v>8.0519999999999996</v>
      </c>
      <c r="I2310">
        <v>126.35299999999999</v>
      </c>
      <c r="J2310">
        <v>-3.8069999999999999</v>
      </c>
      <c r="K2310">
        <v>91.9</v>
      </c>
      <c r="L2310">
        <v>0.20799999999999999</v>
      </c>
      <c r="M2310">
        <v>0.252</v>
      </c>
      <c r="N2310">
        <v>0</v>
      </c>
      <c r="O2310">
        <v>0.625</v>
      </c>
      <c r="T2310">
        <f t="shared" si="244"/>
        <v>970200</v>
      </c>
      <c r="U2310">
        <v>0</v>
      </c>
      <c r="V2310">
        <f t="shared" si="242"/>
        <v>0</v>
      </c>
      <c r="W2310" t="str">
        <f t="shared" si="245"/>
        <v/>
      </c>
      <c r="X2310" t="str">
        <f t="shared" si="246"/>
        <v/>
      </c>
      <c r="Y2310" t="str">
        <f t="shared" si="243"/>
        <v/>
      </c>
      <c r="AA2310" s="16">
        <f t="shared" si="247"/>
        <v>0.42299999999999999</v>
      </c>
      <c r="AB2310" s="16">
        <f t="shared" si="248"/>
        <v>3.6999999999999998E-2</v>
      </c>
      <c r="AC2310" s="16"/>
    </row>
    <row r="2311" spans="1:29" x14ac:dyDescent="0.25">
      <c r="A2311" s="2">
        <v>43562</v>
      </c>
      <c r="B2311" s="1">
        <v>97</v>
      </c>
      <c r="C2311" s="3">
        <v>300</v>
      </c>
      <c r="D2311" s="10">
        <v>0.15015046296296297</v>
      </c>
      <c r="E2311">
        <v>108.42</v>
      </c>
      <c r="F2311" s="15">
        <f t="shared" si="241"/>
        <v>52.92</v>
      </c>
      <c r="G2311">
        <v>3.02</v>
      </c>
      <c r="H2311">
        <v>6.5430000000000001</v>
      </c>
      <c r="I2311">
        <v>124.949</v>
      </c>
      <c r="J2311">
        <v>-4.2569999999999997</v>
      </c>
      <c r="K2311">
        <v>93.3</v>
      </c>
      <c r="L2311">
        <v>0.20799999999999999</v>
      </c>
      <c r="M2311">
        <v>0.252</v>
      </c>
      <c r="N2311">
        <v>0</v>
      </c>
      <c r="O2311">
        <v>0.625</v>
      </c>
      <c r="T2311">
        <f t="shared" si="244"/>
        <v>970300</v>
      </c>
      <c r="U2311">
        <v>0</v>
      </c>
      <c r="V2311">
        <f t="shared" si="242"/>
        <v>0</v>
      </c>
      <c r="W2311" t="str">
        <f t="shared" si="245"/>
        <v/>
      </c>
      <c r="X2311" t="str">
        <f t="shared" si="246"/>
        <v/>
      </c>
      <c r="Y2311" t="str">
        <f t="shared" si="243"/>
        <v/>
      </c>
      <c r="AA2311" s="16">
        <f t="shared" si="247"/>
        <v>0.41499999999999998</v>
      </c>
      <c r="AB2311" s="16">
        <f t="shared" si="248"/>
        <v>0.03</v>
      </c>
      <c r="AC2311" s="16"/>
    </row>
    <row r="2312" spans="1:29" x14ac:dyDescent="0.25">
      <c r="A2312" s="2">
        <v>43562</v>
      </c>
      <c r="B2312" s="1">
        <v>97</v>
      </c>
      <c r="C2312" s="3">
        <v>400</v>
      </c>
      <c r="D2312" s="10">
        <v>0.19181712962962963</v>
      </c>
      <c r="E2312">
        <v>106.9</v>
      </c>
      <c r="F2312" s="15">
        <f t="shared" si="241"/>
        <v>51.400000000000006</v>
      </c>
      <c r="G2312">
        <v>2.0129999999999999</v>
      </c>
      <c r="H2312">
        <v>5.5359999999999996</v>
      </c>
      <c r="I2312">
        <v>124.949</v>
      </c>
      <c r="J2312">
        <v>-4.0759999999999996</v>
      </c>
      <c r="K2312">
        <v>98</v>
      </c>
      <c r="L2312">
        <v>0.20799999999999999</v>
      </c>
      <c r="M2312">
        <v>0.252</v>
      </c>
      <c r="N2312">
        <v>0</v>
      </c>
      <c r="O2312">
        <v>0.625</v>
      </c>
      <c r="T2312">
        <f t="shared" si="244"/>
        <v>970400</v>
      </c>
      <c r="U2312">
        <v>0</v>
      </c>
      <c r="V2312">
        <f t="shared" si="242"/>
        <v>0</v>
      </c>
      <c r="W2312" t="str">
        <f t="shared" si="245"/>
        <v/>
      </c>
      <c r="X2312" t="str">
        <f t="shared" si="246"/>
        <v/>
      </c>
      <c r="Y2312" t="str">
        <f t="shared" si="243"/>
        <v/>
      </c>
      <c r="AA2312" s="16">
        <f t="shared" si="247"/>
        <v>0.442</v>
      </c>
      <c r="AB2312" s="16">
        <f t="shared" si="248"/>
        <v>8.9999999999999993E-3</v>
      </c>
      <c r="AC2312" s="16"/>
    </row>
    <row r="2313" spans="1:29" x14ac:dyDescent="0.25">
      <c r="A2313" s="2">
        <v>43562</v>
      </c>
      <c r="B2313" s="1">
        <v>97</v>
      </c>
      <c r="C2313" s="3">
        <v>500</v>
      </c>
      <c r="D2313" s="10">
        <v>0.23348379629629631</v>
      </c>
      <c r="E2313">
        <v>105.14</v>
      </c>
      <c r="F2313" s="15">
        <f t="shared" si="241"/>
        <v>49.64</v>
      </c>
      <c r="G2313">
        <v>2.0129999999999999</v>
      </c>
      <c r="H2313">
        <v>7.0460000000000003</v>
      </c>
      <c r="I2313">
        <v>119.333</v>
      </c>
      <c r="J2313">
        <v>-4.016</v>
      </c>
      <c r="K2313">
        <v>98.5</v>
      </c>
      <c r="L2313">
        <v>0.20799999999999999</v>
      </c>
      <c r="M2313">
        <v>0.251</v>
      </c>
      <c r="N2313">
        <v>0</v>
      </c>
      <c r="O2313">
        <v>0.625</v>
      </c>
      <c r="T2313">
        <f t="shared" si="244"/>
        <v>970500</v>
      </c>
      <c r="U2313">
        <v>0</v>
      </c>
      <c r="V2313">
        <f t="shared" si="242"/>
        <v>0</v>
      </c>
      <c r="W2313" t="str">
        <f t="shared" si="245"/>
        <v/>
      </c>
      <c r="X2313" t="str">
        <f t="shared" si="246"/>
        <v/>
      </c>
      <c r="Y2313" t="str">
        <f t="shared" si="243"/>
        <v/>
      </c>
      <c r="AA2313" s="16">
        <f t="shared" si="247"/>
        <v>0.44700000000000001</v>
      </c>
      <c r="AB2313" s="16">
        <f t="shared" si="248"/>
        <v>7.0000000000000001E-3</v>
      </c>
      <c r="AC2313" s="16"/>
    </row>
    <row r="2314" spans="1:29" x14ac:dyDescent="0.25">
      <c r="A2314" s="2">
        <v>43562</v>
      </c>
      <c r="B2314" s="1">
        <v>97</v>
      </c>
      <c r="C2314" s="3">
        <v>600</v>
      </c>
      <c r="D2314" s="10">
        <v>0.27515046296296297</v>
      </c>
      <c r="E2314">
        <v>106.43</v>
      </c>
      <c r="F2314" s="15">
        <f t="shared" ref="F2314:F2377" si="249">IF(E2314&gt;F$2,E2314-F$2,0)</f>
        <v>50.930000000000007</v>
      </c>
      <c r="G2314">
        <v>1.0069999999999999</v>
      </c>
      <c r="H2314">
        <v>3.5230000000000001</v>
      </c>
      <c r="I2314">
        <v>82.831000000000003</v>
      </c>
      <c r="J2314">
        <v>-4.016</v>
      </c>
      <c r="K2314">
        <v>98.7</v>
      </c>
      <c r="L2314">
        <v>0.20699999999999999</v>
      </c>
      <c r="M2314">
        <v>0.251</v>
      </c>
      <c r="N2314">
        <v>0</v>
      </c>
      <c r="O2314">
        <v>0.625</v>
      </c>
      <c r="T2314">
        <f t="shared" si="244"/>
        <v>970600</v>
      </c>
      <c r="U2314">
        <v>6.8</v>
      </c>
      <c r="V2314">
        <f t="shared" ref="V2314:V2377" si="250">IF(O2314&lt;1,0,ROUND(O2314,1))</f>
        <v>0</v>
      </c>
      <c r="W2314" t="str">
        <f t="shared" si="245"/>
        <v/>
      </c>
      <c r="X2314" t="str">
        <f t="shared" si="246"/>
        <v/>
      </c>
      <c r="Y2314" t="str">
        <f t="shared" ref="Y2314:Y2377" si="251">IF(C2314=2400,ROUND(F2314/100,3),"")</f>
        <v/>
      </c>
      <c r="AA2314" s="16">
        <f t="shared" si="247"/>
        <v>0.44800000000000001</v>
      </c>
      <c r="AB2314" s="16">
        <f t="shared" si="248"/>
        <v>6.0000000000000001E-3</v>
      </c>
      <c r="AC2314" s="16"/>
    </row>
    <row r="2315" spans="1:29" x14ac:dyDescent="0.25">
      <c r="A2315" s="2">
        <v>43562</v>
      </c>
      <c r="B2315" s="1">
        <v>97</v>
      </c>
      <c r="C2315" s="3">
        <v>700</v>
      </c>
      <c r="D2315" s="10">
        <v>0.31681712962962966</v>
      </c>
      <c r="E2315">
        <v>109.12</v>
      </c>
      <c r="F2315" s="15">
        <f t="shared" si="249"/>
        <v>53.620000000000005</v>
      </c>
      <c r="G2315">
        <v>0.503</v>
      </c>
      <c r="H2315">
        <v>3.5230000000000001</v>
      </c>
      <c r="I2315">
        <v>105.294</v>
      </c>
      <c r="J2315">
        <v>-3.6269999999999998</v>
      </c>
      <c r="K2315">
        <v>98.9</v>
      </c>
      <c r="L2315">
        <v>0.20699999999999999</v>
      </c>
      <c r="M2315">
        <v>0.25</v>
      </c>
      <c r="N2315">
        <v>0</v>
      </c>
      <c r="O2315">
        <v>39.375</v>
      </c>
      <c r="T2315">
        <f t="shared" si="244"/>
        <v>970700</v>
      </c>
      <c r="U2315">
        <v>131.30000000000001</v>
      </c>
      <c r="V2315">
        <f t="shared" si="250"/>
        <v>39.4</v>
      </c>
      <c r="W2315" t="str">
        <f t="shared" si="245"/>
        <v/>
      </c>
      <c r="X2315" t="str">
        <f t="shared" si="246"/>
        <v/>
      </c>
      <c r="Y2315" t="str">
        <f t="shared" si="251"/>
        <v/>
      </c>
      <c r="AA2315" s="16">
        <f t="shared" si="247"/>
        <v>0.46200000000000002</v>
      </c>
      <c r="AB2315" s="16">
        <f t="shared" si="248"/>
        <v>5.0000000000000001E-3</v>
      </c>
      <c r="AC2315" s="16"/>
    </row>
    <row r="2316" spans="1:29" x14ac:dyDescent="0.25">
      <c r="A2316" s="2">
        <v>43562</v>
      </c>
      <c r="B2316" s="1">
        <v>97</v>
      </c>
      <c r="C2316" s="3">
        <v>800</v>
      </c>
      <c r="D2316" s="10">
        <v>0.35848379629629629</v>
      </c>
      <c r="E2316">
        <v>109.35</v>
      </c>
      <c r="F2316" s="15">
        <f t="shared" si="249"/>
        <v>53.849999999999994</v>
      </c>
      <c r="G2316">
        <v>0.503</v>
      </c>
      <c r="H2316">
        <v>3.02</v>
      </c>
      <c r="I2316">
        <v>157.239</v>
      </c>
      <c r="J2316">
        <v>-3.2709999999999999</v>
      </c>
      <c r="K2316">
        <v>98.8</v>
      </c>
      <c r="L2316">
        <v>0.20699999999999999</v>
      </c>
      <c r="M2316">
        <v>0.25</v>
      </c>
      <c r="N2316">
        <v>0</v>
      </c>
      <c r="O2316">
        <v>108.125</v>
      </c>
      <c r="T2316">
        <f t="shared" si="244"/>
        <v>970800</v>
      </c>
      <c r="U2316">
        <v>317.5</v>
      </c>
      <c r="V2316">
        <f t="shared" si="250"/>
        <v>108.1</v>
      </c>
      <c r="W2316" t="str">
        <f t="shared" si="245"/>
        <v/>
      </c>
      <c r="X2316" t="str">
        <f t="shared" si="246"/>
        <v/>
      </c>
      <c r="Y2316" t="str">
        <f t="shared" si="251"/>
        <v/>
      </c>
      <c r="AA2316" s="16">
        <f t="shared" si="247"/>
        <v>0.47399999999999998</v>
      </c>
      <c r="AB2316" s="16">
        <f t="shared" si="248"/>
        <v>6.0000000000000001E-3</v>
      </c>
      <c r="AC2316" s="16"/>
    </row>
    <row r="2317" spans="1:29" x14ac:dyDescent="0.25">
      <c r="A2317" s="2">
        <v>43562</v>
      </c>
      <c r="B2317" s="1">
        <v>97</v>
      </c>
      <c r="C2317" s="3">
        <v>900</v>
      </c>
      <c r="D2317" s="10">
        <v>0.40015046296296292</v>
      </c>
      <c r="E2317">
        <v>109.82</v>
      </c>
      <c r="F2317" s="15">
        <f t="shared" si="249"/>
        <v>54.319999999999993</v>
      </c>
      <c r="G2317">
        <v>2.516</v>
      </c>
      <c r="H2317">
        <v>5.0330000000000004</v>
      </c>
      <c r="I2317">
        <v>190.93299999999999</v>
      </c>
      <c r="J2317">
        <v>-2.4790000000000001</v>
      </c>
      <c r="K2317">
        <v>98.5</v>
      </c>
      <c r="L2317">
        <v>0.20799999999999999</v>
      </c>
      <c r="M2317">
        <v>0.249</v>
      </c>
      <c r="N2317">
        <v>0</v>
      </c>
      <c r="O2317">
        <v>299.375</v>
      </c>
      <c r="T2317">
        <f t="shared" si="244"/>
        <v>970900</v>
      </c>
      <c r="U2317">
        <v>497.2</v>
      </c>
      <c r="V2317">
        <f t="shared" si="250"/>
        <v>299.39999999999998</v>
      </c>
      <c r="W2317" t="str">
        <f t="shared" si="245"/>
        <v/>
      </c>
      <c r="X2317" t="str">
        <f t="shared" si="246"/>
        <v/>
      </c>
      <c r="Y2317" t="str">
        <f t="shared" si="251"/>
        <v/>
      </c>
      <c r="AA2317" s="16">
        <f t="shared" si="247"/>
        <v>0.501</v>
      </c>
      <c r="AB2317" s="16">
        <f t="shared" si="248"/>
        <v>8.0000000000000002E-3</v>
      </c>
      <c r="AC2317" s="16"/>
    </row>
    <row r="2318" spans="1:29" x14ac:dyDescent="0.25">
      <c r="A2318" s="2">
        <v>43562</v>
      </c>
      <c r="B2318" s="1">
        <v>97</v>
      </c>
      <c r="C2318" s="3">
        <v>1000</v>
      </c>
      <c r="D2318" s="10">
        <v>0.4418171296296296</v>
      </c>
      <c r="E2318">
        <v>108.3</v>
      </c>
      <c r="F2318" s="15">
        <f t="shared" si="249"/>
        <v>52.8</v>
      </c>
      <c r="G2318">
        <v>3.02</v>
      </c>
      <c r="H2318">
        <v>6.0389999999999997</v>
      </c>
      <c r="I2318">
        <v>192.33699999999999</v>
      </c>
      <c r="J2318">
        <v>-1.7849999999999999</v>
      </c>
      <c r="K2318">
        <v>98.3</v>
      </c>
      <c r="L2318">
        <v>0.20699999999999999</v>
      </c>
      <c r="M2318">
        <v>0.249</v>
      </c>
      <c r="N2318">
        <v>0.2</v>
      </c>
      <c r="O2318">
        <v>389.375</v>
      </c>
      <c r="T2318">
        <f t="shared" si="244"/>
        <v>971000</v>
      </c>
      <c r="U2318">
        <v>648.29999999999995</v>
      </c>
      <c r="V2318">
        <f t="shared" si="250"/>
        <v>389.4</v>
      </c>
      <c r="W2318" t="str">
        <f t="shared" si="245"/>
        <v/>
      </c>
      <c r="X2318" t="str">
        <f t="shared" si="246"/>
        <v/>
      </c>
      <c r="Y2318" t="str">
        <f t="shared" si="251"/>
        <v/>
      </c>
      <c r="AA2318" s="16">
        <f t="shared" si="247"/>
        <v>0.52600000000000002</v>
      </c>
      <c r="AB2318" s="16">
        <f t="shared" si="248"/>
        <v>8.9999999999999993E-3</v>
      </c>
      <c r="AC2318" s="16"/>
    </row>
    <row r="2319" spans="1:29" x14ac:dyDescent="0.25">
      <c r="A2319" s="2">
        <v>43562</v>
      </c>
      <c r="B2319" s="1">
        <v>97</v>
      </c>
      <c r="C2319" s="3">
        <v>1100</v>
      </c>
      <c r="D2319" s="10">
        <v>0.48348379629629629</v>
      </c>
      <c r="E2319">
        <v>105.02</v>
      </c>
      <c r="F2319" s="15">
        <f t="shared" si="249"/>
        <v>49.519999999999996</v>
      </c>
      <c r="G2319">
        <v>3.02</v>
      </c>
      <c r="H2319">
        <v>7.5490000000000004</v>
      </c>
      <c r="I2319">
        <v>204.97300000000001</v>
      </c>
      <c r="J2319">
        <v>-0.53500000000000003</v>
      </c>
      <c r="K2319">
        <v>94.6</v>
      </c>
      <c r="L2319">
        <v>0.20699999999999999</v>
      </c>
      <c r="M2319">
        <v>0.25</v>
      </c>
      <c r="N2319">
        <v>0.4</v>
      </c>
      <c r="O2319">
        <v>540.625</v>
      </c>
      <c r="T2319">
        <f t="shared" si="244"/>
        <v>971100</v>
      </c>
      <c r="U2319">
        <v>757.7</v>
      </c>
      <c r="V2319">
        <f t="shared" si="250"/>
        <v>540.6</v>
      </c>
      <c r="W2319" t="str">
        <f t="shared" si="245"/>
        <v/>
      </c>
      <c r="X2319" t="str">
        <f t="shared" si="246"/>
        <v/>
      </c>
      <c r="Y2319" t="str">
        <f t="shared" si="251"/>
        <v/>
      </c>
      <c r="AA2319" s="16">
        <f t="shared" si="247"/>
        <v>0.55500000000000005</v>
      </c>
      <c r="AB2319" s="16">
        <f t="shared" si="248"/>
        <v>3.2000000000000001E-2</v>
      </c>
      <c r="AC2319" s="16"/>
    </row>
    <row r="2320" spans="1:29" x14ac:dyDescent="0.25">
      <c r="A2320" s="2">
        <v>43562</v>
      </c>
      <c r="B2320" s="1">
        <v>97</v>
      </c>
      <c r="C2320" s="3">
        <v>1200</v>
      </c>
      <c r="D2320" s="10">
        <v>0.52515046296296297</v>
      </c>
      <c r="E2320">
        <v>105.02</v>
      </c>
      <c r="F2320" s="15">
        <f t="shared" si="249"/>
        <v>49.519999999999996</v>
      </c>
      <c r="G2320">
        <v>3.5230000000000001</v>
      </c>
      <c r="H2320">
        <v>8.5559999999999992</v>
      </c>
      <c r="I2320">
        <v>237.26300000000001</v>
      </c>
      <c r="J2320">
        <v>-0.06</v>
      </c>
      <c r="K2320">
        <v>87.5</v>
      </c>
      <c r="L2320">
        <v>0.20699999999999999</v>
      </c>
      <c r="M2320">
        <v>0.249</v>
      </c>
      <c r="N2320">
        <v>0.4</v>
      </c>
      <c r="O2320">
        <v>524.375</v>
      </c>
      <c r="T2320">
        <f t="shared" si="244"/>
        <v>971200</v>
      </c>
      <c r="U2320">
        <v>815.7</v>
      </c>
      <c r="V2320">
        <f t="shared" si="250"/>
        <v>524.4</v>
      </c>
      <c r="W2320" t="str">
        <f t="shared" si="245"/>
        <v/>
      </c>
      <c r="X2320" t="str">
        <f t="shared" si="246"/>
        <v/>
      </c>
      <c r="Y2320" t="str">
        <f t="shared" si="251"/>
        <v/>
      </c>
      <c r="AA2320" s="16">
        <f t="shared" si="247"/>
        <v>0.53200000000000003</v>
      </c>
      <c r="AB2320" s="16">
        <f t="shared" si="248"/>
        <v>7.5999999999999998E-2</v>
      </c>
      <c r="AC2320" s="16"/>
    </row>
    <row r="2321" spans="1:29" x14ac:dyDescent="0.25">
      <c r="A2321" s="2">
        <v>43562</v>
      </c>
      <c r="B2321" s="1">
        <v>97</v>
      </c>
      <c r="C2321" s="3">
        <v>1300</v>
      </c>
      <c r="D2321" s="10">
        <v>0.5668171296296296</v>
      </c>
      <c r="E2321">
        <v>105.96</v>
      </c>
      <c r="F2321" s="15">
        <f t="shared" si="249"/>
        <v>50.459999999999994</v>
      </c>
      <c r="G2321">
        <v>4.5289999999999999</v>
      </c>
      <c r="H2321">
        <v>11.574999999999999</v>
      </c>
      <c r="I2321">
        <v>237.26300000000001</v>
      </c>
      <c r="J2321">
        <v>2.0739999999999998</v>
      </c>
      <c r="K2321">
        <v>80.7</v>
      </c>
      <c r="L2321">
        <v>0.20699999999999999</v>
      </c>
      <c r="M2321">
        <v>0.249</v>
      </c>
      <c r="N2321">
        <v>5.601</v>
      </c>
      <c r="O2321">
        <v>1186.875</v>
      </c>
      <c r="T2321">
        <f t="shared" si="244"/>
        <v>971300</v>
      </c>
      <c r="U2321">
        <v>818.5</v>
      </c>
      <c r="V2321">
        <f t="shared" si="250"/>
        <v>1186.9000000000001</v>
      </c>
      <c r="W2321" t="str">
        <f t="shared" si="245"/>
        <v/>
      </c>
      <c r="X2321" t="str">
        <f t="shared" si="246"/>
        <v/>
      </c>
      <c r="Y2321" t="str">
        <f t="shared" si="251"/>
        <v/>
      </c>
      <c r="AA2321" s="16">
        <f t="shared" si="247"/>
        <v>0.57199999999999995</v>
      </c>
      <c r="AB2321" s="16">
        <f t="shared" si="248"/>
        <v>0.13700000000000001</v>
      </c>
      <c r="AC2321" s="16"/>
    </row>
    <row r="2322" spans="1:29" x14ac:dyDescent="0.25">
      <c r="A2322" s="2">
        <v>43562</v>
      </c>
      <c r="B2322" s="1">
        <v>97</v>
      </c>
      <c r="C2322" s="3">
        <v>1400</v>
      </c>
      <c r="D2322" s="10">
        <v>0.60848379629629623</v>
      </c>
      <c r="E2322">
        <v>105.49</v>
      </c>
      <c r="F2322" s="15">
        <f t="shared" si="249"/>
        <v>49.989999999999995</v>
      </c>
      <c r="G2322">
        <v>5.0330000000000004</v>
      </c>
      <c r="H2322">
        <v>10.569000000000001</v>
      </c>
      <c r="I2322">
        <v>220.416</v>
      </c>
      <c r="J2322">
        <v>1.9670000000000001</v>
      </c>
      <c r="K2322">
        <v>75.5</v>
      </c>
      <c r="L2322">
        <v>0.20599999999999999</v>
      </c>
      <c r="M2322">
        <v>0.25</v>
      </c>
      <c r="N2322">
        <v>0.2</v>
      </c>
      <c r="O2322">
        <v>170.625</v>
      </c>
      <c r="T2322">
        <f t="shared" si="244"/>
        <v>971400</v>
      </c>
      <c r="U2322">
        <v>765.7</v>
      </c>
      <c r="V2322">
        <f t="shared" si="250"/>
        <v>170.6</v>
      </c>
      <c r="W2322" t="str">
        <f t="shared" si="245"/>
        <v/>
      </c>
      <c r="X2322" t="str">
        <f t="shared" si="246"/>
        <v/>
      </c>
      <c r="Y2322" t="str">
        <f t="shared" si="251"/>
        <v/>
      </c>
      <c r="AA2322" s="16">
        <f t="shared" si="247"/>
        <v>0.53100000000000003</v>
      </c>
      <c r="AB2322" s="16">
        <f t="shared" si="248"/>
        <v>0.17199999999999999</v>
      </c>
      <c r="AC2322" s="16"/>
    </row>
    <row r="2323" spans="1:29" x14ac:dyDescent="0.25">
      <c r="A2323" s="2">
        <v>43562</v>
      </c>
      <c r="B2323" s="1">
        <v>97</v>
      </c>
      <c r="C2323" s="3">
        <v>1500</v>
      </c>
      <c r="D2323" s="10">
        <v>0.65015046296296297</v>
      </c>
      <c r="E2323">
        <v>105.73</v>
      </c>
      <c r="F2323" s="15">
        <f t="shared" si="249"/>
        <v>50.230000000000004</v>
      </c>
      <c r="G2323">
        <v>4.5289999999999999</v>
      </c>
      <c r="H2323">
        <v>9.5619999999999994</v>
      </c>
      <c r="I2323">
        <v>234.45500000000001</v>
      </c>
      <c r="J2323">
        <v>3.5379999999999998</v>
      </c>
      <c r="K2323">
        <v>67.8</v>
      </c>
      <c r="L2323">
        <v>0.20599999999999999</v>
      </c>
      <c r="M2323">
        <v>0.25</v>
      </c>
      <c r="N2323">
        <v>0</v>
      </c>
      <c r="O2323">
        <v>288.125</v>
      </c>
      <c r="T2323">
        <f t="shared" si="244"/>
        <v>971500</v>
      </c>
      <c r="U2323">
        <v>661.5</v>
      </c>
      <c r="V2323">
        <f t="shared" si="250"/>
        <v>288.10000000000002</v>
      </c>
      <c r="W2323" t="str">
        <f t="shared" si="245"/>
        <v/>
      </c>
      <c r="X2323" t="str">
        <f t="shared" si="246"/>
        <v/>
      </c>
      <c r="Y2323" t="str">
        <f t="shared" si="251"/>
        <v/>
      </c>
      <c r="AA2323" s="16">
        <f t="shared" si="247"/>
        <v>0.53300000000000003</v>
      </c>
      <c r="AB2323" s="16">
        <f t="shared" si="248"/>
        <v>0.253</v>
      </c>
      <c r="AC2323" s="16"/>
    </row>
    <row r="2324" spans="1:29" x14ac:dyDescent="0.25">
      <c r="A2324" s="2">
        <v>43562</v>
      </c>
      <c r="B2324" s="1">
        <v>97</v>
      </c>
      <c r="C2324" s="3">
        <v>1600</v>
      </c>
      <c r="D2324" s="10">
        <v>0.6918171296296296</v>
      </c>
      <c r="E2324">
        <v>103.85</v>
      </c>
      <c r="F2324" s="15">
        <f t="shared" si="249"/>
        <v>48.349999999999994</v>
      </c>
      <c r="G2324">
        <v>4.0259999999999998</v>
      </c>
      <c r="H2324">
        <v>10.065</v>
      </c>
      <c r="I2324">
        <v>248.494</v>
      </c>
      <c r="J2324">
        <v>3.0630000000000002</v>
      </c>
      <c r="K2324">
        <v>61.7</v>
      </c>
      <c r="L2324">
        <v>0.20499999999999999</v>
      </c>
      <c r="M2324">
        <v>0.252</v>
      </c>
      <c r="N2324">
        <v>0</v>
      </c>
      <c r="O2324">
        <v>519.375</v>
      </c>
      <c r="T2324">
        <f t="shared" si="244"/>
        <v>971600</v>
      </c>
      <c r="U2324">
        <v>514.20000000000005</v>
      </c>
      <c r="V2324">
        <f t="shared" si="250"/>
        <v>519.4</v>
      </c>
      <c r="W2324" t="str">
        <f t="shared" si="245"/>
        <v/>
      </c>
      <c r="X2324" t="str">
        <f t="shared" si="246"/>
        <v/>
      </c>
      <c r="Y2324" t="str">
        <f t="shared" si="251"/>
        <v/>
      </c>
      <c r="AA2324" s="16">
        <f t="shared" si="247"/>
        <v>0.46899999999999997</v>
      </c>
      <c r="AB2324" s="16">
        <f t="shared" si="248"/>
        <v>0.29099999999999998</v>
      </c>
      <c r="AC2324" s="16"/>
    </row>
    <row r="2325" spans="1:29" x14ac:dyDescent="0.25">
      <c r="A2325" s="2">
        <v>43562</v>
      </c>
      <c r="B2325" s="1">
        <v>97</v>
      </c>
      <c r="C2325" s="3">
        <v>1700</v>
      </c>
      <c r="D2325" s="10">
        <v>0.73348379629629623</v>
      </c>
      <c r="E2325">
        <v>104.56</v>
      </c>
      <c r="F2325" s="15">
        <f t="shared" si="249"/>
        <v>49.06</v>
      </c>
      <c r="G2325">
        <v>5.0330000000000004</v>
      </c>
      <c r="H2325">
        <v>11.574999999999999</v>
      </c>
      <c r="I2325">
        <v>227.435</v>
      </c>
      <c r="J2325">
        <v>2.101</v>
      </c>
      <c r="K2325">
        <v>54.4</v>
      </c>
      <c r="L2325">
        <v>0.20499999999999999</v>
      </c>
      <c r="M2325">
        <v>0.254</v>
      </c>
      <c r="N2325">
        <v>0</v>
      </c>
      <c r="O2325">
        <v>280.625</v>
      </c>
      <c r="T2325">
        <f t="shared" si="244"/>
        <v>971700</v>
      </c>
      <c r="U2325">
        <v>336.3</v>
      </c>
      <c r="V2325">
        <f t="shared" si="250"/>
        <v>280.60000000000002</v>
      </c>
      <c r="W2325" t="str">
        <f t="shared" si="245"/>
        <v/>
      </c>
      <c r="X2325" t="str">
        <f t="shared" si="246"/>
        <v/>
      </c>
      <c r="Y2325" t="str">
        <f t="shared" si="251"/>
        <v/>
      </c>
      <c r="AA2325" s="16">
        <f t="shared" si="247"/>
        <v>0.38600000000000001</v>
      </c>
      <c r="AB2325" s="16">
        <f t="shared" si="248"/>
        <v>0.32400000000000001</v>
      </c>
      <c r="AC2325" s="16"/>
    </row>
    <row r="2326" spans="1:29" x14ac:dyDescent="0.25">
      <c r="A2326" s="2">
        <v>43562</v>
      </c>
      <c r="B2326" s="1">
        <v>97</v>
      </c>
      <c r="C2326" s="3">
        <v>1800</v>
      </c>
      <c r="D2326" s="10">
        <v>0.77515046296296297</v>
      </c>
      <c r="E2326">
        <v>104.09</v>
      </c>
      <c r="F2326" s="15">
        <f t="shared" si="249"/>
        <v>48.59</v>
      </c>
      <c r="G2326">
        <v>5.0330000000000004</v>
      </c>
      <c r="H2326">
        <v>9.0589999999999993</v>
      </c>
      <c r="I2326">
        <v>233.05099999999999</v>
      </c>
      <c r="J2326">
        <v>0.90700000000000003</v>
      </c>
      <c r="K2326">
        <v>50.2</v>
      </c>
      <c r="L2326">
        <v>0.20599999999999999</v>
      </c>
      <c r="M2326">
        <v>0.254</v>
      </c>
      <c r="N2326">
        <v>0</v>
      </c>
      <c r="O2326">
        <v>101.875</v>
      </c>
      <c r="T2326">
        <f t="shared" si="244"/>
        <v>971800</v>
      </c>
      <c r="U2326">
        <v>149</v>
      </c>
      <c r="V2326">
        <f t="shared" si="250"/>
        <v>101.9</v>
      </c>
      <c r="W2326" t="str">
        <f t="shared" si="245"/>
        <v/>
      </c>
      <c r="X2326" t="str">
        <f t="shared" si="246"/>
        <v/>
      </c>
      <c r="Y2326" t="str">
        <f t="shared" si="251"/>
        <v/>
      </c>
      <c r="AA2326" s="16">
        <f t="shared" si="247"/>
        <v>0.32700000000000001</v>
      </c>
      <c r="AB2326" s="16">
        <f t="shared" si="248"/>
        <v>0.32400000000000001</v>
      </c>
      <c r="AC2326" s="16"/>
    </row>
    <row r="2327" spans="1:29" x14ac:dyDescent="0.25">
      <c r="A2327" s="2">
        <v>43562</v>
      </c>
      <c r="B2327" s="1">
        <v>97</v>
      </c>
      <c r="C2327" s="3">
        <v>1900</v>
      </c>
      <c r="D2327" s="10">
        <v>0.8168171296296296</v>
      </c>
      <c r="E2327">
        <v>104.56</v>
      </c>
      <c r="F2327" s="15">
        <f t="shared" si="249"/>
        <v>49.06</v>
      </c>
      <c r="G2327">
        <v>4.0259999999999998</v>
      </c>
      <c r="H2327">
        <v>8.5559999999999992</v>
      </c>
      <c r="I2327">
        <v>241.47499999999999</v>
      </c>
      <c r="J2327">
        <v>-0.873</v>
      </c>
      <c r="K2327">
        <v>55.5</v>
      </c>
      <c r="L2327">
        <v>0.20699999999999999</v>
      </c>
      <c r="M2327">
        <v>0.25600000000000001</v>
      </c>
      <c r="N2327">
        <v>0</v>
      </c>
      <c r="O2327">
        <v>1.875</v>
      </c>
      <c r="T2327">
        <f t="shared" si="244"/>
        <v>971900</v>
      </c>
      <c r="U2327">
        <v>12.8</v>
      </c>
      <c r="V2327">
        <f t="shared" si="250"/>
        <v>1.9</v>
      </c>
      <c r="W2327" t="str">
        <f t="shared" si="245"/>
        <v/>
      </c>
      <c r="X2327" t="str">
        <f t="shared" si="246"/>
        <v/>
      </c>
      <c r="Y2327" t="str">
        <f t="shared" si="251"/>
        <v/>
      </c>
      <c r="AA2327" s="16">
        <f t="shared" si="247"/>
        <v>0.318</v>
      </c>
      <c r="AB2327" s="16">
        <f t="shared" si="248"/>
        <v>0.255</v>
      </c>
      <c r="AC2327" s="16"/>
    </row>
    <row r="2328" spans="1:29" x14ac:dyDescent="0.25">
      <c r="A2328" s="2">
        <v>43562</v>
      </c>
      <c r="B2328" s="1">
        <v>97</v>
      </c>
      <c r="C2328" s="3">
        <v>2000</v>
      </c>
      <c r="D2328" s="10">
        <v>0.85848379629629623</v>
      </c>
      <c r="E2328">
        <v>104.09</v>
      </c>
      <c r="F2328" s="15">
        <f t="shared" si="249"/>
        <v>48.59</v>
      </c>
      <c r="G2328">
        <v>3.02</v>
      </c>
      <c r="H2328">
        <v>7.0460000000000003</v>
      </c>
      <c r="I2328">
        <v>245.68600000000001</v>
      </c>
      <c r="J2328">
        <v>-2.1019999999999999</v>
      </c>
      <c r="K2328">
        <v>60.7</v>
      </c>
      <c r="L2328">
        <v>0.20799999999999999</v>
      </c>
      <c r="M2328">
        <v>0.25700000000000001</v>
      </c>
      <c r="N2328">
        <v>0</v>
      </c>
      <c r="O2328">
        <v>0.625</v>
      </c>
      <c r="T2328">
        <f t="shared" si="244"/>
        <v>972000</v>
      </c>
      <c r="U2328">
        <v>0</v>
      </c>
      <c r="V2328">
        <f t="shared" si="250"/>
        <v>0</v>
      </c>
      <c r="W2328" t="str">
        <f t="shared" si="245"/>
        <v/>
      </c>
      <c r="X2328" t="str">
        <f t="shared" si="246"/>
        <v/>
      </c>
      <c r="Y2328" t="str">
        <f t="shared" si="251"/>
        <v/>
      </c>
      <c r="AA2328" s="16">
        <f t="shared" si="247"/>
        <v>0.318</v>
      </c>
      <c r="AB2328" s="16">
        <f t="shared" si="248"/>
        <v>0.20599999999999999</v>
      </c>
      <c r="AC2328" s="16"/>
    </row>
    <row r="2329" spans="1:29" x14ac:dyDescent="0.25">
      <c r="A2329" s="2">
        <v>43562</v>
      </c>
      <c r="B2329" s="1">
        <v>97</v>
      </c>
      <c r="C2329" s="3">
        <v>2100</v>
      </c>
      <c r="D2329" s="10">
        <v>0.90015046296296297</v>
      </c>
      <c r="E2329">
        <v>104.44</v>
      </c>
      <c r="F2329" s="15">
        <f t="shared" si="249"/>
        <v>48.94</v>
      </c>
      <c r="G2329">
        <v>3.02</v>
      </c>
      <c r="H2329">
        <v>7.5490000000000004</v>
      </c>
      <c r="I2329">
        <v>268.149</v>
      </c>
      <c r="J2329">
        <v>-2.9180000000000001</v>
      </c>
      <c r="K2329">
        <v>71.7</v>
      </c>
      <c r="L2329">
        <v>0.20799999999999999</v>
      </c>
      <c r="M2329">
        <v>0.25700000000000001</v>
      </c>
      <c r="N2329">
        <v>0</v>
      </c>
      <c r="O2329">
        <v>0.625</v>
      </c>
      <c r="T2329">
        <f t="shared" si="244"/>
        <v>972100</v>
      </c>
      <c r="U2329">
        <v>0</v>
      </c>
      <c r="V2329">
        <f t="shared" si="250"/>
        <v>0</v>
      </c>
      <c r="W2329" t="str">
        <f t="shared" si="245"/>
        <v/>
      </c>
      <c r="X2329" t="str">
        <f t="shared" si="246"/>
        <v/>
      </c>
      <c r="Y2329" t="str">
        <f t="shared" si="251"/>
        <v/>
      </c>
      <c r="AA2329" s="16">
        <f t="shared" si="247"/>
        <v>0.35299999999999998</v>
      </c>
      <c r="AB2329" s="16">
        <f t="shared" si="248"/>
        <v>0.13900000000000001</v>
      </c>
      <c r="AC2329" s="16"/>
    </row>
    <row r="2330" spans="1:29" x14ac:dyDescent="0.25">
      <c r="A2330" s="2">
        <v>43562</v>
      </c>
      <c r="B2330" s="1">
        <v>97</v>
      </c>
      <c r="C2330" s="3">
        <v>2200</v>
      </c>
      <c r="D2330" s="10">
        <v>0.9418171296296296</v>
      </c>
      <c r="E2330">
        <v>103.97</v>
      </c>
      <c r="F2330" s="15">
        <f t="shared" si="249"/>
        <v>48.47</v>
      </c>
      <c r="G2330">
        <v>1.51</v>
      </c>
      <c r="H2330">
        <v>5.0330000000000004</v>
      </c>
      <c r="I2330">
        <v>263.93700000000001</v>
      </c>
      <c r="J2330">
        <v>-3.5979999999999999</v>
      </c>
      <c r="K2330">
        <v>74.5</v>
      </c>
      <c r="L2330">
        <v>0.20799999999999999</v>
      </c>
      <c r="M2330">
        <v>0.25700000000000001</v>
      </c>
      <c r="N2330">
        <v>0</v>
      </c>
      <c r="O2330">
        <v>0.625</v>
      </c>
      <c r="T2330">
        <f t="shared" si="244"/>
        <v>972200</v>
      </c>
      <c r="U2330">
        <v>0</v>
      </c>
      <c r="V2330">
        <f t="shared" si="250"/>
        <v>0</v>
      </c>
      <c r="W2330" t="str">
        <f t="shared" si="245"/>
        <v/>
      </c>
      <c r="X2330" t="str">
        <f t="shared" si="246"/>
        <v/>
      </c>
      <c r="Y2330" t="str">
        <f t="shared" si="251"/>
        <v/>
      </c>
      <c r="AA2330" s="16">
        <f t="shared" si="247"/>
        <v>0.34899999999999998</v>
      </c>
      <c r="AB2330" s="16">
        <f t="shared" si="248"/>
        <v>0.11899999999999999</v>
      </c>
      <c r="AC2330" s="16"/>
    </row>
    <row r="2331" spans="1:29" x14ac:dyDescent="0.25">
      <c r="A2331" s="2">
        <v>43562</v>
      </c>
      <c r="B2331" s="1">
        <v>97</v>
      </c>
      <c r="C2331" s="3">
        <v>2300</v>
      </c>
      <c r="D2331" s="10">
        <v>0.98348379629629623</v>
      </c>
      <c r="E2331">
        <v>103.85</v>
      </c>
      <c r="F2331" s="15">
        <f t="shared" si="249"/>
        <v>48.349999999999994</v>
      </c>
      <c r="G2331">
        <v>1.0069999999999999</v>
      </c>
      <c r="H2331">
        <v>4.5289999999999999</v>
      </c>
      <c r="I2331">
        <v>282.18799999999999</v>
      </c>
      <c r="J2331">
        <v>-2.976</v>
      </c>
      <c r="K2331">
        <v>72.3</v>
      </c>
      <c r="L2331">
        <v>0.20799999999999999</v>
      </c>
      <c r="M2331">
        <v>0.25700000000000001</v>
      </c>
      <c r="N2331">
        <v>0</v>
      </c>
      <c r="O2331">
        <v>0.625</v>
      </c>
      <c r="T2331">
        <f t="shared" si="244"/>
        <v>972300</v>
      </c>
      <c r="U2331">
        <v>0</v>
      </c>
      <c r="V2331">
        <f t="shared" si="250"/>
        <v>0</v>
      </c>
      <c r="W2331" t="str">
        <f t="shared" si="245"/>
        <v/>
      </c>
      <c r="X2331" t="str">
        <f t="shared" si="246"/>
        <v/>
      </c>
      <c r="Y2331" t="str">
        <f t="shared" si="251"/>
        <v/>
      </c>
      <c r="AA2331" s="16">
        <f t="shared" si="247"/>
        <v>0.35399999999999998</v>
      </c>
      <c r="AB2331" s="16">
        <f t="shared" si="248"/>
        <v>0.13600000000000001</v>
      </c>
      <c r="AC2331" s="16"/>
    </row>
    <row r="2332" spans="1:29" x14ac:dyDescent="0.25">
      <c r="A2332" s="2">
        <v>43562</v>
      </c>
      <c r="B2332" s="1">
        <v>97</v>
      </c>
      <c r="C2332" s="3">
        <v>2400</v>
      </c>
      <c r="D2332" s="10">
        <v>2.5150462962962961E-2</v>
      </c>
      <c r="E2332">
        <v>103.62</v>
      </c>
      <c r="F2332" s="15">
        <f t="shared" si="249"/>
        <v>48.120000000000005</v>
      </c>
      <c r="G2332">
        <v>1.51</v>
      </c>
      <c r="H2332">
        <v>4.5289999999999999</v>
      </c>
      <c r="I2332">
        <v>303.24700000000001</v>
      </c>
      <c r="J2332">
        <v>-5.2949999999999999</v>
      </c>
      <c r="K2332">
        <v>71.5</v>
      </c>
      <c r="L2332">
        <v>0.20899999999999999</v>
      </c>
      <c r="M2332">
        <v>0.25700000000000001</v>
      </c>
      <c r="N2332">
        <v>0</v>
      </c>
      <c r="O2332">
        <v>0.625</v>
      </c>
      <c r="T2332">
        <f t="shared" si="244"/>
        <v>972400</v>
      </c>
      <c r="U2332">
        <v>0</v>
      </c>
      <c r="V2332">
        <f t="shared" si="250"/>
        <v>0</v>
      </c>
      <c r="W2332">
        <f t="shared" si="245"/>
        <v>0.20899999999999999</v>
      </c>
      <c r="X2332">
        <f t="shared" si="246"/>
        <v>0.25700000000000001</v>
      </c>
      <c r="Y2332">
        <f t="shared" si="251"/>
        <v>0.48099999999999998</v>
      </c>
      <c r="AA2332" s="16">
        <f t="shared" si="247"/>
        <v>0.29399999999999998</v>
      </c>
      <c r="AB2332" s="16">
        <f t="shared" si="248"/>
        <v>0.11700000000000001</v>
      </c>
      <c r="AC2332" s="16"/>
    </row>
    <row r="2333" spans="1:29" x14ac:dyDescent="0.25">
      <c r="A2333" s="2">
        <v>43563</v>
      </c>
      <c r="B2333" s="1">
        <v>98</v>
      </c>
      <c r="C2333" s="3">
        <v>100</v>
      </c>
      <c r="D2333" s="10">
        <v>6.6817129629629629E-2</v>
      </c>
      <c r="E2333">
        <v>103.5</v>
      </c>
      <c r="F2333" s="15">
        <f t="shared" si="249"/>
        <v>48</v>
      </c>
      <c r="G2333">
        <v>2.0129999999999999</v>
      </c>
      <c r="H2333">
        <v>3.02</v>
      </c>
      <c r="I2333">
        <v>353.78800000000001</v>
      </c>
      <c r="J2333">
        <v>-6.2619999999999996</v>
      </c>
      <c r="K2333">
        <v>82.2</v>
      </c>
      <c r="L2333">
        <v>0.20799999999999999</v>
      </c>
      <c r="M2333">
        <v>0.25700000000000001</v>
      </c>
      <c r="N2333">
        <v>0</v>
      </c>
      <c r="O2333">
        <v>0.625</v>
      </c>
      <c r="T2333">
        <f t="shared" si="244"/>
        <v>980100</v>
      </c>
      <c r="U2333">
        <v>0</v>
      </c>
      <c r="V2333">
        <f t="shared" si="250"/>
        <v>0</v>
      </c>
      <c r="W2333" t="str">
        <f t="shared" si="245"/>
        <v/>
      </c>
      <c r="X2333" t="str">
        <f t="shared" si="246"/>
        <v/>
      </c>
      <c r="Y2333" t="str">
        <f t="shared" si="251"/>
        <v/>
      </c>
      <c r="AA2333" s="16">
        <f t="shared" si="247"/>
        <v>0.314</v>
      </c>
      <c r="AB2333" s="16">
        <f t="shared" si="248"/>
        <v>6.8000000000000005E-2</v>
      </c>
      <c r="AC2333" s="16"/>
    </row>
    <row r="2334" spans="1:29" x14ac:dyDescent="0.25">
      <c r="A2334" s="2">
        <v>43563</v>
      </c>
      <c r="B2334" s="1">
        <v>98</v>
      </c>
      <c r="C2334" s="3">
        <v>200</v>
      </c>
      <c r="D2334" s="10">
        <v>0.1084837962962963</v>
      </c>
      <c r="E2334">
        <v>103.39</v>
      </c>
      <c r="F2334" s="15">
        <f t="shared" si="249"/>
        <v>47.89</v>
      </c>
      <c r="G2334">
        <v>2.0129999999999999</v>
      </c>
      <c r="H2334">
        <v>3.5230000000000001</v>
      </c>
      <c r="I2334">
        <v>15.443</v>
      </c>
      <c r="J2334">
        <v>-4.8040000000000003</v>
      </c>
      <c r="K2334">
        <v>76.599999999999994</v>
      </c>
      <c r="L2334">
        <v>0.20899999999999999</v>
      </c>
      <c r="M2334">
        <v>0.25700000000000001</v>
      </c>
      <c r="N2334">
        <v>0</v>
      </c>
      <c r="O2334">
        <v>0.625</v>
      </c>
      <c r="T2334">
        <f t="shared" si="244"/>
        <v>980200</v>
      </c>
      <c r="U2334">
        <v>0</v>
      </c>
      <c r="V2334">
        <f t="shared" si="250"/>
        <v>0</v>
      </c>
      <c r="W2334" t="str">
        <f t="shared" si="245"/>
        <v/>
      </c>
      <c r="X2334" t="str">
        <f t="shared" si="246"/>
        <v/>
      </c>
      <c r="Y2334" t="str">
        <f t="shared" si="251"/>
        <v/>
      </c>
      <c r="AA2334" s="16">
        <f t="shared" si="247"/>
        <v>0.32700000000000001</v>
      </c>
      <c r="AB2334" s="16">
        <f t="shared" si="248"/>
        <v>0.1</v>
      </c>
      <c r="AC2334" s="16"/>
    </row>
    <row r="2335" spans="1:29" x14ac:dyDescent="0.25">
      <c r="A2335" s="2">
        <v>43563</v>
      </c>
      <c r="B2335" s="1">
        <v>98</v>
      </c>
      <c r="C2335" s="3">
        <v>300</v>
      </c>
      <c r="D2335" s="10">
        <v>0.15015046296296297</v>
      </c>
      <c r="E2335">
        <v>105.14</v>
      </c>
      <c r="F2335" s="15">
        <f t="shared" si="249"/>
        <v>49.64</v>
      </c>
      <c r="G2335">
        <v>2.0129999999999999</v>
      </c>
      <c r="H2335">
        <v>4.0259999999999998</v>
      </c>
      <c r="I2335">
        <v>21.059000000000001</v>
      </c>
      <c r="J2335">
        <v>-3.9860000000000002</v>
      </c>
      <c r="K2335">
        <v>73.900000000000006</v>
      </c>
      <c r="L2335">
        <v>0.20899999999999999</v>
      </c>
      <c r="M2335">
        <v>0.25600000000000001</v>
      </c>
      <c r="N2335">
        <v>0</v>
      </c>
      <c r="O2335">
        <v>0.625</v>
      </c>
      <c r="T2335">
        <f t="shared" si="244"/>
        <v>980300</v>
      </c>
      <c r="U2335">
        <v>0</v>
      </c>
      <c r="V2335">
        <f t="shared" si="250"/>
        <v>0</v>
      </c>
      <c r="W2335" t="str">
        <f t="shared" si="245"/>
        <v/>
      </c>
      <c r="X2335" t="str">
        <f t="shared" si="246"/>
        <v/>
      </c>
      <c r="Y2335" t="str">
        <f t="shared" si="251"/>
        <v/>
      </c>
      <c r="AA2335" s="16">
        <f t="shared" si="247"/>
        <v>0.33600000000000002</v>
      </c>
      <c r="AB2335" s="16">
        <f t="shared" si="248"/>
        <v>0.11899999999999999</v>
      </c>
      <c r="AC2335" s="16"/>
    </row>
    <row r="2336" spans="1:29" x14ac:dyDescent="0.25">
      <c r="A2336" s="2">
        <v>43563</v>
      </c>
      <c r="B2336" s="1">
        <v>98</v>
      </c>
      <c r="C2336" s="3">
        <v>400</v>
      </c>
      <c r="D2336" s="10">
        <v>0.19181712962962963</v>
      </c>
      <c r="E2336">
        <v>104.44</v>
      </c>
      <c r="F2336" s="15">
        <f t="shared" si="249"/>
        <v>48.94</v>
      </c>
      <c r="G2336">
        <v>2.516</v>
      </c>
      <c r="H2336">
        <v>4.0259999999999998</v>
      </c>
      <c r="I2336">
        <v>21.059000000000001</v>
      </c>
      <c r="J2336">
        <v>-3.956</v>
      </c>
      <c r="K2336">
        <v>69.7</v>
      </c>
      <c r="L2336">
        <v>0.20899999999999999</v>
      </c>
      <c r="M2336">
        <v>0.25600000000000001</v>
      </c>
      <c r="N2336">
        <v>0</v>
      </c>
      <c r="O2336">
        <v>0.625</v>
      </c>
      <c r="T2336">
        <f t="shared" si="244"/>
        <v>980400</v>
      </c>
      <c r="U2336">
        <v>0</v>
      </c>
      <c r="V2336">
        <f t="shared" si="250"/>
        <v>0</v>
      </c>
      <c r="W2336" t="str">
        <f t="shared" si="245"/>
        <v/>
      </c>
      <c r="X2336" t="str">
        <f t="shared" si="246"/>
        <v/>
      </c>
      <c r="Y2336" t="str">
        <f t="shared" si="251"/>
        <v/>
      </c>
      <c r="AA2336" s="16">
        <f t="shared" si="247"/>
        <v>0.317</v>
      </c>
      <c r="AB2336" s="16">
        <f t="shared" si="248"/>
        <v>0.13800000000000001</v>
      </c>
      <c r="AC2336" s="16"/>
    </row>
    <row r="2337" spans="1:29" x14ac:dyDescent="0.25">
      <c r="A2337" s="2">
        <v>43563</v>
      </c>
      <c r="B2337" s="1">
        <v>98</v>
      </c>
      <c r="C2337" s="3">
        <v>500</v>
      </c>
      <c r="D2337" s="10">
        <v>0.23348379629629631</v>
      </c>
      <c r="E2337">
        <v>104.09</v>
      </c>
      <c r="F2337" s="15">
        <f t="shared" si="249"/>
        <v>48.59</v>
      </c>
      <c r="G2337">
        <v>2.516</v>
      </c>
      <c r="H2337">
        <v>4.5289999999999999</v>
      </c>
      <c r="I2337">
        <v>22.463000000000001</v>
      </c>
      <c r="J2337">
        <v>-3.9260000000000002</v>
      </c>
      <c r="K2337">
        <v>71</v>
      </c>
      <c r="L2337">
        <v>0.20899999999999999</v>
      </c>
      <c r="M2337">
        <v>0.255</v>
      </c>
      <c r="N2337">
        <v>0</v>
      </c>
      <c r="O2337">
        <v>0.625</v>
      </c>
      <c r="T2337">
        <f t="shared" si="244"/>
        <v>980500</v>
      </c>
      <c r="U2337">
        <v>0</v>
      </c>
      <c r="V2337">
        <f t="shared" si="250"/>
        <v>0</v>
      </c>
      <c r="W2337" t="str">
        <f t="shared" si="245"/>
        <v/>
      </c>
      <c r="X2337" t="str">
        <f t="shared" si="246"/>
        <v/>
      </c>
      <c r="Y2337" t="str">
        <f t="shared" si="251"/>
        <v/>
      </c>
      <c r="AA2337" s="16">
        <f t="shared" si="247"/>
        <v>0.32400000000000001</v>
      </c>
      <c r="AB2337" s="16">
        <f t="shared" si="248"/>
        <v>0.13200000000000001</v>
      </c>
      <c r="AC2337" s="16"/>
    </row>
    <row r="2338" spans="1:29" x14ac:dyDescent="0.25">
      <c r="A2338" s="2">
        <v>43563</v>
      </c>
      <c r="B2338" s="1">
        <v>98</v>
      </c>
      <c r="C2338" s="3">
        <v>600</v>
      </c>
      <c r="D2338" s="10">
        <v>0.27515046296296297</v>
      </c>
      <c r="E2338">
        <v>103.62</v>
      </c>
      <c r="F2338" s="15">
        <f t="shared" si="249"/>
        <v>48.120000000000005</v>
      </c>
      <c r="G2338">
        <v>2.516</v>
      </c>
      <c r="H2338">
        <v>5.0330000000000004</v>
      </c>
      <c r="I2338">
        <v>42.118000000000002</v>
      </c>
      <c r="J2338">
        <v>-3.7170000000000001</v>
      </c>
      <c r="K2338">
        <v>70</v>
      </c>
      <c r="L2338">
        <v>0.20899999999999999</v>
      </c>
      <c r="M2338">
        <v>0.25600000000000001</v>
      </c>
      <c r="N2338">
        <v>0</v>
      </c>
      <c r="O2338">
        <v>16.875</v>
      </c>
      <c r="T2338">
        <f t="shared" si="244"/>
        <v>980600</v>
      </c>
      <c r="U2338">
        <v>8.1999999999999993</v>
      </c>
      <c r="V2338">
        <f t="shared" si="250"/>
        <v>16.899999999999999</v>
      </c>
      <c r="W2338" t="str">
        <f t="shared" si="245"/>
        <v/>
      </c>
      <c r="X2338" t="str">
        <f t="shared" si="246"/>
        <v/>
      </c>
      <c r="Y2338" t="str">
        <f t="shared" si="251"/>
        <v/>
      </c>
      <c r="AA2338" s="16">
        <f t="shared" si="247"/>
        <v>0.32500000000000001</v>
      </c>
      <c r="AB2338" s="16">
        <f t="shared" si="248"/>
        <v>0.13900000000000001</v>
      </c>
      <c r="AC2338" s="16"/>
    </row>
    <row r="2339" spans="1:29" x14ac:dyDescent="0.25">
      <c r="A2339" s="2">
        <v>43563</v>
      </c>
      <c r="B2339" s="1">
        <v>98</v>
      </c>
      <c r="C2339" s="3">
        <v>700</v>
      </c>
      <c r="D2339" s="10">
        <v>0.31681712962962966</v>
      </c>
      <c r="E2339">
        <v>103.62</v>
      </c>
      <c r="F2339" s="15">
        <f t="shared" si="249"/>
        <v>48.120000000000005</v>
      </c>
      <c r="G2339">
        <v>2.0129999999999999</v>
      </c>
      <c r="H2339">
        <v>5.0330000000000004</v>
      </c>
      <c r="I2339">
        <v>36.502000000000002</v>
      </c>
      <c r="J2339">
        <v>-2.5960000000000001</v>
      </c>
      <c r="K2339">
        <v>69.099999999999994</v>
      </c>
      <c r="L2339">
        <v>0.20899999999999999</v>
      </c>
      <c r="M2339">
        <v>0.255</v>
      </c>
      <c r="N2339">
        <v>0</v>
      </c>
      <c r="O2339">
        <v>163.125</v>
      </c>
      <c r="T2339">
        <f t="shared" si="244"/>
        <v>980700</v>
      </c>
      <c r="U2339">
        <v>136.69999999999999</v>
      </c>
      <c r="V2339">
        <f t="shared" si="250"/>
        <v>163.1</v>
      </c>
      <c r="W2339" t="str">
        <f t="shared" si="245"/>
        <v/>
      </c>
      <c r="X2339" t="str">
        <f t="shared" si="246"/>
        <v/>
      </c>
      <c r="Y2339" t="str">
        <f t="shared" si="251"/>
        <v/>
      </c>
      <c r="AA2339" s="16">
        <f t="shared" si="247"/>
        <v>0.34799999999999998</v>
      </c>
      <c r="AB2339" s="16">
        <f t="shared" si="248"/>
        <v>0.156</v>
      </c>
      <c r="AC2339" s="16"/>
    </row>
    <row r="2340" spans="1:29" x14ac:dyDescent="0.25">
      <c r="A2340" s="2">
        <v>43563</v>
      </c>
      <c r="B2340" s="1">
        <v>98</v>
      </c>
      <c r="C2340" s="3">
        <v>800</v>
      </c>
      <c r="D2340" s="10">
        <v>0.35848379629629629</v>
      </c>
      <c r="E2340">
        <v>103.62</v>
      </c>
      <c r="F2340" s="15">
        <f t="shared" si="249"/>
        <v>48.120000000000005</v>
      </c>
      <c r="G2340">
        <v>1.51</v>
      </c>
      <c r="H2340">
        <v>5.5359999999999996</v>
      </c>
      <c r="I2340">
        <v>115.122</v>
      </c>
      <c r="J2340">
        <v>-2.218</v>
      </c>
      <c r="K2340">
        <v>73.400000000000006</v>
      </c>
      <c r="L2340">
        <v>0.20899999999999999</v>
      </c>
      <c r="M2340">
        <v>0.255</v>
      </c>
      <c r="N2340">
        <v>0</v>
      </c>
      <c r="O2340">
        <v>158.125</v>
      </c>
      <c r="T2340">
        <f t="shared" si="244"/>
        <v>980800</v>
      </c>
      <c r="U2340">
        <v>323.8</v>
      </c>
      <c r="V2340">
        <f t="shared" si="250"/>
        <v>158.1</v>
      </c>
      <c r="W2340" t="str">
        <f t="shared" si="245"/>
        <v/>
      </c>
      <c r="X2340" t="str">
        <f t="shared" si="246"/>
        <v/>
      </c>
      <c r="Y2340" t="str">
        <f t="shared" si="251"/>
        <v/>
      </c>
      <c r="AA2340" s="16">
        <f t="shared" si="247"/>
        <v>0.38100000000000001</v>
      </c>
      <c r="AB2340" s="16">
        <f t="shared" si="248"/>
        <v>0.13800000000000001</v>
      </c>
      <c r="AC2340" s="16"/>
    </row>
    <row r="2341" spans="1:29" x14ac:dyDescent="0.25">
      <c r="A2341" s="2">
        <v>43563</v>
      </c>
      <c r="B2341" s="1">
        <v>98</v>
      </c>
      <c r="C2341" s="3">
        <v>900</v>
      </c>
      <c r="D2341" s="10">
        <v>0.40015046296296292</v>
      </c>
      <c r="E2341">
        <v>103.85</v>
      </c>
      <c r="F2341" s="15">
        <f t="shared" si="249"/>
        <v>48.349999999999994</v>
      </c>
      <c r="G2341">
        <v>2.0129999999999999</v>
      </c>
      <c r="H2341">
        <v>8.0519999999999996</v>
      </c>
      <c r="I2341">
        <v>146.00800000000001</v>
      </c>
      <c r="J2341">
        <v>-1.498</v>
      </c>
      <c r="K2341">
        <v>79.2</v>
      </c>
      <c r="L2341">
        <v>0.20799999999999999</v>
      </c>
      <c r="M2341">
        <v>0.255</v>
      </c>
      <c r="N2341">
        <v>0</v>
      </c>
      <c r="O2341">
        <v>158.125</v>
      </c>
      <c r="T2341">
        <f t="shared" si="244"/>
        <v>980900</v>
      </c>
      <c r="U2341">
        <v>503.3</v>
      </c>
      <c r="V2341">
        <f t="shared" si="250"/>
        <v>158.1</v>
      </c>
      <c r="W2341" t="str">
        <f t="shared" si="245"/>
        <v/>
      </c>
      <c r="X2341" t="str">
        <f t="shared" si="246"/>
        <v/>
      </c>
      <c r="Y2341" t="str">
        <f t="shared" si="251"/>
        <v/>
      </c>
      <c r="AA2341" s="16">
        <f t="shared" si="247"/>
        <v>0.433</v>
      </c>
      <c r="AB2341" s="16">
        <f t="shared" si="248"/>
        <v>0.114</v>
      </c>
      <c r="AC2341" s="16"/>
    </row>
    <row r="2342" spans="1:29" x14ac:dyDescent="0.25">
      <c r="A2342" s="2">
        <v>43563</v>
      </c>
      <c r="B2342" s="1">
        <v>98</v>
      </c>
      <c r="C2342" s="3">
        <v>1000</v>
      </c>
      <c r="D2342" s="10">
        <v>0.4418171296296296</v>
      </c>
      <c r="E2342">
        <v>103.74</v>
      </c>
      <c r="F2342" s="15">
        <f t="shared" si="249"/>
        <v>48.239999999999995</v>
      </c>
      <c r="G2342">
        <v>3.02</v>
      </c>
      <c r="H2342">
        <v>8.5559999999999992</v>
      </c>
      <c r="I2342">
        <v>113.718</v>
      </c>
      <c r="J2342">
        <v>-0.64800000000000002</v>
      </c>
      <c r="K2342">
        <v>86.4</v>
      </c>
      <c r="L2342">
        <v>0.20799999999999999</v>
      </c>
      <c r="M2342">
        <v>0.254</v>
      </c>
      <c r="N2342">
        <v>0</v>
      </c>
      <c r="O2342">
        <v>210.625</v>
      </c>
      <c r="T2342">
        <f t="shared" si="244"/>
        <v>981000</v>
      </c>
      <c r="U2342">
        <v>654.29999999999995</v>
      </c>
      <c r="V2342">
        <f t="shared" si="250"/>
        <v>210.6</v>
      </c>
      <c r="W2342" t="str">
        <f t="shared" si="245"/>
        <v/>
      </c>
      <c r="X2342" t="str">
        <f t="shared" si="246"/>
        <v/>
      </c>
      <c r="Y2342" t="str">
        <f t="shared" si="251"/>
        <v/>
      </c>
      <c r="AA2342" s="16">
        <f t="shared" si="247"/>
        <v>0.503</v>
      </c>
      <c r="AB2342" s="16">
        <f t="shared" si="248"/>
        <v>7.9000000000000001E-2</v>
      </c>
      <c r="AC2342" s="16"/>
    </row>
    <row r="2343" spans="1:29" x14ac:dyDescent="0.25">
      <c r="A2343" s="2">
        <v>43563</v>
      </c>
      <c r="B2343" s="1">
        <v>98</v>
      </c>
      <c r="C2343" s="3">
        <v>1100</v>
      </c>
      <c r="D2343" s="10">
        <v>0.48348379629629629</v>
      </c>
      <c r="E2343">
        <v>103.85</v>
      </c>
      <c r="F2343" s="15">
        <f t="shared" si="249"/>
        <v>48.349999999999994</v>
      </c>
      <c r="G2343">
        <v>3.02</v>
      </c>
      <c r="H2343">
        <v>9.0589999999999993</v>
      </c>
      <c r="I2343">
        <v>117.929</v>
      </c>
      <c r="J2343">
        <v>-0.19900000000000001</v>
      </c>
      <c r="K2343">
        <v>83.9</v>
      </c>
      <c r="L2343">
        <v>0.20799999999999999</v>
      </c>
      <c r="M2343">
        <v>0.255</v>
      </c>
      <c r="N2343">
        <v>0</v>
      </c>
      <c r="O2343">
        <v>281.875</v>
      </c>
      <c r="T2343">
        <f t="shared" si="244"/>
        <v>981100</v>
      </c>
      <c r="U2343">
        <v>763.2</v>
      </c>
      <c r="V2343">
        <f t="shared" si="250"/>
        <v>281.89999999999998</v>
      </c>
      <c r="W2343" t="str">
        <f t="shared" si="245"/>
        <v/>
      </c>
      <c r="X2343" t="str">
        <f t="shared" si="246"/>
        <v/>
      </c>
      <c r="Y2343" t="str">
        <f t="shared" si="251"/>
        <v/>
      </c>
      <c r="AA2343" s="16">
        <f t="shared" si="247"/>
        <v>0.505</v>
      </c>
      <c r="AB2343" s="16">
        <f t="shared" si="248"/>
        <v>9.7000000000000003E-2</v>
      </c>
      <c r="AC2343" s="16"/>
    </row>
    <row r="2344" spans="1:29" x14ac:dyDescent="0.25">
      <c r="A2344" s="2">
        <v>43563</v>
      </c>
      <c r="B2344" s="1">
        <v>98</v>
      </c>
      <c r="C2344" s="3">
        <v>1200</v>
      </c>
      <c r="D2344" s="10">
        <v>0.52515046296296297</v>
      </c>
      <c r="E2344">
        <v>103.97</v>
      </c>
      <c r="F2344" s="15">
        <f t="shared" si="249"/>
        <v>48.47</v>
      </c>
      <c r="G2344">
        <v>4.0259999999999998</v>
      </c>
      <c r="H2344">
        <v>9.0589999999999993</v>
      </c>
      <c r="I2344">
        <v>123.545</v>
      </c>
      <c r="J2344">
        <v>0.63200000000000001</v>
      </c>
      <c r="K2344">
        <v>80.7</v>
      </c>
      <c r="L2344">
        <v>0.20799999999999999</v>
      </c>
      <c r="M2344">
        <v>0.254</v>
      </c>
      <c r="N2344">
        <v>0</v>
      </c>
      <c r="O2344">
        <v>333.125</v>
      </c>
      <c r="T2344">
        <f t="shared" si="244"/>
        <v>981200</v>
      </c>
      <c r="U2344">
        <v>821.2</v>
      </c>
      <c r="V2344">
        <f t="shared" si="250"/>
        <v>333.1</v>
      </c>
      <c r="W2344" t="str">
        <f t="shared" si="245"/>
        <v/>
      </c>
      <c r="X2344" t="str">
        <f t="shared" si="246"/>
        <v/>
      </c>
      <c r="Y2344" t="str">
        <f t="shared" si="251"/>
        <v/>
      </c>
      <c r="AA2344" s="16">
        <f t="shared" si="247"/>
        <v>0.51600000000000001</v>
      </c>
      <c r="AB2344" s="16">
        <f t="shared" si="248"/>
        <v>0.123</v>
      </c>
      <c r="AC2344" s="16"/>
    </row>
    <row r="2345" spans="1:29" x14ac:dyDescent="0.25">
      <c r="A2345" s="2">
        <v>43563</v>
      </c>
      <c r="B2345" s="1">
        <v>98</v>
      </c>
      <c r="C2345" s="3">
        <v>1300</v>
      </c>
      <c r="D2345" s="10">
        <v>0.5668171296296296</v>
      </c>
      <c r="E2345">
        <v>104.09</v>
      </c>
      <c r="F2345" s="15">
        <f t="shared" si="249"/>
        <v>48.59</v>
      </c>
      <c r="G2345">
        <v>3.02</v>
      </c>
      <c r="H2345">
        <v>8.0519999999999996</v>
      </c>
      <c r="I2345">
        <v>123.545</v>
      </c>
      <c r="J2345">
        <v>2.4E-2</v>
      </c>
      <c r="K2345">
        <v>82.7</v>
      </c>
      <c r="L2345">
        <v>0.20799999999999999</v>
      </c>
      <c r="M2345">
        <v>0.254</v>
      </c>
      <c r="N2345">
        <v>0</v>
      </c>
      <c r="O2345">
        <v>199.375</v>
      </c>
      <c r="T2345">
        <f t="shared" si="244"/>
        <v>981300</v>
      </c>
      <c r="U2345">
        <v>824</v>
      </c>
      <c r="V2345">
        <f t="shared" si="250"/>
        <v>199.4</v>
      </c>
      <c r="W2345" t="str">
        <f t="shared" si="245"/>
        <v/>
      </c>
      <c r="X2345" t="str">
        <f t="shared" si="246"/>
        <v/>
      </c>
      <c r="Y2345" t="str">
        <f t="shared" si="251"/>
        <v/>
      </c>
      <c r="AA2345" s="16">
        <f t="shared" si="247"/>
        <v>0.50600000000000001</v>
      </c>
      <c r="AB2345" s="16">
        <f t="shared" si="248"/>
        <v>0.106</v>
      </c>
      <c r="AC2345" s="16"/>
    </row>
    <row r="2346" spans="1:29" x14ac:dyDescent="0.25">
      <c r="A2346" s="2">
        <v>43563</v>
      </c>
      <c r="B2346" s="1">
        <v>98</v>
      </c>
      <c r="C2346" s="3">
        <v>1400</v>
      </c>
      <c r="D2346" s="10">
        <v>0.60848379629629623</v>
      </c>
      <c r="E2346">
        <v>103.74</v>
      </c>
      <c r="F2346" s="15">
        <f t="shared" si="249"/>
        <v>48.239999999999995</v>
      </c>
      <c r="G2346">
        <v>2.516</v>
      </c>
      <c r="H2346">
        <v>7.0460000000000003</v>
      </c>
      <c r="I2346">
        <v>115.122</v>
      </c>
      <c r="J2346">
        <v>0.218</v>
      </c>
      <c r="K2346">
        <v>86.8</v>
      </c>
      <c r="L2346">
        <v>0.20799999999999999</v>
      </c>
      <c r="M2346">
        <v>0.253</v>
      </c>
      <c r="N2346">
        <v>0</v>
      </c>
      <c r="O2346">
        <v>163.125</v>
      </c>
      <c r="T2346">
        <f t="shared" si="244"/>
        <v>981400</v>
      </c>
      <c r="U2346">
        <v>771.2</v>
      </c>
      <c r="V2346">
        <f t="shared" si="250"/>
        <v>163.1</v>
      </c>
      <c r="W2346" t="str">
        <f t="shared" si="245"/>
        <v/>
      </c>
      <c r="X2346" t="str">
        <f t="shared" si="246"/>
        <v/>
      </c>
      <c r="Y2346" t="str">
        <f t="shared" si="251"/>
        <v/>
      </c>
      <c r="AA2346" s="16">
        <f t="shared" si="247"/>
        <v>0.53800000000000003</v>
      </c>
      <c r="AB2346" s="16">
        <f t="shared" si="248"/>
        <v>8.2000000000000003E-2</v>
      </c>
      <c r="AC2346" s="16"/>
    </row>
    <row r="2347" spans="1:29" x14ac:dyDescent="0.25">
      <c r="A2347" s="2">
        <v>43563</v>
      </c>
      <c r="B2347" s="1">
        <v>98</v>
      </c>
      <c r="C2347" s="3">
        <v>1500</v>
      </c>
      <c r="D2347" s="10">
        <v>0.65015046296296297</v>
      </c>
      <c r="E2347">
        <v>104.32</v>
      </c>
      <c r="F2347" s="15">
        <f t="shared" si="249"/>
        <v>48.819999999999993</v>
      </c>
      <c r="G2347">
        <v>2.0129999999999999</v>
      </c>
      <c r="H2347">
        <v>6.5430000000000001</v>
      </c>
      <c r="I2347">
        <v>105.294</v>
      </c>
      <c r="J2347">
        <v>5.0999999999999997E-2</v>
      </c>
      <c r="K2347">
        <v>93.4</v>
      </c>
      <c r="L2347">
        <v>0.20799999999999999</v>
      </c>
      <c r="M2347">
        <v>0.252</v>
      </c>
      <c r="N2347">
        <v>0</v>
      </c>
      <c r="O2347">
        <v>234.375</v>
      </c>
      <c r="T2347">
        <f t="shared" si="244"/>
        <v>981500</v>
      </c>
      <c r="U2347">
        <v>666.8</v>
      </c>
      <c r="V2347">
        <f t="shared" si="250"/>
        <v>234.4</v>
      </c>
      <c r="W2347" t="str">
        <f t="shared" si="245"/>
        <v/>
      </c>
      <c r="X2347" t="str">
        <f t="shared" si="246"/>
        <v/>
      </c>
      <c r="Y2347" t="str">
        <f t="shared" si="251"/>
        <v/>
      </c>
      <c r="AA2347" s="16">
        <f t="shared" si="247"/>
        <v>0.57199999999999995</v>
      </c>
      <c r="AB2347" s="16">
        <f t="shared" si="248"/>
        <v>0.04</v>
      </c>
      <c r="AC2347" s="16"/>
    </row>
    <row r="2348" spans="1:29" x14ac:dyDescent="0.25">
      <c r="A2348" s="2">
        <v>43563</v>
      </c>
      <c r="B2348" s="1">
        <v>98</v>
      </c>
      <c r="C2348" s="3">
        <v>1600</v>
      </c>
      <c r="D2348" s="10">
        <v>0.6918171296296296</v>
      </c>
      <c r="E2348">
        <v>102.8</v>
      </c>
      <c r="F2348" s="15">
        <f t="shared" si="249"/>
        <v>47.3</v>
      </c>
      <c r="G2348">
        <v>2.0129999999999999</v>
      </c>
      <c r="H2348">
        <v>5.5359999999999996</v>
      </c>
      <c r="I2348">
        <v>96.870999999999995</v>
      </c>
      <c r="J2348">
        <v>0.439</v>
      </c>
      <c r="K2348">
        <v>95.2</v>
      </c>
      <c r="L2348">
        <v>0.20699999999999999</v>
      </c>
      <c r="M2348">
        <v>0.255</v>
      </c>
      <c r="N2348">
        <v>0.6</v>
      </c>
      <c r="O2348">
        <v>111.875</v>
      </c>
      <c r="T2348">
        <f t="shared" si="244"/>
        <v>981600</v>
      </c>
      <c r="U2348">
        <v>519.29999999999995</v>
      </c>
      <c r="V2348">
        <f t="shared" si="250"/>
        <v>111.9</v>
      </c>
      <c r="W2348" t="str">
        <f t="shared" si="245"/>
        <v/>
      </c>
      <c r="X2348" t="str">
        <f t="shared" si="246"/>
        <v/>
      </c>
      <c r="Y2348" t="str">
        <f t="shared" si="251"/>
        <v/>
      </c>
      <c r="AA2348" s="16">
        <f t="shared" si="247"/>
        <v>0.6</v>
      </c>
      <c r="AB2348" s="16">
        <f t="shared" si="248"/>
        <v>0.03</v>
      </c>
      <c r="AC2348" s="16"/>
    </row>
    <row r="2349" spans="1:29" x14ac:dyDescent="0.25">
      <c r="A2349" s="2">
        <v>43563</v>
      </c>
      <c r="B2349" s="1">
        <v>98</v>
      </c>
      <c r="C2349" s="3">
        <v>1700</v>
      </c>
      <c r="D2349" s="10">
        <v>0.73348379629629623</v>
      </c>
      <c r="E2349">
        <v>103.62</v>
      </c>
      <c r="F2349" s="15">
        <f t="shared" si="249"/>
        <v>48.120000000000005</v>
      </c>
      <c r="G2349">
        <v>2.0129999999999999</v>
      </c>
      <c r="H2349">
        <v>4.5289999999999999</v>
      </c>
      <c r="I2349">
        <v>88.447000000000003</v>
      </c>
      <c r="J2349">
        <v>-0.255</v>
      </c>
      <c r="K2349">
        <v>95.1</v>
      </c>
      <c r="L2349">
        <v>0.20699999999999999</v>
      </c>
      <c r="M2349">
        <v>0.254</v>
      </c>
      <c r="N2349">
        <v>0</v>
      </c>
      <c r="O2349">
        <v>45.625</v>
      </c>
      <c r="T2349">
        <f t="shared" si="244"/>
        <v>981700</v>
      </c>
      <c r="U2349">
        <v>341.8</v>
      </c>
      <c r="V2349">
        <f t="shared" si="250"/>
        <v>45.6</v>
      </c>
      <c r="W2349" t="str">
        <f t="shared" si="245"/>
        <v/>
      </c>
      <c r="X2349" t="str">
        <f t="shared" si="246"/>
        <v/>
      </c>
      <c r="Y2349" t="str">
        <f t="shared" si="251"/>
        <v/>
      </c>
      <c r="AA2349" s="16">
        <f t="shared" si="247"/>
        <v>0.56999999999999995</v>
      </c>
      <c r="AB2349" s="16">
        <f t="shared" si="248"/>
        <v>2.9000000000000001E-2</v>
      </c>
      <c r="AC2349" s="16"/>
    </row>
    <row r="2350" spans="1:29" x14ac:dyDescent="0.25">
      <c r="A2350" s="2">
        <v>43563</v>
      </c>
      <c r="B2350" s="1">
        <v>98</v>
      </c>
      <c r="C2350" s="3">
        <v>1800</v>
      </c>
      <c r="D2350" s="10">
        <v>0.77515046296296297</v>
      </c>
      <c r="E2350">
        <v>103.74</v>
      </c>
      <c r="F2350" s="15">
        <f t="shared" si="249"/>
        <v>48.239999999999995</v>
      </c>
      <c r="G2350">
        <v>1.51</v>
      </c>
      <c r="H2350">
        <v>4.0259999999999998</v>
      </c>
      <c r="I2350">
        <v>82.831000000000003</v>
      </c>
      <c r="J2350">
        <v>-0.36699999999999999</v>
      </c>
      <c r="K2350">
        <v>98.5</v>
      </c>
      <c r="L2350">
        <v>0.20699999999999999</v>
      </c>
      <c r="M2350">
        <v>0.254</v>
      </c>
      <c r="N2350">
        <v>0</v>
      </c>
      <c r="O2350">
        <v>25.625</v>
      </c>
      <c r="T2350">
        <f t="shared" si="244"/>
        <v>981800</v>
      </c>
      <c r="U2350">
        <v>154.19999999999999</v>
      </c>
      <c r="V2350">
        <f t="shared" si="250"/>
        <v>25.6</v>
      </c>
      <c r="W2350" t="str">
        <f t="shared" si="245"/>
        <v/>
      </c>
      <c r="X2350" t="str">
        <f t="shared" si="246"/>
        <v/>
      </c>
      <c r="Y2350" t="str">
        <f t="shared" si="251"/>
        <v/>
      </c>
      <c r="AA2350" s="16">
        <f t="shared" si="247"/>
        <v>0.58499999999999996</v>
      </c>
      <c r="AB2350" s="16">
        <f t="shared" si="248"/>
        <v>8.9999999999999993E-3</v>
      </c>
      <c r="AC2350" s="16"/>
    </row>
    <row r="2351" spans="1:29" x14ac:dyDescent="0.25">
      <c r="A2351" s="2">
        <v>43563</v>
      </c>
      <c r="B2351" s="1">
        <v>98</v>
      </c>
      <c r="C2351" s="3">
        <v>1900</v>
      </c>
      <c r="D2351" s="10">
        <v>0.8168171296296296</v>
      </c>
      <c r="E2351">
        <v>104.21</v>
      </c>
      <c r="F2351" s="15">
        <f t="shared" si="249"/>
        <v>48.709999999999994</v>
      </c>
      <c r="G2351">
        <v>2.0129999999999999</v>
      </c>
      <c r="H2351">
        <v>4.5289999999999999</v>
      </c>
      <c r="I2351">
        <v>49.137</v>
      </c>
      <c r="J2351">
        <v>-0.81699999999999995</v>
      </c>
      <c r="K2351">
        <v>98.8</v>
      </c>
      <c r="L2351">
        <v>0.20699999999999999</v>
      </c>
      <c r="M2351">
        <v>0.253</v>
      </c>
      <c r="N2351">
        <v>0</v>
      </c>
      <c r="O2351">
        <v>0.625</v>
      </c>
      <c r="T2351">
        <f t="shared" si="244"/>
        <v>981900</v>
      </c>
      <c r="U2351">
        <v>14.5</v>
      </c>
      <c r="V2351">
        <f t="shared" si="250"/>
        <v>0</v>
      </c>
      <c r="W2351" t="str">
        <f t="shared" si="245"/>
        <v/>
      </c>
      <c r="X2351" t="str">
        <f t="shared" si="246"/>
        <v/>
      </c>
      <c r="Y2351" t="str">
        <f t="shared" si="251"/>
        <v/>
      </c>
      <c r="AA2351" s="16">
        <f t="shared" si="247"/>
        <v>0.56799999999999995</v>
      </c>
      <c r="AB2351" s="16">
        <f t="shared" si="248"/>
        <v>7.0000000000000001E-3</v>
      </c>
      <c r="AC2351" s="16"/>
    </row>
    <row r="2352" spans="1:29" x14ac:dyDescent="0.25">
      <c r="A2352" s="2">
        <v>43563</v>
      </c>
      <c r="B2352" s="1">
        <v>98</v>
      </c>
      <c r="C2352" s="3">
        <v>2000</v>
      </c>
      <c r="D2352" s="10">
        <v>0.85848379629629623</v>
      </c>
      <c r="E2352">
        <v>103.62</v>
      </c>
      <c r="F2352" s="15">
        <f t="shared" si="249"/>
        <v>48.120000000000005</v>
      </c>
      <c r="G2352">
        <v>1.51</v>
      </c>
      <c r="H2352">
        <v>3.5230000000000001</v>
      </c>
      <c r="I2352">
        <v>58.965000000000003</v>
      </c>
      <c r="J2352">
        <v>-0.90200000000000002</v>
      </c>
      <c r="K2352">
        <v>99.4</v>
      </c>
      <c r="L2352">
        <v>0.20699999999999999</v>
      </c>
      <c r="M2352">
        <v>0.253</v>
      </c>
      <c r="N2352">
        <v>0</v>
      </c>
      <c r="O2352">
        <v>0.625</v>
      </c>
      <c r="T2352">
        <f t="shared" si="244"/>
        <v>982000</v>
      </c>
      <c r="U2352">
        <v>0</v>
      </c>
      <c r="V2352">
        <f t="shared" si="250"/>
        <v>0</v>
      </c>
      <c r="W2352" t="str">
        <f t="shared" si="245"/>
        <v/>
      </c>
      <c r="X2352" t="str">
        <f t="shared" si="246"/>
        <v/>
      </c>
      <c r="Y2352" t="str">
        <f t="shared" si="251"/>
        <v/>
      </c>
      <c r="AA2352" s="16">
        <f t="shared" si="247"/>
        <v>0.56799999999999995</v>
      </c>
      <c r="AB2352" s="16">
        <f t="shared" si="248"/>
        <v>3.0000000000000001E-3</v>
      </c>
      <c r="AC2352" s="16"/>
    </row>
    <row r="2353" spans="1:29" x14ac:dyDescent="0.25">
      <c r="A2353" s="2">
        <v>43563</v>
      </c>
      <c r="B2353" s="1">
        <v>98</v>
      </c>
      <c r="C2353" s="3">
        <v>2100</v>
      </c>
      <c r="D2353" s="10">
        <v>0.90015046296296297</v>
      </c>
      <c r="E2353">
        <v>104.32</v>
      </c>
      <c r="F2353" s="15">
        <f t="shared" si="249"/>
        <v>48.819999999999993</v>
      </c>
      <c r="G2353">
        <v>1.0069999999999999</v>
      </c>
      <c r="H2353">
        <v>4.0259999999999998</v>
      </c>
      <c r="I2353">
        <v>92.659000000000006</v>
      </c>
      <c r="J2353">
        <v>-0.76</v>
      </c>
      <c r="K2353">
        <v>99.6</v>
      </c>
      <c r="L2353">
        <v>0.20699999999999999</v>
      </c>
      <c r="M2353">
        <v>0.252</v>
      </c>
      <c r="N2353">
        <v>0</v>
      </c>
      <c r="O2353">
        <v>0.625</v>
      </c>
      <c r="T2353">
        <f t="shared" si="244"/>
        <v>982100</v>
      </c>
      <c r="U2353">
        <v>0</v>
      </c>
      <c r="V2353">
        <f t="shared" si="250"/>
        <v>0</v>
      </c>
      <c r="W2353" t="str">
        <f t="shared" si="245"/>
        <v/>
      </c>
      <c r="X2353" t="str">
        <f t="shared" si="246"/>
        <v/>
      </c>
      <c r="Y2353" t="str">
        <f t="shared" si="251"/>
        <v/>
      </c>
      <c r="AA2353" s="16">
        <f t="shared" si="247"/>
        <v>0.57499999999999996</v>
      </c>
      <c r="AB2353" s="16">
        <f t="shared" si="248"/>
        <v>2E-3</v>
      </c>
      <c r="AC2353" s="16"/>
    </row>
    <row r="2354" spans="1:29" x14ac:dyDescent="0.25">
      <c r="A2354" s="2">
        <v>43563</v>
      </c>
      <c r="B2354" s="1">
        <v>98</v>
      </c>
      <c r="C2354" s="3">
        <v>2200</v>
      </c>
      <c r="D2354" s="10">
        <v>0.9418171296296296</v>
      </c>
      <c r="E2354">
        <v>105.61</v>
      </c>
      <c r="F2354" s="15">
        <f t="shared" si="249"/>
        <v>50.11</v>
      </c>
      <c r="G2354">
        <v>0.503</v>
      </c>
      <c r="H2354">
        <v>3.02</v>
      </c>
      <c r="I2354">
        <v>88.447000000000003</v>
      </c>
      <c r="J2354">
        <v>-1.2130000000000001</v>
      </c>
      <c r="K2354">
        <v>99.7</v>
      </c>
      <c r="L2354">
        <v>0.20699999999999999</v>
      </c>
      <c r="M2354">
        <v>0.252</v>
      </c>
      <c r="N2354">
        <v>0</v>
      </c>
      <c r="O2354">
        <v>0.625</v>
      </c>
      <c r="T2354">
        <f t="shared" si="244"/>
        <v>982200</v>
      </c>
      <c r="U2354">
        <v>0</v>
      </c>
      <c r="V2354">
        <f t="shared" si="250"/>
        <v>0</v>
      </c>
      <c r="W2354" t="str">
        <f t="shared" si="245"/>
        <v/>
      </c>
      <c r="X2354" t="str">
        <f t="shared" si="246"/>
        <v/>
      </c>
      <c r="Y2354" t="str">
        <f t="shared" si="251"/>
        <v/>
      </c>
      <c r="AA2354" s="16">
        <f t="shared" si="247"/>
        <v>0.55700000000000005</v>
      </c>
      <c r="AB2354" s="16">
        <f t="shared" si="248"/>
        <v>2E-3</v>
      </c>
      <c r="AC2354" s="16"/>
    </row>
    <row r="2355" spans="1:29" x14ac:dyDescent="0.25">
      <c r="A2355" s="2">
        <v>43563</v>
      </c>
      <c r="B2355" s="1">
        <v>98</v>
      </c>
      <c r="C2355" s="3">
        <v>2300</v>
      </c>
      <c r="D2355" s="10">
        <v>0.98348379629629623</v>
      </c>
      <c r="E2355">
        <v>105.49</v>
      </c>
      <c r="F2355" s="15">
        <f t="shared" si="249"/>
        <v>49.989999999999995</v>
      </c>
      <c r="G2355">
        <v>1.0069999999999999</v>
      </c>
      <c r="H2355">
        <v>3.02</v>
      </c>
      <c r="I2355">
        <v>73.004000000000005</v>
      </c>
      <c r="J2355">
        <v>-1.27</v>
      </c>
      <c r="K2355">
        <v>99.8</v>
      </c>
      <c r="L2355">
        <v>0.20699999999999999</v>
      </c>
      <c r="M2355">
        <v>0.252</v>
      </c>
      <c r="N2355">
        <v>0</v>
      </c>
      <c r="O2355">
        <v>0.625</v>
      </c>
      <c r="T2355">
        <f t="shared" si="244"/>
        <v>982300</v>
      </c>
      <c r="U2355">
        <v>0</v>
      </c>
      <c r="V2355">
        <f t="shared" si="250"/>
        <v>0</v>
      </c>
      <c r="W2355" t="str">
        <f t="shared" si="245"/>
        <v/>
      </c>
      <c r="X2355" t="str">
        <f t="shared" si="246"/>
        <v/>
      </c>
      <c r="Y2355" t="str">
        <f t="shared" si="251"/>
        <v/>
      </c>
      <c r="AA2355" s="16">
        <f t="shared" si="247"/>
        <v>0.55500000000000005</v>
      </c>
      <c r="AB2355" s="16">
        <f t="shared" si="248"/>
        <v>1E-3</v>
      </c>
      <c r="AC2355" s="16"/>
    </row>
    <row r="2356" spans="1:29" x14ac:dyDescent="0.25">
      <c r="A2356" s="2">
        <v>43563</v>
      </c>
      <c r="B2356" s="1">
        <v>98</v>
      </c>
      <c r="C2356" s="3">
        <v>2400</v>
      </c>
      <c r="D2356" s="10">
        <v>2.5150462962962961E-2</v>
      </c>
      <c r="E2356">
        <v>106.08</v>
      </c>
      <c r="F2356" s="15">
        <f t="shared" si="249"/>
        <v>50.58</v>
      </c>
      <c r="G2356">
        <v>0.503</v>
      </c>
      <c r="H2356">
        <v>3.02</v>
      </c>
      <c r="I2356">
        <v>51.945</v>
      </c>
      <c r="J2356">
        <v>-1.641</v>
      </c>
      <c r="K2356">
        <v>99.9</v>
      </c>
      <c r="L2356">
        <v>0.20699999999999999</v>
      </c>
      <c r="M2356">
        <v>0.251</v>
      </c>
      <c r="N2356">
        <v>0</v>
      </c>
      <c r="O2356">
        <v>0.625</v>
      </c>
      <c r="T2356">
        <f t="shared" si="244"/>
        <v>982400</v>
      </c>
      <c r="U2356">
        <v>0</v>
      </c>
      <c r="V2356">
        <f t="shared" si="250"/>
        <v>0</v>
      </c>
      <c r="W2356">
        <f t="shared" si="245"/>
        <v>0.20699999999999999</v>
      </c>
      <c r="X2356">
        <f t="shared" si="246"/>
        <v>0.251</v>
      </c>
      <c r="Y2356">
        <f t="shared" si="251"/>
        <v>0.50600000000000001</v>
      </c>
      <c r="AA2356" s="16">
        <f t="shared" si="247"/>
        <v>0.54100000000000004</v>
      </c>
      <c r="AB2356" s="16">
        <f t="shared" si="248"/>
        <v>1E-3</v>
      </c>
      <c r="AC2356" s="16"/>
    </row>
    <row r="2357" spans="1:29" x14ac:dyDescent="0.25">
      <c r="A2357" s="2">
        <v>43564</v>
      </c>
      <c r="B2357" s="1">
        <v>99</v>
      </c>
      <c r="C2357" s="3">
        <v>100</v>
      </c>
      <c r="D2357" s="10">
        <v>6.6817129629629629E-2</v>
      </c>
      <c r="E2357">
        <v>104.09</v>
      </c>
      <c r="F2357" s="15">
        <f t="shared" si="249"/>
        <v>48.59</v>
      </c>
      <c r="G2357">
        <v>0</v>
      </c>
      <c r="H2357">
        <v>1.0069999999999999</v>
      </c>
      <c r="I2357">
        <v>33.694000000000003</v>
      </c>
      <c r="J2357">
        <v>-1.5269999999999999</v>
      </c>
      <c r="K2357">
        <v>99.8</v>
      </c>
      <c r="L2357">
        <v>0.20699999999999999</v>
      </c>
      <c r="M2357">
        <v>0.25</v>
      </c>
      <c r="N2357">
        <v>0</v>
      </c>
      <c r="O2357">
        <v>0.625</v>
      </c>
      <c r="T2357">
        <f t="shared" si="244"/>
        <v>990100</v>
      </c>
      <c r="U2357">
        <v>0</v>
      </c>
      <c r="V2357">
        <f t="shared" si="250"/>
        <v>0</v>
      </c>
      <c r="W2357" t="str">
        <f t="shared" si="245"/>
        <v/>
      </c>
      <c r="X2357" t="str">
        <f t="shared" si="246"/>
        <v/>
      </c>
      <c r="Y2357" t="str">
        <f t="shared" si="251"/>
        <v/>
      </c>
      <c r="AA2357" s="16">
        <f t="shared" si="247"/>
        <v>0.54500000000000004</v>
      </c>
      <c r="AB2357" s="16">
        <f t="shared" si="248"/>
        <v>1E-3</v>
      </c>
      <c r="AC2357" s="16"/>
    </row>
    <row r="2358" spans="1:29" x14ac:dyDescent="0.25">
      <c r="A2358" s="2">
        <v>43564</v>
      </c>
      <c r="B2358" s="1">
        <v>99</v>
      </c>
      <c r="C2358" s="3">
        <v>200</v>
      </c>
      <c r="D2358" s="10">
        <v>0.1084837962962963</v>
      </c>
      <c r="E2358">
        <v>104.67</v>
      </c>
      <c r="F2358" s="15">
        <f t="shared" si="249"/>
        <v>49.17</v>
      </c>
      <c r="G2358">
        <v>0</v>
      </c>
      <c r="H2358">
        <v>2.516</v>
      </c>
      <c r="I2358">
        <v>63.176000000000002</v>
      </c>
      <c r="J2358">
        <v>-1.986</v>
      </c>
      <c r="K2358">
        <v>99.9</v>
      </c>
      <c r="L2358">
        <v>0.20699999999999999</v>
      </c>
      <c r="M2358">
        <v>0.25</v>
      </c>
      <c r="N2358">
        <v>0</v>
      </c>
      <c r="O2358">
        <v>0.625</v>
      </c>
      <c r="T2358">
        <f t="shared" si="244"/>
        <v>990200</v>
      </c>
      <c r="U2358">
        <v>0</v>
      </c>
      <c r="V2358">
        <f t="shared" si="250"/>
        <v>0</v>
      </c>
      <c r="W2358" t="str">
        <f t="shared" si="245"/>
        <v/>
      </c>
      <c r="X2358" t="str">
        <f t="shared" si="246"/>
        <v/>
      </c>
      <c r="Y2358" t="str">
        <f t="shared" si="251"/>
        <v/>
      </c>
      <c r="AA2358" s="16">
        <f t="shared" si="247"/>
        <v>0.52700000000000002</v>
      </c>
      <c r="AB2358" s="16">
        <f t="shared" si="248"/>
        <v>1E-3</v>
      </c>
      <c r="AC2358" s="16"/>
    </row>
    <row r="2359" spans="1:29" x14ac:dyDescent="0.25">
      <c r="A2359" s="2">
        <v>43564</v>
      </c>
      <c r="B2359" s="1">
        <v>99</v>
      </c>
      <c r="C2359" s="3">
        <v>300</v>
      </c>
      <c r="D2359" s="10">
        <v>0.15015046296296297</v>
      </c>
      <c r="E2359">
        <v>105.84</v>
      </c>
      <c r="F2359" s="15">
        <f t="shared" si="249"/>
        <v>50.34</v>
      </c>
      <c r="G2359">
        <v>0.503</v>
      </c>
      <c r="H2359">
        <v>2.516</v>
      </c>
      <c r="I2359">
        <v>299.03500000000003</v>
      </c>
      <c r="J2359">
        <v>-1.27</v>
      </c>
      <c r="K2359">
        <v>99.9</v>
      </c>
      <c r="L2359">
        <v>0.20699999999999999</v>
      </c>
      <c r="M2359">
        <v>0.25</v>
      </c>
      <c r="N2359">
        <v>0</v>
      </c>
      <c r="O2359">
        <v>0.625</v>
      </c>
      <c r="T2359">
        <f t="shared" si="244"/>
        <v>990300</v>
      </c>
      <c r="U2359">
        <v>0</v>
      </c>
      <c r="V2359">
        <f t="shared" si="250"/>
        <v>0</v>
      </c>
      <c r="W2359" t="str">
        <f t="shared" si="245"/>
        <v/>
      </c>
      <c r="X2359" t="str">
        <f t="shared" si="246"/>
        <v/>
      </c>
      <c r="Y2359" t="str">
        <f t="shared" si="251"/>
        <v/>
      </c>
      <c r="AA2359" s="16">
        <f t="shared" si="247"/>
        <v>0.55600000000000005</v>
      </c>
      <c r="AB2359" s="16">
        <f t="shared" si="248"/>
        <v>1E-3</v>
      </c>
      <c r="AC2359" s="16"/>
    </row>
    <row r="2360" spans="1:29" x14ac:dyDescent="0.25">
      <c r="A2360" s="2">
        <v>43564</v>
      </c>
      <c r="B2360" s="1">
        <v>99</v>
      </c>
      <c r="C2360" s="3">
        <v>400</v>
      </c>
      <c r="D2360" s="10">
        <v>0.19181712962962963</v>
      </c>
      <c r="E2360">
        <v>105.38</v>
      </c>
      <c r="F2360" s="15">
        <f t="shared" si="249"/>
        <v>49.879999999999995</v>
      </c>
      <c r="G2360">
        <v>0.503</v>
      </c>
      <c r="H2360">
        <v>2.516</v>
      </c>
      <c r="I2360">
        <v>272.36099999999999</v>
      </c>
      <c r="J2360">
        <v>-1.2130000000000001</v>
      </c>
      <c r="K2360">
        <v>100</v>
      </c>
      <c r="L2360">
        <v>0.20699999999999999</v>
      </c>
      <c r="M2360">
        <v>0.249</v>
      </c>
      <c r="N2360">
        <v>0</v>
      </c>
      <c r="O2360">
        <v>0.625</v>
      </c>
      <c r="T2360">
        <f t="shared" si="244"/>
        <v>990400</v>
      </c>
      <c r="U2360">
        <v>0</v>
      </c>
      <c r="V2360">
        <f t="shared" si="250"/>
        <v>0</v>
      </c>
      <c r="W2360" t="str">
        <f t="shared" si="245"/>
        <v/>
      </c>
      <c r="X2360" t="str">
        <f t="shared" si="246"/>
        <v/>
      </c>
      <c r="Y2360" t="str">
        <f t="shared" si="251"/>
        <v/>
      </c>
      <c r="AA2360" s="16">
        <f t="shared" si="247"/>
        <v>0.55900000000000005</v>
      </c>
      <c r="AB2360" s="16">
        <f t="shared" si="248"/>
        <v>0</v>
      </c>
      <c r="AC2360" s="16"/>
    </row>
    <row r="2361" spans="1:29" x14ac:dyDescent="0.25">
      <c r="A2361" s="2">
        <v>43564</v>
      </c>
      <c r="B2361" s="1">
        <v>99</v>
      </c>
      <c r="C2361" s="3">
        <v>500</v>
      </c>
      <c r="D2361" s="10">
        <v>0.23348379629629631</v>
      </c>
      <c r="E2361">
        <v>105.38</v>
      </c>
      <c r="F2361" s="15">
        <f t="shared" si="249"/>
        <v>49.879999999999995</v>
      </c>
      <c r="G2361">
        <v>2.0129999999999999</v>
      </c>
      <c r="H2361">
        <v>5.0330000000000004</v>
      </c>
      <c r="I2361">
        <v>266.745</v>
      </c>
      <c r="J2361">
        <v>-1.756</v>
      </c>
      <c r="K2361">
        <v>100</v>
      </c>
      <c r="L2361">
        <v>0.20699999999999999</v>
      </c>
      <c r="M2361">
        <v>0.249</v>
      </c>
      <c r="N2361">
        <v>0</v>
      </c>
      <c r="O2361">
        <v>0.625</v>
      </c>
      <c r="T2361">
        <f t="shared" si="244"/>
        <v>990500</v>
      </c>
      <c r="U2361">
        <v>0</v>
      </c>
      <c r="V2361">
        <f t="shared" si="250"/>
        <v>0</v>
      </c>
      <c r="W2361" t="str">
        <f t="shared" si="245"/>
        <v/>
      </c>
      <c r="X2361" t="str">
        <f t="shared" si="246"/>
        <v/>
      </c>
      <c r="Y2361" t="str">
        <f t="shared" si="251"/>
        <v/>
      </c>
      <c r="AA2361" s="16">
        <f t="shared" si="247"/>
        <v>0.53700000000000003</v>
      </c>
      <c r="AB2361" s="16">
        <f t="shared" si="248"/>
        <v>0</v>
      </c>
      <c r="AC2361" s="16"/>
    </row>
    <row r="2362" spans="1:29" x14ac:dyDescent="0.25">
      <c r="A2362" s="2">
        <v>43564</v>
      </c>
      <c r="B2362" s="1">
        <v>99</v>
      </c>
      <c r="C2362" s="3">
        <v>600</v>
      </c>
      <c r="D2362" s="10">
        <v>0.27515046296296297</v>
      </c>
      <c r="E2362">
        <v>105.84</v>
      </c>
      <c r="F2362" s="15">
        <f t="shared" si="249"/>
        <v>50.34</v>
      </c>
      <c r="G2362">
        <v>2.0129999999999999</v>
      </c>
      <c r="H2362">
        <v>5.5359999999999996</v>
      </c>
      <c r="I2362">
        <v>275.16899999999998</v>
      </c>
      <c r="J2362">
        <v>-1.7849999999999999</v>
      </c>
      <c r="K2362">
        <v>100</v>
      </c>
      <c r="L2362">
        <v>0.20699999999999999</v>
      </c>
      <c r="M2362">
        <v>0.249</v>
      </c>
      <c r="N2362">
        <v>0</v>
      </c>
      <c r="O2362">
        <v>6.875</v>
      </c>
      <c r="T2362">
        <f t="shared" si="244"/>
        <v>990600</v>
      </c>
      <c r="U2362">
        <v>10.5</v>
      </c>
      <c r="V2362">
        <f t="shared" si="250"/>
        <v>6.9</v>
      </c>
      <c r="W2362" t="str">
        <f t="shared" si="245"/>
        <v/>
      </c>
      <c r="X2362" t="str">
        <f t="shared" si="246"/>
        <v/>
      </c>
      <c r="Y2362" t="str">
        <f t="shared" si="251"/>
        <v/>
      </c>
      <c r="AA2362" s="16">
        <f t="shared" si="247"/>
        <v>0.53600000000000003</v>
      </c>
      <c r="AB2362" s="16">
        <f t="shared" si="248"/>
        <v>0</v>
      </c>
      <c r="AC2362" s="16"/>
    </row>
    <row r="2363" spans="1:29" x14ac:dyDescent="0.25">
      <c r="A2363" s="2">
        <v>43564</v>
      </c>
      <c r="B2363" s="1">
        <v>99</v>
      </c>
      <c r="C2363" s="3">
        <v>700</v>
      </c>
      <c r="D2363" s="10">
        <v>0.31681712962962966</v>
      </c>
      <c r="E2363">
        <v>105.84</v>
      </c>
      <c r="F2363" s="15">
        <f t="shared" si="249"/>
        <v>50.34</v>
      </c>
      <c r="G2363">
        <v>2.516</v>
      </c>
      <c r="H2363">
        <v>6.0389999999999997</v>
      </c>
      <c r="I2363">
        <v>284.99599999999998</v>
      </c>
      <c r="J2363">
        <v>-2.0150000000000001</v>
      </c>
      <c r="K2363">
        <v>100</v>
      </c>
      <c r="L2363">
        <v>0.20699999999999999</v>
      </c>
      <c r="M2363">
        <v>0.249</v>
      </c>
      <c r="N2363">
        <v>0</v>
      </c>
      <c r="O2363">
        <v>20.625</v>
      </c>
      <c r="T2363">
        <f t="shared" si="244"/>
        <v>990700</v>
      </c>
      <c r="U2363">
        <v>142.30000000000001</v>
      </c>
      <c r="V2363">
        <f t="shared" si="250"/>
        <v>20.6</v>
      </c>
      <c r="W2363" t="str">
        <f t="shared" si="245"/>
        <v/>
      </c>
      <c r="X2363" t="str">
        <f t="shared" si="246"/>
        <v/>
      </c>
      <c r="Y2363" t="str">
        <f t="shared" si="251"/>
        <v/>
      </c>
      <c r="AA2363" s="16">
        <f t="shared" si="247"/>
        <v>0.52700000000000002</v>
      </c>
      <c r="AB2363" s="16">
        <f t="shared" si="248"/>
        <v>0</v>
      </c>
      <c r="AC2363" s="16"/>
    </row>
    <row r="2364" spans="1:29" x14ac:dyDescent="0.25">
      <c r="A2364" s="2">
        <v>43564</v>
      </c>
      <c r="B2364" s="1">
        <v>99</v>
      </c>
      <c r="C2364" s="3">
        <v>800</v>
      </c>
      <c r="D2364" s="10">
        <v>0.35848379629629629</v>
      </c>
      <c r="E2364">
        <v>120.82</v>
      </c>
      <c r="F2364" s="15">
        <f t="shared" si="249"/>
        <v>65.319999999999993</v>
      </c>
      <c r="G2364">
        <v>1.51</v>
      </c>
      <c r="H2364">
        <v>5.5359999999999996</v>
      </c>
      <c r="I2364">
        <v>270.95699999999999</v>
      </c>
      <c r="J2364">
        <v>-1.8420000000000001</v>
      </c>
      <c r="K2364">
        <v>99.8</v>
      </c>
      <c r="L2364">
        <v>0.20699999999999999</v>
      </c>
      <c r="M2364">
        <v>0.248</v>
      </c>
      <c r="N2364">
        <v>0</v>
      </c>
      <c r="O2364">
        <v>36.875</v>
      </c>
      <c r="T2364">
        <f t="shared" si="244"/>
        <v>990800</v>
      </c>
      <c r="U2364">
        <v>329.8</v>
      </c>
      <c r="V2364">
        <f t="shared" si="250"/>
        <v>36.9</v>
      </c>
      <c r="W2364" t="str">
        <f t="shared" si="245"/>
        <v/>
      </c>
      <c r="X2364" t="str">
        <f t="shared" si="246"/>
        <v/>
      </c>
      <c r="Y2364" t="str">
        <f t="shared" si="251"/>
        <v/>
      </c>
      <c r="AA2364" s="16">
        <f t="shared" si="247"/>
        <v>0.53200000000000003</v>
      </c>
      <c r="AB2364" s="16">
        <f t="shared" si="248"/>
        <v>1E-3</v>
      </c>
      <c r="AC2364" s="16"/>
    </row>
    <row r="2365" spans="1:29" x14ac:dyDescent="0.25">
      <c r="A2365" s="2">
        <v>43564</v>
      </c>
      <c r="B2365" s="1">
        <v>99</v>
      </c>
      <c r="C2365" s="3">
        <v>900</v>
      </c>
      <c r="D2365" s="10">
        <v>0.40015046296296292</v>
      </c>
      <c r="E2365">
        <v>105.96</v>
      </c>
      <c r="F2365" s="15">
        <f t="shared" si="249"/>
        <v>50.459999999999994</v>
      </c>
      <c r="G2365">
        <v>1.51</v>
      </c>
      <c r="H2365">
        <v>4.5289999999999999</v>
      </c>
      <c r="I2365">
        <v>259.72500000000002</v>
      </c>
      <c r="J2365">
        <v>-1.871</v>
      </c>
      <c r="K2365">
        <v>99.9</v>
      </c>
      <c r="L2365">
        <v>0.20699999999999999</v>
      </c>
      <c r="M2365">
        <v>0.249</v>
      </c>
      <c r="N2365">
        <v>0</v>
      </c>
      <c r="O2365">
        <v>34.375</v>
      </c>
      <c r="T2365">
        <f t="shared" si="244"/>
        <v>990900</v>
      </c>
      <c r="U2365">
        <v>509.2</v>
      </c>
      <c r="V2365">
        <f t="shared" si="250"/>
        <v>34.4</v>
      </c>
      <c r="W2365" t="str">
        <f t="shared" si="245"/>
        <v/>
      </c>
      <c r="X2365" t="str">
        <f t="shared" si="246"/>
        <v/>
      </c>
      <c r="Y2365" t="str">
        <f t="shared" si="251"/>
        <v/>
      </c>
      <c r="AA2365" s="16">
        <f t="shared" si="247"/>
        <v>0.53200000000000003</v>
      </c>
      <c r="AB2365" s="16">
        <f t="shared" si="248"/>
        <v>1E-3</v>
      </c>
      <c r="AC2365" s="16"/>
    </row>
    <row r="2366" spans="1:29" x14ac:dyDescent="0.25">
      <c r="A2366" s="2">
        <v>43564</v>
      </c>
      <c r="B2366" s="1">
        <v>99</v>
      </c>
      <c r="C2366" s="3">
        <v>1000</v>
      </c>
      <c r="D2366" s="10">
        <v>0.4418171296296296</v>
      </c>
      <c r="E2366">
        <v>105.14</v>
      </c>
      <c r="F2366" s="15">
        <f t="shared" si="249"/>
        <v>49.64</v>
      </c>
      <c r="G2366">
        <v>1.51</v>
      </c>
      <c r="H2366">
        <v>7.0460000000000003</v>
      </c>
      <c r="I2366">
        <v>270.95699999999999</v>
      </c>
      <c r="J2366">
        <v>-1.1000000000000001</v>
      </c>
      <c r="K2366">
        <v>99.6</v>
      </c>
      <c r="L2366">
        <v>0.20699999999999999</v>
      </c>
      <c r="M2366">
        <v>0.249</v>
      </c>
      <c r="N2366">
        <v>0</v>
      </c>
      <c r="O2366">
        <v>166.875</v>
      </c>
      <c r="T2366">
        <f t="shared" si="244"/>
        <v>991000</v>
      </c>
      <c r="U2366">
        <v>660</v>
      </c>
      <c r="V2366">
        <f t="shared" si="250"/>
        <v>166.9</v>
      </c>
      <c r="W2366" t="str">
        <f t="shared" si="245"/>
        <v/>
      </c>
      <c r="X2366" t="str">
        <f t="shared" si="246"/>
        <v/>
      </c>
      <c r="Y2366" t="str">
        <f t="shared" si="251"/>
        <v/>
      </c>
      <c r="AA2366" s="16">
        <f t="shared" si="247"/>
        <v>0.56100000000000005</v>
      </c>
      <c r="AB2366" s="16">
        <f t="shared" si="248"/>
        <v>2E-3</v>
      </c>
      <c r="AC2366" s="16"/>
    </row>
    <row r="2367" spans="1:29" x14ac:dyDescent="0.25">
      <c r="A2367" s="2">
        <v>43564</v>
      </c>
      <c r="B2367" s="1">
        <v>99</v>
      </c>
      <c r="C2367" s="3">
        <v>1100</v>
      </c>
      <c r="D2367" s="10">
        <v>0.48348379629629629</v>
      </c>
      <c r="E2367">
        <v>105.38</v>
      </c>
      <c r="F2367" s="15">
        <f t="shared" si="249"/>
        <v>49.879999999999995</v>
      </c>
      <c r="G2367">
        <v>3.5230000000000001</v>
      </c>
      <c r="H2367">
        <v>9.5619999999999994</v>
      </c>
      <c r="I2367">
        <v>280.78399999999999</v>
      </c>
      <c r="J2367">
        <v>-1.0149999999999999</v>
      </c>
      <c r="K2367">
        <v>99.5</v>
      </c>
      <c r="L2367">
        <v>0.20699999999999999</v>
      </c>
      <c r="M2367">
        <v>0.248</v>
      </c>
      <c r="N2367">
        <v>0</v>
      </c>
      <c r="O2367">
        <v>315.625</v>
      </c>
      <c r="T2367">
        <f t="shared" si="244"/>
        <v>991100</v>
      </c>
      <c r="U2367">
        <v>768.8</v>
      </c>
      <c r="V2367">
        <f t="shared" si="250"/>
        <v>315.60000000000002</v>
      </c>
      <c r="W2367" t="str">
        <f t="shared" si="245"/>
        <v/>
      </c>
      <c r="X2367" t="str">
        <f t="shared" si="246"/>
        <v/>
      </c>
      <c r="Y2367" t="str">
        <f t="shared" si="251"/>
        <v/>
      </c>
      <c r="AA2367" s="16">
        <f t="shared" si="247"/>
        <v>0.56399999999999995</v>
      </c>
      <c r="AB2367" s="16">
        <f t="shared" si="248"/>
        <v>3.0000000000000001E-3</v>
      </c>
      <c r="AC2367" s="16"/>
    </row>
    <row r="2368" spans="1:29" x14ac:dyDescent="0.25">
      <c r="A2368" s="2">
        <v>43564</v>
      </c>
      <c r="B2368" s="1">
        <v>99</v>
      </c>
      <c r="C2368" s="3">
        <v>1200</v>
      </c>
      <c r="D2368" s="10">
        <v>0.52515046296296297</v>
      </c>
      <c r="E2368">
        <v>106.66</v>
      </c>
      <c r="F2368" s="15">
        <f t="shared" si="249"/>
        <v>51.16</v>
      </c>
      <c r="G2368">
        <v>3.02</v>
      </c>
      <c r="H2368">
        <v>7.0460000000000003</v>
      </c>
      <c r="I2368">
        <v>276.57299999999998</v>
      </c>
      <c r="J2368">
        <v>-0.62</v>
      </c>
      <c r="K2368">
        <v>99.3</v>
      </c>
      <c r="L2368">
        <v>0.20699999999999999</v>
      </c>
      <c r="M2368">
        <v>0.248</v>
      </c>
      <c r="N2368">
        <v>1.8</v>
      </c>
      <c r="O2368">
        <v>441.875</v>
      </c>
      <c r="T2368">
        <f t="shared" si="244"/>
        <v>991200</v>
      </c>
      <c r="U2368">
        <v>826.5</v>
      </c>
      <c r="V2368">
        <f t="shared" si="250"/>
        <v>441.9</v>
      </c>
      <c r="W2368" t="str">
        <f t="shared" si="245"/>
        <v/>
      </c>
      <c r="X2368" t="str">
        <f t="shared" si="246"/>
        <v/>
      </c>
      <c r="Y2368" t="str">
        <f t="shared" si="251"/>
        <v/>
      </c>
      <c r="AA2368" s="16">
        <f t="shared" si="247"/>
        <v>0.57899999999999996</v>
      </c>
      <c r="AB2368" s="16">
        <f t="shared" si="248"/>
        <v>4.0000000000000001E-3</v>
      </c>
      <c r="AC2368" s="16"/>
    </row>
    <row r="2369" spans="1:29" x14ac:dyDescent="0.25">
      <c r="A2369" s="2">
        <v>43564</v>
      </c>
      <c r="B2369" s="1">
        <v>99</v>
      </c>
      <c r="C2369" s="3">
        <v>1300</v>
      </c>
      <c r="D2369" s="10">
        <v>0.5668171296296296</v>
      </c>
      <c r="E2369">
        <v>106.43</v>
      </c>
      <c r="F2369" s="15">
        <f t="shared" si="249"/>
        <v>50.930000000000007</v>
      </c>
      <c r="G2369">
        <v>3.5230000000000001</v>
      </c>
      <c r="H2369">
        <v>8.0519999999999996</v>
      </c>
      <c r="I2369">
        <v>283.59199999999998</v>
      </c>
      <c r="J2369">
        <v>-0.42299999999999999</v>
      </c>
      <c r="K2369">
        <v>99.2</v>
      </c>
      <c r="L2369">
        <v>0.20699999999999999</v>
      </c>
      <c r="M2369">
        <v>0.247</v>
      </c>
      <c r="N2369">
        <v>0</v>
      </c>
      <c r="O2369">
        <v>320.625</v>
      </c>
      <c r="T2369">
        <f t="shared" si="244"/>
        <v>991300</v>
      </c>
      <c r="U2369">
        <v>829</v>
      </c>
      <c r="V2369">
        <f t="shared" si="250"/>
        <v>320.60000000000002</v>
      </c>
      <c r="W2369" t="str">
        <f t="shared" si="245"/>
        <v/>
      </c>
      <c r="X2369" t="str">
        <f t="shared" si="246"/>
        <v/>
      </c>
      <c r="Y2369" t="str">
        <f t="shared" si="251"/>
        <v/>
      </c>
      <c r="AA2369" s="16">
        <f t="shared" si="247"/>
        <v>0.58699999999999997</v>
      </c>
      <c r="AB2369" s="16">
        <f t="shared" si="248"/>
        <v>5.0000000000000001E-3</v>
      </c>
      <c r="AC2369" s="16"/>
    </row>
    <row r="2370" spans="1:29" x14ac:dyDescent="0.25">
      <c r="A2370" s="2">
        <v>43564</v>
      </c>
      <c r="B2370" s="1">
        <v>99</v>
      </c>
      <c r="C2370" s="3">
        <v>1400</v>
      </c>
      <c r="D2370" s="10">
        <v>0.60848379629629623</v>
      </c>
      <c r="E2370">
        <v>106.66</v>
      </c>
      <c r="F2370" s="15">
        <f t="shared" si="249"/>
        <v>51.16</v>
      </c>
      <c r="G2370">
        <v>3.02</v>
      </c>
      <c r="H2370">
        <v>8.0519999999999996</v>
      </c>
      <c r="I2370">
        <v>280.78399999999999</v>
      </c>
      <c r="J2370">
        <v>0.55000000000000004</v>
      </c>
      <c r="K2370">
        <v>97</v>
      </c>
      <c r="L2370">
        <v>0.20599999999999999</v>
      </c>
      <c r="M2370">
        <v>0.247</v>
      </c>
      <c r="N2370">
        <v>0</v>
      </c>
      <c r="O2370">
        <v>535.625</v>
      </c>
      <c r="T2370">
        <f t="shared" si="244"/>
        <v>991400</v>
      </c>
      <c r="U2370">
        <v>776.5</v>
      </c>
      <c r="V2370">
        <f t="shared" si="250"/>
        <v>535.6</v>
      </c>
      <c r="W2370" t="str">
        <f t="shared" si="245"/>
        <v/>
      </c>
      <c r="X2370" t="str">
        <f t="shared" si="246"/>
        <v/>
      </c>
      <c r="Y2370" t="str">
        <f t="shared" si="251"/>
        <v/>
      </c>
      <c r="AA2370" s="16">
        <f t="shared" si="247"/>
        <v>0.61599999999999999</v>
      </c>
      <c r="AB2370" s="16">
        <f t="shared" si="248"/>
        <v>1.9E-2</v>
      </c>
      <c r="AC2370" s="16"/>
    </row>
    <row r="2371" spans="1:29" x14ac:dyDescent="0.25">
      <c r="A2371" s="2">
        <v>43564</v>
      </c>
      <c r="B2371" s="1">
        <v>99</v>
      </c>
      <c r="C2371" s="3">
        <v>1500</v>
      </c>
      <c r="D2371" s="10">
        <v>0.65015046296296297</v>
      </c>
      <c r="E2371">
        <v>103.39</v>
      </c>
      <c r="F2371" s="15">
        <f t="shared" si="249"/>
        <v>47.89</v>
      </c>
      <c r="G2371">
        <v>3.5230000000000001</v>
      </c>
      <c r="H2371">
        <v>8.5559999999999992</v>
      </c>
      <c r="I2371">
        <v>269.553</v>
      </c>
      <c r="J2371">
        <v>3.4060000000000001</v>
      </c>
      <c r="K2371">
        <v>91.3</v>
      </c>
      <c r="L2371">
        <v>0.20599999999999999</v>
      </c>
      <c r="M2371">
        <v>0.249</v>
      </c>
      <c r="N2371">
        <v>0</v>
      </c>
      <c r="O2371">
        <v>356.875</v>
      </c>
      <c r="T2371">
        <f t="shared" si="244"/>
        <v>991500</v>
      </c>
      <c r="U2371">
        <v>671.8</v>
      </c>
      <c r="V2371">
        <f t="shared" si="250"/>
        <v>356.9</v>
      </c>
      <c r="W2371" t="str">
        <f t="shared" si="245"/>
        <v/>
      </c>
      <c r="X2371" t="str">
        <f t="shared" si="246"/>
        <v/>
      </c>
      <c r="Y2371" t="str">
        <f t="shared" si="251"/>
        <v/>
      </c>
      <c r="AA2371" s="16">
        <f t="shared" si="247"/>
        <v>0.71199999999999997</v>
      </c>
      <c r="AB2371" s="16">
        <f t="shared" si="248"/>
        <v>6.8000000000000005E-2</v>
      </c>
      <c r="AC2371" s="16"/>
    </row>
    <row r="2372" spans="1:29" x14ac:dyDescent="0.25">
      <c r="A2372" s="2">
        <v>43564</v>
      </c>
      <c r="B2372" s="1">
        <v>99</v>
      </c>
      <c r="C2372" s="3">
        <v>1600</v>
      </c>
      <c r="D2372" s="10">
        <v>0.6918171296296296</v>
      </c>
      <c r="E2372">
        <v>105.14</v>
      </c>
      <c r="F2372" s="15">
        <f t="shared" si="249"/>
        <v>49.64</v>
      </c>
      <c r="G2372">
        <v>3.5230000000000001</v>
      </c>
      <c r="H2372">
        <v>9.5619999999999994</v>
      </c>
      <c r="I2372">
        <v>283.59199999999998</v>
      </c>
      <c r="J2372">
        <v>2.37</v>
      </c>
      <c r="K2372">
        <v>86.1</v>
      </c>
      <c r="L2372">
        <v>0.20499999999999999</v>
      </c>
      <c r="M2372">
        <v>0.249</v>
      </c>
      <c r="N2372">
        <v>0</v>
      </c>
      <c r="O2372">
        <v>475.625</v>
      </c>
      <c r="T2372">
        <f t="shared" si="244"/>
        <v>991600</v>
      </c>
      <c r="U2372">
        <v>524.70000000000005</v>
      </c>
      <c r="V2372">
        <f t="shared" si="250"/>
        <v>475.6</v>
      </c>
      <c r="W2372" t="str">
        <f t="shared" si="245"/>
        <v/>
      </c>
      <c r="X2372" t="str">
        <f t="shared" si="246"/>
        <v/>
      </c>
      <c r="Y2372" t="str">
        <f t="shared" si="251"/>
        <v/>
      </c>
      <c r="AA2372" s="16">
        <f t="shared" si="247"/>
        <v>0.624</v>
      </c>
      <c r="AB2372" s="16">
        <f t="shared" si="248"/>
        <v>0.10100000000000001</v>
      </c>
      <c r="AC2372" s="16"/>
    </row>
    <row r="2373" spans="1:29" x14ac:dyDescent="0.25">
      <c r="A2373" s="2">
        <v>43564</v>
      </c>
      <c r="B2373" s="1">
        <v>99</v>
      </c>
      <c r="C2373" s="3">
        <v>1700</v>
      </c>
      <c r="D2373" s="10">
        <v>0.73348379629629623</v>
      </c>
      <c r="E2373">
        <v>104.32</v>
      </c>
      <c r="F2373" s="15">
        <f t="shared" si="249"/>
        <v>48.819999999999993</v>
      </c>
      <c r="G2373">
        <v>3.02</v>
      </c>
      <c r="H2373">
        <v>8.0519999999999996</v>
      </c>
      <c r="I2373">
        <v>284.99599999999998</v>
      </c>
      <c r="J2373">
        <v>0.98899999999999999</v>
      </c>
      <c r="K2373">
        <v>84.5</v>
      </c>
      <c r="L2373">
        <v>0.20499999999999999</v>
      </c>
      <c r="M2373">
        <v>0.249</v>
      </c>
      <c r="N2373">
        <v>0</v>
      </c>
      <c r="O2373">
        <v>126.875</v>
      </c>
      <c r="T2373">
        <f t="shared" ref="T2373:T2436" si="252">B2373*10000+C2373</f>
        <v>991700</v>
      </c>
      <c r="U2373">
        <v>347</v>
      </c>
      <c r="V2373">
        <f t="shared" si="250"/>
        <v>126.9</v>
      </c>
      <c r="W2373" t="str">
        <f t="shared" ref="W2373:W2436" si="253">IF(C2373=2400,ROUND(L2373,3),"")</f>
        <v/>
      </c>
      <c r="X2373" t="str">
        <f t="shared" ref="X2373:X2436" si="254">IF(C2373=2400,ROUND(M2373,3),"")</f>
        <v/>
      </c>
      <c r="Y2373" t="str">
        <f t="shared" si="251"/>
        <v/>
      </c>
      <c r="AA2373" s="16">
        <f t="shared" ref="AA2373:AA2436" si="255">ROUND((0.6105*(EXP((17.273*J2373)/(J2373+237.3))))*K2373/100,3)</f>
        <v>0.55400000000000005</v>
      </c>
      <c r="AB2373" s="16">
        <f t="shared" ref="AB2373:AB2436" si="256">ROUND(AA2373/K2373*(100-K2373),3)</f>
        <v>0.10199999999999999</v>
      </c>
      <c r="AC2373" s="16"/>
    </row>
    <row r="2374" spans="1:29" x14ac:dyDescent="0.25">
      <c r="A2374" s="2">
        <v>43564</v>
      </c>
      <c r="B2374" s="1">
        <v>99</v>
      </c>
      <c r="C2374" s="3">
        <v>1800</v>
      </c>
      <c r="D2374" s="10">
        <v>0.77515046296296297</v>
      </c>
      <c r="E2374">
        <v>104.44</v>
      </c>
      <c r="F2374" s="15">
        <f t="shared" si="249"/>
        <v>48.94</v>
      </c>
      <c r="G2374">
        <v>3.02</v>
      </c>
      <c r="H2374">
        <v>7.5490000000000004</v>
      </c>
      <c r="I2374">
        <v>276.57299999999998</v>
      </c>
      <c r="J2374">
        <v>1.208</v>
      </c>
      <c r="K2374">
        <v>79.099999999999994</v>
      </c>
      <c r="L2374">
        <v>0.20499999999999999</v>
      </c>
      <c r="M2374">
        <v>0.248</v>
      </c>
      <c r="N2374">
        <v>0</v>
      </c>
      <c r="O2374">
        <v>101.875</v>
      </c>
      <c r="T2374">
        <f t="shared" si="252"/>
        <v>991800</v>
      </c>
      <c r="U2374">
        <v>159.19999999999999</v>
      </c>
      <c r="V2374">
        <f t="shared" si="250"/>
        <v>101.9</v>
      </c>
      <c r="W2374" t="str">
        <f t="shared" si="253"/>
        <v/>
      </c>
      <c r="X2374" t="str">
        <f t="shared" si="254"/>
        <v/>
      </c>
      <c r="Y2374" t="str">
        <f t="shared" si="251"/>
        <v/>
      </c>
      <c r="AA2374" s="16">
        <f t="shared" si="255"/>
        <v>0.52700000000000002</v>
      </c>
      <c r="AB2374" s="16">
        <f t="shared" si="256"/>
        <v>0.13900000000000001</v>
      </c>
      <c r="AC2374" s="16"/>
    </row>
    <row r="2375" spans="1:29" x14ac:dyDescent="0.25">
      <c r="A2375" s="2">
        <v>43564</v>
      </c>
      <c r="B2375" s="1">
        <v>99</v>
      </c>
      <c r="C2375" s="3">
        <v>1900</v>
      </c>
      <c r="D2375" s="10">
        <v>0.8168171296296296</v>
      </c>
      <c r="E2375">
        <v>103.74</v>
      </c>
      <c r="F2375" s="15">
        <f t="shared" si="249"/>
        <v>48.239999999999995</v>
      </c>
      <c r="G2375">
        <v>2.0129999999999999</v>
      </c>
      <c r="H2375">
        <v>7.5490000000000004</v>
      </c>
      <c r="I2375">
        <v>259.72500000000002</v>
      </c>
      <c r="J2375">
        <v>-0.62</v>
      </c>
      <c r="K2375">
        <v>79.900000000000006</v>
      </c>
      <c r="L2375">
        <v>0.20599999999999999</v>
      </c>
      <c r="M2375">
        <v>0.247</v>
      </c>
      <c r="N2375">
        <v>0</v>
      </c>
      <c r="O2375">
        <v>1.875</v>
      </c>
      <c r="T2375">
        <f t="shared" si="252"/>
        <v>991900</v>
      </c>
      <c r="U2375">
        <v>16.2</v>
      </c>
      <c r="V2375">
        <f t="shared" si="250"/>
        <v>1.9</v>
      </c>
      <c r="W2375" t="str">
        <f t="shared" si="253"/>
        <v/>
      </c>
      <c r="X2375" t="str">
        <f t="shared" si="254"/>
        <v/>
      </c>
      <c r="Y2375" t="str">
        <f t="shared" si="251"/>
        <v/>
      </c>
      <c r="AA2375" s="16">
        <f t="shared" si="255"/>
        <v>0.46600000000000003</v>
      </c>
      <c r="AB2375" s="16">
        <f t="shared" si="256"/>
        <v>0.11700000000000001</v>
      </c>
      <c r="AC2375" s="16"/>
    </row>
    <row r="2376" spans="1:29" x14ac:dyDescent="0.25">
      <c r="A2376" s="2">
        <v>43564</v>
      </c>
      <c r="B2376" s="1">
        <v>99</v>
      </c>
      <c r="C2376" s="3">
        <v>2000</v>
      </c>
      <c r="D2376" s="10">
        <v>0.85848379629629623</v>
      </c>
      <c r="E2376">
        <v>102.68</v>
      </c>
      <c r="F2376" s="15">
        <f t="shared" si="249"/>
        <v>47.180000000000007</v>
      </c>
      <c r="G2376">
        <v>1.51</v>
      </c>
      <c r="H2376">
        <v>6.0389999999999997</v>
      </c>
      <c r="I2376">
        <v>227.435</v>
      </c>
      <c r="J2376">
        <v>-1.413</v>
      </c>
      <c r="K2376">
        <v>89.2</v>
      </c>
      <c r="L2376">
        <v>0.20599999999999999</v>
      </c>
      <c r="M2376">
        <v>0.247</v>
      </c>
      <c r="N2376">
        <v>0</v>
      </c>
      <c r="O2376">
        <v>0.625</v>
      </c>
      <c r="T2376">
        <f t="shared" si="252"/>
        <v>992000</v>
      </c>
      <c r="U2376">
        <v>0</v>
      </c>
      <c r="V2376">
        <f t="shared" si="250"/>
        <v>0</v>
      </c>
      <c r="W2376" t="str">
        <f t="shared" si="253"/>
        <v/>
      </c>
      <c r="X2376" t="str">
        <f t="shared" si="254"/>
        <v/>
      </c>
      <c r="Y2376" t="str">
        <f t="shared" si="251"/>
        <v/>
      </c>
      <c r="AA2376" s="16">
        <f t="shared" si="255"/>
        <v>0.49099999999999999</v>
      </c>
      <c r="AB2376" s="16">
        <f t="shared" si="256"/>
        <v>5.8999999999999997E-2</v>
      </c>
      <c r="AC2376" s="16"/>
    </row>
    <row r="2377" spans="1:29" x14ac:dyDescent="0.25">
      <c r="A2377" s="2">
        <v>43564</v>
      </c>
      <c r="B2377" s="1">
        <v>99</v>
      </c>
      <c r="C2377" s="3">
        <v>2100</v>
      </c>
      <c r="D2377" s="10">
        <v>0.90015046296296297</v>
      </c>
      <c r="E2377">
        <v>103.5</v>
      </c>
      <c r="F2377" s="15">
        <f t="shared" si="249"/>
        <v>48</v>
      </c>
      <c r="G2377">
        <v>1.51</v>
      </c>
      <c r="H2377">
        <v>6.0389999999999997</v>
      </c>
      <c r="I2377">
        <v>252.70599999999999</v>
      </c>
      <c r="J2377">
        <v>-1.871</v>
      </c>
      <c r="K2377">
        <v>91.9</v>
      </c>
      <c r="L2377">
        <v>0.20699999999999999</v>
      </c>
      <c r="M2377">
        <v>0.246</v>
      </c>
      <c r="N2377">
        <v>0</v>
      </c>
      <c r="O2377">
        <v>0.625</v>
      </c>
      <c r="T2377">
        <f t="shared" si="252"/>
        <v>992100</v>
      </c>
      <c r="U2377">
        <v>0</v>
      </c>
      <c r="V2377">
        <f t="shared" si="250"/>
        <v>0</v>
      </c>
      <c r="W2377" t="str">
        <f t="shared" si="253"/>
        <v/>
      </c>
      <c r="X2377" t="str">
        <f t="shared" si="254"/>
        <v/>
      </c>
      <c r="Y2377" t="str">
        <f t="shared" si="251"/>
        <v/>
      </c>
      <c r="AA2377" s="16">
        <f t="shared" si="255"/>
        <v>0.48899999999999999</v>
      </c>
      <c r="AB2377" s="16">
        <f t="shared" si="256"/>
        <v>4.2999999999999997E-2</v>
      </c>
      <c r="AC2377" s="16"/>
    </row>
    <row r="2378" spans="1:29" x14ac:dyDescent="0.25">
      <c r="A2378" s="2">
        <v>43564</v>
      </c>
      <c r="B2378" s="1">
        <v>99</v>
      </c>
      <c r="C2378" s="3">
        <v>2200</v>
      </c>
      <c r="D2378" s="10">
        <v>0.9418171296296296</v>
      </c>
      <c r="E2378">
        <v>102.8</v>
      </c>
      <c r="F2378" s="15">
        <f t="shared" ref="F2378:F2441" si="257">IF(E2378&gt;F$2,E2378-F$2,0)</f>
        <v>47.3</v>
      </c>
      <c r="G2378">
        <v>2.0129999999999999</v>
      </c>
      <c r="H2378">
        <v>6.0389999999999997</v>
      </c>
      <c r="I2378">
        <v>265.34100000000001</v>
      </c>
      <c r="J2378">
        <v>-2.2759999999999998</v>
      </c>
      <c r="K2378">
        <v>92.3</v>
      </c>
      <c r="L2378">
        <v>0.20699999999999999</v>
      </c>
      <c r="M2378">
        <v>0.246</v>
      </c>
      <c r="N2378">
        <v>0</v>
      </c>
      <c r="O2378">
        <v>0.625</v>
      </c>
      <c r="T2378">
        <f t="shared" si="252"/>
        <v>992200</v>
      </c>
      <c r="U2378">
        <v>0</v>
      </c>
      <c r="V2378">
        <f t="shared" ref="V2378:V2441" si="258">IF(O2378&lt;1,0,ROUND(O2378,1))</f>
        <v>0</v>
      </c>
      <c r="W2378" t="str">
        <f t="shared" si="253"/>
        <v/>
      </c>
      <c r="X2378" t="str">
        <f t="shared" si="254"/>
        <v/>
      </c>
      <c r="Y2378" t="str">
        <f t="shared" ref="Y2378:Y2441" si="259">IF(C2378=2400,ROUND(F2378/100,3),"")</f>
        <v/>
      </c>
      <c r="AA2378" s="16">
        <f t="shared" si="255"/>
        <v>0.47699999999999998</v>
      </c>
      <c r="AB2378" s="16">
        <f t="shared" si="256"/>
        <v>0.04</v>
      </c>
      <c r="AC2378" s="16"/>
    </row>
    <row r="2379" spans="1:29" x14ac:dyDescent="0.25">
      <c r="A2379" s="2">
        <v>43564</v>
      </c>
      <c r="B2379" s="1">
        <v>99</v>
      </c>
      <c r="C2379" s="3">
        <v>2300</v>
      </c>
      <c r="D2379" s="10">
        <v>0.98348379629629623</v>
      </c>
      <c r="E2379">
        <v>104.79</v>
      </c>
      <c r="F2379" s="15">
        <f t="shared" si="257"/>
        <v>49.290000000000006</v>
      </c>
      <c r="G2379">
        <v>1.51</v>
      </c>
      <c r="H2379">
        <v>4.0259999999999998</v>
      </c>
      <c r="I2379">
        <v>266.745</v>
      </c>
      <c r="J2379">
        <v>-2.1019999999999999</v>
      </c>
      <c r="K2379">
        <v>92.2</v>
      </c>
      <c r="L2379">
        <v>0.20699999999999999</v>
      </c>
      <c r="M2379">
        <v>0.245</v>
      </c>
      <c r="N2379">
        <v>0</v>
      </c>
      <c r="O2379">
        <v>0.625</v>
      </c>
      <c r="T2379">
        <f t="shared" si="252"/>
        <v>992300</v>
      </c>
      <c r="U2379">
        <v>0</v>
      </c>
      <c r="V2379">
        <f t="shared" si="258"/>
        <v>0</v>
      </c>
      <c r="W2379" t="str">
        <f t="shared" si="253"/>
        <v/>
      </c>
      <c r="X2379" t="str">
        <f t="shared" si="254"/>
        <v/>
      </c>
      <c r="Y2379" t="str">
        <f t="shared" si="259"/>
        <v/>
      </c>
      <c r="AA2379" s="16">
        <f t="shared" si="255"/>
        <v>0.48199999999999998</v>
      </c>
      <c r="AB2379" s="16">
        <f t="shared" si="256"/>
        <v>4.1000000000000002E-2</v>
      </c>
      <c r="AC2379" s="16"/>
    </row>
    <row r="2380" spans="1:29" x14ac:dyDescent="0.25">
      <c r="A2380" s="2">
        <v>43564</v>
      </c>
      <c r="B2380" s="1">
        <v>99</v>
      </c>
      <c r="C2380" s="3">
        <v>2400</v>
      </c>
      <c r="D2380" s="10">
        <v>2.5150462962962961E-2</v>
      </c>
      <c r="E2380">
        <v>105.84</v>
      </c>
      <c r="F2380" s="15">
        <f t="shared" si="257"/>
        <v>50.34</v>
      </c>
      <c r="G2380">
        <v>1.51</v>
      </c>
      <c r="H2380">
        <v>3.5230000000000001</v>
      </c>
      <c r="I2380">
        <v>254.11</v>
      </c>
      <c r="J2380">
        <v>-2.044</v>
      </c>
      <c r="K2380">
        <v>92</v>
      </c>
      <c r="L2380">
        <v>0.20599999999999999</v>
      </c>
      <c r="M2380">
        <v>0.245</v>
      </c>
      <c r="N2380">
        <v>0</v>
      </c>
      <c r="O2380">
        <v>0.625</v>
      </c>
      <c r="T2380">
        <f t="shared" si="252"/>
        <v>992400</v>
      </c>
      <c r="U2380">
        <v>0</v>
      </c>
      <c r="V2380">
        <f t="shared" si="258"/>
        <v>0</v>
      </c>
      <c r="W2380">
        <f t="shared" si="253"/>
        <v>0.20599999999999999</v>
      </c>
      <c r="X2380">
        <f t="shared" si="254"/>
        <v>0.245</v>
      </c>
      <c r="Y2380">
        <f t="shared" si="259"/>
        <v>0.503</v>
      </c>
      <c r="AA2380" s="16">
        <f t="shared" si="255"/>
        <v>0.48299999999999998</v>
      </c>
      <c r="AB2380" s="16">
        <f t="shared" si="256"/>
        <v>4.2000000000000003E-2</v>
      </c>
      <c r="AC2380" s="16"/>
    </row>
    <row r="2381" spans="1:29" x14ac:dyDescent="0.25">
      <c r="A2381" s="2">
        <v>43565</v>
      </c>
      <c r="B2381" s="1">
        <v>100</v>
      </c>
      <c r="C2381" s="3">
        <v>100</v>
      </c>
      <c r="D2381" s="10">
        <v>6.6817129629629629E-2</v>
      </c>
      <c r="E2381">
        <v>105.38</v>
      </c>
      <c r="F2381" s="15">
        <f t="shared" si="257"/>
        <v>49.879999999999995</v>
      </c>
      <c r="G2381">
        <v>1.51</v>
      </c>
      <c r="H2381">
        <v>4.0259999999999998</v>
      </c>
      <c r="I2381">
        <v>220.416</v>
      </c>
      <c r="J2381">
        <v>-2.742</v>
      </c>
      <c r="K2381">
        <v>95.2</v>
      </c>
      <c r="L2381">
        <v>0.20699999999999999</v>
      </c>
      <c r="M2381">
        <v>0.245</v>
      </c>
      <c r="N2381">
        <v>0</v>
      </c>
      <c r="O2381">
        <v>0.625</v>
      </c>
      <c r="T2381">
        <f t="shared" si="252"/>
        <v>1000100</v>
      </c>
      <c r="U2381">
        <v>0</v>
      </c>
      <c r="V2381">
        <f t="shared" si="258"/>
        <v>0</v>
      </c>
      <c r="W2381" t="str">
        <f t="shared" si="253"/>
        <v/>
      </c>
      <c r="X2381" t="str">
        <f t="shared" si="254"/>
        <v/>
      </c>
      <c r="Y2381" t="str">
        <f t="shared" si="259"/>
        <v/>
      </c>
      <c r="AA2381" s="16">
        <f t="shared" si="255"/>
        <v>0.47499999999999998</v>
      </c>
      <c r="AB2381" s="16">
        <f t="shared" si="256"/>
        <v>2.4E-2</v>
      </c>
      <c r="AC2381" s="16"/>
    </row>
    <row r="2382" spans="1:29" x14ac:dyDescent="0.25">
      <c r="A2382" s="2">
        <v>43565</v>
      </c>
      <c r="B2382" s="1">
        <v>100</v>
      </c>
      <c r="C2382" s="3">
        <v>200</v>
      </c>
      <c r="D2382" s="10">
        <v>0.1084837962962963</v>
      </c>
      <c r="E2382">
        <v>106.19</v>
      </c>
      <c r="F2382" s="15">
        <f t="shared" si="257"/>
        <v>50.69</v>
      </c>
      <c r="G2382">
        <v>2.0129999999999999</v>
      </c>
      <c r="H2382">
        <v>4.0259999999999998</v>
      </c>
      <c r="I2382">
        <v>230.24299999999999</v>
      </c>
      <c r="J2382">
        <v>-2.4500000000000002</v>
      </c>
      <c r="K2382">
        <v>94.8</v>
      </c>
      <c r="L2382">
        <v>0.20599999999999999</v>
      </c>
      <c r="M2382">
        <v>0.245</v>
      </c>
      <c r="N2382">
        <v>0</v>
      </c>
      <c r="O2382">
        <v>0.625</v>
      </c>
      <c r="T2382">
        <f t="shared" si="252"/>
        <v>1000200</v>
      </c>
      <c r="U2382">
        <v>0</v>
      </c>
      <c r="V2382">
        <f t="shared" si="258"/>
        <v>0</v>
      </c>
      <c r="W2382" t="str">
        <f t="shared" si="253"/>
        <v/>
      </c>
      <c r="X2382" t="str">
        <f t="shared" si="254"/>
        <v/>
      </c>
      <c r="Y2382" t="str">
        <f t="shared" si="259"/>
        <v/>
      </c>
      <c r="AA2382" s="16">
        <f t="shared" si="255"/>
        <v>0.48299999999999998</v>
      </c>
      <c r="AB2382" s="16">
        <f t="shared" si="256"/>
        <v>2.5999999999999999E-2</v>
      </c>
      <c r="AC2382" s="16"/>
    </row>
    <row r="2383" spans="1:29" x14ac:dyDescent="0.25">
      <c r="A2383" s="2">
        <v>43565</v>
      </c>
      <c r="B2383" s="1">
        <v>100</v>
      </c>
      <c r="C2383" s="3">
        <v>300</v>
      </c>
      <c r="D2383" s="10">
        <v>0.15015046296296297</v>
      </c>
      <c r="E2383">
        <v>105.84</v>
      </c>
      <c r="F2383" s="15">
        <f t="shared" si="257"/>
        <v>50.34</v>
      </c>
      <c r="G2383">
        <v>1.51</v>
      </c>
      <c r="H2383">
        <v>4.0259999999999998</v>
      </c>
      <c r="I2383">
        <v>219.012</v>
      </c>
      <c r="J2383">
        <v>-2.8879999999999999</v>
      </c>
      <c r="K2383">
        <v>96.2</v>
      </c>
      <c r="L2383">
        <v>0.20599999999999999</v>
      </c>
      <c r="M2383">
        <v>0.24399999999999999</v>
      </c>
      <c r="N2383">
        <v>0</v>
      </c>
      <c r="O2383">
        <v>0.625</v>
      </c>
      <c r="T2383">
        <f t="shared" si="252"/>
        <v>1000300</v>
      </c>
      <c r="U2383">
        <v>0</v>
      </c>
      <c r="V2383">
        <f t="shared" si="258"/>
        <v>0</v>
      </c>
      <c r="W2383" t="str">
        <f t="shared" si="253"/>
        <v/>
      </c>
      <c r="X2383" t="str">
        <f t="shared" si="254"/>
        <v/>
      </c>
      <c r="Y2383" t="str">
        <f t="shared" si="259"/>
        <v/>
      </c>
      <c r="AA2383" s="16">
        <f t="shared" si="255"/>
        <v>0.47499999999999998</v>
      </c>
      <c r="AB2383" s="16">
        <f t="shared" si="256"/>
        <v>1.9E-2</v>
      </c>
      <c r="AC2383" s="16"/>
    </row>
    <row r="2384" spans="1:29" x14ac:dyDescent="0.25">
      <c r="A2384" s="2">
        <v>43565</v>
      </c>
      <c r="B2384" s="1">
        <v>100</v>
      </c>
      <c r="C2384" s="3">
        <v>400</v>
      </c>
      <c r="D2384" s="10">
        <v>0.19181712962962963</v>
      </c>
      <c r="E2384">
        <v>103.85</v>
      </c>
      <c r="F2384" s="15">
        <f t="shared" si="257"/>
        <v>48.349999999999994</v>
      </c>
      <c r="G2384">
        <v>2.0129999999999999</v>
      </c>
      <c r="H2384">
        <v>5.0330000000000004</v>
      </c>
      <c r="I2384">
        <v>217.608</v>
      </c>
      <c r="J2384">
        <v>-3.4489999999999998</v>
      </c>
      <c r="K2384">
        <v>97.4</v>
      </c>
      <c r="L2384">
        <v>0.20599999999999999</v>
      </c>
      <c r="M2384">
        <v>0.24399999999999999</v>
      </c>
      <c r="N2384">
        <v>0</v>
      </c>
      <c r="O2384">
        <v>0.625</v>
      </c>
      <c r="T2384">
        <f t="shared" si="252"/>
        <v>1000400</v>
      </c>
      <c r="U2384">
        <v>0</v>
      </c>
      <c r="V2384">
        <f t="shared" si="258"/>
        <v>0</v>
      </c>
      <c r="W2384" t="str">
        <f t="shared" si="253"/>
        <v/>
      </c>
      <c r="X2384" t="str">
        <f t="shared" si="254"/>
        <v/>
      </c>
      <c r="Y2384" t="str">
        <f t="shared" si="259"/>
        <v/>
      </c>
      <c r="AA2384" s="16">
        <f t="shared" si="255"/>
        <v>0.46100000000000002</v>
      </c>
      <c r="AB2384" s="16">
        <f t="shared" si="256"/>
        <v>1.2E-2</v>
      </c>
      <c r="AC2384" s="16"/>
    </row>
    <row r="2385" spans="1:29" x14ac:dyDescent="0.25">
      <c r="A2385" s="2">
        <v>43565</v>
      </c>
      <c r="B2385" s="1">
        <v>100</v>
      </c>
      <c r="C2385" s="3">
        <v>500</v>
      </c>
      <c r="D2385" s="10">
        <v>0.23348379629629631</v>
      </c>
      <c r="E2385">
        <v>105.49</v>
      </c>
      <c r="F2385" s="15">
        <f t="shared" si="257"/>
        <v>49.989999999999995</v>
      </c>
      <c r="G2385">
        <v>2.0129999999999999</v>
      </c>
      <c r="H2385">
        <v>7.0460000000000003</v>
      </c>
      <c r="I2385">
        <v>226.03100000000001</v>
      </c>
      <c r="J2385">
        <v>-3.5379999999999998</v>
      </c>
      <c r="K2385">
        <v>95.3</v>
      </c>
      <c r="L2385">
        <v>0.20599999999999999</v>
      </c>
      <c r="M2385">
        <v>0.24399999999999999</v>
      </c>
      <c r="N2385">
        <v>0</v>
      </c>
      <c r="O2385">
        <v>0.625</v>
      </c>
      <c r="T2385">
        <f t="shared" si="252"/>
        <v>1000500</v>
      </c>
      <c r="U2385">
        <v>0</v>
      </c>
      <c r="V2385">
        <f t="shared" si="258"/>
        <v>0</v>
      </c>
      <c r="W2385" t="str">
        <f t="shared" si="253"/>
        <v/>
      </c>
      <c r="X2385" t="str">
        <f t="shared" si="254"/>
        <v/>
      </c>
      <c r="Y2385" t="str">
        <f t="shared" si="259"/>
        <v/>
      </c>
      <c r="AA2385" s="16">
        <f t="shared" si="255"/>
        <v>0.44800000000000001</v>
      </c>
      <c r="AB2385" s="16">
        <f t="shared" si="256"/>
        <v>2.1999999999999999E-2</v>
      </c>
      <c r="AC2385" s="16"/>
    </row>
    <row r="2386" spans="1:29" x14ac:dyDescent="0.25">
      <c r="A2386" s="2">
        <v>43565</v>
      </c>
      <c r="B2386" s="1">
        <v>100</v>
      </c>
      <c r="C2386" s="3">
        <v>600</v>
      </c>
      <c r="D2386" s="10">
        <v>0.27515046296296297</v>
      </c>
      <c r="E2386">
        <v>105.73</v>
      </c>
      <c r="F2386" s="15">
        <f t="shared" si="257"/>
        <v>50.230000000000004</v>
      </c>
      <c r="G2386">
        <v>3.02</v>
      </c>
      <c r="H2386">
        <v>9.5619999999999994</v>
      </c>
      <c r="I2386">
        <v>204.97300000000001</v>
      </c>
      <c r="J2386">
        <v>-4.1059999999999999</v>
      </c>
      <c r="K2386">
        <v>92.3</v>
      </c>
      <c r="L2386">
        <v>0.20599999999999999</v>
      </c>
      <c r="M2386">
        <v>0.24399999999999999</v>
      </c>
      <c r="N2386">
        <v>0</v>
      </c>
      <c r="O2386">
        <v>8.125</v>
      </c>
      <c r="T2386">
        <f t="shared" si="252"/>
        <v>1000600</v>
      </c>
      <c r="U2386">
        <v>12.5</v>
      </c>
      <c r="V2386">
        <f t="shared" si="258"/>
        <v>8.1</v>
      </c>
      <c r="W2386" t="str">
        <f t="shared" si="253"/>
        <v/>
      </c>
      <c r="X2386" t="str">
        <f t="shared" si="254"/>
        <v/>
      </c>
      <c r="Y2386" t="str">
        <f t="shared" si="259"/>
        <v/>
      </c>
      <c r="AA2386" s="16">
        <f t="shared" si="255"/>
        <v>0.41599999999999998</v>
      </c>
      <c r="AB2386" s="16">
        <f t="shared" si="256"/>
        <v>3.5000000000000003E-2</v>
      </c>
      <c r="AC2386" s="16"/>
    </row>
    <row r="2387" spans="1:29" x14ac:dyDescent="0.25">
      <c r="A2387" s="2">
        <v>43565</v>
      </c>
      <c r="B2387" s="1">
        <v>100</v>
      </c>
      <c r="C2387" s="3">
        <v>700</v>
      </c>
      <c r="D2387" s="10">
        <v>0.31681712962962966</v>
      </c>
      <c r="E2387">
        <v>105.61</v>
      </c>
      <c r="F2387" s="15">
        <f t="shared" si="257"/>
        <v>50.11</v>
      </c>
      <c r="G2387">
        <v>3.02</v>
      </c>
      <c r="H2387">
        <v>8.0519999999999996</v>
      </c>
      <c r="I2387">
        <v>200.761</v>
      </c>
      <c r="J2387">
        <v>-2.6829999999999998</v>
      </c>
      <c r="K2387">
        <v>89.2</v>
      </c>
      <c r="L2387">
        <v>0.20599999999999999</v>
      </c>
      <c r="M2387">
        <v>0.24399999999999999</v>
      </c>
      <c r="N2387">
        <v>0</v>
      </c>
      <c r="O2387">
        <v>323.125</v>
      </c>
      <c r="T2387">
        <f t="shared" si="252"/>
        <v>1000700</v>
      </c>
      <c r="U2387">
        <v>148</v>
      </c>
      <c r="V2387">
        <f t="shared" si="258"/>
        <v>323.10000000000002</v>
      </c>
      <c r="W2387" t="str">
        <f t="shared" si="253"/>
        <v/>
      </c>
      <c r="X2387" t="str">
        <f t="shared" si="254"/>
        <v/>
      </c>
      <c r="Y2387" t="str">
        <f t="shared" si="259"/>
        <v/>
      </c>
      <c r="AA2387" s="16">
        <f t="shared" si="255"/>
        <v>0.44700000000000001</v>
      </c>
      <c r="AB2387" s="16">
        <f t="shared" si="256"/>
        <v>5.3999999999999999E-2</v>
      </c>
      <c r="AC2387" s="16"/>
    </row>
    <row r="2388" spans="1:29" x14ac:dyDescent="0.25">
      <c r="A2388" s="2">
        <v>43565</v>
      </c>
      <c r="B2388" s="1">
        <v>100</v>
      </c>
      <c r="C2388" s="3">
        <v>800</v>
      </c>
      <c r="D2388" s="10">
        <v>0.35848379629629629</v>
      </c>
      <c r="E2388">
        <v>105.73</v>
      </c>
      <c r="F2388" s="15">
        <f t="shared" si="257"/>
        <v>50.230000000000004</v>
      </c>
      <c r="G2388">
        <v>2.0129999999999999</v>
      </c>
      <c r="H2388">
        <v>8.5559999999999992</v>
      </c>
      <c r="I2388">
        <v>226.03100000000001</v>
      </c>
      <c r="J2388">
        <v>-1.871</v>
      </c>
      <c r="K2388">
        <v>82.8</v>
      </c>
      <c r="L2388">
        <v>0.20599999999999999</v>
      </c>
      <c r="M2388">
        <v>0.24399999999999999</v>
      </c>
      <c r="N2388">
        <v>0</v>
      </c>
      <c r="O2388">
        <v>404.375</v>
      </c>
      <c r="T2388">
        <f t="shared" si="252"/>
        <v>1000800</v>
      </c>
      <c r="U2388">
        <v>335.8</v>
      </c>
      <c r="V2388">
        <f t="shared" si="258"/>
        <v>404.4</v>
      </c>
      <c r="W2388" t="str">
        <f t="shared" si="253"/>
        <v/>
      </c>
      <c r="X2388" t="str">
        <f t="shared" si="254"/>
        <v/>
      </c>
      <c r="Y2388" t="str">
        <f t="shared" si="259"/>
        <v/>
      </c>
      <c r="AA2388" s="16">
        <f t="shared" si="255"/>
        <v>0.441</v>
      </c>
      <c r="AB2388" s="16">
        <f t="shared" si="256"/>
        <v>9.1999999999999998E-2</v>
      </c>
      <c r="AC2388" s="16"/>
    </row>
    <row r="2389" spans="1:29" x14ac:dyDescent="0.25">
      <c r="A2389" s="2">
        <v>43565</v>
      </c>
      <c r="B2389" s="1">
        <v>100</v>
      </c>
      <c r="C2389" s="3">
        <v>900</v>
      </c>
      <c r="D2389" s="10">
        <v>0.40015046296296292</v>
      </c>
      <c r="E2389">
        <v>105.49</v>
      </c>
      <c r="F2389" s="15">
        <f t="shared" si="257"/>
        <v>49.989999999999995</v>
      </c>
      <c r="G2389">
        <v>3.5230000000000001</v>
      </c>
      <c r="H2389">
        <v>7.5490000000000004</v>
      </c>
      <c r="I2389">
        <v>240.071</v>
      </c>
      <c r="J2389">
        <v>-1.556</v>
      </c>
      <c r="K2389">
        <v>81.3</v>
      </c>
      <c r="L2389">
        <v>0.20599999999999999</v>
      </c>
      <c r="M2389">
        <v>0.24399999999999999</v>
      </c>
      <c r="N2389">
        <v>0</v>
      </c>
      <c r="O2389">
        <v>179.375</v>
      </c>
      <c r="T2389">
        <f t="shared" si="252"/>
        <v>1000900</v>
      </c>
      <c r="U2389">
        <v>515.20000000000005</v>
      </c>
      <c r="V2389">
        <f t="shared" si="258"/>
        <v>179.4</v>
      </c>
      <c r="W2389" t="str">
        <f t="shared" si="253"/>
        <v/>
      </c>
      <c r="X2389" t="str">
        <f t="shared" si="254"/>
        <v/>
      </c>
      <c r="Y2389" t="str">
        <f t="shared" si="259"/>
        <v/>
      </c>
      <c r="AA2389" s="16">
        <f t="shared" si="255"/>
        <v>0.443</v>
      </c>
      <c r="AB2389" s="16">
        <f t="shared" si="256"/>
        <v>0.10199999999999999</v>
      </c>
      <c r="AC2389" s="16"/>
    </row>
    <row r="2390" spans="1:29" x14ac:dyDescent="0.25">
      <c r="A2390" s="2">
        <v>43565</v>
      </c>
      <c r="B2390" s="1">
        <v>100</v>
      </c>
      <c r="C2390" s="3">
        <v>1000</v>
      </c>
      <c r="D2390" s="10">
        <v>0.4418171296296296</v>
      </c>
      <c r="E2390">
        <v>105.38</v>
      </c>
      <c r="F2390" s="15">
        <f t="shared" si="257"/>
        <v>49.879999999999995</v>
      </c>
      <c r="G2390">
        <v>2.516</v>
      </c>
      <c r="H2390">
        <v>6.0389999999999997</v>
      </c>
      <c r="I2390">
        <v>252.70599999999999</v>
      </c>
      <c r="J2390">
        <v>-1.5840000000000001</v>
      </c>
      <c r="K2390">
        <v>91.4</v>
      </c>
      <c r="L2390">
        <v>0.20599999999999999</v>
      </c>
      <c r="M2390">
        <v>0.24399999999999999</v>
      </c>
      <c r="N2390">
        <v>0</v>
      </c>
      <c r="O2390">
        <v>305.625</v>
      </c>
      <c r="T2390">
        <f t="shared" si="252"/>
        <v>1001000</v>
      </c>
      <c r="U2390">
        <v>665.5</v>
      </c>
      <c r="V2390">
        <f t="shared" si="258"/>
        <v>305.60000000000002</v>
      </c>
      <c r="W2390" t="str">
        <f t="shared" si="253"/>
        <v/>
      </c>
      <c r="X2390" t="str">
        <f t="shared" si="254"/>
        <v/>
      </c>
      <c r="Y2390" t="str">
        <f t="shared" si="259"/>
        <v/>
      </c>
      <c r="AA2390" s="16">
        <f t="shared" si="255"/>
        <v>0.497</v>
      </c>
      <c r="AB2390" s="16">
        <f t="shared" si="256"/>
        <v>4.7E-2</v>
      </c>
      <c r="AC2390" s="16"/>
    </row>
    <row r="2391" spans="1:29" x14ac:dyDescent="0.25">
      <c r="A2391" s="2">
        <v>43565</v>
      </c>
      <c r="B2391" s="1">
        <v>100</v>
      </c>
      <c r="C2391" s="3">
        <v>1100</v>
      </c>
      <c r="D2391" s="10">
        <v>0.48348379629629629</v>
      </c>
      <c r="E2391">
        <v>106.43</v>
      </c>
      <c r="F2391" s="15">
        <f t="shared" si="257"/>
        <v>50.930000000000007</v>
      </c>
      <c r="G2391">
        <v>2.516</v>
      </c>
      <c r="H2391">
        <v>6.5430000000000001</v>
      </c>
      <c r="I2391">
        <v>244.28200000000001</v>
      </c>
      <c r="J2391">
        <v>-1.8420000000000001</v>
      </c>
      <c r="K2391">
        <v>95.8</v>
      </c>
      <c r="L2391">
        <v>0.20599999999999999</v>
      </c>
      <c r="M2391">
        <v>0.24399999999999999</v>
      </c>
      <c r="N2391">
        <v>0.4</v>
      </c>
      <c r="O2391">
        <v>209.375</v>
      </c>
      <c r="T2391">
        <f t="shared" si="252"/>
        <v>1001100</v>
      </c>
      <c r="U2391">
        <v>774.3</v>
      </c>
      <c r="V2391">
        <f t="shared" si="258"/>
        <v>209.4</v>
      </c>
      <c r="W2391" t="str">
        <f t="shared" si="253"/>
        <v/>
      </c>
      <c r="X2391" t="str">
        <f t="shared" si="254"/>
        <v/>
      </c>
      <c r="Y2391" t="str">
        <f t="shared" si="259"/>
        <v/>
      </c>
      <c r="AA2391" s="16">
        <f t="shared" si="255"/>
        <v>0.51100000000000001</v>
      </c>
      <c r="AB2391" s="16">
        <f t="shared" si="256"/>
        <v>2.1999999999999999E-2</v>
      </c>
      <c r="AC2391" s="16"/>
    </row>
    <row r="2392" spans="1:29" x14ac:dyDescent="0.25">
      <c r="A2392" s="2">
        <v>43565</v>
      </c>
      <c r="B2392" s="1">
        <v>100</v>
      </c>
      <c r="C2392" s="3">
        <v>1200</v>
      </c>
      <c r="D2392" s="10">
        <v>0.52515046296296297</v>
      </c>
      <c r="E2392">
        <v>111.46</v>
      </c>
      <c r="F2392" s="15">
        <f t="shared" si="257"/>
        <v>55.959999999999994</v>
      </c>
      <c r="G2392">
        <v>3.5230000000000001</v>
      </c>
      <c r="H2392">
        <v>10.065</v>
      </c>
      <c r="I2392">
        <v>251.30199999999999</v>
      </c>
      <c r="J2392">
        <v>-3.4489999999999998</v>
      </c>
      <c r="K2392">
        <v>97.3</v>
      </c>
      <c r="L2392">
        <v>0.20599999999999999</v>
      </c>
      <c r="M2392">
        <v>0.24399999999999999</v>
      </c>
      <c r="N2392">
        <v>0</v>
      </c>
      <c r="O2392">
        <v>154.375</v>
      </c>
      <c r="T2392">
        <f t="shared" si="252"/>
        <v>1001200</v>
      </c>
      <c r="U2392">
        <v>832.2</v>
      </c>
      <c r="V2392">
        <f t="shared" si="258"/>
        <v>154.4</v>
      </c>
      <c r="W2392" t="str">
        <f t="shared" si="253"/>
        <v/>
      </c>
      <c r="X2392" t="str">
        <f t="shared" si="254"/>
        <v/>
      </c>
      <c r="Y2392" t="str">
        <f t="shared" si="259"/>
        <v/>
      </c>
      <c r="AA2392" s="16">
        <f t="shared" si="255"/>
        <v>0.46</v>
      </c>
      <c r="AB2392" s="16">
        <f t="shared" si="256"/>
        <v>1.2999999999999999E-2</v>
      </c>
      <c r="AC2392" s="16"/>
    </row>
    <row r="2393" spans="1:29" x14ac:dyDescent="0.25">
      <c r="A2393" s="2">
        <v>43565</v>
      </c>
      <c r="B2393" s="1">
        <v>100</v>
      </c>
      <c r="C2393" s="3">
        <v>1300</v>
      </c>
      <c r="D2393" s="10">
        <v>0.5668171296296296</v>
      </c>
      <c r="E2393">
        <v>110.17</v>
      </c>
      <c r="F2393" s="15">
        <f t="shared" si="257"/>
        <v>54.67</v>
      </c>
      <c r="G2393">
        <v>4.5289999999999999</v>
      </c>
      <c r="H2393">
        <v>10.569000000000001</v>
      </c>
      <c r="I2393">
        <v>223.22399999999999</v>
      </c>
      <c r="J2393">
        <v>-2.7709999999999999</v>
      </c>
      <c r="K2393">
        <v>97.8</v>
      </c>
      <c r="L2393">
        <v>0.20599999999999999</v>
      </c>
      <c r="M2393">
        <v>0.24299999999999999</v>
      </c>
      <c r="N2393">
        <v>0</v>
      </c>
      <c r="O2393">
        <v>274.375</v>
      </c>
      <c r="T2393">
        <f t="shared" si="252"/>
        <v>1001300</v>
      </c>
      <c r="U2393">
        <v>834.3</v>
      </c>
      <c r="V2393">
        <f t="shared" si="258"/>
        <v>274.39999999999998</v>
      </c>
      <c r="W2393" t="str">
        <f t="shared" si="253"/>
        <v/>
      </c>
      <c r="X2393" t="str">
        <f t="shared" si="254"/>
        <v/>
      </c>
      <c r="Y2393" t="str">
        <f t="shared" si="259"/>
        <v/>
      </c>
      <c r="AA2393" s="16">
        <f t="shared" si="255"/>
        <v>0.48699999999999999</v>
      </c>
      <c r="AB2393" s="16">
        <f t="shared" si="256"/>
        <v>1.0999999999999999E-2</v>
      </c>
      <c r="AC2393" s="16"/>
    </row>
    <row r="2394" spans="1:29" x14ac:dyDescent="0.25">
      <c r="A2394" s="2">
        <v>43565</v>
      </c>
      <c r="B2394" s="1">
        <v>100</v>
      </c>
      <c r="C2394" s="3">
        <v>1400</v>
      </c>
      <c r="D2394" s="10">
        <v>0.60848379629629623</v>
      </c>
      <c r="E2394">
        <v>110.64</v>
      </c>
      <c r="F2394" s="15">
        <f t="shared" si="257"/>
        <v>55.14</v>
      </c>
      <c r="G2394">
        <v>4.0259999999999998</v>
      </c>
      <c r="H2394">
        <v>8.0519999999999996</v>
      </c>
      <c r="I2394">
        <v>214.8</v>
      </c>
      <c r="J2394">
        <v>-2.2759999999999998</v>
      </c>
      <c r="K2394">
        <v>98</v>
      </c>
      <c r="L2394">
        <v>0.20599999999999999</v>
      </c>
      <c r="M2394">
        <v>0.24299999999999999</v>
      </c>
      <c r="N2394">
        <v>0</v>
      </c>
      <c r="O2394">
        <v>306.875</v>
      </c>
      <c r="T2394">
        <f t="shared" si="252"/>
        <v>1001400</v>
      </c>
      <c r="U2394">
        <v>781.5</v>
      </c>
      <c r="V2394">
        <f t="shared" si="258"/>
        <v>306.89999999999998</v>
      </c>
      <c r="W2394" t="str">
        <f t="shared" si="253"/>
        <v/>
      </c>
      <c r="X2394" t="str">
        <f t="shared" si="254"/>
        <v/>
      </c>
      <c r="Y2394" t="str">
        <f t="shared" si="259"/>
        <v/>
      </c>
      <c r="AA2394" s="16">
        <f t="shared" si="255"/>
        <v>0.50600000000000001</v>
      </c>
      <c r="AB2394" s="16">
        <f t="shared" si="256"/>
        <v>0.01</v>
      </c>
      <c r="AC2394" s="16"/>
    </row>
    <row r="2395" spans="1:29" x14ac:dyDescent="0.25">
      <c r="A2395" s="2">
        <v>43565</v>
      </c>
      <c r="B2395" s="1">
        <v>100</v>
      </c>
      <c r="C2395" s="3">
        <v>1500</v>
      </c>
      <c r="D2395" s="10">
        <v>0.65015046296296297</v>
      </c>
      <c r="E2395">
        <v>112.28</v>
      </c>
      <c r="F2395" s="15">
        <f t="shared" si="257"/>
        <v>56.78</v>
      </c>
      <c r="G2395">
        <v>4.5289999999999999</v>
      </c>
      <c r="H2395">
        <v>8.5559999999999992</v>
      </c>
      <c r="I2395">
        <v>228.839</v>
      </c>
      <c r="J2395">
        <v>-2.83</v>
      </c>
      <c r="K2395">
        <v>98.1</v>
      </c>
      <c r="L2395">
        <v>0.20599999999999999</v>
      </c>
      <c r="M2395">
        <v>0.24299999999999999</v>
      </c>
      <c r="N2395">
        <v>0</v>
      </c>
      <c r="O2395">
        <v>121.875</v>
      </c>
      <c r="T2395">
        <f t="shared" si="252"/>
        <v>1001500</v>
      </c>
      <c r="U2395">
        <v>677.2</v>
      </c>
      <c r="V2395">
        <f t="shared" si="258"/>
        <v>121.9</v>
      </c>
      <c r="W2395" t="str">
        <f t="shared" si="253"/>
        <v/>
      </c>
      <c r="X2395" t="str">
        <f t="shared" si="254"/>
        <v/>
      </c>
      <c r="Y2395" t="str">
        <f t="shared" si="259"/>
        <v/>
      </c>
      <c r="AA2395" s="16">
        <f t="shared" si="255"/>
        <v>0.48599999999999999</v>
      </c>
      <c r="AB2395" s="16">
        <f t="shared" si="256"/>
        <v>8.9999999999999993E-3</v>
      </c>
      <c r="AC2395" s="16"/>
    </row>
    <row r="2396" spans="1:29" x14ac:dyDescent="0.25">
      <c r="A2396" s="2">
        <v>43565</v>
      </c>
      <c r="B2396" s="1">
        <v>100</v>
      </c>
      <c r="C2396" s="3">
        <v>1600</v>
      </c>
      <c r="D2396" s="10">
        <v>0.6918171296296296</v>
      </c>
      <c r="E2396">
        <v>114.74</v>
      </c>
      <c r="F2396" s="15">
        <f t="shared" si="257"/>
        <v>59.239999999999995</v>
      </c>
      <c r="G2396">
        <v>4.0259999999999998</v>
      </c>
      <c r="H2396">
        <v>9.5619999999999994</v>
      </c>
      <c r="I2396">
        <v>244.28200000000001</v>
      </c>
      <c r="J2396">
        <v>-2.8</v>
      </c>
      <c r="K2396">
        <v>98.5</v>
      </c>
      <c r="L2396">
        <v>0.20599999999999999</v>
      </c>
      <c r="M2396">
        <v>0.24199999999999999</v>
      </c>
      <c r="N2396">
        <v>0</v>
      </c>
      <c r="O2396">
        <v>128.125</v>
      </c>
      <c r="T2396">
        <f t="shared" si="252"/>
        <v>1001600</v>
      </c>
      <c r="U2396">
        <v>530</v>
      </c>
      <c r="V2396">
        <f t="shared" si="258"/>
        <v>128.1</v>
      </c>
      <c r="W2396" t="str">
        <f t="shared" si="253"/>
        <v/>
      </c>
      <c r="X2396" t="str">
        <f t="shared" si="254"/>
        <v/>
      </c>
      <c r="Y2396" t="str">
        <f t="shared" si="259"/>
        <v/>
      </c>
      <c r="AA2396" s="16">
        <f t="shared" si="255"/>
        <v>0.48899999999999999</v>
      </c>
      <c r="AB2396" s="16">
        <f t="shared" si="256"/>
        <v>7.0000000000000001E-3</v>
      </c>
      <c r="AC2396" s="16"/>
    </row>
    <row r="2397" spans="1:29" x14ac:dyDescent="0.25">
      <c r="A2397" s="2">
        <v>43565</v>
      </c>
      <c r="B2397" s="1">
        <v>100</v>
      </c>
      <c r="C2397" s="3">
        <v>1700</v>
      </c>
      <c r="D2397" s="10">
        <v>0.73348379629629623</v>
      </c>
      <c r="E2397" s="12">
        <v>116.26</v>
      </c>
      <c r="F2397" s="15">
        <f t="shared" si="257"/>
        <v>60.760000000000005</v>
      </c>
      <c r="G2397">
        <v>2.516</v>
      </c>
      <c r="H2397">
        <v>6.0389999999999997</v>
      </c>
      <c r="I2397">
        <v>256.91800000000001</v>
      </c>
      <c r="J2397">
        <v>-2.83</v>
      </c>
      <c r="K2397">
        <v>98.6</v>
      </c>
      <c r="L2397">
        <v>0.20599999999999999</v>
      </c>
      <c r="M2397">
        <v>0.24299999999999999</v>
      </c>
      <c r="N2397">
        <v>0.2</v>
      </c>
      <c r="O2397">
        <v>113.125</v>
      </c>
      <c r="T2397">
        <f t="shared" si="252"/>
        <v>1001700</v>
      </c>
      <c r="U2397">
        <v>352.3</v>
      </c>
      <c r="V2397">
        <f t="shared" si="258"/>
        <v>113.1</v>
      </c>
      <c r="W2397" t="str">
        <f t="shared" si="253"/>
        <v/>
      </c>
      <c r="X2397" t="str">
        <f t="shared" si="254"/>
        <v/>
      </c>
      <c r="Y2397" t="str">
        <f t="shared" si="259"/>
        <v/>
      </c>
      <c r="AA2397" s="16">
        <f t="shared" si="255"/>
        <v>0.48899999999999999</v>
      </c>
      <c r="AB2397" s="16">
        <f t="shared" si="256"/>
        <v>7.0000000000000001E-3</v>
      </c>
      <c r="AC2397" s="16"/>
    </row>
    <row r="2398" spans="1:29" x14ac:dyDescent="0.25">
      <c r="A2398" s="2">
        <v>43565</v>
      </c>
      <c r="B2398" s="1">
        <v>100</v>
      </c>
      <c r="C2398" s="3">
        <v>1800</v>
      </c>
      <c r="D2398" s="10">
        <v>0.77515046296296297</v>
      </c>
      <c r="E2398">
        <v>116.26</v>
      </c>
      <c r="F2398" s="15">
        <f t="shared" si="257"/>
        <v>60.760000000000005</v>
      </c>
      <c r="G2398">
        <v>3.5230000000000001</v>
      </c>
      <c r="H2398">
        <v>9.5619999999999994</v>
      </c>
      <c r="I2398">
        <v>220.416</v>
      </c>
      <c r="J2398">
        <v>-2.742</v>
      </c>
      <c r="K2398">
        <v>98.2</v>
      </c>
      <c r="L2398">
        <v>0.20499999999999999</v>
      </c>
      <c r="M2398">
        <v>0.24299999999999999</v>
      </c>
      <c r="N2398">
        <v>0</v>
      </c>
      <c r="O2398">
        <v>98.125</v>
      </c>
      <c r="T2398">
        <f t="shared" si="252"/>
        <v>1001800</v>
      </c>
      <c r="U2398">
        <v>164.3</v>
      </c>
      <c r="V2398">
        <f t="shared" si="258"/>
        <v>98.1</v>
      </c>
      <c r="W2398" t="str">
        <f t="shared" si="253"/>
        <v/>
      </c>
      <c r="X2398" t="str">
        <f t="shared" si="254"/>
        <v/>
      </c>
      <c r="Y2398" t="str">
        <f t="shared" si="259"/>
        <v/>
      </c>
      <c r="AA2398" s="16">
        <f t="shared" si="255"/>
        <v>0.49</v>
      </c>
      <c r="AB2398" s="16">
        <f t="shared" si="256"/>
        <v>8.9999999999999993E-3</v>
      </c>
      <c r="AC2398" s="16"/>
    </row>
    <row r="2399" spans="1:29" x14ac:dyDescent="0.25">
      <c r="A2399" s="2">
        <v>43565</v>
      </c>
      <c r="B2399" s="1">
        <v>100</v>
      </c>
      <c r="C2399" s="3">
        <v>1900</v>
      </c>
      <c r="D2399" s="10">
        <v>0.8168171296296296</v>
      </c>
      <c r="E2399">
        <v>115.67</v>
      </c>
      <c r="F2399" s="15">
        <f t="shared" si="257"/>
        <v>60.17</v>
      </c>
      <c r="G2399">
        <v>5.0330000000000004</v>
      </c>
      <c r="H2399">
        <v>9.0589999999999993</v>
      </c>
      <c r="I2399">
        <v>237.26300000000001</v>
      </c>
      <c r="J2399">
        <v>-3.657</v>
      </c>
      <c r="K2399">
        <v>97.9</v>
      </c>
      <c r="L2399">
        <v>0.20499999999999999</v>
      </c>
      <c r="M2399">
        <v>0.24299999999999999</v>
      </c>
      <c r="N2399">
        <v>0</v>
      </c>
      <c r="O2399">
        <v>3.125</v>
      </c>
      <c r="T2399">
        <f t="shared" si="252"/>
        <v>1001900</v>
      </c>
      <c r="U2399">
        <v>18</v>
      </c>
      <c r="V2399">
        <f t="shared" si="258"/>
        <v>3.1</v>
      </c>
      <c r="W2399" t="str">
        <f t="shared" si="253"/>
        <v/>
      </c>
      <c r="X2399" t="str">
        <f t="shared" si="254"/>
        <v/>
      </c>
      <c r="Y2399" t="str">
        <f t="shared" si="259"/>
        <v/>
      </c>
      <c r="AA2399" s="16">
        <f t="shared" si="255"/>
        <v>0.45600000000000002</v>
      </c>
      <c r="AB2399" s="16">
        <f t="shared" si="256"/>
        <v>0.01</v>
      </c>
      <c r="AC2399" s="16"/>
    </row>
    <row r="2400" spans="1:29" x14ac:dyDescent="0.25">
      <c r="A2400" s="2">
        <v>43565</v>
      </c>
      <c r="B2400" s="1">
        <v>100</v>
      </c>
      <c r="C2400" s="3">
        <v>2000</v>
      </c>
      <c r="D2400" s="10">
        <v>0.85848379629629623</v>
      </c>
      <c r="E2400">
        <v>115.55</v>
      </c>
      <c r="F2400" s="15">
        <f t="shared" si="257"/>
        <v>60.05</v>
      </c>
      <c r="G2400">
        <v>4.5289999999999999</v>
      </c>
      <c r="H2400">
        <v>9.0589999999999993</v>
      </c>
      <c r="I2400">
        <v>234.45500000000001</v>
      </c>
      <c r="J2400">
        <v>-3.7469999999999999</v>
      </c>
      <c r="K2400">
        <v>98.1</v>
      </c>
      <c r="L2400">
        <v>0.20499999999999999</v>
      </c>
      <c r="M2400">
        <v>0.24199999999999999</v>
      </c>
      <c r="N2400">
        <v>0</v>
      </c>
      <c r="O2400">
        <v>0.625</v>
      </c>
      <c r="T2400">
        <f t="shared" si="252"/>
        <v>1002000</v>
      </c>
      <c r="U2400">
        <v>0</v>
      </c>
      <c r="V2400">
        <f t="shared" si="258"/>
        <v>0</v>
      </c>
      <c r="W2400" t="str">
        <f t="shared" si="253"/>
        <v/>
      </c>
      <c r="X2400" t="str">
        <f t="shared" si="254"/>
        <v/>
      </c>
      <c r="Y2400" t="str">
        <f t="shared" si="259"/>
        <v/>
      </c>
      <c r="AA2400" s="16">
        <f t="shared" si="255"/>
        <v>0.45400000000000001</v>
      </c>
      <c r="AB2400" s="16">
        <f t="shared" si="256"/>
        <v>8.9999999999999993E-3</v>
      </c>
      <c r="AC2400" s="16"/>
    </row>
    <row r="2401" spans="1:29" x14ac:dyDescent="0.25">
      <c r="A2401" s="2">
        <v>43565</v>
      </c>
      <c r="B2401" s="1">
        <v>100</v>
      </c>
      <c r="C2401" s="3">
        <v>2100</v>
      </c>
      <c r="D2401" s="10">
        <v>0.90015046296296297</v>
      </c>
      <c r="E2401">
        <v>115.2</v>
      </c>
      <c r="F2401" s="15">
        <f t="shared" si="257"/>
        <v>59.7</v>
      </c>
      <c r="G2401">
        <v>3.5230000000000001</v>
      </c>
      <c r="H2401">
        <v>7.0460000000000003</v>
      </c>
      <c r="I2401">
        <v>224.62700000000001</v>
      </c>
      <c r="J2401">
        <v>-3.8660000000000001</v>
      </c>
      <c r="K2401">
        <v>98.2</v>
      </c>
      <c r="L2401">
        <v>0.20599999999999999</v>
      </c>
      <c r="M2401">
        <v>0.24199999999999999</v>
      </c>
      <c r="N2401">
        <v>0</v>
      </c>
      <c r="O2401">
        <v>0.625</v>
      </c>
      <c r="T2401">
        <f t="shared" si="252"/>
        <v>1002100</v>
      </c>
      <c r="U2401">
        <v>0</v>
      </c>
      <c r="V2401">
        <f t="shared" si="258"/>
        <v>0</v>
      </c>
      <c r="W2401" t="str">
        <f t="shared" si="253"/>
        <v/>
      </c>
      <c r="X2401" t="str">
        <f t="shared" si="254"/>
        <v/>
      </c>
      <c r="Y2401" t="str">
        <f t="shared" si="259"/>
        <v/>
      </c>
      <c r="AA2401" s="16">
        <f t="shared" si="255"/>
        <v>0.45</v>
      </c>
      <c r="AB2401" s="16">
        <f t="shared" si="256"/>
        <v>8.0000000000000002E-3</v>
      </c>
      <c r="AC2401" s="16"/>
    </row>
    <row r="2402" spans="1:29" x14ac:dyDescent="0.25">
      <c r="A2402" s="2">
        <v>43565</v>
      </c>
      <c r="B2402" s="1">
        <v>100</v>
      </c>
      <c r="C2402" s="3">
        <v>2200</v>
      </c>
      <c r="D2402" s="10">
        <v>0.9418171296296296</v>
      </c>
      <c r="E2402">
        <v>115.44</v>
      </c>
      <c r="F2402" s="15">
        <f t="shared" si="257"/>
        <v>59.94</v>
      </c>
      <c r="G2402">
        <v>3.5230000000000001</v>
      </c>
      <c r="H2402">
        <v>7.0460000000000003</v>
      </c>
      <c r="I2402">
        <v>238.667</v>
      </c>
      <c r="J2402">
        <v>-4.1059999999999999</v>
      </c>
      <c r="K2402">
        <v>98.5</v>
      </c>
      <c r="L2402">
        <v>0.20499999999999999</v>
      </c>
      <c r="M2402">
        <v>0.24199999999999999</v>
      </c>
      <c r="N2402">
        <v>0</v>
      </c>
      <c r="O2402">
        <v>0.625</v>
      </c>
      <c r="T2402">
        <f t="shared" si="252"/>
        <v>1002200</v>
      </c>
      <c r="U2402">
        <v>0</v>
      </c>
      <c r="V2402">
        <f t="shared" si="258"/>
        <v>0</v>
      </c>
      <c r="W2402" t="str">
        <f t="shared" si="253"/>
        <v/>
      </c>
      <c r="X2402" t="str">
        <f t="shared" si="254"/>
        <v/>
      </c>
      <c r="Y2402" t="str">
        <f t="shared" si="259"/>
        <v/>
      </c>
      <c r="AA2402" s="16">
        <f t="shared" si="255"/>
        <v>0.44400000000000001</v>
      </c>
      <c r="AB2402" s="16">
        <f t="shared" si="256"/>
        <v>7.0000000000000001E-3</v>
      </c>
      <c r="AC2402" s="16"/>
    </row>
    <row r="2403" spans="1:29" x14ac:dyDescent="0.25">
      <c r="A2403" s="2">
        <v>43565</v>
      </c>
      <c r="B2403" s="1">
        <v>100</v>
      </c>
      <c r="C2403" s="3">
        <v>2300</v>
      </c>
      <c r="D2403" s="10">
        <v>0.98348379629629623</v>
      </c>
      <c r="E2403">
        <v>115.2</v>
      </c>
      <c r="F2403" s="15">
        <f t="shared" si="257"/>
        <v>59.7</v>
      </c>
      <c r="G2403">
        <v>3.02</v>
      </c>
      <c r="H2403">
        <v>6.5430000000000001</v>
      </c>
      <c r="I2403">
        <v>238.667</v>
      </c>
      <c r="J2403">
        <v>-4.3179999999999996</v>
      </c>
      <c r="K2403">
        <v>98.5</v>
      </c>
      <c r="L2403">
        <v>0.20499999999999999</v>
      </c>
      <c r="M2403">
        <v>0.24099999999999999</v>
      </c>
      <c r="N2403">
        <v>0</v>
      </c>
      <c r="O2403">
        <v>0.625</v>
      </c>
      <c r="T2403">
        <f t="shared" si="252"/>
        <v>1002300</v>
      </c>
      <c r="U2403">
        <v>0</v>
      </c>
      <c r="V2403">
        <f t="shared" si="258"/>
        <v>0</v>
      </c>
      <c r="W2403" t="str">
        <f t="shared" si="253"/>
        <v/>
      </c>
      <c r="X2403" t="str">
        <f t="shared" si="254"/>
        <v/>
      </c>
      <c r="Y2403" t="str">
        <f t="shared" si="259"/>
        <v/>
      </c>
      <c r="AA2403" s="16">
        <f t="shared" si="255"/>
        <v>0.437</v>
      </c>
      <c r="AB2403" s="16">
        <f t="shared" si="256"/>
        <v>7.0000000000000001E-3</v>
      </c>
      <c r="AC2403" s="16"/>
    </row>
    <row r="2404" spans="1:29" x14ac:dyDescent="0.25">
      <c r="A2404" s="2">
        <v>43565</v>
      </c>
      <c r="B2404" s="1">
        <v>100</v>
      </c>
      <c r="C2404" s="3">
        <v>2400</v>
      </c>
      <c r="D2404" s="10">
        <v>2.5150462962962961E-2</v>
      </c>
      <c r="E2404">
        <v>115.55</v>
      </c>
      <c r="F2404" s="15">
        <f t="shared" si="257"/>
        <v>60.05</v>
      </c>
      <c r="G2404">
        <v>3.02</v>
      </c>
      <c r="H2404">
        <v>6.5430000000000001</v>
      </c>
      <c r="I2404">
        <v>245.68600000000001</v>
      </c>
      <c r="J2404">
        <v>-4.8339999999999996</v>
      </c>
      <c r="K2404">
        <v>98.4</v>
      </c>
      <c r="L2404">
        <v>0.20499999999999999</v>
      </c>
      <c r="M2404">
        <v>0.24199999999999999</v>
      </c>
      <c r="N2404">
        <v>0</v>
      </c>
      <c r="O2404">
        <v>0.625</v>
      </c>
      <c r="T2404">
        <f t="shared" si="252"/>
        <v>1002400</v>
      </c>
      <c r="U2404">
        <v>0</v>
      </c>
      <c r="V2404">
        <f t="shared" si="258"/>
        <v>0</v>
      </c>
      <c r="W2404">
        <f t="shared" si="253"/>
        <v>0.20499999999999999</v>
      </c>
      <c r="X2404">
        <f t="shared" si="254"/>
        <v>0.24199999999999999</v>
      </c>
      <c r="Y2404">
        <f t="shared" si="259"/>
        <v>0.60099999999999998</v>
      </c>
      <c r="AA2404" s="16">
        <f t="shared" si="255"/>
        <v>0.41899999999999998</v>
      </c>
      <c r="AB2404" s="16">
        <f t="shared" si="256"/>
        <v>7.0000000000000001E-3</v>
      </c>
      <c r="AC2404" s="16"/>
    </row>
    <row r="2405" spans="1:29" x14ac:dyDescent="0.25">
      <c r="A2405" s="2">
        <v>43566</v>
      </c>
      <c r="B2405" s="1">
        <v>101</v>
      </c>
      <c r="C2405" s="3">
        <v>100</v>
      </c>
      <c r="D2405" s="10">
        <v>6.6817129629629629E-2</v>
      </c>
      <c r="E2405">
        <v>115.44</v>
      </c>
      <c r="F2405" s="15">
        <f t="shared" si="257"/>
        <v>59.94</v>
      </c>
      <c r="G2405">
        <v>2.0129999999999999</v>
      </c>
      <c r="H2405">
        <v>6.0389999999999997</v>
      </c>
      <c r="I2405">
        <v>266.745</v>
      </c>
      <c r="J2405">
        <v>-5.4180000000000001</v>
      </c>
      <c r="K2405">
        <v>98.3</v>
      </c>
      <c r="L2405">
        <v>0.20499999999999999</v>
      </c>
      <c r="M2405">
        <v>0.24099999999999999</v>
      </c>
      <c r="N2405">
        <v>0</v>
      </c>
      <c r="O2405">
        <v>0.625</v>
      </c>
      <c r="T2405">
        <f t="shared" si="252"/>
        <v>1010100</v>
      </c>
      <c r="U2405">
        <v>0</v>
      </c>
      <c r="V2405">
        <f t="shared" si="258"/>
        <v>0</v>
      </c>
      <c r="W2405" t="str">
        <f t="shared" si="253"/>
        <v/>
      </c>
      <c r="X2405" t="str">
        <f t="shared" si="254"/>
        <v/>
      </c>
      <c r="Y2405" t="str">
        <f t="shared" si="259"/>
        <v/>
      </c>
      <c r="AA2405" s="16">
        <f t="shared" si="255"/>
        <v>0.40100000000000002</v>
      </c>
      <c r="AB2405" s="16">
        <f t="shared" si="256"/>
        <v>7.0000000000000001E-3</v>
      </c>
      <c r="AC2405" s="16"/>
    </row>
    <row r="2406" spans="1:29" x14ac:dyDescent="0.25">
      <c r="A2406" s="2">
        <v>43566</v>
      </c>
      <c r="B2406" s="1">
        <v>101</v>
      </c>
      <c r="C2406" s="3">
        <v>200</v>
      </c>
      <c r="D2406" s="10">
        <v>0.1084837962962963</v>
      </c>
      <c r="E2406">
        <v>114.97</v>
      </c>
      <c r="F2406" s="15">
        <f t="shared" si="257"/>
        <v>59.47</v>
      </c>
      <c r="G2406">
        <v>2.0129999999999999</v>
      </c>
      <c r="H2406">
        <v>5.5359999999999996</v>
      </c>
      <c r="I2406">
        <v>248.494</v>
      </c>
      <c r="J2406">
        <v>-6.2619999999999996</v>
      </c>
      <c r="K2406">
        <v>98.1</v>
      </c>
      <c r="L2406">
        <v>0.20499999999999999</v>
      </c>
      <c r="M2406">
        <v>0.24099999999999999</v>
      </c>
      <c r="N2406">
        <v>0</v>
      </c>
      <c r="O2406">
        <v>0.625</v>
      </c>
      <c r="T2406">
        <f t="shared" si="252"/>
        <v>1010200</v>
      </c>
      <c r="U2406">
        <v>0</v>
      </c>
      <c r="V2406">
        <f t="shared" si="258"/>
        <v>0</v>
      </c>
      <c r="W2406" t="str">
        <f t="shared" si="253"/>
        <v/>
      </c>
      <c r="X2406" t="str">
        <f t="shared" si="254"/>
        <v/>
      </c>
      <c r="Y2406" t="str">
        <f t="shared" si="259"/>
        <v/>
      </c>
      <c r="AA2406" s="16">
        <f t="shared" si="255"/>
        <v>0.375</v>
      </c>
      <c r="AB2406" s="16">
        <f t="shared" si="256"/>
        <v>7.0000000000000001E-3</v>
      </c>
      <c r="AC2406" s="16"/>
    </row>
    <row r="2407" spans="1:29" x14ac:dyDescent="0.25">
      <c r="A2407" s="2">
        <v>43566</v>
      </c>
      <c r="B2407" s="1">
        <v>101</v>
      </c>
      <c r="C2407" s="3">
        <v>300</v>
      </c>
      <c r="D2407" s="10">
        <v>0.15015046296296297</v>
      </c>
      <c r="E2407">
        <v>115.2</v>
      </c>
      <c r="F2407" s="15">
        <f t="shared" si="257"/>
        <v>59.7</v>
      </c>
      <c r="G2407">
        <v>1.51</v>
      </c>
      <c r="H2407">
        <v>3.5230000000000001</v>
      </c>
      <c r="I2407">
        <v>231.64699999999999</v>
      </c>
      <c r="J2407">
        <v>-5.4180000000000001</v>
      </c>
      <c r="K2407">
        <v>98.1</v>
      </c>
      <c r="L2407">
        <v>0.20499999999999999</v>
      </c>
      <c r="M2407">
        <v>0.24099999999999999</v>
      </c>
      <c r="N2407">
        <v>0</v>
      </c>
      <c r="O2407">
        <v>0.625</v>
      </c>
      <c r="T2407">
        <f t="shared" si="252"/>
        <v>1010300</v>
      </c>
      <c r="U2407">
        <v>0</v>
      </c>
      <c r="V2407">
        <f t="shared" si="258"/>
        <v>0</v>
      </c>
      <c r="W2407" t="str">
        <f t="shared" si="253"/>
        <v/>
      </c>
      <c r="X2407" t="str">
        <f t="shared" si="254"/>
        <v/>
      </c>
      <c r="Y2407" t="str">
        <f t="shared" si="259"/>
        <v/>
      </c>
      <c r="AA2407" s="16">
        <f t="shared" si="255"/>
        <v>0.4</v>
      </c>
      <c r="AB2407" s="16">
        <f t="shared" si="256"/>
        <v>8.0000000000000002E-3</v>
      </c>
      <c r="AC2407" s="16"/>
    </row>
    <row r="2408" spans="1:29" x14ac:dyDescent="0.25">
      <c r="A2408" s="2">
        <v>43566</v>
      </c>
      <c r="B2408" s="1">
        <v>101</v>
      </c>
      <c r="C2408" s="3">
        <v>400</v>
      </c>
      <c r="D2408" s="10">
        <v>0.19181712962962963</v>
      </c>
      <c r="E2408">
        <v>114.62</v>
      </c>
      <c r="F2408" s="15">
        <f t="shared" si="257"/>
        <v>59.120000000000005</v>
      </c>
      <c r="G2408">
        <v>1.0069999999999999</v>
      </c>
      <c r="H2408">
        <v>5.0330000000000004</v>
      </c>
      <c r="I2408">
        <v>238.667</v>
      </c>
      <c r="J2408">
        <v>-5.6669999999999998</v>
      </c>
      <c r="K2408">
        <v>98.1</v>
      </c>
      <c r="L2408">
        <v>0.20499999999999999</v>
      </c>
      <c r="M2408">
        <v>0.24099999999999999</v>
      </c>
      <c r="N2408">
        <v>0</v>
      </c>
      <c r="O2408">
        <v>0.625</v>
      </c>
      <c r="T2408">
        <f t="shared" si="252"/>
        <v>1010400</v>
      </c>
      <c r="U2408">
        <v>0</v>
      </c>
      <c r="V2408">
        <f t="shared" si="258"/>
        <v>0</v>
      </c>
      <c r="W2408" t="str">
        <f t="shared" si="253"/>
        <v/>
      </c>
      <c r="X2408" t="str">
        <f t="shared" si="254"/>
        <v/>
      </c>
      <c r="Y2408" t="str">
        <f t="shared" si="259"/>
        <v/>
      </c>
      <c r="AA2408" s="16">
        <f t="shared" si="255"/>
        <v>0.39200000000000002</v>
      </c>
      <c r="AB2408" s="16">
        <f t="shared" si="256"/>
        <v>8.0000000000000002E-3</v>
      </c>
      <c r="AC2408" s="16"/>
    </row>
    <row r="2409" spans="1:29" x14ac:dyDescent="0.25">
      <c r="A2409" s="2">
        <v>43566</v>
      </c>
      <c r="B2409" s="1">
        <v>101</v>
      </c>
      <c r="C2409" s="3">
        <v>500</v>
      </c>
      <c r="D2409" s="10">
        <v>0.23348379629629631</v>
      </c>
      <c r="E2409">
        <v>114.38</v>
      </c>
      <c r="F2409" s="15">
        <f t="shared" si="257"/>
        <v>58.879999999999995</v>
      </c>
      <c r="G2409">
        <v>1.51</v>
      </c>
      <c r="H2409">
        <v>4.0259999999999998</v>
      </c>
      <c r="I2409">
        <v>234.45500000000001</v>
      </c>
      <c r="J2409">
        <v>-5.6050000000000004</v>
      </c>
      <c r="K2409">
        <v>98</v>
      </c>
      <c r="L2409">
        <v>0.20499999999999999</v>
      </c>
      <c r="M2409">
        <v>0.24099999999999999</v>
      </c>
      <c r="N2409">
        <v>0</v>
      </c>
      <c r="O2409">
        <v>0.625</v>
      </c>
      <c r="T2409">
        <f t="shared" si="252"/>
        <v>1010500</v>
      </c>
      <c r="U2409">
        <v>0</v>
      </c>
      <c r="V2409">
        <f t="shared" si="258"/>
        <v>0</v>
      </c>
      <c r="W2409" t="str">
        <f t="shared" si="253"/>
        <v/>
      </c>
      <c r="X2409" t="str">
        <f t="shared" si="254"/>
        <v/>
      </c>
      <c r="Y2409" t="str">
        <f t="shared" si="259"/>
        <v/>
      </c>
      <c r="AA2409" s="16">
        <f t="shared" si="255"/>
        <v>0.39400000000000002</v>
      </c>
      <c r="AB2409" s="16">
        <f t="shared" si="256"/>
        <v>8.0000000000000002E-3</v>
      </c>
      <c r="AC2409" s="16"/>
    </row>
    <row r="2410" spans="1:29" x14ac:dyDescent="0.25">
      <c r="A2410" s="2">
        <v>43566</v>
      </c>
      <c r="B2410" s="1">
        <v>101</v>
      </c>
      <c r="C2410" s="3">
        <v>600</v>
      </c>
      <c r="D2410" s="10">
        <v>0.27515046296296297</v>
      </c>
      <c r="E2410">
        <v>114.97</v>
      </c>
      <c r="F2410" s="15">
        <f t="shared" si="257"/>
        <v>59.47</v>
      </c>
      <c r="G2410">
        <v>1.51</v>
      </c>
      <c r="H2410">
        <v>4.5289999999999999</v>
      </c>
      <c r="I2410">
        <v>241.47499999999999</v>
      </c>
      <c r="J2410">
        <v>-5.5739999999999998</v>
      </c>
      <c r="K2410">
        <v>97.8</v>
      </c>
      <c r="L2410">
        <v>0.20499999999999999</v>
      </c>
      <c r="M2410">
        <v>0.24099999999999999</v>
      </c>
      <c r="N2410">
        <v>0</v>
      </c>
      <c r="O2410">
        <v>50.625</v>
      </c>
      <c r="T2410">
        <f t="shared" si="252"/>
        <v>1010600</v>
      </c>
      <c r="U2410">
        <v>14.5</v>
      </c>
      <c r="V2410">
        <f t="shared" si="258"/>
        <v>50.6</v>
      </c>
      <c r="W2410" t="str">
        <f t="shared" si="253"/>
        <v/>
      </c>
      <c r="X2410" t="str">
        <f t="shared" si="254"/>
        <v/>
      </c>
      <c r="Y2410" t="str">
        <f t="shared" si="259"/>
        <v/>
      </c>
      <c r="AA2410" s="16">
        <f t="shared" si="255"/>
        <v>0.39400000000000002</v>
      </c>
      <c r="AB2410" s="16">
        <f t="shared" si="256"/>
        <v>8.9999999999999993E-3</v>
      </c>
      <c r="AC2410" s="16"/>
    </row>
    <row r="2411" spans="1:29" x14ac:dyDescent="0.25">
      <c r="A2411" s="2">
        <v>43566</v>
      </c>
      <c r="B2411" s="1">
        <v>101</v>
      </c>
      <c r="C2411" s="3">
        <v>700</v>
      </c>
      <c r="D2411" s="10">
        <v>0.31681712962962966</v>
      </c>
      <c r="E2411">
        <v>114.03</v>
      </c>
      <c r="F2411" s="15">
        <f t="shared" si="257"/>
        <v>58.53</v>
      </c>
      <c r="G2411">
        <v>2.516</v>
      </c>
      <c r="H2411">
        <v>5.5359999999999996</v>
      </c>
      <c r="I2411">
        <v>251.30199999999999</v>
      </c>
      <c r="J2411">
        <v>-4.9870000000000001</v>
      </c>
      <c r="K2411">
        <v>97.6</v>
      </c>
      <c r="L2411">
        <v>0.20499999999999999</v>
      </c>
      <c r="M2411">
        <v>0.24</v>
      </c>
      <c r="N2411">
        <v>0</v>
      </c>
      <c r="O2411">
        <v>126.875</v>
      </c>
      <c r="T2411">
        <f t="shared" si="252"/>
        <v>1010700</v>
      </c>
      <c r="U2411">
        <v>153.69999999999999</v>
      </c>
      <c r="V2411">
        <f t="shared" si="258"/>
        <v>126.9</v>
      </c>
      <c r="W2411" t="str">
        <f t="shared" si="253"/>
        <v/>
      </c>
      <c r="X2411" t="str">
        <f t="shared" si="254"/>
        <v/>
      </c>
      <c r="Y2411" t="str">
        <f t="shared" si="259"/>
        <v/>
      </c>
      <c r="AA2411" s="16">
        <f t="shared" si="255"/>
        <v>0.41099999999999998</v>
      </c>
      <c r="AB2411" s="16">
        <f t="shared" si="256"/>
        <v>0.01</v>
      </c>
      <c r="AC2411" s="16"/>
    </row>
    <row r="2412" spans="1:29" x14ac:dyDescent="0.25">
      <c r="A2412" s="2">
        <v>43566</v>
      </c>
      <c r="B2412" s="1">
        <v>101</v>
      </c>
      <c r="C2412" s="3">
        <v>800</v>
      </c>
      <c r="D2412" s="10">
        <v>0.35848379629629629</v>
      </c>
      <c r="E2412">
        <v>114.5</v>
      </c>
      <c r="F2412" s="15">
        <f t="shared" si="257"/>
        <v>59</v>
      </c>
      <c r="G2412">
        <v>2.516</v>
      </c>
      <c r="H2412">
        <v>5.5359999999999996</v>
      </c>
      <c r="I2412">
        <v>242.87799999999999</v>
      </c>
      <c r="J2412">
        <v>-4.3479999999999999</v>
      </c>
      <c r="K2412">
        <v>97.1</v>
      </c>
      <c r="L2412">
        <v>0.20499999999999999</v>
      </c>
      <c r="M2412">
        <v>0.24</v>
      </c>
      <c r="N2412">
        <v>0</v>
      </c>
      <c r="O2412">
        <v>250.625</v>
      </c>
      <c r="T2412">
        <f t="shared" si="252"/>
        <v>1010800</v>
      </c>
      <c r="U2412">
        <v>341.7</v>
      </c>
      <c r="V2412">
        <f t="shared" si="258"/>
        <v>250.6</v>
      </c>
      <c r="W2412" t="str">
        <f t="shared" si="253"/>
        <v/>
      </c>
      <c r="X2412" t="str">
        <f t="shared" si="254"/>
        <v/>
      </c>
      <c r="Y2412" t="str">
        <f t="shared" si="259"/>
        <v/>
      </c>
      <c r="AA2412" s="16">
        <f t="shared" si="255"/>
        <v>0.42899999999999999</v>
      </c>
      <c r="AB2412" s="16">
        <f t="shared" si="256"/>
        <v>1.2999999999999999E-2</v>
      </c>
      <c r="AC2412" s="16"/>
    </row>
    <row r="2413" spans="1:29" x14ac:dyDescent="0.25">
      <c r="A2413" s="2">
        <v>43566</v>
      </c>
      <c r="B2413" s="1">
        <v>101</v>
      </c>
      <c r="C2413" s="3">
        <v>900</v>
      </c>
      <c r="D2413" s="10">
        <v>0.40015046296296292</v>
      </c>
      <c r="E2413">
        <v>114.38</v>
      </c>
      <c r="F2413" s="15">
        <f t="shared" si="257"/>
        <v>58.879999999999995</v>
      </c>
      <c r="G2413">
        <v>1.51</v>
      </c>
      <c r="H2413">
        <v>5.0330000000000004</v>
      </c>
      <c r="I2413">
        <v>241.47499999999999</v>
      </c>
      <c r="J2413">
        <v>-3.4489999999999998</v>
      </c>
      <c r="K2413">
        <v>96.4</v>
      </c>
      <c r="L2413">
        <v>0.20499999999999999</v>
      </c>
      <c r="M2413">
        <v>0.24099999999999999</v>
      </c>
      <c r="N2413">
        <v>0</v>
      </c>
      <c r="O2413">
        <v>281.875</v>
      </c>
      <c r="T2413">
        <f t="shared" si="252"/>
        <v>1010900</v>
      </c>
      <c r="U2413">
        <v>520.79999999999995</v>
      </c>
      <c r="V2413">
        <f t="shared" si="258"/>
        <v>281.89999999999998</v>
      </c>
      <c r="W2413" t="str">
        <f t="shared" si="253"/>
        <v/>
      </c>
      <c r="X2413" t="str">
        <f t="shared" si="254"/>
        <v/>
      </c>
      <c r="Y2413" t="str">
        <f t="shared" si="259"/>
        <v/>
      </c>
      <c r="AA2413" s="16">
        <f t="shared" si="255"/>
        <v>0.45600000000000002</v>
      </c>
      <c r="AB2413" s="16">
        <f t="shared" si="256"/>
        <v>1.7000000000000001E-2</v>
      </c>
      <c r="AC2413" s="16"/>
    </row>
    <row r="2414" spans="1:29" x14ac:dyDescent="0.25">
      <c r="A2414" s="2">
        <v>43566</v>
      </c>
      <c r="B2414" s="1">
        <v>101</v>
      </c>
      <c r="C2414" s="3">
        <v>1000</v>
      </c>
      <c r="D2414" s="10">
        <v>0.4418171296296296</v>
      </c>
      <c r="E2414">
        <v>113.1</v>
      </c>
      <c r="F2414" s="15">
        <f t="shared" si="257"/>
        <v>57.599999999999994</v>
      </c>
      <c r="G2414">
        <v>1.0069999999999999</v>
      </c>
      <c r="H2414">
        <v>3.5230000000000001</v>
      </c>
      <c r="I2414">
        <v>252.70599999999999</v>
      </c>
      <c r="J2414">
        <v>-1.2989999999999999</v>
      </c>
      <c r="K2414">
        <v>93.8</v>
      </c>
      <c r="L2414">
        <v>0.20499999999999999</v>
      </c>
      <c r="M2414">
        <v>0.24099999999999999</v>
      </c>
      <c r="N2414">
        <v>1.8</v>
      </c>
      <c r="O2414">
        <v>430.625</v>
      </c>
      <c r="T2414">
        <f t="shared" si="252"/>
        <v>1011000</v>
      </c>
      <c r="U2414">
        <v>671.5</v>
      </c>
      <c r="V2414">
        <f t="shared" si="258"/>
        <v>430.6</v>
      </c>
      <c r="W2414" t="str">
        <f t="shared" si="253"/>
        <v/>
      </c>
      <c r="X2414" t="str">
        <f t="shared" si="254"/>
        <v/>
      </c>
      <c r="Y2414" t="str">
        <f t="shared" si="259"/>
        <v/>
      </c>
      <c r="AA2414" s="16">
        <f t="shared" si="255"/>
        <v>0.52100000000000002</v>
      </c>
      <c r="AB2414" s="16">
        <f t="shared" si="256"/>
        <v>3.4000000000000002E-2</v>
      </c>
      <c r="AC2414" s="16"/>
    </row>
    <row r="2415" spans="1:29" x14ac:dyDescent="0.25">
      <c r="A2415" s="2">
        <v>43566</v>
      </c>
      <c r="B2415" s="1">
        <v>101</v>
      </c>
      <c r="C2415" s="3">
        <v>1100</v>
      </c>
      <c r="D2415" s="10">
        <v>0.48348379629629629</v>
      </c>
      <c r="E2415">
        <v>113.33</v>
      </c>
      <c r="F2415" s="15">
        <f t="shared" si="257"/>
        <v>57.83</v>
      </c>
      <c r="G2415">
        <v>0.503</v>
      </c>
      <c r="H2415">
        <v>2.516</v>
      </c>
      <c r="I2415">
        <v>185.31800000000001</v>
      </c>
      <c r="J2415">
        <v>-2.7120000000000002</v>
      </c>
      <c r="K2415">
        <v>86</v>
      </c>
      <c r="L2415">
        <v>0.20499999999999999</v>
      </c>
      <c r="M2415">
        <v>0.24</v>
      </c>
      <c r="N2415">
        <v>0</v>
      </c>
      <c r="O2415">
        <v>221.875</v>
      </c>
      <c r="T2415">
        <f t="shared" si="252"/>
        <v>1011100</v>
      </c>
      <c r="U2415">
        <v>779.5</v>
      </c>
      <c r="V2415">
        <f t="shared" si="258"/>
        <v>221.9</v>
      </c>
      <c r="W2415" t="str">
        <f t="shared" si="253"/>
        <v/>
      </c>
      <c r="X2415" t="str">
        <f t="shared" si="254"/>
        <v/>
      </c>
      <c r="Y2415" t="str">
        <f t="shared" si="259"/>
        <v/>
      </c>
      <c r="AA2415" s="16">
        <f t="shared" si="255"/>
        <v>0.43</v>
      </c>
      <c r="AB2415" s="16">
        <f t="shared" si="256"/>
        <v>7.0000000000000007E-2</v>
      </c>
      <c r="AC2415" s="16"/>
    </row>
    <row r="2416" spans="1:29" x14ac:dyDescent="0.25">
      <c r="A2416" s="2">
        <v>43566</v>
      </c>
      <c r="B2416" s="1">
        <v>101</v>
      </c>
      <c r="C2416" s="3">
        <v>1200</v>
      </c>
      <c r="D2416" s="10">
        <v>0.52515046296296297</v>
      </c>
      <c r="E2416">
        <v>111.58</v>
      </c>
      <c r="F2416" s="15">
        <f t="shared" si="257"/>
        <v>56.08</v>
      </c>
      <c r="G2416">
        <v>1.0069999999999999</v>
      </c>
      <c r="H2416">
        <v>3.02</v>
      </c>
      <c r="I2416">
        <v>172.68199999999999</v>
      </c>
      <c r="J2416">
        <v>0.19</v>
      </c>
      <c r="K2416">
        <v>79.900000000000006</v>
      </c>
      <c r="L2416">
        <v>0.20499999999999999</v>
      </c>
      <c r="M2416">
        <v>0.24099999999999999</v>
      </c>
      <c r="N2416">
        <v>0</v>
      </c>
      <c r="O2416">
        <v>521.875</v>
      </c>
      <c r="T2416">
        <f t="shared" si="252"/>
        <v>1011200</v>
      </c>
      <c r="U2416">
        <v>837.2</v>
      </c>
      <c r="V2416">
        <f t="shared" si="258"/>
        <v>521.9</v>
      </c>
      <c r="W2416" t="str">
        <f t="shared" si="253"/>
        <v/>
      </c>
      <c r="X2416" t="str">
        <f t="shared" si="254"/>
        <v/>
      </c>
      <c r="Y2416" t="str">
        <f t="shared" si="259"/>
        <v/>
      </c>
      <c r="AA2416" s="16">
        <f t="shared" si="255"/>
        <v>0.495</v>
      </c>
      <c r="AB2416" s="16">
        <f t="shared" si="256"/>
        <v>0.125</v>
      </c>
      <c r="AC2416" s="16"/>
    </row>
    <row r="2417" spans="1:29" x14ac:dyDescent="0.25">
      <c r="A2417" s="2">
        <v>43566</v>
      </c>
      <c r="B2417" s="1">
        <v>101</v>
      </c>
      <c r="C2417" s="3">
        <v>1300</v>
      </c>
      <c r="D2417" s="10">
        <v>0.5668171296296296</v>
      </c>
      <c r="E2417">
        <v>110.29</v>
      </c>
      <c r="F2417" s="15">
        <f t="shared" si="257"/>
        <v>54.790000000000006</v>
      </c>
      <c r="G2417">
        <v>1.0069999999999999</v>
      </c>
      <c r="H2417">
        <v>3.5230000000000001</v>
      </c>
      <c r="I2417">
        <v>134.77600000000001</v>
      </c>
      <c r="J2417">
        <v>0.52200000000000002</v>
      </c>
      <c r="K2417">
        <v>67.8</v>
      </c>
      <c r="L2417">
        <v>0.20499999999999999</v>
      </c>
      <c r="M2417">
        <v>0.24</v>
      </c>
      <c r="N2417">
        <v>0.2</v>
      </c>
      <c r="O2417">
        <v>538.125</v>
      </c>
      <c r="T2417">
        <f t="shared" si="252"/>
        <v>1011300</v>
      </c>
      <c r="U2417">
        <v>839.5</v>
      </c>
      <c r="V2417">
        <f t="shared" si="258"/>
        <v>538.1</v>
      </c>
      <c r="W2417" t="str">
        <f t="shared" si="253"/>
        <v/>
      </c>
      <c r="X2417" t="str">
        <f t="shared" si="254"/>
        <v/>
      </c>
      <c r="Y2417" t="str">
        <f t="shared" si="259"/>
        <v/>
      </c>
      <c r="AA2417" s="16">
        <f t="shared" si="255"/>
        <v>0.43</v>
      </c>
      <c r="AB2417" s="16">
        <f t="shared" si="256"/>
        <v>0.20399999999999999</v>
      </c>
      <c r="AC2417" s="16"/>
    </row>
    <row r="2418" spans="1:29" x14ac:dyDescent="0.25">
      <c r="A2418" s="2">
        <v>43566</v>
      </c>
      <c r="B2418" s="1">
        <v>101</v>
      </c>
      <c r="C2418" s="3">
        <v>1400</v>
      </c>
      <c r="D2418" s="10">
        <v>0.60848379629629623</v>
      </c>
      <c r="E2418">
        <v>109.12</v>
      </c>
      <c r="F2418" s="15">
        <f t="shared" si="257"/>
        <v>53.620000000000005</v>
      </c>
      <c r="G2418">
        <v>1.51</v>
      </c>
      <c r="H2418">
        <v>4.5289999999999999</v>
      </c>
      <c r="I2418">
        <v>197.953</v>
      </c>
      <c r="J2418">
        <v>-0.76</v>
      </c>
      <c r="K2418">
        <v>68.5</v>
      </c>
      <c r="L2418">
        <v>0.20499999999999999</v>
      </c>
      <c r="M2418">
        <v>0.24099999999999999</v>
      </c>
      <c r="N2418">
        <v>0</v>
      </c>
      <c r="O2418">
        <v>415.625</v>
      </c>
      <c r="T2418">
        <f t="shared" si="252"/>
        <v>1011400</v>
      </c>
      <c r="U2418">
        <v>786.5</v>
      </c>
      <c r="V2418">
        <f t="shared" si="258"/>
        <v>415.6</v>
      </c>
      <c r="W2418" t="str">
        <f t="shared" si="253"/>
        <v/>
      </c>
      <c r="X2418" t="str">
        <f t="shared" si="254"/>
        <v/>
      </c>
      <c r="Y2418" t="str">
        <f t="shared" si="259"/>
        <v/>
      </c>
      <c r="AA2418" s="16">
        <f t="shared" si="255"/>
        <v>0.39600000000000002</v>
      </c>
      <c r="AB2418" s="16">
        <f t="shared" si="256"/>
        <v>0.182</v>
      </c>
      <c r="AC2418" s="16"/>
    </row>
    <row r="2419" spans="1:29" x14ac:dyDescent="0.25">
      <c r="A2419" s="2">
        <v>43566</v>
      </c>
      <c r="B2419" s="1">
        <v>101</v>
      </c>
      <c r="C2419" s="3">
        <v>1500</v>
      </c>
      <c r="D2419" s="10">
        <v>0.65015046296296297</v>
      </c>
      <c r="E2419">
        <v>109.59</v>
      </c>
      <c r="F2419" s="15">
        <f t="shared" si="257"/>
        <v>54.09</v>
      </c>
      <c r="G2419">
        <v>2.0129999999999999</v>
      </c>
      <c r="H2419">
        <v>4.0259999999999998</v>
      </c>
      <c r="I2419">
        <v>183.91399999999999</v>
      </c>
      <c r="J2419">
        <v>-1.5840000000000001</v>
      </c>
      <c r="K2419">
        <v>75.599999999999994</v>
      </c>
      <c r="L2419">
        <v>0.20499999999999999</v>
      </c>
      <c r="M2419">
        <v>0.24</v>
      </c>
      <c r="N2419">
        <v>0</v>
      </c>
      <c r="O2419">
        <v>298.125</v>
      </c>
      <c r="T2419">
        <f t="shared" si="252"/>
        <v>1011500</v>
      </c>
      <c r="U2419">
        <v>682.5</v>
      </c>
      <c r="V2419">
        <f t="shared" si="258"/>
        <v>298.10000000000002</v>
      </c>
      <c r="W2419" t="str">
        <f t="shared" si="253"/>
        <v/>
      </c>
      <c r="X2419" t="str">
        <f t="shared" si="254"/>
        <v/>
      </c>
      <c r="Y2419" t="str">
        <f t="shared" si="259"/>
        <v/>
      </c>
      <c r="AA2419" s="16">
        <f t="shared" si="255"/>
        <v>0.41099999999999998</v>
      </c>
      <c r="AB2419" s="16">
        <f t="shared" si="256"/>
        <v>0.13300000000000001</v>
      </c>
      <c r="AC2419" s="16"/>
    </row>
    <row r="2420" spans="1:29" x14ac:dyDescent="0.25">
      <c r="A2420" s="2">
        <v>43566</v>
      </c>
      <c r="B2420" s="1">
        <v>101</v>
      </c>
      <c r="C2420" s="3">
        <v>1600</v>
      </c>
      <c r="D2420" s="10">
        <v>0.6918171296296296</v>
      </c>
      <c r="E2420">
        <v>109.35</v>
      </c>
      <c r="F2420" s="15">
        <f t="shared" si="257"/>
        <v>53.849999999999994</v>
      </c>
      <c r="G2420">
        <v>1.0069999999999999</v>
      </c>
      <c r="H2420">
        <v>3.5230000000000001</v>
      </c>
      <c r="I2420">
        <v>175.49</v>
      </c>
      <c r="J2420">
        <v>-1.3560000000000001</v>
      </c>
      <c r="K2420">
        <v>77.5</v>
      </c>
      <c r="L2420">
        <v>0.20499999999999999</v>
      </c>
      <c r="M2420">
        <v>0.24</v>
      </c>
      <c r="N2420">
        <v>0</v>
      </c>
      <c r="O2420">
        <v>191.875</v>
      </c>
      <c r="T2420">
        <f t="shared" si="252"/>
        <v>1011600</v>
      </c>
      <c r="U2420">
        <v>535</v>
      </c>
      <c r="V2420">
        <f t="shared" si="258"/>
        <v>191.9</v>
      </c>
      <c r="W2420" t="str">
        <f t="shared" si="253"/>
        <v/>
      </c>
      <c r="X2420" t="str">
        <f t="shared" si="254"/>
        <v/>
      </c>
      <c r="Y2420" t="str">
        <f t="shared" si="259"/>
        <v/>
      </c>
      <c r="AA2420" s="16">
        <f t="shared" si="255"/>
        <v>0.42799999999999999</v>
      </c>
      <c r="AB2420" s="16">
        <f t="shared" si="256"/>
        <v>0.124</v>
      </c>
      <c r="AC2420" s="16"/>
    </row>
    <row r="2421" spans="1:29" x14ac:dyDescent="0.25">
      <c r="A2421" s="2">
        <v>43566</v>
      </c>
      <c r="B2421" s="1">
        <v>101</v>
      </c>
      <c r="C2421" s="3">
        <v>1700</v>
      </c>
      <c r="D2421" s="10">
        <v>0.73348379629629623</v>
      </c>
      <c r="E2421">
        <v>109.35</v>
      </c>
      <c r="F2421" s="15">
        <f t="shared" si="257"/>
        <v>53.849999999999994</v>
      </c>
      <c r="G2421">
        <v>1.0069999999999999</v>
      </c>
      <c r="H2421">
        <v>3.02</v>
      </c>
      <c r="I2421">
        <v>178.298</v>
      </c>
      <c r="J2421">
        <v>-1.613</v>
      </c>
      <c r="K2421">
        <v>76.7</v>
      </c>
      <c r="L2421">
        <v>0.20499999999999999</v>
      </c>
      <c r="M2421">
        <v>0.24</v>
      </c>
      <c r="N2421">
        <v>0</v>
      </c>
      <c r="O2421">
        <v>178.125</v>
      </c>
      <c r="T2421">
        <f t="shared" si="252"/>
        <v>1011700</v>
      </c>
      <c r="U2421">
        <v>357.7</v>
      </c>
      <c r="V2421">
        <f t="shared" si="258"/>
        <v>178.1</v>
      </c>
      <c r="W2421" t="str">
        <f t="shared" si="253"/>
        <v/>
      </c>
      <c r="X2421" t="str">
        <f t="shared" si="254"/>
        <v/>
      </c>
      <c r="Y2421" t="str">
        <f t="shared" si="259"/>
        <v/>
      </c>
      <c r="AA2421" s="16">
        <f t="shared" si="255"/>
        <v>0.41599999999999998</v>
      </c>
      <c r="AB2421" s="16">
        <f t="shared" si="256"/>
        <v>0.126</v>
      </c>
      <c r="AC2421" s="16"/>
    </row>
    <row r="2422" spans="1:29" x14ac:dyDescent="0.25">
      <c r="A2422" s="2">
        <v>43566</v>
      </c>
      <c r="B2422" s="1">
        <v>101</v>
      </c>
      <c r="C2422" s="3">
        <v>1800</v>
      </c>
      <c r="D2422" s="10">
        <v>0.77515046296296297</v>
      </c>
      <c r="E2422">
        <v>109.47</v>
      </c>
      <c r="F2422" s="15">
        <f t="shared" si="257"/>
        <v>53.97</v>
      </c>
      <c r="G2422">
        <v>1.0069999999999999</v>
      </c>
      <c r="H2422">
        <v>3.02</v>
      </c>
      <c r="I2422">
        <v>175.49</v>
      </c>
      <c r="J2422">
        <v>-2.4500000000000002</v>
      </c>
      <c r="K2422">
        <v>80.900000000000006</v>
      </c>
      <c r="L2422">
        <v>0.20499999999999999</v>
      </c>
      <c r="M2422">
        <v>0.23899999999999999</v>
      </c>
      <c r="N2422">
        <v>0</v>
      </c>
      <c r="O2422">
        <v>65.625</v>
      </c>
      <c r="T2422">
        <f t="shared" si="252"/>
        <v>1011800</v>
      </c>
      <c r="U2422">
        <v>169.3</v>
      </c>
      <c r="V2422">
        <f t="shared" si="258"/>
        <v>65.599999999999994</v>
      </c>
      <c r="W2422" t="str">
        <f t="shared" si="253"/>
        <v/>
      </c>
      <c r="X2422" t="str">
        <f t="shared" si="254"/>
        <v/>
      </c>
      <c r="Y2422" t="str">
        <f t="shared" si="259"/>
        <v/>
      </c>
      <c r="AA2422" s="16">
        <f t="shared" si="255"/>
        <v>0.41199999999999998</v>
      </c>
      <c r="AB2422" s="16">
        <f t="shared" si="256"/>
        <v>9.7000000000000003E-2</v>
      </c>
      <c r="AC2422" s="16"/>
    </row>
    <row r="2423" spans="1:29" x14ac:dyDescent="0.25">
      <c r="A2423" s="2">
        <v>43566</v>
      </c>
      <c r="B2423" s="1">
        <v>101</v>
      </c>
      <c r="C2423" s="3">
        <v>1900</v>
      </c>
      <c r="D2423" s="10">
        <v>0.8168171296296296</v>
      </c>
      <c r="E2423">
        <v>109.12</v>
      </c>
      <c r="F2423" s="15">
        <f t="shared" si="257"/>
        <v>53.620000000000005</v>
      </c>
      <c r="G2423">
        <v>0</v>
      </c>
      <c r="H2423">
        <v>1.51</v>
      </c>
      <c r="I2423">
        <v>190.93299999999999</v>
      </c>
      <c r="J2423">
        <v>-3.153</v>
      </c>
      <c r="K2423">
        <v>86.3</v>
      </c>
      <c r="L2423">
        <v>0.20499999999999999</v>
      </c>
      <c r="M2423">
        <v>0.23899999999999999</v>
      </c>
      <c r="N2423">
        <v>0</v>
      </c>
      <c r="O2423">
        <v>5.625</v>
      </c>
      <c r="T2423">
        <f t="shared" si="252"/>
        <v>1011900</v>
      </c>
      <c r="U2423">
        <v>20.7</v>
      </c>
      <c r="V2423">
        <f t="shared" si="258"/>
        <v>5.6</v>
      </c>
      <c r="W2423" t="str">
        <f t="shared" si="253"/>
        <v/>
      </c>
      <c r="X2423" t="str">
        <f t="shared" si="254"/>
        <v/>
      </c>
      <c r="Y2423" t="str">
        <f t="shared" si="259"/>
        <v/>
      </c>
      <c r="AA2423" s="16">
        <f t="shared" si="255"/>
        <v>0.41799999999999998</v>
      </c>
      <c r="AB2423" s="16">
        <f t="shared" si="256"/>
        <v>6.6000000000000003E-2</v>
      </c>
      <c r="AC2423" s="16"/>
    </row>
    <row r="2424" spans="1:29" x14ac:dyDescent="0.25">
      <c r="A2424" s="2">
        <v>43566</v>
      </c>
      <c r="B2424" s="1">
        <v>101</v>
      </c>
      <c r="C2424" s="3">
        <v>2000</v>
      </c>
      <c r="D2424" s="10">
        <v>0.85848379629629623</v>
      </c>
      <c r="E2424">
        <v>109.47</v>
      </c>
      <c r="F2424" s="15">
        <f t="shared" si="257"/>
        <v>53.97</v>
      </c>
      <c r="G2424">
        <v>0.503</v>
      </c>
      <c r="H2424">
        <v>2.516</v>
      </c>
      <c r="I2424">
        <v>223.22399999999999</v>
      </c>
      <c r="J2424">
        <v>-4.1369999999999996</v>
      </c>
      <c r="K2424">
        <v>89.5</v>
      </c>
      <c r="L2424">
        <v>0.20399999999999999</v>
      </c>
      <c r="M2424">
        <v>0.23899999999999999</v>
      </c>
      <c r="N2424">
        <v>0</v>
      </c>
      <c r="O2424">
        <v>0.625</v>
      </c>
      <c r="T2424">
        <f t="shared" si="252"/>
        <v>1012000</v>
      </c>
      <c r="U2424">
        <v>0</v>
      </c>
      <c r="V2424">
        <f t="shared" si="258"/>
        <v>0</v>
      </c>
      <c r="W2424" t="str">
        <f t="shared" si="253"/>
        <v/>
      </c>
      <c r="X2424" t="str">
        <f t="shared" si="254"/>
        <v/>
      </c>
      <c r="Y2424" t="str">
        <f t="shared" si="259"/>
        <v/>
      </c>
      <c r="AA2424" s="16">
        <f t="shared" si="255"/>
        <v>0.40200000000000002</v>
      </c>
      <c r="AB2424" s="16">
        <f t="shared" si="256"/>
        <v>4.7E-2</v>
      </c>
      <c r="AC2424" s="16"/>
    </row>
    <row r="2425" spans="1:29" x14ac:dyDescent="0.25">
      <c r="A2425" s="2">
        <v>43566</v>
      </c>
      <c r="B2425" s="1">
        <v>101</v>
      </c>
      <c r="C2425" s="3">
        <v>2100</v>
      </c>
      <c r="D2425" s="10">
        <v>0.90015046296296297</v>
      </c>
      <c r="E2425">
        <v>109.82</v>
      </c>
      <c r="F2425" s="15">
        <f t="shared" si="257"/>
        <v>54.319999999999993</v>
      </c>
      <c r="G2425">
        <v>1.0069999999999999</v>
      </c>
      <c r="H2425">
        <v>2.516</v>
      </c>
      <c r="I2425">
        <v>2.8079999999999998</v>
      </c>
      <c r="J2425">
        <v>-3.7770000000000001</v>
      </c>
      <c r="K2425">
        <v>91</v>
      </c>
      <c r="L2425">
        <v>0.20499999999999999</v>
      </c>
      <c r="M2425">
        <v>0.23899999999999999</v>
      </c>
      <c r="N2425">
        <v>0</v>
      </c>
      <c r="O2425">
        <v>0.625</v>
      </c>
      <c r="T2425">
        <f t="shared" si="252"/>
        <v>1012100</v>
      </c>
      <c r="U2425">
        <v>0</v>
      </c>
      <c r="V2425">
        <f t="shared" si="258"/>
        <v>0</v>
      </c>
      <c r="W2425" t="str">
        <f t="shared" si="253"/>
        <v/>
      </c>
      <c r="X2425" t="str">
        <f t="shared" si="254"/>
        <v/>
      </c>
      <c r="Y2425" t="str">
        <f t="shared" si="259"/>
        <v/>
      </c>
      <c r="AA2425" s="16">
        <f t="shared" si="255"/>
        <v>0.42</v>
      </c>
      <c r="AB2425" s="16">
        <f t="shared" si="256"/>
        <v>4.2000000000000003E-2</v>
      </c>
      <c r="AC2425" s="16"/>
    </row>
    <row r="2426" spans="1:29" x14ac:dyDescent="0.25">
      <c r="A2426" s="2">
        <v>43566</v>
      </c>
      <c r="B2426" s="1">
        <v>101</v>
      </c>
      <c r="C2426" s="3">
        <v>2200</v>
      </c>
      <c r="D2426" s="10">
        <v>0.9418171296296296</v>
      </c>
      <c r="E2426">
        <v>109.59</v>
      </c>
      <c r="F2426" s="15">
        <f t="shared" si="257"/>
        <v>54.09</v>
      </c>
      <c r="G2426">
        <v>1.0069999999999999</v>
      </c>
      <c r="H2426">
        <v>2.516</v>
      </c>
      <c r="I2426">
        <v>11.231</v>
      </c>
      <c r="J2426">
        <v>-3.657</v>
      </c>
      <c r="K2426">
        <v>90</v>
      </c>
      <c r="L2426">
        <v>0.20399999999999999</v>
      </c>
      <c r="M2426">
        <v>0.23899999999999999</v>
      </c>
      <c r="N2426">
        <v>0</v>
      </c>
      <c r="O2426">
        <v>0.625</v>
      </c>
      <c r="T2426">
        <f t="shared" si="252"/>
        <v>1012200</v>
      </c>
      <c r="U2426">
        <v>0</v>
      </c>
      <c r="V2426">
        <f t="shared" si="258"/>
        <v>0</v>
      </c>
      <c r="W2426" t="str">
        <f t="shared" si="253"/>
        <v/>
      </c>
      <c r="X2426" t="str">
        <f t="shared" si="254"/>
        <v/>
      </c>
      <c r="Y2426" t="str">
        <f t="shared" si="259"/>
        <v/>
      </c>
      <c r="AA2426" s="16">
        <f t="shared" si="255"/>
        <v>0.41899999999999998</v>
      </c>
      <c r="AB2426" s="16">
        <f t="shared" si="256"/>
        <v>4.7E-2</v>
      </c>
      <c r="AC2426" s="16"/>
    </row>
    <row r="2427" spans="1:29" x14ac:dyDescent="0.25">
      <c r="A2427" s="2">
        <v>43566</v>
      </c>
      <c r="B2427" s="1">
        <v>101</v>
      </c>
      <c r="C2427" s="3">
        <v>2300</v>
      </c>
      <c r="D2427" s="10">
        <v>0.98348379629629623</v>
      </c>
      <c r="E2427">
        <v>109.35</v>
      </c>
      <c r="F2427" s="15">
        <f t="shared" si="257"/>
        <v>53.849999999999994</v>
      </c>
      <c r="G2427">
        <v>1.0069999999999999</v>
      </c>
      <c r="H2427">
        <v>2.516</v>
      </c>
      <c r="I2427">
        <v>14.039</v>
      </c>
      <c r="J2427">
        <v>-4.2869999999999999</v>
      </c>
      <c r="K2427">
        <v>90.3</v>
      </c>
      <c r="L2427">
        <v>0.20399999999999999</v>
      </c>
      <c r="M2427">
        <v>0.23899999999999999</v>
      </c>
      <c r="N2427">
        <v>0</v>
      </c>
      <c r="O2427">
        <v>0.625</v>
      </c>
      <c r="T2427">
        <f t="shared" si="252"/>
        <v>1012300</v>
      </c>
      <c r="U2427">
        <v>0</v>
      </c>
      <c r="V2427">
        <f t="shared" si="258"/>
        <v>0</v>
      </c>
      <c r="W2427" t="str">
        <f t="shared" si="253"/>
        <v/>
      </c>
      <c r="X2427" t="str">
        <f t="shared" si="254"/>
        <v/>
      </c>
      <c r="Y2427" t="str">
        <f t="shared" si="259"/>
        <v/>
      </c>
      <c r="AA2427" s="16">
        <f t="shared" si="255"/>
        <v>0.40100000000000002</v>
      </c>
      <c r="AB2427" s="16">
        <f t="shared" si="256"/>
        <v>4.2999999999999997E-2</v>
      </c>
      <c r="AC2427" s="16"/>
    </row>
    <row r="2428" spans="1:29" x14ac:dyDescent="0.25">
      <c r="A2428" s="2">
        <v>43566</v>
      </c>
      <c r="B2428" s="1">
        <v>101</v>
      </c>
      <c r="C2428" s="3">
        <v>2400</v>
      </c>
      <c r="D2428" s="10">
        <v>2.5150462962962961E-2</v>
      </c>
      <c r="E2428">
        <v>109.47</v>
      </c>
      <c r="F2428" s="15">
        <f t="shared" si="257"/>
        <v>53.97</v>
      </c>
      <c r="G2428">
        <v>0.503</v>
      </c>
      <c r="H2428">
        <v>2.0129999999999999</v>
      </c>
      <c r="I2428">
        <v>23.867000000000001</v>
      </c>
      <c r="J2428">
        <v>-5.3879999999999999</v>
      </c>
      <c r="K2428">
        <v>91.8</v>
      </c>
      <c r="L2428">
        <v>0.20399999999999999</v>
      </c>
      <c r="M2428">
        <v>0.23899999999999999</v>
      </c>
      <c r="N2428">
        <v>0</v>
      </c>
      <c r="O2428">
        <v>0.625</v>
      </c>
      <c r="T2428">
        <f t="shared" si="252"/>
        <v>1012400</v>
      </c>
      <c r="U2428">
        <v>0</v>
      </c>
      <c r="V2428">
        <f t="shared" si="258"/>
        <v>0</v>
      </c>
      <c r="W2428">
        <f t="shared" si="253"/>
        <v>0.20399999999999999</v>
      </c>
      <c r="X2428">
        <f t="shared" si="254"/>
        <v>0.23899999999999999</v>
      </c>
      <c r="Y2428">
        <f t="shared" si="259"/>
        <v>0.54</v>
      </c>
      <c r="AA2428" s="16">
        <f t="shared" si="255"/>
        <v>0.375</v>
      </c>
      <c r="AB2428" s="16">
        <f t="shared" si="256"/>
        <v>3.3000000000000002E-2</v>
      </c>
      <c r="AC2428" s="16"/>
    </row>
    <row r="2429" spans="1:29" x14ac:dyDescent="0.25">
      <c r="A2429" s="2">
        <v>43567</v>
      </c>
      <c r="B2429" s="1">
        <v>102</v>
      </c>
      <c r="C2429" s="3">
        <v>100</v>
      </c>
      <c r="D2429" s="10">
        <v>6.6817129629629629E-2</v>
      </c>
      <c r="E2429">
        <v>109.47</v>
      </c>
      <c r="F2429" s="15">
        <f t="shared" si="257"/>
        <v>53.97</v>
      </c>
      <c r="G2429">
        <v>1.0069999999999999</v>
      </c>
      <c r="H2429">
        <v>2.0129999999999999</v>
      </c>
      <c r="I2429">
        <v>2.8079999999999998</v>
      </c>
      <c r="J2429">
        <v>-5.202</v>
      </c>
      <c r="K2429">
        <v>92.9</v>
      </c>
      <c r="L2429">
        <v>0.20399999999999999</v>
      </c>
      <c r="M2429">
        <v>0.23899999999999999</v>
      </c>
      <c r="N2429">
        <v>0</v>
      </c>
      <c r="O2429">
        <v>0.625</v>
      </c>
      <c r="T2429">
        <f t="shared" si="252"/>
        <v>1020100</v>
      </c>
      <c r="U2429">
        <v>0</v>
      </c>
      <c r="V2429">
        <f t="shared" si="258"/>
        <v>0</v>
      </c>
      <c r="W2429" t="str">
        <f t="shared" si="253"/>
        <v/>
      </c>
      <c r="X2429" t="str">
        <f t="shared" si="254"/>
        <v/>
      </c>
      <c r="Y2429" t="str">
        <f t="shared" si="259"/>
        <v/>
      </c>
      <c r="AA2429" s="16">
        <f t="shared" si="255"/>
        <v>0.38500000000000001</v>
      </c>
      <c r="AB2429" s="16">
        <f t="shared" si="256"/>
        <v>2.9000000000000001E-2</v>
      </c>
      <c r="AC2429" s="16"/>
    </row>
    <row r="2430" spans="1:29" x14ac:dyDescent="0.25">
      <c r="A2430" s="2">
        <v>43567</v>
      </c>
      <c r="B2430" s="1">
        <v>102</v>
      </c>
      <c r="C2430" s="3">
        <v>200</v>
      </c>
      <c r="D2430" s="10">
        <v>0.1084837962962963</v>
      </c>
      <c r="E2430">
        <v>109.59</v>
      </c>
      <c r="F2430" s="15">
        <f t="shared" si="257"/>
        <v>54.09</v>
      </c>
      <c r="G2430">
        <v>1.0069999999999999</v>
      </c>
      <c r="H2430">
        <v>2.0129999999999999</v>
      </c>
      <c r="I2430">
        <v>1.4039999999999999</v>
      </c>
      <c r="J2430">
        <v>-4.4080000000000004</v>
      </c>
      <c r="K2430">
        <v>92.1</v>
      </c>
      <c r="L2430">
        <v>0.20399999999999999</v>
      </c>
      <c r="M2430">
        <v>0.23899999999999999</v>
      </c>
      <c r="N2430">
        <v>0</v>
      </c>
      <c r="O2430">
        <v>0.625</v>
      </c>
      <c r="T2430">
        <f t="shared" si="252"/>
        <v>1020200</v>
      </c>
      <c r="U2430">
        <v>0</v>
      </c>
      <c r="V2430">
        <f t="shared" si="258"/>
        <v>0</v>
      </c>
      <c r="W2430" t="str">
        <f t="shared" si="253"/>
        <v/>
      </c>
      <c r="X2430" t="str">
        <f t="shared" si="254"/>
        <v/>
      </c>
      <c r="Y2430" t="str">
        <f t="shared" si="259"/>
        <v/>
      </c>
      <c r="AA2430" s="16">
        <f t="shared" si="255"/>
        <v>0.40500000000000003</v>
      </c>
      <c r="AB2430" s="16">
        <f t="shared" si="256"/>
        <v>3.5000000000000003E-2</v>
      </c>
      <c r="AC2430" s="16"/>
    </row>
    <row r="2431" spans="1:29" x14ac:dyDescent="0.25">
      <c r="A2431" s="2">
        <v>43567</v>
      </c>
      <c r="B2431" s="1">
        <v>102</v>
      </c>
      <c r="C2431" s="3">
        <v>300</v>
      </c>
      <c r="D2431" s="10">
        <v>0.15015046296296297</v>
      </c>
      <c r="E2431">
        <v>109.12</v>
      </c>
      <c r="F2431" s="15">
        <f t="shared" si="257"/>
        <v>53.620000000000005</v>
      </c>
      <c r="G2431">
        <v>1.51</v>
      </c>
      <c r="H2431">
        <v>3.02</v>
      </c>
      <c r="I2431">
        <v>352.38400000000001</v>
      </c>
      <c r="J2431">
        <v>-5.6669999999999998</v>
      </c>
      <c r="K2431">
        <v>89.7</v>
      </c>
      <c r="L2431">
        <v>0.20399999999999999</v>
      </c>
      <c r="M2431">
        <v>0.23799999999999999</v>
      </c>
      <c r="N2431">
        <v>0</v>
      </c>
      <c r="O2431">
        <v>0.625</v>
      </c>
      <c r="T2431">
        <f t="shared" si="252"/>
        <v>1020300</v>
      </c>
      <c r="U2431">
        <v>0</v>
      </c>
      <c r="V2431">
        <f t="shared" si="258"/>
        <v>0</v>
      </c>
      <c r="W2431" t="str">
        <f t="shared" si="253"/>
        <v/>
      </c>
      <c r="X2431" t="str">
        <f t="shared" si="254"/>
        <v/>
      </c>
      <c r="Y2431" t="str">
        <f t="shared" si="259"/>
        <v/>
      </c>
      <c r="AA2431" s="16">
        <f t="shared" si="255"/>
        <v>0.35899999999999999</v>
      </c>
      <c r="AB2431" s="16">
        <f t="shared" si="256"/>
        <v>4.1000000000000002E-2</v>
      </c>
      <c r="AC2431" s="16"/>
    </row>
    <row r="2432" spans="1:29" x14ac:dyDescent="0.25">
      <c r="A2432" s="2">
        <v>43567</v>
      </c>
      <c r="B2432" s="1">
        <v>102</v>
      </c>
      <c r="C2432" s="3">
        <v>400</v>
      </c>
      <c r="D2432" s="10">
        <v>0.19181712962962963</v>
      </c>
      <c r="E2432">
        <v>109.7</v>
      </c>
      <c r="F2432" s="15">
        <f t="shared" si="257"/>
        <v>54.2</v>
      </c>
      <c r="G2432">
        <v>2.0129999999999999</v>
      </c>
      <c r="H2432">
        <v>3.5230000000000001</v>
      </c>
      <c r="I2432">
        <v>349.57600000000002</v>
      </c>
      <c r="J2432">
        <v>-5.3879999999999999</v>
      </c>
      <c r="K2432">
        <v>92.2</v>
      </c>
      <c r="L2432">
        <v>0.20399999999999999</v>
      </c>
      <c r="M2432">
        <v>0.23799999999999999</v>
      </c>
      <c r="N2432">
        <v>0</v>
      </c>
      <c r="O2432">
        <v>0.625</v>
      </c>
      <c r="T2432">
        <f t="shared" si="252"/>
        <v>1020400</v>
      </c>
      <c r="U2432">
        <v>0</v>
      </c>
      <c r="V2432">
        <f t="shared" si="258"/>
        <v>0</v>
      </c>
      <c r="W2432" t="str">
        <f t="shared" si="253"/>
        <v/>
      </c>
      <c r="X2432" t="str">
        <f t="shared" si="254"/>
        <v/>
      </c>
      <c r="Y2432" t="str">
        <f t="shared" si="259"/>
        <v/>
      </c>
      <c r="AA2432" s="16">
        <f t="shared" si="255"/>
        <v>0.377</v>
      </c>
      <c r="AB2432" s="16">
        <f t="shared" si="256"/>
        <v>3.2000000000000001E-2</v>
      </c>
      <c r="AC2432" s="16"/>
    </row>
    <row r="2433" spans="1:29" x14ac:dyDescent="0.25">
      <c r="A2433" s="2">
        <v>43567</v>
      </c>
      <c r="B2433" s="1">
        <v>102</v>
      </c>
      <c r="C2433" s="3">
        <v>500</v>
      </c>
      <c r="D2433" s="10">
        <v>0.23348379629629631</v>
      </c>
      <c r="E2433">
        <v>109.12</v>
      </c>
      <c r="F2433" s="15">
        <f t="shared" si="257"/>
        <v>53.620000000000005</v>
      </c>
      <c r="G2433">
        <v>2.0129999999999999</v>
      </c>
      <c r="H2433">
        <v>4.0259999999999998</v>
      </c>
      <c r="I2433">
        <v>350.98</v>
      </c>
      <c r="J2433">
        <v>-5.3570000000000002</v>
      </c>
      <c r="K2433">
        <v>92.8</v>
      </c>
      <c r="L2433">
        <v>0.20399999999999999</v>
      </c>
      <c r="M2433">
        <v>0.23799999999999999</v>
      </c>
      <c r="N2433">
        <v>0</v>
      </c>
      <c r="O2433">
        <v>0.625</v>
      </c>
      <c r="T2433">
        <f t="shared" si="252"/>
        <v>1020500</v>
      </c>
      <c r="U2433">
        <v>0</v>
      </c>
      <c r="V2433">
        <f t="shared" si="258"/>
        <v>0</v>
      </c>
      <c r="W2433" t="str">
        <f t="shared" si="253"/>
        <v/>
      </c>
      <c r="X2433" t="str">
        <f t="shared" si="254"/>
        <v/>
      </c>
      <c r="Y2433" t="str">
        <f t="shared" si="259"/>
        <v/>
      </c>
      <c r="AA2433" s="16">
        <f t="shared" si="255"/>
        <v>0.38</v>
      </c>
      <c r="AB2433" s="16">
        <f t="shared" si="256"/>
        <v>2.9000000000000001E-2</v>
      </c>
      <c r="AC2433" s="16"/>
    </row>
    <row r="2434" spans="1:29" x14ac:dyDescent="0.25">
      <c r="A2434" s="2">
        <v>43567</v>
      </c>
      <c r="B2434" s="1">
        <v>102</v>
      </c>
      <c r="C2434" s="3">
        <v>600</v>
      </c>
      <c r="D2434" s="10">
        <v>0.27515046296296297</v>
      </c>
      <c r="E2434">
        <v>109.24</v>
      </c>
      <c r="F2434" s="15">
        <f t="shared" si="257"/>
        <v>53.739999999999995</v>
      </c>
      <c r="G2434">
        <v>2.0129999999999999</v>
      </c>
      <c r="H2434">
        <v>4.0259999999999998</v>
      </c>
      <c r="I2434">
        <v>348.173</v>
      </c>
      <c r="J2434">
        <v>-4.4989999999999997</v>
      </c>
      <c r="K2434">
        <v>92</v>
      </c>
      <c r="L2434">
        <v>0.20399999999999999</v>
      </c>
      <c r="M2434">
        <v>0.23799999999999999</v>
      </c>
      <c r="N2434">
        <v>0</v>
      </c>
      <c r="O2434">
        <v>35.625</v>
      </c>
      <c r="T2434">
        <f t="shared" si="252"/>
        <v>1020600</v>
      </c>
      <c r="U2434">
        <v>16.3</v>
      </c>
      <c r="V2434">
        <f t="shared" si="258"/>
        <v>35.6</v>
      </c>
      <c r="W2434" t="str">
        <f t="shared" si="253"/>
        <v/>
      </c>
      <c r="X2434" t="str">
        <f t="shared" si="254"/>
        <v/>
      </c>
      <c r="Y2434" t="str">
        <f t="shared" si="259"/>
        <v/>
      </c>
      <c r="AA2434" s="16">
        <f t="shared" si="255"/>
        <v>0.40200000000000002</v>
      </c>
      <c r="AB2434" s="16">
        <f t="shared" si="256"/>
        <v>3.5000000000000003E-2</v>
      </c>
      <c r="AC2434" s="16"/>
    </row>
    <row r="2435" spans="1:29" x14ac:dyDescent="0.25">
      <c r="A2435" s="2">
        <v>43567</v>
      </c>
      <c r="B2435" s="1">
        <v>102</v>
      </c>
      <c r="C2435" s="3">
        <v>700</v>
      </c>
      <c r="D2435" s="10">
        <v>0.31681712962962966</v>
      </c>
      <c r="E2435">
        <v>109.35</v>
      </c>
      <c r="F2435" s="15">
        <f t="shared" si="257"/>
        <v>53.849999999999994</v>
      </c>
      <c r="G2435">
        <v>2.0129999999999999</v>
      </c>
      <c r="H2435">
        <v>3.5230000000000001</v>
      </c>
      <c r="I2435">
        <v>346.76900000000001</v>
      </c>
      <c r="J2435">
        <v>-3.5979999999999999</v>
      </c>
      <c r="K2435">
        <v>89.9</v>
      </c>
      <c r="L2435">
        <v>0.20399999999999999</v>
      </c>
      <c r="M2435">
        <v>0.23699999999999999</v>
      </c>
      <c r="N2435">
        <v>0</v>
      </c>
      <c r="O2435">
        <v>290.625</v>
      </c>
      <c r="T2435">
        <f t="shared" si="252"/>
        <v>1020700</v>
      </c>
      <c r="U2435">
        <v>159.5</v>
      </c>
      <c r="V2435">
        <f t="shared" si="258"/>
        <v>290.60000000000002</v>
      </c>
      <c r="W2435" t="str">
        <f t="shared" si="253"/>
        <v/>
      </c>
      <c r="X2435" t="str">
        <f t="shared" si="254"/>
        <v/>
      </c>
      <c r="Y2435" t="str">
        <f t="shared" si="259"/>
        <v/>
      </c>
      <c r="AA2435" s="16">
        <f t="shared" si="255"/>
        <v>0.42099999999999999</v>
      </c>
      <c r="AB2435" s="16">
        <f t="shared" si="256"/>
        <v>4.7E-2</v>
      </c>
      <c r="AC2435" s="16"/>
    </row>
    <row r="2436" spans="1:29" x14ac:dyDescent="0.25">
      <c r="A2436" s="2">
        <v>43567</v>
      </c>
      <c r="B2436" s="1">
        <v>102</v>
      </c>
      <c r="C2436" s="3">
        <v>800</v>
      </c>
      <c r="D2436" s="10">
        <v>0.35848379629629629</v>
      </c>
      <c r="E2436">
        <v>109.35</v>
      </c>
      <c r="F2436" s="15">
        <f t="shared" si="257"/>
        <v>53.849999999999994</v>
      </c>
      <c r="G2436">
        <v>1.51</v>
      </c>
      <c r="H2436">
        <v>3.5230000000000001</v>
      </c>
      <c r="I2436">
        <v>341.15300000000002</v>
      </c>
      <c r="J2436">
        <v>-1.8140000000000001</v>
      </c>
      <c r="K2436">
        <v>86.8</v>
      </c>
      <c r="L2436">
        <v>0.20399999999999999</v>
      </c>
      <c r="M2436">
        <v>0.23699999999999999</v>
      </c>
      <c r="N2436">
        <v>0</v>
      </c>
      <c r="O2436">
        <v>373.125</v>
      </c>
      <c r="T2436">
        <f t="shared" si="252"/>
        <v>1020800</v>
      </c>
      <c r="U2436">
        <v>347.7</v>
      </c>
      <c r="V2436">
        <f t="shared" si="258"/>
        <v>373.1</v>
      </c>
      <c r="W2436" t="str">
        <f t="shared" si="253"/>
        <v/>
      </c>
      <c r="X2436" t="str">
        <f t="shared" si="254"/>
        <v/>
      </c>
      <c r="Y2436" t="str">
        <f t="shared" si="259"/>
        <v/>
      </c>
      <c r="AA2436" s="16">
        <f t="shared" si="255"/>
        <v>0.46400000000000002</v>
      </c>
      <c r="AB2436" s="16">
        <f t="shared" si="256"/>
        <v>7.0999999999999994E-2</v>
      </c>
      <c r="AC2436" s="16"/>
    </row>
    <row r="2437" spans="1:29" x14ac:dyDescent="0.25">
      <c r="A2437" s="2">
        <v>43567</v>
      </c>
      <c r="B2437" s="1">
        <v>102</v>
      </c>
      <c r="C2437" s="3">
        <v>900</v>
      </c>
      <c r="D2437" s="10">
        <v>0.40015046296296292</v>
      </c>
      <c r="E2437">
        <v>109.47</v>
      </c>
      <c r="F2437" s="15">
        <f t="shared" si="257"/>
        <v>53.97</v>
      </c>
      <c r="G2437">
        <v>1.51</v>
      </c>
      <c r="H2437">
        <v>3.5230000000000001</v>
      </c>
      <c r="I2437">
        <v>311.67099999999999</v>
      </c>
      <c r="J2437">
        <v>-2.363</v>
      </c>
      <c r="K2437">
        <v>86.4</v>
      </c>
      <c r="L2437">
        <v>0.20399999999999999</v>
      </c>
      <c r="M2437">
        <v>0.23699999999999999</v>
      </c>
      <c r="N2437">
        <v>0</v>
      </c>
      <c r="O2437">
        <v>194.375</v>
      </c>
      <c r="T2437">
        <f t="shared" ref="T2437:T2500" si="260">B2437*10000+C2437</f>
        <v>1020900</v>
      </c>
      <c r="U2437">
        <v>526.79999999999995</v>
      </c>
      <c r="V2437">
        <f t="shared" si="258"/>
        <v>194.4</v>
      </c>
      <c r="W2437" t="str">
        <f t="shared" ref="W2437:W2500" si="261">IF(C2437=2400,ROUND(L2437,3),"")</f>
        <v/>
      </c>
      <c r="X2437" t="str">
        <f t="shared" ref="X2437:X2500" si="262">IF(C2437=2400,ROUND(M2437,3),"")</f>
        <v/>
      </c>
      <c r="Y2437" t="str">
        <f t="shared" si="259"/>
        <v/>
      </c>
      <c r="AA2437" s="16">
        <f t="shared" ref="AA2437:AA2500" si="263">ROUND((0.6105*(EXP((17.273*J2437)/(J2437+237.3))))*K2437/100,3)</f>
        <v>0.443</v>
      </c>
      <c r="AB2437" s="16">
        <f t="shared" ref="AB2437:AB2500" si="264">ROUND(AA2437/K2437*(100-K2437),3)</f>
        <v>7.0000000000000007E-2</v>
      </c>
      <c r="AC2437" s="16"/>
    </row>
    <row r="2438" spans="1:29" x14ac:dyDescent="0.25">
      <c r="A2438" s="2">
        <v>43567</v>
      </c>
      <c r="B2438" s="1">
        <v>102</v>
      </c>
      <c r="C2438" s="3">
        <v>1000</v>
      </c>
      <c r="D2438" s="10">
        <v>0.4418171296296296</v>
      </c>
      <c r="E2438">
        <v>109.35</v>
      </c>
      <c r="F2438" s="15">
        <f t="shared" si="257"/>
        <v>53.849999999999994</v>
      </c>
      <c r="G2438">
        <v>1.51</v>
      </c>
      <c r="H2438">
        <v>5.0330000000000004</v>
      </c>
      <c r="I2438">
        <v>314.47800000000001</v>
      </c>
      <c r="J2438">
        <v>-0.70399999999999996</v>
      </c>
      <c r="K2438">
        <v>84.9</v>
      </c>
      <c r="L2438">
        <v>0.20399999999999999</v>
      </c>
      <c r="M2438">
        <v>0.23699999999999999</v>
      </c>
      <c r="N2438">
        <v>0</v>
      </c>
      <c r="O2438">
        <v>381.875</v>
      </c>
      <c r="T2438">
        <f t="shared" si="260"/>
        <v>1021000</v>
      </c>
      <c r="U2438">
        <v>676.7</v>
      </c>
      <c r="V2438">
        <f t="shared" si="258"/>
        <v>381.9</v>
      </c>
      <c r="W2438" t="str">
        <f t="shared" si="261"/>
        <v/>
      </c>
      <c r="X2438" t="str">
        <f t="shared" si="262"/>
        <v/>
      </c>
      <c r="Y2438" t="str">
        <f t="shared" si="259"/>
        <v/>
      </c>
      <c r="AA2438" s="16">
        <f t="shared" si="263"/>
        <v>0.49199999999999999</v>
      </c>
      <c r="AB2438" s="16">
        <f t="shared" si="264"/>
        <v>8.7999999999999995E-2</v>
      </c>
      <c r="AC2438" s="16"/>
    </row>
    <row r="2439" spans="1:29" x14ac:dyDescent="0.25">
      <c r="A2439" s="2">
        <v>43567</v>
      </c>
      <c r="B2439" s="1">
        <v>102</v>
      </c>
      <c r="C2439" s="3">
        <v>1100</v>
      </c>
      <c r="D2439" s="10">
        <v>0.48348379629629629</v>
      </c>
      <c r="E2439">
        <v>109</v>
      </c>
      <c r="F2439" s="15">
        <f t="shared" si="257"/>
        <v>53.5</v>
      </c>
      <c r="G2439">
        <v>1.0069999999999999</v>
      </c>
      <c r="H2439">
        <v>4.0259999999999998</v>
      </c>
      <c r="I2439">
        <v>311.67099999999999</v>
      </c>
      <c r="J2439">
        <v>0.35599999999999998</v>
      </c>
      <c r="K2439">
        <v>73.400000000000006</v>
      </c>
      <c r="L2439">
        <v>0.20399999999999999</v>
      </c>
      <c r="M2439">
        <v>0.23699999999999999</v>
      </c>
      <c r="N2439">
        <v>0</v>
      </c>
      <c r="O2439">
        <v>339.375</v>
      </c>
      <c r="T2439">
        <f t="shared" si="260"/>
        <v>1021100</v>
      </c>
      <c r="U2439">
        <v>785</v>
      </c>
      <c r="V2439">
        <f t="shared" si="258"/>
        <v>339.4</v>
      </c>
      <c r="W2439" t="str">
        <f t="shared" si="261"/>
        <v/>
      </c>
      <c r="X2439" t="str">
        <f t="shared" si="262"/>
        <v/>
      </c>
      <c r="Y2439" t="str">
        <f t="shared" si="259"/>
        <v/>
      </c>
      <c r="AA2439" s="16">
        <f t="shared" si="263"/>
        <v>0.46</v>
      </c>
      <c r="AB2439" s="16">
        <f t="shared" si="264"/>
        <v>0.16700000000000001</v>
      </c>
      <c r="AC2439" s="16"/>
    </row>
    <row r="2440" spans="1:29" x14ac:dyDescent="0.25">
      <c r="A2440" s="2">
        <v>43567</v>
      </c>
      <c r="B2440" s="1">
        <v>102</v>
      </c>
      <c r="C2440" s="3">
        <v>1200</v>
      </c>
      <c r="D2440" s="10">
        <v>0.52515046296296297</v>
      </c>
      <c r="E2440">
        <v>109.12</v>
      </c>
      <c r="F2440" s="15">
        <f t="shared" si="257"/>
        <v>53.620000000000005</v>
      </c>
      <c r="G2440">
        <v>1.0069999999999999</v>
      </c>
      <c r="H2440">
        <v>4.5289999999999999</v>
      </c>
      <c r="I2440">
        <v>300.43900000000002</v>
      </c>
      <c r="J2440">
        <v>0.41199999999999998</v>
      </c>
      <c r="K2440">
        <v>64.400000000000006</v>
      </c>
      <c r="L2440">
        <v>0.20399999999999999</v>
      </c>
      <c r="M2440">
        <v>0.23699999999999999</v>
      </c>
      <c r="N2440">
        <v>0</v>
      </c>
      <c r="O2440">
        <v>444.375</v>
      </c>
      <c r="T2440">
        <f t="shared" si="260"/>
        <v>1021200</v>
      </c>
      <c r="U2440">
        <v>842.2</v>
      </c>
      <c r="V2440">
        <f t="shared" si="258"/>
        <v>444.4</v>
      </c>
      <c r="W2440" t="str">
        <f t="shared" si="261"/>
        <v/>
      </c>
      <c r="X2440" t="str">
        <f t="shared" si="262"/>
        <v/>
      </c>
      <c r="Y2440" t="str">
        <f t="shared" si="259"/>
        <v/>
      </c>
      <c r="AA2440" s="16">
        <f t="shared" si="263"/>
        <v>0.40500000000000003</v>
      </c>
      <c r="AB2440" s="16">
        <f t="shared" si="264"/>
        <v>0.224</v>
      </c>
      <c r="AC2440" s="16"/>
    </row>
    <row r="2441" spans="1:29" x14ac:dyDescent="0.25">
      <c r="A2441" s="2">
        <v>43567</v>
      </c>
      <c r="B2441" s="1">
        <v>102</v>
      </c>
      <c r="C2441" s="3">
        <v>1300</v>
      </c>
      <c r="D2441" s="10">
        <v>0.5668171296296296</v>
      </c>
      <c r="E2441">
        <v>108.89</v>
      </c>
      <c r="F2441" s="15">
        <f t="shared" si="257"/>
        <v>53.39</v>
      </c>
      <c r="G2441">
        <v>1.51</v>
      </c>
      <c r="H2441">
        <v>4.5289999999999999</v>
      </c>
      <c r="I2441">
        <v>262.53300000000002</v>
      </c>
      <c r="J2441">
        <v>0.55000000000000004</v>
      </c>
      <c r="K2441">
        <v>65.099999999999994</v>
      </c>
      <c r="L2441">
        <v>0.20399999999999999</v>
      </c>
      <c r="M2441">
        <v>0.23699999999999999</v>
      </c>
      <c r="N2441">
        <v>0</v>
      </c>
      <c r="O2441">
        <v>373.125</v>
      </c>
      <c r="T2441">
        <f t="shared" si="260"/>
        <v>1021300</v>
      </c>
      <c r="U2441">
        <v>844.7</v>
      </c>
      <c r="V2441">
        <f t="shared" si="258"/>
        <v>373.1</v>
      </c>
      <c r="W2441" t="str">
        <f t="shared" si="261"/>
        <v/>
      </c>
      <c r="X2441" t="str">
        <f t="shared" si="262"/>
        <v/>
      </c>
      <c r="Y2441" t="str">
        <f t="shared" si="259"/>
        <v/>
      </c>
      <c r="AA2441" s="16">
        <f t="shared" si="263"/>
        <v>0.41399999999999998</v>
      </c>
      <c r="AB2441" s="16">
        <f t="shared" si="264"/>
        <v>0.222</v>
      </c>
      <c r="AC2441" s="16"/>
    </row>
    <row r="2442" spans="1:29" x14ac:dyDescent="0.25">
      <c r="A2442" s="2">
        <v>43567</v>
      </c>
      <c r="B2442" s="1">
        <v>102</v>
      </c>
      <c r="C2442" s="3">
        <v>1400</v>
      </c>
      <c r="D2442" s="10">
        <v>0.60848379629629623</v>
      </c>
      <c r="E2442">
        <v>106.78</v>
      </c>
      <c r="F2442" s="15">
        <f t="shared" ref="F2442:F2505" si="265">IF(E2442&gt;F$2,E2442-F$2,0)</f>
        <v>51.28</v>
      </c>
      <c r="G2442">
        <v>2.0129999999999999</v>
      </c>
      <c r="H2442">
        <v>5.5359999999999996</v>
      </c>
      <c r="I2442">
        <v>270.95699999999999</v>
      </c>
      <c r="J2442">
        <v>0.63200000000000001</v>
      </c>
      <c r="K2442">
        <v>69.900000000000006</v>
      </c>
      <c r="L2442">
        <v>0.20399999999999999</v>
      </c>
      <c r="M2442">
        <v>0.23699999999999999</v>
      </c>
      <c r="N2442">
        <v>0</v>
      </c>
      <c r="O2442">
        <v>435.625</v>
      </c>
      <c r="T2442">
        <f t="shared" si="260"/>
        <v>1021400</v>
      </c>
      <c r="U2442">
        <v>791.5</v>
      </c>
      <c r="V2442">
        <f t="shared" ref="V2442:V2505" si="266">IF(O2442&lt;1,0,ROUND(O2442,1))</f>
        <v>435.6</v>
      </c>
      <c r="W2442" t="str">
        <f t="shared" si="261"/>
        <v/>
      </c>
      <c r="X2442" t="str">
        <f t="shared" si="262"/>
        <v/>
      </c>
      <c r="Y2442" t="str">
        <f t="shared" ref="Y2442:Y2505" si="267">IF(C2442=2400,ROUND(F2442/100,3),"")</f>
        <v/>
      </c>
      <c r="AA2442" s="16">
        <f t="shared" si="263"/>
        <v>0.44700000000000001</v>
      </c>
      <c r="AB2442" s="16">
        <f t="shared" si="264"/>
        <v>0.192</v>
      </c>
      <c r="AC2442" s="16"/>
    </row>
    <row r="2443" spans="1:29" x14ac:dyDescent="0.25">
      <c r="A2443" s="2">
        <v>43567</v>
      </c>
      <c r="B2443" s="1">
        <v>102</v>
      </c>
      <c r="C2443" s="3">
        <v>1500</v>
      </c>
      <c r="D2443" s="10">
        <v>0.65015046296296297</v>
      </c>
      <c r="E2443">
        <v>106.43</v>
      </c>
      <c r="F2443" s="15">
        <f t="shared" si="265"/>
        <v>50.930000000000007</v>
      </c>
      <c r="G2443">
        <v>2.0129999999999999</v>
      </c>
      <c r="H2443">
        <v>6.0389999999999997</v>
      </c>
      <c r="I2443">
        <v>275.16899999999998</v>
      </c>
      <c r="J2443">
        <v>0.218</v>
      </c>
      <c r="K2443">
        <v>66</v>
      </c>
      <c r="L2443">
        <v>0.20399999999999999</v>
      </c>
      <c r="M2443">
        <v>0.23599999999999999</v>
      </c>
      <c r="N2443">
        <v>0</v>
      </c>
      <c r="O2443">
        <v>188.125</v>
      </c>
      <c r="T2443">
        <f t="shared" si="260"/>
        <v>1021500</v>
      </c>
      <c r="U2443">
        <v>687.5</v>
      </c>
      <c r="V2443">
        <f t="shared" si="266"/>
        <v>188.1</v>
      </c>
      <c r="W2443" t="str">
        <f t="shared" si="261"/>
        <v/>
      </c>
      <c r="X2443" t="str">
        <f t="shared" si="262"/>
        <v/>
      </c>
      <c r="Y2443" t="str">
        <f t="shared" si="267"/>
        <v/>
      </c>
      <c r="AA2443" s="16">
        <f t="shared" si="263"/>
        <v>0.40899999999999997</v>
      </c>
      <c r="AB2443" s="16">
        <f t="shared" si="264"/>
        <v>0.21099999999999999</v>
      </c>
      <c r="AC2443" s="16"/>
    </row>
    <row r="2444" spans="1:29" x14ac:dyDescent="0.25">
      <c r="A2444" s="2">
        <v>43567</v>
      </c>
      <c r="B2444" s="1">
        <v>102</v>
      </c>
      <c r="C2444" s="3">
        <v>1600</v>
      </c>
      <c r="D2444" s="10">
        <v>0.6918171296296296</v>
      </c>
      <c r="E2444">
        <v>105.14</v>
      </c>
      <c r="F2444" s="15">
        <f t="shared" si="265"/>
        <v>49.64</v>
      </c>
      <c r="G2444">
        <v>2.0129999999999999</v>
      </c>
      <c r="H2444">
        <v>4.5289999999999999</v>
      </c>
      <c r="I2444">
        <v>277.976</v>
      </c>
      <c r="J2444">
        <v>1.48</v>
      </c>
      <c r="K2444">
        <v>71.900000000000006</v>
      </c>
      <c r="L2444">
        <v>0.20399999999999999</v>
      </c>
      <c r="M2444">
        <v>0.23699999999999999</v>
      </c>
      <c r="N2444">
        <v>0</v>
      </c>
      <c r="O2444">
        <v>231.875</v>
      </c>
      <c r="T2444">
        <f t="shared" si="260"/>
        <v>1021600</v>
      </c>
      <c r="U2444">
        <v>540.29999999999995</v>
      </c>
      <c r="V2444">
        <f t="shared" si="266"/>
        <v>231.9</v>
      </c>
      <c r="W2444" t="str">
        <f t="shared" si="261"/>
        <v/>
      </c>
      <c r="X2444" t="str">
        <f t="shared" si="262"/>
        <v/>
      </c>
      <c r="Y2444" t="str">
        <f t="shared" si="267"/>
        <v/>
      </c>
      <c r="AA2444" s="16">
        <f t="shared" si="263"/>
        <v>0.48899999999999999</v>
      </c>
      <c r="AB2444" s="16">
        <f t="shared" si="264"/>
        <v>0.191</v>
      </c>
      <c r="AC2444" s="16"/>
    </row>
    <row r="2445" spans="1:29" x14ac:dyDescent="0.25">
      <c r="A2445" s="2">
        <v>43567</v>
      </c>
      <c r="B2445" s="1">
        <v>102</v>
      </c>
      <c r="C2445" s="3">
        <v>1700</v>
      </c>
      <c r="D2445" s="10">
        <v>0.73348379629629623</v>
      </c>
      <c r="E2445">
        <v>105.61</v>
      </c>
      <c r="F2445" s="15">
        <f t="shared" si="265"/>
        <v>50.11</v>
      </c>
      <c r="G2445">
        <v>1.51</v>
      </c>
      <c r="H2445">
        <v>6.5430000000000001</v>
      </c>
      <c r="I2445">
        <v>265.34100000000001</v>
      </c>
      <c r="J2445">
        <v>0.93400000000000005</v>
      </c>
      <c r="K2445">
        <v>64.5</v>
      </c>
      <c r="L2445">
        <v>0.20399999999999999</v>
      </c>
      <c r="M2445">
        <v>0.23699999999999999</v>
      </c>
      <c r="N2445">
        <v>0</v>
      </c>
      <c r="O2445">
        <v>253.125</v>
      </c>
      <c r="T2445">
        <f t="shared" si="260"/>
        <v>1021700</v>
      </c>
      <c r="U2445">
        <v>362.8</v>
      </c>
      <c r="V2445">
        <f t="shared" si="266"/>
        <v>253.1</v>
      </c>
      <c r="W2445" t="str">
        <f t="shared" si="261"/>
        <v/>
      </c>
      <c r="X2445" t="str">
        <f t="shared" si="262"/>
        <v/>
      </c>
      <c r="Y2445" t="str">
        <f t="shared" si="267"/>
        <v/>
      </c>
      <c r="AA2445" s="16">
        <f t="shared" si="263"/>
        <v>0.42099999999999999</v>
      </c>
      <c r="AB2445" s="16">
        <f t="shared" si="264"/>
        <v>0.23200000000000001</v>
      </c>
      <c r="AC2445" s="16"/>
    </row>
    <row r="2446" spans="1:29" x14ac:dyDescent="0.25">
      <c r="A2446" s="2">
        <v>43567</v>
      </c>
      <c r="B2446" s="1">
        <v>102</v>
      </c>
      <c r="C2446" s="3">
        <v>1800</v>
      </c>
      <c r="D2446" s="10">
        <v>0.77515046296296297</v>
      </c>
      <c r="E2446">
        <v>104.32</v>
      </c>
      <c r="F2446" s="15">
        <f t="shared" si="265"/>
        <v>48.819999999999993</v>
      </c>
      <c r="G2446">
        <v>1.51</v>
      </c>
      <c r="H2446">
        <v>5.5359999999999996</v>
      </c>
      <c r="I2446">
        <v>263.93700000000001</v>
      </c>
      <c r="J2446">
        <v>-0.39500000000000002</v>
      </c>
      <c r="K2446">
        <v>65.900000000000006</v>
      </c>
      <c r="L2446">
        <v>0.20399999999999999</v>
      </c>
      <c r="M2446">
        <v>0.23599999999999999</v>
      </c>
      <c r="N2446">
        <v>0</v>
      </c>
      <c r="O2446">
        <v>73.125</v>
      </c>
      <c r="T2446">
        <f t="shared" si="260"/>
        <v>1021800</v>
      </c>
      <c r="U2446">
        <v>174</v>
      </c>
      <c r="V2446">
        <f t="shared" si="266"/>
        <v>73.099999999999994</v>
      </c>
      <c r="W2446" t="str">
        <f t="shared" si="261"/>
        <v/>
      </c>
      <c r="X2446" t="str">
        <f t="shared" si="262"/>
        <v/>
      </c>
      <c r="Y2446" t="str">
        <f t="shared" si="267"/>
        <v/>
      </c>
      <c r="AA2446" s="16">
        <f t="shared" si="263"/>
        <v>0.39100000000000001</v>
      </c>
      <c r="AB2446" s="16">
        <f t="shared" si="264"/>
        <v>0.20200000000000001</v>
      </c>
      <c r="AC2446" s="16"/>
    </row>
    <row r="2447" spans="1:29" x14ac:dyDescent="0.25">
      <c r="A2447" s="2">
        <v>43567</v>
      </c>
      <c r="B2447" s="1">
        <v>102</v>
      </c>
      <c r="C2447" s="3">
        <v>1900</v>
      </c>
      <c r="D2447" s="10">
        <v>0.8168171296296296</v>
      </c>
      <c r="E2447">
        <v>104.21</v>
      </c>
      <c r="F2447" s="15">
        <f t="shared" si="265"/>
        <v>48.709999999999994</v>
      </c>
      <c r="G2447">
        <v>1.0069999999999999</v>
      </c>
      <c r="H2447">
        <v>3.5230000000000001</v>
      </c>
      <c r="I2447">
        <v>261.12900000000002</v>
      </c>
      <c r="J2447">
        <v>-1.071</v>
      </c>
      <c r="K2447">
        <v>71.900000000000006</v>
      </c>
      <c r="L2447">
        <v>0.20399999999999999</v>
      </c>
      <c r="M2447">
        <v>0.23599999999999999</v>
      </c>
      <c r="N2447">
        <v>0</v>
      </c>
      <c r="O2447">
        <v>1.875</v>
      </c>
      <c r="T2447">
        <f t="shared" si="260"/>
        <v>1021900</v>
      </c>
      <c r="U2447">
        <v>23</v>
      </c>
      <c r="V2447">
        <f t="shared" si="266"/>
        <v>1.9</v>
      </c>
      <c r="W2447" t="str">
        <f t="shared" si="261"/>
        <v/>
      </c>
      <c r="X2447" t="str">
        <f t="shared" si="262"/>
        <v/>
      </c>
      <c r="Y2447" t="str">
        <f t="shared" si="267"/>
        <v/>
      </c>
      <c r="AA2447" s="16">
        <f t="shared" si="263"/>
        <v>0.40600000000000003</v>
      </c>
      <c r="AB2447" s="16">
        <f t="shared" si="264"/>
        <v>0.159</v>
      </c>
      <c r="AC2447" s="16"/>
    </row>
    <row r="2448" spans="1:29" x14ac:dyDescent="0.25">
      <c r="A2448" s="2">
        <v>43567</v>
      </c>
      <c r="B2448" s="1">
        <v>102</v>
      </c>
      <c r="C2448" s="3">
        <v>2000</v>
      </c>
      <c r="D2448" s="10">
        <v>0.85848379629629623</v>
      </c>
      <c r="E2448">
        <v>104.09</v>
      </c>
      <c r="F2448" s="15">
        <f t="shared" si="265"/>
        <v>48.59</v>
      </c>
      <c r="G2448">
        <v>1.51</v>
      </c>
      <c r="H2448">
        <v>5.5359999999999996</v>
      </c>
      <c r="I2448">
        <v>240.071</v>
      </c>
      <c r="J2448">
        <v>-1.2989999999999999</v>
      </c>
      <c r="K2448">
        <v>76.7</v>
      </c>
      <c r="L2448">
        <v>0.20399999999999999</v>
      </c>
      <c r="M2448">
        <v>0.23599999999999999</v>
      </c>
      <c r="N2448">
        <v>0</v>
      </c>
      <c r="O2448">
        <v>0.625</v>
      </c>
      <c r="T2448">
        <f t="shared" si="260"/>
        <v>1022000</v>
      </c>
      <c r="U2448">
        <v>0</v>
      </c>
      <c r="V2448">
        <f t="shared" si="266"/>
        <v>0</v>
      </c>
      <c r="W2448" t="str">
        <f t="shared" si="261"/>
        <v/>
      </c>
      <c r="X2448" t="str">
        <f t="shared" si="262"/>
        <v/>
      </c>
      <c r="Y2448" t="str">
        <f t="shared" si="267"/>
        <v/>
      </c>
      <c r="AA2448" s="16">
        <f t="shared" si="263"/>
        <v>0.42599999999999999</v>
      </c>
      <c r="AB2448" s="16">
        <f t="shared" si="264"/>
        <v>0.129</v>
      </c>
      <c r="AC2448" s="16"/>
    </row>
    <row r="2449" spans="1:29" x14ac:dyDescent="0.25">
      <c r="A2449" s="2">
        <v>43567</v>
      </c>
      <c r="B2449" s="1">
        <v>102</v>
      </c>
      <c r="C2449" s="3">
        <v>2100</v>
      </c>
      <c r="D2449" s="10">
        <v>0.90015046296296297</v>
      </c>
      <c r="E2449">
        <v>103.85</v>
      </c>
      <c r="F2449" s="15">
        <f t="shared" si="265"/>
        <v>48.349999999999994</v>
      </c>
      <c r="G2449">
        <v>2.516</v>
      </c>
      <c r="H2449">
        <v>5.5359999999999996</v>
      </c>
      <c r="I2449">
        <v>227.435</v>
      </c>
      <c r="J2449">
        <v>-1.47</v>
      </c>
      <c r="K2449">
        <v>79.5</v>
      </c>
      <c r="L2449">
        <v>0.20399999999999999</v>
      </c>
      <c r="M2449">
        <v>0.23599999999999999</v>
      </c>
      <c r="N2449">
        <v>0</v>
      </c>
      <c r="O2449">
        <v>0.625</v>
      </c>
      <c r="T2449">
        <f t="shared" si="260"/>
        <v>1022100</v>
      </c>
      <c r="U2449">
        <v>0</v>
      </c>
      <c r="V2449">
        <f t="shared" si="266"/>
        <v>0</v>
      </c>
      <c r="W2449" t="str">
        <f t="shared" si="261"/>
        <v/>
      </c>
      <c r="X2449" t="str">
        <f t="shared" si="262"/>
        <v/>
      </c>
      <c r="Y2449" t="str">
        <f t="shared" si="267"/>
        <v/>
      </c>
      <c r="AA2449" s="16">
        <f t="shared" si="263"/>
        <v>0.436</v>
      </c>
      <c r="AB2449" s="16">
        <f t="shared" si="264"/>
        <v>0.112</v>
      </c>
      <c r="AC2449" s="16"/>
    </row>
    <row r="2450" spans="1:29" x14ac:dyDescent="0.25">
      <c r="A2450" s="2">
        <v>43567</v>
      </c>
      <c r="B2450" s="1">
        <v>102</v>
      </c>
      <c r="C2450" s="3">
        <v>2200</v>
      </c>
      <c r="D2450" s="10">
        <v>0.9418171296296296</v>
      </c>
      <c r="E2450">
        <v>104.44</v>
      </c>
      <c r="F2450" s="15">
        <f t="shared" si="265"/>
        <v>48.94</v>
      </c>
      <c r="G2450">
        <v>3.02</v>
      </c>
      <c r="H2450">
        <v>6.5430000000000001</v>
      </c>
      <c r="I2450">
        <v>221.82</v>
      </c>
      <c r="J2450">
        <v>-2.4790000000000001</v>
      </c>
      <c r="K2450">
        <v>83.5</v>
      </c>
      <c r="L2450">
        <v>0.20399999999999999</v>
      </c>
      <c r="M2450">
        <v>0.23599999999999999</v>
      </c>
      <c r="N2450">
        <v>0</v>
      </c>
      <c r="O2450">
        <v>0.625</v>
      </c>
      <c r="T2450">
        <f t="shared" si="260"/>
        <v>1022200</v>
      </c>
      <c r="U2450">
        <v>0</v>
      </c>
      <c r="V2450">
        <f t="shared" si="266"/>
        <v>0</v>
      </c>
      <c r="W2450" t="str">
        <f t="shared" si="261"/>
        <v/>
      </c>
      <c r="X2450" t="str">
        <f t="shared" si="262"/>
        <v/>
      </c>
      <c r="Y2450" t="str">
        <f t="shared" si="267"/>
        <v/>
      </c>
      <c r="AA2450" s="16">
        <f t="shared" si="263"/>
        <v>0.42499999999999999</v>
      </c>
      <c r="AB2450" s="16">
        <f t="shared" si="264"/>
        <v>8.4000000000000005E-2</v>
      </c>
      <c r="AC2450" s="16"/>
    </row>
    <row r="2451" spans="1:29" x14ac:dyDescent="0.25">
      <c r="A2451" s="2">
        <v>43567</v>
      </c>
      <c r="B2451" s="1">
        <v>102</v>
      </c>
      <c r="C2451" s="3">
        <v>2300</v>
      </c>
      <c r="D2451" s="10">
        <v>0.98348379629629623</v>
      </c>
      <c r="E2451">
        <v>104.21</v>
      </c>
      <c r="F2451" s="15">
        <f t="shared" si="265"/>
        <v>48.709999999999994</v>
      </c>
      <c r="G2451">
        <v>2.0129999999999999</v>
      </c>
      <c r="H2451">
        <v>5.5359999999999996</v>
      </c>
      <c r="I2451">
        <v>227.435</v>
      </c>
      <c r="J2451">
        <v>-2.742</v>
      </c>
      <c r="K2451">
        <v>83.4</v>
      </c>
      <c r="L2451">
        <v>0.20399999999999999</v>
      </c>
      <c r="M2451">
        <v>0.23599999999999999</v>
      </c>
      <c r="N2451">
        <v>0</v>
      </c>
      <c r="O2451">
        <v>0.625</v>
      </c>
      <c r="T2451">
        <f t="shared" si="260"/>
        <v>1022300</v>
      </c>
      <c r="U2451">
        <v>0</v>
      </c>
      <c r="V2451">
        <f t="shared" si="266"/>
        <v>0</v>
      </c>
      <c r="W2451" t="str">
        <f t="shared" si="261"/>
        <v/>
      </c>
      <c r="X2451" t="str">
        <f t="shared" si="262"/>
        <v/>
      </c>
      <c r="Y2451" t="str">
        <f t="shared" si="267"/>
        <v/>
      </c>
      <c r="AA2451" s="16">
        <f t="shared" si="263"/>
        <v>0.41599999999999998</v>
      </c>
      <c r="AB2451" s="16">
        <f t="shared" si="264"/>
        <v>8.3000000000000004E-2</v>
      </c>
      <c r="AC2451" s="16"/>
    </row>
    <row r="2452" spans="1:29" x14ac:dyDescent="0.25">
      <c r="A2452" s="2">
        <v>43567</v>
      </c>
      <c r="B2452" s="1">
        <v>102</v>
      </c>
      <c r="C2452" s="3">
        <v>2400</v>
      </c>
      <c r="D2452" s="10">
        <v>2.5150462962962961E-2</v>
      </c>
      <c r="E2452">
        <v>104.56</v>
      </c>
      <c r="F2452" s="15">
        <f t="shared" si="265"/>
        <v>49.06</v>
      </c>
      <c r="G2452">
        <v>1.0069999999999999</v>
      </c>
      <c r="H2452">
        <v>3.5230000000000001</v>
      </c>
      <c r="I2452">
        <v>248.494</v>
      </c>
      <c r="J2452">
        <v>-2.6829999999999998</v>
      </c>
      <c r="K2452">
        <v>83.2</v>
      </c>
      <c r="L2452">
        <v>0.20399999999999999</v>
      </c>
      <c r="M2452">
        <v>0.23599999999999999</v>
      </c>
      <c r="N2452">
        <v>0</v>
      </c>
      <c r="O2452">
        <v>0.625</v>
      </c>
      <c r="T2452">
        <f t="shared" si="260"/>
        <v>1022400</v>
      </c>
      <c r="U2452">
        <v>0</v>
      </c>
      <c r="V2452">
        <f t="shared" si="266"/>
        <v>0</v>
      </c>
      <c r="W2452">
        <f t="shared" si="261"/>
        <v>0.20399999999999999</v>
      </c>
      <c r="X2452">
        <f t="shared" si="262"/>
        <v>0.23599999999999999</v>
      </c>
      <c r="Y2452">
        <f t="shared" si="267"/>
        <v>0.49099999999999999</v>
      </c>
      <c r="AA2452" s="16">
        <f t="shared" si="263"/>
        <v>0.41699999999999998</v>
      </c>
      <c r="AB2452" s="16">
        <f t="shared" si="264"/>
        <v>8.4000000000000005E-2</v>
      </c>
      <c r="AC2452" s="16"/>
    </row>
    <row r="2453" spans="1:29" x14ac:dyDescent="0.25">
      <c r="A2453" s="2">
        <v>43568</v>
      </c>
      <c r="B2453" s="1">
        <v>103</v>
      </c>
      <c r="C2453" s="3">
        <v>100</v>
      </c>
      <c r="D2453" s="10">
        <v>6.6817129629629629E-2</v>
      </c>
      <c r="E2453">
        <v>106.78</v>
      </c>
      <c r="F2453" s="15">
        <f t="shared" si="265"/>
        <v>51.28</v>
      </c>
      <c r="G2453">
        <v>0.503</v>
      </c>
      <c r="H2453">
        <v>3.5230000000000001</v>
      </c>
      <c r="I2453">
        <v>251.30199999999999</v>
      </c>
      <c r="J2453">
        <v>-5.0179999999999998</v>
      </c>
      <c r="K2453">
        <v>81.3</v>
      </c>
      <c r="L2453">
        <v>0.20399999999999999</v>
      </c>
      <c r="M2453">
        <v>0.23599999999999999</v>
      </c>
      <c r="N2453">
        <v>0</v>
      </c>
      <c r="O2453">
        <v>0.625</v>
      </c>
      <c r="T2453">
        <f t="shared" si="260"/>
        <v>1030100</v>
      </c>
      <c r="U2453">
        <v>0</v>
      </c>
      <c r="V2453">
        <f t="shared" si="266"/>
        <v>0</v>
      </c>
      <c r="W2453" t="str">
        <f t="shared" si="261"/>
        <v/>
      </c>
      <c r="X2453" t="str">
        <f t="shared" si="262"/>
        <v/>
      </c>
      <c r="Y2453" t="str">
        <f t="shared" si="267"/>
        <v/>
      </c>
      <c r="AA2453" s="16">
        <f t="shared" si="263"/>
        <v>0.34200000000000003</v>
      </c>
      <c r="AB2453" s="16">
        <f t="shared" si="264"/>
        <v>7.9000000000000001E-2</v>
      </c>
      <c r="AC2453" s="16"/>
    </row>
    <row r="2454" spans="1:29" x14ac:dyDescent="0.25">
      <c r="A2454" s="2">
        <v>43568</v>
      </c>
      <c r="B2454" s="1">
        <v>103</v>
      </c>
      <c r="C2454" s="3">
        <v>200</v>
      </c>
      <c r="D2454" s="10">
        <v>0.1084837962962963</v>
      </c>
      <c r="E2454">
        <v>106.19</v>
      </c>
      <c r="F2454" s="15">
        <f t="shared" si="265"/>
        <v>50.69</v>
      </c>
      <c r="G2454">
        <v>0.503</v>
      </c>
      <c r="H2454">
        <v>3.5230000000000001</v>
      </c>
      <c r="I2454">
        <v>211.99199999999999</v>
      </c>
      <c r="J2454">
        <v>-3.9260000000000002</v>
      </c>
      <c r="K2454">
        <v>86.8</v>
      </c>
      <c r="L2454">
        <v>0.20399999999999999</v>
      </c>
      <c r="M2454">
        <v>0.23599999999999999</v>
      </c>
      <c r="N2454">
        <v>0</v>
      </c>
      <c r="O2454">
        <v>0.625</v>
      </c>
      <c r="T2454">
        <f t="shared" si="260"/>
        <v>1030200</v>
      </c>
      <c r="U2454">
        <v>0</v>
      </c>
      <c r="V2454">
        <f t="shared" si="266"/>
        <v>0</v>
      </c>
      <c r="W2454" t="str">
        <f t="shared" si="261"/>
        <v/>
      </c>
      <c r="X2454" t="str">
        <f t="shared" si="262"/>
        <v/>
      </c>
      <c r="Y2454" t="str">
        <f t="shared" si="267"/>
        <v/>
      </c>
      <c r="AA2454" s="16">
        <f t="shared" si="263"/>
        <v>0.39600000000000002</v>
      </c>
      <c r="AB2454" s="16">
        <f t="shared" si="264"/>
        <v>0.06</v>
      </c>
      <c r="AC2454" s="16"/>
    </row>
    <row r="2455" spans="1:29" x14ac:dyDescent="0.25">
      <c r="A2455" s="2">
        <v>43568</v>
      </c>
      <c r="B2455" s="1">
        <v>103</v>
      </c>
      <c r="C2455" s="3">
        <v>300</v>
      </c>
      <c r="D2455" s="10">
        <v>0.15015046296296297</v>
      </c>
      <c r="E2455">
        <v>104.67</v>
      </c>
      <c r="F2455" s="15">
        <f t="shared" si="265"/>
        <v>49.17</v>
      </c>
      <c r="G2455">
        <v>1.0069999999999999</v>
      </c>
      <c r="H2455">
        <v>3.5230000000000001</v>
      </c>
      <c r="I2455">
        <v>189.529</v>
      </c>
      <c r="J2455">
        <v>-3.6269999999999998</v>
      </c>
      <c r="K2455">
        <v>87.7</v>
      </c>
      <c r="L2455">
        <v>0.20399999999999999</v>
      </c>
      <c r="M2455">
        <v>0.23599999999999999</v>
      </c>
      <c r="N2455">
        <v>0</v>
      </c>
      <c r="O2455">
        <v>0.625</v>
      </c>
      <c r="T2455">
        <f t="shared" si="260"/>
        <v>1030300</v>
      </c>
      <c r="U2455">
        <v>0</v>
      </c>
      <c r="V2455">
        <f t="shared" si="266"/>
        <v>0</v>
      </c>
      <c r="W2455" t="str">
        <f t="shared" si="261"/>
        <v/>
      </c>
      <c r="X2455" t="str">
        <f t="shared" si="262"/>
        <v/>
      </c>
      <c r="Y2455" t="str">
        <f t="shared" si="267"/>
        <v/>
      </c>
      <c r="AA2455" s="16">
        <f t="shared" si="263"/>
        <v>0.40899999999999997</v>
      </c>
      <c r="AB2455" s="16">
        <f t="shared" si="264"/>
        <v>5.7000000000000002E-2</v>
      </c>
      <c r="AC2455" s="16"/>
    </row>
    <row r="2456" spans="1:29" x14ac:dyDescent="0.25">
      <c r="A2456" s="2">
        <v>43568</v>
      </c>
      <c r="B2456" s="1">
        <v>103</v>
      </c>
      <c r="C2456" s="3">
        <v>400</v>
      </c>
      <c r="D2456" s="10">
        <v>0.19181712962962963</v>
      </c>
      <c r="E2456">
        <v>105.49</v>
      </c>
      <c r="F2456" s="15">
        <f t="shared" si="265"/>
        <v>49.989999999999995</v>
      </c>
      <c r="G2456">
        <v>0.503</v>
      </c>
      <c r="H2456">
        <v>3.02</v>
      </c>
      <c r="I2456">
        <v>224.62700000000001</v>
      </c>
      <c r="J2456">
        <v>-3.9260000000000002</v>
      </c>
      <c r="K2456">
        <v>88.2</v>
      </c>
      <c r="L2456">
        <v>0.20399999999999999</v>
      </c>
      <c r="M2456">
        <v>0.23599999999999999</v>
      </c>
      <c r="N2456">
        <v>0</v>
      </c>
      <c r="O2456">
        <v>0.625</v>
      </c>
      <c r="T2456">
        <f t="shared" si="260"/>
        <v>1030400</v>
      </c>
      <c r="U2456">
        <v>0</v>
      </c>
      <c r="V2456">
        <f t="shared" si="266"/>
        <v>0</v>
      </c>
      <c r="W2456" t="str">
        <f t="shared" si="261"/>
        <v/>
      </c>
      <c r="X2456" t="str">
        <f t="shared" si="262"/>
        <v/>
      </c>
      <c r="Y2456" t="str">
        <f t="shared" si="267"/>
        <v/>
      </c>
      <c r="AA2456" s="16">
        <f t="shared" si="263"/>
        <v>0.40300000000000002</v>
      </c>
      <c r="AB2456" s="16">
        <f t="shared" si="264"/>
        <v>5.3999999999999999E-2</v>
      </c>
      <c r="AC2456" s="16"/>
    </row>
    <row r="2457" spans="1:29" x14ac:dyDescent="0.25">
      <c r="A2457" s="2">
        <v>43568</v>
      </c>
      <c r="B2457" s="1">
        <v>103</v>
      </c>
      <c r="C2457" s="3">
        <v>500</v>
      </c>
      <c r="D2457" s="10">
        <v>0.23348379629629631</v>
      </c>
      <c r="E2457">
        <v>103.97</v>
      </c>
      <c r="F2457" s="15">
        <f t="shared" si="265"/>
        <v>48.47</v>
      </c>
      <c r="G2457">
        <v>1.0069999999999999</v>
      </c>
      <c r="H2457">
        <v>3.02</v>
      </c>
      <c r="I2457">
        <v>195.14500000000001</v>
      </c>
      <c r="J2457">
        <v>-3.7469999999999999</v>
      </c>
      <c r="K2457">
        <v>88.8</v>
      </c>
      <c r="L2457">
        <v>0.20399999999999999</v>
      </c>
      <c r="M2457">
        <v>0.23599999999999999</v>
      </c>
      <c r="N2457">
        <v>0</v>
      </c>
      <c r="O2457">
        <v>0.625</v>
      </c>
      <c r="T2457">
        <f t="shared" si="260"/>
        <v>1030500</v>
      </c>
      <c r="U2457">
        <v>0</v>
      </c>
      <c r="V2457">
        <f t="shared" si="266"/>
        <v>0</v>
      </c>
      <c r="W2457" t="str">
        <f t="shared" si="261"/>
        <v/>
      </c>
      <c r="X2457" t="str">
        <f t="shared" si="262"/>
        <v/>
      </c>
      <c r="Y2457" t="str">
        <f t="shared" si="267"/>
        <v/>
      </c>
      <c r="AA2457" s="16">
        <f t="shared" si="263"/>
        <v>0.41099999999999998</v>
      </c>
      <c r="AB2457" s="16">
        <f t="shared" si="264"/>
        <v>5.1999999999999998E-2</v>
      </c>
      <c r="AC2457" s="16"/>
    </row>
    <row r="2458" spans="1:29" x14ac:dyDescent="0.25">
      <c r="A2458" s="2">
        <v>43568</v>
      </c>
      <c r="B2458" s="1">
        <v>103</v>
      </c>
      <c r="C2458" s="3">
        <v>600</v>
      </c>
      <c r="D2458" s="10">
        <v>0.27515046296296297</v>
      </c>
      <c r="E2458">
        <v>103.85</v>
      </c>
      <c r="F2458" s="15">
        <f t="shared" si="265"/>
        <v>48.349999999999994</v>
      </c>
      <c r="G2458">
        <v>1.0069999999999999</v>
      </c>
      <c r="H2458">
        <v>3.02</v>
      </c>
      <c r="I2458">
        <v>204.97300000000001</v>
      </c>
      <c r="J2458">
        <v>-4.1970000000000001</v>
      </c>
      <c r="K2458">
        <v>93.1</v>
      </c>
      <c r="L2458">
        <v>0.20399999999999999</v>
      </c>
      <c r="M2458">
        <v>0.23599999999999999</v>
      </c>
      <c r="N2458">
        <v>0</v>
      </c>
      <c r="O2458">
        <v>8.125</v>
      </c>
      <c r="T2458">
        <f t="shared" si="260"/>
        <v>1030600</v>
      </c>
      <c r="U2458">
        <v>18.5</v>
      </c>
      <c r="V2458">
        <f t="shared" si="266"/>
        <v>8.1</v>
      </c>
      <c r="W2458" t="str">
        <f t="shared" si="261"/>
        <v/>
      </c>
      <c r="X2458" t="str">
        <f t="shared" si="262"/>
        <v/>
      </c>
      <c r="Y2458" t="str">
        <f t="shared" si="267"/>
        <v/>
      </c>
      <c r="AA2458" s="16">
        <f t="shared" si="263"/>
        <v>0.41599999999999998</v>
      </c>
      <c r="AB2458" s="16">
        <f t="shared" si="264"/>
        <v>3.1E-2</v>
      </c>
      <c r="AC2458" s="16"/>
    </row>
    <row r="2459" spans="1:29" x14ac:dyDescent="0.25">
      <c r="A2459" s="2">
        <v>43568</v>
      </c>
      <c r="B2459" s="1">
        <v>103</v>
      </c>
      <c r="C2459" s="3">
        <v>700</v>
      </c>
      <c r="D2459" s="10">
        <v>0.31681712962962966</v>
      </c>
      <c r="E2459">
        <v>112.04</v>
      </c>
      <c r="F2459" s="15">
        <f t="shared" si="265"/>
        <v>56.540000000000006</v>
      </c>
      <c r="G2459">
        <v>1.51</v>
      </c>
      <c r="H2459">
        <v>4.5289999999999999</v>
      </c>
      <c r="I2459">
        <v>167.06700000000001</v>
      </c>
      <c r="J2459">
        <v>-4.2270000000000003</v>
      </c>
      <c r="K2459">
        <v>96.4</v>
      </c>
      <c r="L2459">
        <v>0.20399999999999999</v>
      </c>
      <c r="M2459">
        <v>0.23499999999999999</v>
      </c>
      <c r="N2459">
        <v>0</v>
      </c>
      <c r="O2459">
        <v>25.625</v>
      </c>
      <c r="T2459">
        <f t="shared" si="260"/>
        <v>1030700</v>
      </c>
      <c r="U2459">
        <v>164.7</v>
      </c>
      <c r="V2459">
        <f t="shared" si="266"/>
        <v>25.6</v>
      </c>
      <c r="W2459" t="str">
        <f t="shared" si="261"/>
        <v/>
      </c>
      <c r="X2459" t="str">
        <f t="shared" si="262"/>
        <v/>
      </c>
      <c r="Y2459" t="str">
        <f t="shared" si="267"/>
        <v/>
      </c>
      <c r="AA2459" s="16">
        <f t="shared" si="263"/>
        <v>0.43</v>
      </c>
      <c r="AB2459" s="16">
        <f t="shared" si="264"/>
        <v>1.6E-2</v>
      </c>
      <c r="AC2459" s="16"/>
    </row>
    <row r="2460" spans="1:29" x14ac:dyDescent="0.25">
      <c r="A2460" s="2">
        <v>43568</v>
      </c>
      <c r="B2460" s="1">
        <v>103</v>
      </c>
      <c r="C2460" s="3">
        <v>800</v>
      </c>
      <c r="D2460" s="10">
        <v>0.35848379629629629</v>
      </c>
      <c r="E2460">
        <v>114.38</v>
      </c>
      <c r="F2460" s="15">
        <f t="shared" si="265"/>
        <v>58.879999999999995</v>
      </c>
      <c r="G2460">
        <v>1.51</v>
      </c>
      <c r="H2460">
        <v>4.0259999999999998</v>
      </c>
      <c r="I2460">
        <v>116.52500000000001</v>
      </c>
      <c r="J2460">
        <v>-3.5979999999999999</v>
      </c>
      <c r="K2460">
        <v>96.9</v>
      </c>
      <c r="L2460">
        <v>0.20399999999999999</v>
      </c>
      <c r="M2460">
        <v>0.23499999999999999</v>
      </c>
      <c r="N2460">
        <v>0</v>
      </c>
      <c r="O2460">
        <v>119.375</v>
      </c>
      <c r="T2460">
        <f t="shared" si="260"/>
        <v>1030800</v>
      </c>
      <c r="U2460">
        <v>353.2</v>
      </c>
      <c r="V2460">
        <f t="shared" si="266"/>
        <v>119.4</v>
      </c>
      <c r="W2460" t="str">
        <f t="shared" si="261"/>
        <v/>
      </c>
      <c r="X2460" t="str">
        <f t="shared" si="262"/>
        <v/>
      </c>
      <c r="Y2460" t="str">
        <f t="shared" si="267"/>
        <v/>
      </c>
      <c r="AA2460" s="16">
        <f t="shared" si="263"/>
        <v>0.45300000000000001</v>
      </c>
      <c r="AB2460" s="16">
        <f t="shared" si="264"/>
        <v>1.4E-2</v>
      </c>
      <c r="AC2460" s="16"/>
    </row>
    <row r="2461" spans="1:29" x14ac:dyDescent="0.25">
      <c r="A2461" s="2">
        <v>43568</v>
      </c>
      <c r="B2461" s="1">
        <v>103</v>
      </c>
      <c r="C2461" s="3">
        <v>900</v>
      </c>
      <c r="D2461" s="10">
        <v>0.40015046296296292</v>
      </c>
      <c r="E2461">
        <v>113.92</v>
      </c>
      <c r="F2461" s="15">
        <f t="shared" si="265"/>
        <v>58.42</v>
      </c>
      <c r="G2461">
        <v>2.516</v>
      </c>
      <c r="H2461">
        <v>5.5359999999999996</v>
      </c>
      <c r="I2461">
        <v>115.122</v>
      </c>
      <c r="J2461">
        <v>-3.153</v>
      </c>
      <c r="K2461">
        <v>97.3</v>
      </c>
      <c r="L2461">
        <v>0.20399999999999999</v>
      </c>
      <c r="M2461">
        <v>0.23499999999999999</v>
      </c>
      <c r="N2461">
        <v>0</v>
      </c>
      <c r="O2461">
        <v>120.625</v>
      </c>
      <c r="T2461">
        <f t="shared" si="260"/>
        <v>1030900</v>
      </c>
      <c r="U2461">
        <v>532.20000000000005</v>
      </c>
      <c r="V2461">
        <f t="shared" si="266"/>
        <v>120.6</v>
      </c>
      <c r="W2461" t="str">
        <f t="shared" si="261"/>
        <v/>
      </c>
      <c r="X2461" t="str">
        <f t="shared" si="262"/>
        <v/>
      </c>
      <c r="Y2461" t="str">
        <f t="shared" si="267"/>
        <v/>
      </c>
      <c r="AA2461" s="16">
        <f t="shared" si="263"/>
        <v>0.47099999999999997</v>
      </c>
      <c r="AB2461" s="16">
        <f t="shared" si="264"/>
        <v>1.2999999999999999E-2</v>
      </c>
      <c r="AC2461" s="16"/>
    </row>
    <row r="2462" spans="1:29" x14ac:dyDescent="0.25">
      <c r="A2462" s="2">
        <v>43568</v>
      </c>
      <c r="B2462" s="1">
        <v>103</v>
      </c>
      <c r="C2462" s="3">
        <v>1000</v>
      </c>
      <c r="D2462" s="10">
        <v>0.4418171296296296</v>
      </c>
      <c r="E2462">
        <v>114.74</v>
      </c>
      <c r="F2462" s="15">
        <f t="shared" si="265"/>
        <v>59.239999999999995</v>
      </c>
      <c r="G2462">
        <v>3.02</v>
      </c>
      <c r="H2462">
        <v>6.0389999999999997</v>
      </c>
      <c r="I2462">
        <v>141.79599999999999</v>
      </c>
      <c r="J2462">
        <v>-2.5659999999999998</v>
      </c>
      <c r="K2462">
        <v>97.5</v>
      </c>
      <c r="L2462">
        <v>0.20399999999999999</v>
      </c>
      <c r="M2462">
        <v>0.23499999999999999</v>
      </c>
      <c r="N2462">
        <v>0</v>
      </c>
      <c r="O2462">
        <v>189.375</v>
      </c>
      <c r="T2462">
        <f t="shared" si="260"/>
        <v>1031000</v>
      </c>
      <c r="U2462">
        <v>682.3</v>
      </c>
      <c r="V2462">
        <f t="shared" si="266"/>
        <v>189.4</v>
      </c>
      <c r="W2462" t="str">
        <f t="shared" si="261"/>
        <v/>
      </c>
      <c r="X2462" t="str">
        <f t="shared" si="262"/>
        <v/>
      </c>
      <c r="Y2462" t="str">
        <f t="shared" si="267"/>
        <v/>
      </c>
      <c r="AA2462" s="16">
        <f t="shared" si="263"/>
        <v>0.49299999999999999</v>
      </c>
      <c r="AB2462" s="16">
        <f t="shared" si="264"/>
        <v>1.2999999999999999E-2</v>
      </c>
      <c r="AC2462" s="16"/>
    </row>
    <row r="2463" spans="1:29" x14ac:dyDescent="0.25">
      <c r="A2463" s="2">
        <v>43568</v>
      </c>
      <c r="B2463" s="1">
        <v>103</v>
      </c>
      <c r="C2463" s="3">
        <v>1100</v>
      </c>
      <c r="D2463" s="10">
        <v>0.48348379629629629</v>
      </c>
      <c r="E2463" s="12">
        <v>114.74</v>
      </c>
      <c r="F2463" s="15">
        <f t="shared" si="265"/>
        <v>59.239999999999995</v>
      </c>
      <c r="G2463">
        <v>2.516</v>
      </c>
      <c r="H2463">
        <v>6.0389999999999997</v>
      </c>
      <c r="I2463">
        <v>138.988</v>
      </c>
      <c r="J2463">
        <v>-2.5369999999999999</v>
      </c>
      <c r="K2463">
        <v>97.7</v>
      </c>
      <c r="L2463">
        <v>0.20399999999999999</v>
      </c>
      <c r="M2463">
        <v>0.23499999999999999</v>
      </c>
      <c r="N2463">
        <v>0</v>
      </c>
      <c r="O2463">
        <v>135.625</v>
      </c>
      <c r="T2463">
        <f t="shared" si="260"/>
        <v>1031100</v>
      </c>
      <c r="U2463">
        <v>790.3</v>
      </c>
      <c r="V2463">
        <f t="shared" si="266"/>
        <v>135.6</v>
      </c>
      <c r="W2463" t="str">
        <f t="shared" si="261"/>
        <v/>
      </c>
      <c r="X2463" t="str">
        <f t="shared" si="262"/>
        <v/>
      </c>
      <c r="Y2463" t="str">
        <f t="shared" si="267"/>
        <v/>
      </c>
      <c r="AA2463" s="16">
        <f t="shared" si="263"/>
        <v>0.495</v>
      </c>
      <c r="AB2463" s="16">
        <f t="shared" si="264"/>
        <v>1.2E-2</v>
      </c>
      <c r="AC2463" s="16"/>
    </row>
    <row r="2464" spans="1:29" x14ac:dyDescent="0.25">
      <c r="A2464" s="2">
        <v>43568</v>
      </c>
      <c r="B2464" s="1">
        <v>103</v>
      </c>
      <c r="C2464" s="3">
        <v>1200</v>
      </c>
      <c r="D2464" s="10">
        <v>0.52515046296296297</v>
      </c>
      <c r="E2464" s="12">
        <v>114.74</v>
      </c>
      <c r="F2464" s="15">
        <f t="shared" si="265"/>
        <v>59.239999999999995</v>
      </c>
      <c r="G2464">
        <v>3.02</v>
      </c>
      <c r="H2464">
        <v>6.5430000000000001</v>
      </c>
      <c r="I2464">
        <v>157.239</v>
      </c>
      <c r="J2464">
        <v>-1.871</v>
      </c>
      <c r="K2464">
        <v>98</v>
      </c>
      <c r="L2464">
        <v>0.20399999999999999</v>
      </c>
      <c r="M2464">
        <v>0.23499999999999999</v>
      </c>
      <c r="N2464">
        <v>0</v>
      </c>
      <c r="O2464">
        <v>191.875</v>
      </c>
      <c r="T2464">
        <f t="shared" si="260"/>
        <v>1031200</v>
      </c>
      <c r="U2464">
        <v>847.2</v>
      </c>
      <c r="V2464">
        <f t="shared" si="266"/>
        <v>191.9</v>
      </c>
      <c r="W2464" t="str">
        <f t="shared" si="261"/>
        <v/>
      </c>
      <c r="X2464" t="str">
        <f t="shared" si="262"/>
        <v/>
      </c>
      <c r="Y2464" t="str">
        <f t="shared" si="267"/>
        <v/>
      </c>
      <c r="AA2464" s="16">
        <f t="shared" si="263"/>
        <v>0.52200000000000002</v>
      </c>
      <c r="AB2464" s="16">
        <f t="shared" si="264"/>
        <v>1.0999999999999999E-2</v>
      </c>
      <c r="AC2464" s="16"/>
    </row>
    <row r="2465" spans="1:29" x14ac:dyDescent="0.25">
      <c r="A2465" s="2">
        <v>43568</v>
      </c>
      <c r="B2465" s="1">
        <v>103</v>
      </c>
      <c r="C2465" s="3">
        <v>1300</v>
      </c>
      <c r="D2465" s="10">
        <v>0.5668171296296296</v>
      </c>
      <c r="E2465" s="12">
        <v>114.74</v>
      </c>
      <c r="F2465" s="15">
        <f t="shared" si="265"/>
        <v>59.239999999999995</v>
      </c>
      <c r="G2465">
        <v>3.02</v>
      </c>
      <c r="H2465">
        <v>7.0460000000000003</v>
      </c>
      <c r="I2465">
        <v>146.00800000000001</v>
      </c>
      <c r="J2465">
        <v>-1.071</v>
      </c>
      <c r="K2465">
        <v>97.9</v>
      </c>
      <c r="L2465">
        <v>0.20399999999999999</v>
      </c>
      <c r="M2465">
        <v>0.23499999999999999</v>
      </c>
      <c r="N2465">
        <v>0.2</v>
      </c>
      <c r="O2465">
        <v>344.375</v>
      </c>
      <c r="T2465">
        <f t="shared" si="260"/>
        <v>1031300</v>
      </c>
      <c r="U2465">
        <v>849.7</v>
      </c>
      <c r="V2465">
        <f t="shared" si="266"/>
        <v>344.4</v>
      </c>
      <c r="W2465" t="str">
        <f t="shared" si="261"/>
        <v/>
      </c>
      <c r="X2465" t="str">
        <f t="shared" si="262"/>
        <v/>
      </c>
      <c r="Y2465" t="str">
        <f t="shared" si="267"/>
        <v/>
      </c>
      <c r="AA2465" s="16">
        <f t="shared" si="263"/>
        <v>0.55300000000000005</v>
      </c>
      <c r="AB2465" s="16">
        <f t="shared" si="264"/>
        <v>1.2E-2</v>
      </c>
      <c r="AC2465" s="16"/>
    </row>
    <row r="2466" spans="1:29" x14ac:dyDescent="0.25">
      <c r="A2466" s="2">
        <v>43568</v>
      </c>
      <c r="B2466" s="1">
        <v>103</v>
      </c>
      <c r="C2466" s="3">
        <v>1400</v>
      </c>
      <c r="D2466" s="10">
        <v>0.60848379629629623</v>
      </c>
      <c r="E2466" s="12">
        <v>114.74</v>
      </c>
      <c r="F2466" s="15">
        <f t="shared" si="265"/>
        <v>59.239999999999995</v>
      </c>
      <c r="G2466">
        <v>2.0129999999999999</v>
      </c>
      <c r="H2466">
        <v>4.5289999999999999</v>
      </c>
      <c r="I2466">
        <v>179.702</v>
      </c>
      <c r="J2466">
        <v>-1.5840000000000001</v>
      </c>
      <c r="K2466">
        <v>98.1</v>
      </c>
      <c r="L2466">
        <v>0.20399999999999999</v>
      </c>
      <c r="M2466">
        <v>0.23499999999999999</v>
      </c>
      <c r="N2466">
        <v>0</v>
      </c>
      <c r="O2466">
        <v>95.625</v>
      </c>
      <c r="T2466">
        <f t="shared" si="260"/>
        <v>1031400</v>
      </c>
      <c r="U2466">
        <v>796.5</v>
      </c>
      <c r="V2466">
        <f t="shared" si="266"/>
        <v>95.6</v>
      </c>
      <c r="W2466" t="str">
        <f t="shared" si="261"/>
        <v/>
      </c>
      <c r="X2466" t="str">
        <f t="shared" si="262"/>
        <v/>
      </c>
      <c r="Y2466" t="str">
        <f t="shared" si="267"/>
        <v/>
      </c>
      <c r="AA2466" s="16">
        <f t="shared" si="263"/>
        <v>0.53300000000000003</v>
      </c>
      <c r="AB2466" s="16">
        <f t="shared" si="264"/>
        <v>0.01</v>
      </c>
      <c r="AC2466" s="16"/>
    </row>
    <row r="2467" spans="1:29" x14ac:dyDescent="0.25">
      <c r="A2467" s="2">
        <v>43568</v>
      </c>
      <c r="B2467" s="1">
        <v>103</v>
      </c>
      <c r="C2467" s="3">
        <v>1500</v>
      </c>
      <c r="D2467" s="10">
        <v>0.65015046296296297</v>
      </c>
      <c r="E2467" s="12">
        <v>114.74</v>
      </c>
      <c r="F2467" s="15">
        <f t="shared" si="265"/>
        <v>59.239999999999995</v>
      </c>
      <c r="G2467">
        <v>2.0129999999999999</v>
      </c>
      <c r="H2467">
        <v>4.0259999999999998</v>
      </c>
      <c r="I2467">
        <v>176.89400000000001</v>
      </c>
      <c r="J2467">
        <v>-1.756</v>
      </c>
      <c r="K2467">
        <v>99.1</v>
      </c>
      <c r="L2467">
        <v>0.20399999999999999</v>
      </c>
      <c r="M2467">
        <v>0.23499999999999999</v>
      </c>
      <c r="N2467">
        <v>0</v>
      </c>
      <c r="O2467">
        <v>69.375</v>
      </c>
      <c r="T2467">
        <f t="shared" si="260"/>
        <v>1031500</v>
      </c>
      <c r="U2467">
        <v>692.3</v>
      </c>
      <c r="V2467">
        <f t="shared" si="266"/>
        <v>69.400000000000006</v>
      </c>
      <c r="W2467" t="str">
        <f t="shared" si="261"/>
        <v/>
      </c>
      <c r="X2467" t="str">
        <f t="shared" si="262"/>
        <v/>
      </c>
      <c r="Y2467" t="str">
        <f t="shared" si="267"/>
        <v/>
      </c>
      <c r="AA2467" s="16">
        <f t="shared" si="263"/>
        <v>0.53200000000000003</v>
      </c>
      <c r="AB2467" s="16">
        <f t="shared" si="264"/>
        <v>5.0000000000000001E-3</v>
      </c>
      <c r="AC2467" s="16"/>
    </row>
    <row r="2468" spans="1:29" x14ac:dyDescent="0.25">
      <c r="A2468" s="2">
        <v>43568</v>
      </c>
      <c r="B2468" s="1">
        <v>103</v>
      </c>
      <c r="C2468" s="3">
        <v>1600</v>
      </c>
      <c r="D2468" s="10">
        <v>0.6918171296296296</v>
      </c>
      <c r="E2468">
        <v>114.74</v>
      </c>
      <c r="F2468" s="15">
        <f t="shared" si="265"/>
        <v>59.239999999999995</v>
      </c>
      <c r="G2468">
        <v>2.0129999999999999</v>
      </c>
      <c r="H2468">
        <v>5.0330000000000004</v>
      </c>
      <c r="I2468">
        <v>176.89400000000001</v>
      </c>
      <c r="J2468">
        <v>-1.157</v>
      </c>
      <c r="K2468">
        <v>99.1</v>
      </c>
      <c r="L2468">
        <v>0.20399999999999999</v>
      </c>
      <c r="M2468">
        <v>0.23499999999999999</v>
      </c>
      <c r="N2468">
        <v>0</v>
      </c>
      <c r="O2468">
        <v>174.375</v>
      </c>
      <c r="T2468">
        <f t="shared" si="260"/>
        <v>1031600</v>
      </c>
      <c r="U2468">
        <v>545.29999999999995</v>
      </c>
      <c r="V2468">
        <f t="shared" si="266"/>
        <v>174.4</v>
      </c>
      <c r="W2468" t="str">
        <f t="shared" si="261"/>
        <v/>
      </c>
      <c r="X2468" t="str">
        <f t="shared" si="262"/>
        <v/>
      </c>
      <c r="Y2468" t="str">
        <f t="shared" si="267"/>
        <v/>
      </c>
      <c r="AA2468" s="16">
        <f t="shared" si="263"/>
        <v>0.55600000000000005</v>
      </c>
      <c r="AB2468" s="16">
        <f t="shared" si="264"/>
        <v>5.0000000000000001E-3</v>
      </c>
      <c r="AC2468" s="16"/>
    </row>
    <row r="2469" spans="1:29" x14ac:dyDescent="0.25">
      <c r="A2469" s="2">
        <v>43568</v>
      </c>
      <c r="B2469" s="1">
        <v>103</v>
      </c>
      <c r="C2469" s="3">
        <v>1700</v>
      </c>
      <c r="D2469" s="10">
        <v>0.73348379629629623</v>
      </c>
      <c r="E2469">
        <v>109.47</v>
      </c>
      <c r="F2469" s="15">
        <f t="shared" si="265"/>
        <v>53.97</v>
      </c>
      <c r="G2469">
        <v>1.51</v>
      </c>
      <c r="H2469">
        <v>5.0330000000000004</v>
      </c>
      <c r="I2469">
        <v>89.850999999999999</v>
      </c>
      <c r="J2469">
        <v>-1.498</v>
      </c>
      <c r="K2469">
        <v>99.1</v>
      </c>
      <c r="L2469">
        <v>0.20399999999999999</v>
      </c>
      <c r="M2469">
        <v>0.23400000000000001</v>
      </c>
      <c r="N2469">
        <v>0</v>
      </c>
      <c r="O2469">
        <v>93.125</v>
      </c>
      <c r="T2469">
        <f t="shared" si="260"/>
        <v>1031700</v>
      </c>
      <c r="U2469">
        <v>367.8</v>
      </c>
      <c r="V2469">
        <f t="shared" si="266"/>
        <v>93.1</v>
      </c>
      <c r="W2469" t="str">
        <f t="shared" si="261"/>
        <v/>
      </c>
      <c r="X2469" t="str">
        <f t="shared" si="262"/>
        <v/>
      </c>
      <c r="Y2469" t="str">
        <f t="shared" si="267"/>
        <v/>
      </c>
      <c r="AA2469" s="16">
        <f t="shared" si="263"/>
        <v>0.54200000000000004</v>
      </c>
      <c r="AB2469" s="16">
        <f t="shared" si="264"/>
        <v>5.0000000000000001E-3</v>
      </c>
      <c r="AC2469" s="16"/>
    </row>
    <row r="2470" spans="1:29" x14ac:dyDescent="0.25">
      <c r="A2470" s="2">
        <v>43568</v>
      </c>
      <c r="B2470" s="1">
        <v>103</v>
      </c>
      <c r="C2470" s="3">
        <v>1800</v>
      </c>
      <c r="D2470" s="10">
        <v>0.77515046296296297</v>
      </c>
      <c r="E2470">
        <v>112.63</v>
      </c>
      <c r="F2470" s="15">
        <f t="shared" si="265"/>
        <v>57.129999999999995</v>
      </c>
      <c r="G2470">
        <v>2.0129999999999999</v>
      </c>
      <c r="H2470">
        <v>5.0330000000000004</v>
      </c>
      <c r="I2470">
        <v>133.37299999999999</v>
      </c>
      <c r="J2470">
        <v>-1.498</v>
      </c>
      <c r="K2470">
        <v>99.6</v>
      </c>
      <c r="L2470">
        <v>0.20399999999999999</v>
      </c>
      <c r="M2470">
        <v>0.23499999999999999</v>
      </c>
      <c r="N2470">
        <v>0</v>
      </c>
      <c r="O2470">
        <v>20.625</v>
      </c>
      <c r="T2470">
        <f t="shared" si="260"/>
        <v>1031800</v>
      </c>
      <c r="U2470">
        <v>179</v>
      </c>
      <c r="V2470">
        <f t="shared" si="266"/>
        <v>20.6</v>
      </c>
      <c r="W2470" t="str">
        <f t="shared" si="261"/>
        <v/>
      </c>
      <c r="X2470" t="str">
        <f t="shared" si="262"/>
        <v/>
      </c>
      <c r="Y2470" t="str">
        <f t="shared" si="267"/>
        <v/>
      </c>
      <c r="AA2470" s="16">
        <f t="shared" si="263"/>
        <v>0.54500000000000004</v>
      </c>
      <c r="AB2470" s="16">
        <f t="shared" si="264"/>
        <v>2E-3</v>
      </c>
      <c r="AC2470" s="16"/>
    </row>
    <row r="2471" spans="1:29" x14ac:dyDescent="0.25">
      <c r="A2471" s="2">
        <v>43568</v>
      </c>
      <c r="B2471" s="1">
        <v>103</v>
      </c>
      <c r="C2471" s="3">
        <v>1900</v>
      </c>
      <c r="D2471" s="10">
        <v>0.8168171296296296</v>
      </c>
      <c r="E2471">
        <v>113.68</v>
      </c>
      <c r="F2471" s="15">
        <f t="shared" si="265"/>
        <v>58.180000000000007</v>
      </c>
      <c r="G2471">
        <v>2.516</v>
      </c>
      <c r="H2471">
        <v>6.0389999999999997</v>
      </c>
      <c r="I2471">
        <v>190.93299999999999</v>
      </c>
      <c r="J2471">
        <v>-1.7849999999999999</v>
      </c>
      <c r="K2471">
        <v>99.9</v>
      </c>
      <c r="L2471">
        <v>0.20399999999999999</v>
      </c>
      <c r="M2471">
        <v>0.23499999999999999</v>
      </c>
      <c r="N2471">
        <v>0</v>
      </c>
      <c r="O2471">
        <v>0.625</v>
      </c>
      <c r="T2471">
        <f t="shared" si="260"/>
        <v>1031900</v>
      </c>
      <c r="U2471">
        <v>25.3</v>
      </c>
      <c r="V2471">
        <f t="shared" si="266"/>
        <v>0</v>
      </c>
      <c r="W2471" t="str">
        <f t="shared" si="261"/>
        <v/>
      </c>
      <c r="X2471" t="str">
        <f t="shared" si="262"/>
        <v/>
      </c>
      <c r="Y2471" t="str">
        <f t="shared" si="267"/>
        <v/>
      </c>
      <c r="AA2471" s="16">
        <f t="shared" si="263"/>
        <v>0.53500000000000003</v>
      </c>
      <c r="AB2471" s="16">
        <f t="shared" si="264"/>
        <v>1E-3</v>
      </c>
      <c r="AC2471" s="16"/>
    </row>
    <row r="2472" spans="1:29" x14ac:dyDescent="0.25">
      <c r="A2472" s="2">
        <v>43568</v>
      </c>
      <c r="B2472" s="1">
        <v>103</v>
      </c>
      <c r="C2472" s="3">
        <v>2000</v>
      </c>
      <c r="D2472" s="10">
        <v>0.85848379629629623</v>
      </c>
      <c r="E2472">
        <v>113.68</v>
      </c>
      <c r="F2472" s="15">
        <f t="shared" si="265"/>
        <v>58.180000000000007</v>
      </c>
      <c r="G2472">
        <v>3.02</v>
      </c>
      <c r="H2472">
        <v>7.0460000000000003</v>
      </c>
      <c r="I2472">
        <v>193.74100000000001</v>
      </c>
      <c r="J2472">
        <v>-1.8420000000000001</v>
      </c>
      <c r="K2472">
        <v>100</v>
      </c>
      <c r="L2472">
        <v>0.20399999999999999</v>
      </c>
      <c r="M2472">
        <v>0.23499999999999999</v>
      </c>
      <c r="N2472">
        <v>0</v>
      </c>
      <c r="O2472">
        <v>0.625</v>
      </c>
      <c r="T2472">
        <f t="shared" si="260"/>
        <v>1032000</v>
      </c>
      <c r="U2472">
        <v>0</v>
      </c>
      <c r="V2472">
        <f t="shared" si="266"/>
        <v>0</v>
      </c>
      <c r="W2472" t="str">
        <f t="shared" si="261"/>
        <v/>
      </c>
      <c r="X2472" t="str">
        <f t="shared" si="262"/>
        <v/>
      </c>
      <c r="Y2472" t="str">
        <f t="shared" si="267"/>
        <v/>
      </c>
      <c r="AA2472" s="16">
        <f t="shared" si="263"/>
        <v>0.53300000000000003</v>
      </c>
      <c r="AB2472" s="16">
        <f t="shared" si="264"/>
        <v>0</v>
      </c>
      <c r="AC2472" s="16"/>
    </row>
    <row r="2473" spans="1:29" x14ac:dyDescent="0.25">
      <c r="A2473" s="2">
        <v>43568</v>
      </c>
      <c r="B2473" s="1">
        <v>103</v>
      </c>
      <c r="C2473" s="3">
        <v>2100</v>
      </c>
      <c r="D2473" s="10">
        <v>0.90015046296296297</v>
      </c>
      <c r="E2473">
        <v>113.68</v>
      </c>
      <c r="F2473" s="15">
        <f t="shared" si="265"/>
        <v>58.180000000000007</v>
      </c>
      <c r="G2473">
        <v>3.02</v>
      </c>
      <c r="H2473">
        <v>5.5359999999999996</v>
      </c>
      <c r="I2473">
        <v>189.529</v>
      </c>
      <c r="J2473">
        <v>-2.3919999999999999</v>
      </c>
      <c r="K2473">
        <v>99.9</v>
      </c>
      <c r="L2473">
        <v>0.20399999999999999</v>
      </c>
      <c r="M2473">
        <v>0.23400000000000001</v>
      </c>
      <c r="N2473">
        <v>0</v>
      </c>
      <c r="O2473">
        <v>0.625</v>
      </c>
      <c r="T2473">
        <f t="shared" si="260"/>
        <v>1032100</v>
      </c>
      <c r="U2473">
        <v>0</v>
      </c>
      <c r="V2473">
        <f t="shared" si="266"/>
        <v>0</v>
      </c>
      <c r="W2473" t="str">
        <f t="shared" si="261"/>
        <v/>
      </c>
      <c r="X2473" t="str">
        <f t="shared" si="262"/>
        <v/>
      </c>
      <c r="Y2473" t="str">
        <f t="shared" si="267"/>
        <v/>
      </c>
      <c r="AA2473" s="16">
        <f t="shared" si="263"/>
        <v>0.51200000000000001</v>
      </c>
      <c r="AB2473" s="16">
        <f t="shared" si="264"/>
        <v>1E-3</v>
      </c>
      <c r="AC2473" s="16"/>
    </row>
    <row r="2474" spans="1:29" x14ac:dyDescent="0.25">
      <c r="A2474" s="2">
        <v>43568</v>
      </c>
      <c r="B2474" s="1">
        <v>103</v>
      </c>
      <c r="C2474" s="3">
        <v>2200</v>
      </c>
      <c r="D2474" s="10">
        <v>0.9418171296296296</v>
      </c>
      <c r="E2474">
        <v>115.55</v>
      </c>
      <c r="F2474" s="15">
        <f t="shared" si="265"/>
        <v>60.05</v>
      </c>
      <c r="G2474">
        <v>6.5430000000000001</v>
      </c>
      <c r="H2474">
        <v>12.077999999999999</v>
      </c>
      <c r="I2474">
        <v>226.03100000000001</v>
      </c>
      <c r="J2474">
        <v>-5.141</v>
      </c>
      <c r="K2474">
        <v>99.1</v>
      </c>
      <c r="L2474">
        <v>0.20399999999999999</v>
      </c>
      <c r="M2474">
        <v>0.23400000000000001</v>
      </c>
      <c r="N2474">
        <v>0.2</v>
      </c>
      <c r="O2474">
        <v>0.625</v>
      </c>
      <c r="T2474">
        <f t="shared" si="260"/>
        <v>1032200</v>
      </c>
      <c r="U2474">
        <v>0</v>
      </c>
      <c r="V2474">
        <f t="shared" si="266"/>
        <v>0</v>
      </c>
      <c r="W2474" t="str">
        <f t="shared" si="261"/>
        <v/>
      </c>
      <c r="X2474" t="str">
        <f t="shared" si="262"/>
        <v/>
      </c>
      <c r="Y2474" t="str">
        <f t="shared" si="267"/>
        <v/>
      </c>
      <c r="AA2474" s="16">
        <f t="shared" si="263"/>
        <v>0.41299999999999998</v>
      </c>
      <c r="AB2474" s="16">
        <f t="shared" si="264"/>
        <v>4.0000000000000001E-3</v>
      </c>
      <c r="AC2474" s="16"/>
    </row>
    <row r="2475" spans="1:29" x14ac:dyDescent="0.25">
      <c r="A2475" s="2">
        <v>43568</v>
      </c>
      <c r="B2475" s="1">
        <v>103</v>
      </c>
      <c r="C2475" s="3">
        <v>2300</v>
      </c>
      <c r="D2475" s="10">
        <v>0.98348379629629623</v>
      </c>
      <c r="E2475">
        <v>115.67</v>
      </c>
      <c r="F2475" s="15">
        <f t="shared" si="265"/>
        <v>60.17</v>
      </c>
      <c r="G2475">
        <v>5.5359999999999996</v>
      </c>
      <c r="H2475">
        <v>11.071999999999999</v>
      </c>
      <c r="I2475">
        <v>244.28200000000001</v>
      </c>
      <c r="J2475">
        <v>-5.6360000000000001</v>
      </c>
      <c r="K2475">
        <v>97.6</v>
      </c>
      <c r="L2475">
        <v>0.20300000000000001</v>
      </c>
      <c r="M2475">
        <v>0.23400000000000001</v>
      </c>
      <c r="N2475">
        <v>0</v>
      </c>
      <c r="O2475">
        <v>0.625</v>
      </c>
      <c r="T2475">
        <f t="shared" si="260"/>
        <v>1032300</v>
      </c>
      <c r="U2475">
        <v>0</v>
      </c>
      <c r="V2475">
        <f t="shared" si="266"/>
        <v>0</v>
      </c>
      <c r="W2475" t="str">
        <f t="shared" si="261"/>
        <v/>
      </c>
      <c r="X2475" t="str">
        <f t="shared" si="262"/>
        <v/>
      </c>
      <c r="Y2475" t="str">
        <f t="shared" si="267"/>
        <v/>
      </c>
      <c r="AA2475" s="16">
        <f t="shared" si="263"/>
        <v>0.39100000000000001</v>
      </c>
      <c r="AB2475" s="16">
        <f t="shared" si="264"/>
        <v>0.01</v>
      </c>
      <c r="AC2475" s="16"/>
    </row>
    <row r="2476" spans="1:29" x14ac:dyDescent="0.25">
      <c r="A2476" s="2">
        <v>43568</v>
      </c>
      <c r="B2476" s="1">
        <v>103</v>
      </c>
      <c r="C2476" s="3">
        <v>2400</v>
      </c>
      <c r="D2476" s="10">
        <v>2.5150462962962961E-2</v>
      </c>
      <c r="E2476">
        <v>114.5</v>
      </c>
      <c r="F2476" s="15">
        <f t="shared" si="265"/>
        <v>59</v>
      </c>
      <c r="G2476">
        <v>5.0330000000000004</v>
      </c>
      <c r="H2476">
        <v>9.5619999999999994</v>
      </c>
      <c r="I2476">
        <v>227.435</v>
      </c>
      <c r="J2476">
        <v>-5.6980000000000004</v>
      </c>
      <c r="K2476">
        <v>92.6</v>
      </c>
      <c r="L2476">
        <v>0.20300000000000001</v>
      </c>
      <c r="M2476">
        <v>0.23400000000000001</v>
      </c>
      <c r="N2476">
        <v>0</v>
      </c>
      <c r="O2476">
        <v>0.625</v>
      </c>
      <c r="T2476">
        <f t="shared" si="260"/>
        <v>1032400</v>
      </c>
      <c r="U2476">
        <v>0</v>
      </c>
      <c r="V2476">
        <f t="shared" si="266"/>
        <v>0</v>
      </c>
      <c r="W2476">
        <f t="shared" si="261"/>
        <v>0.20300000000000001</v>
      </c>
      <c r="X2476">
        <f t="shared" si="262"/>
        <v>0.23400000000000001</v>
      </c>
      <c r="Y2476">
        <f t="shared" si="267"/>
        <v>0.59</v>
      </c>
      <c r="AA2476" s="16">
        <f t="shared" si="263"/>
        <v>0.37</v>
      </c>
      <c r="AB2476" s="16">
        <f t="shared" si="264"/>
        <v>0.03</v>
      </c>
      <c r="AC2476" s="16"/>
    </row>
    <row r="2477" spans="1:29" x14ac:dyDescent="0.25">
      <c r="A2477" s="2">
        <v>43569</v>
      </c>
      <c r="B2477" s="1">
        <v>104</v>
      </c>
      <c r="C2477" s="3">
        <v>100</v>
      </c>
      <c r="D2477" s="10">
        <v>6.6817129629629629E-2</v>
      </c>
      <c r="E2477">
        <v>116.72</v>
      </c>
      <c r="F2477" s="15">
        <f t="shared" si="265"/>
        <v>61.22</v>
      </c>
      <c r="G2477">
        <v>6.5430000000000001</v>
      </c>
      <c r="H2477">
        <v>12.582000000000001</v>
      </c>
      <c r="I2477">
        <v>224.62700000000001</v>
      </c>
      <c r="J2477">
        <v>-5.7290000000000001</v>
      </c>
      <c r="K2477">
        <v>87.3</v>
      </c>
      <c r="L2477">
        <v>0.20399999999999999</v>
      </c>
      <c r="M2477">
        <v>0.23400000000000001</v>
      </c>
      <c r="N2477">
        <v>0</v>
      </c>
      <c r="O2477">
        <v>0.625</v>
      </c>
      <c r="T2477">
        <f t="shared" si="260"/>
        <v>1040100</v>
      </c>
      <c r="U2477">
        <v>0</v>
      </c>
      <c r="V2477">
        <f t="shared" si="266"/>
        <v>0</v>
      </c>
      <c r="W2477" t="str">
        <f t="shared" si="261"/>
        <v/>
      </c>
      <c r="X2477" t="str">
        <f t="shared" si="262"/>
        <v/>
      </c>
      <c r="Y2477" t="str">
        <f t="shared" si="267"/>
        <v/>
      </c>
      <c r="AA2477" s="16">
        <f t="shared" si="263"/>
        <v>0.34799999999999998</v>
      </c>
      <c r="AB2477" s="16">
        <f t="shared" si="264"/>
        <v>5.0999999999999997E-2</v>
      </c>
      <c r="AC2477" s="16"/>
    </row>
    <row r="2478" spans="1:29" x14ac:dyDescent="0.25">
      <c r="A2478" s="2">
        <v>43569</v>
      </c>
      <c r="B2478" s="1">
        <v>104</v>
      </c>
      <c r="C2478" s="3">
        <v>200</v>
      </c>
      <c r="D2478" s="10">
        <v>0.1084837962962963</v>
      </c>
      <c r="E2478">
        <v>116.72</v>
      </c>
      <c r="F2478" s="15">
        <f t="shared" si="265"/>
        <v>61.22</v>
      </c>
      <c r="G2478">
        <v>6.0389999999999997</v>
      </c>
      <c r="H2478">
        <v>10.569000000000001</v>
      </c>
      <c r="I2478">
        <v>224.62700000000001</v>
      </c>
      <c r="J2478">
        <v>-5.4180000000000001</v>
      </c>
      <c r="K2478">
        <v>85</v>
      </c>
      <c r="L2478">
        <v>0.20399999999999999</v>
      </c>
      <c r="M2478">
        <v>0.23400000000000001</v>
      </c>
      <c r="N2478">
        <v>0</v>
      </c>
      <c r="O2478">
        <v>0.625</v>
      </c>
      <c r="T2478">
        <f t="shared" si="260"/>
        <v>1040200</v>
      </c>
      <c r="U2478">
        <v>0</v>
      </c>
      <c r="V2478">
        <f t="shared" si="266"/>
        <v>0</v>
      </c>
      <c r="W2478" t="str">
        <f t="shared" si="261"/>
        <v/>
      </c>
      <c r="X2478" t="str">
        <f t="shared" si="262"/>
        <v/>
      </c>
      <c r="Y2478" t="str">
        <f t="shared" si="267"/>
        <v/>
      </c>
      <c r="AA2478" s="16">
        <f t="shared" si="263"/>
        <v>0.34699999999999998</v>
      </c>
      <c r="AB2478" s="16">
        <f t="shared" si="264"/>
        <v>6.0999999999999999E-2</v>
      </c>
      <c r="AC2478" s="16"/>
    </row>
    <row r="2479" spans="1:29" x14ac:dyDescent="0.25">
      <c r="A2479" s="2">
        <v>43569</v>
      </c>
      <c r="B2479" s="1">
        <v>104</v>
      </c>
      <c r="C2479" s="3">
        <v>300</v>
      </c>
      <c r="D2479" s="10">
        <v>0.15015046296296297</v>
      </c>
      <c r="E2479">
        <v>116.84</v>
      </c>
      <c r="F2479" s="15">
        <f t="shared" si="265"/>
        <v>61.34</v>
      </c>
      <c r="G2479">
        <v>6.5430000000000001</v>
      </c>
      <c r="H2479">
        <v>12.077999999999999</v>
      </c>
      <c r="I2479">
        <v>230.24299999999999</v>
      </c>
      <c r="J2479">
        <v>-5.2640000000000002</v>
      </c>
      <c r="K2479">
        <v>84</v>
      </c>
      <c r="L2479">
        <v>0.20399999999999999</v>
      </c>
      <c r="M2479">
        <v>0.23300000000000001</v>
      </c>
      <c r="N2479">
        <v>0</v>
      </c>
      <c r="O2479">
        <v>0.625</v>
      </c>
      <c r="T2479">
        <f t="shared" si="260"/>
        <v>1040300</v>
      </c>
      <c r="U2479">
        <v>0</v>
      </c>
      <c r="V2479">
        <f t="shared" si="266"/>
        <v>0</v>
      </c>
      <c r="W2479" t="str">
        <f t="shared" si="261"/>
        <v/>
      </c>
      <c r="X2479" t="str">
        <f t="shared" si="262"/>
        <v/>
      </c>
      <c r="Y2479" t="str">
        <f t="shared" si="267"/>
        <v/>
      </c>
      <c r="AA2479" s="16">
        <f t="shared" si="263"/>
        <v>0.34699999999999998</v>
      </c>
      <c r="AB2479" s="16">
        <f t="shared" si="264"/>
        <v>6.6000000000000003E-2</v>
      </c>
      <c r="AC2479" s="16"/>
    </row>
    <row r="2480" spans="1:29" x14ac:dyDescent="0.25">
      <c r="A2480" s="2">
        <v>43569</v>
      </c>
      <c r="B2480" s="1">
        <v>104</v>
      </c>
      <c r="C2480" s="3">
        <v>400</v>
      </c>
      <c r="D2480" s="10">
        <v>0.19181712962962963</v>
      </c>
      <c r="E2480">
        <v>117.08</v>
      </c>
      <c r="F2480" s="15">
        <f t="shared" si="265"/>
        <v>61.58</v>
      </c>
      <c r="G2480">
        <v>7.0460000000000003</v>
      </c>
      <c r="H2480">
        <v>14.092000000000001</v>
      </c>
      <c r="I2480">
        <v>233.05099999999999</v>
      </c>
      <c r="J2480">
        <v>-5.0490000000000004</v>
      </c>
      <c r="K2480">
        <v>83.4</v>
      </c>
      <c r="L2480">
        <v>0.20300000000000001</v>
      </c>
      <c r="M2480">
        <v>0.23300000000000001</v>
      </c>
      <c r="N2480">
        <v>0</v>
      </c>
      <c r="O2480">
        <v>0.625</v>
      </c>
      <c r="T2480">
        <f t="shared" si="260"/>
        <v>1040400</v>
      </c>
      <c r="U2480">
        <v>0</v>
      </c>
      <c r="V2480">
        <f t="shared" si="266"/>
        <v>0</v>
      </c>
      <c r="W2480" t="str">
        <f t="shared" si="261"/>
        <v/>
      </c>
      <c r="X2480" t="str">
        <f t="shared" si="262"/>
        <v/>
      </c>
      <c r="Y2480" t="str">
        <f t="shared" si="267"/>
        <v/>
      </c>
      <c r="AA2480" s="16">
        <f t="shared" si="263"/>
        <v>0.35</v>
      </c>
      <c r="AB2480" s="16">
        <f t="shared" si="264"/>
        <v>7.0000000000000007E-2</v>
      </c>
      <c r="AC2480" s="16"/>
    </row>
    <row r="2481" spans="1:29" x14ac:dyDescent="0.25">
      <c r="A2481" s="2">
        <v>43569</v>
      </c>
      <c r="B2481" s="1">
        <v>104</v>
      </c>
      <c r="C2481" s="3">
        <v>500</v>
      </c>
      <c r="D2481" s="10">
        <v>0.23348379629629631</v>
      </c>
      <c r="E2481">
        <v>116.72</v>
      </c>
      <c r="F2481" s="15">
        <f t="shared" si="265"/>
        <v>61.22</v>
      </c>
      <c r="G2481">
        <v>7.0460000000000003</v>
      </c>
      <c r="H2481">
        <v>13.085000000000001</v>
      </c>
      <c r="I2481">
        <v>231.64699999999999</v>
      </c>
      <c r="J2481">
        <v>-5.4180000000000001</v>
      </c>
      <c r="K2481">
        <v>84.9</v>
      </c>
      <c r="L2481">
        <v>0.20399999999999999</v>
      </c>
      <c r="M2481">
        <v>0.23300000000000001</v>
      </c>
      <c r="N2481">
        <v>0</v>
      </c>
      <c r="O2481">
        <v>0.625</v>
      </c>
      <c r="T2481">
        <f t="shared" si="260"/>
        <v>1040500</v>
      </c>
      <c r="U2481">
        <v>0</v>
      </c>
      <c r="V2481">
        <f t="shared" si="266"/>
        <v>0</v>
      </c>
      <c r="W2481" t="str">
        <f t="shared" si="261"/>
        <v/>
      </c>
      <c r="X2481" t="str">
        <f t="shared" si="262"/>
        <v/>
      </c>
      <c r="Y2481" t="str">
        <f t="shared" si="267"/>
        <v/>
      </c>
      <c r="AA2481" s="16">
        <f t="shared" si="263"/>
        <v>0.34599999999999997</v>
      </c>
      <c r="AB2481" s="16">
        <f t="shared" si="264"/>
        <v>6.2E-2</v>
      </c>
      <c r="AC2481" s="16"/>
    </row>
    <row r="2482" spans="1:29" x14ac:dyDescent="0.25">
      <c r="A2482" s="2">
        <v>43569</v>
      </c>
      <c r="B2482" s="1">
        <v>104</v>
      </c>
      <c r="C2482" s="3">
        <v>600</v>
      </c>
      <c r="D2482" s="10">
        <v>0.27515046296296297</v>
      </c>
      <c r="E2482">
        <v>116.72</v>
      </c>
      <c r="F2482" s="15">
        <f t="shared" si="265"/>
        <v>61.22</v>
      </c>
      <c r="G2482">
        <v>6.5430000000000001</v>
      </c>
      <c r="H2482">
        <v>13.085000000000001</v>
      </c>
      <c r="I2482">
        <v>221.82</v>
      </c>
      <c r="J2482">
        <v>-5.5110000000000001</v>
      </c>
      <c r="K2482">
        <v>86.7</v>
      </c>
      <c r="L2482">
        <v>0.20399999999999999</v>
      </c>
      <c r="M2482">
        <v>0.23300000000000001</v>
      </c>
      <c r="N2482">
        <v>0</v>
      </c>
      <c r="O2482">
        <v>36.875</v>
      </c>
      <c r="T2482">
        <f t="shared" si="260"/>
        <v>1040600</v>
      </c>
      <c r="U2482">
        <v>21.5</v>
      </c>
      <c r="V2482">
        <f t="shared" si="266"/>
        <v>36.9</v>
      </c>
      <c r="W2482" t="str">
        <f t="shared" si="261"/>
        <v/>
      </c>
      <c r="X2482" t="str">
        <f t="shared" si="262"/>
        <v/>
      </c>
      <c r="Y2482" t="str">
        <f t="shared" si="267"/>
        <v/>
      </c>
      <c r="AA2482" s="16">
        <f t="shared" si="263"/>
        <v>0.35099999999999998</v>
      </c>
      <c r="AB2482" s="16">
        <f t="shared" si="264"/>
        <v>5.3999999999999999E-2</v>
      </c>
      <c r="AC2482" s="16"/>
    </row>
    <row r="2483" spans="1:29" x14ac:dyDescent="0.25">
      <c r="A2483" s="2">
        <v>43569</v>
      </c>
      <c r="B2483" s="1">
        <v>104</v>
      </c>
      <c r="C2483" s="3">
        <v>700</v>
      </c>
      <c r="D2483" s="10">
        <v>0.31681712962962966</v>
      </c>
      <c r="E2483">
        <v>116.72</v>
      </c>
      <c r="F2483" s="15">
        <f t="shared" si="265"/>
        <v>61.22</v>
      </c>
      <c r="G2483">
        <v>5.5359999999999996</v>
      </c>
      <c r="H2483">
        <v>11.071999999999999</v>
      </c>
      <c r="I2483">
        <v>224.62700000000001</v>
      </c>
      <c r="J2483">
        <v>-5.0490000000000004</v>
      </c>
      <c r="K2483">
        <v>85.4</v>
      </c>
      <c r="L2483">
        <v>0.20300000000000001</v>
      </c>
      <c r="M2483">
        <v>0.23300000000000001</v>
      </c>
      <c r="N2483">
        <v>0</v>
      </c>
      <c r="O2483">
        <v>183.125</v>
      </c>
      <c r="T2483">
        <f t="shared" si="260"/>
        <v>1040700</v>
      </c>
      <c r="U2483">
        <v>170.3</v>
      </c>
      <c r="V2483">
        <f t="shared" si="266"/>
        <v>183.1</v>
      </c>
      <c r="W2483" t="str">
        <f t="shared" si="261"/>
        <v/>
      </c>
      <c r="X2483" t="str">
        <f t="shared" si="262"/>
        <v/>
      </c>
      <c r="Y2483" t="str">
        <f t="shared" si="267"/>
        <v/>
      </c>
      <c r="AA2483" s="16">
        <f t="shared" si="263"/>
        <v>0.35799999999999998</v>
      </c>
      <c r="AB2483" s="16">
        <f t="shared" si="264"/>
        <v>6.0999999999999999E-2</v>
      </c>
      <c r="AC2483" s="16"/>
    </row>
    <row r="2484" spans="1:29" x14ac:dyDescent="0.25">
      <c r="A2484" s="2">
        <v>43569</v>
      </c>
      <c r="B2484" s="1">
        <v>104</v>
      </c>
      <c r="C2484" s="3">
        <v>800</v>
      </c>
      <c r="D2484" s="10">
        <v>0.35848379629629629</v>
      </c>
      <c r="E2484">
        <v>116.84</v>
      </c>
      <c r="F2484" s="15">
        <f t="shared" si="265"/>
        <v>61.34</v>
      </c>
      <c r="G2484">
        <v>5.5359999999999996</v>
      </c>
      <c r="H2484">
        <v>12.077999999999999</v>
      </c>
      <c r="I2484">
        <v>231.64699999999999</v>
      </c>
      <c r="J2484">
        <v>-3.5979999999999999</v>
      </c>
      <c r="K2484">
        <v>81.5</v>
      </c>
      <c r="L2484">
        <v>0.20300000000000001</v>
      </c>
      <c r="M2484">
        <v>0.23300000000000001</v>
      </c>
      <c r="N2484">
        <v>0</v>
      </c>
      <c r="O2484">
        <v>494.375</v>
      </c>
      <c r="T2484">
        <f t="shared" si="260"/>
        <v>1040800</v>
      </c>
      <c r="U2484">
        <v>359</v>
      </c>
      <c r="V2484">
        <f t="shared" si="266"/>
        <v>494.4</v>
      </c>
      <c r="W2484" t="str">
        <f t="shared" si="261"/>
        <v/>
      </c>
      <c r="X2484" t="str">
        <f t="shared" si="262"/>
        <v/>
      </c>
      <c r="Y2484" t="str">
        <f t="shared" si="267"/>
        <v/>
      </c>
      <c r="AA2484" s="16">
        <f t="shared" si="263"/>
        <v>0.38100000000000001</v>
      </c>
      <c r="AB2484" s="16">
        <f t="shared" si="264"/>
        <v>8.5999999999999993E-2</v>
      </c>
      <c r="AC2484" s="16"/>
    </row>
    <row r="2485" spans="1:29" x14ac:dyDescent="0.25">
      <c r="A2485" s="2">
        <v>43569</v>
      </c>
      <c r="B2485" s="1">
        <v>104</v>
      </c>
      <c r="C2485" s="3">
        <v>900</v>
      </c>
      <c r="D2485" s="10">
        <v>0.40015046296296292</v>
      </c>
      <c r="E2485">
        <v>116.49</v>
      </c>
      <c r="F2485" s="15">
        <f t="shared" si="265"/>
        <v>60.989999999999995</v>
      </c>
      <c r="G2485">
        <v>6.5430000000000001</v>
      </c>
      <c r="H2485">
        <v>12.077999999999999</v>
      </c>
      <c r="I2485">
        <v>230.24299999999999</v>
      </c>
      <c r="J2485">
        <v>-2.859</v>
      </c>
      <c r="K2485">
        <v>75.900000000000006</v>
      </c>
      <c r="L2485">
        <v>0.20300000000000001</v>
      </c>
      <c r="M2485">
        <v>0.23300000000000001</v>
      </c>
      <c r="N2485">
        <v>0</v>
      </c>
      <c r="O2485">
        <v>591.875</v>
      </c>
      <c r="T2485">
        <f t="shared" si="260"/>
        <v>1040900</v>
      </c>
      <c r="U2485">
        <v>538</v>
      </c>
      <c r="V2485">
        <f t="shared" si="266"/>
        <v>591.9</v>
      </c>
      <c r="W2485" t="str">
        <f t="shared" si="261"/>
        <v/>
      </c>
      <c r="X2485" t="str">
        <f t="shared" si="262"/>
        <v/>
      </c>
      <c r="Y2485" t="str">
        <f t="shared" si="267"/>
        <v/>
      </c>
      <c r="AA2485" s="16">
        <f t="shared" si="263"/>
        <v>0.375</v>
      </c>
      <c r="AB2485" s="16">
        <f t="shared" si="264"/>
        <v>0.11899999999999999</v>
      </c>
      <c r="AC2485" s="16"/>
    </row>
    <row r="2486" spans="1:29" x14ac:dyDescent="0.25">
      <c r="A2486" s="2">
        <v>43569</v>
      </c>
      <c r="B2486" s="1">
        <v>104</v>
      </c>
      <c r="C2486" s="3">
        <v>1000</v>
      </c>
      <c r="D2486" s="10">
        <v>0.4418171296296296</v>
      </c>
      <c r="E2486">
        <v>116.14</v>
      </c>
      <c r="F2486" s="15">
        <f t="shared" si="265"/>
        <v>60.64</v>
      </c>
      <c r="G2486">
        <v>5.0330000000000004</v>
      </c>
      <c r="H2486">
        <v>11.071999999999999</v>
      </c>
      <c r="I2486">
        <v>227.435</v>
      </c>
      <c r="J2486">
        <v>-1.871</v>
      </c>
      <c r="K2486">
        <v>70.8</v>
      </c>
      <c r="L2486">
        <v>0.20300000000000001</v>
      </c>
      <c r="M2486">
        <v>0.23300000000000001</v>
      </c>
      <c r="N2486">
        <v>0</v>
      </c>
      <c r="O2486">
        <v>809.375</v>
      </c>
      <c r="T2486">
        <f t="shared" si="260"/>
        <v>1041000</v>
      </c>
      <c r="U2486">
        <v>687.5</v>
      </c>
      <c r="V2486">
        <f t="shared" si="266"/>
        <v>809.4</v>
      </c>
      <c r="W2486" t="str">
        <f t="shared" si="261"/>
        <v/>
      </c>
      <c r="X2486" t="str">
        <f t="shared" si="262"/>
        <v/>
      </c>
      <c r="Y2486" t="str">
        <f t="shared" si="267"/>
        <v/>
      </c>
      <c r="AA2486" s="16">
        <f t="shared" si="263"/>
        <v>0.377</v>
      </c>
      <c r="AB2486" s="16">
        <f t="shared" si="264"/>
        <v>0.155</v>
      </c>
      <c r="AC2486" s="16"/>
    </row>
    <row r="2487" spans="1:29" x14ac:dyDescent="0.25">
      <c r="A2487" s="2">
        <v>43569</v>
      </c>
      <c r="B2487" s="1">
        <v>104</v>
      </c>
      <c r="C2487" s="3">
        <v>1100</v>
      </c>
      <c r="D2487" s="10">
        <v>0.48348379629629629</v>
      </c>
      <c r="E2487">
        <v>116.02</v>
      </c>
      <c r="F2487" s="15">
        <f t="shared" si="265"/>
        <v>60.519999999999996</v>
      </c>
      <c r="G2487">
        <v>4.0259999999999998</v>
      </c>
      <c r="H2487">
        <v>11.071999999999999</v>
      </c>
      <c r="I2487">
        <v>242.87799999999999</v>
      </c>
      <c r="J2487">
        <v>-1.071</v>
      </c>
      <c r="K2487">
        <v>63.9</v>
      </c>
      <c r="L2487">
        <v>0.20300000000000001</v>
      </c>
      <c r="M2487">
        <v>0.23300000000000001</v>
      </c>
      <c r="N2487">
        <v>0.4</v>
      </c>
      <c r="O2487">
        <v>385.625</v>
      </c>
      <c r="T2487">
        <f t="shared" si="260"/>
        <v>1041100</v>
      </c>
      <c r="U2487">
        <v>795.3</v>
      </c>
      <c r="V2487">
        <f t="shared" si="266"/>
        <v>385.6</v>
      </c>
      <c r="W2487" t="str">
        <f t="shared" si="261"/>
        <v/>
      </c>
      <c r="X2487" t="str">
        <f t="shared" si="262"/>
        <v/>
      </c>
      <c r="Y2487" t="str">
        <f t="shared" si="267"/>
        <v/>
      </c>
      <c r="AA2487" s="16">
        <f t="shared" si="263"/>
        <v>0.36099999999999999</v>
      </c>
      <c r="AB2487" s="16">
        <f t="shared" si="264"/>
        <v>0.20399999999999999</v>
      </c>
      <c r="AC2487" s="16"/>
    </row>
    <row r="2488" spans="1:29" x14ac:dyDescent="0.25">
      <c r="A2488" s="2">
        <v>43569</v>
      </c>
      <c r="B2488" s="1">
        <v>104</v>
      </c>
      <c r="C2488" s="3">
        <v>1200</v>
      </c>
      <c r="D2488" s="10">
        <v>0.52515046296296297</v>
      </c>
      <c r="E2488">
        <v>115.79</v>
      </c>
      <c r="F2488" s="15">
        <f t="shared" si="265"/>
        <v>60.290000000000006</v>
      </c>
      <c r="G2488">
        <v>3.5230000000000001</v>
      </c>
      <c r="H2488">
        <v>7.5490000000000004</v>
      </c>
      <c r="I2488">
        <v>213.39599999999999</v>
      </c>
      <c r="J2488">
        <v>-0.53500000000000003</v>
      </c>
      <c r="K2488">
        <v>60.3</v>
      </c>
      <c r="L2488">
        <v>0.20300000000000001</v>
      </c>
      <c r="M2488">
        <v>0.23300000000000001</v>
      </c>
      <c r="N2488">
        <v>0.8</v>
      </c>
      <c r="O2488">
        <v>1110.625</v>
      </c>
      <c r="T2488">
        <f t="shared" si="260"/>
        <v>1041200</v>
      </c>
      <c r="U2488">
        <v>852.2</v>
      </c>
      <c r="V2488">
        <f t="shared" si="266"/>
        <v>1110.5999999999999</v>
      </c>
      <c r="W2488" t="str">
        <f t="shared" si="261"/>
        <v/>
      </c>
      <c r="X2488" t="str">
        <f t="shared" si="262"/>
        <v/>
      </c>
      <c r="Y2488" t="str">
        <f t="shared" si="267"/>
        <v/>
      </c>
      <c r="AA2488" s="16">
        <f t="shared" si="263"/>
        <v>0.35399999999999998</v>
      </c>
      <c r="AB2488" s="16">
        <f t="shared" si="264"/>
        <v>0.23300000000000001</v>
      </c>
      <c r="AC2488" s="16"/>
    </row>
    <row r="2489" spans="1:29" x14ac:dyDescent="0.25">
      <c r="A2489" s="2">
        <v>43569</v>
      </c>
      <c r="B2489" s="1">
        <v>104</v>
      </c>
      <c r="C2489" s="3">
        <v>1300</v>
      </c>
      <c r="D2489" s="10">
        <v>0.5668171296296296</v>
      </c>
      <c r="E2489">
        <v>115.2</v>
      </c>
      <c r="F2489" s="15">
        <f t="shared" si="265"/>
        <v>59.7</v>
      </c>
      <c r="G2489">
        <v>3.02</v>
      </c>
      <c r="H2489">
        <v>7.5490000000000004</v>
      </c>
      <c r="I2489">
        <v>216.20400000000001</v>
      </c>
      <c r="J2489">
        <v>-2.1890000000000001</v>
      </c>
      <c r="K2489">
        <v>57.9</v>
      </c>
      <c r="L2489">
        <v>0.20300000000000001</v>
      </c>
      <c r="M2489">
        <v>0.23300000000000001</v>
      </c>
      <c r="N2489">
        <v>1.2</v>
      </c>
      <c r="O2489">
        <v>414.375</v>
      </c>
      <c r="T2489">
        <f t="shared" si="260"/>
        <v>1041300</v>
      </c>
      <c r="U2489">
        <v>854.5</v>
      </c>
      <c r="V2489">
        <f t="shared" si="266"/>
        <v>414.4</v>
      </c>
      <c r="W2489" t="str">
        <f t="shared" si="261"/>
        <v/>
      </c>
      <c r="X2489" t="str">
        <f t="shared" si="262"/>
        <v/>
      </c>
      <c r="Y2489" t="str">
        <f t="shared" si="267"/>
        <v/>
      </c>
      <c r="AA2489" s="16">
        <f t="shared" si="263"/>
        <v>0.30099999999999999</v>
      </c>
      <c r="AB2489" s="16">
        <f t="shared" si="264"/>
        <v>0.219</v>
      </c>
      <c r="AC2489" s="16"/>
    </row>
    <row r="2490" spans="1:29" x14ac:dyDescent="0.25">
      <c r="A2490" s="2">
        <v>43569</v>
      </c>
      <c r="B2490" s="1">
        <v>104</v>
      </c>
      <c r="C2490" s="3">
        <v>1400</v>
      </c>
      <c r="D2490" s="10">
        <v>0.60848379629629623</v>
      </c>
      <c r="E2490">
        <v>115.2</v>
      </c>
      <c r="F2490" s="15">
        <f t="shared" si="265"/>
        <v>59.7</v>
      </c>
      <c r="G2490">
        <v>3.5230000000000001</v>
      </c>
      <c r="H2490">
        <v>8.0519999999999996</v>
      </c>
      <c r="I2490">
        <v>196.54900000000001</v>
      </c>
      <c r="J2490">
        <v>-0.73199999999999998</v>
      </c>
      <c r="K2490">
        <v>59.1</v>
      </c>
      <c r="L2490">
        <v>0.20300000000000001</v>
      </c>
      <c r="M2490">
        <v>0.23300000000000001</v>
      </c>
      <c r="N2490">
        <v>0</v>
      </c>
      <c r="O2490">
        <v>335.625</v>
      </c>
      <c r="T2490">
        <f t="shared" si="260"/>
        <v>1041400</v>
      </c>
      <c r="U2490">
        <v>801.5</v>
      </c>
      <c r="V2490">
        <f t="shared" si="266"/>
        <v>335.6</v>
      </c>
      <c r="W2490" t="str">
        <f t="shared" si="261"/>
        <v/>
      </c>
      <c r="X2490" t="str">
        <f t="shared" si="262"/>
        <v/>
      </c>
      <c r="Y2490" t="str">
        <f t="shared" si="267"/>
        <v/>
      </c>
      <c r="AA2490" s="16">
        <f t="shared" si="263"/>
        <v>0.34200000000000003</v>
      </c>
      <c r="AB2490" s="16">
        <f t="shared" si="264"/>
        <v>0.23699999999999999</v>
      </c>
      <c r="AC2490" s="16"/>
    </row>
    <row r="2491" spans="1:29" x14ac:dyDescent="0.25">
      <c r="A2491" s="2">
        <v>43569</v>
      </c>
      <c r="B2491" s="1">
        <v>104</v>
      </c>
      <c r="C2491" s="3">
        <v>1500</v>
      </c>
      <c r="D2491" s="10">
        <v>0.65015046296296297</v>
      </c>
      <c r="E2491">
        <v>113.57</v>
      </c>
      <c r="F2491" s="15">
        <f t="shared" si="265"/>
        <v>58.069999999999993</v>
      </c>
      <c r="G2491">
        <v>3.02</v>
      </c>
      <c r="H2491">
        <v>7.0460000000000003</v>
      </c>
      <c r="I2491">
        <v>206.376</v>
      </c>
      <c r="J2491">
        <v>-1.6990000000000001</v>
      </c>
      <c r="K2491">
        <v>57.6</v>
      </c>
      <c r="L2491">
        <v>0.20300000000000001</v>
      </c>
      <c r="M2491">
        <v>0.23300000000000001</v>
      </c>
      <c r="N2491">
        <v>0</v>
      </c>
      <c r="O2491">
        <v>209.375</v>
      </c>
      <c r="T2491">
        <f t="shared" si="260"/>
        <v>1041500</v>
      </c>
      <c r="U2491">
        <v>697.3</v>
      </c>
      <c r="V2491">
        <f t="shared" si="266"/>
        <v>209.4</v>
      </c>
      <c r="W2491" t="str">
        <f t="shared" si="261"/>
        <v/>
      </c>
      <c r="X2491" t="str">
        <f t="shared" si="262"/>
        <v/>
      </c>
      <c r="Y2491" t="str">
        <f t="shared" si="267"/>
        <v/>
      </c>
      <c r="AA2491" s="16">
        <f t="shared" si="263"/>
        <v>0.31</v>
      </c>
      <c r="AB2491" s="16">
        <f t="shared" si="264"/>
        <v>0.22800000000000001</v>
      </c>
      <c r="AC2491" s="16"/>
    </row>
    <row r="2492" spans="1:29" x14ac:dyDescent="0.25">
      <c r="A2492" s="2">
        <v>43569</v>
      </c>
      <c r="B2492" s="1">
        <v>104</v>
      </c>
      <c r="C2492" s="3">
        <v>1600</v>
      </c>
      <c r="D2492" s="10">
        <v>0.6918171296296296</v>
      </c>
      <c r="E2492">
        <v>112.98</v>
      </c>
      <c r="F2492" s="15">
        <f t="shared" si="265"/>
        <v>57.480000000000004</v>
      </c>
      <c r="G2492">
        <v>2.516</v>
      </c>
      <c r="H2492">
        <v>7.0460000000000003</v>
      </c>
      <c r="I2492">
        <v>216.20400000000001</v>
      </c>
      <c r="J2492">
        <v>-1.8420000000000001</v>
      </c>
      <c r="K2492">
        <v>78.099999999999994</v>
      </c>
      <c r="L2492">
        <v>0.20300000000000001</v>
      </c>
      <c r="M2492">
        <v>0.23300000000000001</v>
      </c>
      <c r="N2492">
        <v>0</v>
      </c>
      <c r="O2492">
        <v>495.625</v>
      </c>
      <c r="T2492">
        <f t="shared" si="260"/>
        <v>1041600</v>
      </c>
      <c r="U2492">
        <v>550.5</v>
      </c>
      <c r="V2492">
        <f t="shared" si="266"/>
        <v>495.6</v>
      </c>
      <c r="W2492" t="str">
        <f t="shared" si="261"/>
        <v/>
      </c>
      <c r="X2492" t="str">
        <f t="shared" si="262"/>
        <v/>
      </c>
      <c r="Y2492" t="str">
        <f t="shared" si="267"/>
        <v/>
      </c>
      <c r="AA2492" s="16">
        <f t="shared" si="263"/>
        <v>0.41699999999999998</v>
      </c>
      <c r="AB2492" s="16">
        <f t="shared" si="264"/>
        <v>0.11700000000000001</v>
      </c>
      <c r="AC2492" s="16"/>
    </row>
    <row r="2493" spans="1:29" x14ac:dyDescent="0.25">
      <c r="A2493" s="2">
        <v>43569</v>
      </c>
      <c r="B2493" s="1">
        <v>104</v>
      </c>
      <c r="C2493" s="3">
        <v>1700</v>
      </c>
      <c r="D2493" s="10">
        <v>0.73348379629629623</v>
      </c>
      <c r="E2493">
        <v>114.62</v>
      </c>
      <c r="F2493" s="15">
        <f t="shared" si="265"/>
        <v>59.120000000000005</v>
      </c>
      <c r="G2493">
        <v>3.02</v>
      </c>
      <c r="H2493">
        <v>6.5430000000000001</v>
      </c>
      <c r="I2493">
        <v>211.99199999999999</v>
      </c>
      <c r="J2493">
        <v>-2.1019999999999999</v>
      </c>
      <c r="K2493">
        <v>69.5</v>
      </c>
      <c r="L2493">
        <v>0.20300000000000001</v>
      </c>
      <c r="M2493">
        <v>0.23200000000000001</v>
      </c>
      <c r="N2493">
        <v>0</v>
      </c>
      <c r="O2493">
        <v>121.875</v>
      </c>
      <c r="T2493">
        <f t="shared" si="260"/>
        <v>1041700</v>
      </c>
      <c r="U2493">
        <v>373</v>
      </c>
      <c r="V2493">
        <f t="shared" si="266"/>
        <v>121.9</v>
      </c>
      <c r="W2493" t="str">
        <f t="shared" si="261"/>
        <v/>
      </c>
      <c r="X2493" t="str">
        <f t="shared" si="262"/>
        <v/>
      </c>
      <c r="Y2493" t="str">
        <f t="shared" si="267"/>
        <v/>
      </c>
      <c r="AA2493" s="16">
        <f t="shared" si="263"/>
        <v>0.36399999999999999</v>
      </c>
      <c r="AB2493" s="16">
        <f t="shared" si="264"/>
        <v>0.16</v>
      </c>
      <c r="AC2493" s="16"/>
    </row>
    <row r="2494" spans="1:29" x14ac:dyDescent="0.25">
      <c r="A2494" s="2">
        <v>43569</v>
      </c>
      <c r="B2494" s="1">
        <v>104</v>
      </c>
      <c r="C2494" s="3">
        <v>1800</v>
      </c>
      <c r="D2494" s="10">
        <v>0.77515046296296297</v>
      </c>
      <c r="E2494">
        <v>114.5</v>
      </c>
      <c r="F2494" s="15">
        <f t="shared" si="265"/>
        <v>59</v>
      </c>
      <c r="G2494">
        <v>3.5230000000000001</v>
      </c>
      <c r="H2494">
        <v>7.5490000000000004</v>
      </c>
      <c r="I2494">
        <v>206.376</v>
      </c>
      <c r="J2494">
        <v>-3.508</v>
      </c>
      <c r="K2494">
        <v>77</v>
      </c>
      <c r="L2494">
        <v>0.20300000000000001</v>
      </c>
      <c r="M2494">
        <v>0.23300000000000001</v>
      </c>
      <c r="N2494">
        <v>0</v>
      </c>
      <c r="O2494">
        <v>60.625</v>
      </c>
      <c r="T2494">
        <f t="shared" si="260"/>
        <v>1041800</v>
      </c>
      <c r="U2494">
        <v>184.3</v>
      </c>
      <c r="V2494">
        <f t="shared" si="266"/>
        <v>60.6</v>
      </c>
      <c r="W2494" t="str">
        <f t="shared" si="261"/>
        <v/>
      </c>
      <c r="X2494" t="str">
        <f t="shared" si="262"/>
        <v/>
      </c>
      <c r="Y2494" t="str">
        <f t="shared" si="267"/>
        <v/>
      </c>
      <c r="AA2494" s="16">
        <f t="shared" si="263"/>
        <v>0.36299999999999999</v>
      </c>
      <c r="AB2494" s="16">
        <f t="shared" si="264"/>
        <v>0.108</v>
      </c>
      <c r="AC2494" s="16"/>
    </row>
    <row r="2495" spans="1:29" x14ac:dyDescent="0.25">
      <c r="A2495" s="2">
        <v>43569</v>
      </c>
      <c r="B2495" s="1">
        <v>104</v>
      </c>
      <c r="C2495" s="3">
        <v>1900</v>
      </c>
      <c r="D2495" s="10">
        <v>0.8168171296296296</v>
      </c>
      <c r="E2495">
        <v>114.62</v>
      </c>
      <c r="F2495" s="15">
        <f t="shared" si="265"/>
        <v>59.120000000000005</v>
      </c>
      <c r="G2495">
        <v>3.5230000000000001</v>
      </c>
      <c r="H2495">
        <v>7.0460000000000003</v>
      </c>
      <c r="I2495">
        <v>214.8</v>
      </c>
      <c r="J2495">
        <v>-4.1970000000000001</v>
      </c>
      <c r="K2495">
        <v>81.8</v>
      </c>
      <c r="L2495">
        <v>0.20300000000000001</v>
      </c>
      <c r="M2495">
        <v>0.23300000000000001</v>
      </c>
      <c r="N2495">
        <v>0</v>
      </c>
      <c r="O2495">
        <v>3.125</v>
      </c>
      <c r="T2495">
        <f t="shared" si="260"/>
        <v>1041900</v>
      </c>
      <c r="U2495">
        <v>27.8</v>
      </c>
      <c r="V2495">
        <f t="shared" si="266"/>
        <v>3.1</v>
      </c>
      <c r="W2495" t="str">
        <f t="shared" si="261"/>
        <v/>
      </c>
      <c r="X2495" t="str">
        <f t="shared" si="262"/>
        <v/>
      </c>
      <c r="Y2495" t="str">
        <f t="shared" si="267"/>
        <v/>
      </c>
      <c r="AA2495" s="16">
        <f t="shared" si="263"/>
        <v>0.36599999999999999</v>
      </c>
      <c r="AB2495" s="16">
        <f t="shared" si="264"/>
        <v>8.1000000000000003E-2</v>
      </c>
      <c r="AC2495" s="16"/>
    </row>
    <row r="2496" spans="1:29" x14ac:dyDescent="0.25">
      <c r="A2496" s="2">
        <v>43569</v>
      </c>
      <c r="B2496" s="1">
        <v>104</v>
      </c>
      <c r="C2496" s="3">
        <v>2000</v>
      </c>
      <c r="D2496" s="10">
        <v>0.85848379629629623</v>
      </c>
      <c r="E2496">
        <v>114.27</v>
      </c>
      <c r="F2496" s="15">
        <f t="shared" si="265"/>
        <v>58.769999999999996</v>
      </c>
      <c r="G2496">
        <v>2.516</v>
      </c>
      <c r="H2496">
        <v>7.0460000000000003</v>
      </c>
      <c r="I2496">
        <v>223.22399999999999</v>
      </c>
      <c r="J2496">
        <v>-4.6210000000000004</v>
      </c>
      <c r="K2496">
        <v>81.900000000000006</v>
      </c>
      <c r="L2496">
        <v>0.20300000000000001</v>
      </c>
      <c r="M2496">
        <v>0.23300000000000001</v>
      </c>
      <c r="N2496">
        <v>0</v>
      </c>
      <c r="O2496">
        <v>0.625</v>
      </c>
      <c r="T2496">
        <f t="shared" si="260"/>
        <v>1042000</v>
      </c>
      <c r="U2496">
        <v>0</v>
      </c>
      <c r="V2496">
        <f t="shared" si="266"/>
        <v>0</v>
      </c>
      <c r="W2496" t="str">
        <f t="shared" si="261"/>
        <v/>
      </c>
      <c r="X2496" t="str">
        <f t="shared" si="262"/>
        <v/>
      </c>
      <c r="Y2496" t="str">
        <f t="shared" si="267"/>
        <v/>
      </c>
      <c r="AA2496" s="16">
        <f t="shared" si="263"/>
        <v>0.35499999999999998</v>
      </c>
      <c r="AB2496" s="16">
        <f t="shared" si="264"/>
        <v>7.8E-2</v>
      </c>
      <c r="AC2496" s="16"/>
    </row>
    <row r="2497" spans="1:29" x14ac:dyDescent="0.25">
      <c r="A2497" s="2">
        <v>43569</v>
      </c>
      <c r="B2497" s="1">
        <v>104</v>
      </c>
      <c r="C2497" s="3">
        <v>2100</v>
      </c>
      <c r="D2497" s="10">
        <v>0.90015046296296297</v>
      </c>
      <c r="E2497">
        <v>112.4</v>
      </c>
      <c r="F2497" s="15">
        <f t="shared" si="265"/>
        <v>56.900000000000006</v>
      </c>
      <c r="G2497">
        <v>2.0129999999999999</v>
      </c>
      <c r="H2497">
        <v>5.0330000000000004</v>
      </c>
      <c r="I2497">
        <v>217.608</v>
      </c>
      <c r="J2497">
        <v>-4.9870000000000001</v>
      </c>
      <c r="K2497">
        <v>83.3</v>
      </c>
      <c r="L2497">
        <v>0.20300000000000001</v>
      </c>
      <c r="M2497">
        <v>0.23300000000000001</v>
      </c>
      <c r="N2497">
        <v>0</v>
      </c>
      <c r="O2497">
        <v>0.625</v>
      </c>
      <c r="T2497">
        <f t="shared" si="260"/>
        <v>1042100</v>
      </c>
      <c r="U2497">
        <v>0</v>
      </c>
      <c r="V2497">
        <f t="shared" si="266"/>
        <v>0</v>
      </c>
      <c r="W2497" t="str">
        <f t="shared" si="261"/>
        <v/>
      </c>
      <c r="X2497" t="str">
        <f t="shared" si="262"/>
        <v/>
      </c>
      <c r="Y2497" t="str">
        <f t="shared" si="267"/>
        <v/>
      </c>
      <c r="AA2497" s="16">
        <f t="shared" si="263"/>
        <v>0.35099999999999998</v>
      </c>
      <c r="AB2497" s="16">
        <f t="shared" si="264"/>
        <v>7.0000000000000007E-2</v>
      </c>
      <c r="AC2497" s="16"/>
    </row>
    <row r="2498" spans="1:29" x14ac:dyDescent="0.25">
      <c r="A2498" s="2">
        <v>43569</v>
      </c>
      <c r="B2498" s="1">
        <v>104</v>
      </c>
      <c r="C2498" s="3">
        <v>2200</v>
      </c>
      <c r="D2498" s="10">
        <v>0.9418171296296296</v>
      </c>
      <c r="E2498">
        <v>113.1</v>
      </c>
      <c r="F2498" s="15">
        <f t="shared" si="265"/>
        <v>57.599999999999994</v>
      </c>
      <c r="G2498">
        <v>3.5230000000000001</v>
      </c>
      <c r="H2498">
        <v>6.5430000000000001</v>
      </c>
      <c r="I2498">
        <v>209.184</v>
      </c>
      <c r="J2498">
        <v>-4.8339999999999996</v>
      </c>
      <c r="K2498">
        <v>81.900000000000006</v>
      </c>
      <c r="L2498">
        <v>0.20300000000000001</v>
      </c>
      <c r="M2498">
        <v>0.23200000000000001</v>
      </c>
      <c r="N2498">
        <v>0</v>
      </c>
      <c r="O2498">
        <v>0.625</v>
      </c>
      <c r="T2498">
        <f t="shared" si="260"/>
        <v>1042200</v>
      </c>
      <c r="U2498">
        <v>0</v>
      </c>
      <c r="V2498">
        <f t="shared" si="266"/>
        <v>0</v>
      </c>
      <c r="W2498" t="str">
        <f t="shared" si="261"/>
        <v/>
      </c>
      <c r="X2498" t="str">
        <f t="shared" si="262"/>
        <v/>
      </c>
      <c r="Y2498" t="str">
        <f t="shared" si="267"/>
        <v/>
      </c>
      <c r="AA2498" s="16">
        <f t="shared" si="263"/>
        <v>0.34899999999999998</v>
      </c>
      <c r="AB2498" s="16">
        <f t="shared" si="264"/>
        <v>7.6999999999999999E-2</v>
      </c>
      <c r="AC2498" s="16"/>
    </row>
    <row r="2499" spans="1:29" x14ac:dyDescent="0.25">
      <c r="A2499" s="2">
        <v>43569</v>
      </c>
      <c r="B2499" s="1">
        <v>104</v>
      </c>
      <c r="C2499" s="3">
        <v>2300</v>
      </c>
      <c r="D2499" s="10">
        <v>0.98348379629629623</v>
      </c>
      <c r="E2499">
        <v>112.63</v>
      </c>
      <c r="F2499" s="15">
        <f t="shared" si="265"/>
        <v>57.129999999999995</v>
      </c>
      <c r="G2499">
        <v>3.02</v>
      </c>
      <c r="H2499">
        <v>7.0460000000000003</v>
      </c>
      <c r="I2499">
        <v>223.22399999999999</v>
      </c>
      <c r="J2499">
        <v>-5.3879999999999999</v>
      </c>
      <c r="K2499">
        <v>78</v>
      </c>
      <c r="L2499">
        <v>0.20300000000000001</v>
      </c>
      <c r="M2499">
        <v>0.23200000000000001</v>
      </c>
      <c r="N2499">
        <v>0</v>
      </c>
      <c r="O2499">
        <v>0.625</v>
      </c>
      <c r="T2499">
        <f t="shared" si="260"/>
        <v>1042300</v>
      </c>
      <c r="U2499">
        <v>0</v>
      </c>
      <c r="V2499">
        <f t="shared" si="266"/>
        <v>0</v>
      </c>
      <c r="W2499" t="str">
        <f t="shared" si="261"/>
        <v/>
      </c>
      <c r="X2499" t="str">
        <f t="shared" si="262"/>
        <v/>
      </c>
      <c r="Y2499" t="str">
        <f t="shared" si="267"/>
        <v/>
      </c>
      <c r="AA2499" s="16">
        <f t="shared" si="263"/>
        <v>0.31900000000000001</v>
      </c>
      <c r="AB2499" s="16">
        <f t="shared" si="264"/>
        <v>0.09</v>
      </c>
      <c r="AC2499" s="16"/>
    </row>
    <row r="2500" spans="1:29" x14ac:dyDescent="0.25">
      <c r="A2500" s="2">
        <v>43569</v>
      </c>
      <c r="B2500" s="1">
        <v>104</v>
      </c>
      <c r="C2500" s="3">
        <v>2400</v>
      </c>
      <c r="D2500" s="10">
        <v>2.5150462962962961E-2</v>
      </c>
      <c r="E2500">
        <v>112.63</v>
      </c>
      <c r="F2500" s="15">
        <f t="shared" si="265"/>
        <v>57.129999999999995</v>
      </c>
      <c r="G2500">
        <v>1.0069999999999999</v>
      </c>
      <c r="H2500">
        <v>5.5359999999999996</v>
      </c>
      <c r="I2500">
        <v>167.06700000000001</v>
      </c>
      <c r="J2500">
        <v>-6.3879999999999999</v>
      </c>
      <c r="K2500">
        <v>82.7</v>
      </c>
      <c r="L2500">
        <v>0.20300000000000001</v>
      </c>
      <c r="M2500">
        <v>0.23200000000000001</v>
      </c>
      <c r="N2500">
        <v>0</v>
      </c>
      <c r="O2500">
        <v>0.625</v>
      </c>
      <c r="T2500">
        <f t="shared" si="260"/>
        <v>1042400</v>
      </c>
      <c r="U2500">
        <v>0</v>
      </c>
      <c r="V2500">
        <f t="shared" si="266"/>
        <v>0</v>
      </c>
      <c r="W2500">
        <f t="shared" si="261"/>
        <v>0.20300000000000001</v>
      </c>
      <c r="X2500">
        <f t="shared" si="262"/>
        <v>0.23200000000000001</v>
      </c>
      <c r="Y2500">
        <f t="shared" si="267"/>
        <v>0.57099999999999995</v>
      </c>
      <c r="AA2500" s="16">
        <f t="shared" si="263"/>
        <v>0.313</v>
      </c>
      <c r="AB2500" s="16">
        <f t="shared" si="264"/>
        <v>6.5000000000000002E-2</v>
      </c>
      <c r="AC2500" s="16"/>
    </row>
    <row r="2501" spans="1:29" x14ac:dyDescent="0.25">
      <c r="A2501" s="2">
        <v>43570</v>
      </c>
      <c r="B2501" s="1">
        <v>105</v>
      </c>
      <c r="C2501" s="3">
        <v>100</v>
      </c>
      <c r="D2501" s="10">
        <v>6.6817129629629629E-2</v>
      </c>
      <c r="E2501">
        <v>112.51</v>
      </c>
      <c r="F2501" s="15">
        <f t="shared" si="265"/>
        <v>57.010000000000005</v>
      </c>
      <c r="G2501">
        <v>0.503</v>
      </c>
      <c r="H2501">
        <v>4.0259999999999998</v>
      </c>
      <c r="I2501">
        <v>273.76499999999999</v>
      </c>
      <c r="J2501">
        <v>-6.5149999999999997</v>
      </c>
      <c r="K2501">
        <v>85.6</v>
      </c>
      <c r="L2501">
        <v>0.20300000000000001</v>
      </c>
      <c r="M2501">
        <v>0.23200000000000001</v>
      </c>
      <c r="N2501">
        <v>0</v>
      </c>
      <c r="O2501">
        <v>0.625</v>
      </c>
      <c r="T2501">
        <f t="shared" ref="T2501:T2564" si="268">B2501*10000+C2501</f>
        <v>1050100</v>
      </c>
      <c r="U2501">
        <v>0</v>
      </c>
      <c r="V2501">
        <f t="shared" si="266"/>
        <v>0</v>
      </c>
      <c r="W2501" t="str">
        <f t="shared" ref="W2501:W2564" si="269">IF(C2501=2400,ROUND(L2501,3),"")</f>
        <v/>
      </c>
      <c r="X2501" t="str">
        <f t="shared" ref="X2501:X2564" si="270">IF(C2501=2400,ROUND(M2501,3),"")</f>
        <v/>
      </c>
      <c r="Y2501" t="str">
        <f t="shared" si="267"/>
        <v/>
      </c>
      <c r="AA2501" s="16">
        <f t="shared" ref="AA2501:AA2564" si="271">ROUND((0.6105*(EXP((17.273*J2501)/(J2501+237.3))))*K2501/100,3)</f>
        <v>0.32100000000000001</v>
      </c>
      <c r="AB2501" s="16">
        <f t="shared" ref="AB2501:AB2564" si="272">ROUND(AA2501/K2501*(100-K2501),3)</f>
        <v>5.3999999999999999E-2</v>
      </c>
      <c r="AC2501" s="16"/>
    </row>
    <row r="2502" spans="1:29" x14ac:dyDescent="0.25">
      <c r="A2502" s="2">
        <v>43570</v>
      </c>
      <c r="B2502" s="1">
        <v>105</v>
      </c>
      <c r="C2502" s="3">
        <v>200</v>
      </c>
      <c r="D2502" s="10">
        <v>0.1084837962962963</v>
      </c>
      <c r="E2502">
        <v>112.86</v>
      </c>
      <c r="F2502" s="15">
        <f t="shared" si="265"/>
        <v>57.36</v>
      </c>
      <c r="G2502">
        <v>1.0069999999999999</v>
      </c>
      <c r="H2502">
        <v>3.5230000000000001</v>
      </c>
      <c r="I2502">
        <v>224.62700000000001</v>
      </c>
      <c r="J2502">
        <v>-6.93</v>
      </c>
      <c r="K2502">
        <v>85.2</v>
      </c>
      <c r="L2502">
        <v>0.20300000000000001</v>
      </c>
      <c r="M2502">
        <v>0.23200000000000001</v>
      </c>
      <c r="N2502">
        <v>0</v>
      </c>
      <c r="O2502">
        <v>0.625</v>
      </c>
      <c r="T2502">
        <f t="shared" si="268"/>
        <v>1050200</v>
      </c>
      <c r="U2502">
        <v>0</v>
      </c>
      <c r="V2502">
        <f t="shared" si="266"/>
        <v>0</v>
      </c>
      <c r="W2502" t="str">
        <f t="shared" si="269"/>
        <v/>
      </c>
      <c r="X2502" t="str">
        <f t="shared" si="270"/>
        <v/>
      </c>
      <c r="Y2502" t="str">
        <f t="shared" si="267"/>
        <v/>
      </c>
      <c r="AA2502" s="16">
        <f t="shared" si="271"/>
        <v>0.309</v>
      </c>
      <c r="AB2502" s="16">
        <f t="shared" si="272"/>
        <v>5.3999999999999999E-2</v>
      </c>
      <c r="AC2502" s="16"/>
    </row>
    <row r="2503" spans="1:29" x14ac:dyDescent="0.25">
      <c r="A2503" s="2">
        <v>43570</v>
      </c>
      <c r="B2503" s="1">
        <v>105</v>
      </c>
      <c r="C2503" s="3">
        <v>300</v>
      </c>
      <c r="D2503" s="10">
        <v>0.15015046296296297</v>
      </c>
      <c r="E2503">
        <v>112.86</v>
      </c>
      <c r="F2503" s="15">
        <f t="shared" si="265"/>
        <v>57.36</v>
      </c>
      <c r="G2503">
        <v>1.0069999999999999</v>
      </c>
      <c r="H2503">
        <v>3.5230000000000001</v>
      </c>
      <c r="I2503">
        <v>226.03100000000001</v>
      </c>
      <c r="J2503">
        <v>-7.51</v>
      </c>
      <c r="K2503">
        <v>86.9</v>
      </c>
      <c r="L2503">
        <v>0.20300000000000001</v>
      </c>
      <c r="M2503">
        <v>0.23200000000000001</v>
      </c>
      <c r="N2503">
        <v>0</v>
      </c>
      <c r="O2503">
        <v>0.625</v>
      </c>
      <c r="T2503">
        <f t="shared" si="268"/>
        <v>1050300</v>
      </c>
      <c r="U2503">
        <v>0</v>
      </c>
      <c r="V2503">
        <f t="shared" si="266"/>
        <v>0</v>
      </c>
      <c r="W2503" t="str">
        <f t="shared" si="269"/>
        <v/>
      </c>
      <c r="X2503" t="str">
        <f t="shared" si="270"/>
        <v/>
      </c>
      <c r="Y2503" t="str">
        <f t="shared" si="267"/>
        <v/>
      </c>
      <c r="AA2503" s="16">
        <f t="shared" si="271"/>
        <v>0.30199999999999999</v>
      </c>
      <c r="AB2503" s="16">
        <f t="shared" si="272"/>
        <v>4.5999999999999999E-2</v>
      </c>
      <c r="AC2503" s="16"/>
    </row>
    <row r="2504" spans="1:29" x14ac:dyDescent="0.25">
      <c r="A2504" s="2">
        <v>43570</v>
      </c>
      <c r="B2504" s="1">
        <v>105</v>
      </c>
      <c r="C2504" s="3">
        <v>400</v>
      </c>
      <c r="D2504" s="10">
        <v>0.19181712962962963</v>
      </c>
      <c r="E2504">
        <v>114.15</v>
      </c>
      <c r="F2504" s="15">
        <f t="shared" si="265"/>
        <v>58.650000000000006</v>
      </c>
      <c r="G2504">
        <v>1.0069999999999999</v>
      </c>
      <c r="H2504">
        <v>3.5230000000000001</v>
      </c>
      <c r="I2504">
        <v>234.45500000000001</v>
      </c>
      <c r="J2504">
        <v>-8.6300000000000008</v>
      </c>
      <c r="K2504">
        <v>90.4</v>
      </c>
      <c r="L2504">
        <v>0.20300000000000001</v>
      </c>
      <c r="M2504">
        <v>0.23200000000000001</v>
      </c>
      <c r="N2504">
        <v>0</v>
      </c>
      <c r="O2504">
        <v>0.625</v>
      </c>
      <c r="T2504">
        <f t="shared" si="268"/>
        <v>1050400</v>
      </c>
      <c r="U2504">
        <v>0</v>
      </c>
      <c r="V2504">
        <f t="shared" si="266"/>
        <v>0</v>
      </c>
      <c r="W2504" t="str">
        <f t="shared" si="269"/>
        <v/>
      </c>
      <c r="X2504" t="str">
        <f t="shared" si="270"/>
        <v/>
      </c>
      <c r="Y2504" t="str">
        <f t="shared" si="267"/>
        <v/>
      </c>
      <c r="AA2504" s="16">
        <f t="shared" si="271"/>
        <v>0.28799999999999998</v>
      </c>
      <c r="AB2504" s="16">
        <f t="shared" si="272"/>
        <v>3.1E-2</v>
      </c>
      <c r="AC2504" s="16"/>
    </row>
    <row r="2505" spans="1:29" x14ac:dyDescent="0.25">
      <c r="A2505" s="2">
        <v>43570</v>
      </c>
      <c r="B2505" s="1">
        <v>105</v>
      </c>
      <c r="C2505" s="3">
        <v>500</v>
      </c>
      <c r="D2505" s="10">
        <v>0.23348379629629631</v>
      </c>
      <c r="E2505">
        <v>113.8</v>
      </c>
      <c r="F2505" s="15">
        <f t="shared" si="265"/>
        <v>58.3</v>
      </c>
      <c r="G2505">
        <v>0.503</v>
      </c>
      <c r="H2505">
        <v>2.516</v>
      </c>
      <c r="I2505">
        <v>273.76499999999999</v>
      </c>
      <c r="J2505">
        <v>-7.968</v>
      </c>
      <c r="K2505">
        <v>92.2</v>
      </c>
      <c r="L2505">
        <v>0.20300000000000001</v>
      </c>
      <c r="M2505">
        <v>0.23200000000000001</v>
      </c>
      <c r="N2505">
        <v>0</v>
      </c>
      <c r="O2505">
        <v>0.625</v>
      </c>
      <c r="T2505">
        <f t="shared" si="268"/>
        <v>1050500</v>
      </c>
      <c r="U2505">
        <v>0</v>
      </c>
      <c r="V2505">
        <f t="shared" si="266"/>
        <v>0</v>
      </c>
      <c r="W2505" t="str">
        <f t="shared" si="269"/>
        <v/>
      </c>
      <c r="X2505" t="str">
        <f t="shared" si="270"/>
        <v/>
      </c>
      <c r="Y2505" t="str">
        <f t="shared" si="267"/>
        <v/>
      </c>
      <c r="AA2505" s="16">
        <f t="shared" si="271"/>
        <v>0.309</v>
      </c>
      <c r="AB2505" s="16">
        <f t="shared" si="272"/>
        <v>2.5999999999999999E-2</v>
      </c>
      <c r="AC2505" s="16"/>
    </row>
    <row r="2506" spans="1:29" x14ac:dyDescent="0.25">
      <c r="A2506" s="2">
        <v>43570</v>
      </c>
      <c r="B2506" s="1">
        <v>105</v>
      </c>
      <c r="C2506" s="3">
        <v>600</v>
      </c>
      <c r="D2506" s="10">
        <v>0.27515046296296297</v>
      </c>
      <c r="E2506">
        <v>114.03</v>
      </c>
      <c r="F2506" s="15">
        <f t="shared" ref="F2506:F2569" si="273">IF(E2506&gt;F$2,E2506-F$2,0)</f>
        <v>58.53</v>
      </c>
      <c r="G2506">
        <v>0.503</v>
      </c>
      <c r="H2506">
        <v>3.5230000000000001</v>
      </c>
      <c r="I2506">
        <v>251.30199999999999</v>
      </c>
      <c r="J2506">
        <v>-7.9020000000000001</v>
      </c>
      <c r="K2506">
        <v>93.3</v>
      </c>
      <c r="L2506">
        <v>0.20300000000000001</v>
      </c>
      <c r="M2506">
        <v>0.23100000000000001</v>
      </c>
      <c r="N2506">
        <v>0</v>
      </c>
      <c r="O2506">
        <v>29.375</v>
      </c>
      <c r="T2506">
        <f t="shared" si="268"/>
        <v>1050600</v>
      </c>
      <c r="U2506">
        <v>24.2</v>
      </c>
      <c r="V2506">
        <f t="shared" ref="V2506:V2569" si="274">IF(O2506&lt;1,0,ROUND(O2506,1))</f>
        <v>29.4</v>
      </c>
      <c r="W2506" t="str">
        <f t="shared" si="269"/>
        <v/>
      </c>
      <c r="X2506" t="str">
        <f t="shared" si="270"/>
        <v/>
      </c>
      <c r="Y2506" t="str">
        <f t="shared" ref="Y2506:Y2569" si="275">IF(C2506=2400,ROUND(F2506/100,3),"")</f>
        <v/>
      </c>
      <c r="AA2506" s="16">
        <f t="shared" si="271"/>
        <v>0.314</v>
      </c>
      <c r="AB2506" s="16">
        <f t="shared" si="272"/>
        <v>2.3E-2</v>
      </c>
      <c r="AC2506" s="16"/>
    </row>
    <row r="2507" spans="1:29" x14ac:dyDescent="0.25">
      <c r="A2507" s="2">
        <v>43570</v>
      </c>
      <c r="B2507" s="1">
        <v>105</v>
      </c>
      <c r="C2507" s="3">
        <v>700</v>
      </c>
      <c r="D2507" s="10">
        <v>0.31681712962962966</v>
      </c>
      <c r="E2507">
        <v>113.92</v>
      </c>
      <c r="F2507" s="15">
        <f t="shared" si="273"/>
        <v>58.42</v>
      </c>
      <c r="G2507">
        <v>1.0069999999999999</v>
      </c>
      <c r="H2507">
        <v>4.0259999999999998</v>
      </c>
      <c r="I2507">
        <v>224.62700000000001</v>
      </c>
      <c r="J2507">
        <v>-6.6740000000000004</v>
      </c>
      <c r="K2507">
        <v>91.5</v>
      </c>
      <c r="L2507">
        <v>0.20300000000000001</v>
      </c>
      <c r="M2507">
        <v>0.23200000000000001</v>
      </c>
      <c r="N2507">
        <v>0</v>
      </c>
      <c r="O2507">
        <v>286.875</v>
      </c>
      <c r="T2507">
        <f t="shared" si="268"/>
        <v>1050700</v>
      </c>
      <c r="U2507">
        <v>175.7</v>
      </c>
      <c r="V2507">
        <f t="shared" si="274"/>
        <v>286.89999999999998</v>
      </c>
      <c r="W2507" t="str">
        <f t="shared" si="269"/>
        <v/>
      </c>
      <c r="X2507" t="str">
        <f t="shared" si="270"/>
        <v/>
      </c>
      <c r="Y2507" t="str">
        <f t="shared" si="275"/>
        <v/>
      </c>
      <c r="AA2507" s="16">
        <f t="shared" si="271"/>
        <v>0.33900000000000002</v>
      </c>
      <c r="AB2507" s="16">
        <f t="shared" si="272"/>
        <v>3.1E-2</v>
      </c>
      <c r="AC2507" s="16"/>
    </row>
    <row r="2508" spans="1:29" x14ac:dyDescent="0.25">
      <c r="A2508" s="2">
        <v>43570</v>
      </c>
      <c r="B2508" s="1">
        <v>105</v>
      </c>
      <c r="C2508" s="3">
        <v>800</v>
      </c>
      <c r="D2508" s="10">
        <v>0.35848379629629629</v>
      </c>
      <c r="E2508">
        <v>113.8</v>
      </c>
      <c r="F2508" s="15">
        <f t="shared" si="273"/>
        <v>58.3</v>
      </c>
      <c r="G2508">
        <v>0.503</v>
      </c>
      <c r="H2508">
        <v>3.02</v>
      </c>
      <c r="I2508">
        <v>178.298</v>
      </c>
      <c r="J2508">
        <v>-4.6509999999999998</v>
      </c>
      <c r="K2508">
        <v>83.4</v>
      </c>
      <c r="L2508">
        <v>0.20200000000000001</v>
      </c>
      <c r="M2508">
        <v>0.23100000000000001</v>
      </c>
      <c r="N2508">
        <v>0</v>
      </c>
      <c r="O2508">
        <v>478.125</v>
      </c>
      <c r="T2508">
        <f t="shared" si="268"/>
        <v>1050800</v>
      </c>
      <c r="U2508">
        <v>364.8</v>
      </c>
      <c r="V2508">
        <f t="shared" si="274"/>
        <v>478.1</v>
      </c>
      <c r="W2508" t="str">
        <f t="shared" si="269"/>
        <v/>
      </c>
      <c r="X2508" t="str">
        <f t="shared" si="270"/>
        <v/>
      </c>
      <c r="Y2508" t="str">
        <f t="shared" si="275"/>
        <v/>
      </c>
      <c r="AA2508" s="16">
        <f t="shared" si="271"/>
        <v>0.36</v>
      </c>
      <c r="AB2508" s="16">
        <f t="shared" si="272"/>
        <v>7.1999999999999995E-2</v>
      </c>
      <c r="AC2508" s="16"/>
    </row>
    <row r="2509" spans="1:29" x14ac:dyDescent="0.25">
      <c r="A2509" s="2">
        <v>43570</v>
      </c>
      <c r="B2509" s="1">
        <v>105</v>
      </c>
      <c r="C2509" s="3">
        <v>900</v>
      </c>
      <c r="D2509" s="10">
        <v>0.40015046296296292</v>
      </c>
      <c r="E2509">
        <v>111.34</v>
      </c>
      <c r="F2509" s="15">
        <f t="shared" si="273"/>
        <v>55.84</v>
      </c>
      <c r="G2509">
        <v>1.0069999999999999</v>
      </c>
      <c r="H2509">
        <v>3.02</v>
      </c>
      <c r="I2509">
        <v>176.89400000000001</v>
      </c>
      <c r="J2509">
        <v>-3.1240000000000001</v>
      </c>
      <c r="K2509">
        <v>76.8</v>
      </c>
      <c r="L2509">
        <v>0.20200000000000001</v>
      </c>
      <c r="M2509">
        <v>0.23100000000000001</v>
      </c>
      <c r="N2509">
        <v>0</v>
      </c>
      <c r="O2509">
        <v>824.375</v>
      </c>
      <c r="T2509">
        <f t="shared" si="268"/>
        <v>1050900</v>
      </c>
      <c r="U2509">
        <v>543.5</v>
      </c>
      <c r="V2509">
        <f t="shared" si="274"/>
        <v>824.4</v>
      </c>
      <c r="W2509" t="str">
        <f t="shared" si="269"/>
        <v/>
      </c>
      <c r="X2509" t="str">
        <f t="shared" si="270"/>
        <v/>
      </c>
      <c r="Y2509" t="str">
        <f t="shared" si="275"/>
        <v/>
      </c>
      <c r="AA2509" s="16">
        <f t="shared" si="271"/>
        <v>0.372</v>
      </c>
      <c r="AB2509" s="16">
        <f t="shared" si="272"/>
        <v>0.112</v>
      </c>
      <c r="AC2509" s="16"/>
    </row>
    <row r="2510" spans="1:29" x14ac:dyDescent="0.25">
      <c r="A2510" s="2">
        <v>43570</v>
      </c>
      <c r="B2510" s="1">
        <v>105</v>
      </c>
      <c r="C2510" s="3">
        <v>1000</v>
      </c>
      <c r="D2510" s="10">
        <v>0.4418171296296296</v>
      </c>
      <c r="E2510">
        <v>112.16</v>
      </c>
      <c r="F2510" s="15">
        <f t="shared" si="273"/>
        <v>56.66</v>
      </c>
      <c r="G2510">
        <v>1.51</v>
      </c>
      <c r="H2510">
        <v>3.5230000000000001</v>
      </c>
      <c r="I2510">
        <v>150.22</v>
      </c>
      <c r="J2510">
        <v>-2.1019999999999999</v>
      </c>
      <c r="K2510">
        <v>66.400000000000006</v>
      </c>
      <c r="L2510">
        <v>0.20200000000000001</v>
      </c>
      <c r="M2510">
        <v>0.23100000000000001</v>
      </c>
      <c r="N2510">
        <v>0</v>
      </c>
      <c r="O2510">
        <v>633.125</v>
      </c>
      <c r="T2510">
        <f t="shared" si="268"/>
        <v>1051000</v>
      </c>
      <c r="U2510">
        <v>693</v>
      </c>
      <c r="V2510">
        <f t="shared" si="274"/>
        <v>633.1</v>
      </c>
      <c r="W2510" t="str">
        <f t="shared" si="269"/>
        <v/>
      </c>
      <c r="X2510" t="str">
        <f t="shared" si="270"/>
        <v/>
      </c>
      <c r="Y2510" t="str">
        <f t="shared" si="275"/>
        <v/>
      </c>
      <c r="AA2510" s="16">
        <f t="shared" si="271"/>
        <v>0.34699999999999998</v>
      </c>
      <c r="AB2510" s="16">
        <f t="shared" si="272"/>
        <v>0.17599999999999999</v>
      </c>
      <c r="AC2510" s="16"/>
    </row>
    <row r="2511" spans="1:29" x14ac:dyDescent="0.25">
      <c r="A2511" s="2">
        <v>43570</v>
      </c>
      <c r="B2511" s="1">
        <v>105</v>
      </c>
      <c r="C2511" s="3">
        <v>1100</v>
      </c>
      <c r="D2511" s="10">
        <v>0.48348379629629629</v>
      </c>
      <c r="E2511">
        <v>111.93</v>
      </c>
      <c r="F2511" s="15">
        <f t="shared" si="273"/>
        <v>56.430000000000007</v>
      </c>
      <c r="G2511">
        <v>1.0069999999999999</v>
      </c>
      <c r="H2511">
        <v>4.0259999999999998</v>
      </c>
      <c r="I2511">
        <v>158.643</v>
      </c>
      <c r="J2511">
        <v>5.0999999999999997E-2</v>
      </c>
      <c r="K2511">
        <v>63.8</v>
      </c>
      <c r="L2511">
        <v>0.20200000000000001</v>
      </c>
      <c r="M2511">
        <v>0.23100000000000001</v>
      </c>
      <c r="N2511">
        <v>0</v>
      </c>
      <c r="O2511">
        <v>1095.625</v>
      </c>
      <c r="T2511">
        <f t="shared" si="268"/>
        <v>1051100</v>
      </c>
      <c r="U2511">
        <v>800.3</v>
      </c>
      <c r="V2511">
        <f t="shared" si="274"/>
        <v>1095.5999999999999</v>
      </c>
      <c r="W2511" t="str">
        <f t="shared" si="269"/>
        <v/>
      </c>
      <c r="X2511" t="str">
        <f t="shared" si="270"/>
        <v/>
      </c>
      <c r="Y2511" t="str">
        <f t="shared" si="275"/>
        <v/>
      </c>
      <c r="AA2511" s="16">
        <f t="shared" si="271"/>
        <v>0.39100000000000001</v>
      </c>
      <c r="AB2511" s="16">
        <f t="shared" si="272"/>
        <v>0.222</v>
      </c>
      <c r="AC2511" s="16"/>
    </row>
    <row r="2512" spans="1:29" x14ac:dyDescent="0.25">
      <c r="A2512" s="2">
        <v>43570</v>
      </c>
      <c r="B2512" s="1">
        <v>105</v>
      </c>
      <c r="C2512" s="3">
        <v>1200</v>
      </c>
      <c r="D2512" s="10">
        <v>0.52515046296296297</v>
      </c>
      <c r="E2512">
        <v>112.28</v>
      </c>
      <c r="F2512" s="15">
        <f t="shared" si="273"/>
        <v>56.78</v>
      </c>
      <c r="G2512">
        <v>1.51</v>
      </c>
      <c r="H2512">
        <v>4.0259999999999998</v>
      </c>
      <c r="I2512">
        <v>88.447000000000003</v>
      </c>
      <c r="J2512">
        <v>-1.871</v>
      </c>
      <c r="K2512">
        <v>63.1</v>
      </c>
      <c r="L2512">
        <v>0.20200000000000001</v>
      </c>
      <c r="M2512">
        <v>0.23100000000000001</v>
      </c>
      <c r="N2512">
        <v>0</v>
      </c>
      <c r="O2512">
        <v>234.375</v>
      </c>
      <c r="T2512">
        <f t="shared" si="268"/>
        <v>1051200</v>
      </c>
      <c r="U2512">
        <v>857.2</v>
      </c>
      <c r="V2512">
        <f t="shared" si="274"/>
        <v>234.4</v>
      </c>
      <c r="W2512" t="str">
        <f t="shared" si="269"/>
        <v/>
      </c>
      <c r="X2512" t="str">
        <f t="shared" si="270"/>
        <v/>
      </c>
      <c r="Y2512" t="str">
        <f t="shared" si="275"/>
        <v/>
      </c>
      <c r="AA2512" s="16">
        <f t="shared" si="271"/>
        <v>0.33600000000000002</v>
      </c>
      <c r="AB2512" s="16">
        <f t="shared" si="272"/>
        <v>0.19600000000000001</v>
      </c>
      <c r="AC2512" s="16"/>
    </row>
    <row r="2513" spans="1:29" x14ac:dyDescent="0.25">
      <c r="A2513" s="2">
        <v>43570</v>
      </c>
      <c r="B2513" s="1">
        <v>105</v>
      </c>
      <c r="C2513" s="3">
        <v>1300</v>
      </c>
      <c r="D2513" s="10">
        <v>0.5668171296296296</v>
      </c>
      <c r="E2513">
        <v>109.59</v>
      </c>
      <c r="F2513" s="15">
        <f t="shared" si="273"/>
        <v>54.09</v>
      </c>
      <c r="G2513">
        <v>0.503</v>
      </c>
      <c r="H2513">
        <v>2.0129999999999999</v>
      </c>
      <c r="I2513">
        <v>80.024000000000001</v>
      </c>
      <c r="J2513">
        <v>0.19</v>
      </c>
      <c r="K2513">
        <v>66.099999999999994</v>
      </c>
      <c r="L2513">
        <v>0.20200000000000001</v>
      </c>
      <c r="M2513">
        <v>0.23100000000000001</v>
      </c>
      <c r="N2513">
        <v>0</v>
      </c>
      <c r="O2513">
        <v>441.875</v>
      </c>
      <c r="T2513">
        <f t="shared" si="268"/>
        <v>1051300</v>
      </c>
      <c r="U2513">
        <v>859.2</v>
      </c>
      <c r="V2513">
        <f t="shared" si="274"/>
        <v>441.9</v>
      </c>
      <c r="W2513" t="str">
        <f t="shared" si="269"/>
        <v/>
      </c>
      <c r="X2513" t="str">
        <f t="shared" si="270"/>
        <v/>
      </c>
      <c r="Y2513" t="str">
        <f t="shared" si="275"/>
        <v/>
      </c>
      <c r="AA2513" s="16">
        <f t="shared" si="271"/>
        <v>0.40899999999999997</v>
      </c>
      <c r="AB2513" s="16">
        <f t="shared" si="272"/>
        <v>0.21</v>
      </c>
      <c r="AC2513" s="16"/>
    </row>
    <row r="2514" spans="1:29" x14ac:dyDescent="0.25">
      <c r="A2514" s="2">
        <v>43570</v>
      </c>
      <c r="B2514" s="1">
        <v>105</v>
      </c>
      <c r="C2514" s="3">
        <v>1400</v>
      </c>
      <c r="D2514" s="10">
        <v>0.60848379629629623</v>
      </c>
      <c r="E2514">
        <v>110.76</v>
      </c>
      <c r="F2514" s="15">
        <f t="shared" si="273"/>
        <v>55.260000000000005</v>
      </c>
      <c r="G2514">
        <v>1.0069999999999999</v>
      </c>
      <c r="H2514">
        <v>4.5289999999999999</v>
      </c>
      <c r="I2514">
        <v>146.00800000000001</v>
      </c>
      <c r="J2514">
        <v>-0.73199999999999998</v>
      </c>
      <c r="K2514">
        <v>56.9</v>
      </c>
      <c r="L2514">
        <v>0.20200000000000001</v>
      </c>
      <c r="M2514">
        <v>0.23100000000000001</v>
      </c>
      <c r="N2514">
        <v>0</v>
      </c>
      <c r="O2514">
        <v>216.875</v>
      </c>
      <c r="T2514">
        <f t="shared" si="268"/>
        <v>1051400</v>
      </c>
      <c r="U2514">
        <v>806.3</v>
      </c>
      <c r="V2514">
        <f t="shared" si="274"/>
        <v>216.9</v>
      </c>
      <c r="W2514" t="str">
        <f t="shared" si="269"/>
        <v/>
      </c>
      <c r="X2514" t="str">
        <f t="shared" si="270"/>
        <v/>
      </c>
      <c r="Y2514" t="str">
        <f t="shared" si="275"/>
        <v/>
      </c>
      <c r="AA2514" s="16">
        <f t="shared" si="271"/>
        <v>0.32900000000000001</v>
      </c>
      <c r="AB2514" s="16">
        <f t="shared" si="272"/>
        <v>0.249</v>
      </c>
      <c r="AC2514" s="16"/>
    </row>
    <row r="2515" spans="1:29" x14ac:dyDescent="0.25">
      <c r="A2515" s="2">
        <v>43570</v>
      </c>
      <c r="B2515" s="1">
        <v>105</v>
      </c>
      <c r="C2515" s="3">
        <v>1500</v>
      </c>
      <c r="D2515" s="10">
        <v>0.65015046296296297</v>
      </c>
      <c r="E2515">
        <v>110.52</v>
      </c>
      <c r="F2515" s="15">
        <f t="shared" si="273"/>
        <v>55.019999999999996</v>
      </c>
      <c r="G2515">
        <v>0.503</v>
      </c>
      <c r="H2515">
        <v>4.5289999999999999</v>
      </c>
      <c r="I2515">
        <v>95.466999999999999</v>
      </c>
      <c r="J2515">
        <v>0.41199999999999998</v>
      </c>
      <c r="K2515">
        <v>61.7</v>
      </c>
      <c r="L2515">
        <v>0.20200000000000001</v>
      </c>
      <c r="M2515">
        <v>0.23100000000000001</v>
      </c>
      <c r="N2515">
        <v>0</v>
      </c>
      <c r="O2515">
        <v>291.875</v>
      </c>
      <c r="T2515">
        <f t="shared" si="268"/>
        <v>1051500</v>
      </c>
      <c r="U2515">
        <v>702</v>
      </c>
      <c r="V2515">
        <f t="shared" si="274"/>
        <v>291.89999999999998</v>
      </c>
      <c r="W2515" t="str">
        <f t="shared" si="269"/>
        <v/>
      </c>
      <c r="X2515" t="str">
        <f t="shared" si="270"/>
        <v/>
      </c>
      <c r="Y2515" t="str">
        <f t="shared" si="275"/>
        <v/>
      </c>
      <c r="AA2515" s="16">
        <f t="shared" si="271"/>
        <v>0.38800000000000001</v>
      </c>
      <c r="AB2515" s="16">
        <f t="shared" si="272"/>
        <v>0.24099999999999999</v>
      </c>
      <c r="AC2515" s="16"/>
    </row>
    <row r="2516" spans="1:29" x14ac:dyDescent="0.25">
      <c r="A2516" s="2">
        <v>43570</v>
      </c>
      <c r="B2516" s="1">
        <v>105</v>
      </c>
      <c r="C2516" s="3">
        <v>1600</v>
      </c>
      <c r="D2516" s="10">
        <v>0.6918171296296296</v>
      </c>
      <c r="E2516">
        <v>110.41</v>
      </c>
      <c r="F2516" s="15">
        <f t="shared" si="273"/>
        <v>54.91</v>
      </c>
      <c r="G2516">
        <v>0.503</v>
      </c>
      <c r="H2516">
        <v>4.5289999999999999</v>
      </c>
      <c r="I2516">
        <v>207.78</v>
      </c>
      <c r="J2516">
        <v>-0.45100000000000001</v>
      </c>
      <c r="K2516">
        <v>56.1</v>
      </c>
      <c r="L2516">
        <v>0.20200000000000001</v>
      </c>
      <c r="M2516">
        <v>0.23100000000000001</v>
      </c>
      <c r="N2516">
        <v>0</v>
      </c>
      <c r="O2516">
        <v>156.875</v>
      </c>
      <c r="T2516">
        <f t="shared" si="268"/>
        <v>1051600</v>
      </c>
      <c r="U2516">
        <v>555.20000000000005</v>
      </c>
      <c r="V2516">
        <f t="shared" si="274"/>
        <v>156.9</v>
      </c>
      <c r="W2516" t="str">
        <f t="shared" si="269"/>
        <v/>
      </c>
      <c r="X2516" t="str">
        <f t="shared" si="270"/>
        <v/>
      </c>
      <c r="Y2516" t="str">
        <f t="shared" si="275"/>
        <v/>
      </c>
      <c r="AA2516" s="16">
        <f t="shared" si="271"/>
        <v>0.33100000000000002</v>
      </c>
      <c r="AB2516" s="16">
        <f t="shared" si="272"/>
        <v>0.25900000000000001</v>
      </c>
      <c r="AC2516" s="16"/>
    </row>
    <row r="2517" spans="1:29" x14ac:dyDescent="0.25">
      <c r="A2517" s="2">
        <v>43570</v>
      </c>
      <c r="B2517" s="1">
        <v>105</v>
      </c>
      <c r="C2517" s="3">
        <v>1700</v>
      </c>
      <c r="D2517" s="10">
        <v>0.73348379629629623</v>
      </c>
      <c r="E2517">
        <v>111.23</v>
      </c>
      <c r="F2517" s="15">
        <f t="shared" si="273"/>
        <v>55.730000000000004</v>
      </c>
      <c r="G2517">
        <v>1.0069999999999999</v>
      </c>
      <c r="H2517">
        <v>3.02</v>
      </c>
      <c r="I2517">
        <v>78.62</v>
      </c>
      <c r="J2517">
        <v>-0.95799999999999996</v>
      </c>
      <c r="K2517">
        <v>56.7</v>
      </c>
      <c r="L2517">
        <v>0.20200000000000001</v>
      </c>
      <c r="M2517">
        <v>0.23100000000000001</v>
      </c>
      <c r="N2517">
        <v>0</v>
      </c>
      <c r="O2517">
        <v>80.625</v>
      </c>
      <c r="T2517">
        <f t="shared" si="268"/>
        <v>1051700</v>
      </c>
      <c r="U2517">
        <v>378.2</v>
      </c>
      <c r="V2517">
        <f t="shared" si="274"/>
        <v>80.599999999999994</v>
      </c>
      <c r="W2517" t="str">
        <f t="shared" si="269"/>
        <v/>
      </c>
      <c r="X2517" t="str">
        <f t="shared" si="270"/>
        <v/>
      </c>
      <c r="Y2517" t="str">
        <f t="shared" si="275"/>
        <v/>
      </c>
      <c r="AA2517" s="16">
        <f t="shared" si="271"/>
        <v>0.32300000000000001</v>
      </c>
      <c r="AB2517" s="16">
        <f t="shared" si="272"/>
        <v>0.247</v>
      </c>
      <c r="AC2517" s="16"/>
    </row>
    <row r="2518" spans="1:29" x14ac:dyDescent="0.25">
      <c r="A2518" s="2">
        <v>43570</v>
      </c>
      <c r="B2518" s="1">
        <v>105</v>
      </c>
      <c r="C2518" s="3">
        <v>1800</v>
      </c>
      <c r="D2518" s="10">
        <v>0.77515046296296297</v>
      </c>
      <c r="E2518">
        <v>110.76</v>
      </c>
      <c r="F2518" s="15">
        <f t="shared" si="273"/>
        <v>55.260000000000005</v>
      </c>
      <c r="G2518">
        <v>1.0069999999999999</v>
      </c>
      <c r="H2518">
        <v>3.02</v>
      </c>
      <c r="I2518">
        <v>50.540999999999997</v>
      </c>
      <c r="J2518">
        <v>-4.0000000000000001E-3</v>
      </c>
      <c r="K2518">
        <v>57.3</v>
      </c>
      <c r="L2518">
        <v>0.20200000000000001</v>
      </c>
      <c r="M2518">
        <v>0.23100000000000001</v>
      </c>
      <c r="N2518">
        <v>0</v>
      </c>
      <c r="O2518">
        <v>141.875</v>
      </c>
      <c r="T2518">
        <f t="shared" si="268"/>
        <v>1051800</v>
      </c>
      <c r="U2518">
        <v>189.2</v>
      </c>
      <c r="V2518">
        <f t="shared" si="274"/>
        <v>141.9</v>
      </c>
      <c r="W2518" t="str">
        <f t="shared" si="269"/>
        <v/>
      </c>
      <c r="X2518" t="str">
        <f t="shared" si="270"/>
        <v/>
      </c>
      <c r="Y2518" t="str">
        <f t="shared" si="275"/>
        <v/>
      </c>
      <c r="AA2518" s="16">
        <f t="shared" si="271"/>
        <v>0.35</v>
      </c>
      <c r="AB2518" s="16">
        <f t="shared" si="272"/>
        <v>0.26100000000000001</v>
      </c>
      <c r="AC2518" s="16"/>
    </row>
    <row r="2519" spans="1:29" x14ac:dyDescent="0.25">
      <c r="A2519" s="2">
        <v>43570</v>
      </c>
      <c r="B2519" s="1">
        <v>105</v>
      </c>
      <c r="C2519" s="3">
        <v>1900</v>
      </c>
      <c r="D2519" s="10">
        <v>0.8168171296296296</v>
      </c>
      <c r="E2519">
        <v>111.81</v>
      </c>
      <c r="F2519" s="15">
        <f t="shared" si="273"/>
        <v>56.31</v>
      </c>
      <c r="G2519">
        <v>0.503</v>
      </c>
      <c r="H2519">
        <v>3.02</v>
      </c>
      <c r="I2519">
        <v>37.905999999999999</v>
      </c>
      <c r="J2519">
        <v>-2.218</v>
      </c>
      <c r="K2519">
        <v>57.9</v>
      </c>
      <c r="L2519">
        <v>0.20200000000000001</v>
      </c>
      <c r="M2519">
        <v>0.23100000000000001</v>
      </c>
      <c r="N2519">
        <v>0</v>
      </c>
      <c r="O2519">
        <v>6.875</v>
      </c>
      <c r="T2519">
        <f t="shared" si="268"/>
        <v>1051900</v>
      </c>
      <c r="U2519">
        <v>30.2</v>
      </c>
      <c r="V2519">
        <f t="shared" si="274"/>
        <v>6.9</v>
      </c>
      <c r="W2519" t="str">
        <f t="shared" si="269"/>
        <v/>
      </c>
      <c r="X2519" t="str">
        <f t="shared" si="270"/>
        <v/>
      </c>
      <c r="Y2519" t="str">
        <f t="shared" si="275"/>
        <v/>
      </c>
      <c r="AA2519" s="16">
        <f t="shared" si="271"/>
        <v>0.3</v>
      </c>
      <c r="AB2519" s="16">
        <f t="shared" si="272"/>
        <v>0.218</v>
      </c>
      <c r="AC2519" s="16"/>
    </row>
    <row r="2520" spans="1:29" x14ac:dyDescent="0.25">
      <c r="A2520" s="2">
        <v>43570</v>
      </c>
      <c r="B2520" s="1">
        <v>105</v>
      </c>
      <c r="C2520" s="3">
        <v>2000</v>
      </c>
      <c r="D2520" s="10">
        <v>0.85848379629629623</v>
      </c>
      <c r="E2520">
        <v>112.4</v>
      </c>
      <c r="F2520" s="15">
        <f t="shared" si="273"/>
        <v>56.900000000000006</v>
      </c>
      <c r="G2520">
        <v>0.503</v>
      </c>
      <c r="H2520">
        <v>1.51</v>
      </c>
      <c r="I2520">
        <v>12.635</v>
      </c>
      <c r="J2520">
        <v>-3.6269999999999998</v>
      </c>
      <c r="K2520">
        <v>70.3</v>
      </c>
      <c r="L2520">
        <v>0.20200000000000001</v>
      </c>
      <c r="M2520">
        <v>0.23100000000000001</v>
      </c>
      <c r="N2520">
        <v>0</v>
      </c>
      <c r="O2520">
        <v>0.625</v>
      </c>
      <c r="T2520">
        <f t="shared" si="268"/>
        <v>1052000</v>
      </c>
      <c r="U2520">
        <v>0</v>
      </c>
      <c r="V2520">
        <f t="shared" si="274"/>
        <v>0</v>
      </c>
      <c r="W2520" t="str">
        <f t="shared" si="269"/>
        <v/>
      </c>
      <c r="X2520" t="str">
        <f t="shared" si="270"/>
        <v/>
      </c>
      <c r="Y2520" t="str">
        <f t="shared" si="275"/>
        <v/>
      </c>
      <c r="AA2520" s="16">
        <f t="shared" si="271"/>
        <v>0.32800000000000001</v>
      </c>
      <c r="AB2520" s="16">
        <f t="shared" si="272"/>
        <v>0.13900000000000001</v>
      </c>
      <c r="AC2520" s="16"/>
    </row>
    <row r="2521" spans="1:29" x14ac:dyDescent="0.25">
      <c r="A2521" s="2">
        <v>43570</v>
      </c>
      <c r="B2521" s="1">
        <v>105</v>
      </c>
      <c r="C2521" s="3">
        <v>2100</v>
      </c>
      <c r="D2521" s="10">
        <v>0.90015046296296297</v>
      </c>
      <c r="E2521">
        <v>111.93</v>
      </c>
      <c r="F2521" s="15">
        <f t="shared" si="273"/>
        <v>56.430000000000007</v>
      </c>
      <c r="G2521">
        <v>1.0069999999999999</v>
      </c>
      <c r="H2521">
        <v>2.516</v>
      </c>
      <c r="I2521">
        <v>21.059000000000001</v>
      </c>
      <c r="J2521">
        <v>-4.8339999999999996</v>
      </c>
      <c r="K2521">
        <v>72.3</v>
      </c>
      <c r="L2521">
        <v>0.20200000000000001</v>
      </c>
      <c r="M2521">
        <v>0.23100000000000001</v>
      </c>
      <c r="N2521">
        <v>0</v>
      </c>
      <c r="O2521">
        <v>0.625</v>
      </c>
      <c r="T2521">
        <f t="shared" si="268"/>
        <v>1052100</v>
      </c>
      <c r="U2521">
        <v>0</v>
      </c>
      <c r="V2521">
        <f t="shared" si="274"/>
        <v>0</v>
      </c>
      <c r="W2521" t="str">
        <f t="shared" si="269"/>
        <v/>
      </c>
      <c r="X2521" t="str">
        <f t="shared" si="270"/>
        <v/>
      </c>
      <c r="Y2521" t="str">
        <f t="shared" si="275"/>
        <v/>
      </c>
      <c r="AA2521" s="16">
        <f t="shared" si="271"/>
        <v>0.308</v>
      </c>
      <c r="AB2521" s="16">
        <f t="shared" si="272"/>
        <v>0.11799999999999999</v>
      </c>
      <c r="AC2521" s="16"/>
    </row>
    <row r="2522" spans="1:29" x14ac:dyDescent="0.25">
      <c r="A2522" s="2">
        <v>43570</v>
      </c>
      <c r="B2522" s="1">
        <v>105</v>
      </c>
      <c r="C2522" s="3">
        <v>2200</v>
      </c>
      <c r="D2522" s="10">
        <v>0.9418171296296296</v>
      </c>
      <c r="E2522">
        <v>112.4</v>
      </c>
      <c r="F2522" s="15">
        <f t="shared" si="273"/>
        <v>56.900000000000006</v>
      </c>
      <c r="G2522">
        <v>1.51</v>
      </c>
      <c r="H2522">
        <v>3.02</v>
      </c>
      <c r="I2522">
        <v>14.039</v>
      </c>
      <c r="J2522">
        <v>-4.1369999999999996</v>
      </c>
      <c r="K2522">
        <v>78.900000000000006</v>
      </c>
      <c r="L2522">
        <v>0.20200000000000001</v>
      </c>
      <c r="M2522">
        <v>0.23100000000000001</v>
      </c>
      <c r="N2522">
        <v>0</v>
      </c>
      <c r="O2522">
        <v>0.625</v>
      </c>
      <c r="T2522">
        <f t="shared" si="268"/>
        <v>1052200</v>
      </c>
      <c r="U2522">
        <v>0</v>
      </c>
      <c r="V2522">
        <f t="shared" si="274"/>
        <v>0</v>
      </c>
      <c r="W2522" t="str">
        <f t="shared" si="269"/>
        <v/>
      </c>
      <c r="X2522" t="str">
        <f t="shared" si="270"/>
        <v/>
      </c>
      <c r="Y2522" t="str">
        <f t="shared" si="275"/>
        <v/>
      </c>
      <c r="AA2522" s="16">
        <f t="shared" si="271"/>
        <v>0.35499999999999998</v>
      </c>
      <c r="AB2522" s="16">
        <f t="shared" si="272"/>
        <v>9.5000000000000001E-2</v>
      </c>
      <c r="AC2522" s="16"/>
    </row>
    <row r="2523" spans="1:29" x14ac:dyDescent="0.25">
      <c r="A2523" s="2">
        <v>43570</v>
      </c>
      <c r="B2523" s="1">
        <v>105</v>
      </c>
      <c r="C2523" s="3">
        <v>2300</v>
      </c>
      <c r="D2523" s="10">
        <v>0.98348379629629623</v>
      </c>
      <c r="E2523">
        <v>110.41</v>
      </c>
      <c r="F2523" s="15">
        <f t="shared" si="273"/>
        <v>54.91</v>
      </c>
      <c r="G2523">
        <v>2.0129999999999999</v>
      </c>
      <c r="H2523">
        <v>3.5230000000000001</v>
      </c>
      <c r="I2523">
        <v>21.059000000000001</v>
      </c>
      <c r="J2523">
        <v>-4.3179999999999996</v>
      </c>
      <c r="K2523">
        <v>83.7</v>
      </c>
      <c r="L2523">
        <v>0.20200000000000001</v>
      </c>
      <c r="M2523">
        <v>0.23</v>
      </c>
      <c r="N2523">
        <v>0</v>
      </c>
      <c r="O2523">
        <v>0.625</v>
      </c>
      <c r="T2523">
        <f t="shared" si="268"/>
        <v>1052300</v>
      </c>
      <c r="U2523">
        <v>0</v>
      </c>
      <c r="V2523">
        <f t="shared" si="274"/>
        <v>0</v>
      </c>
      <c r="W2523" t="str">
        <f t="shared" si="269"/>
        <v/>
      </c>
      <c r="X2523" t="str">
        <f t="shared" si="270"/>
        <v/>
      </c>
      <c r="Y2523" t="str">
        <f t="shared" si="275"/>
        <v/>
      </c>
      <c r="AA2523" s="16">
        <f t="shared" si="271"/>
        <v>0.371</v>
      </c>
      <c r="AB2523" s="16">
        <f t="shared" si="272"/>
        <v>7.1999999999999995E-2</v>
      </c>
      <c r="AC2523" s="16"/>
    </row>
    <row r="2524" spans="1:29" x14ac:dyDescent="0.25">
      <c r="A2524" s="2">
        <v>43570</v>
      </c>
      <c r="B2524" s="1">
        <v>105</v>
      </c>
      <c r="C2524" s="3">
        <v>2400</v>
      </c>
      <c r="D2524" s="10">
        <v>2.5150462962962961E-2</v>
      </c>
      <c r="E2524">
        <v>112.28</v>
      </c>
      <c r="F2524" s="15">
        <f t="shared" si="273"/>
        <v>56.78</v>
      </c>
      <c r="G2524">
        <v>1.51</v>
      </c>
      <c r="H2524">
        <v>3.02</v>
      </c>
      <c r="I2524">
        <v>15.443</v>
      </c>
      <c r="J2524">
        <v>-5.3570000000000002</v>
      </c>
      <c r="K2524">
        <v>84.3</v>
      </c>
      <c r="L2524">
        <v>0.20200000000000001</v>
      </c>
      <c r="M2524">
        <v>0.23100000000000001</v>
      </c>
      <c r="N2524">
        <v>0</v>
      </c>
      <c r="O2524">
        <v>0.625</v>
      </c>
      <c r="T2524">
        <f t="shared" si="268"/>
        <v>1052400</v>
      </c>
      <c r="U2524">
        <v>0</v>
      </c>
      <c r="V2524">
        <f t="shared" si="274"/>
        <v>0</v>
      </c>
      <c r="W2524">
        <f t="shared" si="269"/>
        <v>0.20200000000000001</v>
      </c>
      <c r="X2524">
        <f t="shared" si="270"/>
        <v>0.23100000000000001</v>
      </c>
      <c r="Y2524">
        <f t="shared" si="275"/>
        <v>0.56799999999999995</v>
      </c>
      <c r="AA2524" s="16">
        <f t="shared" si="271"/>
        <v>0.34499999999999997</v>
      </c>
      <c r="AB2524" s="16">
        <f t="shared" si="272"/>
        <v>6.4000000000000001E-2</v>
      </c>
      <c r="AC2524" s="16"/>
    </row>
    <row r="2525" spans="1:29" x14ac:dyDescent="0.25">
      <c r="A2525" s="2">
        <v>43571</v>
      </c>
      <c r="B2525" s="1">
        <v>106</v>
      </c>
      <c r="C2525" s="3">
        <v>100</v>
      </c>
      <c r="D2525" s="10">
        <v>6.6817129629629629E-2</v>
      </c>
      <c r="E2525">
        <v>109.7</v>
      </c>
      <c r="F2525" s="15">
        <f t="shared" si="273"/>
        <v>54.2</v>
      </c>
      <c r="G2525">
        <v>1.51</v>
      </c>
      <c r="H2525">
        <v>2.516</v>
      </c>
      <c r="I2525">
        <v>1.4039999999999999</v>
      </c>
      <c r="J2525">
        <v>-5.9790000000000001</v>
      </c>
      <c r="K2525">
        <v>86.4</v>
      </c>
      <c r="L2525">
        <v>0.20200000000000001</v>
      </c>
      <c r="M2525">
        <v>0.23</v>
      </c>
      <c r="N2525">
        <v>0</v>
      </c>
      <c r="O2525">
        <v>0.625</v>
      </c>
      <c r="T2525">
        <f t="shared" si="268"/>
        <v>1060100</v>
      </c>
      <c r="U2525">
        <v>0</v>
      </c>
      <c r="V2525">
        <f t="shared" si="274"/>
        <v>0</v>
      </c>
      <c r="W2525" t="str">
        <f t="shared" si="269"/>
        <v/>
      </c>
      <c r="X2525" t="str">
        <f t="shared" si="270"/>
        <v/>
      </c>
      <c r="Y2525" t="str">
        <f t="shared" si="275"/>
        <v/>
      </c>
      <c r="AA2525" s="16">
        <f t="shared" si="271"/>
        <v>0.33800000000000002</v>
      </c>
      <c r="AB2525" s="16">
        <f t="shared" si="272"/>
        <v>5.2999999999999999E-2</v>
      </c>
      <c r="AC2525" s="16"/>
    </row>
    <row r="2526" spans="1:29" x14ac:dyDescent="0.25">
      <c r="A2526" s="2">
        <v>43571</v>
      </c>
      <c r="B2526" s="1">
        <v>106</v>
      </c>
      <c r="C2526" s="3">
        <v>200</v>
      </c>
      <c r="D2526" s="10">
        <v>0.1084837962962963</v>
      </c>
      <c r="E2526">
        <v>112.28</v>
      </c>
      <c r="F2526" s="15">
        <f t="shared" si="273"/>
        <v>56.78</v>
      </c>
      <c r="G2526">
        <v>1.0069999999999999</v>
      </c>
      <c r="H2526">
        <v>2.0129999999999999</v>
      </c>
      <c r="I2526">
        <v>355.19200000000001</v>
      </c>
      <c r="J2526">
        <v>-6.6740000000000004</v>
      </c>
      <c r="K2526">
        <v>86.5</v>
      </c>
      <c r="L2526">
        <v>0.20200000000000001</v>
      </c>
      <c r="M2526">
        <v>0.23100000000000001</v>
      </c>
      <c r="N2526">
        <v>0</v>
      </c>
      <c r="O2526">
        <v>0.625</v>
      </c>
      <c r="T2526">
        <f t="shared" si="268"/>
        <v>1060200</v>
      </c>
      <c r="U2526">
        <v>0</v>
      </c>
      <c r="V2526">
        <f t="shared" si="274"/>
        <v>0</v>
      </c>
      <c r="W2526" t="str">
        <f t="shared" si="269"/>
        <v/>
      </c>
      <c r="X2526" t="str">
        <f t="shared" si="270"/>
        <v/>
      </c>
      <c r="Y2526" t="str">
        <f t="shared" si="275"/>
        <v/>
      </c>
      <c r="AA2526" s="16">
        <f t="shared" si="271"/>
        <v>0.32</v>
      </c>
      <c r="AB2526" s="16">
        <f t="shared" si="272"/>
        <v>0.05</v>
      </c>
      <c r="AC2526" s="16"/>
    </row>
    <row r="2527" spans="1:29" x14ac:dyDescent="0.25">
      <c r="A2527" s="2">
        <v>43571</v>
      </c>
      <c r="B2527" s="1">
        <v>106</v>
      </c>
      <c r="C2527" s="3">
        <v>300</v>
      </c>
      <c r="D2527" s="10">
        <v>0.15015046296296297</v>
      </c>
      <c r="E2527">
        <v>110.52</v>
      </c>
      <c r="F2527" s="15">
        <f t="shared" si="273"/>
        <v>55.019999999999996</v>
      </c>
      <c r="G2527">
        <v>1.51</v>
      </c>
      <c r="H2527">
        <v>2.516</v>
      </c>
      <c r="I2527">
        <v>350.98</v>
      </c>
      <c r="J2527">
        <v>-6.7380000000000004</v>
      </c>
      <c r="K2527">
        <v>88.3</v>
      </c>
      <c r="L2527">
        <v>0.20200000000000001</v>
      </c>
      <c r="M2527">
        <v>0.23100000000000001</v>
      </c>
      <c r="N2527">
        <v>0</v>
      </c>
      <c r="O2527">
        <v>0.625</v>
      </c>
      <c r="T2527">
        <f t="shared" si="268"/>
        <v>1060300</v>
      </c>
      <c r="U2527">
        <v>0</v>
      </c>
      <c r="V2527">
        <f t="shared" si="274"/>
        <v>0</v>
      </c>
      <c r="W2527" t="str">
        <f t="shared" si="269"/>
        <v/>
      </c>
      <c r="X2527" t="str">
        <f t="shared" si="270"/>
        <v/>
      </c>
      <c r="Y2527" t="str">
        <f t="shared" si="275"/>
        <v/>
      </c>
      <c r="AA2527" s="16">
        <f t="shared" si="271"/>
        <v>0.32500000000000001</v>
      </c>
      <c r="AB2527" s="16">
        <f t="shared" si="272"/>
        <v>4.2999999999999997E-2</v>
      </c>
      <c r="AC2527" s="16"/>
    </row>
    <row r="2528" spans="1:29" x14ac:dyDescent="0.25">
      <c r="A2528" s="2">
        <v>43571</v>
      </c>
      <c r="B2528" s="1">
        <v>106</v>
      </c>
      <c r="C2528" s="3">
        <v>400</v>
      </c>
      <c r="D2528" s="10">
        <v>0.19181712962962963</v>
      </c>
      <c r="E2528">
        <v>110.76</v>
      </c>
      <c r="F2528" s="15">
        <f t="shared" si="273"/>
        <v>55.260000000000005</v>
      </c>
      <c r="G2528">
        <v>1.51</v>
      </c>
      <c r="H2528">
        <v>2.516</v>
      </c>
      <c r="I2528">
        <v>350.98</v>
      </c>
      <c r="J2528">
        <v>-6.6740000000000004</v>
      </c>
      <c r="K2528">
        <v>89.5</v>
      </c>
      <c r="L2528">
        <v>0.20200000000000001</v>
      </c>
      <c r="M2528">
        <v>0.23</v>
      </c>
      <c r="N2528">
        <v>0</v>
      </c>
      <c r="O2528">
        <v>0.625</v>
      </c>
      <c r="T2528">
        <f t="shared" si="268"/>
        <v>1060400</v>
      </c>
      <c r="U2528">
        <v>0</v>
      </c>
      <c r="V2528">
        <f t="shared" si="274"/>
        <v>0</v>
      </c>
      <c r="W2528" t="str">
        <f t="shared" si="269"/>
        <v/>
      </c>
      <c r="X2528" t="str">
        <f t="shared" si="270"/>
        <v/>
      </c>
      <c r="Y2528" t="str">
        <f t="shared" si="275"/>
        <v/>
      </c>
      <c r="AA2528" s="16">
        <f t="shared" si="271"/>
        <v>0.33100000000000002</v>
      </c>
      <c r="AB2528" s="16">
        <f t="shared" si="272"/>
        <v>3.9E-2</v>
      </c>
      <c r="AC2528" s="16"/>
    </row>
    <row r="2529" spans="1:29" x14ac:dyDescent="0.25">
      <c r="A2529" s="2">
        <v>43571</v>
      </c>
      <c r="B2529" s="1">
        <v>106</v>
      </c>
      <c r="C2529" s="3">
        <v>500</v>
      </c>
      <c r="D2529" s="10">
        <v>0.23348379629629631</v>
      </c>
      <c r="E2529">
        <v>107.48</v>
      </c>
      <c r="F2529" s="15">
        <f t="shared" si="273"/>
        <v>51.980000000000004</v>
      </c>
      <c r="G2529">
        <v>1.51</v>
      </c>
      <c r="H2529">
        <v>2.0129999999999999</v>
      </c>
      <c r="I2529">
        <v>353.78800000000001</v>
      </c>
      <c r="J2529">
        <v>-6.6420000000000003</v>
      </c>
      <c r="K2529">
        <v>89.8</v>
      </c>
      <c r="L2529">
        <v>0.20200000000000001</v>
      </c>
      <c r="M2529">
        <v>0.23100000000000001</v>
      </c>
      <c r="N2529">
        <v>0</v>
      </c>
      <c r="O2529">
        <v>0.625</v>
      </c>
      <c r="T2529">
        <f t="shared" si="268"/>
        <v>1060500</v>
      </c>
      <c r="U2529">
        <v>0</v>
      </c>
      <c r="V2529">
        <f t="shared" si="274"/>
        <v>0</v>
      </c>
      <c r="W2529" t="str">
        <f t="shared" si="269"/>
        <v/>
      </c>
      <c r="X2529" t="str">
        <f t="shared" si="270"/>
        <v/>
      </c>
      <c r="Y2529" t="str">
        <f t="shared" si="275"/>
        <v/>
      </c>
      <c r="AA2529" s="16">
        <f t="shared" si="271"/>
        <v>0.33300000000000002</v>
      </c>
      <c r="AB2529" s="16">
        <f t="shared" si="272"/>
        <v>3.7999999999999999E-2</v>
      </c>
      <c r="AC2529" s="16"/>
    </row>
    <row r="2530" spans="1:29" x14ac:dyDescent="0.25">
      <c r="A2530" s="2">
        <v>43571</v>
      </c>
      <c r="B2530" s="1">
        <v>106</v>
      </c>
      <c r="C2530" s="3">
        <v>600</v>
      </c>
      <c r="D2530" s="10">
        <v>0.27515046296296297</v>
      </c>
      <c r="E2530">
        <v>108.42</v>
      </c>
      <c r="F2530" s="15">
        <f t="shared" si="273"/>
        <v>52.92</v>
      </c>
      <c r="G2530">
        <v>1.51</v>
      </c>
      <c r="H2530">
        <v>3.02</v>
      </c>
      <c r="I2530">
        <v>355.19200000000001</v>
      </c>
      <c r="J2530">
        <v>-6.5149999999999997</v>
      </c>
      <c r="K2530">
        <v>88.8</v>
      </c>
      <c r="L2530">
        <v>0.20200000000000001</v>
      </c>
      <c r="M2530">
        <v>0.23100000000000001</v>
      </c>
      <c r="N2530">
        <v>0</v>
      </c>
      <c r="O2530">
        <v>13.125</v>
      </c>
      <c r="T2530">
        <f t="shared" si="268"/>
        <v>1060600</v>
      </c>
      <c r="U2530">
        <v>26.5</v>
      </c>
      <c r="V2530">
        <f t="shared" si="274"/>
        <v>13.1</v>
      </c>
      <c r="W2530" t="str">
        <f t="shared" si="269"/>
        <v/>
      </c>
      <c r="X2530" t="str">
        <f t="shared" si="270"/>
        <v/>
      </c>
      <c r="Y2530" t="str">
        <f t="shared" si="275"/>
        <v/>
      </c>
      <c r="AA2530" s="16">
        <f t="shared" si="271"/>
        <v>0.33300000000000002</v>
      </c>
      <c r="AB2530" s="16">
        <f t="shared" si="272"/>
        <v>4.2000000000000003E-2</v>
      </c>
      <c r="AC2530" s="16"/>
    </row>
    <row r="2531" spans="1:29" x14ac:dyDescent="0.25">
      <c r="A2531" s="2">
        <v>43571</v>
      </c>
      <c r="B2531" s="1">
        <v>106</v>
      </c>
      <c r="C2531" s="3">
        <v>700</v>
      </c>
      <c r="D2531" s="10">
        <v>0.31681712962962966</v>
      </c>
      <c r="E2531">
        <v>110.17</v>
      </c>
      <c r="F2531" s="15">
        <f t="shared" si="273"/>
        <v>54.67</v>
      </c>
      <c r="G2531">
        <v>1.0069999999999999</v>
      </c>
      <c r="H2531">
        <v>2.516</v>
      </c>
      <c r="I2531">
        <v>355.19200000000001</v>
      </c>
      <c r="J2531">
        <v>-4.2270000000000003</v>
      </c>
      <c r="K2531">
        <v>84.1</v>
      </c>
      <c r="L2531">
        <v>0.20200000000000001</v>
      </c>
      <c r="M2531">
        <v>0.23</v>
      </c>
      <c r="N2531">
        <v>0</v>
      </c>
      <c r="O2531">
        <v>259.375</v>
      </c>
      <c r="T2531">
        <f t="shared" si="268"/>
        <v>1060700</v>
      </c>
      <c r="U2531">
        <v>181.2</v>
      </c>
      <c r="V2531">
        <f t="shared" si="274"/>
        <v>259.39999999999998</v>
      </c>
      <c r="W2531" t="str">
        <f t="shared" si="269"/>
        <v/>
      </c>
      <c r="X2531" t="str">
        <f t="shared" si="270"/>
        <v/>
      </c>
      <c r="Y2531" t="str">
        <f t="shared" si="275"/>
        <v/>
      </c>
      <c r="AA2531" s="16">
        <f t="shared" si="271"/>
        <v>0.375</v>
      </c>
      <c r="AB2531" s="16">
        <f t="shared" si="272"/>
        <v>7.0999999999999994E-2</v>
      </c>
      <c r="AC2531" s="16"/>
    </row>
    <row r="2532" spans="1:29" x14ac:dyDescent="0.25">
      <c r="A2532" s="2">
        <v>43571</v>
      </c>
      <c r="B2532" s="1">
        <v>106</v>
      </c>
      <c r="C2532" s="3">
        <v>800</v>
      </c>
      <c r="D2532" s="10">
        <v>0.35848379629629629</v>
      </c>
      <c r="E2532">
        <v>110.41</v>
      </c>
      <c r="F2532" s="15">
        <f t="shared" si="273"/>
        <v>54.91</v>
      </c>
      <c r="G2532">
        <v>0</v>
      </c>
      <c r="H2532">
        <v>1.0069999999999999</v>
      </c>
      <c r="I2532">
        <v>355.19200000000001</v>
      </c>
      <c r="J2532">
        <v>0.57699999999999996</v>
      </c>
      <c r="K2532">
        <v>73.5</v>
      </c>
      <c r="L2532">
        <v>0.20200000000000001</v>
      </c>
      <c r="M2532">
        <v>0.23</v>
      </c>
      <c r="N2532">
        <v>0</v>
      </c>
      <c r="O2532">
        <v>440.625</v>
      </c>
      <c r="T2532">
        <f t="shared" si="268"/>
        <v>1060800</v>
      </c>
      <c r="U2532">
        <v>370.2</v>
      </c>
      <c r="V2532">
        <f t="shared" si="274"/>
        <v>440.6</v>
      </c>
      <c r="W2532" t="str">
        <f t="shared" si="269"/>
        <v/>
      </c>
      <c r="X2532" t="str">
        <f t="shared" si="270"/>
        <v/>
      </c>
      <c r="Y2532" t="str">
        <f t="shared" si="275"/>
        <v/>
      </c>
      <c r="AA2532" s="16">
        <f t="shared" si="271"/>
        <v>0.46800000000000003</v>
      </c>
      <c r="AB2532" s="16">
        <f t="shared" si="272"/>
        <v>0.16900000000000001</v>
      </c>
      <c r="AC2532" s="16"/>
    </row>
    <row r="2533" spans="1:29" x14ac:dyDescent="0.25">
      <c r="A2533" s="2">
        <v>43571</v>
      </c>
      <c r="B2533" s="1">
        <v>106</v>
      </c>
      <c r="C2533" s="3">
        <v>900</v>
      </c>
      <c r="D2533" s="10">
        <v>0.40015046296296292</v>
      </c>
      <c r="E2533">
        <v>110.06</v>
      </c>
      <c r="F2533" s="15">
        <f t="shared" si="273"/>
        <v>54.56</v>
      </c>
      <c r="G2533">
        <v>1.0069999999999999</v>
      </c>
      <c r="H2533">
        <v>4.5289999999999999</v>
      </c>
      <c r="I2533">
        <v>167.06700000000001</v>
      </c>
      <c r="J2533">
        <v>-0.73199999999999998</v>
      </c>
      <c r="K2533">
        <v>56.5</v>
      </c>
      <c r="L2533">
        <v>0.20200000000000001</v>
      </c>
      <c r="M2533">
        <v>0.23</v>
      </c>
      <c r="N2533">
        <v>0</v>
      </c>
      <c r="O2533">
        <v>76.875</v>
      </c>
      <c r="T2533">
        <f t="shared" si="268"/>
        <v>1060900</v>
      </c>
      <c r="U2533">
        <v>548.79999999999995</v>
      </c>
      <c r="V2533">
        <f t="shared" si="274"/>
        <v>76.900000000000006</v>
      </c>
      <c r="W2533" t="str">
        <f t="shared" si="269"/>
        <v/>
      </c>
      <c r="X2533" t="str">
        <f t="shared" si="270"/>
        <v/>
      </c>
      <c r="Y2533" t="str">
        <f t="shared" si="275"/>
        <v/>
      </c>
      <c r="AA2533" s="16">
        <f t="shared" si="271"/>
        <v>0.32700000000000001</v>
      </c>
      <c r="AB2533" s="16">
        <f t="shared" si="272"/>
        <v>0.252</v>
      </c>
      <c r="AC2533" s="16"/>
    </row>
    <row r="2534" spans="1:29" x14ac:dyDescent="0.25">
      <c r="A2534" s="2">
        <v>43571</v>
      </c>
      <c r="B2534" s="1">
        <v>106</v>
      </c>
      <c r="C2534" s="3">
        <v>1000</v>
      </c>
      <c r="D2534" s="10">
        <v>0.4418171296296296</v>
      </c>
      <c r="E2534">
        <v>112.28</v>
      </c>
      <c r="F2534" s="15">
        <f t="shared" si="273"/>
        <v>56.78</v>
      </c>
      <c r="G2534">
        <v>1.51</v>
      </c>
      <c r="H2534">
        <v>5.0330000000000004</v>
      </c>
      <c r="I2534">
        <v>136.18</v>
      </c>
      <c r="J2534">
        <v>2.343</v>
      </c>
      <c r="K2534">
        <v>52.5</v>
      </c>
      <c r="L2534">
        <v>0.20100000000000001</v>
      </c>
      <c r="M2534">
        <v>0.22900000000000001</v>
      </c>
      <c r="N2534">
        <v>0</v>
      </c>
      <c r="O2534">
        <v>850.625</v>
      </c>
      <c r="T2534">
        <f t="shared" si="268"/>
        <v>1061000</v>
      </c>
      <c r="U2534">
        <v>698</v>
      </c>
      <c r="V2534">
        <f t="shared" si="274"/>
        <v>850.6</v>
      </c>
      <c r="W2534" t="str">
        <f t="shared" si="269"/>
        <v/>
      </c>
      <c r="X2534" t="str">
        <f t="shared" si="270"/>
        <v/>
      </c>
      <c r="Y2534" t="str">
        <f t="shared" si="275"/>
        <v/>
      </c>
      <c r="AA2534" s="16">
        <f t="shared" si="271"/>
        <v>0.379</v>
      </c>
      <c r="AB2534" s="16">
        <f t="shared" si="272"/>
        <v>0.34300000000000003</v>
      </c>
      <c r="AC2534" s="16"/>
    </row>
    <row r="2535" spans="1:29" x14ac:dyDescent="0.25">
      <c r="A2535" s="2">
        <v>43571</v>
      </c>
      <c r="B2535" s="1">
        <v>106</v>
      </c>
      <c r="C2535" s="3">
        <v>1100</v>
      </c>
      <c r="D2535" s="10">
        <v>0.48348379629629629</v>
      </c>
      <c r="E2535">
        <v>107.36</v>
      </c>
      <c r="F2535" s="15">
        <f t="shared" si="273"/>
        <v>51.86</v>
      </c>
      <c r="G2535">
        <v>2.516</v>
      </c>
      <c r="H2535">
        <v>7.0460000000000003</v>
      </c>
      <c r="I2535">
        <v>171.27799999999999</v>
      </c>
      <c r="J2535">
        <v>1.48</v>
      </c>
      <c r="K2535">
        <v>48.8</v>
      </c>
      <c r="L2535">
        <v>0.20200000000000001</v>
      </c>
      <c r="M2535">
        <v>0.23</v>
      </c>
      <c r="N2535">
        <v>0</v>
      </c>
      <c r="O2535">
        <v>449.375</v>
      </c>
      <c r="T2535">
        <f t="shared" si="268"/>
        <v>1061100</v>
      </c>
      <c r="U2535">
        <v>805.3</v>
      </c>
      <c r="V2535">
        <f t="shared" si="274"/>
        <v>449.4</v>
      </c>
      <c r="W2535" t="str">
        <f t="shared" si="269"/>
        <v/>
      </c>
      <c r="X2535" t="str">
        <f t="shared" si="270"/>
        <v/>
      </c>
      <c r="Y2535" t="str">
        <f t="shared" si="275"/>
        <v/>
      </c>
      <c r="AA2535" s="16">
        <f t="shared" si="271"/>
        <v>0.33200000000000002</v>
      </c>
      <c r="AB2535" s="16">
        <f t="shared" si="272"/>
        <v>0.34799999999999998</v>
      </c>
      <c r="AC2535" s="16"/>
    </row>
    <row r="2536" spans="1:29" x14ac:dyDescent="0.25">
      <c r="A2536" s="2">
        <v>43571</v>
      </c>
      <c r="B2536" s="1">
        <v>106</v>
      </c>
      <c r="C2536" s="3">
        <v>1200</v>
      </c>
      <c r="D2536" s="10">
        <v>0.52515046296296297</v>
      </c>
      <c r="E2536">
        <v>109.82</v>
      </c>
      <c r="F2536" s="15">
        <f t="shared" si="273"/>
        <v>54.319999999999993</v>
      </c>
      <c r="G2536">
        <v>4.0259999999999998</v>
      </c>
      <c r="H2536">
        <v>7.5490000000000004</v>
      </c>
      <c r="I2536">
        <v>179.702</v>
      </c>
      <c r="J2536">
        <v>2.5299999999999998</v>
      </c>
      <c r="K2536">
        <v>47.3</v>
      </c>
      <c r="L2536">
        <v>0.20200000000000001</v>
      </c>
      <c r="M2536">
        <v>0.23</v>
      </c>
      <c r="N2536">
        <v>0</v>
      </c>
      <c r="O2536">
        <v>649.375</v>
      </c>
      <c r="T2536">
        <f t="shared" si="268"/>
        <v>1061200</v>
      </c>
      <c r="U2536">
        <v>862.2</v>
      </c>
      <c r="V2536">
        <f t="shared" si="274"/>
        <v>649.4</v>
      </c>
      <c r="W2536" t="str">
        <f t="shared" si="269"/>
        <v/>
      </c>
      <c r="X2536" t="str">
        <f t="shared" si="270"/>
        <v/>
      </c>
      <c r="Y2536" t="str">
        <f t="shared" si="275"/>
        <v/>
      </c>
      <c r="AA2536" s="16">
        <f t="shared" si="271"/>
        <v>0.34599999999999997</v>
      </c>
      <c r="AB2536" s="16">
        <f t="shared" si="272"/>
        <v>0.38600000000000001</v>
      </c>
      <c r="AC2536" s="16"/>
    </row>
    <row r="2537" spans="1:29" x14ac:dyDescent="0.25">
      <c r="A2537" s="2">
        <v>43571</v>
      </c>
      <c r="B2537" s="1">
        <v>106</v>
      </c>
      <c r="C2537" s="3">
        <v>1300</v>
      </c>
      <c r="D2537" s="10">
        <v>0.5668171296296296</v>
      </c>
      <c r="E2537">
        <v>105.49</v>
      </c>
      <c r="F2537" s="15">
        <f t="shared" si="273"/>
        <v>49.989999999999995</v>
      </c>
      <c r="G2537">
        <v>3.02</v>
      </c>
      <c r="H2537">
        <v>6.5430000000000001</v>
      </c>
      <c r="I2537">
        <v>172.68199999999999</v>
      </c>
      <c r="J2537">
        <v>2.3159999999999998</v>
      </c>
      <c r="K2537">
        <v>39.1</v>
      </c>
      <c r="L2537">
        <v>0.20200000000000001</v>
      </c>
      <c r="M2537">
        <v>0.23</v>
      </c>
      <c r="N2537">
        <v>0</v>
      </c>
      <c r="O2537">
        <v>524.375</v>
      </c>
      <c r="T2537">
        <f t="shared" si="268"/>
        <v>1061300</v>
      </c>
      <c r="U2537">
        <v>864</v>
      </c>
      <c r="V2537">
        <f t="shared" si="274"/>
        <v>524.4</v>
      </c>
      <c r="W2537" t="str">
        <f t="shared" si="269"/>
        <v/>
      </c>
      <c r="X2537" t="str">
        <f t="shared" si="270"/>
        <v/>
      </c>
      <c r="Y2537" t="str">
        <f t="shared" si="275"/>
        <v/>
      </c>
      <c r="AA2537" s="16">
        <f t="shared" si="271"/>
        <v>0.28199999999999997</v>
      </c>
      <c r="AB2537" s="16">
        <f t="shared" si="272"/>
        <v>0.439</v>
      </c>
      <c r="AC2537" s="16"/>
    </row>
    <row r="2538" spans="1:29" x14ac:dyDescent="0.25">
      <c r="A2538" s="2">
        <v>43571</v>
      </c>
      <c r="B2538" s="1">
        <v>106</v>
      </c>
      <c r="C2538" s="3">
        <v>1400</v>
      </c>
      <c r="D2538" s="10">
        <v>0.60848379629629623</v>
      </c>
      <c r="E2538">
        <v>108.42</v>
      </c>
      <c r="F2538" s="15">
        <f t="shared" si="273"/>
        <v>52.92</v>
      </c>
      <c r="G2538">
        <v>3.02</v>
      </c>
      <c r="H2538">
        <v>6.0389999999999997</v>
      </c>
      <c r="I2538">
        <v>172.68199999999999</v>
      </c>
      <c r="J2538">
        <v>2.903</v>
      </c>
      <c r="K2538">
        <v>43.9</v>
      </c>
      <c r="L2538">
        <v>0.20200000000000001</v>
      </c>
      <c r="M2538">
        <v>0.22900000000000001</v>
      </c>
      <c r="N2538">
        <v>0</v>
      </c>
      <c r="O2538">
        <v>440.625</v>
      </c>
      <c r="T2538">
        <f t="shared" si="268"/>
        <v>1061400</v>
      </c>
      <c r="U2538">
        <v>810.8</v>
      </c>
      <c r="V2538">
        <f t="shared" si="274"/>
        <v>440.6</v>
      </c>
      <c r="W2538" t="str">
        <f t="shared" si="269"/>
        <v/>
      </c>
      <c r="X2538" t="str">
        <f t="shared" si="270"/>
        <v/>
      </c>
      <c r="Y2538" t="str">
        <f t="shared" si="275"/>
        <v/>
      </c>
      <c r="AA2538" s="16">
        <f t="shared" si="271"/>
        <v>0.33</v>
      </c>
      <c r="AB2538" s="16">
        <f t="shared" si="272"/>
        <v>0.42199999999999999</v>
      </c>
      <c r="AC2538" s="16"/>
    </row>
    <row r="2539" spans="1:29" x14ac:dyDescent="0.25">
      <c r="A2539" s="2">
        <v>43571</v>
      </c>
      <c r="B2539" s="1">
        <v>106</v>
      </c>
      <c r="C2539" s="3">
        <v>1500</v>
      </c>
      <c r="D2539" s="10">
        <v>0.65015046296296297</v>
      </c>
      <c r="E2539">
        <v>107.25</v>
      </c>
      <c r="F2539" s="15">
        <f t="shared" si="273"/>
        <v>51.75</v>
      </c>
      <c r="G2539">
        <v>2.516</v>
      </c>
      <c r="H2539">
        <v>6.0389999999999997</v>
      </c>
      <c r="I2539">
        <v>189.529</v>
      </c>
      <c r="J2539">
        <v>3.1419999999999999</v>
      </c>
      <c r="K2539">
        <v>46.8</v>
      </c>
      <c r="L2539">
        <v>0.20200000000000001</v>
      </c>
      <c r="M2539">
        <v>0.23</v>
      </c>
      <c r="N2539">
        <v>0</v>
      </c>
      <c r="O2539">
        <v>359.375</v>
      </c>
      <c r="T2539">
        <f t="shared" si="268"/>
        <v>1061500</v>
      </c>
      <c r="U2539">
        <v>707</v>
      </c>
      <c r="V2539">
        <f t="shared" si="274"/>
        <v>359.4</v>
      </c>
      <c r="W2539" t="str">
        <f t="shared" si="269"/>
        <v/>
      </c>
      <c r="X2539" t="str">
        <f t="shared" si="270"/>
        <v/>
      </c>
      <c r="Y2539" t="str">
        <f t="shared" si="275"/>
        <v/>
      </c>
      <c r="AA2539" s="16">
        <f t="shared" si="271"/>
        <v>0.35799999999999998</v>
      </c>
      <c r="AB2539" s="16">
        <f t="shared" si="272"/>
        <v>0.40699999999999997</v>
      </c>
      <c r="AC2539" s="16"/>
    </row>
    <row r="2540" spans="1:29" x14ac:dyDescent="0.25">
      <c r="A2540" s="2">
        <v>43571</v>
      </c>
      <c r="B2540" s="1">
        <v>106</v>
      </c>
      <c r="C2540" s="3">
        <v>1600</v>
      </c>
      <c r="D2540" s="10">
        <v>0.6918171296296296</v>
      </c>
      <c r="E2540">
        <v>110.17</v>
      </c>
      <c r="F2540" s="15">
        <f t="shared" si="273"/>
        <v>54.67</v>
      </c>
      <c r="G2540">
        <v>3.02</v>
      </c>
      <c r="H2540">
        <v>5.0330000000000004</v>
      </c>
      <c r="I2540">
        <v>193.74100000000001</v>
      </c>
      <c r="J2540">
        <v>2.2360000000000002</v>
      </c>
      <c r="K2540">
        <v>48.8</v>
      </c>
      <c r="L2540">
        <v>0.20200000000000001</v>
      </c>
      <c r="M2540">
        <v>0.23</v>
      </c>
      <c r="N2540">
        <v>0</v>
      </c>
      <c r="O2540">
        <v>185.625</v>
      </c>
      <c r="T2540">
        <f t="shared" si="268"/>
        <v>1061600</v>
      </c>
      <c r="U2540">
        <v>560.29999999999995</v>
      </c>
      <c r="V2540">
        <f t="shared" si="274"/>
        <v>185.6</v>
      </c>
      <c r="W2540" t="str">
        <f t="shared" si="269"/>
        <v/>
      </c>
      <c r="X2540" t="str">
        <f t="shared" si="270"/>
        <v/>
      </c>
      <c r="Y2540" t="str">
        <f t="shared" si="275"/>
        <v/>
      </c>
      <c r="AA2540" s="16">
        <f t="shared" si="271"/>
        <v>0.35</v>
      </c>
      <c r="AB2540" s="16">
        <f t="shared" si="272"/>
        <v>0.36699999999999999</v>
      </c>
      <c r="AC2540" s="16"/>
    </row>
    <row r="2541" spans="1:29" x14ac:dyDescent="0.25">
      <c r="A2541" s="2">
        <v>43571</v>
      </c>
      <c r="B2541" s="1">
        <v>106</v>
      </c>
      <c r="C2541" s="3">
        <v>1700</v>
      </c>
      <c r="D2541" s="10">
        <v>0.73348379629629623</v>
      </c>
      <c r="E2541">
        <v>109.59</v>
      </c>
      <c r="F2541" s="15">
        <f t="shared" si="273"/>
        <v>54.09</v>
      </c>
      <c r="G2541">
        <v>3.02</v>
      </c>
      <c r="H2541">
        <v>6.0389999999999997</v>
      </c>
      <c r="I2541">
        <v>192.33699999999999</v>
      </c>
      <c r="J2541">
        <v>1.67</v>
      </c>
      <c r="K2541">
        <v>55.6</v>
      </c>
      <c r="L2541">
        <v>0.20200000000000001</v>
      </c>
      <c r="M2541">
        <v>0.23</v>
      </c>
      <c r="N2541">
        <v>0</v>
      </c>
      <c r="O2541">
        <v>149.375</v>
      </c>
      <c r="T2541">
        <f t="shared" si="268"/>
        <v>1061700</v>
      </c>
      <c r="U2541">
        <v>383.3</v>
      </c>
      <c r="V2541">
        <f t="shared" si="274"/>
        <v>149.4</v>
      </c>
      <c r="W2541" t="str">
        <f t="shared" si="269"/>
        <v/>
      </c>
      <c r="X2541" t="str">
        <f t="shared" si="270"/>
        <v/>
      </c>
      <c r="Y2541" t="str">
        <f t="shared" si="275"/>
        <v/>
      </c>
      <c r="AA2541" s="16">
        <f t="shared" si="271"/>
        <v>0.38300000000000001</v>
      </c>
      <c r="AB2541" s="16">
        <f t="shared" si="272"/>
        <v>0.30599999999999999</v>
      </c>
      <c r="AC2541" s="16"/>
    </row>
    <row r="2542" spans="1:29" x14ac:dyDescent="0.25">
      <c r="A2542" s="2">
        <v>43571</v>
      </c>
      <c r="B2542" s="1">
        <v>106</v>
      </c>
      <c r="C2542" s="3">
        <v>1800</v>
      </c>
      <c r="D2542" s="10">
        <v>0.77515046296296297</v>
      </c>
      <c r="E2542">
        <v>109.7</v>
      </c>
      <c r="F2542" s="15">
        <f t="shared" si="273"/>
        <v>54.2</v>
      </c>
      <c r="G2542">
        <v>4.0259999999999998</v>
      </c>
      <c r="H2542">
        <v>7.5490000000000004</v>
      </c>
      <c r="I2542">
        <v>200.761</v>
      </c>
      <c r="J2542">
        <v>0.88</v>
      </c>
      <c r="K2542">
        <v>61.6</v>
      </c>
      <c r="L2542">
        <v>0.20200000000000001</v>
      </c>
      <c r="M2542">
        <v>0.22900000000000001</v>
      </c>
      <c r="N2542">
        <v>0</v>
      </c>
      <c r="O2542">
        <v>48.125</v>
      </c>
      <c r="T2542">
        <f t="shared" si="268"/>
        <v>1061800</v>
      </c>
      <c r="U2542">
        <v>194.2</v>
      </c>
      <c r="V2542">
        <f t="shared" si="274"/>
        <v>48.1</v>
      </c>
      <c r="W2542" t="str">
        <f t="shared" si="269"/>
        <v/>
      </c>
      <c r="X2542" t="str">
        <f t="shared" si="270"/>
        <v/>
      </c>
      <c r="Y2542" t="str">
        <f t="shared" si="275"/>
        <v/>
      </c>
      <c r="AA2542" s="16">
        <f t="shared" si="271"/>
        <v>0.40100000000000002</v>
      </c>
      <c r="AB2542" s="16">
        <f t="shared" si="272"/>
        <v>0.25</v>
      </c>
      <c r="AC2542" s="16"/>
    </row>
    <row r="2543" spans="1:29" x14ac:dyDescent="0.25">
      <c r="A2543" s="2">
        <v>43571</v>
      </c>
      <c r="B2543" s="1">
        <v>106</v>
      </c>
      <c r="C2543" s="3">
        <v>1900</v>
      </c>
      <c r="D2543" s="10">
        <v>0.8168171296296296</v>
      </c>
      <c r="E2543">
        <v>109.12</v>
      </c>
      <c r="F2543" s="15">
        <f t="shared" si="273"/>
        <v>53.620000000000005</v>
      </c>
      <c r="G2543">
        <v>4.5289999999999999</v>
      </c>
      <c r="H2543">
        <v>8.5559999999999992</v>
      </c>
      <c r="I2543">
        <v>199.357</v>
      </c>
      <c r="J2543">
        <v>0.16300000000000001</v>
      </c>
      <c r="K2543">
        <v>68.5</v>
      </c>
      <c r="L2543">
        <v>0.20200000000000001</v>
      </c>
      <c r="M2543">
        <v>0.22900000000000001</v>
      </c>
      <c r="N2543">
        <v>0</v>
      </c>
      <c r="O2543">
        <v>5.625</v>
      </c>
      <c r="T2543">
        <f t="shared" si="268"/>
        <v>1061900</v>
      </c>
      <c r="U2543">
        <v>32.799999999999997</v>
      </c>
      <c r="V2543">
        <f t="shared" si="274"/>
        <v>5.6</v>
      </c>
      <c r="W2543" t="str">
        <f t="shared" si="269"/>
        <v/>
      </c>
      <c r="X2543" t="str">
        <f t="shared" si="270"/>
        <v/>
      </c>
      <c r="Y2543" t="str">
        <f t="shared" si="275"/>
        <v/>
      </c>
      <c r="AA2543" s="16">
        <f t="shared" si="271"/>
        <v>0.42299999999999999</v>
      </c>
      <c r="AB2543" s="16">
        <f t="shared" si="272"/>
        <v>0.19500000000000001</v>
      </c>
      <c r="AC2543" s="16"/>
    </row>
    <row r="2544" spans="1:29" x14ac:dyDescent="0.25">
      <c r="A2544" s="2">
        <v>43571</v>
      </c>
      <c r="B2544" s="1">
        <v>106</v>
      </c>
      <c r="C2544" s="3">
        <v>2000</v>
      </c>
      <c r="D2544" s="10">
        <v>0.85848379629629623</v>
      </c>
      <c r="E2544">
        <v>109.24</v>
      </c>
      <c r="F2544" s="15">
        <f t="shared" si="273"/>
        <v>53.739999999999995</v>
      </c>
      <c r="G2544">
        <v>4.0259999999999998</v>
      </c>
      <c r="H2544">
        <v>9.0589999999999993</v>
      </c>
      <c r="I2544">
        <v>202.16499999999999</v>
      </c>
      <c r="J2544">
        <v>-0.14299999999999999</v>
      </c>
      <c r="K2544">
        <v>72.7</v>
      </c>
      <c r="L2544">
        <v>0.20200000000000001</v>
      </c>
      <c r="M2544">
        <v>0.22900000000000001</v>
      </c>
      <c r="N2544">
        <v>0</v>
      </c>
      <c r="O2544">
        <v>0.625</v>
      </c>
      <c r="T2544">
        <f t="shared" si="268"/>
        <v>1062000</v>
      </c>
      <c r="U2544">
        <v>0</v>
      </c>
      <c r="V2544">
        <f t="shared" si="274"/>
        <v>0</v>
      </c>
      <c r="W2544" t="str">
        <f t="shared" si="269"/>
        <v/>
      </c>
      <c r="X2544" t="str">
        <f t="shared" si="270"/>
        <v/>
      </c>
      <c r="Y2544" t="str">
        <f t="shared" si="275"/>
        <v/>
      </c>
      <c r="AA2544" s="16">
        <f t="shared" si="271"/>
        <v>0.439</v>
      </c>
      <c r="AB2544" s="16">
        <f t="shared" si="272"/>
        <v>0.16500000000000001</v>
      </c>
      <c r="AC2544" s="16"/>
    </row>
    <row r="2545" spans="1:29" x14ac:dyDescent="0.25">
      <c r="A2545" s="2">
        <v>43571</v>
      </c>
      <c r="B2545" s="1">
        <v>106</v>
      </c>
      <c r="C2545" s="3">
        <v>2100</v>
      </c>
      <c r="D2545" s="10">
        <v>0.90015046296296297</v>
      </c>
      <c r="E2545">
        <v>109.24</v>
      </c>
      <c r="F2545" s="15">
        <f t="shared" si="273"/>
        <v>53.739999999999995</v>
      </c>
      <c r="G2545">
        <v>3.02</v>
      </c>
      <c r="H2545">
        <v>6.5430000000000001</v>
      </c>
      <c r="I2545">
        <v>203.56899999999999</v>
      </c>
      <c r="J2545">
        <v>-0.11600000000000001</v>
      </c>
      <c r="K2545">
        <v>75.099999999999994</v>
      </c>
      <c r="L2545">
        <v>0.20200000000000001</v>
      </c>
      <c r="M2545">
        <v>0.22800000000000001</v>
      </c>
      <c r="N2545">
        <v>0</v>
      </c>
      <c r="O2545">
        <v>0.625</v>
      </c>
      <c r="T2545">
        <f t="shared" si="268"/>
        <v>1062100</v>
      </c>
      <c r="U2545">
        <v>0</v>
      </c>
      <c r="V2545">
        <f t="shared" si="274"/>
        <v>0</v>
      </c>
      <c r="W2545" t="str">
        <f t="shared" si="269"/>
        <v/>
      </c>
      <c r="X2545" t="str">
        <f t="shared" si="270"/>
        <v/>
      </c>
      <c r="Y2545" t="str">
        <f t="shared" si="275"/>
        <v/>
      </c>
      <c r="AA2545" s="16">
        <f t="shared" si="271"/>
        <v>0.45500000000000002</v>
      </c>
      <c r="AB2545" s="16">
        <f t="shared" si="272"/>
        <v>0.151</v>
      </c>
      <c r="AC2545" s="16"/>
    </row>
    <row r="2546" spans="1:29" x14ac:dyDescent="0.25">
      <c r="A2546" s="2">
        <v>43571</v>
      </c>
      <c r="B2546" s="1">
        <v>106</v>
      </c>
      <c r="C2546" s="3">
        <v>2200</v>
      </c>
      <c r="D2546" s="10">
        <v>0.9418171296296296</v>
      </c>
      <c r="E2546">
        <v>109.35</v>
      </c>
      <c r="F2546" s="15">
        <f t="shared" si="273"/>
        <v>53.849999999999994</v>
      </c>
      <c r="G2546">
        <v>4.0259999999999998</v>
      </c>
      <c r="H2546">
        <v>7.5490000000000004</v>
      </c>
      <c r="I2546">
        <v>223.22399999999999</v>
      </c>
      <c r="J2546">
        <v>-0.22700000000000001</v>
      </c>
      <c r="K2546">
        <v>75.2</v>
      </c>
      <c r="L2546">
        <v>0.20200000000000001</v>
      </c>
      <c r="M2546">
        <v>0.22900000000000001</v>
      </c>
      <c r="N2546">
        <v>0</v>
      </c>
      <c r="O2546">
        <v>0.625</v>
      </c>
      <c r="T2546">
        <f t="shared" si="268"/>
        <v>1062200</v>
      </c>
      <c r="U2546">
        <v>0</v>
      </c>
      <c r="V2546">
        <f t="shared" si="274"/>
        <v>0</v>
      </c>
      <c r="W2546" t="str">
        <f t="shared" si="269"/>
        <v/>
      </c>
      <c r="X2546" t="str">
        <f t="shared" si="270"/>
        <v/>
      </c>
      <c r="Y2546" t="str">
        <f t="shared" si="275"/>
        <v/>
      </c>
      <c r="AA2546" s="16">
        <f t="shared" si="271"/>
        <v>0.45200000000000001</v>
      </c>
      <c r="AB2546" s="16">
        <f t="shared" si="272"/>
        <v>0.14899999999999999</v>
      </c>
      <c r="AC2546" s="16"/>
    </row>
    <row r="2547" spans="1:29" x14ac:dyDescent="0.25">
      <c r="A2547" s="2">
        <v>43571</v>
      </c>
      <c r="B2547" s="1">
        <v>106</v>
      </c>
      <c r="C2547" s="3">
        <v>2300</v>
      </c>
      <c r="D2547" s="10">
        <v>0.98348379629629623</v>
      </c>
      <c r="E2547">
        <v>109.35</v>
      </c>
      <c r="F2547" s="15">
        <f t="shared" si="273"/>
        <v>53.849999999999994</v>
      </c>
      <c r="G2547">
        <v>3.5230000000000001</v>
      </c>
      <c r="H2547">
        <v>7.5490000000000004</v>
      </c>
      <c r="I2547">
        <v>226.03100000000001</v>
      </c>
      <c r="J2547">
        <v>-0.22700000000000001</v>
      </c>
      <c r="K2547">
        <v>73.7</v>
      </c>
      <c r="L2547">
        <v>0.20100000000000001</v>
      </c>
      <c r="M2547">
        <v>0.22800000000000001</v>
      </c>
      <c r="N2547">
        <v>0</v>
      </c>
      <c r="O2547">
        <v>0.625</v>
      </c>
      <c r="T2547">
        <f t="shared" si="268"/>
        <v>1062300</v>
      </c>
      <c r="U2547">
        <v>0</v>
      </c>
      <c r="V2547">
        <f t="shared" si="274"/>
        <v>0</v>
      </c>
      <c r="W2547" t="str">
        <f t="shared" si="269"/>
        <v/>
      </c>
      <c r="X2547" t="str">
        <f t="shared" si="270"/>
        <v/>
      </c>
      <c r="Y2547" t="str">
        <f t="shared" si="275"/>
        <v/>
      </c>
      <c r="AA2547" s="16">
        <f t="shared" si="271"/>
        <v>0.443</v>
      </c>
      <c r="AB2547" s="16">
        <f t="shared" si="272"/>
        <v>0.158</v>
      </c>
      <c r="AC2547" s="16"/>
    </row>
    <row r="2548" spans="1:29" x14ac:dyDescent="0.25">
      <c r="A2548" s="2">
        <v>43571</v>
      </c>
      <c r="B2548" s="1">
        <v>106</v>
      </c>
      <c r="C2548" s="3">
        <v>2400</v>
      </c>
      <c r="D2548" s="10">
        <v>2.5150462962962961E-2</v>
      </c>
      <c r="E2548">
        <v>109.35</v>
      </c>
      <c r="F2548" s="15">
        <f t="shared" si="273"/>
        <v>53.849999999999994</v>
      </c>
      <c r="G2548">
        <v>3.5230000000000001</v>
      </c>
      <c r="H2548">
        <v>6.5430000000000001</v>
      </c>
      <c r="I2548">
        <v>224.62700000000001</v>
      </c>
      <c r="J2548">
        <v>-0.39500000000000002</v>
      </c>
      <c r="K2548">
        <v>74.400000000000006</v>
      </c>
      <c r="L2548">
        <v>0.20200000000000001</v>
      </c>
      <c r="M2548">
        <v>0.22900000000000001</v>
      </c>
      <c r="N2548">
        <v>0</v>
      </c>
      <c r="O2548">
        <v>0.625</v>
      </c>
      <c r="T2548">
        <f t="shared" si="268"/>
        <v>1062400</v>
      </c>
      <c r="U2548">
        <v>0</v>
      </c>
      <c r="V2548">
        <f t="shared" si="274"/>
        <v>0</v>
      </c>
      <c r="W2548">
        <f t="shared" si="269"/>
        <v>0.20200000000000001</v>
      </c>
      <c r="X2548">
        <f t="shared" si="270"/>
        <v>0.22900000000000001</v>
      </c>
      <c r="Y2548">
        <f t="shared" si="275"/>
        <v>0.53900000000000003</v>
      </c>
      <c r="AA2548" s="16">
        <f t="shared" si="271"/>
        <v>0.441</v>
      </c>
      <c r="AB2548" s="16">
        <f t="shared" si="272"/>
        <v>0.152</v>
      </c>
      <c r="AC2548" s="16"/>
    </row>
    <row r="2549" spans="1:29" x14ac:dyDescent="0.25">
      <c r="A2549" s="2">
        <v>43572</v>
      </c>
      <c r="B2549" s="1">
        <v>107</v>
      </c>
      <c r="C2549" s="3">
        <v>100</v>
      </c>
      <c r="D2549" s="10">
        <v>6.6817129629629629E-2</v>
      </c>
      <c r="E2549">
        <v>109.35</v>
      </c>
      <c r="F2549" s="15">
        <f t="shared" si="273"/>
        <v>53.849999999999994</v>
      </c>
      <c r="G2549">
        <v>3.5230000000000001</v>
      </c>
      <c r="H2549">
        <v>6.5430000000000001</v>
      </c>
      <c r="I2549">
        <v>224.62700000000001</v>
      </c>
      <c r="J2549">
        <v>-0.39500000000000002</v>
      </c>
      <c r="K2549">
        <v>76.7</v>
      </c>
      <c r="L2549">
        <v>0.20200000000000001</v>
      </c>
      <c r="M2549">
        <v>0.22900000000000001</v>
      </c>
      <c r="N2549">
        <v>0</v>
      </c>
      <c r="O2549">
        <v>0.625</v>
      </c>
      <c r="T2549">
        <f t="shared" si="268"/>
        <v>1070100</v>
      </c>
      <c r="U2549">
        <v>0</v>
      </c>
      <c r="V2549">
        <f t="shared" si="274"/>
        <v>0</v>
      </c>
      <c r="W2549" t="str">
        <f t="shared" si="269"/>
        <v/>
      </c>
      <c r="X2549" t="str">
        <f t="shared" si="270"/>
        <v/>
      </c>
      <c r="Y2549" t="str">
        <f t="shared" si="275"/>
        <v/>
      </c>
      <c r="AA2549" s="16">
        <f t="shared" si="271"/>
        <v>0.45500000000000002</v>
      </c>
      <c r="AB2549" s="16">
        <f t="shared" si="272"/>
        <v>0.13800000000000001</v>
      </c>
      <c r="AC2549" s="16"/>
    </row>
    <row r="2550" spans="1:29" x14ac:dyDescent="0.25">
      <c r="A2550" s="2">
        <v>43572</v>
      </c>
      <c r="B2550" s="1">
        <v>107</v>
      </c>
      <c r="C2550" s="3">
        <v>200</v>
      </c>
      <c r="D2550" s="10">
        <v>0.1084837962962963</v>
      </c>
      <c r="E2550">
        <v>109.35</v>
      </c>
      <c r="F2550" s="15">
        <f t="shared" si="273"/>
        <v>53.849999999999994</v>
      </c>
      <c r="G2550">
        <v>4.0259999999999998</v>
      </c>
      <c r="H2550">
        <v>7.5490000000000004</v>
      </c>
      <c r="I2550">
        <v>227.435</v>
      </c>
      <c r="J2550">
        <v>-0.42299999999999999</v>
      </c>
      <c r="K2550">
        <v>78.8</v>
      </c>
      <c r="L2550">
        <v>0.20200000000000001</v>
      </c>
      <c r="M2550">
        <v>0.22800000000000001</v>
      </c>
      <c r="N2550">
        <v>0</v>
      </c>
      <c r="O2550">
        <v>0.625</v>
      </c>
      <c r="T2550">
        <f t="shared" si="268"/>
        <v>1070200</v>
      </c>
      <c r="U2550">
        <v>0</v>
      </c>
      <c r="V2550">
        <f t="shared" si="274"/>
        <v>0</v>
      </c>
      <c r="W2550" t="str">
        <f t="shared" si="269"/>
        <v/>
      </c>
      <c r="X2550" t="str">
        <f t="shared" si="270"/>
        <v/>
      </c>
      <c r="Y2550" t="str">
        <f t="shared" si="275"/>
        <v/>
      </c>
      <c r="AA2550" s="16">
        <f t="shared" si="271"/>
        <v>0.46600000000000003</v>
      </c>
      <c r="AB2550" s="16">
        <f t="shared" si="272"/>
        <v>0.125</v>
      </c>
      <c r="AC2550" s="16"/>
    </row>
    <row r="2551" spans="1:29" x14ac:dyDescent="0.25">
      <c r="A2551" s="2">
        <v>43572</v>
      </c>
      <c r="B2551" s="1">
        <v>107</v>
      </c>
      <c r="C2551" s="3">
        <v>300</v>
      </c>
      <c r="D2551" s="10">
        <v>0.15015046296296297</v>
      </c>
      <c r="E2551">
        <v>109.24</v>
      </c>
      <c r="F2551" s="15">
        <f t="shared" si="273"/>
        <v>53.739999999999995</v>
      </c>
      <c r="G2551">
        <v>4.5289999999999999</v>
      </c>
      <c r="H2551">
        <v>9.5619999999999994</v>
      </c>
      <c r="I2551">
        <v>238.667</v>
      </c>
      <c r="J2551">
        <v>-1.1000000000000001</v>
      </c>
      <c r="K2551">
        <v>82</v>
      </c>
      <c r="L2551">
        <v>0.20200000000000001</v>
      </c>
      <c r="M2551">
        <v>0.22900000000000001</v>
      </c>
      <c r="N2551">
        <v>0</v>
      </c>
      <c r="O2551">
        <v>0.625</v>
      </c>
      <c r="T2551">
        <f t="shared" si="268"/>
        <v>1070300</v>
      </c>
      <c r="U2551">
        <v>0</v>
      </c>
      <c r="V2551">
        <f t="shared" si="274"/>
        <v>0</v>
      </c>
      <c r="W2551" t="str">
        <f t="shared" si="269"/>
        <v/>
      </c>
      <c r="X2551" t="str">
        <f t="shared" si="270"/>
        <v/>
      </c>
      <c r="Y2551" t="str">
        <f t="shared" si="275"/>
        <v/>
      </c>
      <c r="AA2551" s="16">
        <f t="shared" si="271"/>
        <v>0.46200000000000002</v>
      </c>
      <c r="AB2551" s="16">
        <f t="shared" si="272"/>
        <v>0.10100000000000001</v>
      </c>
      <c r="AC2551" s="16"/>
    </row>
    <row r="2552" spans="1:29" x14ac:dyDescent="0.25">
      <c r="A2552" s="2">
        <v>43572</v>
      </c>
      <c r="B2552" s="1">
        <v>107</v>
      </c>
      <c r="C2552" s="3">
        <v>400</v>
      </c>
      <c r="D2552" s="10">
        <v>0.19181712962962963</v>
      </c>
      <c r="E2552">
        <v>109.12</v>
      </c>
      <c r="F2552" s="15">
        <f t="shared" si="273"/>
        <v>53.620000000000005</v>
      </c>
      <c r="G2552">
        <v>4.5289999999999999</v>
      </c>
      <c r="H2552">
        <v>10.065</v>
      </c>
      <c r="I2552">
        <v>237.26300000000001</v>
      </c>
      <c r="J2552">
        <v>-1.5269999999999999</v>
      </c>
      <c r="K2552">
        <v>84.1</v>
      </c>
      <c r="L2552">
        <v>0.20100000000000001</v>
      </c>
      <c r="M2552">
        <v>0.22800000000000001</v>
      </c>
      <c r="N2552">
        <v>0</v>
      </c>
      <c r="O2552">
        <v>0.625</v>
      </c>
      <c r="T2552">
        <f t="shared" si="268"/>
        <v>1070400</v>
      </c>
      <c r="U2552">
        <v>0</v>
      </c>
      <c r="V2552">
        <f t="shared" si="274"/>
        <v>0</v>
      </c>
      <c r="W2552" t="str">
        <f t="shared" si="269"/>
        <v/>
      </c>
      <c r="X2552" t="str">
        <f t="shared" si="270"/>
        <v/>
      </c>
      <c r="Y2552" t="str">
        <f t="shared" si="275"/>
        <v/>
      </c>
      <c r="AA2552" s="16">
        <f t="shared" si="271"/>
        <v>0.45900000000000002</v>
      </c>
      <c r="AB2552" s="16">
        <f t="shared" si="272"/>
        <v>8.6999999999999994E-2</v>
      </c>
      <c r="AC2552" s="16"/>
    </row>
    <row r="2553" spans="1:29" x14ac:dyDescent="0.25">
      <c r="A2553" s="2">
        <v>43572</v>
      </c>
      <c r="B2553" s="1">
        <v>107</v>
      </c>
      <c r="C2553" s="3">
        <v>500</v>
      </c>
      <c r="D2553" s="10">
        <v>0.23348379629629631</v>
      </c>
      <c r="E2553">
        <v>109.12</v>
      </c>
      <c r="F2553" s="15">
        <f t="shared" si="273"/>
        <v>53.620000000000005</v>
      </c>
      <c r="G2553">
        <v>4.5289999999999999</v>
      </c>
      <c r="H2553">
        <v>9.0589999999999993</v>
      </c>
      <c r="I2553">
        <v>244.28200000000001</v>
      </c>
      <c r="J2553">
        <v>-1.9</v>
      </c>
      <c r="K2553">
        <v>86.1</v>
      </c>
      <c r="L2553">
        <v>0.20200000000000001</v>
      </c>
      <c r="M2553">
        <v>0.22900000000000001</v>
      </c>
      <c r="N2553">
        <v>0</v>
      </c>
      <c r="O2553">
        <v>0.625</v>
      </c>
      <c r="T2553">
        <f t="shared" si="268"/>
        <v>1070500</v>
      </c>
      <c r="U2553">
        <v>0</v>
      </c>
      <c r="V2553">
        <f t="shared" si="274"/>
        <v>0</v>
      </c>
      <c r="W2553" t="str">
        <f t="shared" si="269"/>
        <v/>
      </c>
      <c r="X2553" t="str">
        <f t="shared" si="270"/>
        <v/>
      </c>
      <c r="Y2553" t="str">
        <f t="shared" si="275"/>
        <v/>
      </c>
      <c r="AA2553" s="16">
        <f t="shared" si="271"/>
        <v>0.45700000000000002</v>
      </c>
      <c r="AB2553" s="16">
        <f t="shared" si="272"/>
        <v>7.3999999999999996E-2</v>
      </c>
      <c r="AC2553" s="16"/>
    </row>
    <row r="2554" spans="1:29" x14ac:dyDescent="0.25">
      <c r="A2554" s="2">
        <v>43572</v>
      </c>
      <c r="B2554" s="1">
        <v>107</v>
      </c>
      <c r="C2554" s="3">
        <v>600</v>
      </c>
      <c r="D2554" s="10">
        <v>0.27515046296296297</v>
      </c>
      <c r="E2554">
        <v>109</v>
      </c>
      <c r="F2554" s="15">
        <f t="shared" si="273"/>
        <v>53.5</v>
      </c>
      <c r="G2554">
        <v>5.0330000000000004</v>
      </c>
      <c r="H2554">
        <v>12.582000000000001</v>
      </c>
      <c r="I2554">
        <v>235.85900000000001</v>
      </c>
      <c r="J2554">
        <v>-1.7849999999999999</v>
      </c>
      <c r="K2554">
        <v>85.5</v>
      </c>
      <c r="L2554">
        <v>0.20200000000000001</v>
      </c>
      <c r="M2554">
        <v>0.22900000000000001</v>
      </c>
      <c r="N2554">
        <v>0</v>
      </c>
      <c r="O2554">
        <v>41.875</v>
      </c>
      <c r="T2554">
        <f t="shared" si="268"/>
        <v>1070600</v>
      </c>
      <c r="U2554">
        <v>29.2</v>
      </c>
      <c r="V2554">
        <f t="shared" si="274"/>
        <v>41.9</v>
      </c>
      <c r="W2554" t="str">
        <f t="shared" si="269"/>
        <v/>
      </c>
      <c r="X2554" t="str">
        <f t="shared" si="270"/>
        <v/>
      </c>
      <c r="Y2554" t="str">
        <f t="shared" si="275"/>
        <v/>
      </c>
      <c r="AA2554" s="16">
        <f t="shared" si="271"/>
        <v>0.45800000000000002</v>
      </c>
      <c r="AB2554" s="16">
        <f t="shared" si="272"/>
        <v>7.8E-2</v>
      </c>
      <c r="AC2554" s="16"/>
    </row>
    <row r="2555" spans="1:29" x14ac:dyDescent="0.25">
      <c r="A2555" s="2">
        <v>43572</v>
      </c>
      <c r="B2555" s="1">
        <v>107</v>
      </c>
      <c r="C2555" s="3">
        <v>700</v>
      </c>
      <c r="D2555" s="10">
        <v>0.31681712962962966</v>
      </c>
      <c r="E2555">
        <v>110.64</v>
      </c>
      <c r="F2555" s="15">
        <f t="shared" si="273"/>
        <v>55.14</v>
      </c>
      <c r="G2555">
        <v>7.0460000000000003</v>
      </c>
      <c r="H2555">
        <v>14.092000000000001</v>
      </c>
      <c r="I2555">
        <v>227.435</v>
      </c>
      <c r="J2555">
        <v>-0.50700000000000001</v>
      </c>
      <c r="K2555">
        <v>78.3</v>
      </c>
      <c r="L2555">
        <v>0.20100000000000001</v>
      </c>
      <c r="M2555">
        <v>0.22800000000000001</v>
      </c>
      <c r="N2555">
        <v>0</v>
      </c>
      <c r="O2555">
        <v>340.625</v>
      </c>
      <c r="T2555">
        <f t="shared" si="268"/>
        <v>1070700</v>
      </c>
      <c r="U2555">
        <v>186.5</v>
      </c>
      <c r="V2555">
        <f t="shared" si="274"/>
        <v>340.6</v>
      </c>
      <c r="W2555" t="str">
        <f t="shared" si="269"/>
        <v/>
      </c>
      <c r="X2555" t="str">
        <f t="shared" si="270"/>
        <v/>
      </c>
      <c r="Y2555" t="str">
        <f t="shared" si="275"/>
        <v/>
      </c>
      <c r="AA2555" s="16">
        <f t="shared" si="271"/>
        <v>0.46100000000000002</v>
      </c>
      <c r="AB2555" s="16">
        <f t="shared" si="272"/>
        <v>0.128</v>
      </c>
      <c r="AC2555" s="16"/>
    </row>
    <row r="2556" spans="1:29" x14ac:dyDescent="0.25">
      <c r="A2556" s="2">
        <v>43572</v>
      </c>
      <c r="B2556" s="1">
        <v>107</v>
      </c>
      <c r="C2556" s="3">
        <v>800</v>
      </c>
      <c r="D2556" s="10">
        <v>0.35848379629629629</v>
      </c>
      <c r="E2556">
        <v>111.23</v>
      </c>
      <c r="F2556" s="15">
        <f t="shared" si="273"/>
        <v>55.730000000000004</v>
      </c>
      <c r="G2556">
        <v>7.0460000000000003</v>
      </c>
      <c r="H2556">
        <v>14.092000000000001</v>
      </c>
      <c r="I2556">
        <v>228.839</v>
      </c>
      <c r="J2556">
        <v>7.9000000000000001E-2</v>
      </c>
      <c r="K2556">
        <v>70</v>
      </c>
      <c r="L2556">
        <v>0.20100000000000001</v>
      </c>
      <c r="M2556">
        <v>0.22800000000000001</v>
      </c>
      <c r="N2556">
        <v>0</v>
      </c>
      <c r="O2556">
        <v>381.875</v>
      </c>
      <c r="T2556">
        <f t="shared" si="268"/>
        <v>1070800</v>
      </c>
      <c r="U2556">
        <v>376</v>
      </c>
      <c r="V2556">
        <f t="shared" si="274"/>
        <v>381.9</v>
      </c>
      <c r="W2556" t="str">
        <f t="shared" si="269"/>
        <v/>
      </c>
      <c r="X2556" t="str">
        <f t="shared" si="270"/>
        <v/>
      </c>
      <c r="Y2556" t="str">
        <f t="shared" si="275"/>
        <v/>
      </c>
      <c r="AA2556" s="16">
        <f t="shared" si="271"/>
        <v>0.43</v>
      </c>
      <c r="AB2556" s="16">
        <f t="shared" si="272"/>
        <v>0.184</v>
      </c>
      <c r="AC2556" s="16"/>
    </row>
    <row r="2557" spans="1:29" x14ac:dyDescent="0.25">
      <c r="A2557" s="2">
        <v>43572</v>
      </c>
      <c r="B2557" s="1">
        <v>107</v>
      </c>
      <c r="C2557" s="3">
        <v>900</v>
      </c>
      <c r="D2557" s="10">
        <v>0.40015046296296292</v>
      </c>
      <c r="E2557">
        <v>110.06</v>
      </c>
      <c r="F2557" s="15">
        <f t="shared" si="273"/>
        <v>54.56</v>
      </c>
      <c r="G2557">
        <v>7.0460000000000003</v>
      </c>
      <c r="H2557">
        <v>13.085000000000001</v>
      </c>
      <c r="I2557">
        <v>237.26300000000001</v>
      </c>
      <c r="J2557">
        <v>1.3440000000000001</v>
      </c>
      <c r="K2557">
        <v>65.5</v>
      </c>
      <c r="L2557">
        <v>0.20100000000000001</v>
      </c>
      <c r="M2557">
        <v>0.22800000000000001</v>
      </c>
      <c r="N2557">
        <v>0</v>
      </c>
      <c r="O2557">
        <v>644.375</v>
      </c>
      <c r="T2557">
        <f t="shared" si="268"/>
        <v>1070900</v>
      </c>
      <c r="U2557">
        <v>554</v>
      </c>
      <c r="V2557">
        <f t="shared" si="274"/>
        <v>644.4</v>
      </c>
      <c r="W2557" t="str">
        <f t="shared" si="269"/>
        <v/>
      </c>
      <c r="X2557" t="str">
        <f t="shared" si="270"/>
        <v/>
      </c>
      <c r="Y2557" t="str">
        <f t="shared" si="275"/>
        <v/>
      </c>
      <c r="AA2557" s="16">
        <f t="shared" si="271"/>
        <v>0.441</v>
      </c>
      <c r="AB2557" s="16">
        <f t="shared" si="272"/>
        <v>0.23200000000000001</v>
      </c>
      <c r="AC2557" s="16"/>
    </row>
    <row r="2558" spans="1:29" x14ac:dyDescent="0.25">
      <c r="A2558" s="2">
        <v>43572</v>
      </c>
      <c r="B2558" s="1">
        <v>107</v>
      </c>
      <c r="C2558" s="3">
        <v>1000</v>
      </c>
      <c r="D2558" s="10">
        <v>0.4418171296296296</v>
      </c>
      <c r="E2558">
        <v>110.99</v>
      </c>
      <c r="F2558" s="15">
        <f t="shared" si="273"/>
        <v>55.489999999999995</v>
      </c>
      <c r="G2558">
        <v>6.0389999999999997</v>
      </c>
      <c r="H2558">
        <v>13.085000000000001</v>
      </c>
      <c r="I2558">
        <v>213.39599999999999</v>
      </c>
      <c r="J2558">
        <v>2.0470000000000002</v>
      </c>
      <c r="K2558">
        <v>64.599999999999994</v>
      </c>
      <c r="L2558">
        <v>0.20100000000000001</v>
      </c>
      <c r="M2558">
        <v>0.22800000000000001</v>
      </c>
      <c r="N2558">
        <v>0</v>
      </c>
      <c r="O2558">
        <v>359.375</v>
      </c>
      <c r="T2558">
        <f t="shared" si="268"/>
        <v>1071000</v>
      </c>
      <c r="U2558">
        <v>703.2</v>
      </c>
      <c r="V2558">
        <f t="shared" si="274"/>
        <v>359.4</v>
      </c>
      <c r="W2558" t="str">
        <f t="shared" si="269"/>
        <v/>
      </c>
      <c r="X2558" t="str">
        <f t="shared" si="270"/>
        <v/>
      </c>
      <c r="Y2558" t="str">
        <f t="shared" si="275"/>
        <v/>
      </c>
      <c r="AA2558" s="16">
        <f t="shared" si="271"/>
        <v>0.45700000000000002</v>
      </c>
      <c r="AB2558" s="16">
        <f t="shared" si="272"/>
        <v>0.25</v>
      </c>
      <c r="AC2558" s="16"/>
    </row>
    <row r="2559" spans="1:29" x14ac:dyDescent="0.25">
      <c r="A2559" s="2">
        <v>43572</v>
      </c>
      <c r="B2559" s="1">
        <v>107</v>
      </c>
      <c r="C2559" s="3">
        <v>1100</v>
      </c>
      <c r="D2559" s="10">
        <v>0.48348379629629629</v>
      </c>
      <c r="E2559">
        <v>111.23</v>
      </c>
      <c r="F2559" s="15">
        <f t="shared" si="273"/>
        <v>55.730000000000004</v>
      </c>
      <c r="G2559">
        <v>4.5289999999999999</v>
      </c>
      <c r="H2559">
        <v>9.5619999999999994</v>
      </c>
      <c r="I2559">
        <v>209.184</v>
      </c>
      <c r="J2559">
        <v>1.6970000000000001</v>
      </c>
      <c r="K2559">
        <v>63.5</v>
      </c>
      <c r="L2559">
        <v>0.20100000000000001</v>
      </c>
      <c r="M2559">
        <v>0.22800000000000001</v>
      </c>
      <c r="N2559">
        <v>0</v>
      </c>
      <c r="O2559">
        <v>311.875</v>
      </c>
      <c r="T2559">
        <f t="shared" si="268"/>
        <v>1071100</v>
      </c>
      <c r="U2559">
        <v>810</v>
      </c>
      <c r="V2559">
        <f t="shared" si="274"/>
        <v>311.89999999999998</v>
      </c>
      <c r="W2559" t="str">
        <f t="shared" si="269"/>
        <v/>
      </c>
      <c r="X2559" t="str">
        <f t="shared" si="270"/>
        <v/>
      </c>
      <c r="Y2559" t="str">
        <f t="shared" si="275"/>
        <v/>
      </c>
      <c r="AA2559" s="16">
        <f t="shared" si="271"/>
        <v>0.438</v>
      </c>
      <c r="AB2559" s="16">
        <f t="shared" si="272"/>
        <v>0.252</v>
      </c>
      <c r="AC2559" s="16"/>
    </row>
    <row r="2560" spans="1:29" x14ac:dyDescent="0.25">
      <c r="A2560" s="2">
        <v>43572</v>
      </c>
      <c r="B2560" s="1">
        <v>107</v>
      </c>
      <c r="C2560" s="3">
        <v>1200</v>
      </c>
      <c r="D2560" s="10">
        <v>0.52515046296296297</v>
      </c>
      <c r="E2560">
        <v>109.24</v>
      </c>
      <c r="F2560" s="15">
        <f t="shared" si="273"/>
        <v>53.739999999999995</v>
      </c>
      <c r="G2560">
        <v>5.5359999999999996</v>
      </c>
      <c r="H2560">
        <v>11.574999999999999</v>
      </c>
      <c r="I2560">
        <v>227.435</v>
      </c>
      <c r="J2560">
        <v>3.2210000000000001</v>
      </c>
      <c r="K2560">
        <v>56.6</v>
      </c>
      <c r="L2560">
        <v>0.20100000000000001</v>
      </c>
      <c r="M2560">
        <v>0.22800000000000001</v>
      </c>
      <c r="N2560">
        <v>0</v>
      </c>
      <c r="O2560">
        <v>864.375</v>
      </c>
      <c r="T2560">
        <f t="shared" si="268"/>
        <v>1071200</v>
      </c>
      <c r="U2560">
        <v>866.7</v>
      </c>
      <c r="V2560">
        <f t="shared" si="274"/>
        <v>864.4</v>
      </c>
      <c r="W2560" t="str">
        <f t="shared" si="269"/>
        <v/>
      </c>
      <c r="X2560" t="str">
        <f t="shared" si="270"/>
        <v/>
      </c>
      <c r="Y2560" t="str">
        <f t="shared" si="275"/>
        <v/>
      </c>
      <c r="AA2560" s="16">
        <f t="shared" si="271"/>
        <v>0.435</v>
      </c>
      <c r="AB2560" s="16">
        <f t="shared" si="272"/>
        <v>0.33400000000000002</v>
      </c>
      <c r="AC2560" s="16"/>
    </row>
    <row r="2561" spans="1:29" x14ac:dyDescent="0.25">
      <c r="A2561" s="2">
        <v>43572</v>
      </c>
      <c r="B2561" s="1">
        <v>107</v>
      </c>
      <c r="C2561" s="3">
        <v>1300</v>
      </c>
      <c r="D2561" s="10">
        <v>0.5668171296296296</v>
      </c>
      <c r="E2561">
        <v>109.12</v>
      </c>
      <c r="F2561" s="15">
        <f t="shared" si="273"/>
        <v>53.620000000000005</v>
      </c>
      <c r="G2561">
        <v>6.0389999999999997</v>
      </c>
      <c r="H2561">
        <v>12.077999999999999</v>
      </c>
      <c r="I2561">
        <v>233.05099999999999</v>
      </c>
      <c r="J2561">
        <v>4.3239999999999998</v>
      </c>
      <c r="K2561">
        <v>52.1</v>
      </c>
      <c r="L2561">
        <v>0.20100000000000001</v>
      </c>
      <c r="M2561">
        <v>0.22800000000000001</v>
      </c>
      <c r="N2561">
        <v>0</v>
      </c>
      <c r="O2561">
        <v>834.375</v>
      </c>
      <c r="T2561">
        <f t="shared" si="268"/>
        <v>1071300</v>
      </c>
      <c r="U2561">
        <v>868.8</v>
      </c>
      <c r="V2561">
        <f t="shared" si="274"/>
        <v>834.4</v>
      </c>
      <c r="W2561" t="str">
        <f t="shared" si="269"/>
        <v/>
      </c>
      <c r="X2561" t="str">
        <f t="shared" si="270"/>
        <v/>
      </c>
      <c r="Y2561" t="str">
        <f t="shared" si="275"/>
        <v/>
      </c>
      <c r="AA2561" s="16">
        <f t="shared" si="271"/>
        <v>0.433</v>
      </c>
      <c r="AB2561" s="16">
        <f t="shared" si="272"/>
        <v>0.39800000000000002</v>
      </c>
      <c r="AC2561" s="16"/>
    </row>
    <row r="2562" spans="1:29" x14ac:dyDescent="0.25">
      <c r="A2562" s="2">
        <v>43572</v>
      </c>
      <c r="B2562" s="1">
        <v>107</v>
      </c>
      <c r="C2562" s="3">
        <v>1400</v>
      </c>
      <c r="D2562" s="10">
        <v>0.60848379629629623</v>
      </c>
      <c r="E2562">
        <v>108.53</v>
      </c>
      <c r="F2562" s="15">
        <f t="shared" si="273"/>
        <v>53.03</v>
      </c>
      <c r="G2562">
        <v>4.5289999999999999</v>
      </c>
      <c r="H2562">
        <v>11.574999999999999</v>
      </c>
      <c r="I2562">
        <v>219.012</v>
      </c>
      <c r="J2562">
        <v>4.9989999999999997</v>
      </c>
      <c r="K2562">
        <v>50.2</v>
      </c>
      <c r="L2562">
        <v>0.19900000000000001</v>
      </c>
      <c r="M2562">
        <v>0.23100000000000001</v>
      </c>
      <c r="N2562">
        <v>0</v>
      </c>
      <c r="O2562">
        <v>758.125</v>
      </c>
      <c r="T2562">
        <f t="shared" si="268"/>
        <v>1071400</v>
      </c>
      <c r="U2562">
        <v>815.5</v>
      </c>
      <c r="V2562">
        <f t="shared" si="274"/>
        <v>758.1</v>
      </c>
      <c r="W2562" t="str">
        <f t="shared" si="269"/>
        <v/>
      </c>
      <c r="X2562" t="str">
        <f t="shared" si="270"/>
        <v/>
      </c>
      <c r="Y2562" t="str">
        <f t="shared" si="275"/>
        <v/>
      </c>
      <c r="AA2562" s="16">
        <f t="shared" si="271"/>
        <v>0.438</v>
      </c>
      <c r="AB2562" s="16">
        <f t="shared" si="272"/>
        <v>0.435</v>
      </c>
      <c r="AC2562" s="16"/>
    </row>
    <row r="2563" spans="1:29" x14ac:dyDescent="0.25">
      <c r="A2563" s="2">
        <v>43572</v>
      </c>
      <c r="B2563" s="1">
        <v>107</v>
      </c>
      <c r="C2563" s="3">
        <v>1500</v>
      </c>
      <c r="D2563" s="10">
        <v>0.65015046296296297</v>
      </c>
      <c r="E2563">
        <v>107.83</v>
      </c>
      <c r="F2563" s="15">
        <f t="shared" si="273"/>
        <v>52.33</v>
      </c>
      <c r="G2563">
        <v>5.0330000000000004</v>
      </c>
      <c r="H2563">
        <v>10.065</v>
      </c>
      <c r="I2563">
        <v>221.82</v>
      </c>
      <c r="J2563">
        <v>5.1280000000000001</v>
      </c>
      <c r="K2563">
        <v>49.3</v>
      </c>
      <c r="L2563">
        <v>0.19900000000000001</v>
      </c>
      <c r="M2563">
        <v>0.23400000000000001</v>
      </c>
      <c r="N2563">
        <v>0</v>
      </c>
      <c r="O2563">
        <v>631.875</v>
      </c>
      <c r="T2563">
        <f t="shared" si="268"/>
        <v>1071500</v>
      </c>
      <c r="U2563">
        <v>711.8</v>
      </c>
      <c r="V2563">
        <f t="shared" si="274"/>
        <v>631.9</v>
      </c>
      <c r="W2563" t="str">
        <f t="shared" si="269"/>
        <v/>
      </c>
      <c r="X2563" t="str">
        <f t="shared" si="270"/>
        <v/>
      </c>
      <c r="Y2563" t="str">
        <f t="shared" si="275"/>
        <v/>
      </c>
      <c r="AA2563" s="16">
        <f t="shared" si="271"/>
        <v>0.434</v>
      </c>
      <c r="AB2563" s="16">
        <f t="shared" si="272"/>
        <v>0.44600000000000001</v>
      </c>
      <c r="AC2563" s="16"/>
    </row>
    <row r="2564" spans="1:29" x14ac:dyDescent="0.25">
      <c r="A2564" s="2">
        <v>43572</v>
      </c>
      <c r="B2564" s="1">
        <v>107</v>
      </c>
      <c r="C2564" s="3">
        <v>1600</v>
      </c>
      <c r="D2564" s="10">
        <v>0.6918171296296296</v>
      </c>
      <c r="E2564">
        <v>109.35</v>
      </c>
      <c r="F2564" s="15">
        <f t="shared" si="273"/>
        <v>53.849999999999994</v>
      </c>
      <c r="G2564">
        <v>4.5289999999999999</v>
      </c>
      <c r="H2564">
        <v>9.5619999999999994</v>
      </c>
      <c r="I2564">
        <v>240.071</v>
      </c>
      <c r="J2564">
        <v>5.1280000000000001</v>
      </c>
      <c r="K2564">
        <v>47.3</v>
      </c>
      <c r="L2564">
        <v>0.19900000000000001</v>
      </c>
      <c r="M2564">
        <v>0.23400000000000001</v>
      </c>
      <c r="N2564">
        <v>0</v>
      </c>
      <c r="O2564">
        <v>486.875</v>
      </c>
      <c r="T2564">
        <f t="shared" si="268"/>
        <v>1071600</v>
      </c>
      <c r="U2564">
        <v>565.20000000000005</v>
      </c>
      <c r="V2564">
        <f t="shared" si="274"/>
        <v>486.9</v>
      </c>
      <c r="W2564" t="str">
        <f t="shared" si="269"/>
        <v/>
      </c>
      <c r="X2564" t="str">
        <f t="shared" si="270"/>
        <v/>
      </c>
      <c r="Y2564" t="str">
        <f t="shared" si="275"/>
        <v/>
      </c>
      <c r="AA2564" s="16">
        <f t="shared" si="271"/>
        <v>0.41599999999999998</v>
      </c>
      <c r="AB2564" s="16">
        <f t="shared" si="272"/>
        <v>0.46300000000000002</v>
      </c>
      <c r="AC2564" s="16"/>
    </row>
    <row r="2565" spans="1:29" x14ac:dyDescent="0.25">
      <c r="A2565" s="2">
        <v>43572</v>
      </c>
      <c r="B2565" s="1">
        <v>107</v>
      </c>
      <c r="C2565" s="3">
        <v>1700</v>
      </c>
      <c r="D2565" s="10">
        <v>0.73348379629629623</v>
      </c>
      <c r="E2565">
        <v>107.6</v>
      </c>
      <c r="F2565" s="15">
        <f t="shared" si="273"/>
        <v>52.099999999999994</v>
      </c>
      <c r="G2565">
        <v>4.5289999999999999</v>
      </c>
      <c r="H2565">
        <v>9.0589999999999993</v>
      </c>
      <c r="I2565">
        <v>226.03100000000001</v>
      </c>
      <c r="J2565">
        <v>3.9319999999999999</v>
      </c>
      <c r="K2565">
        <v>50</v>
      </c>
      <c r="L2565">
        <v>0.19900000000000001</v>
      </c>
      <c r="M2565">
        <v>0.23499999999999999</v>
      </c>
      <c r="N2565">
        <v>0</v>
      </c>
      <c r="O2565">
        <v>99.375</v>
      </c>
      <c r="T2565">
        <f t="shared" ref="T2565:T2628" si="276">B2565*10000+C2565</f>
        <v>1071700</v>
      </c>
      <c r="U2565">
        <v>388.3</v>
      </c>
      <c r="V2565">
        <f t="shared" si="274"/>
        <v>99.4</v>
      </c>
      <c r="W2565" t="str">
        <f t="shared" ref="W2565:W2628" si="277">IF(C2565=2400,ROUND(L2565,3),"")</f>
        <v/>
      </c>
      <c r="X2565" t="str">
        <f t="shared" ref="X2565:X2628" si="278">IF(C2565=2400,ROUND(M2565,3),"")</f>
        <v/>
      </c>
      <c r="Y2565" t="str">
        <f t="shared" si="275"/>
        <v/>
      </c>
      <c r="AA2565" s="16">
        <f t="shared" ref="AA2565:AA2628" si="279">ROUND((0.6105*(EXP((17.273*J2565)/(J2565+237.3))))*K2565/100,3)</f>
        <v>0.40500000000000003</v>
      </c>
      <c r="AB2565" s="16">
        <f t="shared" ref="AB2565:AB2628" si="280">ROUND(AA2565/K2565*(100-K2565),3)</f>
        <v>0.40500000000000003</v>
      </c>
      <c r="AC2565" s="16"/>
    </row>
    <row r="2566" spans="1:29" x14ac:dyDescent="0.25">
      <c r="A2566" s="2">
        <v>43572</v>
      </c>
      <c r="B2566" s="1">
        <v>107</v>
      </c>
      <c r="C2566" s="3">
        <v>1800</v>
      </c>
      <c r="D2566" s="10">
        <v>0.77515046296296297</v>
      </c>
      <c r="E2566">
        <v>107.6</v>
      </c>
      <c r="F2566" s="15">
        <f t="shared" si="273"/>
        <v>52.099999999999994</v>
      </c>
      <c r="G2566">
        <v>4.0259999999999998</v>
      </c>
      <c r="H2566">
        <v>9.5619999999999994</v>
      </c>
      <c r="I2566">
        <v>235.85900000000001</v>
      </c>
      <c r="J2566">
        <v>3.5910000000000002</v>
      </c>
      <c r="K2566">
        <v>54.4</v>
      </c>
      <c r="L2566">
        <v>0.2</v>
      </c>
      <c r="M2566">
        <v>0.23599999999999999</v>
      </c>
      <c r="N2566">
        <v>0</v>
      </c>
      <c r="O2566">
        <v>88.125</v>
      </c>
      <c r="T2566">
        <f t="shared" si="276"/>
        <v>1071800</v>
      </c>
      <c r="U2566">
        <v>199.2</v>
      </c>
      <c r="V2566">
        <f t="shared" si="274"/>
        <v>88.1</v>
      </c>
      <c r="W2566" t="str">
        <f t="shared" si="277"/>
        <v/>
      </c>
      <c r="X2566" t="str">
        <f t="shared" si="278"/>
        <v/>
      </c>
      <c r="Y2566" t="str">
        <f t="shared" si="275"/>
        <v/>
      </c>
      <c r="AA2566" s="16">
        <f t="shared" si="279"/>
        <v>0.43</v>
      </c>
      <c r="AB2566" s="16">
        <f t="shared" si="280"/>
        <v>0.36</v>
      </c>
      <c r="AC2566" s="16"/>
    </row>
    <row r="2567" spans="1:29" x14ac:dyDescent="0.25">
      <c r="A2567" s="2">
        <v>43572</v>
      </c>
      <c r="B2567" s="1">
        <v>107</v>
      </c>
      <c r="C2567" s="3">
        <v>1900</v>
      </c>
      <c r="D2567" s="10">
        <v>0.8168171296296296</v>
      </c>
      <c r="E2567">
        <v>106.78</v>
      </c>
      <c r="F2567" s="15">
        <f t="shared" si="273"/>
        <v>51.28</v>
      </c>
      <c r="G2567">
        <v>4.5289999999999999</v>
      </c>
      <c r="H2567">
        <v>9.0589999999999993</v>
      </c>
      <c r="I2567">
        <v>247.09</v>
      </c>
      <c r="J2567">
        <v>2.343</v>
      </c>
      <c r="K2567">
        <v>59</v>
      </c>
      <c r="L2567">
        <v>0.20100000000000001</v>
      </c>
      <c r="M2567">
        <v>0.23799999999999999</v>
      </c>
      <c r="N2567">
        <v>0</v>
      </c>
      <c r="O2567">
        <v>4.375</v>
      </c>
      <c r="T2567">
        <f t="shared" si="276"/>
        <v>1071900</v>
      </c>
      <c r="U2567">
        <v>36.200000000000003</v>
      </c>
      <c r="V2567">
        <f t="shared" si="274"/>
        <v>4.4000000000000004</v>
      </c>
      <c r="W2567" t="str">
        <f t="shared" si="277"/>
        <v/>
      </c>
      <c r="X2567" t="str">
        <f t="shared" si="278"/>
        <v/>
      </c>
      <c r="Y2567" t="str">
        <f t="shared" si="275"/>
        <v/>
      </c>
      <c r="AA2567" s="16">
        <f t="shared" si="279"/>
        <v>0.42599999999999999</v>
      </c>
      <c r="AB2567" s="16">
        <f t="shared" si="280"/>
        <v>0.29599999999999999</v>
      </c>
      <c r="AC2567" s="16"/>
    </row>
    <row r="2568" spans="1:29" x14ac:dyDescent="0.25">
      <c r="A2568" s="2">
        <v>43572</v>
      </c>
      <c r="B2568" s="1">
        <v>107</v>
      </c>
      <c r="C2568" s="3">
        <v>2000</v>
      </c>
      <c r="D2568" s="10">
        <v>0.85848379629629623</v>
      </c>
      <c r="E2568">
        <v>107.01</v>
      </c>
      <c r="F2568" s="15">
        <f t="shared" si="273"/>
        <v>51.510000000000005</v>
      </c>
      <c r="G2568">
        <v>5.0330000000000004</v>
      </c>
      <c r="H2568">
        <v>10.569000000000001</v>
      </c>
      <c r="I2568">
        <v>240.071</v>
      </c>
      <c r="J2568">
        <v>2.5299999999999998</v>
      </c>
      <c r="K2568">
        <v>61.1</v>
      </c>
      <c r="L2568">
        <v>0.20100000000000001</v>
      </c>
      <c r="M2568">
        <v>0.23899999999999999</v>
      </c>
      <c r="N2568">
        <v>0</v>
      </c>
      <c r="O2568">
        <v>0.625</v>
      </c>
      <c r="T2568">
        <f t="shared" si="276"/>
        <v>1072000</v>
      </c>
      <c r="U2568">
        <v>0</v>
      </c>
      <c r="V2568">
        <f t="shared" si="274"/>
        <v>0</v>
      </c>
      <c r="W2568" t="str">
        <f t="shared" si="277"/>
        <v/>
      </c>
      <c r="X2568" t="str">
        <f t="shared" si="278"/>
        <v/>
      </c>
      <c r="Y2568" t="str">
        <f t="shared" si="275"/>
        <v/>
      </c>
      <c r="AA2568" s="16">
        <f t="shared" si="279"/>
        <v>0.44800000000000001</v>
      </c>
      <c r="AB2568" s="16">
        <f t="shared" si="280"/>
        <v>0.28499999999999998</v>
      </c>
      <c r="AC2568" s="16"/>
    </row>
    <row r="2569" spans="1:29" x14ac:dyDescent="0.25">
      <c r="A2569" s="2">
        <v>43572</v>
      </c>
      <c r="B2569" s="1">
        <v>107</v>
      </c>
      <c r="C2569" s="3">
        <v>2100</v>
      </c>
      <c r="D2569" s="10">
        <v>0.90015046296296297</v>
      </c>
      <c r="E2569">
        <v>107.6</v>
      </c>
      <c r="F2569" s="15">
        <f t="shared" si="273"/>
        <v>52.099999999999994</v>
      </c>
      <c r="G2569">
        <v>3.5230000000000001</v>
      </c>
      <c r="H2569">
        <v>8.0519999999999996</v>
      </c>
      <c r="I2569">
        <v>223.22399999999999</v>
      </c>
      <c r="J2569">
        <v>0.57699999999999996</v>
      </c>
      <c r="K2569">
        <v>73.599999999999994</v>
      </c>
      <c r="L2569">
        <v>0.20200000000000001</v>
      </c>
      <c r="M2569">
        <v>0.24099999999999999</v>
      </c>
      <c r="N2569">
        <v>0</v>
      </c>
      <c r="O2569">
        <v>0.625</v>
      </c>
      <c r="T2569">
        <f t="shared" si="276"/>
        <v>1072100</v>
      </c>
      <c r="U2569">
        <v>0</v>
      </c>
      <c r="V2569">
        <f t="shared" si="274"/>
        <v>0</v>
      </c>
      <c r="W2569" t="str">
        <f t="shared" si="277"/>
        <v/>
      </c>
      <c r="X2569" t="str">
        <f t="shared" si="278"/>
        <v/>
      </c>
      <c r="Y2569" t="str">
        <f t="shared" si="275"/>
        <v/>
      </c>
      <c r="AA2569" s="16">
        <f t="shared" si="279"/>
        <v>0.46899999999999997</v>
      </c>
      <c r="AB2569" s="16">
        <f t="shared" si="280"/>
        <v>0.16800000000000001</v>
      </c>
      <c r="AC2569" s="16"/>
    </row>
    <row r="2570" spans="1:29" x14ac:dyDescent="0.25">
      <c r="A2570" s="2">
        <v>43572</v>
      </c>
      <c r="B2570" s="1">
        <v>107</v>
      </c>
      <c r="C2570" s="3">
        <v>2200</v>
      </c>
      <c r="D2570" s="10">
        <v>0.9418171296296296</v>
      </c>
      <c r="E2570">
        <v>106.9</v>
      </c>
      <c r="F2570" s="15">
        <f t="shared" ref="F2570:F2633" si="281">IF(E2570&gt;F$2,E2570-F$2,0)</f>
        <v>51.400000000000006</v>
      </c>
      <c r="G2570">
        <v>2.516</v>
      </c>
      <c r="H2570">
        <v>7.5490000000000004</v>
      </c>
      <c r="I2570">
        <v>210.58799999999999</v>
      </c>
      <c r="J2570">
        <v>0.439</v>
      </c>
      <c r="K2570">
        <v>84.7</v>
      </c>
      <c r="L2570">
        <v>0.20300000000000001</v>
      </c>
      <c r="M2570">
        <v>0.24099999999999999</v>
      </c>
      <c r="N2570">
        <v>0</v>
      </c>
      <c r="O2570">
        <v>0.625</v>
      </c>
      <c r="T2570">
        <f t="shared" si="276"/>
        <v>1072200</v>
      </c>
      <c r="U2570">
        <v>0</v>
      </c>
      <c r="V2570">
        <f t="shared" ref="V2570:V2633" si="282">IF(O2570&lt;1,0,ROUND(O2570,1))</f>
        <v>0</v>
      </c>
      <c r="W2570" t="str">
        <f t="shared" si="277"/>
        <v/>
      </c>
      <c r="X2570" t="str">
        <f t="shared" si="278"/>
        <v/>
      </c>
      <c r="Y2570" t="str">
        <f t="shared" ref="Y2570:Y2633" si="283">IF(C2570=2400,ROUND(F2570/100,3),"")</f>
        <v/>
      </c>
      <c r="AA2570" s="16">
        <f t="shared" si="279"/>
        <v>0.53400000000000003</v>
      </c>
      <c r="AB2570" s="16">
        <f t="shared" si="280"/>
        <v>9.6000000000000002E-2</v>
      </c>
      <c r="AC2570" s="16"/>
    </row>
    <row r="2571" spans="1:29" x14ac:dyDescent="0.25">
      <c r="A2571" s="2">
        <v>43572</v>
      </c>
      <c r="B2571" s="1">
        <v>107</v>
      </c>
      <c r="C2571" s="3">
        <v>2300</v>
      </c>
      <c r="D2571" s="10">
        <v>0.98348379629629623</v>
      </c>
      <c r="E2571">
        <v>107.72</v>
      </c>
      <c r="F2571" s="15">
        <f t="shared" si="281"/>
        <v>52.22</v>
      </c>
      <c r="G2571">
        <v>3.02</v>
      </c>
      <c r="H2571">
        <v>7.5490000000000004</v>
      </c>
      <c r="I2571">
        <v>228.839</v>
      </c>
      <c r="J2571">
        <v>0.90700000000000003</v>
      </c>
      <c r="K2571">
        <v>83.5</v>
      </c>
      <c r="L2571">
        <v>0.20300000000000001</v>
      </c>
      <c r="M2571">
        <v>0.24199999999999999</v>
      </c>
      <c r="N2571">
        <v>0</v>
      </c>
      <c r="O2571">
        <v>0.625</v>
      </c>
      <c r="T2571">
        <f t="shared" si="276"/>
        <v>1072300</v>
      </c>
      <c r="U2571">
        <v>0</v>
      </c>
      <c r="V2571">
        <f t="shared" si="282"/>
        <v>0</v>
      </c>
      <c r="W2571" t="str">
        <f t="shared" si="277"/>
        <v/>
      </c>
      <c r="X2571" t="str">
        <f t="shared" si="278"/>
        <v/>
      </c>
      <c r="Y2571" t="str">
        <f t="shared" si="283"/>
        <v/>
      </c>
      <c r="AA2571" s="16">
        <f t="shared" si="279"/>
        <v>0.54400000000000004</v>
      </c>
      <c r="AB2571" s="16">
        <f t="shared" si="280"/>
        <v>0.107</v>
      </c>
      <c r="AC2571" s="16"/>
    </row>
    <row r="2572" spans="1:29" x14ac:dyDescent="0.25">
      <c r="A2572" s="2">
        <v>43572</v>
      </c>
      <c r="B2572" s="1">
        <v>107</v>
      </c>
      <c r="C2572" s="3">
        <v>2400</v>
      </c>
      <c r="D2572" s="10">
        <v>2.5150462962962961E-2</v>
      </c>
      <c r="E2572">
        <v>107.13</v>
      </c>
      <c r="F2572" s="15">
        <f t="shared" si="281"/>
        <v>51.629999999999995</v>
      </c>
      <c r="G2572">
        <v>1.51</v>
      </c>
      <c r="H2572">
        <v>5.0330000000000004</v>
      </c>
      <c r="I2572">
        <v>233.05099999999999</v>
      </c>
      <c r="J2572">
        <v>0.63200000000000001</v>
      </c>
      <c r="K2572">
        <v>83.3</v>
      </c>
      <c r="L2572">
        <v>0.20399999999999999</v>
      </c>
      <c r="M2572">
        <v>0.24299999999999999</v>
      </c>
      <c r="N2572">
        <v>0</v>
      </c>
      <c r="O2572">
        <v>0.625</v>
      </c>
      <c r="T2572">
        <f t="shared" si="276"/>
        <v>1072400</v>
      </c>
      <c r="U2572">
        <v>0</v>
      </c>
      <c r="V2572">
        <f t="shared" si="282"/>
        <v>0</v>
      </c>
      <c r="W2572">
        <f t="shared" si="277"/>
        <v>0.20399999999999999</v>
      </c>
      <c r="X2572">
        <f t="shared" si="278"/>
        <v>0.24299999999999999</v>
      </c>
      <c r="Y2572">
        <f t="shared" si="283"/>
        <v>0.51600000000000001</v>
      </c>
      <c r="AA2572" s="16">
        <f t="shared" si="279"/>
        <v>0.53200000000000003</v>
      </c>
      <c r="AB2572" s="16">
        <f t="shared" si="280"/>
        <v>0.107</v>
      </c>
      <c r="AC2572" s="16"/>
    </row>
    <row r="2573" spans="1:29" x14ac:dyDescent="0.25">
      <c r="A2573" s="2">
        <v>43573</v>
      </c>
      <c r="B2573" s="1">
        <v>108</v>
      </c>
      <c r="C2573" s="3">
        <v>100</v>
      </c>
      <c r="D2573" s="10">
        <v>6.6817129629629629E-2</v>
      </c>
      <c r="E2573">
        <v>107.36</v>
      </c>
      <c r="F2573" s="15">
        <f t="shared" si="281"/>
        <v>51.86</v>
      </c>
      <c r="G2573">
        <v>1.51</v>
      </c>
      <c r="H2573">
        <v>4.0259999999999998</v>
      </c>
      <c r="I2573">
        <v>233.05099999999999</v>
      </c>
      <c r="J2573">
        <v>-0.19900000000000001</v>
      </c>
      <c r="K2573">
        <v>91.6</v>
      </c>
      <c r="L2573">
        <v>0.20399999999999999</v>
      </c>
      <c r="M2573">
        <v>0.24399999999999999</v>
      </c>
      <c r="N2573">
        <v>0</v>
      </c>
      <c r="O2573">
        <v>0.625</v>
      </c>
      <c r="T2573">
        <f t="shared" si="276"/>
        <v>1080100</v>
      </c>
      <c r="U2573">
        <v>0</v>
      </c>
      <c r="V2573">
        <f t="shared" si="282"/>
        <v>0</v>
      </c>
      <c r="W2573" t="str">
        <f t="shared" si="277"/>
        <v/>
      </c>
      <c r="X2573" t="str">
        <f t="shared" si="278"/>
        <v/>
      </c>
      <c r="Y2573" t="str">
        <f t="shared" si="283"/>
        <v/>
      </c>
      <c r="AA2573" s="16">
        <f t="shared" si="279"/>
        <v>0.55100000000000005</v>
      </c>
      <c r="AB2573" s="16">
        <f t="shared" si="280"/>
        <v>5.0999999999999997E-2</v>
      </c>
      <c r="AC2573" s="16"/>
    </row>
    <row r="2574" spans="1:29" x14ac:dyDescent="0.25">
      <c r="A2574" s="2">
        <v>43573</v>
      </c>
      <c r="B2574" s="1">
        <v>108</v>
      </c>
      <c r="C2574" s="3">
        <v>200</v>
      </c>
      <c r="D2574" s="10">
        <v>0.1084837962962963</v>
      </c>
      <c r="E2574">
        <v>110.29</v>
      </c>
      <c r="F2574" s="15">
        <f t="shared" si="281"/>
        <v>54.790000000000006</v>
      </c>
      <c r="G2574">
        <v>1.51</v>
      </c>
      <c r="H2574">
        <v>4.0259999999999998</v>
      </c>
      <c r="I2574">
        <v>228.839</v>
      </c>
      <c r="J2574">
        <v>-0.255</v>
      </c>
      <c r="K2574">
        <v>97.6</v>
      </c>
      <c r="L2574">
        <v>0.20399999999999999</v>
      </c>
      <c r="M2574">
        <v>0.24399999999999999</v>
      </c>
      <c r="N2574">
        <v>0</v>
      </c>
      <c r="O2574">
        <v>0.625</v>
      </c>
      <c r="T2574">
        <f t="shared" si="276"/>
        <v>1080200</v>
      </c>
      <c r="U2574">
        <v>0</v>
      </c>
      <c r="V2574">
        <f t="shared" si="282"/>
        <v>0</v>
      </c>
      <c r="W2574" t="str">
        <f t="shared" si="277"/>
        <v/>
      </c>
      <c r="X2574" t="str">
        <f t="shared" si="278"/>
        <v/>
      </c>
      <c r="Y2574" t="str">
        <f t="shared" si="283"/>
        <v/>
      </c>
      <c r="AA2574" s="16">
        <f t="shared" si="279"/>
        <v>0.58499999999999996</v>
      </c>
      <c r="AB2574" s="16">
        <f t="shared" si="280"/>
        <v>1.4E-2</v>
      </c>
      <c r="AC2574" s="16"/>
    </row>
    <row r="2575" spans="1:29" x14ac:dyDescent="0.25">
      <c r="A2575" s="2">
        <v>43573</v>
      </c>
      <c r="B2575" s="1">
        <v>108</v>
      </c>
      <c r="C2575" s="3">
        <v>300</v>
      </c>
      <c r="D2575" s="10">
        <v>0.15015046296296297</v>
      </c>
      <c r="E2575">
        <v>110.99</v>
      </c>
      <c r="F2575" s="15">
        <f t="shared" si="281"/>
        <v>55.489999999999995</v>
      </c>
      <c r="G2575">
        <v>0.503</v>
      </c>
      <c r="H2575">
        <v>2.516</v>
      </c>
      <c r="I2575">
        <v>245.68600000000001</v>
      </c>
      <c r="J2575">
        <v>0.13500000000000001</v>
      </c>
      <c r="K2575">
        <v>98.4</v>
      </c>
      <c r="L2575">
        <v>0.20399999999999999</v>
      </c>
      <c r="M2575">
        <v>0.245</v>
      </c>
      <c r="N2575">
        <v>0</v>
      </c>
      <c r="O2575">
        <v>0.625</v>
      </c>
      <c r="T2575">
        <f t="shared" si="276"/>
        <v>1080300</v>
      </c>
      <c r="U2575">
        <v>0</v>
      </c>
      <c r="V2575">
        <f t="shared" si="282"/>
        <v>0</v>
      </c>
      <c r="W2575" t="str">
        <f t="shared" si="277"/>
        <v/>
      </c>
      <c r="X2575" t="str">
        <f t="shared" si="278"/>
        <v/>
      </c>
      <c r="Y2575" t="str">
        <f t="shared" si="283"/>
        <v/>
      </c>
      <c r="AA2575" s="16">
        <f t="shared" si="279"/>
        <v>0.60699999999999998</v>
      </c>
      <c r="AB2575" s="16">
        <f t="shared" si="280"/>
        <v>0.01</v>
      </c>
      <c r="AC2575" s="16"/>
    </row>
    <row r="2576" spans="1:29" x14ac:dyDescent="0.25">
      <c r="A2576" s="2">
        <v>43573</v>
      </c>
      <c r="B2576" s="1">
        <v>108</v>
      </c>
      <c r="C2576" s="3">
        <v>400</v>
      </c>
      <c r="D2576" s="10">
        <v>0.19181712962962963</v>
      </c>
      <c r="E2576" s="12">
        <v>111.11</v>
      </c>
      <c r="F2576" s="15">
        <f t="shared" si="281"/>
        <v>55.61</v>
      </c>
      <c r="G2576">
        <v>0</v>
      </c>
      <c r="H2576">
        <v>0</v>
      </c>
      <c r="I2576">
        <v>252.70599999999999</v>
      </c>
      <c r="J2576">
        <v>0.439</v>
      </c>
      <c r="K2576">
        <v>98.5</v>
      </c>
      <c r="L2576">
        <v>0.20399999999999999</v>
      </c>
      <c r="M2576">
        <v>0.245</v>
      </c>
      <c r="N2576">
        <v>0</v>
      </c>
      <c r="O2576">
        <v>0.625</v>
      </c>
      <c r="T2576">
        <f t="shared" si="276"/>
        <v>1080400</v>
      </c>
      <c r="U2576">
        <v>0</v>
      </c>
      <c r="V2576">
        <f t="shared" si="282"/>
        <v>0</v>
      </c>
      <c r="W2576" t="str">
        <f t="shared" si="277"/>
        <v/>
      </c>
      <c r="X2576" t="str">
        <f t="shared" si="278"/>
        <v/>
      </c>
      <c r="Y2576" t="str">
        <f t="shared" si="283"/>
        <v/>
      </c>
      <c r="AA2576" s="16">
        <f t="shared" si="279"/>
        <v>0.621</v>
      </c>
      <c r="AB2576" s="16">
        <f t="shared" si="280"/>
        <v>8.9999999999999993E-3</v>
      </c>
      <c r="AC2576" s="16"/>
    </row>
    <row r="2577" spans="1:29" x14ac:dyDescent="0.25">
      <c r="A2577" s="2">
        <v>43573</v>
      </c>
      <c r="B2577" s="1">
        <v>108</v>
      </c>
      <c r="C2577" s="3">
        <v>500</v>
      </c>
      <c r="D2577" s="10">
        <v>0.23348379629629631</v>
      </c>
      <c r="E2577">
        <v>111.11</v>
      </c>
      <c r="F2577" s="15">
        <f t="shared" si="281"/>
        <v>55.61</v>
      </c>
      <c r="G2577">
        <v>0</v>
      </c>
      <c r="H2577">
        <v>4.0259999999999998</v>
      </c>
      <c r="I2577">
        <v>233.05099999999999</v>
      </c>
      <c r="J2577">
        <v>0.439</v>
      </c>
      <c r="K2577">
        <v>97.9</v>
      </c>
      <c r="L2577">
        <v>0.20399999999999999</v>
      </c>
      <c r="M2577">
        <v>0.246</v>
      </c>
      <c r="N2577">
        <v>0</v>
      </c>
      <c r="O2577">
        <v>0.625</v>
      </c>
      <c r="T2577">
        <f t="shared" si="276"/>
        <v>1080500</v>
      </c>
      <c r="U2577">
        <v>0</v>
      </c>
      <c r="V2577">
        <f t="shared" si="282"/>
        <v>0</v>
      </c>
      <c r="W2577" t="str">
        <f t="shared" si="277"/>
        <v/>
      </c>
      <c r="X2577" t="str">
        <f t="shared" si="278"/>
        <v/>
      </c>
      <c r="Y2577" t="str">
        <f t="shared" si="283"/>
        <v/>
      </c>
      <c r="AA2577" s="16">
        <f t="shared" si="279"/>
        <v>0.61699999999999999</v>
      </c>
      <c r="AB2577" s="16">
        <f t="shared" si="280"/>
        <v>1.2999999999999999E-2</v>
      </c>
      <c r="AC2577" s="16"/>
    </row>
    <row r="2578" spans="1:29" x14ac:dyDescent="0.25">
      <c r="A2578" s="2">
        <v>43573</v>
      </c>
      <c r="B2578" s="1">
        <v>108</v>
      </c>
      <c r="C2578" s="3">
        <v>600</v>
      </c>
      <c r="D2578" s="10">
        <v>0.27515046296296297</v>
      </c>
      <c r="E2578">
        <v>111.93</v>
      </c>
      <c r="F2578" s="15">
        <f t="shared" si="281"/>
        <v>56.430000000000007</v>
      </c>
      <c r="G2578">
        <v>0</v>
      </c>
      <c r="H2578">
        <v>1.51</v>
      </c>
      <c r="I2578">
        <v>268.149</v>
      </c>
      <c r="J2578">
        <v>0.66</v>
      </c>
      <c r="K2578">
        <v>97.5</v>
      </c>
      <c r="L2578">
        <v>0.20399999999999999</v>
      </c>
      <c r="M2578">
        <v>0.246</v>
      </c>
      <c r="N2578">
        <v>0</v>
      </c>
      <c r="O2578">
        <v>21.875</v>
      </c>
      <c r="T2578">
        <f t="shared" si="276"/>
        <v>1080600</v>
      </c>
      <c r="U2578">
        <v>32.200000000000003</v>
      </c>
      <c r="V2578">
        <f t="shared" si="282"/>
        <v>21.9</v>
      </c>
      <c r="W2578" t="str">
        <f t="shared" si="277"/>
        <v/>
      </c>
      <c r="X2578" t="str">
        <f t="shared" si="278"/>
        <v/>
      </c>
      <c r="Y2578" t="str">
        <f t="shared" si="283"/>
        <v/>
      </c>
      <c r="AA2578" s="16">
        <f t="shared" si="279"/>
        <v>0.624</v>
      </c>
      <c r="AB2578" s="16">
        <f t="shared" si="280"/>
        <v>1.6E-2</v>
      </c>
      <c r="AC2578" s="16"/>
    </row>
    <row r="2579" spans="1:29" x14ac:dyDescent="0.25">
      <c r="A2579" s="2">
        <v>43573</v>
      </c>
      <c r="B2579" s="1">
        <v>108</v>
      </c>
      <c r="C2579" s="3">
        <v>700</v>
      </c>
      <c r="D2579" s="10">
        <v>0.31681712962962966</v>
      </c>
      <c r="E2579">
        <v>111.93</v>
      </c>
      <c r="F2579" s="15">
        <f t="shared" si="281"/>
        <v>56.430000000000007</v>
      </c>
      <c r="G2579">
        <v>0.503</v>
      </c>
      <c r="H2579">
        <v>5.5359999999999996</v>
      </c>
      <c r="I2579">
        <v>58.965000000000003</v>
      </c>
      <c r="J2579">
        <v>1.6970000000000001</v>
      </c>
      <c r="K2579">
        <v>92</v>
      </c>
      <c r="L2579">
        <v>0.20399999999999999</v>
      </c>
      <c r="M2579">
        <v>0.247</v>
      </c>
      <c r="N2579">
        <v>0</v>
      </c>
      <c r="O2579">
        <v>69.375</v>
      </c>
      <c r="T2579">
        <f t="shared" si="276"/>
        <v>1080700</v>
      </c>
      <c r="U2579">
        <v>192</v>
      </c>
      <c r="V2579">
        <f t="shared" si="282"/>
        <v>69.400000000000006</v>
      </c>
      <c r="W2579" t="str">
        <f t="shared" si="277"/>
        <v/>
      </c>
      <c r="X2579" t="str">
        <f t="shared" si="278"/>
        <v/>
      </c>
      <c r="Y2579" t="str">
        <f t="shared" si="283"/>
        <v/>
      </c>
      <c r="AA2579" s="16">
        <f t="shared" si="279"/>
        <v>0.63500000000000001</v>
      </c>
      <c r="AB2579" s="16">
        <f t="shared" si="280"/>
        <v>5.5E-2</v>
      </c>
      <c r="AC2579" s="16"/>
    </row>
    <row r="2580" spans="1:29" x14ac:dyDescent="0.25">
      <c r="A2580" s="2">
        <v>43573</v>
      </c>
      <c r="B2580" s="1">
        <v>108</v>
      </c>
      <c r="C2580" s="3">
        <v>800</v>
      </c>
      <c r="D2580" s="10">
        <v>0.35848379629629629</v>
      </c>
      <c r="E2580">
        <v>109.94</v>
      </c>
      <c r="F2580" s="15">
        <f t="shared" si="281"/>
        <v>54.44</v>
      </c>
      <c r="G2580">
        <v>0</v>
      </c>
      <c r="H2580">
        <v>3.02</v>
      </c>
      <c r="I2580">
        <v>112.31399999999999</v>
      </c>
      <c r="J2580">
        <v>2.2360000000000002</v>
      </c>
      <c r="K2580">
        <v>86.5</v>
      </c>
      <c r="L2580">
        <v>0.20399999999999999</v>
      </c>
      <c r="M2580">
        <v>0.247</v>
      </c>
      <c r="N2580">
        <v>0</v>
      </c>
      <c r="O2580">
        <v>89.375</v>
      </c>
      <c r="T2580">
        <f t="shared" si="276"/>
        <v>1080800</v>
      </c>
      <c r="U2580">
        <v>381.3</v>
      </c>
      <c r="V2580">
        <f t="shared" si="282"/>
        <v>89.4</v>
      </c>
      <c r="W2580" t="str">
        <f t="shared" si="277"/>
        <v/>
      </c>
      <c r="X2580" t="str">
        <f t="shared" si="278"/>
        <v/>
      </c>
      <c r="Y2580" t="str">
        <f t="shared" si="283"/>
        <v/>
      </c>
      <c r="AA2580" s="16">
        <f t="shared" si="279"/>
        <v>0.62</v>
      </c>
      <c r="AB2580" s="16">
        <f t="shared" si="280"/>
        <v>9.7000000000000003E-2</v>
      </c>
      <c r="AC2580" s="16"/>
    </row>
    <row r="2581" spans="1:29" x14ac:dyDescent="0.25">
      <c r="A2581" s="2">
        <v>43573</v>
      </c>
      <c r="B2581" s="1">
        <v>108</v>
      </c>
      <c r="C2581" s="3">
        <v>900</v>
      </c>
      <c r="D2581" s="10">
        <v>0.40015046296296292</v>
      </c>
      <c r="E2581">
        <v>108.42</v>
      </c>
      <c r="F2581" s="15">
        <f t="shared" si="281"/>
        <v>52.92</v>
      </c>
      <c r="G2581">
        <v>0</v>
      </c>
      <c r="H2581">
        <v>2.516</v>
      </c>
      <c r="I2581">
        <v>178.298</v>
      </c>
      <c r="J2581">
        <v>1.724</v>
      </c>
      <c r="K2581">
        <v>86.7</v>
      </c>
      <c r="L2581">
        <v>0.20300000000000001</v>
      </c>
      <c r="M2581">
        <v>0.247</v>
      </c>
      <c r="N2581">
        <v>3.8010000000000002</v>
      </c>
      <c r="O2581">
        <v>114.375</v>
      </c>
      <c r="T2581">
        <f t="shared" si="276"/>
        <v>1080900</v>
      </c>
      <c r="U2581">
        <v>559.5</v>
      </c>
      <c r="V2581">
        <f t="shared" si="282"/>
        <v>114.4</v>
      </c>
      <c r="W2581" t="str">
        <f t="shared" si="277"/>
        <v/>
      </c>
      <c r="X2581" t="str">
        <f t="shared" si="278"/>
        <v/>
      </c>
      <c r="Y2581" t="str">
        <f t="shared" si="283"/>
        <v/>
      </c>
      <c r="AA2581" s="16">
        <f t="shared" si="279"/>
        <v>0.6</v>
      </c>
      <c r="AB2581" s="16">
        <f t="shared" si="280"/>
        <v>9.1999999999999998E-2</v>
      </c>
      <c r="AC2581" s="16"/>
    </row>
    <row r="2582" spans="1:29" x14ac:dyDescent="0.25">
      <c r="A2582" s="2">
        <v>43573</v>
      </c>
      <c r="B2582" s="1">
        <v>108</v>
      </c>
      <c r="C2582" s="3">
        <v>1000</v>
      </c>
      <c r="D2582" s="10">
        <v>0.4418171296296296</v>
      </c>
      <c r="E2582">
        <v>109.24</v>
      </c>
      <c r="F2582" s="15">
        <f t="shared" si="281"/>
        <v>53.739999999999995</v>
      </c>
      <c r="G2582">
        <v>1.0069999999999999</v>
      </c>
      <c r="H2582">
        <v>3.02</v>
      </c>
      <c r="I2582">
        <v>80.024000000000001</v>
      </c>
      <c r="J2582">
        <v>2.4769999999999999</v>
      </c>
      <c r="K2582">
        <v>92.9</v>
      </c>
      <c r="L2582">
        <v>0.20399999999999999</v>
      </c>
      <c r="M2582">
        <v>0.247</v>
      </c>
      <c r="N2582">
        <v>1.8</v>
      </c>
      <c r="O2582">
        <v>280.625</v>
      </c>
      <c r="T2582">
        <f t="shared" si="276"/>
        <v>1081000</v>
      </c>
      <c r="U2582">
        <v>708.2</v>
      </c>
      <c r="V2582">
        <f t="shared" si="282"/>
        <v>280.60000000000002</v>
      </c>
      <c r="W2582" t="str">
        <f t="shared" si="277"/>
        <v/>
      </c>
      <c r="X2582" t="str">
        <f t="shared" si="278"/>
        <v/>
      </c>
      <c r="Y2582" t="str">
        <f t="shared" si="283"/>
        <v/>
      </c>
      <c r="AA2582" s="16">
        <f t="shared" si="279"/>
        <v>0.67800000000000005</v>
      </c>
      <c r="AB2582" s="16">
        <f t="shared" si="280"/>
        <v>5.1999999999999998E-2</v>
      </c>
      <c r="AC2582" s="16"/>
    </row>
    <row r="2583" spans="1:29" x14ac:dyDescent="0.25">
      <c r="A2583" s="2">
        <v>43573</v>
      </c>
      <c r="B2583" s="1">
        <v>108</v>
      </c>
      <c r="C2583" s="3">
        <v>1100</v>
      </c>
      <c r="D2583" s="10">
        <v>0.48348379629629629</v>
      </c>
      <c r="E2583">
        <v>107.6</v>
      </c>
      <c r="F2583" s="15">
        <f t="shared" si="281"/>
        <v>52.099999999999994</v>
      </c>
      <c r="G2583">
        <v>1.51</v>
      </c>
      <c r="H2583">
        <v>4.0259999999999998</v>
      </c>
      <c r="I2583">
        <v>82.831000000000003</v>
      </c>
      <c r="J2583">
        <v>3.5910000000000002</v>
      </c>
      <c r="K2583">
        <v>93.2</v>
      </c>
      <c r="L2583">
        <v>0.20399999999999999</v>
      </c>
      <c r="M2583">
        <v>0.247</v>
      </c>
      <c r="N2583">
        <v>0</v>
      </c>
      <c r="O2583">
        <v>483.125</v>
      </c>
      <c r="T2583">
        <f t="shared" si="276"/>
        <v>1081100</v>
      </c>
      <c r="U2583">
        <v>815</v>
      </c>
      <c r="V2583">
        <f t="shared" si="282"/>
        <v>483.1</v>
      </c>
      <c r="W2583" t="str">
        <f t="shared" si="277"/>
        <v/>
      </c>
      <c r="X2583" t="str">
        <f t="shared" si="278"/>
        <v/>
      </c>
      <c r="Y2583" t="str">
        <f t="shared" si="283"/>
        <v/>
      </c>
      <c r="AA2583" s="16">
        <f t="shared" si="279"/>
        <v>0.73599999999999999</v>
      </c>
      <c r="AB2583" s="16">
        <f t="shared" si="280"/>
        <v>5.3999999999999999E-2</v>
      </c>
      <c r="AC2583" s="16"/>
    </row>
    <row r="2584" spans="1:29" x14ac:dyDescent="0.25">
      <c r="A2584" s="2">
        <v>43573</v>
      </c>
      <c r="B2584" s="1">
        <v>108</v>
      </c>
      <c r="C2584" s="3">
        <v>1200</v>
      </c>
      <c r="D2584" s="10">
        <v>0.52515046296296297</v>
      </c>
      <c r="E2584">
        <v>106.43</v>
      </c>
      <c r="F2584" s="15">
        <f t="shared" si="281"/>
        <v>50.930000000000007</v>
      </c>
      <c r="G2584">
        <v>2.0129999999999999</v>
      </c>
      <c r="H2584">
        <v>4.5289999999999999</v>
      </c>
      <c r="I2584">
        <v>73.004000000000005</v>
      </c>
      <c r="J2584">
        <v>2.5840000000000001</v>
      </c>
      <c r="K2584">
        <v>95.9</v>
      </c>
      <c r="L2584">
        <v>0.20399999999999999</v>
      </c>
      <c r="M2584">
        <v>0.247</v>
      </c>
      <c r="N2584">
        <v>0</v>
      </c>
      <c r="O2584">
        <v>289.375</v>
      </c>
      <c r="T2584">
        <f t="shared" si="276"/>
        <v>1081200</v>
      </c>
      <c r="U2584">
        <v>871.5</v>
      </c>
      <c r="V2584">
        <f t="shared" si="282"/>
        <v>289.39999999999998</v>
      </c>
      <c r="W2584" t="str">
        <f t="shared" si="277"/>
        <v/>
      </c>
      <c r="X2584" t="str">
        <f t="shared" si="278"/>
        <v/>
      </c>
      <c r="Y2584" t="str">
        <f t="shared" si="283"/>
        <v/>
      </c>
      <c r="AA2584" s="16">
        <f t="shared" si="279"/>
        <v>0.70499999999999996</v>
      </c>
      <c r="AB2584" s="16">
        <f t="shared" si="280"/>
        <v>0.03</v>
      </c>
      <c r="AC2584" s="16"/>
    </row>
    <row r="2585" spans="1:29" x14ac:dyDescent="0.25">
      <c r="A2585" s="2">
        <v>43573</v>
      </c>
      <c r="B2585" s="1">
        <v>108</v>
      </c>
      <c r="C2585" s="3">
        <v>1300</v>
      </c>
      <c r="D2585" s="10">
        <v>0.5668171296296296</v>
      </c>
      <c r="E2585">
        <v>105.73</v>
      </c>
      <c r="F2585" s="15">
        <f t="shared" si="281"/>
        <v>50.230000000000004</v>
      </c>
      <c r="G2585">
        <v>1.51</v>
      </c>
      <c r="H2585">
        <v>4.0259999999999998</v>
      </c>
      <c r="I2585">
        <v>75.811999999999998</v>
      </c>
      <c r="J2585">
        <v>3.4849999999999999</v>
      </c>
      <c r="K2585">
        <v>96.9</v>
      </c>
      <c r="L2585">
        <v>0.20399999999999999</v>
      </c>
      <c r="M2585">
        <v>0.248</v>
      </c>
      <c r="N2585">
        <v>0.2</v>
      </c>
      <c r="O2585">
        <v>331.875</v>
      </c>
      <c r="T2585">
        <f t="shared" si="276"/>
        <v>1081300</v>
      </c>
      <c r="U2585">
        <v>873.2</v>
      </c>
      <c r="V2585">
        <f t="shared" si="282"/>
        <v>331.9</v>
      </c>
      <c r="W2585" t="str">
        <f t="shared" si="277"/>
        <v/>
      </c>
      <c r="X2585" t="str">
        <f t="shared" si="278"/>
        <v/>
      </c>
      <c r="Y2585" t="str">
        <f t="shared" si="283"/>
        <v/>
      </c>
      <c r="AA2585" s="16">
        <f t="shared" si="279"/>
        <v>0.76</v>
      </c>
      <c r="AB2585" s="16">
        <f t="shared" si="280"/>
        <v>2.4E-2</v>
      </c>
      <c r="AC2585" s="16"/>
    </row>
    <row r="2586" spans="1:29" x14ac:dyDescent="0.25">
      <c r="A2586" s="2">
        <v>43573</v>
      </c>
      <c r="B2586" s="1">
        <v>108</v>
      </c>
      <c r="C2586" s="3">
        <v>1400</v>
      </c>
      <c r="D2586" s="10">
        <v>0.60848379629629623</v>
      </c>
      <c r="E2586">
        <v>101.98</v>
      </c>
      <c r="F2586" s="15">
        <f t="shared" si="281"/>
        <v>46.480000000000004</v>
      </c>
      <c r="G2586">
        <v>2.0129999999999999</v>
      </c>
      <c r="H2586">
        <v>5.5359999999999996</v>
      </c>
      <c r="I2586">
        <v>74.408000000000001</v>
      </c>
      <c r="J2586">
        <v>4.8440000000000003</v>
      </c>
      <c r="K2586">
        <v>95.9</v>
      </c>
      <c r="L2586">
        <v>0.20499999999999999</v>
      </c>
      <c r="M2586">
        <v>0.249</v>
      </c>
      <c r="N2586">
        <v>0</v>
      </c>
      <c r="O2586">
        <v>690.625</v>
      </c>
      <c r="T2586">
        <f t="shared" si="276"/>
        <v>1081400</v>
      </c>
      <c r="U2586">
        <v>820.5</v>
      </c>
      <c r="V2586">
        <f t="shared" si="282"/>
        <v>690.6</v>
      </c>
      <c r="W2586" t="str">
        <f t="shared" si="277"/>
        <v/>
      </c>
      <c r="X2586" t="str">
        <f t="shared" si="278"/>
        <v/>
      </c>
      <c r="Y2586" t="str">
        <f t="shared" si="283"/>
        <v/>
      </c>
      <c r="AA2586" s="16">
        <f t="shared" si="279"/>
        <v>0.82699999999999996</v>
      </c>
      <c r="AB2586" s="16">
        <f t="shared" si="280"/>
        <v>3.5000000000000003E-2</v>
      </c>
      <c r="AC2586" s="16"/>
    </row>
    <row r="2587" spans="1:29" x14ac:dyDescent="0.25">
      <c r="A2587" s="2">
        <v>43573</v>
      </c>
      <c r="B2587" s="1">
        <v>108</v>
      </c>
      <c r="C2587" s="3">
        <v>1500</v>
      </c>
      <c r="D2587" s="10">
        <v>0.65015046296296297</v>
      </c>
      <c r="E2587">
        <v>106.31</v>
      </c>
      <c r="F2587" s="15">
        <f t="shared" si="281"/>
        <v>50.81</v>
      </c>
      <c r="G2587">
        <v>2.0129999999999999</v>
      </c>
      <c r="H2587">
        <v>5.0330000000000004</v>
      </c>
      <c r="I2587">
        <v>77.215999999999994</v>
      </c>
      <c r="J2587">
        <v>3.5640000000000001</v>
      </c>
      <c r="K2587">
        <v>97.5</v>
      </c>
      <c r="L2587">
        <v>0.20899999999999999</v>
      </c>
      <c r="M2587">
        <v>0.25600000000000001</v>
      </c>
      <c r="N2587">
        <v>0</v>
      </c>
      <c r="O2587">
        <v>266.875</v>
      </c>
      <c r="T2587">
        <f t="shared" si="276"/>
        <v>1081500</v>
      </c>
      <c r="U2587">
        <v>716.5</v>
      </c>
      <c r="V2587">
        <f t="shared" si="282"/>
        <v>266.89999999999998</v>
      </c>
      <c r="W2587" t="str">
        <f t="shared" si="277"/>
        <v/>
      </c>
      <c r="X2587" t="str">
        <f t="shared" si="278"/>
        <v/>
      </c>
      <c r="Y2587" t="str">
        <f t="shared" si="283"/>
        <v/>
      </c>
      <c r="AA2587" s="16">
        <f t="shared" si="279"/>
        <v>0.76900000000000002</v>
      </c>
      <c r="AB2587" s="16">
        <f t="shared" si="280"/>
        <v>0.02</v>
      </c>
      <c r="AC2587" s="16"/>
    </row>
    <row r="2588" spans="1:29" x14ac:dyDescent="0.25">
      <c r="A2588" s="2">
        <v>43573</v>
      </c>
      <c r="B2588" s="1">
        <v>108</v>
      </c>
      <c r="C2588" s="3">
        <v>1600</v>
      </c>
      <c r="D2588" s="10">
        <v>0.6918171296296296</v>
      </c>
      <c r="E2588">
        <v>104.44</v>
      </c>
      <c r="F2588" s="15">
        <f t="shared" si="281"/>
        <v>48.94</v>
      </c>
      <c r="G2588">
        <v>1.51</v>
      </c>
      <c r="H2588">
        <v>4.5289999999999999</v>
      </c>
      <c r="I2588">
        <v>101.08199999999999</v>
      </c>
      <c r="J2588">
        <v>4.194</v>
      </c>
      <c r="K2588">
        <v>98.7</v>
      </c>
      <c r="L2588">
        <v>0.217</v>
      </c>
      <c r="M2588">
        <v>0.26600000000000001</v>
      </c>
      <c r="N2588">
        <v>0</v>
      </c>
      <c r="O2588">
        <v>125.625</v>
      </c>
      <c r="T2588">
        <f t="shared" si="276"/>
        <v>1081600</v>
      </c>
      <c r="U2588">
        <v>570</v>
      </c>
      <c r="V2588">
        <f t="shared" si="282"/>
        <v>125.6</v>
      </c>
      <c r="W2588" t="str">
        <f t="shared" si="277"/>
        <v/>
      </c>
      <c r="X2588" t="str">
        <f t="shared" si="278"/>
        <v/>
      </c>
      <c r="Y2588" t="str">
        <f t="shared" si="283"/>
        <v/>
      </c>
      <c r="AA2588" s="16">
        <f t="shared" si="279"/>
        <v>0.81299999999999994</v>
      </c>
      <c r="AB2588" s="16">
        <f t="shared" si="280"/>
        <v>1.0999999999999999E-2</v>
      </c>
      <c r="AC2588" s="16"/>
    </row>
    <row r="2589" spans="1:29" x14ac:dyDescent="0.25">
      <c r="A2589" s="2">
        <v>43573</v>
      </c>
      <c r="B2589" s="1">
        <v>108</v>
      </c>
      <c r="C2589" s="3">
        <v>1700</v>
      </c>
      <c r="D2589" s="10">
        <v>0.73348379629629623</v>
      </c>
      <c r="E2589">
        <v>105.96</v>
      </c>
      <c r="F2589" s="15">
        <f t="shared" si="281"/>
        <v>50.459999999999994</v>
      </c>
      <c r="G2589">
        <v>0.503</v>
      </c>
      <c r="H2589">
        <v>3.02</v>
      </c>
      <c r="I2589">
        <v>157.239</v>
      </c>
      <c r="J2589">
        <v>4.0110000000000001</v>
      </c>
      <c r="K2589">
        <v>98.5</v>
      </c>
      <c r="L2589">
        <v>0.223</v>
      </c>
      <c r="M2589">
        <v>0.27300000000000002</v>
      </c>
      <c r="N2589">
        <v>0</v>
      </c>
      <c r="O2589">
        <v>110.625</v>
      </c>
      <c r="T2589">
        <f t="shared" si="276"/>
        <v>1081700</v>
      </c>
      <c r="U2589">
        <v>393.3</v>
      </c>
      <c r="V2589">
        <f t="shared" si="282"/>
        <v>110.6</v>
      </c>
      <c r="W2589" t="str">
        <f t="shared" si="277"/>
        <v/>
      </c>
      <c r="X2589" t="str">
        <f t="shared" si="278"/>
        <v/>
      </c>
      <c r="Y2589" t="str">
        <f t="shared" si="283"/>
        <v/>
      </c>
      <c r="AA2589" s="16">
        <f t="shared" si="279"/>
        <v>0.80100000000000005</v>
      </c>
      <c r="AB2589" s="16">
        <f t="shared" si="280"/>
        <v>1.2E-2</v>
      </c>
      <c r="AC2589" s="16"/>
    </row>
    <row r="2590" spans="1:29" x14ac:dyDescent="0.25">
      <c r="A2590" s="2">
        <v>43573</v>
      </c>
      <c r="B2590" s="1">
        <v>108</v>
      </c>
      <c r="C2590" s="3">
        <v>1800</v>
      </c>
      <c r="D2590" s="10">
        <v>0.77515046296296297</v>
      </c>
      <c r="E2590">
        <v>105.14</v>
      </c>
      <c r="F2590" s="15">
        <f t="shared" si="281"/>
        <v>49.64</v>
      </c>
      <c r="G2590">
        <v>1.51</v>
      </c>
      <c r="H2590">
        <v>4.5289999999999999</v>
      </c>
      <c r="I2590">
        <v>172.68199999999999</v>
      </c>
      <c r="J2590">
        <v>3.6429999999999998</v>
      </c>
      <c r="K2590">
        <v>99.4</v>
      </c>
      <c r="L2590">
        <v>0.22700000000000001</v>
      </c>
      <c r="M2590">
        <v>0.27800000000000002</v>
      </c>
      <c r="N2590">
        <v>0</v>
      </c>
      <c r="O2590">
        <v>51.875</v>
      </c>
      <c r="T2590">
        <f t="shared" si="276"/>
        <v>1081800</v>
      </c>
      <c r="U2590">
        <v>204.2</v>
      </c>
      <c r="V2590">
        <f t="shared" si="282"/>
        <v>51.9</v>
      </c>
      <c r="W2590" t="str">
        <f t="shared" si="277"/>
        <v/>
      </c>
      <c r="X2590" t="str">
        <f t="shared" si="278"/>
        <v/>
      </c>
      <c r="Y2590" t="str">
        <f t="shared" si="283"/>
        <v/>
      </c>
      <c r="AA2590" s="16">
        <f t="shared" si="279"/>
        <v>0.78800000000000003</v>
      </c>
      <c r="AB2590" s="16">
        <f t="shared" si="280"/>
        <v>5.0000000000000001E-3</v>
      </c>
      <c r="AC2590" s="16"/>
    </row>
    <row r="2591" spans="1:29" x14ac:dyDescent="0.25">
      <c r="A2591" s="2">
        <v>43573</v>
      </c>
      <c r="B2591" s="1">
        <v>108</v>
      </c>
      <c r="C2591" s="3">
        <v>1900</v>
      </c>
      <c r="D2591" s="10">
        <v>0.8168171296296296</v>
      </c>
      <c r="E2591">
        <v>104.21</v>
      </c>
      <c r="F2591" s="15">
        <f t="shared" si="281"/>
        <v>48.709999999999994</v>
      </c>
      <c r="G2591">
        <v>0.503</v>
      </c>
      <c r="H2591">
        <v>4.0259999999999998</v>
      </c>
      <c r="I2591">
        <v>167.06700000000001</v>
      </c>
      <c r="J2591">
        <v>3.7490000000000001</v>
      </c>
      <c r="K2591">
        <v>100</v>
      </c>
      <c r="L2591">
        <v>0.23100000000000001</v>
      </c>
      <c r="M2591">
        <v>0.28399999999999997</v>
      </c>
      <c r="N2591">
        <v>0.8</v>
      </c>
      <c r="O2591">
        <v>1.875</v>
      </c>
      <c r="T2591">
        <f t="shared" si="276"/>
        <v>1081900</v>
      </c>
      <c r="U2591">
        <v>39.299999999999997</v>
      </c>
      <c r="V2591">
        <f t="shared" si="282"/>
        <v>1.9</v>
      </c>
      <c r="W2591" t="str">
        <f t="shared" si="277"/>
        <v/>
      </c>
      <c r="X2591" t="str">
        <f t="shared" si="278"/>
        <v/>
      </c>
      <c r="Y2591" t="str">
        <f t="shared" si="283"/>
        <v/>
      </c>
      <c r="AA2591" s="16">
        <f t="shared" si="279"/>
        <v>0.79900000000000004</v>
      </c>
      <c r="AB2591" s="16">
        <f t="shared" si="280"/>
        <v>0</v>
      </c>
      <c r="AC2591" s="16"/>
    </row>
    <row r="2592" spans="1:29" x14ac:dyDescent="0.25">
      <c r="A2592" s="2">
        <v>43573</v>
      </c>
      <c r="B2592" s="1">
        <v>108</v>
      </c>
      <c r="C2592" s="3">
        <v>2000</v>
      </c>
      <c r="D2592" s="10">
        <v>0.85848379629629623</v>
      </c>
      <c r="E2592">
        <v>105.26</v>
      </c>
      <c r="F2592" s="15">
        <f t="shared" si="281"/>
        <v>49.760000000000005</v>
      </c>
      <c r="G2592">
        <v>1.51</v>
      </c>
      <c r="H2592">
        <v>4.5289999999999999</v>
      </c>
      <c r="I2592">
        <v>176.89400000000001</v>
      </c>
      <c r="J2592">
        <v>3.722</v>
      </c>
      <c r="K2592">
        <v>100</v>
      </c>
      <c r="L2592">
        <v>0.23599999999999999</v>
      </c>
      <c r="M2592">
        <v>0.28899999999999998</v>
      </c>
      <c r="N2592">
        <v>1.6</v>
      </c>
      <c r="O2592">
        <v>0.625</v>
      </c>
      <c r="T2592">
        <f t="shared" si="276"/>
        <v>1082000</v>
      </c>
      <c r="U2592">
        <v>0</v>
      </c>
      <c r="V2592">
        <f t="shared" si="282"/>
        <v>0</v>
      </c>
      <c r="W2592" t="str">
        <f t="shared" si="277"/>
        <v/>
      </c>
      <c r="X2592" t="str">
        <f t="shared" si="278"/>
        <v/>
      </c>
      <c r="Y2592" t="str">
        <f t="shared" si="283"/>
        <v/>
      </c>
      <c r="AA2592" s="16">
        <f t="shared" si="279"/>
        <v>0.79700000000000004</v>
      </c>
      <c r="AB2592" s="16">
        <f t="shared" si="280"/>
        <v>0</v>
      </c>
      <c r="AC2592" s="16"/>
    </row>
    <row r="2593" spans="1:29" x14ac:dyDescent="0.25">
      <c r="A2593" s="2">
        <v>43573</v>
      </c>
      <c r="B2593" s="1">
        <v>108</v>
      </c>
      <c r="C2593" s="3">
        <v>2100</v>
      </c>
      <c r="D2593" s="10">
        <v>0.90015046296296297</v>
      </c>
      <c r="E2593">
        <v>105.26</v>
      </c>
      <c r="F2593" s="15">
        <f t="shared" si="281"/>
        <v>49.760000000000005</v>
      </c>
      <c r="G2593">
        <v>2.0129999999999999</v>
      </c>
      <c r="H2593">
        <v>6.0389999999999997</v>
      </c>
      <c r="I2593">
        <v>185.31800000000001</v>
      </c>
      <c r="J2593">
        <v>4.1680000000000001</v>
      </c>
      <c r="K2593">
        <v>100</v>
      </c>
      <c r="L2593">
        <v>0.255</v>
      </c>
      <c r="M2593">
        <v>0.30299999999999999</v>
      </c>
      <c r="N2593">
        <v>1.8</v>
      </c>
      <c r="O2593">
        <v>0.625</v>
      </c>
      <c r="T2593">
        <f t="shared" si="276"/>
        <v>1082100</v>
      </c>
      <c r="U2593">
        <v>0</v>
      </c>
      <c r="V2593">
        <f t="shared" si="282"/>
        <v>0</v>
      </c>
      <c r="W2593" t="str">
        <f t="shared" si="277"/>
        <v/>
      </c>
      <c r="X2593" t="str">
        <f t="shared" si="278"/>
        <v/>
      </c>
      <c r="Y2593" t="str">
        <f t="shared" si="283"/>
        <v/>
      </c>
      <c r="AA2593" s="16">
        <f t="shared" si="279"/>
        <v>0.82299999999999995</v>
      </c>
      <c r="AB2593" s="16">
        <f t="shared" si="280"/>
        <v>0</v>
      </c>
      <c r="AC2593" s="16"/>
    </row>
    <row r="2594" spans="1:29" x14ac:dyDescent="0.25">
      <c r="A2594" s="2">
        <v>43573</v>
      </c>
      <c r="B2594" s="1">
        <v>108</v>
      </c>
      <c r="C2594" s="3">
        <v>2200</v>
      </c>
      <c r="D2594" s="10">
        <v>0.9418171296296296</v>
      </c>
      <c r="E2594">
        <v>104.44</v>
      </c>
      <c r="F2594" s="15">
        <f t="shared" si="281"/>
        <v>48.94</v>
      </c>
      <c r="G2594">
        <v>1.51</v>
      </c>
      <c r="H2594">
        <v>6.0389999999999997</v>
      </c>
      <c r="I2594">
        <v>175.49</v>
      </c>
      <c r="J2594">
        <v>3.9580000000000002</v>
      </c>
      <c r="K2594">
        <v>100</v>
      </c>
      <c r="L2594">
        <v>0.28699999999999998</v>
      </c>
      <c r="M2594">
        <v>0.34200000000000003</v>
      </c>
      <c r="N2594">
        <v>2</v>
      </c>
      <c r="O2594">
        <v>0.625</v>
      </c>
      <c r="T2594">
        <f t="shared" si="276"/>
        <v>1082200</v>
      </c>
      <c r="U2594">
        <v>0</v>
      </c>
      <c r="V2594">
        <f t="shared" si="282"/>
        <v>0</v>
      </c>
      <c r="W2594" t="str">
        <f t="shared" si="277"/>
        <v/>
      </c>
      <c r="X2594" t="str">
        <f t="shared" si="278"/>
        <v/>
      </c>
      <c r="Y2594" t="str">
        <f t="shared" si="283"/>
        <v/>
      </c>
      <c r="AA2594" s="16">
        <f t="shared" si="279"/>
        <v>0.81100000000000005</v>
      </c>
      <c r="AB2594" s="16">
        <f t="shared" si="280"/>
        <v>0</v>
      </c>
      <c r="AC2594" s="16"/>
    </row>
    <row r="2595" spans="1:29" x14ac:dyDescent="0.25">
      <c r="A2595" s="2">
        <v>43573</v>
      </c>
      <c r="B2595" s="1">
        <v>108</v>
      </c>
      <c r="C2595" s="3">
        <v>2300</v>
      </c>
      <c r="D2595" s="10">
        <v>0.98348379629629623</v>
      </c>
      <c r="E2595">
        <v>104.44</v>
      </c>
      <c r="F2595" s="15">
        <f t="shared" si="281"/>
        <v>48.94</v>
      </c>
      <c r="G2595">
        <v>1.0069999999999999</v>
      </c>
      <c r="H2595">
        <v>4.0259999999999998</v>
      </c>
      <c r="I2595">
        <v>200.761</v>
      </c>
      <c r="J2595">
        <v>3.9060000000000001</v>
      </c>
      <c r="K2595">
        <v>100</v>
      </c>
      <c r="L2595">
        <v>0.29599999999999999</v>
      </c>
      <c r="M2595">
        <v>0.35899999999999999</v>
      </c>
      <c r="N2595">
        <v>1.2</v>
      </c>
      <c r="O2595">
        <v>0.625</v>
      </c>
      <c r="T2595">
        <f t="shared" si="276"/>
        <v>1082300</v>
      </c>
      <c r="U2595">
        <v>0</v>
      </c>
      <c r="V2595">
        <f t="shared" si="282"/>
        <v>0</v>
      </c>
      <c r="W2595" t="str">
        <f t="shared" si="277"/>
        <v/>
      </c>
      <c r="X2595" t="str">
        <f t="shared" si="278"/>
        <v/>
      </c>
      <c r="Y2595" t="str">
        <f t="shared" si="283"/>
        <v/>
      </c>
      <c r="AA2595" s="16">
        <f t="shared" si="279"/>
        <v>0.80800000000000005</v>
      </c>
      <c r="AB2595" s="16">
        <f t="shared" si="280"/>
        <v>0</v>
      </c>
      <c r="AC2595" s="16"/>
    </row>
    <row r="2596" spans="1:29" x14ac:dyDescent="0.25">
      <c r="A2596" s="2">
        <v>43573</v>
      </c>
      <c r="B2596" s="1">
        <v>108</v>
      </c>
      <c r="C2596" s="3">
        <v>2400</v>
      </c>
      <c r="D2596" s="10">
        <v>2.5150462962962961E-2</v>
      </c>
      <c r="E2596">
        <v>103.15</v>
      </c>
      <c r="F2596" s="15">
        <f t="shared" si="281"/>
        <v>47.650000000000006</v>
      </c>
      <c r="G2596">
        <v>0</v>
      </c>
      <c r="H2596">
        <v>1.51</v>
      </c>
      <c r="I2596">
        <v>240.071</v>
      </c>
      <c r="J2596">
        <v>3.7749999999999999</v>
      </c>
      <c r="K2596">
        <v>100</v>
      </c>
      <c r="L2596">
        <v>0.28799999999999998</v>
      </c>
      <c r="M2596">
        <v>0.36299999999999999</v>
      </c>
      <c r="N2596">
        <v>0.8</v>
      </c>
      <c r="O2596">
        <v>0.625</v>
      </c>
      <c r="T2596">
        <f t="shared" si="276"/>
        <v>1082400</v>
      </c>
      <c r="U2596">
        <v>0</v>
      </c>
      <c r="V2596">
        <f t="shared" si="282"/>
        <v>0</v>
      </c>
      <c r="W2596">
        <f t="shared" si="277"/>
        <v>0.28799999999999998</v>
      </c>
      <c r="X2596">
        <f t="shared" si="278"/>
        <v>0.36299999999999999</v>
      </c>
      <c r="Y2596">
        <f t="shared" si="283"/>
        <v>0.47699999999999998</v>
      </c>
      <c r="AA2596" s="16">
        <f t="shared" si="279"/>
        <v>0.8</v>
      </c>
      <c r="AB2596" s="16">
        <f t="shared" si="280"/>
        <v>0</v>
      </c>
      <c r="AC2596" s="16"/>
    </row>
    <row r="2597" spans="1:29" x14ac:dyDescent="0.25">
      <c r="A2597" s="2">
        <v>43574</v>
      </c>
      <c r="B2597" s="1">
        <v>109</v>
      </c>
      <c r="C2597" s="3">
        <v>100</v>
      </c>
      <c r="D2597" s="10">
        <v>6.6817129629629629E-2</v>
      </c>
      <c r="E2597">
        <v>103.5</v>
      </c>
      <c r="F2597" s="15">
        <f t="shared" si="281"/>
        <v>48</v>
      </c>
      <c r="G2597">
        <v>0.503</v>
      </c>
      <c r="H2597">
        <v>4.0259999999999998</v>
      </c>
      <c r="I2597">
        <v>178.298</v>
      </c>
      <c r="J2597">
        <v>4.0629999999999997</v>
      </c>
      <c r="K2597">
        <v>100</v>
      </c>
      <c r="L2597">
        <v>0.28299999999999997</v>
      </c>
      <c r="M2597">
        <v>0.36299999999999999</v>
      </c>
      <c r="N2597">
        <v>0.4</v>
      </c>
      <c r="O2597">
        <v>0.625</v>
      </c>
      <c r="T2597">
        <f t="shared" si="276"/>
        <v>1090100</v>
      </c>
      <c r="U2597">
        <v>0</v>
      </c>
      <c r="V2597">
        <f t="shared" si="282"/>
        <v>0</v>
      </c>
      <c r="W2597" t="str">
        <f t="shared" si="277"/>
        <v/>
      </c>
      <c r="X2597" t="str">
        <f t="shared" si="278"/>
        <v/>
      </c>
      <c r="Y2597" t="str">
        <f t="shared" si="283"/>
        <v/>
      </c>
      <c r="AA2597" s="16">
        <f t="shared" si="279"/>
        <v>0.81699999999999995</v>
      </c>
      <c r="AB2597" s="16">
        <f t="shared" si="280"/>
        <v>0</v>
      </c>
      <c r="AC2597" s="16"/>
    </row>
    <row r="2598" spans="1:29" x14ac:dyDescent="0.25">
      <c r="A2598" s="2">
        <v>43574</v>
      </c>
      <c r="B2598" s="1">
        <v>109</v>
      </c>
      <c r="C2598" s="3">
        <v>200</v>
      </c>
      <c r="D2598" s="10">
        <v>0.1084837962962963</v>
      </c>
      <c r="E2598">
        <v>103.15</v>
      </c>
      <c r="F2598" s="15">
        <f t="shared" si="281"/>
        <v>47.650000000000006</v>
      </c>
      <c r="G2598">
        <v>2.0129999999999999</v>
      </c>
      <c r="H2598">
        <v>6.5430000000000001</v>
      </c>
      <c r="I2598">
        <v>182.51</v>
      </c>
      <c r="J2598">
        <v>4.0369999999999999</v>
      </c>
      <c r="K2598">
        <v>100</v>
      </c>
      <c r="L2598">
        <v>0.28100000000000003</v>
      </c>
      <c r="M2598">
        <v>0.36399999999999999</v>
      </c>
      <c r="N2598">
        <v>0.8</v>
      </c>
      <c r="O2598">
        <v>0.625</v>
      </c>
      <c r="T2598">
        <f t="shared" si="276"/>
        <v>1090200</v>
      </c>
      <c r="U2598">
        <v>0</v>
      </c>
      <c r="V2598">
        <f t="shared" si="282"/>
        <v>0</v>
      </c>
      <c r="W2598" t="str">
        <f t="shared" si="277"/>
        <v/>
      </c>
      <c r="X2598" t="str">
        <f t="shared" si="278"/>
        <v/>
      </c>
      <c r="Y2598" t="str">
        <f t="shared" si="283"/>
        <v/>
      </c>
      <c r="AA2598" s="16">
        <f t="shared" si="279"/>
        <v>0.81499999999999995</v>
      </c>
      <c r="AB2598" s="16">
        <f t="shared" si="280"/>
        <v>0</v>
      </c>
      <c r="AC2598" s="16"/>
    </row>
    <row r="2599" spans="1:29" x14ac:dyDescent="0.25">
      <c r="A2599" s="2">
        <v>43574</v>
      </c>
      <c r="B2599" s="1">
        <v>109</v>
      </c>
      <c r="C2599" s="3">
        <v>300</v>
      </c>
      <c r="D2599" s="10">
        <v>0.15015046296296297</v>
      </c>
      <c r="E2599">
        <v>103.5</v>
      </c>
      <c r="F2599" s="15">
        <f t="shared" si="281"/>
        <v>48</v>
      </c>
      <c r="G2599">
        <v>3.02</v>
      </c>
      <c r="H2599">
        <v>8.0519999999999996</v>
      </c>
      <c r="I2599">
        <v>227.435</v>
      </c>
      <c r="J2599">
        <v>3.2210000000000001</v>
      </c>
      <c r="K2599">
        <v>100</v>
      </c>
      <c r="L2599">
        <v>0.28399999999999997</v>
      </c>
      <c r="M2599">
        <v>0.36299999999999999</v>
      </c>
      <c r="N2599">
        <v>1.6</v>
      </c>
      <c r="O2599">
        <v>0.625</v>
      </c>
      <c r="T2599">
        <f t="shared" si="276"/>
        <v>1090300</v>
      </c>
      <c r="U2599">
        <v>0</v>
      </c>
      <c r="V2599">
        <f t="shared" si="282"/>
        <v>0</v>
      </c>
      <c r="W2599" t="str">
        <f t="shared" si="277"/>
        <v/>
      </c>
      <c r="X2599" t="str">
        <f t="shared" si="278"/>
        <v/>
      </c>
      <c r="Y2599" t="str">
        <f t="shared" si="283"/>
        <v/>
      </c>
      <c r="AA2599" s="16">
        <f t="shared" si="279"/>
        <v>0.76900000000000002</v>
      </c>
      <c r="AB2599" s="16">
        <f t="shared" si="280"/>
        <v>0</v>
      </c>
      <c r="AC2599" s="16"/>
    </row>
    <row r="2600" spans="1:29" x14ac:dyDescent="0.25">
      <c r="A2600" s="2">
        <v>43574</v>
      </c>
      <c r="B2600" s="1">
        <v>109</v>
      </c>
      <c r="C2600" s="3">
        <v>400</v>
      </c>
      <c r="D2600" s="10">
        <v>0.19181712962962963</v>
      </c>
      <c r="E2600">
        <v>101.51</v>
      </c>
      <c r="F2600" s="15">
        <f t="shared" si="281"/>
        <v>46.010000000000005</v>
      </c>
      <c r="G2600">
        <v>1.0069999999999999</v>
      </c>
      <c r="H2600">
        <v>5.0330000000000004</v>
      </c>
      <c r="I2600">
        <v>255.51400000000001</v>
      </c>
      <c r="J2600">
        <v>3.1949999999999998</v>
      </c>
      <c r="K2600">
        <v>100</v>
      </c>
      <c r="L2600">
        <v>0.29699999999999999</v>
      </c>
      <c r="M2600">
        <v>0.35799999999999998</v>
      </c>
      <c r="N2600">
        <v>1.8</v>
      </c>
      <c r="O2600">
        <v>0.625</v>
      </c>
      <c r="T2600">
        <f t="shared" si="276"/>
        <v>1090400</v>
      </c>
      <c r="U2600">
        <v>0</v>
      </c>
      <c r="V2600">
        <f t="shared" si="282"/>
        <v>0</v>
      </c>
      <c r="W2600" t="str">
        <f t="shared" si="277"/>
        <v/>
      </c>
      <c r="X2600" t="str">
        <f t="shared" si="278"/>
        <v/>
      </c>
      <c r="Y2600" t="str">
        <f t="shared" si="283"/>
        <v/>
      </c>
      <c r="AA2600" s="16">
        <f t="shared" si="279"/>
        <v>0.76800000000000002</v>
      </c>
      <c r="AB2600" s="16">
        <f t="shared" si="280"/>
        <v>0</v>
      </c>
      <c r="AC2600" s="16"/>
    </row>
    <row r="2601" spans="1:29" x14ac:dyDescent="0.25">
      <c r="A2601" s="2">
        <v>43574</v>
      </c>
      <c r="B2601" s="1">
        <v>109</v>
      </c>
      <c r="C2601" s="3">
        <v>500</v>
      </c>
      <c r="D2601" s="10">
        <v>0.23348379629629631</v>
      </c>
      <c r="E2601">
        <v>102.33</v>
      </c>
      <c r="F2601" s="15">
        <f t="shared" si="281"/>
        <v>46.83</v>
      </c>
      <c r="G2601">
        <v>1.0069999999999999</v>
      </c>
      <c r="H2601">
        <v>4.5289999999999999</v>
      </c>
      <c r="I2601">
        <v>228.839</v>
      </c>
      <c r="J2601">
        <v>3.2210000000000001</v>
      </c>
      <c r="K2601">
        <v>100</v>
      </c>
      <c r="L2601">
        <v>0.39500000000000002</v>
      </c>
      <c r="M2601">
        <v>0.35499999999999998</v>
      </c>
      <c r="N2601">
        <v>1.2</v>
      </c>
      <c r="O2601">
        <v>0.625</v>
      </c>
      <c r="T2601">
        <f t="shared" si="276"/>
        <v>1090500</v>
      </c>
      <c r="U2601">
        <v>0</v>
      </c>
      <c r="V2601">
        <f t="shared" si="282"/>
        <v>0</v>
      </c>
      <c r="W2601" t="str">
        <f t="shared" si="277"/>
        <v/>
      </c>
      <c r="X2601" t="str">
        <f t="shared" si="278"/>
        <v/>
      </c>
      <c r="Y2601" t="str">
        <f t="shared" si="283"/>
        <v/>
      </c>
      <c r="AA2601" s="16">
        <f t="shared" si="279"/>
        <v>0.76900000000000002</v>
      </c>
      <c r="AB2601" s="16">
        <f t="shared" si="280"/>
        <v>0</v>
      </c>
      <c r="AC2601" s="16"/>
    </row>
    <row r="2602" spans="1:29" x14ac:dyDescent="0.25">
      <c r="A2602" s="2">
        <v>43574</v>
      </c>
      <c r="B2602" s="1">
        <v>109</v>
      </c>
      <c r="C2602" s="3">
        <v>600</v>
      </c>
      <c r="D2602" s="10">
        <v>0.27515046296296297</v>
      </c>
      <c r="E2602">
        <v>103.85</v>
      </c>
      <c r="F2602" s="15">
        <f t="shared" si="281"/>
        <v>48.349999999999994</v>
      </c>
      <c r="G2602">
        <v>2.516</v>
      </c>
      <c r="H2602">
        <v>5.5359999999999996</v>
      </c>
      <c r="I2602">
        <v>217.608</v>
      </c>
      <c r="J2602">
        <v>2.637</v>
      </c>
      <c r="K2602">
        <v>100</v>
      </c>
      <c r="L2602">
        <v>0.40100000000000002</v>
      </c>
      <c r="M2602">
        <v>0.35899999999999999</v>
      </c>
      <c r="N2602">
        <v>0</v>
      </c>
      <c r="O2602">
        <v>6.875</v>
      </c>
      <c r="T2602">
        <f t="shared" si="276"/>
        <v>1090600</v>
      </c>
      <c r="U2602">
        <v>35.5</v>
      </c>
      <c r="V2602">
        <f t="shared" si="282"/>
        <v>6.9</v>
      </c>
      <c r="W2602" t="str">
        <f t="shared" si="277"/>
        <v/>
      </c>
      <c r="X2602" t="str">
        <f t="shared" si="278"/>
        <v/>
      </c>
      <c r="Y2602" t="str">
        <f t="shared" si="283"/>
        <v/>
      </c>
      <c r="AA2602" s="16">
        <f t="shared" si="279"/>
        <v>0.73799999999999999</v>
      </c>
      <c r="AB2602" s="16">
        <f t="shared" si="280"/>
        <v>0</v>
      </c>
      <c r="AC2602" s="16"/>
    </row>
    <row r="2603" spans="1:29" x14ac:dyDescent="0.25">
      <c r="A2603" s="2">
        <v>43574</v>
      </c>
      <c r="B2603" s="1">
        <v>109</v>
      </c>
      <c r="C2603" s="3">
        <v>700</v>
      </c>
      <c r="D2603" s="10">
        <v>0.31681712962962966</v>
      </c>
      <c r="E2603">
        <v>103.62</v>
      </c>
      <c r="F2603" s="15">
        <f t="shared" si="281"/>
        <v>48.120000000000005</v>
      </c>
      <c r="G2603">
        <v>2.0129999999999999</v>
      </c>
      <c r="H2603">
        <v>5.5359999999999996</v>
      </c>
      <c r="I2603">
        <v>211.99199999999999</v>
      </c>
      <c r="J2603">
        <v>2.262</v>
      </c>
      <c r="K2603">
        <v>100</v>
      </c>
      <c r="L2603">
        <v>0.40200000000000002</v>
      </c>
      <c r="M2603">
        <v>0.36099999999999999</v>
      </c>
      <c r="N2603">
        <v>0.2</v>
      </c>
      <c r="O2603">
        <v>59.375</v>
      </c>
      <c r="T2603">
        <f t="shared" si="276"/>
        <v>1090700</v>
      </c>
      <c r="U2603">
        <v>197.2</v>
      </c>
      <c r="V2603">
        <f t="shared" si="282"/>
        <v>59.4</v>
      </c>
      <c r="W2603" t="str">
        <f t="shared" si="277"/>
        <v/>
      </c>
      <c r="X2603" t="str">
        <f t="shared" si="278"/>
        <v/>
      </c>
      <c r="Y2603" t="str">
        <f t="shared" si="283"/>
        <v/>
      </c>
      <c r="AA2603" s="16">
        <f t="shared" si="279"/>
        <v>0.71899999999999997</v>
      </c>
      <c r="AB2603" s="16">
        <f t="shared" si="280"/>
        <v>0</v>
      </c>
      <c r="AC2603" s="16"/>
    </row>
    <row r="2604" spans="1:29" x14ac:dyDescent="0.25">
      <c r="A2604" s="2">
        <v>43574</v>
      </c>
      <c r="B2604" s="1">
        <v>109</v>
      </c>
      <c r="C2604" s="3">
        <v>800</v>
      </c>
      <c r="D2604" s="10">
        <v>0.35848379629629629</v>
      </c>
      <c r="E2604">
        <v>103.85</v>
      </c>
      <c r="F2604" s="15">
        <f t="shared" si="281"/>
        <v>48.349999999999994</v>
      </c>
      <c r="G2604">
        <v>1.51</v>
      </c>
      <c r="H2604">
        <v>5.5359999999999996</v>
      </c>
      <c r="I2604">
        <v>209.184</v>
      </c>
      <c r="J2604">
        <v>2.2360000000000002</v>
      </c>
      <c r="K2604">
        <v>100</v>
      </c>
      <c r="L2604">
        <v>0.40300000000000002</v>
      </c>
      <c r="M2604">
        <v>0.36299999999999999</v>
      </c>
      <c r="N2604">
        <v>0.2</v>
      </c>
      <c r="O2604">
        <v>55.625</v>
      </c>
      <c r="T2604">
        <f t="shared" si="276"/>
        <v>1090800</v>
      </c>
      <c r="U2604">
        <v>386.7</v>
      </c>
      <c r="V2604">
        <f t="shared" si="282"/>
        <v>55.6</v>
      </c>
      <c r="W2604" t="str">
        <f t="shared" si="277"/>
        <v/>
      </c>
      <c r="X2604" t="str">
        <f t="shared" si="278"/>
        <v/>
      </c>
      <c r="Y2604" t="str">
        <f t="shared" si="283"/>
        <v/>
      </c>
      <c r="AA2604" s="16">
        <f t="shared" si="279"/>
        <v>0.71699999999999997</v>
      </c>
      <c r="AB2604" s="16">
        <f t="shared" si="280"/>
        <v>0</v>
      </c>
      <c r="AC2604" s="16"/>
    </row>
    <row r="2605" spans="1:29" x14ac:dyDescent="0.25">
      <c r="A2605" s="2">
        <v>43574</v>
      </c>
      <c r="B2605" s="1">
        <v>109</v>
      </c>
      <c r="C2605" s="3">
        <v>900</v>
      </c>
      <c r="D2605" s="10">
        <v>0.40015046296296292</v>
      </c>
      <c r="E2605">
        <v>103.74</v>
      </c>
      <c r="F2605" s="15">
        <f t="shared" si="281"/>
        <v>48.239999999999995</v>
      </c>
      <c r="G2605">
        <v>1.0069999999999999</v>
      </c>
      <c r="H2605">
        <v>4.0259999999999998</v>
      </c>
      <c r="I2605">
        <v>200.761</v>
      </c>
      <c r="J2605">
        <v>2.5840000000000001</v>
      </c>
      <c r="K2605">
        <v>100</v>
      </c>
      <c r="L2605">
        <v>0.40300000000000002</v>
      </c>
      <c r="M2605">
        <v>0.36299999999999999</v>
      </c>
      <c r="N2605">
        <v>0</v>
      </c>
      <c r="O2605">
        <v>119.375</v>
      </c>
      <c r="T2605">
        <f t="shared" si="276"/>
        <v>1090900</v>
      </c>
      <c r="U2605">
        <v>564.5</v>
      </c>
      <c r="V2605">
        <f t="shared" si="282"/>
        <v>119.4</v>
      </c>
      <c r="W2605" t="str">
        <f t="shared" si="277"/>
        <v/>
      </c>
      <c r="X2605" t="str">
        <f t="shared" si="278"/>
        <v/>
      </c>
      <c r="Y2605" t="str">
        <f t="shared" si="283"/>
        <v/>
      </c>
      <c r="AA2605" s="16">
        <f t="shared" si="279"/>
        <v>0.73499999999999999</v>
      </c>
      <c r="AB2605" s="16">
        <f t="shared" si="280"/>
        <v>0</v>
      </c>
      <c r="AC2605" s="16"/>
    </row>
    <row r="2606" spans="1:29" x14ac:dyDescent="0.25">
      <c r="A2606" s="2">
        <v>43574</v>
      </c>
      <c r="B2606" s="1">
        <v>109</v>
      </c>
      <c r="C2606" s="3">
        <v>1000</v>
      </c>
      <c r="D2606" s="10">
        <v>0.4418171296296296</v>
      </c>
      <c r="E2606">
        <v>103.5</v>
      </c>
      <c r="F2606" s="15">
        <f t="shared" si="281"/>
        <v>48</v>
      </c>
      <c r="G2606">
        <v>3.02</v>
      </c>
      <c r="H2606">
        <v>6.5430000000000001</v>
      </c>
      <c r="I2606">
        <v>221.82</v>
      </c>
      <c r="J2606">
        <v>3.1680000000000001</v>
      </c>
      <c r="K2606">
        <v>98.1</v>
      </c>
      <c r="L2606">
        <v>0.40200000000000002</v>
      </c>
      <c r="M2606">
        <v>0.36399999999999999</v>
      </c>
      <c r="N2606">
        <v>0</v>
      </c>
      <c r="O2606">
        <v>181.875</v>
      </c>
      <c r="T2606">
        <f t="shared" si="276"/>
        <v>1091000</v>
      </c>
      <c r="U2606">
        <v>713</v>
      </c>
      <c r="V2606">
        <f t="shared" si="282"/>
        <v>181.9</v>
      </c>
      <c r="W2606" t="str">
        <f t="shared" si="277"/>
        <v/>
      </c>
      <c r="X2606" t="str">
        <f t="shared" si="278"/>
        <v/>
      </c>
      <c r="Y2606" t="str">
        <f t="shared" si="283"/>
        <v/>
      </c>
      <c r="AA2606" s="16">
        <f t="shared" si="279"/>
        <v>0.752</v>
      </c>
      <c r="AB2606" s="16">
        <f t="shared" si="280"/>
        <v>1.4999999999999999E-2</v>
      </c>
      <c r="AC2606" s="16"/>
    </row>
    <row r="2607" spans="1:29" x14ac:dyDescent="0.25">
      <c r="A2607" s="2">
        <v>43574</v>
      </c>
      <c r="B2607" s="1">
        <v>109</v>
      </c>
      <c r="C2607" s="3">
        <v>1100</v>
      </c>
      <c r="D2607" s="10">
        <v>0.48348379629629629</v>
      </c>
      <c r="E2607">
        <v>102.8</v>
      </c>
      <c r="F2607" s="15">
        <f t="shared" si="281"/>
        <v>47.3</v>
      </c>
      <c r="G2607">
        <v>3.02</v>
      </c>
      <c r="H2607">
        <v>6.0389999999999997</v>
      </c>
      <c r="I2607">
        <v>211.99199999999999</v>
      </c>
      <c r="J2607">
        <v>4.4539999999999997</v>
      </c>
      <c r="K2607">
        <v>95.9</v>
      </c>
      <c r="L2607">
        <v>0.39900000000000002</v>
      </c>
      <c r="M2607">
        <v>0.36399999999999999</v>
      </c>
      <c r="N2607">
        <v>0</v>
      </c>
      <c r="O2607">
        <v>451.875</v>
      </c>
      <c r="T2607">
        <f t="shared" si="276"/>
        <v>1091100</v>
      </c>
      <c r="U2607">
        <v>819.7</v>
      </c>
      <c r="V2607">
        <f t="shared" si="282"/>
        <v>451.9</v>
      </c>
      <c r="W2607" t="str">
        <f t="shared" si="277"/>
        <v/>
      </c>
      <c r="X2607" t="str">
        <f t="shared" si="278"/>
        <v/>
      </c>
      <c r="Y2607" t="str">
        <f t="shared" si="283"/>
        <v/>
      </c>
      <c r="AA2607" s="16">
        <f t="shared" si="279"/>
        <v>0.80500000000000005</v>
      </c>
      <c r="AB2607" s="16">
        <f t="shared" si="280"/>
        <v>3.4000000000000002E-2</v>
      </c>
      <c r="AC2607" s="16"/>
    </row>
    <row r="2608" spans="1:29" x14ac:dyDescent="0.25">
      <c r="A2608" s="2">
        <v>43574</v>
      </c>
      <c r="B2608" s="1">
        <v>109</v>
      </c>
      <c r="C2608" s="3">
        <v>1200</v>
      </c>
      <c r="D2608" s="10">
        <v>0.52515046296296297</v>
      </c>
      <c r="E2608">
        <v>100.93</v>
      </c>
      <c r="F2608" s="15">
        <f t="shared" si="281"/>
        <v>45.430000000000007</v>
      </c>
      <c r="G2608">
        <v>4.0259999999999998</v>
      </c>
      <c r="H2608">
        <v>7.5490000000000004</v>
      </c>
      <c r="I2608">
        <v>214.8</v>
      </c>
      <c r="J2608">
        <v>4.0890000000000004</v>
      </c>
      <c r="K2608">
        <v>92.4</v>
      </c>
      <c r="L2608">
        <v>0.39800000000000002</v>
      </c>
      <c r="M2608">
        <v>0.36399999999999999</v>
      </c>
      <c r="N2608">
        <v>0</v>
      </c>
      <c r="O2608">
        <v>386.875</v>
      </c>
      <c r="T2608">
        <f t="shared" si="276"/>
        <v>1091200</v>
      </c>
      <c r="U2608">
        <v>876</v>
      </c>
      <c r="V2608">
        <f t="shared" si="282"/>
        <v>386.9</v>
      </c>
      <c r="W2608" t="str">
        <f t="shared" si="277"/>
        <v/>
      </c>
      <c r="X2608" t="str">
        <f t="shared" si="278"/>
        <v/>
      </c>
      <c r="Y2608" t="str">
        <f t="shared" si="283"/>
        <v/>
      </c>
      <c r="AA2608" s="16">
        <f t="shared" si="279"/>
        <v>0.75600000000000001</v>
      </c>
      <c r="AB2608" s="16">
        <f t="shared" si="280"/>
        <v>6.2E-2</v>
      </c>
      <c r="AC2608" s="16"/>
    </row>
    <row r="2609" spans="1:29" x14ac:dyDescent="0.25">
      <c r="A2609" s="2">
        <v>43574</v>
      </c>
      <c r="B2609" s="1">
        <v>109</v>
      </c>
      <c r="C2609" s="3">
        <v>1300</v>
      </c>
      <c r="D2609" s="10">
        <v>0.5668171296296296</v>
      </c>
      <c r="E2609">
        <v>101.05</v>
      </c>
      <c r="F2609" s="15">
        <f t="shared" si="281"/>
        <v>45.55</v>
      </c>
      <c r="G2609">
        <v>4.5289999999999999</v>
      </c>
      <c r="H2609">
        <v>9.0589999999999993</v>
      </c>
      <c r="I2609">
        <v>221.82</v>
      </c>
      <c r="J2609">
        <v>4.8949999999999996</v>
      </c>
      <c r="K2609">
        <v>86.4</v>
      </c>
      <c r="L2609">
        <v>0.39600000000000002</v>
      </c>
      <c r="M2609">
        <v>0.36399999999999999</v>
      </c>
      <c r="N2609">
        <v>0</v>
      </c>
      <c r="O2609">
        <v>393.125</v>
      </c>
      <c r="T2609">
        <f t="shared" si="276"/>
        <v>1091300</v>
      </c>
      <c r="U2609">
        <v>877.7</v>
      </c>
      <c r="V2609">
        <f t="shared" si="282"/>
        <v>393.1</v>
      </c>
      <c r="W2609" t="str">
        <f t="shared" si="277"/>
        <v/>
      </c>
      <c r="X2609" t="str">
        <f t="shared" si="278"/>
        <v/>
      </c>
      <c r="Y2609" t="str">
        <f t="shared" si="283"/>
        <v/>
      </c>
      <c r="AA2609" s="16">
        <f t="shared" si="279"/>
        <v>0.748</v>
      </c>
      <c r="AB2609" s="16">
        <f t="shared" si="280"/>
        <v>0.11799999999999999</v>
      </c>
      <c r="AC2609" s="16"/>
    </row>
    <row r="2610" spans="1:29" x14ac:dyDescent="0.25">
      <c r="A2610" s="2">
        <v>43574</v>
      </c>
      <c r="B2610" s="1">
        <v>109</v>
      </c>
      <c r="C2610" s="3">
        <v>1400</v>
      </c>
      <c r="D2610" s="10">
        <v>0.60848379629629623</v>
      </c>
      <c r="E2610">
        <v>100.81</v>
      </c>
      <c r="F2610" s="15">
        <f t="shared" si="281"/>
        <v>45.31</v>
      </c>
      <c r="G2610">
        <v>3.5230000000000001</v>
      </c>
      <c r="H2610">
        <v>8.0519999999999996</v>
      </c>
      <c r="I2610">
        <v>244.28200000000001</v>
      </c>
      <c r="J2610">
        <v>3.8540000000000001</v>
      </c>
      <c r="K2610">
        <v>86.6</v>
      </c>
      <c r="L2610">
        <v>0.39400000000000002</v>
      </c>
      <c r="M2610">
        <v>0.36399999999999999</v>
      </c>
      <c r="N2610">
        <v>0</v>
      </c>
      <c r="O2610">
        <v>151.875</v>
      </c>
      <c r="T2610">
        <f t="shared" si="276"/>
        <v>1091400</v>
      </c>
      <c r="U2610">
        <v>824.5</v>
      </c>
      <c r="V2610">
        <f t="shared" si="282"/>
        <v>151.9</v>
      </c>
      <c r="W2610" t="str">
        <f t="shared" si="277"/>
        <v/>
      </c>
      <c r="X2610" t="str">
        <f t="shared" si="278"/>
        <v/>
      </c>
      <c r="Y2610" t="str">
        <f t="shared" si="283"/>
        <v/>
      </c>
      <c r="AA2610" s="16">
        <f t="shared" si="279"/>
        <v>0.69699999999999995</v>
      </c>
      <c r="AB2610" s="16">
        <f t="shared" si="280"/>
        <v>0.108</v>
      </c>
      <c r="AC2610" s="16"/>
    </row>
    <row r="2611" spans="1:29" x14ac:dyDescent="0.25">
      <c r="A2611" s="2">
        <v>43574</v>
      </c>
      <c r="B2611" s="1">
        <v>109</v>
      </c>
      <c r="C2611" s="3">
        <v>1500</v>
      </c>
      <c r="D2611" s="10">
        <v>0.65015046296296297</v>
      </c>
      <c r="E2611">
        <v>99.17</v>
      </c>
      <c r="F2611" s="15">
        <f t="shared" si="281"/>
        <v>43.67</v>
      </c>
      <c r="G2611">
        <v>3.5230000000000001</v>
      </c>
      <c r="H2611">
        <v>9.0589999999999993</v>
      </c>
      <c r="I2611">
        <v>235.85900000000001</v>
      </c>
      <c r="J2611">
        <v>4.141</v>
      </c>
      <c r="K2611">
        <v>86.7</v>
      </c>
      <c r="L2611">
        <v>0.39100000000000001</v>
      </c>
      <c r="M2611">
        <v>0.36299999999999999</v>
      </c>
      <c r="N2611">
        <v>0</v>
      </c>
      <c r="O2611">
        <v>258.125</v>
      </c>
      <c r="T2611">
        <f t="shared" si="276"/>
        <v>1091500</v>
      </c>
      <c r="U2611">
        <v>721</v>
      </c>
      <c r="V2611">
        <f t="shared" si="282"/>
        <v>258.10000000000002</v>
      </c>
      <c r="W2611" t="str">
        <f t="shared" si="277"/>
        <v/>
      </c>
      <c r="X2611" t="str">
        <f t="shared" si="278"/>
        <v/>
      </c>
      <c r="Y2611" t="str">
        <f t="shared" si="283"/>
        <v/>
      </c>
      <c r="AA2611" s="16">
        <f t="shared" si="279"/>
        <v>0.71199999999999997</v>
      </c>
      <c r="AB2611" s="16">
        <f t="shared" si="280"/>
        <v>0.109</v>
      </c>
      <c r="AC2611" s="16"/>
    </row>
    <row r="2612" spans="1:29" x14ac:dyDescent="0.25">
      <c r="A2612" s="2">
        <v>43574</v>
      </c>
      <c r="B2612" s="1">
        <v>109</v>
      </c>
      <c r="C2612" s="3">
        <v>1600</v>
      </c>
      <c r="D2612" s="10">
        <v>0.6918171296296296</v>
      </c>
      <c r="E2612">
        <v>99.64</v>
      </c>
      <c r="F2612" s="15">
        <f t="shared" si="281"/>
        <v>44.14</v>
      </c>
      <c r="G2612">
        <v>3.5230000000000001</v>
      </c>
      <c r="H2612">
        <v>7.5490000000000004</v>
      </c>
      <c r="I2612">
        <v>245.68600000000001</v>
      </c>
      <c r="J2612">
        <v>4.3760000000000003</v>
      </c>
      <c r="K2612">
        <v>80.400000000000006</v>
      </c>
      <c r="L2612">
        <v>0.38700000000000001</v>
      </c>
      <c r="M2612">
        <v>0.36399999999999999</v>
      </c>
      <c r="N2612">
        <v>0</v>
      </c>
      <c r="O2612">
        <v>290.625</v>
      </c>
      <c r="T2612">
        <f t="shared" si="276"/>
        <v>1091600</v>
      </c>
      <c r="U2612">
        <v>574.79999999999995</v>
      </c>
      <c r="V2612">
        <f t="shared" si="282"/>
        <v>290.60000000000002</v>
      </c>
      <c r="W2612" t="str">
        <f t="shared" si="277"/>
        <v/>
      </c>
      <c r="X2612" t="str">
        <f t="shared" si="278"/>
        <v/>
      </c>
      <c r="Y2612" t="str">
        <f t="shared" si="283"/>
        <v/>
      </c>
      <c r="AA2612" s="16">
        <f t="shared" si="279"/>
        <v>0.67100000000000004</v>
      </c>
      <c r="AB2612" s="16">
        <f t="shared" si="280"/>
        <v>0.16400000000000001</v>
      </c>
      <c r="AC2612" s="16"/>
    </row>
    <row r="2613" spans="1:29" x14ac:dyDescent="0.25">
      <c r="A2613" s="2">
        <v>43574</v>
      </c>
      <c r="B2613" s="1">
        <v>109</v>
      </c>
      <c r="C2613" s="3">
        <v>1700</v>
      </c>
      <c r="D2613" s="10">
        <v>0.73348379629629623</v>
      </c>
      <c r="E2613">
        <v>98.82</v>
      </c>
      <c r="F2613" s="15">
        <f t="shared" si="281"/>
        <v>43.319999999999993</v>
      </c>
      <c r="G2613">
        <v>3.02</v>
      </c>
      <c r="H2613">
        <v>8.0519999999999996</v>
      </c>
      <c r="I2613">
        <v>252.70599999999999</v>
      </c>
      <c r="J2613">
        <v>4.0110000000000001</v>
      </c>
      <c r="K2613">
        <v>76.3</v>
      </c>
      <c r="L2613">
        <v>0.38200000000000001</v>
      </c>
      <c r="M2613">
        <v>0.36399999999999999</v>
      </c>
      <c r="N2613">
        <v>0</v>
      </c>
      <c r="O2613">
        <v>156.875</v>
      </c>
      <c r="T2613">
        <f t="shared" si="276"/>
        <v>1091700</v>
      </c>
      <c r="U2613">
        <v>398</v>
      </c>
      <c r="V2613">
        <f t="shared" si="282"/>
        <v>156.9</v>
      </c>
      <c r="W2613" t="str">
        <f t="shared" si="277"/>
        <v/>
      </c>
      <c r="X2613" t="str">
        <f t="shared" si="278"/>
        <v/>
      </c>
      <c r="Y2613" t="str">
        <f t="shared" si="283"/>
        <v/>
      </c>
      <c r="AA2613" s="16">
        <f t="shared" si="279"/>
        <v>0.621</v>
      </c>
      <c r="AB2613" s="16">
        <f t="shared" si="280"/>
        <v>0.193</v>
      </c>
      <c r="AC2613" s="16"/>
    </row>
    <row r="2614" spans="1:29" x14ac:dyDescent="0.25">
      <c r="A2614" s="2">
        <v>43574</v>
      </c>
      <c r="B2614" s="1">
        <v>109</v>
      </c>
      <c r="C2614" s="3">
        <v>1800</v>
      </c>
      <c r="D2614" s="10">
        <v>0.77515046296296297</v>
      </c>
      <c r="E2614">
        <v>97.3</v>
      </c>
      <c r="F2614" s="15">
        <f t="shared" si="281"/>
        <v>41.8</v>
      </c>
      <c r="G2614">
        <v>3.5230000000000001</v>
      </c>
      <c r="H2614">
        <v>7.5490000000000004</v>
      </c>
      <c r="I2614">
        <v>259.72500000000002</v>
      </c>
      <c r="J2614">
        <v>3.0089999999999999</v>
      </c>
      <c r="K2614">
        <v>76.2</v>
      </c>
      <c r="L2614">
        <v>0.379</v>
      </c>
      <c r="M2614">
        <v>0.36299999999999999</v>
      </c>
      <c r="N2614">
        <v>0</v>
      </c>
      <c r="O2614">
        <v>66.875</v>
      </c>
      <c r="T2614">
        <f t="shared" si="276"/>
        <v>1091800</v>
      </c>
      <c r="U2614">
        <v>208.7</v>
      </c>
      <c r="V2614">
        <f t="shared" si="282"/>
        <v>66.900000000000006</v>
      </c>
      <c r="W2614" t="str">
        <f t="shared" si="277"/>
        <v/>
      </c>
      <c r="X2614" t="str">
        <f t="shared" si="278"/>
        <v/>
      </c>
      <c r="Y2614" t="str">
        <f t="shared" si="283"/>
        <v/>
      </c>
      <c r="AA2614" s="16">
        <f t="shared" si="279"/>
        <v>0.57799999999999996</v>
      </c>
      <c r="AB2614" s="16">
        <f t="shared" si="280"/>
        <v>0.18099999999999999</v>
      </c>
      <c r="AC2614" s="16"/>
    </row>
    <row r="2615" spans="1:29" x14ac:dyDescent="0.25">
      <c r="A2615" s="2">
        <v>43574</v>
      </c>
      <c r="B2615" s="1">
        <v>109</v>
      </c>
      <c r="C2615" s="3">
        <v>1900</v>
      </c>
      <c r="D2615" s="10">
        <v>0.8168171296296296</v>
      </c>
      <c r="E2615">
        <v>97.65</v>
      </c>
      <c r="F2615" s="15">
        <f t="shared" si="281"/>
        <v>42.150000000000006</v>
      </c>
      <c r="G2615">
        <v>3.5230000000000001</v>
      </c>
      <c r="H2615">
        <v>8.0519999999999996</v>
      </c>
      <c r="I2615">
        <v>251.30199999999999</v>
      </c>
      <c r="J2615">
        <v>1.9670000000000001</v>
      </c>
      <c r="K2615">
        <v>79</v>
      </c>
      <c r="L2615">
        <v>0.377</v>
      </c>
      <c r="M2615">
        <v>0.36099999999999999</v>
      </c>
      <c r="N2615">
        <v>0</v>
      </c>
      <c r="O2615">
        <v>8.125</v>
      </c>
      <c r="T2615">
        <f t="shared" si="276"/>
        <v>1091900</v>
      </c>
      <c r="U2615">
        <v>42.7</v>
      </c>
      <c r="V2615">
        <f t="shared" si="282"/>
        <v>8.1</v>
      </c>
      <c r="W2615" t="str">
        <f t="shared" si="277"/>
        <v/>
      </c>
      <c r="X2615" t="str">
        <f t="shared" si="278"/>
        <v/>
      </c>
      <c r="Y2615" t="str">
        <f t="shared" si="283"/>
        <v/>
      </c>
      <c r="AA2615" s="16">
        <f t="shared" si="279"/>
        <v>0.55600000000000005</v>
      </c>
      <c r="AB2615" s="16">
        <f t="shared" si="280"/>
        <v>0.14799999999999999</v>
      </c>
      <c r="AC2615" s="16"/>
    </row>
    <row r="2616" spans="1:29" x14ac:dyDescent="0.25">
      <c r="A2616" s="2">
        <v>43574</v>
      </c>
      <c r="B2616" s="1">
        <v>109</v>
      </c>
      <c r="C2616" s="3">
        <v>2000</v>
      </c>
      <c r="D2616" s="10">
        <v>0.85848379629629623</v>
      </c>
      <c r="E2616">
        <v>98.24</v>
      </c>
      <c r="F2616" s="15">
        <f t="shared" si="281"/>
        <v>42.739999999999995</v>
      </c>
      <c r="G2616">
        <v>3.02</v>
      </c>
      <c r="H2616">
        <v>8.5559999999999992</v>
      </c>
      <c r="I2616">
        <v>245.68600000000001</v>
      </c>
      <c r="J2616">
        <v>0.90700000000000003</v>
      </c>
      <c r="K2616">
        <v>80.599999999999994</v>
      </c>
      <c r="L2616">
        <v>0.376</v>
      </c>
      <c r="M2616">
        <v>0.36099999999999999</v>
      </c>
      <c r="N2616">
        <v>0</v>
      </c>
      <c r="O2616">
        <v>0.625</v>
      </c>
      <c r="T2616">
        <f t="shared" si="276"/>
        <v>1092000</v>
      </c>
      <c r="U2616">
        <v>0</v>
      </c>
      <c r="V2616">
        <f t="shared" si="282"/>
        <v>0</v>
      </c>
      <c r="W2616" t="str">
        <f t="shared" si="277"/>
        <v/>
      </c>
      <c r="X2616" t="str">
        <f t="shared" si="278"/>
        <v/>
      </c>
      <c r="Y2616" t="str">
        <f t="shared" si="283"/>
        <v/>
      </c>
      <c r="AA2616" s="16">
        <f t="shared" si="279"/>
        <v>0.52600000000000002</v>
      </c>
      <c r="AB2616" s="16">
        <f t="shared" si="280"/>
        <v>0.127</v>
      </c>
      <c r="AC2616" s="16"/>
    </row>
    <row r="2617" spans="1:29" x14ac:dyDescent="0.25">
      <c r="A2617" s="2">
        <v>43574</v>
      </c>
      <c r="B2617" s="1">
        <v>109</v>
      </c>
      <c r="C2617" s="3">
        <v>2100</v>
      </c>
      <c r="D2617" s="10">
        <v>0.90015046296296297</v>
      </c>
      <c r="E2617">
        <v>98.47</v>
      </c>
      <c r="F2617" s="15">
        <f t="shared" si="281"/>
        <v>42.97</v>
      </c>
      <c r="G2617">
        <v>1.0069999999999999</v>
      </c>
      <c r="H2617">
        <v>4.5289999999999999</v>
      </c>
      <c r="I2617">
        <v>249.898</v>
      </c>
      <c r="J2617">
        <v>0.16300000000000001</v>
      </c>
      <c r="K2617">
        <v>90.9</v>
      </c>
      <c r="L2617">
        <v>0.376</v>
      </c>
      <c r="M2617">
        <v>0.35899999999999999</v>
      </c>
      <c r="N2617">
        <v>0</v>
      </c>
      <c r="O2617">
        <v>0.625</v>
      </c>
      <c r="T2617">
        <f t="shared" si="276"/>
        <v>1092100</v>
      </c>
      <c r="U2617">
        <v>0</v>
      </c>
      <c r="V2617">
        <f t="shared" si="282"/>
        <v>0</v>
      </c>
      <c r="W2617" t="str">
        <f t="shared" si="277"/>
        <v/>
      </c>
      <c r="X2617" t="str">
        <f t="shared" si="278"/>
        <v/>
      </c>
      <c r="Y2617" t="str">
        <f t="shared" si="283"/>
        <v/>
      </c>
      <c r="AA2617" s="16">
        <f t="shared" si="279"/>
        <v>0.56200000000000006</v>
      </c>
      <c r="AB2617" s="16">
        <f t="shared" si="280"/>
        <v>5.6000000000000001E-2</v>
      </c>
      <c r="AC2617" s="16"/>
    </row>
    <row r="2618" spans="1:29" x14ac:dyDescent="0.25">
      <c r="A2618" s="2">
        <v>43574</v>
      </c>
      <c r="B2618" s="1">
        <v>109</v>
      </c>
      <c r="C2618" s="3">
        <v>2200</v>
      </c>
      <c r="D2618" s="10">
        <v>0.9418171296296296</v>
      </c>
      <c r="E2618">
        <v>97.65</v>
      </c>
      <c r="F2618" s="15">
        <f t="shared" si="281"/>
        <v>42.150000000000006</v>
      </c>
      <c r="G2618">
        <v>1.51</v>
      </c>
      <c r="H2618">
        <v>5.5359999999999996</v>
      </c>
      <c r="I2618">
        <v>256.91800000000001</v>
      </c>
      <c r="J2618">
        <v>-0.22700000000000001</v>
      </c>
      <c r="K2618">
        <v>96.5</v>
      </c>
      <c r="L2618">
        <v>0.377</v>
      </c>
      <c r="M2618">
        <v>0.35799999999999998</v>
      </c>
      <c r="N2618">
        <v>0</v>
      </c>
      <c r="O2618">
        <v>0.625</v>
      </c>
      <c r="T2618">
        <f t="shared" si="276"/>
        <v>1092200</v>
      </c>
      <c r="U2618">
        <v>0</v>
      </c>
      <c r="V2618">
        <f t="shared" si="282"/>
        <v>0</v>
      </c>
      <c r="W2618" t="str">
        <f t="shared" si="277"/>
        <v/>
      </c>
      <c r="X2618" t="str">
        <f t="shared" si="278"/>
        <v/>
      </c>
      <c r="Y2618" t="str">
        <f t="shared" si="283"/>
        <v/>
      </c>
      <c r="AA2618" s="16">
        <f t="shared" si="279"/>
        <v>0.57899999999999996</v>
      </c>
      <c r="AB2618" s="16">
        <f t="shared" si="280"/>
        <v>2.1000000000000001E-2</v>
      </c>
      <c r="AC2618" s="16"/>
    </row>
    <row r="2619" spans="1:29" x14ac:dyDescent="0.25">
      <c r="A2619" s="2">
        <v>43574</v>
      </c>
      <c r="B2619" s="1">
        <v>109</v>
      </c>
      <c r="C2619" s="3">
        <v>2300</v>
      </c>
      <c r="D2619" s="10">
        <v>0.98348379629629623</v>
      </c>
      <c r="E2619">
        <v>97.77</v>
      </c>
      <c r="F2619" s="15">
        <f t="shared" si="281"/>
        <v>42.269999999999996</v>
      </c>
      <c r="G2619">
        <v>0.503</v>
      </c>
      <c r="H2619">
        <v>4.5289999999999999</v>
      </c>
      <c r="I2619">
        <v>224.62700000000001</v>
      </c>
      <c r="J2619">
        <v>-0.53500000000000003</v>
      </c>
      <c r="K2619">
        <v>97</v>
      </c>
      <c r="L2619">
        <v>0.38</v>
      </c>
      <c r="M2619">
        <v>0.35799999999999998</v>
      </c>
      <c r="N2619">
        <v>0</v>
      </c>
      <c r="O2619">
        <v>0.625</v>
      </c>
      <c r="T2619">
        <f t="shared" si="276"/>
        <v>1092300</v>
      </c>
      <c r="U2619">
        <v>0</v>
      </c>
      <c r="V2619">
        <f t="shared" si="282"/>
        <v>0</v>
      </c>
      <c r="W2619" t="str">
        <f t="shared" si="277"/>
        <v/>
      </c>
      <c r="X2619" t="str">
        <f t="shared" si="278"/>
        <v/>
      </c>
      <c r="Y2619" t="str">
        <f t="shared" si="283"/>
        <v/>
      </c>
      <c r="AA2619" s="16">
        <f t="shared" si="279"/>
        <v>0.56999999999999995</v>
      </c>
      <c r="AB2619" s="16">
        <f t="shared" si="280"/>
        <v>1.7999999999999999E-2</v>
      </c>
      <c r="AC2619" s="16"/>
    </row>
    <row r="2620" spans="1:29" x14ac:dyDescent="0.25">
      <c r="A2620" s="2">
        <v>43574</v>
      </c>
      <c r="B2620" s="1">
        <v>109</v>
      </c>
      <c r="C2620" s="3">
        <v>2400</v>
      </c>
      <c r="D2620" s="10">
        <v>2.5150462962962961E-2</v>
      </c>
      <c r="E2620">
        <v>97.77</v>
      </c>
      <c r="F2620" s="15">
        <f t="shared" si="281"/>
        <v>42.269999999999996</v>
      </c>
      <c r="G2620">
        <v>0</v>
      </c>
      <c r="H2620">
        <v>3.02</v>
      </c>
      <c r="I2620">
        <v>270.95699999999999</v>
      </c>
      <c r="J2620">
        <v>-0.76</v>
      </c>
      <c r="K2620">
        <v>98.3</v>
      </c>
      <c r="L2620">
        <v>0.38500000000000001</v>
      </c>
      <c r="M2620">
        <v>0.35499999999999998</v>
      </c>
      <c r="N2620">
        <v>0</v>
      </c>
      <c r="O2620">
        <v>0.625</v>
      </c>
      <c r="T2620">
        <f t="shared" si="276"/>
        <v>1092400</v>
      </c>
      <c r="U2620">
        <v>0</v>
      </c>
      <c r="V2620">
        <f t="shared" si="282"/>
        <v>0</v>
      </c>
      <c r="W2620">
        <f t="shared" si="277"/>
        <v>0.38500000000000001</v>
      </c>
      <c r="X2620">
        <f t="shared" si="278"/>
        <v>0.35499999999999998</v>
      </c>
      <c r="Y2620">
        <f t="shared" si="283"/>
        <v>0.42299999999999999</v>
      </c>
      <c r="AA2620" s="16">
        <f t="shared" si="279"/>
        <v>0.56799999999999995</v>
      </c>
      <c r="AB2620" s="16">
        <f t="shared" si="280"/>
        <v>0.01</v>
      </c>
      <c r="AC2620" s="16"/>
    </row>
    <row r="2621" spans="1:29" x14ac:dyDescent="0.25">
      <c r="A2621" s="2">
        <v>43575</v>
      </c>
      <c r="B2621" s="1">
        <v>110</v>
      </c>
      <c r="C2621" s="3">
        <v>100</v>
      </c>
      <c r="D2621" s="10">
        <v>6.6817129629629629E-2</v>
      </c>
      <c r="E2621">
        <v>99.88</v>
      </c>
      <c r="F2621" s="15">
        <f t="shared" si="281"/>
        <v>44.379999999999995</v>
      </c>
      <c r="G2621">
        <v>0.503</v>
      </c>
      <c r="H2621">
        <v>3.5230000000000001</v>
      </c>
      <c r="I2621">
        <v>277.976</v>
      </c>
      <c r="J2621">
        <v>-0.873</v>
      </c>
      <c r="K2621">
        <v>98.4</v>
      </c>
      <c r="L2621">
        <v>0.38700000000000001</v>
      </c>
      <c r="M2621">
        <v>0.35599999999999998</v>
      </c>
      <c r="N2621">
        <v>0</v>
      </c>
      <c r="O2621">
        <v>0.625</v>
      </c>
      <c r="T2621">
        <f t="shared" si="276"/>
        <v>1100100</v>
      </c>
      <c r="U2621">
        <v>0</v>
      </c>
      <c r="V2621">
        <f t="shared" si="282"/>
        <v>0</v>
      </c>
      <c r="W2621" t="str">
        <f t="shared" si="277"/>
        <v/>
      </c>
      <c r="X2621" t="str">
        <f t="shared" si="278"/>
        <v/>
      </c>
      <c r="Y2621" t="str">
        <f t="shared" si="283"/>
        <v/>
      </c>
      <c r="AA2621" s="16">
        <f t="shared" si="279"/>
        <v>0.56399999999999995</v>
      </c>
      <c r="AB2621" s="16">
        <f t="shared" si="280"/>
        <v>8.9999999999999993E-3</v>
      </c>
      <c r="AC2621" s="16"/>
    </row>
    <row r="2622" spans="1:29" x14ac:dyDescent="0.25">
      <c r="A2622" s="2">
        <v>43575</v>
      </c>
      <c r="B2622" s="1">
        <v>110</v>
      </c>
      <c r="C2622" s="3">
        <v>200</v>
      </c>
      <c r="D2622" s="10">
        <v>0.1084837962962963</v>
      </c>
      <c r="E2622">
        <v>98.94</v>
      </c>
      <c r="F2622" s="15">
        <f t="shared" si="281"/>
        <v>43.44</v>
      </c>
      <c r="G2622">
        <v>2.516</v>
      </c>
      <c r="H2622">
        <v>6.0389999999999997</v>
      </c>
      <c r="I2622">
        <v>321.49799999999999</v>
      </c>
      <c r="J2622">
        <v>-1.2130000000000001</v>
      </c>
      <c r="K2622">
        <v>99.4</v>
      </c>
      <c r="L2622">
        <v>0.36899999999999999</v>
      </c>
      <c r="M2622">
        <v>0.35499999999999998</v>
      </c>
      <c r="N2622">
        <v>0</v>
      </c>
      <c r="O2622">
        <v>0.625</v>
      </c>
      <c r="T2622">
        <f t="shared" si="276"/>
        <v>1100200</v>
      </c>
      <c r="U2622">
        <v>0</v>
      </c>
      <c r="V2622">
        <f t="shared" si="282"/>
        <v>0</v>
      </c>
      <c r="W2622" t="str">
        <f t="shared" si="277"/>
        <v/>
      </c>
      <c r="X2622" t="str">
        <f t="shared" si="278"/>
        <v/>
      </c>
      <c r="Y2622" t="str">
        <f t="shared" si="283"/>
        <v/>
      </c>
      <c r="AA2622" s="16">
        <f t="shared" si="279"/>
        <v>0.55500000000000005</v>
      </c>
      <c r="AB2622" s="16">
        <f t="shared" si="280"/>
        <v>3.0000000000000001E-3</v>
      </c>
      <c r="AC2622" s="16"/>
    </row>
    <row r="2623" spans="1:29" x14ac:dyDescent="0.25">
      <c r="A2623" s="2">
        <v>43575</v>
      </c>
      <c r="B2623" s="1">
        <v>110</v>
      </c>
      <c r="C2623" s="3">
        <v>300</v>
      </c>
      <c r="D2623" s="10">
        <v>0.15015046296296297</v>
      </c>
      <c r="E2623">
        <v>100.34</v>
      </c>
      <c r="F2623" s="15">
        <f t="shared" si="281"/>
        <v>44.84</v>
      </c>
      <c r="G2623">
        <v>3.5230000000000001</v>
      </c>
      <c r="H2623">
        <v>7.5490000000000004</v>
      </c>
      <c r="I2623">
        <v>324.30599999999998</v>
      </c>
      <c r="J2623">
        <v>-1.8420000000000001</v>
      </c>
      <c r="K2623">
        <v>98.9</v>
      </c>
      <c r="L2623">
        <v>0.36099999999999999</v>
      </c>
      <c r="M2623">
        <v>0.35499999999999998</v>
      </c>
      <c r="N2623">
        <v>0</v>
      </c>
      <c r="O2623">
        <v>0.625</v>
      </c>
      <c r="T2623">
        <f t="shared" si="276"/>
        <v>1100300</v>
      </c>
      <c r="U2623">
        <v>0</v>
      </c>
      <c r="V2623">
        <f t="shared" si="282"/>
        <v>0</v>
      </c>
      <c r="W2623" t="str">
        <f t="shared" si="277"/>
        <v/>
      </c>
      <c r="X2623" t="str">
        <f t="shared" si="278"/>
        <v/>
      </c>
      <c r="Y2623" t="str">
        <f t="shared" si="283"/>
        <v/>
      </c>
      <c r="AA2623" s="16">
        <f t="shared" si="279"/>
        <v>0.52700000000000002</v>
      </c>
      <c r="AB2623" s="16">
        <f t="shared" si="280"/>
        <v>6.0000000000000001E-3</v>
      </c>
      <c r="AC2623" s="16"/>
    </row>
    <row r="2624" spans="1:29" x14ac:dyDescent="0.25">
      <c r="A2624" s="2">
        <v>43575</v>
      </c>
      <c r="B2624" s="1">
        <v>110</v>
      </c>
      <c r="C2624" s="3">
        <v>400</v>
      </c>
      <c r="D2624" s="10">
        <v>0.19181712962962963</v>
      </c>
      <c r="E2624">
        <v>98.47</v>
      </c>
      <c r="F2624" s="15">
        <f t="shared" si="281"/>
        <v>42.97</v>
      </c>
      <c r="G2624">
        <v>4.0259999999999998</v>
      </c>
      <c r="H2624">
        <v>8.0519999999999996</v>
      </c>
      <c r="I2624">
        <v>324.30599999999998</v>
      </c>
      <c r="J2624">
        <v>-2.4790000000000001</v>
      </c>
      <c r="K2624">
        <v>98.8</v>
      </c>
      <c r="L2624">
        <v>0.35399999999999998</v>
      </c>
      <c r="M2624">
        <v>0.35499999999999998</v>
      </c>
      <c r="N2624">
        <v>0</v>
      </c>
      <c r="O2624">
        <v>0.625</v>
      </c>
      <c r="T2624">
        <f t="shared" si="276"/>
        <v>1100400</v>
      </c>
      <c r="U2624">
        <v>0</v>
      </c>
      <c r="V2624">
        <f t="shared" si="282"/>
        <v>0</v>
      </c>
      <c r="W2624" t="str">
        <f t="shared" si="277"/>
        <v/>
      </c>
      <c r="X2624" t="str">
        <f t="shared" si="278"/>
        <v/>
      </c>
      <c r="Y2624" t="str">
        <f t="shared" si="283"/>
        <v/>
      </c>
      <c r="AA2624" s="16">
        <f t="shared" si="279"/>
        <v>0.503</v>
      </c>
      <c r="AB2624" s="16">
        <f t="shared" si="280"/>
        <v>6.0000000000000001E-3</v>
      </c>
      <c r="AC2624" s="16"/>
    </row>
    <row r="2625" spans="1:29" x14ac:dyDescent="0.25">
      <c r="A2625" s="2">
        <v>43575</v>
      </c>
      <c r="B2625" s="1">
        <v>110</v>
      </c>
      <c r="C2625" s="3">
        <v>500</v>
      </c>
      <c r="D2625" s="10">
        <v>0.23348379629629631</v>
      </c>
      <c r="E2625">
        <v>100.23</v>
      </c>
      <c r="F2625" s="15">
        <f t="shared" si="281"/>
        <v>44.730000000000004</v>
      </c>
      <c r="G2625">
        <v>4.5289999999999999</v>
      </c>
      <c r="H2625">
        <v>10.065</v>
      </c>
      <c r="I2625">
        <v>324.30599999999998</v>
      </c>
      <c r="J2625">
        <v>-2.742</v>
      </c>
      <c r="K2625">
        <v>97.9</v>
      </c>
      <c r="L2625">
        <v>0.35</v>
      </c>
      <c r="M2625">
        <v>0.35499999999999998</v>
      </c>
      <c r="N2625">
        <v>0</v>
      </c>
      <c r="O2625">
        <v>0.625</v>
      </c>
      <c r="T2625">
        <f t="shared" si="276"/>
        <v>1100500</v>
      </c>
      <c r="U2625">
        <v>0</v>
      </c>
      <c r="V2625">
        <f t="shared" si="282"/>
        <v>0</v>
      </c>
      <c r="W2625" t="str">
        <f t="shared" si="277"/>
        <v/>
      </c>
      <c r="X2625" t="str">
        <f t="shared" si="278"/>
        <v/>
      </c>
      <c r="Y2625" t="str">
        <f t="shared" si="283"/>
        <v/>
      </c>
      <c r="AA2625" s="16">
        <f t="shared" si="279"/>
        <v>0.48799999999999999</v>
      </c>
      <c r="AB2625" s="16">
        <f t="shared" si="280"/>
        <v>0.01</v>
      </c>
      <c r="AC2625" s="16"/>
    </row>
    <row r="2626" spans="1:29" x14ac:dyDescent="0.25">
      <c r="A2626" s="2">
        <v>43575</v>
      </c>
      <c r="B2626" s="1">
        <v>110</v>
      </c>
      <c r="C2626" s="3">
        <v>600</v>
      </c>
      <c r="D2626" s="10">
        <v>0.27515046296296297</v>
      </c>
      <c r="E2626">
        <v>100.46</v>
      </c>
      <c r="F2626" s="15">
        <f t="shared" si="281"/>
        <v>44.959999999999994</v>
      </c>
      <c r="G2626">
        <v>5.0330000000000004</v>
      </c>
      <c r="H2626">
        <v>11.574999999999999</v>
      </c>
      <c r="I2626">
        <v>325.70999999999998</v>
      </c>
      <c r="J2626">
        <v>-2.83</v>
      </c>
      <c r="K2626">
        <v>97.7</v>
      </c>
      <c r="L2626">
        <v>0.318</v>
      </c>
      <c r="M2626">
        <v>0.35599999999999998</v>
      </c>
      <c r="N2626">
        <v>0</v>
      </c>
      <c r="O2626">
        <v>34.375</v>
      </c>
      <c r="T2626">
        <f t="shared" si="276"/>
        <v>1100600</v>
      </c>
      <c r="U2626">
        <v>38.700000000000003</v>
      </c>
      <c r="V2626">
        <f t="shared" si="282"/>
        <v>34.4</v>
      </c>
      <c r="W2626" t="str">
        <f t="shared" si="277"/>
        <v/>
      </c>
      <c r="X2626" t="str">
        <f t="shared" si="278"/>
        <v/>
      </c>
      <c r="Y2626" t="str">
        <f t="shared" si="283"/>
        <v/>
      </c>
      <c r="AA2626" s="16">
        <f t="shared" si="279"/>
        <v>0.48399999999999999</v>
      </c>
      <c r="AB2626" s="16">
        <f t="shared" si="280"/>
        <v>1.0999999999999999E-2</v>
      </c>
      <c r="AC2626" s="16"/>
    </row>
    <row r="2627" spans="1:29" x14ac:dyDescent="0.25">
      <c r="A2627" s="2">
        <v>43575</v>
      </c>
      <c r="B2627" s="1">
        <v>110</v>
      </c>
      <c r="C2627" s="3">
        <v>700</v>
      </c>
      <c r="D2627" s="10">
        <v>0.31681712962962966</v>
      </c>
      <c r="E2627">
        <v>100.23</v>
      </c>
      <c r="F2627" s="15">
        <f t="shared" si="281"/>
        <v>44.730000000000004</v>
      </c>
      <c r="G2627">
        <v>3.5230000000000001</v>
      </c>
      <c r="H2627">
        <v>8.5559999999999992</v>
      </c>
      <c r="I2627">
        <v>318.69</v>
      </c>
      <c r="J2627">
        <v>-2.8879999999999999</v>
      </c>
      <c r="K2627">
        <v>99</v>
      </c>
      <c r="L2627">
        <v>0.315</v>
      </c>
      <c r="M2627">
        <v>0.35599999999999998</v>
      </c>
      <c r="N2627">
        <v>0</v>
      </c>
      <c r="O2627">
        <v>41.875</v>
      </c>
      <c r="T2627">
        <f t="shared" si="276"/>
        <v>1100700</v>
      </c>
      <c r="U2627">
        <v>202.2</v>
      </c>
      <c r="V2627">
        <f t="shared" si="282"/>
        <v>41.9</v>
      </c>
      <c r="W2627" t="str">
        <f t="shared" si="277"/>
        <v/>
      </c>
      <c r="X2627" t="str">
        <f t="shared" si="278"/>
        <v/>
      </c>
      <c r="Y2627" t="str">
        <f t="shared" si="283"/>
        <v/>
      </c>
      <c r="AA2627" s="16">
        <f t="shared" si="279"/>
        <v>0.48899999999999999</v>
      </c>
      <c r="AB2627" s="16">
        <f t="shared" si="280"/>
        <v>5.0000000000000001E-3</v>
      </c>
      <c r="AC2627" s="16"/>
    </row>
    <row r="2628" spans="1:29" x14ac:dyDescent="0.25">
      <c r="A2628" s="2">
        <v>43575</v>
      </c>
      <c r="B2628" s="1">
        <v>110</v>
      </c>
      <c r="C2628" s="3">
        <v>800</v>
      </c>
      <c r="D2628" s="10">
        <v>0.35848379629629629</v>
      </c>
      <c r="E2628">
        <v>100.34</v>
      </c>
      <c r="F2628" s="15">
        <f t="shared" si="281"/>
        <v>44.84</v>
      </c>
      <c r="G2628">
        <v>2.516</v>
      </c>
      <c r="H2628">
        <v>10.065</v>
      </c>
      <c r="I2628">
        <v>327.11399999999998</v>
      </c>
      <c r="J2628">
        <v>-2.363</v>
      </c>
      <c r="K2628">
        <v>98.4</v>
      </c>
      <c r="L2628">
        <v>0.312</v>
      </c>
      <c r="M2628">
        <v>0.35599999999999998</v>
      </c>
      <c r="N2628">
        <v>0</v>
      </c>
      <c r="O2628">
        <v>273.125</v>
      </c>
      <c r="T2628">
        <f t="shared" si="276"/>
        <v>1100800</v>
      </c>
      <c r="U2628">
        <v>391.8</v>
      </c>
      <c r="V2628">
        <f t="shared" si="282"/>
        <v>273.10000000000002</v>
      </c>
      <c r="W2628" t="str">
        <f t="shared" si="277"/>
        <v/>
      </c>
      <c r="X2628" t="str">
        <f t="shared" si="278"/>
        <v/>
      </c>
      <c r="Y2628" t="str">
        <f t="shared" si="283"/>
        <v/>
      </c>
      <c r="AA2628" s="16">
        <f t="shared" si="279"/>
        <v>0.505</v>
      </c>
      <c r="AB2628" s="16">
        <f t="shared" si="280"/>
        <v>8.0000000000000002E-3</v>
      </c>
      <c r="AC2628" s="16"/>
    </row>
    <row r="2629" spans="1:29" x14ac:dyDescent="0.25">
      <c r="A2629" s="2">
        <v>43575</v>
      </c>
      <c r="B2629" s="1">
        <v>110</v>
      </c>
      <c r="C2629" s="3">
        <v>900</v>
      </c>
      <c r="D2629" s="10">
        <v>0.40015046296296292</v>
      </c>
      <c r="E2629">
        <v>99.99</v>
      </c>
      <c r="F2629" s="15">
        <f t="shared" si="281"/>
        <v>44.489999999999995</v>
      </c>
      <c r="G2629">
        <v>4.0259999999999998</v>
      </c>
      <c r="H2629">
        <v>10.569000000000001</v>
      </c>
      <c r="I2629">
        <v>318.69</v>
      </c>
      <c r="J2629">
        <v>-1.0429999999999999</v>
      </c>
      <c r="K2629">
        <v>92.9</v>
      </c>
      <c r="L2629">
        <v>0.309</v>
      </c>
      <c r="M2629">
        <v>0.35599999999999998</v>
      </c>
      <c r="N2629">
        <v>0.2</v>
      </c>
      <c r="O2629">
        <v>635.625</v>
      </c>
      <c r="T2629">
        <f t="shared" ref="T2629:T2692" si="284">B2629*10000+C2629</f>
        <v>1100900</v>
      </c>
      <c r="U2629">
        <v>569.29999999999995</v>
      </c>
      <c r="V2629">
        <f t="shared" si="282"/>
        <v>635.6</v>
      </c>
      <c r="W2629" t="str">
        <f t="shared" ref="W2629:W2692" si="285">IF(C2629=2400,ROUND(L2629,3),"")</f>
        <v/>
      </c>
      <c r="X2629" t="str">
        <f t="shared" ref="X2629:X2692" si="286">IF(C2629=2400,ROUND(M2629,3),"")</f>
        <v/>
      </c>
      <c r="Y2629" t="str">
        <f t="shared" si="283"/>
        <v/>
      </c>
      <c r="AA2629" s="16">
        <f t="shared" ref="AA2629:AA2692" si="287">ROUND((0.6105*(EXP((17.273*J2629)/(J2629+237.3))))*K2629/100,3)</f>
        <v>0.52600000000000002</v>
      </c>
      <c r="AB2629" s="16">
        <f t="shared" ref="AB2629:AB2692" si="288">ROUND(AA2629/K2629*(100-K2629),3)</f>
        <v>0.04</v>
      </c>
      <c r="AC2629" s="16"/>
    </row>
    <row r="2630" spans="1:29" x14ac:dyDescent="0.25">
      <c r="A2630" s="2">
        <v>43575</v>
      </c>
      <c r="B2630" s="1">
        <v>110</v>
      </c>
      <c r="C2630" s="3">
        <v>1000</v>
      </c>
      <c r="D2630" s="10">
        <v>0.4418171296296296</v>
      </c>
      <c r="E2630">
        <v>99.99</v>
      </c>
      <c r="F2630" s="15">
        <f t="shared" si="281"/>
        <v>44.489999999999995</v>
      </c>
      <c r="G2630">
        <v>4.5289999999999999</v>
      </c>
      <c r="H2630">
        <v>11.574999999999999</v>
      </c>
      <c r="I2630">
        <v>318.69</v>
      </c>
      <c r="J2630">
        <v>-0.19900000000000001</v>
      </c>
      <c r="K2630">
        <v>80.3</v>
      </c>
      <c r="L2630">
        <v>0.30599999999999999</v>
      </c>
      <c r="M2630">
        <v>0.35799999999999998</v>
      </c>
      <c r="N2630">
        <v>0.4</v>
      </c>
      <c r="O2630">
        <v>766.875</v>
      </c>
      <c r="T2630">
        <f t="shared" si="284"/>
        <v>1101000</v>
      </c>
      <c r="U2630">
        <v>718</v>
      </c>
      <c r="V2630">
        <f t="shared" si="282"/>
        <v>766.9</v>
      </c>
      <c r="W2630" t="str">
        <f t="shared" si="285"/>
        <v/>
      </c>
      <c r="X2630" t="str">
        <f t="shared" si="286"/>
        <v/>
      </c>
      <c r="Y2630" t="str">
        <f t="shared" si="283"/>
        <v/>
      </c>
      <c r="AA2630" s="16">
        <f t="shared" si="287"/>
        <v>0.48299999999999998</v>
      </c>
      <c r="AB2630" s="16">
        <f t="shared" si="288"/>
        <v>0.11799999999999999</v>
      </c>
      <c r="AC2630" s="16"/>
    </row>
    <row r="2631" spans="1:29" x14ac:dyDescent="0.25">
      <c r="A2631" s="2">
        <v>43575</v>
      </c>
      <c r="B2631" s="1">
        <v>110</v>
      </c>
      <c r="C2631" s="3">
        <v>1100</v>
      </c>
      <c r="D2631" s="10">
        <v>0.48348379629629629</v>
      </c>
      <c r="E2631">
        <v>99.53</v>
      </c>
      <c r="F2631" s="15">
        <f t="shared" si="281"/>
        <v>44.03</v>
      </c>
      <c r="G2631">
        <v>4.0259999999999998</v>
      </c>
      <c r="H2631">
        <v>10.569000000000001</v>
      </c>
      <c r="I2631">
        <v>311.67099999999999</v>
      </c>
      <c r="J2631">
        <v>1.099</v>
      </c>
      <c r="K2631">
        <v>73.7</v>
      </c>
      <c r="L2631">
        <v>0.30099999999999999</v>
      </c>
      <c r="M2631">
        <v>0.35799999999999998</v>
      </c>
      <c r="N2631">
        <v>0</v>
      </c>
      <c r="O2631">
        <v>853.125</v>
      </c>
      <c r="T2631">
        <f t="shared" si="284"/>
        <v>1101100</v>
      </c>
      <c r="U2631">
        <v>824.2</v>
      </c>
      <c r="V2631">
        <f t="shared" si="282"/>
        <v>853.1</v>
      </c>
      <c r="W2631" t="str">
        <f t="shared" si="285"/>
        <v/>
      </c>
      <c r="X2631" t="str">
        <f t="shared" si="286"/>
        <v/>
      </c>
      <c r="Y2631" t="str">
        <f t="shared" si="283"/>
        <v/>
      </c>
      <c r="AA2631" s="16">
        <f t="shared" si="287"/>
        <v>0.48699999999999999</v>
      </c>
      <c r="AB2631" s="16">
        <f t="shared" si="288"/>
        <v>0.17399999999999999</v>
      </c>
      <c r="AC2631" s="16"/>
    </row>
    <row r="2632" spans="1:29" x14ac:dyDescent="0.25">
      <c r="A2632" s="2">
        <v>43575</v>
      </c>
      <c r="B2632" s="1">
        <v>110</v>
      </c>
      <c r="C2632" s="3">
        <v>1200</v>
      </c>
      <c r="D2632" s="10">
        <v>0.52515046296296297</v>
      </c>
      <c r="E2632">
        <v>99.17</v>
      </c>
      <c r="F2632" s="15">
        <f t="shared" si="281"/>
        <v>43.67</v>
      </c>
      <c r="G2632">
        <v>3.02</v>
      </c>
      <c r="H2632">
        <v>8.5559999999999992</v>
      </c>
      <c r="I2632">
        <v>301.84300000000002</v>
      </c>
      <c r="J2632">
        <v>2.5030000000000001</v>
      </c>
      <c r="K2632">
        <v>65.3</v>
      </c>
      <c r="L2632">
        <v>0.3</v>
      </c>
      <c r="M2632">
        <v>0.35599999999999998</v>
      </c>
      <c r="N2632">
        <v>0</v>
      </c>
      <c r="O2632">
        <v>866.875</v>
      </c>
      <c r="T2632">
        <f t="shared" si="284"/>
        <v>1101200</v>
      </c>
      <c r="U2632">
        <v>880.5</v>
      </c>
      <c r="V2632">
        <f t="shared" si="282"/>
        <v>866.9</v>
      </c>
      <c r="W2632" t="str">
        <f t="shared" si="285"/>
        <v/>
      </c>
      <c r="X2632" t="str">
        <f t="shared" si="286"/>
        <v/>
      </c>
      <c r="Y2632" t="str">
        <f t="shared" si="283"/>
        <v/>
      </c>
      <c r="AA2632" s="16">
        <f t="shared" si="287"/>
        <v>0.47699999999999998</v>
      </c>
      <c r="AB2632" s="16">
        <f t="shared" si="288"/>
        <v>0.253</v>
      </c>
      <c r="AC2632" s="16"/>
    </row>
    <row r="2633" spans="1:29" x14ac:dyDescent="0.25">
      <c r="A2633" s="2">
        <v>43575</v>
      </c>
      <c r="B2633" s="1">
        <v>110</v>
      </c>
      <c r="C2633" s="3">
        <v>1300</v>
      </c>
      <c r="D2633" s="10">
        <v>0.5668171296296296</v>
      </c>
      <c r="E2633">
        <v>99.88</v>
      </c>
      <c r="F2633" s="15">
        <f t="shared" si="281"/>
        <v>44.379999999999995</v>
      </c>
      <c r="G2633">
        <v>3.02</v>
      </c>
      <c r="H2633">
        <v>8.0519999999999996</v>
      </c>
      <c r="I2633">
        <v>299.03500000000003</v>
      </c>
      <c r="J2633">
        <v>2.101</v>
      </c>
      <c r="K2633">
        <v>57.2</v>
      </c>
      <c r="L2633">
        <v>0.29899999999999999</v>
      </c>
      <c r="M2633">
        <v>0.35499999999999998</v>
      </c>
      <c r="N2633">
        <v>0</v>
      </c>
      <c r="O2633">
        <v>849.375</v>
      </c>
      <c r="T2633">
        <f t="shared" si="284"/>
        <v>1101300</v>
      </c>
      <c r="U2633">
        <v>882</v>
      </c>
      <c r="V2633">
        <f t="shared" si="282"/>
        <v>849.4</v>
      </c>
      <c r="W2633" t="str">
        <f t="shared" si="285"/>
        <v/>
      </c>
      <c r="X2633" t="str">
        <f t="shared" si="286"/>
        <v/>
      </c>
      <c r="Y2633" t="str">
        <f t="shared" si="283"/>
        <v/>
      </c>
      <c r="AA2633" s="16">
        <f t="shared" si="287"/>
        <v>0.40600000000000003</v>
      </c>
      <c r="AB2633" s="16">
        <f t="shared" si="288"/>
        <v>0.30399999999999999</v>
      </c>
      <c r="AC2633" s="16"/>
    </row>
    <row r="2634" spans="1:29" x14ac:dyDescent="0.25">
      <c r="A2634" s="2">
        <v>43575</v>
      </c>
      <c r="B2634" s="1">
        <v>110</v>
      </c>
      <c r="C2634" s="3">
        <v>1400</v>
      </c>
      <c r="D2634" s="10">
        <v>0.60848379629629623</v>
      </c>
      <c r="E2634">
        <v>99.64</v>
      </c>
      <c r="F2634" s="15">
        <f t="shared" ref="F2634:F2697" si="289">IF(E2634&gt;F$2,E2634-F$2,0)</f>
        <v>44.14</v>
      </c>
      <c r="G2634">
        <v>3.5230000000000001</v>
      </c>
      <c r="H2634">
        <v>8.0519999999999996</v>
      </c>
      <c r="I2634">
        <v>307.459</v>
      </c>
      <c r="J2634">
        <v>2.6640000000000001</v>
      </c>
      <c r="K2634">
        <v>51.4</v>
      </c>
      <c r="L2634">
        <v>0.29799999999999999</v>
      </c>
      <c r="M2634">
        <v>0.35399999999999998</v>
      </c>
      <c r="N2634">
        <v>0</v>
      </c>
      <c r="O2634">
        <v>778.125</v>
      </c>
      <c r="T2634">
        <f t="shared" si="284"/>
        <v>1101400</v>
      </c>
      <c r="U2634">
        <v>829.2</v>
      </c>
      <c r="V2634">
        <f t="shared" ref="V2634:V2697" si="290">IF(O2634&lt;1,0,ROUND(O2634,1))</f>
        <v>778.1</v>
      </c>
      <c r="W2634" t="str">
        <f t="shared" si="285"/>
        <v/>
      </c>
      <c r="X2634" t="str">
        <f t="shared" si="286"/>
        <v/>
      </c>
      <c r="Y2634" t="str">
        <f t="shared" ref="Y2634:Y2697" si="291">IF(C2634=2400,ROUND(F2634/100,3),"")</f>
        <v/>
      </c>
      <c r="AA2634" s="16">
        <f t="shared" si="287"/>
        <v>0.38</v>
      </c>
      <c r="AB2634" s="16">
        <f t="shared" si="288"/>
        <v>0.35899999999999999</v>
      </c>
      <c r="AC2634" s="16"/>
    </row>
    <row r="2635" spans="1:29" x14ac:dyDescent="0.25">
      <c r="A2635" s="2">
        <v>43575</v>
      </c>
      <c r="B2635" s="1">
        <v>110</v>
      </c>
      <c r="C2635" s="3">
        <v>1500</v>
      </c>
      <c r="D2635" s="10">
        <v>0.65015046296296297</v>
      </c>
      <c r="E2635">
        <v>98.82</v>
      </c>
      <c r="F2635" s="15">
        <f t="shared" si="289"/>
        <v>43.319999999999993</v>
      </c>
      <c r="G2635">
        <v>3.5230000000000001</v>
      </c>
      <c r="H2635">
        <v>9.0589999999999993</v>
      </c>
      <c r="I2635">
        <v>299.03500000000003</v>
      </c>
      <c r="J2635">
        <v>3.617</v>
      </c>
      <c r="K2635">
        <v>49.1</v>
      </c>
      <c r="L2635">
        <v>0.29699999999999999</v>
      </c>
      <c r="M2635">
        <v>0.35399999999999998</v>
      </c>
      <c r="N2635">
        <v>0</v>
      </c>
      <c r="O2635">
        <v>653.125</v>
      </c>
      <c r="T2635">
        <f t="shared" si="284"/>
        <v>1101500</v>
      </c>
      <c r="U2635">
        <v>725.5</v>
      </c>
      <c r="V2635">
        <f t="shared" si="290"/>
        <v>653.1</v>
      </c>
      <c r="W2635" t="str">
        <f t="shared" si="285"/>
        <v/>
      </c>
      <c r="X2635" t="str">
        <f t="shared" si="286"/>
        <v/>
      </c>
      <c r="Y2635" t="str">
        <f t="shared" si="291"/>
        <v/>
      </c>
      <c r="AA2635" s="16">
        <f t="shared" si="287"/>
        <v>0.38900000000000001</v>
      </c>
      <c r="AB2635" s="16">
        <f t="shared" si="288"/>
        <v>0.40300000000000002</v>
      </c>
      <c r="AC2635" s="16"/>
    </row>
    <row r="2636" spans="1:29" x14ac:dyDescent="0.25">
      <c r="A2636" s="2">
        <v>43575</v>
      </c>
      <c r="B2636" s="1">
        <v>110</v>
      </c>
      <c r="C2636" s="3">
        <v>1600</v>
      </c>
      <c r="D2636" s="10">
        <v>0.6918171296296296</v>
      </c>
      <c r="E2636">
        <v>98</v>
      </c>
      <c r="F2636" s="15">
        <f t="shared" si="289"/>
        <v>42.5</v>
      </c>
      <c r="G2636">
        <v>3.02</v>
      </c>
      <c r="H2636">
        <v>9.0589999999999993</v>
      </c>
      <c r="I2636">
        <v>289.20800000000003</v>
      </c>
      <c r="J2636">
        <v>3.5379999999999998</v>
      </c>
      <c r="K2636">
        <v>47.4</v>
      </c>
      <c r="L2636">
        <v>0.29899999999999999</v>
      </c>
      <c r="M2636">
        <v>0.35399999999999998</v>
      </c>
      <c r="N2636">
        <v>0</v>
      </c>
      <c r="O2636">
        <v>499.375</v>
      </c>
      <c r="T2636">
        <f t="shared" si="284"/>
        <v>1101600</v>
      </c>
      <c r="U2636">
        <v>579.5</v>
      </c>
      <c r="V2636">
        <f t="shared" si="290"/>
        <v>499.4</v>
      </c>
      <c r="W2636" t="str">
        <f t="shared" si="285"/>
        <v/>
      </c>
      <c r="X2636" t="str">
        <f t="shared" si="286"/>
        <v/>
      </c>
      <c r="Y2636" t="str">
        <f t="shared" si="291"/>
        <v/>
      </c>
      <c r="AA2636" s="16">
        <f t="shared" si="287"/>
        <v>0.373</v>
      </c>
      <c r="AB2636" s="16">
        <f t="shared" si="288"/>
        <v>0.41399999999999998</v>
      </c>
      <c r="AC2636" s="16"/>
    </row>
    <row r="2637" spans="1:29" x14ac:dyDescent="0.25">
      <c r="A2637" s="2">
        <v>43575</v>
      </c>
      <c r="B2637" s="1">
        <v>110</v>
      </c>
      <c r="C2637" s="3">
        <v>1700</v>
      </c>
      <c r="D2637" s="10">
        <v>0.73348379629629623</v>
      </c>
      <c r="E2637">
        <v>98.82</v>
      </c>
      <c r="F2637" s="15">
        <f t="shared" si="289"/>
        <v>43.319999999999993</v>
      </c>
      <c r="G2637">
        <v>3.02</v>
      </c>
      <c r="H2637">
        <v>8.0519999999999996</v>
      </c>
      <c r="I2637">
        <v>292.01600000000002</v>
      </c>
      <c r="J2637">
        <v>3.4060000000000001</v>
      </c>
      <c r="K2637">
        <v>44.3</v>
      </c>
      <c r="L2637">
        <v>0.30299999999999999</v>
      </c>
      <c r="M2637">
        <v>0.35499999999999998</v>
      </c>
      <c r="N2637">
        <v>0</v>
      </c>
      <c r="O2637">
        <v>320.625</v>
      </c>
      <c r="T2637">
        <f t="shared" si="284"/>
        <v>1101700</v>
      </c>
      <c r="U2637">
        <v>402.8</v>
      </c>
      <c r="V2637">
        <f t="shared" si="290"/>
        <v>320.60000000000002</v>
      </c>
      <c r="W2637" t="str">
        <f t="shared" si="285"/>
        <v/>
      </c>
      <c r="X2637" t="str">
        <f t="shared" si="286"/>
        <v/>
      </c>
      <c r="Y2637" t="str">
        <f t="shared" si="291"/>
        <v/>
      </c>
      <c r="AA2637" s="16">
        <f t="shared" si="287"/>
        <v>0.34499999999999997</v>
      </c>
      <c r="AB2637" s="16">
        <f t="shared" si="288"/>
        <v>0.434</v>
      </c>
      <c r="AC2637" s="16"/>
    </row>
    <row r="2638" spans="1:29" x14ac:dyDescent="0.25">
      <c r="A2638" s="2">
        <v>43575</v>
      </c>
      <c r="B2638" s="1">
        <v>110</v>
      </c>
      <c r="C2638" s="3">
        <v>1800</v>
      </c>
      <c r="D2638" s="10">
        <v>0.77515046296296297</v>
      </c>
      <c r="E2638">
        <v>99.41</v>
      </c>
      <c r="F2638" s="15">
        <f t="shared" si="289"/>
        <v>43.91</v>
      </c>
      <c r="G2638">
        <v>3.5230000000000001</v>
      </c>
      <c r="H2638">
        <v>7.5490000000000004</v>
      </c>
      <c r="I2638">
        <v>296.22699999999998</v>
      </c>
      <c r="J2638">
        <v>2.5569999999999999</v>
      </c>
      <c r="K2638">
        <v>44.1</v>
      </c>
      <c r="L2638">
        <v>0.30599999999999999</v>
      </c>
      <c r="M2638">
        <v>0.35499999999999998</v>
      </c>
      <c r="N2638">
        <v>0</v>
      </c>
      <c r="O2638">
        <v>146.875</v>
      </c>
      <c r="T2638">
        <f t="shared" si="284"/>
        <v>1101800</v>
      </c>
      <c r="U2638">
        <v>213.7</v>
      </c>
      <c r="V2638">
        <f t="shared" si="290"/>
        <v>146.9</v>
      </c>
      <c r="W2638" t="str">
        <f t="shared" si="285"/>
        <v/>
      </c>
      <c r="X2638" t="str">
        <f t="shared" si="286"/>
        <v/>
      </c>
      <c r="Y2638" t="str">
        <f t="shared" si="291"/>
        <v/>
      </c>
      <c r="AA2638" s="16">
        <f t="shared" si="287"/>
        <v>0.32400000000000001</v>
      </c>
      <c r="AB2638" s="16">
        <f t="shared" si="288"/>
        <v>0.41099999999999998</v>
      </c>
      <c r="AC2638" s="16"/>
    </row>
    <row r="2639" spans="1:29" x14ac:dyDescent="0.25">
      <c r="A2639" s="2">
        <v>43575</v>
      </c>
      <c r="B2639" s="1">
        <v>110</v>
      </c>
      <c r="C2639" s="3">
        <v>1900</v>
      </c>
      <c r="D2639" s="10">
        <v>0.8168171296296296</v>
      </c>
      <c r="E2639">
        <v>99.29</v>
      </c>
      <c r="F2639" s="15">
        <f t="shared" si="289"/>
        <v>43.790000000000006</v>
      </c>
      <c r="G2639">
        <v>2.0129999999999999</v>
      </c>
      <c r="H2639">
        <v>6.5430000000000001</v>
      </c>
      <c r="I2639">
        <v>292.01600000000002</v>
      </c>
      <c r="J2639">
        <v>0.38400000000000001</v>
      </c>
      <c r="K2639">
        <v>46.7</v>
      </c>
      <c r="L2639">
        <v>0.308</v>
      </c>
      <c r="M2639">
        <v>0.35499999999999998</v>
      </c>
      <c r="N2639">
        <v>0</v>
      </c>
      <c r="O2639">
        <v>9.375</v>
      </c>
      <c r="T2639">
        <f t="shared" si="284"/>
        <v>1101900</v>
      </c>
      <c r="U2639">
        <v>45.5</v>
      </c>
      <c r="V2639">
        <f t="shared" si="290"/>
        <v>9.4</v>
      </c>
      <c r="W2639" t="str">
        <f t="shared" si="285"/>
        <v/>
      </c>
      <c r="X2639" t="str">
        <f t="shared" si="286"/>
        <v/>
      </c>
      <c r="Y2639" t="str">
        <f t="shared" si="291"/>
        <v/>
      </c>
      <c r="AA2639" s="16">
        <f t="shared" si="287"/>
        <v>0.29299999999999998</v>
      </c>
      <c r="AB2639" s="16">
        <f t="shared" si="288"/>
        <v>0.33400000000000002</v>
      </c>
      <c r="AC2639" s="16"/>
    </row>
    <row r="2640" spans="1:29" x14ac:dyDescent="0.25">
      <c r="A2640" s="2">
        <v>43575</v>
      </c>
      <c r="B2640" s="1">
        <v>110</v>
      </c>
      <c r="C2640" s="3">
        <v>2000</v>
      </c>
      <c r="D2640" s="10">
        <v>0.85848379629629623</v>
      </c>
      <c r="E2640">
        <v>99.53</v>
      </c>
      <c r="F2640" s="15">
        <f t="shared" si="289"/>
        <v>44.03</v>
      </c>
      <c r="G2640">
        <v>1.51</v>
      </c>
      <c r="H2640">
        <v>5.5359999999999996</v>
      </c>
      <c r="I2640">
        <v>308.863</v>
      </c>
      <c r="J2640">
        <v>-0.70399999999999996</v>
      </c>
      <c r="K2640">
        <v>53.8</v>
      </c>
      <c r="L2640">
        <v>0.31</v>
      </c>
      <c r="M2640">
        <v>0.35599999999999998</v>
      </c>
      <c r="N2640">
        <v>0</v>
      </c>
      <c r="O2640">
        <v>0.625</v>
      </c>
      <c r="T2640">
        <f t="shared" si="284"/>
        <v>1102000</v>
      </c>
      <c r="U2640">
        <v>0</v>
      </c>
      <c r="V2640">
        <f t="shared" si="290"/>
        <v>0</v>
      </c>
      <c r="W2640" t="str">
        <f t="shared" si="285"/>
        <v/>
      </c>
      <c r="X2640" t="str">
        <f t="shared" si="286"/>
        <v/>
      </c>
      <c r="Y2640" t="str">
        <f t="shared" si="291"/>
        <v/>
      </c>
      <c r="AA2640" s="16">
        <f t="shared" si="287"/>
        <v>0.312</v>
      </c>
      <c r="AB2640" s="16">
        <f t="shared" si="288"/>
        <v>0.26800000000000002</v>
      </c>
      <c r="AC2640" s="16"/>
    </row>
    <row r="2641" spans="1:29" x14ac:dyDescent="0.25">
      <c r="A2641" s="2">
        <v>43575</v>
      </c>
      <c r="B2641" s="1">
        <v>110</v>
      </c>
      <c r="C2641" s="3">
        <v>2100</v>
      </c>
      <c r="D2641" s="10">
        <v>0.90015046296296297</v>
      </c>
      <c r="E2641">
        <v>99.76</v>
      </c>
      <c r="F2641" s="15">
        <f t="shared" si="289"/>
        <v>44.260000000000005</v>
      </c>
      <c r="G2641">
        <v>2.0129999999999999</v>
      </c>
      <c r="H2641">
        <v>5.0330000000000004</v>
      </c>
      <c r="I2641">
        <v>313.07499999999999</v>
      </c>
      <c r="J2641">
        <v>-0.73199999999999998</v>
      </c>
      <c r="K2641">
        <v>56.2</v>
      </c>
      <c r="L2641">
        <v>0.311</v>
      </c>
      <c r="M2641">
        <v>0.35699999999999998</v>
      </c>
      <c r="N2641">
        <v>0</v>
      </c>
      <c r="O2641">
        <v>0.625</v>
      </c>
      <c r="T2641">
        <f t="shared" si="284"/>
        <v>1102100</v>
      </c>
      <c r="U2641">
        <v>0</v>
      </c>
      <c r="V2641">
        <f t="shared" si="290"/>
        <v>0</v>
      </c>
      <c r="W2641" t="str">
        <f t="shared" si="285"/>
        <v/>
      </c>
      <c r="X2641" t="str">
        <f t="shared" si="286"/>
        <v/>
      </c>
      <c r="Y2641" t="str">
        <f t="shared" si="291"/>
        <v/>
      </c>
      <c r="AA2641" s="16">
        <f t="shared" si="287"/>
        <v>0.32500000000000001</v>
      </c>
      <c r="AB2641" s="16">
        <f t="shared" si="288"/>
        <v>0.253</v>
      </c>
      <c r="AC2641" s="16"/>
    </row>
    <row r="2642" spans="1:29" x14ac:dyDescent="0.25">
      <c r="A2642" s="2">
        <v>43575</v>
      </c>
      <c r="B2642" s="1">
        <v>110</v>
      </c>
      <c r="C2642" s="3">
        <v>2200</v>
      </c>
      <c r="D2642" s="10">
        <v>0.9418171296296296</v>
      </c>
      <c r="E2642">
        <v>98.94</v>
      </c>
      <c r="F2642" s="15">
        <f t="shared" si="289"/>
        <v>43.44</v>
      </c>
      <c r="G2642">
        <v>2.0129999999999999</v>
      </c>
      <c r="H2642">
        <v>5.5359999999999996</v>
      </c>
      <c r="I2642">
        <v>320.09399999999999</v>
      </c>
      <c r="J2642">
        <v>-1.0429999999999999</v>
      </c>
      <c r="K2642">
        <v>57</v>
      </c>
      <c r="L2642">
        <v>0.311</v>
      </c>
      <c r="M2642">
        <v>0.35599999999999998</v>
      </c>
      <c r="N2642">
        <v>0</v>
      </c>
      <c r="O2642">
        <v>0.625</v>
      </c>
      <c r="T2642">
        <f t="shared" si="284"/>
        <v>1102200</v>
      </c>
      <c r="U2642">
        <v>0</v>
      </c>
      <c r="V2642">
        <f t="shared" si="290"/>
        <v>0</v>
      </c>
      <c r="W2642" t="str">
        <f t="shared" si="285"/>
        <v/>
      </c>
      <c r="X2642" t="str">
        <f t="shared" si="286"/>
        <v/>
      </c>
      <c r="Y2642" t="str">
        <f t="shared" si="291"/>
        <v/>
      </c>
      <c r="AA2642" s="16">
        <f t="shared" si="287"/>
        <v>0.32200000000000001</v>
      </c>
      <c r="AB2642" s="16">
        <f t="shared" si="288"/>
        <v>0.24299999999999999</v>
      </c>
      <c r="AC2642" s="16"/>
    </row>
    <row r="2643" spans="1:29" x14ac:dyDescent="0.25">
      <c r="A2643" s="2">
        <v>43575</v>
      </c>
      <c r="B2643" s="1">
        <v>110</v>
      </c>
      <c r="C2643" s="3">
        <v>2300</v>
      </c>
      <c r="D2643" s="10">
        <v>0.98348379629629623</v>
      </c>
      <c r="E2643">
        <v>99.17</v>
      </c>
      <c r="F2643" s="15">
        <f t="shared" si="289"/>
        <v>43.67</v>
      </c>
      <c r="G2643">
        <v>1.51</v>
      </c>
      <c r="H2643">
        <v>4.5289999999999999</v>
      </c>
      <c r="I2643">
        <v>310.267</v>
      </c>
      <c r="J2643">
        <v>-1.327</v>
      </c>
      <c r="K2643">
        <v>56.9</v>
      </c>
      <c r="L2643">
        <v>0.31</v>
      </c>
      <c r="M2643">
        <v>0.35599999999999998</v>
      </c>
      <c r="N2643">
        <v>0</v>
      </c>
      <c r="O2643">
        <v>0.625</v>
      </c>
      <c r="T2643">
        <f t="shared" si="284"/>
        <v>1102300</v>
      </c>
      <c r="U2643">
        <v>0</v>
      </c>
      <c r="V2643">
        <f t="shared" si="290"/>
        <v>0</v>
      </c>
      <c r="W2643" t="str">
        <f t="shared" si="285"/>
        <v/>
      </c>
      <c r="X2643" t="str">
        <f t="shared" si="286"/>
        <v/>
      </c>
      <c r="Y2643" t="str">
        <f t="shared" si="291"/>
        <v/>
      </c>
      <c r="AA2643" s="16">
        <f t="shared" si="287"/>
        <v>0.315</v>
      </c>
      <c r="AB2643" s="16">
        <f t="shared" si="288"/>
        <v>0.23899999999999999</v>
      </c>
      <c r="AC2643" s="16"/>
    </row>
    <row r="2644" spans="1:29" x14ac:dyDescent="0.25">
      <c r="A2644" s="2">
        <v>43575</v>
      </c>
      <c r="B2644" s="1">
        <v>110</v>
      </c>
      <c r="C2644" s="3">
        <v>2400</v>
      </c>
      <c r="D2644" s="10">
        <v>2.5150462962962961E-2</v>
      </c>
      <c r="E2644">
        <v>99.06</v>
      </c>
      <c r="F2644" s="15">
        <f t="shared" si="289"/>
        <v>43.56</v>
      </c>
      <c r="G2644">
        <v>2.0129999999999999</v>
      </c>
      <c r="H2644">
        <v>5.0330000000000004</v>
      </c>
      <c r="I2644">
        <v>320.09399999999999</v>
      </c>
      <c r="J2644">
        <v>-1.1000000000000001</v>
      </c>
      <c r="K2644">
        <v>56.2</v>
      </c>
      <c r="L2644">
        <v>0.309</v>
      </c>
      <c r="M2644">
        <v>0.35599999999999998</v>
      </c>
      <c r="N2644">
        <v>0</v>
      </c>
      <c r="O2644">
        <v>0.625</v>
      </c>
      <c r="T2644">
        <f t="shared" si="284"/>
        <v>1102400</v>
      </c>
      <c r="U2644">
        <v>0</v>
      </c>
      <c r="V2644">
        <f t="shared" si="290"/>
        <v>0</v>
      </c>
      <c r="W2644">
        <f t="shared" si="285"/>
        <v>0.309</v>
      </c>
      <c r="X2644">
        <f t="shared" si="286"/>
        <v>0.35599999999999998</v>
      </c>
      <c r="Y2644">
        <f t="shared" si="291"/>
        <v>0.436</v>
      </c>
      <c r="AA2644" s="16">
        <f t="shared" si="287"/>
        <v>0.317</v>
      </c>
      <c r="AB2644" s="16">
        <f t="shared" si="288"/>
        <v>0.247</v>
      </c>
      <c r="AC2644" s="16"/>
    </row>
    <row r="2645" spans="1:29" x14ac:dyDescent="0.25">
      <c r="A2645" s="2">
        <v>43576</v>
      </c>
      <c r="B2645" s="1">
        <v>111</v>
      </c>
      <c r="C2645" s="3">
        <v>100</v>
      </c>
      <c r="D2645" s="10">
        <v>6.6817129629629629E-2</v>
      </c>
      <c r="E2645">
        <v>99.53</v>
      </c>
      <c r="F2645" s="15">
        <f t="shared" si="289"/>
        <v>44.03</v>
      </c>
      <c r="G2645">
        <v>2.516</v>
      </c>
      <c r="H2645">
        <v>5.5359999999999996</v>
      </c>
      <c r="I2645">
        <v>324.30599999999998</v>
      </c>
      <c r="J2645">
        <v>-0.95799999999999996</v>
      </c>
      <c r="K2645">
        <v>53.1</v>
      </c>
      <c r="L2645">
        <v>0.308</v>
      </c>
      <c r="M2645">
        <v>0.35599999999999998</v>
      </c>
      <c r="N2645">
        <v>0</v>
      </c>
      <c r="O2645">
        <v>0.625</v>
      </c>
      <c r="T2645">
        <f t="shared" si="284"/>
        <v>1110100</v>
      </c>
      <c r="U2645">
        <v>0</v>
      </c>
      <c r="V2645">
        <f t="shared" si="290"/>
        <v>0</v>
      </c>
      <c r="W2645" t="str">
        <f t="shared" si="285"/>
        <v/>
      </c>
      <c r="X2645" t="str">
        <f t="shared" si="286"/>
        <v/>
      </c>
      <c r="Y2645" t="str">
        <f t="shared" si="291"/>
        <v/>
      </c>
      <c r="AA2645" s="16">
        <f t="shared" si="287"/>
        <v>0.30199999999999999</v>
      </c>
      <c r="AB2645" s="16">
        <f t="shared" si="288"/>
        <v>0.26700000000000002</v>
      </c>
      <c r="AC2645" s="16"/>
    </row>
    <row r="2646" spans="1:29" x14ac:dyDescent="0.25">
      <c r="A2646" s="2">
        <v>43576</v>
      </c>
      <c r="B2646" s="1">
        <v>111</v>
      </c>
      <c r="C2646" s="3">
        <v>200</v>
      </c>
      <c r="D2646" s="10">
        <v>0.1084837962962963</v>
      </c>
      <c r="E2646">
        <v>99.17</v>
      </c>
      <c r="F2646" s="15">
        <f t="shared" si="289"/>
        <v>43.67</v>
      </c>
      <c r="G2646">
        <v>2.516</v>
      </c>
      <c r="H2646">
        <v>6.5430000000000001</v>
      </c>
      <c r="I2646">
        <v>325.70999999999998</v>
      </c>
      <c r="J2646">
        <v>-0.84499999999999997</v>
      </c>
      <c r="K2646">
        <v>51.7</v>
      </c>
      <c r="L2646">
        <v>0.30599999999999999</v>
      </c>
      <c r="M2646">
        <v>0.35499999999999998</v>
      </c>
      <c r="N2646">
        <v>0</v>
      </c>
      <c r="O2646">
        <v>0.625</v>
      </c>
      <c r="T2646">
        <f t="shared" si="284"/>
        <v>1110200</v>
      </c>
      <c r="U2646">
        <v>0</v>
      </c>
      <c r="V2646">
        <f t="shared" si="290"/>
        <v>0</v>
      </c>
      <c r="W2646" t="str">
        <f t="shared" si="285"/>
        <v/>
      </c>
      <c r="X2646" t="str">
        <f t="shared" si="286"/>
        <v/>
      </c>
      <c r="Y2646" t="str">
        <f t="shared" si="291"/>
        <v/>
      </c>
      <c r="AA2646" s="16">
        <f t="shared" si="287"/>
        <v>0.29699999999999999</v>
      </c>
      <c r="AB2646" s="16">
        <f t="shared" si="288"/>
        <v>0.27700000000000002</v>
      </c>
      <c r="AC2646" s="16"/>
    </row>
    <row r="2647" spans="1:29" x14ac:dyDescent="0.25">
      <c r="A2647" s="2">
        <v>43576</v>
      </c>
      <c r="B2647" s="1">
        <v>111</v>
      </c>
      <c r="C2647" s="3">
        <v>300</v>
      </c>
      <c r="D2647" s="10">
        <v>0.15015046296296297</v>
      </c>
      <c r="E2647">
        <v>99.53</v>
      </c>
      <c r="F2647" s="15">
        <f t="shared" si="289"/>
        <v>44.03</v>
      </c>
      <c r="G2647">
        <v>1.51</v>
      </c>
      <c r="H2647">
        <v>5.5359999999999996</v>
      </c>
      <c r="I2647">
        <v>328.51799999999997</v>
      </c>
      <c r="J2647">
        <v>-1.2989999999999999</v>
      </c>
      <c r="K2647">
        <v>50.3</v>
      </c>
      <c r="L2647">
        <v>0.30499999999999999</v>
      </c>
      <c r="M2647">
        <v>0.35499999999999998</v>
      </c>
      <c r="N2647">
        <v>0</v>
      </c>
      <c r="O2647">
        <v>0.625</v>
      </c>
      <c r="T2647">
        <f t="shared" si="284"/>
        <v>1110300</v>
      </c>
      <c r="U2647">
        <v>0</v>
      </c>
      <c r="V2647">
        <f t="shared" si="290"/>
        <v>0</v>
      </c>
      <c r="W2647" t="str">
        <f t="shared" si="285"/>
        <v/>
      </c>
      <c r="X2647" t="str">
        <f t="shared" si="286"/>
        <v/>
      </c>
      <c r="Y2647" t="str">
        <f t="shared" si="291"/>
        <v/>
      </c>
      <c r="AA2647" s="16">
        <f t="shared" si="287"/>
        <v>0.27900000000000003</v>
      </c>
      <c r="AB2647" s="16">
        <f t="shared" si="288"/>
        <v>0.27600000000000002</v>
      </c>
      <c r="AC2647" s="16"/>
    </row>
    <row r="2648" spans="1:29" x14ac:dyDescent="0.25">
      <c r="A2648" s="2">
        <v>43576</v>
      </c>
      <c r="B2648" s="1">
        <v>111</v>
      </c>
      <c r="C2648" s="3">
        <v>400</v>
      </c>
      <c r="D2648" s="10">
        <v>0.19181712962962963</v>
      </c>
      <c r="E2648">
        <v>99.53</v>
      </c>
      <c r="F2648" s="15">
        <f t="shared" si="289"/>
        <v>44.03</v>
      </c>
      <c r="G2648">
        <v>0.503</v>
      </c>
      <c r="H2648">
        <v>3.02</v>
      </c>
      <c r="I2648">
        <v>324.30599999999998</v>
      </c>
      <c r="J2648">
        <v>-1.67</v>
      </c>
      <c r="K2648">
        <v>50.8</v>
      </c>
      <c r="L2648">
        <v>0.30399999999999999</v>
      </c>
      <c r="M2648">
        <v>0.35499999999999998</v>
      </c>
      <c r="N2648">
        <v>0</v>
      </c>
      <c r="O2648">
        <v>0.625</v>
      </c>
      <c r="T2648">
        <f t="shared" si="284"/>
        <v>1110400</v>
      </c>
      <c r="U2648">
        <v>0</v>
      </c>
      <c r="V2648">
        <f t="shared" si="290"/>
        <v>0</v>
      </c>
      <c r="W2648" t="str">
        <f t="shared" si="285"/>
        <v/>
      </c>
      <c r="X2648" t="str">
        <f t="shared" si="286"/>
        <v/>
      </c>
      <c r="Y2648" t="str">
        <f t="shared" si="291"/>
        <v/>
      </c>
      <c r="AA2648" s="16">
        <f t="shared" si="287"/>
        <v>0.27400000000000002</v>
      </c>
      <c r="AB2648" s="16">
        <f t="shared" si="288"/>
        <v>0.26500000000000001</v>
      </c>
      <c r="AC2648" s="16"/>
    </row>
    <row r="2649" spans="1:29" x14ac:dyDescent="0.25">
      <c r="A2649" s="2">
        <v>43576</v>
      </c>
      <c r="B2649" s="1">
        <v>111</v>
      </c>
      <c r="C2649" s="3">
        <v>500</v>
      </c>
      <c r="D2649" s="10">
        <v>0.23348379629629631</v>
      </c>
      <c r="E2649">
        <v>99.17</v>
      </c>
      <c r="F2649" s="15">
        <f t="shared" si="289"/>
        <v>43.67</v>
      </c>
      <c r="G2649">
        <v>0</v>
      </c>
      <c r="H2649">
        <v>2.0129999999999999</v>
      </c>
      <c r="I2649">
        <v>338.34500000000003</v>
      </c>
      <c r="J2649">
        <v>-1.8420000000000001</v>
      </c>
      <c r="K2649">
        <v>52.1</v>
      </c>
      <c r="L2649">
        <v>0.30199999999999999</v>
      </c>
      <c r="M2649">
        <v>0.35499999999999998</v>
      </c>
      <c r="N2649">
        <v>0</v>
      </c>
      <c r="O2649">
        <v>0.625</v>
      </c>
      <c r="T2649">
        <f t="shared" si="284"/>
        <v>1110500</v>
      </c>
      <c r="U2649">
        <v>0</v>
      </c>
      <c r="V2649">
        <f t="shared" si="290"/>
        <v>0</v>
      </c>
      <c r="W2649" t="str">
        <f t="shared" si="285"/>
        <v/>
      </c>
      <c r="X2649" t="str">
        <f t="shared" si="286"/>
        <v/>
      </c>
      <c r="Y2649" t="str">
        <f t="shared" si="291"/>
        <v/>
      </c>
      <c r="AA2649" s="16">
        <f t="shared" si="287"/>
        <v>0.27800000000000002</v>
      </c>
      <c r="AB2649" s="16">
        <f t="shared" si="288"/>
        <v>0.25600000000000001</v>
      </c>
      <c r="AC2649" s="16"/>
    </row>
    <row r="2650" spans="1:29" x14ac:dyDescent="0.25">
      <c r="A2650" s="2">
        <v>43576</v>
      </c>
      <c r="B2650" s="1">
        <v>111</v>
      </c>
      <c r="C2650" s="3">
        <v>600</v>
      </c>
      <c r="D2650" s="10">
        <v>0.27515046296296297</v>
      </c>
      <c r="E2650">
        <v>98.94</v>
      </c>
      <c r="F2650" s="15">
        <f t="shared" si="289"/>
        <v>43.44</v>
      </c>
      <c r="G2650">
        <v>1.0069999999999999</v>
      </c>
      <c r="H2650">
        <v>5.0330000000000004</v>
      </c>
      <c r="I2650">
        <v>345.36500000000001</v>
      </c>
      <c r="J2650">
        <v>-0.64800000000000002</v>
      </c>
      <c r="K2650">
        <v>47.6</v>
      </c>
      <c r="L2650">
        <v>0.30099999999999999</v>
      </c>
      <c r="M2650">
        <v>0.35499999999999998</v>
      </c>
      <c r="N2650">
        <v>0</v>
      </c>
      <c r="O2650">
        <v>21.875</v>
      </c>
      <c r="T2650">
        <f t="shared" si="284"/>
        <v>1110600</v>
      </c>
      <c r="U2650">
        <v>42</v>
      </c>
      <c r="V2650">
        <f t="shared" si="290"/>
        <v>21.9</v>
      </c>
      <c r="W2650" t="str">
        <f t="shared" si="285"/>
        <v/>
      </c>
      <c r="X2650" t="str">
        <f t="shared" si="286"/>
        <v/>
      </c>
      <c r="Y2650" t="str">
        <f t="shared" si="291"/>
        <v/>
      </c>
      <c r="AA2650" s="16">
        <f t="shared" si="287"/>
        <v>0.27700000000000002</v>
      </c>
      <c r="AB2650" s="16">
        <f t="shared" si="288"/>
        <v>0.30499999999999999</v>
      </c>
      <c r="AC2650" s="16"/>
    </row>
    <row r="2651" spans="1:29" x14ac:dyDescent="0.25">
      <c r="A2651" s="2">
        <v>43576</v>
      </c>
      <c r="B2651" s="1">
        <v>111</v>
      </c>
      <c r="C2651" s="3">
        <v>700</v>
      </c>
      <c r="D2651" s="10">
        <v>0.31681712962962966</v>
      </c>
      <c r="E2651">
        <v>99.06</v>
      </c>
      <c r="F2651" s="15">
        <f t="shared" si="289"/>
        <v>43.56</v>
      </c>
      <c r="G2651">
        <v>3.02</v>
      </c>
      <c r="H2651">
        <v>6.0389999999999997</v>
      </c>
      <c r="I2651">
        <v>332.72899999999998</v>
      </c>
      <c r="J2651">
        <v>0.66</v>
      </c>
      <c r="K2651">
        <v>44.5</v>
      </c>
      <c r="L2651">
        <v>0.3</v>
      </c>
      <c r="M2651">
        <v>0.35499999999999998</v>
      </c>
      <c r="N2651">
        <v>0</v>
      </c>
      <c r="O2651">
        <v>289.375</v>
      </c>
      <c r="T2651">
        <f t="shared" si="284"/>
        <v>1110700</v>
      </c>
      <c r="U2651">
        <v>207.3</v>
      </c>
      <c r="V2651">
        <f t="shared" si="290"/>
        <v>289.39999999999998</v>
      </c>
      <c r="W2651" t="str">
        <f t="shared" si="285"/>
        <v/>
      </c>
      <c r="X2651" t="str">
        <f t="shared" si="286"/>
        <v/>
      </c>
      <c r="Y2651" t="str">
        <f t="shared" si="291"/>
        <v/>
      </c>
      <c r="AA2651" s="16">
        <f t="shared" si="287"/>
        <v>0.28499999999999998</v>
      </c>
      <c r="AB2651" s="16">
        <f t="shared" si="288"/>
        <v>0.35499999999999998</v>
      </c>
      <c r="AC2651" s="16"/>
    </row>
    <row r="2652" spans="1:29" x14ac:dyDescent="0.25">
      <c r="A2652" s="2">
        <v>43576</v>
      </c>
      <c r="B2652" s="1">
        <v>111</v>
      </c>
      <c r="C2652" s="3">
        <v>800</v>
      </c>
      <c r="D2652" s="10">
        <v>0.35848379629629629</v>
      </c>
      <c r="E2652">
        <v>98.71</v>
      </c>
      <c r="F2652" s="15">
        <f t="shared" si="289"/>
        <v>43.209999999999994</v>
      </c>
      <c r="G2652">
        <v>2.0129999999999999</v>
      </c>
      <c r="H2652">
        <v>5.5359999999999996</v>
      </c>
      <c r="I2652">
        <v>322.90199999999999</v>
      </c>
      <c r="J2652">
        <v>3.5379999999999998</v>
      </c>
      <c r="K2652">
        <v>36.9</v>
      </c>
      <c r="L2652">
        <v>0.29799999999999999</v>
      </c>
      <c r="M2652">
        <v>0.35499999999999998</v>
      </c>
      <c r="N2652">
        <v>0</v>
      </c>
      <c r="O2652">
        <v>418.125</v>
      </c>
      <c r="T2652">
        <f t="shared" si="284"/>
        <v>1110800</v>
      </c>
      <c r="U2652">
        <v>396.8</v>
      </c>
      <c r="V2652">
        <f t="shared" si="290"/>
        <v>418.1</v>
      </c>
      <c r="W2652" t="str">
        <f t="shared" si="285"/>
        <v/>
      </c>
      <c r="X2652" t="str">
        <f t="shared" si="286"/>
        <v/>
      </c>
      <c r="Y2652" t="str">
        <f t="shared" si="291"/>
        <v/>
      </c>
      <c r="AA2652" s="16">
        <f t="shared" si="287"/>
        <v>0.28999999999999998</v>
      </c>
      <c r="AB2652" s="16">
        <f t="shared" si="288"/>
        <v>0.496</v>
      </c>
      <c r="AC2652" s="16"/>
    </row>
    <row r="2653" spans="1:29" x14ac:dyDescent="0.25">
      <c r="A2653" s="2">
        <v>43576</v>
      </c>
      <c r="B2653" s="1">
        <v>111</v>
      </c>
      <c r="C2653" s="3">
        <v>900</v>
      </c>
      <c r="D2653" s="10">
        <v>0.40015046296296292</v>
      </c>
      <c r="E2653">
        <v>98.82</v>
      </c>
      <c r="F2653" s="15">
        <f t="shared" si="289"/>
        <v>43.319999999999993</v>
      </c>
      <c r="G2653">
        <v>0.503</v>
      </c>
      <c r="H2653">
        <v>4.0259999999999998</v>
      </c>
      <c r="I2653">
        <v>242.87799999999999</v>
      </c>
      <c r="J2653">
        <v>4.8440000000000003</v>
      </c>
      <c r="K2653">
        <v>28.8</v>
      </c>
      <c r="L2653">
        <v>0.29499999999999998</v>
      </c>
      <c r="M2653">
        <v>0.35499999999999998</v>
      </c>
      <c r="N2653">
        <v>0</v>
      </c>
      <c r="O2653">
        <v>623.125</v>
      </c>
      <c r="T2653">
        <f t="shared" si="284"/>
        <v>1110900</v>
      </c>
      <c r="U2653">
        <v>574.70000000000005</v>
      </c>
      <c r="V2653">
        <f t="shared" si="290"/>
        <v>623.1</v>
      </c>
      <c r="W2653" t="str">
        <f t="shared" si="285"/>
        <v/>
      </c>
      <c r="X2653" t="str">
        <f t="shared" si="286"/>
        <v/>
      </c>
      <c r="Y2653" t="str">
        <f t="shared" si="291"/>
        <v/>
      </c>
      <c r="AA2653" s="16">
        <f t="shared" si="287"/>
        <v>0.248</v>
      </c>
      <c r="AB2653" s="16">
        <f t="shared" si="288"/>
        <v>0.61299999999999999</v>
      </c>
      <c r="AC2653" s="16"/>
    </row>
    <row r="2654" spans="1:29" x14ac:dyDescent="0.25">
      <c r="A2654" s="2">
        <v>43576</v>
      </c>
      <c r="B2654" s="1">
        <v>111</v>
      </c>
      <c r="C2654" s="3">
        <v>1000</v>
      </c>
      <c r="D2654" s="10">
        <v>0.4418171296296296</v>
      </c>
      <c r="E2654">
        <v>98.12</v>
      </c>
      <c r="F2654" s="15">
        <f t="shared" si="289"/>
        <v>42.620000000000005</v>
      </c>
      <c r="G2654">
        <v>1.0069999999999999</v>
      </c>
      <c r="H2654">
        <v>4.0259999999999998</v>
      </c>
      <c r="I2654">
        <v>269.553</v>
      </c>
      <c r="J2654">
        <v>6.0259999999999998</v>
      </c>
      <c r="K2654">
        <v>29.7</v>
      </c>
      <c r="L2654">
        <v>0.29299999999999998</v>
      </c>
      <c r="M2654">
        <v>0.35499999999999998</v>
      </c>
      <c r="N2654">
        <v>0</v>
      </c>
      <c r="O2654">
        <v>766.875</v>
      </c>
      <c r="T2654">
        <f t="shared" si="284"/>
        <v>1111000</v>
      </c>
      <c r="U2654">
        <v>722.5</v>
      </c>
      <c r="V2654">
        <f t="shared" si="290"/>
        <v>766.9</v>
      </c>
      <c r="W2654" t="str">
        <f t="shared" si="285"/>
        <v/>
      </c>
      <c r="X2654" t="str">
        <f t="shared" si="286"/>
        <v/>
      </c>
      <c r="Y2654" t="str">
        <f t="shared" si="291"/>
        <v/>
      </c>
      <c r="AA2654" s="16">
        <f t="shared" si="287"/>
        <v>0.27800000000000002</v>
      </c>
      <c r="AB2654" s="16">
        <f t="shared" si="288"/>
        <v>0.65800000000000003</v>
      </c>
      <c r="AC2654" s="16"/>
    </row>
    <row r="2655" spans="1:29" x14ac:dyDescent="0.25">
      <c r="A2655" s="2">
        <v>43576</v>
      </c>
      <c r="B2655" s="1">
        <v>111</v>
      </c>
      <c r="C2655" s="3">
        <v>1100</v>
      </c>
      <c r="D2655" s="10">
        <v>0.48348379629629629</v>
      </c>
      <c r="E2655">
        <v>98.12</v>
      </c>
      <c r="F2655" s="15">
        <f t="shared" si="289"/>
        <v>42.620000000000005</v>
      </c>
      <c r="G2655">
        <v>1.0069999999999999</v>
      </c>
      <c r="H2655">
        <v>4.0259999999999998</v>
      </c>
      <c r="I2655">
        <v>193.74100000000001</v>
      </c>
      <c r="J2655">
        <v>6.5090000000000003</v>
      </c>
      <c r="K2655">
        <v>30.4</v>
      </c>
      <c r="L2655">
        <v>0.28999999999999998</v>
      </c>
      <c r="M2655">
        <v>0.35499999999999998</v>
      </c>
      <c r="N2655">
        <v>0</v>
      </c>
      <c r="O2655">
        <v>834.375</v>
      </c>
      <c r="T2655">
        <f t="shared" si="284"/>
        <v>1111100</v>
      </c>
      <c r="U2655">
        <v>829</v>
      </c>
      <c r="V2655">
        <f t="shared" si="290"/>
        <v>834.4</v>
      </c>
      <c r="W2655" t="str">
        <f t="shared" si="285"/>
        <v/>
      </c>
      <c r="X2655" t="str">
        <f t="shared" si="286"/>
        <v/>
      </c>
      <c r="Y2655" t="str">
        <f t="shared" si="291"/>
        <v/>
      </c>
      <c r="AA2655" s="16">
        <f t="shared" si="287"/>
        <v>0.29399999999999998</v>
      </c>
      <c r="AB2655" s="16">
        <f t="shared" si="288"/>
        <v>0.67300000000000004</v>
      </c>
      <c r="AC2655" s="16"/>
    </row>
    <row r="2656" spans="1:29" x14ac:dyDescent="0.25">
      <c r="A2656" s="2">
        <v>43576</v>
      </c>
      <c r="B2656" s="1">
        <v>111</v>
      </c>
      <c r="C2656" s="3">
        <v>1200</v>
      </c>
      <c r="D2656" s="10">
        <v>0.52515046296296297</v>
      </c>
      <c r="E2656">
        <v>98.36</v>
      </c>
      <c r="F2656" s="15">
        <f t="shared" si="289"/>
        <v>42.86</v>
      </c>
      <c r="G2656">
        <v>2.0129999999999999</v>
      </c>
      <c r="H2656">
        <v>5.0330000000000004</v>
      </c>
      <c r="I2656">
        <v>175.49</v>
      </c>
      <c r="J2656">
        <v>6.585</v>
      </c>
      <c r="K2656">
        <v>25.2</v>
      </c>
      <c r="L2656">
        <v>0.28899999999999998</v>
      </c>
      <c r="M2656">
        <v>0.35499999999999998</v>
      </c>
      <c r="N2656">
        <v>0</v>
      </c>
      <c r="O2656">
        <v>830.625</v>
      </c>
      <c r="T2656">
        <f t="shared" si="284"/>
        <v>1111200</v>
      </c>
      <c r="U2656">
        <v>884.7</v>
      </c>
      <c r="V2656">
        <f t="shared" si="290"/>
        <v>830.6</v>
      </c>
      <c r="W2656" t="str">
        <f t="shared" si="285"/>
        <v/>
      </c>
      <c r="X2656" t="str">
        <f t="shared" si="286"/>
        <v/>
      </c>
      <c r="Y2656" t="str">
        <f t="shared" si="291"/>
        <v/>
      </c>
      <c r="AA2656" s="16">
        <f t="shared" si="287"/>
        <v>0.245</v>
      </c>
      <c r="AB2656" s="16">
        <f t="shared" si="288"/>
        <v>0.72699999999999998</v>
      </c>
      <c r="AC2656" s="16"/>
    </row>
    <row r="2657" spans="1:29" x14ac:dyDescent="0.25">
      <c r="A2657" s="2">
        <v>43576</v>
      </c>
      <c r="B2657" s="1">
        <v>111</v>
      </c>
      <c r="C2657" s="3">
        <v>1300</v>
      </c>
      <c r="D2657" s="10">
        <v>0.5668171296296296</v>
      </c>
      <c r="E2657">
        <v>97.42</v>
      </c>
      <c r="F2657" s="15">
        <f t="shared" si="289"/>
        <v>41.92</v>
      </c>
      <c r="G2657">
        <v>2.0129999999999999</v>
      </c>
      <c r="H2657">
        <v>5.5359999999999996</v>
      </c>
      <c r="I2657">
        <v>210.58799999999999</v>
      </c>
      <c r="J2657">
        <v>8.1199999999999992</v>
      </c>
      <c r="K2657">
        <v>27.9</v>
      </c>
      <c r="L2657">
        <v>0.28799999999999998</v>
      </c>
      <c r="M2657">
        <v>0.35599999999999998</v>
      </c>
      <c r="N2657">
        <v>0</v>
      </c>
      <c r="O2657">
        <v>778.125</v>
      </c>
      <c r="T2657">
        <f t="shared" si="284"/>
        <v>1111300</v>
      </c>
      <c r="U2657">
        <v>886.3</v>
      </c>
      <c r="V2657">
        <f t="shared" si="290"/>
        <v>778.1</v>
      </c>
      <c r="W2657" t="str">
        <f t="shared" si="285"/>
        <v/>
      </c>
      <c r="X2657" t="str">
        <f t="shared" si="286"/>
        <v/>
      </c>
      <c r="Y2657" t="str">
        <f t="shared" si="291"/>
        <v/>
      </c>
      <c r="AA2657" s="16">
        <f t="shared" si="287"/>
        <v>0.30199999999999999</v>
      </c>
      <c r="AB2657" s="16">
        <f t="shared" si="288"/>
        <v>0.78</v>
      </c>
      <c r="AC2657" s="16"/>
    </row>
    <row r="2658" spans="1:29" x14ac:dyDescent="0.25">
      <c r="A2658" s="2">
        <v>43576</v>
      </c>
      <c r="B2658" s="1">
        <v>111</v>
      </c>
      <c r="C2658" s="3">
        <v>1400</v>
      </c>
      <c r="D2658" s="10">
        <v>0.60848379629629623</v>
      </c>
      <c r="E2658">
        <v>98</v>
      </c>
      <c r="F2658" s="15">
        <f t="shared" si="289"/>
        <v>42.5</v>
      </c>
      <c r="G2658">
        <v>2.516</v>
      </c>
      <c r="H2658">
        <v>8.0519999999999996</v>
      </c>
      <c r="I2658">
        <v>203.56899999999999</v>
      </c>
      <c r="J2658">
        <v>7.3929999999999998</v>
      </c>
      <c r="K2658">
        <v>25.6</v>
      </c>
      <c r="L2658">
        <v>0.28599999999999998</v>
      </c>
      <c r="M2658">
        <v>0.35499999999999998</v>
      </c>
      <c r="N2658">
        <v>0</v>
      </c>
      <c r="O2658">
        <v>779.375</v>
      </c>
      <c r="T2658">
        <f t="shared" si="284"/>
        <v>1111400</v>
      </c>
      <c r="U2658">
        <v>833.5</v>
      </c>
      <c r="V2658">
        <f t="shared" si="290"/>
        <v>779.4</v>
      </c>
      <c r="W2658" t="str">
        <f t="shared" si="285"/>
        <v/>
      </c>
      <c r="X2658" t="str">
        <f t="shared" si="286"/>
        <v/>
      </c>
      <c r="Y2658" t="str">
        <f t="shared" si="291"/>
        <v/>
      </c>
      <c r="AA2658" s="16">
        <f t="shared" si="287"/>
        <v>0.26300000000000001</v>
      </c>
      <c r="AB2658" s="16">
        <f t="shared" si="288"/>
        <v>0.76400000000000001</v>
      </c>
      <c r="AC2658" s="16"/>
    </row>
    <row r="2659" spans="1:29" x14ac:dyDescent="0.25">
      <c r="A2659" s="2">
        <v>43576</v>
      </c>
      <c r="B2659" s="1">
        <v>111</v>
      </c>
      <c r="C2659" s="3">
        <v>1500</v>
      </c>
      <c r="D2659" s="10">
        <v>0.65015046296296297</v>
      </c>
      <c r="E2659">
        <v>97.3</v>
      </c>
      <c r="F2659" s="15">
        <f t="shared" si="289"/>
        <v>41.8</v>
      </c>
      <c r="G2659">
        <v>3.02</v>
      </c>
      <c r="H2659">
        <v>8.5559999999999992</v>
      </c>
      <c r="I2659">
        <v>226.03100000000001</v>
      </c>
      <c r="J2659">
        <v>7.0149999999999997</v>
      </c>
      <c r="K2659">
        <v>29.2</v>
      </c>
      <c r="L2659">
        <v>0.29099999999999998</v>
      </c>
      <c r="M2659">
        <v>0.35599999999999998</v>
      </c>
      <c r="N2659">
        <v>0</v>
      </c>
      <c r="O2659">
        <v>431.875</v>
      </c>
      <c r="T2659">
        <f t="shared" si="284"/>
        <v>1111500</v>
      </c>
      <c r="U2659">
        <v>730</v>
      </c>
      <c r="V2659">
        <f t="shared" si="290"/>
        <v>431.9</v>
      </c>
      <c r="W2659" t="str">
        <f t="shared" si="285"/>
        <v/>
      </c>
      <c r="X2659" t="str">
        <f t="shared" si="286"/>
        <v/>
      </c>
      <c r="Y2659" t="str">
        <f t="shared" si="291"/>
        <v/>
      </c>
      <c r="AA2659" s="16">
        <f t="shared" si="287"/>
        <v>0.29299999999999998</v>
      </c>
      <c r="AB2659" s="16">
        <f t="shared" si="288"/>
        <v>0.71</v>
      </c>
      <c r="AC2659" s="16"/>
    </row>
    <row r="2660" spans="1:29" x14ac:dyDescent="0.25">
      <c r="A2660" s="2">
        <v>43576</v>
      </c>
      <c r="B2660" s="1">
        <v>111</v>
      </c>
      <c r="C2660" s="3">
        <v>1600</v>
      </c>
      <c r="D2660" s="10">
        <v>0.6918171296296296</v>
      </c>
      <c r="E2660">
        <v>95.9</v>
      </c>
      <c r="F2660" s="15">
        <f t="shared" si="289"/>
        <v>40.400000000000006</v>
      </c>
      <c r="G2660">
        <v>3.5230000000000001</v>
      </c>
      <c r="H2660">
        <v>8.0519999999999996</v>
      </c>
      <c r="I2660">
        <v>211.99199999999999</v>
      </c>
      <c r="J2660">
        <v>8.3190000000000008</v>
      </c>
      <c r="K2660">
        <v>30.5</v>
      </c>
      <c r="L2660">
        <v>0.29799999999999999</v>
      </c>
      <c r="M2660">
        <v>0.35599999999999998</v>
      </c>
      <c r="N2660">
        <v>0</v>
      </c>
      <c r="O2660">
        <v>548.125</v>
      </c>
      <c r="T2660">
        <f t="shared" si="284"/>
        <v>1111600</v>
      </c>
      <c r="U2660">
        <v>584.20000000000005</v>
      </c>
      <c r="V2660">
        <f t="shared" si="290"/>
        <v>548.1</v>
      </c>
      <c r="W2660" t="str">
        <f t="shared" si="285"/>
        <v/>
      </c>
      <c r="X2660" t="str">
        <f t="shared" si="286"/>
        <v/>
      </c>
      <c r="Y2660" t="str">
        <f t="shared" si="291"/>
        <v/>
      </c>
      <c r="AA2660" s="16">
        <f t="shared" si="287"/>
        <v>0.33400000000000002</v>
      </c>
      <c r="AB2660" s="16">
        <f t="shared" si="288"/>
        <v>0.76100000000000001</v>
      </c>
      <c r="AC2660" s="16"/>
    </row>
    <row r="2661" spans="1:29" x14ac:dyDescent="0.25">
      <c r="A2661" s="2">
        <v>43576</v>
      </c>
      <c r="B2661" s="1">
        <v>111</v>
      </c>
      <c r="C2661" s="3">
        <v>1700</v>
      </c>
      <c r="D2661" s="10">
        <v>0.73348379629629623</v>
      </c>
      <c r="E2661">
        <v>95.2</v>
      </c>
      <c r="F2661" s="15">
        <f t="shared" si="289"/>
        <v>39.700000000000003</v>
      </c>
      <c r="G2661">
        <v>2.516</v>
      </c>
      <c r="H2661">
        <v>6.5430000000000001</v>
      </c>
      <c r="I2661">
        <v>238.667</v>
      </c>
      <c r="J2661">
        <v>7.6449999999999996</v>
      </c>
      <c r="K2661">
        <v>31.8</v>
      </c>
      <c r="L2661">
        <v>0.30399999999999999</v>
      </c>
      <c r="M2661">
        <v>0.35799999999999998</v>
      </c>
      <c r="N2661">
        <v>0</v>
      </c>
      <c r="O2661">
        <v>451.875</v>
      </c>
      <c r="T2661">
        <f t="shared" si="284"/>
        <v>1111700</v>
      </c>
      <c r="U2661">
        <v>407.8</v>
      </c>
      <c r="V2661">
        <f t="shared" si="290"/>
        <v>451.9</v>
      </c>
      <c r="W2661" t="str">
        <f t="shared" si="285"/>
        <v/>
      </c>
      <c r="X2661" t="str">
        <f t="shared" si="286"/>
        <v/>
      </c>
      <c r="Y2661" t="str">
        <f t="shared" si="291"/>
        <v/>
      </c>
      <c r="AA2661" s="16">
        <f t="shared" si="287"/>
        <v>0.33300000000000002</v>
      </c>
      <c r="AB2661" s="16">
        <f t="shared" si="288"/>
        <v>0.71399999999999997</v>
      </c>
      <c r="AC2661" s="16"/>
    </row>
    <row r="2662" spans="1:29" x14ac:dyDescent="0.25">
      <c r="A2662" s="2">
        <v>43576</v>
      </c>
      <c r="B2662" s="1">
        <v>111</v>
      </c>
      <c r="C2662" s="3">
        <v>1800</v>
      </c>
      <c r="D2662" s="10">
        <v>0.77515046296296297</v>
      </c>
      <c r="E2662">
        <v>95.2</v>
      </c>
      <c r="F2662" s="15">
        <f t="shared" si="289"/>
        <v>39.700000000000003</v>
      </c>
      <c r="G2662">
        <v>3.02</v>
      </c>
      <c r="H2662">
        <v>7.0460000000000003</v>
      </c>
      <c r="I2662">
        <v>244.28200000000001</v>
      </c>
      <c r="J2662">
        <v>5.1790000000000003</v>
      </c>
      <c r="K2662">
        <v>31.6</v>
      </c>
      <c r="L2662">
        <v>0.31</v>
      </c>
      <c r="M2662">
        <v>0.35799999999999998</v>
      </c>
      <c r="N2662">
        <v>0</v>
      </c>
      <c r="O2662">
        <v>61.875</v>
      </c>
      <c r="T2662">
        <f t="shared" si="284"/>
        <v>1111800</v>
      </c>
      <c r="U2662">
        <v>218.7</v>
      </c>
      <c r="V2662">
        <f t="shared" si="290"/>
        <v>61.9</v>
      </c>
      <c r="W2662" t="str">
        <f t="shared" si="285"/>
        <v/>
      </c>
      <c r="X2662" t="str">
        <f t="shared" si="286"/>
        <v/>
      </c>
      <c r="Y2662" t="str">
        <f t="shared" si="291"/>
        <v/>
      </c>
      <c r="AA2662" s="16">
        <f t="shared" si="287"/>
        <v>0.27900000000000003</v>
      </c>
      <c r="AB2662" s="16">
        <f t="shared" si="288"/>
        <v>0.60399999999999998</v>
      </c>
      <c r="AC2662" s="16"/>
    </row>
    <row r="2663" spans="1:29" x14ac:dyDescent="0.25">
      <c r="A2663" s="2">
        <v>43576</v>
      </c>
      <c r="B2663" s="1">
        <v>111</v>
      </c>
      <c r="C2663" s="3">
        <v>1900</v>
      </c>
      <c r="D2663" s="10">
        <v>0.8168171296296296</v>
      </c>
      <c r="E2663">
        <v>94.61</v>
      </c>
      <c r="F2663" s="15">
        <f t="shared" si="289"/>
        <v>39.11</v>
      </c>
      <c r="G2663">
        <v>3.5230000000000001</v>
      </c>
      <c r="H2663">
        <v>7.5490000000000004</v>
      </c>
      <c r="I2663">
        <v>268.149</v>
      </c>
      <c r="J2663">
        <v>3.827</v>
      </c>
      <c r="K2663">
        <v>34.799999999999997</v>
      </c>
      <c r="L2663">
        <v>0.316</v>
      </c>
      <c r="M2663">
        <v>0.35799999999999998</v>
      </c>
      <c r="N2663">
        <v>0</v>
      </c>
      <c r="O2663">
        <v>21.875</v>
      </c>
      <c r="T2663">
        <f t="shared" si="284"/>
        <v>1111900</v>
      </c>
      <c r="U2663">
        <v>48.7</v>
      </c>
      <c r="V2663">
        <f t="shared" si="290"/>
        <v>21.9</v>
      </c>
      <c r="W2663" t="str">
        <f t="shared" si="285"/>
        <v/>
      </c>
      <c r="X2663" t="str">
        <f t="shared" si="286"/>
        <v/>
      </c>
      <c r="Y2663" t="str">
        <f t="shared" si="291"/>
        <v/>
      </c>
      <c r="AA2663" s="16">
        <f t="shared" si="287"/>
        <v>0.27900000000000003</v>
      </c>
      <c r="AB2663" s="16">
        <f t="shared" si="288"/>
        <v>0.52300000000000002</v>
      </c>
      <c r="AC2663" s="16"/>
    </row>
    <row r="2664" spans="1:29" x14ac:dyDescent="0.25">
      <c r="A2664" s="2">
        <v>43576</v>
      </c>
      <c r="B2664" s="1">
        <v>111</v>
      </c>
      <c r="C2664" s="3">
        <v>2000</v>
      </c>
      <c r="D2664" s="10">
        <v>0.85848379629629623</v>
      </c>
      <c r="E2664">
        <v>95.08</v>
      </c>
      <c r="F2664" s="15">
        <f t="shared" si="289"/>
        <v>39.58</v>
      </c>
      <c r="G2664">
        <v>3.02</v>
      </c>
      <c r="H2664">
        <v>5.5359999999999996</v>
      </c>
      <c r="I2664">
        <v>259.72500000000002</v>
      </c>
      <c r="J2664">
        <v>4.0110000000000001</v>
      </c>
      <c r="K2664">
        <v>34.4</v>
      </c>
      <c r="L2664">
        <v>0.32100000000000001</v>
      </c>
      <c r="M2664">
        <v>0.35799999999999998</v>
      </c>
      <c r="N2664">
        <v>0</v>
      </c>
      <c r="O2664">
        <v>0.625</v>
      </c>
      <c r="T2664">
        <f t="shared" si="284"/>
        <v>1112000</v>
      </c>
      <c r="U2664">
        <v>0</v>
      </c>
      <c r="V2664">
        <f t="shared" si="290"/>
        <v>0</v>
      </c>
      <c r="W2664" t="str">
        <f t="shared" si="285"/>
        <v/>
      </c>
      <c r="X2664" t="str">
        <f t="shared" si="286"/>
        <v/>
      </c>
      <c r="Y2664" t="str">
        <f t="shared" si="291"/>
        <v/>
      </c>
      <c r="AA2664" s="16">
        <f t="shared" si="287"/>
        <v>0.28000000000000003</v>
      </c>
      <c r="AB2664" s="16">
        <f t="shared" si="288"/>
        <v>0.53400000000000003</v>
      </c>
      <c r="AC2664" s="16"/>
    </row>
    <row r="2665" spans="1:29" x14ac:dyDescent="0.25">
      <c r="A2665" s="2">
        <v>43576</v>
      </c>
      <c r="B2665" s="1">
        <v>111</v>
      </c>
      <c r="C2665" s="3">
        <v>2100</v>
      </c>
      <c r="D2665" s="10">
        <v>0.90015046296296297</v>
      </c>
      <c r="E2665">
        <v>95.08</v>
      </c>
      <c r="F2665" s="15">
        <f t="shared" si="289"/>
        <v>39.58</v>
      </c>
      <c r="G2665">
        <v>1.0069999999999999</v>
      </c>
      <c r="H2665">
        <v>5.0330000000000004</v>
      </c>
      <c r="I2665">
        <v>261.12900000000002</v>
      </c>
      <c r="J2665">
        <v>3.4329999999999998</v>
      </c>
      <c r="K2665">
        <v>36.700000000000003</v>
      </c>
      <c r="L2665">
        <v>0.32200000000000001</v>
      </c>
      <c r="M2665">
        <v>0.35899999999999999</v>
      </c>
      <c r="N2665">
        <v>0</v>
      </c>
      <c r="O2665">
        <v>0.625</v>
      </c>
      <c r="T2665">
        <f t="shared" si="284"/>
        <v>1112100</v>
      </c>
      <c r="U2665">
        <v>0</v>
      </c>
      <c r="V2665">
        <f t="shared" si="290"/>
        <v>0</v>
      </c>
      <c r="W2665" t="str">
        <f t="shared" si="285"/>
        <v/>
      </c>
      <c r="X2665" t="str">
        <f t="shared" si="286"/>
        <v/>
      </c>
      <c r="Y2665" t="str">
        <f t="shared" si="291"/>
        <v/>
      </c>
      <c r="AA2665" s="16">
        <f t="shared" si="287"/>
        <v>0.28699999999999998</v>
      </c>
      <c r="AB2665" s="16">
        <f t="shared" si="288"/>
        <v>0.495</v>
      </c>
      <c r="AC2665" s="16"/>
    </row>
    <row r="2666" spans="1:29" x14ac:dyDescent="0.25">
      <c r="A2666" s="2">
        <v>43576</v>
      </c>
      <c r="B2666" s="1">
        <v>111</v>
      </c>
      <c r="C2666" s="3">
        <v>2200</v>
      </c>
      <c r="D2666" s="10">
        <v>0.9418171296296296</v>
      </c>
      <c r="E2666">
        <v>94.96</v>
      </c>
      <c r="F2666" s="15">
        <f t="shared" si="289"/>
        <v>39.459999999999994</v>
      </c>
      <c r="G2666">
        <v>1.51</v>
      </c>
      <c r="H2666">
        <v>4.0259999999999998</v>
      </c>
      <c r="I2666">
        <v>272.36099999999999</v>
      </c>
      <c r="J2666">
        <v>2.2360000000000002</v>
      </c>
      <c r="K2666">
        <v>35.200000000000003</v>
      </c>
      <c r="L2666">
        <v>0.32200000000000001</v>
      </c>
      <c r="M2666">
        <v>0.35799999999999998</v>
      </c>
      <c r="N2666">
        <v>0</v>
      </c>
      <c r="O2666">
        <v>0.625</v>
      </c>
      <c r="T2666">
        <f t="shared" si="284"/>
        <v>1112200</v>
      </c>
      <c r="U2666">
        <v>0</v>
      </c>
      <c r="V2666">
        <f t="shared" si="290"/>
        <v>0</v>
      </c>
      <c r="W2666" t="str">
        <f t="shared" si="285"/>
        <v/>
      </c>
      <c r="X2666" t="str">
        <f t="shared" si="286"/>
        <v/>
      </c>
      <c r="Y2666" t="str">
        <f t="shared" si="291"/>
        <v/>
      </c>
      <c r="AA2666" s="16">
        <f t="shared" si="287"/>
        <v>0.252</v>
      </c>
      <c r="AB2666" s="16">
        <f t="shared" si="288"/>
        <v>0.46400000000000002</v>
      </c>
      <c r="AC2666" s="16"/>
    </row>
    <row r="2667" spans="1:29" x14ac:dyDescent="0.25">
      <c r="A2667" s="2">
        <v>43576</v>
      </c>
      <c r="B2667" s="1">
        <v>111</v>
      </c>
      <c r="C2667" s="3">
        <v>2300</v>
      </c>
      <c r="D2667" s="10">
        <v>0.98348379629629623</v>
      </c>
      <c r="E2667">
        <v>95.08</v>
      </c>
      <c r="F2667" s="15">
        <f t="shared" si="289"/>
        <v>39.58</v>
      </c>
      <c r="G2667">
        <v>0</v>
      </c>
      <c r="H2667">
        <v>2.0129999999999999</v>
      </c>
      <c r="I2667">
        <v>283.59199999999998</v>
      </c>
      <c r="J2667">
        <v>1.67</v>
      </c>
      <c r="K2667">
        <v>45.9</v>
      </c>
      <c r="L2667">
        <v>0.32100000000000001</v>
      </c>
      <c r="M2667">
        <v>0.35799999999999998</v>
      </c>
      <c r="N2667">
        <v>0</v>
      </c>
      <c r="O2667">
        <v>0.625</v>
      </c>
      <c r="T2667">
        <f t="shared" si="284"/>
        <v>1112300</v>
      </c>
      <c r="U2667">
        <v>0</v>
      </c>
      <c r="V2667">
        <f t="shared" si="290"/>
        <v>0</v>
      </c>
      <c r="W2667" t="str">
        <f t="shared" si="285"/>
        <v/>
      </c>
      <c r="X2667" t="str">
        <f t="shared" si="286"/>
        <v/>
      </c>
      <c r="Y2667" t="str">
        <f t="shared" si="291"/>
        <v/>
      </c>
      <c r="AA2667" s="16">
        <f t="shared" si="287"/>
        <v>0.316</v>
      </c>
      <c r="AB2667" s="16">
        <f t="shared" si="288"/>
        <v>0.372</v>
      </c>
      <c r="AC2667" s="16"/>
    </row>
    <row r="2668" spans="1:29" x14ac:dyDescent="0.25">
      <c r="A2668" s="2">
        <v>43576</v>
      </c>
      <c r="B2668" s="1">
        <v>111</v>
      </c>
      <c r="C2668" s="3">
        <v>2400</v>
      </c>
      <c r="D2668" s="10">
        <v>2.5150462962962961E-2</v>
      </c>
      <c r="E2668">
        <v>95.67</v>
      </c>
      <c r="F2668" s="15">
        <f t="shared" si="289"/>
        <v>40.17</v>
      </c>
      <c r="G2668">
        <v>0.503</v>
      </c>
      <c r="H2668">
        <v>2.516</v>
      </c>
      <c r="I2668">
        <v>263.93700000000001</v>
      </c>
      <c r="J2668">
        <v>1.643</v>
      </c>
      <c r="K2668">
        <v>46.7</v>
      </c>
      <c r="L2668">
        <v>0.31900000000000001</v>
      </c>
      <c r="M2668">
        <v>0.35899999999999999</v>
      </c>
      <c r="N2668">
        <v>0</v>
      </c>
      <c r="O2668">
        <v>0.625</v>
      </c>
      <c r="T2668">
        <f t="shared" si="284"/>
        <v>1112400</v>
      </c>
      <c r="U2668">
        <v>0</v>
      </c>
      <c r="V2668">
        <f t="shared" si="290"/>
        <v>0</v>
      </c>
      <c r="W2668">
        <f t="shared" si="285"/>
        <v>0.31900000000000001</v>
      </c>
      <c r="X2668">
        <f t="shared" si="286"/>
        <v>0.35899999999999999</v>
      </c>
      <c r="Y2668">
        <f t="shared" si="291"/>
        <v>0.40200000000000002</v>
      </c>
      <c r="AA2668" s="16">
        <f t="shared" si="287"/>
        <v>0.32100000000000001</v>
      </c>
      <c r="AB2668" s="16">
        <f t="shared" si="288"/>
        <v>0.36599999999999999</v>
      </c>
      <c r="AC2668" s="16"/>
    </row>
    <row r="2669" spans="1:29" x14ac:dyDescent="0.25">
      <c r="A2669" s="2">
        <v>43577</v>
      </c>
      <c r="B2669" s="1">
        <v>112</v>
      </c>
      <c r="C2669" s="3">
        <v>100</v>
      </c>
      <c r="D2669" s="10">
        <v>6.6817129629629629E-2</v>
      </c>
      <c r="E2669">
        <v>95.08</v>
      </c>
      <c r="F2669" s="15">
        <f t="shared" si="289"/>
        <v>39.58</v>
      </c>
      <c r="G2669">
        <v>0.503</v>
      </c>
      <c r="H2669">
        <v>2.516</v>
      </c>
      <c r="I2669">
        <v>311.67099999999999</v>
      </c>
      <c r="J2669">
        <v>0.107</v>
      </c>
      <c r="K2669">
        <v>56.4</v>
      </c>
      <c r="L2669">
        <v>0.318</v>
      </c>
      <c r="M2669">
        <v>0.35799999999999998</v>
      </c>
      <c r="N2669">
        <v>0</v>
      </c>
      <c r="O2669">
        <v>0.625</v>
      </c>
      <c r="T2669">
        <f t="shared" si="284"/>
        <v>1120100</v>
      </c>
      <c r="U2669">
        <v>0</v>
      </c>
      <c r="V2669">
        <f t="shared" si="290"/>
        <v>0</v>
      </c>
      <c r="W2669" t="str">
        <f t="shared" si="285"/>
        <v/>
      </c>
      <c r="X2669" t="str">
        <f t="shared" si="286"/>
        <v/>
      </c>
      <c r="Y2669" t="str">
        <f t="shared" si="291"/>
        <v/>
      </c>
      <c r="AA2669" s="16">
        <f t="shared" si="287"/>
        <v>0.34699999999999998</v>
      </c>
      <c r="AB2669" s="16">
        <f t="shared" si="288"/>
        <v>0.26800000000000002</v>
      </c>
      <c r="AC2669" s="16"/>
    </row>
    <row r="2670" spans="1:29" x14ac:dyDescent="0.25">
      <c r="A2670" s="2">
        <v>43577</v>
      </c>
      <c r="B2670" s="1">
        <v>112</v>
      </c>
      <c r="C2670" s="3">
        <v>200</v>
      </c>
      <c r="D2670" s="10">
        <v>0.1084837962962963</v>
      </c>
      <c r="E2670">
        <v>95.08</v>
      </c>
      <c r="F2670" s="15">
        <f t="shared" si="289"/>
        <v>39.58</v>
      </c>
      <c r="G2670">
        <v>0.503</v>
      </c>
      <c r="H2670">
        <v>2.516</v>
      </c>
      <c r="I2670">
        <v>318.69</v>
      </c>
      <c r="J2670">
        <v>0.27300000000000002</v>
      </c>
      <c r="K2670">
        <v>50.7</v>
      </c>
      <c r="L2670">
        <v>0.317</v>
      </c>
      <c r="M2670">
        <v>0.35799999999999998</v>
      </c>
      <c r="N2670">
        <v>0</v>
      </c>
      <c r="O2670">
        <v>0.625</v>
      </c>
      <c r="T2670">
        <f t="shared" si="284"/>
        <v>1120200</v>
      </c>
      <c r="U2670">
        <v>0</v>
      </c>
      <c r="V2670">
        <f t="shared" si="290"/>
        <v>0</v>
      </c>
      <c r="W2670" t="str">
        <f t="shared" si="285"/>
        <v/>
      </c>
      <c r="X2670" t="str">
        <f t="shared" si="286"/>
        <v/>
      </c>
      <c r="Y2670" t="str">
        <f t="shared" si="291"/>
        <v/>
      </c>
      <c r="AA2670" s="16">
        <f t="shared" si="287"/>
        <v>0.316</v>
      </c>
      <c r="AB2670" s="16">
        <f t="shared" si="288"/>
        <v>0.307</v>
      </c>
      <c r="AC2670" s="16"/>
    </row>
    <row r="2671" spans="1:29" x14ac:dyDescent="0.25">
      <c r="A2671" s="2">
        <v>43577</v>
      </c>
      <c r="B2671" s="1">
        <v>112</v>
      </c>
      <c r="C2671" s="3">
        <v>300</v>
      </c>
      <c r="D2671" s="10">
        <v>0.15015046296296297</v>
      </c>
      <c r="E2671">
        <v>95.08</v>
      </c>
      <c r="F2671" s="15">
        <f t="shared" si="289"/>
        <v>39.58</v>
      </c>
      <c r="G2671">
        <v>0.503</v>
      </c>
      <c r="H2671">
        <v>2.0129999999999999</v>
      </c>
      <c r="I2671">
        <v>0</v>
      </c>
      <c r="J2671">
        <v>-0.76</v>
      </c>
      <c r="K2671">
        <v>55.7</v>
      </c>
      <c r="L2671">
        <v>0.31</v>
      </c>
      <c r="M2671">
        <v>0.35699999999999998</v>
      </c>
      <c r="N2671">
        <v>0</v>
      </c>
      <c r="O2671">
        <v>0.625</v>
      </c>
      <c r="T2671">
        <f t="shared" si="284"/>
        <v>1120300</v>
      </c>
      <c r="U2671">
        <v>0</v>
      </c>
      <c r="V2671">
        <f t="shared" si="290"/>
        <v>0</v>
      </c>
      <c r="W2671" t="str">
        <f t="shared" si="285"/>
        <v/>
      </c>
      <c r="X2671" t="str">
        <f t="shared" si="286"/>
        <v/>
      </c>
      <c r="Y2671" t="str">
        <f t="shared" si="291"/>
        <v/>
      </c>
      <c r="AA2671" s="16">
        <f t="shared" si="287"/>
        <v>0.32200000000000001</v>
      </c>
      <c r="AB2671" s="16">
        <f t="shared" si="288"/>
        <v>0.25600000000000001</v>
      </c>
      <c r="AC2671" s="16"/>
    </row>
    <row r="2672" spans="1:29" x14ac:dyDescent="0.25">
      <c r="A2672" s="2">
        <v>43577</v>
      </c>
      <c r="B2672" s="1">
        <v>112</v>
      </c>
      <c r="C2672" s="3">
        <v>400</v>
      </c>
      <c r="D2672" s="10">
        <v>0.19181712962962963</v>
      </c>
      <c r="E2672">
        <v>94.5</v>
      </c>
      <c r="F2672" s="15">
        <f t="shared" si="289"/>
        <v>39</v>
      </c>
      <c r="G2672">
        <v>0.503</v>
      </c>
      <c r="H2672">
        <v>1.51</v>
      </c>
      <c r="I2672">
        <v>355.19200000000001</v>
      </c>
      <c r="J2672">
        <v>-0.06</v>
      </c>
      <c r="K2672">
        <v>58.1</v>
      </c>
      <c r="L2672">
        <v>0.308</v>
      </c>
      <c r="M2672">
        <v>0.35699999999999998</v>
      </c>
      <c r="N2672">
        <v>0</v>
      </c>
      <c r="O2672">
        <v>0.625</v>
      </c>
      <c r="T2672">
        <f t="shared" si="284"/>
        <v>1120400</v>
      </c>
      <c r="U2672">
        <v>0</v>
      </c>
      <c r="V2672">
        <f t="shared" si="290"/>
        <v>0</v>
      </c>
      <c r="W2672" t="str">
        <f t="shared" si="285"/>
        <v/>
      </c>
      <c r="X2672" t="str">
        <f t="shared" si="286"/>
        <v/>
      </c>
      <c r="Y2672" t="str">
        <f t="shared" si="291"/>
        <v/>
      </c>
      <c r="AA2672" s="16">
        <f t="shared" si="287"/>
        <v>0.35299999999999998</v>
      </c>
      <c r="AB2672" s="16">
        <f t="shared" si="288"/>
        <v>0.255</v>
      </c>
      <c r="AC2672" s="16"/>
    </row>
    <row r="2673" spans="1:29" x14ac:dyDescent="0.25">
      <c r="A2673" s="2">
        <v>43577</v>
      </c>
      <c r="B2673" s="1">
        <v>112</v>
      </c>
      <c r="C2673" s="3">
        <v>500</v>
      </c>
      <c r="D2673" s="10">
        <v>0.23348379629629631</v>
      </c>
      <c r="E2673">
        <v>94.85</v>
      </c>
      <c r="F2673" s="15">
        <f t="shared" si="289"/>
        <v>39.349999999999994</v>
      </c>
      <c r="G2673">
        <v>0</v>
      </c>
      <c r="H2673">
        <v>1.51</v>
      </c>
      <c r="I2673">
        <v>8.4239999999999995</v>
      </c>
      <c r="J2673">
        <v>0.74199999999999999</v>
      </c>
      <c r="K2673">
        <v>53.5</v>
      </c>
      <c r="L2673">
        <v>0.30599999999999999</v>
      </c>
      <c r="M2673">
        <v>0.35799999999999998</v>
      </c>
      <c r="N2673">
        <v>0</v>
      </c>
      <c r="O2673">
        <v>0.625</v>
      </c>
      <c r="T2673">
        <f t="shared" si="284"/>
        <v>1120500</v>
      </c>
      <c r="U2673">
        <v>0</v>
      </c>
      <c r="V2673">
        <f t="shared" si="290"/>
        <v>0</v>
      </c>
      <c r="W2673" t="str">
        <f t="shared" si="285"/>
        <v/>
      </c>
      <c r="X2673" t="str">
        <f t="shared" si="286"/>
        <v/>
      </c>
      <c r="Y2673" t="str">
        <f t="shared" si="291"/>
        <v/>
      </c>
      <c r="AA2673" s="16">
        <f t="shared" si="287"/>
        <v>0.34499999999999997</v>
      </c>
      <c r="AB2673" s="16">
        <f t="shared" si="288"/>
        <v>0.3</v>
      </c>
      <c r="AC2673" s="16"/>
    </row>
    <row r="2674" spans="1:29" x14ac:dyDescent="0.25">
      <c r="A2674" s="2">
        <v>43577</v>
      </c>
      <c r="B2674" s="1">
        <v>112</v>
      </c>
      <c r="C2674" s="3">
        <v>600</v>
      </c>
      <c r="D2674" s="10">
        <v>0.27515046296296297</v>
      </c>
      <c r="E2674">
        <v>94.5</v>
      </c>
      <c r="F2674" s="15">
        <f t="shared" si="289"/>
        <v>39</v>
      </c>
      <c r="G2674">
        <v>0</v>
      </c>
      <c r="H2674">
        <v>2.0129999999999999</v>
      </c>
      <c r="I2674">
        <v>50.540999999999997</v>
      </c>
      <c r="J2674">
        <v>2.3159999999999998</v>
      </c>
      <c r="K2674">
        <v>46.9</v>
      </c>
      <c r="L2674">
        <v>0.30399999999999999</v>
      </c>
      <c r="M2674">
        <v>0.35699999999999998</v>
      </c>
      <c r="N2674">
        <v>0</v>
      </c>
      <c r="O2674">
        <v>29.375</v>
      </c>
      <c r="T2674">
        <f t="shared" si="284"/>
        <v>1120600</v>
      </c>
      <c r="U2674">
        <v>45.3</v>
      </c>
      <c r="V2674">
        <f t="shared" si="290"/>
        <v>29.4</v>
      </c>
      <c r="W2674" t="str">
        <f t="shared" si="285"/>
        <v/>
      </c>
      <c r="X2674" t="str">
        <f t="shared" si="286"/>
        <v/>
      </c>
      <c r="Y2674" t="str">
        <f t="shared" si="291"/>
        <v/>
      </c>
      <c r="AA2674" s="16">
        <f t="shared" si="287"/>
        <v>0.33800000000000002</v>
      </c>
      <c r="AB2674" s="16">
        <f t="shared" si="288"/>
        <v>0.38300000000000001</v>
      </c>
      <c r="AC2674" s="16"/>
    </row>
    <row r="2675" spans="1:29" x14ac:dyDescent="0.25">
      <c r="A2675" s="2">
        <v>43577</v>
      </c>
      <c r="B2675" s="1">
        <v>112</v>
      </c>
      <c r="C2675" s="3">
        <v>700</v>
      </c>
      <c r="D2675" s="10">
        <v>0.31681712962962966</v>
      </c>
      <c r="E2675">
        <v>93.44</v>
      </c>
      <c r="F2675" s="15">
        <f t="shared" si="289"/>
        <v>37.94</v>
      </c>
      <c r="G2675">
        <v>0</v>
      </c>
      <c r="H2675">
        <v>2.516</v>
      </c>
      <c r="I2675">
        <v>106.69799999999999</v>
      </c>
      <c r="J2675">
        <v>2.823</v>
      </c>
      <c r="K2675">
        <v>45.5</v>
      </c>
      <c r="L2675">
        <v>0.30199999999999999</v>
      </c>
      <c r="M2675">
        <v>0.35699999999999998</v>
      </c>
      <c r="N2675">
        <v>0</v>
      </c>
      <c r="O2675">
        <v>38.125</v>
      </c>
      <c r="T2675">
        <f t="shared" si="284"/>
        <v>1120700</v>
      </c>
      <c r="U2675">
        <v>212.7</v>
      </c>
      <c r="V2675">
        <f t="shared" si="290"/>
        <v>38.1</v>
      </c>
      <c r="W2675" t="str">
        <f t="shared" si="285"/>
        <v/>
      </c>
      <c r="X2675" t="str">
        <f t="shared" si="286"/>
        <v/>
      </c>
      <c r="Y2675" t="str">
        <f t="shared" si="291"/>
        <v/>
      </c>
      <c r="AA2675" s="16">
        <f t="shared" si="287"/>
        <v>0.34</v>
      </c>
      <c r="AB2675" s="16">
        <f t="shared" si="288"/>
        <v>0.40699999999999997</v>
      </c>
      <c r="AC2675" s="16"/>
    </row>
    <row r="2676" spans="1:29" x14ac:dyDescent="0.25">
      <c r="A2676" s="2">
        <v>43577</v>
      </c>
      <c r="B2676" s="1">
        <v>112</v>
      </c>
      <c r="C2676" s="3">
        <v>800</v>
      </c>
      <c r="D2676" s="10">
        <v>0.35848379629629629</v>
      </c>
      <c r="E2676">
        <v>93.56</v>
      </c>
      <c r="F2676" s="15">
        <f t="shared" si="289"/>
        <v>38.06</v>
      </c>
      <c r="G2676">
        <v>0.503</v>
      </c>
      <c r="H2676">
        <v>4.0259999999999998</v>
      </c>
      <c r="I2676">
        <v>161.45099999999999</v>
      </c>
      <c r="J2676">
        <v>3.1160000000000001</v>
      </c>
      <c r="K2676">
        <v>48.1</v>
      </c>
      <c r="L2676">
        <v>0.3</v>
      </c>
      <c r="M2676">
        <v>0.35699999999999998</v>
      </c>
      <c r="N2676">
        <v>0</v>
      </c>
      <c r="O2676">
        <v>143.125</v>
      </c>
      <c r="T2676">
        <f t="shared" si="284"/>
        <v>1120800</v>
      </c>
      <c r="U2676">
        <v>402.2</v>
      </c>
      <c r="V2676">
        <f t="shared" si="290"/>
        <v>143.1</v>
      </c>
      <c r="W2676" t="str">
        <f t="shared" si="285"/>
        <v/>
      </c>
      <c r="X2676" t="str">
        <f t="shared" si="286"/>
        <v/>
      </c>
      <c r="Y2676" t="str">
        <f t="shared" si="291"/>
        <v/>
      </c>
      <c r="AA2676" s="16">
        <f t="shared" si="287"/>
        <v>0.36699999999999999</v>
      </c>
      <c r="AB2676" s="16">
        <f t="shared" si="288"/>
        <v>0.39600000000000002</v>
      </c>
      <c r="AC2676" s="16"/>
    </row>
    <row r="2677" spans="1:29" x14ac:dyDescent="0.25">
      <c r="A2677" s="2">
        <v>43577</v>
      </c>
      <c r="B2677" s="1">
        <v>112</v>
      </c>
      <c r="C2677" s="3">
        <v>900</v>
      </c>
      <c r="D2677" s="10">
        <v>0.40015046296296292</v>
      </c>
      <c r="E2677">
        <v>94.61</v>
      </c>
      <c r="F2677" s="15">
        <f t="shared" si="289"/>
        <v>39.11</v>
      </c>
      <c r="G2677">
        <v>2.516</v>
      </c>
      <c r="H2677">
        <v>6.0389999999999997</v>
      </c>
      <c r="I2677">
        <v>181.10599999999999</v>
      </c>
      <c r="J2677">
        <v>1.2350000000000001</v>
      </c>
      <c r="K2677">
        <v>60.7</v>
      </c>
      <c r="L2677">
        <v>0.29799999999999999</v>
      </c>
      <c r="M2677">
        <v>0.35699999999999998</v>
      </c>
      <c r="N2677">
        <v>0</v>
      </c>
      <c r="O2677">
        <v>161.875</v>
      </c>
      <c r="T2677">
        <f t="shared" si="284"/>
        <v>1120900</v>
      </c>
      <c r="U2677">
        <v>579.29999999999995</v>
      </c>
      <c r="V2677">
        <f t="shared" si="290"/>
        <v>161.9</v>
      </c>
      <c r="W2677" t="str">
        <f t="shared" si="285"/>
        <v/>
      </c>
      <c r="X2677" t="str">
        <f t="shared" si="286"/>
        <v/>
      </c>
      <c r="Y2677" t="str">
        <f t="shared" si="291"/>
        <v/>
      </c>
      <c r="AA2677" s="16">
        <f t="shared" si="287"/>
        <v>0.40500000000000003</v>
      </c>
      <c r="AB2677" s="16">
        <f t="shared" si="288"/>
        <v>0.26200000000000001</v>
      </c>
      <c r="AC2677" s="16"/>
    </row>
    <row r="2678" spans="1:29" x14ac:dyDescent="0.25">
      <c r="A2678" s="2">
        <v>43577</v>
      </c>
      <c r="B2678" s="1">
        <v>112</v>
      </c>
      <c r="C2678" s="3">
        <v>1000</v>
      </c>
      <c r="D2678" s="10">
        <v>0.4418171296296296</v>
      </c>
      <c r="E2678">
        <v>92.86</v>
      </c>
      <c r="F2678" s="15">
        <f t="shared" si="289"/>
        <v>37.36</v>
      </c>
      <c r="G2678">
        <v>2.516</v>
      </c>
      <c r="H2678">
        <v>5.0330000000000004</v>
      </c>
      <c r="I2678">
        <v>140.392</v>
      </c>
      <c r="J2678">
        <v>3.9849999999999999</v>
      </c>
      <c r="K2678">
        <v>76.900000000000006</v>
      </c>
      <c r="L2678">
        <v>0.29499999999999998</v>
      </c>
      <c r="M2678">
        <v>0.35599999999999998</v>
      </c>
      <c r="N2678">
        <v>0</v>
      </c>
      <c r="O2678">
        <v>465.625</v>
      </c>
      <c r="T2678">
        <f t="shared" si="284"/>
        <v>1121000</v>
      </c>
      <c r="U2678">
        <v>727.2</v>
      </c>
      <c r="V2678">
        <f t="shared" si="290"/>
        <v>465.6</v>
      </c>
      <c r="W2678" t="str">
        <f t="shared" si="285"/>
        <v/>
      </c>
      <c r="X2678" t="str">
        <f t="shared" si="286"/>
        <v/>
      </c>
      <c r="Y2678" t="str">
        <f t="shared" si="291"/>
        <v/>
      </c>
      <c r="AA2678" s="16">
        <f t="shared" si="287"/>
        <v>0.624</v>
      </c>
      <c r="AB2678" s="16">
        <f t="shared" si="288"/>
        <v>0.187</v>
      </c>
      <c r="AC2678" s="16"/>
    </row>
    <row r="2679" spans="1:29" x14ac:dyDescent="0.25">
      <c r="A2679" s="2">
        <v>43577</v>
      </c>
      <c r="B2679" s="1">
        <v>112</v>
      </c>
      <c r="C2679" s="3">
        <v>1100</v>
      </c>
      <c r="D2679" s="10">
        <v>0.48348379629629629</v>
      </c>
      <c r="E2679">
        <v>92.62</v>
      </c>
      <c r="F2679" s="15">
        <f t="shared" si="289"/>
        <v>37.120000000000005</v>
      </c>
      <c r="G2679">
        <v>2.516</v>
      </c>
      <c r="H2679">
        <v>6.5430000000000001</v>
      </c>
      <c r="I2679">
        <v>91.254999999999995</v>
      </c>
      <c r="J2679">
        <v>5.2309999999999999</v>
      </c>
      <c r="K2679">
        <v>63.7</v>
      </c>
      <c r="L2679">
        <v>0.29399999999999998</v>
      </c>
      <c r="M2679">
        <v>0.35599999999999998</v>
      </c>
      <c r="N2679">
        <v>0</v>
      </c>
      <c r="O2679">
        <v>499.375</v>
      </c>
      <c r="T2679">
        <f t="shared" si="284"/>
        <v>1121100</v>
      </c>
      <c r="U2679">
        <v>833.2</v>
      </c>
      <c r="V2679">
        <f t="shared" si="290"/>
        <v>499.4</v>
      </c>
      <c r="W2679" t="str">
        <f t="shared" si="285"/>
        <v/>
      </c>
      <c r="X2679" t="str">
        <f t="shared" si="286"/>
        <v/>
      </c>
      <c r="Y2679" t="str">
        <f t="shared" si="291"/>
        <v/>
      </c>
      <c r="AA2679" s="16">
        <f t="shared" si="287"/>
        <v>0.56399999999999995</v>
      </c>
      <c r="AB2679" s="16">
        <f t="shared" si="288"/>
        <v>0.32100000000000001</v>
      </c>
      <c r="AC2679" s="16"/>
    </row>
    <row r="2680" spans="1:29" x14ac:dyDescent="0.25">
      <c r="A2680" s="2">
        <v>43577</v>
      </c>
      <c r="B2680" s="1">
        <v>112</v>
      </c>
      <c r="C2680" s="3">
        <v>1200</v>
      </c>
      <c r="D2680" s="10">
        <v>0.52515046296296297</v>
      </c>
      <c r="E2680">
        <v>95.31</v>
      </c>
      <c r="F2680" s="15">
        <f t="shared" si="289"/>
        <v>39.81</v>
      </c>
      <c r="G2680">
        <v>2.0129999999999999</v>
      </c>
      <c r="H2680">
        <v>5.0330000000000004</v>
      </c>
      <c r="I2680">
        <v>103.89</v>
      </c>
      <c r="J2680">
        <v>5.3339999999999996</v>
      </c>
      <c r="K2680">
        <v>56</v>
      </c>
      <c r="L2680">
        <v>0.29199999999999998</v>
      </c>
      <c r="M2680">
        <v>0.35699999999999998</v>
      </c>
      <c r="N2680">
        <v>0</v>
      </c>
      <c r="O2680">
        <v>248.125</v>
      </c>
      <c r="T2680">
        <f t="shared" si="284"/>
        <v>1121200</v>
      </c>
      <c r="U2680">
        <v>889.2</v>
      </c>
      <c r="V2680">
        <f t="shared" si="290"/>
        <v>248.1</v>
      </c>
      <c r="W2680" t="str">
        <f t="shared" si="285"/>
        <v/>
      </c>
      <c r="X2680" t="str">
        <f t="shared" si="286"/>
        <v/>
      </c>
      <c r="Y2680" t="str">
        <f t="shared" si="291"/>
        <v/>
      </c>
      <c r="AA2680" s="16">
        <f t="shared" si="287"/>
        <v>0.5</v>
      </c>
      <c r="AB2680" s="16">
        <f t="shared" si="288"/>
        <v>0.39300000000000002</v>
      </c>
      <c r="AC2680" s="16"/>
    </row>
    <row r="2681" spans="1:29" x14ac:dyDescent="0.25">
      <c r="A2681" s="2">
        <v>43577</v>
      </c>
      <c r="B2681" s="1">
        <v>112</v>
      </c>
      <c r="C2681" s="3">
        <v>1300</v>
      </c>
      <c r="D2681" s="10">
        <v>0.5668171296296296</v>
      </c>
      <c r="E2681">
        <v>92.62</v>
      </c>
      <c r="F2681" s="15">
        <f t="shared" si="289"/>
        <v>37.120000000000005</v>
      </c>
      <c r="G2681">
        <v>2.0129999999999999</v>
      </c>
      <c r="H2681">
        <v>4.5289999999999999</v>
      </c>
      <c r="I2681">
        <v>88.447000000000003</v>
      </c>
      <c r="J2681">
        <v>6.0510000000000002</v>
      </c>
      <c r="K2681">
        <v>54.9</v>
      </c>
      <c r="L2681">
        <v>0.28999999999999998</v>
      </c>
      <c r="M2681">
        <v>0.35699999999999998</v>
      </c>
      <c r="N2681">
        <v>0</v>
      </c>
      <c r="O2681">
        <v>374.375</v>
      </c>
      <c r="T2681">
        <f t="shared" si="284"/>
        <v>1121300</v>
      </c>
      <c r="U2681">
        <v>890.7</v>
      </c>
      <c r="V2681">
        <f t="shared" si="290"/>
        <v>374.4</v>
      </c>
      <c r="W2681" t="str">
        <f t="shared" si="285"/>
        <v/>
      </c>
      <c r="X2681" t="str">
        <f t="shared" si="286"/>
        <v/>
      </c>
      <c r="Y2681" t="str">
        <f t="shared" si="291"/>
        <v/>
      </c>
      <c r="AA2681" s="16">
        <f t="shared" si="287"/>
        <v>0.51500000000000001</v>
      </c>
      <c r="AB2681" s="16">
        <f t="shared" si="288"/>
        <v>0.42299999999999999</v>
      </c>
      <c r="AC2681" s="16"/>
    </row>
    <row r="2682" spans="1:29" x14ac:dyDescent="0.25">
      <c r="A2682" s="2">
        <v>43577</v>
      </c>
      <c r="B2682" s="1">
        <v>112</v>
      </c>
      <c r="C2682" s="3">
        <v>1400</v>
      </c>
      <c r="D2682" s="10">
        <v>0.60848379629629623</v>
      </c>
      <c r="E2682">
        <v>95.2</v>
      </c>
      <c r="F2682" s="15">
        <f t="shared" si="289"/>
        <v>39.700000000000003</v>
      </c>
      <c r="G2682">
        <v>2.0129999999999999</v>
      </c>
      <c r="H2682">
        <v>5.0330000000000004</v>
      </c>
      <c r="I2682">
        <v>144.60400000000001</v>
      </c>
      <c r="J2682">
        <v>5.3849999999999998</v>
      </c>
      <c r="K2682">
        <v>53.4</v>
      </c>
      <c r="L2682">
        <v>0.28899999999999998</v>
      </c>
      <c r="M2682">
        <v>0.35599999999999998</v>
      </c>
      <c r="N2682">
        <v>0</v>
      </c>
      <c r="O2682">
        <v>88.125</v>
      </c>
      <c r="T2682">
        <f t="shared" si="284"/>
        <v>1121400</v>
      </c>
      <c r="U2682">
        <v>837.5</v>
      </c>
      <c r="V2682">
        <f t="shared" si="290"/>
        <v>88.1</v>
      </c>
      <c r="W2682" t="str">
        <f t="shared" si="285"/>
        <v/>
      </c>
      <c r="X2682" t="str">
        <f t="shared" si="286"/>
        <v/>
      </c>
      <c r="Y2682" t="str">
        <f t="shared" si="291"/>
        <v/>
      </c>
      <c r="AA2682" s="16">
        <f t="shared" si="287"/>
        <v>0.47799999999999998</v>
      </c>
      <c r="AB2682" s="16">
        <f t="shared" si="288"/>
        <v>0.41699999999999998</v>
      </c>
      <c r="AC2682" s="16"/>
    </row>
    <row r="2683" spans="1:29" x14ac:dyDescent="0.25">
      <c r="A2683" s="2">
        <v>43577</v>
      </c>
      <c r="B2683" s="1">
        <v>112</v>
      </c>
      <c r="C2683" s="3">
        <v>1500</v>
      </c>
      <c r="D2683" s="10">
        <v>0.65015046296296297</v>
      </c>
      <c r="E2683">
        <v>94.26</v>
      </c>
      <c r="F2683" s="15">
        <f t="shared" si="289"/>
        <v>38.760000000000005</v>
      </c>
      <c r="G2683">
        <v>1.51</v>
      </c>
      <c r="H2683">
        <v>5.0330000000000004</v>
      </c>
      <c r="I2683">
        <v>185.31800000000001</v>
      </c>
      <c r="J2683">
        <v>4.9210000000000003</v>
      </c>
      <c r="K2683">
        <v>57.5</v>
      </c>
      <c r="L2683">
        <v>0.28699999999999998</v>
      </c>
      <c r="M2683">
        <v>0.35599999999999998</v>
      </c>
      <c r="N2683">
        <v>0</v>
      </c>
      <c r="O2683">
        <v>149.375</v>
      </c>
      <c r="T2683">
        <f t="shared" si="284"/>
        <v>1121500</v>
      </c>
      <c r="U2683">
        <v>734.5</v>
      </c>
      <c r="V2683">
        <f t="shared" si="290"/>
        <v>149.4</v>
      </c>
      <c r="W2683" t="str">
        <f t="shared" si="285"/>
        <v/>
      </c>
      <c r="X2683" t="str">
        <f t="shared" si="286"/>
        <v/>
      </c>
      <c r="Y2683" t="str">
        <f t="shared" si="291"/>
        <v/>
      </c>
      <c r="AA2683" s="16">
        <f t="shared" si="287"/>
        <v>0.499</v>
      </c>
      <c r="AB2683" s="16">
        <f t="shared" si="288"/>
        <v>0.36899999999999999</v>
      </c>
      <c r="AC2683" s="16"/>
    </row>
    <row r="2684" spans="1:29" x14ac:dyDescent="0.25">
      <c r="A2684" s="2">
        <v>43577</v>
      </c>
      <c r="B2684" s="1">
        <v>112</v>
      </c>
      <c r="C2684" s="3">
        <v>1600</v>
      </c>
      <c r="D2684" s="10">
        <v>0.6918171296296296</v>
      </c>
      <c r="E2684">
        <v>94.96</v>
      </c>
      <c r="F2684" s="15">
        <f t="shared" si="289"/>
        <v>39.459999999999994</v>
      </c>
      <c r="G2684">
        <v>0</v>
      </c>
      <c r="H2684">
        <v>3.02</v>
      </c>
      <c r="I2684">
        <v>188.125</v>
      </c>
      <c r="J2684">
        <v>5.282</v>
      </c>
      <c r="K2684">
        <v>58.7</v>
      </c>
      <c r="L2684">
        <v>0.28699999999999998</v>
      </c>
      <c r="M2684">
        <v>0.35599999999999998</v>
      </c>
      <c r="N2684">
        <v>0</v>
      </c>
      <c r="O2684">
        <v>73.125</v>
      </c>
      <c r="T2684">
        <f t="shared" si="284"/>
        <v>1121600</v>
      </c>
      <c r="U2684">
        <v>588.70000000000005</v>
      </c>
      <c r="V2684">
        <f t="shared" si="290"/>
        <v>73.099999999999994</v>
      </c>
      <c r="W2684" t="str">
        <f t="shared" si="285"/>
        <v/>
      </c>
      <c r="X2684" t="str">
        <f t="shared" si="286"/>
        <v/>
      </c>
      <c r="Y2684" t="str">
        <f t="shared" si="291"/>
        <v/>
      </c>
      <c r="AA2684" s="16">
        <f t="shared" si="287"/>
        <v>0.52200000000000002</v>
      </c>
      <c r="AB2684" s="16">
        <f t="shared" si="288"/>
        <v>0.36699999999999999</v>
      </c>
      <c r="AC2684" s="16"/>
    </row>
    <row r="2685" spans="1:29" x14ac:dyDescent="0.25">
      <c r="A2685" s="2">
        <v>43577</v>
      </c>
      <c r="B2685" s="1">
        <v>112</v>
      </c>
      <c r="C2685" s="3">
        <v>1700</v>
      </c>
      <c r="D2685" s="10">
        <v>0.73348379629629623</v>
      </c>
      <c r="E2685">
        <v>95.43</v>
      </c>
      <c r="F2685" s="15">
        <f t="shared" si="289"/>
        <v>39.930000000000007</v>
      </c>
      <c r="G2685">
        <v>0.503</v>
      </c>
      <c r="H2685">
        <v>2.516</v>
      </c>
      <c r="I2685">
        <v>160.047</v>
      </c>
      <c r="J2685">
        <v>5.282</v>
      </c>
      <c r="K2685">
        <v>60.9</v>
      </c>
      <c r="L2685">
        <v>0.28699999999999998</v>
      </c>
      <c r="M2685">
        <v>0.35699999999999998</v>
      </c>
      <c r="N2685">
        <v>0</v>
      </c>
      <c r="O2685">
        <v>138.125</v>
      </c>
      <c r="T2685">
        <f t="shared" si="284"/>
        <v>1121700</v>
      </c>
      <c r="U2685">
        <v>412.8</v>
      </c>
      <c r="V2685">
        <f t="shared" si="290"/>
        <v>138.1</v>
      </c>
      <c r="W2685" t="str">
        <f t="shared" si="285"/>
        <v/>
      </c>
      <c r="X2685" t="str">
        <f t="shared" si="286"/>
        <v/>
      </c>
      <c r="Y2685" t="str">
        <f t="shared" si="291"/>
        <v/>
      </c>
      <c r="AA2685" s="16">
        <f t="shared" si="287"/>
        <v>0.54200000000000004</v>
      </c>
      <c r="AB2685" s="16">
        <f t="shared" si="288"/>
        <v>0.34799999999999998</v>
      </c>
      <c r="AC2685" s="16"/>
    </row>
    <row r="2686" spans="1:29" x14ac:dyDescent="0.25">
      <c r="A2686" s="2">
        <v>43577</v>
      </c>
      <c r="B2686" s="1">
        <v>112</v>
      </c>
      <c r="C2686" s="3">
        <v>1800</v>
      </c>
      <c r="D2686" s="10">
        <v>0.77515046296296297</v>
      </c>
      <c r="E2686">
        <v>95.31</v>
      </c>
      <c r="F2686" s="15">
        <f t="shared" si="289"/>
        <v>39.81</v>
      </c>
      <c r="G2686">
        <v>1.51</v>
      </c>
      <c r="H2686">
        <v>4.5289999999999999</v>
      </c>
      <c r="I2686">
        <v>190.93299999999999</v>
      </c>
      <c r="J2686">
        <v>4.7919999999999998</v>
      </c>
      <c r="K2686">
        <v>66.2</v>
      </c>
      <c r="L2686">
        <v>0.28599999999999998</v>
      </c>
      <c r="M2686">
        <v>0.35599999999999998</v>
      </c>
      <c r="N2686">
        <v>0</v>
      </c>
      <c r="O2686">
        <v>43.125</v>
      </c>
      <c r="T2686">
        <f t="shared" si="284"/>
        <v>1121800</v>
      </c>
      <c r="U2686">
        <v>223</v>
      </c>
      <c r="V2686">
        <f t="shared" si="290"/>
        <v>43.1</v>
      </c>
      <c r="W2686" t="str">
        <f t="shared" si="285"/>
        <v/>
      </c>
      <c r="X2686" t="str">
        <f t="shared" si="286"/>
        <v/>
      </c>
      <c r="Y2686" t="str">
        <f t="shared" si="291"/>
        <v/>
      </c>
      <c r="AA2686" s="16">
        <f t="shared" si="287"/>
        <v>0.56899999999999995</v>
      </c>
      <c r="AB2686" s="16">
        <f t="shared" si="288"/>
        <v>0.29099999999999998</v>
      </c>
      <c r="AC2686" s="16"/>
    </row>
    <row r="2687" spans="1:29" x14ac:dyDescent="0.25">
      <c r="A2687" s="2">
        <v>43577</v>
      </c>
      <c r="B2687" s="1">
        <v>112</v>
      </c>
      <c r="C2687" s="3">
        <v>1900</v>
      </c>
      <c r="D2687" s="10">
        <v>0.8168171296296296</v>
      </c>
      <c r="E2687">
        <v>94.03</v>
      </c>
      <c r="F2687" s="15">
        <f t="shared" si="289"/>
        <v>38.53</v>
      </c>
      <c r="G2687">
        <v>2.0129999999999999</v>
      </c>
      <c r="H2687">
        <v>5.5359999999999996</v>
      </c>
      <c r="I2687">
        <v>209.184</v>
      </c>
      <c r="J2687">
        <v>4.2720000000000002</v>
      </c>
      <c r="K2687">
        <v>73.7</v>
      </c>
      <c r="L2687">
        <v>0.28599999999999998</v>
      </c>
      <c r="M2687">
        <v>0.35599999999999998</v>
      </c>
      <c r="N2687">
        <v>0</v>
      </c>
      <c r="O2687">
        <v>3.125</v>
      </c>
      <c r="T2687">
        <f t="shared" si="284"/>
        <v>1121900</v>
      </c>
      <c r="U2687">
        <v>52</v>
      </c>
      <c r="V2687">
        <f t="shared" si="290"/>
        <v>3.1</v>
      </c>
      <c r="W2687" t="str">
        <f t="shared" si="285"/>
        <v/>
      </c>
      <c r="X2687" t="str">
        <f t="shared" si="286"/>
        <v/>
      </c>
      <c r="Y2687" t="str">
        <f t="shared" si="291"/>
        <v/>
      </c>
      <c r="AA2687" s="16">
        <f t="shared" si="287"/>
        <v>0.61099999999999999</v>
      </c>
      <c r="AB2687" s="16">
        <f t="shared" si="288"/>
        <v>0.218</v>
      </c>
      <c r="AC2687" s="16"/>
    </row>
    <row r="2688" spans="1:29" x14ac:dyDescent="0.25">
      <c r="A2688" s="2">
        <v>43577</v>
      </c>
      <c r="B2688" s="1">
        <v>112</v>
      </c>
      <c r="C2688" s="3">
        <v>2000</v>
      </c>
      <c r="D2688" s="10">
        <v>0.85848379629629623</v>
      </c>
      <c r="E2688">
        <v>95.55</v>
      </c>
      <c r="F2688" s="15">
        <f t="shared" si="289"/>
        <v>40.049999999999997</v>
      </c>
      <c r="G2688">
        <v>3.5230000000000001</v>
      </c>
      <c r="H2688">
        <v>9.0589999999999993</v>
      </c>
      <c r="I2688">
        <v>221.82</v>
      </c>
      <c r="J2688">
        <v>3.6429999999999998</v>
      </c>
      <c r="K2688">
        <v>75.5</v>
      </c>
      <c r="L2688">
        <v>0.28599999999999998</v>
      </c>
      <c r="M2688">
        <v>0.35699999999999998</v>
      </c>
      <c r="N2688">
        <v>0</v>
      </c>
      <c r="O2688">
        <v>0.625</v>
      </c>
      <c r="T2688">
        <f t="shared" si="284"/>
        <v>1122000</v>
      </c>
      <c r="U2688">
        <v>0</v>
      </c>
      <c r="V2688">
        <f t="shared" si="290"/>
        <v>0</v>
      </c>
      <c r="W2688" t="str">
        <f t="shared" si="285"/>
        <v/>
      </c>
      <c r="X2688" t="str">
        <f t="shared" si="286"/>
        <v/>
      </c>
      <c r="Y2688" t="str">
        <f t="shared" si="291"/>
        <v/>
      </c>
      <c r="AA2688" s="16">
        <f t="shared" si="287"/>
        <v>0.59799999999999998</v>
      </c>
      <c r="AB2688" s="16">
        <f t="shared" si="288"/>
        <v>0.19400000000000001</v>
      </c>
      <c r="AC2688" s="16"/>
    </row>
    <row r="2689" spans="1:29" x14ac:dyDescent="0.25">
      <c r="A2689" s="2">
        <v>43577</v>
      </c>
      <c r="B2689" s="1">
        <v>112</v>
      </c>
      <c r="C2689" s="3">
        <v>2100</v>
      </c>
      <c r="D2689" s="10">
        <v>0.90015046296296297</v>
      </c>
      <c r="E2689">
        <v>95.67</v>
      </c>
      <c r="F2689" s="15">
        <f t="shared" si="289"/>
        <v>40.17</v>
      </c>
      <c r="G2689">
        <v>3.02</v>
      </c>
      <c r="H2689">
        <v>7.0460000000000003</v>
      </c>
      <c r="I2689">
        <v>233.05099999999999</v>
      </c>
      <c r="J2689">
        <v>3.1680000000000001</v>
      </c>
      <c r="K2689">
        <v>77.3</v>
      </c>
      <c r="L2689">
        <v>0.28599999999999998</v>
      </c>
      <c r="M2689">
        <v>0.35599999999999998</v>
      </c>
      <c r="N2689">
        <v>0</v>
      </c>
      <c r="O2689">
        <v>0.625</v>
      </c>
      <c r="T2689">
        <f t="shared" si="284"/>
        <v>1122100</v>
      </c>
      <c r="U2689">
        <v>0</v>
      </c>
      <c r="V2689">
        <f t="shared" si="290"/>
        <v>0</v>
      </c>
      <c r="W2689" t="str">
        <f t="shared" si="285"/>
        <v/>
      </c>
      <c r="X2689" t="str">
        <f t="shared" si="286"/>
        <v/>
      </c>
      <c r="Y2689" t="str">
        <f t="shared" si="291"/>
        <v/>
      </c>
      <c r="AA2689" s="16">
        <f t="shared" si="287"/>
        <v>0.59299999999999997</v>
      </c>
      <c r="AB2689" s="16">
        <f t="shared" si="288"/>
        <v>0.17399999999999999</v>
      </c>
      <c r="AC2689" s="16"/>
    </row>
    <row r="2690" spans="1:29" x14ac:dyDescent="0.25">
      <c r="A2690" s="2">
        <v>43577</v>
      </c>
      <c r="B2690" s="1">
        <v>112</v>
      </c>
      <c r="C2690" s="3">
        <v>2200</v>
      </c>
      <c r="D2690" s="10">
        <v>0.9418171296296296</v>
      </c>
      <c r="E2690">
        <v>95.55</v>
      </c>
      <c r="F2690" s="15">
        <f t="shared" si="289"/>
        <v>40.049999999999997</v>
      </c>
      <c r="G2690">
        <v>3.5230000000000001</v>
      </c>
      <c r="H2690">
        <v>7.5490000000000004</v>
      </c>
      <c r="I2690">
        <v>226.03100000000001</v>
      </c>
      <c r="J2690">
        <v>2.85</v>
      </c>
      <c r="K2690">
        <v>80.5</v>
      </c>
      <c r="L2690">
        <v>0.28599999999999998</v>
      </c>
      <c r="M2690">
        <v>0.35699999999999998</v>
      </c>
      <c r="N2690">
        <v>0</v>
      </c>
      <c r="O2690">
        <v>0.625</v>
      </c>
      <c r="T2690">
        <f t="shared" si="284"/>
        <v>1122200</v>
      </c>
      <c r="U2690">
        <v>0</v>
      </c>
      <c r="V2690">
        <f t="shared" si="290"/>
        <v>0</v>
      </c>
      <c r="W2690" t="str">
        <f t="shared" si="285"/>
        <v/>
      </c>
      <c r="X2690" t="str">
        <f t="shared" si="286"/>
        <v/>
      </c>
      <c r="Y2690" t="str">
        <f t="shared" si="291"/>
        <v/>
      </c>
      <c r="AA2690" s="16">
        <f t="shared" si="287"/>
        <v>0.60299999999999998</v>
      </c>
      <c r="AB2690" s="16">
        <f t="shared" si="288"/>
        <v>0.14599999999999999</v>
      </c>
      <c r="AC2690" s="16"/>
    </row>
    <row r="2691" spans="1:29" x14ac:dyDescent="0.25">
      <c r="A2691" s="2">
        <v>43577</v>
      </c>
      <c r="B2691" s="1">
        <v>112</v>
      </c>
      <c r="C2691" s="3">
        <v>2300</v>
      </c>
      <c r="D2691" s="10">
        <v>0.98348379629629623</v>
      </c>
      <c r="E2691">
        <v>95.55</v>
      </c>
      <c r="F2691" s="15">
        <f t="shared" si="289"/>
        <v>40.049999999999997</v>
      </c>
      <c r="G2691">
        <v>2.0129999999999999</v>
      </c>
      <c r="H2691">
        <v>6.0389999999999997</v>
      </c>
      <c r="I2691">
        <v>255.51400000000001</v>
      </c>
      <c r="J2691">
        <v>2.5299999999999998</v>
      </c>
      <c r="K2691">
        <v>81.400000000000006</v>
      </c>
      <c r="L2691">
        <v>0.28599999999999998</v>
      </c>
      <c r="M2691">
        <v>0.35699999999999998</v>
      </c>
      <c r="N2691">
        <v>0</v>
      </c>
      <c r="O2691">
        <v>0.625</v>
      </c>
      <c r="T2691">
        <f t="shared" si="284"/>
        <v>1122300</v>
      </c>
      <c r="U2691">
        <v>0</v>
      </c>
      <c r="V2691">
        <f t="shared" si="290"/>
        <v>0</v>
      </c>
      <c r="W2691" t="str">
        <f t="shared" si="285"/>
        <v/>
      </c>
      <c r="X2691" t="str">
        <f t="shared" si="286"/>
        <v/>
      </c>
      <c r="Y2691" t="str">
        <f t="shared" si="291"/>
        <v/>
      </c>
      <c r="AA2691" s="16">
        <f t="shared" si="287"/>
        <v>0.59599999999999997</v>
      </c>
      <c r="AB2691" s="16">
        <f t="shared" si="288"/>
        <v>0.13600000000000001</v>
      </c>
      <c r="AC2691" s="16"/>
    </row>
    <row r="2692" spans="1:29" x14ac:dyDescent="0.25">
      <c r="A2692" s="2">
        <v>43577</v>
      </c>
      <c r="B2692" s="1">
        <v>112</v>
      </c>
      <c r="C2692" s="3">
        <v>2400</v>
      </c>
      <c r="D2692" s="10">
        <v>2.5150462962962961E-2</v>
      </c>
      <c r="E2692">
        <v>95.55</v>
      </c>
      <c r="F2692" s="15">
        <f t="shared" si="289"/>
        <v>40.049999999999997</v>
      </c>
      <c r="G2692">
        <v>2.0129999999999999</v>
      </c>
      <c r="H2692">
        <v>5.0330000000000004</v>
      </c>
      <c r="I2692">
        <v>242.87799999999999</v>
      </c>
      <c r="J2692">
        <v>2.1280000000000001</v>
      </c>
      <c r="K2692">
        <v>82.8</v>
      </c>
      <c r="L2692">
        <v>0.28599999999999998</v>
      </c>
      <c r="M2692">
        <v>0.35699999999999998</v>
      </c>
      <c r="N2692">
        <v>0</v>
      </c>
      <c r="O2692">
        <v>0.625</v>
      </c>
      <c r="T2692">
        <f t="shared" si="284"/>
        <v>1122400</v>
      </c>
      <c r="U2692">
        <v>0</v>
      </c>
      <c r="V2692">
        <f t="shared" si="290"/>
        <v>0</v>
      </c>
      <c r="W2692">
        <f t="shared" si="285"/>
        <v>0.28599999999999998</v>
      </c>
      <c r="X2692">
        <f t="shared" si="286"/>
        <v>0.35699999999999998</v>
      </c>
      <c r="Y2692">
        <f t="shared" si="291"/>
        <v>0.40100000000000002</v>
      </c>
      <c r="AA2692" s="16">
        <f t="shared" si="287"/>
        <v>0.58899999999999997</v>
      </c>
      <c r="AB2692" s="16">
        <f t="shared" si="288"/>
        <v>0.122</v>
      </c>
      <c r="AC2692" s="16"/>
    </row>
    <row r="2693" spans="1:29" x14ac:dyDescent="0.25">
      <c r="A2693" s="2">
        <v>43578</v>
      </c>
      <c r="B2693" s="1">
        <v>113</v>
      </c>
      <c r="C2693" s="3">
        <v>100</v>
      </c>
      <c r="D2693" s="10">
        <v>6.6817129629629629E-2</v>
      </c>
      <c r="E2693">
        <v>95.2</v>
      </c>
      <c r="F2693" s="15">
        <f t="shared" si="289"/>
        <v>39.700000000000003</v>
      </c>
      <c r="G2693">
        <v>2.516</v>
      </c>
      <c r="H2693">
        <v>6.0389999999999997</v>
      </c>
      <c r="I2693">
        <v>230.24299999999999</v>
      </c>
      <c r="J2693">
        <v>2.2090000000000001</v>
      </c>
      <c r="K2693">
        <v>83.2</v>
      </c>
      <c r="L2693">
        <v>0.28599999999999998</v>
      </c>
      <c r="M2693">
        <v>0.35699999999999998</v>
      </c>
      <c r="N2693">
        <v>0</v>
      </c>
      <c r="O2693">
        <v>0.625</v>
      </c>
      <c r="T2693">
        <f t="shared" ref="T2693:T2756" si="292">B2693*10000+C2693</f>
        <v>1130100</v>
      </c>
      <c r="U2693">
        <v>0</v>
      </c>
      <c r="V2693">
        <f t="shared" si="290"/>
        <v>0</v>
      </c>
      <c r="W2693" t="str">
        <f t="shared" ref="W2693:W2756" si="293">IF(C2693=2400,ROUND(L2693,3),"")</f>
        <v/>
      </c>
      <c r="X2693" t="str">
        <f t="shared" ref="X2693:X2756" si="294">IF(C2693=2400,ROUND(M2693,3),"")</f>
        <v/>
      </c>
      <c r="Y2693" t="str">
        <f t="shared" si="291"/>
        <v/>
      </c>
      <c r="AA2693" s="16">
        <f t="shared" ref="AA2693:AA2756" si="295">ROUND((0.6105*(EXP((17.273*J2693)/(J2693+237.3))))*K2693/100,3)</f>
        <v>0.59599999999999997</v>
      </c>
      <c r="AB2693" s="16">
        <f t="shared" ref="AB2693:AB2756" si="296">ROUND(AA2693/K2693*(100-K2693),3)</f>
        <v>0.12</v>
      </c>
      <c r="AC2693" s="16"/>
    </row>
    <row r="2694" spans="1:29" x14ac:dyDescent="0.25">
      <c r="A2694" s="2">
        <v>43578</v>
      </c>
      <c r="B2694" s="1">
        <v>113</v>
      </c>
      <c r="C2694" s="3">
        <v>200</v>
      </c>
      <c r="D2694" s="10">
        <v>0.1084837962962963</v>
      </c>
      <c r="E2694">
        <v>95.2</v>
      </c>
      <c r="F2694" s="15">
        <f t="shared" si="289"/>
        <v>39.700000000000003</v>
      </c>
      <c r="G2694">
        <v>3.5230000000000001</v>
      </c>
      <c r="H2694">
        <v>7.0460000000000003</v>
      </c>
      <c r="I2694">
        <v>221.82</v>
      </c>
      <c r="J2694">
        <v>1.67</v>
      </c>
      <c r="K2694">
        <v>84.2</v>
      </c>
      <c r="L2694">
        <v>0.28599999999999998</v>
      </c>
      <c r="M2694">
        <v>0.35699999999999998</v>
      </c>
      <c r="N2694">
        <v>0</v>
      </c>
      <c r="O2694">
        <v>0.625</v>
      </c>
      <c r="T2694">
        <f t="shared" si="292"/>
        <v>1130200</v>
      </c>
      <c r="U2694">
        <v>0</v>
      </c>
      <c r="V2694">
        <f t="shared" si="290"/>
        <v>0</v>
      </c>
      <c r="W2694" t="str">
        <f t="shared" si="293"/>
        <v/>
      </c>
      <c r="X2694" t="str">
        <f t="shared" si="294"/>
        <v/>
      </c>
      <c r="Y2694" t="str">
        <f t="shared" si="291"/>
        <v/>
      </c>
      <c r="AA2694" s="16">
        <f t="shared" si="295"/>
        <v>0.57999999999999996</v>
      </c>
      <c r="AB2694" s="16">
        <f t="shared" si="296"/>
        <v>0.109</v>
      </c>
      <c r="AC2694" s="16"/>
    </row>
    <row r="2695" spans="1:29" x14ac:dyDescent="0.25">
      <c r="A2695" s="2">
        <v>43578</v>
      </c>
      <c r="B2695" s="1">
        <v>113</v>
      </c>
      <c r="C2695" s="3">
        <v>300</v>
      </c>
      <c r="D2695" s="10">
        <v>0.15015046296296297</v>
      </c>
      <c r="E2695">
        <v>95.08</v>
      </c>
      <c r="F2695" s="15">
        <f t="shared" si="289"/>
        <v>39.58</v>
      </c>
      <c r="G2695">
        <v>4.5289999999999999</v>
      </c>
      <c r="H2695">
        <v>10.569000000000001</v>
      </c>
      <c r="I2695">
        <v>231.64699999999999</v>
      </c>
      <c r="J2695">
        <v>1.67</v>
      </c>
      <c r="K2695">
        <v>85.2</v>
      </c>
      <c r="L2695">
        <v>0.28599999999999998</v>
      </c>
      <c r="M2695">
        <v>0.35699999999999998</v>
      </c>
      <c r="N2695">
        <v>0</v>
      </c>
      <c r="O2695">
        <v>0.625</v>
      </c>
      <c r="T2695">
        <f t="shared" si="292"/>
        <v>1130300</v>
      </c>
      <c r="U2695">
        <v>0</v>
      </c>
      <c r="V2695">
        <f t="shared" si="290"/>
        <v>0</v>
      </c>
      <c r="W2695" t="str">
        <f t="shared" si="293"/>
        <v/>
      </c>
      <c r="X2695" t="str">
        <f t="shared" si="294"/>
        <v/>
      </c>
      <c r="Y2695" t="str">
        <f t="shared" si="291"/>
        <v/>
      </c>
      <c r="AA2695" s="16">
        <f t="shared" si="295"/>
        <v>0.58699999999999997</v>
      </c>
      <c r="AB2695" s="16">
        <f t="shared" si="296"/>
        <v>0.10199999999999999</v>
      </c>
      <c r="AC2695" s="16"/>
    </row>
    <row r="2696" spans="1:29" x14ac:dyDescent="0.25">
      <c r="A2696" s="2">
        <v>43578</v>
      </c>
      <c r="B2696" s="1">
        <v>113</v>
      </c>
      <c r="C2696" s="3">
        <v>400</v>
      </c>
      <c r="D2696" s="10">
        <v>0.19181712962962963</v>
      </c>
      <c r="E2696">
        <v>95.2</v>
      </c>
      <c r="F2696" s="15">
        <f t="shared" si="289"/>
        <v>39.700000000000003</v>
      </c>
      <c r="G2696">
        <v>4.5289999999999999</v>
      </c>
      <c r="H2696">
        <v>9.5619999999999994</v>
      </c>
      <c r="I2696">
        <v>244.28200000000001</v>
      </c>
      <c r="J2696">
        <v>1.5609999999999999</v>
      </c>
      <c r="K2696">
        <v>80.599999999999994</v>
      </c>
      <c r="L2696">
        <v>0.28599999999999998</v>
      </c>
      <c r="M2696">
        <v>0.35699999999999998</v>
      </c>
      <c r="N2696">
        <v>0</v>
      </c>
      <c r="O2696">
        <v>0.625</v>
      </c>
      <c r="T2696">
        <f t="shared" si="292"/>
        <v>1130400</v>
      </c>
      <c r="U2696">
        <v>0</v>
      </c>
      <c r="V2696">
        <f t="shared" si="290"/>
        <v>0</v>
      </c>
      <c r="W2696" t="str">
        <f t="shared" si="293"/>
        <v/>
      </c>
      <c r="X2696" t="str">
        <f t="shared" si="294"/>
        <v/>
      </c>
      <c r="Y2696" t="str">
        <f t="shared" si="291"/>
        <v/>
      </c>
      <c r="AA2696" s="16">
        <f t="shared" si="295"/>
        <v>0.55100000000000005</v>
      </c>
      <c r="AB2696" s="16">
        <f t="shared" si="296"/>
        <v>0.13300000000000001</v>
      </c>
      <c r="AC2696" s="16"/>
    </row>
    <row r="2697" spans="1:29" x14ac:dyDescent="0.25">
      <c r="A2697" s="2">
        <v>43578</v>
      </c>
      <c r="B2697" s="1">
        <v>113</v>
      </c>
      <c r="C2697" s="3">
        <v>500</v>
      </c>
      <c r="D2697" s="10">
        <v>0.23348379629629631</v>
      </c>
      <c r="E2697">
        <v>95.43</v>
      </c>
      <c r="F2697" s="15">
        <f t="shared" si="289"/>
        <v>39.930000000000007</v>
      </c>
      <c r="G2697">
        <v>4.0259999999999998</v>
      </c>
      <c r="H2697">
        <v>7.0460000000000003</v>
      </c>
      <c r="I2697">
        <v>247.09</v>
      </c>
      <c r="J2697">
        <v>1.534</v>
      </c>
      <c r="K2697">
        <v>85.6</v>
      </c>
      <c r="L2697">
        <v>0.28499999999999998</v>
      </c>
      <c r="M2697">
        <v>0.35699999999999998</v>
      </c>
      <c r="N2697">
        <v>0</v>
      </c>
      <c r="O2697">
        <v>0.625</v>
      </c>
      <c r="T2697">
        <f t="shared" si="292"/>
        <v>1130500</v>
      </c>
      <c r="U2697">
        <v>0</v>
      </c>
      <c r="V2697">
        <f t="shared" si="290"/>
        <v>0</v>
      </c>
      <c r="W2697" t="str">
        <f t="shared" si="293"/>
        <v/>
      </c>
      <c r="X2697" t="str">
        <f t="shared" si="294"/>
        <v/>
      </c>
      <c r="Y2697" t="str">
        <f t="shared" si="291"/>
        <v/>
      </c>
      <c r="AA2697" s="16">
        <f t="shared" si="295"/>
        <v>0.58399999999999996</v>
      </c>
      <c r="AB2697" s="16">
        <f t="shared" si="296"/>
        <v>9.8000000000000004E-2</v>
      </c>
      <c r="AC2697" s="16"/>
    </row>
    <row r="2698" spans="1:29" x14ac:dyDescent="0.25">
      <c r="A2698" s="2">
        <v>43578</v>
      </c>
      <c r="B2698" s="1">
        <v>113</v>
      </c>
      <c r="C2698" s="3">
        <v>600</v>
      </c>
      <c r="D2698" s="10">
        <v>0.27515046296296297</v>
      </c>
      <c r="E2698">
        <v>95.31</v>
      </c>
      <c r="F2698" s="15">
        <f t="shared" ref="F2698:F2761" si="297">IF(E2698&gt;F$2,E2698-F$2,0)</f>
        <v>39.81</v>
      </c>
      <c r="G2698">
        <v>3.02</v>
      </c>
      <c r="H2698">
        <v>6.5430000000000001</v>
      </c>
      <c r="I2698">
        <v>234.45500000000001</v>
      </c>
      <c r="J2698">
        <v>1.6970000000000001</v>
      </c>
      <c r="K2698">
        <v>84.3</v>
      </c>
      <c r="L2698">
        <v>0.28499999999999998</v>
      </c>
      <c r="M2698">
        <v>0.35699999999999998</v>
      </c>
      <c r="N2698">
        <v>0</v>
      </c>
      <c r="O2698">
        <v>28.125</v>
      </c>
      <c r="T2698">
        <f t="shared" si="292"/>
        <v>1130600</v>
      </c>
      <c r="U2698">
        <v>48.5</v>
      </c>
      <c r="V2698">
        <f t="shared" ref="V2698:V2761" si="298">IF(O2698&lt;1,0,ROUND(O2698,1))</f>
        <v>28.1</v>
      </c>
      <c r="W2698" t="str">
        <f t="shared" si="293"/>
        <v/>
      </c>
      <c r="X2698" t="str">
        <f t="shared" si="294"/>
        <v/>
      </c>
      <c r="Y2698" t="str">
        <f t="shared" ref="Y2698:Y2761" si="299">IF(C2698=2400,ROUND(F2698/100,3),"")</f>
        <v/>
      </c>
      <c r="AA2698" s="16">
        <f t="shared" si="295"/>
        <v>0.58199999999999996</v>
      </c>
      <c r="AB2698" s="16">
        <f t="shared" si="296"/>
        <v>0.108</v>
      </c>
      <c r="AC2698" s="16"/>
    </row>
    <row r="2699" spans="1:29" x14ac:dyDescent="0.25">
      <c r="A2699" s="2">
        <v>43578</v>
      </c>
      <c r="B2699" s="1">
        <v>113</v>
      </c>
      <c r="C2699" s="3">
        <v>700</v>
      </c>
      <c r="D2699" s="10">
        <v>0.31681712962962966</v>
      </c>
      <c r="E2699">
        <v>95.31</v>
      </c>
      <c r="F2699" s="15">
        <f t="shared" si="297"/>
        <v>39.81</v>
      </c>
      <c r="G2699">
        <v>2.516</v>
      </c>
      <c r="H2699">
        <v>6.0389999999999997</v>
      </c>
      <c r="I2699">
        <v>227.435</v>
      </c>
      <c r="J2699">
        <v>1.9670000000000001</v>
      </c>
      <c r="K2699">
        <v>84.2</v>
      </c>
      <c r="L2699">
        <v>0.28399999999999997</v>
      </c>
      <c r="M2699">
        <v>0.35699999999999998</v>
      </c>
      <c r="N2699">
        <v>0</v>
      </c>
      <c r="O2699">
        <v>123.125</v>
      </c>
      <c r="T2699">
        <f t="shared" si="292"/>
        <v>1130700</v>
      </c>
      <c r="U2699">
        <v>217.7</v>
      </c>
      <c r="V2699">
        <f t="shared" si="298"/>
        <v>123.1</v>
      </c>
      <c r="W2699" t="str">
        <f t="shared" si="293"/>
        <v/>
      </c>
      <c r="X2699" t="str">
        <f t="shared" si="294"/>
        <v/>
      </c>
      <c r="Y2699" t="str">
        <f t="shared" si="299"/>
        <v/>
      </c>
      <c r="AA2699" s="16">
        <f t="shared" si="295"/>
        <v>0.59199999999999997</v>
      </c>
      <c r="AB2699" s="16">
        <f t="shared" si="296"/>
        <v>0.111</v>
      </c>
      <c r="AC2699" s="16"/>
    </row>
    <row r="2700" spans="1:29" x14ac:dyDescent="0.25">
      <c r="A2700" s="2">
        <v>43578</v>
      </c>
      <c r="B2700" s="1">
        <v>113</v>
      </c>
      <c r="C2700" s="3">
        <v>800</v>
      </c>
      <c r="D2700" s="10">
        <v>0.35848379629629629</v>
      </c>
      <c r="E2700">
        <v>95.31</v>
      </c>
      <c r="F2700" s="15">
        <f t="shared" si="297"/>
        <v>39.81</v>
      </c>
      <c r="G2700">
        <v>3.02</v>
      </c>
      <c r="H2700">
        <v>5.5359999999999996</v>
      </c>
      <c r="I2700">
        <v>214.8</v>
      </c>
      <c r="J2700">
        <v>3.1160000000000001</v>
      </c>
      <c r="K2700">
        <v>81.8</v>
      </c>
      <c r="L2700">
        <v>0.28299999999999997</v>
      </c>
      <c r="M2700">
        <v>0.35699999999999998</v>
      </c>
      <c r="N2700">
        <v>0</v>
      </c>
      <c r="O2700">
        <v>374.375</v>
      </c>
      <c r="T2700">
        <f t="shared" si="292"/>
        <v>1130800</v>
      </c>
      <c r="U2700">
        <v>407.2</v>
      </c>
      <c r="V2700">
        <f t="shared" si="298"/>
        <v>374.4</v>
      </c>
      <c r="W2700" t="str">
        <f t="shared" si="293"/>
        <v/>
      </c>
      <c r="X2700" t="str">
        <f t="shared" si="294"/>
        <v/>
      </c>
      <c r="Y2700" t="str">
        <f t="shared" si="299"/>
        <v/>
      </c>
      <c r="AA2700" s="16">
        <f t="shared" si="295"/>
        <v>0.625</v>
      </c>
      <c r="AB2700" s="16">
        <f t="shared" si="296"/>
        <v>0.13900000000000001</v>
      </c>
      <c r="AC2700" s="16"/>
    </row>
    <row r="2701" spans="1:29" x14ac:dyDescent="0.25">
      <c r="A2701" s="2">
        <v>43578</v>
      </c>
      <c r="B2701" s="1">
        <v>113</v>
      </c>
      <c r="C2701" s="3">
        <v>900</v>
      </c>
      <c r="D2701" s="10">
        <v>0.40015046296296292</v>
      </c>
      <c r="E2701">
        <v>94.85</v>
      </c>
      <c r="F2701" s="15">
        <f t="shared" si="297"/>
        <v>39.349999999999994</v>
      </c>
      <c r="G2701">
        <v>2.516</v>
      </c>
      <c r="H2701">
        <v>6.5430000000000001</v>
      </c>
      <c r="I2701">
        <v>224.62700000000001</v>
      </c>
      <c r="J2701">
        <v>3.327</v>
      </c>
      <c r="K2701">
        <v>81.8</v>
      </c>
      <c r="L2701">
        <v>0.28199999999999997</v>
      </c>
      <c r="M2701">
        <v>0.35699999999999998</v>
      </c>
      <c r="N2701">
        <v>0</v>
      </c>
      <c r="O2701">
        <v>389.375</v>
      </c>
      <c r="T2701">
        <f t="shared" si="292"/>
        <v>1130900</v>
      </c>
      <c r="U2701">
        <v>584.29999999999995</v>
      </c>
      <c r="V2701">
        <f t="shared" si="298"/>
        <v>389.4</v>
      </c>
      <c r="W2701" t="str">
        <f t="shared" si="293"/>
        <v/>
      </c>
      <c r="X2701" t="str">
        <f t="shared" si="294"/>
        <v/>
      </c>
      <c r="Y2701" t="str">
        <f t="shared" si="299"/>
        <v/>
      </c>
      <c r="AA2701" s="16">
        <f t="shared" si="295"/>
        <v>0.63400000000000001</v>
      </c>
      <c r="AB2701" s="16">
        <f t="shared" si="296"/>
        <v>0.14099999999999999</v>
      </c>
      <c r="AC2701" s="16"/>
    </row>
    <row r="2702" spans="1:29" x14ac:dyDescent="0.25">
      <c r="A2702" s="2">
        <v>43578</v>
      </c>
      <c r="B2702" s="1">
        <v>113</v>
      </c>
      <c r="C2702" s="3">
        <v>1000</v>
      </c>
      <c r="D2702" s="10">
        <v>0.4418171296296296</v>
      </c>
      <c r="E2702">
        <v>95.08</v>
      </c>
      <c r="F2702" s="15">
        <f t="shared" si="297"/>
        <v>39.58</v>
      </c>
      <c r="G2702">
        <v>3.5230000000000001</v>
      </c>
      <c r="H2702">
        <v>8.0519999999999996</v>
      </c>
      <c r="I2702">
        <v>213.39599999999999</v>
      </c>
      <c r="J2702">
        <v>1.8859999999999999</v>
      </c>
      <c r="K2702">
        <v>79.400000000000006</v>
      </c>
      <c r="L2702">
        <v>0.28100000000000003</v>
      </c>
      <c r="M2702">
        <v>0.35699999999999998</v>
      </c>
      <c r="N2702">
        <v>0</v>
      </c>
      <c r="O2702">
        <v>261.875</v>
      </c>
      <c r="T2702">
        <f t="shared" si="292"/>
        <v>1131000</v>
      </c>
      <c r="U2702">
        <v>731.7</v>
      </c>
      <c r="V2702">
        <f t="shared" si="298"/>
        <v>261.89999999999998</v>
      </c>
      <c r="W2702" t="str">
        <f t="shared" si="293"/>
        <v/>
      </c>
      <c r="X2702" t="str">
        <f t="shared" si="294"/>
        <v/>
      </c>
      <c r="Y2702" t="str">
        <f t="shared" si="299"/>
        <v/>
      </c>
      <c r="AA2702" s="16">
        <f t="shared" si="295"/>
        <v>0.55500000000000005</v>
      </c>
      <c r="AB2702" s="16">
        <f t="shared" si="296"/>
        <v>0.14399999999999999</v>
      </c>
      <c r="AC2702" s="16"/>
    </row>
    <row r="2703" spans="1:29" x14ac:dyDescent="0.25">
      <c r="A2703" s="2">
        <v>43578</v>
      </c>
      <c r="B2703" s="1">
        <v>113</v>
      </c>
      <c r="C2703" s="3">
        <v>1100</v>
      </c>
      <c r="D2703" s="10">
        <v>0.48348379629629629</v>
      </c>
      <c r="E2703">
        <v>94.5</v>
      </c>
      <c r="F2703" s="15">
        <f t="shared" si="297"/>
        <v>39</v>
      </c>
      <c r="G2703">
        <v>3.02</v>
      </c>
      <c r="H2703">
        <v>8.0519999999999996</v>
      </c>
      <c r="I2703">
        <v>235.85900000000001</v>
      </c>
      <c r="J2703">
        <v>3.9060000000000001</v>
      </c>
      <c r="K2703">
        <v>79.099999999999994</v>
      </c>
      <c r="L2703">
        <v>0.28100000000000003</v>
      </c>
      <c r="M2703">
        <v>0.35799999999999998</v>
      </c>
      <c r="N2703">
        <v>0</v>
      </c>
      <c r="O2703">
        <v>334.375</v>
      </c>
      <c r="T2703">
        <f t="shared" si="292"/>
        <v>1131100</v>
      </c>
      <c r="U2703">
        <v>837.3</v>
      </c>
      <c r="V2703">
        <f t="shared" si="298"/>
        <v>334.4</v>
      </c>
      <c r="W2703" t="str">
        <f t="shared" si="293"/>
        <v/>
      </c>
      <c r="X2703" t="str">
        <f t="shared" si="294"/>
        <v/>
      </c>
      <c r="Y2703" t="str">
        <f t="shared" si="299"/>
        <v/>
      </c>
      <c r="AA2703" s="16">
        <f t="shared" si="295"/>
        <v>0.63900000000000001</v>
      </c>
      <c r="AB2703" s="16">
        <f t="shared" si="296"/>
        <v>0.16900000000000001</v>
      </c>
      <c r="AC2703" s="16"/>
    </row>
    <row r="2704" spans="1:29" x14ac:dyDescent="0.25">
      <c r="A2704" s="2">
        <v>43578</v>
      </c>
      <c r="B2704" s="1">
        <v>113</v>
      </c>
      <c r="C2704" s="3">
        <v>1200</v>
      </c>
      <c r="D2704" s="10">
        <v>0.52515046296296297</v>
      </c>
      <c r="E2704">
        <v>91.69</v>
      </c>
      <c r="F2704" s="15">
        <f t="shared" si="297"/>
        <v>36.19</v>
      </c>
      <c r="G2704">
        <v>4.0259999999999998</v>
      </c>
      <c r="H2704">
        <v>10.569000000000001</v>
      </c>
      <c r="I2704">
        <v>220.416</v>
      </c>
      <c r="J2704">
        <v>5.3849999999999998</v>
      </c>
      <c r="K2704">
        <v>75.5</v>
      </c>
      <c r="L2704">
        <v>0.28199999999999997</v>
      </c>
      <c r="M2704">
        <v>0.35799999999999998</v>
      </c>
      <c r="N2704">
        <v>0</v>
      </c>
      <c r="O2704">
        <v>1001.875</v>
      </c>
      <c r="T2704">
        <f t="shared" si="292"/>
        <v>1131200</v>
      </c>
      <c r="U2704">
        <v>893.5</v>
      </c>
      <c r="V2704">
        <f t="shared" si="298"/>
        <v>1001.9</v>
      </c>
      <c r="W2704" t="str">
        <f t="shared" si="293"/>
        <v/>
      </c>
      <c r="X2704" t="str">
        <f t="shared" si="294"/>
        <v/>
      </c>
      <c r="Y2704" t="str">
        <f t="shared" si="299"/>
        <v/>
      </c>
      <c r="AA2704" s="16">
        <f t="shared" si="295"/>
        <v>0.67600000000000005</v>
      </c>
      <c r="AB2704" s="16">
        <f t="shared" si="296"/>
        <v>0.219</v>
      </c>
      <c r="AC2704" s="16"/>
    </row>
    <row r="2705" spans="1:29" x14ac:dyDescent="0.25">
      <c r="A2705" s="2">
        <v>43578</v>
      </c>
      <c r="B2705" s="1">
        <v>113</v>
      </c>
      <c r="C2705" s="3">
        <v>1300</v>
      </c>
      <c r="D2705" s="10">
        <v>0.5668171296296296</v>
      </c>
      <c r="E2705">
        <v>91.57</v>
      </c>
      <c r="F2705" s="15">
        <f t="shared" si="297"/>
        <v>36.069999999999993</v>
      </c>
      <c r="G2705">
        <v>3.5230000000000001</v>
      </c>
      <c r="H2705">
        <v>10.065</v>
      </c>
      <c r="I2705">
        <v>235.85900000000001</v>
      </c>
      <c r="J2705">
        <v>3.3540000000000001</v>
      </c>
      <c r="K2705">
        <v>68.900000000000006</v>
      </c>
      <c r="L2705">
        <v>0.28599999999999998</v>
      </c>
      <c r="M2705">
        <v>0.35799999999999998</v>
      </c>
      <c r="N2705">
        <v>0</v>
      </c>
      <c r="O2705">
        <v>236.875</v>
      </c>
      <c r="T2705">
        <f t="shared" si="292"/>
        <v>1131300</v>
      </c>
      <c r="U2705">
        <v>894.8</v>
      </c>
      <c r="V2705">
        <f t="shared" si="298"/>
        <v>236.9</v>
      </c>
      <c r="W2705" t="str">
        <f t="shared" si="293"/>
        <v/>
      </c>
      <c r="X2705" t="str">
        <f t="shared" si="294"/>
        <v/>
      </c>
      <c r="Y2705" t="str">
        <f t="shared" si="299"/>
        <v/>
      </c>
      <c r="AA2705" s="16">
        <f t="shared" si="295"/>
        <v>0.53500000000000003</v>
      </c>
      <c r="AB2705" s="16">
        <f t="shared" si="296"/>
        <v>0.24099999999999999</v>
      </c>
      <c r="AC2705" s="16"/>
    </row>
    <row r="2706" spans="1:29" x14ac:dyDescent="0.25">
      <c r="A2706" s="2">
        <v>43578</v>
      </c>
      <c r="B2706" s="1">
        <v>113</v>
      </c>
      <c r="C2706" s="3">
        <v>1400</v>
      </c>
      <c r="D2706" s="10">
        <v>0.60848379629629623</v>
      </c>
      <c r="E2706">
        <v>91.8</v>
      </c>
      <c r="F2706" s="15">
        <f t="shared" si="297"/>
        <v>36.299999999999997</v>
      </c>
      <c r="G2706">
        <v>4.0259999999999998</v>
      </c>
      <c r="H2706">
        <v>9.5619999999999994</v>
      </c>
      <c r="I2706">
        <v>227.435</v>
      </c>
      <c r="J2706">
        <v>5.6159999999999997</v>
      </c>
      <c r="K2706">
        <v>65.8</v>
      </c>
      <c r="L2706">
        <v>0.29299999999999998</v>
      </c>
      <c r="M2706">
        <v>0.36</v>
      </c>
      <c r="N2706">
        <v>0</v>
      </c>
      <c r="O2706">
        <v>970.625</v>
      </c>
      <c r="T2706">
        <f t="shared" si="292"/>
        <v>1131400</v>
      </c>
      <c r="U2706">
        <v>841.8</v>
      </c>
      <c r="V2706">
        <f t="shared" si="298"/>
        <v>970.6</v>
      </c>
      <c r="W2706" t="str">
        <f t="shared" si="293"/>
        <v/>
      </c>
      <c r="X2706" t="str">
        <f t="shared" si="294"/>
        <v/>
      </c>
      <c r="Y2706" t="str">
        <f t="shared" si="299"/>
        <v/>
      </c>
      <c r="AA2706" s="16">
        <f t="shared" si="295"/>
        <v>0.59899999999999998</v>
      </c>
      <c r="AB2706" s="16">
        <f t="shared" si="296"/>
        <v>0.311</v>
      </c>
      <c r="AC2706" s="16"/>
    </row>
    <row r="2707" spans="1:29" x14ac:dyDescent="0.25">
      <c r="A2707" s="2">
        <v>43578</v>
      </c>
      <c r="B2707" s="1">
        <v>113</v>
      </c>
      <c r="C2707" s="3">
        <v>1500</v>
      </c>
      <c r="D2707" s="10">
        <v>0.65015046296296297</v>
      </c>
      <c r="E2707">
        <v>92.04</v>
      </c>
      <c r="F2707" s="15">
        <f t="shared" si="297"/>
        <v>36.540000000000006</v>
      </c>
      <c r="G2707">
        <v>4.0259999999999998</v>
      </c>
      <c r="H2707">
        <v>8.5559999999999992</v>
      </c>
      <c r="I2707">
        <v>240.071</v>
      </c>
      <c r="J2707">
        <v>4.5060000000000002</v>
      </c>
      <c r="K2707">
        <v>61.4</v>
      </c>
      <c r="L2707">
        <v>0.29899999999999999</v>
      </c>
      <c r="M2707">
        <v>0.36</v>
      </c>
      <c r="N2707">
        <v>0</v>
      </c>
      <c r="O2707">
        <v>694.375</v>
      </c>
      <c r="T2707">
        <f t="shared" si="292"/>
        <v>1131500</v>
      </c>
      <c r="U2707">
        <v>738.8</v>
      </c>
      <c r="V2707">
        <f t="shared" si="298"/>
        <v>694.4</v>
      </c>
      <c r="W2707" t="str">
        <f t="shared" si="293"/>
        <v/>
      </c>
      <c r="X2707" t="str">
        <f t="shared" si="294"/>
        <v/>
      </c>
      <c r="Y2707" t="str">
        <f t="shared" si="299"/>
        <v/>
      </c>
      <c r="AA2707" s="16">
        <f t="shared" si="295"/>
        <v>0.51700000000000002</v>
      </c>
      <c r="AB2707" s="16">
        <f t="shared" si="296"/>
        <v>0.32500000000000001</v>
      </c>
      <c r="AC2707" s="16"/>
    </row>
    <row r="2708" spans="1:29" x14ac:dyDescent="0.25">
      <c r="A2708" s="2">
        <v>43578</v>
      </c>
      <c r="B2708" s="1">
        <v>113</v>
      </c>
      <c r="C2708" s="3">
        <v>1600</v>
      </c>
      <c r="D2708" s="10">
        <v>0.6918171296296296</v>
      </c>
      <c r="E2708">
        <v>91.22</v>
      </c>
      <c r="F2708" s="15">
        <f t="shared" si="297"/>
        <v>35.72</v>
      </c>
      <c r="G2708">
        <v>5.0330000000000004</v>
      </c>
      <c r="H2708">
        <v>11.071999999999999</v>
      </c>
      <c r="I2708">
        <v>234.45500000000001</v>
      </c>
      <c r="J2708">
        <v>5.4370000000000003</v>
      </c>
      <c r="K2708">
        <v>53.7</v>
      </c>
      <c r="L2708">
        <v>0.30599999999999999</v>
      </c>
      <c r="M2708">
        <v>0.35899999999999999</v>
      </c>
      <c r="N2708">
        <v>0</v>
      </c>
      <c r="O2708">
        <v>508.125</v>
      </c>
      <c r="T2708">
        <f t="shared" si="292"/>
        <v>1131600</v>
      </c>
      <c r="U2708">
        <v>593.29999999999995</v>
      </c>
      <c r="V2708">
        <f t="shared" si="298"/>
        <v>508.1</v>
      </c>
      <c r="W2708" t="str">
        <f t="shared" si="293"/>
        <v/>
      </c>
      <c r="X2708" t="str">
        <f t="shared" si="294"/>
        <v/>
      </c>
      <c r="Y2708" t="str">
        <f t="shared" si="299"/>
        <v/>
      </c>
      <c r="AA2708" s="16">
        <f t="shared" si="295"/>
        <v>0.48299999999999998</v>
      </c>
      <c r="AB2708" s="16">
        <f t="shared" si="296"/>
        <v>0.41599999999999998</v>
      </c>
      <c r="AC2708" s="16"/>
    </row>
    <row r="2709" spans="1:29" x14ac:dyDescent="0.25">
      <c r="A2709" s="2">
        <v>43578</v>
      </c>
      <c r="B2709" s="1">
        <v>113</v>
      </c>
      <c r="C2709" s="3">
        <v>1700</v>
      </c>
      <c r="D2709" s="10">
        <v>0.73348379629629623</v>
      </c>
      <c r="E2709">
        <v>88.29</v>
      </c>
      <c r="F2709" s="15">
        <f t="shared" si="297"/>
        <v>32.790000000000006</v>
      </c>
      <c r="G2709">
        <v>4.5289999999999999</v>
      </c>
      <c r="H2709">
        <v>12.582000000000001</v>
      </c>
      <c r="I2709">
        <v>247.09</v>
      </c>
      <c r="J2709">
        <v>5.1539999999999999</v>
      </c>
      <c r="K2709">
        <v>51.7</v>
      </c>
      <c r="L2709">
        <v>0.318</v>
      </c>
      <c r="M2709">
        <v>0.36</v>
      </c>
      <c r="N2709">
        <v>0</v>
      </c>
      <c r="O2709">
        <v>333.125</v>
      </c>
      <c r="T2709">
        <f t="shared" si="292"/>
        <v>1131700</v>
      </c>
      <c r="U2709">
        <v>417.2</v>
      </c>
      <c r="V2709">
        <f t="shared" si="298"/>
        <v>333.1</v>
      </c>
      <c r="W2709" t="str">
        <f t="shared" si="293"/>
        <v/>
      </c>
      <c r="X2709" t="str">
        <f t="shared" si="294"/>
        <v/>
      </c>
      <c r="Y2709" t="str">
        <f t="shared" si="299"/>
        <v/>
      </c>
      <c r="AA2709" s="16">
        <f t="shared" si="295"/>
        <v>0.45600000000000002</v>
      </c>
      <c r="AB2709" s="16">
        <f t="shared" si="296"/>
        <v>0.42599999999999999</v>
      </c>
      <c r="AC2709" s="16"/>
    </row>
    <row r="2710" spans="1:29" x14ac:dyDescent="0.25">
      <c r="A2710" s="2">
        <v>43578</v>
      </c>
      <c r="B2710" s="1">
        <v>113</v>
      </c>
      <c r="C2710" s="3">
        <v>1800</v>
      </c>
      <c r="D2710" s="10">
        <v>0.77515046296296297</v>
      </c>
      <c r="E2710">
        <v>87.59</v>
      </c>
      <c r="F2710" s="15">
        <f t="shared" si="297"/>
        <v>32.090000000000003</v>
      </c>
      <c r="G2710">
        <v>3.5230000000000001</v>
      </c>
      <c r="H2710">
        <v>8.5559999999999992</v>
      </c>
      <c r="I2710">
        <v>242.87799999999999</v>
      </c>
      <c r="J2710">
        <v>3.3540000000000001</v>
      </c>
      <c r="K2710">
        <v>59.1</v>
      </c>
      <c r="L2710">
        <v>0.316</v>
      </c>
      <c r="M2710">
        <v>0.36099999999999999</v>
      </c>
      <c r="N2710">
        <v>0</v>
      </c>
      <c r="O2710">
        <v>151.875</v>
      </c>
      <c r="T2710">
        <f t="shared" si="292"/>
        <v>1131800</v>
      </c>
      <c r="U2710">
        <v>227.8</v>
      </c>
      <c r="V2710">
        <f t="shared" si="298"/>
        <v>151.9</v>
      </c>
      <c r="W2710" t="str">
        <f t="shared" si="293"/>
        <v/>
      </c>
      <c r="X2710" t="str">
        <f t="shared" si="294"/>
        <v/>
      </c>
      <c r="Y2710" t="str">
        <f t="shared" si="299"/>
        <v/>
      </c>
      <c r="AA2710" s="16">
        <f t="shared" si="295"/>
        <v>0.45900000000000002</v>
      </c>
      <c r="AB2710" s="16">
        <f t="shared" si="296"/>
        <v>0.318</v>
      </c>
      <c r="AC2710" s="16"/>
    </row>
    <row r="2711" spans="1:29" x14ac:dyDescent="0.25">
      <c r="A2711" s="2">
        <v>43578</v>
      </c>
      <c r="B2711" s="1">
        <v>113</v>
      </c>
      <c r="C2711" s="3">
        <v>1900</v>
      </c>
      <c r="D2711" s="10">
        <v>0.8168171296296296</v>
      </c>
      <c r="E2711">
        <v>87.83</v>
      </c>
      <c r="F2711" s="15">
        <f t="shared" si="297"/>
        <v>32.33</v>
      </c>
      <c r="G2711">
        <v>3.5230000000000001</v>
      </c>
      <c r="H2711">
        <v>8.0519999999999996</v>
      </c>
      <c r="I2711">
        <v>214.8</v>
      </c>
      <c r="J2711">
        <v>0.82499999999999996</v>
      </c>
      <c r="K2711">
        <v>66.900000000000006</v>
      </c>
      <c r="L2711">
        <v>0.316</v>
      </c>
      <c r="M2711">
        <v>0.36099999999999999</v>
      </c>
      <c r="N2711">
        <v>0</v>
      </c>
      <c r="O2711">
        <v>14.375</v>
      </c>
      <c r="T2711">
        <f t="shared" si="292"/>
        <v>1131900</v>
      </c>
      <c r="U2711">
        <v>56</v>
      </c>
      <c r="V2711">
        <f t="shared" si="298"/>
        <v>14.4</v>
      </c>
      <c r="W2711" t="str">
        <f t="shared" si="293"/>
        <v/>
      </c>
      <c r="X2711" t="str">
        <f t="shared" si="294"/>
        <v/>
      </c>
      <c r="Y2711" t="str">
        <f t="shared" si="299"/>
        <v/>
      </c>
      <c r="AA2711" s="16">
        <f t="shared" si="295"/>
        <v>0.434</v>
      </c>
      <c r="AB2711" s="16">
        <f t="shared" si="296"/>
        <v>0.215</v>
      </c>
      <c r="AC2711" s="16"/>
    </row>
    <row r="2712" spans="1:29" x14ac:dyDescent="0.25">
      <c r="A2712" s="2">
        <v>43578</v>
      </c>
      <c r="B2712" s="1">
        <v>113</v>
      </c>
      <c r="C2712" s="3">
        <v>2000</v>
      </c>
      <c r="D2712" s="10">
        <v>0.85848379629629623</v>
      </c>
      <c r="E2712">
        <v>87.83</v>
      </c>
      <c r="F2712" s="15">
        <f t="shared" si="297"/>
        <v>32.33</v>
      </c>
      <c r="G2712">
        <v>1.51</v>
      </c>
      <c r="H2712">
        <v>4.5289999999999999</v>
      </c>
      <c r="I2712">
        <v>230.24299999999999</v>
      </c>
      <c r="J2712">
        <v>-0.62</v>
      </c>
      <c r="K2712">
        <v>74</v>
      </c>
      <c r="L2712">
        <v>0.317</v>
      </c>
      <c r="M2712">
        <v>0.36099999999999999</v>
      </c>
      <c r="N2712">
        <v>0</v>
      </c>
      <c r="O2712">
        <v>0.625</v>
      </c>
      <c r="T2712">
        <f t="shared" si="292"/>
        <v>1132000</v>
      </c>
      <c r="U2712">
        <v>0</v>
      </c>
      <c r="V2712">
        <f t="shared" si="298"/>
        <v>0</v>
      </c>
      <c r="W2712" t="str">
        <f t="shared" si="293"/>
        <v/>
      </c>
      <c r="X2712" t="str">
        <f t="shared" si="294"/>
        <v/>
      </c>
      <c r="Y2712" t="str">
        <f t="shared" si="299"/>
        <v/>
      </c>
      <c r="AA2712" s="16">
        <f t="shared" si="295"/>
        <v>0.432</v>
      </c>
      <c r="AB2712" s="16">
        <f t="shared" si="296"/>
        <v>0.152</v>
      </c>
      <c r="AC2712" s="16"/>
    </row>
    <row r="2713" spans="1:29" x14ac:dyDescent="0.25">
      <c r="A2713" s="2">
        <v>43578</v>
      </c>
      <c r="B2713" s="1">
        <v>113</v>
      </c>
      <c r="C2713" s="3">
        <v>2100</v>
      </c>
      <c r="D2713" s="10">
        <v>0.90015046296296297</v>
      </c>
      <c r="E2713">
        <v>89.35</v>
      </c>
      <c r="F2713" s="15">
        <f t="shared" si="297"/>
        <v>33.849999999999994</v>
      </c>
      <c r="G2713">
        <v>1.51</v>
      </c>
      <c r="H2713">
        <v>4.0259999999999998</v>
      </c>
      <c r="I2713">
        <v>255.51400000000001</v>
      </c>
      <c r="J2713">
        <v>-1.5840000000000001</v>
      </c>
      <c r="K2713">
        <v>77.099999999999994</v>
      </c>
      <c r="L2713">
        <v>0.318</v>
      </c>
      <c r="M2713">
        <v>0.35899999999999999</v>
      </c>
      <c r="N2713">
        <v>0</v>
      </c>
      <c r="O2713">
        <v>0.625</v>
      </c>
      <c r="T2713">
        <f t="shared" si="292"/>
        <v>1132100</v>
      </c>
      <c r="U2713">
        <v>0</v>
      </c>
      <c r="V2713">
        <f t="shared" si="298"/>
        <v>0</v>
      </c>
      <c r="W2713" t="str">
        <f t="shared" si="293"/>
        <v/>
      </c>
      <c r="X2713" t="str">
        <f t="shared" si="294"/>
        <v/>
      </c>
      <c r="Y2713" t="str">
        <f t="shared" si="299"/>
        <v/>
      </c>
      <c r="AA2713" s="16">
        <f t="shared" si="295"/>
        <v>0.41899999999999998</v>
      </c>
      <c r="AB2713" s="16">
        <f t="shared" si="296"/>
        <v>0.124</v>
      </c>
      <c r="AC2713" s="16"/>
    </row>
    <row r="2714" spans="1:29" x14ac:dyDescent="0.25">
      <c r="A2714" s="2">
        <v>43578</v>
      </c>
      <c r="B2714" s="1">
        <v>113</v>
      </c>
      <c r="C2714" s="3">
        <v>2200</v>
      </c>
      <c r="D2714" s="10">
        <v>0.9418171296296296</v>
      </c>
      <c r="E2714">
        <v>89</v>
      </c>
      <c r="F2714" s="15">
        <f t="shared" si="297"/>
        <v>33.5</v>
      </c>
      <c r="G2714">
        <v>3.02</v>
      </c>
      <c r="H2714">
        <v>6.5430000000000001</v>
      </c>
      <c r="I2714">
        <v>228.839</v>
      </c>
      <c r="J2714">
        <v>-2.4790000000000001</v>
      </c>
      <c r="K2714">
        <v>81</v>
      </c>
      <c r="L2714">
        <v>0.32100000000000001</v>
      </c>
      <c r="M2714">
        <v>0.36</v>
      </c>
      <c r="N2714">
        <v>0</v>
      </c>
      <c r="O2714">
        <v>0.625</v>
      </c>
      <c r="T2714">
        <f t="shared" si="292"/>
        <v>1132200</v>
      </c>
      <c r="U2714">
        <v>0</v>
      </c>
      <c r="V2714">
        <f t="shared" si="298"/>
        <v>0</v>
      </c>
      <c r="W2714" t="str">
        <f t="shared" si="293"/>
        <v/>
      </c>
      <c r="X2714" t="str">
        <f t="shared" si="294"/>
        <v/>
      </c>
      <c r="Y2714" t="str">
        <f t="shared" si="299"/>
        <v/>
      </c>
      <c r="AA2714" s="16">
        <f t="shared" si="295"/>
        <v>0.41199999999999998</v>
      </c>
      <c r="AB2714" s="16">
        <f t="shared" si="296"/>
        <v>9.7000000000000003E-2</v>
      </c>
      <c r="AC2714" s="16"/>
    </row>
    <row r="2715" spans="1:29" x14ac:dyDescent="0.25">
      <c r="A2715" s="2">
        <v>43578</v>
      </c>
      <c r="B2715" s="1">
        <v>113</v>
      </c>
      <c r="C2715" s="3">
        <v>2300</v>
      </c>
      <c r="D2715" s="10">
        <v>0.98348379629629623</v>
      </c>
      <c r="E2715">
        <v>89.23</v>
      </c>
      <c r="F2715" s="15">
        <f t="shared" si="297"/>
        <v>33.730000000000004</v>
      </c>
      <c r="G2715">
        <v>3.02</v>
      </c>
      <c r="H2715">
        <v>6.5430000000000001</v>
      </c>
      <c r="I2715">
        <v>234.45500000000001</v>
      </c>
      <c r="J2715">
        <v>-2.4209999999999998</v>
      </c>
      <c r="K2715">
        <v>85.3</v>
      </c>
      <c r="L2715">
        <v>0.32400000000000001</v>
      </c>
      <c r="M2715">
        <v>0.35899999999999999</v>
      </c>
      <c r="N2715">
        <v>0</v>
      </c>
      <c r="O2715">
        <v>0.625</v>
      </c>
      <c r="T2715">
        <f t="shared" si="292"/>
        <v>1132300</v>
      </c>
      <c r="U2715">
        <v>0</v>
      </c>
      <c r="V2715">
        <f t="shared" si="298"/>
        <v>0</v>
      </c>
      <c r="W2715" t="str">
        <f t="shared" si="293"/>
        <v/>
      </c>
      <c r="X2715" t="str">
        <f t="shared" si="294"/>
        <v/>
      </c>
      <c r="Y2715" t="str">
        <f t="shared" si="299"/>
        <v/>
      </c>
      <c r="AA2715" s="16">
        <f t="shared" si="295"/>
        <v>0.436</v>
      </c>
      <c r="AB2715" s="16">
        <f t="shared" si="296"/>
        <v>7.4999999999999997E-2</v>
      </c>
      <c r="AC2715" s="16"/>
    </row>
    <row r="2716" spans="1:29" x14ac:dyDescent="0.25">
      <c r="A2716" s="2">
        <v>43578</v>
      </c>
      <c r="B2716" s="1">
        <v>113</v>
      </c>
      <c r="C2716" s="3">
        <v>2400</v>
      </c>
      <c r="D2716" s="10">
        <v>2.5150462962962961E-2</v>
      </c>
      <c r="E2716">
        <v>89.23</v>
      </c>
      <c r="F2716" s="15">
        <f t="shared" si="297"/>
        <v>33.730000000000004</v>
      </c>
      <c r="G2716">
        <v>2.0129999999999999</v>
      </c>
      <c r="H2716">
        <v>4.5289999999999999</v>
      </c>
      <c r="I2716">
        <v>231.64699999999999</v>
      </c>
      <c r="J2716">
        <v>-2.976</v>
      </c>
      <c r="K2716">
        <v>86.6</v>
      </c>
      <c r="L2716">
        <v>0.32500000000000001</v>
      </c>
      <c r="M2716">
        <v>0.35899999999999999</v>
      </c>
      <c r="N2716">
        <v>0</v>
      </c>
      <c r="O2716">
        <v>0.625</v>
      </c>
      <c r="T2716">
        <f t="shared" si="292"/>
        <v>1132400</v>
      </c>
      <c r="U2716">
        <v>0</v>
      </c>
      <c r="V2716">
        <f t="shared" si="298"/>
        <v>0</v>
      </c>
      <c r="W2716">
        <f t="shared" si="293"/>
        <v>0.32500000000000001</v>
      </c>
      <c r="X2716">
        <f t="shared" si="294"/>
        <v>0.35899999999999999</v>
      </c>
      <c r="Y2716">
        <f t="shared" si="299"/>
        <v>0.33700000000000002</v>
      </c>
      <c r="AA2716" s="16">
        <f t="shared" si="295"/>
        <v>0.42499999999999999</v>
      </c>
      <c r="AB2716" s="16">
        <f t="shared" si="296"/>
        <v>6.6000000000000003E-2</v>
      </c>
      <c r="AC2716" s="16"/>
    </row>
    <row r="2717" spans="1:29" x14ac:dyDescent="0.25">
      <c r="A2717" s="2">
        <v>43579</v>
      </c>
      <c r="B2717" s="1">
        <v>114</v>
      </c>
      <c r="C2717" s="3">
        <v>100</v>
      </c>
      <c r="D2717" s="10">
        <v>6.6817129629629629E-2</v>
      </c>
      <c r="E2717">
        <v>90.63</v>
      </c>
      <c r="F2717" s="15">
        <f t="shared" si="297"/>
        <v>35.129999999999995</v>
      </c>
      <c r="G2717">
        <v>2.0129999999999999</v>
      </c>
      <c r="H2717">
        <v>6.5430000000000001</v>
      </c>
      <c r="I2717">
        <v>210.58799999999999</v>
      </c>
      <c r="J2717">
        <v>-3.0939999999999999</v>
      </c>
      <c r="K2717">
        <v>86.1</v>
      </c>
      <c r="L2717">
        <v>0.32700000000000001</v>
      </c>
      <c r="M2717">
        <v>0.36</v>
      </c>
      <c r="N2717">
        <v>0</v>
      </c>
      <c r="O2717">
        <v>0.625</v>
      </c>
      <c r="T2717">
        <f t="shared" si="292"/>
        <v>1140100</v>
      </c>
      <c r="U2717">
        <v>0</v>
      </c>
      <c r="V2717">
        <f t="shared" si="298"/>
        <v>0</v>
      </c>
      <c r="W2717" t="str">
        <f t="shared" si="293"/>
        <v/>
      </c>
      <c r="X2717" t="str">
        <f t="shared" si="294"/>
        <v/>
      </c>
      <c r="Y2717" t="str">
        <f t="shared" si="299"/>
        <v/>
      </c>
      <c r="AA2717" s="16">
        <f t="shared" si="295"/>
        <v>0.41799999999999998</v>
      </c>
      <c r="AB2717" s="16">
        <f t="shared" si="296"/>
        <v>6.7000000000000004E-2</v>
      </c>
      <c r="AC2717" s="16"/>
    </row>
    <row r="2718" spans="1:29" x14ac:dyDescent="0.25">
      <c r="A2718" s="2">
        <v>43579</v>
      </c>
      <c r="B2718" s="1">
        <v>114</v>
      </c>
      <c r="C2718" s="3">
        <v>200</v>
      </c>
      <c r="D2718" s="10">
        <v>0.1084837962962963</v>
      </c>
      <c r="E2718">
        <v>89.23</v>
      </c>
      <c r="F2718" s="15">
        <f t="shared" si="297"/>
        <v>33.730000000000004</v>
      </c>
      <c r="G2718">
        <v>2.516</v>
      </c>
      <c r="H2718">
        <v>5.0330000000000004</v>
      </c>
      <c r="I2718">
        <v>252.70599999999999</v>
      </c>
      <c r="J2718">
        <v>-2.363</v>
      </c>
      <c r="K2718">
        <v>83.8</v>
      </c>
      <c r="L2718">
        <v>0.32900000000000001</v>
      </c>
      <c r="M2718">
        <v>0.36</v>
      </c>
      <c r="N2718">
        <v>0</v>
      </c>
      <c r="O2718">
        <v>0.625</v>
      </c>
      <c r="T2718">
        <f t="shared" si="292"/>
        <v>1140200</v>
      </c>
      <c r="U2718">
        <v>0</v>
      </c>
      <c r="V2718">
        <f t="shared" si="298"/>
        <v>0</v>
      </c>
      <c r="W2718" t="str">
        <f t="shared" si="293"/>
        <v/>
      </c>
      <c r="X2718" t="str">
        <f t="shared" si="294"/>
        <v/>
      </c>
      <c r="Y2718" t="str">
        <f t="shared" si="299"/>
        <v/>
      </c>
      <c r="AA2718" s="16">
        <f t="shared" si="295"/>
        <v>0.43</v>
      </c>
      <c r="AB2718" s="16">
        <f t="shared" si="296"/>
        <v>8.3000000000000004E-2</v>
      </c>
      <c r="AC2718" s="16"/>
    </row>
    <row r="2719" spans="1:29" x14ac:dyDescent="0.25">
      <c r="A2719" s="2">
        <v>43579</v>
      </c>
      <c r="B2719" s="1">
        <v>114</v>
      </c>
      <c r="C2719" s="3">
        <v>300</v>
      </c>
      <c r="D2719" s="10">
        <v>0.15015046296296297</v>
      </c>
      <c r="E2719">
        <v>89.58</v>
      </c>
      <c r="F2719" s="15">
        <f t="shared" si="297"/>
        <v>34.08</v>
      </c>
      <c r="G2719">
        <v>2.516</v>
      </c>
      <c r="H2719">
        <v>6.0389999999999997</v>
      </c>
      <c r="I2719">
        <v>265.34100000000001</v>
      </c>
      <c r="J2719">
        <v>-2.3050000000000002</v>
      </c>
      <c r="K2719">
        <v>81.5</v>
      </c>
      <c r="L2719">
        <v>0.318</v>
      </c>
      <c r="M2719">
        <v>0.36</v>
      </c>
      <c r="N2719">
        <v>0</v>
      </c>
      <c r="O2719">
        <v>0.625</v>
      </c>
      <c r="T2719">
        <f t="shared" si="292"/>
        <v>1140300</v>
      </c>
      <c r="U2719">
        <v>0</v>
      </c>
      <c r="V2719">
        <f t="shared" si="298"/>
        <v>0</v>
      </c>
      <c r="W2719" t="str">
        <f t="shared" si="293"/>
        <v/>
      </c>
      <c r="X2719" t="str">
        <f t="shared" si="294"/>
        <v/>
      </c>
      <c r="Y2719" t="str">
        <f t="shared" si="299"/>
        <v/>
      </c>
      <c r="AA2719" s="16">
        <f t="shared" si="295"/>
        <v>0.42</v>
      </c>
      <c r="AB2719" s="16">
        <f t="shared" si="296"/>
        <v>9.5000000000000001E-2</v>
      </c>
      <c r="AC2719" s="16"/>
    </row>
    <row r="2720" spans="1:29" x14ac:dyDescent="0.25">
      <c r="A2720" s="2">
        <v>43579</v>
      </c>
      <c r="B2720" s="1">
        <v>114</v>
      </c>
      <c r="C2720" s="3">
        <v>400</v>
      </c>
      <c r="D2720" s="10">
        <v>0.19181712962962963</v>
      </c>
      <c r="E2720">
        <v>89.58</v>
      </c>
      <c r="F2720" s="15">
        <f t="shared" si="297"/>
        <v>34.08</v>
      </c>
      <c r="G2720">
        <v>2.516</v>
      </c>
      <c r="H2720">
        <v>5.5359999999999996</v>
      </c>
      <c r="I2720">
        <v>275.16899999999998</v>
      </c>
      <c r="J2720">
        <v>-2.1019999999999999</v>
      </c>
      <c r="K2720">
        <v>80.8</v>
      </c>
      <c r="L2720">
        <v>0.312</v>
      </c>
      <c r="M2720">
        <v>0.35899999999999999</v>
      </c>
      <c r="N2720">
        <v>0</v>
      </c>
      <c r="O2720">
        <v>0.625</v>
      </c>
      <c r="T2720">
        <f t="shared" si="292"/>
        <v>1140400</v>
      </c>
      <c r="U2720">
        <v>0</v>
      </c>
      <c r="V2720">
        <f t="shared" si="298"/>
        <v>0</v>
      </c>
      <c r="W2720" t="str">
        <f t="shared" si="293"/>
        <v/>
      </c>
      <c r="X2720" t="str">
        <f t="shared" si="294"/>
        <v/>
      </c>
      <c r="Y2720" t="str">
        <f t="shared" si="299"/>
        <v/>
      </c>
      <c r="AA2720" s="16">
        <f t="shared" si="295"/>
        <v>0.42299999999999999</v>
      </c>
      <c r="AB2720" s="16">
        <f t="shared" si="296"/>
        <v>0.10100000000000001</v>
      </c>
      <c r="AC2720" s="16"/>
    </row>
    <row r="2721" spans="1:29" x14ac:dyDescent="0.25">
      <c r="A2721" s="2">
        <v>43579</v>
      </c>
      <c r="B2721" s="1">
        <v>114</v>
      </c>
      <c r="C2721" s="3">
        <v>500</v>
      </c>
      <c r="D2721" s="10">
        <v>0.23348379629629631</v>
      </c>
      <c r="E2721">
        <v>89.93</v>
      </c>
      <c r="F2721" s="15">
        <f t="shared" si="297"/>
        <v>34.430000000000007</v>
      </c>
      <c r="G2721">
        <v>1.51</v>
      </c>
      <c r="H2721">
        <v>4.0259999999999998</v>
      </c>
      <c r="I2721">
        <v>248.494</v>
      </c>
      <c r="J2721">
        <v>-2.742</v>
      </c>
      <c r="K2721">
        <v>82.9</v>
      </c>
      <c r="L2721">
        <v>0.308</v>
      </c>
      <c r="M2721">
        <v>0.36</v>
      </c>
      <c r="N2721">
        <v>0</v>
      </c>
      <c r="O2721">
        <v>0.625</v>
      </c>
      <c r="T2721">
        <f t="shared" si="292"/>
        <v>1140500</v>
      </c>
      <c r="U2721">
        <v>0</v>
      </c>
      <c r="V2721">
        <f t="shared" si="298"/>
        <v>0</v>
      </c>
      <c r="W2721" t="str">
        <f t="shared" si="293"/>
        <v/>
      </c>
      <c r="X2721" t="str">
        <f t="shared" si="294"/>
        <v/>
      </c>
      <c r="Y2721" t="str">
        <f t="shared" si="299"/>
        <v/>
      </c>
      <c r="AA2721" s="16">
        <f t="shared" si="295"/>
        <v>0.41399999999999998</v>
      </c>
      <c r="AB2721" s="16">
        <f t="shared" si="296"/>
        <v>8.5000000000000006E-2</v>
      </c>
      <c r="AC2721" s="16"/>
    </row>
    <row r="2722" spans="1:29" x14ac:dyDescent="0.25">
      <c r="A2722" s="2">
        <v>43579</v>
      </c>
      <c r="B2722" s="1">
        <v>114</v>
      </c>
      <c r="C2722" s="3">
        <v>600</v>
      </c>
      <c r="D2722" s="10">
        <v>0.27515046296296297</v>
      </c>
      <c r="E2722">
        <v>89.46</v>
      </c>
      <c r="F2722" s="15">
        <f t="shared" si="297"/>
        <v>33.959999999999994</v>
      </c>
      <c r="G2722">
        <v>1.0069999999999999</v>
      </c>
      <c r="H2722">
        <v>4.0259999999999998</v>
      </c>
      <c r="I2722">
        <v>251.30199999999999</v>
      </c>
      <c r="J2722">
        <v>-2.218</v>
      </c>
      <c r="K2722">
        <v>83.8</v>
      </c>
      <c r="L2722">
        <v>0.30599999999999999</v>
      </c>
      <c r="M2722">
        <v>0.35899999999999999</v>
      </c>
      <c r="N2722">
        <v>0</v>
      </c>
      <c r="O2722">
        <v>78.125</v>
      </c>
      <c r="T2722">
        <f t="shared" si="292"/>
        <v>1140600</v>
      </c>
      <c r="U2722">
        <v>52.2</v>
      </c>
      <c r="V2722">
        <f t="shared" si="298"/>
        <v>78.099999999999994</v>
      </c>
      <c r="W2722" t="str">
        <f t="shared" si="293"/>
        <v/>
      </c>
      <c r="X2722" t="str">
        <f t="shared" si="294"/>
        <v/>
      </c>
      <c r="Y2722" t="str">
        <f t="shared" si="299"/>
        <v/>
      </c>
      <c r="AA2722" s="16">
        <f t="shared" si="295"/>
        <v>0.435</v>
      </c>
      <c r="AB2722" s="16">
        <f t="shared" si="296"/>
        <v>8.4000000000000005E-2</v>
      </c>
      <c r="AC2722" s="16"/>
    </row>
    <row r="2723" spans="1:29" x14ac:dyDescent="0.25">
      <c r="A2723" s="2">
        <v>43579</v>
      </c>
      <c r="B2723" s="1">
        <v>114</v>
      </c>
      <c r="C2723" s="3">
        <v>700</v>
      </c>
      <c r="D2723" s="10">
        <v>0.31681712962962966</v>
      </c>
      <c r="E2723">
        <v>89.23</v>
      </c>
      <c r="F2723" s="15">
        <f t="shared" si="297"/>
        <v>33.730000000000004</v>
      </c>
      <c r="G2723">
        <v>1.0069999999999999</v>
      </c>
      <c r="H2723">
        <v>4.5289999999999999</v>
      </c>
      <c r="I2723">
        <v>265.34100000000001</v>
      </c>
      <c r="J2723">
        <v>-1.7270000000000001</v>
      </c>
      <c r="K2723">
        <v>79.5</v>
      </c>
      <c r="L2723">
        <v>0.30299999999999999</v>
      </c>
      <c r="M2723">
        <v>0.35899999999999999</v>
      </c>
      <c r="N2723">
        <v>0</v>
      </c>
      <c r="O2723">
        <v>81.875</v>
      </c>
      <c r="T2723">
        <f t="shared" si="292"/>
        <v>1140700</v>
      </c>
      <c r="U2723">
        <v>222.7</v>
      </c>
      <c r="V2723">
        <f t="shared" si="298"/>
        <v>81.900000000000006</v>
      </c>
      <c r="W2723" t="str">
        <f t="shared" si="293"/>
        <v/>
      </c>
      <c r="X2723" t="str">
        <f t="shared" si="294"/>
        <v/>
      </c>
      <c r="Y2723" t="str">
        <f t="shared" si="299"/>
        <v/>
      </c>
      <c r="AA2723" s="16">
        <f t="shared" si="295"/>
        <v>0.42799999999999999</v>
      </c>
      <c r="AB2723" s="16">
        <f t="shared" si="296"/>
        <v>0.11</v>
      </c>
      <c r="AC2723" s="16"/>
    </row>
    <row r="2724" spans="1:29" x14ac:dyDescent="0.25">
      <c r="A2724" s="2">
        <v>43579</v>
      </c>
      <c r="B2724" s="1">
        <v>114</v>
      </c>
      <c r="C2724" s="3">
        <v>800</v>
      </c>
      <c r="D2724" s="10">
        <v>0.35848379629629629</v>
      </c>
      <c r="E2724">
        <v>90.17</v>
      </c>
      <c r="F2724" s="15">
        <f t="shared" si="297"/>
        <v>34.67</v>
      </c>
      <c r="G2724">
        <v>1.51</v>
      </c>
      <c r="H2724">
        <v>5.5359999999999996</v>
      </c>
      <c r="I2724">
        <v>256.91800000000001</v>
      </c>
      <c r="J2724">
        <v>-0.81699999999999995</v>
      </c>
      <c r="K2724">
        <v>76.400000000000006</v>
      </c>
      <c r="L2724">
        <v>0.30099999999999999</v>
      </c>
      <c r="M2724">
        <v>0.36</v>
      </c>
      <c r="N2724">
        <v>0</v>
      </c>
      <c r="O2724">
        <v>255.625</v>
      </c>
      <c r="T2724">
        <f t="shared" si="292"/>
        <v>1140800</v>
      </c>
      <c r="U2724">
        <v>412</v>
      </c>
      <c r="V2724">
        <f t="shared" si="298"/>
        <v>255.6</v>
      </c>
      <c r="W2724" t="str">
        <f t="shared" si="293"/>
        <v/>
      </c>
      <c r="X2724" t="str">
        <f t="shared" si="294"/>
        <v/>
      </c>
      <c r="Y2724" t="str">
        <f t="shared" si="299"/>
        <v/>
      </c>
      <c r="AA2724" s="16">
        <f t="shared" si="295"/>
        <v>0.439</v>
      </c>
      <c r="AB2724" s="16">
        <f t="shared" si="296"/>
        <v>0.13600000000000001</v>
      </c>
      <c r="AC2724" s="16"/>
    </row>
    <row r="2725" spans="1:29" x14ac:dyDescent="0.25">
      <c r="A2725" s="2">
        <v>43579</v>
      </c>
      <c r="B2725" s="1">
        <v>114</v>
      </c>
      <c r="C2725" s="3">
        <v>900</v>
      </c>
      <c r="D2725" s="10">
        <v>0.40015046296296292</v>
      </c>
      <c r="E2725">
        <v>87.59</v>
      </c>
      <c r="F2725" s="15">
        <f t="shared" si="297"/>
        <v>32.090000000000003</v>
      </c>
      <c r="G2725">
        <v>2.516</v>
      </c>
      <c r="H2725">
        <v>6.5430000000000001</v>
      </c>
      <c r="I2725">
        <v>263.93700000000001</v>
      </c>
      <c r="J2725">
        <v>-1.327</v>
      </c>
      <c r="K2725">
        <v>75.400000000000006</v>
      </c>
      <c r="L2725">
        <v>0.29899999999999999</v>
      </c>
      <c r="M2725">
        <v>0.35899999999999999</v>
      </c>
      <c r="N2725">
        <v>0</v>
      </c>
      <c r="O2725">
        <v>124.375</v>
      </c>
      <c r="T2725">
        <f t="shared" si="292"/>
        <v>1140900</v>
      </c>
      <c r="U2725">
        <v>588.79999999999995</v>
      </c>
      <c r="V2725">
        <f t="shared" si="298"/>
        <v>124.4</v>
      </c>
      <c r="W2725" t="str">
        <f t="shared" si="293"/>
        <v/>
      </c>
      <c r="X2725" t="str">
        <f t="shared" si="294"/>
        <v/>
      </c>
      <c r="Y2725" t="str">
        <f t="shared" si="299"/>
        <v/>
      </c>
      <c r="AA2725" s="16">
        <f t="shared" si="295"/>
        <v>0.41799999999999998</v>
      </c>
      <c r="AB2725" s="16">
        <f t="shared" si="296"/>
        <v>0.13600000000000001</v>
      </c>
      <c r="AC2725" s="16"/>
    </row>
    <row r="2726" spans="1:29" x14ac:dyDescent="0.25">
      <c r="A2726" s="2">
        <v>43579</v>
      </c>
      <c r="B2726" s="1">
        <v>114</v>
      </c>
      <c r="C2726" s="3">
        <v>1000</v>
      </c>
      <c r="D2726" s="10">
        <v>0.4418171296296296</v>
      </c>
      <c r="E2726">
        <v>87.83</v>
      </c>
      <c r="F2726" s="15">
        <f t="shared" si="297"/>
        <v>32.33</v>
      </c>
      <c r="G2726">
        <v>2.0129999999999999</v>
      </c>
      <c r="H2726">
        <v>6.0389999999999997</v>
      </c>
      <c r="I2726">
        <v>241.47499999999999</v>
      </c>
      <c r="J2726">
        <v>-0.36699999999999999</v>
      </c>
      <c r="K2726">
        <v>80.5</v>
      </c>
      <c r="L2726">
        <v>0.29599999999999999</v>
      </c>
      <c r="M2726">
        <v>0.35899999999999999</v>
      </c>
      <c r="N2726">
        <v>0</v>
      </c>
      <c r="O2726">
        <v>310.625</v>
      </c>
      <c r="T2726">
        <f t="shared" si="292"/>
        <v>1141000</v>
      </c>
      <c r="U2726">
        <v>736.3</v>
      </c>
      <c r="V2726">
        <f t="shared" si="298"/>
        <v>310.60000000000002</v>
      </c>
      <c r="W2726" t="str">
        <f t="shared" si="293"/>
        <v/>
      </c>
      <c r="X2726" t="str">
        <f t="shared" si="294"/>
        <v/>
      </c>
      <c r="Y2726" t="str">
        <f t="shared" si="299"/>
        <v/>
      </c>
      <c r="AA2726" s="16">
        <f t="shared" si="295"/>
        <v>0.47799999999999998</v>
      </c>
      <c r="AB2726" s="16">
        <f t="shared" si="296"/>
        <v>0.11600000000000001</v>
      </c>
      <c r="AC2726" s="16"/>
    </row>
    <row r="2727" spans="1:29" x14ac:dyDescent="0.25">
      <c r="A2727" s="2">
        <v>43579</v>
      </c>
      <c r="B2727" s="1">
        <v>114</v>
      </c>
      <c r="C2727" s="3">
        <v>1100</v>
      </c>
      <c r="D2727" s="10">
        <v>0.48348379629629629</v>
      </c>
      <c r="E2727">
        <v>88.88</v>
      </c>
      <c r="F2727" s="15">
        <f t="shared" si="297"/>
        <v>33.379999999999995</v>
      </c>
      <c r="G2727">
        <v>3.02</v>
      </c>
      <c r="H2727">
        <v>7.0460000000000003</v>
      </c>
      <c r="I2727">
        <v>240.071</v>
      </c>
      <c r="J2727">
        <v>1.5069999999999999</v>
      </c>
      <c r="K2727">
        <v>74.2</v>
      </c>
      <c r="L2727">
        <v>0.29399999999999998</v>
      </c>
      <c r="M2727">
        <v>0.35899999999999999</v>
      </c>
      <c r="N2727">
        <v>0</v>
      </c>
      <c r="O2727">
        <v>991.875</v>
      </c>
      <c r="T2727">
        <f t="shared" si="292"/>
        <v>1141100</v>
      </c>
      <c r="U2727">
        <v>841.7</v>
      </c>
      <c r="V2727">
        <f t="shared" si="298"/>
        <v>991.9</v>
      </c>
      <c r="W2727" t="str">
        <f t="shared" si="293"/>
        <v/>
      </c>
      <c r="X2727" t="str">
        <f t="shared" si="294"/>
        <v/>
      </c>
      <c r="Y2727" t="str">
        <f t="shared" si="299"/>
        <v/>
      </c>
      <c r="AA2727" s="16">
        <f t="shared" si="295"/>
        <v>0.505</v>
      </c>
      <c r="AB2727" s="16">
        <f t="shared" si="296"/>
        <v>0.17599999999999999</v>
      </c>
      <c r="AC2727" s="16"/>
    </row>
    <row r="2728" spans="1:29" x14ac:dyDescent="0.25">
      <c r="A2728" s="2">
        <v>43579</v>
      </c>
      <c r="B2728" s="1">
        <v>114</v>
      </c>
      <c r="C2728" s="3">
        <v>1200</v>
      </c>
      <c r="D2728" s="10">
        <v>0.52515046296296297</v>
      </c>
      <c r="E2728">
        <v>90.28</v>
      </c>
      <c r="F2728" s="15">
        <f t="shared" si="297"/>
        <v>34.78</v>
      </c>
      <c r="G2728">
        <v>2.516</v>
      </c>
      <c r="H2728">
        <v>7.0460000000000003</v>
      </c>
      <c r="I2728">
        <v>269.553</v>
      </c>
      <c r="J2728">
        <v>2.0209999999999999</v>
      </c>
      <c r="K2728">
        <v>62.7</v>
      </c>
      <c r="L2728">
        <v>0.29299999999999998</v>
      </c>
      <c r="M2728">
        <v>0.36</v>
      </c>
      <c r="N2728">
        <v>0</v>
      </c>
      <c r="O2728">
        <v>1129.375</v>
      </c>
      <c r="T2728">
        <f t="shared" si="292"/>
        <v>1141200</v>
      </c>
      <c r="U2728">
        <v>897.5</v>
      </c>
      <c r="V2728">
        <f t="shared" si="298"/>
        <v>1129.4000000000001</v>
      </c>
      <c r="W2728" t="str">
        <f t="shared" si="293"/>
        <v/>
      </c>
      <c r="X2728" t="str">
        <f t="shared" si="294"/>
        <v/>
      </c>
      <c r="Y2728" t="str">
        <f t="shared" si="299"/>
        <v/>
      </c>
      <c r="AA2728" s="16">
        <f t="shared" si="295"/>
        <v>0.443</v>
      </c>
      <c r="AB2728" s="16">
        <f t="shared" si="296"/>
        <v>0.26400000000000001</v>
      </c>
      <c r="AC2728" s="16"/>
    </row>
    <row r="2729" spans="1:29" x14ac:dyDescent="0.25">
      <c r="A2729" s="2">
        <v>43579</v>
      </c>
      <c r="B2729" s="1">
        <v>114</v>
      </c>
      <c r="C2729" s="3">
        <v>1300</v>
      </c>
      <c r="D2729" s="10">
        <v>0.5668171296296296</v>
      </c>
      <c r="E2729">
        <v>86.89</v>
      </c>
      <c r="F2729" s="15">
        <f t="shared" si="297"/>
        <v>31.39</v>
      </c>
      <c r="G2729">
        <v>3.02</v>
      </c>
      <c r="H2729">
        <v>8.5559999999999992</v>
      </c>
      <c r="I2729">
        <v>258.322</v>
      </c>
      <c r="J2729">
        <v>2.637</v>
      </c>
      <c r="K2729">
        <v>56.6</v>
      </c>
      <c r="L2729">
        <v>0.29199999999999998</v>
      </c>
      <c r="M2729">
        <v>0.36</v>
      </c>
      <c r="N2729">
        <v>0</v>
      </c>
      <c r="O2729">
        <v>951.875</v>
      </c>
      <c r="T2729">
        <f t="shared" si="292"/>
        <v>1141300</v>
      </c>
      <c r="U2729">
        <v>898.8</v>
      </c>
      <c r="V2729">
        <f t="shared" si="298"/>
        <v>951.9</v>
      </c>
      <c r="W2729" t="str">
        <f t="shared" si="293"/>
        <v/>
      </c>
      <c r="X2729" t="str">
        <f t="shared" si="294"/>
        <v/>
      </c>
      <c r="Y2729" t="str">
        <f t="shared" si="299"/>
        <v/>
      </c>
      <c r="AA2729" s="16">
        <f t="shared" si="295"/>
        <v>0.41799999999999998</v>
      </c>
      <c r="AB2729" s="16">
        <f t="shared" si="296"/>
        <v>0.32100000000000001</v>
      </c>
      <c r="AC2729" s="16"/>
    </row>
    <row r="2730" spans="1:29" x14ac:dyDescent="0.25">
      <c r="A2730" s="2">
        <v>43579</v>
      </c>
      <c r="B2730" s="1">
        <v>114</v>
      </c>
      <c r="C2730" s="3">
        <v>1400</v>
      </c>
      <c r="D2730" s="10">
        <v>0.60848379629629623</v>
      </c>
      <c r="E2730">
        <v>89.82</v>
      </c>
      <c r="F2730" s="15">
        <f t="shared" si="297"/>
        <v>34.319999999999993</v>
      </c>
      <c r="G2730">
        <v>3.02</v>
      </c>
      <c r="H2730">
        <v>8.5559999999999992</v>
      </c>
      <c r="I2730">
        <v>249.898</v>
      </c>
      <c r="J2730">
        <v>3.1419999999999999</v>
      </c>
      <c r="K2730">
        <v>50.2</v>
      </c>
      <c r="L2730">
        <v>0.29099999999999998</v>
      </c>
      <c r="M2730">
        <v>0.35899999999999999</v>
      </c>
      <c r="N2730">
        <v>0</v>
      </c>
      <c r="O2730">
        <v>885.625</v>
      </c>
      <c r="T2730">
        <f t="shared" si="292"/>
        <v>1141400</v>
      </c>
      <c r="U2730">
        <v>846.2</v>
      </c>
      <c r="V2730">
        <f t="shared" si="298"/>
        <v>885.6</v>
      </c>
      <c r="W2730" t="str">
        <f t="shared" si="293"/>
        <v/>
      </c>
      <c r="X2730" t="str">
        <f t="shared" si="294"/>
        <v/>
      </c>
      <c r="Y2730" t="str">
        <f t="shared" si="299"/>
        <v/>
      </c>
      <c r="AA2730" s="16">
        <f t="shared" si="295"/>
        <v>0.38400000000000001</v>
      </c>
      <c r="AB2730" s="16">
        <f t="shared" si="296"/>
        <v>0.38100000000000001</v>
      </c>
      <c r="AC2730" s="16"/>
    </row>
    <row r="2731" spans="1:29" x14ac:dyDescent="0.25">
      <c r="A2731" s="2">
        <v>43579</v>
      </c>
      <c r="B2731" s="1">
        <v>114</v>
      </c>
      <c r="C2731" s="3">
        <v>1500</v>
      </c>
      <c r="D2731" s="10">
        <v>0.65015046296296297</v>
      </c>
      <c r="E2731">
        <v>89.46</v>
      </c>
      <c r="F2731" s="15">
        <f t="shared" si="297"/>
        <v>33.959999999999994</v>
      </c>
      <c r="G2731">
        <v>2.516</v>
      </c>
      <c r="H2731">
        <v>8.0519999999999996</v>
      </c>
      <c r="I2731">
        <v>259.72500000000002</v>
      </c>
      <c r="J2731">
        <v>3.6429999999999998</v>
      </c>
      <c r="K2731">
        <v>44.8</v>
      </c>
      <c r="L2731">
        <v>0.29399999999999998</v>
      </c>
      <c r="M2731">
        <v>0.36</v>
      </c>
      <c r="N2731">
        <v>0</v>
      </c>
      <c r="O2731">
        <v>705.625</v>
      </c>
      <c r="T2731">
        <f t="shared" si="292"/>
        <v>1141500</v>
      </c>
      <c r="U2731">
        <v>742.8</v>
      </c>
      <c r="V2731">
        <f t="shared" si="298"/>
        <v>705.6</v>
      </c>
      <c r="W2731" t="str">
        <f t="shared" si="293"/>
        <v/>
      </c>
      <c r="X2731" t="str">
        <f t="shared" si="294"/>
        <v/>
      </c>
      <c r="Y2731" t="str">
        <f t="shared" si="299"/>
        <v/>
      </c>
      <c r="AA2731" s="16">
        <f t="shared" si="295"/>
        <v>0.35499999999999998</v>
      </c>
      <c r="AB2731" s="16">
        <f t="shared" si="296"/>
        <v>0.437</v>
      </c>
      <c r="AC2731" s="16"/>
    </row>
    <row r="2732" spans="1:29" x14ac:dyDescent="0.25">
      <c r="A2732" s="2">
        <v>43579</v>
      </c>
      <c r="B2732" s="1">
        <v>114</v>
      </c>
      <c r="C2732" s="3">
        <v>1600</v>
      </c>
      <c r="D2732" s="10">
        <v>0.6918171296296296</v>
      </c>
      <c r="E2732">
        <v>89</v>
      </c>
      <c r="F2732" s="15">
        <f t="shared" si="297"/>
        <v>33.5</v>
      </c>
      <c r="G2732">
        <v>2.516</v>
      </c>
      <c r="H2732">
        <v>7.0460000000000003</v>
      </c>
      <c r="I2732">
        <v>272.36099999999999</v>
      </c>
      <c r="J2732">
        <v>4.2720000000000002</v>
      </c>
      <c r="K2732">
        <v>42.7</v>
      </c>
      <c r="L2732">
        <v>0.29699999999999999</v>
      </c>
      <c r="M2732">
        <v>0.36099999999999999</v>
      </c>
      <c r="N2732">
        <v>0</v>
      </c>
      <c r="O2732">
        <v>121.875</v>
      </c>
      <c r="T2732">
        <f t="shared" si="292"/>
        <v>1141600</v>
      </c>
      <c r="U2732">
        <v>597.5</v>
      </c>
      <c r="V2732">
        <f t="shared" si="298"/>
        <v>121.9</v>
      </c>
      <c r="W2732" t="str">
        <f t="shared" si="293"/>
        <v/>
      </c>
      <c r="X2732" t="str">
        <f t="shared" si="294"/>
        <v/>
      </c>
      <c r="Y2732" t="str">
        <f t="shared" si="299"/>
        <v/>
      </c>
      <c r="AA2732" s="16">
        <f t="shared" si="295"/>
        <v>0.35399999999999998</v>
      </c>
      <c r="AB2732" s="16">
        <f t="shared" si="296"/>
        <v>0.47499999999999998</v>
      </c>
      <c r="AC2732" s="16"/>
    </row>
    <row r="2733" spans="1:29" x14ac:dyDescent="0.25">
      <c r="A2733" s="2">
        <v>43579</v>
      </c>
      <c r="B2733" s="1">
        <v>114</v>
      </c>
      <c r="C2733" s="3">
        <v>1700</v>
      </c>
      <c r="D2733" s="10">
        <v>0.73348379629629623</v>
      </c>
      <c r="E2733">
        <v>88.29</v>
      </c>
      <c r="F2733" s="15">
        <f t="shared" si="297"/>
        <v>32.790000000000006</v>
      </c>
      <c r="G2733">
        <v>2.516</v>
      </c>
      <c r="H2733">
        <v>6.5430000000000001</v>
      </c>
      <c r="I2733">
        <v>300.43900000000002</v>
      </c>
      <c r="J2733">
        <v>3.38</v>
      </c>
      <c r="K2733">
        <v>42.8</v>
      </c>
      <c r="L2733">
        <v>0.3</v>
      </c>
      <c r="M2733">
        <v>0.36099999999999999</v>
      </c>
      <c r="N2733">
        <v>0</v>
      </c>
      <c r="O2733">
        <v>323.125</v>
      </c>
      <c r="T2733">
        <f t="shared" si="292"/>
        <v>1141700</v>
      </c>
      <c r="U2733">
        <v>422.2</v>
      </c>
      <c r="V2733">
        <f t="shared" si="298"/>
        <v>323.10000000000002</v>
      </c>
      <c r="W2733" t="str">
        <f t="shared" si="293"/>
        <v/>
      </c>
      <c r="X2733" t="str">
        <f t="shared" si="294"/>
        <v/>
      </c>
      <c r="Y2733" t="str">
        <f t="shared" si="299"/>
        <v/>
      </c>
      <c r="AA2733" s="16">
        <f t="shared" si="295"/>
        <v>0.33300000000000002</v>
      </c>
      <c r="AB2733" s="16">
        <f t="shared" si="296"/>
        <v>0.44500000000000001</v>
      </c>
      <c r="AC2733" s="16"/>
    </row>
    <row r="2734" spans="1:29" x14ac:dyDescent="0.25">
      <c r="A2734" s="2">
        <v>43579</v>
      </c>
      <c r="B2734" s="1">
        <v>114</v>
      </c>
      <c r="C2734" s="3">
        <v>1800</v>
      </c>
      <c r="D2734" s="10">
        <v>0.77515046296296297</v>
      </c>
      <c r="E2734">
        <v>87.83</v>
      </c>
      <c r="F2734" s="15">
        <f t="shared" si="297"/>
        <v>32.33</v>
      </c>
      <c r="G2734">
        <v>2.0129999999999999</v>
      </c>
      <c r="H2734">
        <v>5.5359999999999996</v>
      </c>
      <c r="I2734">
        <v>290.61200000000002</v>
      </c>
      <c r="J2734">
        <v>3.1160000000000001</v>
      </c>
      <c r="K2734">
        <v>43.7</v>
      </c>
      <c r="L2734">
        <v>0.30199999999999999</v>
      </c>
      <c r="M2734">
        <v>0.36099999999999999</v>
      </c>
      <c r="N2734">
        <v>0</v>
      </c>
      <c r="O2734">
        <v>153.125</v>
      </c>
      <c r="T2734">
        <f t="shared" si="292"/>
        <v>1141800</v>
      </c>
      <c r="U2734">
        <v>232.7</v>
      </c>
      <c r="V2734">
        <f t="shared" si="298"/>
        <v>153.1</v>
      </c>
      <c r="W2734" t="str">
        <f t="shared" si="293"/>
        <v/>
      </c>
      <c r="X2734" t="str">
        <f t="shared" si="294"/>
        <v/>
      </c>
      <c r="Y2734" t="str">
        <f t="shared" si="299"/>
        <v/>
      </c>
      <c r="AA2734" s="16">
        <f t="shared" si="295"/>
        <v>0.33400000000000002</v>
      </c>
      <c r="AB2734" s="16">
        <f t="shared" si="296"/>
        <v>0.43</v>
      </c>
      <c r="AC2734" s="16"/>
    </row>
    <row r="2735" spans="1:29" x14ac:dyDescent="0.25">
      <c r="A2735" s="2">
        <v>43579</v>
      </c>
      <c r="B2735" s="1">
        <v>114</v>
      </c>
      <c r="C2735" s="3">
        <v>1900</v>
      </c>
      <c r="D2735" s="10">
        <v>0.8168171296296296</v>
      </c>
      <c r="E2735">
        <v>88.06</v>
      </c>
      <c r="F2735" s="15">
        <f t="shared" si="297"/>
        <v>32.56</v>
      </c>
      <c r="G2735">
        <v>1.51</v>
      </c>
      <c r="H2735">
        <v>4.0259999999999998</v>
      </c>
      <c r="I2735">
        <v>303.24700000000001</v>
      </c>
      <c r="J2735">
        <v>0.55000000000000004</v>
      </c>
      <c r="K2735">
        <v>46.8</v>
      </c>
      <c r="L2735">
        <v>0.30499999999999999</v>
      </c>
      <c r="M2735">
        <v>0.36199999999999999</v>
      </c>
      <c r="N2735">
        <v>0</v>
      </c>
      <c r="O2735">
        <v>15.625</v>
      </c>
      <c r="T2735">
        <f t="shared" si="292"/>
        <v>1141900</v>
      </c>
      <c r="U2735">
        <v>59.7</v>
      </c>
      <c r="V2735">
        <f t="shared" si="298"/>
        <v>15.6</v>
      </c>
      <c r="W2735" t="str">
        <f t="shared" si="293"/>
        <v/>
      </c>
      <c r="X2735" t="str">
        <f t="shared" si="294"/>
        <v/>
      </c>
      <c r="Y2735" t="str">
        <f t="shared" si="299"/>
        <v/>
      </c>
      <c r="AA2735" s="16">
        <f t="shared" si="295"/>
        <v>0.29699999999999999</v>
      </c>
      <c r="AB2735" s="16">
        <f t="shared" si="296"/>
        <v>0.33800000000000002</v>
      </c>
      <c r="AC2735" s="16"/>
    </row>
    <row r="2736" spans="1:29" x14ac:dyDescent="0.25">
      <c r="A2736" s="2">
        <v>43579</v>
      </c>
      <c r="B2736" s="1">
        <v>114</v>
      </c>
      <c r="C2736" s="3">
        <v>2000</v>
      </c>
      <c r="D2736" s="10">
        <v>0.85848379629629623</v>
      </c>
      <c r="E2736">
        <v>88.41</v>
      </c>
      <c r="F2736" s="15">
        <f t="shared" si="297"/>
        <v>32.909999999999997</v>
      </c>
      <c r="G2736">
        <v>1.51</v>
      </c>
      <c r="H2736">
        <v>4.0259999999999998</v>
      </c>
      <c r="I2736">
        <v>327.11399999999998</v>
      </c>
      <c r="J2736">
        <v>-0.59099999999999997</v>
      </c>
      <c r="K2736">
        <v>53.1</v>
      </c>
      <c r="L2736">
        <v>0.30599999999999999</v>
      </c>
      <c r="M2736">
        <v>0.36199999999999999</v>
      </c>
      <c r="N2736">
        <v>0</v>
      </c>
      <c r="O2736">
        <v>0.625</v>
      </c>
      <c r="T2736">
        <f t="shared" si="292"/>
        <v>1142000</v>
      </c>
      <c r="U2736">
        <v>0</v>
      </c>
      <c r="V2736">
        <f t="shared" si="298"/>
        <v>0</v>
      </c>
      <c r="W2736" t="str">
        <f t="shared" si="293"/>
        <v/>
      </c>
      <c r="X2736" t="str">
        <f t="shared" si="294"/>
        <v/>
      </c>
      <c r="Y2736" t="str">
        <f t="shared" si="299"/>
        <v/>
      </c>
      <c r="AA2736" s="16">
        <f t="shared" si="295"/>
        <v>0.31</v>
      </c>
      <c r="AB2736" s="16">
        <f t="shared" si="296"/>
        <v>0.27400000000000002</v>
      </c>
      <c r="AC2736" s="16"/>
    </row>
    <row r="2737" spans="1:29" x14ac:dyDescent="0.25">
      <c r="A2737" s="2">
        <v>43579</v>
      </c>
      <c r="B2737" s="1">
        <v>114</v>
      </c>
      <c r="C2737" s="3">
        <v>2100</v>
      </c>
      <c r="D2737" s="10">
        <v>0.90015046296296297</v>
      </c>
      <c r="E2737">
        <v>88.41</v>
      </c>
      <c r="F2737" s="15">
        <f t="shared" si="297"/>
        <v>32.909999999999997</v>
      </c>
      <c r="G2737">
        <v>2.0129999999999999</v>
      </c>
      <c r="H2737">
        <v>3.5230000000000001</v>
      </c>
      <c r="I2737">
        <v>350.98</v>
      </c>
      <c r="J2737">
        <v>-1.7270000000000001</v>
      </c>
      <c r="K2737">
        <v>55.9</v>
      </c>
      <c r="L2737">
        <v>0.308</v>
      </c>
      <c r="M2737">
        <v>0.36199999999999999</v>
      </c>
      <c r="N2737">
        <v>0</v>
      </c>
      <c r="O2737">
        <v>0.625</v>
      </c>
      <c r="T2737">
        <f t="shared" si="292"/>
        <v>1142100</v>
      </c>
      <c r="U2737">
        <v>0</v>
      </c>
      <c r="V2737">
        <f t="shared" si="298"/>
        <v>0</v>
      </c>
      <c r="W2737" t="str">
        <f t="shared" si="293"/>
        <v/>
      </c>
      <c r="X2737" t="str">
        <f t="shared" si="294"/>
        <v/>
      </c>
      <c r="Y2737" t="str">
        <f t="shared" si="299"/>
        <v/>
      </c>
      <c r="AA2737" s="16">
        <f t="shared" si="295"/>
        <v>0.30099999999999999</v>
      </c>
      <c r="AB2737" s="16">
        <f t="shared" si="296"/>
        <v>0.23699999999999999</v>
      </c>
      <c r="AC2737" s="16"/>
    </row>
    <row r="2738" spans="1:29" x14ac:dyDescent="0.25">
      <c r="A2738" s="2">
        <v>43579</v>
      </c>
      <c r="B2738" s="1">
        <v>114</v>
      </c>
      <c r="C2738" s="3">
        <v>2200</v>
      </c>
      <c r="D2738" s="10">
        <v>0.9418171296296296</v>
      </c>
      <c r="E2738">
        <v>87.94</v>
      </c>
      <c r="F2738" s="15">
        <f t="shared" si="297"/>
        <v>32.44</v>
      </c>
      <c r="G2738">
        <v>2.0129999999999999</v>
      </c>
      <c r="H2738">
        <v>4.0259999999999998</v>
      </c>
      <c r="I2738">
        <v>355.19200000000001</v>
      </c>
      <c r="J2738">
        <v>-1.0149999999999999</v>
      </c>
      <c r="K2738">
        <v>56.8</v>
      </c>
      <c r="L2738">
        <v>0.307</v>
      </c>
      <c r="M2738">
        <v>0.36199999999999999</v>
      </c>
      <c r="N2738">
        <v>0</v>
      </c>
      <c r="O2738">
        <v>0.625</v>
      </c>
      <c r="T2738">
        <f t="shared" si="292"/>
        <v>1142200</v>
      </c>
      <c r="U2738">
        <v>0</v>
      </c>
      <c r="V2738">
        <f t="shared" si="298"/>
        <v>0</v>
      </c>
      <c r="W2738" t="str">
        <f t="shared" si="293"/>
        <v/>
      </c>
      <c r="X2738" t="str">
        <f t="shared" si="294"/>
        <v/>
      </c>
      <c r="Y2738" t="str">
        <f t="shared" si="299"/>
        <v/>
      </c>
      <c r="AA2738" s="16">
        <f t="shared" si="295"/>
        <v>0.32200000000000001</v>
      </c>
      <c r="AB2738" s="16">
        <f t="shared" si="296"/>
        <v>0.245</v>
      </c>
      <c r="AC2738" s="16"/>
    </row>
    <row r="2739" spans="1:29" x14ac:dyDescent="0.25">
      <c r="A2739" s="2">
        <v>43579</v>
      </c>
      <c r="B2739" s="1">
        <v>114</v>
      </c>
      <c r="C2739" s="3">
        <v>2300</v>
      </c>
      <c r="D2739" s="10">
        <v>0.98348379629629623</v>
      </c>
      <c r="E2739">
        <v>88.41</v>
      </c>
      <c r="F2739" s="15">
        <f t="shared" si="297"/>
        <v>32.909999999999997</v>
      </c>
      <c r="G2739">
        <v>2.0129999999999999</v>
      </c>
      <c r="H2739">
        <v>3.5230000000000001</v>
      </c>
      <c r="I2739">
        <v>350.98</v>
      </c>
      <c r="J2739">
        <v>-2.1890000000000001</v>
      </c>
      <c r="K2739">
        <v>56</v>
      </c>
      <c r="L2739">
        <v>0.30599999999999999</v>
      </c>
      <c r="M2739">
        <v>0.36299999999999999</v>
      </c>
      <c r="N2739">
        <v>0</v>
      </c>
      <c r="O2739">
        <v>0.625</v>
      </c>
      <c r="T2739">
        <f t="shared" si="292"/>
        <v>1142300</v>
      </c>
      <c r="U2739">
        <v>0</v>
      </c>
      <c r="V2739">
        <f t="shared" si="298"/>
        <v>0</v>
      </c>
      <c r="W2739" t="str">
        <f t="shared" si="293"/>
        <v/>
      </c>
      <c r="X2739" t="str">
        <f t="shared" si="294"/>
        <v/>
      </c>
      <c r="Y2739" t="str">
        <f t="shared" si="299"/>
        <v/>
      </c>
      <c r="AA2739" s="16">
        <f t="shared" si="295"/>
        <v>0.29099999999999998</v>
      </c>
      <c r="AB2739" s="16">
        <f t="shared" si="296"/>
        <v>0.22900000000000001</v>
      </c>
      <c r="AC2739" s="16"/>
    </row>
    <row r="2740" spans="1:29" x14ac:dyDescent="0.25">
      <c r="A2740" s="2">
        <v>43579</v>
      </c>
      <c r="B2740" s="1">
        <v>114</v>
      </c>
      <c r="C2740" s="3">
        <v>2400</v>
      </c>
      <c r="D2740" s="10">
        <v>2.5150462962962961E-2</v>
      </c>
      <c r="E2740">
        <v>87.94</v>
      </c>
      <c r="F2740" s="15">
        <f t="shared" si="297"/>
        <v>32.44</v>
      </c>
      <c r="G2740">
        <v>1.0069999999999999</v>
      </c>
      <c r="H2740">
        <v>2.516</v>
      </c>
      <c r="I2740">
        <v>355.19200000000001</v>
      </c>
      <c r="J2740">
        <v>-3.2120000000000002</v>
      </c>
      <c r="K2740">
        <v>61.9</v>
      </c>
      <c r="L2740">
        <v>0.30499999999999999</v>
      </c>
      <c r="M2740">
        <v>0.36199999999999999</v>
      </c>
      <c r="N2740">
        <v>0</v>
      </c>
      <c r="O2740">
        <v>0.625</v>
      </c>
      <c r="T2740">
        <f t="shared" si="292"/>
        <v>1142400</v>
      </c>
      <c r="U2740">
        <v>0</v>
      </c>
      <c r="V2740">
        <f t="shared" si="298"/>
        <v>0</v>
      </c>
      <c r="W2740">
        <f t="shared" si="293"/>
        <v>0.30499999999999999</v>
      </c>
      <c r="X2740">
        <f t="shared" si="294"/>
        <v>0.36199999999999999</v>
      </c>
      <c r="Y2740">
        <f t="shared" si="299"/>
        <v>0.32400000000000001</v>
      </c>
      <c r="AA2740" s="16">
        <f t="shared" si="295"/>
        <v>0.29799999999999999</v>
      </c>
      <c r="AB2740" s="16">
        <f t="shared" si="296"/>
        <v>0.183</v>
      </c>
      <c r="AC2740" s="16"/>
    </row>
    <row r="2741" spans="1:29" x14ac:dyDescent="0.25">
      <c r="A2741" s="2">
        <v>43580</v>
      </c>
      <c r="B2741" s="1">
        <v>115</v>
      </c>
      <c r="C2741" s="3">
        <v>100</v>
      </c>
      <c r="D2741" s="10">
        <v>6.6817129629629629E-2</v>
      </c>
      <c r="E2741">
        <v>88.18</v>
      </c>
      <c r="F2741" s="15">
        <f t="shared" si="297"/>
        <v>32.680000000000007</v>
      </c>
      <c r="G2741">
        <v>1.51</v>
      </c>
      <c r="H2741">
        <v>4.0259999999999998</v>
      </c>
      <c r="I2741">
        <v>355.19200000000001</v>
      </c>
      <c r="J2741">
        <v>-2.218</v>
      </c>
      <c r="K2741">
        <v>62.6</v>
      </c>
      <c r="L2741">
        <v>0.30199999999999999</v>
      </c>
      <c r="M2741">
        <v>0.36099999999999999</v>
      </c>
      <c r="N2741">
        <v>0</v>
      </c>
      <c r="O2741">
        <v>0.625</v>
      </c>
      <c r="T2741">
        <f t="shared" si="292"/>
        <v>1150100</v>
      </c>
      <c r="U2741">
        <v>0</v>
      </c>
      <c r="V2741">
        <f t="shared" si="298"/>
        <v>0</v>
      </c>
      <c r="W2741" t="str">
        <f t="shared" si="293"/>
        <v/>
      </c>
      <c r="X2741" t="str">
        <f t="shared" si="294"/>
        <v/>
      </c>
      <c r="Y2741" t="str">
        <f t="shared" si="299"/>
        <v/>
      </c>
      <c r="AA2741" s="16">
        <f t="shared" si="295"/>
        <v>0.32500000000000001</v>
      </c>
      <c r="AB2741" s="16">
        <f t="shared" si="296"/>
        <v>0.19400000000000001</v>
      </c>
      <c r="AC2741" s="16"/>
    </row>
    <row r="2742" spans="1:29" x14ac:dyDescent="0.25">
      <c r="A2742" s="2">
        <v>43580</v>
      </c>
      <c r="B2742" s="1">
        <v>115</v>
      </c>
      <c r="C2742" s="3">
        <v>200</v>
      </c>
      <c r="D2742" s="10">
        <v>0.1084837962962963</v>
      </c>
      <c r="E2742">
        <v>88.29</v>
      </c>
      <c r="F2742" s="15">
        <f t="shared" si="297"/>
        <v>32.790000000000006</v>
      </c>
      <c r="G2742">
        <v>2.516</v>
      </c>
      <c r="H2742">
        <v>5.0330000000000004</v>
      </c>
      <c r="I2742">
        <v>349.57600000000002</v>
      </c>
      <c r="J2742">
        <v>-2.1019999999999999</v>
      </c>
      <c r="K2742">
        <v>57.4</v>
      </c>
      <c r="L2742">
        <v>0.30099999999999999</v>
      </c>
      <c r="M2742">
        <v>0.36099999999999999</v>
      </c>
      <c r="N2742">
        <v>0</v>
      </c>
      <c r="O2742">
        <v>0.625</v>
      </c>
      <c r="T2742">
        <f t="shared" si="292"/>
        <v>1150200</v>
      </c>
      <c r="U2742">
        <v>0</v>
      </c>
      <c r="V2742">
        <f t="shared" si="298"/>
        <v>0</v>
      </c>
      <c r="W2742" t="str">
        <f t="shared" si="293"/>
        <v/>
      </c>
      <c r="X2742" t="str">
        <f t="shared" si="294"/>
        <v/>
      </c>
      <c r="Y2742" t="str">
        <f t="shared" si="299"/>
        <v/>
      </c>
      <c r="AA2742" s="16">
        <f t="shared" si="295"/>
        <v>0.3</v>
      </c>
      <c r="AB2742" s="16">
        <f t="shared" si="296"/>
        <v>0.223</v>
      </c>
      <c r="AC2742" s="16"/>
    </row>
    <row r="2743" spans="1:29" x14ac:dyDescent="0.25">
      <c r="A2743" s="2">
        <v>43580</v>
      </c>
      <c r="B2743" s="1">
        <v>115</v>
      </c>
      <c r="C2743" s="3">
        <v>300</v>
      </c>
      <c r="D2743" s="10">
        <v>0.15015046296296297</v>
      </c>
      <c r="E2743">
        <v>87.71</v>
      </c>
      <c r="F2743" s="15">
        <f t="shared" si="297"/>
        <v>32.209999999999994</v>
      </c>
      <c r="G2743">
        <v>1.0069999999999999</v>
      </c>
      <c r="H2743">
        <v>4.5289999999999999</v>
      </c>
      <c r="I2743">
        <v>346.76900000000001</v>
      </c>
      <c r="J2743">
        <v>-3.242</v>
      </c>
      <c r="K2743">
        <v>60.2</v>
      </c>
      <c r="L2743">
        <v>0.29899999999999999</v>
      </c>
      <c r="M2743">
        <v>0.36099999999999999</v>
      </c>
      <c r="N2743">
        <v>0</v>
      </c>
      <c r="O2743">
        <v>0.625</v>
      </c>
      <c r="T2743">
        <f t="shared" si="292"/>
        <v>1150300</v>
      </c>
      <c r="U2743">
        <v>0</v>
      </c>
      <c r="V2743">
        <f t="shared" si="298"/>
        <v>0</v>
      </c>
      <c r="W2743" t="str">
        <f t="shared" si="293"/>
        <v/>
      </c>
      <c r="X2743" t="str">
        <f t="shared" si="294"/>
        <v/>
      </c>
      <c r="Y2743" t="str">
        <f t="shared" si="299"/>
        <v/>
      </c>
      <c r="AA2743" s="16">
        <f t="shared" si="295"/>
        <v>0.28899999999999998</v>
      </c>
      <c r="AB2743" s="16">
        <f t="shared" si="296"/>
        <v>0.191</v>
      </c>
      <c r="AC2743" s="16"/>
    </row>
    <row r="2744" spans="1:29" x14ac:dyDescent="0.25">
      <c r="A2744" s="2">
        <v>43580</v>
      </c>
      <c r="B2744" s="1">
        <v>115</v>
      </c>
      <c r="C2744" s="3">
        <v>400</v>
      </c>
      <c r="D2744" s="10">
        <v>0.19181712962962963</v>
      </c>
      <c r="E2744">
        <v>87.83</v>
      </c>
      <c r="F2744" s="15">
        <f t="shared" si="297"/>
        <v>32.33</v>
      </c>
      <c r="G2744">
        <v>0.503</v>
      </c>
      <c r="H2744">
        <v>2.516</v>
      </c>
      <c r="I2744">
        <v>5.6159999999999997</v>
      </c>
      <c r="J2744">
        <v>-4.2569999999999997</v>
      </c>
      <c r="K2744">
        <v>63.5</v>
      </c>
      <c r="L2744">
        <v>0.29699999999999999</v>
      </c>
      <c r="M2744">
        <v>0.36099999999999999</v>
      </c>
      <c r="N2744">
        <v>0</v>
      </c>
      <c r="O2744">
        <v>0.625</v>
      </c>
      <c r="T2744">
        <f t="shared" si="292"/>
        <v>1150400</v>
      </c>
      <c r="U2744">
        <v>0</v>
      </c>
      <c r="V2744">
        <f t="shared" si="298"/>
        <v>0</v>
      </c>
      <c r="W2744" t="str">
        <f t="shared" si="293"/>
        <v/>
      </c>
      <c r="X2744" t="str">
        <f t="shared" si="294"/>
        <v/>
      </c>
      <c r="Y2744" t="str">
        <f t="shared" si="299"/>
        <v/>
      </c>
      <c r="AA2744" s="16">
        <f t="shared" si="295"/>
        <v>0.28299999999999997</v>
      </c>
      <c r="AB2744" s="16">
        <f t="shared" si="296"/>
        <v>0.16300000000000001</v>
      </c>
      <c r="AC2744" s="16"/>
    </row>
    <row r="2745" spans="1:29" x14ac:dyDescent="0.25">
      <c r="A2745" s="2">
        <v>43580</v>
      </c>
      <c r="B2745" s="1">
        <v>115</v>
      </c>
      <c r="C2745" s="3">
        <v>500</v>
      </c>
      <c r="D2745" s="10">
        <v>0.23348379629629631</v>
      </c>
      <c r="E2745">
        <v>87.71</v>
      </c>
      <c r="F2745" s="15">
        <f t="shared" si="297"/>
        <v>32.209999999999994</v>
      </c>
      <c r="G2745">
        <v>1.51</v>
      </c>
      <c r="H2745">
        <v>2.516</v>
      </c>
      <c r="I2745">
        <v>2.8079999999999998</v>
      </c>
      <c r="J2745">
        <v>-4.6210000000000004</v>
      </c>
      <c r="K2745">
        <v>67.400000000000006</v>
      </c>
      <c r="L2745">
        <v>0.29599999999999999</v>
      </c>
      <c r="M2745">
        <v>0.36099999999999999</v>
      </c>
      <c r="N2745">
        <v>0</v>
      </c>
      <c r="O2745">
        <v>4.375</v>
      </c>
      <c r="T2745">
        <f t="shared" si="292"/>
        <v>1150500</v>
      </c>
      <c r="U2745">
        <v>0</v>
      </c>
      <c r="V2745">
        <f t="shared" si="298"/>
        <v>4.4000000000000004</v>
      </c>
      <c r="W2745" t="str">
        <f t="shared" si="293"/>
        <v/>
      </c>
      <c r="X2745" t="str">
        <f t="shared" si="294"/>
        <v/>
      </c>
      <c r="Y2745" t="str">
        <f t="shared" si="299"/>
        <v/>
      </c>
      <c r="AA2745" s="16">
        <f t="shared" si="295"/>
        <v>0.29199999999999998</v>
      </c>
      <c r="AB2745" s="16">
        <f t="shared" si="296"/>
        <v>0.14099999999999999</v>
      </c>
      <c r="AC2745" s="16"/>
    </row>
    <row r="2746" spans="1:29" x14ac:dyDescent="0.25">
      <c r="A2746" s="2">
        <v>43580</v>
      </c>
      <c r="B2746" s="1">
        <v>115</v>
      </c>
      <c r="C2746" s="3">
        <v>600</v>
      </c>
      <c r="D2746" s="10">
        <v>0.27515046296296297</v>
      </c>
      <c r="E2746">
        <v>87.36</v>
      </c>
      <c r="F2746" s="15">
        <f t="shared" si="297"/>
        <v>31.86</v>
      </c>
      <c r="G2746">
        <v>1.51</v>
      </c>
      <c r="H2746">
        <v>2.516</v>
      </c>
      <c r="I2746">
        <v>19.655000000000001</v>
      </c>
      <c r="J2746">
        <v>-3.5379999999999998</v>
      </c>
      <c r="K2746">
        <v>65.2</v>
      </c>
      <c r="L2746">
        <v>0.29399999999999998</v>
      </c>
      <c r="M2746">
        <v>0.36</v>
      </c>
      <c r="N2746">
        <v>0</v>
      </c>
      <c r="O2746">
        <v>53.125</v>
      </c>
      <c r="T2746">
        <f t="shared" si="292"/>
        <v>1150600</v>
      </c>
      <c r="U2746">
        <v>56</v>
      </c>
      <c r="V2746">
        <f t="shared" si="298"/>
        <v>53.1</v>
      </c>
      <c r="W2746" t="str">
        <f t="shared" si="293"/>
        <v/>
      </c>
      <c r="X2746" t="str">
        <f t="shared" si="294"/>
        <v/>
      </c>
      <c r="Y2746" t="str">
        <f t="shared" si="299"/>
        <v/>
      </c>
      <c r="AA2746" s="16">
        <f t="shared" si="295"/>
        <v>0.30599999999999999</v>
      </c>
      <c r="AB2746" s="16">
        <f t="shared" si="296"/>
        <v>0.16300000000000001</v>
      </c>
      <c r="AC2746" s="16"/>
    </row>
    <row r="2747" spans="1:29" x14ac:dyDescent="0.25">
      <c r="A2747" s="2">
        <v>43580</v>
      </c>
      <c r="B2747" s="1">
        <v>115</v>
      </c>
      <c r="C2747" s="3">
        <v>700</v>
      </c>
      <c r="D2747" s="10">
        <v>0.31681712962962966</v>
      </c>
      <c r="E2747">
        <v>87.24</v>
      </c>
      <c r="F2747" s="15">
        <f t="shared" si="297"/>
        <v>31.739999999999995</v>
      </c>
      <c r="G2747">
        <v>1.51</v>
      </c>
      <c r="H2747">
        <v>3.02</v>
      </c>
      <c r="I2747">
        <v>35.097999999999999</v>
      </c>
      <c r="J2747">
        <v>-0.14299999999999999</v>
      </c>
      <c r="K2747">
        <v>56</v>
      </c>
      <c r="L2747">
        <v>0.29299999999999998</v>
      </c>
      <c r="M2747">
        <v>0.36099999999999999</v>
      </c>
      <c r="N2747">
        <v>0</v>
      </c>
      <c r="O2747">
        <v>273.125</v>
      </c>
      <c r="T2747">
        <f t="shared" si="292"/>
        <v>1150700</v>
      </c>
      <c r="U2747">
        <v>227.7</v>
      </c>
      <c r="V2747">
        <f t="shared" si="298"/>
        <v>273.10000000000002</v>
      </c>
      <c r="W2747" t="str">
        <f t="shared" si="293"/>
        <v/>
      </c>
      <c r="X2747" t="str">
        <f t="shared" si="294"/>
        <v/>
      </c>
      <c r="Y2747" t="str">
        <f t="shared" si="299"/>
        <v/>
      </c>
      <c r="AA2747" s="16">
        <f t="shared" si="295"/>
        <v>0.33800000000000002</v>
      </c>
      <c r="AB2747" s="16">
        <f t="shared" si="296"/>
        <v>0.26600000000000001</v>
      </c>
      <c r="AC2747" s="16"/>
    </row>
    <row r="2748" spans="1:29" x14ac:dyDescent="0.25">
      <c r="A2748" s="2">
        <v>43580</v>
      </c>
      <c r="B2748" s="1">
        <v>115</v>
      </c>
      <c r="C2748" s="3">
        <v>800</v>
      </c>
      <c r="D2748" s="10">
        <v>0.35848379629629629</v>
      </c>
      <c r="E2748">
        <v>87.36</v>
      </c>
      <c r="F2748" s="15">
        <f t="shared" si="297"/>
        <v>31.86</v>
      </c>
      <c r="G2748">
        <v>2.0129999999999999</v>
      </c>
      <c r="H2748">
        <v>4.5289999999999999</v>
      </c>
      <c r="I2748">
        <v>64.58</v>
      </c>
      <c r="J2748">
        <v>0.93400000000000005</v>
      </c>
      <c r="K2748">
        <v>47.3</v>
      </c>
      <c r="L2748">
        <v>0.29099999999999998</v>
      </c>
      <c r="M2748">
        <v>0.36</v>
      </c>
      <c r="N2748">
        <v>0</v>
      </c>
      <c r="O2748">
        <v>476.875</v>
      </c>
      <c r="T2748">
        <f t="shared" si="292"/>
        <v>1150800</v>
      </c>
      <c r="U2748">
        <v>416.8</v>
      </c>
      <c r="V2748">
        <f t="shared" si="298"/>
        <v>476.9</v>
      </c>
      <c r="W2748" t="str">
        <f t="shared" si="293"/>
        <v/>
      </c>
      <c r="X2748" t="str">
        <f t="shared" si="294"/>
        <v/>
      </c>
      <c r="Y2748" t="str">
        <f t="shared" si="299"/>
        <v/>
      </c>
      <c r="AA2748" s="16">
        <f t="shared" si="295"/>
        <v>0.309</v>
      </c>
      <c r="AB2748" s="16">
        <f t="shared" si="296"/>
        <v>0.34399999999999997</v>
      </c>
      <c r="AC2748" s="16"/>
    </row>
    <row r="2749" spans="1:29" x14ac:dyDescent="0.25">
      <c r="A2749" s="2">
        <v>43580</v>
      </c>
      <c r="B2749" s="1">
        <v>115</v>
      </c>
      <c r="C2749" s="3">
        <v>900</v>
      </c>
      <c r="D2749" s="10">
        <v>0.40015046296296292</v>
      </c>
      <c r="E2749">
        <v>87.36</v>
      </c>
      <c r="F2749" s="15">
        <f t="shared" si="297"/>
        <v>31.86</v>
      </c>
      <c r="G2749">
        <v>1.51</v>
      </c>
      <c r="H2749">
        <v>4.0259999999999998</v>
      </c>
      <c r="I2749">
        <v>64.58</v>
      </c>
      <c r="J2749">
        <v>2.61</v>
      </c>
      <c r="K2749">
        <v>45.9</v>
      </c>
      <c r="L2749">
        <v>0.28999999999999998</v>
      </c>
      <c r="M2749">
        <v>0.36</v>
      </c>
      <c r="N2749">
        <v>0</v>
      </c>
      <c r="O2749">
        <v>633.125</v>
      </c>
      <c r="T2749">
        <f t="shared" si="292"/>
        <v>1150900</v>
      </c>
      <c r="U2749">
        <v>593.70000000000005</v>
      </c>
      <c r="V2749">
        <f t="shared" si="298"/>
        <v>633.1</v>
      </c>
      <c r="W2749" t="str">
        <f t="shared" si="293"/>
        <v/>
      </c>
      <c r="X2749" t="str">
        <f t="shared" si="294"/>
        <v/>
      </c>
      <c r="Y2749" t="str">
        <f t="shared" si="299"/>
        <v/>
      </c>
      <c r="AA2749" s="16">
        <f t="shared" si="295"/>
        <v>0.33800000000000002</v>
      </c>
      <c r="AB2749" s="16">
        <f t="shared" si="296"/>
        <v>0.39800000000000002</v>
      </c>
      <c r="AC2749" s="16"/>
    </row>
    <row r="2750" spans="1:29" x14ac:dyDescent="0.25">
      <c r="A2750" s="2">
        <v>43580</v>
      </c>
      <c r="B2750" s="1">
        <v>115</v>
      </c>
      <c r="C2750" s="3">
        <v>1000</v>
      </c>
      <c r="D2750" s="10">
        <v>0.4418171296296296</v>
      </c>
      <c r="E2750">
        <v>87.36</v>
      </c>
      <c r="F2750" s="15">
        <f t="shared" si="297"/>
        <v>31.86</v>
      </c>
      <c r="G2750">
        <v>2.0129999999999999</v>
      </c>
      <c r="H2750">
        <v>4.5289999999999999</v>
      </c>
      <c r="I2750">
        <v>53.348999999999997</v>
      </c>
      <c r="J2750">
        <v>3.089</v>
      </c>
      <c r="K2750">
        <v>43.7</v>
      </c>
      <c r="L2750">
        <v>0.28899999999999998</v>
      </c>
      <c r="M2750">
        <v>0.36</v>
      </c>
      <c r="N2750">
        <v>0</v>
      </c>
      <c r="O2750">
        <v>759.375</v>
      </c>
      <c r="T2750">
        <f t="shared" si="292"/>
        <v>1151000</v>
      </c>
      <c r="U2750">
        <v>740.5</v>
      </c>
      <c r="V2750">
        <f t="shared" si="298"/>
        <v>759.4</v>
      </c>
      <c r="W2750" t="str">
        <f t="shared" si="293"/>
        <v/>
      </c>
      <c r="X2750" t="str">
        <f t="shared" si="294"/>
        <v/>
      </c>
      <c r="Y2750" t="str">
        <f t="shared" si="299"/>
        <v/>
      </c>
      <c r="AA2750" s="16">
        <f t="shared" si="295"/>
        <v>0.33300000000000002</v>
      </c>
      <c r="AB2750" s="16">
        <f t="shared" si="296"/>
        <v>0.42899999999999999</v>
      </c>
      <c r="AC2750" s="16"/>
    </row>
    <row r="2751" spans="1:29" x14ac:dyDescent="0.25">
      <c r="A2751" s="2">
        <v>43580</v>
      </c>
      <c r="B2751" s="1">
        <v>115</v>
      </c>
      <c r="C2751" s="3">
        <v>1100</v>
      </c>
      <c r="D2751" s="10">
        <v>0.48348379629629629</v>
      </c>
      <c r="E2751">
        <v>87.48</v>
      </c>
      <c r="F2751" s="15">
        <f t="shared" si="297"/>
        <v>31.980000000000004</v>
      </c>
      <c r="G2751">
        <v>1.51</v>
      </c>
      <c r="H2751">
        <v>5.5359999999999996</v>
      </c>
      <c r="I2751">
        <v>71.599999999999994</v>
      </c>
      <c r="J2751">
        <v>4.2460000000000004</v>
      </c>
      <c r="K2751">
        <v>39.9</v>
      </c>
      <c r="L2751">
        <v>0.28799999999999998</v>
      </c>
      <c r="M2751">
        <v>0.36099999999999999</v>
      </c>
      <c r="N2751">
        <v>0</v>
      </c>
      <c r="O2751">
        <v>845.625</v>
      </c>
      <c r="T2751">
        <f t="shared" si="292"/>
        <v>1151100</v>
      </c>
      <c r="U2751">
        <v>846.2</v>
      </c>
      <c r="V2751">
        <f t="shared" si="298"/>
        <v>845.6</v>
      </c>
      <c r="W2751" t="str">
        <f t="shared" si="293"/>
        <v/>
      </c>
      <c r="X2751" t="str">
        <f t="shared" si="294"/>
        <v/>
      </c>
      <c r="Y2751" t="str">
        <f t="shared" si="299"/>
        <v/>
      </c>
      <c r="AA2751" s="16">
        <f t="shared" si="295"/>
        <v>0.33</v>
      </c>
      <c r="AB2751" s="16">
        <f t="shared" si="296"/>
        <v>0.497</v>
      </c>
      <c r="AC2751" s="16"/>
    </row>
    <row r="2752" spans="1:29" x14ac:dyDescent="0.25">
      <c r="A2752" s="2">
        <v>43580</v>
      </c>
      <c r="B2752" s="1">
        <v>115</v>
      </c>
      <c r="C2752" s="3">
        <v>1200</v>
      </c>
      <c r="D2752" s="10">
        <v>0.52515046296296297</v>
      </c>
      <c r="E2752">
        <v>87.01</v>
      </c>
      <c r="F2752" s="15">
        <f t="shared" si="297"/>
        <v>31.510000000000005</v>
      </c>
      <c r="G2752">
        <v>1.51</v>
      </c>
      <c r="H2752">
        <v>6.0389999999999997</v>
      </c>
      <c r="I2752">
        <v>71.599999999999994</v>
      </c>
      <c r="J2752">
        <v>5.5389999999999997</v>
      </c>
      <c r="K2752">
        <v>37.200000000000003</v>
      </c>
      <c r="L2752">
        <v>0.28599999999999998</v>
      </c>
      <c r="M2752">
        <v>0.36099999999999999</v>
      </c>
      <c r="N2752">
        <v>0</v>
      </c>
      <c r="O2752">
        <v>755.625</v>
      </c>
      <c r="T2752">
        <f t="shared" si="292"/>
        <v>1151200</v>
      </c>
      <c r="U2752">
        <v>901.5</v>
      </c>
      <c r="V2752">
        <f t="shared" si="298"/>
        <v>755.6</v>
      </c>
      <c r="W2752" t="str">
        <f t="shared" si="293"/>
        <v/>
      </c>
      <c r="X2752" t="str">
        <f t="shared" si="294"/>
        <v/>
      </c>
      <c r="Y2752" t="str">
        <f t="shared" si="299"/>
        <v/>
      </c>
      <c r="AA2752" s="16">
        <f t="shared" si="295"/>
        <v>0.33700000000000002</v>
      </c>
      <c r="AB2752" s="16">
        <f t="shared" si="296"/>
        <v>0.56899999999999995</v>
      </c>
      <c r="AC2752" s="16"/>
    </row>
    <row r="2753" spans="1:29" x14ac:dyDescent="0.25">
      <c r="A2753" s="2">
        <v>43580</v>
      </c>
      <c r="B2753" s="1">
        <v>115</v>
      </c>
      <c r="C2753" s="3">
        <v>1300</v>
      </c>
      <c r="D2753" s="10">
        <v>0.5668171296296296</v>
      </c>
      <c r="E2753">
        <v>85.02</v>
      </c>
      <c r="F2753" s="15">
        <f t="shared" si="297"/>
        <v>29.519999999999996</v>
      </c>
      <c r="G2753">
        <v>2.0129999999999999</v>
      </c>
      <c r="H2753">
        <v>6.5430000000000001</v>
      </c>
      <c r="I2753">
        <v>181.10599999999999</v>
      </c>
      <c r="J2753">
        <v>5.6159999999999997</v>
      </c>
      <c r="K2753">
        <v>32.6</v>
      </c>
      <c r="L2753">
        <v>0.28599999999999998</v>
      </c>
      <c r="M2753">
        <v>0.36099999999999999</v>
      </c>
      <c r="N2753">
        <v>0</v>
      </c>
      <c r="O2753">
        <v>656.875</v>
      </c>
      <c r="T2753">
        <f t="shared" si="292"/>
        <v>1151300</v>
      </c>
      <c r="U2753">
        <v>903</v>
      </c>
      <c r="V2753">
        <f t="shared" si="298"/>
        <v>656.9</v>
      </c>
      <c r="W2753" t="str">
        <f t="shared" si="293"/>
        <v/>
      </c>
      <c r="X2753" t="str">
        <f t="shared" si="294"/>
        <v/>
      </c>
      <c r="Y2753" t="str">
        <f t="shared" si="299"/>
        <v/>
      </c>
      <c r="AA2753" s="16">
        <f t="shared" si="295"/>
        <v>0.29699999999999999</v>
      </c>
      <c r="AB2753" s="16">
        <f t="shared" si="296"/>
        <v>0.61399999999999999</v>
      </c>
      <c r="AC2753" s="16"/>
    </row>
    <row r="2754" spans="1:29" x14ac:dyDescent="0.25">
      <c r="A2754" s="2">
        <v>43580</v>
      </c>
      <c r="B2754" s="1">
        <v>115</v>
      </c>
      <c r="C2754" s="3">
        <v>1400</v>
      </c>
      <c r="D2754" s="10">
        <v>0.60848379629629623</v>
      </c>
      <c r="E2754">
        <v>84.2</v>
      </c>
      <c r="F2754" s="15">
        <f t="shared" si="297"/>
        <v>28.700000000000003</v>
      </c>
      <c r="G2754">
        <v>2.0129999999999999</v>
      </c>
      <c r="H2754">
        <v>6.0389999999999997</v>
      </c>
      <c r="I2754">
        <v>169.875</v>
      </c>
      <c r="J2754">
        <v>5.77</v>
      </c>
      <c r="K2754">
        <v>28.4</v>
      </c>
      <c r="L2754">
        <v>0.28899999999999998</v>
      </c>
      <c r="M2754">
        <v>0.36099999999999999</v>
      </c>
      <c r="N2754">
        <v>0</v>
      </c>
      <c r="O2754">
        <v>443.125</v>
      </c>
      <c r="T2754">
        <f t="shared" si="292"/>
        <v>1151400</v>
      </c>
      <c r="U2754">
        <v>850.2</v>
      </c>
      <c r="V2754">
        <f t="shared" si="298"/>
        <v>443.1</v>
      </c>
      <c r="W2754" t="str">
        <f t="shared" si="293"/>
        <v/>
      </c>
      <c r="X2754" t="str">
        <f t="shared" si="294"/>
        <v/>
      </c>
      <c r="Y2754" t="str">
        <f t="shared" si="299"/>
        <v/>
      </c>
      <c r="AA2754" s="16">
        <f t="shared" si="295"/>
        <v>0.26100000000000001</v>
      </c>
      <c r="AB2754" s="16">
        <f t="shared" si="296"/>
        <v>0.65800000000000003</v>
      </c>
      <c r="AC2754" s="16"/>
    </row>
    <row r="2755" spans="1:29" x14ac:dyDescent="0.25">
      <c r="A2755" s="2">
        <v>43580</v>
      </c>
      <c r="B2755" s="1">
        <v>115</v>
      </c>
      <c r="C2755" s="3">
        <v>1500</v>
      </c>
      <c r="D2755" s="10">
        <v>0.65015046296296297</v>
      </c>
      <c r="E2755">
        <v>86.07</v>
      </c>
      <c r="F2755" s="15">
        <f t="shared" si="297"/>
        <v>30.569999999999993</v>
      </c>
      <c r="G2755">
        <v>1.51</v>
      </c>
      <c r="H2755">
        <v>4.0259999999999998</v>
      </c>
      <c r="I2755">
        <v>193.74100000000001</v>
      </c>
      <c r="J2755">
        <v>5.282</v>
      </c>
      <c r="K2755">
        <v>34</v>
      </c>
      <c r="L2755">
        <v>0.29299999999999998</v>
      </c>
      <c r="M2755">
        <v>0.36099999999999999</v>
      </c>
      <c r="N2755">
        <v>0</v>
      </c>
      <c r="O2755">
        <v>270.625</v>
      </c>
      <c r="T2755">
        <f t="shared" si="292"/>
        <v>1151500</v>
      </c>
      <c r="U2755">
        <v>747.2</v>
      </c>
      <c r="V2755">
        <f t="shared" si="298"/>
        <v>270.60000000000002</v>
      </c>
      <c r="W2755" t="str">
        <f t="shared" si="293"/>
        <v/>
      </c>
      <c r="X2755" t="str">
        <f t="shared" si="294"/>
        <v/>
      </c>
      <c r="Y2755" t="str">
        <f t="shared" si="299"/>
        <v/>
      </c>
      <c r="AA2755" s="16">
        <f t="shared" si="295"/>
        <v>0.30199999999999999</v>
      </c>
      <c r="AB2755" s="16">
        <f t="shared" si="296"/>
        <v>0.58599999999999997</v>
      </c>
      <c r="AC2755" s="16"/>
    </row>
    <row r="2756" spans="1:29" x14ac:dyDescent="0.25">
      <c r="A2756" s="2">
        <v>43580</v>
      </c>
      <c r="B2756" s="1">
        <v>115</v>
      </c>
      <c r="C2756" s="3">
        <v>1600</v>
      </c>
      <c r="D2756" s="10">
        <v>0.6918171296296296</v>
      </c>
      <c r="E2756">
        <v>84.55</v>
      </c>
      <c r="F2756" s="15">
        <f t="shared" si="297"/>
        <v>29.049999999999997</v>
      </c>
      <c r="G2756">
        <v>1.0069999999999999</v>
      </c>
      <c r="H2756">
        <v>3.5230000000000001</v>
      </c>
      <c r="I2756">
        <v>200.761</v>
      </c>
      <c r="J2756">
        <v>5.0759999999999996</v>
      </c>
      <c r="K2756">
        <v>36.299999999999997</v>
      </c>
      <c r="L2756">
        <v>0.29599999999999999</v>
      </c>
      <c r="M2756">
        <v>0.36099999999999999</v>
      </c>
      <c r="N2756">
        <v>0</v>
      </c>
      <c r="O2756">
        <v>226.875</v>
      </c>
      <c r="T2756">
        <f t="shared" si="292"/>
        <v>1151600</v>
      </c>
      <c r="U2756">
        <v>602.20000000000005</v>
      </c>
      <c r="V2756">
        <f t="shared" si="298"/>
        <v>226.9</v>
      </c>
      <c r="W2756" t="str">
        <f t="shared" si="293"/>
        <v/>
      </c>
      <c r="X2756" t="str">
        <f t="shared" si="294"/>
        <v/>
      </c>
      <c r="Y2756" t="str">
        <f t="shared" si="299"/>
        <v/>
      </c>
      <c r="AA2756" s="16">
        <f t="shared" si="295"/>
        <v>0.318</v>
      </c>
      <c r="AB2756" s="16">
        <f t="shared" si="296"/>
        <v>0.55800000000000005</v>
      </c>
      <c r="AC2756" s="16"/>
    </row>
    <row r="2757" spans="1:29" x14ac:dyDescent="0.25">
      <c r="A2757" s="2">
        <v>43580</v>
      </c>
      <c r="B2757" s="1">
        <v>115</v>
      </c>
      <c r="C2757" s="3">
        <v>1700</v>
      </c>
      <c r="D2757" s="10">
        <v>0.73348379629629623</v>
      </c>
      <c r="E2757">
        <v>85.84</v>
      </c>
      <c r="F2757" s="15">
        <f t="shared" si="297"/>
        <v>30.340000000000003</v>
      </c>
      <c r="G2757">
        <v>0</v>
      </c>
      <c r="H2757">
        <v>1.51</v>
      </c>
      <c r="I2757">
        <v>203.56899999999999</v>
      </c>
      <c r="J2757">
        <v>5.5140000000000002</v>
      </c>
      <c r="K2757">
        <v>37.4</v>
      </c>
      <c r="L2757">
        <v>0.29699999999999999</v>
      </c>
      <c r="M2757">
        <v>0.36099999999999999</v>
      </c>
      <c r="N2757">
        <v>0</v>
      </c>
      <c r="O2757">
        <v>144.375</v>
      </c>
      <c r="T2757">
        <f t="shared" ref="T2757:T2820" si="300">B2757*10000+C2757</f>
        <v>1151700</v>
      </c>
      <c r="U2757">
        <v>426.7</v>
      </c>
      <c r="V2757">
        <f t="shared" si="298"/>
        <v>144.4</v>
      </c>
      <c r="W2757" t="str">
        <f t="shared" ref="W2757:W2820" si="301">IF(C2757=2400,ROUND(L2757,3),"")</f>
        <v/>
      </c>
      <c r="X2757" t="str">
        <f t="shared" ref="X2757:X2820" si="302">IF(C2757=2400,ROUND(M2757,3),"")</f>
        <v/>
      </c>
      <c r="Y2757" t="str">
        <f t="shared" si="299"/>
        <v/>
      </c>
      <c r="AA2757" s="16">
        <f t="shared" ref="AA2757:AA2820" si="303">ROUND((0.6105*(EXP((17.273*J2757)/(J2757+237.3))))*K2757/100,3)</f>
        <v>0.33800000000000002</v>
      </c>
      <c r="AB2757" s="16">
        <f t="shared" ref="AB2757:AB2820" si="304">ROUND(AA2757/K2757*(100-K2757),3)</f>
        <v>0.56599999999999995</v>
      </c>
      <c r="AC2757" s="16"/>
    </row>
    <row r="2758" spans="1:29" x14ac:dyDescent="0.25">
      <c r="A2758" s="2">
        <v>43580</v>
      </c>
      <c r="B2758" s="1">
        <v>115</v>
      </c>
      <c r="C2758" s="3">
        <v>1800</v>
      </c>
      <c r="D2758" s="10">
        <v>0.77515046296296297</v>
      </c>
      <c r="E2758">
        <v>85.72</v>
      </c>
      <c r="F2758" s="15">
        <f t="shared" si="297"/>
        <v>30.22</v>
      </c>
      <c r="G2758">
        <v>0</v>
      </c>
      <c r="H2758">
        <v>3.5230000000000001</v>
      </c>
      <c r="I2758">
        <v>2.8079999999999998</v>
      </c>
      <c r="J2758">
        <v>4.141</v>
      </c>
      <c r="K2758">
        <v>38.6</v>
      </c>
      <c r="L2758">
        <v>0.29799999999999999</v>
      </c>
      <c r="M2758">
        <v>0.36099999999999999</v>
      </c>
      <c r="N2758">
        <v>0</v>
      </c>
      <c r="O2758">
        <v>69.375</v>
      </c>
      <c r="T2758">
        <f t="shared" si="300"/>
        <v>1151800</v>
      </c>
      <c r="U2758">
        <v>237.5</v>
      </c>
      <c r="V2758">
        <f t="shared" si="298"/>
        <v>69.400000000000006</v>
      </c>
      <c r="W2758" t="str">
        <f t="shared" si="301"/>
        <v/>
      </c>
      <c r="X2758" t="str">
        <f t="shared" si="302"/>
        <v/>
      </c>
      <c r="Y2758" t="str">
        <f t="shared" si="299"/>
        <v/>
      </c>
      <c r="AA2758" s="16">
        <f t="shared" si="303"/>
        <v>0.317</v>
      </c>
      <c r="AB2758" s="16">
        <f t="shared" si="304"/>
        <v>0.504</v>
      </c>
      <c r="AC2758" s="16"/>
    </row>
    <row r="2759" spans="1:29" x14ac:dyDescent="0.25">
      <c r="A2759" s="2">
        <v>43580</v>
      </c>
      <c r="B2759" s="1">
        <v>115</v>
      </c>
      <c r="C2759" s="3">
        <v>1900</v>
      </c>
      <c r="D2759" s="10">
        <v>0.8168171296296296</v>
      </c>
      <c r="E2759">
        <v>86.19</v>
      </c>
      <c r="F2759" s="15">
        <f t="shared" si="297"/>
        <v>30.689999999999998</v>
      </c>
      <c r="G2759">
        <v>1.0069999999999999</v>
      </c>
      <c r="H2759">
        <v>3.5230000000000001</v>
      </c>
      <c r="I2759">
        <v>332.72899999999998</v>
      </c>
      <c r="J2759">
        <v>2.61</v>
      </c>
      <c r="K2759">
        <v>53.2</v>
      </c>
      <c r="L2759">
        <v>0.29899999999999999</v>
      </c>
      <c r="M2759">
        <v>0.36199999999999999</v>
      </c>
      <c r="N2759">
        <v>0</v>
      </c>
      <c r="O2759">
        <v>13.125</v>
      </c>
      <c r="T2759">
        <f t="shared" si="300"/>
        <v>1151900</v>
      </c>
      <c r="U2759">
        <v>63.5</v>
      </c>
      <c r="V2759">
        <f t="shared" si="298"/>
        <v>13.1</v>
      </c>
      <c r="W2759" t="str">
        <f t="shared" si="301"/>
        <v/>
      </c>
      <c r="X2759" t="str">
        <f t="shared" si="302"/>
        <v/>
      </c>
      <c r="Y2759" t="str">
        <f t="shared" si="299"/>
        <v/>
      </c>
      <c r="AA2759" s="16">
        <f t="shared" si="303"/>
        <v>0.39200000000000002</v>
      </c>
      <c r="AB2759" s="16">
        <f t="shared" si="304"/>
        <v>0.34499999999999997</v>
      </c>
      <c r="AC2759" s="16"/>
    </row>
    <row r="2760" spans="1:29" x14ac:dyDescent="0.25">
      <c r="A2760" s="2">
        <v>43580</v>
      </c>
      <c r="B2760" s="1">
        <v>115</v>
      </c>
      <c r="C2760" s="3">
        <v>2000</v>
      </c>
      <c r="D2760" s="10">
        <v>0.85848379629629623</v>
      </c>
      <c r="E2760">
        <v>86.66</v>
      </c>
      <c r="F2760" s="15">
        <f t="shared" si="297"/>
        <v>31.159999999999997</v>
      </c>
      <c r="G2760">
        <v>0.503</v>
      </c>
      <c r="H2760">
        <v>3.02</v>
      </c>
      <c r="I2760">
        <v>328.51799999999997</v>
      </c>
      <c r="J2760">
        <v>2.7170000000000001</v>
      </c>
      <c r="K2760">
        <v>59.7</v>
      </c>
      <c r="L2760">
        <v>0.3</v>
      </c>
      <c r="M2760">
        <v>0.36199999999999999</v>
      </c>
      <c r="N2760">
        <v>0</v>
      </c>
      <c r="O2760">
        <v>0.625</v>
      </c>
      <c r="T2760">
        <f t="shared" si="300"/>
        <v>1152000</v>
      </c>
      <c r="U2760">
        <v>0</v>
      </c>
      <c r="V2760">
        <f t="shared" si="298"/>
        <v>0</v>
      </c>
      <c r="W2760" t="str">
        <f t="shared" si="301"/>
        <v/>
      </c>
      <c r="X2760" t="str">
        <f t="shared" si="302"/>
        <v/>
      </c>
      <c r="Y2760" t="str">
        <f t="shared" si="299"/>
        <v/>
      </c>
      <c r="AA2760" s="16">
        <f t="shared" si="303"/>
        <v>0.443</v>
      </c>
      <c r="AB2760" s="16">
        <f t="shared" si="304"/>
        <v>0.29899999999999999</v>
      </c>
      <c r="AC2760" s="16"/>
    </row>
    <row r="2761" spans="1:29" x14ac:dyDescent="0.25">
      <c r="A2761" s="2">
        <v>43580</v>
      </c>
      <c r="B2761" s="1">
        <v>115</v>
      </c>
      <c r="C2761" s="3">
        <v>2100</v>
      </c>
      <c r="D2761" s="10">
        <v>0.90015046296296297</v>
      </c>
      <c r="E2761">
        <v>86.42</v>
      </c>
      <c r="F2761" s="15">
        <f t="shared" si="297"/>
        <v>30.92</v>
      </c>
      <c r="G2761">
        <v>0.503</v>
      </c>
      <c r="H2761">
        <v>2.0129999999999999</v>
      </c>
      <c r="I2761">
        <v>12.635</v>
      </c>
      <c r="J2761">
        <v>1.3169999999999999</v>
      </c>
      <c r="K2761">
        <v>61.2</v>
      </c>
      <c r="L2761">
        <v>0.3</v>
      </c>
      <c r="M2761">
        <v>0.36099999999999999</v>
      </c>
      <c r="N2761">
        <v>0</v>
      </c>
      <c r="O2761">
        <v>0.625</v>
      </c>
      <c r="T2761">
        <f t="shared" si="300"/>
        <v>1152100</v>
      </c>
      <c r="U2761">
        <v>0</v>
      </c>
      <c r="V2761">
        <f t="shared" si="298"/>
        <v>0</v>
      </c>
      <c r="W2761" t="str">
        <f t="shared" si="301"/>
        <v/>
      </c>
      <c r="X2761" t="str">
        <f t="shared" si="302"/>
        <v/>
      </c>
      <c r="Y2761" t="str">
        <f t="shared" si="299"/>
        <v/>
      </c>
      <c r="AA2761" s="16">
        <f t="shared" si="303"/>
        <v>0.41099999999999998</v>
      </c>
      <c r="AB2761" s="16">
        <f t="shared" si="304"/>
        <v>0.26100000000000001</v>
      </c>
      <c r="AC2761" s="16"/>
    </row>
    <row r="2762" spans="1:29" x14ac:dyDescent="0.25">
      <c r="A2762" s="2">
        <v>43580</v>
      </c>
      <c r="B2762" s="1">
        <v>115</v>
      </c>
      <c r="C2762" s="3">
        <v>2200</v>
      </c>
      <c r="D2762" s="10">
        <v>0.9418171296296296</v>
      </c>
      <c r="E2762">
        <v>86.54</v>
      </c>
      <c r="F2762" s="15">
        <f t="shared" ref="F2762:F2825" si="305">IF(E2762&gt;F$2,E2762-F$2,0)</f>
        <v>31.040000000000006</v>
      </c>
      <c r="G2762">
        <v>1.0069999999999999</v>
      </c>
      <c r="H2762">
        <v>2.516</v>
      </c>
      <c r="I2762">
        <v>0</v>
      </c>
      <c r="J2762">
        <v>1.425</v>
      </c>
      <c r="K2762">
        <v>63.4</v>
      </c>
      <c r="L2762">
        <v>0.3</v>
      </c>
      <c r="M2762">
        <v>0.36099999999999999</v>
      </c>
      <c r="N2762">
        <v>0</v>
      </c>
      <c r="O2762">
        <v>0.625</v>
      </c>
      <c r="T2762">
        <f t="shared" si="300"/>
        <v>1152200</v>
      </c>
      <c r="U2762">
        <v>0</v>
      </c>
      <c r="V2762">
        <f t="shared" ref="V2762:V2825" si="306">IF(O2762&lt;1,0,ROUND(O2762,1))</f>
        <v>0</v>
      </c>
      <c r="W2762" t="str">
        <f t="shared" si="301"/>
        <v/>
      </c>
      <c r="X2762" t="str">
        <f t="shared" si="302"/>
        <v/>
      </c>
      <c r="Y2762" t="str">
        <f t="shared" ref="Y2762:Y2825" si="307">IF(C2762=2400,ROUND(F2762/100,3),"")</f>
        <v/>
      </c>
      <c r="AA2762" s="16">
        <f t="shared" si="303"/>
        <v>0.42899999999999999</v>
      </c>
      <c r="AB2762" s="16">
        <f t="shared" si="304"/>
        <v>0.248</v>
      </c>
      <c r="AC2762" s="16"/>
    </row>
    <row r="2763" spans="1:29" x14ac:dyDescent="0.25">
      <c r="A2763" s="2">
        <v>43580</v>
      </c>
      <c r="B2763" s="1">
        <v>115</v>
      </c>
      <c r="C2763" s="3">
        <v>2300</v>
      </c>
      <c r="D2763" s="10">
        <v>0.98348379629629623</v>
      </c>
      <c r="E2763">
        <v>86.42</v>
      </c>
      <c r="F2763" s="15">
        <f t="shared" si="305"/>
        <v>30.92</v>
      </c>
      <c r="G2763">
        <v>0.503</v>
      </c>
      <c r="H2763">
        <v>3.02</v>
      </c>
      <c r="I2763">
        <v>71.599999999999994</v>
      </c>
      <c r="J2763">
        <v>2.4769999999999999</v>
      </c>
      <c r="K2763">
        <v>55.6</v>
      </c>
      <c r="L2763">
        <v>0.29799999999999999</v>
      </c>
      <c r="M2763">
        <v>0.36099999999999999</v>
      </c>
      <c r="N2763">
        <v>0</v>
      </c>
      <c r="O2763">
        <v>0.625</v>
      </c>
      <c r="T2763">
        <f t="shared" si="300"/>
        <v>1152300</v>
      </c>
      <c r="U2763">
        <v>0</v>
      </c>
      <c r="V2763">
        <f t="shared" si="306"/>
        <v>0</v>
      </c>
      <c r="W2763" t="str">
        <f t="shared" si="301"/>
        <v/>
      </c>
      <c r="X2763" t="str">
        <f t="shared" si="302"/>
        <v/>
      </c>
      <c r="Y2763" t="str">
        <f t="shared" si="307"/>
        <v/>
      </c>
      <c r="AA2763" s="16">
        <f t="shared" si="303"/>
        <v>0.40600000000000003</v>
      </c>
      <c r="AB2763" s="16">
        <f t="shared" si="304"/>
        <v>0.32400000000000001</v>
      </c>
      <c r="AC2763" s="16"/>
    </row>
    <row r="2764" spans="1:29" x14ac:dyDescent="0.25">
      <c r="A2764" s="2">
        <v>43580</v>
      </c>
      <c r="B2764" s="1">
        <v>115</v>
      </c>
      <c r="C2764" s="3">
        <v>2400</v>
      </c>
      <c r="D2764" s="10">
        <v>2.5150462962962961E-2</v>
      </c>
      <c r="E2764">
        <v>86.42</v>
      </c>
      <c r="F2764" s="15">
        <f t="shared" si="305"/>
        <v>30.92</v>
      </c>
      <c r="G2764">
        <v>1.0069999999999999</v>
      </c>
      <c r="H2764">
        <v>3.02</v>
      </c>
      <c r="I2764">
        <v>43.521999999999998</v>
      </c>
      <c r="J2764">
        <v>1.913</v>
      </c>
      <c r="K2764">
        <v>54.4</v>
      </c>
      <c r="L2764">
        <v>0.29699999999999999</v>
      </c>
      <c r="M2764">
        <v>0.36099999999999999</v>
      </c>
      <c r="N2764">
        <v>0</v>
      </c>
      <c r="O2764">
        <v>0.625</v>
      </c>
      <c r="T2764">
        <f t="shared" si="300"/>
        <v>1152400</v>
      </c>
      <c r="U2764">
        <v>0</v>
      </c>
      <c r="V2764">
        <f t="shared" si="306"/>
        <v>0</v>
      </c>
      <c r="W2764">
        <f t="shared" si="301"/>
        <v>0.29699999999999999</v>
      </c>
      <c r="X2764">
        <f t="shared" si="302"/>
        <v>0.36099999999999999</v>
      </c>
      <c r="Y2764">
        <f t="shared" si="307"/>
        <v>0.309</v>
      </c>
      <c r="AA2764" s="16">
        <f t="shared" si="303"/>
        <v>0.38100000000000001</v>
      </c>
      <c r="AB2764" s="16">
        <f t="shared" si="304"/>
        <v>0.31900000000000001</v>
      </c>
      <c r="AC2764" s="16"/>
    </row>
    <row r="2765" spans="1:29" x14ac:dyDescent="0.25">
      <c r="A2765" s="2">
        <v>43581</v>
      </c>
      <c r="B2765" s="1">
        <v>116</v>
      </c>
      <c r="C2765" s="3">
        <v>100</v>
      </c>
      <c r="D2765" s="10">
        <v>6.6817129629629629E-2</v>
      </c>
      <c r="E2765">
        <v>86.54</v>
      </c>
      <c r="F2765" s="15">
        <f t="shared" si="305"/>
        <v>31.040000000000006</v>
      </c>
      <c r="G2765">
        <v>0.503</v>
      </c>
      <c r="H2765">
        <v>3.02</v>
      </c>
      <c r="I2765">
        <v>22.463000000000001</v>
      </c>
      <c r="J2765">
        <v>0.77</v>
      </c>
      <c r="K2765">
        <v>58.2</v>
      </c>
      <c r="L2765">
        <v>0.29599999999999999</v>
      </c>
      <c r="M2765">
        <v>0.36099999999999999</v>
      </c>
      <c r="N2765">
        <v>0</v>
      </c>
      <c r="O2765">
        <v>0.625</v>
      </c>
      <c r="T2765">
        <f t="shared" si="300"/>
        <v>1160100</v>
      </c>
      <c r="U2765">
        <v>0</v>
      </c>
      <c r="V2765">
        <f t="shared" si="306"/>
        <v>0</v>
      </c>
      <c r="W2765" t="str">
        <f t="shared" si="301"/>
        <v/>
      </c>
      <c r="X2765" t="str">
        <f t="shared" si="302"/>
        <v/>
      </c>
      <c r="Y2765" t="str">
        <f t="shared" si="307"/>
        <v/>
      </c>
      <c r="AA2765" s="16">
        <f t="shared" si="303"/>
        <v>0.376</v>
      </c>
      <c r="AB2765" s="16">
        <f t="shared" si="304"/>
        <v>0.27</v>
      </c>
      <c r="AC2765" s="16"/>
    </row>
    <row r="2766" spans="1:29" x14ac:dyDescent="0.25">
      <c r="A2766" s="2">
        <v>43581</v>
      </c>
      <c r="B2766" s="1">
        <v>116</v>
      </c>
      <c r="C2766" s="3">
        <v>200</v>
      </c>
      <c r="D2766" s="10">
        <v>0.1084837962962963</v>
      </c>
      <c r="E2766">
        <v>86.54</v>
      </c>
      <c r="F2766" s="15">
        <f t="shared" si="305"/>
        <v>31.040000000000006</v>
      </c>
      <c r="G2766">
        <v>1.0069999999999999</v>
      </c>
      <c r="H2766">
        <v>4.0259999999999998</v>
      </c>
      <c r="I2766">
        <v>328.51799999999997</v>
      </c>
      <c r="J2766">
        <v>1.0169999999999999</v>
      </c>
      <c r="K2766">
        <v>60.8</v>
      </c>
      <c r="L2766">
        <v>0.29499999999999998</v>
      </c>
      <c r="M2766">
        <v>0.36099999999999999</v>
      </c>
      <c r="N2766">
        <v>0</v>
      </c>
      <c r="O2766">
        <v>0.625</v>
      </c>
      <c r="T2766">
        <f t="shared" si="300"/>
        <v>1160200</v>
      </c>
      <c r="U2766">
        <v>0</v>
      </c>
      <c r="V2766">
        <f t="shared" si="306"/>
        <v>0</v>
      </c>
      <c r="W2766" t="str">
        <f t="shared" si="301"/>
        <v/>
      </c>
      <c r="X2766" t="str">
        <f t="shared" si="302"/>
        <v/>
      </c>
      <c r="Y2766" t="str">
        <f t="shared" si="307"/>
        <v/>
      </c>
      <c r="AA2766" s="16">
        <f t="shared" si="303"/>
        <v>0.4</v>
      </c>
      <c r="AB2766" s="16">
        <f t="shared" si="304"/>
        <v>0.25800000000000001</v>
      </c>
      <c r="AC2766" s="16"/>
    </row>
    <row r="2767" spans="1:29" x14ac:dyDescent="0.25">
      <c r="A2767" s="2">
        <v>43581</v>
      </c>
      <c r="B2767" s="1">
        <v>116</v>
      </c>
      <c r="C2767" s="3">
        <v>300</v>
      </c>
      <c r="D2767" s="10">
        <v>0.15015046296296297</v>
      </c>
      <c r="E2767">
        <v>86.66</v>
      </c>
      <c r="F2767" s="15">
        <f t="shared" si="305"/>
        <v>31.159999999999997</v>
      </c>
      <c r="G2767">
        <v>1.51</v>
      </c>
      <c r="H2767">
        <v>7.0460000000000003</v>
      </c>
      <c r="I2767">
        <v>322.90199999999999</v>
      </c>
      <c r="J2767">
        <v>0.107</v>
      </c>
      <c r="K2767">
        <v>74.2</v>
      </c>
      <c r="L2767">
        <v>0.29299999999999998</v>
      </c>
      <c r="M2767">
        <v>0.36099999999999999</v>
      </c>
      <c r="N2767">
        <v>0</v>
      </c>
      <c r="O2767">
        <v>0.625</v>
      </c>
      <c r="T2767">
        <f t="shared" si="300"/>
        <v>1160300</v>
      </c>
      <c r="U2767">
        <v>0</v>
      </c>
      <c r="V2767">
        <f t="shared" si="306"/>
        <v>0</v>
      </c>
      <c r="W2767" t="str">
        <f t="shared" si="301"/>
        <v/>
      </c>
      <c r="X2767" t="str">
        <f t="shared" si="302"/>
        <v/>
      </c>
      <c r="Y2767" t="str">
        <f t="shared" si="307"/>
        <v/>
      </c>
      <c r="AA2767" s="16">
        <f t="shared" si="303"/>
        <v>0.45700000000000002</v>
      </c>
      <c r="AB2767" s="16">
        <f t="shared" si="304"/>
        <v>0.159</v>
      </c>
      <c r="AC2767" s="16"/>
    </row>
    <row r="2768" spans="1:29" x14ac:dyDescent="0.25">
      <c r="A2768" s="2">
        <v>43581</v>
      </c>
      <c r="B2768" s="1">
        <v>116</v>
      </c>
      <c r="C2768" s="3">
        <v>400</v>
      </c>
      <c r="D2768" s="10">
        <v>0.19181712962962963</v>
      </c>
      <c r="E2768">
        <v>86.54</v>
      </c>
      <c r="F2768" s="15">
        <f t="shared" si="305"/>
        <v>31.040000000000006</v>
      </c>
      <c r="G2768">
        <v>1.0069999999999999</v>
      </c>
      <c r="H2768">
        <v>4.0259999999999998</v>
      </c>
      <c r="I2768">
        <v>283.59199999999998</v>
      </c>
      <c r="J2768">
        <v>-0.39500000000000002</v>
      </c>
      <c r="K2768">
        <v>65.099999999999994</v>
      </c>
      <c r="L2768">
        <v>0.29199999999999998</v>
      </c>
      <c r="M2768">
        <v>0.36</v>
      </c>
      <c r="N2768">
        <v>0</v>
      </c>
      <c r="O2768">
        <v>0.625</v>
      </c>
      <c r="T2768">
        <f t="shared" si="300"/>
        <v>1160400</v>
      </c>
      <c r="U2768">
        <v>0</v>
      </c>
      <c r="V2768">
        <f t="shared" si="306"/>
        <v>0</v>
      </c>
      <c r="W2768" t="str">
        <f t="shared" si="301"/>
        <v/>
      </c>
      <c r="X2768" t="str">
        <f t="shared" si="302"/>
        <v/>
      </c>
      <c r="Y2768" t="str">
        <f t="shared" si="307"/>
        <v/>
      </c>
      <c r="AA2768" s="16">
        <f t="shared" si="303"/>
        <v>0.38600000000000001</v>
      </c>
      <c r="AB2768" s="16">
        <f t="shared" si="304"/>
        <v>0.20699999999999999</v>
      </c>
      <c r="AC2768" s="16"/>
    </row>
    <row r="2769" spans="1:29" x14ac:dyDescent="0.25">
      <c r="A2769" s="2">
        <v>43581</v>
      </c>
      <c r="B2769" s="1">
        <v>116</v>
      </c>
      <c r="C2769" s="3">
        <v>500</v>
      </c>
      <c r="D2769" s="10">
        <v>0.23348379629629631</v>
      </c>
      <c r="E2769">
        <v>86.77</v>
      </c>
      <c r="F2769" s="15">
        <f t="shared" si="305"/>
        <v>31.269999999999996</v>
      </c>
      <c r="G2769">
        <v>1.51</v>
      </c>
      <c r="H2769">
        <v>3.5230000000000001</v>
      </c>
      <c r="I2769">
        <v>318.69</v>
      </c>
      <c r="J2769">
        <v>-1.4410000000000001</v>
      </c>
      <c r="K2769">
        <v>64.599999999999994</v>
      </c>
      <c r="L2769">
        <v>0.29199999999999998</v>
      </c>
      <c r="M2769">
        <v>0.36</v>
      </c>
      <c r="N2769">
        <v>0</v>
      </c>
      <c r="O2769">
        <v>0.625</v>
      </c>
      <c r="T2769">
        <f t="shared" si="300"/>
        <v>1160500</v>
      </c>
      <c r="U2769">
        <v>0</v>
      </c>
      <c r="V2769">
        <f t="shared" si="306"/>
        <v>0</v>
      </c>
      <c r="W2769" t="str">
        <f t="shared" si="301"/>
        <v/>
      </c>
      <c r="X2769" t="str">
        <f t="shared" si="302"/>
        <v/>
      </c>
      <c r="Y2769" t="str">
        <f t="shared" si="307"/>
        <v/>
      </c>
      <c r="AA2769" s="16">
        <f t="shared" si="303"/>
        <v>0.35499999999999998</v>
      </c>
      <c r="AB2769" s="16">
        <f t="shared" si="304"/>
        <v>0.19500000000000001</v>
      </c>
      <c r="AC2769" s="16"/>
    </row>
    <row r="2770" spans="1:29" x14ac:dyDescent="0.25">
      <c r="A2770" s="2">
        <v>43581</v>
      </c>
      <c r="B2770" s="1">
        <v>116</v>
      </c>
      <c r="C2770" s="3">
        <v>600</v>
      </c>
      <c r="D2770" s="10">
        <v>0.27515046296296297</v>
      </c>
      <c r="E2770">
        <v>86.89</v>
      </c>
      <c r="F2770" s="15">
        <f t="shared" si="305"/>
        <v>31.39</v>
      </c>
      <c r="G2770">
        <v>1.0069999999999999</v>
      </c>
      <c r="H2770">
        <v>3.02</v>
      </c>
      <c r="I2770">
        <v>334.13299999999998</v>
      </c>
      <c r="J2770">
        <v>-0.95799999999999996</v>
      </c>
      <c r="K2770">
        <v>65.900000000000006</v>
      </c>
      <c r="L2770">
        <v>0.29099999999999998</v>
      </c>
      <c r="M2770">
        <v>0.36</v>
      </c>
      <c r="N2770">
        <v>0</v>
      </c>
      <c r="O2770">
        <v>38.125</v>
      </c>
      <c r="T2770">
        <f t="shared" si="300"/>
        <v>1160600</v>
      </c>
      <c r="U2770">
        <v>59.8</v>
      </c>
      <c r="V2770">
        <f t="shared" si="306"/>
        <v>38.1</v>
      </c>
      <c r="W2770" t="str">
        <f t="shared" si="301"/>
        <v/>
      </c>
      <c r="X2770" t="str">
        <f t="shared" si="302"/>
        <v/>
      </c>
      <c r="Y2770" t="str">
        <f t="shared" si="307"/>
        <v/>
      </c>
      <c r="AA2770" s="16">
        <f t="shared" si="303"/>
        <v>0.375</v>
      </c>
      <c r="AB2770" s="16">
        <f t="shared" si="304"/>
        <v>0.19400000000000001</v>
      </c>
      <c r="AC2770" s="16"/>
    </row>
    <row r="2771" spans="1:29" x14ac:dyDescent="0.25">
      <c r="A2771" s="2">
        <v>43581</v>
      </c>
      <c r="B2771" s="1">
        <v>116</v>
      </c>
      <c r="C2771" s="3">
        <v>700</v>
      </c>
      <c r="D2771" s="10">
        <v>0.31681712962962966</v>
      </c>
      <c r="E2771">
        <v>86.19</v>
      </c>
      <c r="F2771" s="15">
        <f t="shared" si="305"/>
        <v>30.689999999999998</v>
      </c>
      <c r="G2771">
        <v>1.0069999999999999</v>
      </c>
      <c r="H2771">
        <v>3.02</v>
      </c>
      <c r="I2771">
        <v>341.15300000000002</v>
      </c>
      <c r="J2771">
        <v>2.343</v>
      </c>
      <c r="K2771">
        <v>65.5</v>
      </c>
      <c r="L2771">
        <v>0.28899999999999998</v>
      </c>
      <c r="M2771">
        <v>0.36</v>
      </c>
      <c r="N2771">
        <v>0</v>
      </c>
      <c r="O2771">
        <v>288.125</v>
      </c>
      <c r="T2771">
        <f t="shared" si="300"/>
        <v>1160700</v>
      </c>
      <c r="U2771">
        <v>232.2</v>
      </c>
      <c r="V2771">
        <f t="shared" si="306"/>
        <v>288.10000000000002</v>
      </c>
      <c r="W2771" t="str">
        <f t="shared" si="301"/>
        <v/>
      </c>
      <c r="X2771" t="str">
        <f t="shared" si="302"/>
        <v/>
      </c>
      <c r="Y2771" t="str">
        <f t="shared" si="307"/>
        <v/>
      </c>
      <c r="AA2771" s="16">
        <f t="shared" si="303"/>
        <v>0.47299999999999998</v>
      </c>
      <c r="AB2771" s="16">
        <f t="shared" si="304"/>
        <v>0.249</v>
      </c>
      <c r="AC2771" s="16"/>
    </row>
    <row r="2772" spans="1:29" x14ac:dyDescent="0.25">
      <c r="A2772" s="2">
        <v>43581</v>
      </c>
      <c r="B2772" s="1">
        <v>116</v>
      </c>
      <c r="C2772" s="3">
        <v>800</v>
      </c>
      <c r="D2772" s="10">
        <v>0.35848379629629629</v>
      </c>
      <c r="E2772">
        <v>85.6</v>
      </c>
      <c r="F2772" s="15">
        <f t="shared" si="305"/>
        <v>30.099999999999994</v>
      </c>
      <c r="G2772">
        <v>1.0069999999999999</v>
      </c>
      <c r="H2772">
        <v>4.5289999999999999</v>
      </c>
      <c r="I2772">
        <v>293.42</v>
      </c>
      <c r="J2772">
        <v>3.4329999999999998</v>
      </c>
      <c r="K2772">
        <v>54.5</v>
      </c>
      <c r="L2772">
        <v>0.28799999999999998</v>
      </c>
      <c r="M2772">
        <v>0.35899999999999999</v>
      </c>
      <c r="N2772">
        <v>0</v>
      </c>
      <c r="O2772">
        <v>475.625</v>
      </c>
      <c r="T2772">
        <f t="shared" si="300"/>
        <v>1160800</v>
      </c>
      <c r="U2772">
        <v>421.7</v>
      </c>
      <c r="V2772">
        <f t="shared" si="306"/>
        <v>475.6</v>
      </c>
      <c r="W2772" t="str">
        <f t="shared" si="301"/>
        <v/>
      </c>
      <c r="X2772" t="str">
        <f t="shared" si="302"/>
        <v/>
      </c>
      <c r="Y2772" t="str">
        <f t="shared" si="307"/>
        <v/>
      </c>
      <c r="AA2772" s="16">
        <f t="shared" si="303"/>
        <v>0.42599999999999999</v>
      </c>
      <c r="AB2772" s="16">
        <f t="shared" si="304"/>
        <v>0.35599999999999998</v>
      </c>
      <c r="AC2772" s="16"/>
    </row>
    <row r="2773" spans="1:29" x14ac:dyDescent="0.25">
      <c r="A2773" s="2">
        <v>43581</v>
      </c>
      <c r="B2773" s="1">
        <v>116</v>
      </c>
      <c r="C2773" s="3">
        <v>900</v>
      </c>
      <c r="D2773" s="10">
        <v>0.40015046296296292</v>
      </c>
      <c r="E2773">
        <v>84.78</v>
      </c>
      <c r="F2773" s="15">
        <f t="shared" si="305"/>
        <v>29.28</v>
      </c>
      <c r="G2773">
        <v>2.0129999999999999</v>
      </c>
      <c r="H2773">
        <v>7.0460000000000003</v>
      </c>
      <c r="I2773">
        <v>265.34100000000001</v>
      </c>
      <c r="J2773">
        <v>4.2720000000000002</v>
      </c>
      <c r="K2773">
        <v>50.8</v>
      </c>
      <c r="L2773">
        <v>0.28699999999999998</v>
      </c>
      <c r="M2773">
        <v>0.35899999999999999</v>
      </c>
      <c r="N2773">
        <v>0</v>
      </c>
      <c r="O2773">
        <v>658.125</v>
      </c>
      <c r="T2773">
        <f t="shared" si="300"/>
        <v>1160900</v>
      </c>
      <c r="U2773">
        <v>597.79999999999995</v>
      </c>
      <c r="V2773">
        <f t="shared" si="306"/>
        <v>658.1</v>
      </c>
      <c r="W2773" t="str">
        <f t="shared" si="301"/>
        <v/>
      </c>
      <c r="X2773" t="str">
        <f t="shared" si="302"/>
        <v/>
      </c>
      <c r="Y2773" t="str">
        <f t="shared" si="307"/>
        <v/>
      </c>
      <c r="AA2773" s="16">
        <f t="shared" si="303"/>
        <v>0.42099999999999999</v>
      </c>
      <c r="AB2773" s="16">
        <f t="shared" si="304"/>
        <v>0.40799999999999997</v>
      </c>
      <c r="AC2773" s="16"/>
    </row>
    <row r="2774" spans="1:29" x14ac:dyDescent="0.25">
      <c r="A2774" s="2">
        <v>43581</v>
      </c>
      <c r="B2774" s="1">
        <v>116</v>
      </c>
      <c r="C2774" s="3">
        <v>1000</v>
      </c>
      <c r="D2774" s="10">
        <v>0.4418171296296296</v>
      </c>
      <c r="E2774">
        <v>85.72</v>
      </c>
      <c r="F2774" s="15">
        <f t="shared" si="305"/>
        <v>30.22</v>
      </c>
      <c r="G2774">
        <v>2.516</v>
      </c>
      <c r="H2774">
        <v>7.0460000000000003</v>
      </c>
      <c r="I2774">
        <v>254.11</v>
      </c>
      <c r="J2774">
        <v>3.089</v>
      </c>
      <c r="K2774">
        <v>49.1</v>
      </c>
      <c r="L2774">
        <v>0.28599999999999998</v>
      </c>
      <c r="M2774">
        <v>0.35899999999999999</v>
      </c>
      <c r="N2774">
        <v>0</v>
      </c>
      <c r="O2774">
        <v>396.875</v>
      </c>
      <c r="T2774">
        <f t="shared" si="300"/>
        <v>1161000</v>
      </c>
      <c r="U2774">
        <v>744.7</v>
      </c>
      <c r="V2774">
        <f t="shared" si="306"/>
        <v>396.9</v>
      </c>
      <c r="W2774" t="str">
        <f t="shared" si="301"/>
        <v/>
      </c>
      <c r="X2774" t="str">
        <f t="shared" si="302"/>
        <v/>
      </c>
      <c r="Y2774" t="str">
        <f t="shared" si="307"/>
        <v/>
      </c>
      <c r="AA2774" s="16">
        <f t="shared" si="303"/>
        <v>0.374</v>
      </c>
      <c r="AB2774" s="16">
        <f t="shared" si="304"/>
        <v>0.38800000000000001</v>
      </c>
      <c r="AC2774" s="16"/>
    </row>
    <row r="2775" spans="1:29" x14ac:dyDescent="0.25">
      <c r="A2775" s="2">
        <v>43581</v>
      </c>
      <c r="B2775" s="1">
        <v>116</v>
      </c>
      <c r="C2775" s="3">
        <v>1100</v>
      </c>
      <c r="D2775" s="10">
        <v>0.48348379629629629</v>
      </c>
      <c r="E2775">
        <v>86.89</v>
      </c>
      <c r="F2775" s="15">
        <f t="shared" si="305"/>
        <v>31.39</v>
      </c>
      <c r="G2775">
        <v>2.0129999999999999</v>
      </c>
      <c r="H2775">
        <v>6.5430000000000001</v>
      </c>
      <c r="I2775">
        <v>279.38</v>
      </c>
      <c r="J2775">
        <v>5.4370000000000003</v>
      </c>
      <c r="K2775">
        <v>39.200000000000003</v>
      </c>
      <c r="L2775">
        <v>0.28399999999999997</v>
      </c>
      <c r="M2775">
        <v>0.36</v>
      </c>
      <c r="N2775">
        <v>0</v>
      </c>
      <c r="O2775">
        <v>996.875</v>
      </c>
      <c r="T2775">
        <f t="shared" si="300"/>
        <v>1161100</v>
      </c>
      <c r="U2775">
        <v>850</v>
      </c>
      <c r="V2775">
        <f t="shared" si="306"/>
        <v>996.9</v>
      </c>
      <c r="W2775" t="str">
        <f t="shared" si="301"/>
        <v/>
      </c>
      <c r="X2775" t="str">
        <f t="shared" si="302"/>
        <v/>
      </c>
      <c r="Y2775" t="str">
        <f t="shared" si="307"/>
        <v/>
      </c>
      <c r="AA2775" s="16">
        <f t="shared" si="303"/>
        <v>0.35199999999999998</v>
      </c>
      <c r="AB2775" s="16">
        <f t="shared" si="304"/>
        <v>0.54600000000000004</v>
      </c>
      <c r="AC2775" s="16"/>
    </row>
    <row r="2776" spans="1:29" x14ac:dyDescent="0.25">
      <c r="A2776" s="2">
        <v>43581</v>
      </c>
      <c r="B2776" s="1">
        <v>116</v>
      </c>
      <c r="C2776" s="3">
        <v>1200</v>
      </c>
      <c r="D2776" s="10">
        <v>0.52515046296296297</v>
      </c>
      <c r="E2776">
        <v>84.78</v>
      </c>
      <c r="F2776" s="15">
        <f t="shared" si="305"/>
        <v>29.28</v>
      </c>
      <c r="G2776">
        <v>2.516</v>
      </c>
      <c r="H2776">
        <v>7.5490000000000004</v>
      </c>
      <c r="I2776">
        <v>247.09</v>
      </c>
      <c r="J2776">
        <v>5.1020000000000003</v>
      </c>
      <c r="K2776">
        <v>39.1</v>
      </c>
      <c r="L2776">
        <v>0.28399999999999997</v>
      </c>
      <c r="M2776">
        <v>0.36</v>
      </c>
      <c r="N2776">
        <v>0</v>
      </c>
      <c r="O2776">
        <v>1135.625</v>
      </c>
      <c r="T2776">
        <f t="shared" si="300"/>
        <v>1161200</v>
      </c>
      <c r="U2776">
        <v>905.5</v>
      </c>
      <c r="V2776">
        <f t="shared" si="306"/>
        <v>1135.5999999999999</v>
      </c>
      <c r="W2776" t="str">
        <f t="shared" si="301"/>
        <v/>
      </c>
      <c r="X2776" t="str">
        <f t="shared" si="302"/>
        <v/>
      </c>
      <c r="Y2776" t="str">
        <f t="shared" si="307"/>
        <v/>
      </c>
      <c r="AA2776" s="16">
        <f t="shared" si="303"/>
        <v>0.34300000000000003</v>
      </c>
      <c r="AB2776" s="16">
        <f t="shared" si="304"/>
        <v>0.53400000000000003</v>
      </c>
      <c r="AC2776" s="16"/>
    </row>
    <row r="2777" spans="1:29" x14ac:dyDescent="0.25">
      <c r="A2777" s="2">
        <v>43581</v>
      </c>
      <c r="B2777" s="1">
        <v>116</v>
      </c>
      <c r="C2777" s="3">
        <v>1300</v>
      </c>
      <c r="D2777" s="10">
        <v>0.5668171296296296</v>
      </c>
      <c r="E2777">
        <v>83.38</v>
      </c>
      <c r="F2777" s="15">
        <f t="shared" si="305"/>
        <v>27.879999999999995</v>
      </c>
      <c r="G2777">
        <v>4.0259999999999998</v>
      </c>
      <c r="H2777">
        <v>9.0589999999999993</v>
      </c>
      <c r="I2777">
        <v>217.608</v>
      </c>
      <c r="J2777">
        <v>4.4800000000000004</v>
      </c>
      <c r="K2777">
        <v>43.4</v>
      </c>
      <c r="L2777">
        <v>0.28599999999999998</v>
      </c>
      <c r="M2777">
        <v>0.36099999999999999</v>
      </c>
      <c r="N2777">
        <v>0</v>
      </c>
      <c r="O2777">
        <v>280.625</v>
      </c>
      <c r="T2777">
        <f t="shared" si="300"/>
        <v>1161300</v>
      </c>
      <c r="U2777">
        <v>906.8</v>
      </c>
      <c r="V2777">
        <f t="shared" si="306"/>
        <v>280.60000000000002</v>
      </c>
      <c r="W2777" t="str">
        <f t="shared" si="301"/>
        <v/>
      </c>
      <c r="X2777" t="str">
        <f t="shared" si="302"/>
        <v/>
      </c>
      <c r="Y2777" t="str">
        <f t="shared" si="307"/>
        <v/>
      </c>
      <c r="AA2777" s="16">
        <f t="shared" si="303"/>
        <v>0.36499999999999999</v>
      </c>
      <c r="AB2777" s="16">
        <f t="shared" si="304"/>
        <v>0.47599999999999998</v>
      </c>
      <c r="AC2777" s="16"/>
    </row>
    <row r="2778" spans="1:29" x14ac:dyDescent="0.25">
      <c r="A2778" s="2">
        <v>43581</v>
      </c>
      <c r="B2778" s="1">
        <v>116</v>
      </c>
      <c r="C2778" s="3">
        <v>1400</v>
      </c>
      <c r="D2778" s="10">
        <v>0.60848379629629623</v>
      </c>
      <c r="E2778">
        <v>85.72</v>
      </c>
      <c r="F2778" s="15">
        <f t="shared" si="305"/>
        <v>30.22</v>
      </c>
      <c r="G2778">
        <v>5.0330000000000004</v>
      </c>
      <c r="H2778">
        <v>11.071999999999999</v>
      </c>
      <c r="I2778">
        <v>217.608</v>
      </c>
      <c r="J2778">
        <v>5.2050000000000001</v>
      </c>
      <c r="K2778">
        <v>36.200000000000003</v>
      </c>
      <c r="L2778">
        <v>0.28899999999999998</v>
      </c>
      <c r="M2778">
        <v>0.36099999999999999</v>
      </c>
      <c r="N2778">
        <v>0</v>
      </c>
      <c r="O2778">
        <v>590.625</v>
      </c>
      <c r="T2778">
        <f t="shared" si="300"/>
        <v>1161400</v>
      </c>
      <c r="U2778">
        <v>854.2</v>
      </c>
      <c r="V2778">
        <f t="shared" si="306"/>
        <v>590.6</v>
      </c>
      <c r="W2778" t="str">
        <f t="shared" si="301"/>
        <v/>
      </c>
      <c r="X2778" t="str">
        <f t="shared" si="302"/>
        <v/>
      </c>
      <c r="Y2778" t="str">
        <f t="shared" si="307"/>
        <v/>
      </c>
      <c r="AA2778" s="16">
        <f t="shared" si="303"/>
        <v>0.32</v>
      </c>
      <c r="AB2778" s="16">
        <f t="shared" si="304"/>
        <v>0.56399999999999995</v>
      </c>
      <c r="AC2778" s="16"/>
    </row>
    <row r="2779" spans="1:29" x14ac:dyDescent="0.25">
      <c r="A2779" s="2">
        <v>43581</v>
      </c>
      <c r="B2779" s="1">
        <v>116</v>
      </c>
      <c r="C2779" s="3">
        <v>1500</v>
      </c>
      <c r="D2779" s="10">
        <v>0.65015046296296297</v>
      </c>
      <c r="E2779">
        <v>84.67</v>
      </c>
      <c r="F2779" s="15">
        <f t="shared" si="305"/>
        <v>29.17</v>
      </c>
      <c r="G2779">
        <v>5.5359999999999996</v>
      </c>
      <c r="H2779">
        <v>12.582000000000001</v>
      </c>
      <c r="I2779">
        <v>226.03100000000001</v>
      </c>
      <c r="J2779">
        <v>4.4800000000000004</v>
      </c>
      <c r="K2779">
        <v>29.7</v>
      </c>
      <c r="L2779">
        <v>0.29599999999999999</v>
      </c>
      <c r="M2779">
        <v>0.36199999999999999</v>
      </c>
      <c r="N2779">
        <v>0</v>
      </c>
      <c r="O2779">
        <v>281.875</v>
      </c>
      <c r="T2779">
        <f t="shared" si="300"/>
        <v>1161500</v>
      </c>
      <c r="U2779">
        <v>751.2</v>
      </c>
      <c r="V2779">
        <f t="shared" si="306"/>
        <v>281.89999999999998</v>
      </c>
      <c r="W2779" t="str">
        <f t="shared" si="301"/>
        <v/>
      </c>
      <c r="X2779" t="str">
        <f t="shared" si="302"/>
        <v/>
      </c>
      <c r="Y2779" t="str">
        <f t="shared" si="307"/>
        <v/>
      </c>
      <c r="AA2779" s="16">
        <f t="shared" si="303"/>
        <v>0.25</v>
      </c>
      <c r="AB2779" s="16">
        <f t="shared" si="304"/>
        <v>0.59199999999999997</v>
      </c>
      <c r="AC2779" s="16"/>
    </row>
    <row r="2780" spans="1:29" x14ac:dyDescent="0.25">
      <c r="A2780" s="2">
        <v>43581</v>
      </c>
      <c r="B2780" s="1">
        <v>116</v>
      </c>
      <c r="C2780" s="3">
        <v>1600</v>
      </c>
      <c r="D2780" s="10">
        <v>0.6918171296296296</v>
      </c>
      <c r="E2780">
        <v>83.73</v>
      </c>
      <c r="F2780" s="15">
        <f t="shared" si="305"/>
        <v>28.230000000000004</v>
      </c>
      <c r="G2780">
        <v>5.0330000000000004</v>
      </c>
      <c r="H2780">
        <v>12.582000000000001</v>
      </c>
      <c r="I2780">
        <v>234.45500000000001</v>
      </c>
      <c r="J2780">
        <v>5.024</v>
      </c>
      <c r="K2780">
        <v>30.9</v>
      </c>
      <c r="L2780">
        <v>0.30199999999999999</v>
      </c>
      <c r="M2780">
        <v>0.36099999999999999</v>
      </c>
      <c r="N2780">
        <v>0</v>
      </c>
      <c r="O2780">
        <v>313.125</v>
      </c>
      <c r="T2780">
        <f t="shared" si="300"/>
        <v>1161600</v>
      </c>
      <c r="U2780">
        <v>606.29999999999995</v>
      </c>
      <c r="V2780">
        <f t="shared" si="306"/>
        <v>313.10000000000002</v>
      </c>
      <c r="W2780" t="str">
        <f t="shared" si="301"/>
        <v/>
      </c>
      <c r="X2780" t="str">
        <f t="shared" si="302"/>
        <v/>
      </c>
      <c r="Y2780" t="str">
        <f t="shared" si="307"/>
        <v/>
      </c>
      <c r="AA2780" s="16">
        <f t="shared" si="303"/>
        <v>0.27</v>
      </c>
      <c r="AB2780" s="16">
        <f t="shared" si="304"/>
        <v>0.60399999999999998</v>
      </c>
      <c r="AC2780" s="16"/>
    </row>
    <row r="2781" spans="1:29" x14ac:dyDescent="0.25">
      <c r="A2781" s="2">
        <v>43581</v>
      </c>
      <c r="B2781" s="1">
        <v>116</v>
      </c>
      <c r="C2781" s="3">
        <v>1700</v>
      </c>
      <c r="D2781" s="10">
        <v>0.73348379629629623</v>
      </c>
      <c r="E2781">
        <v>82.68</v>
      </c>
      <c r="F2781" s="15">
        <f t="shared" si="305"/>
        <v>27.180000000000007</v>
      </c>
      <c r="G2781">
        <v>6.5430000000000001</v>
      </c>
      <c r="H2781">
        <v>13.085000000000001</v>
      </c>
      <c r="I2781">
        <v>227.435</v>
      </c>
      <c r="J2781">
        <v>3.327</v>
      </c>
      <c r="K2781">
        <v>37</v>
      </c>
      <c r="L2781">
        <v>0.307</v>
      </c>
      <c r="M2781">
        <v>0.36199999999999999</v>
      </c>
      <c r="N2781">
        <v>0</v>
      </c>
      <c r="O2781">
        <v>180.625</v>
      </c>
      <c r="T2781">
        <f t="shared" si="300"/>
        <v>1161700</v>
      </c>
      <c r="U2781">
        <v>431.2</v>
      </c>
      <c r="V2781">
        <f t="shared" si="306"/>
        <v>180.6</v>
      </c>
      <c r="W2781" t="str">
        <f t="shared" si="301"/>
        <v/>
      </c>
      <c r="X2781" t="str">
        <f t="shared" si="302"/>
        <v/>
      </c>
      <c r="Y2781" t="str">
        <f t="shared" si="307"/>
        <v/>
      </c>
      <c r="AA2781" s="16">
        <f t="shared" si="303"/>
        <v>0.28699999999999998</v>
      </c>
      <c r="AB2781" s="16">
        <f t="shared" si="304"/>
        <v>0.48899999999999999</v>
      </c>
      <c r="AC2781" s="16"/>
    </row>
    <row r="2782" spans="1:29" x14ac:dyDescent="0.25">
      <c r="A2782" s="2">
        <v>43581</v>
      </c>
      <c r="B2782" s="1">
        <v>116</v>
      </c>
      <c r="C2782" s="3">
        <v>1800</v>
      </c>
      <c r="D2782" s="10">
        <v>0.77515046296296297</v>
      </c>
      <c r="E2782">
        <v>82.56</v>
      </c>
      <c r="F2782" s="15">
        <f t="shared" si="305"/>
        <v>27.060000000000002</v>
      </c>
      <c r="G2782">
        <v>5.5359999999999996</v>
      </c>
      <c r="H2782">
        <v>12.582000000000001</v>
      </c>
      <c r="I2782">
        <v>238.667</v>
      </c>
      <c r="J2782">
        <v>1.859</v>
      </c>
      <c r="K2782">
        <v>47.6</v>
      </c>
      <c r="L2782">
        <v>0.313</v>
      </c>
      <c r="M2782">
        <v>0.36199999999999999</v>
      </c>
      <c r="N2782">
        <v>0</v>
      </c>
      <c r="O2782">
        <v>103.125</v>
      </c>
      <c r="T2782">
        <f t="shared" si="300"/>
        <v>1161800</v>
      </c>
      <c r="U2782">
        <v>241.8</v>
      </c>
      <c r="V2782">
        <f t="shared" si="306"/>
        <v>103.1</v>
      </c>
      <c r="W2782" t="str">
        <f t="shared" si="301"/>
        <v/>
      </c>
      <c r="X2782" t="str">
        <f t="shared" si="302"/>
        <v/>
      </c>
      <c r="Y2782" t="str">
        <f t="shared" si="307"/>
        <v/>
      </c>
      <c r="AA2782" s="16">
        <f t="shared" si="303"/>
        <v>0.33200000000000002</v>
      </c>
      <c r="AB2782" s="16">
        <f t="shared" si="304"/>
        <v>0.36499999999999999</v>
      </c>
      <c r="AC2782" s="16"/>
    </row>
    <row r="2783" spans="1:29" x14ac:dyDescent="0.25">
      <c r="A2783" s="2">
        <v>43581</v>
      </c>
      <c r="B2783" s="1">
        <v>116</v>
      </c>
      <c r="C2783" s="3">
        <v>1900</v>
      </c>
      <c r="D2783" s="10">
        <v>0.8168171296296296</v>
      </c>
      <c r="E2783">
        <v>81.86</v>
      </c>
      <c r="F2783" s="15">
        <f t="shared" si="305"/>
        <v>26.36</v>
      </c>
      <c r="G2783">
        <v>6.0389999999999997</v>
      </c>
      <c r="H2783">
        <v>12.582000000000001</v>
      </c>
      <c r="I2783">
        <v>242.87799999999999</v>
      </c>
      <c r="J2783">
        <v>0.30099999999999999</v>
      </c>
      <c r="K2783">
        <v>56.4</v>
      </c>
      <c r="L2783">
        <v>0.31900000000000001</v>
      </c>
      <c r="M2783">
        <v>0.36299999999999999</v>
      </c>
      <c r="N2783">
        <v>0</v>
      </c>
      <c r="O2783">
        <v>18.125</v>
      </c>
      <c r="T2783">
        <f t="shared" si="300"/>
        <v>1161900</v>
      </c>
      <c r="U2783">
        <v>67.2</v>
      </c>
      <c r="V2783">
        <f t="shared" si="306"/>
        <v>18.100000000000001</v>
      </c>
      <c r="W2783" t="str">
        <f t="shared" si="301"/>
        <v/>
      </c>
      <c r="X2783" t="str">
        <f t="shared" si="302"/>
        <v/>
      </c>
      <c r="Y2783" t="str">
        <f t="shared" si="307"/>
        <v/>
      </c>
      <c r="AA2783" s="16">
        <f t="shared" si="303"/>
        <v>0.35199999999999998</v>
      </c>
      <c r="AB2783" s="16">
        <f t="shared" si="304"/>
        <v>0.27200000000000002</v>
      </c>
      <c r="AC2783" s="16"/>
    </row>
    <row r="2784" spans="1:29" x14ac:dyDescent="0.25">
      <c r="A2784" s="2">
        <v>43581</v>
      </c>
      <c r="B2784" s="1">
        <v>116</v>
      </c>
      <c r="C2784" s="3">
        <v>2000</v>
      </c>
      <c r="D2784" s="10">
        <v>0.85848379629629623</v>
      </c>
      <c r="E2784">
        <v>83.03</v>
      </c>
      <c r="F2784" s="15">
        <f t="shared" si="305"/>
        <v>27.53</v>
      </c>
      <c r="G2784">
        <v>7.5490000000000004</v>
      </c>
      <c r="H2784">
        <v>15.098000000000001</v>
      </c>
      <c r="I2784">
        <v>227.435</v>
      </c>
      <c r="J2784">
        <v>-0.59099999999999997</v>
      </c>
      <c r="K2784">
        <v>58.5</v>
      </c>
      <c r="L2784">
        <v>0.32</v>
      </c>
      <c r="M2784">
        <v>0.36199999999999999</v>
      </c>
      <c r="N2784">
        <v>0</v>
      </c>
      <c r="O2784">
        <v>0.625</v>
      </c>
      <c r="T2784">
        <f t="shared" si="300"/>
        <v>1162000</v>
      </c>
      <c r="U2784">
        <v>0</v>
      </c>
      <c r="V2784">
        <f t="shared" si="306"/>
        <v>0</v>
      </c>
      <c r="W2784" t="str">
        <f t="shared" si="301"/>
        <v/>
      </c>
      <c r="X2784" t="str">
        <f t="shared" si="302"/>
        <v/>
      </c>
      <c r="Y2784" t="str">
        <f t="shared" si="307"/>
        <v/>
      </c>
      <c r="AA2784" s="16">
        <f t="shared" si="303"/>
        <v>0.34200000000000003</v>
      </c>
      <c r="AB2784" s="16">
        <f t="shared" si="304"/>
        <v>0.24299999999999999</v>
      </c>
      <c r="AC2784" s="16"/>
    </row>
    <row r="2785" spans="1:29" x14ac:dyDescent="0.25">
      <c r="A2785" s="2">
        <v>43581</v>
      </c>
      <c r="B2785" s="1">
        <v>116</v>
      </c>
      <c r="C2785" s="3">
        <v>2100</v>
      </c>
      <c r="D2785" s="10">
        <v>0.90015046296296297</v>
      </c>
      <c r="E2785">
        <v>81.16</v>
      </c>
      <c r="F2785" s="15">
        <f t="shared" si="305"/>
        <v>25.659999999999997</v>
      </c>
      <c r="G2785">
        <v>7.0460000000000003</v>
      </c>
      <c r="H2785">
        <v>14.092000000000001</v>
      </c>
      <c r="I2785">
        <v>230.24299999999999</v>
      </c>
      <c r="J2785">
        <v>-0.95799999999999996</v>
      </c>
      <c r="K2785">
        <v>61.1</v>
      </c>
      <c r="L2785">
        <v>0.31900000000000001</v>
      </c>
      <c r="M2785">
        <v>0.36299999999999999</v>
      </c>
      <c r="N2785">
        <v>0</v>
      </c>
      <c r="O2785">
        <v>0.625</v>
      </c>
      <c r="T2785">
        <f t="shared" si="300"/>
        <v>1162100</v>
      </c>
      <c r="U2785">
        <v>0</v>
      </c>
      <c r="V2785">
        <f t="shared" si="306"/>
        <v>0</v>
      </c>
      <c r="W2785" t="str">
        <f t="shared" si="301"/>
        <v/>
      </c>
      <c r="X2785" t="str">
        <f t="shared" si="302"/>
        <v/>
      </c>
      <c r="Y2785" t="str">
        <f t="shared" si="307"/>
        <v/>
      </c>
      <c r="AA2785" s="16">
        <f t="shared" si="303"/>
        <v>0.34799999999999998</v>
      </c>
      <c r="AB2785" s="16">
        <f t="shared" si="304"/>
        <v>0.222</v>
      </c>
      <c r="AC2785" s="16"/>
    </row>
    <row r="2786" spans="1:29" x14ac:dyDescent="0.25">
      <c r="A2786" s="2">
        <v>43581</v>
      </c>
      <c r="B2786" s="1">
        <v>116</v>
      </c>
      <c r="C2786" s="3">
        <v>2200</v>
      </c>
      <c r="D2786" s="10">
        <v>0.9418171296296296</v>
      </c>
      <c r="E2786">
        <v>81.510000000000005</v>
      </c>
      <c r="F2786" s="15">
        <f t="shared" si="305"/>
        <v>26.010000000000005</v>
      </c>
      <c r="G2786">
        <v>8.0519999999999996</v>
      </c>
      <c r="H2786">
        <v>14.595000000000001</v>
      </c>
      <c r="I2786">
        <v>230.24299999999999</v>
      </c>
      <c r="J2786">
        <v>-1.5269999999999999</v>
      </c>
      <c r="K2786">
        <v>64.7</v>
      </c>
      <c r="L2786">
        <v>0.316</v>
      </c>
      <c r="M2786">
        <v>0.36299999999999999</v>
      </c>
      <c r="N2786">
        <v>0</v>
      </c>
      <c r="O2786">
        <v>0.625</v>
      </c>
      <c r="T2786">
        <f t="shared" si="300"/>
        <v>1162200</v>
      </c>
      <c r="U2786">
        <v>0</v>
      </c>
      <c r="V2786">
        <f t="shared" si="306"/>
        <v>0</v>
      </c>
      <c r="W2786" t="str">
        <f t="shared" si="301"/>
        <v/>
      </c>
      <c r="X2786" t="str">
        <f t="shared" si="302"/>
        <v/>
      </c>
      <c r="Y2786" t="str">
        <f t="shared" si="307"/>
        <v/>
      </c>
      <c r="AA2786" s="16">
        <f t="shared" si="303"/>
        <v>0.35299999999999998</v>
      </c>
      <c r="AB2786" s="16">
        <f t="shared" si="304"/>
        <v>0.193</v>
      </c>
      <c r="AC2786" s="16"/>
    </row>
    <row r="2787" spans="1:29" x14ac:dyDescent="0.25">
      <c r="A2787" s="2">
        <v>43581</v>
      </c>
      <c r="B2787" s="1">
        <v>116</v>
      </c>
      <c r="C2787" s="3">
        <v>2300</v>
      </c>
      <c r="D2787" s="10">
        <v>0.98348379629629623</v>
      </c>
      <c r="E2787">
        <v>80.69</v>
      </c>
      <c r="F2787" s="15">
        <f t="shared" si="305"/>
        <v>25.189999999999998</v>
      </c>
      <c r="G2787">
        <v>6.5430000000000001</v>
      </c>
      <c r="H2787">
        <v>13.085000000000001</v>
      </c>
      <c r="I2787">
        <v>233.05099999999999</v>
      </c>
      <c r="J2787">
        <v>-2.073</v>
      </c>
      <c r="K2787">
        <v>68.599999999999994</v>
      </c>
      <c r="L2787">
        <v>0.313</v>
      </c>
      <c r="M2787">
        <v>0.36299999999999999</v>
      </c>
      <c r="N2787">
        <v>0</v>
      </c>
      <c r="O2787">
        <v>0.625</v>
      </c>
      <c r="T2787">
        <f t="shared" si="300"/>
        <v>1162300</v>
      </c>
      <c r="U2787">
        <v>0</v>
      </c>
      <c r="V2787">
        <f t="shared" si="306"/>
        <v>0</v>
      </c>
      <c r="W2787" t="str">
        <f t="shared" si="301"/>
        <v/>
      </c>
      <c r="X2787" t="str">
        <f t="shared" si="302"/>
        <v/>
      </c>
      <c r="Y2787" t="str">
        <f t="shared" si="307"/>
        <v/>
      </c>
      <c r="AA2787" s="16">
        <f t="shared" si="303"/>
        <v>0.36</v>
      </c>
      <c r="AB2787" s="16">
        <f t="shared" si="304"/>
        <v>0.16500000000000001</v>
      </c>
      <c r="AC2787" s="16"/>
    </row>
    <row r="2788" spans="1:29" x14ac:dyDescent="0.25">
      <c r="A2788" s="2">
        <v>43581</v>
      </c>
      <c r="B2788" s="1">
        <v>116</v>
      </c>
      <c r="C2788" s="3">
        <v>2400</v>
      </c>
      <c r="D2788" s="10">
        <v>2.5150462962962961E-2</v>
      </c>
      <c r="E2788">
        <v>81.040000000000006</v>
      </c>
      <c r="F2788" s="15">
        <f t="shared" si="305"/>
        <v>25.540000000000006</v>
      </c>
      <c r="G2788">
        <v>4.0259999999999998</v>
      </c>
      <c r="H2788">
        <v>10.065</v>
      </c>
      <c r="I2788">
        <v>242.87799999999999</v>
      </c>
      <c r="J2788">
        <v>-2.0150000000000001</v>
      </c>
      <c r="K2788">
        <v>70.599999999999994</v>
      </c>
      <c r="L2788">
        <v>0.312</v>
      </c>
      <c r="M2788">
        <v>0.36199999999999999</v>
      </c>
      <c r="N2788">
        <v>0</v>
      </c>
      <c r="O2788">
        <v>0.625</v>
      </c>
      <c r="T2788">
        <f t="shared" si="300"/>
        <v>1162400</v>
      </c>
      <c r="U2788">
        <v>0</v>
      </c>
      <c r="V2788">
        <f t="shared" si="306"/>
        <v>0</v>
      </c>
      <c r="W2788">
        <f t="shared" si="301"/>
        <v>0.312</v>
      </c>
      <c r="X2788">
        <f t="shared" si="302"/>
        <v>0.36199999999999999</v>
      </c>
      <c r="Y2788">
        <f t="shared" si="307"/>
        <v>0.255</v>
      </c>
      <c r="AA2788" s="16">
        <f t="shared" si="303"/>
        <v>0.372</v>
      </c>
      <c r="AB2788" s="16">
        <f t="shared" si="304"/>
        <v>0.155</v>
      </c>
      <c r="AC2788" s="16"/>
    </row>
    <row r="2789" spans="1:29" x14ac:dyDescent="0.25">
      <c r="A2789" s="2">
        <v>43582</v>
      </c>
      <c r="B2789" s="1">
        <v>117</v>
      </c>
      <c r="C2789" s="3">
        <v>100</v>
      </c>
      <c r="D2789" s="10">
        <v>6.6817129629629629E-2</v>
      </c>
      <c r="E2789">
        <v>80.569999999999993</v>
      </c>
      <c r="F2789" s="15">
        <f t="shared" si="305"/>
        <v>25.069999999999993</v>
      </c>
      <c r="G2789">
        <v>4.5289999999999999</v>
      </c>
      <c r="H2789">
        <v>10.569000000000001</v>
      </c>
      <c r="I2789">
        <v>235.85900000000001</v>
      </c>
      <c r="J2789">
        <v>-2.742</v>
      </c>
      <c r="K2789">
        <v>72.099999999999994</v>
      </c>
      <c r="L2789">
        <v>0.31</v>
      </c>
      <c r="M2789">
        <v>0.36199999999999999</v>
      </c>
      <c r="N2789">
        <v>0</v>
      </c>
      <c r="O2789">
        <v>0.625</v>
      </c>
      <c r="T2789">
        <f t="shared" si="300"/>
        <v>1170100</v>
      </c>
      <c r="U2789">
        <v>0</v>
      </c>
      <c r="V2789">
        <f t="shared" si="306"/>
        <v>0</v>
      </c>
      <c r="W2789" t="str">
        <f t="shared" si="301"/>
        <v/>
      </c>
      <c r="X2789" t="str">
        <f t="shared" si="302"/>
        <v/>
      </c>
      <c r="Y2789" t="str">
        <f t="shared" si="307"/>
        <v/>
      </c>
      <c r="AA2789" s="16">
        <f t="shared" si="303"/>
        <v>0.36</v>
      </c>
      <c r="AB2789" s="16">
        <f t="shared" si="304"/>
        <v>0.13900000000000001</v>
      </c>
      <c r="AC2789" s="16"/>
    </row>
    <row r="2790" spans="1:29" x14ac:dyDescent="0.25">
      <c r="A2790" s="2">
        <v>43582</v>
      </c>
      <c r="B2790" s="1">
        <v>117</v>
      </c>
      <c r="C2790" s="3">
        <v>200</v>
      </c>
      <c r="D2790" s="10">
        <v>0.1084837962962963</v>
      </c>
      <c r="E2790">
        <v>80.459999999999994</v>
      </c>
      <c r="F2790" s="15">
        <f t="shared" si="305"/>
        <v>24.959999999999994</v>
      </c>
      <c r="G2790">
        <v>5.0330000000000004</v>
      </c>
      <c r="H2790">
        <v>9.5619999999999994</v>
      </c>
      <c r="I2790">
        <v>231.64699999999999</v>
      </c>
      <c r="J2790">
        <v>-2.8879999999999999</v>
      </c>
      <c r="K2790">
        <v>71.5</v>
      </c>
      <c r="L2790">
        <v>0.307</v>
      </c>
      <c r="M2790">
        <v>0.36099999999999999</v>
      </c>
      <c r="N2790">
        <v>0</v>
      </c>
      <c r="O2790">
        <v>0.625</v>
      </c>
      <c r="T2790">
        <f t="shared" si="300"/>
        <v>1170200</v>
      </c>
      <c r="U2790">
        <v>0</v>
      </c>
      <c r="V2790">
        <f t="shared" si="306"/>
        <v>0</v>
      </c>
      <c r="W2790" t="str">
        <f t="shared" si="301"/>
        <v/>
      </c>
      <c r="X2790" t="str">
        <f t="shared" si="302"/>
        <v/>
      </c>
      <c r="Y2790" t="str">
        <f t="shared" si="307"/>
        <v/>
      </c>
      <c r="AA2790" s="16">
        <f t="shared" si="303"/>
        <v>0.35299999999999998</v>
      </c>
      <c r="AB2790" s="16">
        <f t="shared" si="304"/>
        <v>0.14099999999999999</v>
      </c>
      <c r="AC2790" s="16"/>
    </row>
    <row r="2791" spans="1:29" x14ac:dyDescent="0.25">
      <c r="A2791" s="2">
        <v>43582</v>
      </c>
      <c r="B2791" s="1">
        <v>117</v>
      </c>
      <c r="C2791" s="3">
        <v>300</v>
      </c>
      <c r="D2791" s="10">
        <v>0.15015046296296297</v>
      </c>
      <c r="E2791">
        <v>80.81</v>
      </c>
      <c r="F2791" s="15">
        <f t="shared" si="305"/>
        <v>25.310000000000002</v>
      </c>
      <c r="G2791">
        <v>4.5289999999999999</v>
      </c>
      <c r="H2791">
        <v>9.0589999999999993</v>
      </c>
      <c r="I2791">
        <v>235.85900000000001</v>
      </c>
      <c r="J2791">
        <v>-3.36</v>
      </c>
      <c r="K2791">
        <v>70.5</v>
      </c>
      <c r="L2791">
        <v>0.30499999999999999</v>
      </c>
      <c r="M2791">
        <v>0.36099999999999999</v>
      </c>
      <c r="N2791">
        <v>0</v>
      </c>
      <c r="O2791">
        <v>0.625</v>
      </c>
      <c r="T2791">
        <f t="shared" si="300"/>
        <v>1170300</v>
      </c>
      <c r="U2791">
        <v>0</v>
      </c>
      <c r="V2791">
        <f t="shared" si="306"/>
        <v>0</v>
      </c>
      <c r="W2791" t="str">
        <f t="shared" si="301"/>
        <v/>
      </c>
      <c r="X2791" t="str">
        <f t="shared" si="302"/>
        <v/>
      </c>
      <c r="Y2791" t="str">
        <f t="shared" si="307"/>
        <v/>
      </c>
      <c r="AA2791" s="16">
        <f t="shared" si="303"/>
        <v>0.33600000000000002</v>
      </c>
      <c r="AB2791" s="16">
        <f t="shared" si="304"/>
        <v>0.14099999999999999</v>
      </c>
      <c r="AC2791" s="16"/>
    </row>
    <row r="2792" spans="1:29" x14ac:dyDescent="0.25">
      <c r="A2792" s="2">
        <v>43582</v>
      </c>
      <c r="B2792" s="1">
        <v>117</v>
      </c>
      <c r="C2792" s="3">
        <v>400</v>
      </c>
      <c r="D2792" s="10">
        <v>0.19181712962962963</v>
      </c>
      <c r="E2792">
        <v>80.69</v>
      </c>
      <c r="F2792" s="15">
        <f t="shared" si="305"/>
        <v>25.189999999999998</v>
      </c>
      <c r="G2792">
        <v>4.0259999999999998</v>
      </c>
      <c r="H2792">
        <v>9.0589999999999993</v>
      </c>
      <c r="I2792">
        <v>230.24299999999999</v>
      </c>
      <c r="J2792">
        <v>-3.508</v>
      </c>
      <c r="K2792">
        <v>72.3</v>
      </c>
      <c r="L2792">
        <v>0.30199999999999999</v>
      </c>
      <c r="M2792">
        <v>0.36099999999999999</v>
      </c>
      <c r="N2792">
        <v>0</v>
      </c>
      <c r="O2792">
        <v>0.625</v>
      </c>
      <c r="T2792">
        <f t="shared" si="300"/>
        <v>1170400</v>
      </c>
      <c r="U2792">
        <v>0</v>
      </c>
      <c r="V2792">
        <f t="shared" si="306"/>
        <v>0</v>
      </c>
      <c r="W2792" t="str">
        <f t="shared" si="301"/>
        <v/>
      </c>
      <c r="X2792" t="str">
        <f t="shared" si="302"/>
        <v/>
      </c>
      <c r="Y2792" t="str">
        <f t="shared" si="307"/>
        <v/>
      </c>
      <c r="AA2792" s="16">
        <f t="shared" si="303"/>
        <v>0.34100000000000003</v>
      </c>
      <c r="AB2792" s="16">
        <f t="shared" si="304"/>
        <v>0.13100000000000001</v>
      </c>
      <c r="AC2792" s="16"/>
    </row>
    <row r="2793" spans="1:29" x14ac:dyDescent="0.25">
      <c r="A2793" s="2">
        <v>43582</v>
      </c>
      <c r="B2793" s="1">
        <v>117</v>
      </c>
      <c r="C2793" s="3">
        <v>500</v>
      </c>
      <c r="D2793" s="10">
        <v>0.23348379629629631</v>
      </c>
      <c r="E2793">
        <v>80.81</v>
      </c>
      <c r="F2793" s="15">
        <f t="shared" si="305"/>
        <v>25.310000000000002</v>
      </c>
      <c r="G2793">
        <v>4.0259999999999998</v>
      </c>
      <c r="H2793">
        <v>8.5559999999999992</v>
      </c>
      <c r="I2793">
        <v>231.64699999999999</v>
      </c>
      <c r="J2793">
        <v>-3.8959999999999999</v>
      </c>
      <c r="K2793">
        <v>72.400000000000006</v>
      </c>
      <c r="L2793">
        <v>0.3</v>
      </c>
      <c r="M2793">
        <v>0.36</v>
      </c>
      <c r="N2793">
        <v>0</v>
      </c>
      <c r="O2793">
        <v>0.625</v>
      </c>
      <c r="T2793">
        <f t="shared" si="300"/>
        <v>1170500</v>
      </c>
      <c r="U2793">
        <v>0</v>
      </c>
      <c r="V2793">
        <f t="shared" si="306"/>
        <v>0</v>
      </c>
      <c r="W2793" t="str">
        <f t="shared" si="301"/>
        <v/>
      </c>
      <c r="X2793" t="str">
        <f t="shared" si="302"/>
        <v/>
      </c>
      <c r="Y2793" t="str">
        <f t="shared" si="307"/>
        <v/>
      </c>
      <c r="AA2793" s="16">
        <f t="shared" si="303"/>
        <v>0.33100000000000002</v>
      </c>
      <c r="AB2793" s="16">
        <f t="shared" si="304"/>
        <v>0.126</v>
      </c>
      <c r="AC2793" s="16"/>
    </row>
    <row r="2794" spans="1:29" x14ac:dyDescent="0.25">
      <c r="A2794" s="2">
        <v>43582</v>
      </c>
      <c r="B2794" s="1">
        <v>117</v>
      </c>
      <c r="C2794" s="3">
        <v>600</v>
      </c>
      <c r="D2794" s="10">
        <v>0.27515046296296297</v>
      </c>
      <c r="E2794">
        <v>81.040000000000006</v>
      </c>
      <c r="F2794" s="15">
        <f t="shared" si="305"/>
        <v>25.540000000000006</v>
      </c>
      <c r="G2794">
        <v>4.5289999999999999</v>
      </c>
      <c r="H2794">
        <v>9.0589999999999993</v>
      </c>
      <c r="I2794">
        <v>219.012</v>
      </c>
      <c r="J2794">
        <v>-4.3780000000000001</v>
      </c>
      <c r="K2794">
        <v>75.5</v>
      </c>
      <c r="L2794">
        <v>0.29699999999999999</v>
      </c>
      <c r="M2794">
        <v>0.35899999999999999</v>
      </c>
      <c r="N2794">
        <v>0</v>
      </c>
      <c r="O2794">
        <v>49.375</v>
      </c>
      <c r="T2794">
        <f t="shared" si="300"/>
        <v>1170600</v>
      </c>
      <c r="U2794">
        <v>63.8</v>
      </c>
      <c r="V2794">
        <f t="shared" si="306"/>
        <v>49.4</v>
      </c>
      <c r="W2794" t="str">
        <f t="shared" si="301"/>
        <v/>
      </c>
      <c r="X2794" t="str">
        <f t="shared" si="302"/>
        <v/>
      </c>
      <c r="Y2794" t="str">
        <f t="shared" si="307"/>
        <v/>
      </c>
      <c r="AA2794" s="16">
        <f t="shared" si="303"/>
        <v>0.33300000000000002</v>
      </c>
      <c r="AB2794" s="16">
        <f t="shared" si="304"/>
        <v>0.108</v>
      </c>
      <c r="AC2794" s="16"/>
    </row>
    <row r="2795" spans="1:29" x14ac:dyDescent="0.25">
      <c r="A2795" s="2">
        <v>43582</v>
      </c>
      <c r="B2795" s="1">
        <v>117</v>
      </c>
      <c r="C2795" s="3">
        <v>700</v>
      </c>
      <c r="D2795" s="10">
        <v>0.31681712962962966</v>
      </c>
      <c r="E2795">
        <v>82.33</v>
      </c>
      <c r="F2795" s="15">
        <f t="shared" si="305"/>
        <v>26.83</v>
      </c>
      <c r="G2795">
        <v>6.0389999999999997</v>
      </c>
      <c r="H2795">
        <v>13.587999999999999</v>
      </c>
      <c r="I2795">
        <v>241.47499999999999</v>
      </c>
      <c r="J2795">
        <v>-5.141</v>
      </c>
      <c r="K2795">
        <v>72.900000000000006</v>
      </c>
      <c r="L2795">
        <v>0.29499999999999998</v>
      </c>
      <c r="M2795">
        <v>0.35799999999999998</v>
      </c>
      <c r="N2795">
        <v>0</v>
      </c>
      <c r="O2795">
        <v>45.625</v>
      </c>
      <c r="T2795">
        <f t="shared" si="300"/>
        <v>1170700</v>
      </c>
      <c r="U2795">
        <v>237</v>
      </c>
      <c r="V2795">
        <f t="shared" si="306"/>
        <v>45.6</v>
      </c>
      <c r="W2795" t="str">
        <f t="shared" si="301"/>
        <v/>
      </c>
      <c r="X2795" t="str">
        <f t="shared" si="302"/>
        <v/>
      </c>
      <c r="Y2795" t="str">
        <f t="shared" si="307"/>
        <v/>
      </c>
      <c r="AA2795" s="16">
        <f t="shared" si="303"/>
        <v>0.30399999999999999</v>
      </c>
      <c r="AB2795" s="16">
        <f t="shared" si="304"/>
        <v>0.113</v>
      </c>
      <c r="AC2795" s="16"/>
    </row>
    <row r="2796" spans="1:29" x14ac:dyDescent="0.25">
      <c r="A2796" s="2">
        <v>43582</v>
      </c>
      <c r="B2796" s="1">
        <v>117</v>
      </c>
      <c r="C2796" s="3">
        <v>800</v>
      </c>
      <c r="D2796" s="10">
        <v>0.35848379629629629</v>
      </c>
      <c r="E2796">
        <v>80.81</v>
      </c>
      <c r="F2796" s="15">
        <f t="shared" si="305"/>
        <v>25.310000000000002</v>
      </c>
      <c r="G2796">
        <v>5.0330000000000004</v>
      </c>
      <c r="H2796">
        <v>11.071999999999999</v>
      </c>
      <c r="I2796">
        <v>251.30199999999999</v>
      </c>
      <c r="J2796">
        <v>-6.6740000000000004</v>
      </c>
      <c r="K2796">
        <v>82.8</v>
      </c>
      <c r="L2796">
        <v>0.29299999999999998</v>
      </c>
      <c r="M2796">
        <v>0.35799999999999998</v>
      </c>
      <c r="N2796">
        <v>0</v>
      </c>
      <c r="O2796">
        <v>234.375</v>
      </c>
      <c r="T2796">
        <f t="shared" si="300"/>
        <v>1170800</v>
      </c>
      <c r="U2796">
        <v>426.2</v>
      </c>
      <c r="V2796">
        <f t="shared" si="306"/>
        <v>234.4</v>
      </c>
      <c r="W2796" t="str">
        <f t="shared" si="301"/>
        <v/>
      </c>
      <c r="X2796" t="str">
        <f t="shared" si="302"/>
        <v/>
      </c>
      <c r="Y2796" t="str">
        <f t="shared" si="307"/>
        <v/>
      </c>
      <c r="AA2796" s="16">
        <f t="shared" si="303"/>
        <v>0.307</v>
      </c>
      <c r="AB2796" s="16">
        <f t="shared" si="304"/>
        <v>6.4000000000000001E-2</v>
      </c>
      <c r="AC2796" s="16"/>
    </row>
    <row r="2797" spans="1:29" x14ac:dyDescent="0.25">
      <c r="A2797" s="2">
        <v>43582</v>
      </c>
      <c r="B2797" s="1">
        <v>117</v>
      </c>
      <c r="C2797" s="3">
        <v>900</v>
      </c>
      <c r="D2797" s="10">
        <v>0.40015046296296292</v>
      </c>
      <c r="E2797">
        <v>83.61</v>
      </c>
      <c r="F2797" s="15">
        <f t="shared" si="305"/>
        <v>28.11</v>
      </c>
      <c r="G2797">
        <v>4.5289999999999999</v>
      </c>
      <c r="H2797">
        <v>10.569000000000001</v>
      </c>
      <c r="I2797">
        <v>254.11</v>
      </c>
      <c r="J2797">
        <v>-6.6420000000000003</v>
      </c>
      <c r="K2797">
        <v>90.1</v>
      </c>
      <c r="L2797">
        <v>0.29199999999999998</v>
      </c>
      <c r="M2797">
        <v>0.35899999999999999</v>
      </c>
      <c r="N2797">
        <v>0</v>
      </c>
      <c r="O2797">
        <v>379.375</v>
      </c>
      <c r="T2797">
        <f t="shared" si="300"/>
        <v>1170900</v>
      </c>
      <c r="U2797">
        <v>602.5</v>
      </c>
      <c r="V2797">
        <f t="shared" si="306"/>
        <v>379.4</v>
      </c>
      <c r="W2797" t="str">
        <f t="shared" si="301"/>
        <v/>
      </c>
      <c r="X2797" t="str">
        <f t="shared" si="302"/>
        <v/>
      </c>
      <c r="Y2797" t="str">
        <f t="shared" si="307"/>
        <v/>
      </c>
      <c r="AA2797" s="16">
        <f t="shared" si="303"/>
        <v>0.33500000000000002</v>
      </c>
      <c r="AB2797" s="16">
        <f t="shared" si="304"/>
        <v>3.6999999999999998E-2</v>
      </c>
      <c r="AC2797" s="16"/>
    </row>
    <row r="2798" spans="1:29" x14ac:dyDescent="0.25">
      <c r="A2798" s="2">
        <v>43582</v>
      </c>
      <c r="B2798" s="1">
        <v>117</v>
      </c>
      <c r="C2798" s="3">
        <v>1000</v>
      </c>
      <c r="D2798" s="10">
        <v>0.4418171296296296</v>
      </c>
      <c r="E2798">
        <v>85.25</v>
      </c>
      <c r="F2798" s="15">
        <f t="shared" si="305"/>
        <v>29.75</v>
      </c>
      <c r="G2798">
        <v>5.0330000000000004</v>
      </c>
      <c r="H2798">
        <v>11.574999999999999</v>
      </c>
      <c r="I2798">
        <v>255.51400000000001</v>
      </c>
      <c r="J2798">
        <v>-5.141</v>
      </c>
      <c r="K2798">
        <v>89.9</v>
      </c>
      <c r="L2798">
        <v>0.28999999999999998</v>
      </c>
      <c r="M2798">
        <v>0.35899999999999999</v>
      </c>
      <c r="N2798">
        <v>0</v>
      </c>
      <c r="O2798">
        <v>558.125</v>
      </c>
      <c r="T2798">
        <f t="shared" si="300"/>
        <v>1171000</v>
      </c>
      <c r="U2798">
        <v>748.8</v>
      </c>
      <c r="V2798">
        <f t="shared" si="306"/>
        <v>558.1</v>
      </c>
      <c r="W2798" t="str">
        <f t="shared" si="301"/>
        <v/>
      </c>
      <c r="X2798" t="str">
        <f t="shared" si="302"/>
        <v/>
      </c>
      <c r="Y2798" t="str">
        <f t="shared" si="307"/>
        <v/>
      </c>
      <c r="AA2798" s="16">
        <f t="shared" si="303"/>
        <v>0.374</v>
      </c>
      <c r="AB2798" s="16">
        <f t="shared" si="304"/>
        <v>4.2000000000000003E-2</v>
      </c>
      <c r="AC2798" s="16"/>
    </row>
    <row r="2799" spans="1:29" x14ac:dyDescent="0.25">
      <c r="A2799" s="2">
        <v>43582</v>
      </c>
      <c r="B2799" s="1">
        <v>117</v>
      </c>
      <c r="C2799" s="3">
        <v>1100</v>
      </c>
      <c r="D2799" s="10">
        <v>0.48348379629629629</v>
      </c>
      <c r="E2799">
        <v>84.32</v>
      </c>
      <c r="F2799" s="15">
        <f t="shared" si="305"/>
        <v>28.819999999999993</v>
      </c>
      <c r="G2799">
        <v>4.0259999999999998</v>
      </c>
      <c r="H2799">
        <v>12.582000000000001</v>
      </c>
      <c r="I2799">
        <v>263.93700000000001</v>
      </c>
      <c r="J2799">
        <v>-5.2949999999999999</v>
      </c>
      <c r="K2799">
        <v>90.6</v>
      </c>
      <c r="L2799">
        <v>0.28899999999999998</v>
      </c>
      <c r="M2799">
        <v>0.35799999999999998</v>
      </c>
      <c r="N2799">
        <v>0</v>
      </c>
      <c r="O2799">
        <v>575.625</v>
      </c>
      <c r="T2799">
        <f t="shared" si="300"/>
        <v>1171100</v>
      </c>
      <c r="U2799">
        <v>854</v>
      </c>
      <c r="V2799">
        <f t="shared" si="306"/>
        <v>575.6</v>
      </c>
      <c r="W2799" t="str">
        <f t="shared" si="301"/>
        <v/>
      </c>
      <c r="X2799" t="str">
        <f t="shared" si="302"/>
        <v/>
      </c>
      <c r="Y2799" t="str">
        <f t="shared" si="307"/>
        <v/>
      </c>
      <c r="AA2799" s="16">
        <f t="shared" si="303"/>
        <v>0.373</v>
      </c>
      <c r="AB2799" s="16">
        <f t="shared" si="304"/>
        <v>3.9E-2</v>
      </c>
      <c r="AC2799" s="16"/>
    </row>
    <row r="2800" spans="1:29" x14ac:dyDescent="0.25">
      <c r="A2800" s="2">
        <v>43582</v>
      </c>
      <c r="B2800" s="1">
        <v>117</v>
      </c>
      <c r="C2800" s="3">
        <v>1200</v>
      </c>
      <c r="D2800" s="10">
        <v>0.52515046296296297</v>
      </c>
      <c r="E2800">
        <v>82.33</v>
      </c>
      <c r="F2800" s="15">
        <f t="shared" si="305"/>
        <v>26.83</v>
      </c>
      <c r="G2800">
        <v>4.0259999999999998</v>
      </c>
      <c r="H2800">
        <v>10.065</v>
      </c>
      <c r="I2800">
        <v>269.553</v>
      </c>
      <c r="J2800">
        <v>-5.5419999999999998</v>
      </c>
      <c r="K2800">
        <v>91.7</v>
      </c>
      <c r="L2800">
        <v>0.28699999999999998</v>
      </c>
      <c r="M2800">
        <v>0.35799999999999998</v>
      </c>
      <c r="N2800">
        <v>0</v>
      </c>
      <c r="O2800">
        <v>321.875</v>
      </c>
      <c r="T2800">
        <f t="shared" si="300"/>
        <v>1171200</v>
      </c>
      <c r="U2800">
        <v>909.3</v>
      </c>
      <c r="V2800">
        <f t="shared" si="306"/>
        <v>321.89999999999998</v>
      </c>
      <c r="W2800" t="str">
        <f t="shared" si="301"/>
        <v/>
      </c>
      <c r="X2800" t="str">
        <f t="shared" si="302"/>
        <v/>
      </c>
      <c r="Y2800" t="str">
        <f t="shared" si="307"/>
        <v/>
      </c>
      <c r="AA2800" s="16">
        <f t="shared" si="303"/>
        <v>0.37</v>
      </c>
      <c r="AB2800" s="16">
        <f t="shared" si="304"/>
        <v>3.3000000000000002E-2</v>
      </c>
      <c r="AC2800" s="16"/>
    </row>
    <row r="2801" spans="1:29" x14ac:dyDescent="0.25">
      <c r="A2801" s="2">
        <v>43582</v>
      </c>
      <c r="B2801" s="1">
        <v>117</v>
      </c>
      <c r="C2801" s="3">
        <v>1300</v>
      </c>
      <c r="D2801" s="10">
        <v>0.5668171296296296</v>
      </c>
      <c r="E2801">
        <v>84.32</v>
      </c>
      <c r="F2801" s="15">
        <f t="shared" si="305"/>
        <v>28.819999999999993</v>
      </c>
      <c r="G2801">
        <v>3.5230000000000001</v>
      </c>
      <c r="H2801">
        <v>10.569000000000001</v>
      </c>
      <c r="I2801">
        <v>272.36099999999999</v>
      </c>
      <c r="J2801">
        <v>-4.1059999999999999</v>
      </c>
      <c r="K2801">
        <v>92.3</v>
      </c>
      <c r="L2801">
        <v>0.28599999999999998</v>
      </c>
      <c r="M2801">
        <v>0.35799999999999998</v>
      </c>
      <c r="N2801">
        <v>0.2</v>
      </c>
      <c r="O2801">
        <v>619.375</v>
      </c>
      <c r="T2801">
        <f t="shared" si="300"/>
        <v>1171300</v>
      </c>
      <c r="U2801">
        <v>910.5</v>
      </c>
      <c r="V2801">
        <f t="shared" si="306"/>
        <v>619.4</v>
      </c>
      <c r="W2801" t="str">
        <f t="shared" si="301"/>
        <v/>
      </c>
      <c r="X2801" t="str">
        <f t="shared" si="302"/>
        <v/>
      </c>
      <c r="Y2801" t="str">
        <f t="shared" si="307"/>
        <v/>
      </c>
      <c r="AA2801" s="16">
        <f t="shared" si="303"/>
        <v>0.41599999999999998</v>
      </c>
      <c r="AB2801" s="16">
        <f t="shared" si="304"/>
        <v>3.5000000000000003E-2</v>
      </c>
      <c r="AC2801" s="16"/>
    </row>
    <row r="2802" spans="1:29" x14ac:dyDescent="0.25">
      <c r="A2802" s="2">
        <v>43582</v>
      </c>
      <c r="B2802" s="1">
        <v>117</v>
      </c>
      <c r="C2802" s="3">
        <v>1400</v>
      </c>
      <c r="D2802" s="10">
        <v>0.60848379629629623</v>
      </c>
      <c r="E2802">
        <v>85.84</v>
      </c>
      <c r="F2802" s="15">
        <f t="shared" si="305"/>
        <v>30.340000000000003</v>
      </c>
      <c r="G2802">
        <v>4.0259999999999998</v>
      </c>
      <c r="H2802">
        <v>9.0589999999999993</v>
      </c>
      <c r="I2802">
        <v>276.57299999999998</v>
      </c>
      <c r="J2802">
        <v>-5.5739999999999998</v>
      </c>
      <c r="K2802">
        <v>92.7</v>
      </c>
      <c r="L2802">
        <v>0.28499999999999998</v>
      </c>
      <c r="M2802">
        <v>0.35799999999999998</v>
      </c>
      <c r="N2802">
        <v>0.4</v>
      </c>
      <c r="O2802">
        <v>166.875</v>
      </c>
      <c r="T2802">
        <f t="shared" si="300"/>
        <v>1171400</v>
      </c>
      <c r="U2802">
        <v>857.8</v>
      </c>
      <c r="V2802">
        <f t="shared" si="306"/>
        <v>166.9</v>
      </c>
      <c r="W2802" t="str">
        <f t="shared" si="301"/>
        <v/>
      </c>
      <c r="X2802" t="str">
        <f t="shared" si="302"/>
        <v/>
      </c>
      <c r="Y2802" t="str">
        <f t="shared" si="307"/>
        <v/>
      </c>
      <c r="AA2802" s="16">
        <f t="shared" si="303"/>
        <v>0.374</v>
      </c>
      <c r="AB2802" s="16">
        <f t="shared" si="304"/>
        <v>2.9000000000000001E-2</v>
      </c>
      <c r="AC2802" s="16"/>
    </row>
    <row r="2803" spans="1:29" x14ac:dyDescent="0.25">
      <c r="A2803" s="2">
        <v>43582</v>
      </c>
      <c r="B2803" s="1">
        <v>117</v>
      </c>
      <c r="C2803" s="3">
        <v>1500</v>
      </c>
      <c r="D2803" s="10">
        <v>0.65015046296296297</v>
      </c>
      <c r="E2803">
        <v>81.16</v>
      </c>
      <c r="F2803" s="15">
        <f t="shared" si="305"/>
        <v>25.659999999999997</v>
      </c>
      <c r="G2803">
        <v>4.0259999999999998</v>
      </c>
      <c r="H2803">
        <v>9.5619999999999994</v>
      </c>
      <c r="I2803">
        <v>279.38</v>
      </c>
      <c r="J2803">
        <v>-5.0179999999999998</v>
      </c>
      <c r="K2803">
        <v>93.8</v>
      </c>
      <c r="L2803">
        <v>0.28399999999999997</v>
      </c>
      <c r="M2803">
        <v>0.35799999999999998</v>
      </c>
      <c r="N2803">
        <v>0</v>
      </c>
      <c r="O2803">
        <v>248.125</v>
      </c>
      <c r="T2803">
        <f t="shared" si="300"/>
        <v>1171500</v>
      </c>
      <c r="U2803">
        <v>755.2</v>
      </c>
      <c r="V2803">
        <f t="shared" si="306"/>
        <v>248.1</v>
      </c>
      <c r="W2803" t="str">
        <f t="shared" si="301"/>
        <v/>
      </c>
      <c r="X2803" t="str">
        <f t="shared" si="302"/>
        <v/>
      </c>
      <c r="Y2803" t="str">
        <f t="shared" si="307"/>
        <v/>
      </c>
      <c r="AA2803" s="16">
        <f t="shared" si="303"/>
        <v>0.39400000000000002</v>
      </c>
      <c r="AB2803" s="16">
        <f t="shared" si="304"/>
        <v>2.5999999999999999E-2</v>
      </c>
      <c r="AC2803" s="16"/>
    </row>
    <row r="2804" spans="1:29" x14ac:dyDescent="0.25">
      <c r="A2804" s="2">
        <v>43582</v>
      </c>
      <c r="B2804" s="1">
        <v>117</v>
      </c>
      <c r="C2804" s="3">
        <v>1600</v>
      </c>
      <c r="D2804" s="10">
        <v>0.6918171296296296</v>
      </c>
      <c r="E2804">
        <v>87.59</v>
      </c>
      <c r="F2804" s="15">
        <f t="shared" si="305"/>
        <v>32.090000000000003</v>
      </c>
      <c r="G2804">
        <v>3.5230000000000001</v>
      </c>
      <c r="H2804">
        <v>8.5559999999999992</v>
      </c>
      <c r="I2804">
        <v>276.57299999999998</v>
      </c>
      <c r="J2804">
        <v>-5.0490000000000004</v>
      </c>
      <c r="K2804">
        <v>94.5</v>
      </c>
      <c r="L2804">
        <v>0.28199999999999997</v>
      </c>
      <c r="M2804">
        <v>0.35899999999999999</v>
      </c>
      <c r="N2804">
        <v>0</v>
      </c>
      <c r="O2804">
        <v>251.875</v>
      </c>
      <c r="T2804">
        <f t="shared" si="300"/>
        <v>1171600</v>
      </c>
      <c r="U2804">
        <v>610.70000000000005</v>
      </c>
      <c r="V2804">
        <f t="shared" si="306"/>
        <v>251.9</v>
      </c>
      <c r="W2804" t="str">
        <f t="shared" si="301"/>
        <v/>
      </c>
      <c r="X2804" t="str">
        <f t="shared" si="302"/>
        <v/>
      </c>
      <c r="Y2804" t="str">
        <f t="shared" si="307"/>
        <v/>
      </c>
      <c r="AA2804" s="16">
        <f t="shared" si="303"/>
        <v>0.39600000000000002</v>
      </c>
      <c r="AB2804" s="16">
        <f t="shared" si="304"/>
        <v>2.3E-2</v>
      </c>
      <c r="AC2804" s="16"/>
    </row>
    <row r="2805" spans="1:29" x14ac:dyDescent="0.25">
      <c r="A2805" s="2">
        <v>43582</v>
      </c>
      <c r="B2805" s="1">
        <v>117</v>
      </c>
      <c r="C2805" s="3">
        <v>1700</v>
      </c>
      <c r="D2805" s="10">
        <v>0.73348379629629623</v>
      </c>
      <c r="E2805">
        <v>84.08</v>
      </c>
      <c r="F2805" s="15">
        <f t="shared" si="305"/>
        <v>28.58</v>
      </c>
      <c r="G2805">
        <v>2.0129999999999999</v>
      </c>
      <c r="H2805">
        <v>7.5490000000000004</v>
      </c>
      <c r="I2805">
        <v>265.34100000000001</v>
      </c>
      <c r="J2805">
        <v>-5.2949999999999999</v>
      </c>
      <c r="K2805">
        <v>94.9</v>
      </c>
      <c r="L2805">
        <v>0.28100000000000003</v>
      </c>
      <c r="M2805">
        <v>0.35899999999999999</v>
      </c>
      <c r="N2805">
        <v>0</v>
      </c>
      <c r="O2805">
        <v>91.875</v>
      </c>
      <c r="T2805">
        <f t="shared" si="300"/>
        <v>1171700</v>
      </c>
      <c r="U2805">
        <v>435.7</v>
      </c>
      <c r="V2805">
        <f t="shared" si="306"/>
        <v>91.9</v>
      </c>
      <c r="W2805" t="str">
        <f t="shared" si="301"/>
        <v/>
      </c>
      <c r="X2805" t="str">
        <f t="shared" si="302"/>
        <v/>
      </c>
      <c r="Y2805" t="str">
        <f t="shared" si="307"/>
        <v/>
      </c>
      <c r="AA2805" s="16">
        <f t="shared" si="303"/>
        <v>0.39100000000000001</v>
      </c>
      <c r="AB2805" s="16">
        <f t="shared" si="304"/>
        <v>2.1000000000000001E-2</v>
      </c>
      <c r="AC2805" s="16"/>
    </row>
    <row r="2806" spans="1:29" x14ac:dyDescent="0.25">
      <c r="A2806" s="2">
        <v>43582</v>
      </c>
      <c r="B2806" s="1">
        <v>117</v>
      </c>
      <c r="C2806" s="3">
        <v>1800</v>
      </c>
      <c r="D2806" s="10">
        <v>0.77515046296296297</v>
      </c>
      <c r="E2806">
        <v>98.94</v>
      </c>
      <c r="F2806" s="15">
        <f t="shared" si="305"/>
        <v>43.44</v>
      </c>
      <c r="G2806">
        <v>2.0129999999999999</v>
      </c>
      <c r="H2806">
        <v>6.0389999999999997</v>
      </c>
      <c r="I2806">
        <v>261.12900000000002</v>
      </c>
      <c r="J2806">
        <v>-5.0490000000000004</v>
      </c>
      <c r="K2806">
        <v>95.3</v>
      </c>
      <c r="L2806">
        <v>0.28100000000000003</v>
      </c>
      <c r="M2806">
        <v>0.35799999999999998</v>
      </c>
      <c r="N2806">
        <v>0</v>
      </c>
      <c r="O2806">
        <v>40.625</v>
      </c>
      <c r="T2806">
        <f t="shared" si="300"/>
        <v>1171800</v>
      </c>
      <c r="U2806">
        <v>246.7</v>
      </c>
      <c r="V2806">
        <f t="shared" si="306"/>
        <v>40.6</v>
      </c>
      <c r="W2806" t="str">
        <f t="shared" si="301"/>
        <v/>
      </c>
      <c r="X2806" t="str">
        <f t="shared" si="302"/>
        <v/>
      </c>
      <c r="Y2806" t="str">
        <f t="shared" si="307"/>
        <v/>
      </c>
      <c r="AA2806" s="16">
        <f t="shared" si="303"/>
        <v>0.4</v>
      </c>
      <c r="AB2806" s="16">
        <f t="shared" si="304"/>
        <v>0.02</v>
      </c>
      <c r="AC2806" s="16"/>
    </row>
    <row r="2807" spans="1:29" x14ac:dyDescent="0.25">
      <c r="A2807" s="2">
        <v>43582</v>
      </c>
      <c r="B2807" s="1">
        <v>117</v>
      </c>
      <c r="C2807" s="3">
        <v>1900</v>
      </c>
      <c r="D2807" s="10">
        <v>0.8168171296296296</v>
      </c>
      <c r="E2807">
        <v>84.08</v>
      </c>
      <c r="F2807" s="15">
        <f t="shared" si="305"/>
        <v>28.58</v>
      </c>
      <c r="G2807">
        <v>2.0129999999999999</v>
      </c>
      <c r="H2807">
        <v>6.5430000000000001</v>
      </c>
      <c r="I2807">
        <v>252.70599999999999</v>
      </c>
      <c r="J2807">
        <v>-5.0490000000000004</v>
      </c>
      <c r="K2807">
        <v>95.7</v>
      </c>
      <c r="L2807">
        <v>0.28100000000000003</v>
      </c>
      <c r="M2807">
        <v>0.35699999999999998</v>
      </c>
      <c r="N2807">
        <v>0</v>
      </c>
      <c r="O2807">
        <v>5.625</v>
      </c>
      <c r="T2807">
        <f t="shared" si="300"/>
        <v>1171900</v>
      </c>
      <c r="U2807">
        <v>70.8</v>
      </c>
      <c r="V2807">
        <f t="shared" si="306"/>
        <v>5.6</v>
      </c>
      <c r="W2807" t="str">
        <f t="shared" si="301"/>
        <v/>
      </c>
      <c r="X2807" t="str">
        <f t="shared" si="302"/>
        <v/>
      </c>
      <c r="Y2807" t="str">
        <f t="shared" si="307"/>
        <v/>
      </c>
      <c r="AA2807" s="16">
        <f t="shared" si="303"/>
        <v>0.40100000000000002</v>
      </c>
      <c r="AB2807" s="16">
        <f t="shared" si="304"/>
        <v>1.7999999999999999E-2</v>
      </c>
      <c r="AC2807" s="16"/>
    </row>
    <row r="2808" spans="1:29" x14ac:dyDescent="0.25">
      <c r="A2808" s="2">
        <v>43582</v>
      </c>
      <c r="B2808" s="1">
        <v>117</v>
      </c>
      <c r="C2808" s="3">
        <v>2000</v>
      </c>
      <c r="D2808" s="10">
        <v>0.85848379629629623</v>
      </c>
      <c r="E2808">
        <v>85.25</v>
      </c>
      <c r="F2808" s="15">
        <f t="shared" si="305"/>
        <v>29.75</v>
      </c>
      <c r="G2808">
        <v>2.516</v>
      </c>
      <c r="H2808">
        <v>6.5430000000000001</v>
      </c>
      <c r="I2808">
        <v>265.34100000000001</v>
      </c>
      <c r="J2808">
        <v>-4.9260000000000002</v>
      </c>
      <c r="K2808">
        <v>95.9</v>
      </c>
      <c r="L2808">
        <v>0.27900000000000003</v>
      </c>
      <c r="M2808">
        <v>0.35699999999999998</v>
      </c>
      <c r="N2808">
        <v>0</v>
      </c>
      <c r="O2808">
        <v>0.625</v>
      </c>
      <c r="T2808">
        <f t="shared" si="300"/>
        <v>1172000</v>
      </c>
      <c r="U2808">
        <v>0</v>
      </c>
      <c r="V2808">
        <f t="shared" si="306"/>
        <v>0</v>
      </c>
      <c r="W2808" t="str">
        <f t="shared" si="301"/>
        <v/>
      </c>
      <c r="X2808" t="str">
        <f t="shared" si="302"/>
        <v/>
      </c>
      <c r="Y2808" t="str">
        <f t="shared" si="307"/>
        <v/>
      </c>
      <c r="AA2808" s="16">
        <f t="shared" si="303"/>
        <v>0.40600000000000003</v>
      </c>
      <c r="AB2808" s="16">
        <f t="shared" si="304"/>
        <v>1.7000000000000001E-2</v>
      </c>
      <c r="AC2808" s="16"/>
    </row>
    <row r="2809" spans="1:29" x14ac:dyDescent="0.25">
      <c r="A2809" s="2">
        <v>43582</v>
      </c>
      <c r="B2809" s="1">
        <v>117</v>
      </c>
      <c r="C2809" s="3">
        <v>2100</v>
      </c>
      <c r="D2809" s="10">
        <v>0.90015046296296297</v>
      </c>
      <c r="E2809">
        <v>89.82</v>
      </c>
      <c r="F2809" s="15">
        <f t="shared" si="305"/>
        <v>34.319999999999993</v>
      </c>
      <c r="G2809">
        <v>2.516</v>
      </c>
      <c r="H2809">
        <v>7.0460000000000003</v>
      </c>
      <c r="I2809">
        <v>259.72500000000002</v>
      </c>
      <c r="J2809">
        <v>-5.141</v>
      </c>
      <c r="K2809">
        <v>96.2</v>
      </c>
      <c r="L2809">
        <v>0.27800000000000002</v>
      </c>
      <c r="M2809">
        <v>0.35699999999999998</v>
      </c>
      <c r="N2809">
        <v>0</v>
      </c>
      <c r="O2809">
        <v>0.625</v>
      </c>
      <c r="T2809">
        <f t="shared" si="300"/>
        <v>1172100</v>
      </c>
      <c r="U2809">
        <v>0</v>
      </c>
      <c r="V2809">
        <f t="shared" si="306"/>
        <v>0</v>
      </c>
      <c r="W2809" t="str">
        <f t="shared" si="301"/>
        <v/>
      </c>
      <c r="X2809" t="str">
        <f t="shared" si="302"/>
        <v/>
      </c>
      <c r="Y2809" t="str">
        <f t="shared" si="307"/>
        <v/>
      </c>
      <c r="AA2809" s="16">
        <f t="shared" si="303"/>
        <v>0.40100000000000002</v>
      </c>
      <c r="AB2809" s="16">
        <f t="shared" si="304"/>
        <v>1.6E-2</v>
      </c>
      <c r="AC2809" s="16"/>
    </row>
    <row r="2810" spans="1:29" x14ac:dyDescent="0.25">
      <c r="A2810" s="2">
        <v>43582</v>
      </c>
      <c r="B2810" s="1">
        <v>117</v>
      </c>
      <c r="C2810" s="3">
        <v>2200</v>
      </c>
      <c r="D2810" s="10">
        <v>0.9418171296296296</v>
      </c>
      <c r="E2810">
        <v>90.63</v>
      </c>
      <c r="F2810" s="15">
        <f t="shared" si="305"/>
        <v>35.129999999999995</v>
      </c>
      <c r="G2810">
        <v>2.0129999999999999</v>
      </c>
      <c r="H2810">
        <v>6.5430000000000001</v>
      </c>
      <c r="I2810">
        <v>254.11</v>
      </c>
      <c r="J2810">
        <v>-4.8339999999999996</v>
      </c>
      <c r="K2810">
        <v>96.3</v>
      </c>
      <c r="L2810">
        <v>0.27600000000000002</v>
      </c>
      <c r="M2810">
        <v>0.35699999999999998</v>
      </c>
      <c r="N2810">
        <v>0</v>
      </c>
      <c r="O2810">
        <v>0.625</v>
      </c>
      <c r="T2810">
        <f t="shared" si="300"/>
        <v>1172200</v>
      </c>
      <c r="U2810">
        <v>0</v>
      </c>
      <c r="V2810">
        <f t="shared" si="306"/>
        <v>0</v>
      </c>
      <c r="W2810" t="str">
        <f t="shared" si="301"/>
        <v/>
      </c>
      <c r="X2810" t="str">
        <f t="shared" si="302"/>
        <v/>
      </c>
      <c r="Y2810" t="str">
        <f t="shared" si="307"/>
        <v/>
      </c>
      <c r="AA2810" s="16">
        <f t="shared" si="303"/>
        <v>0.41099999999999998</v>
      </c>
      <c r="AB2810" s="16">
        <f t="shared" si="304"/>
        <v>1.6E-2</v>
      </c>
      <c r="AC2810" s="16"/>
    </row>
    <row r="2811" spans="1:29" x14ac:dyDescent="0.25">
      <c r="A2811" s="2">
        <v>43582</v>
      </c>
      <c r="B2811" s="1">
        <v>117</v>
      </c>
      <c r="C2811" s="3">
        <v>2300</v>
      </c>
      <c r="D2811" s="10">
        <v>0.98348379629629623</v>
      </c>
      <c r="E2811">
        <v>90.99</v>
      </c>
      <c r="F2811" s="15">
        <f t="shared" si="305"/>
        <v>35.489999999999995</v>
      </c>
      <c r="G2811">
        <v>1.51</v>
      </c>
      <c r="H2811">
        <v>6.0389999999999997</v>
      </c>
      <c r="I2811">
        <v>268.149</v>
      </c>
      <c r="J2811">
        <v>-5.1100000000000003</v>
      </c>
      <c r="K2811">
        <v>96.5</v>
      </c>
      <c r="L2811">
        <v>0.27600000000000002</v>
      </c>
      <c r="M2811">
        <v>0.33900000000000002</v>
      </c>
      <c r="N2811">
        <v>0</v>
      </c>
      <c r="O2811">
        <v>0.625</v>
      </c>
      <c r="T2811">
        <f t="shared" si="300"/>
        <v>1172300</v>
      </c>
      <c r="U2811">
        <v>0</v>
      </c>
      <c r="V2811">
        <f t="shared" si="306"/>
        <v>0</v>
      </c>
      <c r="W2811" t="str">
        <f t="shared" si="301"/>
        <v/>
      </c>
      <c r="X2811" t="str">
        <f t="shared" si="302"/>
        <v/>
      </c>
      <c r="Y2811" t="str">
        <f t="shared" si="307"/>
        <v/>
      </c>
      <c r="AA2811" s="16">
        <f t="shared" si="303"/>
        <v>0.40300000000000002</v>
      </c>
      <c r="AB2811" s="16">
        <f t="shared" si="304"/>
        <v>1.4999999999999999E-2</v>
      </c>
      <c r="AC2811" s="16"/>
    </row>
    <row r="2812" spans="1:29" x14ac:dyDescent="0.25">
      <c r="A2812" s="2">
        <v>43582</v>
      </c>
      <c r="B2812" s="1">
        <v>117</v>
      </c>
      <c r="C2812" s="3">
        <v>2400</v>
      </c>
      <c r="D2812" s="10">
        <v>2.5150462962962961E-2</v>
      </c>
      <c r="E2812">
        <v>88.65</v>
      </c>
      <c r="F2812" s="15">
        <f t="shared" si="305"/>
        <v>33.150000000000006</v>
      </c>
      <c r="G2812">
        <v>1.0069999999999999</v>
      </c>
      <c r="H2812">
        <v>4.5289999999999999</v>
      </c>
      <c r="I2812">
        <v>256.91800000000001</v>
      </c>
      <c r="J2812">
        <v>-4.9870000000000001</v>
      </c>
      <c r="K2812">
        <v>96.6</v>
      </c>
      <c r="L2812">
        <v>0.27500000000000002</v>
      </c>
      <c r="M2812">
        <v>0.33800000000000002</v>
      </c>
      <c r="N2812">
        <v>0</v>
      </c>
      <c r="O2812">
        <v>0.625</v>
      </c>
      <c r="T2812">
        <f t="shared" si="300"/>
        <v>1172400</v>
      </c>
      <c r="U2812">
        <v>0</v>
      </c>
      <c r="V2812">
        <f t="shared" si="306"/>
        <v>0</v>
      </c>
      <c r="W2812">
        <f t="shared" si="301"/>
        <v>0.27500000000000002</v>
      </c>
      <c r="X2812">
        <f t="shared" si="302"/>
        <v>0.33800000000000002</v>
      </c>
      <c r="Y2812">
        <f t="shared" si="307"/>
        <v>0.33200000000000002</v>
      </c>
      <c r="AA2812" s="16">
        <f t="shared" si="303"/>
        <v>0.40699999999999997</v>
      </c>
      <c r="AB2812" s="16">
        <f t="shared" si="304"/>
        <v>1.4E-2</v>
      </c>
      <c r="AC2812" s="16"/>
    </row>
    <row r="2813" spans="1:29" x14ac:dyDescent="0.25">
      <c r="A2813" s="2">
        <v>43583</v>
      </c>
      <c r="B2813" s="1">
        <v>118</v>
      </c>
      <c r="C2813" s="3">
        <v>100</v>
      </c>
      <c r="D2813" s="10">
        <v>6.6817129629629629E-2</v>
      </c>
      <c r="E2813">
        <v>87.94</v>
      </c>
      <c r="F2813" s="15">
        <f t="shared" si="305"/>
        <v>32.44</v>
      </c>
      <c r="G2813">
        <v>1.0069999999999999</v>
      </c>
      <c r="H2813">
        <v>5.5359999999999996</v>
      </c>
      <c r="I2813">
        <v>286.39999999999998</v>
      </c>
      <c r="J2813">
        <v>-5.1100000000000003</v>
      </c>
      <c r="K2813">
        <v>96.6</v>
      </c>
      <c r="L2813">
        <v>0.27300000000000002</v>
      </c>
      <c r="M2813">
        <v>0.33700000000000002</v>
      </c>
      <c r="N2813">
        <v>0</v>
      </c>
      <c r="O2813">
        <v>0.625</v>
      </c>
      <c r="T2813">
        <f t="shared" si="300"/>
        <v>1180100</v>
      </c>
      <c r="U2813">
        <v>0</v>
      </c>
      <c r="V2813">
        <f t="shared" si="306"/>
        <v>0</v>
      </c>
      <c r="W2813" t="str">
        <f t="shared" si="301"/>
        <v/>
      </c>
      <c r="X2813" t="str">
        <f t="shared" si="302"/>
        <v/>
      </c>
      <c r="Y2813" t="str">
        <f t="shared" si="307"/>
        <v/>
      </c>
      <c r="AA2813" s="16">
        <f t="shared" si="303"/>
        <v>0.40300000000000002</v>
      </c>
      <c r="AB2813" s="16">
        <f t="shared" si="304"/>
        <v>1.4E-2</v>
      </c>
      <c r="AC2813" s="16"/>
    </row>
    <row r="2814" spans="1:29" x14ac:dyDescent="0.25">
      <c r="A2814" s="2">
        <v>43583</v>
      </c>
      <c r="B2814" s="1">
        <v>118</v>
      </c>
      <c r="C2814" s="3">
        <v>200</v>
      </c>
      <c r="D2814" s="10">
        <v>0.1084837962962963</v>
      </c>
      <c r="E2814">
        <v>91.57</v>
      </c>
      <c r="F2814" s="15">
        <f t="shared" si="305"/>
        <v>36.069999999999993</v>
      </c>
      <c r="G2814">
        <v>3.02</v>
      </c>
      <c r="H2814">
        <v>6.5430000000000001</v>
      </c>
      <c r="I2814">
        <v>314.47800000000001</v>
      </c>
      <c r="J2814">
        <v>-5.3879999999999999</v>
      </c>
      <c r="K2814">
        <v>96.7</v>
      </c>
      <c r="L2814">
        <v>0.27300000000000002</v>
      </c>
      <c r="M2814">
        <v>0.33700000000000002</v>
      </c>
      <c r="N2814">
        <v>0</v>
      </c>
      <c r="O2814">
        <v>0.625</v>
      </c>
      <c r="T2814">
        <f t="shared" si="300"/>
        <v>1180200</v>
      </c>
      <c r="U2814">
        <v>0</v>
      </c>
      <c r="V2814">
        <f t="shared" si="306"/>
        <v>0</v>
      </c>
      <c r="W2814" t="str">
        <f t="shared" si="301"/>
        <v/>
      </c>
      <c r="X2814" t="str">
        <f t="shared" si="302"/>
        <v/>
      </c>
      <c r="Y2814" t="str">
        <f t="shared" si="307"/>
        <v/>
      </c>
      <c r="AA2814" s="16">
        <f t="shared" si="303"/>
        <v>0.39500000000000002</v>
      </c>
      <c r="AB2814" s="16">
        <f t="shared" si="304"/>
        <v>1.2999999999999999E-2</v>
      </c>
      <c r="AC2814" s="16"/>
    </row>
    <row r="2815" spans="1:29" x14ac:dyDescent="0.25">
      <c r="A2815" s="2">
        <v>43583</v>
      </c>
      <c r="B2815" s="1">
        <v>118</v>
      </c>
      <c r="C2815" s="3">
        <v>300</v>
      </c>
      <c r="D2815" s="10">
        <v>0.15015046296296297</v>
      </c>
      <c r="E2815">
        <v>90.28</v>
      </c>
      <c r="F2815" s="15">
        <f t="shared" si="305"/>
        <v>34.78</v>
      </c>
      <c r="G2815">
        <v>3.5230000000000001</v>
      </c>
      <c r="H2815">
        <v>7.5490000000000004</v>
      </c>
      <c r="I2815">
        <v>324.30599999999998</v>
      </c>
      <c r="J2815">
        <v>-5.7290000000000001</v>
      </c>
      <c r="K2815">
        <v>96.5</v>
      </c>
      <c r="L2815">
        <v>0.27200000000000002</v>
      </c>
      <c r="M2815">
        <v>0.33100000000000002</v>
      </c>
      <c r="N2815">
        <v>0</v>
      </c>
      <c r="O2815">
        <v>0.625</v>
      </c>
      <c r="T2815">
        <f t="shared" si="300"/>
        <v>1180300</v>
      </c>
      <c r="U2815">
        <v>0</v>
      </c>
      <c r="V2815">
        <f t="shared" si="306"/>
        <v>0</v>
      </c>
      <c r="W2815" t="str">
        <f t="shared" si="301"/>
        <v/>
      </c>
      <c r="X2815" t="str">
        <f t="shared" si="302"/>
        <v/>
      </c>
      <c r="Y2815" t="str">
        <f t="shared" si="307"/>
        <v/>
      </c>
      <c r="AA2815" s="16">
        <f t="shared" si="303"/>
        <v>0.38400000000000001</v>
      </c>
      <c r="AB2815" s="16">
        <f t="shared" si="304"/>
        <v>1.4E-2</v>
      </c>
      <c r="AC2815" s="16"/>
    </row>
    <row r="2816" spans="1:29" x14ac:dyDescent="0.25">
      <c r="A2816" s="2">
        <v>43583</v>
      </c>
      <c r="B2816" s="1">
        <v>118</v>
      </c>
      <c r="C2816" s="3">
        <v>400</v>
      </c>
      <c r="D2816" s="10">
        <v>0.19181712962962963</v>
      </c>
      <c r="E2816">
        <v>86.54</v>
      </c>
      <c r="F2816" s="15">
        <f t="shared" si="305"/>
        <v>31.040000000000006</v>
      </c>
      <c r="G2816">
        <v>4.0259999999999998</v>
      </c>
      <c r="H2816">
        <v>9.5619999999999994</v>
      </c>
      <c r="I2816">
        <v>327.11399999999998</v>
      </c>
      <c r="J2816">
        <v>-6.1360000000000001</v>
      </c>
      <c r="K2816">
        <v>96.3</v>
      </c>
      <c r="L2816">
        <v>0.27100000000000002</v>
      </c>
      <c r="M2816">
        <v>0.32800000000000001</v>
      </c>
      <c r="N2816">
        <v>0</v>
      </c>
      <c r="O2816">
        <v>0.625</v>
      </c>
      <c r="T2816">
        <f t="shared" si="300"/>
        <v>1180400</v>
      </c>
      <c r="U2816">
        <v>0</v>
      </c>
      <c r="V2816">
        <f t="shared" si="306"/>
        <v>0</v>
      </c>
      <c r="W2816" t="str">
        <f t="shared" si="301"/>
        <v/>
      </c>
      <c r="X2816" t="str">
        <f t="shared" si="302"/>
        <v/>
      </c>
      <c r="Y2816" t="str">
        <f t="shared" si="307"/>
        <v/>
      </c>
      <c r="AA2816" s="16">
        <f t="shared" si="303"/>
        <v>0.372</v>
      </c>
      <c r="AB2816" s="16">
        <f t="shared" si="304"/>
        <v>1.4E-2</v>
      </c>
      <c r="AC2816" s="16"/>
    </row>
    <row r="2817" spans="1:29" x14ac:dyDescent="0.25">
      <c r="A2817" s="2">
        <v>43583</v>
      </c>
      <c r="B2817" s="1">
        <v>118</v>
      </c>
      <c r="C2817" s="3">
        <v>500</v>
      </c>
      <c r="D2817" s="10">
        <v>0.23348379629629631</v>
      </c>
      <c r="E2817">
        <v>90.99</v>
      </c>
      <c r="F2817" s="15">
        <f t="shared" si="305"/>
        <v>35.489999999999995</v>
      </c>
      <c r="G2817">
        <v>4.0259999999999998</v>
      </c>
      <c r="H2817">
        <v>7.5490000000000004</v>
      </c>
      <c r="I2817">
        <v>332.72899999999998</v>
      </c>
      <c r="J2817">
        <v>-6.61</v>
      </c>
      <c r="K2817">
        <v>96</v>
      </c>
      <c r="L2817">
        <v>0.27</v>
      </c>
      <c r="M2817">
        <v>0.32600000000000001</v>
      </c>
      <c r="N2817">
        <v>0</v>
      </c>
      <c r="O2817">
        <v>1.875</v>
      </c>
      <c r="T2817">
        <f t="shared" si="300"/>
        <v>1180500</v>
      </c>
      <c r="U2817">
        <v>0</v>
      </c>
      <c r="V2817">
        <f t="shared" si="306"/>
        <v>1.9</v>
      </c>
      <c r="W2817" t="str">
        <f t="shared" si="301"/>
        <v/>
      </c>
      <c r="X2817" t="str">
        <f t="shared" si="302"/>
        <v/>
      </c>
      <c r="Y2817" t="str">
        <f t="shared" si="307"/>
        <v/>
      </c>
      <c r="AA2817" s="16">
        <f t="shared" si="303"/>
        <v>0.35699999999999998</v>
      </c>
      <c r="AB2817" s="16">
        <f t="shared" si="304"/>
        <v>1.4999999999999999E-2</v>
      </c>
      <c r="AC2817" s="16"/>
    </row>
    <row r="2818" spans="1:29" x14ac:dyDescent="0.25">
      <c r="A2818" s="2">
        <v>43583</v>
      </c>
      <c r="B2818" s="1">
        <v>118</v>
      </c>
      <c r="C2818" s="3">
        <v>600</v>
      </c>
      <c r="D2818" s="10">
        <v>0.27515046296296297</v>
      </c>
      <c r="E2818">
        <v>90.63</v>
      </c>
      <c r="F2818" s="15">
        <f t="shared" si="305"/>
        <v>35.129999999999995</v>
      </c>
      <c r="G2818">
        <v>4.5289999999999999</v>
      </c>
      <c r="H2818">
        <v>8.5559999999999992</v>
      </c>
      <c r="I2818">
        <v>334.13299999999998</v>
      </c>
      <c r="J2818">
        <v>-6.61</v>
      </c>
      <c r="K2818">
        <v>95.8</v>
      </c>
      <c r="L2818">
        <v>0.26900000000000002</v>
      </c>
      <c r="M2818">
        <v>0.32600000000000001</v>
      </c>
      <c r="N2818">
        <v>0</v>
      </c>
      <c r="O2818">
        <v>135.625</v>
      </c>
      <c r="T2818">
        <f t="shared" si="300"/>
        <v>1180600</v>
      </c>
      <c r="U2818">
        <v>67.3</v>
      </c>
      <c r="V2818">
        <f t="shared" si="306"/>
        <v>135.6</v>
      </c>
      <c r="W2818" t="str">
        <f t="shared" si="301"/>
        <v/>
      </c>
      <c r="X2818" t="str">
        <f t="shared" si="302"/>
        <v/>
      </c>
      <c r="Y2818" t="str">
        <f t="shared" si="307"/>
        <v/>
      </c>
      <c r="AA2818" s="16">
        <f t="shared" si="303"/>
        <v>0.35699999999999998</v>
      </c>
      <c r="AB2818" s="16">
        <f t="shared" si="304"/>
        <v>1.6E-2</v>
      </c>
      <c r="AC2818" s="16"/>
    </row>
    <row r="2819" spans="1:29" x14ac:dyDescent="0.25">
      <c r="A2819" s="2">
        <v>43583</v>
      </c>
      <c r="B2819" s="1">
        <v>118</v>
      </c>
      <c r="C2819" s="3">
        <v>700</v>
      </c>
      <c r="D2819" s="10">
        <v>0.31681712962962966</v>
      </c>
      <c r="E2819">
        <v>90.52</v>
      </c>
      <c r="F2819" s="15">
        <f t="shared" si="305"/>
        <v>35.019999999999996</v>
      </c>
      <c r="G2819">
        <v>4.0259999999999998</v>
      </c>
      <c r="H2819">
        <v>7.5490000000000004</v>
      </c>
      <c r="I2819">
        <v>336.94099999999997</v>
      </c>
      <c r="J2819">
        <v>-5.4489999999999998</v>
      </c>
      <c r="K2819">
        <v>94.5</v>
      </c>
      <c r="L2819">
        <v>0.26900000000000002</v>
      </c>
      <c r="M2819">
        <v>0.32600000000000001</v>
      </c>
      <c r="N2819">
        <v>0</v>
      </c>
      <c r="O2819">
        <v>309.375</v>
      </c>
      <c r="T2819">
        <f t="shared" si="300"/>
        <v>1180700</v>
      </c>
      <c r="U2819">
        <v>241.7</v>
      </c>
      <c r="V2819">
        <f t="shared" si="306"/>
        <v>309.39999999999998</v>
      </c>
      <c r="W2819" t="str">
        <f t="shared" si="301"/>
        <v/>
      </c>
      <c r="X2819" t="str">
        <f t="shared" si="302"/>
        <v/>
      </c>
      <c r="Y2819" t="str">
        <f t="shared" si="307"/>
        <v/>
      </c>
      <c r="AA2819" s="16">
        <f t="shared" si="303"/>
        <v>0.38400000000000001</v>
      </c>
      <c r="AB2819" s="16">
        <f t="shared" si="304"/>
        <v>2.1999999999999999E-2</v>
      </c>
      <c r="AC2819" s="16"/>
    </row>
    <row r="2820" spans="1:29" x14ac:dyDescent="0.25">
      <c r="A2820" s="2">
        <v>43583</v>
      </c>
      <c r="B2820" s="1">
        <v>118</v>
      </c>
      <c r="C2820" s="3">
        <v>800</v>
      </c>
      <c r="D2820" s="10">
        <v>0.35848379629629629</v>
      </c>
      <c r="E2820">
        <v>90.4</v>
      </c>
      <c r="F2820" s="15">
        <f t="shared" si="305"/>
        <v>34.900000000000006</v>
      </c>
      <c r="G2820">
        <v>3.5230000000000001</v>
      </c>
      <c r="H2820">
        <v>6.5430000000000001</v>
      </c>
      <c r="I2820">
        <v>328.51799999999997</v>
      </c>
      <c r="J2820">
        <v>-4.1669999999999998</v>
      </c>
      <c r="K2820">
        <v>93.7</v>
      </c>
      <c r="L2820">
        <v>0.26800000000000002</v>
      </c>
      <c r="M2820">
        <v>0.32400000000000001</v>
      </c>
      <c r="N2820">
        <v>0</v>
      </c>
      <c r="O2820">
        <v>476.875</v>
      </c>
      <c r="T2820">
        <f t="shared" si="300"/>
        <v>1180800</v>
      </c>
      <c r="U2820">
        <v>430.7</v>
      </c>
      <c r="V2820">
        <f t="shared" si="306"/>
        <v>476.9</v>
      </c>
      <c r="W2820" t="str">
        <f t="shared" si="301"/>
        <v/>
      </c>
      <c r="X2820" t="str">
        <f t="shared" si="302"/>
        <v/>
      </c>
      <c r="Y2820" t="str">
        <f t="shared" si="307"/>
        <v/>
      </c>
      <c r="AA2820" s="16">
        <f t="shared" si="303"/>
        <v>0.42</v>
      </c>
      <c r="AB2820" s="16">
        <f t="shared" si="304"/>
        <v>2.8000000000000001E-2</v>
      </c>
      <c r="AC2820" s="16"/>
    </row>
    <row r="2821" spans="1:29" x14ac:dyDescent="0.25">
      <c r="A2821" s="2">
        <v>43583</v>
      </c>
      <c r="B2821" s="1">
        <v>118</v>
      </c>
      <c r="C2821" s="3">
        <v>900</v>
      </c>
      <c r="D2821" s="10">
        <v>0.40015046296296292</v>
      </c>
      <c r="E2821">
        <v>89.46</v>
      </c>
      <c r="F2821" s="15">
        <f t="shared" si="305"/>
        <v>33.959999999999994</v>
      </c>
      <c r="G2821">
        <v>3.02</v>
      </c>
      <c r="H2821">
        <v>6.5430000000000001</v>
      </c>
      <c r="I2821">
        <v>324.30599999999998</v>
      </c>
      <c r="J2821">
        <v>-2.7120000000000002</v>
      </c>
      <c r="K2821">
        <v>91.9</v>
      </c>
      <c r="L2821">
        <v>0.26800000000000002</v>
      </c>
      <c r="M2821">
        <v>0.32400000000000001</v>
      </c>
      <c r="N2821">
        <v>0</v>
      </c>
      <c r="O2821">
        <v>526.875</v>
      </c>
      <c r="T2821">
        <f t="shared" ref="T2821:T2884" si="308">B2821*10000+C2821</f>
        <v>1180900</v>
      </c>
      <c r="U2821">
        <v>606.5</v>
      </c>
      <c r="V2821">
        <f t="shared" si="306"/>
        <v>526.9</v>
      </c>
      <c r="W2821" t="str">
        <f t="shared" ref="W2821:W2884" si="309">IF(C2821=2400,ROUND(L2821,3),"")</f>
        <v/>
      </c>
      <c r="X2821" t="str">
        <f t="shared" ref="X2821:X2884" si="310">IF(C2821=2400,ROUND(M2821,3),"")</f>
        <v/>
      </c>
      <c r="Y2821" t="str">
        <f t="shared" si="307"/>
        <v/>
      </c>
      <c r="AA2821" s="16">
        <f t="shared" ref="AA2821:AA2884" si="311">ROUND((0.6105*(EXP((17.273*J2821)/(J2821+237.3))))*K2821/100,3)</f>
        <v>0.45900000000000002</v>
      </c>
      <c r="AB2821" s="16">
        <f t="shared" ref="AB2821:AB2884" si="312">ROUND(AA2821/K2821*(100-K2821),3)</f>
        <v>0.04</v>
      </c>
      <c r="AC2821" s="16"/>
    </row>
    <row r="2822" spans="1:29" x14ac:dyDescent="0.25">
      <c r="A2822" s="2">
        <v>43583</v>
      </c>
      <c r="B2822" s="1">
        <v>118</v>
      </c>
      <c r="C2822" s="3">
        <v>1000</v>
      </c>
      <c r="D2822" s="10">
        <v>0.4418171296296296</v>
      </c>
      <c r="E2822">
        <v>89.93</v>
      </c>
      <c r="F2822" s="15">
        <f t="shared" si="305"/>
        <v>34.430000000000007</v>
      </c>
      <c r="G2822">
        <v>2.516</v>
      </c>
      <c r="H2822">
        <v>5.5359999999999996</v>
      </c>
      <c r="I2822">
        <v>315.88200000000001</v>
      </c>
      <c r="J2822">
        <v>-0.311</v>
      </c>
      <c r="K2822">
        <v>80.8</v>
      </c>
      <c r="L2822">
        <v>0.26800000000000002</v>
      </c>
      <c r="M2822">
        <v>0.32300000000000001</v>
      </c>
      <c r="N2822">
        <v>1.6</v>
      </c>
      <c r="O2822">
        <v>778.125</v>
      </c>
      <c r="T2822">
        <f t="shared" si="308"/>
        <v>1181000</v>
      </c>
      <c r="U2822">
        <v>752.8</v>
      </c>
      <c r="V2822">
        <f t="shared" si="306"/>
        <v>778.1</v>
      </c>
      <c r="W2822" t="str">
        <f t="shared" si="309"/>
        <v/>
      </c>
      <c r="X2822" t="str">
        <f t="shared" si="310"/>
        <v/>
      </c>
      <c r="Y2822" t="str">
        <f t="shared" si="307"/>
        <v/>
      </c>
      <c r="AA2822" s="16">
        <f t="shared" si="311"/>
        <v>0.48199999999999998</v>
      </c>
      <c r="AB2822" s="16">
        <f t="shared" si="312"/>
        <v>0.115</v>
      </c>
      <c r="AC2822" s="16"/>
    </row>
    <row r="2823" spans="1:29" x14ac:dyDescent="0.25">
      <c r="A2823" s="2">
        <v>43583</v>
      </c>
      <c r="B2823" s="1">
        <v>118</v>
      </c>
      <c r="C2823" s="3">
        <v>1100</v>
      </c>
      <c r="D2823" s="10">
        <v>0.48348379629629629</v>
      </c>
      <c r="E2823">
        <v>87.59</v>
      </c>
      <c r="F2823" s="15">
        <f t="shared" si="305"/>
        <v>32.090000000000003</v>
      </c>
      <c r="G2823">
        <v>2.0129999999999999</v>
      </c>
      <c r="H2823">
        <v>5.0330000000000004</v>
      </c>
      <c r="I2823">
        <v>307.459</v>
      </c>
      <c r="J2823">
        <v>0.41199999999999998</v>
      </c>
      <c r="K2823">
        <v>61.2</v>
      </c>
      <c r="L2823">
        <v>0.26600000000000001</v>
      </c>
      <c r="M2823">
        <v>0.32100000000000001</v>
      </c>
      <c r="N2823">
        <v>0</v>
      </c>
      <c r="O2823">
        <v>890.625</v>
      </c>
      <c r="T2823">
        <f t="shared" si="308"/>
        <v>1181100</v>
      </c>
      <c r="U2823">
        <v>857.7</v>
      </c>
      <c r="V2823">
        <f t="shared" si="306"/>
        <v>890.6</v>
      </c>
      <c r="W2823" t="str">
        <f t="shared" si="309"/>
        <v/>
      </c>
      <c r="X2823" t="str">
        <f t="shared" si="310"/>
        <v/>
      </c>
      <c r="Y2823" t="str">
        <f t="shared" si="307"/>
        <v/>
      </c>
      <c r="AA2823" s="16">
        <f t="shared" si="311"/>
        <v>0.38500000000000001</v>
      </c>
      <c r="AB2823" s="16">
        <f t="shared" si="312"/>
        <v>0.24399999999999999</v>
      </c>
      <c r="AC2823" s="16"/>
    </row>
    <row r="2824" spans="1:29" x14ac:dyDescent="0.25">
      <c r="A2824" s="2">
        <v>43583</v>
      </c>
      <c r="B2824" s="1">
        <v>118</v>
      </c>
      <c r="C2824" s="3">
        <v>1200</v>
      </c>
      <c r="D2824" s="10">
        <v>0.52515046296296297</v>
      </c>
      <c r="E2824">
        <v>84.43</v>
      </c>
      <c r="F2824" s="15">
        <f t="shared" si="305"/>
        <v>28.930000000000007</v>
      </c>
      <c r="G2824">
        <v>2.0129999999999999</v>
      </c>
      <c r="H2824">
        <v>5.5359999999999996</v>
      </c>
      <c r="I2824">
        <v>314.47800000000001</v>
      </c>
      <c r="J2824">
        <v>0.88</v>
      </c>
      <c r="K2824">
        <v>56.5</v>
      </c>
      <c r="L2824">
        <v>0.26700000000000002</v>
      </c>
      <c r="M2824">
        <v>0.32200000000000001</v>
      </c>
      <c r="N2824">
        <v>0</v>
      </c>
      <c r="O2824">
        <v>915.625</v>
      </c>
      <c r="T2824">
        <f t="shared" si="308"/>
        <v>1181200</v>
      </c>
      <c r="U2824">
        <v>912.7</v>
      </c>
      <c r="V2824">
        <f t="shared" si="306"/>
        <v>915.6</v>
      </c>
      <c r="W2824" t="str">
        <f t="shared" si="309"/>
        <v/>
      </c>
      <c r="X2824" t="str">
        <f t="shared" si="310"/>
        <v/>
      </c>
      <c r="Y2824" t="str">
        <f t="shared" si="307"/>
        <v/>
      </c>
      <c r="AA2824" s="16">
        <f t="shared" si="311"/>
        <v>0.36799999999999999</v>
      </c>
      <c r="AB2824" s="16">
        <f t="shared" si="312"/>
        <v>0.28299999999999997</v>
      </c>
      <c r="AC2824" s="16"/>
    </row>
    <row r="2825" spans="1:29" x14ac:dyDescent="0.25">
      <c r="A2825" s="2">
        <v>43583</v>
      </c>
      <c r="B2825" s="1">
        <v>118</v>
      </c>
      <c r="C2825" s="3">
        <v>1300</v>
      </c>
      <c r="D2825" s="10">
        <v>0.5668171296296296</v>
      </c>
      <c r="E2825">
        <v>83.26</v>
      </c>
      <c r="F2825" s="15">
        <f t="shared" si="305"/>
        <v>27.760000000000005</v>
      </c>
      <c r="G2825">
        <v>2.516</v>
      </c>
      <c r="H2825">
        <v>6.0389999999999997</v>
      </c>
      <c r="I2825">
        <v>304.65100000000001</v>
      </c>
      <c r="J2825">
        <v>2.5030000000000001</v>
      </c>
      <c r="K2825">
        <v>48</v>
      </c>
      <c r="L2825">
        <v>0.26600000000000001</v>
      </c>
      <c r="M2825">
        <v>0.32200000000000001</v>
      </c>
      <c r="N2825">
        <v>0.2</v>
      </c>
      <c r="O2825">
        <v>923.125</v>
      </c>
      <c r="T2825">
        <f t="shared" si="308"/>
        <v>1181300</v>
      </c>
      <c r="U2825">
        <v>914</v>
      </c>
      <c r="V2825">
        <f t="shared" si="306"/>
        <v>923.1</v>
      </c>
      <c r="W2825" t="str">
        <f t="shared" si="309"/>
        <v/>
      </c>
      <c r="X2825" t="str">
        <f t="shared" si="310"/>
        <v/>
      </c>
      <c r="Y2825" t="str">
        <f t="shared" si="307"/>
        <v/>
      </c>
      <c r="AA2825" s="16">
        <f t="shared" si="311"/>
        <v>0.35099999999999998</v>
      </c>
      <c r="AB2825" s="16">
        <f t="shared" si="312"/>
        <v>0.38</v>
      </c>
      <c r="AC2825" s="16"/>
    </row>
    <row r="2826" spans="1:29" x14ac:dyDescent="0.25">
      <c r="A2826" s="2">
        <v>43583</v>
      </c>
      <c r="B2826" s="1">
        <v>118</v>
      </c>
      <c r="C2826" s="3">
        <v>1400</v>
      </c>
      <c r="D2826" s="10">
        <v>0.60848379629629623</v>
      </c>
      <c r="E2826">
        <v>84.55</v>
      </c>
      <c r="F2826" s="15">
        <f t="shared" ref="F2826:F2889" si="313">IF(E2826&gt;F$2,E2826-F$2,0)</f>
        <v>29.049999999999997</v>
      </c>
      <c r="G2826">
        <v>2.516</v>
      </c>
      <c r="H2826">
        <v>6.0389999999999997</v>
      </c>
      <c r="I2826">
        <v>294.82400000000001</v>
      </c>
      <c r="J2826">
        <v>2.423</v>
      </c>
      <c r="K2826">
        <v>46.2</v>
      </c>
      <c r="L2826">
        <v>0.26600000000000001</v>
      </c>
      <c r="M2826">
        <v>0.32200000000000001</v>
      </c>
      <c r="N2826">
        <v>0</v>
      </c>
      <c r="O2826">
        <v>983.125</v>
      </c>
      <c r="T2826">
        <f t="shared" si="308"/>
        <v>1181400</v>
      </c>
      <c r="U2826">
        <v>861.7</v>
      </c>
      <c r="V2826">
        <f t="shared" ref="V2826:V2889" si="314">IF(O2826&lt;1,0,ROUND(O2826,1))</f>
        <v>983.1</v>
      </c>
      <c r="W2826" t="str">
        <f t="shared" si="309"/>
        <v/>
      </c>
      <c r="X2826" t="str">
        <f t="shared" si="310"/>
        <v/>
      </c>
      <c r="Y2826" t="str">
        <f t="shared" ref="Y2826:Y2889" si="315">IF(C2826=2400,ROUND(F2826/100,3),"")</f>
        <v/>
      </c>
      <c r="AA2826" s="16">
        <f t="shared" si="311"/>
        <v>0.33600000000000002</v>
      </c>
      <c r="AB2826" s="16">
        <f t="shared" si="312"/>
        <v>0.39100000000000001</v>
      </c>
      <c r="AC2826" s="16"/>
    </row>
    <row r="2827" spans="1:29" x14ac:dyDescent="0.25">
      <c r="A2827" s="2">
        <v>43583</v>
      </c>
      <c r="B2827" s="1">
        <v>118</v>
      </c>
      <c r="C2827" s="3">
        <v>1500</v>
      </c>
      <c r="D2827" s="10">
        <v>0.65015046296296297</v>
      </c>
      <c r="E2827">
        <v>81.510000000000005</v>
      </c>
      <c r="F2827" s="15">
        <f t="shared" si="313"/>
        <v>26.010000000000005</v>
      </c>
      <c r="G2827">
        <v>1.51</v>
      </c>
      <c r="H2827">
        <v>5.0330000000000004</v>
      </c>
      <c r="I2827">
        <v>334.13299999999998</v>
      </c>
      <c r="J2827">
        <v>1.67</v>
      </c>
      <c r="K2827">
        <v>45.2</v>
      </c>
      <c r="L2827">
        <v>0.26500000000000001</v>
      </c>
      <c r="M2827">
        <v>0.32400000000000001</v>
      </c>
      <c r="N2827">
        <v>0</v>
      </c>
      <c r="O2827">
        <v>571.875</v>
      </c>
      <c r="T2827">
        <f t="shared" si="308"/>
        <v>1181500</v>
      </c>
      <c r="U2827">
        <v>759.2</v>
      </c>
      <c r="V2827">
        <f t="shared" si="314"/>
        <v>571.9</v>
      </c>
      <c r="W2827" t="str">
        <f t="shared" si="309"/>
        <v/>
      </c>
      <c r="X2827" t="str">
        <f t="shared" si="310"/>
        <v/>
      </c>
      <c r="Y2827" t="str">
        <f t="shared" si="315"/>
        <v/>
      </c>
      <c r="AA2827" s="16">
        <f t="shared" si="311"/>
        <v>0.311</v>
      </c>
      <c r="AB2827" s="16">
        <f t="shared" si="312"/>
        <v>0.377</v>
      </c>
      <c r="AC2827" s="16"/>
    </row>
    <row r="2828" spans="1:29" x14ac:dyDescent="0.25">
      <c r="A2828" s="2">
        <v>43583</v>
      </c>
      <c r="B2828" s="1">
        <v>118</v>
      </c>
      <c r="C2828" s="3">
        <v>1600</v>
      </c>
      <c r="D2828" s="10">
        <v>0.6918171296296296</v>
      </c>
      <c r="E2828">
        <v>82.8</v>
      </c>
      <c r="F2828" s="15">
        <f t="shared" si="313"/>
        <v>27.299999999999997</v>
      </c>
      <c r="G2828">
        <v>1.51</v>
      </c>
      <c r="H2828">
        <v>5.0330000000000004</v>
      </c>
      <c r="I2828">
        <v>325.70999999999998</v>
      </c>
      <c r="J2828">
        <v>0.30099999999999999</v>
      </c>
      <c r="K2828">
        <v>44.6</v>
      </c>
      <c r="L2828">
        <v>0.26600000000000001</v>
      </c>
      <c r="M2828">
        <v>0.32400000000000001</v>
      </c>
      <c r="N2828">
        <v>0</v>
      </c>
      <c r="O2828">
        <v>220.625</v>
      </c>
      <c r="T2828">
        <f t="shared" si="308"/>
        <v>1181600</v>
      </c>
      <c r="U2828">
        <v>615.20000000000005</v>
      </c>
      <c r="V2828">
        <f t="shared" si="314"/>
        <v>220.6</v>
      </c>
      <c r="W2828" t="str">
        <f t="shared" si="309"/>
        <v/>
      </c>
      <c r="X2828" t="str">
        <f t="shared" si="310"/>
        <v/>
      </c>
      <c r="Y2828" t="str">
        <f t="shared" si="315"/>
        <v/>
      </c>
      <c r="AA2828" s="16">
        <f t="shared" si="311"/>
        <v>0.27800000000000002</v>
      </c>
      <c r="AB2828" s="16">
        <f t="shared" si="312"/>
        <v>0.34499999999999997</v>
      </c>
      <c r="AC2828" s="16"/>
    </row>
    <row r="2829" spans="1:29" x14ac:dyDescent="0.25">
      <c r="A2829" s="2">
        <v>43583</v>
      </c>
      <c r="B2829" s="1">
        <v>118</v>
      </c>
      <c r="C2829" s="3">
        <v>1700</v>
      </c>
      <c r="D2829" s="10">
        <v>0.73348379629629623</v>
      </c>
      <c r="E2829">
        <v>83.03</v>
      </c>
      <c r="F2829" s="15">
        <f t="shared" si="313"/>
        <v>27.53</v>
      </c>
      <c r="G2829">
        <v>2.0129999999999999</v>
      </c>
      <c r="H2829">
        <v>5.5359999999999996</v>
      </c>
      <c r="I2829">
        <v>50.540999999999997</v>
      </c>
      <c r="J2829">
        <v>-1.6990000000000001</v>
      </c>
      <c r="K2829">
        <v>62</v>
      </c>
      <c r="L2829">
        <v>0.26600000000000001</v>
      </c>
      <c r="M2829">
        <v>0.32400000000000001</v>
      </c>
      <c r="N2829">
        <v>0</v>
      </c>
      <c r="O2829">
        <v>78.125</v>
      </c>
      <c r="T2829">
        <f t="shared" si="308"/>
        <v>1181700</v>
      </c>
      <c r="U2829">
        <v>440.2</v>
      </c>
      <c r="V2829">
        <f t="shared" si="314"/>
        <v>78.099999999999994</v>
      </c>
      <c r="W2829" t="str">
        <f t="shared" si="309"/>
        <v/>
      </c>
      <c r="X2829" t="str">
        <f t="shared" si="310"/>
        <v/>
      </c>
      <c r="Y2829" t="str">
        <f t="shared" si="315"/>
        <v/>
      </c>
      <c r="AA2829" s="16">
        <f t="shared" si="311"/>
        <v>0.33400000000000002</v>
      </c>
      <c r="AB2829" s="16">
        <f t="shared" si="312"/>
        <v>0.20499999999999999</v>
      </c>
      <c r="AC2829" s="16"/>
    </row>
    <row r="2830" spans="1:29" x14ac:dyDescent="0.25">
      <c r="A2830" s="2">
        <v>43583</v>
      </c>
      <c r="B2830" s="1">
        <v>118</v>
      </c>
      <c r="C2830" s="3">
        <v>1800</v>
      </c>
      <c r="D2830" s="10">
        <v>0.77515046296296297</v>
      </c>
      <c r="E2830">
        <v>83.03</v>
      </c>
      <c r="F2830" s="15">
        <f t="shared" si="313"/>
        <v>27.53</v>
      </c>
      <c r="G2830">
        <v>2.0129999999999999</v>
      </c>
      <c r="H2830">
        <v>5.5359999999999996</v>
      </c>
      <c r="I2830">
        <v>58.965000000000003</v>
      </c>
      <c r="J2830">
        <v>-3.0649999999999999</v>
      </c>
      <c r="K2830">
        <v>77.7</v>
      </c>
      <c r="L2830">
        <v>0.26600000000000001</v>
      </c>
      <c r="M2830">
        <v>0.32400000000000001</v>
      </c>
      <c r="N2830">
        <v>0</v>
      </c>
      <c r="O2830">
        <v>74.375</v>
      </c>
      <c r="T2830">
        <f t="shared" si="308"/>
        <v>1181800</v>
      </c>
      <c r="U2830">
        <v>251.5</v>
      </c>
      <c r="V2830">
        <f t="shared" si="314"/>
        <v>74.400000000000006</v>
      </c>
      <c r="W2830" t="str">
        <f t="shared" si="309"/>
        <v/>
      </c>
      <c r="X2830" t="str">
        <f t="shared" si="310"/>
        <v/>
      </c>
      <c r="Y2830" t="str">
        <f t="shared" si="315"/>
        <v/>
      </c>
      <c r="AA2830" s="16">
        <f t="shared" si="311"/>
        <v>0.378</v>
      </c>
      <c r="AB2830" s="16">
        <f t="shared" si="312"/>
        <v>0.108</v>
      </c>
      <c r="AC2830" s="16"/>
    </row>
    <row r="2831" spans="1:29" x14ac:dyDescent="0.25">
      <c r="A2831" s="2">
        <v>43583</v>
      </c>
      <c r="B2831" s="1">
        <v>118</v>
      </c>
      <c r="C2831" s="3">
        <v>1900</v>
      </c>
      <c r="D2831" s="10">
        <v>0.8168171296296296</v>
      </c>
      <c r="E2831">
        <v>83.15</v>
      </c>
      <c r="F2831" s="15">
        <f t="shared" si="313"/>
        <v>27.650000000000006</v>
      </c>
      <c r="G2831">
        <v>2.0129999999999999</v>
      </c>
      <c r="H2831">
        <v>5.0330000000000004</v>
      </c>
      <c r="I2831">
        <v>58.965000000000003</v>
      </c>
      <c r="J2831">
        <v>-3.5379999999999998</v>
      </c>
      <c r="K2831">
        <v>87.9</v>
      </c>
      <c r="L2831">
        <v>0.26600000000000001</v>
      </c>
      <c r="M2831">
        <v>0.32400000000000001</v>
      </c>
      <c r="N2831">
        <v>0</v>
      </c>
      <c r="O2831">
        <v>40.625</v>
      </c>
      <c r="T2831">
        <f t="shared" si="308"/>
        <v>1181900</v>
      </c>
      <c r="U2831">
        <v>74.8</v>
      </c>
      <c r="V2831">
        <f t="shared" si="314"/>
        <v>40.6</v>
      </c>
      <c r="W2831" t="str">
        <f t="shared" si="309"/>
        <v/>
      </c>
      <c r="X2831" t="str">
        <f t="shared" si="310"/>
        <v/>
      </c>
      <c r="Y2831" t="str">
        <f t="shared" si="315"/>
        <v/>
      </c>
      <c r="AA2831" s="16">
        <f t="shared" si="311"/>
        <v>0.41299999999999998</v>
      </c>
      <c r="AB2831" s="16">
        <f t="shared" si="312"/>
        <v>5.7000000000000002E-2</v>
      </c>
      <c r="AC2831" s="16"/>
    </row>
    <row r="2832" spans="1:29" x14ac:dyDescent="0.25">
      <c r="A2832" s="2">
        <v>43583</v>
      </c>
      <c r="B2832" s="1">
        <v>118</v>
      </c>
      <c r="C2832" s="3">
        <v>2000</v>
      </c>
      <c r="D2832" s="10">
        <v>0.85848379629629623</v>
      </c>
      <c r="E2832">
        <v>83.15</v>
      </c>
      <c r="F2832" s="15">
        <f t="shared" si="313"/>
        <v>27.650000000000006</v>
      </c>
      <c r="G2832">
        <v>1.0069999999999999</v>
      </c>
      <c r="H2832">
        <v>3.5230000000000001</v>
      </c>
      <c r="I2832">
        <v>36.502000000000002</v>
      </c>
      <c r="J2832">
        <v>-4.016</v>
      </c>
      <c r="K2832">
        <v>84.1</v>
      </c>
      <c r="L2832">
        <v>0.26600000000000001</v>
      </c>
      <c r="M2832">
        <v>0.32400000000000001</v>
      </c>
      <c r="N2832">
        <v>0</v>
      </c>
      <c r="O2832">
        <v>0.625</v>
      </c>
      <c r="T2832">
        <f t="shared" si="308"/>
        <v>1182000</v>
      </c>
      <c r="U2832">
        <v>0</v>
      </c>
      <c r="V2832">
        <f t="shared" si="314"/>
        <v>0</v>
      </c>
      <c r="W2832" t="str">
        <f t="shared" si="309"/>
        <v/>
      </c>
      <c r="X2832" t="str">
        <f t="shared" si="310"/>
        <v/>
      </c>
      <c r="Y2832" t="str">
        <f t="shared" si="315"/>
        <v/>
      </c>
      <c r="AA2832" s="16">
        <f t="shared" si="311"/>
        <v>0.38100000000000001</v>
      </c>
      <c r="AB2832" s="16">
        <f t="shared" si="312"/>
        <v>7.1999999999999995E-2</v>
      </c>
      <c r="AC2832" s="16"/>
    </row>
    <row r="2833" spans="1:29" x14ac:dyDescent="0.25">
      <c r="A2833" s="2">
        <v>43583</v>
      </c>
      <c r="B2833" s="1">
        <v>118</v>
      </c>
      <c r="C2833" s="3">
        <v>2100</v>
      </c>
      <c r="D2833" s="10">
        <v>0.90015046296296297</v>
      </c>
      <c r="E2833">
        <v>82.91</v>
      </c>
      <c r="F2833" s="15">
        <f t="shared" si="313"/>
        <v>27.409999999999997</v>
      </c>
      <c r="G2833">
        <v>1.0069999999999999</v>
      </c>
      <c r="H2833">
        <v>3.02</v>
      </c>
      <c r="I2833">
        <v>1.4039999999999999</v>
      </c>
      <c r="J2833">
        <v>-4.9870000000000001</v>
      </c>
      <c r="K2833">
        <v>79.2</v>
      </c>
      <c r="L2833">
        <v>0.26600000000000001</v>
      </c>
      <c r="M2833">
        <v>0.32300000000000001</v>
      </c>
      <c r="N2833">
        <v>0</v>
      </c>
      <c r="O2833">
        <v>0.625</v>
      </c>
      <c r="T2833">
        <f t="shared" si="308"/>
        <v>1182100</v>
      </c>
      <c r="U2833">
        <v>0</v>
      </c>
      <c r="V2833">
        <f t="shared" si="314"/>
        <v>0</v>
      </c>
      <c r="W2833" t="str">
        <f t="shared" si="309"/>
        <v/>
      </c>
      <c r="X2833" t="str">
        <f t="shared" si="310"/>
        <v/>
      </c>
      <c r="Y2833" t="str">
        <f t="shared" si="315"/>
        <v/>
      </c>
      <c r="AA2833" s="16">
        <f t="shared" si="311"/>
        <v>0.33400000000000002</v>
      </c>
      <c r="AB2833" s="16">
        <f t="shared" si="312"/>
        <v>8.7999999999999995E-2</v>
      </c>
      <c r="AC2833" s="16"/>
    </row>
    <row r="2834" spans="1:29" x14ac:dyDescent="0.25">
      <c r="A2834" s="2">
        <v>43583</v>
      </c>
      <c r="B2834" s="1">
        <v>118</v>
      </c>
      <c r="C2834" s="3">
        <v>2200</v>
      </c>
      <c r="D2834" s="10">
        <v>0.9418171296296296</v>
      </c>
      <c r="E2834">
        <v>82.91</v>
      </c>
      <c r="F2834" s="15">
        <f t="shared" si="313"/>
        <v>27.409999999999997</v>
      </c>
      <c r="G2834">
        <v>1.0069999999999999</v>
      </c>
      <c r="H2834">
        <v>3.02</v>
      </c>
      <c r="I2834">
        <v>5.6159999999999997</v>
      </c>
      <c r="J2834">
        <v>-3.7770000000000001</v>
      </c>
      <c r="K2834">
        <v>72.400000000000006</v>
      </c>
      <c r="L2834">
        <v>0.26600000000000001</v>
      </c>
      <c r="M2834">
        <v>0.32300000000000001</v>
      </c>
      <c r="N2834">
        <v>0</v>
      </c>
      <c r="O2834">
        <v>0.625</v>
      </c>
      <c r="T2834">
        <f t="shared" si="308"/>
        <v>1182200</v>
      </c>
      <c r="U2834">
        <v>0</v>
      </c>
      <c r="V2834">
        <f t="shared" si="314"/>
        <v>0</v>
      </c>
      <c r="W2834" t="str">
        <f t="shared" si="309"/>
        <v/>
      </c>
      <c r="X2834" t="str">
        <f t="shared" si="310"/>
        <v/>
      </c>
      <c r="Y2834" t="str">
        <f t="shared" si="315"/>
        <v/>
      </c>
      <c r="AA2834" s="16">
        <f t="shared" si="311"/>
        <v>0.33400000000000002</v>
      </c>
      <c r="AB2834" s="16">
        <f t="shared" si="312"/>
        <v>0.127</v>
      </c>
      <c r="AC2834" s="16"/>
    </row>
    <row r="2835" spans="1:29" x14ac:dyDescent="0.25">
      <c r="A2835" s="2">
        <v>43583</v>
      </c>
      <c r="B2835" s="1">
        <v>118</v>
      </c>
      <c r="C2835" s="3">
        <v>2300</v>
      </c>
      <c r="D2835" s="10">
        <v>0.98348379629629623</v>
      </c>
      <c r="E2835">
        <v>83.15</v>
      </c>
      <c r="F2835" s="15">
        <f t="shared" si="313"/>
        <v>27.650000000000006</v>
      </c>
      <c r="G2835">
        <v>1.51</v>
      </c>
      <c r="H2835">
        <v>3.5230000000000001</v>
      </c>
      <c r="I2835">
        <v>21.059000000000001</v>
      </c>
      <c r="J2835">
        <v>-4.3780000000000001</v>
      </c>
      <c r="K2835">
        <v>71.400000000000006</v>
      </c>
      <c r="L2835">
        <v>0.26600000000000001</v>
      </c>
      <c r="M2835">
        <v>0.32300000000000001</v>
      </c>
      <c r="N2835">
        <v>0</v>
      </c>
      <c r="O2835">
        <v>0.625</v>
      </c>
      <c r="T2835">
        <f t="shared" si="308"/>
        <v>1182300</v>
      </c>
      <c r="U2835">
        <v>0</v>
      </c>
      <c r="V2835">
        <f t="shared" si="314"/>
        <v>0</v>
      </c>
      <c r="W2835" t="str">
        <f t="shared" si="309"/>
        <v/>
      </c>
      <c r="X2835" t="str">
        <f t="shared" si="310"/>
        <v/>
      </c>
      <c r="Y2835" t="str">
        <f t="shared" si="315"/>
        <v/>
      </c>
      <c r="AA2835" s="16">
        <f t="shared" si="311"/>
        <v>0.315</v>
      </c>
      <c r="AB2835" s="16">
        <f t="shared" si="312"/>
        <v>0.126</v>
      </c>
      <c r="AC2835" s="16"/>
    </row>
    <row r="2836" spans="1:29" x14ac:dyDescent="0.25">
      <c r="A2836" s="2">
        <v>43583</v>
      </c>
      <c r="B2836" s="1">
        <v>118</v>
      </c>
      <c r="C2836" s="3">
        <v>2400</v>
      </c>
      <c r="D2836" s="10">
        <v>2.5150462962962961E-2</v>
      </c>
      <c r="E2836">
        <v>82.91</v>
      </c>
      <c r="F2836" s="15">
        <f t="shared" si="313"/>
        <v>27.409999999999997</v>
      </c>
      <c r="G2836">
        <v>1.51</v>
      </c>
      <c r="H2836">
        <v>3.02</v>
      </c>
      <c r="I2836">
        <v>18.251000000000001</v>
      </c>
      <c r="J2836">
        <v>-5.9790000000000001</v>
      </c>
      <c r="K2836">
        <v>78.099999999999994</v>
      </c>
      <c r="L2836">
        <v>0.26500000000000001</v>
      </c>
      <c r="M2836">
        <v>0.32200000000000001</v>
      </c>
      <c r="N2836">
        <v>0</v>
      </c>
      <c r="O2836">
        <v>0.625</v>
      </c>
      <c r="T2836">
        <f t="shared" si="308"/>
        <v>1182400</v>
      </c>
      <c r="U2836">
        <v>0</v>
      </c>
      <c r="V2836">
        <f t="shared" si="314"/>
        <v>0</v>
      </c>
      <c r="W2836">
        <f t="shared" si="309"/>
        <v>0.26500000000000001</v>
      </c>
      <c r="X2836">
        <f t="shared" si="310"/>
        <v>0.32200000000000001</v>
      </c>
      <c r="Y2836">
        <f t="shared" si="315"/>
        <v>0.27400000000000002</v>
      </c>
      <c r="AA2836" s="16">
        <f t="shared" si="311"/>
        <v>0.30499999999999999</v>
      </c>
      <c r="AB2836" s="16">
        <f t="shared" si="312"/>
        <v>8.5999999999999993E-2</v>
      </c>
      <c r="AC2836" s="16"/>
    </row>
    <row r="2837" spans="1:29" x14ac:dyDescent="0.25">
      <c r="A2837" s="2">
        <v>43584</v>
      </c>
      <c r="B2837" s="1">
        <v>119</v>
      </c>
      <c r="C2837" s="3">
        <v>100</v>
      </c>
      <c r="D2837" s="10">
        <v>6.6817129629629629E-2</v>
      </c>
      <c r="E2837">
        <v>82.91</v>
      </c>
      <c r="F2837" s="15">
        <f t="shared" si="313"/>
        <v>27.409999999999997</v>
      </c>
      <c r="G2837">
        <v>1.51</v>
      </c>
      <c r="H2837">
        <v>2.516</v>
      </c>
      <c r="I2837">
        <v>0</v>
      </c>
      <c r="J2837">
        <v>-6.452</v>
      </c>
      <c r="K2837">
        <v>82.1</v>
      </c>
      <c r="L2837">
        <v>0.26500000000000001</v>
      </c>
      <c r="M2837">
        <v>0.32100000000000001</v>
      </c>
      <c r="N2837">
        <v>0</v>
      </c>
      <c r="O2837">
        <v>0.625</v>
      </c>
      <c r="T2837">
        <f t="shared" si="308"/>
        <v>1190100</v>
      </c>
      <c r="U2837">
        <v>0</v>
      </c>
      <c r="V2837">
        <f t="shared" si="314"/>
        <v>0</v>
      </c>
      <c r="W2837" t="str">
        <f t="shared" si="309"/>
        <v/>
      </c>
      <c r="X2837" t="str">
        <f t="shared" si="310"/>
        <v/>
      </c>
      <c r="Y2837" t="str">
        <f t="shared" si="315"/>
        <v/>
      </c>
      <c r="AA2837" s="16">
        <f t="shared" si="311"/>
        <v>0.309</v>
      </c>
      <c r="AB2837" s="16">
        <f t="shared" si="312"/>
        <v>6.7000000000000004E-2</v>
      </c>
      <c r="AC2837" s="16"/>
    </row>
    <row r="2838" spans="1:29" x14ac:dyDescent="0.25">
      <c r="A2838" s="2">
        <v>43584</v>
      </c>
      <c r="B2838" s="1">
        <v>119</v>
      </c>
      <c r="C2838" s="3">
        <v>200</v>
      </c>
      <c r="D2838" s="10">
        <v>0.1084837962962963</v>
      </c>
      <c r="E2838">
        <v>82.91</v>
      </c>
      <c r="F2838" s="15">
        <f t="shared" si="313"/>
        <v>27.409999999999997</v>
      </c>
      <c r="G2838">
        <v>2.0129999999999999</v>
      </c>
      <c r="H2838">
        <v>4.0259999999999998</v>
      </c>
      <c r="I2838">
        <v>28.077999999999999</v>
      </c>
      <c r="J2838">
        <v>-5.76</v>
      </c>
      <c r="K2838">
        <v>86.1</v>
      </c>
      <c r="L2838">
        <v>0.26500000000000001</v>
      </c>
      <c r="M2838">
        <v>0.32100000000000001</v>
      </c>
      <c r="N2838">
        <v>0</v>
      </c>
      <c r="O2838">
        <v>0.625</v>
      </c>
      <c r="T2838">
        <f t="shared" si="308"/>
        <v>1190200</v>
      </c>
      <c r="U2838">
        <v>0</v>
      </c>
      <c r="V2838">
        <f t="shared" si="314"/>
        <v>0</v>
      </c>
      <c r="W2838" t="str">
        <f t="shared" si="309"/>
        <v/>
      </c>
      <c r="X2838" t="str">
        <f t="shared" si="310"/>
        <v/>
      </c>
      <c r="Y2838" t="str">
        <f t="shared" si="315"/>
        <v/>
      </c>
      <c r="AA2838" s="16">
        <f t="shared" si="311"/>
        <v>0.34200000000000003</v>
      </c>
      <c r="AB2838" s="16">
        <f t="shared" si="312"/>
        <v>5.5E-2</v>
      </c>
      <c r="AC2838" s="16"/>
    </row>
    <row r="2839" spans="1:29" x14ac:dyDescent="0.25">
      <c r="A2839" s="2">
        <v>43584</v>
      </c>
      <c r="B2839" s="1">
        <v>119</v>
      </c>
      <c r="C2839" s="3">
        <v>300</v>
      </c>
      <c r="D2839" s="10">
        <v>0.15015046296296297</v>
      </c>
      <c r="E2839">
        <v>83.61</v>
      </c>
      <c r="F2839" s="15">
        <f t="shared" si="313"/>
        <v>28.11</v>
      </c>
      <c r="G2839">
        <v>2.0129999999999999</v>
      </c>
      <c r="H2839">
        <v>3.5230000000000001</v>
      </c>
      <c r="I2839">
        <v>26.675000000000001</v>
      </c>
      <c r="J2839">
        <v>-5.7290000000000001</v>
      </c>
      <c r="K2839">
        <v>92.6</v>
      </c>
      <c r="L2839">
        <v>0.26400000000000001</v>
      </c>
      <c r="M2839">
        <v>0.32100000000000001</v>
      </c>
      <c r="N2839">
        <v>0</v>
      </c>
      <c r="O2839">
        <v>0.625</v>
      </c>
      <c r="T2839">
        <f t="shared" si="308"/>
        <v>1190300</v>
      </c>
      <c r="U2839">
        <v>0</v>
      </c>
      <c r="V2839">
        <f t="shared" si="314"/>
        <v>0</v>
      </c>
      <c r="W2839" t="str">
        <f t="shared" si="309"/>
        <v/>
      </c>
      <c r="X2839" t="str">
        <f t="shared" si="310"/>
        <v/>
      </c>
      <c r="Y2839" t="str">
        <f t="shared" si="315"/>
        <v/>
      </c>
      <c r="AA2839" s="16">
        <f t="shared" si="311"/>
        <v>0.36899999999999999</v>
      </c>
      <c r="AB2839" s="16">
        <f t="shared" si="312"/>
        <v>2.9000000000000001E-2</v>
      </c>
      <c r="AC2839" s="16"/>
    </row>
    <row r="2840" spans="1:29" x14ac:dyDescent="0.25">
      <c r="A2840" s="2">
        <v>43584</v>
      </c>
      <c r="B2840" s="1">
        <v>119</v>
      </c>
      <c r="C2840" s="3">
        <v>400</v>
      </c>
      <c r="D2840" s="10">
        <v>0.19181712962962963</v>
      </c>
      <c r="E2840">
        <v>83.38</v>
      </c>
      <c r="F2840" s="15">
        <f t="shared" si="313"/>
        <v>27.879999999999995</v>
      </c>
      <c r="G2840">
        <v>1.51</v>
      </c>
      <c r="H2840">
        <v>3.02</v>
      </c>
      <c r="I2840">
        <v>21.059000000000001</v>
      </c>
      <c r="J2840">
        <v>-6.1989999999999998</v>
      </c>
      <c r="K2840">
        <v>92.7</v>
      </c>
      <c r="L2840">
        <v>0.26400000000000001</v>
      </c>
      <c r="M2840">
        <v>0.32</v>
      </c>
      <c r="N2840">
        <v>0</v>
      </c>
      <c r="O2840">
        <v>0.625</v>
      </c>
      <c r="T2840">
        <f t="shared" si="308"/>
        <v>1190400</v>
      </c>
      <c r="U2840">
        <v>0</v>
      </c>
      <c r="V2840">
        <f t="shared" si="314"/>
        <v>0</v>
      </c>
      <c r="W2840" t="str">
        <f t="shared" si="309"/>
        <v/>
      </c>
      <c r="X2840" t="str">
        <f t="shared" si="310"/>
        <v/>
      </c>
      <c r="Y2840" t="str">
        <f t="shared" si="315"/>
        <v/>
      </c>
      <c r="AA2840" s="16">
        <f t="shared" si="311"/>
        <v>0.35599999999999998</v>
      </c>
      <c r="AB2840" s="16">
        <f t="shared" si="312"/>
        <v>2.8000000000000001E-2</v>
      </c>
      <c r="AC2840" s="16"/>
    </row>
    <row r="2841" spans="1:29" x14ac:dyDescent="0.25">
      <c r="A2841" s="2">
        <v>43584</v>
      </c>
      <c r="B2841" s="1">
        <v>119</v>
      </c>
      <c r="C2841" s="3">
        <v>500</v>
      </c>
      <c r="D2841" s="10">
        <v>0.23348379629629631</v>
      </c>
      <c r="E2841">
        <v>82.44</v>
      </c>
      <c r="F2841" s="15">
        <f t="shared" si="313"/>
        <v>26.939999999999998</v>
      </c>
      <c r="G2841">
        <v>1.0069999999999999</v>
      </c>
      <c r="H2841">
        <v>2.516</v>
      </c>
      <c r="I2841">
        <v>14.039</v>
      </c>
      <c r="J2841">
        <v>-7.51</v>
      </c>
      <c r="K2841">
        <v>91</v>
      </c>
      <c r="L2841">
        <v>0.26300000000000001</v>
      </c>
      <c r="M2841">
        <v>0.318</v>
      </c>
      <c r="N2841">
        <v>0</v>
      </c>
      <c r="O2841">
        <v>4.375</v>
      </c>
      <c r="T2841">
        <f t="shared" si="308"/>
        <v>1190500</v>
      </c>
      <c r="U2841">
        <v>0</v>
      </c>
      <c r="V2841">
        <f t="shared" si="314"/>
        <v>4.4000000000000004</v>
      </c>
      <c r="W2841" t="str">
        <f t="shared" si="309"/>
        <v/>
      </c>
      <c r="X2841" t="str">
        <f t="shared" si="310"/>
        <v/>
      </c>
      <c r="Y2841" t="str">
        <f t="shared" si="315"/>
        <v/>
      </c>
      <c r="AA2841" s="16">
        <f t="shared" si="311"/>
        <v>0.316</v>
      </c>
      <c r="AB2841" s="16">
        <f t="shared" si="312"/>
        <v>3.1E-2</v>
      </c>
      <c r="AC2841" s="16"/>
    </row>
    <row r="2842" spans="1:29" x14ac:dyDescent="0.25">
      <c r="A2842" s="2">
        <v>43584</v>
      </c>
      <c r="B2842" s="1">
        <v>119</v>
      </c>
      <c r="C2842" s="3">
        <v>600</v>
      </c>
      <c r="D2842" s="10">
        <v>0.27515046296296297</v>
      </c>
      <c r="E2842">
        <v>82.44</v>
      </c>
      <c r="F2842" s="15">
        <f t="shared" si="313"/>
        <v>26.939999999999998</v>
      </c>
      <c r="G2842">
        <v>1.51</v>
      </c>
      <c r="H2842">
        <v>2.516</v>
      </c>
      <c r="I2842">
        <v>2.8079999999999998</v>
      </c>
      <c r="J2842">
        <v>-7.1550000000000002</v>
      </c>
      <c r="K2842">
        <v>91.3</v>
      </c>
      <c r="L2842">
        <v>0.26200000000000001</v>
      </c>
      <c r="M2842">
        <v>0.317</v>
      </c>
      <c r="N2842">
        <v>0</v>
      </c>
      <c r="O2842">
        <v>150.625</v>
      </c>
      <c r="T2842">
        <f t="shared" si="308"/>
        <v>1190600</v>
      </c>
      <c r="U2842">
        <v>70.8</v>
      </c>
      <c r="V2842">
        <f t="shared" si="314"/>
        <v>150.6</v>
      </c>
      <c r="W2842" t="str">
        <f t="shared" si="309"/>
        <v/>
      </c>
      <c r="X2842" t="str">
        <f t="shared" si="310"/>
        <v/>
      </c>
      <c r="Y2842" t="str">
        <f t="shared" si="315"/>
        <v/>
      </c>
      <c r="AA2842" s="16">
        <f t="shared" si="311"/>
        <v>0.32600000000000001</v>
      </c>
      <c r="AB2842" s="16">
        <f t="shared" si="312"/>
        <v>3.1E-2</v>
      </c>
      <c r="AC2842" s="16"/>
    </row>
    <row r="2843" spans="1:29" x14ac:dyDescent="0.25">
      <c r="A2843" s="2">
        <v>43584</v>
      </c>
      <c r="B2843" s="1">
        <v>119</v>
      </c>
      <c r="C2843" s="3">
        <v>700</v>
      </c>
      <c r="D2843" s="10">
        <v>0.31681712962962966</v>
      </c>
      <c r="E2843">
        <v>82.44</v>
      </c>
      <c r="F2843" s="15">
        <f t="shared" si="313"/>
        <v>26.939999999999998</v>
      </c>
      <c r="G2843">
        <v>1.0069999999999999</v>
      </c>
      <c r="H2843">
        <v>2.516</v>
      </c>
      <c r="I2843">
        <v>14.039</v>
      </c>
      <c r="J2843">
        <v>-3.0059999999999998</v>
      </c>
      <c r="K2843">
        <v>84.8</v>
      </c>
      <c r="L2843">
        <v>0.26200000000000001</v>
      </c>
      <c r="M2843">
        <v>0.316</v>
      </c>
      <c r="N2843">
        <v>0</v>
      </c>
      <c r="O2843">
        <v>318.125</v>
      </c>
      <c r="T2843">
        <f t="shared" si="308"/>
        <v>1190700</v>
      </c>
      <c r="U2843">
        <v>246.2</v>
      </c>
      <c r="V2843">
        <f t="shared" si="314"/>
        <v>318.10000000000002</v>
      </c>
      <c r="W2843" t="str">
        <f t="shared" si="309"/>
        <v/>
      </c>
      <c r="X2843" t="str">
        <f t="shared" si="310"/>
        <v/>
      </c>
      <c r="Y2843" t="str">
        <f t="shared" si="315"/>
        <v/>
      </c>
      <c r="AA2843" s="16">
        <f t="shared" si="311"/>
        <v>0.41499999999999998</v>
      </c>
      <c r="AB2843" s="16">
        <f t="shared" si="312"/>
        <v>7.3999999999999996E-2</v>
      </c>
      <c r="AC2843" s="16"/>
    </row>
    <row r="2844" spans="1:29" x14ac:dyDescent="0.25">
      <c r="A2844" s="2">
        <v>43584</v>
      </c>
      <c r="B2844" s="1">
        <v>119</v>
      </c>
      <c r="C2844" s="3">
        <v>800</v>
      </c>
      <c r="D2844" s="10">
        <v>0.35848379629629629</v>
      </c>
      <c r="E2844">
        <v>82.09</v>
      </c>
      <c r="F2844" s="15">
        <f t="shared" si="313"/>
        <v>26.590000000000003</v>
      </c>
      <c r="G2844">
        <v>1.0069999999999999</v>
      </c>
      <c r="H2844">
        <v>3.5230000000000001</v>
      </c>
      <c r="I2844">
        <v>71.599999999999994</v>
      </c>
      <c r="J2844">
        <v>-0.311</v>
      </c>
      <c r="K2844">
        <v>65.7</v>
      </c>
      <c r="L2844">
        <v>0.26200000000000001</v>
      </c>
      <c r="M2844">
        <v>0.316</v>
      </c>
      <c r="N2844">
        <v>0</v>
      </c>
      <c r="O2844">
        <v>491.875</v>
      </c>
      <c r="T2844">
        <f t="shared" si="308"/>
        <v>1190800</v>
      </c>
      <c r="U2844">
        <v>435.2</v>
      </c>
      <c r="V2844">
        <f t="shared" si="314"/>
        <v>491.9</v>
      </c>
      <c r="W2844" t="str">
        <f t="shared" si="309"/>
        <v/>
      </c>
      <c r="X2844" t="str">
        <f t="shared" si="310"/>
        <v/>
      </c>
      <c r="Y2844" t="str">
        <f t="shared" si="315"/>
        <v/>
      </c>
      <c r="AA2844" s="16">
        <f t="shared" si="311"/>
        <v>0.39200000000000002</v>
      </c>
      <c r="AB2844" s="16">
        <f t="shared" si="312"/>
        <v>0.20499999999999999</v>
      </c>
      <c r="AC2844" s="16"/>
    </row>
    <row r="2845" spans="1:29" x14ac:dyDescent="0.25">
      <c r="A2845" s="2">
        <v>43584</v>
      </c>
      <c r="B2845" s="1">
        <v>119</v>
      </c>
      <c r="C2845" s="3">
        <v>900</v>
      </c>
      <c r="D2845" s="10">
        <v>0.40015046296296292</v>
      </c>
      <c r="E2845">
        <v>82.68</v>
      </c>
      <c r="F2845" s="15">
        <f t="shared" si="313"/>
        <v>27.180000000000007</v>
      </c>
      <c r="G2845">
        <v>1.0069999999999999</v>
      </c>
      <c r="H2845">
        <v>3.5230000000000001</v>
      </c>
      <c r="I2845">
        <v>355.19200000000001</v>
      </c>
      <c r="J2845">
        <v>-2.8879999999999999</v>
      </c>
      <c r="K2845">
        <v>65.099999999999994</v>
      </c>
      <c r="L2845">
        <v>0.26200000000000001</v>
      </c>
      <c r="M2845">
        <v>0.315</v>
      </c>
      <c r="N2845">
        <v>0</v>
      </c>
      <c r="O2845">
        <v>58.125</v>
      </c>
      <c r="T2845">
        <f t="shared" si="308"/>
        <v>1190900</v>
      </c>
      <c r="U2845">
        <v>610.70000000000005</v>
      </c>
      <c r="V2845">
        <f t="shared" si="314"/>
        <v>58.1</v>
      </c>
      <c r="W2845" t="str">
        <f t="shared" si="309"/>
        <v/>
      </c>
      <c r="X2845" t="str">
        <f t="shared" si="310"/>
        <v/>
      </c>
      <c r="Y2845" t="str">
        <f t="shared" si="315"/>
        <v/>
      </c>
      <c r="AA2845" s="16">
        <f t="shared" si="311"/>
        <v>0.32100000000000001</v>
      </c>
      <c r="AB2845" s="16">
        <f t="shared" si="312"/>
        <v>0.17199999999999999</v>
      </c>
      <c r="AC2845" s="16"/>
    </row>
    <row r="2846" spans="1:29" x14ac:dyDescent="0.25">
      <c r="A2846" s="2">
        <v>43584</v>
      </c>
      <c r="B2846" s="1">
        <v>119</v>
      </c>
      <c r="C2846" s="3">
        <v>1000</v>
      </c>
      <c r="D2846" s="10">
        <v>0.4418171296296296</v>
      </c>
      <c r="E2846">
        <v>82.21</v>
      </c>
      <c r="F2846" s="15">
        <f t="shared" si="313"/>
        <v>26.709999999999994</v>
      </c>
      <c r="G2846">
        <v>1.0069999999999999</v>
      </c>
      <c r="H2846">
        <v>4.5289999999999999</v>
      </c>
      <c r="I2846">
        <v>327.11399999999998</v>
      </c>
      <c r="J2846">
        <v>0.32900000000000001</v>
      </c>
      <c r="K2846">
        <v>69.8</v>
      </c>
      <c r="L2846">
        <v>0.26100000000000001</v>
      </c>
      <c r="M2846">
        <v>0.315</v>
      </c>
      <c r="N2846">
        <v>0</v>
      </c>
      <c r="O2846">
        <v>976.875</v>
      </c>
      <c r="T2846">
        <f t="shared" si="308"/>
        <v>1191000</v>
      </c>
      <c r="U2846">
        <v>756.8</v>
      </c>
      <c r="V2846">
        <f t="shared" si="314"/>
        <v>976.9</v>
      </c>
      <c r="W2846" t="str">
        <f t="shared" si="309"/>
        <v/>
      </c>
      <c r="X2846" t="str">
        <f t="shared" si="310"/>
        <v/>
      </c>
      <c r="Y2846" t="str">
        <f t="shared" si="315"/>
        <v/>
      </c>
      <c r="AA2846" s="16">
        <f t="shared" si="311"/>
        <v>0.436</v>
      </c>
      <c r="AB2846" s="16">
        <f t="shared" si="312"/>
        <v>0.189</v>
      </c>
      <c r="AC2846" s="16"/>
    </row>
    <row r="2847" spans="1:29" x14ac:dyDescent="0.25">
      <c r="A2847" s="2">
        <v>43584</v>
      </c>
      <c r="B2847" s="1">
        <v>119</v>
      </c>
      <c r="C2847" s="3">
        <v>1100</v>
      </c>
      <c r="D2847" s="10">
        <v>0.48348379629629629</v>
      </c>
      <c r="E2847">
        <v>82.33</v>
      </c>
      <c r="F2847" s="15">
        <f t="shared" si="313"/>
        <v>26.83</v>
      </c>
      <c r="G2847">
        <v>1.51</v>
      </c>
      <c r="H2847">
        <v>6.5430000000000001</v>
      </c>
      <c r="I2847">
        <v>339.74900000000002</v>
      </c>
      <c r="J2847">
        <v>-1.498</v>
      </c>
      <c r="K2847">
        <v>55.2</v>
      </c>
      <c r="L2847">
        <v>0.26100000000000001</v>
      </c>
      <c r="M2847">
        <v>0.315</v>
      </c>
      <c r="N2847">
        <v>0</v>
      </c>
      <c r="O2847">
        <v>273.125</v>
      </c>
      <c r="T2847">
        <f t="shared" si="308"/>
        <v>1191100</v>
      </c>
      <c r="U2847">
        <v>861.5</v>
      </c>
      <c r="V2847">
        <f t="shared" si="314"/>
        <v>273.10000000000002</v>
      </c>
      <c r="W2847" t="str">
        <f t="shared" si="309"/>
        <v/>
      </c>
      <c r="X2847" t="str">
        <f t="shared" si="310"/>
        <v/>
      </c>
      <c r="Y2847" t="str">
        <f t="shared" si="315"/>
        <v/>
      </c>
      <c r="AA2847" s="16">
        <f t="shared" si="311"/>
        <v>0.30199999999999999</v>
      </c>
      <c r="AB2847" s="16">
        <f t="shared" si="312"/>
        <v>0.245</v>
      </c>
      <c r="AC2847" s="16"/>
    </row>
    <row r="2848" spans="1:29" x14ac:dyDescent="0.25">
      <c r="A2848" s="2">
        <v>43584</v>
      </c>
      <c r="B2848" s="1">
        <v>119</v>
      </c>
      <c r="C2848" s="3">
        <v>1200</v>
      </c>
      <c r="D2848" s="10">
        <v>0.52515046296296297</v>
      </c>
      <c r="E2848">
        <v>81.739999999999995</v>
      </c>
      <c r="F2848" s="15">
        <f t="shared" si="313"/>
        <v>26.239999999999995</v>
      </c>
      <c r="G2848">
        <v>2.0129999999999999</v>
      </c>
      <c r="H2848">
        <v>7.0460000000000003</v>
      </c>
      <c r="I2848">
        <v>29.481999999999999</v>
      </c>
      <c r="J2848">
        <v>-8.7999999999999995E-2</v>
      </c>
      <c r="K2848">
        <v>49.5</v>
      </c>
      <c r="L2848">
        <v>0.26100000000000001</v>
      </c>
      <c r="M2848">
        <v>0.315</v>
      </c>
      <c r="N2848">
        <v>0</v>
      </c>
      <c r="O2848">
        <v>379.375</v>
      </c>
      <c r="T2848">
        <f t="shared" si="308"/>
        <v>1191200</v>
      </c>
      <c r="U2848">
        <v>916.5</v>
      </c>
      <c r="V2848">
        <f t="shared" si="314"/>
        <v>379.4</v>
      </c>
      <c r="W2848" t="str">
        <f t="shared" si="309"/>
        <v/>
      </c>
      <c r="X2848" t="str">
        <f t="shared" si="310"/>
        <v/>
      </c>
      <c r="Y2848" t="str">
        <f t="shared" si="315"/>
        <v/>
      </c>
      <c r="AA2848" s="16">
        <f t="shared" si="311"/>
        <v>0.3</v>
      </c>
      <c r="AB2848" s="16">
        <f t="shared" si="312"/>
        <v>0.30599999999999999</v>
      </c>
      <c r="AC2848" s="16"/>
    </row>
    <row r="2849" spans="1:29" x14ac:dyDescent="0.25">
      <c r="A2849" s="2">
        <v>43584</v>
      </c>
      <c r="B2849" s="1">
        <v>119</v>
      </c>
      <c r="C2849" s="3">
        <v>1300</v>
      </c>
      <c r="D2849" s="10">
        <v>0.5668171296296296</v>
      </c>
      <c r="E2849">
        <v>82.09</v>
      </c>
      <c r="F2849" s="15">
        <f t="shared" si="313"/>
        <v>26.590000000000003</v>
      </c>
      <c r="G2849">
        <v>1.0069999999999999</v>
      </c>
      <c r="H2849">
        <v>4.0259999999999998</v>
      </c>
      <c r="I2849">
        <v>320.09399999999999</v>
      </c>
      <c r="J2849">
        <v>-1.756</v>
      </c>
      <c r="K2849">
        <v>55.8</v>
      </c>
      <c r="L2849">
        <v>0.26</v>
      </c>
      <c r="M2849">
        <v>0.314</v>
      </c>
      <c r="N2849">
        <v>0</v>
      </c>
      <c r="O2849">
        <v>209.375</v>
      </c>
      <c r="T2849">
        <f t="shared" si="308"/>
        <v>1191300</v>
      </c>
      <c r="U2849">
        <v>918</v>
      </c>
      <c r="V2849">
        <f t="shared" si="314"/>
        <v>209.4</v>
      </c>
      <c r="W2849" t="str">
        <f t="shared" si="309"/>
        <v/>
      </c>
      <c r="X2849" t="str">
        <f t="shared" si="310"/>
        <v/>
      </c>
      <c r="Y2849" t="str">
        <f t="shared" si="315"/>
        <v/>
      </c>
      <c r="AA2849" s="16">
        <f t="shared" si="311"/>
        <v>0.29899999999999999</v>
      </c>
      <c r="AB2849" s="16">
        <f t="shared" si="312"/>
        <v>0.23699999999999999</v>
      </c>
      <c r="AC2849" s="16"/>
    </row>
    <row r="2850" spans="1:29" x14ac:dyDescent="0.25">
      <c r="A2850" s="2">
        <v>43584</v>
      </c>
      <c r="B2850" s="1">
        <v>119</v>
      </c>
      <c r="C2850" s="3">
        <v>1400</v>
      </c>
      <c r="D2850" s="10">
        <v>0.60848379629629623</v>
      </c>
      <c r="E2850">
        <v>81.98</v>
      </c>
      <c r="F2850" s="15">
        <f t="shared" si="313"/>
        <v>26.480000000000004</v>
      </c>
      <c r="G2850">
        <v>1.0069999999999999</v>
      </c>
      <c r="H2850">
        <v>7.0460000000000003</v>
      </c>
      <c r="I2850">
        <v>314.47800000000001</v>
      </c>
      <c r="J2850">
        <v>-2.1019999999999999</v>
      </c>
      <c r="K2850">
        <v>56.5</v>
      </c>
      <c r="L2850">
        <v>0.26</v>
      </c>
      <c r="M2850">
        <v>0.313</v>
      </c>
      <c r="N2850">
        <v>0</v>
      </c>
      <c r="O2850">
        <v>114.375</v>
      </c>
      <c r="T2850">
        <f t="shared" si="308"/>
        <v>1191400</v>
      </c>
      <c r="U2850">
        <v>865.5</v>
      </c>
      <c r="V2850">
        <f t="shared" si="314"/>
        <v>114.4</v>
      </c>
      <c r="W2850" t="str">
        <f t="shared" si="309"/>
        <v/>
      </c>
      <c r="X2850" t="str">
        <f t="shared" si="310"/>
        <v/>
      </c>
      <c r="Y2850" t="str">
        <f t="shared" si="315"/>
        <v/>
      </c>
      <c r="AA2850" s="16">
        <f t="shared" si="311"/>
        <v>0.29599999999999999</v>
      </c>
      <c r="AB2850" s="16">
        <f t="shared" si="312"/>
        <v>0.22800000000000001</v>
      </c>
      <c r="AC2850" s="16"/>
    </row>
    <row r="2851" spans="1:29" x14ac:dyDescent="0.25">
      <c r="A2851" s="2">
        <v>43584</v>
      </c>
      <c r="B2851" s="1">
        <v>119</v>
      </c>
      <c r="C2851" s="3">
        <v>1500</v>
      </c>
      <c r="D2851" s="10">
        <v>0.65015046296296297</v>
      </c>
      <c r="E2851">
        <v>82.44</v>
      </c>
      <c r="F2851" s="15">
        <f t="shared" si="313"/>
        <v>26.939999999999998</v>
      </c>
      <c r="G2851">
        <v>1.51</v>
      </c>
      <c r="H2851">
        <v>7.0460000000000003</v>
      </c>
      <c r="I2851">
        <v>21.059000000000001</v>
      </c>
      <c r="J2851">
        <v>3.2210000000000001</v>
      </c>
      <c r="K2851">
        <v>55.9</v>
      </c>
      <c r="L2851">
        <v>0.26</v>
      </c>
      <c r="M2851">
        <v>0.313</v>
      </c>
      <c r="N2851">
        <v>0</v>
      </c>
      <c r="O2851">
        <v>1003.125</v>
      </c>
      <c r="T2851">
        <f t="shared" si="308"/>
        <v>1191500</v>
      </c>
      <c r="U2851">
        <v>763</v>
      </c>
      <c r="V2851">
        <f t="shared" si="314"/>
        <v>1003.1</v>
      </c>
      <c r="W2851" t="str">
        <f t="shared" si="309"/>
        <v/>
      </c>
      <c r="X2851" t="str">
        <f t="shared" si="310"/>
        <v/>
      </c>
      <c r="Y2851" t="str">
        <f t="shared" si="315"/>
        <v/>
      </c>
      <c r="AA2851" s="16">
        <f t="shared" si="311"/>
        <v>0.43</v>
      </c>
      <c r="AB2851" s="16">
        <f t="shared" si="312"/>
        <v>0.33900000000000002</v>
      </c>
      <c r="AC2851" s="16"/>
    </row>
    <row r="2852" spans="1:29" x14ac:dyDescent="0.25">
      <c r="A2852" s="2">
        <v>43584</v>
      </c>
      <c r="B2852" s="1">
        <v>119</v>
      </c>
      <c r="C2852" s="3">
        <v>1600</v>
      </c>
      <c r="D2852" s="10">
        <v>0.6918171296296296</v>
      </c>
      <c r="E2852">
        <v>82.33</v>
      </c>
      <c r="F2852" s="15">
        <f t="shared" si="313"/>
        <v>26.83</v>
      </c>
      <c r="G2852">
        <v>2.0129999999999999</v>
      </c>
      <c r="H2852">
        <v>6.5430000000000001</v>
      </c>
      <c r="I2852">
        <v>29.481999999999999</v>
      </c>
      <c r="J2852">
        <v>-1.3560000000000001</v>
      </c>
      <c r="K2852">
        <v>62.9</v>
      </c>
      <c r="L2852">
        <v>0.26</v>
      </c>
      <c r="M2852">
        <v>0.313</v>
      </c>
      <c r="N2852">
        <v>0</v>
      </c>
      <c r="O2852">
        <v>325.625</v>
      </c>
      <c r="T2852">
        <f t="shared" si="308"/>
        <v>1191600</v>
      </c>
      <c r="U2852">
        <v>619.20000000000005</v>
      </c>
      <c r="V2852">
        <f t="shared" si="314"/>
        <v>325.60000000000002</v>
      </c>
      <c r="W2852" t="str">
        <f t="shared" si="309"/>
        <v/>
      </c>
      <c r="X2852" t="str">
        <f t="shared" si="310"/>
        <v/>
      </c>
      <c r="Y2852" t="str">
        <f t="shared" si="315"/>
        <v/>
      </c>
      <c r="AA2852" s="16">
        <f t="shared" si="311"/>
        <v>0.34799999999999998</v>
      </c>
      <c r="AB2852" s="16">
        <f t="shared" si="312"/>
        <v>0.20499999999999999</v>
      </c>
      <c r="AC2852" s="16"/>
    </row>
    <row r="2853" spans="1:29" x14ac:dyDescent="0.25">
      <c r="A2853" s="2">
        <v>43584</v>
      </c>
      <c r="B2853" s="1">
        <v>119</v>
      </c>
      <c r="C2853" s="3">
        <v>1700</v>
      </c>
      <c r="D2853" s="10">
        <v>0.73348379629629623</v>
      </c>
      <c r="E2853">
        <v>83.5</v>
      </c>
      <c r="F2853" s="15">
        <f t="shared" si="313"/>
        <v>28</v>
      </c>
      <c r="G2853">
        <v>1.51</v>
      </c>
      <c r="H2853">
        <v>5.5359999999999996</v>
      </c>
      <c r="I2853">
        <v>18.251000000000001</v>
      </c>
      <c r="J2853">
        <v>-0.873</v>
      </c>
      <c r="K2853">
        <v>51</v>
      </c>
      <c r="L2853">
        <v>0.26</v>
      </c>
      <c r="M2853">
        <v>0.312</v>
      </c>
      <c r="N2853">
        <v>0</v>
      </c>
      <c r="O2853">
        <v>165.625</v>
      </c>
      <c r="T2853">
        <f t="shared" si="308"/>
        <v>1191700</v>
      </c>
      <c r="U2853">
        <v>444.7</v>
      </c>
      <c r="V2853">
        <f t="shared" si="314"/>
        <v>165.6</v>
      </c>
      <c r="W2853" t="str">
        <f t="shared" si="309"/>
        <v/>
      </c>
      <c r="X2853" t="str">
        <f t="shared" si="310"/>
        <v/>
      </c>
      <c r="Y2853" t="str">
        <f t="shared" si="315"/>
        <v/>
      </c>
      <c r="AA2853" s="16">
        <f t="shared" si="311"/>
        <v>0.29199999999999998</v>
      </c>
      <c r="AB2853" s="16">
        <f t="shared" si="312"/>
        <v>0.28100000000000003</v>
      </c>
      <c r="AC2853" s="16"/>
    </row>
    <row r="2854" spans="1:29" x14ac:dyDescent="0.25">
      <c r="A2854" s="2">
        <v>43584</v>
      </c>
      <c r="B2854" s="1">
        <v>119</v>
      </c>
      <c r="C2854" s="3">
        <v>1800</v>
      </c>
      <c r="D2854" s="10">
        <v>0.77515046296296297</v>
      </c>
      <c r="E2854">
        <v>83.5</v>
      </c>
      <c r="F2854" s="15">
        <f t="shared" si="313"/>
        <v>28</v>
      </c>
      <c r="G2854">
        <v>1.51</v>
      </c>
      <c r="H2854">
        <v>7.0460000000000003</v>
      </c>
      <c r="I2854">
        <v>8.4239999999999995</v>
      </c>
      <c r="J2854">
        <v>0.52200000000000002</v>
      </c>
      <c r="K2854">
        <v>52.9</v>
      </c>
      <c r="L2854">
        <v>0.25900000000000001</v>
      </c>
      <c r="M2854">
        <v>0.311</v>
      </c>
      <c r="N2854">
        <v>0</v>
      </c>
      <c r="O2854">
        <v>175.625</v>
      </c>
      <c r="T2854">
        <f t="shared" si="308"/>
        <v>1191800</v>
      </c>
      <c r="U2854">
        <v>255.7</v>
      </c>
      <c r="V2854">
        <f t="shared" si="314"/>
        <v>175.6</v>
      </c>
      <c r="W2854" t="str">
        <f t="shared" si="309"/>
        <v/>
      </c>
      <c r="X2854" t="str">
        <f t="shared" si="310"/>
        <v/>
      </c>
      <c r="Y2854" t="str">
        <f t="shared" si="315"/>
        <v/>
      </c>
      <c r="AA2854" s="16">
        <f t="shared" si="311"/>
        <v>0.33500000000000002</v>
      </c>
      <c r="AB2854" s="16">
        <f t="shared" si="312"/>
        <v>0.29799999999999999</v>
      </c>
      <c r="AC2854" s="16"/>
    </row>
    <row r="2855" spans="1:29" x14ac:dyDescent="0.25">
      <c r="A2855" s="2">
        <v>43584</v>
      </c>
      <c r="B2855" s="1">
        <v>119</v>
      </c>
      <c r="C2855" s="3">
        <v>1900</v>
      </c>
      <c r="D2855" s="10">
        <v>0.8168171296296296</v>
      </c>
      <c r="E2855">
        <v>83.26</v>
      </c>
      <c r="F2855" s="15">
        <f t="shared" si="313"/>
        <v>27.760000000000005</v>
      </c>
      <c r="G2855">
        <v>2.0129999999999999</v>
      </c>
      <c r="H2855">
        <v>5.5359999999999996</v>
      </c>
      <c r="I2855">
        <v>14.039</v>
      </c>
      <c r="J2855">
        <v>-1.8140000000000001</v>
      </c>
      <c r="K2855">
        <v>54.5</v>
      </c>
      <c r="L2855">
        <v>0.25900000000000001</v>
      </c>
      <c r="M2855">
        <v>0.31</v>
      </c>
      <c r="N2855">
        <v>0</v>
      </c>
      <c r="O2855">
        <v>14.375</v>
      </c>
      <c r="T2855">
        <f t="shared" si="308"/>
        <v>1191900</v>
      </c>
      <c r="U2855">
        <v>78.7</v>
      </c>
      <c r="V2855">
        <f t="shared" si="314"/>
        <v>14.4</v>
      </c>
      <c r="W2855" t="str">
        <f t="shared" si="309"/>
        <v/>
      </c>
      <c r="X2855" t="str">
        <f t="shared" si="310"/>
        <v/>
      </c>
      <c r="Y2855" t="str">
        <f t="shared" si="315"/>
        <v/>
      </c>
      <c r="AA2855" s="16">
        <f t="shared" si="311"/>
        <v>0.29099999999999998</v>
      </c>
      <c r="AB2855" s="16">
        <f t="shared" si="312"/>
        <v>0.24299999999999999</v>
      </c>
      <c r="AC2855" s="16"/>
    </row>
    <row r="2856" spans="1:29" x14ac:dyDescent="0.25">
      <c r="A2856" s="2">
        <v>43584</v>
      </c>
      <c r="B2856" s="1">
        <v>119</v>
      </c>
      <c r="C2856" s="3">
        <v>2000</v>
      </c>
      <c r="D2856" s="10">
        <v>0.85848379629629623</v>
      </c>
      <c r="E2856">
        <v>82.56</v>
      </c>
      <c r="F2856" s="15">
        <f t="shared" si="313"/>
        <v>27.060000000000002</v>
      </c>
      <c r="G2856">
        <v>0.503</v>
      </c>
      <c r="H2856">
        <v>2.516</v>
      </c>
      <c r="I2856">
        <v>348.173</v>
      </c>
      <c r="J2856">
        <v>-3.5379999999999998</v>
      </c>
      <c r="K2856">
        <v>62.1</v>
      </c>
      <c r="L2856">
        <v>0.25900000000000001</v>
      </c>
      <c r="M2856">
        <v>0.309</v>
      </c>
      <c r="N2856">
        <v>0</v>
      </c>
      <c r="O2856">
        <v>0.625</v>
      </c>
      <c r="T2856">
        <f t="shared" si="308"/>
        <v>1192000</v>
      </c>
      <c r="U2856">
        <v>0.7</v>
      </c>
      <c r="V2856">
        <f t="shared" si="314"/>
        <v>0</v>
      </c>
      <c r="W2856" t="str">
        <f t="shared" si="309"/>
        <v/>
      </c>
      <c r="X2856" t="str">
        <f t="shared" si="310"/>
        <v/>
      </c>
      <c r="Y2856" t="str">
        <f t="shared" si="315"/>
        <v/>
      </c>
      <c r="AA2856" s="16">
        <f t="shared" si="311"/>
        <v>0.29199999999999998</v>
      </c>
      <c r="AB2856" s="16">
        <f t="shared" si="312"/>
        <v>0.17799999999999999</v>
      </c>
      <c r="AC2856" s="16"/>
    </row>
    <row r="2857" spans="1:29" x14ac:dyDescent="0.25">
      <c r="A2857" s="2">
        <v>43584</v>
      </c>
      <c r="B2857" s="1">
        <v>119</v>
      </c>
      <c r="C2857" s="3">
        <v>2100</v>
      </c>
      <c r="D2857" s="10">
        <v>0.90015046296296297</v>
      </c>
      <c r="E2857">
        <v>82.8</v>
      </c>
      <c r="F2857" s="15">
        <f t="shared" si="313"/>
        <v>27.299999999999997</v>
      </c>
      <c r="G2857">
        <v>1.0069999999999999</v>
      </c>
      <c r="H2857">
        <v>2.516</v>
      </c>
      <c r="I2857">
        <v>1.4039999999999999</v>
      </c>
      <c r="J2857">
        <v>-4.3479999999999999</v>
      </c>
      <c r="K2857">
        <v>66.2</v>
      </c>
      <c r="L2857">
        <v>0.25800000000000001</v>
      </c>
      <c r="M2857">
        <v>0.309</v>
      </c>
      <c r="N2857">
        <v>0</v>
      </c>
      <c r="O2857">
        <v>0.625</v>
      </c>
      <c r="T2857">
        <f t="shared" si="308"/>
        <v>1192100</v>
      </c>
      <c r="U2857">
        <v>0</v>
      </c>
      <c r="V2857">
        <f t="shared" si="314"/>
        <v>0</v>
      </c>
      <c r="W2857" t="str">
        <f t="shared" si="309"/>
        <v/>
      </c>
      <c r="X2857" t="str">
        <f t="shared" si="310"/>
        <v/>
      </c>
      <c r="Y2857" t="str">
        <f t="shared" si="315"/>
        <v/>
      </c>
      <c r="AA2857" s="16">
        <f t="shared" si="311"/>
        <v>0.29299999999999998</v>
      </c>
      <c r="AB2857" s="16">
        <f t="shared" si="312"/>
        <v>0.15</v>
      </c>
      <c r="AC2857" s="16"/>
    </row>
    <row r="2858" spans="1:29" x14ac:dyDescent="0.25">
      <c r="A2858" s="2">
        <v>43584</v>
      </c>
      <c r="B2858" s="1">
        <v>119</v>
      </c>
      <c r="C2858" s="3">
        <v>2200</v>
      </c>
      <c r="D2858" s="10">
        <v>0.9418171296296296</v>
      </c>
      <c r="E2858">
        <v>82.68</v>
      </c>
      <c r="F2858" s="15">
        <f t="shared" si="313"/>
        <v>27.180000000000007</v>
      </c>
      <c r="G2858">
        <v>1.51</v>
      </c>
      <c r="H2858">
        <v>2.516</v>
      </c>
      <c r="I2858">
        <v>355.19200000000001</v>
      </c>
      <c r="J2858">
        <v>-5.0179999999999998</v>
      </c>
      <c r="K2858">
        <v>67.7</v>
      </c>
      <c r="L2858">
        <v>0.25800000000000001</v>
      </c>
      <c r="M2858">
        <v>0.308</v>
      </c>
      <c r="N2858">
        <v>0</v>
      </c>
      <c r="O2858">
        <v>0.625</v>
      </c>
      <c r="T2858">
        <f t="shared" si="308"/>
        <v>1192200</v>
      </c>
      <c r="U2858">
        <v>0</v>
      </c>
      <c r="V2858">
        <f t="shared" si="314"/>
        <v>0</v>
      </c>
      <c r="W2858" t="str">
        <f t="shared" si="309"/>
        <v/>
      </c>
      <c r="X2858" t="str">
        <f t="shared" si="310"/>
        <v/>
      </c>
      <c r="Y2858" t="str">
        <f t="shared" si="315"/>
        <v/>
      </c>
      <c r="AA2858" s="16">
        <f t="shared" si="311"/>
        <v>0.28499999999999998</v>
      </c>
      <c r="AB2858" s="16">
        <f t="shared" si="312"/>
        <v>0.13600000000000001</v>
      </c>
      <c r="AC2858" s="16"/>
    </row>
    <row r="2859" spans="1:29" x14ac:dyDescent="0.25">
      <c r="A2859" s="2">
        <v>43584</v>
      </c>
      <c r="B2859" s="1">
        <v>119</v>
      </c>
      <c r="C2859" s="3">
        <v>2300</v>
      </c>
      <c r="D2859" s="10">
        <v>0.98348379629629623</v>
      </c>
      <c r="E2859">
        <v>81.86</v>
      </c>
      <c r="F2859" s="15">
        <f t="shared" si="313"/>
        <v>26.36</v>
      </c>
      <c r="G2859">
        <v>1.51</v>
      </c>
      <c r="H2859">
        <v>2.516</v>
      </c>
      <c r="I2859">
        <v>0</v>
      </c>
      <c r="J2859">
        <v>-5.3879999999999999</v>
      </c>
      <c r="K2859">
        <v>67.400000000000006</v>
      </c>
      <c r="L2859">
        <v>0.25800000000000001</v>
      </c>
      <c r="M2859">
        <v>0.308</v>
      </c>
      <c r="N2859">
        <v>0</v>
      </c>
      <c r="O2859">
        <v>0.625</v>
      </c>
      <c r="T2859">
        <f t="shared" si="308"/>
        <v>1192300</v>
      </c>
      <c r="U2859">
        <v>0</v>
      </c>
      <c r="V2859">
        <f t="shared" si="314"/>
        <v>0</v>
      </c>
      <c r="W2859" t="str">
        <f t="shared" si="309"/>
        <v/>
      </c>
      <c r="X2859" t="str">
        <f t="shared" si="310"/>
        <v/>
      </c>
      <c r="Y2859" t="str">
        <f t="shared" si="315"/>
        <v/>
      </c>
      <c r="AA2859" s="16">
        <f t="shared" si="311"/>
        <v>0.27500000000000002</v>
      </c>
      <c r="AB2859" s="16">
        <f t="shared" si="312"/>
        <v>0.13300000000000001</v>
      </c>
      <c r="AC2859" s="16"/>
    </row>
    <row r="2860" spans="1:29" x14ac:dyDescent="0.25">
      <c r="A2860" s="2">
        <v>43584</v>
      </c>
      <c r="B2860" s="1">
        <v>119</v>
      </c>
      <c r="C2860" s="3">
        <v>2400</v>
      </c>
      <c r="D2860" s="10">
        <v>2.5150462962962961E-2</v>
      </c>
      <c r="E2860">
        <v>82.68</v>
      </c>
      <c r="F2860" s="15">
        <f t="shared" si="313"/>
        <v>27.180000000000007</v>
      </c>
      <c r="G2860">
        <v>1.51</v>
      </c>
      <c r="H2860">
        <v>2.516</v>
      </c>
      <c r="I2860">
        <v>0</v>
      </c>
      <c r="J2860">
        <v>-5.7290000000000001</v>
      </c>
      <c r="K2860">
        <v>68.400000000000006</v>
      </c>
      <c r="L2860">
        <v>0.25700000000000001</v>
      </c>
      <c r="M2860">
        <v>0.307</v>
      </c>
      <c r="N2860">
        <v>0</v>
      </c>
      <c r="O2860">
        <v>0.625</v>
      </c>
      <c r="T2860">
        <f t="shared" si="308"/>
        <v>1192400</v>
      </c>
      <c r="U2860">
        <v>0</v>
      </c>
      <c r="V2860">
        <f t="shared" si="314"/>
        <v>0</v>
      </c>
      <c r="W2860">
        <f t="shared" si="309"/>
        <v>0.25700000000000001</v>
      </c>
      <c r="X2860">
        <f t="shared" si="310"/>
        <v>0.307</v>
      </c>
      <c r="Y2860">
        <f t="shared" si="315"/>
        <v>0.27200000000000002</v>
      </c>
      <c r="AA2860" s="16">
        <f t="shared" si="311"/>
        <v>0.27200000000000002</v>
      </c>
      <c r="AB2860" s="16">
        <f t="shared" si="312"/>
        <v>0.126</v>
      </c>
      <c r="AC2860" s="16"/>
    </row>
    <row r="2861" spans="1:29" x14ac:dyDescent="0.25">
      <c r="A2861" s="2">
        <v>43585</v>
      </c>
      <c r="B2861" s="1">
        <v>120</v>
      </c>
      <c r="C2861" s="3">
        <v>100</v>
      </c>
      <c r="D2861" s="10">
        <v>6.6817129629629629E-2</v>
      </c>
      <c r="E2861">
        <v>82.56</v>
      </c>
      <c r="F2861" s="15">
        <f t="shared" si="313"/>
        <v>27.060000000000002</v>
      </c>
      <c r="G2861">
        <v>1.51</v>
      </c>
      <c r="H2861">
        <v>2.516</v>
      </c>
      <c r="I2861">
        <v>0</v>
      </c>
      <c r="J2861">
        <v>-6.0419999999999998</v>
      </c>
      <c r="K2861">
        <v>69.900000000000006</v>
      </c>
      <c r="L2861">
        <v>0.25700000000000001</v>
      </c>
      <c r="M2861">
        <v>0.307</v>
      </c>
      <c r="N2861">
        <v>0</v>
      </c>
      <c r="O2861">
        <v>0.625</v>
      </c>
      <c r="T2861">
        <f t="shared" si="308"/>
        <v>1200100</v>
      </c>
      <c r="U2861">
        <v>0</v>
      </c>
      <c r="V2861">
        <f t="shared" si="314"/>
        <v>0</v>
      </c>
      <c r="W2861" t="str">
        <f t="shared" si="309"/>
        <v/>
      </c>
      <c r="X2861" t="str">
        <f t="shared" si="310"/>
        <v/>
      </c>
      <c r="Y2861" t="str">
        <f t="shared" si="315"/>
        <v/>
      </c>
      <c r="AA2861" s="16">
        <f t="shared" si="311"/>
        <v>0.27200000000000002</v>
      </c>
      <c r="AB2861" s="16">
        <f t="shared" si="312"/>
        <v>0.11700000000000001</v>
      </c>
      <c r="AC2861" s="16"/>
    </row>
    <row r="2862" spans="1:29" x14ac:dyDescent="0.25">
      <c r="A2862" s="2">
        <v>43585</v>
      </c>
      <c r="B2862" s="1">
        <v>120</v>
      </c>
      <c r="C2862" s="3">
        <v>200</v>
      </c>
      <c r="D2862" s="10">
        <v>0.1084837962962963</v>
      </c>
      <c r="E2862">
        <v>81.16</v>
      </c>
      <c r="F2862" s="15">
        <f t="shared" si="313"/>
        <v>25.659999999999997</v>
      </c>
      <c r="G2862">
        <v>1.0069999999999999</v>
      </c>
      <c r="H2862">
        <v>2.516</v>
      </c>
      <c r="I2862">
        <v>355.19200000000001</v>
      </c>
      <c r="J2862">
        <v>-6.0730000000000004</v>
      </c>
      <c r="K2862">
        <v>71.099999999999994</v>
      </c>
      <c r="L2862">
        <v>0.25700000000000001</v>
      </c>
      <c r="M2862">
        <v>0.30599999999999999</v>
      </c>
      <c r="N2862">
        <v>0</v>
      </c>
      <c r="O2862">
        <v>0.625</v>
      </c>
      <c r="T2862">
        <f t="shared" si="308"/>
        <v>1200200</v>
      </c>
      <c r="U2862">
        <v>0</v>
      </c>
      <c r="V2862">
        <f t="shared" si="314"/>
        <v>0</v>
      </c>
      <c r="W2862" t="str">
        <f t="shared" si="309"/>
        <v/>
      </c>
      <c r="X2862" t="str">
        <f t="shared" si="310"/>
        <v/>
      </c>
      <c r="Y2862" t="str">
        <f t="shared" si="315"/>
        <v/>
      </c>
      <c r="AA2862" s="16">
        <f t="shared" si="311"/>
        <v>0.27600000000000002</v>
      </c>
      <c r="AB2862" s="16">
        <f t="shared" si="312"/>
        <v>0.112</v>
      </c>
      <c r="AC2862" s="16"/>
    </row>
    <row r="2863" spans="1:29" x14ac:dyDescent="0.25">
      <c r="A2863" s="2">
        <v>43585</v>
      </c>
      <c r="B2863" s="1">
        <v>120</v>
      </c>
      <c r="C2863" s="3">
        <v>300</v>
      </c>
      <c r="D2863" s="10">
        <v>0.15015046296296297</v>
      </c>
      <c r="E2863">
        <v>82.44</v>
      </c>
      <c r="F2863" s="15">
        <f t="shared" si="313"/>
        <v>26.939999999999998</v>
      </c>
      <c r="G2863">
        <v>1.51</v>
      </c>
      <c r="H2863">
        <v>2.516</v>
      </c>
      <c r="I2863">
        <v>355.19200000000001</v>
      </c>
      <c r="J2863">
        <v>-6.5789999999999997</v>
      </c>
      <c r="K2863">
        <v>70.099999999999994</v>
      </c>
      <c r="L2863">
        <v>0.25700000000000001</v>
      </c>
      <c r="M2863">
        <v>0.30499999999999999</v>
      </c>
      <c r="N2863">
        <v>0</v>
      </c>
      <c r="O2863">
        <v>0.625</v>
      </c>
      <c r="T2863">
        <f t="shared" si="308"/>
        <v>1200300</v>
      </c>
      <c r="U2863">
        <v>0</v>
      </c>
      <c r="V2863">
        <f t="shared" si="314"/>
        <v>0</v>
      </c>
      <c r="W2863" t="str">
        <f t="shared" si="309"/>
        <v/>
      </c>
      <c r="X2863" t="str">
        <f t="shared" si="310"/>
        <v/>
      </c>
      <c r="Y2863" t="str">
        <f t="shared" si="315"/>
        <v/>
      </c>
      <c r="AA2863" s="16">
        <f t="shared" si="311"/>
        <v>0.26200000000000001</v>
      </c>
      <c r="AB2863" s="16">
        <f t="shared" si="312"/>
        <v>0.112</v>
      </c>
      <c r="AC2863" s="16"/>
    </row>
    <row r="2864" spans="1:29" x14ac:dyDescent="0.25">
      <c r="A2864" s="2">
        <v>43585</v>
      </c>
      <c r="B2864" s="1">
        <v>120</v>
      </c>
      <c r="C2864" s="3">
        <v>400</v>
      </c>
      <c r="D2864" s="10">
        <v>0.19181712962962963</v>
      </c>
      <c r="E2864">
        <v>82.91</v>
      </c>
      <c r="F2864" s="15">
        <f t="shared" si="313"/>
        <v>27.409999999999997</v>
      </c>
      <c r="G2864">
        <v>1.51</v>
      </c>
      <c r="H2864">
        <v>2.516</v>
      </c>
      <c r="I2864">
        <v>350.98</v>
      </c>
      <c r="J2864">
        <v>-5.9480000000000004</v>
      </c>
      <c r="K2864">
        <v>72.400000000000006</v>
      </c>
      <c r="L2864">
        <v>0.25700000000000001</v>
      </c>
      <c r="M2864">
        <v>0.30499999999999999</v>
      </c>
      <c r="N2864">
        <v>0</v>
      </c>
      <c r="O2864">
        <v>0.625</v>
      </c>
      <c r="T2864">
        <f t="shared" si="308"/>
        <v>1200400</v>
      </c>
      <c r="U2864">
        <v>0</v>
      </c>
      <c r="V2864">
        <f t="shared" si="314"/>
        <v>0</v>
      </c>
      <c r="W2864" t="str">
        <f t="shared" si="309"/>
        <v/>
      </c>
      <c r="X2864" t="str">
        <f t="shared" si="310"/>
        <v/>
      </c>
      <c r="Y2864" t="str">
        <f t="shared" si="315"/>
        <v/>
      </c>
      <c r="AA2864" s="16">
        <f t="shared" si="311"/>
        <v>0.28399999999999997</v>
      </c>
      <c r="AB2864" s="16">
        <f t="shared" si="312"/>
        <v>0.108</v>
      </c>
      <c r="AC2864" s="16"/>
    </row>
    <row r="2865" spans="1:29" x14ac:dyDescent="0.25">
      <c r="A2865" s="2">
        <v>43585</v>
      </c>
      <c r="B2865" s="1">
        <v>120</v>
      </c>
      <c r="C2865" s="3">
        <v>500</v>
      </c>
      <c r="D2865" s="10">
        <v>0.23348379629629631</v>
      </c>
      <c r="E2865">
        <v>82.21</v>
      </c>
      <c r="F2865" s="15">
        <f t="shared" si="313"/>
        <v>26.709999999999994</v>
      </c>
      <c r="G2865">
        <v>1.51</v>
      </c>
      <c r="H2865">
        <v>2.516</v>
      </c>
      <c r="I2865">
        <v>352.38400000000001</v>
      </c>
      <c r="J2865">
        <v>-6.8659999999999997</v>
      </c>
      <c r="K2865">
        <v>71.5</v>
      </c>
      <c r="L2865">
        <v>0.25700000000000001</v>
      </c>
      <c r="M2865">
        <v>0.30499999999999999</v>
      </c>
      <c r="N2865">
        <v>0</v>
      </c>
      <c r="O2865">
        <v>3.125</v>
      </c>
      <c r="T2865">
        <f t="shared" si="308"/>
        <v>1200500</v>
      </c>
      <c r="U2865">
        <v>0</v>
      </c>
      <c r="V2865">
        <f t="shared" si="314"/>
        <v>3.1</v>
      </c>
      <c r="W2865" t="str">
        <f t="shared" si="309"/>
        <v/>
      </c>
      <c r="X2865" t="str">
        <f t="shared" si="310"/>
        <v/>
      </c>
      <c r="Y2865" t="str">
        <f t="shared" si="315"/>
        <v/>
      </c>
      <c r="AA2865" s="16">
        <f t="shared" si="311"/>
        <v>0.26100000000000001</v>
      </c>
      <c r="AB2865" s="16">
        <f t="shared" si="312"/>
        <v>0.104</v>
      </c>
      <c r="AC2865" s="16"/>
    </row>
    <row r="2866" spans="1:29" x14ac:dyDescent="0.25">
      <c r="A2866" s="2">
        <v>43585</v>
      </c>
      <c r="B2866" s="1">
        <v>120</v>
      </c>
      <c r="C2866" s="3">
        <v>600</v>
      </c>
      <c r="D2866" s="10">
        <v>0.27515046296296297</v>
      </c>
      <c r="E2866">
        <v>81.739999999999995</v>
      </c>
      <c r="F2866" s="15">
        <f t="shared" si="313"/>
        <v>26.239999999999995</v>
      </c>
      <c r="G2866">
        <v>1.51</v>
      </c>
      <c r="H2866">
        <v>3.5230000000000001</v>
      </c>
      <c r="I2866">
        <v>334.13299999999998</v>
      </c>
      <c r="J2866">
        <v>-4.7119999999999997</v>
      </c>
      <c r="K2866">
        <v>66.2</v>
      </c>
      <c r="L2866">
        <v>0.25600000000000001</v>
      </c>
      <c r="M2866">
        <v>0.30399999999999999</v>
      </c>
      <c r="N2866">
        <v>0</v>
      </c>
      <c r="O2866">
        <v>146.875</v>
      </c>
      <c r="T2866">
        <f t="shared" si="308"/>
        <v>1200600</v>
      </c>
      <c r="U2866">
        <v>75</v>
      </c>
      <c r="V2866">
        <f t="shared" si="314"/>
        <v>146.9</v>
      </c>
      <c r="W2866" t="str">
        <f t="shared" si="309"/>
        <v/>
      </c>
      <c r="X2866" t="str">
        <f t="shared" si="310"/>
        <v/>
      </c>
      <c r="Y2866" t="str">
        <f t="shared" si="315"/>
        <v/>
      </c>
      <c r="AA2866" s="16">
        <f t="shared" si="311"/>
        <v>0.28499999999999998</v>
      </c>
      <c r="AB2866" s="16">
        <f t="shared" si="312"/>
        <v>0.14599999999999999</v>
      </c>
      <c r="AC2866" s="16"/>
    </row>
    <row r="2867" spans="1:29" x14ac:dyDescent="0.25">
      <c r="A2867" s="2">
        <v>43585</v>
      </c>
      <c r="B2867" s="1">
        <v>120</v>
      </c>
      <c r="C2867" s="3">
        <v>700</v>
      </c>
      <c r="D2867" s="10">
        <v>0.31681712962962966</v>
      </c>
      <c r="E2867">
        <v>82.33</v>
      </c>
      <c r="F2867" s="15">
        <f t="shared" si="313"/>
        <v>26.83</v>
      </c>
      <c r="G2867">
        <v>1.0069999999999999</v>
      </c>
      <c r="H2867">
        <v>3.02</v>
      </c>
      <c r="I2867">
        <v>308.863</v>
      </c>
      <c r="J2867">
        <v>-2.0150000000000001</v>
      </c>
      <c r="K2867">
        <v>58.4</v>
      </c>
      <c r="L2867">
        <v>0.25600000000000001</v>
      </c>
      <c r="M2867">
        <v>0.30299999999999999</v>
      </c>
      <c r="N2867">
        <v>0</v>
      </c>
      <c r="O2867">
        <v>303.125</v>
      </c>
      <c r="T2867">
        <f t="shared" si="308"/>
        <v>1200700</v>
      </c>
      <c r="U2867">
        <v>250.7</v>
      </c>
      <c r="V2867">
        <f t="shared" si="314"/>
        <v>303.10000000000002</v>
      </c>
      <c r="W2867" t="str">
        <f t="shared" si="309"/>
        <v/>
      </c>
      <c r="X2867" t="str">
        <f t="shared" si="310"/>
        <v/>
      </c>
      <c r="Y2867" t="str">
        <f t="shared" si="315"/>
        <v/>
      </c>
      <c r="AA2867" s="16">
        <f t="shared" si="311"/>
        <v>0.308</v>
      </c>
      <c r="AB2867" s="16">
        <f t="shared" si="312"/>
        <v>0.219</v>
      </c>
      <c r="AC2867" s="16"/>
    </row>
    <row r="2868" spans="1:29" x14ac:dyDescent="0.25">
      <c r="A2868" s="2">
        <v>43585</v>
      </c>
      <c r="B2868" s="1">
        <v>120</v>
      </c>
      <c r="C2868" s="3">
        <v>800</v>
      </c>
      <c r="D2868" s="10">
        <v>0.35848379629629629</v>
      </c>
      <c r="E2868">
        <v>82.91</v>
      </c>
      <c r="F2868" s="15">
        <f t="shared" si="313"/>
        <v>27.409999999999997</v>
      </c>
      <c r="G2868">
        <v>1.0069999999999999</v>
      </c>
      <c r="H2868">
        <v>4.0259999999999998</v>
      </c>
      <c r="I2868">
        <v>303.24700000000001</v>
      </c>
      <c r="J2868">
        <v>-8.7999999999999995E-2</v>
      </c>
      <c r="K2868">
        <v>49.1</v>
      </c>
      <c r="L2868">
        <v>0.255</v>
      </c>
      <c r="M2868">
        <v>0.30199999999999999</v>
      </c>
      <c r="N2868">
        <v>0</v>
      </c>
      <c r="O2868">
        <v>459.375</v>
      </c>
      <c r="T2868">
        <f t="shared" si="308"/>
        <v>1200800</v>
      </c>
      <c r="U2868">
        <v>439.7</v>
      </c>
      <c r="V2868">
        <f t="shared" si="314"/>
        <v>459.4</v>
      </c>
      <c r="W2868" t="str">
        <f t="shared" si="309"/>
        <v/>
      </c>
      <c r="X2868" t="str">
        <f t="shared" si="310"/>
        <v/>
      </c>
      <c r="Y2868" t="str">
        <f t="shared" si="315"/>
        <v/>
      </c>
      <c r="AA2868" s="16">
        <f t="shared" si="311"/>
        <v>0.29799999999999999</v>
      </c>
      <c r="AB2868" s="16">
        <f t="shared" si="312"/>
        <v>0.309</v>
      </c>
      <c r="AC2868" s="16"/>
    </row>
    <row r="2869" spans="1:29" x14ac:dyDescent="0.25">
      <c r="A2869" s="2">
        <v>43585</v>
      </c>
      <c r="B2869" s="1">
        <v>120</v>
      </c>
      <c r="C2869" s="3">
        <v>900</v>
      </c>
      <c r="D2869" s="10">
        <v>0.40015046296296292</v>
      </c>
      <c r="E2869">
        <v>82.91</v>
      </c>
      <c r="F2869" s="15">
        <f t="shared" si="313"/>
        <v>27.409999999999997</v>
      </c>
      <c r="G2869">
        <v>1.51</v>
      </c>
      <c r="H2869">
        <v>4.5289999999999999</v>
      </c>
      <c r="I2869">
        <v>286.39999999999998</v>
      </c>
      <c r="J2869">
        <v>-4.0000000000000001E-3</v>
      </c>
      <c r="K2869">
        <v>44.5</v>
      </c>
      <c r="L2869">
        <v>0.255</v>
      </c>
      <c r="M2869">
        <v>0.30199999999999999</v>
      </c>
      <c r="N2869">
        <v>0</v>
      </c>
      <c r="O2869">
        <v>600.625</v>
      </c>
      <c r="T2869">
        <f t="shared" si="308"/>
        <v>1200900</v>
      </c>
      <c r="U2869">
        <v>614.79999999999995</v>
      </c>
      <c r="V2869">
        <f t="shared" si="314"/>
        <v>600.6</v>
      </c>
      <c r="W2869" t="str">
        <f t="shared" si="309"/>
        <v/>
      </c>
      <c r="X2869" t="str">
        <f t="shared" si="310"/>
        <v/>
      </c>
      <c r="Y2869" t="str">
        <f t="shared" si="315"/>
        <v/>
      </c>
      <c r="AA2869" s="16">
        <f t="shared" si="311"/>
        <v>0.27200000000000002</v>
      </c>
      <c r="AB2869" s="16">
        <f t="shared" si="312"/>
        <v>0.33900000000000002</v>
      </c>
      <c r="AC2869" s="16"/>
    </row>
    <row r="2870" spans="1:29" x14ac:dyDescent="0.25">
      <c r="A2870" s="2">
        <v>43585</v>
      </c>
      <c r="B2870" s="1">
        <v>120</v>
      </c>
      <c r="C2870" s="3">
        <v>1000</v>
      </c>
      <c r="D2870" s="10">
        <v>0.4418171296296296</v>
      </c>
      <c r="E2870">
        <v>83.73</v>
      </c>
      <c r="F2870" s="15">
        <f t="shared" si="313"/>
        <v>28.230000000000004</v>
      </c>
      <c r="G2870">
        <v>2.0129999999999999</v>
      </c>
      <c r="H2870">
        <v>6.0389999999999997</v>
      </c>
      <c r="I2870">
        <v>292.01600000000002</v>
      </c>
      <c r="J2870">
        <v>0.495</v>
      </c>
      <c r="K2870">
        <v>41.2</v>
      </c>
      <c r="L2870">
        <v>0.255</v>
      </c>
      <c r="M2870">
        <v>0.30099999999999999</v>
      </c>
      <c r="N2870">
        <v>0</v>
      </c>
      <c r="O2870">
        <v>694.375</v>
      </c>
      <c r="T2870">
        <f t="shared" si="308"/>
        <v>1201000</v>
      </c>
      <c r="U2870">
        <v>760.8</v>
      </c>
      <c r="V2870">
        <f t="shared" si="314"/>
        <v>694.4</v>
      </c>
      <c r="W2870" t="str">
        <f t="shared" si="309"/>
        <v/>
      </c>
      <c r="X2870" t="str">
        <f t="shared" si="310"/>
        <v/>
      </c>
      <c r="Y2870" t="str">
        <f t="shared" si="315"/>
        <v/>
      </c>
      <c r="AA2870" s="16">
        <f t="shared" si="311"/>
        <v>0.26100000000000001</v>
      </c>
      <c r="AB2870" s="16">
        <f t="shared" si="312"/>
        <v>0.372</v>
      </c>
      <c r="AC2870" s="16"/>
    </row>
    <row r="2871" spans="1:29" x14ac:dyDescent="0.25">
      <c r="A2871" s="2">
        <v>43585</v>
      </c>
      <c r="B2871" s="1">
        <v>120</v>
      </c>
      <c r="C2871" s="3">
        <v>1100</v>
      </c>
      <c r="D2871" s="10">
        <v>0.48348379629629629</v>
      </c>
      <c r="E2871">
        <v>84.32</v>
      </c>
      <c r="F2871" s="15">
        <f t="shared" si="313"/>
        <v>28.819999999999993</v>
      </c>
      <c r="G2871">
        <v>2.516</v>
      </c>
      <c r="H2871">
        <v>7.0460000000000003</v>
      </c>
      <c r="I2871">
        <v>315.88200000000001</v>
      </c>
      <c r="J2871">
        <v>2.0209999999999999</v>
      </c>
      <c r="K2871">
        <v>39.5</v>
      </c>
      <c r="L2871">
        <v>0.254</v>
      </c>
      <c r="M2871">
        <v>0.30199999999999999</v>
      </c>
      <c r="N2871">
        <v>0</v>
      </c>
      <c r="O2871">
        <v>854.375</v>
      </c>
      <c r="T2871">
        <f t="shared" si="308"/>
        <v>1201100</v>
      </c>
      <c r="U2871">
        <v>865</v>
      </c>
      <c r="V2871">
        <f t="shared" si="314"/>
        <v>854.4</v>
      </c>
      <c r="W2871" t="str">
        <f t="shared" si="309"/>
        <v/>
      </c>
      <c r="X2871" t="str">
        <f t="shared" si="310"/>
        <v/>
      </c>
      <c r="Y2871" t="str">
        <f t="shared" si="315"/>
        <v/>
      </c>
      <c r="AA2871" s="16">
        <f t="shared" si="311"/>
        <v>0.27900000000000003</v>
      </c>
      <c r="AB2871" s="16">
        <f t="shared" si="312"/>
        <v>0.42699999999999999</v>
      </c>
      <c r="AC2871" s="16"/>
    </row>
    <row r="2872" spans="1:29" x14ac:dyDescent="0.25">
      <c r="A2872" s="2">
        <v>43585</v>
      </c>
      <c r="B2872" s="1">
        <v>120</v>
      </c>
      <c r="C2872" s="3">
        <v>1200</v>
      </c>
      <c r="D2872" s="10">
        <v>0.52515046296296297</v>
      </c>
      <c r="E2872">
        <v>83.85</v>
      </c>
      <c r="F2872" s="15">
        <f t="shared" si="313"/>
        <v>28.349999999999994</v>
      </c>
      <c r="G2872">
        <v>2.516</v>
      </c>
      <c r="H2872">
        <v>6.5430000000000001</v>
      </c>
      <c r="I2872">
        <v>301.84300000000002</v>
      </c>
      <c r="J2872">
        <v>1.5609999999999999</v>
      </c>
      <c r="K2872">
        <v>41.6</v>
      </c>
      <c r="L2872">
        <v>0.254</v>
      </c>
      <c r="M2872">
        <v>0.30099999999999999</v>
      </c>
      <c r="N2872">
        <v>0</v>
      </c>
      <c r="O2872">
        <v>323.125</v>
      </c>
      <c r="T2872">
        <f t="shared" si="308"/>
        <v>1201200</v>
      </c>
      <c r="U2872">
        <v>920.2</v>
      </c>
      <c r="V2872">
        <f t="shared" si="314"/>
        <v>323.10000000000002</v>
      </c>
      <c r="W2872" t="str">
        <f t="shared" si="309"/>
        <v/>
      </c>
      <c r="X2872" t="str">
        <f t="shared" si="310"/>
        <v/>
      </c>
      <c r="Y2872" t="str">
        <f t="shared" si="315"/>
        <v/>
      </c>
      <c r="AA2872" s="16">
        <f t="shared" si="311"/>
        <v>0.28399999999999997</v>
      </c>
      <c r="AB2872" s="16">
        <f t="shared" si="312"/>
        <v>0.39900000000000002</v>
      </c>
      <c r="AC2872" s="16"/>
    </row>
    <row r="2873" spans="1:29" x14ac:dyDescent="0.25">
      <c r="A2873" s="2">
        <v>43585</v>
      </c>
      <c r="B2873" s="1">
        <v>120</v>
      </c>
      <c r="C2873" s="3">
        <v>1300</v>
      </c>
      <c r="D2873" s="10">
        <v>0.5668171296296296</v>
      </c>
      <c r="E2873">
        <v>81.040000000000006</v>
      </c>
      <c r="F2873" s="15">
        <f t="shared" si="313"/>
        <v>25.540000000000006</v>
      </c>
      <c r="G2873">
        <v>2.516</v>
      </c>
      <c r="H2873">
        <v>6.0389999999999997</v>
      </c>
      <c r="I2873">
        <v>307.459</v>
      </c>
      <c r="J2873">
        <v>2.2360000000000002</v>
      </c>
      <c r="K2873">
        <v>40.1</v>
      </c>
      <c r="L2873">
        <v>0.254</v>
      </c>
      <c r="M2873">
        <v>0.3</v>
      </c>
      <c r="N2873">
        <v>0</v>
      </c>
      <c r="O2873">
        <v>858.125</v>
      </c>
      <c r="T2873">
        <f t="shared" si="308"/>
        <v>1201300</v>
      </c>
      <c r="U2873">
        <v>921.5</v>
      </c>
      <c r="V2873">
        <f t="shared" si="314"/>
        <v>858.1</v>
      </c>
      <c r="W2873" t="str">
        <f t="shared" si="309"/>
        <v/>
      </c>
      <c r="X2873" t="str">
        <f t="shared" si="310"/>
        <v/>
      </c>
      <c r="Y2873" t="str">
        <f t="shared" si="315"/>
        <v/>
      </c>
      <c r="AA2873" s="16">
        <f t="shared" si="311"/>
        <v>0.28799999999999998</v>
      </c>
      <c r="AB2873" s="16">
        <f t="shared" si="312"/>
        <v>0.43</v>
      </c>
      <c r="AC2873" s="16"/>
    </row>
    <row r="2874" spans="1:29" x14ac:dyDescent="0.25">
      <c r="A2874" s="2">
        <v>43585</v>
      </c>
      <c r="B2874" s="1">
        <v>120</v>
      </c>
      <c r="C2874" s="3">
        <v>1400</v>
      </c>
      <c r="D2874" s="10">
        <v>0.60848379629629623</v>
      </c>
      <c r="E2874">
        <v>80.92</v>
      </c>
      <c r="F2874" s="15">
        <f t="shared" si="313"/>
        <v>25.42</v>
      </c>
      <c r="G2874">
        <v>2.516</v>
      </c>
      <c r="H2874">
        <v>7.0460000000000003</v>
      </c>
      <c r="I2874">
        <v>276.57299999999998</v>
      </c>
      <c r="J2874">
        <v>1.208</v>
      </c>
      <c r="K2874">
        <v>38.1</v>
      </c>
      <c r="L2874">
        <v>0.253</v>
      </c>
      <c r="M2874">
        <v>0.3</v>
      </c>
      <c r="N2874">
        <v>0</v>
      </c>
      <c r="O2874">
        <v>820.625</v>
      </c>
      <c r="T2874">
        <f t="shared" si="308"/>
        <v>1201400</v>
      </c>
      <c r="U2874">
        <v>869</v>
      </c>
      <c r="V2874">
        <f t="shared" si="314"/>
        <v>820.6</v>
      </c>
      <c r="W2874" t="str">
        <f t="shared" si="309"/>
        <v/>
      </c>
      <c r="X2874" t="str">
        <f t="shared" si="310"/>
        <v/>
      </c>
      <c r="Y2874" t="str">
        <f t="shared" si="315"/>
        <v/>
      </c>
      <c r="AA2874" s="16">
        <f t="shared" si="311"/>
        <v>0.254</v>
      </c>
      <c r="AB2874" s="16">
        <f t="shared" si="312"/>
        <v>0.41299999999999998</v>
      </c>
      <c r="AC2874" s="16"/>
    </row>
    <row r="2875" spans="1:29" x14ac:dyDescent="0.25">
      <c r="A2875" s="2">
        <v>43585</v>
      </c>
      <c r="B2875" s="1">
        <v>120</v>
      </c>
      <c r="C2875" s="3">
        <v>1500</v>
      </c>
      <c r="D2875" s="10">
        <v>0.65015046296296297</v>
      </c>
      <c r="E2875">
        <v>83.61</v>
      </c>
      <c r="F2875" s="15">
        <f t="shared" si="313"/>
        <v>28.11</v>
      </c>
      <c r="G2875">
        <v>2.516</v>
      </c>
      <c r="H2875">
        <v>7.0460000000000003</v>
      </c>
      <c r="I2875">
        <v>287.80399999999997</v>
      </c>
      <c r="J2875">
        <v>3.5640000000000001</v>
      </c>
      <c r="K2875">
        <v>37.9</v>
      </c>
      <c r="L2875">
        <v>0.253</v>
      </c>
      <c r="M2875">
        <v>0.3</v>
      </c>
      <c r="N2875">
        <v>0</v>
      </c>
      <c r="O2875">
        <v>681.875</v>
      </c>
      <c r="T2875">
        <f t="shared" si="308"/>
        <v>1201500</v>
      </c>
      <c r="U2875">
        <v>767</v>
      </c>
      <c r="V2875">
        <f t="shared" si="314"/>
        <v>681.9</v>
      </c>
      <c r="W2875" t="str">
        <f t="shared" si="309"/>
        <v/>
      </c>
      <c r="X2875" t="str">
        <f t="shared" si="310"/>
        <v/>
      </c>
      <c r="Y2875" t="str">
        <f t="shared" si="315"/>
        <v/>
      </c>
      <c r="AA2875" s="16">
        <f t="shared" si="311"/>
        <v>0.29899999999999999</v>
      </c>
      <c r="AB2875" s="16">
        <f t="shared" si="312"/>
        <v>0.49</v>
      </c>
      <c r="AC2875" s="16"/>
    </row>
    <row r="2876" spans="1:29" x14ac:dyDescent="0.25">
      <c r="A2876" s="2">
        <v>43585</v>
      </c>
      <c r="B2876" s="1">
        <v>120</v>
      </c>
      <c r="C2876" s="3">
        <v>1600</v>
      </c>
      <c r="D2876" s="10">
        <v>0.6918171296296296</v>
      </c>
      <c r="E2876">
        <v>78.819999999999993</v>
      </c>
      <c r="F2876" s="15">
        <f t="shared" si="313"/>
        <v>23.319999999999993</v>
      </c>
      <c r="G2876">
        <v>2.516</v>
      </c>
      <c r="H2876">
        <v>7.5490000000000004</v>
      </c>
      <c r="I2876">
        <v>286.39999999999998</v>
      </c>
      <c r="J2876">
        <v>3.4329999999999998</v>
      </c>
      <c r="K2876">
        <v>34.6</v>
      </c>
      <c r="L2876">
        <v>0.254</v>
      </c>
      <c r="M2876">
        <v>0.30199999999999999</v>
      </c>
      <c r="N2876">
        <v>0</v>
      </c>
      <c r="O2876">
        <v>533.125</v>
      </c>
      <c r="T2876">
        <f t="shared" si="308"/>
        <v>1201600</v>
      </c>
      <c r="U2876">
        <v>623.20000000000005</v>
      </c>
      <c r="V2876">
        <f t="shared" si="314"/>
        <v>533.1</v>
      </c>
      <c r="W2876" t="str">
        <f t="shared" si="309"/>
        <v/>
      </c>
      <c r="X2876" t="str">
        <f t="shared" si="310"/>
        <v/>
      </c>
      <c r="Y2876" t="str">
        <f t="shared" si="315"/>
        <v/>
      </c>
      <c r="AA2876" s="16">
        <f t="shared" si="311"/>
        <v>0.27</v>
      </c>
      <c r="AB2876" s="16">
        <f t="shared" si="312"/>
        <v>0.51</v>
      </c>
      <c r="AC2876" s="16"/>
    </row>
    <row r="2877" spans="1:29" x14ac:dyDescent="0.25">
      <c r="A2877" s="2">
        <v>43585</v>
      </c>
      <c r="B2877" s="1">
        <v>120</v>
      </c>
      <c r="C2877" s="3">
        <v>1700</v>
      </c>
      <c r="D2877" s="10">
        <v>0.73348379629629623</v>
      </c>
      <c r="E2877">
        <v>80.22</v>
      </c>
      <c r="F2877" s="15">
        <f t="shared" si="313"/>
        <v>24.72</v>
      </c>
      <c r="G2877">
        <v>2.0129999999999999</v>
      </c>
      <c r="H2877">
        <v>6.5430000000000001</v>
      </c>
      <c r="I2877">
        <v>279.38</v>
      </c>
      <c r="J2877">
        <v>2.0470000000000002</v>
      </c>
      <c r="K2877">
        <v>36.299999999999997</v>
      </c>
      <c r="L2877">
        <v>0.255</v>
      </c>
      <c r="M2877">
        <v>0.30299999999999999</v>
      </c>
      <c r="N2877">
        <v>0</v>
      </c>
      <c r="O2877">
        <v>286.875</v>
      </c>
      <c r="T2877">
        <f t="shared" si="308"/>
        <v>1201700</v>
      </c>
      <c r="U2877">
        <v>448.8</v>
      </c>
      <c r="V2877">
        <f t="shared" si="314"/>
        <v>286.89999999999998</v>
      </c>
      <c r="W2877" t="str">
        <f t="shared" si="309"/>
        <v/>
      </c>
      <c r="X2877" t="str">
        <f t="shared" si="310"/>
        <v/>
      </c>
      <c r="Y2877" t="str">
        <f t="shared" si="315"/>
        <v/>
      </c>
      <c r="AA2877" s="16">
        <f t="shared" si="311"/>
        <v>0.25700000000000001</v>
      </c>
      <c r="AB2877" s="16">
        <f t="shared" si="312"/>
        <v>0.45100000000000001</v>
      </c>
      <c r="AC2877" s="16"/>
    </row>
    <row r="2878" spans="1:29" x14ac:dyDescent="0.25">
      <c r="A2878" s="2">
        <v>43585</v>
      </c>
      <c r="B2878" s="1">
        <v>120</v>
      </c>
      <c r="C2878" s="3">
        <v>1800</v>
      </c>
      <c r="D2878" s="10">
        <v>0.77515046296296297</v>
      </c>
      <c r="E2878">
        <v>82.09</v>
      </c>
      <c r="F2878" s="15">
        <f t="shared" si="313"/>
        <v>26.590000000000003</v>
      </c>
      <c r="G2878">
        <v>2.0129999999999999</v>
      </c>
      <c r="H2878">
        <v>6.5430000000000001</v>
      </c>
      <c r="I2878">
        <v>258.322</v>
      </c>
      <c r="J2878">
        <v>0.63200000000000001</v>
      </c>
      <c r="K2878">
        <v>39.1</v>
      </c>
      <c r="L2878">
        <v>0.255</v>
      </c>
      <c r="M2878">
        <v>0.30499999999999999</v>
      </c>
      <c r="N2878">
        <v>0</v>
      </c>
      <c r="O2878">
        <v>66.875</v>
      </c>
      <c r="T2878">
        <f t="shared" si="308"/>
        <v>1201800</v>
      </c>
      <c r="U2878">
        <v>260.5</v>
      </c>
      <c r="V2878">
        <f t="shared" si="314"/>
        <v>66.900000000000006</v>
      </c>
      <c r="W2878" t="str">
        <f t="shared" si="309"/>
        <v/>
      </c>
      <c r="X2878" t="str">
        <f t="shared" si="310"/>
        <v/>
      </c>
      <c r="Y2878" t="str">
        <f t="shared" si="315"/>
        <v/>
      </c>
      <c r="AA2878" s="16">
        <f t="shared" si="311"/>
        <v>0.25</v>
      </c>
      <c r="AB2878" s="16">
        <f t="shared" si="312"/>
        <v>0.38900000000000001</v>
      </c>
      <c r="AC2878" s="16"/>
    </row>
    <row r="2879" spans="1:29" x14ac:dyDescent="0.25">
      <c r="A2879" s="2">
        <v>43585</v>
      </c>
      <c r="B2879" s="1">
        <v>120</v>
      </c>
      <c r="C2879" s="3">
        <v>1900</v>
      </c>
      <c r="D2879" s="10">
        <v>0.8168171296296296</v>
      </c>
      <c r="E2879">
        <v>80.099999999999994</v>
      </c>
      <c r="F2879" s="15">
        <f t="shared" si="313"/>
        <v>24.599999999999994</v>
      </c>
      <c r="G2879">
        <v>1.0069999999999999</v>
      </c>
      <c r="H2879">
        <v>4.0259999999999998</v>
      </c>
      <c r="I2879">
        <v>261.12900000000002</v>
      </c>
      <c r="J2879">
        <v>-0.36699999999999999</v>
      </c>
      <c r="K2879">
        <v>44.4</v>
      </c>
      <c r="L2879">
        <v>0.255</v>
      </c>
      <c r="M2879">
        <v>0.30599999999999999</v>
      </c>
      <c r="N2879">
        <v>0</v>
      </c>
      <c r="O2879">
        <v>24.375</v>
      </c>
      <c r="T2879">
        <f t="shared" si="308"/>
        <v>1201900</v>
      </c>
      <c r="U2879">
        <v>82.8</v>
      </c>
      <c r="V2879">
        <f t="shared" si="314"/>
        <v>24.4</v>
      </c>
      <c r="W2879" t="str">
        <f t="shared" si="309"/>
        <v/>
      </c>
      <c r="X2879" t="str">
        <f t="shared" si="310"/>
        <v/>
      </c>
      <c r="Y2879" t="str">
        <f t="shared" si="315"/>
        <v/>
      </c>
      <c r="AA2879" s="16">
        <f t="shared" si="311"/>
        <v>0.26400000000000001</v>
      </c>
      <c r="AB2879" s="16">
        <f t="shared" si="312"/>
        <v>0.33100000000000002</v>
      </c>
      <c r="AC2879" s="16"/>
    </row>
    <row r="2880" spans="1:29" x14ac:dyDescent="0.25">
      <c r="A2880" s="2">
        <v>43585</v>
      </c>
      <c r="B2880" s="1">
        <v>120</v>
      </c>
      <c r="C2880" s="3">
        <v>2000</v>
      </c>
      <c r="D2880" s="10">
        <v>0.85848379629629623</v>
      </c>
      <c r="E2880">
        <v>80.569999999999993</v>
      </c>
      <c r="F2880" s="15">
        <f t="shared" si="313"/>
        <v>25.069999999999993</v>
      </c>
      <c r="G2880">
        <v>0</v>
      </c>
      <c r="H2880">
        <v>2.0129999999999999</v>
      </c>
      <c r="I2880">
        <v>306.05500000000001</v>
      </c>
      <c r="J2880">
        <v>-1.0149999999999999</v>
      </c>
      <c r="K2880">
        <v>51.3</v>
      </c>
      <c r="L2880">
        <v>0.255</v>
      </c>
      <c r="M2880">
        <v>0.30599999999999999</v>
      </c>
      <c r="N2880">
        <v>0</v>
      </c>
      <c r="O2880">
        <v>0.625</v>
      </c>
      <c r="T2880">
        <f t="shared" si="308"/>
        <v>1202000</v>
      </c>
      <c r="U2880">
        <v>0.8</v>
      </c>
      <c r="V2880">
        <f t="shared" si="314"/>
        <v>0</v>
      </c>
      <c r="W2880" t="str">
        <f t="shared" si="309"/>
        <v/>
      </c>
      <c r="X2880" t="str">
        <f t="shared" si="310"/>
        <v/>
      </c>
      <c r="Y2880" t="str">
        <f t="shared" si="315"/>
        <v/>
      </c>
      <c r="AA2880" s="16">
        <f t="shared" si="311"/>
        <v>0.29099999999999998</v>
      </c>
      <c r="AB2880" s="16">
        <f t="shared" si="312"/>
        <v>0.27600000000000002</v>
      </c>
      <c r="AC2880" s="16"/>
    </row>
    <row r="2881" spans="1:29" x14ac:dyDescent="0.25">
      <c r="A2881" s="2">
        <v>43585</v>
      </c>
      <c r="B2881" s="1">
        <v>120</v>
      </c>
      <c r="C2881" s="3">
        <v>2100</v>
      </c>
      <c r="D2881" s="10">
        <v>0.90015046296296297</v>
      </c>
      <c r="E2881">
        <v>79.989999999999995</v>
      </c>
      <c r="F2881" s="15">
        <f t="shared" si="313"/>
        <v>24.489999999999995</v>
      </c>
      <c r="G2881">
        <v>1.51</v>
      </c>
      <c r="H2881">
        <v>5.5359999999999996</v>
      </c>
      <c r="I2881">
        <v>265.34100000000001</v>
      </c>
      <c r="J2881">
        <v>-1.157</v>
      </c>
      <c r="K2881">
        <v>55.2</v>
      </c>
      <c r="L2881">
        <v>0.255</v>
      </c>
      <c r="M2881">
        <v>0.30499999999999999</v>
      </c>
      <c r="N2881">
        <v>0</v>
      </c>
      <c r="O2881">
        <v>0.625</v>
      </c>
      <c r="T2881">
        <f t="shared" si="308"/>
        <v>1202100</v>
      </c>
      <c r="U2881">
        <v>0</v>
      </c>
      <c r="V2881">
        <f t="shared" si="314"/>
        <v>0</v>
      </c>
      <c r="W2881" t="str">
        <f t="shared" si="309"/>
        <v/>
      </c>
      <c r="X2881" t="str">
        <f t="shared" si="310"/>
        <v/>
      </c>
      <c r="Y2881" t="str">
        <f t="shared" si="315"/>
        <v/>
      </c>
      <c r="AA2881" s="16">
        <f t="shared" si="311"/>
        <v>0.31</v>
      </c>
      <c r="AB2881" s="16">
        <f t="shared" si="312"/>
        <v>0.252</v>
      </c>
      <c r="AC2881" s="16"/>
    </row>
    <row r="2882" spans="1:29" x14ac:dyDescent="0.25">
      <c r="A2882" s="2">
        <v>43585</v>
      </c>
      <c r="B2882" s="1">
        <v>120</v>
      </c>
      <c r="C2882" s="3">
        <v>2200</v>
      </c>
      <c r="D2882" s="10">
        <v>0.9418171296296296</v>
      </c>
      <c r="E2882">
        <v>78.819999999999993</v>
      </c>
      <c r="F2882" s="15">
        <f t="shared" si="313"/>
        <v>23.319999999999993</v>
      </c>
      <c r="G2882">
        <v>1.0069999999999999</v>
      </c>
      <c r="H2882">
        <v>4.0259999999999998</v>
      </c>
      <c r="I2882">
        <v>237.26300000000001</v>
      </c>
      <c r="J2882">
        <v>-2.363</v>
      </c>
      <c r="K2882">
        <v>70.7</v>
      </c>
      <c r="L2882">
        <v>0.255</v>
      </c>
      <c r="M2882">
        <v>0.30499999999999999</v>
      </c>
      <c r="N2882">
        <v>0</v>
      </c>
      <c r="O2882">
        <v>0.625</v>
      </c>
      <c r="T2882">
        <f t="shared" si="308"/>
        <v>1202200</v>
      </c>
      <c r="U2882">
        <v>0</v>
      </c>
      <c r="V2882">
        <f t="shared" si="314"/>
        <v>0</v>
      </c>
      <c r="W2882" t="str">
        <f t="shared" si="309"/>
        <v/>
      </c>
      <c r="X2882" t="str">
        <f t="shared" si="310"/>
        <v/>
      </c>
      <c r="Y2882" t="str">
        <f t="shared" si="315"/>
        <v/>
      </c>
      <c r="AA2882" s="16">
        <f t="shared" si="311"/>
        <v>0.36299999999999999</v>
      </c>
      <c r="AB2882" s="16">
        <f t="shared" si="312"/>
        <v>0.15</v>
      </c>
      <c r="AC2882" s="16"/>
    </row>
    <row r="2883" spans="1:29" x14ac:dyDescent="0.25">
      <c r="A2883" s="2">
        <v>43585</v>
      </c>
      <c r="B2883" s="1">
        <v>120</v>
      </c>
      <c r="C2883" s="3">
        <v>2300</v>
      </c>
      <c r="D2883" s="10">
        <v>0.98348379629629623</v>
      </c>
      <c r="E2883">
        <v>78.7</v>
      </c>
      <c r="F2883" s="15">
        <f t="shared" si="313"/>
        <v>23.200000000000003</v>
      </c>
      <c r="G2883">
        <v>0.503</v>
      </c>
      <c r="H2883">
        <v>2.516</v>
      </c>
      <c r="I2883">
        <v>251.30199999999999</v>
      </c>
      <c r="J2883">
        <v>-1.871</v>
      </c>
      <c r="K2883">
        <v>72.8</v>
      </c>
      <c r="L2883">
        <v>0.255</v>
      </c>
      <c r="M2883">
        <v>0.30499999999999999</v>
      </c>
      <c r="N2883">
        <v>0</v>
      </c>
      <c r="O2883">
        <v>0.625</v>
      </c>
      <c r="T2883">
        <f t="shared" si="308"/>
        <v>1202300</v>
      </c>
      <c r="U2883">
        <v>0</v>
      </c>
      <c r="V2883">
        <f t="shared" si="314"/>
        <v>0</v>
      </c>
      <c r="W2883" t="str">
        <f t="shared" si="309"/>
        <v/>
      </c>
      <c r="X2883" t="str">
        <f t="shared" si="310"/>
        <v/>
      </c>
      <c r="Y2883" t="str">
        <f t="shared" si="315"/>
        <v/>
      </c>
      <c r="AA2883" s="16">
        <f t="shared" si="311"/>
        <v>0.38700000000000001</v>
      </c>
      <c r="AB2883" s="16">
        <f t="shared" si="312"/>
        <v>0.14499999999999999</v>
      </c>
      <c r="AC2883" s="16"/>
    </row>
    <row r="2884" spans="1:29" x14ac:dyDescent="0.25">
      <c r="A2884" s="2">
        <v>43585</v>
      </c>
      <c r="B2884" s="1">
        <v>120</v>
      </c>
      <c r="C2884" s="3">
        <v>2400</v>
      </c>
      <c r="D2884" s="10">
        <v>2.5150462962962961E-2</v>
      </c>
      <c r="E2884">
        <v>79.400000000000006</v>
      </c>
      <c r="F2884" s="15">
        <f t="shared" si="313"/>
        <v>23.900000000000006</v>
      </c>
      <c r="G2884">
        <v>1.0069999999999999</v>
      </c>
      <c r="H2884">
        <v>2.516</v>
      </c>
      <c r="I2884">
        <v>262.53300000000002</v>
      </c>
      <c r="J2884">
        <v>-1.498</v>
      </c>
      <c r="K2884">
        <v>64.2</v>
      </c>
      <c r="L2884">
        <v>0.255</v>
      </c>
      <c r="M2884">
        <v>0.30399999999999999</v>
      </c>
      <c r="N2884">
        <v>0</v>
      </c>
      <c r="O2884">
        <v>0.625</v>
      </c>
      <c r="T2884">
        <f t="shared" si="308"/>
        <v>1202400</v>
      </c>
      <c r="U2884">
        <v>0</v>
      </c>
      <c r="V2884">
        <f t="shared" si="314"/>
        <v>0</v>
      </c>
      <c r="W2884">
        <f t="shared" si="309"/>
        <v>0.255</v>
      </c>
      <c r="X2884">
        <f t="shared" si="310"/>
        <v>0.30399999999999999</v>
      </c>
      <c r="Y2884">
        <f t="shared" si="315"/>
        <v>0.23899999999999999</v>
      </c>
      <c r="AA2884" s="16">
        <f t="shared" si="311"/>
        <v>0.35099999999999998</v>
      </c>
      <c r="AB2884" s="16">
        <f t="shared" si="312"/>
        <v>0.19600000000000001</v>
      </c>
      <c r="AC2884" s="16"/>
    </row>
    <row r="2885" spans="1:29" x14ac:dyDescent="0.25">
      <c r="A2885" s="2">
        <v>43586</v>
      </c>
      <c r="B2885" s="1">
        <v>121</v>
      </c>
      <c r="C2885" s="3">
        <v>100</v>
      </c>
      <c r="D2885" s="10">
        <v>6.6817129629629629E-2</v>
      </c>
      <c r="E2885">
        <v>78.930000000000007</v>
      </c>
      <c r="F2885" s="15">
        <f t="shared" si="313"/>
        <v>23.430000000000007</v>
      </c>
      <c r="G2885">
        <v>2.0129999999999999</v>
      </c>
      <c r="H2885">
        <v>4.5289999999999999</v>
      </c>
      <c r="I2885">
        <v>238.667</v>
      </c>
      <c r="J2885">
        <v>-1.413</v>
      </c>
      <c r="K2885">
        <v>62.1</v>
      </c>
      <c r="L2885">
        <v>0.255</v>
      </c>
      <c r="M2885">
        <v>0.30299999999999999</v>
      </c>
      <c r="N2885">
        <v>0</v>
      </c>
      <c r="O2885">
        <v>0.625</v>
      </c>
      <c r="T2885">
        <f t="shared" ref="T2885:T2948" si="316">B2885*10000+C2885</f>
        <v>1210100</v>
      </c>
      <c r="U2885">
        <v>0</v>
      </c>
      <c r="V2885">
        <f t="shared" si="314"/>
        <v>0</v>
      </c>
      <c r="W2885" t="str">
        <f t="shared" ref="W2885:W2948" si="317">IF(C2885=2400,ROUND(L2885,3),"")</f>
        <v/>
      </c>
      <c r="X2885" t="str">
        <f t="shared" ref="X2885:X2948" si="318">IF(C2885=2400,ROUND(M2885,3),"")</f>
        <v/>
      </c>
      <c r="Y2885" t="str">
        <f t="shared" si="315"/>
        <v/>
      </c>
      <c r="AA2885" s="16">
        <f t="shared" ref="AA2885:AA2948" si="319">ROUND((0.6105*(EXP((17.273*J2885)/(J2885+237.3))))*K2885/100,3)</f>
        <v>0.34200000000000003</v>
      </c>
      <c r="AB2885" s="16">
        <f t="shared" ref="AB2885:AB2948" si="320">ROUND(AA2885/K2885*(100-K2885),3)</f>
        <v>0.20899999999999999</v>
      </c>
      <c r="AC2885" s="16"/>
    </row>
    <row r="2886" spans="1:29" x14ac:dyDescent="0.25">
      <c r="A2886" s="2">
        <v>43586</v>
      </c>
      <c r="B2886" s="1">
        <v>121</v>
      </c>
      <c r="C2886" s="3">
        <v>200</v>
      </c>
      <c r="D2886" s="10">
        <v>0.1084837962962963</v>
      </c>
      <c r="E2886">
        <v>78.819999999999993</v>
      </c>
      <c r="F2886" s="15">
        <f t="shared" si="313"/>
        <v>23.319999999999993</v>
      </c>
      <c r="G2886">
        <v>2.516</v>
      </c>
      <c r="H2886">
        <v>6.5430000000000001</v>
      </c>
      <c r="I2886">
        <v>240.071</v>
      </c>
      <c r="J2886">
        <v>-1.7849999999999999</v>
      </c>
      <c r="K2886">
        <v>66</v>
      </c>
      <c r="L2886">
        <v>0.255</v>
      </c>
      <c r="M2886">
        <v>0.30199999999999999</v>
      </c>
      <c r="N2886">
        <v>0</v>
      </c>
      <c r="O2886">
        <v>0.625</v>
      </c>
      <c r="T2886">
        <f t="shared" si="316"/>
        <v>1210200</v>
      </c>
      <c r="U2886">
        <v>0</v>
      </c>
      <c r="V2886">
        <f t="shared" si="314"/>
        <v>0</v>
      </c>
      <c r="W2886" t="str">
        <f t="shared" si="317"/>
        <v/>
      </c>
      <c r="X2886" t="str">
        <f t="shared" si="318"/>
        <v/>
      </c>
      <c r="Y2886" t="str">
        <f t="shared" si="315"/>
        <v/>
      </c>
      <c r="AA2886" s="16">
        <f t="shared" si="319"/>
        <v>0.35299999999999998</v>
      </c>
      <c r="AB2886" s="16">
        <f t="shared" si="320"/>
        <v>0.182</v>
      </c>
      <c r="AC2886" s="16"/>
    </row>
    <row r="2887" spans="1:29" x14ac:dyDescent="0.25">
      <c r="A2887" s="2">
        <v>43586</v>
      </c>
      <c r="B2887" s="1">
        <v>121</v>
      </c>
      <c r="C2887" s="3">
        <v>300</v>
      </c>
      <c r="D2887" s="10">
        <v>0.15015046296296297</v>
      </c>
      <c r="E2887">
        <v>81.27</v>
      </c>
      <c r="F2887" s="15">
        <f t="shared" si="313"/>
        <v>25.769999999999996</v>
      </c>
      <c r="G2887">
        <v>2.0129999999999999</v>
      </c>
      <c r="H2887">
        <v>5.0330000000000004</v>
      </c>
      <c r="I2887">
        <v>251.30199999999999</v>
      </c>
      <c r="J2887">
        <v>-2.2759999999999998</v>
      </c>
      <c r="K2887">
        <v>67.099999999999994</v>
      </c>
      <c r="L2887">
        <v>0.255</v>
      </c>
      <c r="M2887">
        <v>0.30199999999999999</v>
      </c>
      <c r="N2887">
        <v>0</v>
      </c>
      <c r="O2887">
        <v>0.625</v>
      </c>
      <c r="T2887">
        <f t="shared" si="316"/>
        <v>1210300</v>
      </c>
      <c r="U2887">
        <v>0</v>
      </c>
      <c r="V2887">
        <f t="shared" si="314"/>
        <v>0</v>
      </c>
      <c r="W2887" t="str">
        <f t="shared" si="317"/>
        <v/>
      </c>
      <c r="X2887" t="str">
        <f t="shared" si="318"/>
        <v/>
      </c>
      <c r="Y2887" t="str">
        <f t="shared" si="315"/>
        <v/>
      </c>
      <c r="AA2887" s="16">
        <f t="shared" si="319"/>
        <v>0.34699999999999998</v>
      </c>
      <c r="AB2887" s="16">
        <f t="shared" si="320"/>
        <v>0.17</v>
      </c>
      <c r="AC2887" s="16"/>
    </row>
    <row r="2888" spans="1:29" x14ac:dyDescent="0.25">
      <c r="A2888" s="2">
        <v>43586</v>
      </c>
      <c r="B2888" s="1">
        <v>121</v>
      </c>
      <c r="C2888" s="3">
        <v>400</v>
      </c>
      <c r="D2888" s="10">
        <v>0.19181712962962963</v>
      </c>
      <c r="E2888">
        <v>81.040000000000006</v>
      </c>
      <c r="F2888" s="15">
        <f t="shared" si="313"/>
        <v>25.540000000000006</v>
      </c>
      <c r="G2888">
        <v>1.51</v>
      </c>
      <c r="H2888">
        <v>3.5230000000000001</v>
      </c>
      <c r="I2888">
        <v>293.42</v>
      </c>
      <c r="J2888">
        <v>-2.9180000000000001</v>
      </c>
      <c r="K2888">
        <v>76.099999999999994</v>
      </c>
      <c r="L2888">
        <v>0.255</v>
      </c>
      <c r="M2888">
        <v>0.30199999999999999</v>
      </c>
      <c r="N2888">
        <v>0</v>
      </c>
      <c r="O2888">
        <v>0.625</v>
      </c>
      <c r="T2888">
        <f t="shared" si="316"/>
        <v>1210400</v>
      </c>
      <c r="U2888">
        <v>0</v>
      </c>
      <c r="V2888">
        <f t="shared" si="314"/>
        <v>0</v>
      </c>
      <c r="W2888" t="str">
        <f t="shared" si="317"/>
        <v/>
      </c>
      <c r="X2888" t="str">
        <f t="shared" si="318"/>
        <v/>
      </c>
      <c r="Y2888" t="str">
        <f t="shared" si="315"/>
        <v/>
      </c>
      <c r="AA2888" s="16">
        <f t="shared" si="319"/>
        <v>0.375</v>
      </c>
      <c r="AB2888" s="16">
        <f t="shared" si="320"/>
        <v>0.11799999999999999</v>
      </c>
      <c r="AC2888" s="16"/>
    </row>
    <row r="2889" spans="1:29" x14ac:dyDescent="0.25">
      <c r="A2889" s="2">
        <v>43586</v>
      </c>
      <c r="B2889" s="1">
        <v>121</v>
      </c>
      <c r="C2889" s="3">
        <v>500</v>
      </c>
      <c r="D2889" s="10">
        <v>0.23348379629629631</v>
      </c>
      <c r="E2889">
        <v>79.05</v>
      </c>
      <c r="F2889" s="15">
        <f t="shared" si="313"/>
        <v>23.549999999999997</v>
      </c>
      <c r="G2889">
        <v>1.51</v>
      </c>
      <c r="H2889">
        <v>3.5230000000000001</v>
      </c>
      <c r="I2889">
        <v>290.61200000000002</v>
      </c>
      <c r="J2889">
        <v>-3.0350000000000001</v>
      </c>
      <c r="K2889">
        <v>81.7</v>
      </c>
      <c r="L2889">
        <v>0.255</v>
      </c>
      <c r="M2889">
        <v>0.30099999999999999</v>
      </c>
      <c r="N2889">
        <v>0</v>
      </c>
      <c r="O2889">
        <v>1.875</v>
      </c>
      <c r="T2889">
        <f t="shared" si="316"/>
        <v>1210500</v>
      </c>
      <c r="U2889">
        <v>0.7</v>
      </c>
      <c r="V2889">
        <f t="shared" si="314"/>
        <v>1.9</v>
      </c>
      <c r="W2889" t="str">
        <f t="shared" si="317"/>
        <v/>
      </c>
      <c r="X2889" t="str">
        <f t="shared" si="318"/>
        <v/>
      </c>
      <c r="Y2889" t="str">
        <f t="shared" si="315"/>
        <v/>
      </c>
      <c r="AA2889" s="16">
        <f t="shared" si="319"/>
        <v>0.39900000000000002</v>
      </c>
      <c r="AB2889" s="16">
        <f t="shared" si="320"/>
        <v>8.8999999999999996E-2</v>
      </c>
      <c r="AC2889" s="16"/>
    </row>
    <row r="2890" spans="1:29" x14ac:dyDescent="0.25">
      <c r="A2890" s="2">
        <v>43586</v>
      </c>
      <c r="B2890" s="1">
        <v>121</v>
      </c>
      <c r="C2890" s="3">
        <v>600</v>
      </c>
      <c r="D2890" s="10">
        <v>0.27515046296296297</v>
      </c>
      <c r="E2890">
        <v>78.47</v>
      </c>
      <c r="F2890" s="15">
        <f t="shared" ref="F2890:F2953" si="321">IF(E2890&gt;F$2,E2890-F$2,0)</f>
        <v>22.97</v>
      </c>
      <c r="G2890">
        <v>1.0069999999999999</v>
      </c>
      <c r="H2890">
        <v>2.516</v>
      </c>
      <c r="I2890">
        <v>261.12900000000002</v>
      </c>
      <c r="J2890">
        <v>-2.3919999999999999</v>
      </c>
      <c r="K2890">
        <v>82.7</v>
      </c>
      <c r="L2890">
        <v>0.254</v>
      </c>
      <c r="M2890">
        <v>0.30099999999999999</v>
      </c>
      <c r="N2890">
        <v>0</v>
      </c>
      <c r="O2890">
        <v>41.875</v>
      </c>
      <c r="T2890">
        <f t="shared" si="316"/>
        <v>1210600</v>
      </c>
      <c r="U2890">
        <v>78.8</v>
      </c>
      <c r="V2890">
        <f t="shared" ref="V2890:V2953" si="322">IF(O2890&lt;1,0,ROUND(O2890,1))</f>
        <v>41.9</v>
      </c>
      <c r="W2890" t="str">
        <f t="shared" si="317"/>
        <v/>
      </c>
      <c r="X2890" t="str">
        <f t="shared" si="318"/>
        <v/>
      </c>
      <c r="Y2890" t="str">
        <f t="shared" ref="Y2890:Y2953" si="323">IF(C2890=2400,ROUND(F2890/100,3),"")</f>
        <v/>
      </c>
      <c r="AA2890" s="16">
        <f t="shared" si="319"/>
        <v>0.42299999999999999</v>
      </c>
      <c r="AB2890" s="16">
        <f t="shared" si="320"/>
        <v>8.7999999999999995E-2</v>
      </c>
      <c r="AC2890" s="16"/>
    </row>
    <row r="2891" spans="1:29" x14ac:dyDescent="0.25">
      <c r="A2891" s="2">
        <v>43586</v>
      </c>
      <c r="B2891" s="1">
        <v>121</v>
      </c>
      <c r="C2891" s="3">
        <v>700</v>
      </c>
      <c r="D2891" s="10">
        <v>0.31681712962962966</v>
      </c>
      <c r="E2891">
        <v>78.349999999999994</v>
      </c>
      <c r="F2891" s="15">
        <f t="shared" si="321"/>
        <v>22.849999999999994</v>
      </c>
      <c r="G2891">
        <v>0.503</v>
      </c>
      <c r="H2891">
        <v>3.5230000000000001</v>
      </c>
      <c r="I2891">
        <v>230.24299999999999</v>
      </c>
      <c r="J2891">
        <v>-1.6990000000000001</v>
      </c>
      <c r="K2891">
        <v>78.7</v>
      </c>
      <c r="L2891">
        <v>0.255</v>
      </c>
      <c r="M2891">
        <v>0.30199999999999999</v>
      </c>
      <c r="N2891">
        <v>0</v>
      </c>
      <c r="O2891">
        <v>136.875</v>
      </c>
      <c r="T2891">
        <f t="shared" si="316"/>
        <v>1210700</v>
      </c>
      <c r="U2891">
        <v>255</v>
      </c>
      <c r="V2891">
        <f t="shared" si="322"/>
        <v>136.9</v>
      </c>
      <c r="W2891" t="str">
        <f t="shared" si="317"/>
        <v/>
      </c>
      <c r="X2891" t="str">
        <f t="shared" si="318"/>
        <v/>
      </c>
      <c r="Y2891" t="str">
        <f t="shared" si="323"/>
        <v/>
      </c>
      <c r="AA2891" s="16">
        <f t="shared" si="319"/>
        <v>0.42399999999999999</v>
      </c>
      <c r="AB2891" s="16">
        <f t="shared" si="320"/>
        <v>0.115</v>
      </c>
      <c r="AC2891" s="16"/>
    </row>
    <row r="2892" spans="1:29" x14ac:dyDescent="0.25">
      <c r="A2892" s="2">
        <v>43586</v>
      </c>
      <c r="B2892" s="1">
        <v>121</v>
      </c>
      <c r="C2892" s="3">
        <v>800</v>
      </c>
      <c r="D2892" s="10">
        <v>0.35848379629629629</v>
      </c>
      <c r="E2892">
        <v>77.650000000000006</v>
      </c>
      <c r="F2892" s="15">
        <f t="shared" si="321"/>
        <v>22.150000000000006</v>
      </c>
      <c r="G2892">
        <v>1.51</v>
      </c>
      <c r="H2892">
        <v>4.5289999999999999</v>
      </c>
      <c r="I2892">
        <v>200.761</v>
      </c>
      <c r="J2892">
        <v>0.439</v>
      </c>
      <c r="K2892">
        <v>71.900000000000006</v>
      </c>
      <c r="L2892">
        <v>0.255</v>
      </c>
      <c r="M2892">
        <v>0.30199999999999999</v>
      </c>
      <c r="N2892">
        <v>0</v>
      </c>
      <c r="O2892">
        <v>369.375</v>
      </c>
      <c r="T2892">
        <f t="shared" si="316"/>
        <v>1210800</v>
      </c>
      <c r="U2892">
        <v>443.7</v>
      </c>
      <c r="V2892">
        <f t="shared" si="322"/>
        <v>369.4</v>
      </c>
      <c r="W2892" t="str">
        <f t="shared" si="317"/>
        <v/>
      </c>
      <c r="X2892" t="str">
        <f t="shared" si="318"/>
        <v/>
      </c>
      <c r="Y2892" t="str">
        <f t="shared" si="323"/>
        <v/>
      </c>
      <c r="AA2892" s="16">
        <f t="shared" si="319"/>
        <v>0.45300000000000001</v>
      </c>
      <c r="AB2892" s="16">
        <f t="shared" si="320"/>
        <v>0.17699999999999999</v>
      </c>
      <c r="AC2892" s="16"/>
    </row>
    <row r="2893" spans="1:29" x14ac:dyDescent="0.25">
      <c r="A2893" s="2">
        <v>43586</v>
      </c>
      <c r="B2893" s="1">
        <v>121</v>
      </c>
      <c r="C2893" s="3">
        <v>900</v>
      </c>
      <c r="D2893" s="10">
        <v>0.40015046296296292</v>
      </c>
      <c r="E2893">
        <v>77.53</v>
      </c>
      <c r="F2893" s="15">
        <f t="shared" si="321"/>
        <v>22.03</v>
      </c>
      <c r="G2893">
        <v>3.02</v>
      </c>
      <c r="H2893">
        <v>7.5490000000000004</v>
      </c>
      <c r="I2893">
        <v>227.435</v>
      </c>
      <c r="J2893">
        <v>2.4E-2</v>
      </c>
      <c r="K2893">
        <v>60.7</v>
      </c>
      <c r="L2893">
        <v>0.254</v>
      </c>
      <c r="M2893">
        <v>0.30199999999999999</v>
      </c>
      <c r="N2893">
        <v>0</v>
      </c>
      <c r="O2893">
        <v>333.125</v>
      </c>
      <c r="T2893">
        <f t="shared" si="316"/>
        <v>1210900</v>
      </c>
      <c r="U2893">
        <v>618.70000000000005</v>
      </c>
      <c r="V2893">
        <f t="shared" si="322"/>
        <v>333.1</v>
      </c>
      <c r="W2893" t="str">
        <f t="shared" si="317"/>
        <v/>
      </c>
      <c r="X2893" t="str">
        <f t="shared" si="318"/>
        <v/>
      </c>
      <c r="Y2893" t="str">
        <f t="shared" si="323"/>
        <v/>
      </c>
      <c r="AA2893" s="16">
        <f t="shared" si="319"/>
        <v>0.371</v>
      </c>
      <c r="AB2893" s="16">
        <f t="shared" si="320"/>
        <v>0.24</v>
      </c>
      <c r="AC2893" s="16"/>
    </row>
    <row r="2894" spans="1:29" x14ac:dyDescent="0.25">
      <c r="A2894" s="2">
        <v>43586</v>
      </c>
      <c r="B2894" s="1">
        <v>121</v>
      </c>
      <c r="C2894" s="3">
        <v>1000</v>
      </c>
      <c r="D2894" s="10">
        <v>0.4418171296296296</v>
      </c>
      <c r="E2894">
        <v>79.52</v>
      </c>
      <c r="F2894" s="15">
        <f t="shared" si="321"/>
        <v>24.019999999999996</v>
      </c>
      <c r="G2894">
        <v>2.516</v>
      </c>
      <c r="H2894">
        <v>7.5490000000000004</v>
      </c>
      <c r="I2894">
        <v>234.45500000000001</v>
      </c>
      <c r="J2894">
        <v>0.52200000000000002</v>
      </c>
      <c r="K2894">
        <v>57.8</v>
      </c>
      <c r="L2894">
        <v>0.254</v>
      </c>
      <c r="M2894">
        <v>0.30099999999999999</v>
      </c>
      <c r="N2894">
        <v>0</v>
      </c>
      <c r="O2894">
        <v>433.125</v>
      </c>
      <c r="T2894">
        <f t="shared" si="316"/>
        <v>1211000</v>
      </c>
      <c r="U2894">
        <v>764.2</v>
      </c>
      <c r="V2894">
        <f t="shared" si="322"/>
        <v>433.1</v>
      </c>
      <c r="W2894" t="str">
        <f t="shared" si="317"/>
        <v/>
      </c>
      <c r="X2894" t="str">
        <f t="shared" si="318"/>
        <v/>
      </c>
      <c r="Y2894" t="str">
        <f t="shared" si="323"/>
        <v/>
      </c>
      <c r="AA2894" s="16">
        <f t="shared" si="319"/>
        <v>0.36699999999999999</v>
      </c>
      <c r="AB2894" s="16">
        <f t="shared" si="320"/>
        <v>0.26800000000000002</v>
      </c>
      <c r="AC2894" s="16"/>
    </row>
    <row r="2895" spans="1:29" x14ac:dyDescent="0.25">
      <c r="A2895" s="2">
        <v>43586</v>
      </c>
      <c r="B2895" s="1">
        <v>121</v>
      </c>
      <c r="C2895" s="3">
        <v>1100</v>
      </c>
      <c r="D2895" s="10">
        <v>0.48348379629629629</v>
      </c>
      <c r="E2895">
        <v>83.03</v>
      </c>
      <c r="F2895" s="15">
        <f t="shared" si="321"/>
        <v>27.53</v>
      </c>
      <c r="G2895">
        <v>3.02</v>
      </c>
      <c r="H2895">
        <v>8.5559999999999992</v>
      </c>
      <c r="I2895">
        <v>238.667</v>
      </c>
      <c r="J2895">
        <v>2.2890000000000001</v>
      </c>
      <c r="K2895">
        <v>50.1</v>
      </c>
      <c r="L2895">
        <v>0.254</v>
      </c>
      <c r="M2895">
        <v>0.3</v>
      </c>
      <c r="N2895">
        <v>0</v>
      </c>
      <c r="O2895">
        <v>758.125</v>
      </c>
      <c r="T2895">
        <f t="shared" si="316"/>
        <v>1211100</v>
      </c>
      <c r="U2895">
        <v>868.7</v>
      </c>
      <c r="V2895">
        <f t="shared" si="322"/>
        <v>758.1</v>
      </c>
      <c r="W2895" t="str">
        <f t="shared" si="317"/>
        <v/>
      </c>
      <c r="X2895" t="str">
        <f t="shared" si="318"/>
        <v/>
      </c>
      <c r="Y2895" t="str">
        <f t="shared" si="323"/>
        <v/>
      </c>
      <c r="AA2895" s="16">
        <f t="shared" si="319"/>
        <v>0.36099999999999999</v>
      </c>
      <c r="AB2895" s="16">
        <f t="shared" si="320"/>
        <v>0.36</v>
      </c>
      <c r="AC2895" s="16"/>
    </row>
    <row r="2896" spans="1:29" x14ac:dyDescent="0.25">
      <c r="A2896" s="2">
        <v>43586</v>
      </c>
      <c r="B2896" s="1">
        <v>121</v>
      </c>
      <c r="C2896" s="3">
        <v>1200</v>
      </c>
      <c r="D2896" s="10">
        <v>0.52515046296296297</v>
      </c>
      <c r="E2896">
        <v>83.15</v>
      </c>
      <c r="F2896" s="15">
        <f t="shared" si="321"/>
        <v>27.650000000000006</v>
      </c>
      <c r="G2896">
        <v>3.02</v>
      </c>
      <c r="H2896">
        <v>7.5490000000000004</v>
      </c>
      <c r="I2896">
        <v>237.26300000000001</v>
      </c>
      <c r="J2896">
        <v>1.778</v>
      </c>
      <c r="K2896">
        <v>48.2</v>
      </c>
      <c r="L2896">
        <v>0.253</v>
      </c>
      <c r="M2896">
        <v>0.3</v>
      </c>
      <c r="N2896">
        <v>0</v>
      </c>
      <c r="O2896">
        <v>310.625</v>
      </c>
      <c r="T2896">
        <f t="shared" si="316"/>
        <v>1211200</v>
      </c>
      <c r="U2896">
        <v>923.5</v>
      </c>
      <c r="V2896">
        <f t="shared" si="322"/>
        <v>310.60000000000002</v>
      </c>
      <c r="W2896" t="str">
        <f t="shared" si="317"/>
        <v/>
      </c>
      <c r="X2896" t="str">
        <f t="shared" si="318"/>
        <v/>
      </c>
      <c r="Y2896" t="str">
        <f t="shared" si="323"/>
        <v/>
      </c>
      <c r="AA2896" s="16">
        <f t="shared" si="319"/>
        <v>0.33500000000000002</v>
      </c>
      <c r="AB2896" s="16">
        <f t="shared" si="320"/>
        <v>0.36</v>
      </c>
      <c r="AC2896" s="16"/>
    </row>
    <row r="2897" spans="1:29" x14ac:dyDescent="0.25">
      <c r="A2897" s="2">
        <v>43586</v>
      </c>
      <c r="B2897" s="1">
        <v>121</v>
      </c>
      <c r="C2897" s="3">
        <v>1300</v>
      </c>
      <c r="D2897" s="10">
        <v>0.5668171296296296</v>
      </c>
      <c r="E2897">
        <v>82.21</v>
      </c>
      <c r="F2897" s="15">
        <f t="shared" si="321"/>
        <v>26.709999999999994</v>
      </c>
      <c r="G2897">
        <v>3.02</v>
      </c>
      <c r="H2897">
        <v>8.0519999999999996</v>
      </c>
      <c r="I2897">
        <v>226.03100000000001</v>
      </c>
      <c r="J2897">
        <v>2.2090000000000001</v>
      </c>
      <c r="K2897">
        <v>50.5</v>
      </c>
      <c r="L2897">
        <v>0.252</v>
      </c>
      <c r="M2897">
        <v>0.29799999999999999</v>
      </c>
      <c r="N2897">
        <v>0</v>
      </c>
      <c r="O2897">
        <v>246.875</v>
      </c>
      <c r="T2897">
        <f t="shared" si="316"/>
        <v>1211300</v>
      </c>
      <c r="U2897">
        <v>925</v>
      </c>
      <c r="V2897">
        <f t="shared" si="322"/>
        <v>246.9</v>
      </c>
      <c r="W2897" t="str">
        <f t="shared" si="317"/>
        <v/>
      </c>
      <c r="X2897" t="str">
        <f t="shared" si="318"/>
        <v/>
      </c>
      <c r="Y2897" t="str">
        <f t="shared" si="323"/>
        <v/>
      </c>
      <c r="AA2897" s="16">
        <f t="shared" si="319"/>
        <v>0.36199999999999999</v>
      </c>
      <c r="AB2897" s="16">
        <f t="shared" si="320"/>
        <v>0.35499999999999998</v>
      </c>
      <c r="AC2897" s="16"/>
    </row>
    <row r="2898" spans="1:29" x14ac:dyDescent="0.25">
      <c r="A2898" s="2">
        <v>43586</v>
      </c>
      <c r="B2898" s="1">
        <v>121</v>
      </c>
      <c r="C2898" s="3">
        <v>1400</v>
      </c>
      <c r="D2898" s="10">
        <v>0.60848379629629623</v>
      </c>
      <c r="E2898">
        <v>80.22</v>
      </c>
      <c r="F2898" s="15">
        <f t="shared" si="321"/>
        <v>24.72</v>
      </c>
      <c r="G2898">
        <v>4.0259999999999998</v>
      </c>
      <c r="H2898">
        <v>8.0519999999999996</v>
      </c>
      <c r="I2898">
        <v>209.184</v>
      </c>
      <c r="J2898">
        <v>3.1160000000000001</v>
      </c>
      <c r="K2898">
        <v>52.8</v>
      </c>
      <c r="L2898">
        <v>0.252</v>
      </c>
      <c r="M2898">
        <v>0.29799999999999999</v>
      </c>
      <c r="N2898">
        <v>0</v>
      </c>
      <c r="O2898">
        <v>920.625</v>
      </c>
      <c r="T2898">
        <f t="shared" si="316"/>
        <v>1211400</v>
      </c>
      <c r="U2898">
        <v>872.8</v>
      </c>
      <c r="V2898">
        <f t="shared" si="322"/>
        <v>920.6</v>
      </c>
      <c r="W2898" t="str">
        <f t="shared" si="317"/>
        <v/>
      </c>
      <c r="X2898" t="str">
        <f t="shared" si="318"/>
        <v/>
      </c>
      <c r="Y2898" t="str">
        <f t="shared" si="323"/>
        <v/>
      </c>
      <c r="AA2898" s="16">
        <f t="shared" si="319"/>
        <v>0.40300000000000002</v>
      </c>
      <c r="AB2898" s="16">
        <f t="shared" si="320"/>
        <v>0.36</v>
      </c>
      <c r="AC2898" s="16"/>
    </row>
    <row r="2899" spans="1:29" x14ac:dyDescent="0.25">
      <c r="A2899" s="2">
        <v>43586</v>
      </c>
      <c r="B2899" s="1">
        <v>121</v>
      </c>
      <c r="C2899" s="3">
        <v>1500</v>
      </c>
      <c r="D2899" s="10">
        <v>0.65015046296296297</v>
      </c>
      <c r="E2899">
        <v>80.92</v>
      </c>
      <c r="F2899" s="15">
        <f t="shared" si="321"/>
        <v>25.42</v>
      </c>
      <c r="G2899">
        <v>4.0259999999999998</v>
      </c>
      <c r="H2899">
        <v>9.0589999999999993</v>
      </c>
      <c r="I2899">
        <v>210.58799999999999</v>
      </c>
      <c r="J2899">
        <v>3.7490000000000001</v>
      </c>
      <c r="K2899">
        <v>55.6</v>
      </c>
      <c r="L2899">
        <v>0.253</v>
      </c>
      <c r="M2899">
        <v>0.30099999999999999</v>
      </c>
      <c r="N2899">
        <v>0</v>
      </c>
      <c r="O2899">
        <v>813.125</v>
      </c>
      <c r="T2899">
        <f t="shared" si="316"/>
        <v>1211500</v>
      </c>
      <c r="U2899">
        <v>770.8</v>
      </c>
      <c r="V2899">
        <f t="shared" si="322"/>
        <v>813.1</v>
      </c>
      <c r="W2899" t="str">
        <f t="shared" si="317"/>
        <v/>
      </c>
      <c r="X2899" t="str">
        <f t="shared" si="318"/>
        <v/>
      </c>
      <c r="Y2899" t="str">
        <f t="shared" si="323"/>
        <v/>
      </c>
      <c r="AA2899" s="16">
        <f t="shared" si="319"/>
        <v>0.44400000000000001</v>
      </c>
      <c r="AB2899" s="16">
        <f t="shared" si="320"/>
        <v>0.35499999999999998</v>
      </c>
      <c r="AC2899" s="16"/>
    </row>
    <row r="2900" spans="1:29" x14ac:dyDescent="0.25">
      <c r="A2900" s="2">
        <v>43586</v>
      </c>
      <c r="B2900" s="1">
        <v>121</v>
      </c>
      <c r="C2900" s="3">
        <v>1600</v>
      </c>
      <c r="D2900" s="10">
        <v>0.6918171296296296</v>
      </c>
      <c r="E2900">
        <v>82.21</v>
      </c>
      <c r="F2900" s="15">
        <f t="shared" si="321"/>
        <v>26.709999999999994</v>
      </c>
      <c r="G2900">
        <v>3.5230000000000001</v>
      </c>
      <c r="H2900">
        <v>9.0589999999999993</v>
      </c>
      <c r="I2900">
        <v>231.64699999999999</v>
      </c>
      <c r="J2900">
        <v>0.93400000000000005</v>
      </c>
      <c r="K2900">
        <v>60</v>
      </c>
      <c r="L2900">
        <v>0.253</v>
      </c>
      <c r="M2900">
        <v>0.30499999999999999</v>
      </c>
      <c r="N2900">
        <v>0</v>
      </c>
      <c r="O2900">
        <v>585.625</v>
      </c>
      <c r="T2900">
        <f t="shared" si="316"/>
        <v>1211600</v>
      </c>
      <c r="U2900">
        <v>627.20000000000005</v>
      </c>
      <c r="V2900">
        <f t="shared" si="322"/>
        <v>585.6</v>
      </c>
      <c r="W2900" t="str">
        <f t="shared" si="317"/>
        <v/>
      </c>
      <c r="X2900" t="str">
        <f t="shared" si="318"/>
        <v/>
      </c>
      <c r="Y2900" t="str">
        <f t="shared" si="323"/>
        <v/>
      </c>
      <c r="AA2900" s="16">
        <f t="shared" si="319"/>
        <v>0.39200000000000002</v>
      </c>
      <c r="AB2900" s="16">
        <f t="shared" si="320"/>
        <v>0.26100000000000001</v>
      </c>
      <c r="AC2900" s="16"/>
    </row>
    <row r="2901" spans="1:29" x14ac:dyDescent="0.25">
      <c r="A2901" s="2">
        <v>43586</v>
      </c>
      <c r="B2901" s="1">
        <v>121</v>
      </c>
      <c r="C2901" s="3">
        <v>1700</v>
      </c>
      <c r="D2901" s="10">
        <v>0.73348379629629623</v>
      </c>
      <c r="E2901">
        <v>82.44</v>
      </c>
      <c r="F2901" s="15">
        <f t="shared" si="321"/>
        <v>26.939999999999998</v>
      </c>
      <c r="G2901">
        <v>3.5230000000000001</v>
      </c>
      <c r="H2901">
        <v>7.5490000000000004</v>
      </c>
      <c r="I2901">
        <v>219.012</v>
      </c>
      <c r="J2901">
        <v>1.724</v>
      </c>
      <c r="K2901">
        <v>60.8</v>
      </c>
      <c r="L2901">
        <v>0.255</v>
      </c>
      <c r="M2901">
        <v>0.308</v>
      </c>
      <c r="N2901">
        <v>0</v>
      </c>
      <c r="O2901">
        <v>116.875</v>
      </c>
      <c r="T2901">
        <f t="shared" si="316"/>
        <v>1211700</v>
      </c>
      <c r="U2901">
        <v>453</v>
      </c>
      <c r="V2901">
        <f t="shared" si="322"/>
        <v>116.9</v>
      </c>
      <c r="W2901" t="str">
        <f t="shared" si="317"/>
        <v/>
      </c>
      <c r="X2901" t="str">
        <f t="shared" si="318"/>
        <v/>
      </c>
      <c r="Y2901" t="str">
        <f t="shared" si="323"/>
        <v/>
      </c>
      <c r="AA2901" s="16">
        <f t="shared" si="319"/>
        <v>0.42</v>
      </c>
      <c r="AB2901" s="16">
        <f t="shared" si="320"/>
        <v>0.27100000000000002</v>
      </c>
      <c r="AC2901" s="16"/>
    </row>
    <row r="2902" spans="1:29" x14ac:dyDescent="0.25">
      <c r="A2902" s="2">
        <v>43586</v>
      </c>
      <c r="B2902" s="1">
        <v>121</v>
      </c>
      <c r="C2902" s="3">
        <v>1800</v>
      </c>
      <c r="D2902" s="10">
        <v>0.77515046296296297</v>
      </c>
      <c r="E2902">
        <v>83.5</v>
      </c>
      <c r="F2902" s="15">
        <f t="shared" si="321"/>
        <v>28</v>
      </c>
      <c r="G2902">
        <v>3.5230000000000001</v>
      </c>
      <c r="H2902">
        <v>8.5559999999999992</v>
      </c>
      <c r="I2902">
        <v>224.62700000000001</v>
      </c>
      <c r="J2902">
        <v>1.153</v>
      </c>
      <c r="K2902">
        <v>58.1</v>
      </c>
      <c r="L2902">
        <v>0.25600000000000001</v>
      </c>
      <c r="M2902">
        <v>0.31</v>
      </c>
      <c r="N2902">
        <v>0</v>
      </c>
      <c r="O2902">
        <v>66.875</v>
      </c>
      <c r="T2902">
        <f t="shared" si="316"/>
        <v>1211800</v>
      </c>
      <c r="U2902">
        <v>264.7</v>
      </c>
      <c r="V2902">
        <f t="shared" si="322"/>
        <v>66.900000000000006</v>
      </c>
      <c r="W2902" t="str">
        <f t="shared" si="317"/>
        <v/>
      </c>
      <c r="X2902" t="str">
        <f t="shared" si="318"/>
        <v/>
      </c>
      <c r="Y2902" t="str">
        <f t="shared" si="323"/>
        <v/>
      </c>
      <c r="AA2902" s="16">
        <f t="shared" si="319"/>
        <v>0.38600000000000001</v>
      </c>
      <c r="AB2902" s="16">
        <f t="shared" si="320"/>
        <v>0.27800000000000002</v>
      </c>
      <c r="AC2902" s="16"/>
    </row>
    <row r="2903" spans="1:29" x14ac:dyDescent="0.25">
      <c r="A2903" s="2">
        <v>43586</v>
      </c>
      <c r="B2903" s="1">
        <v>121</v>
      </c>
      <c r="C2903" s="3">
        <v>1900</v>
      </c>
      <c r="D2903" s="10">
        <v>0.8168171296296296</v>
      </c>
      <c r="E2903">
        <v>81.510000000000005</v>
      </c>
      <c r="F2903" s="15">
        <f t="shared" si="321"/>
        <v>26.010000000000005</v>
      </c>
      <c r="G2903">
        <v>4.0259999999999998</v>
      </c>
      <c r="H2903">
        <v>9.0589999999999993</v>
      </c>
      <c r="I2903">
        <v>226.03100000000001</v>
      </c>
      <c r="J2903">
        <v>0.74199999999999999</v>
      </c>
      <c r="K2903">
        <v>56.8</v>
      </c>
      <c r="L2903">
        <v>0.25600000000000001</v>
      </c>
      <c r="M2903">
        <v>0.31</v>
      </c>
      <c r="N2903">
        <v>0</v>
      </c>
      <c r="O2903">
        <v>19.375</v>
      </c>
      <c r="T2903">
        <f t="shared" si="316"/>
        <v>1211900</v>
      </c>
      <c r="U2903">
        <v>87</v>
      </c>
      <c r="V2903">
        <f t="shared" si="322"/>
        <v>19.399999999999999</v>
      </c>
      <c r="W2903" t="str">
        <f t="shared" si="317"/>
        <v/>
      </c>
      <c r="X2903" t="str">
        <f t="shared" si="318"/>
        <v/>
      </c>
      <c r="Y2903" t="str">
        <f t="shared" si="323"/>
        <v/>
      </c>
      <c r="AA2903" s="16">
        <f t="shared" si="319"/>
        <v>0.36599999999999999</v>
      </c>
      <c r="AB2903" s="16">
        <f t="shared" si="320"/>
        <v>0.27800000000000002</v>
      </c>
      <c r="AC2903" s="16"/>
    </row>
    <row r="2904" spans="1:29" x14ac:dyDescent="0.25">
      <c r="A2904" s="2">
        <v>43586</v>
      </c>
      <c r="B2904" s="1">
        <v>121</v>
      </c>
      <c r="C2904" s="3">
        <v>2000</v>
      </c>
      <c r="D2904" s="10">
        <v>0.85848379629629623</v>
      </c>
      <c r="E2904">
        <v>81.27</v>
      </c>
      <c r="F2904" s="15">
        <f t="shared" si="321"/>
        <v>25.769999999999996</v>
      </c>
      <c r="G2904">
        <v>4.5289999999999999</v>
      </c>
      <c r="H2904">
        <v>9.0589999999999993</v>
      </c>
      <c r="I2904">
        <v>230.24299999999999</v>
      </c>
      <c r="J2904">
        <v>-0.06</v>
      </c>
      <c r="K2904">
        <v>53.9</v>
      </c>
      <c r="L2904">
        <v>0.25700000000000001</v>
      </c>
      <c r="M2904">
        <v>0.311</v>
      </c>
      <c r="N2904">
        <v>0</v>
      </c>
      <c r="O2904">
        <v>0.625</v>
      </c>
      <c r="T2904">
        <f t="shared" si="316"/>
        <v>1212000</v>
      </c>
      <c r="U2904">
        <v>1.2</v>
      </c>
      <c r="V2904">
        <f t="shared" si="322"/>
        <v>0</v>
      </c>
      <c r="W2904" t="str">
        <f t="shared" si="317"/>
        <v/>
      </c>
      <c r="X2904" t="str">
        <f t="shared" si="318"/>
        <v/>
      </c>
      <c r="Y2904" t="str">
        <f t="shared" si="323"/>
        <v/>
      </c>
      <c r="AA2904" s="16">
        <f t="shared" si="319"/>
        <v>0.32800000000000001</v>
      </c>
      <c r="AB2904" s="16">
        <f t="shared" si="320"/>
        <v>0.28100000000000003</v>
      </c>
      <c r="AC2904" s="16"/>
    </row>
    <row r="2905" spans="1:29" x14ac:dyDescent="0.25">
      <c r="A2905" s="2">
        <v>43586</v>
      </c>
      <c r="B2905" s="1">
        <v>121</v>
      </c>
      <c r="C2905" s="3">
        <v>2100</v>
      </c>
      <c r="D2905" s="10">
        <v>0.90015046296296297</v>
      </c>
      <c r="E2905">
        <v>82.8</v>
      </c>
      <c r="F2905" s="15">
        <f t="shared" si="321"/>
        <v>27.299999999999997</v>
      </c>
      <c r="G2905">
        <v>4.5289999999999999</v>
      </c>
      <c r="H2905">
        <v>9.0589999999999993</v>
      </c>
      <c r="I2905">
        <v>235.85900000000001</v>
      </c>
      <c r="J2905">
        <v>-0.56299999999999994</v>
      </c>
      <c r="K2905">
        <v>52.5</v>
      </c>
      <c r="L2905">
        <v>0.25700000000000001</v>
      </c>
      <c r="M2905">
        <v>0.31</v>
      </c>
      <c r="N2905">
        <v>0</v>
      </c>
      <c r="O2905">
        <v>0.625</v>
      </c>
      <c r="T2905">
        <f t="shared" si="316"/>
        <v>1212100</v>
      </c>
      <c r="U2905">
        <v>0</v>
      </c>
      <c r="V2905">
        <f t="shared" si="322"/>
        <v>0</v>
      </c>
      <c r="W2905" t="str">
        <f t="shared" si="317"/>
        <v/>
      </c>
      <c r="X2905" t="str">
        <f t="shared" si="318"/>
        <v/>
      </c>
      <c r="Y2905" t="str">
        <f t="shared" si="323"/>
        <v/>
      </c>
      <c r="AA2905" s="16">
        <f t="shared" si="319"/>
        <v>0.308</v>
      </c>
      <c r="AB2905" s="16">
        <f t="shared" si="320"/>
        <v>0.27900000000000003</v>
      </c>
      <c r="AC2905" s="16"/>
    </row>
    <row r="2906" spans="1:29" x14ac:dyDescent="0.25">
      <c r="A2906" s="2">
        <v>43586</v>
      </c>
      <c r="B2906" s="1">
        <v>121</v>
      </c>
      <c r="C2906" s="3">
        <v>2200</v>
      </c>
      <c r="D2906" s="10">
        <v>0.9418171296296296</v>
      </c>
      <c r="E2906">
        <v>80.099999999999994</v>
      </c>
      <c r="F2906" s="15">
        <f t="shared" si="321"/>
        <v>24.599999999999994</v>
      </c>
      <c r="G2906">
        <v>4.0259999999999998</v>
      </c>
      <c r="H2906">
        <v>8.5559999999999992</v>
      </c>
      <c r="I2906">
        <v>226.03100000000001</v>
      </c>
      <c r="J2906">
        <v>-0.95799999999999996</v>
      </c>
      <c r="K2906">
        <v>50.8</v>
      </c>
      <c r="L2906">
        <v>0.25700000000000001</v>
      </c>
      <c r="M2906">
        <v>0.31</v>
      </c>
      <c r="N2906">
        <v>0</v>
      </c>
      <c r="O2906">
        <v>0.625</v>
      </c>
      <c r="T2906">
        <f t="shared" si="316"/>
        <v>1212200</v>
      </c>
      <c r="U2906">
        <v>0</v>
      </c>
      <c r="V2906">
        <f t="shared" si="322"/>
        <v>0</v>
      </c>
      <c r="W2906" t="str">
        <f t="shared" si="317"/>
        <v/>
      </c>
      <c r="X2906" t="str">
        <f t="shared" si="318"/>
        <v/>
      </c>
      <c r="Y2906" t="str">
        <f t="shared" si="323"/>
        <v/>
      </c>
      <c r="AA2906" s="16">
        <f t="shared" si="319"/>
        <v>0.28899999999999998</v>
      </c>
      <c r="AB2906" s="16">
        <f t="shared" si="320"/>
        <v>0.28000000000000003</v>
      </c>
      <c r="AC2906" s="16"/>
    </row>
    <row r="2907" spans="1:29" x14ac:dyDescent="0.25">
      <c r="A2907" s="2">
        <v>43586</v>
      </c>
      <c r="B2907" s="1">
        <v>121</v>
      </c>
      <c r="C2907" s="3">
        <v>2300</v>
      </c>
      <c r="D2907" s="10">
        <v>0.98348379629629623</v>
      </c>
      <c r="E2907">
        <v>80.099999999999994</v>
      </c>
      <c r="F2907" s="15">
        <f t="shared" si="321"/>
        <v>24.599999999999994</v>
      </c>
      <c r="G2907">
        <v>4.0259999999999998</v>
      </c>
      <c r="H2907">
        <v>9.0589999999999993</v>
      </c>
      <c r="I2907">
        <v>227.435</v>
      </c>
      <c r="J2907">
        <v>-1.3560000000000001</v>
      </c>
      <c r="K2907">
        <v>51.3</v>
      </c>
      <c r="L2907">
        <v>0.25700000000000001</v>
      </c>
      <c r="M2907">
        <v>0.309</v>
      </c>
      <c r="N2907">
        <v>0</v>
      </c>
      <c r="O2907">
        <v>0.625</v>
      </c>
      <c r="T2907">
        <f t="shared" si="316"/>
        <v>1212300</v>
      </c>
      <c r="U2907">
        <v>0</v>
      </c>
      <c r="V2907">
        <f t="shared" si="322"/>
        <v>0</v>
      </c>
      <c r="W2907" t="str">
        <f t="shared" si="317"/>
        <v/>
      </c>
      <c r="X2907" t="str">
        <f t="shared" si="318"/>
        <v/>
      </c>
      <c r="Y2907" t="str">
        <f t="shared" si="323"/>
        <v/>
      </c>
      <c r="AA2907" s="16">
        <f t="shared" si="319"/>
        <v>0.28399999999999997</v>
      </c>
      <c r="AB2907" s="16">
        <f t="shared" si="320"/>
        <v>0.27</v>
      </c>
      <c r="AC2907" s="16"/>
    </row>
    <row r="2908" spans="1:29" x14ac:dyDescent="0.25">
      <c r="A2908" s="2">
        <v>43586</v>
      </c>
      <c r="B2908" s="1">
        <v>121</v>
      </c>
      <c r="C2908" s="3">
        <v>2400</v>
      </c>
      <c r="D2908" s="10">
        <v>2.5150462962962961E-2</v>
      </c>
      <c r="E2908">
        <v>81.63</v>
      </c>
      <c r="F2908" s="15">
        <f t="shared" si="321"/>
        <v>26.129999999999995</v>
      </c>
      <c r="G2908">
        <v>4.0259999999999998</v>
      </c>
      <c r="H2908">
        <v>9.0589999999999993</v>
      </c>
      <c r="I2908">
        <v>223.22399999999999</v>
      </c>
      <c r="J2908">
        <v>-1.756</v>
      </c>
      <c r="K2908">
        <v>54.2</v>
      </c>
      <c r="L2908">
        <v>0.25600000000000001</v>
      </c>
      <c r="M2908">
        <v>0.308</v>
      </c>
      <c r="N2908">
        <v>0</v>
      </c>
      <c r="O2908">
        <v>0.625</v>
      </c>
      <c r="T2908">
        <f t="shared" si="316"/>
        <v>1212400</v>
      </c>
      <c r="U2908">
        <v>0</v>
      </c>
      <c r="V2908">
        <f t="shared" si="322"/>
        <v>0</v>
      </c>
      <c r="W2908">
        <f t="shared" si="317"/>
        <v>0.25600000000000001</v>
      </c>
      <c r="X2908">
        <f t="shared" si="318"/>
        <v>0.308</v>
      </c>
      <c r="Y2908">
        <f t="shared" si="323"/>
        <v>0.26100000000000001</v>
      </c>
      <c r="AA2908" s="16">
        <f t="shared" si="319"/>
        <v>0.29099999999999998</v>
      </c>
      <c r="AB2908" s="16">
        <f t="shared" si="320"/>
        <v>0.246</v>
      </c>
      <c r="AC2908" s="16"/>
    </row>
    <row r="2909" spans="1:29" x14ac:dyDescent="0.25">
      <c r="A2909" s="2">
        <v>43587</v>
      </c>
      <c r="B2909" s="1">
        <v>122</v>
      </c>
      <c r="C2909" s="3">
        <v>100</v>
      </c>
      <c r="D2909" s="10">
        <v>6.6817129629629629E-2</v>
      </c>
      <c r="E2909">
        <v>79.52</v>
      </c>
      <c r="F2909" s="15">
        <f t="shared" si="321"/>
        <v>24.019999999999996</v>
      </c>
      <c r="G2909">
        <v>3.5230000000000001</v>
      </c>
      <c r="H2909">
        <v>9.0589999999999993</v>
      </c>
      <c r="I2909">
        <v>217.608</v>
      </c>
      <c r="J2909">
        <v>-1.871</v>
      </c>
      <c r="K2909">
        <v>59.8</v>
      </c>
      <c r="L2909">
        <v>0.25600000000000001</v>
      </c>
      <c r="M2909">
        <v>0.308</v>
      </c>
      <c r="N2909">
        <v>0</v>
      </c>
      <c r="O2909">
        <v>0.625</v>
      </c>
      <c r="T2909">
        <f t="shared" si="316"/>
        <v>1220100</v>
      </c>
      <c r="U2909">
        <v>0</v>
      </c>
      <c r="V2909">
        <f t="shared" si="322"/>
        <v>0</v>
      </c>
      <c r="W2909" t="str">
        <f t="shared" si="317"/>
        <v/>
      </c>
      <c r="X2909" t="str">
        <f t="shared" si="318"/>
        <v/>
      </c>
      <c r="Y2909" t="str">
        <f t="shared" si="323"/>
        <v/>
      </c>
      <c r="AA2909" s="16">
        <f t="shared" si="319"/>
        <v>0.318</v>
      </c>
      <c r="AB2909" s="16">
        <f t="shared" si="320"/>
        <v>0.214</v>
      </c>
      <c r="AC2909" s="16"/>
    </row>
    <row r="2910" spans="1:29" x14ac:dyDescent="0.25">
      <c r="A2910" s="2">
        <v>43587</v>
      </c>
      <c r="B2910" s="1">
        <v>122</v>
      </c>
      <c r="C2910" s="3">
        <v>200</v>
      </c>
      <c r="D2910" s="10">
        <v>0.1084837962962963</v>
      </c>
      <c r="E2910">
        <v>79.989999999999995</v>
      </c>
      <c r="F2910" s="15">
        <f t="shared" si="321"/>
        <v>24.489999999999995</v>
      </c>
      <c r="G2910">
        <v>4.0259999999999998</v>
      </c>
      <c r="H2910">
        <v>9.5619999999999994</v>
      </c>
      <c r="I2910">
        <v>223.22399999999999</v>
      </c>
      <c r="J2910">
        <v>-2.16</v>
      </c>
      <c r="K2910">
        <v>67.3</v>
      </c>
      <c r="L2910">
        <v>0.25600000000000001</v>
      </c>
      <c r="M2910">
        <v>0.30599999999999999</v>
      </c>
      <c r="N2910">
        <v>0</v>
      </c>
      <c r="O2910">
        <v>0.625</v>
      </c>
      <c r="T2910">
        <f t="shared" si="316"/>
        <v>1220200</v>
      </c>
      <c r="U2910">
        <v>0</v>
      </c>
      <c r="V2910">
        <f t="shared" si="322"/>
        <v>0</v>
      </c>
      <c r="W2910" t="str">
        <f t="shared" si="317"/>
        <v/>
      </c>
      <c r="X2910" t="str">
        <f t="shared" si="318"/>
        <v/>
      </c>
      <c r="Y2910" t="str">
        <f t="shared" si="323"/>
        <v/>
      </c>
      <c r="AA2910" s="16">
        <f t="shared" si="319"/>
        <v>0.35099999999999998</v>
      </c>
      <c r="AB2910" s="16">
        <f t="shared" si="320"/>
        <v>0.17100000000000001</v>
      </c>
      <c r="AC2910" s="16"/>
    </row>
    <row r="2911" spans="1:29" x14ac:dyDescent="0.25">
      <c r="A2911" s="2">
        <v>43587</v>
      </c>
      <c r="B2911" s="1">
        <v>122</v>
      </c>
      <c r="C2911" s="3">
        <v>300</v>
      </c>
      <c r="D2911" s="10">
        <v>0.15015046296296297</v>
      </c>
      <c r="E2911">
        <v>79.400000000000006</v>
      </c>
      <c r="F2911" s="15">
        <f t="shared" si="321"/>
        <v>23.900000000000006</v>
      </c>
      <c r="G2911">
        <v>2.516</v>
      </c>
      <c r="H2911">
        <v>8.0519999999999996</v>
      </c>
      <c r="I2911">
        <v>228.839</v>
      </c>
      <c r="J2911">
        <v>-2.5960000000000001</v>
      </c>
      <c r="K2911">
        <v>75.599999999999994</v>
      </c>
      <c r="L2911">
        <v>0.255</v>
      </c>
      <c r="M2911">
        <v>0.30399999999999999</v>
      </c>
      <c r="N2911">
        <v>0</v>
      </c>
      <c r="O2911">
        <v>0.625</v>
      </c>
      <c r="T2911">
        <f t="shared" si="316"/>
        <v>1220300</v>
      </c>
      <c r="U2911">
        <v>0</v>
      </c>
      <c r="V2911">
        <f t="shared" si="322"/>
        <v>0</v>
      </c>
      <c r="W2911" t="str">
        <f t="shared" si="317"/>
        <v/>
      </c>
      <c r="X2911" t="str">
        <f t="shared" si="318"/>
        <v/>
      </c>
      <c r="Y2911" t="str">
        <f t="shared" si="323"/>
        <v/>
      </c>
      <c r="AA2911" s="16">
        <f t="shared" si="319"/>
        <v>0.38100000000000001</v>
      </c>
      <c r="AB2911" s="16">
        <f t="shared" si="320"/>
        <v>0.123</v>
      </c>
      <c r="AC2911" s="16"/>
    </row>
    <row r="2912" spans="1:29" x14ac:dyDescent="0.25">
      <c r="A2912" s="2">
        <v>43587</v>
      </c>
      <c r="B2912" s="1">
        <v>122</v>
      </c>
      <c r="C2912" s="3">
        <v>400</v>
      </c>
      <c r="D2912" s="10">
        <v>0.19181712962962963</v>
      </c>
      <c r="E2912">
        <v>79.05</v>
      </c>
      <c r="F2912" s="15">
        <f t="shared" si="321"/>
        <v>23.549999999999997</v>
      </c>
      <c r="G2912">
        <v>2.0129999999999999</v>
      </c>
      <c r="H2912">
        <v>6.0389999999999997</v>
      </c>
      <c r="I2912">
        <v>234.45500000000001</v>
      </c>
      <c r="J2912">
        <v>-3.3010000000000002</v>
      </c>
      <c r="K2912">
        <v>91.5</v>
      </c>
      <c r="L2912">
        <v>0.255</v>
      </c>
      <c r="M2912">
        <v>0.30399999999999999</v>
      </c>
      <c r="N2912">
        <v>0</v>
      </c>
      <c r="O2912">
        <v>0.625</v>
      </c>
      <c r="T2912">
        <f t="shared" si="316"/>
        <v>1220400</v>
      </c>
      <c r="U2912">
        <v>0</v>
      </c>
      <c r="V2912">
        <f t="shared" si="322"/>
        <v>0</v>
      </c>
      <c r="W2912" t="str">
        <f t="shared" si="317"/>
        <v/>
      </c>
      <c r="X2912" t="str">
        <f t="shared" si="318"/>
        <v/>
      </c>
      <c r="Y2912" t="str">
        <f t="shared" si="323"/>
        <v/>
      </c>
      <c r="AA2912" s="16">
        <f t="shared" si="319"/>
        <v>0.438</v>
      </c>
      <c r="AB2912" s="16">
        <f t="shared" si="320"/>
        <v>4.1000000000000002E-2</v>
      </c>
      <c r="AC2912" s="16"/>
    </row>
    <row r="2913" spans="1:29" x14ac:dyDescent="0.25">
      <c r="A2913" s="2">
        <v>43587</v>
      </c>
      <c r="B2913" s="1">
        <v>122</v>
      </c>
      <c r="C2913" s="3">
        <v>500</v>
      </c>
      <c r="D2913" s="10">
        <v>0.23348379629629631</v>
      </c>
      <c r="E2913">
        <v>80.92</v>
      </c>
      <c r="F2913" s="15">
        <f t="shared" si="321"/>
        <v>25.42</v>
      </c>
      <c r="G2913">
        <v>2.0129999999999999</v>
      </c>
      <c r="H2913">
        <v>4.5289999999999999</v>
      </c>
      <c r="I2913">
        <v>217.608</v>
      </c>
      <c r="J2913">
        <v>-3.0059999999999998</v>
      </c>
      <c r="K2913">
        <v>94.8</v>
      </c>
      <c r="L2913">
        <v>0.254</v>
      </c>
      <c r="M2913">
        <v>0.30199999999999999</v>
      </c>
      <c r="N2913">
        <v>0</v>
      </c>
      <c r="O2913">
        <v>5.625</v>
      </c>
      <c r="T2913">
        <f t="shared" si="316"/>
        <v>1220500</v>
      </c>
      <c r="U2913">
        <v>1</v>
      </c>
      <c r="V2913">
        <f t="shared" si="322"/>
        <v>5.6</v>
      </c>
      <c r="W2913" t="str">
        <f t="shared" si="317"/>
        <v/>
      </c>
      <c r="X2913" t="str">
        <f t="shared" si="318"/>
        <v/>
      </c>
      <c r="Y2913" t="str">
        <f t="shared" si="323"/>
        <v/>
      </c>
      <c r="AA2913" s="16">
        <f t="shared" si="319"/>
        <v>0.46400000000000002</v>
      </c>
      <c r="AB2913" s="16">
        <f t="shared" si="320"/>
        <v>2.5000000000000001E-2</v>
      </c>
      <c r="AC2913" s="16"/>
    </row>
    <row r="2914" spans="1:29" x14ac:dyDescent="0.25">
      <c r="A2914" s="2">
        <v>43587</v>
      </c>
      <c r="B2914" s="1">
        <v>122</v>
      </c>
      <c r="C2914" s="3">
        <v>600</v>
      </c>
      <c r="D2914" s="10">
        <v>0.27515046296296297</v>
      </c>
      <c r="E2914">
        <v>80.34</v>
      </c>
      <c r="F2914" s="15">
        <f t="shared" si="321"/>
        <v>24.840000000000003</v>
      </c>
      <c r="G2914">
        <v>2.0129999999999999</v>
      </c>
      <c r="H2914">
        <v>5.0330000000000004</v>
      </c>
      <c r="I2914">
        <v>227.435</v>
      </c>
      <c r="J2914">
        <v>-2.508</v>
      </c>
      <c r="K2914">
        <v>94.7</v>
      </c>
      <c r="L2914">
        <v>0.254</v>
      </c>
      <c r="M2914">
        <v>0.30199999999999999</v>
      </c>
      <c r="N2914">
        <v>0</v>
      </c>
      <c r="O2914">
        <v>38.125</v>
      </c>
      <c r="T2914">
        <f t="shared" si="316"/>
        <v>1220600</v>
      </c>
      <c r="U2914">
        <v>82.7</v>
      </c>
      <c r="V2914">
        <f t="shared" si="322"/>
        <v>38.1</v>
      </c>
      <c r="W2914" t="str">
        <f t="shared" si="317"/>
        <v/>
      </c>
      <c r="X2914" t="str">
        <f t="shared" si="318"/>
        <v/>
      </c>
      <c r="Y2914" t="str">
        <f t="shared" si="323"/>
        <v/>
      </c>
      <c r="AA2914" s="16">
        <f t="shared" si="319"/>
        <v>0.48099999999999998</v>
      </c>
      <c r="AB2914" s="16">
        <f t="shared" si="320"/>
        <v>2.7E-2</v>
      </c>
      <c r="AC2914" s="16"/>
    </row>
    <row r="2915" spans="1:29" x14ac:dyDescent="0.25">
      <c r="A2915" s="2">
        <v>43587</v>
      </c>
      <c r="B2915" s="1">
        <v>122</v>
      </c>
      <c r="C2915" s="3">
        <v>700</v>
      </c>
      <c r="D2915" s="10">
        <v>0.31681712962962966</v>
      </c>
      <c r="E2915">
        <v>79.64</v>
      </c>
      <c r="F2915" s="15">
        <f t="shared" si="321"/>
        <v>24.14</v>
      </c>
      <c r="G2915">
        <v>2.0129999999999999</v>
      </c>
      <c r="H2915">
        <v>4.5289999999999999</v>
      </c>
      <c r="I2915">
        <v>234.45500000000001</v>
      </c>
      <c r="J2915">
        <v>-1.5840000000000001</v>
      </c>
      <c r="K2915">
        <v>91.2</v>
      </c>
      <c r="L2915">
        <v>0.255</v>
      </c>
      <c r="M2915">
        <v>0.30299999999999999</v>
      </c>
      <c r="N2915">
        <v>0</v>
      </c>
      <c r="O2915">
        <v>195.625</v>
      </c>
      <c r="T2915">
        <f t="shared" si="316"/>
        <v>1220700</v>
      </c>
      <c r="U2915">
        <v>259.3</v>
      </c>
      <c r="V2915">
        <f t="shared" si="322"/>
        <v>195.6</v>
      </c>
      <c r="W2915" t="str">
        <f t="shared" si="317"/>
        <v/>
      </c>
      <c r="X2915" t="str">
        <f t="shared" si="318"/>
        <v/>
      </c>
      <c r="Y2915" t="str">
        <f t="shared" si="323"/>
        <v/>
      </c>
      <c r="AA2915" s="16">
        <f t="shared" si="319"/>
        <v>0.496</v>
      </c>
      <c r="AB2915" s="16">
        <f t="shared" si="320"/>
        <v>4.8000000000000001E-2</v>
      </c>
      <c r="AC2915" s="16"/>
    </row>
    <row r="2916" spans="1:29" x14ac:dyDescent="0.25">
      <c r="A2916" s="2">
        <v>43587</v>
      </c>
      <c r="B2916" s="1">
        <v>122</v>
      </c>
      <c r="C2916" s="3">
        <v>800</v>
      </c>
      <c r="D2916" s="10">
        <v>0.35848379629629629</v>
      </c>
      <c r="E2916">
        <v>81.63</v>
      </c>
      <c r="F2916" s="15">
        <f t="shared" si="321"/>
        <v>26.129999999999995</v>
      </c>
      <c r="G2916">
        <v>2.516</v>
      </c>
      <c r="H2916">
        <v>5.0330000000000004</v>
      </c>
      <c r="I2916">
        <v>238.667</v>
      </c>
      <c r="J2916">
        <v>-0.53500000000000003</v>
      </c>
      <c r="K2916">
        <v>82.8</v>
      </c>
      <c r="L2916">
        <v>0.254</v>
      </c>
      <c r="M2916">
        <v>0.30299999999999999</v>
      </c>
      <c r="N2916">
        <v>0.6</v>
      </c>
      <c r="O2916">
        <v>271.875</v>
      </c>
      <c r="T2916">
        <f t="shared" si="316"/>
        <v>1220800</v>
      </c>
      <c r="U2916">
        <v>447.7</v>
      </c>
      <c r="V2916">
        <f t="shared" si="322"/>
        <v>271.89999999999998</v>
      </c>
      <c r="W2916" t="str">
        <f t="shared" si="317"/>
        <v/>
      </c>
      <c r="X2916" t="str">
        <f t="shared" si="318"/>
        <v/>
      </c>
      <c r="Y2916" t="str">
        <f t="shared" si="323"/>
        <v/>
      </c>
      <c r="AA2916" s="16">
        <f t="shared" si="319"/>
        <v>0.48599999999999999</v>
      </c>
      <c r="AB2916" s="16">
        <f t="shared" si="320"/>
        <v>0.10100000000000001</v>
      </c>
      <c r="AC2916" s="16"/>
    </row>
    <row r="2917" spans="1:29" x14ac:dyDescent="0.25">
      <c r="A2917" s="2">
        <v>43587</v>
      </c>
      <c r="B2917" s="1">
        <v>122</v>
      </c>
      <c r="C2917" s="3">
        <v>900</v>
      </c>
      <c r="D2917" s="10">
        <v>0.40015046296296292</v>
      </c>
      <c r="E2917">
        <v>78.23</v>
      </c>
      <c r="F2917" s="15">
        <f t="shared" si="321"/>
        <v>22.730000000000004</v>
      </c>
      <c r="G2917">
        <v>2.516</v>
      </c>
      <c r="H2917">
        <v>6.5430000000000001</v>
      </c>
      <c r="I2917">
        <v>247.09</v>
      </c>
      <c r="J2917">
        <v>0.495</v>
      </c>
      <c r="K2917">
        <v>75.8</v>
      </c>
      <c r="L2917">
        <v>0.253</v>
      </c>
      <c r="M2917">
        <v>0.30199999999999999</v>
      </c>
      <c r="N2917">
        <v>0.2</v>
      </c>
      <c r="O2917">
        <v>386.875</v>
      </c>
      <c r="T2917">
        <f t="shared" si="316"/>
        <v>1220900</v>
      </c>
      <c r="U2917">
        <v>622.29999999999995</v>
      </c>
      <c r="V2917">
        <f t="shared" si="322"/>
        <v>386.9</v>
      </c>
      <c r="W2917" t="str">
        <f t="shared" si="317"/>
        <v/>
      </c>
      <c r="X2917" t="str">
        <f t="shared" si="318"/>
        <v/>
      </c>
      <c r="Y2917" t="str">
        <f t="shared" si="323"/>
        <v/>
      </c>
      <c r="AA2917" s="16">
        <f t="shared" si="319"/>
        <v>0.48</v>
      </c>
      <c r="AB2917" s="16">
        <f t="shared" si="320"/>
        <v>0.153</v>
      </c>
      <c r="AC2917" s="16"/>
    </row>
    <row r="2918" spans="1:29" x14ac:dyDescent="0.25">
      <c r="A2918" s="2">
        <v>43587</v>
      </c>
      <c r="B2918" s="1">
        <v>122</v>
      </c>
      <c r="C2918" s="3">
        <v>1000</v>
      </c>
      <c r="D2918" s="10">
        <v>0.4418171296296296</v>
      </c>
      <c r="E2918">
        <v>77.3</v>
      </c>
      <c r="F2918" s="15">
        <f t="shared" si="321"/>
        <v>21.799999999999997</v>
      </c>
      <c r="G2918">
        <v>3.02</v>
      </c>
      <c r="H2918">
        <v>7.0460000000000003</v>
      </c>
      <c r="I2918">
        <v>248.494</v>
      </c>
      <c r="J2918">
        <v>2.61</v>
      </c>
      <c r="K2918">
        <v>69.7</v>
      </c>
      <c r="L2918">
        <v>0.254</v>
      </c>
      <c r="M2918">
        <v>0.30199999999999999</v>
      </c>
      <c r="N2918">
        <v>0</v>
      </c>
      <c r="O2918">
        <v>518.125</v>
      </c>
      <c r="T2918">
        <f t="shared" si="316"/>
        <v>1221000</v>
      </c>
      <c r="U2918">
        <v>768</v>
      </c>
      <c r="V2918">
        <f t="shared" si="322"/>
        <v>518.1</v>
      </c>
      <c r="W2918" t="str">
        <f t="shared" si="317"/>
        <v/>
      </c>
      <c r="X2918" t="str">
        <f t="shared" si="318"/>
        <v/>
      </c>
      <c r="Y2918" t="str">
        <f t="shared" si="323"/>
        <v/>
      </c>
      <c r="AA2918" s="16">
        <f t="shared" si="319"/>
        <v>0.51300000000000001</v>
      </c>
      <c r="AB2918" s="16">
        <f t="shared" si="320"/>
        <v>0.223</v>
      </c>
      <c r="AC2918" s="16"/>
    </row>
    <row r="2919" spans="1:29" x14ac:dyDescent="0.25">
      <c r="A2919" s="2">
        <v>43587</v>
      </c>
      <c r="B2919" s="1">
        <v>122</v>
      </c>
      <c r="C2919" s="3">
        <v>1100</v>
      </c>
      <c r="D2919" s="10">
        <v>0.48348379629629629</v>
      </c>
      <c r="E2919">
        <v>77.3</v>
      </c>
      <c r="F2919" s="15">
        <f t="shared" si="321"/>
        <v>21.799999999999997</v>
      </c>
      <c r="G2919">
        <v>2.516</v>
      </c>
      <c r="H2919">
        <v>7.0460000000000003</v>
      </c>
      <c r="I2919">
        <v>240.071</v>
      </c>
      <c r="J2919">
        <v>2.61</v>
      </c>
      <c r="K2919">
        <v>65.400000000000006</v>
      </c>
      <c r="L2919">
        <v>0.254</v>
      </c>
      <c r="M2919">
        <v>0.30199999999999999</v>
      </c>
      <c r="N2919">
        <v>0</v>
      </c>
      <c r="O2919">
        <v>275.625</v>
      </c>
      <c r="T2919">
        <f t="shared" si="316"/>
        <v>1221100</v>
      </c>
      <c r="U2919">
        <v>871.7</v>
      </c>
      <c r="V2919">
        <f t="shared" si="322"/>
        <v>275.60000000000002</v>
      </c>
      <c r="W2919" t="str">
        <f t="shared" si="317"/>
        <v/>
      </c>
      <c r="X2919" t="str">
        <f t="shared" si="318"/>
        <v/>
      </c>
      <c r="Y2919" t="str">
        <f t="shared" si="323"/>
        <v/>
      </c>
      <c r="AA2919" s="16">
        <f t="shared" si="319"/>
        <v>0.48199999999999998</v>
      </c>
      <c r="AB2919" s="16">
        <f t="shared" si="320"/>
        <v>0.255</v>
      </c>
      <c r="AC2919" s="16"/>
    </row>
    <row r="2920" spans="1:29" x14ac:dyDescent="0.25">
      <c r="A2920" s="2">
        <v>43587</v>
      </c>
      <c r="B2920" s="1">
        <v>122</v>
      </c>
      <c r="C2920" s="3">
        <v>1200</v>
      </c>
      <c r="D2920" s="10">
        <v>0.52515046296296297</v>
      </c>
      <c r="E2920">
        <v>77.180000000000007</v>
      </c>
      <c r="F2920" s="15">
        <f t="shared" si="321"/>
        <v>21.680000000000007</v>
      </c>
      <c r="G2920">
        <v>3.02</v>
      </c>
      <c r="H2920">
        <v>7.0460000000000003</v>
      </c>
      <c r="I2920">
        <v>228.839</v>
      </c>
      <c r="J2920">
        <v>2.61</v>
      </c>
      <c r="K2920">
        <v>65.3</v>
      </c>
      <c r="L2920">
        <v>0.254</v>
      </c>
      <c r="M2920">
        <v>0.30099999999999999</v>
      </c>
      <c r="N2920">
        <v>0</v>
      </c>
      <c r="O2920">
        <v>191.875</v>
      </c>
      <c r="T2920">
        <f t="shared" si="316"/>
        <v>1221200</v>
      </c>
      <c r="U2920">
        <v>926.5</v>
      </c>
      <c r="V2920">
        <f t="shared" si="322"/>
        <v>191.9</v>
      </c>
      <c r="W2920" t="str">
        <f t="shared" si="317"/>
        <v/>
      </c>
      <c r="X2920" t="str">
        <f t="shared" si="318"/>
        <v/>
      </c>
      <c r="Y2920" t="str">
        <f t="shared" si="323"/>
        <v/>
      </c>
      <c r="AA2920" s="16">
        <f t="shared" si="319"/>
        <v>0.48099999999999998</v>
      </c>
      <c r="AB2920" s="16">
        <f t="shared" si="320"/>
        <v>0.25600000000000001</v>
      </c>
      <c r="AC2920" s="16"/>
    </row>
    <row r="2921" spans="1:29" x14ac:dyDescent="0.25">
      <c r="A2921" s="2">
        <v>43587</v>
      </c>
      <c r="B2921" s="1">
        <v>122</v>
      </c>
      <c r="C2921" s="3">
        <v>1300</v>
      </c>
      <c r="D2921" s="10">
        <v>0.5668171296296296</v>
      </c>
      <c r="E2921">
        <v>80.099999999999994</v>
      </c>
      <c r="F2921" s="15">
        <f t="shared" si="321"/>
        <v>24.599999999999994</v>
      </c>
      <c r="G2921">
        <v>3.02</v>
      </c>
      <c r="H2921">
        <v>6.5430000000000001</v>
      </c>
      <c r="I2921">
        <v>244.28200000000001</v>
      </c>
      <c r="J2921">
        <v>4.3760000000000003</v>
      </c>
      <c r="K2921">
        <v>61.1</v>
      </c>
      <c r="L2921">
        <v>0.253</v>
      </c>
      <c r="M2921">
        <v>0.30099999999999999</v>
      </c>
      <c r="N2921">
        <v>0</v>
      </c>
      <c r="O2921">
        <v>625.625</v>
      </c>
      <c r="T2921">
        <f t="shared" si="316"/>
        <v>1221300</v>
      </c>
      <c r="U2921">
        <v>928</v>
      </c>
      <c r="V2921">
        <f t="shared" si="322"/>
        <v>625.6</v>
      </c>
      <c r="W2921" t="str">
        <f t="shared" si="317"/>
        <v/>
      </c>
      <c r="X2921" t="str">
        <f t="shared" si="318"/>
        <v/>
      </c>
      <c r="Y2921" t="str">
        <f t="shared" si="323"/>
        <v/>
      </c>
      <c r="AA2921" s="16">
        <f t="shared" si="319"/>
        <v>0.51</v>
      </c>
      <c r="AB2921" s="16">
        <f t="shared" si="320"/>
        <v>0.32500000000000001</v>
      </c>
      <c r="AC2921" s="16"/>
    </row>
    <row r="2922" spans="1:29" x14ac:dyDescent="0.25">
      <c r="A2922" s="2">
        <v>43587</v>
      </c>
      <c r="B2922" s="1">
        <v>122</v>
      </c>
      <c r="C2922" s="3">
        <v>1400</v>
      </c>
      <c r="D2922" s="10">
        <v>0.60848379629629623</v>
      </c>
      <c r="E2922">
        <v>78.930000000000007</v>
      </c>
      <c r="F2922" s="15">
        <f t="shared" si="321"/>
        <v>23.430000000000007</v>
      </c>
      <c r="G2922">
        <v>3.5230000000000001</v>
      </c>
      <c r="H2922">
        <v>8.5559999999999992</v>
      </c>
      <c r="I2922">
        <v>223.22399999999999</v>
      </c>
      <c r="J2922">
        <v>3.1160000000000001</v>
      </c>
      <c r="K2922">
        <v>60.1</v>
      </c>
      <c r="L2922">
        <v>0.254</v>
      </c>
      <c r="M2922">
        <v>0.30199999999999999</v>
      </c>
      <c r="N2922">
        <v>0</v>
      </c>
      <c r="O2922">
        <v>193.125</v>
      </c>
      <c r="T2922">
        <f t="shared" si="316"/>
        <v>1221400</v>
      </c>
      <c r="U2922">
        <v>875.8</v>
      </c>
      <c r="V2922">
        <f t="shared" si="322"/>
        <v>193.1</v>
      </c>
      <c r="W2922" t="str">
        <f t="shared" si="317"/>
        <v/>
      </c>
      <c r="X2922" t="str">
        <f t="shared" si="318"/>
        <v/>
      </c>
      <c r="Y2922" t="str">
        <f t="shared" si="323"/>
        <v/>
      </c>
      <c r="AA2922" s="16">
        <f t="shared" si="319"/>
        <v>0.45900000000000002</v>
      </c>
      <c r="AB2922" s="16">
        <f t="shared" si="320"/>
        <v>0.30499999999999999</v>
      </c>
      <c r="AC2922" s="16"/>
    </row>
    <row r="2923" spans="1:29" x14ac:dyDescent="0.25">
      <c r="A2923" s="2">
        <v>43587</v>
      </c>
      <c r="B2923" s="1">
        <v>122</v>
      </c>
      <c r="C2923" s="3">
        <v>1500</v>
      </c>
      <c r="D2923" s="10">
        <v>0.65015046296296297</v>
      </c>
      <c r="E2923">
        <v>78.819999999999993</v>
      </c>
      <c r="F2923" s="15">
        <f t="shared" si="321"/>
        <v>23.319999999999993</v>
      </c>
      <c r="G2923">
        <v>3.5230000000000001</v>
      </c>
      <c r="H2923">
        <v>7.5490000000000004</v>
      </c>
      <c r="I2923">
        <v>226.03100000000001</v>
      </c>
      <c r="J2923">
        <v>4.4279999999999999</v>
      </c>
      <c r="K2923">
        <v>60.7</v>
      </c>
      <c r="L2923">
        <v>0.254</v>
      </c>
      <c r="M2923">
        <v>0.30399999999999999</v>
      </c>
      <c r="N2923">
        <v>0</v>
      </c>
      <c r="O2923">
        <v>318.125</v>
      </c>
      <c r="T2923">
        <f t="shared" si="316"/>
        <v>1221500</v>
      </c>
      <c r="U2923">
        <v>774.3</v>
      </c>
      <c r="V2923">
        <f t="shared" si="322"/>
        <v>318.10000000000002</v>
      </c>
      <c r="W2923" t="str">
        <f t="shared" si="317"/>
        <v/>
      </c>
      <c r="X2923" t="str">
        <f t="shared" si="318"/>
        <v/>
      </c>
      <c r="Y2923" t="str">
        <f t="shared" si="323"/>
        <v/>
      </c>
      <c r="AA2923" s="16">
        <f t="shared" si="319"/>
        <v>0.50800000000000001</v>
      </c>
      <c r="AB2923" s="16">
        <f t="shared" si="320"/>
        <v>0.32900000000000001</v>
      </c>
      <c r="AC2923" s="16"/>
    </row>
    <row r="2924" spans="1:29" x14ac:dyDescent="0.25">
      <c r="A2924" s="2">
        <v>43587</v>
      </c>
      <c r="B2924" s="1">
        <v>122</v>
      </c>
      <c r="C2924" s="3">
        <v>1600</v>
      </c>
      <c r="D2924" s="10">
        <v>0.6918171296296296</v>
      </c>
      <c r="E2924">
        <v>80.569999999999993</v>
      </c>
      <c r="F2924" s="15">
        <f t="shared" si="321"/>
        <v>25.069999999999993</v>
      </c>
      <c r="G2924">
        <v>3.5230000000000001</v>
      </c>
      <c r="H2924">
        <v>7.5490000000000004</v>
      </c>
      <c r="I2924">
        <v>224.62700000000001</v>
      </c>
      <c r="J2924">
        <v>6.3570000000000002</v>
      </c>
      <c r="K2924">
        <v>56.4</v>
      </c>
      <c r="L2924">
        <v>0.255</v>
      </c>
      <c r="M2924">
        <v>0.308</v>
      </c>
      <c r="N2924">
        <v>0</v>
      </c>
      <c r="O2924">
        <v>779.375</v>
      </c>
      <c r="T2924">
        <f t="shared" si="316"/>
        <v>1221600</v>
      </c>
      <c r="U2924">
        <v>630.79999999999995</v>
      </c>
      <c r="V2924">
        <f t="shared" si="322"/>
        <v>779.4</v>
      </c>
      <c r="W2924" t="str">
        <f t="shared" si="317"/>
        <v/>
      </c>
      <c r="X2924" t="str">
        <f t="shared" si="318"/>
        <v/>
      </c>
      <c r="Y2924" t="str">
        <f t="shared" si="323"/>
        <v/>
      </c>
      <c r="AA2924" s="16">
        <f t="shared" si="319"/>
        <v>0.54</v>
      </c>
      <c r="AB2924" s="16">
        <f t="shared" si="320"/>
        <v>0.41699999999999998</v>
      </c>
      <c r="AC2924" s="16"/>
    </row>
    <row r="2925" spans="1:29" x14ac:dyDescent="0.25">
      <c r="A2925" s="2">
        <v>43587</v>
      </c>
      <c r="B2925" s="1">
        <v>122</v>
      </c>
      <c r="C2925" s="3">
        <v>1700</v>
      </c>
      <c r="D2925" s="10">
        <v>0.73348379629629623</v>
      </c>
      <c r="E2925">
        <v>75.78</v>
      </c>
      <c r="F2925" s="15">
        <f t="shared" si="321"/>
        <v>20.28</v>
      </c>
      <c r="G2925">
        <v>4.0259999999999998</v>
      </c>
      <c r="H2925">
        <v>8.5559999999999992</v>
      </c>
      <c r="I2925">
        <v>214.8</v>
      </c>
      <c r="J2925">
        <v>4.9470000000000001</v>
      </c>
      <c r="K2925">
        <v>54.5</v>
      </c>
      <c r="L2925">
        <v>0.255</v>
      </c>
      <c r="M2925">
        <v>0.314</v>
      </c>
      <c r="N2925">
        <v>0</v>
      </c>
      <c r="O2925">
        <v>355.625</v>
      </c>
      <c r="T2925">
        <f t="shared" si="316"/>
        <v>1221700</v>
      </c>
      <c r="U2925">
        <v>457.2</v>
      </c>
      <c r="V2925">
        <f t="shared" si="322"/>
        <v>355.6</v>
      </c>
      <c r="W2925" t="str">
        <f t="shared" si="317"/>
        <v/>
      </c>
      <c r="X2925" t="str">
        <f t="shared" si="318"/>
        <v/>
      </c>
      <c r="Y2925" t="str">
        <f t="shared" si="323"/>
        <v/>
      </c>
      <c r="AA2925" s="16">
        <f t="shared" si="319"/>
        <v>0.47299999999999998</v>
      </c>
      <c r="AB2925" s="16">
        <f t="shared" si="320"/>
        <v>0.39500000000000002</v>
      </c>
      <c r="AC2925" s="16"/>
    </row>
    <row r="2926" spans="1:29" x14ac:dyDescent="0.25">
      <c r="A2926" s="2">
        <v>43587</v>
      </c>
      <c r="B2926" s="1">
        <v>122</v>
      </c>
      <c r="C2926" s="3">
        <v>1800</v>
      </c>
      <c r="D2926" s="10">
        <v>0.77515046296296297</v>
      </c>
      <c r="E2926">
        <v>74.72</v>
      </c>
      <c r="F2926" s="15">
        <f t="shared" si="321"/>
        <v>19.22</v>
      </c>
      <c r="G2926">
        <v>3.5230000000000001</v>
      </c>
      <c r="H2926">
        <v>7.0460000000000003</v>
      </c>
      <c r="I2926">
        <v>207.78</v>
      </c>
      <c r="J2926">
        <v>4.2460000000000004</v>
      </c>
      <c r="K2926">
        <v>58.8</v>
      </c>
      <c r="L2926">
        <v>0.25800000000000001</v>
      </c>
      <c r="M2926">
        <v>0.32500000000000001</v>
      </c>
      <c r="N2926">
        <v>0</v>
      </c>
      <c r="O2926">
        <v>180.625</v>
      </c>
      <c r="T2926">
        <f t="shared" si="316"/>
        <v>1221800</v>
      </c>
      <c r="U2926">
        <v>269</v>
      </c>
      <c r="V2926">
        <f t="shared" si="322"/>
        <v>180.6</v>
      </c>
      <c r="W2926" t="str">
        <f t="shared" si="317"/>
        <v/>
      </c>
      <c r="X2926" t="str">
        <f t="shared" si="318"/>
        <v/>
      </c>
      <c r="Y2926" t="str">
        <f t="shared" si="323"/>
        <v/>
      </c>
      <c r="AA2926" s="16">
        <f t="shared" si="319"/>
        <v>0.48599999999999999</v>
      </c>
      <c r="AB2926" s="16">
        <f t="shared" si="320"/>
        <v>0.34100000000000003</v>
      </c>
      <c r="AC2926" s="16"/>
    </row>
    <row r="2927" spans="1:29" x14ac:dyDescent="0.25">
      <c r="A2927" s="2">
        <v>43587</v>
      </c>
      <c r="B2927" s="1">
        <v>122</v>
      </c>
      <c r="C2927" s="3">
        <v>1900</v>
      </c>
      <c r="D2927" s="10">
        <v>0.8168171296296296</v>
      </c>
      <c r="E2927">
        <v>75.19</v>
      </c>
      <c r="F2927" s="15">
        <f t="shared" si="321"/>
        <v>19.689999999999998</v>
      </c>
      <c r="G2927">
        <v>3.02</v>
      </c>
      <c r="H2927">
        <v>6.5430000000000001</v>
      </c>
      <c r="I2927">
        <v>216.20400000000001</v>
      </c>
      <c r="J2927">
        <v>1.859</v>
      </c>
      <c r="K2927">
        <v>64</v>
      </c>
      <c r="L2927">
        <v>0.26</v>
      </c>
      <c r="M2927">
        <v>0.32900000000000001</v>
      </c>
      <c r="N2927">
        <v>0</v>
      </c>
      <c r="O2927">
        <v>24.375</v>
      </c>
      <c r="T2927">
        <f t="shared" si="316"/>
        <v>1221900</v>
      </c>
      <c r="U2927">
        <v>90.8</v>
      </c>
      <c r="V2927">
        <f t="shared" si="322"/>
        <v>24.4</v>
      </c>
      <c r="W2927" t="str">
        <f t="shared" si="317"/>
        <v/>
      </c>
      <c r="X2927" t="str">
        <f t="shared" si="318"/>
        <v/>
      </c>
      <c r="Y2927" t="str">
        <f t="shared" si="323"/>
        <v/>
      </c>
      <c r="AA2927" s="16">
        <f t="shared" si="319"/>
        <v>0.44700000000000001</v>
      </c>
      <c r="AB2927" s="16">
        <f t="shared" si="320"/>
        <v>0.251</v>
      </c>
      <c r="AC2927" s="16"/>
    </row>
    <row r="2928" spans="1:29" x14ac:dyDescent="0.25">
      <c r="A2928" s="2">
        <v>43587</v>
      </c>
      <c r="B2928" s="1">
        <v>122</v>
      </c>
      <c r="C2928" s="3">
        <v>2000</v>
      </c>
      <c r="D2928" s="10">
        <v>0.85848379629629623</v>
      </c>
      <c r="E2928">
        <v>76.13</v>
      </c>
      <c r="F2928" s="15">
        <f t="shared" si="321"/>
        <v>20.629999999999995</v>
      </c>
      <c r="G2928">
        <v>1.51</v>
      </c>
      <c r="H2928">
        <v>6.0389999999999997</v>
      </c>
      <c r="I2928">
        <v>238.667</v>
      </c>
      <c r="J2928">
        <v>-4.0000000000000001E-3</v>
      </c>
      <c r="K2928">
        <v>73.400000000000006</v>
      </c>
      <c r="L2928">
        <v>0.26100000000000001</v>
      </c>
      <c r="M2928">
        <v>0.32900000000000001</v>
      </c>
      <c r="N2928">
        <v>0</v>
      </c>
      <c r="O2928">
        <v>0.625</v>
      </c>
      <c r="T2928">
        <f t="shared" si="316"/>
        <v>1222000</v>
      </c>
      <c r="U2928">
        <v>1.3</v>
      </c>
      <c r="V2928">
        <f t="shared" si="322"/>
        <v>0</v>
      </c>
      <c r="W2928" t="str">
        <f t="shared" si="317"/>
        <v/>
      </c>
      <c r="X2928" t="str">
        <f t="shared" si="318"/>
        <v/>
      </c>
      <c r="Y2928" t="str">
        <f t="shared" si="323"/>
        <v/>
      </c>
      <c r="AA2928" s="16">
        <f t="shared" si="319"/>
        <v>0.44800000000000001</v>
      </c>
      <c r="AB2928" s="16">
        <f t="shared" si="320"/>
        <v>0.16200000000000001</v>
      </c>
      <c r="AC2928" s="16"/>
    </row>
    <row r="2929" spans="1:29" x14ac:dyDescent="0.25">
      <c r="A2929" s="2">
        <v>43587</v>
      </c>
      <c r="B2929" s="1">
        <v>122</v>
      </c>
      <c r="C2929" s="3">
        <v>2100</v>
      </c>
      <c r="D2929" s="10">
        <v>0.90015046296296297</v>
      </c>
      <c r="E2929">
        <v>77.53</v>
      </c>
      <c r="F2929" s="15">
        <f t="shared" si="321"/>
        <v>22.03</v>
      </c>
      <c r="G2929">
        <v>0.503</v>
      </c>
      <c r="H2929">
        <v>3.5230000000000001</v>
      </c>
      <c r="I2929">
        <v>217.608</v>
      </c>
      <c r="J2929">
        <v>-1.0429999999999999</v>
      </c>
      <c r="K2929">
        <v>80.900000000000006</v>
      </c>
      <c r="L2929">
        <v>0.26100000000000001</v>
      </c>
      <c r="M2929">
        <v>0.32900000000000001</v>
      </c>
      <c r="N2929">
        <v>0</v>
      </c>
      <c r="O2929">
        <v>0.625</v>
      </c>
      <c r="T2929">
        <f t="shared" si="316"/>
        <v>1222100</v>
      </c>
      <c r="U2929">
        <v>0</v>
      </c>
      <c r="V2929">
        <f t="shared" si="322"/>
        <v>0</v>
      </c>
      <c r="W2929" t="str">
        <f t="shared" si="317"/>
        <v/>
      </c>
      <c r="X2929" t="str">
        <f t="shared" si="318"/>
        <v/>
      </c>
      <c r="Y2929" t="str">
        <f t="shared" si="323"/>
        <v/>
      </c>
      <c r="AA2929" s="16">
        <f t="shared" si="319"/>
        <v>0.45800000000000002</v>
      </c>
      <c r="AB2929" s="16">
        <f t="shared" si="320"/>
        <v>0.108</v>
      </c>
      <c r="AC2929" s="16"/>
    </row>
    <row r="2930" spans="1:29" x14ac:dyDescent="0.25">
      <c r="A2930" s="2">
        <v>43587</v>
      </c>
      <c r="B2930" s="1">
        <v>122</v>
      </c>
      <c r="C2930" s="3">
        <v>2200</v>
      </c>
      <c r="D2930" s="10">
        <v>0.9418171296296296</v>
      </c>
      <c r="E2930">
        <v>77.3</v>
      </c>
      <c r="F2930" s="15">
        <f t="shared" si="321"/>
        <v>21.799999999999997</v>
      </c>
      <c r="G2930">
        <v>0.503</v>
      </c>
      <c r="H2930">
        <v>2.0129999999999999</v>
      </c>
      <c r="I2930">
        <v>254.11</v>
      </c>
      <c r="J2930">
        <v>-1.8140000000000001</v>
      </c>
      <c r="K2930">
        <v>82.1</v>
      </c>
      <c r="L2930">
        <v>0.26100000000000001</v>
      </c>
      <c r="M2930">
        <v>0.32600000000000001</v>
      </c>
      <c r="N2930">
        <v>0</v>
      </c>
      <c r="O2930">
        <v>0.625</v>
      </c>
      <c r="T2930">
        <f t="shared" si="316"/>
        <v>1222200</v>
      </c>
      <c r="U2930">
        <v>0</v>
      </c>
      <c r="V2930">
        <f t="shared" si="322"/>
        <v>0</v>
      </c>
      <c r="W2930" t="str">
        <f t="shared" si="317"/>
        <v/>
      </c>
      <c r="X2930" t="str">
        <f t="shared" si="318"/>
        <v/>
      </c>
      <c r="Y2930" t="str">
        <f t="shared" si="323"/>
        <v/>
      </c>
      <c r="AA2930" s="16">
        <f t="shared" si="319"/>
        <v>0.439</v>
      </c>
      <c r="AB2930" s="16">
        <f t="shared" si="320"/>
        <v>9.6000000000000002E-2</v>
      </c>
      <c r="AC2930" s="16"/>
    </row>
    <row r="2931" spans="1:29" x14ac:dyDescent="0.25">
      <c r="A2931" s="2">
        <v>43587</v>
      </c>
      <c r="B2931" s="1">
        <v>122</v>
      </c>
      <c r="C2931" s="3">
        <v>2300</v>
      </c>
      <c r="D2931" s="10">
        <v>0.98348379629629623</v>
      </c>
      <c r="E2931">
        <v>77.06</v>
      </c>
      <c r="F2931" s="15">
        <f t="shared" si="321"/>
        <v>21.560000000000002</v>
      </c>
      <c r="G2931">
        <v>1.0069999999999999</v>
      </c>
      <c r="H2931">
        <v>4.0259999999999998</v>
      </c>
      <c r="I2931">
        <v>242.87799999999999</v>
      </c>
      <c r="J2931">
        <v>-0.98599999999999999</v>
      </c>
      <c r="K2931">
        <v>82.3</v>
      </c>
      <c r="L2931">
        <v>0.26</v>
      </c>
      <c r="M2931">
        <v>0.32500000000000001</v>
      </c>
      <c r="N2931">
        <v>0</v>
      </c>
      <c r="O2931">
        <v>0.625</v>
      </c>
      <c r="T2931">
        <f t="shared" si="316"/>
        <v>1222300</v>
      </c>
      <c r="U2931">
        <v>0</v>
      </c>
      <c r="V2931">
        <f t="shared" si="322"/>
        <v>0</v>
      </c>
      <c r="W2931" t="str">
        <f t="shared" si="317"/>
        <v/>
      </c>
      <c r="X2931" t="str">
        <f t="shared" si="318"/>
        <v/>
      </c>
      <c r="Y2931" t="str">
        <f t="shared" si="323"/>
        <v/>
      </c>
      <c r="AA2931" s="16">
        <f t="shared" si="319"/>
        <v>0.46800000000000003</v>
      </c>
      <c r="AB2931" s="16">
        <f t="shared" si="320"/>
        <v>0.10100000000000001</v>
      </c>
      <c r="AC2931" s="16"/>
    </row>
    <row r="2932" spans="1:29" x14ac:dyDescent="0.25">
      <c r="A2932" s="2">
        <v>43587</v>
      </c>
      <c r="B2932" s="1">
        <v>122</v>
      </c>
      <c r="C2932" s="3">
        <v>2400</v>
      </c>
      <c r="D2932" s="10">
        <v>2.5150462962962961E-2</v>
      </c>
      <c r="E2932">
        <v>77.180000000000007</v>
      </c>
      <c r="F2932" s="15">
        <f t="shared" si="321"/>
        <v>21.680000000000007</v>
      </c>
      <c r="G2932">
        <v>1.51</v>
      </c>
      <c r="H2932">
        <v>4.0259999999999998</v>
      </c>
      <c r="I2932">
        <v>280.78399999999999</v>
      </c>
      <c r="J2932">
        <v>-1.4410000000000001</v>
      </c>
      <c r="K2932">
        <v>80</v>
      </c>
      <c r="L2932">
        <v>0.26100000000000001</v>
      </c>
      <c r="M2932">
        <v>0.32400000000000001</v>
      </c>
      <c r="N2932">
        <v>0</v>
      </c>
      <c r="O2932">
        <v>0.625</v>
      </c>
      <c r="T2932">
        <f t="shared" si="316"/>
        <v>1222400</v>
      </c>
      <c r="U2932">
        <v>0</v>
      </c>
      <c r="V2932">
        <f t="shared" si="322"/>
        <v>0</v>
      </c>
      <c r="W2932">
        <f t="shared" si="317"/>
        <v>0.26100000000000001</v>
      </c>
      <c r="X2932">
        <f t="shared" si="318"/>
        <v>0.32400000000000001</v>
      </c>
      <c r="Y2932">
        <f t="shared" si="323"/>
        <v>0.217</v>
      </c>
      <c r="AA2932" s="16">
        <f t="shared" si="319"/>
        <v>0.439</v>
      </c>
      <c r="AB2932" s="16">
        <f t="shared" si="320"/>
        <v>0.11</v>
      </c>
      <c r="AC2932" s="16"/>
    </row>
    <row r="2933" spans="1:29" x14ac:dyDescent="0.25">
      <c r="A2933" s="2">
        <v>43588</v>
      </c>
      <c r="B2933" s="1">
        <v>123</v>
      </c>
      <c r="C2933" s="3">
        <v>100</v>
      </c>
      <c r="D2933" s="10">
        <v>6.6817129629629629E-2</v>
      </c>
      <c r="E2933">
        <v>77.06</v>
      </c>
      <c r="F2933" s="15">
        <f t="shared" si="321"/>
        <v>21.560000000000002</v>
      </c>
      <c r="G2933">
        <v>2.0129999999999999</v>
      </c>
      <c r="H2933">
        <v>5.0330000000000004</v>
      </c>
      <c r="I2933">
        <v>273.76499999999999</v>
      </c>
      <c r="J2933">
        <v>-1.8420000000000001</v>
      </c>
      <c r="K2933">
        <v>85.1</v>
      </c>
      <c r="L2933">
        <v>0.26</v>
      </c>
      <c r="M2933">
        <v>0.32300000000000001</v>
      </c>
      <c r="N2933">
        <v>0</v>
      </c>
      <c r="O2933">
        <v>0.625</v>
      </c>
      <c r="T2933">
        <f t="shared" si="316"/>
        <v>1230100</v>
      </c>
      <c r="U2933">
        <v>0</v>
      </c>
      <c r="V2933">
        <f t="shared" si="322"/>
        <v>0</v>
      </c>
      <c r="W2933" t="str">
        <f t="shared" si="317"/>
        <v/>
      </c>
      <c r="X2933" t="str">
        <f t="shared" si="318"/>
        <v/>
      </c>
      <c r="Y2933" t="str">
        <f t="shared" si="323"/>
        <v/>
      </c>
      <c r="AA2933" s="16">
        <f t="shared" si="319"/>
        <v>0.45400000000000001</v>
      </c>
      <c r="AB2933" s="16">
        <f t="shared" si="320"/>
        <v>7.9000000000000001E-2</v>
      </c>
      <c r="AC2933" s="16"/>
    </row>
    <row r="2934" spans="1:29" x14ac:dyDescent="0.25">
      <c r="A2934" s="2">
        <v>43588</v>
      </c>
      <c r="B2934" s="1">
        <v>123</v>
      </c>
      <c r="C2934" s="3">
        <v>200</v>
      </c>
      <c r="D2934" s="10">
        <v>0.1084837962962963</v>
      </c>
      <c r="E2934">
        <v>79.64</v>
      </c>
      <c r="F2934" s="15">
        <f t="shared" si="321"/>
        <v>24.14</v>
      </c>
      <c r="G2934">
        <v>2.516</v>
      </c>
      <c r="H2934">
        <v>7.0460000000000003</v>
      </c>
      <c r="I2934">
        <v>240.071</v>
      </c>
      <c r="J2934">
        <v>-2.0150000000000001</v>
      </c>
      <c r="K2934">
        <v>85.8</v>
      </c>
      <c r="L2934">
        <v>0.26</v>
      </c>
      <c r="M2934">
        <v>0.32200000000000001</v>
      </c>
      <c r="N2934">
        <v>0</v>
      </c>
      <c r="O2934">
        <v>0.625</v>
      </c>
      <c r="T2934">
        <f t="shared" si="316"/>
        <v>1230200</v>
      </c>
      <c r="U2934">
        <v>0</v>
      </c>
      <c r="V2934">
        <f t="shared" si="322"/>
        <v>0</v>
      </c>
      <c r="W2934" t="str">
        <f t="shared" si="317"/>
        <v/>
      </c>
      <c r="X2934" t="str">
        <f t="shared" si="318"/>
        <v/>
      </c>
      <c r="Y2934" t="str">
        <f t="shared" si="323"/>
        <v/>
      </c>
      <c r="AA2934" s="16">
        <f t="shared" si="319"/>
        <v>0.45200000000000001</v>
      </c>
      <c r="AB2934" s="16">
        <f t="shared" si="320"/>
        <v>7.4999999999999997E-2</v>
      </c>
      <c r="AC2934" s="16"/>
    </row>
    <row r="2935" spans="1:29" x14ac:dyDescent="0.25">
      <c r="A2935" s="2">
        <v>43588</v>
      </c>
      <c r="B2935" s="1">
        <v>123</v>
      </c>
      <c r="C2935" s="3">
        <v>300</v>
      </c>
      <c r="D2935" s="10">
        <v>0.15015046296296297</v>
      </c>
      <c r="E2935">
        <v>78</v>
      </c>
      <c r="F2935" s="15">
        <f t="shared" si="321"/>
        <v>22.5</v>
      </c>
      <c r="G2935">
        <v>2.0129999999999999</v>
      </c>
      <c r="H2935">
        <v>5.0330000000000004</v>
      </c>
      <c r="I2935">
        <v>255.51400000000001</v>
      </c>
      <c r="J2935">
        <v>-1.242</v>
      </c>
      <c r="K2935">
        <v>85.5</v>
      </c>
      <c r="L2935">
        <v>0.26</v>
      </c>
      <c r="M2935">
        <v>0.32100000000000001</v>
      </c>
      <c r="N2935">
        <v>0</v>
      </c>
      <c r="O2935">
        <v>0.625</v>
      </c>
      <c r="T2935">
        <f t="shared" si="316"/>
        <v>1230300</v>
      </c>
      <c r="U2935">
        <v>0</v>
      </c>
      <c r="V2935">
        <f t="shared" si="322"/>
        <v>0</v>
      </c>
      <c r="W2935" t="str">
        <f t="shared" si="317"/>
        <v/>
      </c>
      <c r="X2935" t="str">
        <f t="shared" si="318"/>
        <v/>
      </c>
      <c r="Y2935" t="str">
        <f t="shared" si="323"/>
        <v/>
      </c>
      <c r="AA2935" s="16">
        <f t="shared" si="319"/>
        <v>0.47699999999999998</v>
      </c>
      <c r="AB2935" s="16">
        <f t="shared" si="320"/>
        <v>8.1000000000000003E-2</v>
      </c>
      <c r="AC2935" s="16"/>
    </row>
    <row r="2936" spans="1:29" x14ac:dyDescent="0.25">
      <c r="A2936" s="2">
        <v>43588</v>
      </c>
      <c r="B2936" s="1">
        <v>123</v>
      </c>
      <c r="C2936" s="3">
        <v>400</v>
      </c>
      <c r="D2936" s="10">
        <v>0.19181712962962963</v>
      </c>
      <c r="E2936">
        <v>79.05</v>
      </c>
      <c r="F2936" s="15">
        <f t="shared" si="321"/>
        <v>23.549999999999997</v>
      </c>
      <c r="G2936">
        <v>1.0069999999999999</v>
      </c>
      <c r="H2936">
        <v>4.0259999999999998</v>
      </c>
      <c r="I2936">
        <v>249.898</v>
      </c>
      <c r="J2936">
        <v>-2.625</v>
      </c>
      <c r="K2936">
        <v>85.8</v>
      </c>
      <c r="L2936">
        <v>0.26</v>
      </c>
      <c r="M2936">
        <v>0.32</v>
      </c>
      <c r="N2936">
        <v>0</v>
      </c>
      <c r="O2936">
        <v>0.625</v>
      </c>
      <c r="T2936">
        <f t="shared" si="316"/>
        <v>1230400</v>
      </c>
      <c r="U2936">
        <v>0</v>
      </c>
      <c r="V2936">
        <f t="shared" si="322"/>
        <v>0</v>
      </c>
      <c r="W2936" t="str">
        <f t="shared" si="317"/>
        <v/>
      </c>
      <c r="X2936" t="str">
        <f t="shared" si="318"/>
        <v/>
      </c>
      <c r="Y2936" t="str">
        <f t="shared" si="323"/>
        <v/>
      </c>
      <c r="AA2936" s="16">
        <f t="shared" si="319"/>
        <v>0.432</v>
      </c>
      <c r="AB2936" s="16">
        <f t="shared" si="320"/>
        <v>7.0999999999999994E-2</v>
      </c>
      <c r="AC2936" s="16"/>
    </row>
    <row r="2937" spans="1:29" x14ac:dyDescent="0.25">
      <c r="A2937" s="2">
        <v>43588</v>
      </c>
      <c r="B2937" s="1">
        <v>123</v>
      </c>
      <c r="C2937" s="3">
        <v>500</v>
      </c>
      <c r="D2937" s="10">
        <v>0.23348379629629631</v>
      </c>
      <c r="E2937">
        <v>78.12</v>
      </c>
      <c r="F2937" s="15">
        <f t="shared" si="321"/>
        <v>22.620000000000005</v>
      </c>
      <c r="G2937">
        <v>2.0129999999999999</v>
      </c>
      <c r="H2937">
        <v>5.0330000000000004</v>
      </c>
      <c r="I2937">
        <v>277.976</v>
      </c>
      <c r="J2937">
        <v>-2.1019999999999999</v>
      </c>
      <c r="K2937">
        <v>82.9</v>
      </c>
      <c r="L2937">
        <v>0.26</v>
      </c>
      <c r="M2937">
        <v>0.318</v>
      </c>
      <c r="N2937">
        <v>0</v>
      </c>
      <c r="O2937">
        <v>4.375</v>
      </c>
      <c r="T2937">
        <f t="shared" si="316"/>
        <v>1230500</v>
      </c>
      <c r="U2937">
        <v>1.2</v>
      </c>
      <c r="V2937">
        <f t="shared" si="322"/>
        <v>4.4000000000000004</v>
      </c>
      <c r="W2937" t="str">
        <f t="shared" si="317"/>
        <v/>
      </c>
      <c r="X2937" t="str">
        <f t="shared" si="318"/>
        <v/>
      </c>
      <c r="Y2937" t="str">
        <f t="shared" si="323"/>
        <v/>
      </c>
      <c r="AA2937" s="16">
        <f t="shared" si="319"/>
        <v>0.434</v>
      </c>
      <c r="AB2937" s="16">
        <f t="shared" si="320"/>
        <v>0.09</v>
      </c>
      <c r="AC2937" s="16"/>
    </row>
    <row r="2938" spans="1:29" x14ac:dyDescent="0.25">
      <c r="A2938" s="2">
        <v>43588</v>
      </c>
      <c r="B2938" s="1">
        <v>123</v>
      </c>
      <c r="C2938" s="3">
        <v>600</v>
      </c>
      <c r="D2938" s="10">
        <v>0.27515046296296297</v>
      </c>
      <c r="E2938">
        <v>78.930000000000007</v>
      </c>
      <c r="F2938" s="15">
        <f t="shared" si="321"/>
        <v>23.430000000000007</v>
      </c>
      <c r="G2938">
        <v>2.0129999999999999</v>
      </c>
      <c r="H2938">
        <v>5.0330000000000004</v>
      </c>
      <c r="I2938">
        <v>286.39999999999998</v>
      </c>
      <c r="J2938">
        <v>0.13500000000000001</v>
      </c>
      <c r="K2938">
        <v>81.8</v>
      </c>
      <c r="L2938">
        <v>0.26</v>
      </c>
      <c r="M2938">
        <v>0.318</v>
      </c>
      <c r="N2938">
        <v>0</v>
      </c>
      <c r="O2938">
        <v>149.375</v>
      </c>
      <c r="T2938">
        <f t="shared" si="316"/>
        <v>1230600</v>
      </c>
      <c r="U2938">
        <v>86.5</v>
      </c>
      <c r="V2938">
        <f t="shared" si="322"/>
        <v>149.4</v>
      </c>
      <c r="W2938" t="str">
        <f t="shared" si="317"/>
        <v/>
      </c>
      <c r="X2938" t="str">
        <f t="shared" si="318"/>
        <v/>
      </c>
      <c r="Y2938" t="str">
        <f t="shared" si="323"/>
        <v/>
      </c>
      <c r="AA2938" s="16">
        <f t="shared" si="319"/>
        <v>0.504</v>
      </c>
      <c r="AB2938" s="16">
        <f t="shared" si="320"/>
        <v>0.112</v>
      </c>
      <c r="AC2938" s="16"/>
    </row>
    <row r="2939" spans="1:29" x14ac:dyDescent="0.25">
      <c r="A2939" s="2">
        <v>43588</v>
      </c>
      <c r="B2939" s="1">
        <v>123</v>
      </c>
      <c r="C2939" s="3">
        <v>700</v>
      </c>
      <c r="D2939" s="10">
        <v>0.31681712962962966</v>
      </c>
      <c r="E2939">
        <v>74.72</v>
      </c>
      <c r="F2939" s="15">
        <f t="shared" si="321"/>
        <v>19.22</v>
      </c>
      <c r="G2939">
        <v>2.0129999999999999</v>
      </c>
      <c r="H2939">
        <v>5.0330000000000004</v>
      </c>
      <c r="I2939">
        <v>290.61200000000002</v>
      </c>
      <c r="J2939">
        <v>2.5030000000000001</v>
      </c>
      <c r="K2939">
        <v>72.8</v>
      </c>
      <c r="L2939">
        <v>0.25900000000000001</v>
      </c>
      <c r="M2939">
        <v>0.316</v>
      </c>
      <c r="N2939">
        <v>0</v>
      </c>
      <c r="O2939">
        <v>335.625</v>
      </c>
      <c r="T2939">
        <f t="shared" si="316"/>
        <v>1230700</v>
      </c>
      <c r="U2939">
        <v>263.2</v>
      </c>
      <c r="V2939">
        <f t="shared" si="322"/>
        <v>335.6</v>
      </c>
      <c r="W2939" t="str">
        <f t="shared" si="317"/>
        <v/>
      </c>
      <c r="X2939" t="str">
        <f t="shared" si="318"/>
        <v/>
      </c>
      <c r="Y2939" t="str">
        <f t="shared" si="323"/>
        <v/>
      </c>
      <c r="AA2939" s="16">
        <f t="shared" si="319"/>
        <v>0.53200000000000003</v>
      </c>
      <c r="AB2939" s="16">
        <f t="shared" si="320"/>
        <v>0.19900000000000001</v>
      </c>
      <c r="AC2939" s="16"/>
    </row>
    <row r="2940" spans="1:29" x14ac:dyDescent="0.25">
      <c r="A2940" s="2">
        <v>43588</v>
      </c>
      <c r="B2940" s="1">
        <v>123</v>
      </c>
      <c r="C2940" s="3">
        <v>800</v>
      </c>
      <c r="D2940" s="10">
        <v>0.35848379629629629</v>
      </c>
      <c r="E2940">
        <v>74.14</v>
      </c>
      <c r="F2940" s="15">
        <f t="shared" si="321"/>
        <v>18.64</v>
      </c>
      <c r="G2940">
        <v>1.0069999999999999</v>
      </c>
      <c r="H2940">
        <v>4.0259999999999998</v>
      </c>
      <c r="I2940">
        <v>280.78399999999999</v>
      </c>
      <c r="J2940">
        <v>4.194</v>
      </c>
      <c r="K2940">
        <v>65</v>
      </c>
      <c r="L2940">
        <v>0.25800000000000001</v>
      </c>
      <c r="M2940">
        <v>0.316</v>
      </c>
      <c r="N2940">
        <v>0</v>
      </c>
      <c r="O2940">
        <v>483.125</v>
      </c>
      <c r="T2940">
        <f t="shared" si="316"/>
        <v>1230800</v>
      </c>
      <c r="U2940">
        <v>451.7</v>
      </c>
      <c r="V2940">
        <f t="shared" si="322"/>
        <v>483.1</v>
      </c>
      <c r="W2940" t="str">
        <f t="shared" si="317"/>
        <v/>
      </c>
      <c r="X2940" t="str">
        <f t="shared" si="318"/>
        <v/>
      </c>
      <c r="Y2940" t="str">
        <f t="shared" si="323"/>
        <v/>
      </c>
      <c r="AA2940" s="16">
        <f t="shared" si="319"/>
        <v>0.53600000000000003</v>
      </c>
      <c r="AB2940" s="16">
        <f t="shared" si="320"/>
        <v>0.28899999999999998</v>
      </c>
      <c r="AC2940" s="16"/>
    </row>
    <row r="2941" spans="1:29" x14ac:dyDescent="0.25">
      <c r="A2941" s="2">
        <v>43588</v>
      </c>
      <c r="B2941" s="1">
        <v>123</v>
      </c>
      <c r="C2941" s="3">
        <v>900</v>
      </c>
      <c r="D2941" s="10">
        <v>0.40015046296296292</v>
      </c>
      <c r="E2941">
        <v>74.959999999999994</v>
      </c>
      <c r="F2941" s="15">
        <f t="shared" si="321"/>
        <v>19.459999999999994</v>
      </c>
      <c r="G2941">
        <v>1.51</v>
      </c>
      <c r="H2941">
        <v>5.0330000000000004</v>
      </c>
      <c r="I2941">
        <v>314.47800000000001</v>
      </c>
      <c r="J2941">
        <v>4.9470000000000001</v>
      </c>
      <c r="K2941">
        <v>61.6</v>
      </c>
      <c r="L2941">
        <v>0.25700000000000001</v>
      </c>
      <c r="M2941">
        <v>0.315</v>
      </c>
      <c r="N2941">
        <v>0</v>
      </c>
      <c r="O2941">
        <v>638.125</v>
      </c>
      <c r="T2941">
        <f t="shared" si="316"/>
        <v>1230900</v>
      </c>
      <c r="U2941">
        <v>626.20000000000005</v>
      </c>
      <c r="V2941">
        <f t="shared" si="322"/>
        <v>638.1</v>
      </c>
      <c r="W2941" t="str">
        <f t="shared" si="317"/>
        <v/>
      </c>
      <c r="X2941" t="str">
        <f t="shared" si="318"/>
        <v/>
      </c>
      <c r="Y2941" t="str">
        <f t="shared" si="323"/>
        <v/>
      </c>
      <c r="AA2941" s="16">
        <f t="shared" si="319"/>
        <v>0.53500000000000003</v>
      </c>
      <c r="AB2941" s="16">
        <f t="shared" si="320"/>
        <v>0.33400000000000002</v>
      </c>
      <c r="AC2941" s="16"/>
    </row>
    <row r="2942" spans="1:29" x14ac:dyDescent="0.25">
      <c r="A2942" s="2">
        <v>43588</v>
      </c>
      <c r="B2942" s="1">
        <v>123</v>
      </c>
      <c r="C2942" s="3">
        <v>1000</v>
      </c>
      <c r="D2942" s="10">
        <v>0.4418171296296296</v>
      </c>
      <c r="E2942">
        <v>75.42</v>
      </c>
      <c r="F2942" s="15">
        <f t="shared" si="321"/>
        <v>19.920000000000002</v>
      </c>
      <c r="G2942">
        <v>2.0129999999999999</v>
      </c>
      <c r="H2942">
        <v>5.5359999999999996</v>
      </c>
      <c r="I2942">
        <v>292.01600000000002</v>
      </c>
      <c r="J2942">
        <v>4.8949999999999996</v>
      </c>
      <c r="K2942">
        <v>56.6</v>
      </c>
      <c r="L2942">
        <v>0.25700000000000001</v>
      </c>
      <c r="M2942">
        <v>0.315</v>
      </c>
      <c r="N2942">
        <v>0</v>
      </c>
      <c r="O2942">
        <v>580.625</v>
      </c>
      <c r="T2942">
        <f t="shared" si="316"/>
        <v>1231000</v>
      </c>
      <c r="U2942">
        <v>771.2</v>
      </c>
      <c r="V2942">
        <f t="shared" si="322"/>
        <v>580.6</v>
      </c>
      <c r="W2942" t="str">
        <f t="shared" si="317"/>
        <v/>
      </c>
      <c r="X2942" t="str">
        <f t="shared" si="318"/>
        <v/>
      </c>
      <c r="Y2942" t="str">
        <f t="shared" si="323"/>
        <v/>
      </c>
      <c r="AA2942" s="16">
        <f t="shared" si="319"/>
        <v>0.49</v>
      </c>
      <c r="AB2942" s="16">
        <f t="shared" si="320"/>
        <v>0.376</v>
      </c>
      <c r="AC2942" s="16"/>
    </row>
    <row r="2943" spans="1:29" x14ac:dyDescent="0.25">
      <c r="A2943" s="2">
        <v>43588</v>
      </c>
      <c r="B2943" s="1">
        <v>123</v>
      </c>
      <c r="C2943" s="3">
        <v>1100</v>
      </c>
      <c r="D2943" s="10">
        <v>0.48348379629629629</v>
      </c>
      <c r="E2943">
        <v>78.23</v>
      </c>
      <c r="F2943" s="15">
        <f t="shared" si="321"/>
        <v>22.730000000000004</v>
      </c>
      <c r="G2943">
        <v>2.0129999999999999</v>
      </c>
      <c r="H2943">
        <v>5.0330000000000004</v>
      </c>
      <c r="I2943">
        <v>313.07499999999999</v>
      </c>
      <c r="J2943">
        <v>5.5910000000000002</v>
      </c>
      <c r="K2943">
        <v>53.7</v>
      </c>
      <c r="L2943">
        <v>0.25700000000000001</v>
      </c>
      <c r="M2943">
        <v>0.315</v>
      </c>
      <c r="N2943">
        <v>0</v>
      </c>
      <c r="O2943">
        <v>899.375</v>
      </c>
      <c r="T2943">
        <f t="shared" si="316"/>
        <v>1231100</v>
      </c>
      <c r="U2943">
        <v>874.8</v>
      </c>
      <c r="V2943">
        <f t="shared" si="322"/>
        <v>899.4</v>
      </c>
      <c r="W2943" t="str">
        <f t="shared" si="317"/>
        <v/>
      </c>
      <c r="X2943" t="str">
        <f t="shared" si="318"/>
        <v/>
      </c>
      <c r="Y2943" t="str">
        <f t="shared" si="323"/>
        <v/>
      </c>
      <c r="AA2943" s="16">
        <f t="shared" si="319"/>
        <v>0.48799999999999999</v>
      </c>
      <c r="AB2943" s="16">
        <f t="shared" si="320"/>
        <v>0.42099999999999999</v>
      </c>
      <c r="AC2943" s="16"/>
    </row>
    <row r="2944" spans="1:29" x14ac:dyDescent="0.25">
      <c r="A2944" s="2">
        <v>43588</v>
      </c>
      <c r="B2944" s="1">
        <v>123</v>
      </c>
      <c r="C2944" s="3">
        <v>1200</v>
      </c>
      <c r="D2944" s="10">
        <v>0.52515046296296297</v>
      </c>
      <c r="E2944">
        <v>75.069999999999993</v>
      </c>
      <c r="F2944" s="15">
        <f t="shared" si="321"/>
        <v>19.569999999999993</v>
      </c>
      <c r="G2944">
        <v>2.0129999999999999</v>
      </c>
      <c r="H2944">
        <v>6.0389999999999997</v>
      </c>
      <c r="I2944">
        <v>301.84300000000002</v>
      </c>
      <c r="J2944">
        <v>6.8639999999999999</v>
      </c>
      <c r="K2944">
        <v>51.2</v>
      </c>
      <c r="L2944">
        <v>0.25600000000000001</v>
      </c>
      <c r="M2944">
        <v>0.318</v>
      </c>
      <c r="N2944">
        <v>0</v>
      </c>
      <c r="O2944">
        <v>943.125</v>
      </c>
      <c r="T2944">
        <f t="shared" si="316"/>
        <v>1231200</v>
      </c>
      <c r="U2944">
        <v>929.5</v>
      </c>
      <c r="V2944">
        <f t="shared" si="322"/>
        <v>943.1</v>
      </c>
      <c r="W2944" t="str">
        <f t="shared" si="317"/>
        <v/>
      </c>
      <c r="X2944" t="str">
        <f t="shared" si="318"/>
        <v/>
      </c>
      <c r="Y2944" t="str">
        <f t="shared" si="323"/>
        <v/>
      </c>
      <c r="AA2944" s="16">
        <f t="shared" si="319"/>
        <v>0.50800000000000001</v>
      </c>
      <c r="AB2944" s="16">
        <f t="shared" si="320"/>
        <v>0.48399999999999999</v>
      </c>
      <c r="AC2944" s="16"/>
    </row>
    <row r="2945" spans="1:29" x14ac:dyDescent="0.25">
      <c r="A2945" s="2">
        <v>43588</v>
      </c>
      <c r="B2945" s="1">
        <v>123</v>
      </c>
      <c r="C2945" s="3">
        <v>1300</v>
      </c>
      <c r="D2945" s="10">
        <v>0.5668171296296296</v>
      </c>
      <c r="E2945">
        <v>72.97</v>
      </c>
      <c r="F2945" s="15">
        <f t="shared" si="321"/>
        <v>17.47</v>
      </c>
      <c r="G2945">
        <v>1.51</v>
      </c>
      <c r="H2945">
        <v>6.0389999999999997</v>
      </c>
      <c r="I2945">
        <v>273.76499999999999</v>
      </c>
      <c r="J2945">
        <v>8.7170000000000005</v>
      </c>
      <c r="K2945">
        <v>47</v>
      </c>
      <c r="L2945">
        <v>0.26100000000000001</v>
      </c>
      <c r="M2945">
        <v>0.33800000000000002</v>
      </c>
      <c r="N2945">
        <v>0</v>
      </c>
      <c r="O2945">
        <v>891.875</v>
      </c>
      <c r="T2945">
        <f t="shared" si="316"/>
        <v>1231300</v>
      </c>
      <c r="U2945">
        <v>931</v>
      </c>
      <c r="V2945">
        <f t="shared" si="322"/>
        <v>891.9</v>
      </c>
      <c r="W2945" t="str">
        <f t="shared" si="317"/>
        <v/>
      </c>
      <c r="X2945" t="str">
        <f t="shared" si="318"/>
        <v/>
      </c>
      <c r="Y2945" t="str">
        <f t="shared" si="323"/>
        <v/>
      </c>
      <c r="AA2945" s="16">
        <f t="shared" si="319"/>
        <v>0.52900000000000003</v>
      </c>
      <c r="AB2945" s="16">
        <f t="shared" si="320"/>
        <v>0.59699999999999998</v>
      </c>
      <c r="AC2945" s="16"/>
    </row>
    <row r="2946" spans="1:29" x14ac:dyDescent="0.25">
      <c r="A2946" s="2">
        <v>43588</v>
      </c>
      <c r="B2946" s="1">
        <v>123</v>
      </c>
      <c r="C2946" s="3">
        <v>1400</v>
      </c>
      <c r="D2946" s="10">
        <v>0.60848379629629623</v>
      </c>
      <c r="E2946">
        <v>72.38</v>
      </c>
      <c r="F2946" s="15">
        <f t="shared" si="321"/>
        <v>16.879999999999995</v>
      </c>
      <c r="G2946">
        <v>1.51</v>
      </c>
      <c r="H2946">
        <v>6.5430000000000001</v>
      </c>
      <c r="I2946">
        <v>259.72500000000002</v>
      </c>
      <c r="J2946">
        <v>7.8949999999999996</v>
      </c>
      <c r="K2946">
        <v>42.7</v>
      </c>
      <c r="L2946">
        <v>0.27100000000000002</v>
      </c>
      <c r="M2946">
        <v>0.33900000000000002</v>
      </c>
      <c r="N2946">
        <v>0</v>
      </c>
      <c r="O2946">
        <v>869.375</v>
      </c>
      <c r="T2946">
        <f t="shared" si="316"/>
        <v>1231400</v>
      </c>
      <c r="U2946">
        <v>879.2</v>
      </c>
      <c r="V2946">
        <f t="shared" si="322"/>
        <v>869.4</v>
      </c>
      <c r="W2946" t="str">
        <f t="shared" si="317"/>
        <v/>
      </c>
      <c r="X2946" t="str">
        <f t="shared" si="318"/>
        <v/>
      </c>
      <c r="Y2946" t="str">
        <f t="shared" si="323"/>
        <v/>
      </c>
      <c r="AA2946" s="16">
        <f t="shared" si="319"/>
        <v>0.45500000000000002</v>
      </c>
      <c r="AB2946" s="16">
        <f t="shared" si="320"/>
        <v>0.61099999999999999</v>
      </c>
      <c r="AC2946" s="16"/>
    </row>
    <row r="2947" spans="1:29" x14ac:dyDescent="0.25">
      <c r="A2947" s="2">
        <v>43588</v>
      </c>
      <c r="B2947" s="1">
        <v>123</v>
      </c>
      <c r="C2947" s="3">
        <v>1500</v>
      </c>
      <c r="D2947" s="10">
        <v>0.65015046296296297</v>
      </c>
      <c r="E2947">
        <v>71.209999999999994</v>
      </c>
      <c r="F2947" s="15">
        <f t="shared" si="321"/>
        <v>15.709999999999994</v>
      </c>
      <c r="G2947">
        <v>2.0129999999999999</v>
      </c>
      <c r="H2947">
        <v>6.5430000000000001</v>
      </c>
      <c r="I2947">
        <v>282.18799999999999</v>
      </c>
      <c r="J2947">
        <v>9.41</v>
      </c>
      <c r="K2947">
        <v>43.5</v>
      </c>
      <c r="L2947">
        <v>0.28000000000000003</v>
      </c>
      <c r="M2947">
        <v>0.34200000000000003</v>
      </c>
      <c r="N2947">
        <v>0</v>
      </c>
      <c r="O2947">
        <v>851.875</v>
      </c>
      <c r="T2947">
        <f t="shared" si="316"/>
        <v>1231500</v>
      </c>
      <c r="U2947">
        <v>777.7</v>
      </c>
      <c r="V2947">
        <f t="shared" si="322"/>
        <v>851.9</v>
      </c>
      <c r="W2947" t="str">
        <f t="shared" si="317"/>
        <v/>
      </c>
      <c r="X2947" t="str">
        <f t="shared" si="318"/>
        <v/>
      </c>
      <c r="Y2947" t="str">
        <f t="shared" si="323"/>
        <v/>
      </c>
      <c r="AA2947" s="16">
        <f t="shared" si="319"/>
        <v>0.51300000000000001</v>
      </c>
      <c r="AB2947" s="16">
        <f t="shared" si="320"/>
        <v>0.66600000000000004</v>
      </c>
      <c r="AC2947" s="16"/>
    </row>
    <row r="2948" spans="1:29" x14ac:dyDescent="0.25">
      <c r="A2948" s="2">
        <v>43588</v>
      </c>
      <c r="B2948" s="1">
        <v>123</v>
      </c>
      <c r="C2948" s="3">
        <v>1600</v>
      </c>
      <c r="D2948" s="10">
        <v>0.6918171296296296</v>
      </c>
      <c r="E2948">
        <v>72.5</v>
      </c>
      <c r="F2948" s="15">
        <f t="shared" si="321"/>
        <v>17</v>
      </c>
      <c r="G2948">
        <v>2.0129999999999999</v>
      </c>
      <c r="H2948">
        <v>6.0389999999999997</v>
      </c>
      <c r="I2948">
        <v>283.59199999999998</v>
      </c>
      <c r="J2948">
        <v>9.2870000000000008</v>
      </c>
      <c r="K2948">
        <v>44.1</v>
      </c>
      <c r="L2948">
        <v>0.29199999999999998</v>
      </c>
      <c r="M2948">
        <v>0.34100000000000003</v>
      </c>
      <c r="N2948">
        <v>0</v>
      </c>
      <c r="O2948">
        <v>619.375</v>
      </c>
      <c r="T2948">
        <f t="shared" si="316"/>
        <v>1231600</v>
      </c>
      <c r="U2948">
        <v>634.5</v>
      </c>
      <c r="V2948">
        <f t="shared" si="322"/>
        <v>619.4</v>
      </c>
      <c r="W2948" t="str">
        <f t="shared" si="317"/>
        <v/>
      </c>
      <c r="X2948" t="str">
        <f t="shared" si="318"/>
        <v/>
      </c>
      <c r="Y2948" t="str">
        <f t="shared" si="323"/>
        <v/>
      </c>
      <c r="AA2948" s="16">
        <f t="shared" si="319"/>
        <v>0.51600000000000001</v>
      </c>
      <c r="AB2948" s="16">
        <f t="shared" si="320"/>
        <v>0.65400000000000003</v>
      </c>
      <c r="AC2948" s="16"/>
    </row>
    <row r="2949" spans="1:29" x14ac:dyDescent="0.25">
      <c r="A2949" s="2">
        <v>43588</v>
      </c>
      <c r="B2949" s="1">
        <v>123</v>
      </c>
      <c r="C2949" s="3">
        <v>1700</v>
      </c>
      <c r="D2949" s="10">
        <v>0.73348379629629623</v>
      </c>
      <c r="E2949">
        <v>73.67</v>
      </c>
      <c r="F2949" s="15">
        <f t="shared" si="321"/>
        <v>18.170000000000002</v>
      </c>
      <c r="G2949">
        <v>1.51</v>
      </c>
      <c r="H2949">
        <v>5.5359999999999996</v>
      </c>
      <c r="I2949">
        <v>284.99599999999998</v>
      </c>
      <c r="J2949">
        <v>9.2379999999999995</v>
      </c>
      <c r="K2949">
        <v>45.1</v>
      </c>
      <c r="L2949">
        <v>0.307</v>
      </c>
      <c r="M2949">
        <v>0.34200000000000003</v>
      </c>
      <c r="N2949">
        <v>0</v>
      </c>
      <c r="O2949">
        <v>358.125</v>
      </c>
      <c r="T2949">
        <f t="shared" ref="T2949:T3012" si="324">B2949*10000+C2949</f>
        <v>1231700</v>
      </c>
      <c r="U2949">
        <v>461</v>
      </c>
      <c r="V2949">
        <f t="shared" si="322"/>
        <v>358.1</v>
      </c>
      <c r="W2949" t="str">
        <f t="shared" ref="W2949:W3012" si="325">IF(C2949=2400,ROUND(L2949,3),"")</f>
        <v/>
      </c>
      <c r="X2949" t="str">
        <f t="shared" ref="X2949:X3012" si="326">IF(C2949=2400,ROUND(M2949,3),"")</f>
        <v/>
      </c>
      <c r="Y2949" t="str">
        <f t="shared" si="323"/>
        <v/>
      </c>
      <c r="AA2949" s="16">
        <f t="shared" ref="AA2949:AA3012" si="327">ROUND((0.6105*(EXP((17.273*J2949)/(J2949+237.3))))*K2949/100,3)</f>
        <v>0.52600000000000002</v>
      </c>
      <c r="AB2949" s="16">
        <f t="shared" ref="AB2949:AB3012" si="328">ROUND(AA2949/K2949*(100-K2949),3)</f>
        <v>0.64</v>
      </c>
      <c r="AC2949" s="16"/>
    </row>
    <row r="2950" spans="1:29" x14ac:dyDescent="0.25">
      <c r="A2950" s="2">
        <v>43588</v>
      </c>
      <c r="B2950" s="1">
        <v>123</v>
      </c>
      <c r="C2950" s="3">
        <v>1800</v>
      </c>
      <c r="D2950" s="10">
        <v>0.77515046296296297</v>
      </c>
      <c r="E2950">
        <v>73.67</v>
      </c>
      <c r="F2950" s="15">
        <f t="shared" si="321"/>
        <v>18.170000000000002</v>
      </c>
      <c r="G2950">
        <v>2.0129999999999999</v>
      </c>
      <c r="H2950">
        <v>5.5359999999999996</v>
      </c>
      <c r="I2950">
        <v>300.43900000000002</v>
      </c>
      <c r="J2950">
        <v>7.92</v>
      </c>
      <c r="K2950">
        <v>47</v>
      </c>
      <c r="L2950">
        <v>0.32700000000000001</v>
      </c>
      <c r="M2950">
        <v>0.34200000000000003</v>
      </c>
      <c r="N2950">
        <v>0</v>
      </c>
      <c r="O2950">
        <v>181.875</v>
      </c>
      <c r="T2950">
        <f t="shared" si="324"/>
        <v>1231800</v>
      </c>
      <c r="U2950">
        <v>273.3</v>
      </c>
      <c r="V2950">
        <f t="shared" si="322"/>
        <v>181.9</v>
      </c>
      <c r="W2950" t="str">
        <f t="shared" si="325"/>
        <v/>
      </c>
      <c r="X2950" t="str">
        <f t="shared" si="326"/>
        <v/>
      </c>
      <c r="Y2950" t="str">
        <f t="shared" si="323"/>
        <v/>
      </c>
      <c r="AA2950" s="16">
        <f t="shared" si="327"/>
        <v>0.501</v>
      </c>
      <c r="AB2950" s="16">
        <f t="shared" si="328"/>
        <v>0.56499999999999995</v>
      </c>
      <c r="AC2950" s="16"/>
    </row>
    <row r="2951" spans="1:29" x14ac:dyDescent="0.25">
      <c r="A2951" s="2">
        <v>43588</v>
      </c>
      <c r="B2951" s="1">
        <v>123</v>
      </c>
      <c r="C2951" s="3">
        <v>1900</v>
      </c>
      <c r="D2951" s="10">
        <v>0.8168171296296296</v>
      </c>
      <c r="E2951">
        <v>71.92</v>
      </c>
      <c r="F2951" s="15">
        <f t="shared" si="321"/>
        <v>16.420000000000002</v>
      </c>
      <c r="G2951">
        <v>1.51</v>
      </c>
      <c r="H2951">
        <v>3.5230000000000001</v>
      </c>
      <c r="I2951">
        <v>313.07499999999999</v>
      </c>
      <c r="J2951">
        <v>5.1790000000000003</v>
      </c>
      <c r="K2951">
        <v>54.2</v>
      </c>
      <c r="L2951">
        <v>0.32700000000000001</v>
      </c>
      <c r="M2951">
        <v>0.34200000000000003</v>
      </c>
      <c r="N2951">
        <v>0</v>
      </c>
      <c r="O2951">
        <v>24.375</v>
      </c>
      <c r="T2951">
        <f t="shared" si="324"/>
        <v>1231900</v>
      </c>
      <c r="U2951">
        <v>94.8</v>
      </c>
      <c r="V2951">
        <f t="shared" si="322"/>
        <v>24.4</v>
      </c>
      <c r="W2951" t="str">
        <f t="shared" si="325"/>
        <v/>
      </c>
      <c r="X2951" t="str">
        <f t="shared" si="326"/>
        <v/>
      </c>
      <c r="Y2951" t="str">
        <f t="shared" si="323"/>
        <v/>
      </c>
      <c r="AA2951" s="16">
        <f t="shared" si="327"/>
        <v>0.47899999999999998</v>
      </c>
      <c r="AB2951" s="16">
        <f t="shared" si="328"/>
        <v>0.40500000000000003</v>
      </c>
      <c r="AC2951" s="16"/>
    </row>
    <row r="2952" spans="1:29" x14ac:dyDescent="0.25">
      <c r="A2952" s="2">
        <v>43588</v>
      </c>
      <c r="B2952" s="1">
        <v>123</v>
      </c>
      <c r="C2952" s="3">
        <v>2000</v>
      </c>
      <c r="D2952" s="10">
        <v>0.85848379629629623</v>
      </c>
      <c r="E2952">
        <v>72.73</v>
      </c>
      <c r="F2952" s="15">
        <f t="shared" si="321"/>
        <v>17.230000000000004</v>
      </c>
      <c r="G2952">
        <v>1.51</v>
      </c>
      <c r="H2952">
        <v>4.0259999999999998</v>
      </c>
      <c r="I2952">
        <v>320.09399999999999</v>
      </c>
      <c r="J2952">
        <v>3.6960000000000002</v>
      </c>
      <c r="K2952">
        <v>62.9</v>
      </c>
      <c r="L2952">
        <v>0.32800000000000001</v>
      </c>
      <c r="M2952">
        <v>0.34200000000000003</v>
      </c>
      <c r="N2952">
        <v>0</v>
      </c>
      <c r="O2952">
        <v>0.625</v>
      </c>
      <c r="T2952">
        <f t="shared" si="324"/>
        <v>1232000</v>
      </c>
      <c r="U2952">
        <v>1.7</v>
      </c>
      <c r="V2952">
        <f t="shared" si="322"/>
        <v>0</v>
      </c>
      <c r="W2952" t="str">
        <f t="shared" si="325"/>
        <v/>
      </c>
      <c r="X2952" t="str">
        <f t="shared" si="326"/>
        <v/>
      </c>
      <c r="Y2952" t="str">
        <f t="shared" si="323"/>
        <v/>
      </c>
      <c r="AA2952" s="16">
        <f t="shared" si="327"/>
        <v>0.5</v>
      </c>
      <c r="AB2952" s="16">
        <f t="shared" si="328"/>
        <v>0.29499999999999998</v>
      </c>
      <c r="AC2952" s="16"/>
    </row>
    <row r="2953" spans="1:29" x14ac:dyDescent="0.25">
      <c r="A2953" s="2">
        <v>43588</v>
      </c>
      <c r="B2953" s="1">
        <v>123</v>
      </c>
      <c r="C2953" s="3">
        <v>2100</v>
      </c>
      <c r="D2953" s="10">
        <v>0.90015046296296297</v>
      </c>
      <c r="E2953">
        <v>73.319999999999993</v>
      </c>
      <c r="F2953" s="15">
        <f t="shared" si="321"/>
        <v>17.819999999999993</v>
      </c>
      <c r="G2953">
        <v>1.51</v>
      </c>
      <c r="H2953">
        <v>3.02</v>
      </c>
      <c r="I2953">
        <v>335.53699999999998</v>
      </c>
      <c r="J2953">
        <v>3.1949999999999998</v>
      </c>
      <c r="K2953">
        <v>67.5</v>
      </c>
      <c r="L2953">
        <v>0.32900000000000001</v>
      </c>
      <c r="M2953">
        <v>0.34200000000000003</v>
      </c>
      <c r="N2953">
        <v>0</v>
      </c>
      <c r="O2953">
        <v>0.625</v>
      </c>
      <c r="T2953">
        <f t="shared" si="324"/>
        <v>1232100</v>
      </c>
      <c r="U2953">
        <v>0</v>
      </c>
      <c r="V2953">
        <f t="shared" si="322"/>
        <v>0</v>
      </c>
      <c r="W2953" t="str">
        <f t="shared" si="325"/>
        <v/>
      </c>
      <c r="X2953" t="str">
        <f t="shared" si="326"/>
        <v/>
      </c>
      <c r="Y2953" t="str">
        <f t="shared" si="323"/>
        <v/>
      </c>
      <c r="AA2953" s="16">
        <f t="shared" si="327"/>
        <v>0.51800000000000002</v>
      </c>
      <c r="AB2953" s="16">
        <f t="shared" si="328"/>
        <v>0.249</v>
      </c>
      <c r="AC2953" s="16"/>
    </row>
    <row r="2954" spans="1:29" x14ac:dyDescent="0.25">
      <c r="A2954" s="2">
        <v>43588</v>
      </c>
      <c r="B2954" s="1">
        <v>123</v>
      </c>
      <c r="C2954" s="3">
        <v>2200</v>
      </c>
      <c r="D2954" s="10">
        <v>0.9418171296296296</v>
      </c>
      <c r="E2954">
        <v>74.02</v>
      </c>
      <c r="F2954" s="15">
        <f t="shared" ref="F2954:F3017" si="329">IF(E2954&gt;F$2,E2954-F$2,0)</f>
        <v>18.519999999999996</v>
      </c>
      <c r="G2954">
        <v>1.0069999999999999</v>
      </c>
      <c r="H2954">
        <v>2.0129999999999999</v>
      </c>
      <c r="I2954">
        <v>315.88200000000001</v>
      </c>
      <c r="J2954">
        <v>2.5569999999999999</v>
      </c>
      <c r="K2954">
        <v>68.099999999999994</v>
      </c>
      <c r="L2954">
        <v>0.33300000000000002</v>
      </c>
      <c r="M2954">
        <v>0.34200000000000003</v>
      </c>
      <c r="N2954">
        <v>0</v>
      </c>
      <c r="O2954">
        <v>0.625</v>
      </c>
      <c r="T2954">
        <f t="shared" si="324"/>
        <v>1232200</v>
      </c>
      <c r="U2954">
        <v>0</v>
      </c>
      <c r="V2954">
        <f t="shared" ref="V2954:V3017" si="330">IF(O2954&lt;1,0,ROUND(O2954,1))</f>
        <v>0</v>
      </c>
      <c r="W2954" t="str">
        <f t="shared" si="325"/>
        <v/>
      </c>
      <c r="X2954" t="str">
        <f t="shared" si="326"/>
        <v/>
      </c>
      <c r="Y2954" t="str">
        <f t="shared" ref="Y2954:Y3017" si="331">IF(C2954=2400,ROUND(F2954/100,3),"")</f>
        <v/>
      </c>
      <c r="AA2954" s="16">
        <f t="shared" si="327"/>
        <v>0.5</v>
      </c>
      <c r="AB2954" s="16">
        <f t="shared" si="328"/>
        <v>0.23400000000000001</v>
      </c>
      <c r="AC2954" s="16"/>
    </row>
    <row r="2955" spans="1:29" x14ac:dyDescent="0.25">
      <c r="A2955" s="2">
        <v>43588</v>
      </c>
      <c r="B2955" s="1">
        <v>123</v>
      </c>
      <c r="C2955" s="3">
        <v>2300</v>
      </c>
      <c r="D2955" s="10">
        <v>0.98348379629629623</v>
      </c>
      <c r="E2955">
        <v>73.900000000000006</v>
      </c>
      <c r="F2955" s="15">
        <f t="shared" si="329"/>
        <v>18.400000000000006</v>
      </c>
      <c r="G2955">
        <v>1.0069999999999999</v>
      </c>
      <c r="H2955">
        <v>2.0129999999999999</v>
      </c>
      <c r="I2955">
        <v>325.70999999999998</v>
      </c>
      <c r="J2955">
        <v>1.94</v>
      </c>
      <c r="K2955">
        <v>70.900000000000006</v>
      </c>
      <c r="L2955">
        <v>0.33600000000000002</v>
      </c>
      <c r="M2955">
        <v>0.34200000000000003</v>
      </c>
      <c r="N2955">
        <v>0</v>
      </c>
      <c r="O2955">
        <v>0.625</v>
      </c>
      <c r="T2955">
        <f t="shared" si="324"/>
        <v>1232300</v>
      </c>
      <c r="U2955">
        <v>0</v>
      </c>
      <c r="V2955">
        <f t="shared" si="330"/>
        <v>0</v>
      </c>
      <c r="W2955" t="str">
        <f t="shared" si="325"/>
        <v/>
      </c>
      <c r="X2955" t="str">
        <f t="shared" si="326"/>
        <v/>
      </c>
      <c r="Y2955" t="str">
        <f t="shared" si="331"/>
        <v/>
      </c>
      <c r="AA2955" s="16">
        <f t="shared" si="327"/>
        <v>0.498</v>
      </c>
      <c r="AB2955" s="16">
        <f t="shared" si="328"/>
        <v>0.20399999999999999</v>
      </c>
      <c r="AC2955" s="16"/>
    </row>
    <row r="2956" spans="1:29" x14ac:dyDescent="0.25">
      <c r="A2956" s="2">
        <v>43588</v>
      </c>
      <c r="B2956" s="1">
        <v>123</v>
      </c>
      <c r="C2956" s="3">
        <v>2400</v>
      </c>
      <c r="D2956" s="10">
        <v>2.5150462962962961E-2</v>
      </c>
      <c r="E2956">
        <v>73.790000000000006</v>
      </c>
      <c r="F2956" s="15">
        <f t="shared" si="329"/>
        <v>18.290000000000006</v>
      </c>
      <c r="G2956">
        <v>1.51</v>
      </c>
      <c r="H2956">
        <v>2.516</v>
      </c>
      <c r="I2956">
        <v>345.36500000000001</v>
      </c>
      <c r="J2956">
        <v>1.5069999999999999</v>
      </c>
      <c r="K2956">
        <v>75.099999999999994</v>
      </c>
      <c r="L2956">
        <v>0.33700000000000002</v>
      </c>
      <c r="M2956">
        <v>0.34200000000000003</v>
      </c>
      <c r="N2956">
        <v>0</v>
      </c>
      <c r="O2956">
        <v>0.625</v>
      </c>
      <c r="T2956">
        <f t="shared" si="324"/>
        <v>1232400</v>
      </c>
      <c r="U2956">
        <v>0</v>
      </c>
      <c r="V2956">
        <f t="shared" si="330"/>
        <v>0</v>
      </c>
      <c r="W2956">
        <f t="shared" si="325"/>
        <v>0.33700000000000002</v>
      </c>
      <c r="X2956">
        <f t="shared" si="326"/>
        <v>0.34200000000000003</v>
      </c>
      <c r="Y2956">
        <f t="shared" si="331"/>
        <v>0.183</v>
      </c>
      <c r="AA2956" s="16">
        <f t="shared" si="327"/>
        <v>0.51100000000000001</v>
      </c>
      <c r="AB2956" s="16">
        <f t="shared" si="328"/>
        <v>0.16900000000000001</v>
      </c>
      <c r="AC2956" s="16"/>
    </row>
    <row r="2957" spans="1:29" x14ac:dyDescent="0.25">
      <c r="A2957" s="2">
        <v>43589</v>
      </c>
      <c r="B2957" s="1">
        <v>124</v>
      </c>
      <c r="C2957" s="3">
        <v>100</v>
      </c>
      <c r="D2957" s="10">
        <v>6.6817129629629629E-2</v>
      </c>
      <c r="E2957">
        <v>73.2</v>
      </c>
      <c r="F2957" s="15">
        <f t="shared" si="329"/>
        <v>17.700000000000003</v>
      </c>
      <c r="G2957">
        <v>1.0069999999999999</v>
      </c>
      <c r="H2957">
        <v>2.0129999999999999</v>
      </c>
      <c r="I2957">
        <v>320.09399999999999</v>
      </c>
      <c r="J2957">
        <v>1.913</v>
      </c>
      <c r="K2957">
        <v>74</v>
      </c>
      <c r="L2957">
        <v>0.33900000000000002</v>
      </c>
      <c r="M2957">
        <v>0.34200000000000003</v>
      </c>
      <c r="N2957">
        <v>0</v>
      </c>
      <c r="O2957">
        <v>0.625</v>
      </c>
      <c r="T2957">
        <f t="shared" si="324"/>
        <v>1240100</v>
      </c>
      <c r="U2957">
        <v>0</v>
      </c>
      <c r="V2957">
        <f t="shared" si="330"/>
        <v>0</v>
      </c>
      <c r="W2957" t="str">
        <f t="shared" si="325"/>
        <v/>
      </c>
      <c r="X2957" t="str">
        <f t="shared" si="326"/>
        <v/>
      </c>
      <c r="Y2957" t="str">
        <f t="shared" si="331"/>
        <v/>
      </c>
      <c r="AA2957" s="16">
        <f t="shared" si="327"/>
        <v>0.51900000000000002</v>
      </c>
      <c r="AB2957" s="16">
        <f t="shared" si="328"/>
        <v>0.182</v>
      </c>
      <c r="AC2957" s="16"/>
    </row>
    <row r="2958" spans="1:29" x14ac:dyDescent="0.25">
      <c r="A2958" s="2">
        <v>43589</v>
      </c>
      <c r="B2958" s="1">
        <v>124</v>
      </c>
      <c r="C2958" s="3">
        <v>200</v>
      </c>
      <c r="D2958" s="10">
        <v>0.1084837962962963</v>
      </c>
      <c r="E2958">
        <v>75.19</v>
      </c>
      <c r="F2958" s="15">
        <f t="shared" si="329"/>
        <v>19.689999999999998</v>
      </c>
      <c r="G2958">
        <v>1.0069999999999999</v>
      </c>
      <c r="H2958">
        <v>2.0129999999999999</v>
      </c>
      <c r="I2958">
        <v>324.30599999999998</v>
      </c>
      <c r="J2958">
        <v>2.2360000000000002</v>
      </c>
      <c r="K2958">
        <v>73.3</v>
      </c>
      <c r="L2958">
        <v>0.32600000000000001</v>
      </c>
      <c r="M2958">
        <v>0.34200000000000003</v>
      </c>
      <c r="N2958">
        <v>0</v>
      </c>
      <c r="O2958">
        <v>0.625</v>
      </c>
      <c r="T2958">
        <f t="shared" si="324"/>
        <v>1240200</v>
      </c>
      <c r="U2958">
        <v>0</v>
      </c>
      <c r="V2958">
        <f t="shared" si="330"/>
        <v>0</v>
      </c>
      <c r="W2958" t="str">
        <f t="shared" si="325"/>
        <v/>
      </c>
      <c r="X2958" t="str">
        <f t="shared" si="326"/>
        <v/>
      </c>
      <c r="Y2958" t="str">
        <f t="shared" si="331"/>
        <v/>
      </c>
      <c r="AA2958" s="16">
        <f t="shared" si="327"/>
        <v>0.52600000000000002</v>
      </c>
      <c r="AB2958" s="16">
        <f t="shared" si="328"/>
        <v>0.192</v>
      </c>
      <c r="AC2958" s="16"/>
    </row>
    <row r="2959" spans="1:29" x14ac:dyDescent="0.25">
      <c r="A2959" s="2">
        <v>43589</v>
      </c>
      <c r="B2959" s="1">
        <v>124</v>
      </c>
      <c r="C2959" s="3">
        <v>300</v>
      </c>
      <c r="D2959" s="10">
        <v>0.15015046296296297</v>
      </c>
      <c r="E2959">
        <v>74.84</v>
      </c>
      <c r="F2959" s="15">
        <f t="shared" si="329"/>
        <v>19.340000000000003</v>
      </c>
      <c r="G2959">
        <v>1.0069999999999999</v>
      </c>
      <c r="H2959">
        <v>2.516</v>
      </c>
      <c r="I2959">
        <v>304.65100000000001</v>
      </c>
      <c r="J2959">
        <v>3.1680000000000001</v>
      </c>
      <c r="K2959">
        <v>71.099999999999994</v>
      </c>
      <c r="L2959">
        <v>0.32200000000000001</v>
      </c>
      <c r="M2959">
        <v>0.34200000000000003</v>
      </c>
      <c r="N2959">
        <v>0</v>
      </c>
      <c r="O2959">
        <v>0.625</v>
      </c>
      <c r="T2959">
        <f t="shared" si="324"/>
        <v>1240300</v>
      </c>
      <c r="U2959">
        <v>0</v>
      </c>
      <c r="V2959">
        <f t="shared" si="330"/>
        <v>0</v>
      </c>
      <c r="W2959" t="str">
        <f t="shared" si="325"/>
        <v/>
      </c>
      <c r="X2959" t="str">
        <f t="shared" si="326"/>
        <v/>
      </c>
      <c r="Y2959" t="str">
        <f t="shared" si="331"/>
        <v/>
      </c>
      <c r="AA2959" s="16">
        <f t="shared" si="327"/>
        <v>0.54500000000000004</v>
      </c>
      <c r="AB2959" s="16">
        <f t="shared" si="328"/>
        <v>0.222</v>
      </c>
      <c r="AC2959" s="16"/>
    </row>
    <row r="2960" spans="1:29" x14ac:dyDescent="0.25">
      <c r="A2960" s="2">
        <v>43589</v>
      </c>
      <c r="B2960" s="1">
        <v>124</v>
      </c>
      <c r="C2960" s="3">
        <v>400</v>
      </c>
      <c r="D2960" s="10">
        <v>0.19181712962962963</v>
      </c>
      <c r="E2960">
        <v>74.489999999999995</v>
      </c>
      <c r="F2960" s="15">
        <f t="shared" si="329"/>
        <v>18.989999999999995</v>
      </c>
      <c r="G2960">
        <v>1.0069999999999999</v>
      </c>
      <c r="H2960">
        <v>3.02</v>
      </c>
      <c r="I2960">
        <v>277.976</v>
      </c>
      <c r="J2960">
        <v>3.7749999999999999</v>
      </c>
      <c r="K2960">
        <v>67.3</v>
      </c>
      <c r="L2960">
        <v>0.308</v>
      </c>
      <c r="M2960">
        <v>0.34200000000000003</v>
      </c>
      <c r="N2960">
        <v>0</v>
      </c>
      <c r="O2960">
        <v>0.625</v>
      </c>
      <c r="T2960">
        <f t="shared" si="324"/>
        <v>1240400</v>
      </c>
      <c r="U2960">
        <v>0</v>
      </c>
      <c r="V2960">
        <f t="shared" si="330"/>
        <v>0</v>
      </c>
      <c r="W2960" t="str">
        <f t="shared" si="325"/>
        <v/>
      </c>
      <c r="X2960" t="str">
        <f t="shared" si="326"/>
        <v/>
      </c>
      <c r="Y2960" t="str">
        <f t="shared" si="331"/>
        <v/>
      </c>
      <c r="AA2960" s="16">
        <f t="shared" si="327"/>
        <v>0.53800000000000003</v>
      </c>
      <c r="AB2960" s="16">
        <f t="shared" si="328"/>
        <v>0.26100000000000001</v>
      </c>
      <c r="AC2960" s="16"/>
    </row>
    <row r="2961" spans="1:29" x14ac:dyDescent="0.25">
      <c r="A2961" s="2">
        <v>43589</v>
      </c>
      <c r="B2961" s="1">
        <v>124</v>
      </c>
      <c r="C2961" s="3">
        <v>500</v>
      </c>
      <c r="D2961" s="10">
        <v>0.23348379629629631</v>
      </c>
      <c r="E2961">
        <v>74.25</v>
      </c>
      <c r="F2961" s="15">
        <f t="shared" si="329"/>
        <v>18.75</v>
      </c>
      <c r="G2961">
        <v>1.0069999999999999</v>
      </c>
      <c r="H2961">
        <v>4.0259999999999998</v>
      </c>
      <c r="I2961">
        <v>279.38</v>
      </c>
      <c r="J2961">
        <v>3.9319999999999999</v>
      </c>
      <c r="K2961">
        <v>65.099999999999994</v>
      </c>
      <c r="L2961">
        <v>0.30299999999999999</v>
      </c>
      <c r="M2961">
        <v>0.34200000000000003</v>
      </c>
      <c r="N2961">
        <v>0</v>
      </c>
      <c r="O2961">
        <v>4.375</v>
      </c>
      <c r="T2961">
        <f t="shared" si="324"/>
        <v>1240500</v>
      </c>
      <c r="U2961">
        <v>1.3</v>
      </c>
      <c r="V2961">
        <f t="shared" si="330"/>
        <v>4.4000000000000004</v>
      </c>
      <c r="W2961" t="str">
        <f t="shared" si="325"/>
        <v/>
      </c>
      <c r="X2961" t="str">
        <f t="shared" si="326"/>
        <v/>
      </c>
      <c r="Y2961" t="str">
        <f t="shared" si="331"/>
        <v/>
      </c>
      <c r="AA2961" s="16">
        <f t="shared" si="327"/>
        <v>0.52700000000000002</v>
      </c>
      <c r="AB2961" s="16">
        <f t="shared" si="328"/>
        <v>0.28299999999999997</v>
      </c>
      <c r="AC2961" s="16"/>
    </row>
    <row r="2962" spans="1:29" x14ac:dyDescent="0.25">
      <c r="A2962" s="2">
        <v>43589</v>
      </c>
      <c r="B2962" s="1">
        <v>124</v>
      </c>
      <c r="C2962" s="3">
        <v>600</v>
      </c>
      <c r="D2962" s="10">
        <v>0.27515046296296297</v>
      </c>
      <c r="E2962">
        <v>74.25</v>
      </c>
      <c r="F2962" s="15">
        <f t="shared" si="329"/>
        <v>18.75</v>
      </c>
      <c r="G2962">
        <v>1.51</v>
      </c>
      <c r="H2962">
        <v>4.5289999999999999</v>
      </c>
      <c r="I2962">
        <v>283.59199999999998</v>
      </c>
      <c r="J2962">
        <v>3.6960000000000002</v>
      </c>
      <c r="K2962">
        <v>64.7</v>
      </c>
      <c r="L2962">
        <v>0.29799999999999999</v>
      </c>
      <c r="M2962">
        <v>0.34200000000000003</v>
      </c>
      <c r="N2962">
        <v>0</v>
      </c>
      <c r="O2962">
        <v>45.625</v>
      </c>
      <c r="T2962">
        <f t="shared" si="324"/>
        <v>1240600</v>
      </c>
      <c r="U2962">
        <v>90.3</v>
      </c>
      <c r="V2962">
        <f t="shared" si="330"/>
        <v>45.6</v>
      </c>
      <c r="W2962" t="str">
        <f t="shared" si="325"/>
        <v/>
      </c>
      <c r="X2962" t="str">
        <f t="shared" si="326"/>
        <v/>
      </c>
      <c r="Y2962" t="str">
        <f t="shared" si="331"/>
        <v/>
      </c>
      <c r="AA2962" s="16">
        <f t="shared" si="327"/>
        <v>0.51500000000000001</v>
      </c>
      <c r="AB2962" s="16">
        <f t="shared" si="328"/>
        <v>0.28100000000000003</v>
      </c>
      <c r="AC2962" s="16"/>
    </row>
    <row r="2963" spans="1:29" x14ac:dyDescent="0.25">
      <c r="A2963" s="2">
        <v>43589</v>
      </c>
      <c r="B2963" s="1">
        <v>124</v>
      </c>
      <c r="C2963" s="3">
        <v>700</v>
      </c>
      <c r="D2963" s="10">
        <v>0.31681712962962966</v>
      </c>
      <c r="E2963">
        <v>74.14</v>
      </c>
      <c r="F2963" s="15">
        <f t="shared" si="329"/>
        <v>18.64</v>
      </c>
      <c r="G2963">
        <v>2.0129999999999999</v>
      </c>
      <c r="H2963">
        <v>5.0330000000000004</v>
      </c>
      <c r="I2963">
        <v>289.20800000000003</v>
      </c>
      <c r="J2963">
        <v>4.2460000000000004</v>
      </c>
      <c r="K2963">
        <v>66.7</v>
      </c>
      <c r="L2963">
        <v>0.29499999999999998</v>
      </c>
      <c r="M2963">
        <v>0.34200000000000003</v>
      </c>
      <c r="N2963">
        <v>0</v>
      </c>
      <c r="O2963">
        <v>154.375</v>
      </c>
      <c r="T2963">
        <f t="shared" si="324"/>
        <v>1240700</v>
      </c>
      <c r="U2963">
        <v>267.2</v>
      </c>
      <c r="V2963">
        <f t="shared" si="330"/>
        <v>154.4</v>
      </c>
      <c r="W2963" t="str">
        <f t="shared" si="325"/>
        <v/>
      </c>
      <c r="X2963" t="str">
        <f t="shared" si="326"/>
        <v/>
      </c>
      <c r="Y2963" t="str">
        <f t="shared" si="331"/>
        <v/>
      </c>
      <c r="AA2963" s="16">
        <f t="shared" si="327"/>
        <v>0.55200000000000005</v>
      </c>
      <c r="AB2963" s="16">
        <f t="shared" si="328"/>
        <v>0.27600000000000002</v>
      </c>
      <c r="AC2963" s="16"/>
    </row>
    <row r="2964" spans="1:29" x14ac:dyDescent="0.25">
      <c r="A2964" s="2">
        <v>43589</v>
      </c>
      <c r="B2964" s="1">
        <v>124</v>
      </c>
      <c r="C2964" s="3">
        <v>800</v>
      </c>
      <c r="D2964" s="10">
        <v>0.35848379629629629</v>
      </c>
      <c r="E2964">
        <v>71.92</v>
      </c>
      <c r="F2964" s="15">
        <f t="shared" si="329"/>
        <v>16.420000000000002</v>
      </c>
      <c r="G2964">
        <v>2.0129999999999999</v>
      </c>
      <c r="H2964">
        <v>5.5359999999999996</v>
      </c>
      <c r="I2964">
        <v>317.286</v>
      </c>
      <c r="J2964">
        <v>5.77</v>
      </c>
      <c r="K2964">
        <v>65.3</v>
      </c>
      <c r="L2964">
        <v>0.29199999999999998</v>
      </c>
      <c r="M2964">
        <v>0.34200000000000003</v>
      </c>
      <c r="N2964">
        <v>0</v>
      </c>
      <c r="O2964">
        <v>455.625</v>
      </c>
      <c r="T2964">
        <f t="shared" si="324"/>
        <v>1240800</v>
      </c>
      <c r="U2964">
        <v>455.3</v>
      </c>
      <c r="V2964">
        <f t="shared" si="330"/>
        <v>455.6</v>
      </c>
      <c r="W2964" t="str">
        <f t="shared" si="325"/>
        <v/>
      </c>
      <c r="X2964" t="str">
        <f t="shared" si="326"/>
        <v/>
      </c>
      <c r="Y2964" t="str">
        <f t="shared" si="331"/>
        <v/>
      </c>
      <c r="AA2964" s="16">
        <f t="shared" si="327"/>
        <v>0.60099999999999998</v>
      </c>
      <c r="AB2964" s="16">
        <f t="shared" si="328"/>
        <v>0.31900000000000001</v>
      </c>
      <c r="AC2964" s="16"/>
    </row>
    <row r="2965" spans="1:29" x14ac:dyDescent="0.25">
      <c r="A2965" s="2">
        <v>43589</v>
      </c>
      <c r="B2965" s="1">
        <v>124</v>
      </c>
      <c r="C2965" s="3">
        <v>900</v>
      </c>
      <c r="D2965" s="10">
        <v>0.40015046296296292</v>
      </c>
      <c r="E2965">
        <v>75.42</v>
      </c>
      <c r="F2965" s="15">
        <f t="shared" si="329"/>
        <v>19.920000000000002</v>
      </c>
      <c r="G2965">
        <v>2.0129999999999999</v>
      </c>
      <c r="H2965">
        <v>6.5430000000000001</v>
      </c>
      <c r="I2965">
        <v>299.03500000000003</v>
      </c>
      <c r="J2965">
        <v>6.4580000000000002</v>
      </c>
      <c r="K2965">
        <v>62.1</v>
      </c>
      <c r="L2965">
        <v>0.28899999999999998</v>
      </c>
      <c r="M2965">
        <v>0.34200000000000003</v>
      </c>
      <c r="N2965">
        <v>0</v>
      </c>
      <c r="O2965">
        <v>544.375</v>
      </c>
      <c r="T2965">
        <f t="shared" si="324"/>
        <v>1240900</v>
      </c>
      <c r="U2965">
        <v>629.5</v>
      </c>
      <c r="V2965">
        <f t="shared" si="330"/>
        <v>544.4</v>
      </c>
      <c r="W2965" t="str">
        <f t="shared" si="325"/>
        <v/>
      </c>
      <c r="X2965" t="str">
        <f t="shared" si="326"/>
        <v/>
      </c>
      <c r="Y2965" t="str">
        <f t="shared" si="331"/>
        <v/>
      </c>
      <c r="AA2965" s="16">
        <f t="shared" si="327"/>
        <v>0.59899999999999998</v>
      </c>
      <c r="AB2965" s="16">
        <f t="shared" si="328"/>
        <v>0.36599999999999999</v>
      </c>
      <c r="AC2965" s="16"/>
    </row>
    <row r="2966" spans="1:29" x14ac:dyDescent="0.25">
      <c r="A2966" s="2">
        <v>43589</v>
      </c>
      <c r="B2966" s="1">
        <v>124</v>
      </c>
      <c r="C2966" s="3">
        <v>1000</v>
      </c>
      <c r="D2966" s="10">
        <v>0.4418171296296296</v>
      </c>
      <c r="E2966">
        <v>74.14</v>
      </c>
      <c r="F2966" s="15">
        <f t="shared" si="329"/>
        <v>18.64</v>
      </c>
      <c r="G2966">
        <v>2.0129999999999999</v>
      </c>
      <c r="H2966">
        <v>5.5359999999999996</v>
      </c>
      <c r="I2966">
        <v>301.84300000000002</v>
      </c>
      <c r="J2966">
        <v>7.2930000000000001</v>
      </c>
      <c r="K2966">
        <v>58.6</v>
      </c>
      <c r="L2966">
        <v>0.28599999999999998</v>
      </c>
      <c r="M2966">
        <v>0.34300000000000003</v>
      </c>
      <c r="N2966">
        <v>0</v>
      </c>
      <c r="O2966">
        <v>481.875</v>
      </c>
      <c r="T2966">
        <f t="shared" si="324"/>
        <v>1241000</v>
      </c>
      <c r="U2966">
        <v>774.2</v>
      </c>
      <c r="V2966">
        <f t="shared" si="330"/>
        <v>481.9</v>
      </c>
      <c r="W2966" t="str">
        <f t="shared" si="325"/>
        <v/>
      </c>
      <c r="X2966" t="str">
        <f t="shared" si="326"/>
        <v/>
      </c>
      <c r="Y2966" t="str">
        <f t="shared" si="331"/>
        <v/>
      </c>
      <c r="AA2966" s="16">
        <f t="shared" si="327"/>
        <v>0.59899999999999998</v>
      </c>
      <c r="AB2966" s="16">
        <f t="shared" si="328"/>
        <v>0.42299999999999999</v>
      </c>
      <c r="AC2966" s="16"/>
    </row>
    <row r="2967" spans="1:29" x14ac:dyDescent="0.25">
      <c r="A2967" s="2">
        <v>43589</v>
      </c>
      <c r="B2967" s="1">
        <v>124</v>
      </c>
      <c r="C2967" s="3">
        <v>1100</v>
      </c>
      <c r="D2967" s="10">
        <v>0.48348379629629629</v>
      </c>
      <c r="E2967">
        <v>71.56</v>
      </c>
      <c r="F2967" s="15">
        <f t="shared" si="329"/>
        <v>16.060000000000002</v>
      </c>
      <c r="G2967">
        <v>1.51</v>
      </c>
      <c r="H2967">
        <v>6.5430000000000001</v>
      </c>
      <c r="I2967">
        <v>254.11</v>
      </c>
      <c r="J2967">
        <v>10.074999999999999</v>
      </c>
      <c r="K2967">
        <v>54.9</v>
      </c>
      <c r="L2967">
        <v>0.28699999999999998</v>
      </c>
      <c r="M2967">
        <v>0.34300000000000003</v>
      </c>
      <c r="N2967">
        <v>0</v>
      </c>
      <c r="O2967">
        <v>839.375</v>
      </c>
      <c r="T2967">
        <f t="shared" si="324"/>
        <v>1241100</v>
      </c>
      <c r="U2967">
        <v>878.2</v>
      </c>
      <c r="V2967">
        <f t="shared" si="330"/>
        <v>839.4</v>
      </c>
      <c r="W2967" t="str">
        <f t="shared" si="325"/>
        <v/>
      </c>
      <c r="X2967" t="str">
        <f t="shared" si="326"/>
        <v/>
      </c>
      <c r="Y2967" t="str">
        <f t="shared" si="331"/>
        <v/>
      </c>
      <c r="AA2967" s="16">
        <f t="shared" si="327"/>
        <v>0.67700000000000005</v>
      </c>
      <c r="AB2967" s="16">
        <f t="shared" si="328"/>
        <v>0.55600000000000005</v>
      </c>
      <c r="AC2967" s="16"/>
    </row>
    <row r="2968" spans="1:29" x14ac:dyDescent="0.25">
      <c r="A2968" s="2">
        <v>43589</v>
      </c>
      <c r="B2968" s="1">
        <v>124</v>
      </c>
      <c r="C2968" s="3">
        <v>1200</v>
      </c>
      <c r="D2968" s="10">
        <v>0.52515046296296297</v>
      </c>
      <c r="E2968">
        <v>68.87</v>
      </c>
      <c r="F2968" s="15">
        <f t="shared" si="329"/>
        <v>13.370000000000005</v>
      </c>
      <c r="G2968">
        <v>2.516</v>
      </c>
      <c r="H2968">
        <v>6.5430000000000001</v>
      </c>
      <c r="I2968">
        <v>254.11</v>
      </c>
      <c r="J2968">
        <v>9.6820000000000004</v>
      </c>
      <c r="K2968">
        <v>49.5</v>
      </c>
      <c r="L2968">
        <v>0.28899999999999998</v>
      </c>
      <c r="M2968">
        <v>0.34300000000000003</v>
      </c>
      <c r="N2968">
        <v>0</v>
      </c>
      <c r="O2968">
        <v>993.125</v>
      </c>
      <c r="T2968">
        <f t="shared" si="324"/>
        <v>1241200</v>
      </c>
      <c r="U2968">
        <v>932.5</v>
      </c>
      <c r="V2968">
        <f t="shared" si="330"/>
        <v>993.1</v>
      </c>
      <c r="W2968" t="str">
        <f t="shared" si="325"/>
        <v/>
      </c>
      <c r="X2968" t="str">
        <f t="shared" si="326"/>
        <v/>
      </c>
      <c r="Y2968" t="str">
        <f t="shared" si="331"/>
        <v/>
      </c>
      <c r="AA2968" s="16">
        <f t="shared" si="327"/>
        <v>0.59499999999999997</v>
      </c>
      <c r="AB2968" s="16">
        <f t="shared" si="328"/>
        <v>0.60699999999999998</v>
      </c>
      <c r="AC2968" s="16"/>
    </row>
    <row r="2969" spans="1:29" x14ac:dyDescent="0.25">
      <c r="A2969" s="2">
        <v>43589</v>
      </c>
      <c r="B2969" s="1">
        <v>124</v>
      </c>
      <c r="C2969" s="3">
        <v>1300</v>
      </c>
      <c r="D2969" s="10">
        <v>0.5668171296296296</v>
      </c>
      <c r="E2969">
        <v>71.45</v>
      </c>
      <c r="F2969" s="15">
        <f t="shared" si="329"/>
        <v>15.950000000000003</v>
      </c>
      <c r="G2969">
        <v>2.0129999999999999</v>
      </c>
      <c r="H2969">
        <v>6.5430000000000001</v>
      </c>
      <c r="I2969">
        <v>255.51400000000001</v>
      </c>
      <c r="J2969">
        <v>9.6319999999999997</v>
      </c>
      <c r="K2969">
        <v>48.4</v>
      </c>
      <c r="L2969">
        <v>0.30599999999999999</v>
      </c>
      <c r="M2969">
        <v>0.34399999999999997</v>
      </c>
      <c r="N2969">
        <v>0</v>
      </c>
      <c r="O2969">
        <v>741.875</v>
      </c>
      <c r="T2969">
        <f t="shared" si="324"/>
        <v>1241300</v>
      </c>
      <c r="U2969">
        <v>934</v>
      </c>
      <c r="V2969">
        <f t="shared" si="330"/>
        <v>741.9</v>
      </c>
      <c r="W2969" t="str">
        <f t="shared" si="325"/>
        <v/>
      </c>
      <c r="X2969" t="str">
        <f t="shared" si="326"/>
        <v/>
      </c>
      <c r="Y2969" t="str">
        <f t="shared" si="331"/>
        <v/>
      </c>
      <c r="AA2969" s="16">
        <f t="shared" si="327"/>
        <v>0.57999999999999996</v>
      </c>
      <c r="AB2969" s="16">
        <f t="shared" si="328"/>
        <v>0.61799999999999999</v>
      </c>
      <c r="AC2969" s="16"/>
    </row>
    <row r="2970" spans="1:29" x14ac:dyDescent="0.25">
      <c r="A2970" s="2">
        <v>43589</v>
      </c>
      <c r="B2970" s="1">
        <v>124</v>
      </c>
      <c r="C2970" s="3">
        <v>1400</v>
      </c>
      <c r="D2970" s="10">
        <v>0.60848379629629623</v>
      </c>
      <c r="E2970">
        <v>71.56</v>
      </c>
      <c r="F2970" s="15">
        <f t="shared" si="329"/>
        <v>16.060000000000002</v>
      </c>
      <c r="G2970">
        <v>2.516</v>
      </c>
      <c r="H2970">
        <v>8.5559999999999992</v>
      </c>
      <c r="I2970">
        <v>256.91800000000001</v>
      </c>
      <c r="J2970">
        <v>8.5190000000000001</v>
      </c>
      <c r="K2970">
        <v>50.4</v>
      </c>
      <c r="L2970">
        <v>0.309</v>
      </c>
      <c r="M2970">
        <v>0.34499999999999997</v>
      </c>
      <c r="N2970">
        <v>0</v>
      </c>
      <c r="O2970">
        <v>368.125</v>
      </c>
      <c r="T2970">
        <f t="shared" si="324"/>
        <v>1241400</v>
      </c>
      <c r="U2970">
        <v>882.3</v>
      </c>
      <c r="V2970">
        <f t="shared" si="330"/>
        <v>368.1</v>
      </c>
      <c r="W2970" t="str">
        <f t="shared" si="325"/>
        <v/>
      </c>
      <c r="X2970" t="str">
        <f t="shared" si="326"/>
        <v/>
      </c>
      <c r="Y2970" t="str">
        <f t="shared" si="331"/>
        <v/>
      </c>
      <c r="AA2970" s="16">
        <f t="shared" si="327"/>
        <v>0.56000000000000005</v>
      </c>
      <c r="AB2970" s="16">
        <f t="shared" si="328"/>
        <v>0.55100000000000005</v>
      </c>
      <c r="AC2970" s="16"/>
    </row>
    <row r="2971" spans="1:29" x14ac:dyDescent="0.25">
      <c r="A2971" s="2">
        <v>43589</v>
      </c>
      <c r="B2971" s="1">
        <v>124</v>
      </c>
      <c r="C2971" s="3">
        <v>1500</v>
      </c>
      <c r="D2971" s="10">
        <v>0.65015046296296297</v>
      </c>
      <c r="E2971">
        <v>71.680000000000007</v>
      </c>
      <c r="F2971" s="15">
        <f t="shared" si="329"/>
        <v>16.180000000000007</v>
      </c>
      <c r="G2971">
        <v>2.0129999999999999</v>
      </c>
      <c r="H2971">
        <v>6.0389999999999997</v>
      </c>
      <c r="I2971">
        <v>306.05500000000001</v>
      </c>
      <c r="J2971">
        <v>9.952</v>
      </c>
      <c r="K2971">
        <v>53.5</v>
      </c>
      <c r="L2971">
        <v>0.307</v>
      </c>
      <c r="M2971">
        <v>0.34699999999999998</v>
      </c>
      <c r="N2971">
        <v>0</v>
      </c>
      <c r="O2971">
        <v>661.875</v>
      </c>
      <c r="T2971">
        <f t="shared" si="324"/>
        <v>1241500</v>
      </c>
      <c r="U2971">
        <v>781</v>
      </c>
      <c r="V2971">
        <f t="shared" si="330"/>
        <v>661.9</v>
      </c>
      <c r="W2971" t="str">
        <f t="shared" si="325"/>
        <v/>
      </c>
      <c r="X2971" t="str">
        <f t="shared" si="326"/>
        <v/>
      </c>
      <c r="Y2971" t="str">
        <f t="shared" si="331"/>
        <v/>
      </c>
      <c r="AA2971" s="16">
        <f t="shared" si="327"/>
        <v>0.65500000000000003</v>
      </c>
      <c r="AB2971" s="16">
        <f t="shared" si="328"/>
        <v>0.56899999999999995</v>
      </c>
      <c r="AC2971" s="16"/>
    </row>
    <row r="2972" spans="1:29" x14ac:dyDescent="0.25">
      <c r="A2972" s="2">
        <v>43589</v>
      </c>
      <c r="B2972" s="1">
        <v>124</v>
      </c>
      <c r="C2972" s="3">
        <v>1600</v>
      </c>
      <c r="D2972" s="10">
        <v>0.6918171296296296</v>
      </c>
      <c r="E2972">
        <v>71.8</v>
      </c>
      <c r="F2972" s="15">
        <f t="shared" si="329"/>
        <v>16.299999999999997</v>
      </c>
      <c r="G2972">
        <v>1.51</v>
      </c>
      <c r="H2972">
        <v>5.0330000000000004</v>
      </c>
      <c r="I2972">
        <v>292.01600000000002</v>
      </c>
      <c r="J2972">
        <v>8.593</v>
      </c>
      <c r="K2972">
        <v>52.5</v>
      </c>
      <c r="L2972">
        <v>0.30499999999999999</v>
      </c>
      <c r="M2972">
        <v>0.34699999999999998</v>
      </c>
      <c r="N2972">
        <v>0</v>
      </c>
      <c r="O2972">
        <v>241.875</v>
      </c>
      <c r="T2972">
        <f t="shared" si="324"/>
        <v>1241600</v>
      </c>
      <c r="U2972">
        <v>638.29999999999995</v>
      </c>
      <c r="V2972">
        <f t="shared" si="330"/>
        <v>241.9</v>
      </c>
      <c r="W2972" t="str">
        <f t="shared" si="325"/>
        <v/>
      </c>
      <c r="X2972" t="str">
        <f t="shared" si="326"/>
        <v/>
      </c>
      <c r="Y2972" t="str">
        <f t="shared" si="331"/>
        <v/>
      </c>
      <c r="AA2972" s="16">
        <f t="shared" si="327"/>
        <v>0.58599999999999997</v>
      </c>
      <c r="AB2972" s="16">
        <f t="shared" si="328"/>
        <v>0.53</v>
      </c>
      <c r="AC2972" s="16"/>
    </row>
    <row r="2973" spans="1:29" x14ac:dyDescent="0.25">
      <c r="A2973" s="2">
        <v>43589</v>
      </c>
      <c r="B2973" s="1">
        <v>124</v>
      </c>
      <c r="C2973" s="3">
        <v>1700</v>
      </c>
      <c r="D2973" s="10">
        <v>0.73348379629629623</v>
      </c>
      <c r="E2973">
        <v>72.849999999999994</v>
      </c>
      <c r="F2973" s="15">
        <f t="shared" si="329"/>
        <v>17.349999999999994</v>
      </c>
      <c r="G2973">
        <v>2.0129999999999999</v>
      </c>
      <c r="H2973">
        <v>5.0330000000000004</v>
      </c>
      <c r="I2973">
        <v>300.43900000000002</v>
      </c>
      <c r="J2973">
        <v>7.4189999999999996</v>
      </c>
      <c r="K2973">
        <v>56.7</v>
      </c>
      <c r="L2973">
        <v>0.30499999999999999</v>
      </c>
      <c r="M2973">
        <v>0.34699999999999998</v>
      </c>
      <c r="N2973">
        <v>0</v>
      </c>
      <c r="O2973">
        <v>170.625</v>
      </c>
      <c r="T2973">
        <f t="shared" si="324"/>
        <v>1241700</v>
      </c>
      <c r="U2973">
        <v>465.2</v>
      </c>
      <c r="V2973">
        <f t="shared" si="330"/>
        <v>170.6</v>
      </c>
      <c r="W2973" t="str">
        <f t="shared" si="325"/>
        <v/>
      </c>
      <c r="X2973" t="str">
        <f t="shared" si="326"/>
        <v/>
      </c>
      <c r="Y2973" t="str">
        <f t="shared" si="331"/>
        <v/>
      </c>
      <c r="AA2973" s="16">
        <f t="shared" si="327"/>
        <v>0.58399999999999996</v>
      </c>
      <c r="AB2973" s="16">
        <f t="shared" si="328"/>
        <v>0.44600000000000001</v>
      </c>
      <c r="AC2973" s="16"/>
    </row>
    <row r="2974" spans="1:29" x14ac:dyDescent="0.25">
      <c r="A2974" s="2">
        <v>43589</v>
      </c>
      <c r="B2974" s="1">
        <v>124</v>
      </c>
      <c r="C2974" s="3">
        <v>1800</v>
      </c>
      <c r="D2974" s="10">
        <v>0.77515046296296297</v>
      </c>
      <c r="E2974">
        <v>71.33</v>
      </c>
      <c r="F2974" s="15">
        <f t="shared" si="329"/>
        <v>15.829999999999998</v>
      </c>
      <c r="G2974">
        <v>3.02</v>
      </c>
      <c r="H2974">
        <v>5.5359999999999996</v>
      </c>
      <c r="I2974">
        <v>315.88200000000001</v>
      </c>
      <c r="J2974">
        <v>5.7190000000000003</v>
      </c>
      <c r="K2974">
        <v>63.9</v>
      </c>
      <c r="L2974">
        <v>0.30599999999999999</v>
      </c>
      <c r="M2974">
        <v>0.34699999999999998</v>
      </c>
      <c r="N2974">
        <v>0</v>
      </c>
      <c r="O2974">
        <v>81.875</v>
      </c>
      <c r="T2974">
        <f t="shared" si="324"/>
        <v>1241800</v>
      </c>
      <c r="U2974">
        <v>277.3</v>
      </c>
      <c r="V2974">
        <f t="shared" si="330"/>
        <v>81.900000000000006</v>
      </c>
      <c r="W2974" t="str">
        <f t="shared" si="325"/>
        <v/>
      </c>
      <c r="X2974" t="str">
        <f t="shared" si="326"/>
        <v/>
      </c>
      <c r="Y2974" t="str">
        <f t="shared" si="331"/>
        <v/>
      </c>
      <c r="AA2974" s="16">
        <f t="shared" si="327"/>
        <v>0.58599999999999997</v>
      </c>
      <c r="AB2974" s="16">
        <f t="shared" si="328"/>
        <v>0.33100000000000002</v>
      </c>
      <c r="AC2974" s="16"/>
    </row>
    <row r="2975" spans="1:29" x14ac:dyDescent="0.25">
      <c r="A2975" s="2">
        <v>43589</v>
      </c>
      <c r="B2975" s="1">
        <v>124</v>
      </c>
      <c r="C2975" s="3">
        <v>1900</v>
      </c>
      <c r="D2975" s="10">
        <v>0.8168171296296296</v>
      </c>
      <c r="E2975">
        <v>70.16</v>
      </c>
      <c r="F2975" s="15">
        <f t="shared" si="329"/>
        <v>14.659999999999997</v>
      </c>
      <c r="G2975">
        <v>2.516</v>
      </c>
      <c r="H2975">
        <v>5.5359999999999996</v>
      </c>
      <c r="I2975">
        <v>311.67099999999999</v>
      </c>
      <c r="J2975">
        <v>5.1280000000000001</v>
      </c>
      <c r="K2975">
        <v>68.599999999999994</v>
      </c>
      <c r="L2975">
        <v>0.307</v>
      </c>
      <c r="M2975">
        <v>0.34699999999999998</v>
      </c>
      <c r="N2975">
        <v>0</v>
      </c>
      <c r="O2975">
        <v>25.625</v>
      </c>
      <c r="T2975">
        <f t="shared" si="324"/>
        <v>1241900</v>
      </c>
      <c r="U2975">
        <v>99</v>
      </c>
      <c r="V2975">
        <f t="shared" si="330"/>
        <v>25.6</v>
      </c>
      <c r="W2975" t="str">
        <f t="shared" si="325"/>
        <v/>
      </c>
      <c r="X2975" t="str">
        <f t="shared" si="326"/>
        <v/>
      </c>
      <c r="Y2975" t="str">
        <f t="shared" si="331"/>
        <v/>
      </c>
      <c r="AA2975" s="16">
        <f t="shared" si="327"/>
        <v>0.60399999999999998</v>
      </c>
      <c r="AB2975" s="16">
        <f t="shared" si="328"/>
        <v>0.27600000000000002</v>
      </c>
      <c r="AC2975" s="16"/>
    </row>
    <row r="2976" spans="1:29" x14ac:dyDescent="0.25">
      <c r="A2976" s="2">
        <v>43589</v>
      </c>
      <c r="B2976" s="1">
        <v>124</v>
      </c>
      <c r="C2976" s="3">
        <v>2000</v>
      </c>
      <c r="D2976" s="10">
        <v>0.85848379629629623</v>
      </c>
      <c r="E2976">
        <v>71.099999999999994</v>
      </c>
      <c r="F2976" s="15">
        <f t="shared" si="329"/>
        <v>15.599999999999994</v>
      </c>
      <c r="G2976">
        <v>3.02</v>
      </c>
      <c r="H2976">
        <v>7.0460000000000003</v>
      </c>
      <c r="I2976">
        <v>320.09399999999999</v>
      </c>
      <c r="J2976">
        <v>3.9580000000000002</v>
      </c>
      <c r="K2976">
        <v>74.3</v>
      </c>
      <c r="L2976">
        <v>0.308</v>
      </c>
      <c r="M2976">
        <v>0.34599999999999997</v>
      </c>
      <c r="N2976">
        <v>0</v>
      </c>
      <c r="O2976">
        <v>0.625</v>
      </c>
      <c r="T2976">
        <f t="shared" si="324"/>
        <v>1242000</v>
      </c>
      <c r="U2976">
        <v>2</v>
      </c>
      <c r="V2976">
        <f t="shared" si="330"/>
        <v>0</v>
      </c>
      <c r="W2976" t="str">
        <f t="shared" si="325"/>
        <v/>
      </c>
      <c r="X2976" t="str">
        <f t="shared" si="326"/>
        <v/>
      </c>
      <c r="Y2976" t="str">
        <f t="shared" si="331"/>
        <v/>
      </c>
      <c r="AA2976" s="16">
        <f t="shared" si="327"/>
        <v>0.60199999999999998</v>
      </c>
      <c r="AB2976" s="16">
        <f t="shared" si="328"/>
        <v>0.20799999999999999</v>
      </c>
      <c r="AC2976" s="16"/>
    </row>
    <row r="2977" spans="1:29" x14ac:dyDescent="0.25">
      <c r="A2977" s="2">
        <v>43589</v>
      </c>
      <c r="B2977" s="1">
        <v>124</v>
      </c>
      <c r="C2977" s="3">
        <v>2100</v>
      </c>
      <c r="D2977" s="10">
        <v>0.90015046296296297</v>
      </c>
      <c r="E2977">
        <v>69.459999999999994</v>
      </c>
      <c r="F2977" s="15">
        <f t="shared" si="329"/>
        <v>13.959999999999994</v>
      </c>
      <c r="G2977">
        <v>3.5230000000000001</v>
      </c>
      <c r="H2977">
        <v>7.5490000000000004</v>
      </c>
      <c r="I2977">
        <v>335.53699999999998</v>
      </c>
      <c r="J2977">
        <v>3.7490000000000001</v>
      </c>
      <c r="K2977">
        <v>76</v>
      </c>
      <c r="L2977">
        <v>0.309</v>
      </c>
      <c r="M2977">
        <v>0.34499999999999997</v>
      </c>
      <c r="N2977">
        <v>0</v>
      </c>
      <c r="O2977">
        <v>0.625</v>
      </c>
      <c r="T2977">
        <f t="shared" si="324"/>
        <v>1242100</v>
      </c>
      <c r="U2977">
        <v>0</v>
      </c>
      <c r="V2977">
        <f t="shared" si="330"/>
        <v>0</v>
      </c>
      <c r="W2977" t="str">
        <f t="shared" si="325"/>
        <v/>
      </c>
      <c r="X2977" t="str">
        <f t="shared" si="326"/>
        <v/>
      </c>
      <c r="Y2977" t="str">
        <f t="shared" si="331"/>
        <v/>
      </c>
      <c r="AA2977" s="16">
        <f t="shared" si="327"/>
        <v>0.60699999999999998</v>
      </c>
      <c r="AB2977" s="16">
        <f t="shared" si="328"/>
        <v>0.192</v>
      </c>
      <c r="AC2977" s="16"/>
    </row>
    <row r="2978" spans="1:29" x14ac:dyDescent="0.25">
      <c r="A2978" s="2">
        <v>43589</v>
      </c>
      <c r="B2978" s="1">
        <v>124</v>
      </c>
      <c r="C2978" s="3">
        <v>2200</v>
      </c>
      <c r="D2978" s="10">
        <v>0.9418171296296296</v>
      </c>
      <c r="E2978">
        <v>70.86</v>
      </c>
      <c r="F2978" s="15">
        <f t="shared" si="329"/>
        <v>15.36</v>
      </c>
      <c r="G2978">
        <v>3.5230000000000001</v>
      </c>
      <c r="H2978">
        <v>6.5430000000000001</v>
      </c>
      <c r="I2978">
        <v>336.94099999999997</v>
      </c>
      <c r="J2978">
        <v>3.6429999999999998</v>
      </c>
      <c r="K2978">
        <v>76.099999999999994</v>
      </c>
      <c r="L2978">
        <v>0.311</v>
      </c>
      <c r="M2978">
        <v>0.34499999999999997</v>
      </c>
      <c r="N2978">
        <v>0</v>
      </c>
      <c r="O2978">
        <v>0.625</v>
      </c>
      <c r="T2978">
        <f t="shared" si="324"/>
        <v>1242200</v>
      </c>
      <c r="U2978">
        <v>0</v>
      </c>
      <c r="V2978">
        <f t="shared" si="330"/>
        <v>0</v>
      </c>
      <c r="W2978" t="str">
        <f t="shared" si="325"/>
        <v/>
      </c>
      <c r="X2978" t="str">
        <f t="shared" si="326"/>
        <v/>
      </c>
      <c r="Y2978" t="str">
        <f t="shared" si="331"/>
        <v/>
      </c>
      <c r="AA2978" s="16">
        <f t="shared" si="327"/>
        <v>0.60299999999999998</v>
      </c>
      <c r="AB2978" s="16">
        <f t="shared" si="328"/>
        <v>0.189</v>
      </c>
      <c r="AC2978" s="16"/>
    </row>
    <row r="2979" spans="1:29" x14ac:dyDescent="0.25">
      <c r="A2979" s="2">
        <v>43589</v>
      </c>
      <c r="B2979" s="1">
        <v>124</v>
      </c>
      <c r="C2979" s="3">
        <v>2300</v>
      </c>
      <c r="D2979" s="10">
        <v>0.98348379629629623</v>
      </c>
      <c r="E2979">
        <v>71.92</v>
      </c>
      <c r="F2979" s="15">
        <f t="shared" si="329"/>
        <v>16.420000000000002</v>
      </c>
      <c r="G2979">
        <v>2.0129999999999999</v>
      </c>
      <c r="H2979">
        <v>5.5359999999999996</v>
      </c>
      <c r="I2979">
        <v>345.36500000000001</v>
      </c>
      <c r="J2979">
        <v>3.0089999999999999</v>
      </c>
      <c r="K2979">
        <v>76.400000000000006</v>
      </c>
      <c r="L2979">
        <v>0.314</v>
      </c>
      <c r="M2979">
        <v>0.34399999999999997</v>
      </c>
      <c r="N2979">
        <v>0</v>
      </c>
      <c r="O2979">
        <v>0.625</v>
      </c>
      <c r="T2979">
        <f t="shared" si="324"/>
        <v>1242300</v>
      </c>
      <c r="U2979">
        <v>0</v>
      </c>
      <c r="V2979">
        <f t="shared" si="330"/>
        <v>0</v>
      </c>
      <c r="W2979" t="str">
        <f t="shared" si="325"/>
        <v/>
      </c>
      <c r="X2979" t="str">
        <f t="shared" si="326"/>
        <v/>
      </c>
      <c r="Y2979" t="str">
        <f t="shared" si="331"/>
        <v/>
      </c>
      <c r="AA2979" s="16">
        <f t="shared" si="327"/>
        <v>0.57899999999999996</v>
      </c>
      <c r="AB2979" s="16">
        <f t="shared" si="328"/>
        <v>0.17899999999999999</v>
      </c>
      <c r="AC2979" s="16"/>
    </row>
    <row r="2980" spans="1:29" x14ac:dyDescent="0.25">
      <c r="A2980" s="2">
        <v>43589</v>
      </c>
      <c r="B2980" s="1">
        <v>124</v>
      </c>
      <c r="C2980" s="3">
        <v>2400</v>
      </c>
      <c r="D2980" s="10">
        <v>2.5150462962962961E-2</v>
      </c>
      <c r="E2980">
        <v>71.099999999999994</v>
      </c>
      <c r="F2980" s="15">
        <f t="shared" si="329"/>
        <v>15.599999999999994</v>
      </c>
      <c r="G2980">
        <v>1.0069999999999999</v>
      </c>
      <c r="H2980">
        <v>3.02</v>
      </c>
      <c r="I2980">
        <v>11.231</v>
      </c>
      <c r="J2980">
        <v>1.262</v>
      </c>
      <c r="K2980">
        <v>73.5</v>
      </c>
      <c r="L2980">
        <v>0.318</v>
      </c>
      <c r="M2980">
        <v>0.34399999999999997</v>
      </c>
      <c r="N2980">
        <v>0</v>
      </c>
      <c r="O2980">
        <v>0.625</v>
      </c>
      <c r="T2980">
        <f t="shared" si="324"/>
        <v>1242400</v>
      </c>
      <c r="U2980">
        <v>0</v>
      </c>
      <c r="V2980">
        <f t="shared" si="330"/>
        <v>0</v>
      </c>
      <c r="W2980">
        <f t="shared" si="325"/>
        <v>0.318</v>
      </c>
      <c r="X2980">
        <f t="shared" si="326"/>
        <v>0.34399999999999997</v>
      </c>
      <c r="Y2980">
        <f t="shared" si="331"/>
        <v>0.156</v>
      </c>
      <c r="AA2980" s="16">
        <f t="shared" si="327"/>
        <v>0.49199999999999999</v>
      </c>
      <c r="AB2980" s="16">
        <f t="shared" si="328"/>
        <v>0.17699999999999999</v>
      </c>
      <c r="AC2980" s="16"/>
    </row>
    <row r="2981" spans="1:29" x14ac:dyDescent="0.25">
      <c r="A2981" s="2">
        <v>43590</v>
      </c>
      <c r="B2981" s="1">
        <v>125</v>
      </c>
      <c r="C2981" s="3">
        <v>100</v>
      </c>
      <c r="D2981" s="10">
        <v>6.6817129629629629E-2</v>
      </c>
      <c r="E2981">
        <v>71.209999999999994</v>
      </c>
      <c r="F2981" s="15">
        <f t="shared" si="329"/>
        <v>15.709999999999994</v>
      </c>
      <c r="G2981">
        <v>1.0069999999999999</v>
      </c>
      <c r="H2981">
        <v>3.02</v>
      </c>
      <c r="I2981">
        <v>5.6159999999999997</v>
      </c>
      <c r="J2981">
        <v>5.0999999999999997E-2</v>
      </c>
      <c r="K2981">
        <v>76.3</v>
      </c>
      <c r="L2981">
        <v>0.32</v>
      </c>
      <c r="M2981">
        <v>0.34399999999999997</v>
      </c>
      <c r="N2981">
        <v>0</v>
      </c>
      <c r="O2981">
        <v>0.625</v>
      </c>
      <c r="T2981">
        <f t="shared" si="324"/>
        <v>1250100</v>
      </c>
      <c r="U2981">
        <v>0</v>
      </c>
      <c r="V2981">
        <f t="shared" si="330"/>
        <v>0</v>
      </c>
      <c r="W2981" t="str">
        <f t="shared" si="325"/>
        <v/>
      </c>
      <c r="X2981" t="str">
        <f t="shared" si="326"/>
        <v/>
      </c>
      <c r="Y2981" t="str">
        <f t="shared" si="331"/>
        <v/>
      </c>
      <c r="AA2981" s="16">
        <f t="shared" si="327"/>
        <v>0.46800000000000003</v>
      </c>
      <c r="AB2981" s="16">
        <f t="shared" si="328"/>
        <v>0.14499999999999999</v>
      </c>
      <c r="AC2981" s="16"/>
    </row>
    <row r="2982" spans="1:29" x14ac:dyDescent="0.25">
      <c r="A2982" s="2">
        <v>43590</v>
      </c>
      <c r="B2982" s="1">
        <v>125</v>
      </c>
      <c r="C2982" s="3">
        <v>200</v>
      </c>
      <c r="D2982" s="10">
        <v>0.1084837962962963</v>
      </c>
      <c r="E2982">
        <v>70.16</v>
      </c>
      <c r="F2982" s="15">
        <f t="shared" si="329"/>
        <v>14.659999999999997</v>
      </c>
      <c r="G2982">
        <v>1.0069999999999999</v>
      </c>
      <c r="H2982">
        <v>2.516</v>
      </c>
      <c r="I2982">
        <v>2.8079999999999998</v>
      </c>
      <c r="J2982">
        <v>7.9000000000000001E-2</v>
      </c>
      <c r="K2982">
        <v>78.599999999999994</v>
      </c>
      <c r="L2982">
        <v>0.32200000000000001</v>
      </c>
      <c r="M2982">
        <v>0.34499999999999997</v>
      </c>
      <c r="N2982">
        <v>0</v>
      </c>
      <c r="O2982">
        <v>0.625</v>
      </c>
      <c r="T2982">
        <f t="shared" si="324"/>
        <v>1250200</v>
      </c>
      <c r="U2982">
        <v>0</v>
      </c>
      <c r="V2982">
        <f t="shared" si="330"/>
        <v>0</v>
      </c>
      <c r="W2982" t="str">
        <f t="shared" si="325"/>
        <v/>
      </c>
      <c r="X2982" t="str">
        <f t="shared" si="326"/>
        <v/>
      </c>
      <c r="Y2982" t="str">
        <f t="shared" si="331"/>
        <v/>
      </c>
      <c r="AA2982" s="16">
        <f t="shared" si="327"/>
        <v>0.48299999999999998</v>
      </c>
      <c r="AB2982" s="16">
        <f t="shared" si="328"/>
        <v>0.13200000000000001</v>
      </c>
      <c r="AC2982" s="16"/>
    </row>
    <row r="2983" spans="1:29" x14ac:dyDescent="0.25">
      <c r="A2983" s="2">
        <v>43590</v>
      </c>
      <c r="B2983" s="1">
        <v>125</v>
      </c>
      <c r="C2983" s="3">
        <v>300</v>
      </c>
      <c r="D2983" s="10">
        <v>0.15015046296296297</v>
      </c>
      <c r="E2983">
        <v>70.16</v>
      </c>
      <c r="F2983" s="15">
        <f t="shared" si="329"/>
        <v>14.659999999999997</v>
      </c>
      <c r="G2983">
        <v>0.503</v>
      </c>
      <c r="H2983">
        <v>3.02</v>
      </c>
      <c r="I2983">
        <v>352.38400000000001</v>
      </c>
      <c r="J2983">
        <v>-0.39500000000000002</v>
      </c>
      <c r="K2983">
        <v>78.3</v>
      </c>
      <c r="L2983">
        <v>0.32400000000000001</v>
      </c>
      <c r="M2983">
        <v>0.34499999999999997</v>
      </c>
      <c r="N2983">
        <v>0</v>
      </c>
      <c r="O2983">
        <v>0.625</v>
      </c>
      <c r="T2983">
        <f t="shared" si="324"/>
        <v>1250300</v>
      </c>
      <c r="U2983">
        <v>0</v>
      </c>
      <c r="V2983">
        <f t="shared" si="330"/>
        <v>0</v>
      </c>
      <c r="W2983" t="str">
        <f t="shared" si="325"/>
        <v/>
      </c>
      <c r="X2983" t="str">
        <f t="shared" si="326"/>
        <v/>
      </c>
      <c r="Y2983" t="str">
        <f t="shared" si="331"/>
        <v/>
      </c>
      <c r="AA2983" s="16">
        <f t="shared" si="327"/>
        <v>0.46400000000000002</v>
      </c>
      <c r="AB2983" s="16">
        <f t="shared" si="328"/>
        <v>0.129</v>
      </c>
      <c r="AC2983" s="16"/>
    </row>
    <row r="2984" spans="1:29" x14ac:dyDescent="0.25">
      <c r="A2984" s="2">
        <v>43590</v>
      </c>
      <c r="B2984" s="1">
        <v>125</v>
      </c>
      <c r="C2984" s="3">
        <v>400</v>
      </c>
      <c r="D2984" s="10">
        <v>0.19181712962962963</v>
      </c>
      <c r="E2984">
        <v>70.63</v>
      </c>
      <c r="F2984" s="15">
        <f t="shared" si="329"/>
        <v>15.129999999999995</v>
      </c>
      <c r="G2984">
        <v>0</v>
      </c>
      <c r="H2984">
        <v>2.0129999999999999</v>
      </c>
      <c r="I2984">
        <v>355.19200000000001</v>
      </c>
      <c r="J2984">
        <v>0.16300000000000001</v>
      </c>
      <c r="K2984">
        <v>81.099999999999994</v>
      </c>
      <c r="L2984">
        <v>0.314</v>
      </c>
      <c r="M2984">
        <v>0.34499999999999997</v>
      </c>
      <c r="N2984">
        <v>0</v>
      </c>
      <c r="O2984">
        <v>0.625</v>
      </c>
      <c r="T2984">
        <f t="shared" si="324"/>
        <v>1250400</v>
      </c>
      <c r="U2984">
        <v>0</v>
      </c>
      <c r="V2984">
        <f t="shared" si="330"/>
        <v>0</v>
      </c>
      <c r="W2984" t="str">
        <f t="shared" si="325"/>
        <v/>
      </c>
      <c r="X2984" t="str">
        <f t="shared" si="326"/>
        <v/>
      </c>
      <c r="Y2984" t="str">
        <f t="shared" si="331"/>
        <v/>
      </c>
      <c r="AA2984" s="16">
        <f t="shared" si="327"/>
        <v>0.501</v>
      </c>
      <c r="AB2984" s="16">
        <f t="shared" si="328"/>
        <v>0.11700000000000001</v>
      </c>
      <c r="AC2984" s="16"/>
    </row>
    <row r="2985" spans="1:29" x14ac:dyDescent="0.25">
      <c r="A2985" s="2">
        <v>43590</v>
      </c>
      <c r="B2985" s="1">
        <v>125</v>
      </c>
      <c r="C2985" s="3">
        <v>500</v>
      </c>
      <c r="D2985" s="10">
        <v>0.23348379629629631</v>
      </c>
      <c r="E2985">
        <v>70.040000000000006</v>
      </c>
      <c r="F2985" s="15">
        <f t="shared" si="329"/>
        <v>14.540000000000006</v>
      </c>
      <c r="G2985">
        <v>0</v>
      </c>
      <c r="H2985">
        <v>2.516</v>
      </c>
      <c r="I2985">
        <v>276.57299999999998</v>
      </c>
      <c r="J2985">
        <v>-4.0000000000000001E-3</v>
      </c>
      <c r="K2985">
        <v>78.400000000000006</v>
      </c>
      <c r="L2985">
        <v>0.313</v>
      </c>
      <c r="M2985">
        <v>0.34499999999999997</v>
      </c>
      <c r="N2985">
        <v>0</v>
      </c>
      <c r="O2985">
        <v>11.875</v>
      </c>
      <c r="T2985">
        <f t="shared" si="324"/>
        <v>1250500</v>
      </c>
      <c r="U2985">
        <v>1.7</v>
      </c>
      <c r="V2985">
        <f t="shared" si="330"/>
        <v>11.9</v>
      </c>
      <c r="W2985" t="str">
        <f t="shared" si="325"/>
        <v/>
      </c>
      <c r="X2985" t="str">
        <f t="shared" si="326"/>
        <v/>
      </c>
      <c r="Y2985" t="str">
        <f t="shared" si="331"/>
        <v/>
      </c>
      <c r="AA2985" s="16">
        <f t="shared" si="327"/>
        <v>0.47799999999999998</v>
      </c>
      <c r="AB2985" s="16">
        <f t="shared" si="328"/>
        <v>0.13200000000000001</v>
      </c>
      <c r="AC2985" s="16"/>
    </row>
    <row r="2986" spans="1:29" x14ac:dyDescent="0.25">
      <c r="A2986" s="2">
        <v>43590</v>
      </c>
      <c r="B2986" s="1">
        <v>125</v>
      </c>
      <c r="C2986" s="3">
        <v>600</v>
      </c>
      <c r="D2986" s="10">
        <v>0.27515046296296297</v>
      </c>
      <c r="E2986">
        <v>67.59</v>
      </c>
      <c r="F2986" s="15">
        <f t="shared" si="329"/>
        <v>12.090000000000003</v>
      </c>
      <c r="G2986">
        <v>0.503</v>
      </c>
      <c r="H2986">
        <v>2.0129999999999999</v>
      </c>
      <c r="I2986">
        <v>350.98</v>
      </c>
      <c r="J2986">
        <v>1.4530000000000001</v>
      </c>
      <c r="K2986">
        <v>77</v>
      </c>
      <c r="L2986">
        <v>0.30499999999999999</v>
      </c>
      <c r="M2986">
        <v>0.34499999999999997</v>
      </c>
      <c r="N2986">
        <v>0</v>
      </c>
      <c r="O2986">
        <v>159.375</v>
      </c>
      <c r="T2986">
        <f t="shared" si="324"/>
        <v>1250600</v>
      </c>
      <c r="U2986">
        <v>93.8</v>
      </c>
      <c r="V2986">
        <f t="shared" si="330"/>
        <v>159.4</v>
      </c>
      <c r="W2986" t="str">
        <f t="shared" si="325"/>
        <v/>
      </c>
      <c r="X2986" t="str">
        <f t="shared" si="326"/>
        <v/>
      </c>
      <c r="Y2986" t="str">
        <f t="shared" si="331"/>
        <v/>
      </c>
      <c r="AA2986" s="16">
        <f t="shared" si="327"/>
        <v>0.52200000000000002</v>
      </c>
      <c r="AB2986" s="16">
        <f t="shared" si="328"/>
        <v>0.156</v>
      </c>
      <c r="AC2986" s="16"/>
    </row>
    <row r="2987" spans="1:29" x14ac:dyDescent="0.25">
      <c r="A2987" s="2">
        <v>43590</v>
      </c>
      <c r="B2987" s="1">
        <v>125</v>
      </c>
      <c r="C2987" s="3">
        <v>700</v>
      </c>
      <c r="D2987" s="10">
        <v>0.31681712962962966</v>
      </c>
      <c r="E2987">
        <v>66.3</v>
      </c>
      <c r="F2987" s="15">
        <f t="shared" si="329"/>
        <v>10.799999999999997</v>
      </c>
      <c r="G2987">
        <v>0.503</v>
      </c>
      <c r="H2987">
        <v>3.5230000000000001</v>
      </c>
      <c r="I2987">
        <v>355.19200000000001</v>
      </c>
      <c r="J2987">
        <v>4.5839999999999996</v>
      </c>
      <c r="K2987">
        <v>61.4</v>
      </c>
      <c r="L2987">
        <v>0.30199999999999999</v>
      </c>
      <c r="M2987">
        <v>0.34399999999999997</v>
      </c>
      <c r="N2987">
        <v>0</v>
      </c>
      <c r="O2987">
        <v>395.625</v>
      </c>
      <c r="T2987">
        <f t="shared" si="324"/>
        <v>1250700</v>
      </c>
      <c r="U2987">
        <v>271.2</v>
      </c>
      <c r="V2987">
        <f t="shared" si="330"/>
        <v>395.6</v>
      </c>
      <c r="W2987" t="str">
        <f t="shared" si="325"/>
        <v/>
      </c>
      <c r="X2987" t="str">
        <f t="shared" si="326"/>
        <v/>
      </c>
      <c r="Y2987" t="str">
        <f t="shared" si="331"/>
        <v/>
      </c>
      <c r="AA2987" s="16">
        <f t="shared" si="327"/>
        <v>0.52</v>
      </c>
      <c r="AB2987" s="16">
        <f t="shared" si="328"/>
        <v>0.32700000000000001</v>
      </c>
      <c r="AC2987" s="16"/>
    </row>
    <row r="2988" spans="1:29" x14ac:dyDescent="0.25">
      <c r="A2988" s="2">
        <v>43590</v>
      </c>
      <c r="B2988" s="1">
        <v>125</v>
      </c>
      <c r="C2988" s="3">
        <v>800</v>
      </c>
      <c r="D2988" s="10">
        <v>0.35848379629629629</v>
      </c>
      <c r="E2988">
        <v>68.87</v>
      </c>
      <c r="F2988" s="15">
        <f t="shared" si="329"/>
        <v>13.370000000000005</v>
      </c>
      <c r="G2988">
        <v>1.0069999999999999</v>
      </c>
      <c r="H2988">
        <v>4.5289999999999999</v>
      </c>
      <c r="I2988">
        <v>301.84300000000002</v>
      </c>
      <c r="J2988">
        <v>4.532</v>
      </c>
      <c r="K2988">
        <v>48.9</v>
      </c>
      <c r="L2988">
        <v>0.29899999999999999</v>
      </c>
      <c r="M2988">
        <v>0.34399999999999997</v>
      </c>
      <c r="N2988">
        <v>0</v>
      </c>
      <c r="O2988">
        <v>348.125</v>
      </c>
      <c r="T2988">
        <f t="shared" si="324"/>
        <v>1250800</v>
      </c>
      <c r="U2988">
        <v>459</v>
      </c>
      <c r="V2988">
        <f t="shared" si="330"/>
        <v>348.1</v>
      </c>
      <c r="W2988" t="str">
        <f t="shared" si="325"/>
        <v/>
      </c>
      <c r="X2988" t="str">
        <f t="shared" si="326"/>
        <v/>
      </c>
      <c r="Y2988" t="str">
        <f t="shared" si="331"/>
        <v/>
      </c>
      <c r="AA2988" s="16">
        <f t="shared" si="327"/>
        <v>0.41299999999999998</v>
      </c>
      <c r="AB2988" s="16">
        <f t="shared" si="328"/>
        <v>0.432</v>
      </c>
      <c r="AC2988" s="16"/>
    </row>
    <row r="2989" spans="1:29" x14ac:dyDescent="0.25">
      <c r="A2989" s="2">
        <v>43590</v>
      </c>
      <c r="B2989" s="1">
        <v>125</v>
      </c>
      <c r="C2989" s="3">
        <v>900</v>
      </c>
      <c r="D2989" s="10">
        <v>0.40015046296296292</v>
      </c>
      <c r="E2989">
        <v>69.22</v>
      </c>
      <c r="F2989" s="15">
        <f t="shared" si="329"/>
        <v>13.719999999999999</v>
      </c>
      <c r="G2989">
        <v>1.51</v>
      </c>
      <c r="H2989">
        <v>4.5289999999999999</v>
      </c>
      <c r="I2989">
        <v>311.67099999999999</v>
      </c>
      <c r="J2989">
        <v>5.2309999999999999</v>
      </c>
      <c r="K2989">
        <v>47</v>
      </c>
      <c r="L2989">
        <v>0.29599999999999999</v>
      </c>
      <c r="M2989">
        <v>0.34399999999999997</v>
      </c>
      <c r="N2989">
        <v>0</v>
      </c>
      <c r="O2989">
        <v>564.375</v>
      </c>
      <c r="T2989">
        <f t="shared" si="324"/>
        <v>1250900</v>
      </c>
      <c r="U2989">
        <v>633.20000000000005</v>
      </c>
      <c r="V2989">
        <f t="shared" si="330"/>
        <v>564.4</v>
      </c>
      <c r="W2989" t="str">
        <f t="shared" si="325"/>
        <v/>
      </c>
      <c r="X2989" t="str">
        <f t="shared" si="326"/>
        <v/>
      </c>
      <c r="Y2989" t="str">
        <f t="shared" si="331"/>
        <v/>
      </c>
      <c r="AA2989" s="16">
        <f t="shared" si="327"/>
        <v>0.41599999999999998</v>
      </c>
      <c r="AB2989" s="16">
        <f t="shared" si="328"/>
        <v>0.46899999999999997</v>
      </c>
      <c r="AC2989" s="16"/>
    </row>
    <row r="2990" spans="1:29" x14ac:dyDescent="0.25">
      <c r="A2990" s="2">
        <v>43590</v>
      </c>
      <c r="B2990" s="1">
        <v>125</v>
      </c>
      <c r="C2990" s="3">
        <v>1000</v>
      </c>
      <c r="D2990" s="10">
        <v>0.4418171296296296</v>
      </c>
      <c r="E2990">
        <v>68.87</v>
      </c>
      <c r="F2990" s="15">
        <f t="shared" si="329"/>
        <v>13.370000000000005</v>
      </c>
      <c r="G2990">
        <v>1.51</v>
      </c>
      <c r="H2990">
        <v>5.5359999999999996</v>
      </c>
      <c r="I2990">
        <v>299.03500000000003</v>
      </c>
      <c r="J2990">
        <v>5.7450000000000001</v>
      </c>
      <c r="K2990">
        <v>45.9</v>
      </c>
      <c r="L2990">
        <v>0.29399999999999998</v>
      </c>
      <c r="M2990">
        <v>0.34499999999999997</v>
      </c>
      <c r="N2990">
        <v>0</v>
      </c>
      <c r="O2990">
        <v>723.125</v>
      </c>
      <c r="T2990">
        <f t="shared" si="324"/>
        <v>1251000</v>
      </c>
      <c r="U2990">
        <v>777.7</v>
      </c>
      <c r="V2990">
        <f t="shared" si="330"/>
        <v>723.1</v>
      </c>
      <c r="W2990" t="str">
        <f t="shared" si="325"/>
        <v/>
      </c>
      <c r="X2990" t="str">
        <f t="shared" si="326"/>
        <v/>
      </c>
      <c r="Y2990" t="str">
        <f t="shared" si="331"/>
        <v/>
      </c>
      <c r="AA2990" s="16">
        <f t="shared" si="327"/>
        <v>0.42199999999999999</v>
      </c>
      <c r="AB2990" s="16">
        <f t="shared" si="328"/>
        <v>0.497</v>
      </c>
      <c r="AC2990" s="16"/>
    </row>
    <row r="2991" spans="1:29" x14ac:dyDescent="0.25">
      <c r="A2991" s="2">
        <v>43590</v>
      </c>
      <c r="B2991" s="1">
        <v>125</v>
      </c>
      <c r="C2991" s="3">
        <v>1100</v>
      </c>
      <c r="D2991" s="10">
        <v>0.48348379629629629</v>
      </c>
      <c r="E2991">
        <v>68.290000000000006</v>
      </c>
      <c r="F2991" s="15">
        <f t="shared" si="329"/>
        <v>12.790000000000006</v>
      </c>
      <c r="G2991">
        <v>2.0129999999999999</v>
      </c>
      <c r="H2991">
        <v>6.5430000000000001</v>
      </c>
      <c r="I2991">
        <v>303.24700000000001</v>
      </c>
      <c r="J2991">
        <v>7.1669999999999998</v>
      </c>
      <c r="K2991">
        <v>41.4</v>
      </c>
      <c r="L2991">
        <v>0.29199999999999998</v>
      </c>
      <c r="M2991">
        <v>0.34499999999999997</v>
      </c>
      <c r="N2991">
        <v>0</v>
      </c>
      <c r="O2991">
        <v>879.375</v>
      </c>
      <c r="T2991">
        <f t="shared" si="324"/>
        <v>1251100</v>
      </c>
      <c r="U2991">
        <v>881</v>
      </c>
      <c r="V2991">
        <f t="shared" si="330"/>
        <v>879.4</v>
      </c>
      <c r="W2991" t="str">
        <f t="shared" si="325"/>
        <v/>
      </c>
      <c r="X2991" t="str">
        <f t="shared" si="326"/>
        <v/>
      </c>
      <c r="Y2991" t="str">
        <f t="shared" si="331"/>
        <v/>
      </c>
      <c r="AA2991" s="16">
        <f t="shared" si="327"/>
        <v>0.41899999999999998</v>
      </c>
      <c r="AB2991" s="16">
        <f t="shared" si="328"/>
        <v>0.59299999999999997</v>
      </c>
      <c r="AC2991" s="16"/>
    </row>
    <row r="2992" spans="1:29" x14ac:dyDescent="0.25">
      <c r="A2992" s="2">
        <v>43590</v>
      </c>
      <c r="B2992" s="1">
        <v>125</v>
      </c>
      <c r="C2992" s="3">
        <v>1200</v>
      </c>
      <c r="D2992" s="10">
        <v>0.52515046296296297</v>
      </c>
      <c r="E2992">
        <v>67.94</v>
      </c>
      <c r="F2992" s="15">
        <f t="shared" si="329"/>
        <v>12.439999999999998</v>
      </c>
      <c r="G2992">
        <v>2.0129999999999999</v>
      </c>
      <c r="H2992">
        <v>5.0330000000000004</v>
      </c>
      <c r="I2992">
        <v>294.82400000000001</v>
      </c>
      <c r="J2992">
        <v>6.9649999999999999</v>
      </c>
      <c r="K2992">
        <v>38.9</v>
      </c>
      <c r="L2992">
        <v>0.29399999999999998</v>
      </c>
      <c r="M2992">
        <v>0.34499999999999997</v>
      </c>
      <c r="N2992">
        <v>0</v>
      </c>
      <c r="O2992">
        <v>893.125</v>
      </c>
      <c r="T2992">
        <f t="shared" si="324"/>
        <v>1251200</v>
      </c>
      <c r="U2992">
        <v>935.5</v>
      </c>
      <c r="V2992">
        <f t="shared" si="330"/>
        <v>893.1</v>
      </c>
      <c r="W2992" t="str">
        <f t="shared" si="325"/>
        <v/>
      </c>
      <c r="X2992" t="str">
        <f t="shared" si="326"/>
        <v/>
      </c>
      <c r="Y2992" t="str">
        <f t="shared" si="331"/>
        <v/>
      </c>
      <c r="AA2992" s="16">
        <f t="shared" si="327"/>
        <v>0.38900000000000001</v>
      </c>
      <c r="AB2992" s="16">
        <f t="shared" si="328"/>
        <v>0.61099999999999999</v>
      </c>
      <c r="AC2992" s="16"/>
    </row>
    <row r="2993" spans="1:29" x14ac:dyDescent="0.25">
      <c r="A2993" s="2">
        <v>43590</v>
      </c>
      <c r="B2993" s="1">
        <v>125</v>
      </c>
      <c r="C2993" s="3">
        <v>1300</v>
      </c>
      <c r="D2993" s="10">
        <v>0.5668171296296296</v>
      </c>
      <c r="E2993">
        <v>66.53</v>
      </c>
      <c r="F2993" s="15">
        <f t="shared" si="329"/>
        <v>11.030000000000001</v>
      </c>
      <c r="G2993">
        <v>2.0129999999999999</v>
      </c>
      <c r="H2993">
        <v>5.5359999999999996</v>
      </c>
      <c r="I2993">
        <v>284.99599999999998</v>
      </c>
      <c r="J2993">
        <v>8.6679999999999993</v>
      </c>
      <c r="K2993">
        <v>39.6</v>
      </c>
      <c r="L2993">
        <v>0.29799999999999999</v>
      </c>
      <c r="M2993">
        <v>0.34499999999999997</v>
      </c>
      <c r="N2993">
        <v>0</v>
      </c>
      <c r="O2993">
        <v>1036.875</v>
      </c>
      <c r="T2993">
        <f t="shared" si="324"/>
        <v>1251300</v>
      </c>
      <c r="U2993">
        <v>937</v>
      </c>
      <c r="V2993">
        <f t="shared" si="330"/>
        <v>1036.9000000000001</v>
      </c>
      <c r="W2993" t="str">
        <f t="shared" si="325"/>
        <v/>
      </c>
      <c r="X2993" t="str">
        <f t="shared" si="326"/>
        <v/>
      </c>
      <c r="Y2993" t="str">
        <f t="shared" si="331"/>
        <v/>
      </c>
      <c r="AA2993" s="16">
        <f t="shared" si="327"/>
        <v>0.44400000000000001</v>
      </c>
      <c r="AB2993" s="16">
        <f t="shared" si="328"/>
        <v>0.67700000000000005</v>
      </c>
      <c r="AC2993" s="16"/>
    </row>
    <row r="2994" spans="1:29" x14ac:dyDescent="0.25">
      <c r="A2994" s="2">
        <v>43590</v>
      </c>
      <c r="B2994" s="1">
        <v>125</v>
      </c>
      <c r="C2994" s="3">
        <v>1400</v>
      </c>
      <c r="D2994" s="10">
        <v>0.60848379629629623</v>
      </c>
      <c r="E2994">
        <v>67.12</v>
      </c>
      <c r="F2994" s="15">
        <f t="shared" si="329"/>
        <v>11.620000000000005</v>
      </c>
      <c r="G2994">
        <v>2.0129999999999999</v>
      </c>
      <c r="H2994">
        <v>6.5430000000000001</v>
      </c>
      <c r="I2994">
        <v>284.99599999999998</v>
      </c>
      <c r="J2994">
        <v>9.657</v>
      </c>
      <c r="K2994">
        <v>41.1</v>
      </c>
      <c r="L2994">
        <v>0.308</v>
      </c>
      <c r="M2994">
        <v>0.34699999999999998</v>
      </c>
      <c r="N2994">
        <v>0</v>
      </c>
      <c r="O2994">
        <v>993.125</v>
      </c>
      <c r="T2994">
        <f t="shared" si="324"/>
        <v>1251400</v>
      </c>
      <c r="U2994">
        <v>885.3</v>
      </c>
      <c r="V2994">
        <f t="shared" si="330"/>
        <v>993.1</v>
      </c>
      <c r="W2994" t="str">
        <f t="shared" si="325"/>
        <v/>
      </c>
      <c r="X2994" t="str">
        <f t="shared" si="326"/>
        <v/>
      </c>
      <c r="Y2994" t="str">
        <f t="shared" si="331"/>
        <v/>
      </c>
      <c r="AA2994" s="16">
        <f t="shared" si="327"/>
        <v>0.49299999999999999</v>
      </c>
      <c r="AB2994" s="16">
        <f t="shared" si="328"/>
        <v>0.70699999999999996</v>
      </c>
      <c r="AC2994" s="16"/>
    </row>
    <row r="2995" spans="1:29" x14ac:dyDescent="0.25">
      <c r="A2995" s="2">
        <v>43590</v>
      </c>
      <c r="B2995" s="1">
        <v>125</v>
      </c>
      <c r="C2995" s="3">
        <v>1500</v>
      </c>
      <c r="D2995" s="10">
        <v>0.65015046296296297</v>
      </c>
      <c r="E2995">
        <v>65.36</v>
      </c>
      <c r="F2995" s="15">
        <f t="shared" si="329"/>
        <v>9.86</v>
      </c>
      <c r="G2995">
        <v>2.0129999999999999</v>
      </c>
      <c r="H2995">
        <v>6.0389999999999997</v>
      </c>
      <c r="I2995">
        <v>282.18799999999999</v>
      </c>
      <c r="J2995">
        <v>9.8539999999999992</v>
      </c>
      <c r="K2995">
        <v>41.2</v>
      </c>
      <c r="L2995">
        <v>0.30499999999999999</v>
      </c>
      <c r="M2995">
        <v>0.34799999999999998</v>
      </c>
      <c r="N2995">
        <v>0</v>
      </c>
      <c r="O2995">
        <v>996.875</v>
      </c>
      <c r="T2995">
        <f t="shared" si="324"/>
        <v>1251500</v>
      </c>
      <c r="U2995">
        <v>784.5</v>
      </c>
      <c r="V2995">
        <f t="shared" si="330"/>
        <v>996.9</v>
      </c>
      <c r="W2995" t="str">
        <f t="shared" si="325"/>
        <v/>
      </c>
      <c r="X2995" t="str">
        <f t="shared" si="326"/>
        <v/>
      </c>
      <c r="Y2995" t="str">
        <f t="shared" si="331"/>
        <v/>
      </c>
      <c r="AA2995" s="16">
        <f t="shared" si="327"/>
        <v>0.501</v>
      </c>
      <c r="AB2995" s="16">
        <f t="shared" si="328"/>
        <v>0.71499999999999997</v>
      </c>
      <c r="AC2995" s="16"/>
    </row>
    <row r="2996" spans="1:29" x14ac:dyDescent="0.25">
      <c r="A2996" s="2">
        <v>43590</v>
      </c>
      <c r="B2996" s="1">
        <v>125</v>
      </c>
      <c r="C2996" s="3">
        <v>1600</v>
      </c>
      <c r="D2996" s="10">
        <v>0.6918171296296296</v>
      </c>
      <c r="E2996">
        <v>63.61</v>
      </c>
      <c r="F2996" s="15">
        <f t="shared" si="329"/>
        <v>8.11</v>
      </c>
      <c r="G2996">
        <v>1.51</v>
      </c>
      <c r="H2996">
        <v>5.5359999999999996</v>
      </c>
      <c r="I2996">
        <v>276.57299999999998</v>
      </c>
      <c r="J2996">
        <v>7.82</v>
      </c>
      <c r="K2996">
        <v>42.2</v>
      </c>
      <c r="L2996">
        <v>0.30499999999999999</v>
      </c>
      <c r="M2996">
        <v>0.34799999999999998</v>
      </c>
      <c r="N2996">
        <v>0</v>
      </c>
      <c r="O2996">
        <v>538.125</v>
      </c>
      <c r="T2996">
        <f t="shared" si="324"/>
        <v>1251600</v>
      </c>
      <c r="U2996">
        <v>641.79999999999995</v>
      </c>
      <c r="V2996">
        <f t="shared" si="330"/>
        <v>538.1</v>
      </c>
      <c r="W2996" t="str">
        <f t="shared" si="325"/>
        <v/>
      </c>
      <c r="X2996" t="str">
        <f t="shared" si="326"/>
        <v/>
      </c>
      <c r="Y2996" t="str">
        <f t="shared" si="331"/>
        <v/>
      </c>
      <c r="AA2996" s="16">
        <f t="shared" si="327"/>
        <v>0.44700000000000001</v>
      </c>
      <c r="AB2996" s="16">
        <f t="shared" si="328"/>
        <v>0.61199999999999999</v>
      </c>
      <c r="AC2996" s="16"/>
    </row>
    <row r="2997" spans="1:29" x14ac:dyDescent="0.25">
      <c r="A2997" s="2">
        <v>43590</v>
      </c>
      <c r="B2997" s="1">
        <v>125</v>
      </c>
      <c r="C2997" s="3">
        <v>1700</v>
      </c>
      <c r="D2997" s="10">
        <v>0.73348379629629623</v>
      </c>
      <c r="E2997">
        <v>61.85</v>
      </c>
      <c r="F2997" s="15">
        <f t="shared" si="329"/>
        <v>6.3500000000000014</v>
      </c>
      <c r="G2997">
        <v>2.0129999999999999</v>
      </c>
      <c r="H2997">
        <v>5.5359999999999996</v>
      </c>
      <c r="I2997">
        <v>300.43900000000002</v>
      </c>
      <c r="J2997">
        <v>8.9410000000000007</v>
      </c>
      <c r="K2997">
        <v>40.5</v>
      </c>
      <c r="L2997">
        <v>0.30499999999999999</v>
      </c>
      <c r="M2997">
        <v>0.34799999999999998</v>
      </c>
      <c r="N2997">
        <v>0</v>
      </c>
      <c r="O2997">
        <v>381.875</v>
      </c>
      <c r="T2997">
        <f t="shared" si="324"/>
        <v>1251700</v>
      </c>
      <c r="U2997">
        <v>469.2</v>
      </c>
      <c r="V2997">
        <f t="shared" si="330"/>
        <v>381.9</v>
      </c>
      <c r="W2997" t="str">
        <f t="shared" si="325"/>
        <v/>
      </c>
      <c r="X2997" t="str">
        <f t="shared" si="326"/>
        <v/>
      </c>
      <c r="Y2997" t="str">
        <f t="shared" si="331"/>
        <v/>
      </c>
      <c r="AA2997" s="16">
        <f t="shared" si="327"/>
        <v>0.46300000000000002</v>
      </c>
      <c r="AB2997" s="16">
        <f t="shared" si="328"/>
        <v>0.68</v>
      </c>
      <c r="AC2997" s="16"/>
    </row>
    <row r="2998" spans="1:29" x14ac:dyDescent="0.25">
      <c r="A2998" s="2">
        <v>43590</v>
      </c>
      <c r="B2998" s="1">
        <v>125</v>
      </c>
      <c r="C2998" s="3">
        <v>1800</v>
      </c>
      <c r="D2998" s="10">
        <v>0.77515046296296297</v>
      </c>
      <c r="E2998">
        <v>62.09</v>
      </c>
      <c r="F2998" s="15">
        <f t="shared" si="329"/>
        <v>6.5900000000000034</v>
      </c>
      <c r="G2998">
        <v>2.0129999999999999</v>
      </c>
      <c r="H2998">
        <v>7.0460000000000003</v>
      </c>
      <c r="I2998">
        <v>282.18799999999999</v>
      </c>
      <c r="J2998">
        <v>6.7119999999999997</v>
      </c>
      <c r="K2998">
        <v>43.4</v>
      </c>
      <c r="L2998">
        <v>0.30499999999999999</v>
      </c>
      <c r="M2998">
        <v>0.34799999999999998</v>
      </c>
      <c r="N2998">
        <v>0</v>
      </c>
      <c r="O2998">
        <v>113.125</v>
      </c>
      <c r="T2998">
        <f t="shared" si="324"/>
        <v>1251800</v>
      </c>
      <c r="U2998">
        <v>281.7</v>
      </c>
      <c r="V2998">
        <f t="shared" si="330"/>
        <v>113.1</v>
      </c>
      <c r="W2998" t="str">
        <f t="shared" si="325"/>
        <v/>
      </c>
      <c r="X2998" t="str">
        <f t="shared" si="326"/>
        <v/>
      </c>
      <c r="Y2998" t="str">
        <f t="shared" si="331"/>
        <v/>
      </c>
      <c r="AA2998" s="16">
        <f t="shared" si="327"/>
        <v>0.42599999999999999</v>
      </c>
      <c r="AB2998" s="16">
        <f t="shared" si="328"/>
        <v>0.55600000000000005</v>
      </c>
      <c r="AC2998" s="16"/>
    </row>
    <row r="2999" spans="1:29" x14ac:dyDescent="0.25">
      <c r="A2999" s="2">
        <v>43590</v>
      </c>
      <c r="B2999" s="1">
        <v>125</v>
      </c>
      <c r="C2999" s="3">
        <v>1900</v>
      </c>
      <c r="D2999" s="10">
        <v>0.8168171296296296</v>
      </c>
      <c r="E2999">
        <v>63.02</v>
      </c>
      <c r="F2999" s="15">
        <f t="shared" si="329"/>
        <v>7.5200000000000031</v>
      </c>
      <c r="G2999">
        <v>1.0069999999999999</v>
      </c>
      <c r="H2999">
        <v>3.5230000000000001</v>
      </c>
      <c r="I2999">
        <v>292.01600000000002</v>
      </c>
      <c r="J2999">
        <v>5.9240000000000004</v>
      </c>
      <c r="K2999">
        <v>47.7</v>
      </c>
      <c r="L2999">
        <v>0.30499999999999999</v>
      </c>
      <c r="M2999">
        <v>0.34699999999999998</v>
      </c>
      <c r="N2999">
        <v>0</v>
      </c>
      <c r="O2999">
        <v>35.625</v>
      </c>
      <c r="T2999">
        <f t="shared" si="324"/>
        <v>1251900</v>
      </c>
      <c r="U2999">
        <v>102.7</v>
      </c>
      <c r="V2999">
        <f t="shared" si="330"/>
        <v>35.6</v>
      </c>
      <c r="W2999" t="str">
        <f t="shared" si="325"/>
        <v/>
      </c>
      <c r="X2999" t="str">
        <f t="shared" si="326"/>
        <v/>
      </c>
      <c r="Y2999" t="str">
        <f t="shared" si="331"/>
        <v/>
      </c>
      <c r="AA2999" s="16">
        <f t="shared" si="327"/>
        <v>0.44400000000000001</v>
      </c>
      <c r="AB2999" s="16">
        <f t="shared" si="328"/>
        <v>0.48699999999999999</v>
      </c>
      <c r="AC2999" s="16"/>
    </row>
    <row r="3000" spans="1:29" x14ac:dyDescent="0.25">
      <c r="A3000" s="2">
        <v>43590</v>
      </c>
      <c r="B3000" s="1">
        <v>125</v>
      </c>
      <c r="C3000" s="3">
        <v>2000</v>
      </c>
      <c r="D3000" s="10">
        <v>0.85848379629629623</v>
      </c>
      <c r="E3000">
        <v>66.88</v>
      </c>
      <c r="F3000" s="15">
        <f t="shared" si="329"/>
        <v>11.379999999999995</v>
      </c>
      <c r="G3000">
        <v>0.503</v>
      </c>
      <c r="H3000">
        <v>3.02</v>
      </c>
      <c r="I3000">
        <v>341.15300000000002</v>
      </c>
      <c r="J3000">
        <v>2.37</v>
      </c>
      <c r="K3000">
        <v>57.8</v>
      </c>
      <c r="L3000">
        <v>0.307</v>
      </c>
      <c r="M3000">
        <v>0.34699999999999998</v>
      </c>
      <c r="N3000">
        <v>0</v>
      </c>
      <c r="O3000">
        <v>0.625</v>
      </c>
      <c r="T3000">
        <f t="shared" si="324"/>
        <v>1252000</v>
      </c>
      <c r="U3000">
        <v>3</v>
      </c>
      <c r="V3000">
        <f t="shared" si="330"/>
        <v>0</v>
      </c>
      <c r="W3000" t="str">
        <f t="shared" si="325"/>
        <v/>
      </c>
      <c r="X3000" t="str">
        <f t="shared" si="326"/>
        <v/>
      </c>
      <c r="Y3000" t="str">
        <f t="shared" si="331"/>
        <v/>
      </c>
      <c r="AA3000" s="16">
        <f t="shared" si="327"/>
        <v>0.41899999999999998</v>
      </c>
      <c r="AB3000" s="16">
        <f t="shared" si="328"/>
        <v>0.30599999999999999</v>
      </c>
      <c r="AC3000" s="16"/>
    </row>
    <row r="3001" spans="1:29" x14ac:dyDescent="0.25">
      <c r="A3001" s="2">
        <v>43590</v>
      </c>
      <c r="B3001" s="1">
        <v>125</v>
      </c>
      <c r="C3001" s="3">
        <v>2100</v>
      </c>
      <c r="D3001" s="10">
        <v>0.90015046296296297</v>
      </c>
      <c r="E3001">
        <v>65.709999999999994</v>
      </c>
      <c r="F3001" s="15">
        <f t="shared" si="329"/>
        <v>10.209999999999994</v>
      </c>
      <c r="G3001">
        <v>1.51</v>
      </c>
      <c r="H3001">
        <v>3.02</v>
      </c>
      <c r="I3001">
        <v>0</v>
      </c>
      <c r="J3001">
        <v>1.5880000000000001</v>
      </c>
      <c r="K3001">
        <v>64.599999999999994</v>
      </c>
      <c r="L3001">
        <v>0.309</v>
      </c>
      <c r="M3001">
        <v>0.34699999999999998</v>
      </c>
      <c r="N3001">
        <v>0</v>
      </c>
      <c r="O3001">
        <v>0.625</v>
      </c>
      <c r="T3001">
        <f t="shared" si="324"/>
        <v>1252100</v>
      </c>
      <c r="U3001">
        <v>0</v>
      </c>
      <c r="V3001">
        <f t="shared" si="330"/>
        <v>0</v>
      </c>
      <c r="W3001" t="str">
        <f t="shared" si="325"/>
        <v/>
      </c>
      <c r="X3001" t="str">
        <f t="shared" si="326"/>
        <v/>
      </c>
      <c r="Y3001" t="str">
        <f t="shared" si="331"/>
        <v/>
      </c>
      <c r="AA3001" s="16">
        <f t="shared" si="327"/>
        <v>0.442</v>
      </c>
      <c r="AB3001" s="16">
        <f t="shared" si="328"/>
        <v>0.24199999999999999</v>
      </c>
      <c r="AC3001" s="16"/>
    </row>
    <row r="3002" spans="1:29" x14ac:dyDescent="0.25">
      <c r="A3002" s="2">
        <v>43590</v>
      </c>
      <c r="B3002" s="1">
        <v>125</v>
      </c>
      <c r="C3002" s="3">
        <v>2200</v>
      </c>
      <c r="D3002" s="10">
        <v>0.9418171296296296</v>
      </c>
      <c r="E3002">
        <v>63.37</v>
      </c>
      <c r="F3002" s="15">
        <f t="shared" si="329"/>
        <v>7.8699999999999974</v>
      </c>
      <c r="G3002">
        <v>1.51</v>
      </c>
      <c r="H3002">
        <v>3.02</v>
      </c>
      <c r="I3002">
        <v>1.4039999999999999</v>
      </c>
      <c r="J3002">
        <v>2.637</v>
      </c>
      <c r="K3002">
        <v>69.3</v>
      </c>
      <c r="L3002">
        <v>0.311</v>
      </c>
      <c r="M3002">
        <v>0.34499999999999997</v>
      </c>
      <c r="N3002">
        <v>0</v>
      </c>
      <c r="O3002">
        <v>0.625</v>
      </c>
      <c r="T3002">
        <f t="shared" si="324"/>
        <v>1252200</v>
      </c>
      <c r="U3002">
        <v>0</v>
      </c>
      <c r="V3002">
        <f t="shared" si="330"/>
        <v>0</v>
      </c>
      <c r="W3002" t="str">
        <f t="shared" si="325"/>
        <v/>
      </c>
      <c r="X3002" t="str">
        <f t="shared" si="326"/>
        <v/>
      </c>
      <c r="Y3002" t="str">
        <f t="shared" si="331"/>
        <v/>
      </c>
      <c r="AA3002" s="16">
        <f t="shared" si="327"/>
        <v>0.51200000000000001</v>
      </c>
      <c r="AB3002" s="16">
        <f t="shared" si="328"/>
        <v>0.22700000000000001</v>
      </c>
      <c r="AC3002" s="16"/>
    </row>
    <row r="3003" spans="1:29" x14ac:dyDescent="0.25">
      <c r="A3003" s="2">
        <v>43590</v>
      </c>
      <c r="B3003" s="1">
        <v>125</v>
      </c>
      <c r="C3003" s="3">
        <v>2300</v>
      </c>
      <c r="D3003" s="10">
        <v>0.98348379629629623</v>
      </c>
      <c r="E3003">
        <v>66.88</v>
      </c>
      <c r="F3003" s="15">
        <f t="shared" si="329"/>
        <v>11.379999999999995</v>
      </c>
      <c r="G3003">
        <v>1.51</v>
      </c>
      <c r="H3003">
        <v>3.02</v>
      </c>
      <c r="I3003">
        <v>4.2119999999999997</v>
      </c>
      <c r="J3003">
        <v>2.5840000000000001</v>
      </c>
      <c r="K3003">
        <v>65.3</v>
      </c>
      <c r="L3003">
        <v>0.315</v>
      </c>
      <c r="M3003">
        <v>0.34599999999999997</v>
      </c>
      <c r="N3003">
        <v>0</v>
      </c>
      <c r="O3003">
        <v>0.625</v>
      </c>
      <c r="T3003">
        <f t="shared" si="324"/>
        <v>1252300</v>
      </c>
      <c r="U3003">
        <v>0</v>
      </c>
      <c r="V3003">
        <f t="shared" si="330"/>
        <v>0</v>
      </c>
      <c r="W3003" t="str">
        <f t="shared" si="325"/>
        <v/>
      </c>
      <c r="X3003" t="str">
        <f t="shared" si="326"/>
        <v/>
      </c>
      <c r="Y3003" t="str">
        <f t="shared" si="331"/>
        <v/>
      </c>
      <c r="AA3003" s="16">
        <f t="shared" si="327"/>
        <v>0.48</v>
      </c>
      <c r="AB3003" s="16">
        <f t="shared" si="328"/>
        <v>0.255</v>
      </c>
      <c r="AC3003" s="16"/>
    </row>
    <row r="3004" spans="1:29" x14ac:dyDescent="0.25">
      <c r="A3004" s="2">
        <v>43590</v>
      </c>
      <c r="B3004" s="1">
        <v>125</v>
      </c>
      <c r="C3004" s="3">
        <v>2400</v>
      </c>
      <c r="D3004" s="10">
        <v>2.5150462962962961E-2</v>
      </c>
      <c r="E3004">
        <v>65.95</v>
      </c>
      <c r="F3004" s="15">
        <f t="shared" si="329"/>
        <v>10.450000000000003</v>
      </c>
      <c r="G3004">
        <v>1.0069999999999999</v>
      </c>
      <c r="H3004">
        <v>2.516</v>
      </c>
      <c r="I3004">
        <v>0</v>
      </c>
      <c r="J3004">
        <v>1.153</v>
      </c>
      <c r="K3004">
        <v>70.5</v>
      </c>
      <c r="L3004">
        <v>0.318</v>
      </c>
      <c r="M3004">
        <v>0.34699999999999998</v>
      </c>
      <c r="N3004">
        <v>0</v>
      </c>
      <c r="O3004">
        <v>0.625</v>
      </c>
      <c r="T3004">
        <f t="shared" si="324"/>
        <v>1252400</v>
      </c>
      <c r="U3004">
        <v>0</v>
      </c>
      <c r="V3004">
        <f t="shared" si="330"/>
        <v>0</v>
      </c>
      <c r="W3004">
        <f t="shared" si="325"/>
        <v>0.318</v>
      </c>
      <c r="X3004">
        <f t="shared" si="326"/>
        <v>0.34699999999999998</v>
      </c>
      <c r="Y3004">
        <f t="shared" si="331"/>
        <v>0.105</v>
      </c>
      <c r="AA3004" s="16">
        <f t="shared" si="327"/>
        <v>0.46800000000000003</v>
      </c>
      <c r="AB3004" s="16">
        <f t="shared" si="328"/>
        <v>0.19600000000000001</v>
      </c>
      <c r="AC3004" s="16"/>
    </row>
    <row r="3005" spans="1:29" x14ac:dyDescent="0.25">
      <c r="A3005" s="2">
        <v>43591</v>
      </c>
      <c r="B3005" s="1">
        <v>126</v>
      </c>
      <c r="C3005" s="3">
        <v>100</v>
      </c>
      <c r="D3005" s="10">
        <v>6.6817129629629629E-2</v>
      </c>
      <c r="E3005">
        <v>65.25</v>
      </c>
      <c r="F3005" s="15">
        <f t="shared" si="329"/>
        <v>9.75</v>
      </c>
      <c r="G3005">
        <v>2.0129999999999999</v>
      </c>
      <c r="H3005">
        <v>4.0259999999999998</v>
      </c>
      <c r="I3005">
        <v>355.19200000000001</v>
      </c>
      <c r="J3005">
        <v>2.956</v>
      </c>
      <c r="K3005">
        <v>68.5</v>
      </c>
      <c r="L3005">
        <v>0.32100000000000001</v>
      </c>
      <c r="M3005">
        <v>0.34599999999999997</v>
      </c>
      <c r="N3005">
        <v>0</v>
      </c>
      <c r="O3005">
        <v>0.625</v>
      </c>
      <c r="T3005">
        <f t="shared" si="324"/>
        <v>1260100</v>
      </c>
      <c r="U3005">
        <v>0</v>
      </c>
      <c r="V3005">
        <f t="shared" si="330"/>
        <v>0</v>
      </c>
      <c r="W3005" t="str">
        <f t="shared" si="325"/>
        <v/>
      </c>
      <c r="X3005" t="str">
        <f t="shared" si="326"/>
        <v/>
      </c>
      <c r="Y3005" t="str">
        <f t="shared" si="331"/>
        <v/>
      </c>
      <c r="AA3005" s="16">
        <f t="shared" si="327"/>
        <v>0.51700000000000002</v>
      </c>
      <c r="AB3005" s="16">
        <f t="shared" si="328"/>
        <v>0.23799999999999999</v>
      </c>
      <c r="AC3005" s="16"/>
    </row>
    <row r="3006" spans="1:29" x14ac:dyDescent="0.25">
      <c r="A3006" s="2">
        <v>43591</v>
      </c>
      <c r="B3006" s="1">
        <v>126</v>
      </c>
      <c r="C3006" s="3">
        <v>200</v>
      </c>
      <c r="D3006" s="10">
        <v>0.1084837962962963</v>
      </c>
      <c r="E3006">
        <v>67</v>
      </c>
      <c r="F3006" s="15">
        <f t="shared" si="329"/>
        <v>11.5</v>
      </c>
      <c r="G3006">
        <v>2.516</v>
      </c>
      <c r="H3006">
        <v>5.0330000000000004</v>
      </c>
      <c r="I3006">
        <v>349.57600000000002</v>
      </c>
      <c r="J3006">
        <v>2.85</v>
      </c>
      <c r="K3006">
        <v>63.8</v>
      </c>
      <c r="L3006">
        <v>0.32300000000000001</v>
      </c>
      <c r="M3006">
        <v>0.34699999999999998</v>
      </c>
      <c r="N3006">
        <v>0</v>
      </c>
      <c r="O3006">
        <v>0.625</v>
      </c>
      <c r="T3006">
        <f t="shared" si="324"/>
        <v>1260200</v>
      </c>
      <c r="U3006">
        <v>0</v>
      </c>
      <c r="V3006">
        <f t="shared" si="330"/>
        <v>0</v>
      </c>
      <c r="W3006" t="str">
        <f t="shared" si="325"/>
        <v/>
      </c>
      <c r="X3006" t="str">
        <f t="shared" si="326"/>
        <v/>
      </c>
      <c r="Y3006" t="str">
        <f t="shared" si="331"/>
        <v/>
      </c>
      <c r="AA3006" s="16">
        <f t="shared" si="327"/>
        <v>0.47799999999999998</v>
      </c>
      <c r="AB3006" s="16">
        <f t="shared" si="328"/>
        <v>0.27100000000000002</v>
      </c>
      <c r="AC3006" s="16"/>
    </row>
    <row r="3007" spans="1:29" x14ac:dyDescent="0.25">
      <c r="A3007" s="2">
        <v>43591</v>
      </c>
      <c r="B3007" s="1">
        <v>126</v>
      </c>
      <c r="C3007" s="3">
        <v>300</v>
      </c>
      <c r="D3007" s="10">
        <v>0.15015046296296297</v>
      </c>
      <c r="E3007">
        <v>67.47</v>
      </c>
      <c r="F3007" s="15">
        <f t="shared" si="329"/>
        <v>11.969999999999999</v>
      </c>
      <c r="G3007">
        <v>1.51</v>
      </c>
      <c r="H3007">
        <v>4.5289999999999999</v>
      </c>
      <c r="I3007">
        <v>345.36500000000001</v>
      </c>
      <c r="J3007">
        <v>1.8049999999999999</v>
      </c>
      <c r="K3007">
        <v>66.5</v>
      </c>
      <c r="L3007">
        <v>0.312</v>
      </c>
      <c r="M3007">
        <v>0.34699999999999998</v>
      </c>
      <c r="N3007">
        <v>0</v>
      </c>
      <c r="O3007">
        <v>0.625</v>
      </c>
      <c r="T3007">
        <f t="shared" si="324"/>
        <v>1260300</v>
      </c>
      <c r="U3007">
        <v>0</v>
      </c>
      <c r="V3007">
        <f t="shared" si="330"/>
        <v>0</v>
      </c>
      <c r="W3007" t="str">
        <f t="shared" si="325"/>
        <v/>
      </c>
      <c r="X3007" t="str">
        <f t="shared" si="326"/>
        <v/>
      </c>
      <c r="Y3007" t="str">
        <f t="shared" si="331"/>
        <v/>
      </c>
      <c r="AA3007" s="16">
        <f t="shared" si="327"/>
        <v>0.46300000000000002</v>
      </c>
      <c r="AB3007" s="16">
        <f t="shared" si="328"/>
        <v>0.23300000000000001</v>
      </c>
      <c r="AC3007" s="16"/>
    </row>
    <row r="3008" spans="1:29" x14ac:dyDescent="0.25">
      <c r="A3008" s="2">
        <v>43591</v>
      </c>
      <c r="B3008" s="1">
        <v>126</v>
      </c>
      <c r="C3008" s="3">
        <v>400</v>
      </c>
      <c r="D3008" s="10">
        <v>0.19181712962962963</v>
      </c>
      <c r="E3008">
        <v>67.349999999999994</v>
      </c>
      <c r="F3008" s="15">
        <f t="shared" si="329"/>
        <v>11.849999999999994</v>
      </c>
      <c r="G3008">
        <v>1.51</v>
      </c>
      <c r="H3008">
        <v>4.0259999999999998</v>
      </c>
      <c r="I3008">
        <v>343.96100000000001</v>
      </c>
      <c r="J3008">
        <v>1.3979999999999999</v>
      </c>
      <c r="K3008">
        <v>68.2</v>
      </c>
      <c r="L3008">
        <v>0.307</v>
      </c>
      <c r="M3008">
        <v>0.34699999999999998</v>
      </c>
      <c r="N3008">
        <v>0</v>
      </c>
      <c r="O3008">
        <v>0.625</v>
      </c>
      <c r="T3008">
        <f t="shared" si="324"/>
        <v>1260400</v>
      </c>
      <c r="U3008">
        <v>0</v>
      </c>
      <c r="V3008">
        <f t="shared" si="330"/>
        <v>0</v>
      </c>
      <c r="W3008" t="str">
        <f t="shared" si="325"/>
        <v/>
      </c>
      <c r="X3008" t="str">
        <f t="shared" si="326"/>
        <v/>
      </c>
      <c r="Y3008" t="str">
        <f t="shared" si="331"/>
        <v/>
      </c>
      <c r="AA3008" s="16">
        <f t="shared" si="327"/>
        <v>0.46100000000000002</v>
      </c>
      <c r="AB3008" s="16">
        <f t="shared" si="328"/>
        <v>0.215</v>
      </c>
      <c r="AC3008" s="16"/>
    </row>
    <row r="3009" spans="1:29" x14ac:dyDescent="0.25">
      <c r="A3009" s="2">
        <v>43591</v>
      </c>
      <c r="B3009" s="1">
        <v>126</v>
      </c>
      <c r="C3009" s="3">
        <v>500</v>
      </c>
      <c r="D3009" s="10">
        <v>0.23348379629629631</v>
      </c>
      <c r="E3009">
        <v>67.12</v>
      </c>
      <c r="F3009" s="15">
        <f t="shared" si="329"/>
        <v>11.620000000000005</v>
      </c>
      <c r="G3009">
        <v>0.503</v>
      </c>
      <c r="H3009">
        <v>2.516</v>
      </c>
      <c r="I3009">
        <v>335.53699999999998</v>
      </c>
      <c r="J3009">
        <v>1.262</v>
      </c>
      <c r="K3009">
        <v>69.3</v>
      </c>
      <c r="L3009">
        <v>0.30299999999999999</v>
      </c>
      <c r="M3009">
        <v>0.34699999999999998</v>
      </c>
      <c r="N3009">
        <v>0</v>
      </c>
      <c r="O3009">
        <v>11.875</v>
      </c>
      <c r="T3009">
        <f t="shared" si="324"/>
        <v>1260500</v>
      </c>
      <c r="U3009">
        <v>1.8</v>
      </c>
      <c r="V3009">
        <f t="shared" si="330"/>
        <v>11.9</v>
      </c>
      <c r="W3009" t="str">
        <f t="shared" si="325"/>
        <v/>
      </c>
      <c r="X3009" t="str">
        <f t="shared" si="326"/>
        <v/>
      </c>
      <c r="Y3009" t="str">
        <f t="shared" si="331"/>
        <v/>
      </c>
      <c r="AA3009" s="16">
        <f t="shared" si="327"/>
        <v>0.46400000000000002</v>
      </c>
      <c r="AB3009" s="16">
        <f t="shared" si="328"/>
        <v>0.20599999999999999</v>
      </c>
      <c r="AC3009" s="16"/>
    </row>
    <row r="3010" spans="1:29" x14ac:dyDescent="0.25">
      <c r="A3010" s="2">
        <v>43591</v>
      </c>
      <c r="B3010" s="1">
        <v>126</v>
      </c>
      <c r="C3010" s="3">
        <v>600</v>
      </c>
      <c r="D3010" s="10">
        <v>0.27515046296296297</v>
      </c>
      <c r="E3010">
        <v>65.83</v>
      </c>
      <c r="F3010" s="15">
        <f t="shared" si="329"/>
        <v>10.329999999999998</v>
      </c>
      <c r="G3010">
        <v>0.503</v>
      </c>
      <c r="H3010">
        <v>2.516</v>
      </c>
      <c r="I3010">
        <v>336.94099999999997</v>
      </c>
      <c r="J3010">
        <v>3.0630000000000002</v>
      </c>
      <c r="K3010">
        <v>67.2</v>
      </c>
      <c r="L3010">
        <v>0.30099999999999999</v>
      </c>
      <c r="M3010">
        <v>0.34699999999999998</v>
      </c>
      <c r="N3010">
        <v>0</v>
      </c>
      <c r="O3010">
        <v>154.375</v>
      </c>
      <c r="T3010">
        <f t="shared" si="324"/>
        <v>1260600</v>
      </c>
      <c r="U3010">
        <v>97.3</v>
      </c>
      <c r="V3010">
        <f t="shared" si="330"/>
        <v>154.4</v>
      </c>
      <c r="W3010" t="str">
        <f t="shared" si="325"/>
        <v/>
      </c>
      <c r="X3010" t="str">
        <f t="shared" si="326"/>
        <v/>
      </c>
      <c r="Y3010" t="str">
        <f t="shared" si="331"/>
        <v/>
      </c>
      <c r="AA3010" s="16">
        <f t="shared" si="327"/>
        <v>0.51100000000000001</v>
      </c>
      <c r="AB3010" s="16">
        <f t="shared" si="328"/>
        <v>0.249</v>
      </c>
      <c r="AC3010" s="16"/>
    </row>
    <row r="3011" spans="1:29" x14ac:dyDescent="0.25">
      <c r="A3011" s="2">
        <v>43591</v>
      </c>
      <c r="B3011" s="1">
        <v>126</v>
      </c>
      <c r="C3011" s="3">
        <v>700</v>
      </c>
      <c r="D3011" s="10">
        <v>0.31681712962962966</v>
      </c>
      <c r="E3011">
        <v>65.48</v>
      </c>
      <c r="F3011" s="15">
        <f t="shared" si="329"/>
        <v>9.980000000000004</v>
      </c>
      <c r="G3011">
        <v>1.0069999999999999</v>
      </c>
      <c r="H3011">
        <v>4.5289999999999999</v>
      </c>
      <c r="I3011">
        <v>313.07499999999999</v>
      </c>
      <c r="J3011">
        <v>4.3239999999999998</v>
      </c>
      <c r="K3011">
        <v>58.1</v>
      </c>
      <c r="L3011">
        <v>0.29799999999999999</v>
      </c>
      <c r="M3011">
        <v>0.34699999999999998</v>
      </c>
      <c r="N3011">
        <v>0</v>
      </c>
      <c r="O3011">
        <v>330.625</v>
      </c>
      <c r="T3011">
        <f t="shared" si="324"/>
        <v>1260700</v>
      </c>
      <c r="U3011">
        <v>275.2</v>
      </c>
      <c r="V3011">
        <f t="shared" si="330"/>
        <v>330.6</v>
      </c>
      <c r="W3011" t="str">
        <f t="shared" si="325"/>
        <v/>
      </c>
      <c r="X3011" t="str">
        <f t="shared" si="326"/>
        <v/>
      </c>
      <c r="Y3011" t="str">
        <f t="shared" si="331"/>
        <v/>
      </c>
      <c r="AA3011" s="16">
        <f t="shared" si="327"/>
        <v>0.48299999999999998</v>
      </c>
      <c r="AB3011" s="16">
        <f t="shared" si="328"/>
        <v>0.34799999999999998</v>
      </c>
      <c r="AC3011" s="16"/>
    </row>
    <row r="3012" spans="1:29" x14ac:dyDescent="0.25">
      <c r="A3012" s="2">
        <v>43591</v>
      </c>
      <c r="B3012" s="1">
        <v>126</v>
      </c>
      <c r="C3012" s="3">
        <v>800</v>
      </c>
      <c r="D3012" s="10">
        <v>0.35848379629629629</v>
      </c>
      <c r="E3012">
        <v>66.069999999999993</v>
      </c>
      <c r="F3012" s="15">
        <f t="shared" si="329"/>
        <v>10.569999999999993</v>
      </c>
      <c r="G3012">
        <v>2.0129999999999999</v>
      </c>
      <c r="H3012">
        <v>6.0389999999999997</v>
      </c>
      <c r="I3012">
        <v>314.47800000000001</v>
      </c>
      <c r="J3012">
        <v>5.282</v>
      </c>
      <c r="K3012">
        <v>51.1</v>
      </c>
      <c r="L3012">
        <v>0.29599999999999999</v>
      </c>
      <c r="M3012">
        <v>0.34699999999999998</v>
      </c>
      <c r="N3012">
        <v>0</v>
      </c>
      <c r="O3012">
        <v>500.625</v>
      </c>
      <c r="T3012">
        <f t="shared" si="324"/>
        <v>1260800</v>
      </c>
      <c r="U3012">
        <v>462.8</v>
      </c>
      <c r="V3012">
        <f t="shared" si="330"/>
        <v>500.6</v>
      </c>
      <c r="W3012" t="str">
        <f t="shared" si="325"/>
        <v/>
      </c>
      <c r="X3012" t="str">
        <f t="shared" si="326"/>
        <v/>
      </c>
      <c r="Y3012" t="str">
        <f t="shared" si="331"/>
        <v/>
      </c>
      <c r="AA3012" s="16">
        <f t="shared" si="327"/>
        <v>0.45400000000000001</v>
      </c>
      <c r="AB3012" s="16">
        <f t="shared" si="328"/>
        <v>0.434</v>
      </c>
      <c r="AC3012" s="16"/>
    </row>
    <row r="3013" spans="1:29" x14ac:dyDescent="0.25">
      <c r="A3013" s="2">
        <v>43591</v>
      </c>
      <c r="B3013" s="1">
        <v>126</v>
      </c>
      <c r="C3013" s="3">
        <v>900</v>
      </c>
      <c r="D3013" s="10">
        <v>0.40015046296296292</v>
      </c>
      <c r="E3013">
        <v>66.42</v>
      </c>
      <c r="F3013" s="15">
        <f t="shared" si="329"/>
        <v>10.920000000000002</v>
      </c>
      <c r="G3013">
        <v>2.0129999999999999</v>
      </c>
      <c r="H3013">
        <v>6.5430000000000001</v>
      </c>
      <c r="I3013">
        <v>314.47800000000001</v>
      </c>
      <c r="J3013">
        <v>6.7880000000000003</v>
      </c>
      <c r="K3013">
        <v>47.9</v>
      </c>
      <c r="L3013">
        <v>0.29399999999999998</v>
      </c>
      <c r="M3013">
        <v>0.34699999999999998</v>
      </c>
      <c r="N3013">
        <v>0</v>
      </c>
      <c r="O3013">
        <v>638.125</v>
      </c>
      <c r="T3013">
        <f t="shared" ref="T3013:T3076" si="332">B3013*10000+C3013</f>
        <v>1260900</v>
      </c>
      <c r="U3013">
        <v>636.29999999999995</v>
      </c>
      <c r="V3013">
        <f t="shared" si="330"/>
        <v>638.1</v>
      </c>
      <c r="W3013" t="str">
        <f t="shared" ref="W3013:W3076" si="333">IF(C3013=2400,ROUND(L3013,3),"")</f>
        <v/>
      </c>
      <c r="X3013" t="str">
        <f t="shared" ref="X3013:X3076" si="334">IF(C3013=2400,ROUND(M3013,3),"")</f>
        <v/>
      </c>
      <c r="Y3013" t="str">
        <f t="shared" si="331"/>
        <v/>
      </c>
      <c r="AA3013" s="16">
        <f t="shared" ref="AA3013:AA3076" si="335">ROUND((0.6105*(EXP((17.273*J3013)/(J3013+237.3))))*K3013/100,3)</f>
        <v>0.47299999999999998</v>
      </c>
      <c r="AB3013" s="16">
        <f t="shared" ref="AB3013:AB3076" si="336">ROUND(AA3013/K3013*(100-K3013),3)</f>
        <v>0.51400000000000001</v>
      </c>
      <c r="AC3013" s="16"/>
    </row>
    <row r="3014" spans="1:29" x14ac:dyDescent="0.25">
      <c r="A3014" s="2">
        <v>43591</v>
      </c>
      <c r="B3014" s="1">
        <v>126</v>
      </c>
      <c r="C3014" s="3">
        <v>1000</v>
      </c>
      <c r="D3014" s="10">
        <v>0.4418171296296296</v>
      </c>
      <c r="E3014">
        <v>65.36</v>
      </c>
      <c r="F3014" s="15">
        <f t="shared" si="329"/>
        <v>9.86</v>
      </c>
      <c r="G3014">
        <v>2.0129999999999999</v>
      </c>
      <c r="H3014">
        <v>5.5359999999999996</v>
      </c>
      <c r="I3014">
        <v>296.22699999999998</v>
      </c>
      <c r="J3014">
        <v>7.2930000000000001</v>
      </c>
      <c r="K3014">
        <v>46</v>
      </c>
      <c r="L3014">
        <v>0.29299999999999998</v>
      </c>
      <c r="M3014">
        <v>0.34699999999999998</v>
      </c>
      <c r="N3014">
        <v>0</v>
      </c>
      <c r="O3014">
        <v>786.875</v>
      </c>
      <c r="T3014">
        <f t="shared" si="332"/>
        <v>1261000</v>
      </c>
      <c r="U3014">
        <v>780.8</v>
      </c>
      <c r="V3014">
        <f t="shared" si="330"/>
        <v>786.9</v>
      </c>
      <c r="W3014" t="str">
        <f t="shared" si="333"/>
        <v/>
      </c>
      <c r="X3014" t="str">
        <f t="shared" si="334"/>
        <v/>
      </c>
      <c r="Y3014" t="str">
        <f t="shared" si="331"/>
        <v/>
      </c>
      <c r="AA3014" s="16">
        <f t="shared" si="335"/>
        <v>0.47</v>
      </c>
      <c r="AB3014" s="16">
        <f t="shared" si="336"/>
        <v>0.55200000000000005</v>
      </c>
      <c r="AC3014" s="16"/>
    </row>
    <row r="3015" spans="1:29" x14ac:dyDescent="0.25">
      <c r="A3015" s="2">
        <v>43591</v>
      </c>
      <c r="B3015" s="1">
        <v>126</v>
      </c>
      <c r="C3015" s="3">
        <v>1100</v>
      </c>
      <c r="D3015" s="10">
        <v>0.48348379629629629</v>
      </c>
      <c r="E3015">
        <v>64.430000000000007</v>
      </c>
      <c r="F3015" s="15">
        <f t="shared" si="329"/>
        <v>8.9300000000000068</v>
      </c>
      <c r="G3015">
        <v>2.0129999999999999</v>
      </c>
      <c r="H3015">
        <v>5.5359999999999996</v>
      </c>
      <c r="I3015">
        <v>284.99599999999998</v>
      </c>
      <c r="J3015">
        <v>8.3439999999999994</v>
      </c>
      <c r="K3015">
        <v>43.6</v>
      </c>
      <c r="L3015">
        <v>0.29599999999999999</v>
      </c>
      <c r="M3015">
        <v>0.34699999999999998</v>
      </c>
      <c r="N3015">
        <v>0</v>
      </c>
      <c r="O3015">
        <v>860.625</v>
      </c>
      <c r="T3015">
        <f t="shared" si="332"/>
        <v>1261100</v>
      </c>
      <c r="U3015">
        <v>883.7</v>
      </c>
      <c r="V3015">
        <f t="shared" si="330"/>
        <v>860.6</v>
      </c>
      <c r="W3015" t="str">
        <f t="shared" si="333"/>
        <v/>
      </c>
      <c r="X3015" t="str">
        <f t="shared" si="334"/>
        <v/>
      </c>
      <c r="Y3015" t="str">
        <f t="shared" si="331"/>
        <v/>
      </c>
      <c r="AA3015" s="16">
        <f t="shared" si="335"/>
        <v>0.47899999999999998</v>
      </c>
      <c r="AB3015" s="16">
        <f t="shared" si="336"/>
        <v>0.62</v>
      </c>
      <c r="AC3015" s="16"/>
    </row>
    <row r="3016" spans="1:29" x14ac:dyDescent="0.25">
      <c r="A3016" s="2">
        <v>43591</v>
      </c>
      <c r="B3016" s="1">
        <v>126</v>
      </c>
      <c r="C3016" s="3">
        <v>1200</v>
      </c>
      <c r="D3016" s="10">
        <v>0.52515046296296297</v>
      </c>
      <c r="E3016">
        <v>60.8</v>
      </c>
      <c r="F3016" s="15">
        <f t="shared" si="329"/>
        <v>5.2999999999999972</v>
      </c>
      <c r="G3016">
        <v>2.516</v>
      </c>
      <c r="H3016">
        <v>7.0460000000000003</v>
      </c>
      <c r="I3016">
        <v>242.87799999999999</v>
      </c>
      <c r="J3016">
        <v>9.2620000000000005</v>
      </c>
      <c r="K3016">
        <v>42.2</v>
      </c>
      <c r="L3016">
        <v>0.30599999999999999</v>
      </c>
      <c r="M3016">
        <v>0.34699999999999998</v>
      </c>
      <c r="N3016">
        <v>0</v>
      </c>
      <c r="O3016">
        <v>901.875</v>
      </c>
      <c r="T3016">
        <f t="shared" si="332"/>
        <v>1261200</v>
      </c>
      <c r="U3016">
        <v>938.5</v>
      </c>
      <c r="V3016">
        <f t="shared" si="330"/>
        <v>901.9</v>
      </c>
      <c r="W3016" t="str">
        <f t="shared" si="333"/>
        <v/>
      </c>
      <c r="X3016" t="str">
        <f t="shared" si="334"/>
        <v/>
      </c>
      <c r="Y3016" t="str">
        <f t="shared" si="331"/>
        <v/>
      </c>
      <c r="AA3016" s="16">
        <f t="shared" si="335"/>
        <v>0.49299999999999999</v>
      </c>
      <c r="AB3016" s="16">
        <f t="shared" si="336"/>
        <v>0.67500000000000004</v>
      </c>
      <c r="AC3016" s="16"/>
    </row>
    <row r="3017" spans="1:29" x14ac:dyDescent="0.25">
      <c r="A3017" s="2">
        <v>43591</v>
      </c>
      <c r="B3017" s="1">
        <v>126</v>
      </c>
      <c r="C3017" s="3">
        <v>1300</v>
      </c>
      <c r="D3017" s="10">
        <v>0.5668171296296296</v>
      </c>
      <c r="E3017">
        <v>61.85</v>
      </c>
      <c r="F3017" s="15">
        <f t="shared" si="329"/>
        <v>6.3500000000000014</v>
      </c>
      <c r="G3017">
        <v>2.516</v>
      </c>
      <c r="H3017">
        <v>9.0589999999999993</v>
      </c>
      <c r="I3017">
        <v>247.09</v>
      </c>
      <c r="J3017">
        <v>11.077999999999999</v>
      </c>
      <c r="K3017">
        <v>40.1</v>
      </c>
      <c r="L3017">
        <v>0.313</v>
      </c>
      <c r="M3017">
        <v>0.34799999999999998</v>
      </c>
      <c r="N3017">
        <v>0</v>
      </c>
      <c r="O3017">
        <v>813.125</v>
      </c>
      <c r="T3017">
        <f t="shared" si="332"/>
        <v>1261300</v>
      </c>
      <c r="U3017">
        <v>940</v>
      </c>
      <c r="V3017">
        <f t="shared" si="330"/>
        <v>813.1</v>
      </c>
      <c r="W3017" t="str">
        <f t="shared" si="333"/>
        <v/>
      </c>
      <c r="X3017" t="str">
        <f t="shared" si="334"/>
        <v/>
      </c>
      <c r="Y3017" t="str">
        <f t="shared" si="331"/>
        <v/>
      </c>
      <c r="AA3017" s="16">
        <f t="shared" si="335"/>
        <v>0.52900000000000003</v>
      </c>
      <c r="AB3017" s="16">
        <f t="shared" si="336"/>
        <v>0.79</v>
      </c>
      <c r="AC3017" s="16"/>
    </row>
    <row r="3018" spans="1:29" x14ac:dyDescent="0.25">
      <c r="A3018" s="2">
        <v>43591</v>
      </c>
      <c r="B3018" s="1">
        <v>126</v>
      </c>
      <c r="C3018" s="3">
        <v>1400</v>
      </c>
      <c r="D3018" s="10">
        <v>0.60848379629629623</v>
      </c>
      <c r="E3018">
        <v>62.32</v>
      </c>
      <c r="F3018" s="15">
        <f t="shared" ref="F3018:F3081" si="337">IF(E3018&gt;F$2,E3018-F$2,0)</f>
        <v>6.82</v>
      </c>
      <c r="G3018">
        <v>1.51</v>
      </c>
      <c r="H3018">
        <v>6.0389999999999997</v>
      </c>
      <c r="I3018">
        <v>235.85900000000001</v>
      </c>
      <c r="J3018">
        <v>10.712</v>
      </c>
      <c r="K3018">
        <v>39.1</v>
      </c>
      <c r="L3018">
        <v>0.309</v>
      </c>
      <c r="M3018">
        <v>0.34899999999999998</v>
      </c>
      <c r="N3018">
        <v>0</v>
      </c>
      <c r="O3018">
        <v>819.375</v>
      </c>
      <c r="T3018">
        <f t="shared" si="332"/>
        <v>1261400</v>
      </c>
      <c r="U3018">
        <v>888.5</v>
      </c>
      <c r="V3018">
        <f t="shared" ref="V3018:V3081" si="338">IF(O3018&lt;1,0,ROUND(O3018,1))</f>
        <v>819.4</v>
      </c>
      <c r="W3018" t="str">
        <f t="shared" si="333"/>
        <v/>
      </c>
      <c r="X3018" t="str">
        <f t="shared" si="334"/>
        <v/>
      </c>
      <c r="Y3018" t="str">
        <f t="shared" ref="Y3018:Y3081" si="339">IF(C3018=2400,ROUND(F3018/100,3),"")</f>
        <v/>
      </c>
      <c r="AA3018" s="16">
        <f t="shared" si="335"/>
        <v>0.503</v>
      </c>
      <c r="AB3018" s="16">
        <f t="shared" si="336"/>
        <v>0.78300000000000003</v>
      </c>
      <c r="AC3018" s="16"/>
    </row>
    <row r="3019" spans="1:29" x14ac:dyDescent="0.25">
      <c r="A3019" s="2">
        <v>43591</v>
      </c>
      <c r="B3019" s="1">
        <v>126</v>
      </c>
      <c r="C3019" s="3">
        <v>1500</v>
      </c>
      <c r="D3019" s="10">
        <v>0.65015046296296297</v>
      </c>
      <c r="E3019">
        <v>57.64</v>
      </c>
      <c r="F3019" s="15">
        <f t="shared" si="337"/>
        <v>2.1400000000000006</v>
      </c>
      <c r="G3019">
        <v>1.51</v>
      </c>
      <c r="H3019">
        <v>5.5359999999999996</v>
      </c>
      <c r="I3019">
        <v>262.53300000000002</v>
      </c>
      <c r="J3019">
        <v>11.127000000000001</v>
      </c>
      <c r="K3019">
        <v>37.799999999999997</v>
      </c>
      <c r="L3019">
        <v>0.308</v>
      </c>
      <c r="M3019">
        <v>0.35</v>
      </c>
      <c r="N3019">
        <v>0</v>
      </c>
      <c r="O3019">
        <v>765.625</v>
      </c>
      <c r="T3019">
        <f t="shared" si="332"/>
        <v>1261500</v>
      </c>
      <c r="U3019">
        <v>787.7</v>
      </c>
      <c r="V3019">
        <f t="shared" si="338"/>
        <v>765.6</v>
      </c>
      <c r="W3019" t="str">
        <f t="shared" si="333"/>
        <v/>
      </c>
      <c r="X3019" t="str">
        <f t="shared" si="334"/>
        <v/>
      </c>
      <c r="Y3019" t="str">
        <f t="shared" si="339"/>
        <v/>
      </c>
      <c r="AA3019" s="16">
        <f t="shared" si="335"/>
        <v>0.5</v>
      </c>
      <c r="AB3019" s="16">
        <f t="shared" si="336"/>
        <v>0.82299999999999995</v>
      </c>
      <c r="AC3019" s="16"/>
    </row>
    <row r="3020" spans="1:29" x14ac:dyDescent="0.25">
      <c r="A3020" s="2">
        <v>43591</v>
      </c>
      <c r="B3020" s="1">
        <v>126</v>
      </c>
      <c r="C3020" s="3">
        <v>1600</v>
      </c>
      <c r="D3020" s="10">
        <v>0.6918171296296296</v>
      </c>
      <c r="E3020">
        <v>59.63</v>
      </c>
      <c r="F3020" s="15">
        <f t="shared" si="337"/>
        <v>4.1300000000000026</v>
      </c>
      <c r="G3020">
        <v>2.0129999999999999</v>
      </c>
      <c r="H3020">
        <v>6.0389999999999997</v>
      </c>
      <c r="I3020">
        <v>275.16899999999998</v>
      </c>
      <c r="J3020">
        <v>10.198</v>
      </c>
      <c r="K3020">
        <v>37.799999999999997</v>
      </c>
      <c r="L3020">
        <v>0.307</v>
      </c>
      <c r="M3020">
        <v>0.35</v>
      </c>
      <c r="N3020">
        <v>0</v>
      </c>
      <c r="O3020">
        <v>369.375</v>
      </c>
      <c r="T3020">
        <f t="shared" si="332"/>
        <v>1261600</v>
      </c>
      <c r="U3020">
        <v>645.70000000000005</v>
      </c>
      <c r="V3020">
        <f t="shared" si="338"/>
        <v>369.4</v>
      </c>
      <c r="W3020" t="str">
        <f t="shared" si="333"/>
        <v/>
      </c>
      <c r="X3020" t="str">
        <f t="shared" si="334"/>
        <v/>
      </c>
      <c r="Y3020" t="str">
        <f t="shared" si="339"/>
        <v/>
      </c>
      <c r="AA3020" s="16">
        <f t="shared" si="335"/>
        <v>0.47</v>
      </c>
      <c r="AB3020" s="16">
        <f t="shared" si="336"/>
        <v>0.77300000000000002</v>
      </c>
      <c r="AC3020" s="16"/>
    </row>
    <row r="3021" spans="1:29" x14ac:dyDescent="0.25">
      <c r="A3021" s="2">
        <v>43591</v>
      </c>
      <c r="B3021" s="1">
        <v>126</v>
      </c>
      <c r="C3021" s="3">
        <v>1700</v>
      </c>
      <c r="D3021" s="10">
        <v>0.73348379629629623</v>
      </c>
      <c r="E3021">
        <v>56.12</v>
      </c>
      <c r="F3021" s="15">
        <f t="shared" si="337"/>
        <v>0.61999999999999744</v>
      </c>
      <c r="G3021">
        <v>1.51</v>
      </c>
      <c r="H3021">
        <v>4.5289999999999999</v>
      </c>
      <c r="I3021">
        <v>307.459</v>
      </c>
      <c r="J3021">
        <v>8.99</v>
      </c>
      <c r="K3021">
        <v>39.4</v>
      </c>
      <c r="L3021">
        <v>0.30599999999999999</v>
      </c>
      <c r="M3021">
        <v>0.35</v>
      </c>
      <c r="N3021">
        <v>0</v>
      </c>
      <c r="O3021">
        <v>181.875</v>
      </c>
      <c r="T3021">
        <f t="shared" si="332"/>
        <v>1261700</v>
      </c>
      <c r="U3021">
        <v>473</v>
      </c>
      <c r="V3021">
        <f t="shared" si="338"/>
        <v>181.9</v>
      </c>
      <c r="W3021" t="str">
        <f t="shared" si="333"/>
        <v/>
      </c>
      <c r="X3021" t="str">
        <f t="shared" si="334"/>
        <v/>
      </c>
      <c r="Y3021" t="str">
        <f t="shared" si="339"/>
        <v/>
      </c>
      <c r="AA3021" s="16">
        <f t="shared" si="335"/>
        <v>0.45200000000000001</v>
      </c>
      <c r="AB3021" s="16">
        <f t="shared" si="336"/>
        <v>0.69499999999999995</v>
      </c>
      <c r="AC3021" s="16"/>
    </row>
    <row r="3022" spans="1:29" x14ac:dyDescent="0.25">
      <c r="A3022" s="2">
        <v>43591</v>
      </c>
      <c r="B3022" s="1">
        <v>126</v>
      </c>
      <c r="C3022" s="3">
        <v>1800</v>
      </c>
      <c r="D3022" s="10">
        <v>0.77515046296296297</v>
      </c>
      <c r="E3022">
        <v>60.33</v>
      </c>
      <c r="F3022" s="15">
        <f t="shared" si="337"/>
        <v>4.8299999999999983</v>
      </c>
      <c r="G3022">
        <v>0.503</v>
      </c>
      <c r="H3022">
        <v>4.0259999999999998</v>
      </c>
      <c r="I3022">
        <v>336.94099999999997</v>
      </c>
      <c r="J3022">
        <v>7.9450000000000003</v>
      </c>
      <c r="K3022">
        <v>43.5</v>
      </c>
      <c r="L3022">
        <v>0.30599999999999999</v>
      </c>
      <c r="M3022">
        <v>0.34799999999999998</v>
      </c>
      <c r="N3022">
        <v>0</v>
      </c>
      <c r="O3022">
        <v>86.875</v>
      </c>
      <c r="T3022">
        <f t="shared" si="332"/>
        <v>1261800</v>
      </c>
      <c r="U3022">
        <v>286</v>
      </c>
      <c r="V3022">
        <f t="shared" si="338"/>
        <v>86.9</v>
      </c>
      <c r="W3022" t="str">
        <f t="shared" si="333"/>
        <v/>
      </c>
      <c r="X3022" t="str">
        <f t="shared" si="334"/>
        <v/>
      </c>
      <c r="Y3022" t="str">
        <f t="shared" si="339"/>
        <v/>
      </c>
      <c r="AA3022" s="16">
        <f t="shared" si="335"/>
        <v>0.46500000000000002</v>
      </c>
      <c r="AB3022" s="16">
        <f t="shared" si="336"/>
        <v>0.60399999999999998</v>
      </c>
      <c r="AC3022" s="16"/>
    </row>
    <row r="3023" spans="1:29" x14ac:dyDescent="0.25">
      <c r="A3023" s="2">
        <v>43591</v>
      </c>
      <c r="B3023" s="1">
        <v>126</v>
      </c>
      <c r="C3023" s="3">
        <v>1900</v>
      </c>
      <c r="D3023" s="10">
        <v>0.8168171296296296</v>
      </c>
      <c r="E3023">
        <v>59.28</v>
      </c>
      <c r="F3023" s="15">
        <f t="shared" si="337"/>
        <v>3.7800000000000011</v>
      </c>
      <c r="G3023">
        <v>0</v>
      </c>
      <c r="H3023">
        <v>2.516</v>
      </c>
      <c r="I3023">
        <v>9.827</v>
      </c>
      <c r="J3023">
        <v>5.8209999999999997</v>
      </c>
      <c r="K3023">
        <v>48.1</v>
      </c>
      <c r="L3023">
        <v>0.307</v>
      </c>
      <c r="M3023">
        <v>0.34899999999999998</v>
      </c>
      <c r="N3023">
        <v>0</v>
      </c>
      <c r="O3023">
        <v>49.375</v>
      </c>
      <c r="T3023">
        <f t="shared" si="332"/>
        <v>1261900</v>
      </c>
      <c r="U3023">
        <v>106.7</v>
      </c>
      <c r="V3023">
        <f t="shared" si="338"/>
        <v>49.4</v>
      </c>
      <c r="W3023" t="str">
        <f t="shared" si="333"/>
        <v/>
      </c>
      <c r="X3023" t="str">
        <f t="shared" si="334"/>
        <v/>
      </c>
      <c r="Y3023" t="str">
        <f t="shared" si="339"/>
        <v/>
      </c>
      <c r="AA3023" s="16">
        <f t="shared" si="335"/>
        <v>0.44400000000000001</v>
      </c>
      <c r="AB3023" s="16">
        <f t="shared" si="336"/>
        <v>0.47899999999999998</v>
      </c>
      <c r="AC3023" s="16"/>
    </row>
    <row r="3024" spans="1:29" x14ac:dyDescent="0.25">
      <c r="A3024" s="2">
        <v>43591</v>
      </c>
      <c r="B3024" s="1">
        <v>126</v>
      </c>
      <c r="C3024" s="3">
        <v>2000</v>
      </c>
      <c r="D3024" s="10">
        <v>0.85848379629629623</v>
      </c>
      <c r="E3024">
        <v>57.76</v>
      </c>
      <c r="F3024" s="15">
        <f t="shared" si="337"/>
        <v>2.259999999999998</v>
      </c>
      <c r="G3024">
        <v>1.0069999999999999</v>
      </c>
      <c r="H3024">
        <v>2.516</v>
      </c>
      <c r="I3024">
        <v>7.02</v>
      </c>
      <c r="J3024">
        <v>3.9060000000000001</v>
      </c>
      <c r="K3024">
        <v>59.6</v>
      </c>
      <c r="L3024">
        <v>0.308</v>
      </c>
      <c r="M3024">
        <v>0.34799999999999998</v>
      </c>
      <c r="N3024">
        <v>0</v>
      </c>
      <c r="O3024">
        <v>0.625</v>
      </c>
      <c r="T3024">
        <f t="shared" si="332"/>
        <v>1262000</v>
      </c>
      <c r="U3024">
        <v>3.7</v>
      </c>
      <c r="V3024">
        <f t="shared" si="338"/>
        <v>0</v>
      </c>
      <c r="W3024" t="str">
        <f t="shared" si="333"/>
        <v/>
      </c>
      <c r="X3024" t="str">
        <f t="shared" si="334"/>
        <v/>
      </c>
      <c r="Y3024" t="str">
        <f t="shared" si="339"/>
        <v/>
      </c>
      <c r="AA3024" s="16">
        <f t="shared" si="335"/>
        <v>0.48099999999999998</v>
      </c>
      <c r="AB3024" s="16">
        <f t="shared" si="336"/>
        <v>0.32600000000000001</v>
      </c>
      <c r="AC3024" s="16"/>
    </row>
    <row r="3025" spans="1:29" x14ac:dyDescent="0.25">
      <c r="A3025" s="2">
        <v>43591</v>
      </c>
      <c r="B3025" s="1">
        <v>126</v>
      </c>
      <c r="C3025" s="3">
        <v>2100</v>
      </c>
      <c r="D3025" s="10">
        <v>0.90015046296296297</v>
      </c>
      <c r="E3025">
        <v>54.83</v>
      </c>
      <c r="F3025" s="15">
        <f t="shared" si="337"/>
        <v>0</v>
      </c>
      <c r="G3025">
        <v>1.0069999999999999</v>
      </c>
      <c r="H3025">
        <v>2.0129999999999999</v>
      </c>
      <c r="I3025">
        <v>355.19200000000001</v>
      </c>
      <c r="J3025">
        <v>3.5910000000000002</v>
      </c>
      <c r="K3025">
        <v>63.1</v>
      </c>
      <c r="L3025">
        <v>0.31</v>
      </c>
      <c r="M3025">
        <v>0.34799999999999998</v>
      </c>
      <c r="N3025">
        <v>0</v>
      </c>
      <c r="O3025">
        <v>0.625</v>
      </c>
      <c r="T3025">
        <f t="shared" si="332"/>
        <v>1262100</v>
      </c>
      <c r="U3025">
        <v>0</v>
      </c>
      <c r="V3025">
        <f t="shared" si="338"/>
        <v>0</v>
      </c>
      <c r="W3025" t="str">
        <f t="shared" si="333"/>
        <v/>
      </c>
      <c r="X3025" t="str">
        <f t="shared" si="334"/>
        <v/>
      </c>
      <c r="Y3025" t="str">
        <f t="shared" si="339"/>
        <v/>
      </c>
      <c r="AA3025" s="16">
        <f t="shared" si="335"/>
        <v>0.498</v>
      </c>
      <c r="AB3025" s="16">
        <f t="shared" si="336"/>
        <v>0.29099999999999998</v>
      </c>
      <c r="AC3025" s="16"/>
    </row>
    <row r="3026" spans="1:29" x14ac:dyDescent="0.25">
      <c r="A3026" s="2">
        <v>43591</v>
      </c>
      <c r="B3026" s="1">
        <v>126</v>
      </c>
      <c r="C3026" s="3">
        <v>2200</v>
      </c>
      <c r="D3026" s="10">
        <v>0.9418171296296296</v>
      </c>
      <c r="E3026">
        <v>54.01</v>
      </c>
      <c r="F3026" s="15">
        <f t="shared" si="337"/>
        <v>0</v>
      </c>
      <c r="G3026">
        <v>3.5230000000000001</v>
      </c>
      <c r="H3026">
        <v>9.0589999999999993</v>
      </c>
      <c r="I3026">
        <v>332.72899999999998</v>
      </c>
      <c r="J3026">
        <v>3.67</v>
      </c>
      <c r="K3026">
        <v>64.900000000000006</v>
      </c>
      <c r="L3026">
        <v>0.312</v>
      </c>
      <c r="M3026">
        <v>0.34699999999999998</v>
      </c>
      <c r="N3026">
        <v>0</v>
      </c>
      <c r="O3026">
        <v>0.625</v>
      </c>
      <c r="T3026">
        <f t="shared" si="332"/>
        <v>1262200</v>
      </c>
      <c r="U3026">
        <v>0</v>
      </c>
      <c r="V3026">
        <f t="shared" si="338"/>
        <v>0</v>
      </c>
      <c r="W3026" t="str">
        <f t="shared" si="333"/>
        <v/>
      </c>
      <c r="X3026" t="str">
        <f t="shared" si="334"/>
        <v/>
      </c>
      <c r="Y3026" t="str">
        <f t="shared" si="339"/>
        <v/>
      </c>
      <c r="AA3026" s="16">
        <f t="shared" si="335"/>
        <v>0.51500000000000001</v>
      </c>
      <c r="AB3026" s="16">
        <f t="shared" si="336"/>
        <v>0.27900000000000003</v>
      </c>
      <c r="AC3026" s="16"/>
    </row>
    <row r="3027" spans="1:29" x14ac:dyDescent="0.25">
      <c r="A3027" s="2">
        <v>43591</v>
      </c>
      <c r="B3027" s="1">
        <v>126</v>
      </c>
      <c r="C3027" s="3">
        <v>2300</v>
      </c>
      <c r="D3027" s="10">
        <v>0.98348379629629623</v>
      </c>
      <c r="E3027">
        <v>53.66</v>
      </c>
      <c r="F3027" s="15">
        <f t="shared" si="337"/>
        <v>0</v>
      </c>
      <c r="G3027">
        <v>4.5289999999999999</v>
      </c>
      <c r="H3027">
        <v>10.065</v>
      </c>
      <c r="I3027">
        <v>336.94099999999997</v>
      </c>
      <c r="J3027">
        <v>3.8010000000000002</v>
      </c>
      <c r="K3027">
        <v>73.8</v>
      </c>
      <c r="L3027">
        <v>0.315</v>
      </c>
      <c r="M3027">
        <v>0.34699999999999998</v>
      </c>
      <c r="N3027">
        <v>0</v>
      </c>
      <c r="O3027">
        <v>0.625</v>
      </c>
      <c r="T3027">
        <f t="shared" si="332"/>
        <v>1262300</v>
      </c>
      <c r="U3027">
        <v>0</v>
      </c>
      <c r="V3027">
        <f t="shared" si="338"/>
        <v>0</v>
      </c>
      <c r="W3027" t="str">
        <f t="shared" si="333"/>
        <v/>
      </c>
      <c r="X3027" t="str">
        <f t="shared" si="334"/>
        <v/>
      </c>
      <c r="Y3027" t="str">
        <f t="shared" si="339"/>
        <v/>
      </c>
      <c r="AA3027" s="16">
        <f t="shared" si="335"/>
        <v>0.59199999999999997</v>
      </c>
      <c r="AB3027" s="16">
        <f t="shared" si="336"/>
        <v>0.21</v>
      </c>
      <c r="AC3027" s="16"/>
    </row>
    <row r="3028" spans="1:29" x14ac:dyDescent="0.25">
      <c r="A3028" s="2">
        <v>43591</v>
      </c>
      <c r="B3028" s="1">
        <v>126</v>
      </c>
      <c r="C3028" s="3">
        <v>2400</v>
      </c>
      <c r="D3028" s="10">
        <v>2.5150462962962961E-2</v>
      </c>
      <c r="E3028">
        <v>55.65</v>
      </c>
      <c r="F3028" s="15">
        <f t="shared" si="337"/>
        <v>0.14999999999999858</v>
      </c>
      <c r="G3028">
        <v>3.5230000000000001</v>
      </c>
      <c r="H3028">
        <v>6.5430000000000001</v>
      </c>
      <c r="I3028">
        <v>338.34500000000003</v>
      </c>
      <c r="J3028">
        <v>3.4060000000000001</v>
      </c>
      <c r="K3028">
        <v>73.7</v>
      </c>
      <c r="L3028">
        <v>0.317</v>
      </c>
      <c r="M3028">
        <v>0.34799999999999998</v>
      </c>
      <c r="N3028">
        <v>0</v>
      </c>
      <c r="O3028">
        <v>0.625</v>
      </c>
      <c r="T3028">
        <f t="shared" si="332"/>
        <v>1262400</v>
      </c>
      <c r="U3028">
        <v>0</v>
      </c>
      <c r="V3028">
        <f t="shared" si="338"/>
        <v>0</v>
      </c>
      <c r="W3028">
        <f t="shared" si="333"/>
        <v>0.317</v>
      </c>
      <c r="X3028">
        <f t="shared" si="334"/>
        <v>0.34799999999999998</v>
      </c>
      <c r="Y3028">
        <f t="shared" si="339"/>
        <v>1E-3</v>
      </c>
      <c r="AA3028" s="16">
        <f t="shared" si="335"/>
        <v>0.57499999999999996</v>
      </c>
      <c r="AB3028" s="16">
        <f t="shared" si="336"/>
        <v>0.20499999999999999</v>
      </c>
      <c r="AC3028" s="16"/>
    </row>
    <row r="3029" spans="1:29" x14ac:dyDescent="0.25">
      <c r="A3029" s="2">
        <v>43592</v>
      </c>
      <c r="B3029" s="1">
        <v>127</v>
      </c>
      <c r="C3029" s="3">
        <v>100</v>
      </c>
      <c r="D3029" s="10">
        <v>6.6817129629629629E-2</v>
      </c>
      <c r="E3029">
        <v>53.31</v>
      </c>
      <c r="F3029" s="15">
        <f t="shared" si="337"/>
        <v>0</v>
      </c>
      <c r="G3029">
        <v>1.51</v>
      </c>
      <c r="H3029">
        <v>3.02</v>
      </c>
      <c r="I3029">
        <v>0</v>
      </c>
      <c r="J3029">
        <v>2.4769999999999999</v>
      </c>
      <c r="K3029">
        <v>74</v>
      </c>
      <c r="L3029">
        <v>0.32</v>
      </c>
      <c r="M3029">
        <v>0.34799999999999998</v>
      </c>
      <c r="N3029">
        <v>0</v>
      </c>
      <c r="O3029">
        <v>0.625</v>
      </c>
      <c r="T3029">
        <f t="shared" si="332"/>
        <v>1270100</v>
      </c>
      <c r="U3029">
        <v>0</v>
      </c>
      <c r="V3029">
        <f t="shared" si="338"/>
        <v>0</v>
      </c>
      <c r="W3029" t="str">
        <f t="shared" si="333"/>
        <v/>
      </c>
      <c r="X3029" t="str">
        <f t="shared" si="334"/>
        <v/>
      </c>
      <c r="Y3029" t="str">
        <f t="shared" si="339"/>
        <v/>
      </c>
      <c r="AA3029" s="16">
        <f t="shared" si="335"/>
        <v>0.54</v>
      </c>
      <c r="AB3029" s="16">
        <f t="shared" si="336"/>
        <v>0.19</v>
      </c>
      <c r="AC3029" s="16"/>
    </row>
    <row r="3030" spans="1:29" x14ac:dyDescent="0.25">
      <c r="A3030" s="2">
        <v>43592</v>
      </c>
      <c r="B3030" s="1">
        <v>127</v>
      </c>
      <c r="C3030" s="3">
        <v>200</v>
      </c>
      <c r="D3030" s="10">
        <v>0.1084837962962963</v>
      </c>
      <c r="E3030">
        <v>53.2</v>
      </c>
      <c r="F3030" s="15">
        <f t="shared" si="337"/>
        <v>0</v>
      </c>
      <c r="G3030">
        <v>1.0069999999999999</v>
      </c>
      <c r="H3030">
        <v>2.0129999999999999</v>
      </c>
      <c r="I3030">
        <v>355.19200000000001</v>
      </c>
      <c r="J3030">
        <v>1.615</v>
      </c>
      <c r="K3030">
        <v>74.7</v>
      </c>
      <c r="L3030">
        <v>0.315</v>
      </c>
      <c r="M3030">
        <v>0.34799999999999998</v>
      </c>
      <c r="N3030">
        <v>0</v>
      </c>
      <c r="O3030">
        <v>0.625</v>
      </c>
      <c r="T3030">
        <f t="shared" si="332"/>
        <v>1270200</v>
      </c>
      <c r="U3030">
        <v>0</v>
      </c>
      <c r="V3030">
        <f t="shared" si="338"/>
        <v>0</v>
      </c>
      <c r="W3030" t="str">
        <f t="shared" si="333"/>
        <v/>
      </c>
      <c r="X3030" t="str">
        <f t="shared" si="334"/>
        <v/>
      </c>
      <c r="Y3030" t="str">
        <f t="shared" si="339"/>
        <v/>
      </c>
      <c r="AA3030" s="16">
        <f t="shared" si="335"/>
        <v>0.51300000000000001</v>
      </c>
      <c r="AB3030" s="16">
        <f t="shared" si="336"/>
        <v>0.17399999999999999</v>
      </c>
      <c r="AC3030" s="16"/>
    </row>
    <row r="3031" spans="1:29" x14ac:dyDescent="0.25">
      <c r="A3031" s="2">
        <v>43592</v>
      </c>
      <c r="B3031" s="1">
        <v>127</v>
      </c>
      <c r="C3031" s="3">
        <v>300</v>
      </c>
      <c r="D3031" s="10">
        <v>0.15015046296296297</v>
      </c>
      <c r="E3031">
        <v>54.13</v>
      </c>
      <c r="F3031" s="15">
        <f t="shared" si="337"/>
        <v>0</v>
      </c>
      <c r="G3031">
        <v>0.503</v>
      </c>
      <c r="H3031">
        <v>3.5230000000000001</v>
      </c>
      <c r="I3031">
        <v>349.57600000000002</v>
      </c>
      <c r="J3031">
        <v>2.3159999999999998</v>
      </c>
      <c r="K3031">
        <v>75.099999999999994</v>
      </c>
      <c r="L3031">
        <v>0.311</v>
      </c>
      <c r="M3031">
        <v>0.34799999999999998</v>
      </c>
      <c r="N3031">
        <v>0</v>
      </c>
      <c r="O3031">
        <v>0.625</v>
      </c>
      <c r="T3031">
        <f t="shared" si="332"/>
        <v>1270300</v>
      </c>
      <c r="U3031">
        <v>0</v>
      </c>
      <c r="V3031">
        <f t="shared" si="338"/>
        <v>0</v>
      </c>
      <c r="W3031" t="str">
        <f t="shared" si="333"/>
        <v/>
      </c>
      <c r="X3031" t="str">
        <f t="shared" si="334"/>
        <v/>
      </c>
      <c r="Y3031" t="str">
        <f t="shared" si="339"/>
        <v/>
      </c>
      <c r="AA3031" s="16">
        <f t="shared" si="335"/>
        <v>0.54200000000000004</v>
      </c>
      <c r="AB3031" s="16">
        <f t="shared" si="336"/>
        <v>0.18</v>
      </c>
      <c r="AC3031" s="16"/>
    </row>
    <row r="3032" spans="1:29" x14ac:dyDescent="0.25">
      <c r="A3032" s="2">
        <v>43592</v>
      </c>
      <c r="B3032" s="1">
        <v>127</v>
      </c>
      <c r="C3032" s="3">
        <v>400</v>
      </c>
      <c r="D3032" s="10">
        <v>0.19181712962962963</v>
      </c>
      <c r="E3032">
        <v>53.31</v>
      </c>
      <c r="F3032" s="15">
        <f t="shared" si="337"/>
        <v>0</v>
      </c>
      <c r="G3032">
        <v>0</v>
      </c>
      <c r="H3032">
        <v>2.0129999999999999</v>
      </c>
      <c r="I3032">
        <v>343.96100000000001</v>
      </c>
      <c r="J3032">
        <v>1.4530000000000001</v>
      </c>
      <c r="K3032">
        <v>77.2</v>
      </c>
      <c r="L3032">
        <v>0.309</v>
      </c>
      <c r="M3032">
        <v>0.34899999999999998</v>
      </c>
      <c r="N3032">
        <v>0</v>
      </c>
      <c r="O3032">
        <v>0.625</v>
      </c>
      <c r="T3032">
        <f t="shared" si="332"/>
        <v>1270400</v>
      </c>
      <c r="U3032">
        <v>0</v>
      </c>
      <c r="V3032">
        <f t="shared" si="338"/>
        <v>0</v>
      </c>
      <c r="W3032" t="str">
        <f t="shared" si="333"/>
        <v/>
      </c>
      <c r="X3032" t="str">
        <f t="shared" si="334"/>
        <v/>
      </c>
      <c r="Y3032" t="str">
        <f t="shared" si="339"/>
        <v/>
      </c>
      <c r="AA3032" s="16">
        <f t="shared" si="335"/>
        <v>0.52400000000000002</v>
      </c>
      <c r="AB3032" s="16">
        <f t="shared" si="336"/>
        <v>0.155</v>
      </c>
      <c r="AC3032" s="16"/>
    </row>
    <row r="3033" spans="1:29" x14ac:dyDescent="0.25">
      <c r="A3033" s="2">
        <v>43592</v>
      </c>
      <c r="B3033" s="1">
        <v>127</v>
      </c>
      <c r="C3033" s="3">
        <v>500</v>
      </c>
      <c r="D3033" s="10">
        <v>0.23348379629629631</v>
      </c>
      <c r="E3033">
        <v>54.83</v>
      </c>
      <c r="F3033" s="15">
        <f t="shared" si="337"/>
        <v>0</v>
      </c>
      <c r="G3033">
        <v>0.503</v>
      </c>
      <c r="H3033">
        <v>2.0129999999999999</v>
      </c>
      <c r="I3033">
        <v>341.15300000000002</v>
      </c>
      <c r="J3033">
        <v>1.8320000000000001</v>
      </c>
      <c r="K3033">
        <v>80.400000000000006</v>
      </c>
      <c r="L3033">
        <v>0.30499999999999999</v>
      </c>
      <c r="M3033">
        <v>0.34799999999999998</v>
      </c>
      <c r="N3033">
        <v>0</v>
      </c>
      <c r="O3033">
        <v>10.625</v>
      </c>
      <c r="T3033">
        <f t="shared" si="332"/>
        <v>1270500</v>
      </c>
      <c r="U3033">
        <v>2.8</v>
      </c>
      <c r="V3033">
        <f t="shared" si="338"/>
        <v>10.6</v>
      </c>
      <c r="W3033" t="str">
        <f t="shared" si="333"/>
        <v/>
      </c>
      <c r="X3033" t="str">
        <f t="shared" si="334"/>
        <v/>
      </c>
      <c r="Y3033" t="str">
        <f t="shared" si="339"/>
        <v/>
      </c>
      <c r="AA3033" s="16">
        <f t="shared" si="335"/>
        <v>0.56000000000000005</v>
      </c>
      <c r="AB3033" s="16">
        <f t="shared" si="336"/>
        <v>0.13700000000000001</v>
      </c>
      <c r="AC3033" s="16"/>
    </row>
    <row r="3034" spans="1:29" x14ac:dyDescent="0.25">
      <c r="A3034" s="2">
        <v>43592</v>
      </c>
      <c r="B3034" s="1">
        <v>127</v>
      </c>
      <c r="C3034" s="3">
        <v>600</v>
      </c>
      <c r="D3034" s="10">
        <v>0.27515046296296297</v>
      </c>
      <c r="E3034">
        <v>54.25</v>
      </c>
      <c r="F3034" s="15">
        <f t="shared" si="337"/>
        <v>0</v>
      </c>
      <c r="G3034">
        <v>0</v>
      </c>
      <c r="H3034">
        <v>3.02</v>
      </c>
      <c r="I3034">
        <v>275.16899999999998</v>
      </c>
      <c r="J3034">
        <v>3.722</v>
      </c>
      <c r="K3034">
        <v>78.599999999999994</v>
      </c>
      <c r="L3034">
        <v>0.30299999999999999</v>
      </c>
      <c r="M3034">
        <v>0.34799999999999998</v>
      </c>
      <c r="N3034">
        <v>0</v>
      </c>
      <c r="O3034">
        <v>176.875</v>
      </c>
      <c r="T3034">
        <f t="shared" si="332"/>
        <v>1270600</v>
      </c>
      <c r="U3034">
        <v>101</v>
      </c>
      <c r="V3034">
        <f t="shared" si="338"/>
        <v>176.9</v>
      </c>
      <c r="W3034" t="str">
        <f t="shared" si="333"/>
        <v/>
      </c>
      <c r="X3034" t="str">
        <f t="shared" si="334"/>
        <v/>
      </c>
      <c r="Y3034" t="str">
        <f t="shared" si="339"/>
        <v/>
      </c>
      <c r="AA3034" s="16">
        <f t="shared" si="335"/>
        <v>0.627</v>
      </c>
      <c r="AB3034" s="16">
        <f t="shared" si="336"/>
        <v>0.17100000000000001</v>
      </c>
      <c r="AC3034" s="16"/>
    </row>
    <row r="3035" spans="1:29" x14ac:dyDescent="0.25">
      <c r="A3035" s="2">
        <v>43592</v>
      </c>
      <c r="B3035" s="1">
        <v>127</v>
      </c>
      <c r="C3035" s="3">
        <v>700</v>
      </c>
      <c r="D3035" s="10">
        <v>0.31681712962962966</v>
      </c>
      <c r="E3035">
        <v>57.17</v>
      </c>
      <c r="F3035" s="15">
        <f t="shared" si="337"/>
        <v>1.6700000000000017</v>
      </c>
      <c r="G3035">
        <v>1.51</v>
      </c>
      <c r="H3035">
        <v>5.5359999999999996</v>
      </c>
      <c r="I3035">
        <v>299.03500000000003</v>
      </c>
      <c r="J3035">
        <v>4.5839999999999996</v>
      </c>
      <c r="K3035">
        <v>71.8</v>
      </c>
      <c r="L3035">
        <v>0.30099999999999999</v>
      </c>
      <c r="M3035">
        <v>0.34899999999999998</v>
      </c>
      <c r="N3035">
        <v>0</v>
      </c>
      <c r="O3035">
        <v>321.875</v>
      </c>
      <c r="T3035">
        <f t="shared" si="332"/>
        <v>1270700</v>
      </c>
      <c r="U3035">
        <v>278.8</v>
      </c>
      <c r="V3035">
        <f t="shared" si="338"/>
        <v>321.89999999999998</v>
      </c>
      <c r="W3035" t="str">
        <f t="shared" si="333"/>
        <v/>
      </c>
      <c r="X3035" t="str">
        <f t="shared" si="334"/>
        <v/>
      </c>
      <c r="Y3035" t="str">
        <f t="shared" si="339"/>
        <v/>
      </c>
      <c r="AA3035" s="16">
        <f t="shared" si="335"/>
        <v>0.60799999999999998</v>
      </c>
      <c r="AB3035" s="16">
        <f t="shared" si="336"/>
        <v>0.23899999999999999</v>
      </c>
      <c r="AC3035" s="16"/>
    </row>
    <row r="3036" spans="1:29" x14ac:dyDescent="0.25">
      <c r="A3036" s="2">
        <v>43592</v>
      </c>
      <c r="B3036" s="1">
        <v>127</v>
      </c>
      <c r="C3036" s="3">
        <v>800</v>
      </c>
      <c r="D3036" s="10">
        <v>0.35848379629629629</v>
      </c>
      <c r="E3036">
        <v>57.29</v>
      </c>
      <c r="F3036" s="15">
        <f t="shared" si="337"/>
        <v>1.7899999999999991</v>
      </c>
      <c r="G3036">
        <v>2.0129999999999999</v>
      </c>
      <c r="H3036">
        <v>7.5490000000000004</v>
      </c>
      <c r="I3036">
        <v>304.65100000000001</v>
      </c>
      <c r="J3036">
        <v>5.3079999999999998</v>
      </c>
      <c r="K3036">
        <v>66.5</v>
      </c>
      <c r="L3036">
        <v>0.29699999999999999</v>
      </c>
      <c r="M3036">
        <v>0.34799999999999998</v>
      </c>
      <c r="N3036">
        <v>0</v>
      </c>
      <c r="O3036">
        <v>479.375</v>
      </c>
      <c r="T3036">
        <f t="shared" si="332"/>
        <v>1270800</v>
      </c>
      <c r="U3036">
        <v>466</v>
      </c>
      <c r="V3036">
        <f t="shared" si="338"/>
        <v>479.4</v>
      </c>
      <c r="W3036" t="str">
        <f t="shared" si="333"/>
        <v/>
      </c>
      <c r="X3036" t="str">
        <f t="shared" si="334"/>
        <v/>
      </c>
      <c r="Y3036" t="str">
        <f t="shared" si="339"/>
        <v/>
      </c>
      <c r="AA3036" s="16">
        <f t="shared" si="335"/>
        <v>0.59199999999999997</v>
      </c>
      <c r="AB3036" s="16">
        <f t="shared" si="336"/>
        <v>0.29799999999999999</v>
      </c>
      <c r="AC3036" s="16"/>
    </row>
    <row r="3037" spans="1:29" x14ac:dyDescent="0.25">
      <c r="A3037" s="2">
        <v>43592</v>
      </c>
      <c r="B3037" s="1">
        <v>127</v>
      </c>
      <c r="C3037" s="3">
        <v>900</v>
      </c>
      <c r="D3037" s="10">
        <v>0.40015046296296292</v>
      </c>
      <c r="E3037">
        <v>57.29</v>
      </c>
      <c r="F3037" s="15">
        <f t="shared" si="337"/>
        <v>1.7899999999999991</v>
      </c>
      <c r="G3037">
        <v>3.02</v>
      </c>
      <c r="H3037">
        <v>8.0519999999999996</v>
      </c>
      <c r="I3037">
        <v>304.65100000000001</v>
      </c>
      <c r="J3037">
        <v>6.0510000000000002</v>
      </c>
      <c r="K3037">
        <v>56</v>
      </c>
      <c r="L3037">
        <v>0.29899999999999999</v>
      </c>
      <c r="M3037">
        <v>0.34899999999999998</v>
      </c>
      <c r="N3037">
        <v>0</v>
      </c>
      <c r="O3037">
        <v>641.875</v>
      </c>
      <c r="T3037">
        <f t="shared" si="332"/>
        <v>1270900</v>
      </c>
      <c r="U3037">
        <v>639.29999999999995</v>
      </c>
      <c r="V3037">
        <f t="shared" si="338"/>
        <v>641.9</v>
      </c>
      <c r="W3037" t="str">
        <f t="shared" si="333"/>
        <v/>
      </c>
      <c r="X3037" t="str">
        <f t="shared" si="334"/>
        <v/>
      </c>
      <c r="Y3037" t="str">
        <f t="shared" si="339"/>
        <v/>
      </c>
      <c r="AA3037" s="16">
        <f t="shared" si="335"/>
        <v>0.52500000000000002</v>
      </c>
      <c r="AB3037" s="16">
        <f t="shared" si="336"/>
        <v>0.41299999999999998</v>
      </c>
      <c r="AC3037" s="16"/>
    </row>
    <row r="3038" spans="1:29" x14ac:dyDescent="0.25">
      <c r="A3038" s="2">
        <v>43592</v>
      </c>
      <c r="B3038" s="1">
        <v>127</v>
      </c>
      <c r="C3038" s="3">
        <v>1000</v>
      </c>
      <c r="D3038" s="10">
        <v>0.4418171296296296</v>
      </c>
      <c r="E3038">
        <v>56.71</v>
      </c>
      <c r="F3038" s="15">
        <f t="shared" si="337"/>
        <v>1.2100000000000009</v>
      </c>
      <c r="G3038">
        <v>3.02</v>
      </c>
      <c r="H3038">
        <v>8.0519999999999996</v>
      </c>
      <c r="I3038">
        <v>303.24700000000001</v>
      </c>
      <c r="J3038">
        <v>6.6360000000000001</v>
      </c>
      <c r="K3038">
        <v>51.7</v>
      </c>
      <c r="L3038">
        <v>0.29899999999999999</v>
      </c>
      <c r="M3038">
        <v>0.34799999999999998</v>
      </c>
      <c r="N3038">
        <v>0</v>
      </c>
      <c r="O3038">
        <v>808.125</v>
      </c>
      <c r="T3038">
        <f t="shared" si="332"/>
        <v>1271000</v>
      </c>
      <c r="U3038">
        <v>783.7</v>
      </c>
      <c r="V3038">
        <f t="shared" si="338"/>
        <v>808.1</v>
      </c>
      <c r="W3038" t="str">
        <f t="shared" si="333"/>
        <v/>
      </c>
      <c r="X3038" t="str">
        <f t="shared" si="334"/>
        <v/>
      </c>
      <c r="Y3038" t="str">
        <f t="shared" si="339"/>
        <v/>
      </c>
      <c r="AA3038" s="16">
        <f t="shared" si="335"/>
        <v>0.505</v>
      </c>
      <c r="AB3038" s="16">
        <f t="shared" si="336"/>
        <v>0.47199999999999998</v>
      </c>
      <c r="AC3038" s="16"/>
    </row>
    <row r="3039" spans="1:29" x14ac:dyDescent="0.25">
      <c r="A3039" s="2">
        <v>43592</v>
      </c>
      <c r="B3039" s="1">
        <v>127</v>
      </c>
      <c r="C3039" s="3">
        <v>1100</v>
      </c>
      <c r="D3039" s="10">
        <v>0.48348379629629629</v>
      </c>
      <c r="E3039">
        <v>54.95</v>
      </c>
      <c r="F3039" s="15">
        <f t="shared" si="337"/>
        <v>0</v>
      </c>
      <c r="G3039">
        <v>3.02</v>
      </c>
      <c r="H3039">
        <v>8.0519999999999996</v>
      </c>
      <c r="I3039">
        <v>299.03500000000003</v>
      </c>
      <c r="J3039">
        <v>7.8449999999999998</v>
      </c>
      <c r="K3039">
        <v>51.2</v>
      </c>
      <c r="L3039">
        <v>0.30299999999999999</v>
      </c>
      <c r="M3039">
        <v>0.34899999999999998</v>
      </c>
      <c r="N3039">
        <v>0</v>
      </c>
      <c r="O3039">
        <v>856.875</v>
      </c>
      <c r="T3039">
        <f t="shared" si="332"/>
        <v>1271100</v>
      </c>
      <c r="U3039">
        <v>886.7</v>
      </c>
      <c r="V3039">
        <f t="shared" si="338"/>
        <v>856.9</v>
      </c>
      <c r="W3039" t="str">
        <f t="shared" si="333"/>
        <v/>
      </c>
      <c r="X3039" t="str">
        <f t="shared" si="334"/>
        <v/>
      </c>
      <c r="Y3039" t="str">
        <f t="shared" si="339"/>
        <v/>
      </c>
      <c r="AA3039" s="16">
        <f t="shared" si="335"/>
        <v>0.54300000000000004</v>
      </c>
      <c r="AB3039" s="16">
        <f t="shared" si="336"/>
        <v>0.51800000000000002</v>
      </c>
      <c r="AC3039" s="16"/>
    </row>
    <row r="3040" spans="1:29" x14ac:dyDescent="0.25">
      <c r="A3040" s="2">
        <v>43592</v>
      </c>
      <c r="B3040" s="1">
        <v>127</v>
      </c>
      <c r="C3040" s="3">
        <v>1200</v>
      </c>
      <c r="D3040" s="10">
        <v>0.52515046296296297</v>
      </c>
      <c r="E3040">
        <v>53.78</v>
      </c>
      <c r="F3040" s="15">
        <f t="shared" si="337"/>
        <v>0</v>
      </c>
      <c r="G3040">
        <v>2.516</v>
      </c>
      <c r="H3040">
        <v>8.0519999999999996</v>
      </c>
      <c r="I3040">
        <v>301.84300000000002</v>
      </c>
      <c r="J3040">
        <v>9.41</v>
      </c>
      <c r="K3040">
        <v>50.5</v>
      </c>
      <c r="L3040">
        <v>0.31</v>
      </c>
      <c r="M3040">
        <v>0.35</v>
      </c>
      <c r="N3040">
        <v>0</v>
      </c>
      <c r="O3040">
        <v>924.375</v>
      </c>
      <c r="T3040">
        <f t="shared" si="332"/>
        <v>1271200</v>
      </c>
      <c r="U3040">
        <v>941.5</v>
      </c>
      <c r="V3040">
        <f t="shared" si="338"/>
        <v>924.4</v>
      </c>
      <c r="W3040" t="str">
        <f t="shared" si="333"/>
        <v/>
      </c>
      <c r="X3040" t="str">
        <f t="shared" si="334"/>
        <v/>
      </c>
      <c r="Y3040" t="str">
        <f t="shared" si="339"/>
        <v/>
      </c>
      <c r="AA3040" s="16">
        <f t="shared" si="335"/>
        <v>0.59599999999999997</v>
      </c>
      <c r="AB3040" s="16">
        <f t="shared" si="336"/>
        <v>0.58399999999999996</v>
      </c>
      <c r="AC3040" s="16"/>
    </row>
    <row r="3041" spans="1:29" x14ac:dyDescent="0.25">
      <c r="A3041" s="2">
        <v>43592</v>
      </c>
      <c r="B3041" s="1">
        <v>127</v>
      </c>
      <c r="C3041" s="3">
        <v>1300</v>
      </c>
      <c r="D3041" s="10">
        <v>0.5668171296296296</v>
      </c>
      <c r="E3041">
        <v>53.08</v>
      </c>
      <c r="F3041" s="15">
        <f t="shared" si="337"/>
        <v>0</v>
      </c>
      <c r="G3041">
        <v>3.02</v>
      </c>
      <c r="H3041">
        <v>8.5559999999999992</v>
      </c>
      <c r="I3041">
        <v>277.976</v>
      </c>
      <c r="J3041">
        <v>9.0890000000000004</v>
      </c>
      <c r="K3041">
        <v>47.4</v>
      </c>
      <c r="L3041">
        <v>0.32100000000000001</v>
      </c>
      <c r="M3041">
        <v>0.35099999999999998</v>
      </c>
      <c r="N3041">
        <v>0</v>
      </c>
      <c r="O3041">
        <v>898.125</v>
      </c>
      <c r="T3041">
        <f t="shared" si="332"/>
        <v>1271300</v>
      </c>
      <c r="U3041">
        <v>943</v>
      </c>
      <c r="V3041">
        <f t="shared" si="338"/>
        <v>898.1</v>
      </c>
      <c r="W3041" t="str">
        <f t="shared" si="333"/>
        <v/>
      </c>
      <c r="X3041" t="str">
        <f t="shared" si="334"/>
        <v/>
      </c>
      <c r="Y3041" t="str">
        <f t="shared" si="339"/>
        <v/>
      </c>
      <c r="AA3041" s="16">
        <f t="shared" si="335"/>
        <v>0.54700000000000004</v>
      </c>
      <c r="AB3041" s="16">
        <f t="shared" si="336"/>
        <v>0.60699999999999998</v>
      </c>
      <c r="AC3041" s="16"/>
    </row>
    <row r="3042" spans="1:29" x14ac:dyDescent="0.25">
      <c r="A3042" s="2">
        <v>43592</v>
      </c>
      <c r="B3042" s="1">
        <v>127</v>
      </c>
      <c r="C3042" s="3">
        <v>1400</v>
      </c>
      <c r="D3042" s="10">
        <v>0.60848379629629623</v>
      </c>
      <c r="E3042">
        <v>53.43</v>
      </c>
      <c r="F3042" s="15">
        <f t="shared" si="337"/>
        <v>0</v>
      </c>
      <c r="G3042">
        <v>2.516</v>
      </c>
      <c r="H3042">
        <v>7.5490000000000004</v>
      </c>
      <c r="I3042">
        <v>293.42</v>
      </c>
      <c r="J3042">
        <v>9.8290000000000006</v>
      </c>
      <c r="K3042">
        <v>45.3</v>
      </c>
      <c r="L3042">
        <v>0.316</v>
      </c>
      <c r="M3042">
        <v>0.35199999999999998</v>
      </c>
      <c r="N3042">
        <v>0</v>
      </c>
      <c r="O3042">
        <v>833.125</v>
      </c>
      <c r="T3042">
        <f t="shared" si="332"/>
        <v>1271400</v>
      </c>
      <c r="U3042">
        <v>891.5</v>
      </c>
      <c r="V3042">
        <f t="shared" si="338"/>
        <v>833.1</v>
      </c>
      <c r="W3042" t="str">
        <f t="shared" si="333"/>
        <v/>
      </c>
      <c r="X3042" t="str">
        <f t="shared" si="334"/>
        <v/>
      </c>
      <c r="Y3042" t="str">
        <f t="shared" si="339"/>
        <v/>
      </c>
      <c r="AA3042" s="16">
        <f t="shared" si="335"/>
        <v>0.55000000000000004</v>
      </c>
      <c r="AB3042" s="16">
        <f t="shared" si="336"/>
        <v>0.66400000000000003</v>
      </c>
      <c r="AC3042" s="16"/>
    </row>
    <row r="3043" spans="1:29" x14ac:dyDescent="0.25">
      <c r="A3043" s="2">
        <v>43592</v>
      </c>
      <c r="B3043" s="1">
        <v>127</v>
      </c>
      <c r="C3043" s="3">
        <v>1500</v>
      </c>
      <c r="D3043" s="10">
        <v>0.65015046296296297</v>
      </c>
      <c r="E3043">
        <v>53.43</v>
      </c>
      <c r="F3043" s="15">
        <f t="shared" si="337"/>
        <v>0</v>
      </c>
      <c r="G3043">
        <v>2.516</v>
      </c>
      <c r="H3043">
        <v>7.5490000000000004</v>
      </c>
      <c r="I3043">
        <v>282.18799999999999</v>
      </c>
      <c r="J3043">
        <v>10.124000000000001</v>
      </c>
      <c r="K3043">
        <v>43.3</v>
      </c>
      <c r="L3043">
        <v>0.313</v>
      </c>
      <c r="M3043">
        <v>0.35199999999999998</v>
      </c>
      <c r="N3043">
        <v>0</v>
      </c>
      <c r="O3043">
        <v>735.625</v>
      </c>
      <c r="T3043">
        <f t="shared" si="332"/>
        <v>1271500</v>
      </c>
      <c r="U3043">
        <v>791</v>
      </c>
      <c r="V3043">
        <f t="shared" si="338"/>
        <v>735.6</v>
      </c>
      <c r="W3043" t="str">
        <f t="shared" si="333"/>
        <v/>
      </c>
      <c r="X3043" t="str">
        <f t="shared" si="334"/>
        <v/>
      </c>
      <c r="Y3043" t="str">
        <f t="shared" si="339"/>
        <v/>
      </c>
      <c r="AA3043" s="16">
        <f t="shared" si="335"/>
        <v>0.53600000000000003</v>
      </c>
      <c r="AB3043" s="16">
        <f t="shared" si="336"/>
        <v>0.70199999999999996</v>
      </c>
      <c r="AC3043" s="16"/>
    </row>
    <row r="3044" spans="1:29" x14ac:dyDescent="0.25">
      <c r="A3044" s="2">
        <v>43592</v>
      </c>
      <c r="B3044" s="1">
        <v>127</v>
      </c>
      <c r="C3044" s="3">
        <v>1600</v>
      </c>
      <c r="D3044" s="10">
        <v>0.6918171296296296</v>
      </c>
      <c r="E3044">
        <v>52.96</v>
      </c>
      <c r="F3044" s="15">
        <f t="shared" si="337"/>
        <v>0</v>
      </c>
      <c r="G3044">
        <v>2.516</v>
      </c>
      <c r="H3044">
        <v>7.5490000000000004</v>
      </c>
      <c r="I3044">
        <v>299.03500000000003</v>
      </c>
      <c r="J3044">
        <v>10.467000000000001</v>
      </c>
      <c r="K3044">
        <v>42.5</v>
      </c>
      <c r="L3044">
        <v>0.313</v>
      </c>
      <c r="M3044">
        <v>0.35199999999999998</v>
      </c>
      <c r="N3044">
        <v>0</v>
      </c>
      <c r="O3044">
        <v>553.125</v>
      </c>
      <c r="T3044">
        <f t="shared" si="332"/>
        <v>1271600</v>
      </c>
      <c r="U3044">
        <v>649.20000000000005</v>
      </c>
      <c r="V3044">
        <f t="shared" si="338"/>
        <v>553.1</v>
      </c>
      <c r="W3044" t="str">
        <f t="shared" si="333"/>
        <v/>
      </c>
      <c r="X3044" t="str">
        <f t="shared" si="334"/>
        <v/>
      </c>
      <c r="Y3044" t="str">
        <f t="shared" si="339"/>
        <v/>
      </c>
      <c r="AA3044" s="16">
        <f t="shared" si="335"/>
        <v>0.53800000000000003</v>
      </c>
      <c r="AB3044" s="16">
        <f t="shared" si="336"/>
        <v>0.72799999999999998</v>
      </c>
      <c r="AC3044" s="16"/>
    </row>
    <row r="3045" spans="1:29" x14ac:dyDescent="0.25">
      <c r="A3045" s="2">
        <v>43592</v>
      </c>
      <c r="B3045" s="1">
        <v>127</v>
      </c>
      <c r="C3045" s="3">
        <v>1700</v>
      </c>
      <c r="D3045" s="10">
        <v>0.73348379629629623</v>
      </c>
      <c r="E3045">
        <v>52.84</v>
      </c>
      <c r="F3045" s="15">
        <f t="shared" si="337"/>
        <v>0</v>
      </c>
      <c r="G3045">
        <v>2.516</v>
      </c>
      <c r="H3045">
        <v>7.0460000000000003</v>
      </c>
      <c r="I3045">
        <v>299.03500000000003</v>
      </c>
      <c r="J3045">
        <v>10.541</v>
      </c>
      <c r="K3045">
        <v>42.3</v>
      </c>
      <c r="L3045">
        <v>0.313</v>
      </c>
      <c r="M3045">
        <v>0.35099999999999998</v>
      </c>
      <c r="N3045">
        <v>0</v>
      </c>
      <c r="O3045">
        <v>54.375</v>
      </c>
      <c r="T3045">
        <f t="shared" si="332"/>
        <v>1271700</v>
      </c>
      <c r="U3045">
        <v>476.8</v>
      </c>
      <c r="V3045">
        <f t="shared" si="338"/>
        <v>54.4</v>
      </c>
      <c r="W3045" t="str">
        <f t="shared" si="333"/>
        <v/>
      </c>
      <c r="X3045" t="str">
        <f t="shared" si="334"/>
        <v/>
      </c>
      <c r="Y3045" t="str">
        <f t="shared" si="339"/>
        <v/>
      </c>
      <c r="AA3045" s="16">
        <f t="shared" si="335"/>
        <v>0.53800000000000003</v>
      </c>
      <c r="AB3045" s="16">
        <f t="shared" si="336"/>
        <v>0.73399999999999999</v>
      </c>
      <c r="AC3045" s="16"/>
    </row>
    <row r="3046" spans="1:29" x14ac:dyDescent="0.25">
      <c r="A3046" s="2">
        <v>43592</v>
      </c>
      <c r="B3046" s="1">
        <v>127</v>
      </c>
      <c r="C3046" s="3">
        <v>1800</v>
      </c>
      <c r="D3046" s="10">
        <v>0.77515046296296297</v>
      </c>
      <c r="E3046">
        <v>53.31</v>
      </c>
      <c r="F3046" s="15">
        <f t="shared" si="337"/>
        <v>0</v>
      </c>
      <c r="G3046">
        <v>1.51</v>
      </c>
      <c r="H3046">
        <v>5.0330000000000004</v>
      </c>
      <c r="I3046">
        <v>266.745</v>
      </c>
      <c r="J3046">
        <v>9.3859999999999992</v>
      </c>
      <c r="K3046">
        <v>43.2</v>
      </c>
      <c r="L3046">
        <v>0.313</v>
      </c>
      <c r="M3046">
        <v>0.35199999999999998</v>
      </c>
      <c r="N3046">
        <v>0</v>
      </c>
      <c r="O3046">
        <v>230.625</v>
      </c>
      <c r="T3046">
        <f t="shared" si="332"/>
        <v>1271800</v>
      </c>
      <c r="U3046">
        <v>290.2</v>
      </c>
      <c r="V3046">
        <f t="shared" si="338"/>
        <v>230.6</v>
      </c>
      <c r="W3046" t="str">
        <f t="shared" si="333"/>
        <v/>
      </c>
      <c r="X3046" t="str">
        <f t="shared" si="334"/>
        <v/>
      </c>
      <c r="Y3046" t="str">
        <f t="shared" si="339"/>
        <v/>
      </c>
      <c r="AA3046" s="16">
        <f t="shared" si="335"/>
        <v>0.50900000000000001</v>
      </c>
      <c r="AB3046" s="16">
        <f t="shared" si="336"/>
        <v>0.66900000000000004</v>
      </c>
      <c r="AC3046" s="16"/>
    </row>
    <row r="3047" spans="1:29" x14ac:dyDescent="0.25">
      <c r="A3047" s="2">
        <v>43592</v>
      </c>
      <c r="B3047" s="1">
        <v>127</v>
      </c>
      <c r="C3047" s="3">
        <v>1900</v>
      </c>
      <c r="D3047" s="10">
        <v>0.8168171296296296</v>
      </c>
      <c r="E3047">
        <v>53.08</v>
      </c>
      <c r="F3047" s="15">
        <f t="shared" si="337"/>
        <v>0</v>
      </c>
      <c r="G3047">
        <v>1.0069999999999999</v>
      </c>
      <c r="H3047">
        <v>5.5359999999999996</v>
      </c>
      <c r="I3047">
        <v>283.59199999999998</v>
      </c>
      <c r="J3047">
        <v>7.9950000000000001</v>
      </c>
      <c r="K3047">
        <v>44.4</v>
      </c>
      <c r="L3047">
        <v>0.313</v>
      </c>
      <c r="M3047">
        <v>0.35099999999999998</v>
      </c>
      <c r="N3047">
        <v>0</v>
      </c>
      <c r="O3047">
        <v>40.625</v>
      </c>
      <c r="T3047">
        <f t="shared" si="332"/>
        <v>1271900</v>
      </c>
      <c r="U3047">
        <v>110.8</v>
      </c>
      <c r="V3047">
        <f t="shared" si="338"/>
        <v>40.6</v>
      </c>
      <c r="W3047" t="str">
        <f t="shared" si="333"/>
        <v/>
      </c>
      <c r="X3047" t="str">
        <f t="shared" si="334"/>
        <v/>
      </c>
      <c r="Y3047" t="str">
        <f t="shared" si="339"/>
        <v/>
      </c>
      <c r="AA3047" s="16">
        <f t="shared" si="335"/>
        <v>0.47599999999999998</v>
      </c>
      <c r="AB3047" s="16">
        <f t="shared" si="336"/>
        <v>0.59599999999999997</v>
      </c>
      <c r="AC3047" s="16"/>
    </row>
    <row r="3048" spans="1:29" x14ac:dyDescent="0.25">
      <c r="A3048" s="2">
        <v>43592</v>
      </c>
      <c r="B3048" s="1">
        <v>127</v>
      </c>
      <c r="C3048" s="3">
        <v>2000</v>
      </c>
      <c r="D3048" s="10">
        <v>0.85848379629629623</v>
      </c>
      <c r="E3048">
        <v>53.78</v>
      </c>
      <c r="F3048" s="15">
        <f t="shared" si="337"/>
        <v>0</v>
      </c>
      <c r="G3048">
        <v>0</v>
      </c>
      <c r="H3048">
        <v>3.02</v>
      </c>
      <c r="I3048">
        <v>247.09</v>
      </c>
      <c r="J3048">
        <v>4.8949999999999996</v>
      </c>
      <c r="K3048">
        <v>54.1</v>
      </c>
      <c r="L3048">
        <v>0.314</v>
      </c>
      <c r="M3048">
        <v>0.35099999999999998</v>
      </c>
      <c r="N3048">
        <v>0</v>
      </c>
      <c r="O3048">
        <v>0.625</v>
      </c>
      <c r="T3048">
        <f t="shared" si="332"/>
        <v>1272000</v>
      </c>
      <c r="U3048">
        <v>4.3</v>
      </c>
      <c r="V3048">
        <f t="shared" si="338"/>
        <v>0</v>
      </c>
      <c r="W3048" t="str">
        <f t="shared" si="333"/>
        <v/>
      </c>
      <c r="X3048" t="str">
        <f t="shared" si="334"/>
        <v/>
      </c>
      <c r="Y3048" t="str">
        <f t="shared" si="339"/>
        <v/>
      </c>
      <c r="AA3048" s="16">
        <f t="shared" si="335"/>
        <v>0.46800000000000003</v>
      </c>
      <c r="AB3048" s="16">
        <f t="shared" si="336"/>
        <v>0.39700000000000002</v>
      </c>
      <c r="AC3048" s="16"/>
    </row>
    <row r="3049" spans="1:29" x14ac:dyDescent="0.25">
      <c r="A3049" s="2">
        <v>43592</v>
      </c>
      <c r="B3049" s="1">
        <v>127</v>
      </c>
      <c r="C3049" s="3">
        <v>2100</v>
      </c>
      <c r="D3049" s="10">
        <v>0.90015046296296297</v>
      </c>
      <c r="E3049">
        <v>52.84</v>
      </c>
      <c r="F3049" s="15">
        <f t="shared" si="337"/>
        <v>0</v>
      </c>
      <c r="G3049">
        <v>0.503</v>
      </c>
      <c r="H3049">
        <v>2.516</v>
      </c>
      <c r="I3049">
        <v>338.34500000000003</v>
      </c>
      <c r="J3049">
        <v>4.194</v>
      </c>
      <c r="K3049">
        <v>57.8</v>
      </c>
      <c r="L3049">
        <v>0.316</v>
      </c>
      <c r="M3049">
        <v>0.35</v>
      </c>
      <c r="N3049">
        <v>0</v>
      </c>
      <c r="O3049">
        <v>0.625</v>
      </c>
      <c r="T3049">
        <f t="shared" si="332"/>
        <v>1272100</v>
      </c>
      <c r="U3049">
        <v>0</v>
      </c>
      <c r="V3049">
        <f t="shared" si="338"/>
        <v>0</v>
      </c>
      <c r="W3049" t="str">
        <f t="shared" si="333"/>
        <v/>
      </c>
      <c r="X3049" t="str">
        <f t="shared" si="334"/>
        <v/>
      </c>
      <c r="Y3049" t="str">
        <f t="shared" si="339"/>
        <v/>
      </c>
      <c r="AA3049" s="16">
        <f t="shared" si="335"/>
        <v>0.47599999999999998</v>
      </c>
      <c r="AB3049" s="16">
        <f t="shared" si="336"/>
        <v>0.34799999999999998</v>
      </c>
      <c r="AC3049" s="16"/>
    </row>
    <row r="3050" spans="1:29" x14ac:dyDescent="0.25">
      <c r="A3050" s="2">
        <v>43592</v>
      </c>
      <c r="B3050" s="1">
        <v>127</v>
      </c>
      <c r="C3050" s="3">
        <v>2200</v>
      </c>
      <c r="D3050" s="10">
        <v>0.9418171296296296</v>
      </c>
      <c r="E3050">
        <v>52.73</v>
      </c>
      <c r="F3050" s="15">
        <f t="shared" si="337"/>
        <v>0</v>
      </c>
      <c r="G3050">
        <v>0.503</v>
      </c>
      <c r="H3050">
        <v>2.0129999999999999</v>
      </c>
      <c r="I3050">
        <v>355.19200000000001</v>
      </c>
      <c r="J3050">
        <v>3.722</v>
      </c>
      <c r="K3050">
        <v>62.3</v>
      </c>
      <c r="L3050">
        <v>0.317</v>
      </c>
      <c r="M3050">
        <v>0.34899999999999998</v>
      </c>
      <c r="N3050">
        <v>0</v>
      </c>
      <c r="O3050">
        <v>0.625</v>
      </c>
      <c r="T3050">
        <f t="shared" si="332"/>
        <v>1272200</v>
      </c>
      <c r="U3050">
        <v>0</v>
      </c>
      <c r="V3050">
        <f t="shared" si="338"/>
        <v>0</v>
      </c>
      <c r="W3050" t="str">
        <f t="shared" si="333"/>
        <v/>
      </c>
      <c r="X3050" t="str">
        <f t="shared" si="334"/>
        <v/>
      </c>
      <c r="Y3050" t="str">
        <f t="shared" si="339"/>
        <v/>
      </c>
      <c r="AA3050" s="16">
        <f t="shared" si="335"/>
        <v>0.497</v>
      </c>
      <c r="AB3050" s="16">
        <f t="shared" si="336"/>
        <v>0.30099999999999999</v>
      </c>
      <c r="AC3050" s="16"/>
    </row>
    <row r="3051" spans="1:29" x14ac:dyDescent="0.25">
      <c r="A3051" s="2">
        <v>43592</v>
      </c>
      <c r="B3051" s="1">
        <v>127</v>
      </c>
      <c r="C3051" s="3">
        <v>2300</v>
      </c>
      <c r="D3051" s="10">
        <v>0.98348379629629623</v>
      </c>
      <c r="E3051">
        <v>53.31</v>
      </c>
      <c r="F3051" s="15">
        <f t="shared" si="337"/>
        <v>0</v>
      </c>
      <c r="G3051">
        <v>1.0069999999999999</v>
      </c>
      <c r="H3051">
        <v>2.516</v>
      </c>
      <c r="I3051">
        <v>5.6159999999999997</v>
      </c>
      <c r="J3051">
        <v>4.1150000000000002</v>
      </c>
      <c r="K3051">
        <v>62.9</v>
      </c>
      <c r="L3051">
        <v>0.32</v>
      </c>
      <c r="M3051">
        <v>0.35</v>
      </c>
      <c r="N3051">
        <v>0</v>
      </c>
      <c r="O3051">
        <v>0.625</v>
      </c>
      <c r="T3051">
        <f t="shared" si="332"/>
        <v>1272300</v>
      </c>
      <c r="U3051">
        <v>0</v>
      </c>
      <c r="V3051">
        <f t="shared" si="338"/>
        <v>0</v>
      </c>
      <c r="W3051" t="str">
        <f t="shared" si="333"/>
        <v/>
      </c>
      <c r="X3051" t="str">
        <f t="shared" si="334"/>
        <v/>
      </c>
      <c r="Y3051" t="str">
        <f t="shared" si="339"/>
        <v/>
      </c>
      <c r="AA3051" s="16">
        <f t="shared" si="335"/>
        <v>0.51500000000000001</v>
      </c>
      <c r="AB3051" s="16">
        <f t="shared" si="336"/>
        <v>0.30399999999999999</v>
      </c>
      <c r="AC3051" s="16"/>
    </row>
    <row r="3052" spans="1:29" x14ac:dyDescent="0.25">
      <c r="A3052" s="2">
        <v>43592</v>
      </c>
      <c r="B3052" s="1">
        <v>127</v>
      </c>
      <c r="C3052" s="3">
        <v>2400</v>
      </c>
      <c r="D3052" s="10">
        <v>2.5150462962962961E-2</v>
      </c>
      <c r="E3052">
        <v>52.49</v>
      </c>
      <c r="F3052" s="15">
        <f t="shared" si="337"/>
        <v>0</v>
      </c>
      <c r="G3052">
        <v>0.503</v>
      </c>
      <c r="H3052">
        <v>3.02</v>
      </c>
      <c r="I3052">
        <v>0</v>
      </c>
      <c r="J3052">
        <v>4.5060000000000002</v>
      </c>
      <c r="K3052">
        <v>59.5</v>
      </c>
      <c r="L3052">
        <v>0.32200000000000001</v>
      </c>
      <c r="M3052">
        <v>0.34899999999999998</v>
      </c>
      <c r="N3052">
        <v>0</v>
      </c>
      <c r="O3052">
        <v>0.625</v>
      </c>
      <c r="T3052">
        <f t="shared" si="332"/>
        <v>1272400</v>
      </c>
      <c r="U3052">
        <v>0</v>
      </c>
      <c r="V3052">
        <f t="shared" si="338"/>
        <v>0</v>
      </c>
      <c r="W3052">
        <f t="shared" si="333"/>
        <v>0.32200000000000001</v>
      </c>
      <c r="X3052">
        <f t="shared" si="334"/>
        <v>0.34899999999999998</v>
      </c>
      <c r="Y3052">
        <f t="shared" si="339"/>
        <v>0</v>
      </c>
      <c r="AA3052" s="16">
        <f t="shared" si="335"/>
        <v>0.501</v>
      </c>
      <c r="AB3052" s="16">
        <f t="shared" si="336"/>
        <v>0.34100000000000003</v>
      </c>
      <c r="AC3052" s="16"/>
    </row>
    <row r="3053" spans="1:29" x14ac:dyDescent="0.25">
      <c r="A3053" s="2">
        <v>43593</v>
      </c>
      <c r="B3053" s="1">
        <v>128</v>
      </c>
      <c r="C3053" s="3">
        <v>100</v>
      </c>
      <c r="D3053" s="10">
        <v>6.6817129629629629E-2</v>
      </c>
      <c r="E3053">
        <v>53.78</v>
      </c>
      <c r="F3053" s="15">
        <f t="shared" si="337"/>
        <v>0</v>
      </c>
      <c r="G3053">
        <v>0.503</v>
      </c>
      <c r="H3053">
        <v>2.0129999999999999</v>
      </c>
      <c r="I3053">
        <v>2.8079999999999998</v>
      </c>
      <c r="J3053">
        <v>3.88</v>
      </c>
      <c r="K3053">
        <v>61.9</v>
      </c>
      <c r="L3053">
        <v>0.32400000000000001</v>
      </c>
      <c r="M3053">
        <v>0.35</v>
      </c>
      <c r="N3053">
        <v>0</v>
      </c>
      <c r="O3053">
        <v>0.625</v>
      </c>
      <c r="T3053">
        <f t="shared" si="332"/>
        <v>1280100</v>
      </c>
      <c r="U3053">
        <v>0</v>
      </c>
      <c r="V3053">
        <f t="shared" si="338"/>
        <v>0</v>
      </c>
      <c r="W3053" t="str">
        <f t="shared" si="333"/>
        <v/>
      </c>
      <c r="X3053" t="str">
        <f t="shared" si="334"/>
        <v/>
      </c>
      <c r="Y3053" t="str">
        <f t="shared" si="339"/>
        <v/>
      </c>
      <c r="AA3053" s="16">
        <f t="shared" si="335"/>
        <v>0.499</v>
      </c>
      <c r="AB3053" s="16">
        <f t="shared" si="336"/>
        <v>0.307</v>
      </c>
      <c r="AC3053" s="16"/>
    </row>
    <row r="3054" spans="1:29" x14ac:dyDescent="0.25">
      <c r="A3054" s="2">
        <v>43593</v>
      </c>
      <c r="B3054" s="1">
        <v>128</v>
      </c>
      <c r="C3054" s="3">
        <v>200</v>
      </c>
      <c r="D3054" s="10">
        <v>0.1084837962962963</v>
      </c>
      <c r="E3054">
        <v>53.78</v>
      </c>
      <c r="F3054" s="15">
        <f t="shared" si="337"/>
        <v>0</v>
      </c>
      <c r="G3054">
        <v>0.503</v>
      </c>
      <c r="H3054">
        <v>2.0129999999999999</v>
      </c>
      <c r="I3054">
        <v>355.19200000000001</v>
      </c>
      <c r="J3054">
        <v>4.2720000000000002</v>
      </c>
      <c r="K3054">
        <v>64.5</v>
      </c>
      <c r="L3054">
        <v>0.32600000000000001</v>
      </c>
      <c r="M3054">
        <v>0.35</v>
      </c>
      <c r="N3054">
        <v>0</v>
      </c>
      <c r="O3054">
        <v>0.625</v>
      </c>
      <c r="T3054">
        <f t="shared" si="332"/>
        <v>1280200</v>
      </c>
      <c r="U3054">
        <v>0</v>
      </c>
      <c r="V3054">
        <f t="shared" si="338"/>
        <v>0</v>
      </c>
      <c r="W3054" t="str">
        <f t="shared" si="333"/>
        <v/>
      </c>
      <c r="X3054" t="str">
        <f t="shared" si="334"/>
        <v/>
      </c>
      <c r="Y3054" t="str">
        <f t="shared" si="339"/>
        <v/>
      </c>
      <c r="AA3054" s="16">
        <f t="shared" si="335"/>
        <v>0.53400000000000003</v>
      </c>
      <c r="AB3054" s="16">
        <f t="shared" si="336"/>
        <v>0.29399999999999998</v>
      </c>
      <c r="AC3054" s="16"/>
    </row>
    <row r="3055" spans="1:29" x14ac:dyDescent="0.25">
      <c r="A3055" s="2">
        <v>43593</v>
      </c>
      <c r="B3055" s="1">
        <v>128</v>
      </c>
      <c r="C3055" s="3">
        <v>300</v>
      </c>
      <c r="D3055" s="10">
        <v>0.15015046296296297</v>
      </c>
      <c r="E3055">
        <v>53.78</v>
      </c>
      <c r="F3055" s="15">
        <f t="shared" si="337"/>
        <v>0</v>
      </c>
      <c r="G3055">
        <v>0</v>
      </c>
      <c r="H3055">
        <v>2.0129999999999999</v>
      </c>
      <c r="I3055">
        <v>294.82400000000001</v>
      </c>
      <c r="J3055">
        <v>4.8949999999999996</v>
      </c>
      <c r="K3055">
        <v>58.9</v>
      </c>
      <c r="L3055">
        <v>0.32700000000000001</v>
      </c>
      <c r="M3055">
        <v>0.35</v>
      </c>
      <c r="N3055">
        <v>0</v>
      </c>
      <c r="O3055">
        <v>0.625</v>
      </c>
      <c r="T3055">
        <f t="shared" si="332"/>
        <v>1280300</v>
      </c>
      <c r="U3055">
        <v>0</v>
      </c>
      <c r="V3055">
        <f t="shared" si="338"/>
        <v>0</v>
      </c>
      <c r="W3055" t="str">
        <f t="shared" si="333"/>
        <v/>
      </c>
      <c r="X3055" t="str">
        <f t="shared" si="334"/>
        <v/>
      </c>
      <c r="Y3055" t="str">
        <f t="shared" si="339"/>
        <v/>
      </c>
      <c r="AA3055" s="16">
        <f t="shared" si="335"/>
        <v>0.51</v>
      </c>
      <c r="AB3055" s="16">
        <f t="shared" si="336"/>
        <v>0.35599999999999998</v>
      </c>
      <c r="AC3055" s="16"/>
    </row>
    <row r="3056" spans="1:29" x14ac:dyDescent="0.25">
      <c r="A3056" s="2">
        <v>43593</v>
      </c>
      <c r="B3056" s="1">
        <v>128</v>
      </c>
      <c r="C3056" s="3">
        <v>400</v>
      </c>
      <c r="D3056" s="10">
        <v>0.19181712962962963</v>
      </c>
      <c r="E3056">
        <v>53.66</v>
      </c>
      <c r="F3056" s="15">
        <f t="shared" si="337"/>
        <v>0</v>
      </c>
      <c r="G3056">
        <v>0</v>
      </c>
      <c r="H3056">
        <v>2.516</v>
      </c>
      <c r="I3056">
        <v>224.62700000000001</v>
      </c>
      <c r="J3056">
        <v>4.3239999999999998</v>
      </c>
      <c r="K3056">
        <v>59.4</v>
      </c>
      <c r="L3056">
        <v>0.312</v>
      </c>
      <c r="M3056">
        <v>0.35</v>
      </c>
      <c r="N3056">
        <v>0</v>
      </c>
      <c r="O3056">
        <v>0.625</v>
      </c>
      <c r="T3056">
        <f t="shared" si="332"/>
        <v>1280400</v>
      </c>
      <c r="U3056">
        <v>0</v>
      </c>
      <c r="V3056">
        <f t="shared" si="338"/>
        <v>0</v>
      </c>
      <c r="W3056" t="str">
        <f t="shared" si="333"/>
        <v/>
      </c>
      <c r="X3056" t="str">
        <f t="shared" si="334"/>
        <v/>
      </c>
      <c r="Y3056" t="str">
        <f t="shared" si="339"/>
        <v/>
      </c>
      <c r="AA3056" s="16">
        <f t="shared" si="335"/>
        <v>0.49399999999999999</v>
      </c>
      <c r="AB3056" s="16">
        <f t="shared" si="336"/>
        <v>0.33800000000000002</v>
      </c>
      <c r="AC3056" s="16"/>
    </row>
    <row r="3057" spans="1:29" x14ac:dyDescent="0.25">
      <c r="A3057" s="2">
        <v>43593</v>
      </c>
      <c r="B3057" s="1">
        <v>128</v>
      </c>
      <c r="C3057" s="3">
        <v>500</v>
      </c>
      <c r="D3057" s="10">
        <v>0.23348379629629631</v>
      </c>
      <c r="E3057">
        <v>53.66</v>
      </c>
      <c r="F3057" s="15">
        <f t="shared" si="337"/>
        <v>0</v>
      </c>
      <c r="G3057">
        <v>0</v>
      </c>
      <c r="H3057">
        <v>2.516</v>
      </c>
      <c r="I3057">
        <v>272.36099999999999</v>
      </c>
      <c r="J3057">
        <v>4.4539999999999997</v>
      </c>
      <c r="K3057">
        <v>60.9</v>
      </c>
      <c r="L3057">
        <v>0.308</v>
      </c>
      <c r="M3057">
        <v>0.35</v>
      </c>
      <c r="N3057">
        <v>0</v>
      </c>
      <c r="O3057">
        <v>14.375</v>
      </c>
      <c r="T3057">
        <f t="shared" si="332"/>
        <v>1280500</v>
      </c>
      <c r="U3057">
        <v>3.5</v>
      </c>
      <c r="V3057">
        <f t="shared" si="338"/>
        <v>14.4</v>
      </c>
      <c r="W3057" t="str">
        <f t="shared" si="333"/>
        <v/>
      </c>
      <c r="X3057" t="str">
        <f t="shared" si="334"/>
        <v/>
      </c>
      <c r="Y3057" t="str">
        <f t="shared" si="339"/>
        <v/>
      </c>
      <c r="AA3057" s="16">
        <f t="shared" si="335"/>
        <v>0.51100000000000001</v>
      </c>
      <c r="AB3057" s="16">
        <f t="shared" si="336"/>
        <v>0.32800000000000001</v>
      </c>
      <c r="AC3057" s="16"/>
    </row>
    <row r="3058" spans="1:29" x14ac:dyDescent="0.25">
      <c r="A3058" s="2">
        <v>43593</v>
      </c>
      <c r="B3058" s="1">
        <v>128</v>
      </c>
      <c r="C3058" s="3">
        <v>600</v>
      </c>
      <c r="D3058" s="10">
        <v>0.27515046296296297</v>
      </c>
      <c r="E3058">
        <v>53.55</v>
      </c>
      <c r="F3058" s="15">
        <f t="shared" si="337"/>
        <v>0</v>
      </c>
      <c r="G3058">
        <v>0</v>
      </c>
      <c r="H3058">
        <v>2.516</v>
      </c>
      <c r="I3058">
        <v>282.18799999999999</v>
      </c>
      <c r="J3058">
        <v>4.298</v>
      </c>
      <c r="K3058">
        <v>61.2</v>
      </c>
      <c r="L3058">
        <v>0.30599999999999999</v>
      </c>
      <c r="M3058">
        <v>0.35</v>
      </c>
      <c r="N3058">
        <v>0</v>
      </c>
      <c r="O3058">
        <v>38.125</v>
      </c>
      <c r="T3058">
        <f t="shared" si="332"/>
        <v>1280600</v>
      </c>
      <c r="U3058">
        <v>104.3</v>
      </c>
      <c r="V3058">
        <f t="shared" si="338"/>
        <v>38.1</v>
      </c>
      <c r="W3058" t="str">
        <f t="shared" si="333"/>
        <v/>
      </c>
      <c r="X3058" t="str">
        <f t="shared" si="334"/>
        <v/>
      </c>
      <c r="Y3058" t="str">
        <f t="shared" si="339"/>
        <v/>
      </c>
      <c r="AA3058" s="16">
        <f t="shared" si="335"/>
        <v>0.50800000000000001</v>
      </c>
      <c r="AB3058" s="16">
        <f t="shared" si="336"/>
        <v>0.32200000000000001</v>
      </c>
      <c r="AC3058" s="16"/>
    </row>
    <row r="3059" spans="1:29" x14ac:dyDescent="0.25">
      <c r="A3059" s="2">
        <v>43593</v>
      </c>
      <c r="B3059" s="1">
        <v>128</v>
      </c>
      <c r="C3059" s="3">
        <v>700</v>
      </c>
      <c r="D3059" s="10">
        <v>0.31681712962962966</v>
      </c>
      <c r="E3059">
        <v>53.55</v>
      </c>
      <c r="F3059" s="15">
        <f t="shared" si="337"/>
        <v>0</v>
      </c>
      <c r="G3059">
        <v>0.503</v>
      </c>
      <c r="H3059">
        <v>3.5230000000000001</v>
      </c>
      <c r="I3059">
        <v>289.20800000000003</v>
      </c>
      <c r="J3059">
        <v>5.024</v>
      </c>
      <c r="K3059">
        <v>61.3</v>
      </c>
      <c r="L3059">
        <v>0.30299999999999999</v>
      </c>
      <c r="M3059">
        <v>0.35</v>
      </c>
      <c r="N3059">
        <v>0</v>
      </c>
      <c r="O3059">
        <v>116.875</v>
      </c>
      <c r="T3059">
        <f t="shared" si="332"/>
        <v>1280700</v>
      </c>
      <c r="U3059">
        <v>282.3</v>
      </c>
      <c r="V3059">
        <f t="shared" si="338"/>
        <v>116.9</v>
      </c>
      <c r="W3059" t="str">
        <f t="shared" si="333"/>
        <v/>
      </c>
      <c r="X3059" t="str">
        <f t="shared" si="334"/>
        <v/>
      </c>
      <c r="Y3059" t="str">
        <f t="shared" si="339"/>
        <v/>
      </c>
      <c r="AA3059" s="16">
        <f t="shared" si="335"/>
        <v>0.53500000000000003</v>
      </c>
      <c r="AB3059" s="16">
        <f t="shared" si="336"/>
        <v>0.33800000000000002</v>
      </c>
      <c r="AC3059" s="16"/>
    </row>
    <row r="3060" spans="1:29" x14ac:dyDescent="0.25">
      <c r="A3060" s="2">
        <v>43593</v>
      </c>
      <c r="B3060" s="1">
        <v>128</v>
      </c>
      <c r="C3060" s="3">
        <v>800</v>
      </c>
      <c r="D3060" s="10">
        <v>0.35848379629629629</v>
      </c>
      <c r="E3060">
        <v>53.2</v>
      </c>
      <c r="F3060" s="15">
        <f t="shared" si="337"/>
        <v>0</v>
      </c>
      <c r="G3060">
        <v>1.51</v>
      </c>
      <c r="H3060">
        <v>4.5289999999999999</v>
      </c>
      <c r="I3060">
        <v>299.03500000000003</v>
      </c>
      <c r="J3060">
        <v>5.4880000000000004</v>
      </c>
      <c r="K3060">
        <v>63.3</v>
      </c>
      <c r="L3060">
        <v>0.30099999999999999</v>
      </c>
      <c r="M3060">
        <v>0.35</v>
      </c>
      <c r="N3060">
        <v>0</v>
      </c>
      <c r="O3060">
        <v>216.875</v>
      </c>
      <c r="T3060">
        <f t="shared" si="332"/>
        <v>1280800</v>
      </c>
      <c r="U3060">
        <v>469.7</v>
      </c>
      <c r="V3060">
        <f t="shared" si="338"/>
        <v>216.9</v>
      </c>
      <c r="W3060" t="str">
        <f t="shared" si="333"/>
        <v/>
      </c>
      <c r="X3060" t="str">
        <f t="shared" si="334"/>
        <v/>
      </c>
      <c r="Y3060" t="str">
        <f t="shared" si="339"/>
        <v/>
      </c>
      <c r="AA3060" s="16">
        <f t="shared" si="335"/>
        <v>0.57099999999999995</v>
      </c>
      <c r="AB3060" s="16">
        <f t="shared" si="336"/>
        <v>0.33100000000000002</v>
      </c>
      <c r="AC3060" s="16"/>
    </row>
    <row r="3061" spans="1:29" x14ac:dyDescent="0.25">
      <c r="A3061" s="2">
        <v>43593</v>
      </c>
      <c r="B3061" s="1">
        <v>128</v>
      </c>
      <c r="C3061" s="3">
        <v>900</v>
      </c>
      <c r="D3061" s="10">
        <v>0.40015046296296292</v>
      </c>
      <c r="E3061">
        <v>52.84</v>
      </c>
      <c r="F3061" s="15">
        <f t="shared" si="337"/>
        <v>0</v>
      </c>
      <c r="G3061">
        <v>1.51</v>
      </c>
      <c r="H3061">
        <v>5.5359999999999996</v>
      </c>
      <c r="I3061">
        <v>314.47800000000001</v>
      </c>
      <c r="J3061">
        <v>6.3310000000000004</v>
      </c>
      <c r="K3061">
        <v>63.6</v>
      </c>
      <c r="L3061">
        <v>0.29899999999999999</v>
      </c>
      <c r="M3061">
        <v>0.35</v>
      </c>
      <c r="N3061">
        <v>0</v>
      </c>
      <c r="O3061">
        <v>520.625</v>
      </c>
      <c r="T3061">
        <f t="shared" si="332"/>
        <v>1280900</v>
      </c>
      <c r="U3061">
        <v>642.5</v>
      </c>
      <c r="V3061">
        <f t="shared" si="338"/>
        <v>520.6</v>
      </c>
      <c r="W3061" t="str">
        <f t="shared" si="333"/>
        <v/>
      </c>
      <c r="X3061" t="str">
        <f t="shared" si="334"/>
        <v/>
      </c>
      <c r="Y3061" t="str">
        <f t="shared" si="339"/>
        <v/>
      </c>
      <c r="AA3061" s="16">
        <f t="shared" si="335"/>
        <v>0.60799999999999998</v>
      </c>
      <c r="AB3061" s="16">
        <f t="shared" si="336"/>
        <v>0.34799999999999998</v>
      </c>
      <c r="AC3061" s="16"/>
    </row>
    <row r="3062" spans="1:29" x14ac:dyDescent="0.25">
      <c r="A3062" s="2">
        <v>43593</v>
      </c>
      <c r="B3062" s="1">
        <v>128</v>
      </c>
      <c r="C3062" s="3">
        <v>1000</v>
      </c>
      <c r="D3062" s="10">
        <v>0.4418171296296296</v>
      </c>
      <c r="E3062">
        <v>54.37</v>
      </c>
      <c r="F3062" s="15">
        <f t="shared" si="337"/>
        <v>0</v>
      </c>
      <c r="G3062">
        <v>2.0129999999999999</v>
      </c>
      <c r="H3062">
        <v>6.0389999999999997</v>
      </c>
      <c r="I3062">
        <v>308.863</v>
      </c>
      <c r="J3062">
        <v>8.1449999999999996</v>
      </c>
      <c r="K3062">
        <v>58.7</v>
      </c>
      <c r="L3062">
        <v>0.29899999999999999</v>
      </c>
      <c r="M3062">
        <v>0.35</v>
      </c>
      <c r="N3062">
        <v>0</v>
      </c>
      <c r="O3062">
        <v>814.375</v>
      </c>
      <c r="T3062">
        <f t="shared" si="332"/>
        <v>1281000</v>
      </c>
      <c r="U3062">
        <v>786.7</v>
      </c>
      <c r="V3062">
        <f t="shared" si="338"/>
        <v>814.4</v>
      </c>
      <c r="W3062" t="str">
        <f t="shared" si="333"/>
        <v/>
      </c>
      <c r="X3062" t="str">
        <f t="shared" si="334"/>
        <v/>
      </c>
      <c r="Y3062" t="str">
        <f t="shared" si="339"/>
        <v/>
      </c>
      <c r="AA3062" s="16">
        <f t="shared" si="335"/>
        <v>0.63600000000000001</v>
      </c>
      <c r="AB3062" s="16">
        <f t="shared" si="336"/>
        <v>0.44700000000000001</v>
      </c>
      <c r="AC3062" s="16"/>
    </row>
    <row r="3063" spans="1:29" x14ac:dyDescent="0.25">
      <c r="A3063" s="2">
        <v>43593</v>
      </c>
      <c r="B3063" s="1">
        <v>128</v>
      </c>
      <c r="C3063" s="3">
        <v>1100</v>
      </c>
      <c r="D3063" s="10">
        <v>0.48348379629629629</v>
      </c>
      <c r="E3063">
        <v>53.2</v>
      </c>
      <c r="F3063" s="15">
        <f t="shared" si="337"/>
        <v>0</v>
      </c>
      <c r="G3063">
        <v>3.02</v>
      </c>
      <c r="H3063">
        <v>7.5490000000000004</v>
      </c>
      <c r="I3063">
        <v>308.863</v>
      </c>
      <c r="J3063">
        <v>8.6430000000000007</v>
      </c>
      <c r="K3063">
        <v>56.3</v>
      </c>
      <c r="L3063">
        <v>0.30099999999999999</v>
      </c>
      <c r="M3063">
        <v>0.35199999999999998</v>
      </c>
      <c r="N3063">
        <v>0</v>
      </c>
      <c r="O3063">
        <v>1021.875</v>
      </c>
      <c r="T3063">
        <f t="shared" si="332"/>
        <v>1281100</v>
      </c>
      <c r="U3063">
        <v>889.7</v>
      </c>
      <c r="V3063">
        <f t="shared" si="338"/>
        <v>1021.9</v>
      </c>
      <c r="W3063" t="str">
        <f t="shared" si="333"/>
        <v/>
      </c>
      <c r="X3063" t="str">
        <f t="shared" si="334"/>
        <v/>
      </c>
      <c r="Y3063" t="str">
        <f t="shared" si="339"/>
        <v/>
      </c>
      <c r="AA3063" s="16">
        <f t="shared" si="335"/>
        <v>0.63100000000000001</v>
      </c>
      <c r="AB3063" s="16">
        <f t="shared" si="336"/>
        <v>0.49</v>
      </c>
      <c r="AC3063" s="16"/>
    </row>
    <row r="3064" spans="1:29" x14ac:dyDescent="0.25">
      <c r="A3064" s="2">
        <v>43593</v>
      </c>
      <c r="B3064" s="1">
        <v>128</v>
      </c>
      <c r="C3064" s="3">
        <v>1200</v>
      </c>
      <c r="D3064" s="10">
        <v>0.52515046296296297</v>
      </c>
      <c r="E3064">
        <v>54.6</v>
      </c>
      <c r="F3064" s="15">
        <f t="shared" si="337"/>
        <v>0</v>
      </c>
      <c r="G3064">
        <v>2.516</v>
      </c>
      <c r="H3064">
        <v>7.5490000000000004</v>
      </c>
      <c r="I3064">
        <v>293.42</v>
      </c>
      <c r="J3064">
        <v>9.8290000000000006</v>
      </c>
      <c r="K3064">
        <v>54.2</v>
      </c>
      <c r="L3064">
        <v>0.31</v>
      </c>
      <c r="M3064">
        <v>0.35299999999999998</v>
      </c>
      <c r="N3064">
        <v>0</v>
      </c>
      <c r="O3064">
        <v>1056.875</v>
      </c>
      <c r="T3064">
        <f t="shared" si="332"/>
        <v>1281200</v>
      </c>
      <c r="U3064">
        <v>943.8</v>
      </c>
      <c r="V3064">
        <f t="shared" si="338"/>
        <v>1056.9000000000001</v>
      </c>
      <c r="W3064" t="str">
        <f t="shared" si="333"/>
        <v/>
      </c>
      <c r="X3064" t="str">
        <f t="shared" si="334"/>
        <v/>
      </c>
      <c r="Y3064" t="str">
        <f t="shared" si="339"/>
        <v/>
      </c>
      <c r="AA3064" s="16">
        <f t="shared" si="335"/>
        <v>0.65800000000000003</v>
      </c>
      <c r="AB3064" s="16">
        <f t="shared" si="336"/>
        <v>0.55600000000000005</v>
      </c>
      <c r="AC3064" s="16"/>
    </row>
    <row r="3065" spans="1:29" x14ac:dyDescent="0.25">
      <c r="A3065" s="2">
        <v>43593</v>
      </c>
      <c r="B3065" s="1">
        <v>128</v>
      </c>
      <c r="C3065" s="3">
        <v>1300</v>
      </c>
      <c r="D3065" s="10">
        <v>0.5668171296296296</v>
      </c>
      <c r="E3065">
        <v>52.84</v>
      </c>
      <c r="F3065" s="15">
        <f t="shared" si="337"/>
        <v>0</v>
      </c>
      <c r="G3065">
        <v>2.0129999999999999</v>
      </c>
      <c r="H3065">
        <v>6.5430000000000001</v>
      </c>
      <c r="I3065">
        <v>306.05500000000001</v>
      </c>
      <c r="J3065">
        <v>8.6929999999999996</v>
      </c>
      <c r="K3065">
        <v>52.1</v>
      </c>
      <c r="L3065">
        <v>0.32700000000000001</v>
      </c>
      <c r="M3065">
        <v>0.35499999999999998</v>
      </c>
      <c r="N3065">
        <v>0</v>
      </c>
      <c r="O3065">
        <v>210.625</v>
      </c>
      <c r="T3065">
        <f t="shared" si="332"/>
        <v>1281300</v>
      </c>
      <c r="U3065">
        <v>945.7</v>
      </c>
      <c r="V3065">
        <f t="shared" si="338"/>
        <v>210.6</v>
      </c>
      <c r="W3065" t="str">
        <f t="shared" si="333"/>
        <v/>
      </c>
      <c r="X3065" t="str">
        <f t="shared" si="334"/>
        <v/>
      </c>
      <c r="Y3065" t="str">
        <f t="shared" si="339"/>
        <v/>
      </c>
      <c r="AA3065" s="16">
        <f t="shared" si="335"/>
        <v>0.58599999999999997</v>
      </c>
      <c r="AB3065" s="16">
        <f t="shared" si="336"/>
        <v>0.53900000000000003</v>
      </c>
      <c r="AC3065" s="16"/>
    </row>
    <row r="3066" spans="1:29" x14ac:dyDescent="0.25">
      <c r="A3066" s="2">
        <v>43593</v>
      </c>
      <c r="B3066" s="1">
        <v>128</v>
      </c>
      <c r="C3066" s="3">
        <v>1400</v>
      </c>
      <c r="D3066" s="10">
        <v>0.60848379629629623</v>
      </c>
      <c r="E3066">
        <v>53.78</v>
      </c>
      <c r="F3066" s="15">
        <f t="shared" si="337"/>
        <v>0</v>
      </c>
      <c r="G3066">
        <v>2.516</v>
      </c>
      <c r="H3066">
        <v>7.5490000000000004</v>
      </c>
      <c r="I3066">
        <v>304.65100000000001</v>
      </c>
      <c r="J3066">
        <v>11.273</v>
      </c>
      <c r="K3066">
        <v>48.4</v>
      </c>
      <c r="L3066">
        <v>0.32400000000000001</v>
      </c>
      <c r="M3066">
        <v>0.35499999999999998</v>
      </c>
      <c r="N3066">
        <v>0</v>
      </c>
      <c r="O3066">
        <v>1029.375</v>
      </c>
      <c r="T3066">
        <f t="shared" si="332"/>
        <v>1281400</v>
      </c>
      <c r="U3066">
        <v>894.2</v>
      </c>
      <c r="V3066">
        <f t="shared" si="338"/>
        <v>1029.4000000000001</v>
      </c>
      <c r="W3066" t="str">
        <f t="shared" si="333"/>
        <v/>
      </c>
      <c r="X3066" t="str">
        <f t="shared" si="334"/>
        <v/>
      </c>
      <c r="Y3066" t="str">
        <f t="shared" si="339"/>
        <v/>
      </c>
      <c r="AA3066" s="16">
        <f t="shared" si="335"/>
        <v>0.64700000000000002</v>
      </c>
      <c r="AB3066" s="16">
        <f t="shared" si="336"/>
        <v>0.69</v>
      </c>
      <c r="AC3066" s="16"/>
    </row>
    <row r="3067" spans="1:29" x14ac:dyDescent="0.25">
      <c r="A3067" s="2">
        <v>43593</v>
      </c>
      <c r="B3067" s="1">
        <v>128</v>
      </c>
      <c r="C3067" s="3">
        <v>1500</v>
      </c>
      <c r="D3067" s="10">
        <v>0.65015046296296297</v>
      </c>
      <c r="E3067">
        <v>52.96</v>
      </c>
      <c r="F3067" s="15">
        <f t="shared" si="337"/>
        <v>0</v>
      </c>
      <c r="G3067">
        <v>2.0129999999999999</v>
      </c>
      <c r="H3067">
        <v>7.0460000000000003</v>
      </c>
      <c r="I3067">
        <v>313.07499999999999</v>
      </c>
      <c r="J3067">
        <v>10.932</v>
      </c>
      <c r="K3067">
        <v>48.3</v>
      </c>
      <c r="L3067">
        <v>0.32100000000000001</v>
      </c>
      <c r="M3067">
        <v>0.35399999999999998</v>
      </c>
      <c r="N3067">
        <v>0</v>
      </c>
      <c r="O3067">
        <v>346.875</v>
      </c>
      <c r="T3067">
        <f t="shared" si="332"/>
        <v>1281500</v>
      </c>
      <c r="U3067">
        <v>794</v>
      </c>
      <c r="V3067">
        <f t="shared" si="338"/>
        <v>346.9</v>
      </c>
      <c r="W3067" t="str">
        <f t="shared" si="333"/>
        <v/>
      </c>
      <c r="X3067" t="str">
        <f t="shared" si="334"/>
        <v/>
      </c>
      <c r="Y3067" t="str">
        <f t="shared" si="339"/>
        <v/>
      </c>
      <c r="AA3067" s="16">
        <f t="shared" si="335"/>
        <v>0.63100000000000001</v>
      </c>
      <c r="AB3067" s="16">
        <f t="shared" si="336"/>
        <v>0.67500000000000004</v>
      </c>
      <c r="AC3067" s="16"/>
    </row>
    <row r="3068" spans="1:29" x14ac:dyDescent="0.25">
      <c r="A3068" s="2">
        <v>43593</v>
      </c>
      <c r="B3068" s="1">
        <v>128</v>
      </c>
      <c r="C3068" s="3">
        <v>1600</v>
      </c>
      <c r="D3068" s="10">
        <v>0.6918171296296296</v>
      </c>
      <c r="E3068">
        <v>53.55</v>
      </c>
      <c r="F3068" s="15">
        <f t="shared" si="337"/>
        <v>0</v>
      </c>
      <c r="G3068">
        <v>2.516</v>
      </c>
      <c r="H3068">
        <v>7.0460000000000003</v>
      </c>
      <c r="I3068">
        <v>308.863</v>
      </c>
      <c r="J3068">
        <v>9.7059999999999995</v>
      </c>
      <c r="K3068">
        <v>44.6</v>
      </c>
      <c r="L3068">
        <v>0.31900000000000001</v>
      </c>
      <c r="M3068">
        <v>0.35399999999999998</v>
      </c>
      <c r="N3068">
        <v>0</v>
      </c>
      <c r="O3068">
        <v>321.875</v>
      </c>
      <c r="T3068">
        <f t="shared" si="332"/>
        <v>1281600</v>
      </c>
      <c r="U3068">
        <v>652.5</v>
      </c>
      <c r="V3068">
        <f t="shared" si="338"/>
        <v>321.89999999999998</v>
      </c>
      <c r="W3068" t="str">
        <f t="shared" si="333"/>
        <v/>
      </c>
      <c r="X3068" t="str">
        <f t="shared" si="334"/>
        <v/>
      </c>
      <c r="Y3068" t="str">
        <f t="shared" si="339"/>
        <v/>
      </c>
      <c r="AA3068" s="16">
        <f t="shared" si="335"/>
        <v>0.53700000000000003</v>
      </c>
      <c r="AB3068" s="16">
        <f t="shared" si="336"/>
        <v>0.66700000000000004</v>
      </c>
      <c r="AC3068" s="16"/>
    </row>
    <row r="3069" spans="1:29" x14ac:dyDescent="0.25">
      <c r="A3069" s="2">
        <v>43593</v>
      </c>
      <c r="B3069" s="1">
        <v>128</v>
      </c>
      <c r="C3069" s="3">
        <v>1700</v>
      </c>
      <c r="D3069" s="10">
        <v>0.73348379629629623</v>
      </c>
      <c r="E3069">
        <v>53.43</v>
      </c>
      <c r="F3069" s="15">
        <f t="shared" si="337"/>
        <v>0</v>
      </c>
      <c r="G3069">
        <v>2.0129999999999999</v>
      </c>
      <c r="H3069">
        <v>6.5430000000000001</v>
      </c>
      <c r="I3069">
        <v>299.03500000000003</v>
      </c>
      <c r="J3069">
        <v>10.000999999999999</v>
      </c>
      <c r="K3069">
        <v>45.2</v>
      </c>
      <c r="L3069">
        <v>0.31900000000000001</v>
      </c>
      <c r="M3069">
        <v>0.35399999999999998</v>
      </c>
      <c r="N3069">
        <v>0</v>
      </c>
      <c r="O3069">
        <v>533.125</v>
      </c>
      <c r="T3069">
        <f t="shared" si="332"/>
        <v>1281700</v>
      </c>
      <c r="U3069">
        <v>480.8</v>
      </c>
      <c r="V3069">
        <f t="shared" si="338"/>
        <v>533.1</v>
      </c>
      <c r="W3069" t="str">
        <f t="shared" si="333"/>
        <v/>
      </c>
      <c r="X3069" t="str">
        <f t="shared" si="334"/>
        <v/>
      </c>
      <c r="Y3069" t="str">
        <f t="shared" si="339"/>
        <v/>
      </c>
      <c r="AA3069" s="16">
        <f t="shared" si="335"/>
        <v>0.55500000000000005</v>
      </c>
      <c r="AB3069" s="16">
        <f t="shared" si="336"/>
        <v>0.67300000000000004</v>
      </c>
      <c r="AC3069" s="16"/>
    </row>
    <row r="3070" spans="1:29" x14ac:dyDescent="0.25">
      <c r="A3070" s="2">
        <v>43593</v>
      </c>
      <c r="B3070" s="1">
        <v>128</v>
      </c>
      <c r="C3070" s="3">
        <v>1800</v>
      </c>
      <c r="D3070" s="10">
        <v>0.77515046296296297</v>
      </c>
      <c r="E3070">
        <v>52.96</v>
      </c>
      <c r="F3070" s="15">
        <f t="shared" si="337"/>
        <v>0</v>
      </c>
      <c r="G3070">
        <v>1.0069999999999999</v>
      </c>
      <c r="H3070">
        <v>5.5359999999999996</v>
      </c>
      <c r="I3070">
        <v>279.38</v>
      </c>
      <c r="J3070">
        <v>8.3940000000000001</v>
      </c>
      <c r="K3070">
        <v>46</v>
      </c>
      <c r="L3070">
        <v>0.318</v>
      </c>
      <c r="M3070">
        <v>0.35299999999999998</v>
      </c>
      <c r="N3070">
        <v>0</v>
      </c>
      <c r="O3070">
        <v>35.625</v>
      </c>
      <c r="T3070">
        <f t="shared" si="332"/>
        <v>1281800</v>
      </c>
      <c r="U3070">
        <v>294</v>
      </c>
      <c r="V3070">
        <f t="shared" si="338"/>
        <v>35.6</v>
      </c>
      <c r="W3070" t="str">
        <f t="shared" si="333"/>
        <v/>
      </c>
      <c r="X3070" t="str">
        <f t="shared" si="334"/>
        <v/>
      </c>
      <c r="Y3070" t="str">
        <f t="shared" si="339"/>
        <v/>
      </c>
      <c r="AA3070" s="16">
        <f t="shared" si="335"/>
        <v>0.50700000000000001</v>
      </c>
      <c r="AB3070" s="16">
        <f t="shared" si="336"/>
        <v>0.59499999999999997</v>
      </c>
      <c r="AC3070" s="16"/>
    </row>
    <row r="3071" spans="1:29" x14ac:dyDescent="0.25">
      <c r="A3071" s="2">
        <v>43593</v>
      </c>
      <c r="B3071" s="1">
        <v>128</v>
      </c>
      <c r="C3071" s="3">
        <v>1900</v>
      </c>
      <c r="D3071" s="10">
        <v>0.8168171296296296</v>
      </c>
      <c r="E3071">
        <v>53.2</v>
      </c>
      <c r="F3071" s="15">
        <f t="shared" si="337"/>
        <v>0</v>
      </c>
      <c r="G3071">
        <v>0.503</v>
      </c>
      <c r="H3071">
        <v>4.0259999999999998</v>
      </c>
      <c r="I3071">
        <v>29.481999999999999</v>
      </c>
      <c r="J3071">
        <v>7.4189999999999996</v>
      </c>
      <c r="K3071">
        <v>51.9</v>
      </c>
      <c r="L3071">
        <v>0.31900000000000001</v>
      </c>
      <c r="M3071">
        <v>0.35299999999999998</v>
      </c>
      <c r="N3071">
        <v>0</v>
      </c>
      <c r="O3071">
        <v>31.875</v>
      </c>
      <c r="T3071">
        <f t="shared" si="332"/>
        <v>1281900</v>
      </c>
      <c r="U3071">
        <v>114.8</v>
      </c>
      <c r="V3071">
        <f t="shared" si="338"/>
        <v>31.9</v>
      </c>
      <c r="W3071" t="str">
        <f t="shared" si="333"/>
        <v/>
      </c>
      <c r="X3071" t="str">
        <f t="shared" si="334"/>
        <v/>
      </c>
      <c r="Y3071" t="str">
        <f t="shared" si="339"/>
        <v/>
      </c>
      <c r="AA3071" s="16">
        <f t="shared" si="335"/>
        <v>0.53500000000000003</v>
      </c>
      <c r="AB3071" s="16">
        <f t="shared" si="336"/>
        <v>0.496</v>
      </c>
      <c r="AC3071" s="16"/>
    </row>
    <row r="3072" spans="1:29" x14ac:dyDescent="0.25">
      <c r="A3072" s="2">
        <v>43593</v>
      </c>
      <c r="B3072" s="1">
        <v>128</v>
      </c>
      <c r="C3072" s="3">
        <v>2000</v>
      </c>
      <c r="D3072" s="10">
        <v>0.85848379629629623</v>
      </c>
      <c r="E3072">
        <v>53.08</v>
      </c>
      <c r="F3072" s="15">
        <f t="shared" si="337"/>
        <v>0</v>
      </c>
      <c r="G3072">
        <v>0.503</v>
      </c>
      <c r="H3072">
        <v>3.02</v>
      </c>
      <c r="I3072">
        <v>32.29</v>
      </c>
      <c r="J3072">
        <v>3.3010000000000002</v>
      </c>
      <c r="K3072">
        <v>59.3</v>
      </c>
      <c r="L3072">
        <v>0.32</v>
      </c>
      <c r="M3072">
        <v>0.35299999999999998</v>
      </c>
      <c r="N3072">
        <v>0</v>
      </c>
      <c r="O3072">
        <v>0.625</v>
      </c>
      <c r="T3072">
        <f t="shared" si="332"/>
        <v>1282000</v>
      </c>
      <c r="U3072">
        <v>5.2</v>
      </c>
      <c r="V3072">
        <f t="shared" si="338"/>
        <v>0</v>
      </c>
      <c r="W3072" t="str">
        <f t="shared" si="333"/>
        <v/>
      </c>
      <c r="X3072" t="str">
        <f t="shared" si="334"/>
        <v/>
      </c>
      <c r="Y3072" t="str">
        <f t="shared" si="339"/>
        <v/>
      </c>
      <c r="AA3072" s="16">
        <f t="shared" si="335"/>
        <v>0.45900000000000002</v>
      </c>
      <c r="AB3072" s="16">
        <f t="shared" si="336"/>
        <v>0.315</v>
      </c>
      <c r="AC3072" s="16"/>
    </row>
    <row r="3073" spans="1:29" x14ac:dyDescent="0.25">
      <c r="A3073" s="2">
        <v>43593</v>
      </c>
      <c r="B3073" s="1">
        <v>128</v>
      </c>
      <c r="C3073" s="3">
        <v>2100</v>
      </c>
      <c r="D3073" s="10">
        <v>0.90015046296296297</v>
      </c>
      <c r="E3073">
        <v>52.49</v>
      </c>
      <c r="F3073" s="15">
        <f t="shared" si="337"/>
        <v>0</v>
      </c>
      <c r="G3073">
        <v>1.0069999999999999</v>
      </c>
      <c r="H3073">
        <v>3.02</v>
      </c>
      <c r="I3073">
        <v>32.29</v>
      </c>
      <c r="J3073">
        <v>5.1539999999999999</v>
      </c>
      <c r="K3073">
        <v>64.8</v>
      </c>
      <c r="L3073">
        <v>0.32200000000000001</v>
      </c>
      <c r="M3073">
        <v>0.35099999999999998</v>
      </c>
      <c r="N3073">
        <v>0</v>
      </c>
      <c r="O3073">
        <v>0.625</v>
      </c>
      <c r="T3073">
        <f t="shared" si="332"/>
        <v>1282100</v>
      </c>
      <c r="U3073">
        <v>0</v>
      </c>
      <c r="V3073">
        <f t="shared" si="338"/>
        <v>0</v>
      </c>
      <c r="W3073" t="str">
        <f t="shared" si="333"/>
        <v/>
      </c>
      <c r="X3073" t="str">
        <f t="shared" si="334"/>
        <v/>
      </c>
      <c r="Y3073" t="str">
        <f t="shared" si="339"/>
        <v/>
      </c>
      <c r="AA3073" s="16">
        <f t="shared" si="335"/>
        <v>0.57099999999999995</v>
      </c>
      <c r="AB3073" s="16">
        <f t="shared" si="336"/>
        <v>0.31</v>
      </c>
      <c r="AC3073" s="16"/>
    </row>
    <row r="3074" spans="1:29" x14ac:dyDescent="0.25">
      <c r="A3074" s="2">
        <v>43593</v>
      </c>
      <c r="B3074" s="1">
        <v>128</v>
      </c>
      <c r="C3074" s="3">
        <v>2200</v>
      </c>
      <c r="D3074" s="10">
        <v>0.9418171296296296</v>
      </c>
      <c r="E3074">
        <v>52.61</v>
      </c>
      <c r="F3074" s="15">
        <f t="shared" si="337"/>
        <v>0</v>
      </c>
      <c r="G3074">
        <v>1.0069999999999999</v>
      </c>
      <c r="H3074">
        <v>3.02</v>
      </c>
      <c r="I3074">
        <v>33.694000000000003</v>
      </c>
      <c r="J3074">
        <v>3.1680000000000001</v>
      </c>
      <c r="K3074">
        <v>63</v>
      </c>
      <c r="L3074">
        <v>0.32500000000000001</v>
      </c>
      <c r="M3074">
        <v>0.35099999999999998</v>
      </c>
      <c r="N3074">
        <v>0</v>
      </c>
      <c r="O3074">
        <v>0.625</v>
      </c>
      <c r="T3074">
        <f t="shared" si="332"/>
        <v>1282200</v>
      </c>
      <c r="U3074">
        <v>0</v>
      </c>
      <c r="V3074">
        <f t="shared" si="338"/>
        <v>0</v>
      </c>
      <c r="W3074" t="str">
        <f t="shared" si="333"/>
        <v/>
      </c>
      <c r="X3074" t="str">
        <f t="shared" si="334"/>
        <v/>
      </c>
      <c r="Y3074" t="str">
        <f t="shared" si="339"/>
        <v/>
      </c>
      <c r="AA3074" s="16">
        <f t="shared" si="335"/>
        <v>0.48299999999999998</v>
      </c>
      <c r="AB3074" s="16">
        <f t="shared" si="336"/>
        <v>0.28399999999999997</v>
      </c>
      <c r="AC3074" s="16"/>
    </row>
    <row r="3075" spans="1:29" x14ac:dyDescent="0.25">
      <c r="A3075" s="2">
        <v>43593</v>
      </c>
      <c r="B3075" s="1">
        <v>128</v>
      </c>
      <c r="C3075" s="3">
        <v>2300</v>
      </c>
      <c r="D3075" s="10">
        <v>0.98348379629629623</v>
      </c>
      <c r="E3075">
        <v>52.49</v>
      </c>
      <c r="F3075" s="15">
        <f t="shared" si="337"/>
        <v>0</v>
      </c>
      <c r="G3075">
        <v>1.0069999999999999</v>
      </c>
      <c r="H3075">
        <v>4.0259999999999998</v>
      </c>
      <c r="I3075">
        <v>11.231</v>
      </c>
      <c r="J3075">
        <v>2.2890000000000001</v>
      </c>
      <c r="K3075">
        <v>65.099999999999994</v>
      </c>
      <c r="L3075">
        <v>0.32600000000000001</v>
      </c>
      <c r="M3075">
        <v>0.35199999999999998</v>
      </c>
      <c r="N3075">
        <v>0</v>
      </c>
      <c r="O3075">
        <v>0.625</v>
      </c>
      <c r="T3075">
        <f t="shared" si="332"/>
        <v>1282300</v>
      </c>
      <c r="U3075">
        <v>0</v>
      </c>
      <c r="V3075">
        <f t="shared" si="338"/>
        <v>0</v>
      </c>
      <c r="W3075" t="str">
        <f t="shared" si="333"/>
        <v/>
      </c>
      <c r="X3075" t="str">
        <f t="shared" si="334"/>
        <v/>
      </c>
      <c r="Y3075" t="str">
        <f t="shared" si="339"/>
        <v/>
      </c>
      <c r="AA3075" s="16">
        <f t="shared" si="335"/>
        <v>0.46899999999999997</v>
      </c>
      <c r="AB3075" s="16">
        <f t="shared" si="336"/>
        <v>0.251</v>
      </c>
      <c r="AC3075" s="16"/>
    </row>
    <row r="3076" spans="1:29" x14ac:dyDescent="0.25">
      <c r="A3076" s="2">
        <v>43593</v>
      </c>
      <c r="B3076" s="1">
        <v>128</v>
      </c>
      <c r="C3076" s="3">
        <v>2400</v>
      </c>
      <c r="D3076" s="10">
        <v>2.5150462962962961E-2</v>
      </c>
      <c r="E3076">
        <v>53.08</v>
      </c>
      <c r="F3076" s="15">
        <f t="shared" si="337"/>
        <v>0</v>
      </c>
      <c r="G3076">
        <v>1.51</v>
      </c>
      <c r="H3076">
        <v>3.5230000000000001</v>
      </c>
      <c r="I3076">
        <v>355.19200000000001</v>
      </c>
      <c r="J3076">
        <v>3.9580000000000002</v>
      </c>
      <c r="K3076">
        <v>66.599999999999994</v>
      </c>
      <c r="L3076">
        <v>0.31900000000000001</v>
      </c>
      <c r="M3076">
        <v>0.35199999999999998</v>
      </c>
      <c r="N3076">
        <v>0</v>
      </c>
      <c r="O3076">
        <v>0.625</v>
      </c>
      <c r="T3076">
        <f t="shared" si="332"/>
        <v>1282400</v>
      </c>
      <c r="U3076">
        <v>0</v>
      </c>
      <c r="V3076">
        <f t="shared" si="338"/>
        <v>0</v>
      </c>
      <c r="W3076">
        <f t="shared" si="333"/>
        <v>0.31900000000000001</v>
      </c>
      <c r="X3076">
        <f t="shared" si="334"/>
        <v>0.35199999999999998</v>
      </c>
      <c r="Y3076">
        <f t="shared" si="339"/>
        <v>0</v>
      </c>
      <c r="AA3076" s="16">
        <f t="shared" si="335"/>
        <v>0.54</v>
      </c>
      <c r="AB3076" s="16">
        <f t="shared" si="336"/>
        <v>0.27100000000000002</v>
      </c>
      <c r="AC3076" s="16"/>
    </row>
    <row r="3077" spans="1:29" x14ac:dyDescent="0.25">
      <c r="A3077" s="2">
        <v>43594</v>
      </c>
      <c r="B3077" s="1">
        <v>129</v>
      </c>
      <c r="C3077" s="3">
        <v>100</v>
      </c>
      <c r="D3077" s="10">
        <v>6.6817129629629629E-2</v>
      </c>
      <c r="E3077">
        <v>51.91</v>
      </c>
      <c r="F3077" s="15">
        <f t="shared" si="337"/>
        <v>0</v>
      </c>
      <c r="G3077">
        <v>1.51</v>
      </c>
      <c r="H3077">
        <v>3.5230000000000001</v>
      </c>
      <c r="I3077">
        <v>1.4039999999999999</v>
      </c>
      <c r="J3077">
        <v>3.2210000000000001</v>
      </c>
      <c r="K3077">
        <v>60.5</v>
      </c>
      <c r="L3077">
        <v>0.315</v>
      </c>
      <c r="M3077">
        <v>0.35099999999999998</v>
      </c>
      <c r="N3077">
        <v>0</v>
      </c>
      <c r="O3077">
        <v>0.625</v>
      </c>
      <c r="T3077">
        <f t="shared" ref="T3077:T3140" si="340">B3077*10000+C3077</f>
        <v>1290100</v>
      </c>
      <c r="U3077">
        <v>0</v>
      </c>
      <c r="V3077">
        <f t="shared" si="338"/>
        <v>0</v>
      </c>
      <c r="W3077" t="str">
        <f t="shared" ref="W3077:W3140" si="341">IF(C3077=2400,ROUND(L3077,3),"")</f>
        <v/>
      </c>
      <c r="X3077" t="str">
        <f t="shared" ref="X3077:X3140" si="342">IF(C3077=2400,ROUND(M3077,3),"")</f>
        <v/>
      </c>
      <c r="Y3077" t="str">
        <f t="shared" si="339"/>
        <v/>
      </c>
      <c r="AA3077" s="16">
        <f t="shared" ref="AA3077:AA3140" si="343">ROUND((0.6105*(EXP((17.273*J3077)/(J3077+237.3))))*K3077/100,3)</f>
        <v>0.46500000000000002</v>
      </c>
      <c r="AB3077" s="16">
        <f t="shared" ref="AB3077:AB3140" si="344">ROUND(AA3077/K3077*(100-K3077),3)</f>
        <v>0.30399999999999999</v>
      </c>
      <c r="AC3077" s="16"/>
    </row>
    <row r="3078" spans="1:29" x14ac:dyDescent="0.25">
      <c r="A3078" s="2">
        <v>43594</v>
      </c>
      <c r="B3078" s="1">
        <v>129</v>
      </c>
      <c r="C3078" s="3">
        <v>200</v>
      </c>
      <c r="D3078" s="10">
        <v>0.1084837962962963</v>
      </c>
      <c r="E3078">
        <v>53.31</v>
      </c>
      <c r="F3078" s="15">
        <f t="shared" si="337"/>
        <v>0</v>
      </c>
      <c r="G3078">
        <v>2.0129999999999999</v>
      </c>
      <c r="H3078">
        <v>4.0259999999999998</v>
      </c>
      <c r="I3078">
        <v>342.55700000000002</v>
      </c>
      <c r="J3078">
        <v>4.22</v>
      </c>
      <c r="K3078">
        <v>58.6</v>
      </c>
      <c r="L3078">
        <v>0.312</v>
      </c>
      <c r="M3078">
        <v>0.35099999999999998</v>
      </c>
      <c r="N3078">
        <v>0</v>
      </c>
      <c r="O3078">
        <v>0.625</v>
      </c>
      <c r="T3078">
        <f t="shared" si="340"/>
        <v>1290200</v>
      </c>
      <c r="U3078">
        <v>0</v>
      </c>
      <c r="V3078">
        <f t="shared" si="338"/>
        <v>0</v>
      </c>
      <c r="W3078" t="str">
        <f t="shared" si="341"/>
        <v/>
      </c>
      <c r="X3078" t="str">
        <f t="shared" si="342"/>
        <v/>
      </c>
      <c r="Y3078" t="str">
        <f t="shared" si="339"/>
        <v/>
      </c>
      <c r="AA3078" s="16">
        <f t="shared" si="343"/>
        <v>0.48399999999999999</v>
      </c>
      <c r="AB3078" s="16">
        <f t="shared" si="344"/>
        <v>0.34200000000000003</v>
      </c>
      <c r="AC3078" s="16"/>
    </row>
    <row r="3079" spans="1:29" x14ac:dyDescent="0.25">
      <c r="A3079" s="2">
        <v>43594</v>
      </c>
      <c r="B3079" s="1">
        <v>129</v>
      </c>
      <c r="C3079" s="3">
        <v>300</v>
      </c>
      <c r="D3079" s="10">
        <v>0.15015046296296297</v>
      </c>
      <c r="E3079">
        <v>52.73</v>
      </c>
      <c r="F3079" s="15">
        <f t="shared" si="337"/>
        <v>0</v>
      </c>
      <c r="G3079">
        <v>2.0129999999999999</v>
      </c>
      <c r="H3079">
        <v>4.0259999999999998</v>
      </c>
      <c r="I3079">
        <v>342.55700000000002</v>
      </c>
      <c r="J3079">
        <v>2.423</v>
      </c>
      <c r="K3079">
        <v>56</v>
      </c>
      <c r="L3079">
        <v>0.309</v>
      </c>
      <c r="M3079">
        <v>0.35099999999999998</v>
      </c>
      <c r="N3079">
        <v>0</v>
      </c>
      <c r="O3079">
        <v>0.625</v>
      </c>
      <c r="T3079">
        <f t="shared" si="340"/>
        <v>1290300</v>
      </c>
      <c r="U3079">
        <v>0</v>
      </c>
      <c r="V3079">
        <f t="shared" si="338"/>
        <v>0</v>
      </c>
      <c r="W3079" t="str">
        <f t="shared" si="341"/>
        <v/>
      </c>
      <c r="X3079" t="str">
        <f t="shared" si="342"/>
        <v/>
      </c>
      <c r="Y3079" t="str">
        <f t="shared" si="339"/>
        <v/>
      </c>
      <c r="AA3079" s="16">
        <f t="shared" si="343"/>
        <v>0.40699999999999997</v>
      </c>
      <c r="AB3079" s="16">
        <f t="shared" si="344"/>
        <v>0.32</v>
      </c>
      <c r="AC3079" s="16"/>
    </row>
    <row r="3080" spans="1:29" x14ac:dyDescent="0.25">
      <c r="A3080" s="2">
        <v>43594</v>
      </c>
      <c r="B3080" s="1">
        <v>129</v>
      </c>
      <c r="C3080" s="3">
        <v>400</v>
      </c>
      <c r="D3080" s="10">
        <v>0.19181712962962963</v>
      </c>
      <c r="E3080">
        <v>52.73</v>
      </c>
      <c r="F3080" s="15">
        <f t="shared" si="337"/>
        <v>0</v>
      </c>
      <c r="G3080">
        <v>2.516</v>
      </c>
      <c r="H3080">
        <v>4.0259999999999998</v>
      </c>
      <c r="I3080">
        <v>348.173</v>
      </c>
      <c r="J3080">
        <v>2.77</v>
      </c>
      <c r="K3080">
        <v>61.7</v>
      </c>
      <c r="L3080">
        <v>0.30599999999999999</v>
      </c>
      <c r="M3080">
        <v>0.35099999999999998</v>
      </c>
      <c r="N3080">
        <v>0</v>
      </c>
      <c r="O3080">
        <v>0.625</v>
      </c>
      <c r="T3080">
        <f t="shared" si="340"/>
        <v>1290400</v>
      </c>
      <c r="U3080">
        <v>0</v>
      </c>
      <c r="V3080">
        <f t="shared" si="338"/>
        <v>0</v>
      </c>
      <c r="W3080" t="str">
        <f t="shared" si="341"/>
        <v/>
      </c>
      <c r="X3080" t="str">
        <f t="shared" si="342"/>
        <v/>
      </c>
      <c r="Y3080" t="str">
        <f t="shared" si="339"/>
        <v/>
      </c>
      <c r="AA3080" s="16">
        <f t="shared" si="343"/>
        <v>0.46</v>
      </c>
      <c r="AB3080" s="16">
        <f t="shared" si="344"/>
        <v>0.28599999999999998</v>
      </c>
      <c r="AC3080" s="16"/>
    </row>
    <row r="3081" spans="1:29" x14ac:dyDescent="0.25">
      <c r="A3081" s="2">
        <v>43594</v>
      </c>
      <c r="B3081" s="1">
        <v>129</v>
      </c>
      <c r="C3081" s="3">
        <v>500</v>
      </c>
      <c r="D3081" s="10">
        <v>0.23348379629629631</v>
      </c>
      <c r="E3081">
        <v>53.55</v>
      </c>
      <c r="F3081" s="15">
        <f t="shared" si="337"/>
        <v>0</v>
      </c>
      <c r="G3081">
        <v>2.516</v>
      </c>
      <c r="H3081">
        <v>5.0330000000000004</v>
      </c>
      <c r="I3081">
        <v>343.96100000000001</v>
      </c>
      <c r="J3081">
        <v>2.9830000000000001</v>
      </c>
      <c r="K3081">
        <v>60.3</v>
      </c>
      <c r="L3081">
        <v>0.30299999999999999</v>
      </c>
      <c r="M3081">
        <v>0.35099999999999998</v>
      </c>
      <c r="N3081">
        <v>0</v>
      </c>
      <c r="O3081">
        <v>10.625</v>
      </c>
      <c r="T3081">
        <f t="shared" si="340"/>
        <v>1290500</v>
      </c>
      <c r="U3081">
        <v>4</v>
      </c>
      <c r="V3081">
        <f t="shared" si="338"/>
        <v>10.6</v>
      </c>
      <c r="W3081" t="str">
        <f t="shared" si="341"/>
        <v/>
      </c>
      <c r="X3081" t="str">
        <f t="shared" si="342"/>
        <v/>
      </c>
      <c r="Y3081" t="str">
        <f t="shared" si="339"/>
        <v/>
      </c>
      <c r="AA3081" s="16">
        <f t="shared" si="343"/>
        <v>0.45600000000000002</v>
      </c>
      <c r="AB3081" s="16">
        <f t="shared" si="344"/>
        <v>0.3</v>
      </c>
      <c r="AC3081" s="16"/>
    </row>
    <row r="3082" spans="1:29" x14ac:dyDescent="0.25">
      <c r="A3082" s="2">
        <v>43594</v>
      </c>
      <c r="B3082" s="1">
        <v>129</v>
      </c>
      <c r="C3082" s="3">
        <v>600</v>
      </c>
      <c r="D3082" s="10">
        <v>0.27515046296296297</v>
      </c>
      <c r="E3082">
        <v>52.38</v>
      </c>
      <c r="F3082" s="15">
        <f t="shared" ref="F3082:F3145" si="345">IF(E3082&gt;F$2,E3082-F$2,0)</f>
        <v>0</v>
      </c>
      <c r="G3082">
        <v>2.516</v>
      </c>
      <c r="H3082">
        <v>6.0389999999999997</v>
      </c>
      <c r="I3082">
        <v>349.57600000000002</v>
      </c>
      <c r="J3082">
        <v>3.5379999999999998</v>
      </c>
      <c r="K3082">
        <v>54.5</v>
      </c>
      <c r="L3082">
        <v>0.3</v>
      </c>
      <c r="M3082">
        <v>0.35099999999999998</v>
      </c>
      <c r="N3082">
        <v>0</v>
      </c>
      <c r="O3082">
        <v>168.125</v>
      </c>
      <c r="T3082">
        <f t="shared" si="340"/>
        <v>1290600</v>
      </c>
      <c r="U3082">
        <v>108</v>
      </c>
      <c r="V3082">
        <f t="shared" ref="V3082:V3145" si="346">IF(O3082&lt;1,0,ROUND(O3082,1))</f>
        <v>168.1</v>
      </c>
      <c r="W3082" t="str">
        <f t="shared" si="341"/>
        <v/>
      </c>
      <c r="X3082" t="str">
        <f t="shared" si="342"/>
        <v/>
      </c>
      <c r="Y3082" t="str">
        <f t="shared" ref="Y3082:Y3145" si="347">IF(C3082=2400,ROUND(F3082/100,3),"")</f>
        <v/>
      </c>
      <c r="AA3082" s="16">
        <f t="shared" si="343"/>
        <v>0.42899999999999999</v>
      </c>
      <c r="AB3082" s="16">
        <f t="shared" si="344"/>
        <v>0.35799999999999998</v>
      </c>
      <c r="AC3082" s="16"/>
    </row>
    <row r="3083" spans="1:29" x14ac:dyDescent="0.25">
      <c r="A3083" s="2">
        <v>43594</v>
      </c>
      <c r="B3083" s="1">
        <v>129</v>
      </c>
      <c r="C3083" s="3">
        <v>700</v>
      </c>
      <c r="D3083" s="10">
        <v>0.31681712962962966</v>
      </c>
      <c r="E3083">
        <v>53.31</v>
      </c>
      <c r="F3083" s="15">
        <f t="shared" si="345"/>
        <v>0</v>
      </c>
      <c r="G3083">
        <v>1.51</v>
      </c>
      <c r="H3083">
        <v>4.0259999999999998</v>
      </c>
      <c r="I3083">
        <v>30.885999999999999</v>
      </c>
      <c r="J3083">
        <v>7.3179999999999996</v>
      </c>
      <c r="K3083">
        <v>49.4</v>
      </c>
      <c r="L3083">
        <v>0.29699999999999999</v>
      </c>
      <c r="M3083">
        <v>0.35</v>
      </c>
      <c r="N3083">
        <v>0</v>
      </c>
      <c r="O3083">
        <v>343.125</v>
      </c>
      <c r="T3083">
        <f t="shared" si="340"/>
        <v>1290700</v>
      </c>
      <c r="U3083">
        <v>286</v>
      </c>
      <c r="V3083">
        <f t="shared" si="346"/>
        <v>343.1</v>
      </c>
      <c r="W3083" t="str">
        <f t="shared" si="341"/>
        <v/>
      </c>
      <c r="X3083" t="str">
        <f t="shared" si="342"/>
        <v/>
      </c>
      <c r="Y3083" t="str">
        <f t="shared" si="347"/>
        <v/>
      </c>
      <c r="AA3083" s="16">
        <f t="shared" si="343"/>
        <v>0.50600000000000001</v>
      </c>
      <c r="AB3083" s="16">
        <f t="shared" si="344"/>
        <v>0.51800000000000002</v>
      </c>
      <c r="AC3083" s="16"/>
    </row>
    <row r="3084" spans="1:29" x14ac:dyDescent="0.25">
      <c r="A3084" s="2">
        <v>43594</v>
      </c>
      <c r="B3084" s="1">
        <v>129</v>
      </c>
      <c r="C3084" s="3">
        <v>800</v>
      </c>
      <c r="D3084" s="10">
        <v>0.35848379629629629</v>
      </c>
      <c r="E3084">
        <v>52.84</v>
      </c>
      <c r="F3084" s="15">
        <f t="shared" si="345"/>
        <v>0</v>
      </c>
      <c r="G3084">
        <v>2.0129999999999999</v>
      </c>
      <c r="H3084">
        <v>4.5289999999999999</v>
      </c>
      <c r="I3084">
        <v>81.427000000000007</v>
      </c>
      <c r="J3084">
        <v>7.7450000000000001</v>
      </c>
      <c r="K3084">
        <v>41.1</v>
      </c>
      <c r="L3084">
        <v>0.29599999999999999</v>
      </c>
      <c r="M3084">
        <v>0.35099999999999998</v>
      </c>
      <c r="N3084">
        <v>0</v>
      </c>
      <c r="O3084">
        <v>513.125</v>
      </c>
      <c r="T3084">
        <f t="shared" si="340"/>
        <v>1290800</v>
      </c>
      <c r="U3084">
        <v>472.8</v>
      </c>
      <c r="V3084">
        <f t="shared" si="346"/>
        <v>513.1</v>
      </c>
      <c r="W3084" t="str">
        <f t="shared" si="341"/>
        <v/>
      </c>
      <c r="X3084" t="str">
        <f t="shared" si="342"/>
        <v/>
      </c>
      <c r="Y3084" t="str">
        <f t="shared" si="347"/>
        <v/>
      </c>
      <c r="AA3084" s="16">
        <f t="shared" si="343"/>
        <v>0.433</v>
      </c>
      <c r="AB3084" s="16">
        <f t="shared" si="344"/>
        <v>0.621</v>
      </c>
      <c r="AC3084" s="16"/>
    </row>
    <row r="3085" spans="1:29" x14ac:dyDescent="0.25">
      <c r="A3085" s="2">
        <v>43594</v>
      </c>
      <c r="B3085" s="1">
        <v>129</v>
      </c>
      <c r="C3085" s="3">
        <v>900</v>
      </c>
      <c r="D3085" s="10">
        <v>0.40015046296296292</v>
      </c>
      <c r="E3085">
        <v>53.9</v>
      </c>
      <c r="F3085" s="15">
        <f t="shared" si="345"/>
        <v>0</v>
      </c>
      <c r="G3085">
        <v>1.0069999999999999</v>
      </c>
      <c r="H3085">
        <v>3.5230000000000001</v>
      </c>
      <c r="I3085">
        <v>133.37299999999999</v>
      </c>
      <c r="J3085">
        <v>9.7560000000000002</v>
      </c>
      <c r="K3085">
        <v>38.700000000000003</v>
      </c>
      <c r="L3085">
        <v>0.29399999999999998</v>
      </c>
      <c r="M3085">
        <v>0.35099999999999998</v>
      </c>
      <c r="N3085">
        <v>0</v>
      </c>
      <c r="O3085">
        <v>556.875</v>
      </c>
      <c r="T3085">
        <f t="shared" si="340"/>
        <v>1290900</v>
      </c>
      <c r="U3085">
        <v>645.5</v>
      </c>
      <c r="V3085">
        <f t="shared" si="346"/>
        <v>556.9</v>
      </c>
      <c r="W3085" t="str">
        <f t="shared" si="341"/>
        <v/>
      </c>
      <c r="X3085" t="str">
        <f t="shared" si="342"/>
        <v/>
      </c>
      <c r="Y3085" t="str">
        <f t="shared" si="347"/>
        <v/>
      </c>
      <c r="AA3085" s="16">
        <f t="shared" si="343"/>
        <v>0.46700000000000003</v>
      </c>
      <c r="AB3085" s="16">
        <f t="shared" si="344"/>
        <v>0.74</v>
      </c>
      <c r="AC3085" s="16"/>
    </row>
    <row r="3086" spans="1:29" x14ac:dyDescent="0.25">
      <c r="A3086" s="2">
        <v>43594</v>
      </c>
      <c r="B3086" s="1">
        <v>129</v>
      </c>
      <c r="C3086" s="3">
        <v>1000</v>
      </c>
      <c r="D3086" s="10">
        <v>0.4418171296296296</v>
      </c>
      <c r="E3086">
        <v>53.9</v>
      </c>
      <c r="F3086" s="15">
        <f t="shared" si="345"/>
        <v>0</v>
      </c>
      <c r="G3086">
        <v>1.51</v>
      </c>
      <c r="H3086">
        <v>4.5289999999999999</v>
      </c>
      <c r="I3086">
        <v>158.643</v>
      </c>
      <c r="J3086">
        <v>10.443</v>
      </c>
      <c r="K3086">
        <v>36.1</v>
      </c>
      <c r="L3086">
        <v>0.29299999999999998</v>
      </c>
      <c r="M3086">
        <v>0.35099999999999998</v>
      </c>
      <c r="N3086">
        <v>0</v>
      </c>
      <c r="O3086">
        <v>783.125</v>
      </c>
      <c r="T3086">
        <f t="shared" si="340"/>
        <v>1291000</v>
      </c>
      <c r="U3086">
        <v>789</v>
      </c>
      <c r="V3086">
        <f t="shared" si="346"/>
        <v>783.1</v>
      </c>
      <c r="W3086" t="str">
        <f t="shared" si="341"/>
        <v/>
      </c>
      <c r="X3086" t="str">
        <f t="shared" si="342"/>
        <v/>
      </c>
      <c r="Y3086" t="str">
        <f t="shared" si="347"/>
        <v/>
      </c>
      <c r="AA3086" s="16">
        <f t="shared" si="343"/>
        <v>0.45600000000000002</v>
      </c>
      <c r="AB3086" s="16">
        <f t="shared" si="344"/>
        <v>0.80700000000000005</v>
      </c>
      <c r="AC3086" s="16"/>
    </row>
    <row r="3087" spans="1:29" x14ac:dyDescent="0.25">
      <c r="A3087" s="2">
        <v>43594</v>
      </c>
      <c r="B3087" s="1">
        <v>129</v>
      </c>
      <c r="C3087" s="3">
        <v>1100</v>
      </c>
      <c r="D3087" s="10">
        <v>0.48348379629629629</v>
      </c>
      <c r="E3087">
        <v>53.66</v>
      </c>
      <c r="F3087" s="15">
        <f t="shared" si="345"/>
        <v>0</v>
      </c>
      <c r="G3087">
        <v>2.0129999999999999</v>
      </c>
      <c r="H3087">
        <v>5.0330000000000004</v>
      </c>
      <c r="I3087">
        <v>265.34100000000001</v>
      </c>
      <c r="J3087">
        <v>11.589</v>
      </c>
      <c r="K3087">
        <v>40.700000000000003</v>
      </c>
      <c r="L3087">
        <v>0.29199999999999998</v>
      </c>
      <c r="M3087">
        <v>0.35199999999999998</v>
      </c>
      <c r="N3087">
        <v>0</v>
      </c>
      <c r="O3087">
        <v>868.125</v>
      </c>
      <c r="T3087">
        <f t="shared" si="340"/>
        <v>1291100</v>
      </c>
      <c r="U3087">
        <v>892.3</v>
      </c>
      <c r="V3087">
        <f t="shared" si="346"/>
        <v>868.1</v>
      </c>
      <c r="W3087" t="str">
        <f t="shared" si="341"/>
        <v/>
      </c>
      <c r="X3087" t="str">
        <f t="shared" si="342"/>
        <v/>
      </c>
      <c r="Y3087" t="str">
        <f t="shared" si="347"/>
        <v/>
      </c>
      <c r="AA3087" s="16">
        <f t="shared" si="343"/>
        <v>0.55500000000000005</v>
      </c>
      <c r="AB3087" s="16">
        <f t="shared" si="344"/>
        <v>0.80900000000000005</v>
      </c>
      <c r="AC3087" s="16"/>
    </row>
    <row r="3088" spans="1:29" x14ac:dyDescent="0.25">
      <c r="A3088" s="2">
        <v>43594</v>
      </c>
      <c r="B3088" s="1">
        <v>129</v>
      </c>
      <c r="C3088" s="3">
        <v>1200</v>
      </c>
      <c r="D3088" s="10">
        <v>0.52515046296296297</v>
      </c>
      <c r="E3088">
        <v>53.78</v>
      </c>
      <c r="F3088" s="15">
        <f t="shared" si="345"/>
        <v>0</v>
      </c>
      <c r="G3088">
        <v>1.51</v>
      </c>
      <c r="H3088">
        <v>6.5430000000000001</v>
      </c>
      <c r="I3088">
        <v>272.36099999999999</v>
      </c>
      <c r="J3088">
        <v>12.025</v>
      </c>
      <c r="K3088">
        <v>37.1</v>
      </c>
      <c r="L3088">
        <v>0.29299999999999998</v>
      </c>
      <c r="M3088">
        <v>0.35099999999999998</v>
      </c>
      <c r="N3088">
        <v>0</v>
      </c>
      <c r="O3088">
        <v>918.125</v>
      </c>
      <c r="T3088">
        <f t="shared" si="340"/>
        <v>1291200</v>
      </c>
      <c r="U3088">
        <v>946.5</v>
      </c>
      <c r="V3088">
        <f t="shared" si="346"/>
        <v>918.1</v>
      </c>
      <c r="W3088" t="str">
        <f t="shared" si="341"/>
        <v/>
      </c>
      <c r="X3088" t="str">
        <f t="shared" si="342"/>
        <v/>
      </c>
      <c r="Y3088" t="str">
        <f t="shared" si="347"/>
        <v/>
      </c>
      <c r="AA3088" s="16">
        <f t="shared" si="343"/>
        <v>0.52100000000000002</v>
      </c>
      <c r="AB3088" s="16">
        <f t="shared" si="344"/>
        <v>0.88300000000000001</v>
      </c>
      <c r="AC3088" s="16"/>
    </row>
    <row r="3089" spans="1:29" x14ac:dyDescent="0.25">
      <c r="A3089" s="2">
        <v>43594</v>
      </c>
      <c r="B3089" s="1">
        <v>129</v>
      </c>
      <c r="C3089" s="3">
        <v>1300</v>
      </c>
      <c r="D3089" s="10">
        <v>0.5668171296296296</v>
      </c>
      <c r="E3089">
        <v>54.01</v>
      </c>
      <c r="F3089" s="15">
        <f t="shared" si="345"/>
        <v>0</v>
      </c>
      <c r="G3089">
        <v>2.0129999999999999</v>
      </c>
      <c r="H3089">
        <v>6.0389999999999997</v>
      </c>
      <c r="I3089">
        <v>265.34100000000001</v>
      </c>
      <c r="J3089">
        <v>12.606</v>
      </c>
      <c r="K3089">
        <v>34.799999999999997</v>
      </c>
      <c r="L3089">
        <v>0.29499999999999998</v>
      </c>
      <c r="M3089">
        <v>0.35199999999999998</v>
      </c>
      <c r="N3089">
        <v>0</v>
      </c>
      <c r="O3089">
        <v>899.375</v>
      </c>
      <c r="T3089">
        <f t="shared" si="340"/>
        <v>1291300</v>
      </c>
      <c r="U3089">
        <v>948</v>
      </c>
      <c r="V3089">
        <f t="shared" si="346"/>
        <v>899.4</v>
      </c>
      <c r="W3089" t="str">
        <f t="shared" si="341"/>
        <v/>
      </c>
      <c r="X3089" t="str">
        <f t="shared" si="342"/>
        <v/>
      </c>
      <c r="Y3089" t="str">
        <f t="shared" si="347"/>
        <v/>
      </c>
      <c r="AA3089" s="16">
        <f t="shared" si="343"/>
        <v>0.50800000000000001</v>
      </c>
      <c r="AB3089" s="16">
        <f t="shared" si="344"/>
        <v>0.95199999999999996</v>
      </c>
      <c r="AC3089" s="16"/>
    </row>
    <row r="3090" spans="1:29" x14ac:dyDescent="0.25">
      <c r="A3090" s="2">
        <v>43594</v>
      </c>
      <c r="B3090" s="1">
        <v>129</v>
      </c>
      <c r="C3090" s="3">
        <v>1400</v>
      </c>
      <c r="D3090" s="10">
        <v>0.60848379629629623</v>
      </c>
      <c r="E3090">
        <v>54.25</v>
      </c>
      <c r="F3090" s="15">
        <f t="shared" si="345"/>
        <v>0</v>
      </c>
      <c r="G3090">
        <v>2.0129999999999999</v>
      </c>
      <c r="H3090">
        <v>6.0389999999999997</v>
      </c>
      <c r="I3090">
        <v>261.12900000000002</v>
      </c>
      <c r="J3090">
        <v>13.545999999999999</v>
      </c>
      <c r="K3090">
        <v>30.6</v>
      </c>
      <c r="L3090">
        <v>0.30099999999999999</v>
      </c>
      <c r="M3090">
        <v>0.35299999999999998</v>
      </c>
      <c r="N3090">
        <v>0</v>
      </c>
      <c r="O3090">
        <v>816.875</v>
      </c>
      <c r="T3090">
        <f t="shared" si="340"/>
        <v>1291400</v>
      </c>
      <c r="U3090">
        <v>897.2</v>
      </c>
      <c r="V3090">
        <f t="shared" si="346"/>
        <v>816.9</v>
      </c>
      <c r="W3090" t="str">
        <f t="shared" si="341"/>
        <v/>
      </c>
      <c r="X3090" t="str">
        <f t="shared" si="342"/>
        <v/>
      </c>
      <c r="Y3090" t="str">
        <f t="shared" si="347"/>
        <v/>
      </c>
      <c r="AA3090" s="16">
        <f t="shared" si="343"/>
        <v>0.47499999999999998</v>
      </c>
      <c r="AB3090" s="16">
        <f t="shared" si="344"/>
        <v>1.077</v>
      </c>
      <c r="AC3090" s="16"/>
    </row>
    <row r="3091" spans="1:29" x14ac:dyDescent="0.25">
      <c r="A3091" s="2">
        <v>43594</v>
      </c>
      <c r="B3091" s="1">
        <v>129</v>
      </c>
      <c r="C3091" s="3">
        <v>1500</v>
      </c>
      <c r="D3091" s="10">
        <v>0.65015046296296297</v>
      </c>
      <c r="E3091">
        <v>54.48</v>
      </c>
      <c r="F3091" s="15">
        <f t="shared" si="345"/>
        <v>0</v>
      </c>
      <c r="G3091">
        <v>2.516</v>
      </c>
      <c r="H3091">
        <v>7.5490000000000004</v>
      </c>
      <c r="I3091">
        <v>240.071</v>
      </c>
      <c r="J3091">
        <v>14.696999999999999</v>
      </c>
      <c r="K3091">
        <v>32.1</v>
      </c>
      <c r="L3091">
        <v>0.308</v>
      </c>
      <c r="M3091">
        <v>0.35399999999999998</v>
      </c>
      <c r="N3091">
        <v>0</v>
      </c>
      <c r="O3091">
        <v>700.625</v>
      </c>
      <c r="T3091">
        <f t="shared" si="340"/>
        <v>1291500</v>
      </c>
      <c r="U3091">
        <v>797</v>
      </c>
      <c r="V3091">
        <f t="shared" si="346"/>
        <v>700.6</v>
      </c>
      <c r="W3091" t="str">
        <f t="shared" si="341"/>
        <v/>
      </c>
      <c r="X3091" t="str">
        <f t="shared" si="342"/>
        <v/>
      </c>
      <c r="Y3091" t="str">
        <f t="shared" si="347"/>
        <v/>
      </c>
      <c r="AA3091" s="16">
        <f t="shared" si="343"/>
        <v>0.53700000000000003</v>
      </c>
      <c r="AB3091" s="16">
        <f t="shared" si="344"/>
        <v>1.1359999999999999</v>
      </c>
      <c r="AC3091" s="16"/>
    </row>
    <row r="3092" spans="1:29" x14ac:dyDescent="0.25">
      <c r="A3092" s="2">
        <v>43594</v>
      </c>
      <c r="B3092" s="1">
        <v>129</v>
      </c>
      <c r="C3092" s="3">
        <v>1600</v>
      </c>
      <c r="D3092" s="10">
        <v>0.6918171296296296</v>
      </c>
      <c r="E3092">
        <v>53.55</v>
      </c>
      <c r="F3092" s="15">
        <f t="shared" si="345"/>
        <v>0</v>
      </c>
      <c r="G3092">
        <v>1.51</v>
      </c>
      <c r="H3092">
        <v>5.5359999999999996</v>
      </c>
      <c r="I3092">
        <v>282.18799999999999</v>
      </c>
      <c r="J3092">
        <v>14.409000000000001</v>
      </c>
      <c r="K3092">
        <v>31.1</v>
      </c>
      <c r="L3092">
        <v>0.316</v>
      </c>
      <c r="M3092">
        <v>0.35499999999999998</v>
      </c>
      <c r="N3092">
        <v>0</v>
      </c>
      <c r="O3092">
        <v>551.875</v>
      </c>
      <c r="T3092">
        <f t="shared" si="340"/>
        <v>1291600</v>
      </c>
      <c r="U3092">
        <v>655.8</v>
      </c>
      <c r="V3092">
        <f t="shared" si="346"/>
        <v>551.9</v>
      </c>
      <c r="W3092" t="str">
        <f t="shared" si="341"/>
        <v/>
      </c>
      <c r="X3092" t="str">
        <f t="shared" si="342"/>
        <v/>
      </c>
      <c r="Y3092" t="str">
        <f t="shared" si="347"/>
        <v/>
      </c>
      <c r="AA3092" s="16">
        <f t="shared" si="343"/>
        <v>0.51</v>
      </c>
      <c r="AB3092" s="16">
        <f t="shared" si="344"/>
        <v>1.1299999999999999</v>
      </c>
      <c r="AC3092" s="16"/>
    </row>
    <row r="3093" spans="1:29" x14ac:dyDescent="0.25">
      <c r="A3093" s="2">
        <v>43594</v>
      </c>
      <c r="B3093" s="1">
        <v>129</v>
      </c>
      <c r="C3093" s="3">
        <v>1700</v>
      </c>
      <c r="D3093" s="10">
        <v>0.73348379629629623</v>
      </c>
      <c r="E3093">
        <v>53.08</v>
      </c>
      <c r="F3093" s="15">
        <f t="shared" si="345"/>
        <v>0</v>
      </c>
      <c r="G3093">
        <v>2.0129999999999999</v>
      </c>
      <c r="H3093">
        <v>6.0389999999999997</v>
      </c>
      <c r="I3093">
        <v>296.22699999999998</v>
      </c>
      <c r="J3093">
        <v>14.146000000000001</v>
      </c>
      <c r="K3093">
        <v>30.1</v>
      </c>
      <c r="L3093">
        <v>0.32300000000000001</v>
      </c>
      <c r="M3093">
        <v>0.35499999999999998</v>
      </c>
      <c r="N3093">
        <v>0</v>
      </c>
      <c r="O3093">
        <v>381.875</v>
      </c>
      <c r="T3093">
        <f t="shared" si="340"/>
        <v>1291700</v>
      </c>
      <c r="U3093">
        <v>484.5</v>
      </c>
      <c r="V3093">
        <f t="shared" si="346"/>
        <v>381.9</v>
      </c>
      <c r="W3093" t="str">
        <f t="shared" si="341"/>
        <v/>
      </c>
      <c r="X3093" t="str">
        <f t="shared" si="342"/>
        <v/>
      </c>
      <c r="Y3093" t="str">
        <f t="shared" si="347"/>
        <v/>
      </c>
      <c r="AA3093" s="16">
        <f t="shared" si="343"/>
        <v>0.48599999999999999</v>
      </c>
      <c r="AB3093" s="16">
        <f t="shared" si="344"/>
        <v>1.129</v>
      </c>
      <c r="AC3093" s="16"/>
    </row>
    <row r="3094" spans="1:29" x14ac:dyDescent="0.25">
      <c r="A3094" s="2">
        <v>43594</v>
      </c>
      <c r="B3094" s="1">
        <v>129</v>
      </c>
      <c r="C3094" s="3">
        <v>1800</v>
      </c>
      <c r="D3094" s="10">
        <v>0.77515046296296297</v>
      </c>
      <c r="E3094">
        <v>53.08</v>
      </c>
      <c r="F3094" s="15">
        <f t="shared" si="345"/>
        <v>0</v>
      </c>
      <c r="G3094">
        <v>2.0129999999999999</v>
      </c>
      <c r="H3094">
        <v>5.0330000000000004</v>
      </c>
      <c r="I3094">
        <v>300.43900000000002</v>
      </c>
      <c r="J3094">
        <v>13.161</v>
      </c>
      <c r="K3094">
        <v>30.2</v>
      </c>
      <c r="L3094">
        <v>0.32400000000000001</v>
      </c>
      <c r="M3094">
        <v>0.35399999999999998</v>
      </c>
      <c r="N3094">
        <v>0</v>
      </c>
      <c r="O3094">
        <v>205.625</v>
      </c>
      <c r="T3094">
        <f t="shared" si="340"/>
        <v>1291800</v>
      </c>
      <c r="U3094">
        <v>298.2</v>
      </c>
      <c r="V3094">
        <f t="shared" si="346"/>
        <v>205.6</v>
      </c>
      <c r="W3094" t="str">
        <f t="shared" si="341"/>
        <v/>
      </c>
      <c r="X3094" t="str">
        <f t="shared" si="342"/>
        <v/>
      </c>
      <c r="Y3094" t="str">
        <f t="shared" si="347"/>
        <v/>
      </c>
      <c r="AA3094" s="16">
        <f t="shared" si="343"/>
        <v>0.45700000000000002</v>
      </c>
      <c r="AB3094" s="16">
        <f t="shared" si="344"/>
        <v>1.056</v>
      </c>
      <c r="AC3094" s="16"/>
    </row>
    <row r="3095" spans="1:29" x14ac:dyDescent="0.25">
      <c r="A3095" s="2">
        <v>43594</v>
      </c>
      <c r="B3095" s="1">
        <v>129</v>
      </c>
      <c r="C3095" s="3">
        <v>1900</v>
      </c>
      <c r="D3095" s="10">
        <v>0.8168171296296296</v>
      </c>
      <c r="E3095">
        <v>52.03</v>
      </c>
      <c r="F3095" s="15">
        <f t="shared" si="345"/>
        <v>0</v>
      </c>
      <c r="G3095">
        <v>1.0069999999999999</v>
      </c>
      <c r="H3095">
        <v>4.0259999999999998</v>
      </c>
      <c r="I3095">
        <v>296.22699999999998</v>
      </c>
      <c r="J3095">
        <v>11.394</v>
      </c>
      <c r="K3095">
        <v>33.200000000000003</v>
      </c>
      <c r="L3095">
        <v>0.32300000000000001</v>
      </c>
      <c r="M3095">
        <v>0.35399999999999998</v>
      </c>
      <c r="N3095">
        <v>0</v>
      </c>
      <c r="O3095">
        <v>45.625</v>
      </c>
      <c r="T3095">
        <f t="shared" si="340"/>
        <v>1291900</v>
      </c>
      <c r="U3095">
        <v>118.5</v>
      </c>
      <c r="V3095">
        <f t="shared" si="346"/>
        <v>45.6</v>
      </c>
      <c r="W3095" t="str">
        <f t="shared" si="341"/>
        <v/>
      </c>
      <c r="X3095" t="str">
        <f t="shared" si="342"/>
        <v/>
      </c>
      <c r="Y3095" t="str">
        <f t="shared" si="347"/>
        <v/>
      </c>
      <c r="AA3095" s="16">
        <f t="shared" si="343"/>
        <v>0.44700000000000001</v>
      </c>
      <c r="AB3095" s="16">
        <f t="shared" si="344"/>
        <v>0.89900000000000002</v>
      </c>
      <c r="AC3095" s="16"/>
    </row>
    <row r="3096" spans="1:29" x14ac:dyDescent="0.25">
      <c r="A3096" s="2">
        <v>43594</v>
      </c>
      <c r="B3096" s="1">
        <v>129</v>
      </c>
      <c r="C3096" s="3">
        <v>2000</v>
      </c>
      <c r="D3096" s="10">
        <v>0.85848379629629623</v>
      </c>
      <c r="E3096">
        <v>52.73</v>
      </c>
      <c r="F3096" s="15">
        <f t="shared" si="345"/>
        <v>0</v>
      </c>
      <c r="G3096">
        <v>1.0069999999999999</v>
      </c>
      <c r="H3096">
        <v>3.02</v>
      </c>
      <c r="I3096">
        <v>335.53699999999998</v>
      </c>
      <c r="J3096">
        <v>7.1669999999999998</v>
      </c>
      <c r="K3096">
        <v>45.3</v>
      </c>
      <c r="L3096">
        <v>0.31900000000000001</v>
      </c>
      <c r="M3096">
        <v>0.35399999999999998</v>
      </c>
      <c r="N3096">
        <v>0</v>
      </c>
      <c r="O3096">
        <v>0.625</v>
      </c>
      <c r="T3096">
        <f t="shared" si="340"/>
        <v>1292000</v>
      </c>
      <c r="U3096">
        <v>5.8</v>
      </c>
      <c r="V3096">
        <f t="shared" si="346"/>
        <v>0</v>
      </c>
      <c r="W3096" t="str">
        <f t="shared" si="341"/>
        <v/>
      </c>
      <c r="X3096" t="str">
        <f t="shared" si="342"/>
        <v/>
      </c>
      <c r="Y3096" t="str">
        <f t="shared" si="347"/>
        <v/>
      </c>
      <c r="AA3096" s="16">
        <f t="shared" si="343"/>
        <v>0.45900000000000002</v>
      </c>
      <c r="AB3096" s="16">
        <f t="shared" si="344"/>
        <v>0.55400000000000005</v>
      </c>
      <c r="AC3096" s="16"/>
    </row>
    <row r="3097" spans="1:29" x14ac:dyDescent="0.25">
      <c r="A3097" s="2">
        <v>43594</v>
      </c>
      <c r="B3097" s="1">
        <v>129</v>
      </c>
      <c r="C3097" s="3">
        <v>2100</v>
      </c>
      <c r="D3097" s="10">
        <v>0.90015046296296297</v>
      </c>
      <c r="E3097">
        <v>52.26</v>
      </c>
      <c r="F3097" s="15">
        <f t="shared" si="345"/>
        <v>0</v>
      </c>
      <c r="G3097">
        <v>1.51</v>
      </c>
      <c r="H3097">
        <v>3.02</v>
      </c>
      <c r="I3097">
        <v>2.8079999999999998</v>
      </c>
      <c r="J3097">
        <v>5.024</v>
      </c>
      <c r="K3097">
        <v>53.2</v>
      </c>
      <c r="L3097">
        <v>0.316</v>
      </c>
      <c r="M3097">
        <v>0.35299999999999998</v>
      </c>
      <c r="N3097">
        <v>0</v>
      </c>
      <c r="O3097">
        <v>0.625</v>
      </c>
      <c r="T3097">
        <f t="shared" si="340"/>
        <v>1292100</v>
      </c>
      <c r="U3097">
        <v>0</v>
      </c>
      <c r="V3097">
        <f t="shared" si="346"/>
        <v>0</v>
      </c>
      <c r="W3097" t="str">
        <f t="shared" si="341"/>
        <v/>
      </c>
      <c r="X3097" t="str">
        <f t="shared" si="342"/>
        <v/>
      </c>
      <c r="Y3097" t="str">
        <f t="shared" si="347"/>
        <v/>
      </c>
      <c r="AA3097" s="16">
        <f t="shared" si="343"/>
        <v>0.46500000000000002</v>
      </c>
      <c r="AB3097" s="16">
        <f t="shared" si="344"/>
        <v>0.40899999999999997</v>
      </c>
      <c r="AC3097" s="16"/>
    </row>
    <row r="3098" spans="1:29" x14ac:dyDescent="0.25">
      <c r="A3098" s="2">
        <v>43594</v>
      </c>
      <c r="B3098" s="1">
        <v>129</v>
      </c>
      <c r="C3098" s="3">
        <v>2200</v>
      </c>
      <c r="D3098" s="10">
        <v>0.9418171296296296</v>
      </c>
      <c r="E3098">
        <v>52.03</v>
      </c>
      <c r="F3098" s="15">
        <f t="shared" si="345"/>
        <v>0</v>
      </c>
      <c r="G3098">
        <v>1.51</v>
      </c>
      <c r="H3098">
        <v>3.02</v>
      </c>
      <c r="I3098">
        <v>1.4039999999999999</v>
      </c>
      <c r="J3098">
        <v>4.3239999999999998</v>
      </c>
      <c r="K3098">
        <v>57.8</v>
      </c>
      <c r="L3098">
        <v>0.312</v>
      </c>
      <c r="M3098">
        <v>0.35299999999999998</v>
      </c>
      <c r="N3098">
        <v>0</v>
      </c>
      <c r="O3098">
        <v>0.625</v>
      </c>
      <c r="T3098">
        <f t="shared" si="340"/>
        <v>1292200</v>
      </c>
      <c r="U3098">
        <v>0</v>
      </c>
      <c r="V3098">
        <f t="shared" si="346"/>
        <v>0</v>
      </c>
      <c r="W3098" t="str">
        <f t="shared" si="341"/>
        <v/>
      </c>
      <c r="X3098" t="str">
        <f t="shared" si="342"/>
        <v/>
      </c>
      <c r="Y3098" t="str">
        <f t="shared" si="347"/>
        <v/>
      </c>
      <c r="AA3098" s="16">
        <f t="shared" si="343"/>
        <v>0.48099999999999998</v>
      </c>
      <c r="AB3098" s="16">
        <f t="shared" si="344"/>
        <v>0.35099999999999998</v>
      </c>
      <c r="AC3098" s="16"/>
    </row>
    <row r="3099" spans="1:29" x14ac:dyDescent="0.25">
      <c r="A3099" s="2">
        <v>43594</v>
      </c>
      <c r="B3099" s="1">
        <v>129</v>
      </c>
      <c r="C3099" s="3">
        <v>2300</v>
      </c>
      <c r="D3099" s="10">
        <v>0.98348379629629623</v>
      </c>
      <c r="E3099">
        <v>52.03</v>
      </c>
      <c r="F3099" s="15">
        <f t="shared" si="345"/>
        <v>0</v>
      </c>
      <c r="G3099">
        <v>1.51</v>
      </c>
      <c r="H3099">
        <v>2.516</v>
      </c>
      <c r="I3099">
        <v>0</v>
      </c>
      <c r="J3099">
        <v>4.3239999999999998</v>
      </c>
      <c r="K3099">
        <v>59.7</v>
      </c>
      <c r="L3099">
        <v>0.309</v>
      </c>
      <c r="M3099">
        <v>0.35299999999999998</v>
      </c>
      <c r="N3099">
        <v>0</v>
      </c>
      <c r="O3099">
        <v>0.625</v>
      </c>
      <c r="T3099">
        <f t="shared" si="340"/>
        <v>1292300</v>
      </c>
      <c r="U3099">
        <v>0</v>
      </c>
      <c r="V3099">
        <f t="shared" si="346"/>
        <v>0</v>
      </c>
      <c r="W3099" t="str">
        <f t="shared" si="341"/>
        <v/>
      </c>
      <c r="X3099" t="str">
        <f t="shared" si="342"/>
        <v/>
      </c>
      <c r="Y3099" t="str">
        <f t="shared" si="347"/>
        <v/>
      </c>
      <c r="AA3099" s="16">
        <f t="shared" si="343"/>
        <v>0.496</v>
      </c>
      <c r="AB3099" s="16">
        <f t="shared" si="344"/>
        <v>0.33500000000000002</v>
      </c>
      <c r="AC3099" s="16"/>
    </row>
    <row r="3100" spans="1:29" x14ac:dyDescent="0.25">
      <c r="A3100" s="2">
        <v>43594</v>
      </c>
      <c r="B3100" s="1">
        <v>129</v>
      </c>
      <c r="C3100" s="3">
        <v>2400</v>
      </c>
      <c r="D3100" s="10">
        <v>2.5150462962962961E-2</v>
      </c>
      <c r="E3100">
        <v>51.91</v>
      </c>
      <c r="F3100" s="15">
        <f t="shared" si="345"/>
        <v>0</v>
      </c>
      <c r="G3100">
        <v>1.51</v>
      </c>
      <c r="H3100">
        <v>2.516</v>
      </c>
      <c r="I3100">
        <v>355.19200000000001</v>
      </c>
      <c r="J3100">
        <v>4.2720000000000002</v>
      </c>
      <c r="K3100">
        <v>60.9</v>
      </c>
      <c r="L3100">
        <v>0.30599999999999999</v>
      </c>
      <c r="M3100">
        <v>0.35199999999999998</v>
      </c>
      <c r="N3100">
        <v>0</v>
      </c>
      <c r="O3100">
        <v>0.625</v>
      </c>
      <c r="T3100">
        <f t="shared" si="340"/>
        <v>1292400</v>
      </c>
      <c r="U3100">
        <v>0</v>
      </c>
      <c r="V3100">
        <f t="shared" si="346"/>
        <v>0</v>
      </c>
      <c r="W3100">
        <f t="shared" si="341"/>
        <v>0.30599999999999999</v>
      </c>
      <c r="X3100">
        <f t="shared" si="342"/>
        <v>0.35199999999999998</v>
      </c>
      <c r="Y3100">
        <f t="shared" si="347"/>
        <v>0</v>
      </c>
      <c r="AA3100" s="16">
        <f t="shared" si="343"/>
        <v>0.505</v>
      </c>
      <c r="AB3100" s="16">
        <f t="shared" si="344"/>
        <v>0.32400000000000001</v>
      </c>
      <c r="AC3100" s="16"/>
    </row>
    <row r="3101" spans="1:29" x14ac:dyDescent="0.25">
      <c r="A3101" s="2">
        <v>43595</v>
      </c>
      <c r="B3101" s="1">
        <v>130</v>
      </c>
      <c r="C3101" s="3">
        <v>100</v>
      </c>
      <c r="D3101" s="10">
        <v>6.6817129629629629E-2</v>
      </c>
      <c r="E3101">
        <v>52.38</v>
      </c>
      <c r="F3101" s="15">
        <f t="shared" si="345"/>
        <v>0</v>
      </c>
      <c r="G3101">
        <v>1.51</v>
      </c>
      <c r="H3101">
        <v>2.516</v>
      </c>
      <c r="I3101">
        <v>349.57600000000002</v>
      </c>
      <c r="J3101">
        <v>4.6619999999999999</v>
      </c>
      <c r="K3101">
        <v>61.5</v>
      </c>
      <c r="L3101">
        <v>0.30299999999999999</v>
      </c>
      <c r="M3101">
        <v>0.35199999999999998</v>
      </c>
      <c r="N3101">
        <v>0</v>
      </c>
      <c r="O3101">
        <v>0.625</v>
      </c>
      <c r="T3101">
        <f t="shared" si="340"/>
        <v>1300100</v>
      </c>
      <c r="U3101">
        <v>0</v>
      </c>
      <c r="V3101">
        <f t="shared" si="346"/>
        <v>0</v>
      </c>
      <c r="W3101" t="str">
        <f t="shared" si="341"/>
        <v/>
      </c>
      <c r="X3101" t="str">
        <f t="shared" si="342"/>
        <v/>
      </c>
      <c r="Y3101" t="str">
        <f t="shared" si="347"/>
        <v/>
      </c>
      <c r="AA3101" s="16">
        <f t="shared" si="343"/>
        <v>0.52400000000000002</v>
      </c>
      <c r="AB3101" s="16">
        <f t="shared" si="344"/>
        <v>0.32800000000000001</v>
      </c>
      <c r="AC3101" s="16"/>
    </row>
    <row r="3102" spans="1:29" x14ac:dyDescent="0.25">
      <c r="A3102" s="2">
        <v>43595</v>
      </c>
      <c r="B3102" s="1">
        <v>130</v>
      </c>
      <c r="C3102" s="3">
        <v>200</v>
      </c>
      <c r="D3102" s="10">
        <v>0.1084837962962963</v>
      </c>
      <c r="E3102">
        <v>52.49</v>
      </c>
      <c r="F3102" s="15">
        <f t="shared" si="345"/>
        <v>0</v>
      </c>
      <c r="G3102">
        <v>1.51</v>
      </c>
      <c r="H3102">
        <v>2.516</v>
      </c>
      <c r="I3102">
        <v>345.36500000000001</v>
      </c>
      <c r="J3102">
        <v>4.8949999999999996</v>
      </c>
      <c r="K3102">
        <v>60.3</v>
      </c>
      <c r="L3102">
        <v>0.3</v>
      </c>
      <c r="M3102">
        <v>0.35099999999999998</v>
      </c>
      <c r="N3102">
        <v>0</v>
      </c>
      <c r="O3102">
        <v>0.625</v>
      </c>
      <c r="T3102">
        <f t="shared" si="340"/>
        <v>1300200</v>
      </c>
      <c r="U3102">
        <v>0</v>
      </c>
      <c r="V3102">
        <f t="shared" si="346"/>
        <v>0</v>
      </c>
      <c r="W3102" t="str">
        <f t="shared" si="341"/>
        <v/>
      </c>
      <c r="X3102" t="str">
        <f t="shared" si="342"/>
        <v/>
      </c>
      <c r="Y3102" t="str">
        <f t="shared" si="347"/>
        <v/>
      </c>
      <c r="AA3102" s="16">
        <f t="shared" si="343"/>
        <v>0.52200000000000002</v>
      </c>
      <c r="AB3102" s="16">
        <f t="shared" si="344"/>
        <v>0.34399999999999997</v>
      </c>
      <c r="AC3102" s="16"/>
    </row>
    <row r="3103" spans="1:29" x14ac:dyDescent="0.25">
      <c r="A3103" s="2">
        <v>43595</v>
      </c>
      <c r="B3103" s="1">
        <v>130</v>
      </c>
      <c r="C3103" s="3">
        <v>300</v>
      </c>
      <c r="D3103" s="10">
        <v>0.15015046296296297</v>
      </c>
      <c r="E3103">
        <v>52.26</v>
      </c>
      <c r="F3103" s="15">
        <f t="shared" si="345"/>
        <v>0</v>
      </c>
      <c r="G3103">
        <v>1.51</v>
      </c>
      <c r="H3103">
        <v>2.516</v>
      </c>
      <c r="I3103">
        <v>341.15300000000002</v>
      </c>
      <c r="J3103">
        <v>4.5839999999999996</v>
      </c>
      <c r="K3103">
        <v>60</v>
      </c>
      <c r="L3103">
        <v>0.29699999999999999</v>
      </c>
      <c r="M3103">
        <v>0.35</v>
      </c>
      <c r="N3103">
        <v>0</v>
      </c>
      <c r="O3103">
        <v>0.625</v>
      </c>
      <c r="T3103">
        <f t="shared" si="340"/>
        <v>1300300</v>
      </c>
      <c r="U3103">
        <v>0</v>
      </c>
      <c r="V3103">
        <f t="shared" si="346"/>
        <v>0</v>
      </c>
      <c r="W3103" t="str">
        <f t="shared" si="341"/>
        <v/>
      </c>
      <c r="X3103" t="str">
        <f t="shared" si="342"/>
        <v/>
      </c>
      <c r="Y3103" t="str">
        <f t="shared" si="347"/>
        <v/>
      </c>
      <c r="AA3103" s="16">
        <f t="shared" si="343"/>
        <v>0.50800000000000001</v>
      </c>
      <c r="AB3103" s="16">
        <f t="shared" si="344"/>
        <v>0.33900000000000002</v>
      </c>
      <c r="AC3103" s="16"/>
    </row>
    <row r="3104" spans="1:29" x14ac:dyDescent="0.25">
      <c r="A3104" s="2">
        <v>43595</v>
      </c>
      <c r="B3104" s="1">
        <v>130</v>
      </c>
      <c r="C3104" s="3">
        <v>400</v>
      </c>
      <c r="D3104" s="10">
        <v>0.19181712962962963</v>
      </c>
      <c r="E3104">
        <v>52.03</v>
      </c>
      <c r="F3104" s="15">
        <f t="shared" si="345"/>
        <v>0</v>
      </c>
      <c r="G3104">
        <v>1.51</v>
      </c>
      <c r="H3104">
        <v>2.516</v>
      </c>
      <c r="I3104">
        <v>342.55700000000002</v>
      </c>
      <c r="J3104">
        <v>4.1150000000000002</v>
      </c>
      <c r="K3104">
        <v>60.7</v>
      </c>
      <c r="L3104">
        <v>0.29499999999999998</v>
      </c>
      <c r="M3104">
        <v>0.35099999999999998</v>
      </c>
      <c r="N3104">
        <v>0</v>
      </c>
      <c r="O3104">
        <v>0.625</v>
      </c>
      <c r="T3104">
        <f t="shared" si="340"/>
        <v>1300400</v>
      </c>
      <c r="U3104">
        <v>0</v>
      </c>
      <c r="V3104">
        <f t="shared" si="346"/>
        <v>0</v>
      </c>
      <c r="W3104" t="str">
        <f t="shared" si="341"/>
        <v/>
      </c>
      <c r="X3104" t="str">
        <f t="shared" si="342"/>
        <v/>
      </c>
      <c r="Y3104" t="str">
        <f t="shared" si="347"/>
        <v/>
      </c>
      <c r="AA3104" s="16">
        <f t="shared" si="343"/>
        <v>0.497</v>
      </c>
      <c r="AB3104" s="16">
        <f t="shared" si="344"/>
        <v>0.32200000000000001</v>
      </c>
      <c r="AC3104" s="16"/>
    </row>
    <row r="3105" spans="1:29" x14ac:dyDescent="0.25">
      <c r="A3105" s="2">
        <v>43595</v>
      </c>
      <c r="B3105" s="1">
        <v>130</v>
      </c>
      <c r="C3105" s="3">
        <v>500</v>
      </c>
      <c r="D3105" s="10">
        <v>0.23348379629629631</v>
      </c>
      <c r="E3105">
        <v>52.26</v>
      </c>
      <c r="F3105" s="15">
        <f t="shared" si="345"/>
        <v>0</v>
      </c>
      <c r="G3105">
        <v>1.51</v>
      </c>
      <c r="H3105">
        <v>2.516</v>
      </c>
      <c r="I3105">
        <v>350.98</v>
      </c>
      <c r="J3105">
        <v>3.722</v>
      </c>
      <c r="K3105">
        <v>65.7</v>
      </c>
      <c r="L3105">
        <v>0.29399999999999998</v>
      </c>
      <c r="M3105">
        <v>0.35099999999999998</v>
      </c>
      <c r="N3105">
        <v>0</v>
      </c>
      <c r="O3105">
        <v>9.375</v>
      </c>
      <c r="T3105">
        <f t="shared" si="340"/>
        <v>1300500</v>
      </c>
      <c r="U3105">
        <v>4.7</v>
      </c>
      <c r="V3105">
        <f t="shared" si="346"/>
        <v>9.4</v>
      </c>
      <c r="W3105" t="str">
        <f t="shared" si="341"/>
        <v/>
      </c>
      <c r="X3105" t="str">
        <f t="shared" si="342"/>
        <v/>
      </c>
      <c r="Y3105" t="str">
        <f t="shared" si="347"/>
        <v/>
      </c>
      <c r="AA3105" s="16">
        <f t="shared" si="343"/>
        <v>0.52400000000000002</v>
      </c>
      <c r="AB3105" s="16">
        <f t="shared" si="344"/>
        <v>0.27400000000000002</v>
      </c>
      <c r="AC3105" s="16"/>
    </row>
    <row r="3106" spans="1:29" x14ac:dyDescent="0.25">
      <c r="A3106" s="2">
        <v>43595</v>
      </c>
      <c r="B3106" s="1">
        <v>130</v>
      </c>
      <c r="C3106" s="3">
        <v>600</v>
      </c>
      <c r="D3106" s="10">
        <v>0.27515046296296297</v>
      </c>
      <c r="E3106">
        <v>52.03</v>
      </c>
      <c r="F3106" s="15">
        <f t="shared" si="345"/>
        <v>0</v>
      </c>
      <c r="G3106">
        <v>1.0069999999999999</v>
      </c>
      <c r="H3106">
        <v>2.0129999999999999</v>
      </c>
      <c r="I3106">
        <v>345.36500000000001</v>
      </c>
      <c r="J3106">
        <v>5.6929999999999996</v>
      </c>
      <c r="K3106">
        <v>66</v>
      </c>
      <c r="L3106">
        <v>0.29199999999999998</v>
      </c>
      <c r="M3106">
        <v>0.35099999999999998</v>
      </c>
      <c r="N3106">
        <v>0</v>
      </c>
      <c r="O3106">
        <v>170.625</v>
      </c>
      <c r="T3106">
        <f t="shared" si="340"/>
        <v>1300600</v>
      </c>
      <c r="U3106">
        <v>111.3</v>
      </c>
      <c r="V3106">
        <f t="shared" si="346"/>
        <v>170.6</v>
      </c>
      <c r="W3106" t="str">
        <f t="shared" si="341"/>
        <v/>
      </c>
      <c r="X3106" t="str">
        <f t="shared" si="342"/>
        <v/>
      </c>
      <c r="Y3106" t="str">
        <f t="shared" si="347"/>
        <v/>
      </c>
      <c r="AA3106" s="16">
        <f t="shared" si="343"/>
        <v>0.60399999999999998</v>
      </c>
      <c r="AB3106" s="16">
        <f t="shared" si="344"/>
        <v>0.311</v>
      </c>
      <c r="AC3106" s="16"/>
    </row>
    <row r="3107" spans="1:29" x14ac:dyDescent="0.25">
      <c r="A3107" s="2">
        <v>43595</v>
      </c>
      <c r="B3107" s="1">
        <v>130</v>
      </c>
      <c r="C3107" s="3">
        <v>700</v>
      </c>
      <c r="D3107" s="10">
        <v>0.31681712962962966</v>
      </c>
      <c r="E3107">
        <v>51.91</v>
      </c>
      <c r="F3107" s="15">
        <f t="shared" si="345"/>
        <v>0</v>
      </c>
      <c r="G3107">
        <v>1.0069999999999999</v>
      </c>
      <c r="H3107">
        <v>3.02</v>
      </c>
      <c r="I3107">
        <v>342.55700000000002</v>
      </c>
      <c r="J3107">
        <v>9.41</v>
      </c>
      <c r="K3107">
        <v>57.6</v>
      </c>
      <c r="L3107">
        <v>0.29099999999999998</v>
      </c>
      <c r="M3107">
        <v>0.35099999999999998</v>
      </c>
      <c r="N3107">
        <v>0</v>
      </c>
      <c r="O3107">
        <v>333.125</v>
      </c>
      <c r="T3107">
        <f t="shared" si="340"/>
        <v>1300700</v>
      </c>
      <c r="U3107">
        <v>289.2</v>
      </c>
      <c r="V3107">
        <f t="shared" si="346"/>
        <v>333.1</v>
      </c>
      <c r="W3107" t="str">
        <f t="shared" si="341"/>
        <v/>
      </c>
      <c r="X3107" t="str">
        <f t="shared" si="342"/>
        <v/>
      </c>
      <c r="Y3107" t="str">
        <f t="shared" si="347"/>
        <v/>
      </c>
      <c r="AA3107" s="16">
        <f t="shared" si="343"/>
        <v>0.68</v>
      </c>
      <c r="AB3107" s="16">
        <f t="shared" si="344"/>
        <v>0.501</v>
      </c>
      <c r="AC3107" s="16"/>
    </row>
    <row r="3108" spans="1:29" x14ac:dyDescent="0.25">
      <c r="A3108" s="2">
        <v>43595</v>
      </c>
      <c r="B3108" s="1">
        <v>130</v>
      </c>
      <c r="C3108" s="3">
        <v>800</v>
      </c>
      <c r="D3108" s="10">
        <v>0.35848379629629629</v>
      </c>
      <c r="E3108">
        <v>52.61</v>
      </c>
      <c r="F3108" s="15">
        <f t="shared" si="345"/>
        <v>0</v>
      </c>
      <c r="G3108">
        <v>1.0069999999999999</v>
      </c>
      <c r="H3108">
        <v>3.5230000000000001</v>
      </c>
      <c r="I3108">
        <v>328.51799999999997</v>
      </c>
      <c r="J3108">
        <v>12.268000000000001</v>
      </c>
      <c r="K3108">
        <v>44.7</v>
      </c>
      <c r="L3108">
        <v>0.28899999999999998</v>
      </c>
      <c r="M3108">
        <v>0.35099999999999998</v>
      </c>
      <c r="N3108">
        <v>0</v>
      </c>
      <c r="O3108">
        <v>488.125</v>
      </c>
      <c r="T3108">
        <f t="shared" si="340"/>
        <v>1300800</v>
      </c>
      <c r="U3108">
        <v>476</v>
      </c>
      <c r="V3108">
        <f t="shared" si="346"/>
        <v>488.1</v>
      </c>
      <c r="W3108" t="str">
        <f t="shared" si="341"/>
        <v/>
      </c>
      <c r="X3108" t="str">
        <f t="shared" si="342"/>
        <v/>
      </c>
      <c r="Y3108" t="str">
        <f t="shared" si="347"/>
        <v/>
      </c>
      <c r="AA3108" s="16">
        <f t="shared" si="343"/>
        <v>0.63800000000000001</v>
      </c>
      <c r="AB3108" s="16">
        <f t="shared" si="344"/>
        <v>0.78900000000000003</v>
      </c>
      <c r="AC3108" s="16"/>
    </row>
    <row r="3109" spans="1:29" x14ac:dyDescent="0.25">
      <c r="A3109" s="2">
        <v>43595</v>
      </c>
      <c r="B3109" s="1">
        <v>130</v>
      </c>
      <c r="C3109" s="3">
        <v>900</v>
      </c>
      <c r="D3109" s="10">
        <v>0.40015046296296292</v>
      </c>
      <c r="E3109">
        <v>52.84</v>
      </c>
      <c r="F3109" s="15">
        <f t="shared" si="345"/>
        <v>0</v>
      </c>
      <c r="G3109">
        <v>1.0069999999999999</v>
      </c>
      <c r="H3109">
        <v>4.5289999999999999</v>
      </c>
      <c r="I3109">
        <v>318.69</v>
      </c>
      <c r="J3109">
        <v>13.137</v>
      </c>
      <c r="K3109">
        <v>41.8</v>
      </c>
      <c r="L3109">
        <v>0.28799999999999998</v>
      </c>
      <c r="M3109">
        <v>0.35</v>
      </c>
      <c r="N3109">
        <v>0</v>
      </c>
      <c r="O3109">
        <v>658.125</v>
      </c>
      <c r="T3109">
        <f t="shared" si="340"/>
        <v>1300900</v>
      </c>
      <c r="U3109">
        <v>648.5</v>
      </c>
      <c r="V3109">
        <f t="shared" si="346"/>
        <v>658.1</v>
      </c>
      <c r="W3109" t="str">
        <f t="shared" si="341"/>
        <v/>
      </c>
      <c r="X3109" t="str">
        <f t="shared" si="342"/>
        <v/>
      </c>
      <c r="Y3109" t="str">
        <f t="shared" si="347"/>
        <v/>
      </c>
      <c r="AA3109" s="16">
        <f t="shared" si="343"/>
        <v>0.63100000000000001</v>
      </c>
      <c r="AB3109" s="16">
        <f t="shared" si="344"/>
        <v>0.879</v>
      </c>
      <c r="AC3109" s="16"/>
    </row>
    <row r="3110" spans="1:29" x14ac:dyDescent="0.25">
      <c r="A3110" s="2">
        <v>43595</v>
      </c>
      <c r="B3110" s="1">
        <v>130</v>
      </c>
      <c r="C3110" s="3">
        <v>1000</v>
      </c>
      <c r="D3110" s="10">
        <v>0.4418171296296296</v>
      </c>
      <c r="E3110">
        <v>54.13</v>
      </c>
      <c r="F3110" s="15">
        <f t="shared" si="345"/>
        <v>0</v>
      </c>
      <c r="G3110">
        <v>2.0129999999999999</v>
      </c>
      <c r="H3110">
        <v>6.0389999999999997</v>
      </c>
      <c r="I3110">
        <v>276.57299999999998</v>
      </c>
      <c r="J3110">
        <v>14.098000000000001</v>
      </c>
      <c r="K3110">
        <v>41.3</v>
      </c>
      <c r="L3110">
        <v>0.28599999999999998</v>
      </c>
      <c r="M3110">
        <v>0.35099999999999998</v>
      </c>
      <c r="N3110">
        <v>0</v>
      </c>
      <c r="O3110">
        <v>779.375</v>
      </c>
      <c r="T3110">
        <f t="shared" si="340"/>
        <v>1301000</v>
      </c>
      <c r="U3110">
        <v>792</v>
      </c>
      <c r="V3110">
        <f t="shared" si="346"/>
        <v>779.4</v>
      </c>
      <c r="W3110" t="str">
        <f t="shared" si="341"/>
        <v/>
      </c>
      <c r="X3110" t="str">
        <f t="shared" si="342"/>
        <v/>
      </c>
      <c r="Y3110" t="str">
        <f t="shared" si="347"/>
        <v/>
      </c>
      <c r="AA3110" s="16">
        <f t="shared" si="343"/>
        <v>0.66400000000000003</v>
      </c>
      <c r="AB3110" s="16">
        <f t="shared" si="344"/>
        <v>0.94399999999999995</v>
      </c>
      <c r="AC3110" s="16"/>
    </row>
    <row r="3111" spans="1:29" x14ac:dyDescent="0.25">
      <c r="A3111" s="2">
        <v>43595</v>
      </c>
      <c r="B3111" s="1">
        <v>130</v>
      </c>
      <c r="C3111" s="3">
        <v>1100</v>
      </c>
      <c r="D3111" s="10">
        <v>0.48348379629629629</v>
      </c>
      <c r="E3111">
        <v>54.13</v>
      </c>
      <c r="F3111" s="15">
        <f t="shared" si="345"/>
        <v>0</v>
      </c>
      <c r="G3111">
        <v>2.0129999999999999</v>
      </c>
      <c r="H3111">
        <v>7.0460000000000003</v>
      </c>
      <c r="I3111">
        <v>314.47800000000001</v>
      </c>
      <c r="J3111">
        <v>14.481</v>
      </c>
      <c r="K3111">
        <v>41.3</v>
      </c>
      <c r="L3111">
        <v>0.28599999999999998</v>
      </c>
      <c r="M3111">
        <v>0.35</v>
      </c>
      <c r="N3111">
        <v>0</v>
      </c>
      <c r="O3111">
        <v>875.625</v>
      </c>
      <c r="T3111">
        <f t="shared" si="340"/>
        <v>1301100</v>
      </c>
      <c r="U3111">
        <v>894.7</v>
      </c>
      <c r="V3111">
        <f t="shared" si="346"/>
        <v>875.6</v>
      </c>
      <c r="W3111" t="str">
        <f t="shared" si="341"/>
        <v/>
      </c>
      <c r="X3111" t="str">
        <f t="shared" si="342"/>
        <v/>
      </c>
      <c r="Y3111" t="str">
        <f t="shared" si="347"/>
        <v/>
      </c>
      <c r="AA3111" s="16">
        <f t="shared" si="343"/>
        <v>0.68100000000000005</v>
      </c>
      <c r="AB3111" s="16">
        <f t="shared" si="344"/>
        <v>0.96799999999999997</v>
      </c>
      <c r="AC3111" s="16"/>
    </row>
    <row r="3112" spans="1:29" x14ac:dyDescent="0.25">
      <c r="A3112" s="2">
        <v>43595</v>
      </c>
      <c r="B3112" s="1">
        <v>130</v>
      </c>
      <c r="C3112" s="3">
        <v>1200</v>
      </c>
      <c r="D3112" s="10">
        <v>0.52515046296296297</v>
      </c>
      <c r="E3112">
        <v>53.66</v>
      </c>
      <c r="F3112" s="15">
        <f t="shared" si="345"/>
        <v>0</v>
      </c>
      <c r="G3112">
        <v>2.0129999999999999</v>
      </c>
      <c r="H3112">
        <v>7.0460000000000003</v>
      </c>
      <c r="I3112">
        <v>303.24700000000001</v>
      </c>
      <c r="J3112">
        <v>16.225000000000001</v>
      </c>
      <c r="K3112">
        <v>40.6</v>
      </c>
      <c r="L3112">
        <v>0.28599999999999998</v>
      </c>
      <c r="M3112">
        <v>0.35099999999999998</v>
      </c>
      <c r="N3112">
        <v>0</v>
      </c>
      <c r="O3112">
        <v>1019.375</v>
      </c>
      <c r="T3112">
        <f t="shared" si="340"/>
        <v>1301200</v>
      </c>
      <c r="U3112">
        <v>949</v>
      </c>
      <c r="V3112">
        <f t="shared" si="346"/>
        <v>1019.4</v>
      </c>
      <c r="W3112" t="str">
        <f t="shared" si="341"/>
        <v/>
      </c>
      <c r="X3112" t="str">
        <f t="shared" si="342"/>
        <v/>
      </c>
      <c r="Y3112" t="str">
        <f t="shared" si="347"/>
        <v/>
      </c>
      <c r="AA3112" s="16">
        <f t="shared" si="343"/>
        <v>0.749</v>
      </c>
      <c r="AB3112" s="16">
        <f t="shared" si="344"/>
        <v>1.0960000000000001</v>
      </c>
      <c r="AC3112" s="16"/>
    </row>
    <row r="3113" spans="1:29" x14ac:dyDescent="0.25">
      <c r="A3113" s="2">
        <v>43595</v>
      </c>
      <c r="B3113" s="1">
        <v>130</v>
      </c>
      <c r="C3113" s="3">
        <v>1300</v>
      </c>
      <c r="D3113" s="10">
        <v>0.5668171296296296</v>
      </c>
      <c r="E3113">
        <v>53.78</v>
      </c>
      <c r="F3113" s="15">
        <f t="shared" si="345"/>
        <v>0</v>
      </c>
      <c r="G3113">
        <v>2.0129999999999999</v>
      </c>
      <c r="H3113">
        <v>6.5430000000000001</v>
      </c>
      <c r="I3113">
        <v>314.47800000000001</v>
      </c>
      <c r="J3113">
        <v>14.696999999999999</v>
      </c>
      <c r="K3113">
        <v>40.299999999999997</v>
      </c>
      <c r="L3113">
        <v>0.28599999999999998</v>
      </c>
      <c r="M3113">
        <v>0.35099999999999998</v>
      </c>
      <c r="N3113">
        <v>0</v>
      </c>
      <c r="O3113">
        <v>1085.625</v>
      </c>
      <c r="T3113">
        <f t="shared" si="340"/>
        <v>1301300</v>
      </c>
      <c r="U3113">
        <v>950.8</v>
      </c>
      <c r="V3113">
        <f t="shared" si="346"/>
        <v>1085.5999999999999</v>
      </c>
      <c r="W3113" t="str">
        <f t="shared" si="341"/>
        <v/>
      </c>
      <c r="X3113" t="str">
        <f t="shared" si="342"/>
        <v/>
      </c>
      <c r="Y3113" t="str">
        <f t="shared" si="347"/>
        <v/>
      </c>
      <c r="AA3113" s="16">
        <f t="shared" si="343"/>
        <v>0.67400000000000004</v>
      </c>
      <c r="AB3113" s="16">
        <f t="shared" si="344"/>
        <v>0.998</v>
      </c>
      <c r="AC3113" s="16"/>
    </row>
    <row r="3114" spans="1:29" x14ac:dyDescent="0.25">
      <c r="A3114" s="2">
        <v>43595</v>
      </c>
      <c r="B3114" s="1">
        <v>130</v>
      </c>
      <c r="C3114" s="3">
        <v>1400</v>
      </c>
      <c r="D3114" s="10">
        <v>0.60848379629629623</v>
      </c>
      <c r="E3114">
        <v>53.31</v>
      </c>
      <c r="F3114" s="15">
        <f t="shared" si="345"/>
        <v>0</v>
      </c>
      <c r="G3114">
        <v>2.0129999999999999</v>
      </c>
      <c r="H3114">
        <v>6.5430000000000001</v>
      </c>
      <c r="I3114">
        <v>293.42</v>
      </c>
      <c r="J3114">
        <v>16.654</v>
      </c>
      <c r="K3114">
        <v>38.5</v>
      </c>
      <c r="L3114">
        <v>0.28599999999999998</v>
      </c>
      <c r="M3114">
        <v>0.35199999999999998</v>
      </c>
      <c r="N3114">
        <v>0</v>
      </c>
      <c r="O3114">
        <v>949.375</v>
      </c>
      <c r="T3114">
        <f t="shared" si="340"/>
        <v>1301400</v>
      </c>
      <c r="U3114">
        <v>899.7</v>
      </c>
      <c r="V3114">
        <f t="shared" si="346"/>
        <v>949.4</v>
      </c>
      <c r="W3114" t="str">
        <f t="shared" si="341"/>
        <v/>
      </c>
      <c r="X3114" t="str">
        <f t="shared" si="342"/>
        <v/>
      </c>
      <c r="Y3114" t="str">
        <f t="shared" si="347"/>
        <v/>
      </c>
      <c r="AA3114" s="16">
        <f t="shared" si="343"/>
        <v>0.73</v>
      </c>
      <c r="AB3114" s="16">
        <f t="shared" si="344"/>
        <v>1.1659999999999999</v>
      </c>
      <c r="AC3114" s="16"/>
    </row>
    <row r="3115" spans="1:29" x14ac:dyDescent="0.25">
      <c r="A3115" s="2">
        <v>43595</v>
      </c>
      <c r="B3115" s="1">
        <v>130</v>
      </c>
      <c r="C3115" s="3">
        <v>1500</v>
      </c>
      <c r="D3115" s="10">
        <v>0.65015046296296297</v>
      </c>
      <c r="E3115">
        <v>52.73</v>
      </c>
      <c r="F3115" s="15">
        <f t="shared" si="345"/>
        <v>0</v>
      </c>
      <c r="G3115">
        <v>2.0129999999999999</v>
      </c>
      <c r="H3115">
        <v>6.0389999999999997</v>
      </c>
      <c r="I3115">
        <v>308.863</v>
      </c>
      <c r="J3115">
        <v>14.648999999999999</v>
      </c>
      <c r="K3115">
        <v>39.5</v>
      </c>
      <c r="L3115">
        <v>0.28599999999999998</v>
      </c>
      <c r="M3115">
        <v>0.35099999999999998</v>
      </c>
      <c r="N3115">
        <v>0</v>
      </c>
      <c r="O3115">
        <v>123.125</v>
      </c>
      <c r="T3115">
        <f t="shared" si="340"/>
        <v>1301500</v>
      </c>
      <c r="U3115">
        <v>800.2</v>
      </c>
      <c r="V3115">
        <f t="shared" si="346"/>
        <v>123.1</v>
      </c>
      <c r="W3115" t="str">
        <f t="shared" si="341"/>
        <v/>
      </c>
      <c r="X3115" t="str">
        <f t="shared" si="342"/>
        <v/>
      </c>
      <c r="Y3115" t="str">
        <f t="shared" si="347"/>
        <v/>
      </c>
      <c r="AA3115" s="16">
        <f t="shared" si="343"/>
        <v>0.65800000000000003</v>
      </c>
      <c r="AB3115" s="16">
        <f t="shared" si="344"/>
        <v>1.008</v>
      </c>
      <c r="AC3115" s="16"/>
    </row>
    <row r="3116" spans="1:29" x14ac:dyDescent="0.25">
      <c r="A3116" s="2">
        <v>43595</v>
      </c>
      <c r="B3116" s="1">
        <v>130</v>
      </c>
      <c r="C3116" s="3">
        <v>1600</v>
      </c>
      <c r="D3116" s="10">
        <v>0.6918171296296296</v>
      </c>
      <c r="E3116">
        <v>53.43</v>
      </c>
      <c r="F3116" s="15">
        <f t="shared" si="345"/>
        <v>0</v>
      </c>
      <c r="G3116">
        <v>2.0129999999999999</v>
      </c>
      <c r="H3116">
        <v>7.0460000000000003</v>
      </c>
      <c r="I3116">
        <v>294.82400000000001</v>
      </c>
      <c r="J3116">
        <v>14.05</v>
      </c>
      <c r="K3116">
        <v>39.6</v>
      </c>
      <c r="L3116">
        <v>0.28599999999999998</v>
      </c>
      <c r="M3116">
        <v>0.35099999999999998</v>
      </c>
      <c r="N3116">
        <v>0</v>
      </c>
      <c r="O3116">
        <v>530.625</v>
      </c>
      <c r="T3116">
        <f t="shared" si="340"/>
        <v>1301600</v>
      </c>
      <c r="U3116">
        <v>659.3</v>
      </c>
      <c r="V3116">
        <f t="shared" si="346"/>
        <v>530.6</v>
      </c>
      <c r="W3116" t="str">
        <f t="shared" si="341"/>
        <v/>
      </c>
      <c r="X3116" t="str">
        <f t="shared" si="342"/>
        <v/>
      </c>
      <c r="Y3116" t="str">
        <f t="shared" si="347"/>
        <v/>
      </c>
      <c r="AA3116" s="16">
        <f t="shared" si="343"/>
        <v>0.63500000000000001</v>
      </c>
      <c r="AB3116" s="16">
        <f t="shared" si="344"/>
        <v>0.96899999999999997</v>
      </c>
      <c r="AC3116" s="16"/>
    </row>
    <row r="3117" spans="1:29" x14ac:dyDescent="0.25">
      <c r="A3117" s="2">
        <v>43595</v>
      </c>
      <c r="B3117" s="1">
        <v>130</v>
      </c>
      <c r="C3117" s="3">
        <v>1700</v>
      </c>
      <c r="D3117" s="10">
        <v>0.73348379629629623</v>
      </c>
      <c r="E3117">
        <v>52.38</v>
      </c>
      <c r="F3117" s="15">
        <f t="shared" si="345"/>
        <v>0</v>
      </c>
      <c r="G3117">
        <v>1.0069999999999999</v>
      </c>
      <c r="H3117">
        <v>4.0259999999999998</v>
      </c>
      <c r="I3117">
        <v>303.24700000000001</v>
      </c>
      <c r="J3117">
        <v>16.510999999999999</v>
      </c>
      <c r="K3117">
        <v>39.200000000000003</v>
      </c>
      <c r="L3117">
        <v>0.28599999999999998</v>
      </c>
      <c r="M3117">
        <v>0.35099999999999998</v>
      </c>
      <c r="N3117">
        <v>0</v>
      </c>
      <c r="O3117">
        <v>389.375</v>
      </c>
      <c r="T3117">
        <f t="shared" si="340"/>
        <v>1301700</v>
      </c>
      <c r="U3117">
        <v>488.3</v>
      </c>
      <c r="V3117">
        <f t="shared" si="346"/>
        <v>389.4</v>
      </c>
      <c r="W3117" t="str">
        <f t="shared" si="341"/>
        <v/>
      </c>
      <c r="X3117" t="str">
        <f t="shared" si="342"/>
        <v/>
      </c>
      <c r="Y3117" t="str">
        <f t="shared" si="347"/>
        <v/>
      </c>
      <c r="AA3117" s="16">
        <f t="shared" si="343"/>
        <v>0.73599999999999999</v>
      </c>
      <c r="AB3117" s="16">
        <f t="shared" si="344"/>
        <v>1.1419999999999999</v>
      </c>
      <c r="AC3117" s="16"/>
    </row>
    <row r="3118" spans="1:29" x14ac:dyDescent="0.25">
      <c r="A3118" s="2">
        <v>43595</v>
      </c>
      <c r="B3118" s="1">
        <v>130</v>
      </c>
      <c r="C3118" s="3">
        <v>1800</v>
      </c>
      <c r="D3118" s="10">
        <v>0.77515046296296297</v>
      </c>
      <c r="E3118">
        <v>53.08</v>
      </c>
      <c r="F3118" s="15">
        <f t="shared" si="345"/>
        <v>0</v>
      </c>
      <c r="G3118">
        <v>1.51</v>
      </c>
      <c r="H3118">
        <v>6.0389999999999997</v>
      </c>
      <c r="I3118">
        <v>304.65100000000001</v>
      </c>
      <c r="J3118">
        <v>15.484999999999999</v>
      </c>
      <c r="K3118">
        <v>38</v>
      </c>
      <c r="L3118">
        <v>0.28599999999999998</v>
      </c>
      <c r="M3118">
        <v>0.35099999999999998</v>
      </c>
      <c r="N3118">
        <v>0</v>
      </c>
      <c r="O3118">
        <v>204.375</v>
      </c>
      <c r="T3118">
        <f t="shared" si="340"/>
        <v>1301800</v>
      </c>
      <c r="U3118">
        <v>301.8</v>
      </c>
      <c r="V3118">
        <f t="shared" si="346"/>
        <v>204.4</v>
      </c>
      <c r="W3118" t="str">
        <f t="shared" si="341"/>
        <v/>
      </c>
      <c r="X3118" t="str">
        <f t="shared" si="342"/>
        <v/>
      </c>
      <c r="Y3118" t="str">
        <f t="shared" si="347"/>
        <v/>
      </c>
      <c r="AA3118" s="16">
        <f t="shared" si="343"/>
        <v>0.66800000000000004</v>
      </c>
      <c r="AB3118" s="16">
        <f t="shared" si="344"/>
        <v>1.0900000000000001</v>
      </c>
      <c r="AC3118" s="16"/>
    </row>
    <row r="3119" spans="1:29" x14ac:dyDescent="0.25">
      <c r="A3119" s="2">
        <v>43595</v>
      </c>
      <c r="B3119" s="1">
        <v>130</v>
      </c>
      <c r="C3119" s="3">
        <v>1900</v>
      </c>
      <c r="D3119" s="10">
        <v>0.8168171296296296</v>
      </c>
      <c r="E3119">
        <v>53.2</v>
      </c>
      <c r="F3119" s="15">
        <f t="shared" si="345"/>
        <v>0</v>
      </c>
      <c r="G3119">
        <v>1.0069999999999999</v>
      </c>
      <c r="H3119">
        <v>4.0259999999999998</v>
      </c>
      <c r="I3119">
        <v>306.05500000000001</v>
      </c>
      <c r="J3119">
        <v>11.71</v>
      </c>
      <c r="K3119">
        <v>41.4</v>
      </c>
      <c r="L3119">
        <v>0.28599999999999998</v>
      </c>
      <c r="M3119">
        <v>0.35</v>
      </c>
      <c r="N3119">
        <v>0</v>
      </c>
      <c r="O3119">
        <v>48.125</v>
      </c>
      <c r="T3119">
        <f t="shared" si="340"/>
        <v>1301900</v>
      </c>
      <c r="U3119">
        <v>122.2</v>
      </c>
      <c r="V3119">
        <f t="shared" si="346"/>
        <v>48.1</v>
      </c>
      <c r="W3119" t="str">
        <f t="shared" si="341"/>
        <v/>
      </c>
      <c r="X3119" t="str">
        <f t="shared" si="342"/>
        <v/>
      </c>
      <c r="Y3119" t="str">
        <f t="shared" si="347"/>
        <v/>
      </c>
      <c r="AA3119" s="16">
        <f t="shared" si="343"/>
        <v>0.56899999999999995</v>
      </c>
      <c r="AB3119" s="16">
        <f t="shared" si="344"/>
        <v>0.80500000000000005</v>
      </c>
      <c r="AC3119" s="16"/>
    </row>
    <row r="3120" spans="1:29" x14ac:dyDescent="0.25">
      <c r="A3120" s="2">
        <v>43595</v>
      </c>
      <c r="B3120" s="1">
        <v>130</v>
      </c>
      <c r="C3120" s="3">
        <v>2000</v>
      </c>
      <c r="D3120" s="10">
        <v>0.85848379629629623</v>
      </c>
      <c r="E3120">
        <v>52.61</v>
      </c>
      <c r="F3120" s="15">
        <f t="shared" si="345"/>
        <v>0</v>
      </c>
      <c r="G3120">
        <v>1.51</v>
      </c>
      <c r="H3120">
        <v>2.516</v>
      </c>
      <c r="I3120">
        <v>355.19200000000001</v>
      </c>
      <c r="J3120">
        <v>7.1420000000000003</v>
      </c>
      <c r="K3120">
        <v>60</v>
      </c>
      <c r="L3120">
        <v>0.28599999999999998</v>
      </c>
      <c r="M3120">
        <v>0.35</v>
      </c>
      <c r="N3120">
        <v>0</v>
      </c>
      <c r="O3120">
        <v>0.625</v>
      </c>
      <c r="T3120">
        <f t="shared" si="340"/>
        <v>1302000</v>
      </c>
      <c r="U3120">
        <v>6.7</v>
      </c>
      <c r="V3120">
        <f t="shared" si="346"/>
        <v>0</v>
      </c>
      <c r="W3120" t="str">
        <f t="shared" si="341"/>
        <v/>
      </c>
      <c r="X3120" t="str">
        <f t="shared" si="342"/>
        <v/>
      </c>
      <c r="Y3120" t="str">
        <f t="shared" si="347"/>
        <v/>
      </c>
      <c r="AA3120" s="16">
        <f t="shared" si="343"/>
        <v>0.60699999999999998</v>
      </c>
      <c r="AB3120" s="16">
        <f t="shared" si="344"/>
        <v>0.40500000000000003</v>
      </c>
      <c r="AC3120" s="16"/>
    </row>
    <row r="3121" spans="1:29" x14ac:dyDescent="0.25">
      <c r="A3121" s="2">
        <v>43595</v>
      </c>
      <c r="B3121" s="1">
        <v>130</v>
      </c>
      <c r="C3121" s="3">
        <v>2100</v>
      </c>
      <c r="D3121" s="10">
        <v>0.90015046296296297</v>
      </c>
      <c r="E3121">
        <v>52.14</v>
      </c>
      <c r="F3121" s="15">
        <f t="shared" si="345"/>
        <v>0</v>
      </c>
      <c r="G3121">
        <v>2.0129999999999999</v>
      </c>
      <c r="H3121">
        <v>2.516</v>
      </c>
      <c r="I3121">
        <v>0</v>
      </c>
      <c r="J3121">
        <v>6.3570000000000002</v>
      </c>
      <c r="K3121">
        <v>65.900000000000006</v>
      </c>
      <c r="L3121">
        <v>0.28499999999999998</v>
      </c>
      <c r="M3121">
        <v>0.35</v>
      </c>
      <c r="N3121">
        <v>0</v>
      </c>
      <c r="O3121">
        <v>0.625</v>
      </c>
      <c r="T3121">
        <f t="shared" si="340"/>
        <v>1302100</v>
      </c>
      <c r="U3121">
        <v>0</v>
      </c>
      <c r="V3121">
        <f t="shared" si="346"/>
        <v>0</v>
      </c>
      <c r="W3121" t="str">
        <f t="shared" si="341"/>
        <v/>
      </c>
      <c r="X3121" t="str">
        <f t="shared" si="342"/>
        <v/>
      </c>
      <c r="Y3121" t="str">
        <f t="shared" si="347"/>
        <v/>
      </c>
      <c r="AA3121" s="16">
        <f t="shared" si="343"/>
        <v>0.63100000000000001</v>
      </c>
      <c r="AB3121" s="16">
        <f t="shared" si="344"/>
        <v>0.32700000000000001</v>
      </c>
      <c r="AC3121" s="16"/>
    </row>
    <row r="3122" spans="1:29" x14ac:dyDescent="0.25">
      <c r="A3122" s="2">
        <v>43595</v>
      </c>
      <c r="B3122" s="1">
        <v>130</v>
      </c>
      <c r="C3122" s="3">
        <v>2200</v>
      </c>
      <c r="D3122" s="10">
        <v>0.9418171296296296</v>
      </c>
      <c r="E3122">
        <v>52.03</v>
      </c>
      <c r="F3122" s="15">
        <f t="shared" si="345"/>
        <v>0</v>
      </c>
      <c r="G3122">
        <v>2.0129999999999999</v>
      </c>
      <c r="H3122">
        <v>3.02</v>
      </c>
      <c r="I3122">
        <v>0</v>
      </c>
      <c r="J3122">
        <v>6.484</v>
      </c>
      <c r="K3122">
        <v>66.900000000000006</v>
      </c>
      <c r="L3122">
        <v>0.28399999999999997</v>
      </c>
      <c r="M3122">
        <v>0.35</v>
      </c>
      <c r="N3122">
        <v>0</v>
      </c>
      <c r="O3122">
        <v>0.625</v>
      </c>
      <c r="T3122">
        <f t="shared" si="340"/>
        <v>1302200</v>
      </c>
      <c r="U3122">
        <v>0</v>
      </c>
      <c r="V3122">
        <f t="shared" si="346"/>
        <v>0</v>
      </c>
      <c r="W3122" t="str">
        <f t="shared" si="341"/>
        <v/>
      </c>
      <c r="X3122" t="str">
        <f t="shared" si="342"/>
        <v/>
      </c>
      <c r="Y3122" t="str">
        <f t="shared" si="347"/>
        <v/>
      </c>
      <c r="AA3122" s="16">
        <f t="shared" si="343"/>
        <v>0.64700000000000002</v>
      </c>
      <c r="AB3122" s="16">
        <f t="shared" si="344"/>
        <v>0.32</v>
      </c>
      <c r="AC3122" s="16"/>
    </row>
    <row r="3123" spans="1:29" x14ac:dyDescent="0.25">
      <c r="A3123" s="2">
        <v>43595</v>
      </c>
      <c r="B3123" s="1">
        <v>130</v>
      </c>
      <c r="C3123" s="3">
        <v>2300</v>
      </c>
      <c r="D3123" s="10">
        <v>0.98348379629629623</v>
      </c>
      <c r="E3123">
        <v>52.26</v>
      </c>
      <c r="F3123" s="15">
        <f t="shared" si="345"/>
        <v>0</v>
      </c>
      <c r="G3123">
        <v>2.0129999999999999</v>
      </c>
      <c r="H3123">
        <v>2.516</v>
      </c>
      <c r="I3123">
        <v>355.19200000000001</v>
      </c>
      <c r="J3123">
        <v>6.56</v>
      </c>
      <c r="K3123">
        <v>67</v>
      </c>
      <c r="L3123">
        <v>0.28399999999999997</v>
      </c>
      <c r="M3123">
        <v>0.35</v>
      </c>
      <c r="N3123">
        <v>0</v>
      </c>
      <c r="O3123">
        <v>0.625</v>
      </c>
      <c r="T3123">
        <f t="shared" si="340"/>
        <v>1302300</v>
      </c>
      <c r="U3123">
        <v>0</v>
      </c>
      <c r="V3123">
        <f t="shared" si="346"/>
        <v>0</v>
      </c>
      <c r="W3123" t="str">
        <f t="shared" si="341"/>
        <v/>
      </c>
      <c r="X3123" t="str">
        <f t="shared" si="342"/>
        <v/>
      </c>
      <c r="Y3123" t="str">
        <f t="shared" si="347"/>
        <v/>
      </c>
      <c r="AA3123" s="16">
        <f t="shared" si="343"/>
        <v>0.65100000000000002</v>
      </c>
      <c r="AB3123" s="16">
        <f t="shared" si="344"/>
        <v>0.32100000000000001</v>
      </c>
      <c r="AC3123" s="16"/>
    </row>
    <row r="3124" spans="1:29" x14ac:dyDescent="0.25">
      <c r="A3124" s="2">
        <v>43595</v>
      </c>
      <c r="B3124" s="1">
        <v>130</v>
      </c>
      <c r="C3124" s="3">
        <v>2400</v>
      </c>
      <c r="D3124" s="10">
        <v>2.5150462962962961E-2</v>
      </c>
      <c r="E3124">
        <v>52.73</v>
      </c>
      <c r="F3124" s="15">
        <f t="shared" si="345"/>
        <v>0</v>
      </c>
      <c r="G3124">
        <v>2.0129999999999999</v>
      </c>
      <c r="H3124">
        <v>2.516</v>
      </c>
      <c r="I3124">
        <v>355.19200000000001</v>
      </c>
      <c r="J3124">
        <v>6.6109999999999998</v>
      </c>
      <c r="K3124">
        <v>64.7</v>
      </c>
      <c r="L3124">
        <v>0.28199999999999997</v>
      </c>
      <c r="M3124">
        <v>0.34899999999999998</v>
      </c>
      <c r="N3124">
        <v>0</v>
      </c>
      <c r="O3124">
        <v>0.625</v>
      </c>
      <c r="T3124">
        <f t="shared" si="340"/>
        <v>1302400</v>
      </c>
      <c r="U3124">
        <v>0</v>
      </c>
      <c r="V3124">
        <f t="shared" si="346"/>
        <v>0</v>
      </c>
      <c r="W3124">
        <f t="shared" si="341"/>
        <v>0.28199999999999997</v>
      </c>
      <c r="X3124">
        <f t="shared" si="342"/>
        <v>0.34899999999999998</v>
      </c>
      <c r="Y3124">
        <f t="shared" si="347"/>
        <v>0</v>
      </c>
      <c r="AA3124" s="16">
        <f t="shared" si="343"/>
        <v>0.63100000000000001</v>
      </c>
      <c r="AB3124" s="16">
        <f t="shared" si="344"/>
        <v>0.34399999999999997</v>
      </c>
      <c r="AC3124" s="16"/>
    </row>
    <row r="3125" spans="1:29" x14ac:dyDescent="0.25">
      <c r="A3125" s="2">
        <v>43596</v>
      </c>
      <c r="B3125" s="1">
        <v>131</v>
      </c>
      <c r="C3125" s="3">
        <v>100</v>
      </c>
      <c r="D3125" s="10">
        <v>6.6817129629629629E-2</v>
      </c>
      <c r="E3125">
        <v>51.91</v>
      </c>
      <c r="F3125" s="15">
        <f t="shared" si="345"/>
        <v>0</v>
      </c>
      <c r="G3125">
        <v>2.0129999999999999</v>
      </c>
      <c r="H3125">
        <v>2.516</v>
      </c>
      <c r="I3125">
        <v>355.19200000000001</v>
      </c>
      <c r="J3125">
        <v>5.9240000000000004</v>
      </c>
      <c r="K3125">
        <v>68.5</v>
      </c>
      <c r="L3125">
        <v>0.28100000000000003</v>
      </c>
      <c r="M3125">
        <v>0.35</v>
      </c>
      <c r="N3125">
        <v>0</v>
      </c>
      <c r="O3125">
        <v>0.625</v>
      </c>
      <c r="T3125">
        <f t="shared" si="340"/>
        <v>1310100</v>
      </c>
      <c r="U3125">
        <v>0</v>
      </c>
      <c r="V3125">
        <f t="shared" si="346"/>
        <v>0</v>
      </c>
      <c r="W3125" t="str">
        <f t="shared" si="341"/>
        <v/>
      </c>
      <c r="X3125" t="str">
        <f t="shared" si="342"/>
        <v/>
      </c>
      <c r="Y3125" t="str">
        <f t="shared" si="347"/>
        <v/>
      </c>
      <c r="AA3125" s="16">
        <f t="shared" si="343"/>
        <v>0.63700000000000001</v>
      </c>
      <c r="AB3125" s="16">
        <f t="shared" si="344"/>
        <v>0.29299999999999998</v>
      </c>
      <c r="AC3125" s="16"/>
    </row>
    <row r="3126" spans="1:29" x14ac:dyDescent="0.25">
      <c r="A3126" s="2">
        <v>43596</v>
      </c>
      <c r="B3126" s="1">
        <v>131</v>
      </c>
      <c r="C3126" s="3">
        <v>200</v>
      </c>
      <c r="D3126" s="10">
        <v>0.1084837962962963</v>
      </c>
      <c r="E3126">
        <v>51.79</v>
      </c>
      <c r="F3126" s="15">
        <f t="shared" si="345"/>
        <v>0</v>
      </c>
      <c r="G3126">
        <v>2.0129999999999999</v>
      </c>
      <c r="H3126">
        <v>2.516</v>
      </c>
      <c r="I3126">
        <v>355.19200000000001</v>
      </c>
      <c r="J3126">
        <v>5.8979999999999997</v>
      </c>
      <c r="K3126">
        <v>68.7</v>
      </c>
      <c r="L3126">
        <v>0.27900000000000003</v>
      </c>
      <c r="M3126">
        <v>0.35</v>
      </c>
      <c r="N3126">
        <v>0</v>
      </c>
      <c r="O3126">
        <v>0.625</v>
      </c>
      <c r="T3126">
        <f t="shared" si="340"/>
        <v>1310200</v>
      </c>
      <c r="U3126">
        <v>0</v>
      </c>
      <c r="V3126">
        <f t="shared" si="346"/>
        <v>0</v>
      </c>
      <c r="W3126" t="str">
        <f t="shared" si="341"/>
        <v/>
      </c>
      <c r="X3126" t="str">
        <f t="shared" si="342"/>
        <v/>
      </c>
      <c r="Y3126" t="str">
        <f t="shared" si="347"/>
        <v/>
      </c>
      <c r="AA3126" s="16">
        <f t="shared" si="343"/>
        <v>0.63800000000000001</v>
      </c>
      <c r="AB3126" s="16">
        <f t="shared" si="344"/>
        <v>0.29099999999999998</v>
      </c>
      <c r="AC3126" s="16"/>
    </row>
    <row r="3127" spans="1:29" x14ac:dyDescent="0.25">
      <c r="A3127" s="2">
        <v>43596</v>
      </c>
      <c r="B3127" s="1">
        <v>131</v>
      </c>
      <c r="C3127" s="3">
        <v>300</v>
      </c>
      <c r="D3127" s="10">
        <v>0.15015046296296297</v>
      </c>
      <c r="E3127">
        <v>52.14</v>
      </c>
      <c r="F3127" s="15">
        <f t="shared" si="345"/>
        <v>0</v>
      </c>
      <c r="G3127">
        <v>1.51</v>
      </c>
      <c r="H3127">
        <v>2.516</v>
      </c>
      <c r="I3127">
        <v>346.76900000000001</v>
      </c>
      <c r="J3127">
        <v>6.306</v>
      </c>
      <c r="K3127">
        <v>68.7</v>
      </c>
      <c r="L3127">
        <v>0.27800000000000002</v>
      </c>
      <c r="M3127">
        <v>0.33700000000000002</v>
      </c>
      <c r="N3127">
        <v>0</v>
      </c>
      <c r="O3127">
        <v>0.625</v>
      </c>
      <c r="T3127">
        <f t="shared" si="340"/>
        <v>1310300</v>
      </c>
      <c r="U3127">
        <v>0</v>
      </c>
      <c r="V3127">
        <f t="shared" si="346"/>
        <v>0</v>
      </c>
      <c r="W3127" t="str">
        <f t="shared" si="341"/>
        <v/>
      </c>
      <c r="X3127" t="str">
        <f t="shared" si="342"/>
        <v/>
      </c>
      <c r="Y3127" t="str">
        <f t="shared" si="347"/>
        <v/>
      </c>
      <c r="AA3127" s="16">
        <f t="shared" si="343"/>
        <v>0.65600000000000003</v>
      </c>
      <c r="AB3127" s="16">
        <f t="shared" si="344"/>
        <v>0.29899999999999999</v>
      </c>
      <c r="AC3127" s="16"/>
    </row>
    <row r="3128" spans="1:29" x14ac:dyDescent="0.25">
      <c r="A3128" s="2">
        <v>43596</v>
      </c>
      <c r="B3128" s="1">
        <v>131</v>
      </c>
      <c r="C3128" s="3">
        <v>400</v>
      </c>
      <c r="D3128" s="10">
        <v>0.19181712962962963</v>
      </c>
      <c r="E3128">
        <v>51.91</v>
      </c>
      <c r="F3128" s="15">
        <f t="shared" si="345"/>
        <v>0</v>
      </c>
      <c r="G3128">
        <v>1.51</v>
      </c>
      <c r="H3128">
        <v>2.516</v>
      </c>
      <c r="I3128">
        <v>342.55700000000002</v>
      </c>
      <c r="J3128">
        <v>7.0149999999999997</v>
      </c>
      <c r="K3128">
        <v>69.5</v>
      </c>
      <c r="L3128">
        <v>0.27800000000000002</v>
      </c>
      <c r="M3128">
        <v>0.33500000000000002</v>
      </c>
      <c r="N3128">
        <v>0</v>
      </c>
      <c r="O3128">
        <v>0.625</v>
      </c>
      <c r="T3128">
        <f t="shared" si="340"/>
        <v>1310400</v>
      </c>
      <c r="U3128">
        <v>0</v>
      </c>
      <c r="V3128">
        <f t="shared" si="346"/>
        <v>0</v>
      </c>
      <c r="W3128" t="str">
        <f t="shared" si="341"/>
        <v/>
      </c>
      <c r="X3128" t="str">
        <f t="shared" si="342"/>
        <v/>
      </c>
      <c r="Y3128" t="str">
        <f t="shared" si="347"/>
        <v/>
      </c>
      <c r="AA3128" s="16">
        <f t="shared" si="343"/>
        <v>0.69699999999999995</v>
      </c>
      <c r="AB3128" s="16">
        <f t="shared" si="344"/>
        <v>0.30599999999999999</v>
      </c>
      <c r="AC3128" s="16"/>
    </row>
    <row r="3129" spans="1:29" x14ac:dyDescent="0.25">
      <c r="A3129" s="2">
        <v>43596</v>
      </c>
      <c r="B3129" s="1">
        <v>131</v>
      </c>
      <c r="C3129" s="3">
        <v>500</v>
      </c>
      <c r="D3129" s="10">
        <v>0.23348379629629631</v>
      </c>
      <c r="E3129">
        <v>52.26</v>
      </c>
      <c r="F3129" s="15">
        <f t="shared" si="345"/>
        <v>0</v>
      </c>
      <c r="G3129">
        <v>1.51</v>
      </c>
      <c r="H3129">
        <v>2.516</v>
      </c>
      <c r="I3129">
        <v>345.36500000000001</v>
      </c>
      <c r="J3129">
        <v>5.7960000000000003</v>
      </c>
      <c r="K3129">
        <v>71.400000000000006</v>
      </c>
      <c r="L3129">
        <v>0.27600000000000002</v>
      </c>
      <c r="M3129">
        <v>0.33300000000000002</v>
      </c>
      <c r="N3129">
        <v>0</v>
      </c>
      <c r="O3129">
        <v>13.125</v>
      </c>
      <c r="T3129">
        <f t="shared" si="340"/>
        <v>1310500</v>
      </c>
      <c r="U3129">
        <v>5.2</v>
      </c>
      <c r="V3129">
        <f t="shared" si="346"/>
        <v>13.1</v>
      </c>
      <c r="W3129" t="str">
        <f t="shared" si="341"/>
        <v/>
      </c>
      <c r="X3129" t="str">
        <f t="shared" si="342"/>
        <v/>
      </c>
      <c r="Y3129" t="str">
        <f t="shared" si="347"/>
        <v/>
      </c>
      <c r="AA3129" s="16">
        <f t="shared" si="343"/>
        <v>0.65800000000000003</v>
      </c>
      <c r="AB3129" s="16">
        <f t="shared" si="344"/>
        <v>0.26400000000000001</v>
      </c>
      <c r="AC3129" s="16"/>
    </row>
    <row r="3130" spans="1:29" x14ac:dyDescent="0.25">
      <c r="A3130" s="2">
        <v>43596</v>
      </c>
      <c r="B3130" s="1">
        <v>131</v>
      </c>
      <c r="C3130" s="3">
        <v>600</v>
      </c>
      <c r="D3130" s="10">
        <v>0.27515046296296297</v>
      </c>
      <c r="E3130">
        <v>52.03</v>
      </c>
      <c r="F3130" s="15">
        <f t="shared" si="345"/>
        <v>0</v>
      </c>
      <c r="G3130">
        <v>1.0069999999999999</v>
      </c>
      <c r="H3130">
        <v>2.516</v>
      </c>
      <c r="I3130">
        <v>342.55700000000002</v>
      </c>
      <c r="J3130">
        <v>6.6609999999999996</v>
      </c>
      <c r="K3130">
        <v>70.099999999999994</v>
      </c>
      <c r="L3130">
        <v>0.27600000000000002</v>
      </c>
      <c r="M3130">
        <v>0.33200000000000002</v>
      </c>
      <c r="N3130">
        <v>0</v>
      </c>
      <c r="O3130">
        <v>164.375</v>
      </c>
      <c r="T3130">
        <f t="shared" si="340"/>
        <v>1310600</v>
      </c>
      <c r="U3130">
        <v>114.7</v>
      </c>
      <c r="V3130">
        <f t="shared" si="346"/>
        <v>164.4</v>
      </c>
      <c r="W3130" t="str">
        <f t="shared" si="341"/>
        <v/>
      </c>
      <c r="X3130" t="str">
        <f t="shared" si="342"/>
        <v/>
      </c>
      <c r="Y3130" t="str">
        <f t="shared" si="347"/>
        <v/>
      </c>
      <c r="AA3130" s="16">
        <f t="shared" si="343"/>
        <v>0.68600000000000005</v>
      </c>
      <c r="AB3130" s="16">
        <f t="shared" si="344"/>
        <v>0.29299999999999998</v>
      </c>
      <c r="AC3130" s="16"/>
    </row>
    <row r="3131" spans="1:29" x14ac:dyDescent="0.25">
      <c r="A3131" s="2">
        <v>43596</v>
      </c>
      <c r="B3131" s="1">
        <v>131</v>
      </c>
      <c r="C3131" s="3">
        <v>700</v>
      </c>
      <c r="D3131" s="10">
        <v>0.31681712962962966</v>
      </c>
      <c r="E3131">
        <v>52.96</v>
      </c>
      <c r="F3131" s="15">
        <f t="shared" si="345"/>
        <v>0</v>
      </c>
      <c r="G3131">
        <v>0.503</v>
      </c>
      <c r="H3131">
        <v>2.0129999999999999</v>
      </c>
      <c r="I3131">
        <v>346.76900000000001</v>
      </c>
      <c r="J3131">
        <v>8.6679999999999993</v>
      </c>
      <c r="K3131">
        <v>68</v>
      </c>
      <c r="L3131">
        <v>0.27400000000000002</v>
      </c>
      <c r="M3131">
        <v>0.33100000000000002</v>
      </c>
      <c r="N3131">
        <v>0</v>
      </c>
      <c r="O3131">
        <v>314.375</v>
      </c>
      <c r="T3131">
        <f t="shared" si="340"/>
        <v>1310700</v>
      </c>
      <c r="U3131">
        <v>292.8</v>
      </c>
      <c r="V3131">
        <f t="shared" si="346"/>
        <v>314.39999999999998</v>
      </c>
      <c r="W3131" t="str">
        <f t="shared" si="341"/>
        <v/>
      </c>
      <c r="X3131" t="str">
        <f t="shared" si="342"/>
        <v/>
      </c>
      <c r="Y3131" t="str">
        <f t="shared" si="347"/>
        <v/>
      </c>
      <c r="AA3131" s="16">
        <f t="shared" si="343"/>
        <v>0.76300000000000001</v>
      </c>
      <c r="AB3131" s="16">
        <f t="shared" si="344"/>
        <v>0.35899999999999999</v>
      </c>
      <c r="AC3131" s="16"/>
    </row>
    <row r="3132" spans="1:29" x14ac:dyDescent="0.25">
      <c r="A3132" s="2">
        <v>43596</v>
      </c>
      <c r="B3132" s="1">
        <v>131</v>
      </c>
      <c r="C3132" s="3">
        <v>800</v>
      </c>
      <c r="D3132" s="10">
        <v>0.35848379629629629</v>
      </c>
      <c r="E3132">
        <v>53.08</v>
      </c>
      <c r="F3132" s="15">
        <f t="shared" si="345"/>
        <v>0</v>
      </c>
      <c r="G3132">
        <v>0</v>
      </c>
      <c r="H3132">
        <v>1.0069999999999999</v>
      </c>
      <c r="I3132">
        <v>0</v>
      </c>
      <c r="J3132">
        <v>14.696999999999999</v>
      </c>
      <c r="K3132">
        <v>58.5</v>
      </c>
      <c r="L3132">
        <v>0.27300000000000002</v>
      </c>
      <c r="M3132">
        <v>0.33100000000000002</v>
      </c>
      <c r="N3132">
        <v>0</v>
      </c>
      <c r="O3132">
        <v>524.375</v>
      </c>
      <c r="T3132">
        <f t="shared" si="340"/>
        <v>1310800</v>
      </c>
      <c r="U3132">
        <v>479</v>
      </c>
      <c r="V3132">
        <f t="shared" si="346"/>
        <v>524.4</v>
      </c>
      <c r="W3132" t="str">
        <f t="shared" si="341"/>
        <v/>
      </c>
      <c r="X3132" t="str">
        <f t="shared" si="342"/>
        <v/>
      </c>
      <c r="Y3132" t="str">
        <f t="shared" si="347"/>
        <v/>
      </c>
      <c r="AA3132" s="16">
        <f t="shared" si="343"/>
        <v>0.97799999999999998</v>
      </c>
      <c r="AB3132" s="16">
        <f t="shared" si="344"/>
        <v>0.69399999999999995</v>
      </c>
      <c r="AC3132" s="16"/>
    </row>
    <row r="3133" spans="1:29" x14ac:dyDescent="0.25">
      <c r="A3133" s="2">
        <v>43596</v>
      </c>
      <c r="B3133" s="1">
        <v>131</v>
      </c>
      <c r="C3133" s="3">
        <v>900</v>
      </c>
      <c r="D3133" s="10">
        <v>0.40015046296296292</v>
      </c>
      <c r="E3133">
        <v>53.55</v>
      </c>
      <c r="F3133" s="15">
        <f t="shared" si="345"/>
        <v>0</v>
      </c>
      <c r="G3133">
        <v>1.51</v>
      </c>
      <c r="H3133">
        <v>5.0330000000000004</v>
      </c>
      <c r="I3133">
        <v>164.25899999999999</v>
      </c>
      <c r="J3133">
        <v>16.414999999999999</v>
      </c>
      <c r="K3133">
        <v>41.5</v>
      </c>
      <c r="L3133">
        <v>0.27300000000000002</v>
      </c>
      <c r="M3133">
        <v>0.33</v>
      </c>
      <c r="N3133">
        <v>0</v>
      </c>
      <c r="O3133">
        <v>686.875</v>
      </c>
      <c r="T3133">
        <f t="shared" si="340"/>
        <v>1310900</v>
      </c>
      <c r="U3133">
        <v>651.5</v>
      </c>
      <c r="V3133">
        <f t="shared" si="346"/>
        <v>686.9</v>
      </c>
      <c r="W3133" t="str">
        <f t="shared" si="341"/>
        <v/>
      </c>
      <c r="X3133" t="str">
        <f t="shared" si="342"/>
        <v/>
      </c>
      <c r="Y3133" t="str">
        <f t="shared" si="347"/>
        <v/>
      </c>
      <c r="AA3133" s="16">
        <f t="shared" si="343"/>
        <v>0.77500000000000002</v>
      </c>
      <c r="AB3133" s="16">
        <f t="shared" si="344"/>
        <v>1.0920000000000001</v>
      </c>
      <c r="AC3133" s="16"/>
    </row>
    <row r="3134" spans="1:29" x14ac:dyDescent="0.25">
      <c r="A3134" s="2">
        <v>43596</v>
      </c>
      <c r="B3134" s="1">
        <v>131</v>
      </c>
      <c r="C3134" s="3">
        <v>1000</v>
      </c>
      <c r="D3134" s="10">
        <v>0.4418171296296296</v>
      </c>
      <c r="E3134">
        <v>53.78</v>
      </c>
      <c r="F3134" s="15">
        <f t="shared" si="345"/>
        <v>0</v>
      </c>
      <c r="G3134">
        <v>3.02</v>
      </c>
      <c r="H3134">
        <v>6.5430000000000001</v>
      </c>
      <c r="I3134">
        <v>189.529</v>
      </c>
      <c r="J3134">
        <v>15.007999999999999</v>
      </c>
      <c r="K3134">
        <v>37.6</v>
      </c>
      <c r="L3134">
        <v>0.27200000000000002</v>
      </c>
      <c r="M3134">
        <v>0.32900000000000001</v>
      </c>
      <c r="N3134">
        <v>0</v>
      </c>
      <c r="O3134">
        <v>743.125</v>
      </c>
      <c r="T3134">
        <f t="shared" si="340"/>
        <v>1311000</v>
      </c>
      <c r="U3134">
        <v>794.7</v>
      </c>
      <c r="V3134">
        <f t="shared" si="346"/>
        <v>743.1</v>
      </c>
      <c r="W3134" t="str">
        <f t="shared" si="341"/>
        <v/>
      </c>
      <c r="X3134" t="str">
        <f t="shared" si="342"/>
        <v/>
      </c>
      <c r="Y3134" t="str">
        <f t="shared" si="347"/>
        <v/>
      </c>
      <c r="AA3134" s="16">
        <f t="shared" si="343"/>
        <v>0.64100000000000001</v>
      </c>
      <c r="AB3134" s="16">
        <f t="shared" si="344"/>
        <v>1.0640000000000001</v>
      </c>
      <c r="AC3134" s="16"/>
    </row>
    <row r="3135" spans="1:29" x14ac:dyDescent="0.25">
      <c r="A3135" s="2">
        <v>43596</v>
      </c>
      <c r="B3135" s="1">
        <v>131</v>
      </c>
      <c r="C3135" s="3">
        <v>1100</v>
      </c>
      <c r="D3135" s="10">
        <v>0.48348379629629629</v>
      </c>
      <c r="E3135">
        <v>53.55</v>
      </c>
      <c r="F3135" s="15">
        <f t="shared" si="345"/>
        <v>0</v>
      </c>
      <c r="G3135">
        <v>3.02</v>
      </c>
      <c r="H3135">
        <v>8.0519999999999996</v>
      </c>
      <c r="I3135">
        <v>185.31800000000001</v>
      </c>
      <c r="J3135">
        <v>17.390999999999998</v>
      </c>
      <c r="K3135">
        <v>38.4</v>
      </c>
      <c r="L3135">
        <v>0.27</v>
      </c>
      <c r="M3135">
        <v>0.32800000000000001</v>
      </c>
      <c r="N3135">
        <v>0</v>
      </c>
      <c r="O3135">
        <v>911.875</v>
      </c>
      <c r="T3135">
        <f t="shared" si="340"/>
        <v>1311100</v>
      </c>
      <c r="U3135">
        <v>897.3</v>
      </c>
      <c r="V3135">
        <f t="shared" si="346"/>
        <v>911.9</v>
      </c>
      <c r="W3135" t="str">
        <f t="shared" si="341"/>
        <v/>
      </c>
      <c r="X3135" t="str">
        <f t="shared" si="342"/>
        <v/>
      </c>
      <c r="Y3135" t="str">
        <f t="shared" si="347"/>
        <v/>
      </c>
      <c r="AA3135" s="16">
        <f t="shared" si="343"/>
        <v>0.76300000000000001</v>
      </c>
      <c r="AB3135" s="16">
        <f t="shared" si="344"/>
        <v>1.224</v>
      </c>
      <c r="AC3135" s="16"/>
    </row>
    <row r="3136" spans="1:29" x14ac:dyDescent="0.25">
      <c r="A3136" s="2">
        <v>43596</v>
      </c>
      <c r="B3136" s="1">
        <v>131</v>
      </c>
      <c r="C3136" s="3">
        <v>1200</v>
      </c>
      <c r="D3136" s="10">
        <v>0.52515046296296297</v>
      </c>
      <c r="E3136">
        <v>53.9</v>
      </c>
      <c r="F3136" s="15">
        <f t="shared" si="345"/>
        <v>0</v>
      </c>
      <c r="G3136">
        <v>3.02</v>
      </c>
      <c r="H3136">
        <v>8.5559999999999992</v>
      </c>
      <c r="I3136">
        <v>210.58799999999999</v>
      </c>
      <c r="J3136">
        <v>17.937999999999999</v>
      </c>
      <c r="K3136">
        <v>34.6</v>
      </c>
      <c r="L3136">
        <v>0.27</v>
      </c>
      <c r="M3136">
        <v>0.32600000000000001</v>
      </c>
      <c r="N3136">
        <v>0</v>
      </c>
      <c r="O3136">
        <v>884.375</v>
      </c>
      <c r="T3136">
        <f t="shared" si="340"/>
        <v>1311200</v>
      </c>
      <c r="U3136">
        <v>951.5</v>
      </c>
      <c r="V3136">
        <f t="shared" si="346"/>
        <v>884.4</v>
      </c>
      <c r="W3136" t="str">
        <f t="shared" si="341"/>
        <v/>
      </c>
      <c r="X3136" t="str">
        <f t="shared" si="342"/>
        <v/>
      </c>
      <c r="Y3136" t="str">
        <f t="shared" si="347"/>
        <v/>
      </c>
      <c r="AA3136" s="16">
        <f t="shared" si="343"/>
        <v>0.71099999999999997</v>
      </c>
      <c r="AB3136" s="16">
        <f t="shared" si="344"/>
        <v>1.3440000000000001</v>
      </c>
      <c r="AC3136" s="16"/>
    </row>
    <row r="3137" spans="1:29" x14ac:dyDescent="0.25">
      <c r="A3137" s="2">
        <v>43596</v>
      </c>
      <c r="B3137" s="1">
        <v>131</v>
      </c>
      <c r="C3137" s="3">
        <v>1300</v>
      </c>
      <c r="D3137" s="10">
        <v>0.5668171296296296</v>
      </c>
      <c r="E3137">
        <v>54.13</v>
      </c>
      <c r="F3137" s="15">
        <f t="shared" si="345"/>
        <v>0</v>
      </c>
      <c r="G3137">
        <v>3.5230000000000001</v>
      </c>
      <c r="H3137">
        <v>8.5559999999999992</v>
      </c>
      <c r="I3137">
        <v>210.58799999999999</v>
      </c>
      <c r="J3137">
        <v>18.343</v>
      </c>
      <c r="K3137">
        <v>33.299999999999997</v>
      </c>
      <c r="L3137">
        <v>0.26900000000000002</v>
      </c>
      <c r="M3137">
        <v>0.32600000000000001</v>
      </c>
      <c r="N3137">
        <v>0</v>
      </c>
      <c r="O3137">
        <v>925.625</v>
      </c>
      <c r="T3137">
        <f t="shared" si="340"/>
        <v>1311300</v>
      </c>
      <c r="U3137">
        <v>953.2</v>
      </c>
      <c r="V3137">
        <f t="shared" si="346"/>
        <v>925.6</v>
      </c>
      <c r="W3137" t="str">
        <f t="shared" si="341"/>
        <v/>
      </c>
      <c r="X3137" t="str">
        <f t="shared" si="342"/>
        <v/>
      </c>
      <c r="Y3137" t="str">
        <f t="shared" si="347"/>
        <v/>
      </c>
      <c r="AA3137" s="16">
        <f t="shared" si="343"/>
        <v>0.70199999999999996</v>
      </c>
      <c r="AB3137" s="16">
        <f t="shared" si="344"/>
        <v>1.4059999999999999</v>
      </c>
      <c r="AC3137" s="16"/>
    </row>
    <row r="3138" spans="1:29" x14ac:dyDescent="0.25">
      <c r="A3138" s="2">
        <v>43596</v>
      </c>
      <c r="B3138" s="1">
        <v>131</v>
      </c>
      <c r="C3138" s="3">
        <v>1400</v>
      </c>
      <c r="D3138" s="10">
        <v>0.60848379629629623</v>
      </c>
      <c r="E3138">
        <v>53.43</v>
      </c>
      <c r="F3138" s="15">
        <f t="shared" si="345"/>
        <v>0</v>
      </c>
      <c r="G3138">
        <v>3.02</v>
      </c>
      <c r="H3138">
        <v>7.0460000000000003</v>
      </c>
      <c r="I3138">
        <v>199.357</v>
      </c>
      <c r="J3138">
        <v>17.962</v>
      </c>
      <c r="K3138">
        <v>34</v>
      </c>
      <c r="L3138">
        <v>0.26900000000000002</v>
      </c>
      <c r="M3138">
        <v>0.32400000000000001</v>
      </c>
      <c r="N3138">
        <v>0</v>
      </c>
      <c r="O3138">
        <v>749.375</v>
      </c>
      <c r="T3138">
        <f t="shared" si="340"/>
        <v>1311400</v>
      </c>
      <c r="U3138">
        <v>902.7</v>
      </c>
      <c r="V3138">
        <f t="shared" si="346"/>
        <v>749.4</v>
      </c>
      <c r="W3138" t="str">
        <f t="shared" si="341"/>
        <v/>
      </c>
      <c r="X3138" t="str">
        <f t="shared" si="342"/>
        <v/>
      </c>
      <c r="Y3138" t="str">
        <f t="shared" si="347"/>
        <v/>
      </c>
      <c r="AA3138" s="16">
        <f t="shared" si="343"/>
        <v>0.7</v>
      </c>
      <c r="AB3138" s="16">
        <f t="shared" si="344"/>
        <v>1.359</v>
      </c>
      <c r="AC3138" s="16"/>
    </row>
    <row r="3139" spans="1:29" x14ac:dyDescent="0.25">
      <c r="A3139" s="2">
        <v>43596</v>
      </c>
      <c r="B3139" s="1">
        <v>131</v>
      </c>
      <c r="C3139" s="3">
        <v>1500</v>
      </c>
      <c r="D3139" s="10">
        <v>0.65015046296296297</v>
      </c>
      <c r="E3139">
        <v>53.2</v>
      </c>
      <c r="F3139" s="15">
        <f t="shared" si="345"/>
        <v>0</v>
      </c>
      <c r="G3139">
        <v>2.516</v>
      </c>
      <c r="H3139">
        <v>6.5430000000000001</v>
      </c>
      <c r="I3139">
        <v>196.54900000000001</v>
      </c>
      <c r="J3139">
        <v>17.962</v>
      </c>
      <c r="K3139">
        <v>34.9</v>
      </c>
      <c r="L3139">
        <v>0.26800000000000002</v>
      </c>
      <c r="M3139">
        <v>0.32400000000000001</v>
      </c>
      <c r="N3139">
        <v>0</v>
      </c>
      <c r="O3139">
        <v>446.875</v>
      </c>
      <c r="T3139">
        <f t="shared" si="340"/>
        <v>1311500</v>
      </c>
      <c r="U3139">
        <v>803.2</v>
      </c>
      <c r="V3139">
        <f t="shared" si="346"/>
        <v>446.9</v>
      </c>
      <c r="W3139" t="str">
        <f t="shared" si="341"/>
        <v/>
      </c>
      <c r="X3139" t="str">
        <f t="shared" si="342"/>
        <v/>
      </c>
      <c r="Y3139" t="str">
        <f t="shared" si="347"/>
        <v/>
      </c>
      <c r="AA3139" s="16">
        <f t="shared" si="343"/>
        <v>0.71799999999999997</v>
      </c>
      <c r="AB3139" s="16">
        <f t="shared" si="344"/>
        <v>1.339</v>
      </c>
      <c r="AC3139" s="16"/>
    </row>
    <row r="3140" spans="1:29" x14ac:dyDescent="0.25">
      <c r="A3140" s="2">
        <v>43596</v>
      </c>
      <c r="B3140" s="1">
        <v>131</v>
      </c>
      <c r="C3140" s="3">
        <v>1600</v>
      </c>
      <c r="D3140" s="10">
        <v>0.6918171296296296</v>
      </c>
      <c r="E3140">
        <v>53.55</v>
      </c>
      <c r="F3140" s="15">
        <f t="shared" si="345"/>
        <v>0</v>
      </c>
      <c r="G3140">
        <v>3.02</v>
      </c>
      <c r="H3140">
        <v>7.5490000000000004</v>
      </c>
      <c r="I3140">
        <v>200.761</v>
      </c>
      <c r="J3140">
        <v>16.795999999999999</v>
      </c>
      <c r="K3140">
        <v>34.9</v>
      </c>
      <c r="L3140">
        <v>0.26800000000000002</v>
      </c>
      <c r="M3140">
        <v>0.32200000000000001</v>
      </c>
      <c r="N3140">
        <v>0</v>
      </c>
      <c r="O3140">
        <v>273.125</v>
      </c>
      <c r="T3140">
        <f t="shared" si="340"/>
        <v>1311600</v>
      </c>
      <c r="U3140">
        <v>662.3</v>
      </c>
      <c r="V3140">
        <f t="shared" si="346"/>
        <v>273.10000000000002</v>
      </c>
      <c r="W3140" t="str">
        <f t="shared" si="341"/>
        <v/>
      </c>
      <c r="X3140" t="str">
        <f t="shared" si="342"/>
        <v/>
      </c>
      <c r="Y3140" t="str">
        <f t="shared" si="347"/>
        <v/>
      </c>
      <c r="AA3140" s="16">
        <f t="shared" si="343"/>
        <v>0.66700000000000004</v>
      </c>
      <c r="AB3140" s="16">
        <f t="shared" si="344"/>
        <v>1.244</v>
      </c>
      <c r="AC3140" s="16"/>
    </row>
    <row r="3141" spans="1:29" x14ac:dyDescent="0.25">
      <c r="A3141" s="2">
        <v>43596</v>
      </c>
      <c r="B3141" s="1">
        <v>131</v>
      </c>
      <c r="C3141" s="3">
        <v>1700</v>
      </c>
      <c r="D3141" s="10">
        <v>0.73348379629629623</v>
      </c>
      <c r="E3141">
        <v>53.55</v>
      </c>
      <c r="F3141" s="15">
        <f t="shared" si="345"/>
        <v>0</v>
      </c>
      <c r="G3141">
        <v>2.516</v>
      </c>
      <c r="H3141">
        <v>6.0389999999999997</v>
      </c>
      <c r="I3141">
        <v>223.22399999999999</v>
      </c>
      <c r="J3141">
        <v>16.106000000000002</v>
      </c>
      <c r="K3141">
        <v>36.6</v>
      </c>
      <c r="L3141">
        <v>0.26800000000000002</v>
      </c>
      <c r="M3141">
        <v>0.32100000000000001</v>
      </c>
      <c r="N3141">
        <v>0</v>
      </c>
      <c r="O3141">
        <v>126.875</v>
      </c>
      <c r="T3141">
        <f t="shared" ref="T3141:T3204" si="348">B3141*10000+C3141</f>
        <v>1311700</v>
      </c>
      <c r="U3141">
        <v>491.7</v>
      </c>
      <c r="V3141">
        <f t="shared" si="346"/>
        <v>126.9</v>
      </c>
      <c r="W3141" t="str">
        <f t="shared" ref="W3141:W3204" si="349">IF(C3141=2400,ROUND(L3141,3),"")</f>
        <v/>
      </c>
      <c r="X3141" t="str">
        <f t="shared" ref="X3141:X3204" si="350">IF(C3141=2400,ROUND(M3141,3),"")</f>
        <v/>
      </c>
      <c r="Y3141" t="str">
        <f t="shared" si="347"/>
        <v/>
      </c>
      <c r="AA3141" s="16">
        <f t="shared" ref="AA3141:AA3204" si="351">ROUND((0.6105*(EXP((17.273*J3141)/(J3141+237.3))))*K3141/100,3)</f>
        <v>0.67</v>
      </c>
      <c r="AB3141" s="16">
        <f t="shared" ref="AB3141:AB3204" si="352">ROUND(AA3141/K3141*(100-K3141),3)</f>
        <v>1.161</v>
      </c>
      <c r="AC3141" s="16"/>
    </row>
    <row r="3142" spans="1:29" x14ac:dyDescent="0.25">
      <c r="A3142" s="2">
        <v>43596</v>
      </c>
      <c r="B3142" s="1">
        <v>131</v>
      </c>
      <c r="C3142" s="3">
        <v>1800</v>
      </c>
      <c r="D3142" s="10">
        <v>0.77515046296296297</v>
      </c>
      <c r="E3142">
        <v>53.31</v>
      </c>
      <c r="F3142" s="15">
        <f t="shared" si="345"/>
        <v>0</v>
      </c>
      <c r="G3142">
        <v>3.02</v>
      </c>
      <c r="H3142">
        <v>8.0519999999999996</v>
      </c>
      <c r="I3142">
        <v>223.22399999999999</v>
      </c>
      <c r="J3142">
        <v>15.127000000000001</v>
      </c>
      <c r="K3142">
        <v>39.700000000000003</v>
      </c>
      <c r="L3142">
        <v>0.26700000000000002</v>
      </c>
      <c r="M3142">
        <v>0.32</v>
      </c>
      <c r="N3142">
        <v>0</v>
      </c>
      <c r="O3142">
        <v>98.125</v>
      </c>
      <c r="T3142">
        <f t="shared" si="348"/>
        <v>1311800</v>
      </c>
      <c r="U3142">
        <v>305.8</v>
      </c>
      <c r="V3142">
        <f t="shared" si="346"/>
        <v>98.1</v>
      </c>
      <c r="W3142" t="str">
        <f t="shared" si="349"/>
        <v/>
      </c>
      <c r="X3142" t="str">
        <f t="shared" si="350"/>
        <v/>
      </c>
      <c r="Y3142" t="str">
        <f t="shared" si="347"/>
        <v/>
      </c>
      <c r="AA3142" s="16">
        <f t="shared" si="351"/>
        <v>0.68200000000000005</v>
      </c>
      <c r="AB3142" s="16">
        <f t="shared" si="352"/>
        <v>1.036</v>
      </c>
      <c r="AC3142" s="16"/>
    </row>
    <row r="3143" spans="1:29" x14ac:dyDescent="0.25">
      <c r="A3143" s="2">
        <v>43596</v>
      </c>
      <c r="B3143" s="1">
        <v>131</v>
      </c>
      <c r="C3143" s="3">
        <v>1900</v>
      </c>
      <c r="D3143" s="10">
        <v>0.8168171296296296</v>
      </c>
      <c r="E3143">
        <v>53.2</v>
      </c>
      <c r="F3143" s="15">
        <f t="shared" si="345"/>
        <v>0</v>
      </c>
      <c r="G3143">
        <v>3.02</v>
      </c>
      <c r="H3143">
        <v>7.0460000000000003</v>
      </c>
      <c r="I3143">
        <v>238.667</v>
      </c>
      <c r="J3143">
        <v>12.750999999999999</v>
      </c>
      <c r="K3143">
        <v>41.4</v>
      </c>
      <c r="L3143">
        <v>0.26600000000000001</v>
      </c>
      <c r="M3143">
        <v>0.31900000000000001</v>
      </c>
      <c r="N3143">
        <v>0</v>
      </c>
      <c r="O3143">
        <v>19.375</v>
      </c>
      <c r="T3143">
        <f t="shared" si="348"/>
        <v>1311900</v>
      </c>
      <c r="U3143">
        <v>126</v>
      </c>
      <c r="V3143">
        <f t="shared" si="346"/>
        <v>19.399999999999999</v>
      </c>
      <c r="W3143" t="str">
        <f t="shared" si="349"/>
        <v/>
      </c>
      <c r="X3143" t="str">
        <f t="shared" si="350"/>
        <v/>
      </c>
      <c r="Y3143" t="str">
        <f t="shared" si="347"/>
        <v/>
      </c>
      <c r="AA3143" s="16">
        <f t="shared" si="351"/>
        <v>0.61</v>
      </c>
      <c r="AB3143" s="16">
        <f t="shared" si="352"/>
        <v>0.86299999999999999</v>
      </c>
      <c r="AC3143" s="16"/>
    </row>
    <row r="3144" spans="1:29" x14ac:dyDescent="0.25">
      <c r="A3144" s="2">
        <v>43596</v>
      </c>
      <c r="B3144" s="1">
        <v>131</v>
      </c>
      <c r="C3144" s="3">
        <v>2000</v>
      </c>
      <c r="D3144" s="10">
        <v>0.85848379629629623</v>
      </c>
      <c r="E3144">
        <v>52.96</v>
      </c>
      <c r="F3144" s="15">
        <f t="shared" si="345"/>
        <v>0</v>
      </c>
      <c r="G3144">
        <v>3.02</v>
      </c>
      <c r="H3144">
        <v>7.5490000000000004</v>
      </c>
      <c r="I3144">
        <v>256.91800000000001</v>
      </c>
      <c r="J3144">
        <v>11.077999999999999</v>
      </c>
      <c r="K3144">
        <v>46.7</v>
      </c>
      <c r="L3144">
        <v>0.26600000000000001</v>
      </c>
      <c r="M3144">
        <v>0.318</v>
      </c>
      <c r="N3144">
        <v>0</v>
      </c>
      <c r="O3144">
        <v>0.625</v>
      </c>
      <c r="T3144">
        <f t="shared" si="348"/>
        <v>1312000</v>
      </c>
      <c r="U3144">
        <v>8.3000000000000007</v>
      </c>
      <c r="V3144">
        <f t="shared" si="346"/>
        <v>0</v>
      </c>
      <c r="W3144" t="str">
        <f t="shared" si="349"/>
        <v/>
      </c>
      <c r="X3144" t="str">
        <f t="shared" si="350"/>
        <v/>
      </c>
      <c r="Y3144" t="str">
        <f t="shared" si="347"/>
        <v/>
      </c>
      <c r="AA3144" s="16">
        <f t="shared" si="351"/>
        <v>0.61599999999999999</v>
      </c>
      <c r="AB3144" s="16">
        <f t="shared" si="352"/>
        <v>0.70299999999999996</v>
      </c>
      <c r="AC3144" s="16"/>
    </row>
    <row r="3145" spans="1:29" x14ac:dyDescent="0.25">
      <c r="A3145" s="2">
        <v>43596</v>
      </c>
      <c r="B3145" s="1">
        <v>131</v>
      </c>
      <c r="C3145" s="3">
        <v>2100</v>
      </c>
      <c r="D3145" s="10">
        <v>0.90015046296296297</v>
      </c>
      <c r="E3145">
        <v>53.31</v>
      </c>
      <c r="F3145" s="15">
        <f t="shared" si="345"/>
        <v>0</v>
      </c>
      <c r="G3145">
        <v>3.02</v>
      </c>
      <c r="H3145">
        <v>7.0460000000000003</v>
      </c>
      <c r="I3145">
        <v>262.53300000000002</v>
      </c>
      <c r="J3145">
        <v>10.173</v>
      </c>
      <c r="K3145">
        <v>50.5</v>
      </c>
      <c r="L3145">
        <v>0.26500000000000001</v>
      </c>
      <c r="M3145">
        <v>0.318</v>
      </c>
      <c r="N3145">
        <v>0</v>
      </c>
      <c r="O3145">
        <v>0.625</v>
      </c>
      <c r="T3145">
        <f t="shared" si="348"/>
        <v>1312100</v>
      </c>
      <c r="U3145">
        <v>0</v>
      </c>
      <c r="V3145">
        <f t="shared" si="346"/>
        <v>0</v>
      </c>
      <c r="W3145" t="str">
        <f t="shared" si="349"/>
        <v/>
      </c>
      <c r="X3145" t="str">
        <f t="shared" si="350"/>
        <v/>
      </c>
      <c r="Y3145" t="str">
        <f t="shared" si="347"/>
        <v/>
      </c>
      <c r="AA3145" s="16">
        <f t="shared" si="351"/>
        <v>0.627</v>
      </c>
      <c r="AB3145" s="16">
        <f t="shared" si="352"/>
        <v>0.61499999999999999</v>
      </c>
      <c r="AC3145" s="16"/>
    </row>
    <row r="3146" spans="1:29" x14ac:dyDescent="0.25">
      <c r="A3146" s="2">
        <v>43596</v>
      </c>
      <c r="B3146" s="1">
        <v>131</v>
      </c>
      <c r="C3146" s="3">
        <v>2200</v>
      </c>
      <c r="D3146" s="10">
        <v>0.9418171296296296</v>
      </c>
      <c r="E3146">
        <v>52.84</v>
      </c>
      <c r="F3146" s="15">
        <f t="shared" ref="F3146:F3209" si="353">IF(E3146&gt;F$2,E3146-F$2,0)</f>
        <v>0</v>
      </c>
      <c r="G3146">
        <v>2.516</v>
      </c>
      <c r="H3146">
        <v>7.0460000000000003</v>
      </c>
      <c r="I3146">
        <v>262.53300000000002</v>
      </c>
      <c r="J3146">
        <v>9.8789999999999996</v>
      </c>
      <c r="K3146">
        <v>52.2</v>
      </c>
      <c r="L3146">
        <v>0.26500000000000001</v>
      </c>
      <c r="M3146">
        <v>0.318</v>
      </c>
      <c r="N3146">
        <v>0</v>
      </c>
      <c r="O3146">
        <v>0.625</v>
      </c>
      <c r="T3146">
        <f t="shared" si="348"/>
        <v>1312200</v>
      </c>
      <c r="U3146">
        <v>0</v>
      </c>
      <c r="V3146">
        <f t="shared" ref="V3146:V3209" si="354">IF(O3146&lt;1,0,ROUND(O3146,1))</f>
        <v>0</v>
      </c>
      <c r="W3146" t="str">
        <f t="shared" si="349"/>
        <v/>
      </c>
      <c r="X3146" t="str">
        <f t="shared" si="350"/>
        <v/>
      </c>
      <c r="Y3146" t="str">
        <f t="shared" ref="Y3146:Y3209" si="355">IF(C3146=2400,ROUND(F3146/100,3),"")</f>
        <v/>
      </c>
      <c r="AA3146" s="16">
        <f t="shared" si="351"/>
        <v>0.63600000000000001</v>
      </c>
      <c r="AB3146" s="16">
        <f t="shared" si="352"/>
        <v>0.58199999999999996</v>
      </c>
      <c r="AC3146" s="16"/>
    </row>
    <row r="3147" spans="1:29" x14ac:dyDescent="0.25">
      <c r="A3147" s="2">
        <v>43596</v>
      </c>
      <c r="B3147" s="1">
        <v>131</v>
      </c>
      <c r="C3147" s="3">
        <v>2300</v>
      </c>
      <c r="D3147" s="10">
        <v>0.98348379629629623</v>
      </c>
      <c r="E3147">
        <v>53.55</v>
      </c>
      <c r="F3147" s="15">
        <f t="shared" si="353"/>
        <v>0</v>
      </c>
      <c r="G3147">
        <v>3.5230000000000001</v>
      </c>
      <c r="H3147">
        <v>11.574999999999999</v>
      </c>
      <c r="I3147">
        <v>254.11</v>
      </c>
      <c r="J3147">
        <v>10.148999999999999</v>
      </c>
      <c r="K3147">
        <v>49.6</v>
      </c>
      <c r="L3147">
        <v>0.26400000000000001</v>
      </c>
      <c r="M3147">
        <v>0.316</v>
      </c>
      <c r="N3147">
        <v>0</v>
      </c>
      <c r="O3147">
        <v>0.625</v>
      </c>
      <c r="T3147">
        <f t="shared" si="348"/>
        <v>1312300</v>
      </c>
      <c r="U3147">
        <v>0</v>
      </c>
      <c r="V3147">
        <f t="shared" si="354"/>
        <v>0</v>
      </c>
      <c r="W3147" t="str">
        <f t="shared" si="349"/>
        <v/>
      </c>
      <c r="X3147" t="str">
        <f t="shared" si="350"/>
        <v/>
      </c>
      <c r="Y3147" t="str">
        <f t="shared" si="355"/>
        <v/>
      </c>
      <c r="AA3147" s="16">
        <f t="shared" si="351"/>
        <v>0.61499999999999999</v>
      </c>
      <c r="AB3147" s="16">
        <f t="shared" si="352"/>
        <v>0.625</v>
      </c>
      <c r="AC3147" s="16"/>
    </row>
    <row r="3148" spans="1:29" x14ac:dyDescent="0.25">
      <c r="A3148" s="2">
        <v>43596</v>
      </c>
      <c r="B3148" s="1">
        <v>131</v>
      </c>
      <c r="C3148" s="3">
        <v>2400</v>
      </c>
      <c r="D3148" s="10">
        <v>2.5150462962962961E-2</v>
      </c>
      <c r="E3148">
        <v>53.31</v>
      </c>
      <c r="F3148" s="15">
        <f t="shared" si="353"/>
        <v>0</v>
      </c>
      <c r="G3148">
        <v>4.5289999999999999</v>
      </c>
      <c r="H3148">
        <v>11.071999999999999</v>
      </c>
      <c r="I3148">
        <v>244.28200000000001</v>
      </c>
      <c r="J3148">
        <v>9.1880000000000006</v>
      </c>
      <c r="K3148">
        <v>47.4</v>
      </c>
      <c r="L3148">
        <v>0.26400000000000001</v>
      </c>
      <c r="M3148">
        <v>0.316</v>
      </c>
      <c r="N3148">
        <v>0</v>
      </c>
      <c r="O3148">
        <v>0.625</v>
      </c>
      <c r="T3148">
        <f t="shared" si="348"/>
        <v>1312400</v>
      </c>
      <c r="U3148">
        <v>0</v>
      </c>
      <c r="V3148">
        <f t="shared" si="354"/>
        <v>0</v>
      </c>
      <c r="W3148">
        <f t="shared" si="349"/>
        <v>0.26400000000000001</v>
      </c>
      <c r="X3148">
        <f t="shared" si="350"/>
        <v>0.316</v>
      </c>
      <c r="Y3148">
        <f t="shared" si="355"/>
        <v>0</v>
      </c>
      <c r="AA3148" s="16">
        <f t="shared" si="351"/>
        <v>0.55100000000000005</v>
      </c>
      <c r="AB3148" s="16">
        <f t="shared" si="352"/>
        <v>0.61099999999999999</v>
      </c>
      <c r="AC3148" s="16"/>
    </row>
    <row r="3149" spans="1:29" x14ac:dyDescent="0.25">
      <c r="A3149" s="2">
        <v>43597</v>
      </c>
      <c r="B3149" s="1">
        <v>132</v>
      </c>
      <c r="C3149" s="3">
        <v>100</v>
      </c>
      <c r="D3149" s="10">
        <v>6.6817129629629629E-2</v>
      </c>
      <c r="E3149">
        <v>53.08</v>
      </c>
      <c r="F3149" s="15">
        <f t="shared" si="353"/>
        <v>0</v>
      </c>
      <c r="G3149">
        <v>5.0330000000000004</v>
      </c>
      <c r="H3149">
        <v>10.065</v>
      </c>
      <c r="I3149">
        <v>240.071</v>
      </c>
      <c r="J3149">
        <v>8.7420000000000009</v>
      </c>
      <c r="K3149">
        <v>49</v>
      </c>
      <c r="L3149">
        <v>0.26300000000000001</v>
      </c>
      <c r="M3149">
        <v>0.315</v>
      </c>
      <c r="N3149">
        <v>0</v>
      </c>
      <c r="O3149">
        <v>0.625</v>
      </c>
      <c r="T3149">
        <f t="shared" si="348"/>
        <v>1320100</v>
      </c>
      <c r="U3149">
        <v>0</v>
      </c>
      <c r="V3149">
        <f t="shared" si="354"/>
        <v>0</v>
      </c>
      <c r="W3149" t="str">
        <f t="shared" si="349"/>
        <v/>
      </c>
      <c r="X3149" t="str">
        <f t="shared" si="350"/>
        <v/>
      </c>
      <c r="Y3149" t="str">
        <f t="shared" si="355"/>
        <v/>
      </c>
      <c r="AA3149" s="16">
        <f t="shared" si="351"/>
        <v>0.55300000000000005</v>
      </c>
      <c r="AB3149" s="16">
        <f t="shared" si="352"/>
        <v>0.57599999999999996</v>
      </c>
      <c r="AC3149" s="16"/>
    </row>
    <row r="3150" spans="1:29" x14ac:dyDescent="0.25">
      <c r="A3150" s="2">
        <v>43597</v>
      </c>
      <c r="B3150" s="1">
        <v>132</v>
      </c>
      <c r="C3150" s="3">
        <v>200</v>
      </c>
      <c r="D3150" s="10">
        <v>0.1084837962962963</v>
      </c>
      <c r="E3150">
        <v>53.31</v>
      </c>
      <c r="F3150" s="15">
        <f t="shared" si="353"/>
        <v>0</v>
      </c>
      <c r="G3150">
        <v>3.5230000000000001</v>
      </c>
      <c r="H3150">
        <v>8.0519999999999996</v>
      </c>
      <c r="I3150">
        <v>226.03100000000001</v>
      </c>
      <c r="J3150">
        <v>8.3190000000000008</v>
      </c>
      <c r="K3150">
        <v>50.8</v>
      </c>
      <c r="L3150">
        <v>0.26300000000000001</v>
      </c>
      <c r="M3150">
        <v>0.315</v>
      </c>
      <c r="N3150">
        <v>0</v>
      </c>
      <c r="O3150">
        <v>0.625</v>
      </c>
      <c r="T3150">
        <f t="shared" si="348"/>
        <v>1320200</v>
      </c>
      <c r="U3150">
        <v>0</v>
      </c>
      <c r="V3150">
        <f t="shared" si="354"/>
        <v>0</v>
      </c>
      <c r="W3150" t="str">
        <f t="shared" si="349"/>
        <v/>
      </c>
      <c r="X3150" t="str">
        <f t="shared" si="350"/>
        <v/>
      </c>
      <c r="Y3150" t="str">
        <f t="shared" si="355"/>
        <v/>
      </c>
      <c r="AA3150" s="16">
        <f t="shared" si="351"/>
        <v>0.55700000000000005</v>
      </c>
      <c r="AB3150" s="16">
        <f t="shared" si="352"/>
        <v>0.53900000000000003</v>
      </c>
      <c r="AC3150" s="16"/>
    </row>
    <row r="3151" spans="1:29" x14ac:dyDescent="0.25">
      <c r="A3151" s="2">
        <v>43597</v>
      </c>
      <c r="B3151" s="1">
        <v>132</v>
      </c>
      <c r="C3151" s="3">
        <v>300</v>
      </c>
      <c r="D3151" s="10">
        <v>0.15015046296296297</v>
      </c>
      <c r="E3151">
        <v>52.96</v>
      </c>
      <c r="F3151" s="15">
        <f t="shared" si="353"/>
        <v>0</v>
      </c>
      <c r="G3151">
        <v>2.516</v>
      </c>
      <c r="H3151">
        <v>5.5359999999999996</v>
      </c>
      <c r="I3151">
        <v>231.64699999999999</v>
      </c>
      <c r="J3151">
        <v>6.9139999999999997</v>
      </c>
      <c r="K3151">
        <v>50.5</v>
      </c>
      <c r="L3151">
        <v>0.26200000000000001</v>
      </c>
      <c r="M3151">
        <v>0.313</v>
      </c>
      <c r="N3151">
        <v>0</v>
      </c>
      <c r="O3151">
        <v>0.625</v>
      </c>
      <c r="T3151">
        <f t="shared" si="348"/>
        <v>1320300</v>
      </c>
      <c r="U3151">
        <v>0</v>
      </c>
      <c r="V3151">
        <f t="shared" si="354"/>
        <v>0</v>
      </c>
      <c r="W3151" t="str">
        <f t="shared" si="349"/>
        <v/>
      </c>
      <c r="X3151" t="str">
        <f t="shared" si="350"/>
        <v/>
      </c>
      <c r="Y3151" t="str">
        <f t="shared" si="355"/>
        <v/>
      </c>
      <c r="AA3151" s="16">
        <f t="shared" si="351"/>
        <v>0.503</v>
      </c>
      <c r="AB3151" s="16">
        <f t="shared" si="352"/>
        <v>0.49299999999999999</v>
      </c>
      <c r="AC3151" s="16"/>
    </row>
    <row r="3152" spans="1:29" x14ac:dyDescent="0.25">
      <c r="A3152" s="2">
        <v>43597</v>
      </c>
      <c r="B3152" s="1">
        <v>132</v>
      </c>
      <c r="C3152" s="3">
        <v>400</v>
      </c>
      <c r="D3152" s="10">
        <v>0.19181712962962963</v>
      </c>
      <c r="E3152">
        <v>52.96</v>
      </c>
      <c r="F3152" s="15">
        <f t="shared" si="353"/>
        <v>0</v>
      </c>
      <c r="G3152">
        <v>1.0069999999999999</v>
      </c>
      <c r="H3152">
        <v>4.5289999999999999</v>
      </c>
      <c r="I3152">
        <v>270.95699999999999</v>
      </c>
      <c r="J3152">
        <v>6.7629999999999999</v>
      </c>
      <c r="K3152">
        <v>52.8</v>
      </c>
      <c r="L3152">
        <v>0.26200000000000001</v>
      </c>
      <c r="M3152">
        <v>0.314</v>
      </c>
      <c r="N3152">
        <v>0</v>
      </c>
      <c r="O3152">
        <v>0.625</v>
      </c>
      <c r="T3152">
        <f t="shared" si="348"/>
        <v>1320400</v>
      </c>
      <c r="U3152">
        <v>0</v>
      </c>
      <c r="V3152">
        <f t="shared" si="354"/>
        <v>0</v>
      </c>
      <c r="W3152" t="str">
        <f t="shared" si="349"/>
        <v/>
      </c>
      <c r="X3152" t="str">
        <f t="shared" si="350"/>
        <v/>
      </c>
      <c r="Y3152" t="str">
        <f t="shared" si="355"/>
        <v/>
      </c>
      <c r="AA3152" s="16">
        <f t="shared" si="351"/>
        <v>0.52</v>
      </c>
      <c r="AB3152" s="16">
        <f t="shared" si="352"/>
        <v>0.46500000000000002</v>
      </c>
      <c r="AC3152" s="16"/>
    </row>
    <row r="3153" spans="1:29" x14ac:dyDescent="0.25">
      <c r="A3153" s="2">
        <v>43597</v>
      </c>
      <c r="B3153" s="1">
        <v>132</v>
      </c>
      <c r="C3153" s="3">
        <v>500</v>
      </c>
      <c r="D3153" s="10">
        <v>0.23348379629629631</v>
      </c>
      <c r="E3153">
        <v>53.31</v>
      </c>
      <c r="F3153" s="15">
        <f t="shared" si="353"/>
        <v>0</v>
      </c>
      <c r="G3153">
        <v>1.51</v>
      </c>
      <c r="H3153">
        <v>5.0330000000000004</v>
      </c>
      <c r="I3153">
        <v>270.95699999999999</v>
      </c>
      <c r="J3153">
        <v>7.4939999999999998</v>
      </c>
      <c r="K3153">
        <v>53.6</v>
      </c>
      <c r="L3153">
        <v>0.26200000000000001</v>
      </c>
      <c r="M3153">
        <v>0.313</v>
      </c>
      <c r="N3153">
        <v>0</v>
      </c>
      <c r="O3153">
        <v>13.125</v>
      </c>
      <c r="T3153">
        <f t="shared" si="348"/>
        <v>1320500</v>
      </c>
      <c r="U3153">
        <v>5.8</v>
      </c>
      <c r="V3153">
        <f t="shared" si="354"/>
        <v>13.1</v>
      </c>
      <c r="W3153" t="str">
        <f t="shared" si="349"/>
        <v/>
      </c>
      <c r="X3153" t="str">
        <f t="shared" si="350"/>
        <v/>
      </c>
      <c r="Y3153" t="str">
        <f t="shared" si="355"/>
        <v/>
      </c>
      <c r="AA3153" s="16">
        <f t="shared" si="351"/>
        <v>0.55500000000000005</v>
      </c>
      <c r="AB3153" s="16">
        <f t="shared" si="352"/>
        <v>0.48</v>
      </c>
      <c r="AC3153" s="16"/>
    </row>
    <row r="3154" spans="1:29" x14ac:dyDescent="0.25">
      <c r="A3154" s="2">
        <v>43597</v>
      </c>
      <c r="B3154" s="1">
        <v>132</v>
      </c>
      <c r="C3154" s="3">
        <v>600</v>
      </c>
      <c r="D3154" s="10">
        <v>0.27515046296296297</v>
      </c>
      <c r="E3154">
        <v>52.61</v>
      </c>
      <c r="F3154" s="15">
        <f t="shared" si="353"/>
        <v>0</v>
      </c>
      <c r="G3154">
        <v>1.0069999999999999</v>
      </c>
      <c r="H3154">
        <v>4.0259999999999998</v>
      </c>
      <c r="I3154">
        <v>292.01600000000002</v>
      </c>
      <c r="J3154">
        <v>6.6609999999999996</v>
      </c>
      <c r="K3154">
        <v>53.9</v>
      </c>
      <c r="L3154">
        <v>0.26200000000000001</v>
      </c>
      <c r="M3154">
        <v>0.313</v>
      </c>
      <c r="N3154">
        <v>0</v>
      </c>
      <c r="O3154">
        <v>179.375</v>
      </c>
      <c r="T3154">
        <f t="shared" si="348"/>
        <v>1320600</v>
      </c>
      <c r="U3154">
        <v>117.8</v>
      </c>
      <c r="V3154">
        <f t="shared" si="354"/>
        <v>179.4</v>
      </c>
      <c r="W3154" t="str">
        <f t="shared" si="349"/>
        <v/>
      </c>
      <c r="X3154" t="str">
        <f t="shared" si="350"/>
        <v/>
      </c>
      <c r="Y3154" t="str">
        <f t="shared" si="355"/>
        <v/>
      </c>
      <c r="AA3154" s="16">
        <f t="shared" si="351"/>
        <v>0.52700000000000002</v>
      </c>
      <c r="AB3154" s="16">
        <f t="shared" si="352"/>
        <v>0.45100000000000001</v>
      </c>
      <c r="AC3154" s="16"/>
    </row>
    <row r="3155" spans="1:29" x14ac:dyDescent="0.25">
      <c r="A3155" s="2">
        <v>43597</v>
      </c>
      <c r="B3155" s="1">
        <v>132</v>
      </c>
      <c r="C3155" s="3">
        <v>700</v>
      </c>
      <c r="D3155" s="10">
        <v>0.31681712962962966</v>
      </c>
      <c r="E3155">
        <v>53.31</v>
      </c>
      <c r="F3155" s="15">
        <f t="shared" si="353"/>
        <v>0</v>
      </c>
      <c r="G3155">
        <v>1.0069999999999999</v>
      </c>
      <c r="H3155">
        <v>4.5289999999999999</v>
      </c>
      <c r="I3155">
        <v>306.05500000000001</v>
      </c>
      <c r="J3155">
        <v>9.7560000000000002</v>
      </c>
      <c r="K3155">
        <v>52</v>
      </c>
      <c r="L3155">
        <v>0.26100000000000001</v>
      </c>
      <c r="M3155">
        <v>0.312</v>
      </c>
      <c r="N3155">
        <v>0</v>
      </c>
      <c r="O3155">
        <v>348.125</v>
      </c>
      <c r="T3155">
        <f t="shared" si="348"/>
        <v>1320700</v>
      </c>
      <c r="U3155">
        <v>295.8</v>
      </c>
      <c r="V3155">
        <f t="shared" si="354"/>
        <v>348.1</v>
      </c>
      <c r="W3155" t="str">
        <f t="shared" si="349"/>
        <v/>
      </c>
      <c r="X3155" t="str">
        <f t="shared" si="350"/>
        <v/>
      </c>
      <c r="Y3155" t="str">
        <f t="shared" si="355"/>
        <v/>
      </c>
      <c r="AA3155" s="16">
        <f t="shared" si="351"/>
        <v>0.628</v>
      </c>
      <c r="AB3155" s="16">
        <f t="shared" si="352"/>
        <v>0.57999999999999996</v>
      </c>
      <c r="AC3155" s="16"/>
    </row>
    <row r="3156" spans="1:29" x14ac:dyDescent="0.25">
      <c r="A3156" s="2">
        <v>43597</v>
      </c>
      <c r="B3156" s="1">
        <v>132</v>
      </c>
      <c r="C3156" s="3">
        <v>800</v>
      </c>
      <c r="D3156" s="10">
        <v>0.35848379629629629</v>
      </c>
      <c r="E3156">
        <v>53.9</v>
      </c>
      <c r="F3156" s="15">
        <f t="shared" si="353"/>
        <v>0</v>
      </c>
      <c r="G3156">
        <v>2.0129999999999999</v>
      </c>
      <c r="H3156">
        <v>5.5359999999999996</v>
      </c>
      <c r="I3156">
        <v>255.51400000000001</v>
      </c>
      <c r="J3156">
        <v>10.956</v>
      </c>
      <c r="K3156">
        <v>43.2</v>
      </c>
      <c r="L3156">
        <v>0.26</v>
      </c>
      <c r="M3156">
        <v>0.312</v>
      </c>
      <c r="N3156">
        <v>0</v>
      </c>
      <c r="O3156">
        <v>525.625</v>
      </c>
      <c r="T3156">
        <f t="shared" si="348"/>
        <v>1320800</v>
      </c>
      <c r="U3156">
        <v>482.2</v>
      </c>
      <c r="V3156">
        <f t="shared" si="354"/>
        <v>525.6</v>
      </c>
      <c r="W3156" t="str">
        <f t="shared" si="349"/>
        <v/>
      </c>
      <c r="X3156" t="str">
        <f t="shared" si="350"/>
        <v/>
      </c>
      <c r="Y3156" t="str">
        <f t="shared" si="355"/>
        <v/>
      </c>
      <c r="AA3156" s="16">
        <f t="shared" si="351"/>
        <v>0.56499999999999995</v>
      </c>
      <c r="AB3156" s="16">
        <f t="shared" si="352"/>
        <v>0.74299999999999999</v>
      </c>
      <c r="AC3156" s="16"/>
    </row>
    <row r="3157" spans="1:29" x14ac:dyDescent="0.25">
      <c r="A3157" s="2">
        <v>43597</v>
      </c>
      <c r="B3157" s="1">
        <v>132</v>
      </c>
      <c r="C3157" s="3">
        <v>900</v>
      </c>
      <c r="D3157" s="10">
        <v>0.40015046296296292</v>
      </c>
      <c r="E3157">
        <v>53.55</v>
      </c>
      <c r="F3157" s="15">
        <f t="shared" si="353"/>
        <v>0</v>
      </c>
      <c r="G3157">
        <v>2.0129999999999999</v>
      </c>
      <c r="H3157">
        <v>5.0330000000000004</v>
      </c>
      <c r="I3157">
        <v>240.071</v>
      </c>
      <c r="J3157">
        <v>12.702999999999999</v>
      </c>
      <c r="K3157">
        <v>42.7</v>
      </c>
      <c r="L3157">
        <v>0.26</v>
      </c>
      <c r="M3157">
        <v>0.311</v>
      </c>
      <c r="N3157">
        <v>0</v>
      </c>
      <c r="O3157">
        <v>674.375</v>
      </c>
      <c r="T3157">
        <f t="shared" si="348"/>
        <v>1320900</v>
      </c>
      <c r="U3157">
        <v>654</v>
      </c>
      <c r="V3157">
        <f t="shared" si="354"/>
        <v>674.4</v>
      </c>
      <c r="W3157" t="str">
        <f t="shared" si="349"/>
        <v/>
      </c>
      <c r="X3157" t="str">
        <f t="shared" si="350"/>
        <v/>
      </c>
      <c r="Y3157" t="str">
        <f t="shared" si="355"/>
        <v/>
      </c>
      <c r="AA3157" s="16">
        <f t="shared" si="351"/>
        <v>0.627</v>
      </c>
      <c r="AB3157" s="16">
        <f t="shared" si="352"/>
        <v>0.84099999999999997</v>
      </c>
      <c r="AC3157" s="16"/>
    </row>
    <row r="3158" spans="1:29" x14ac:dyDescent="0.25">
      <c r="A3158" s="2">
        <v>43597</v>
      </c>
      <c r="B3158" s="1">
        <v>132</v>
      </c>
      <c r="C3158" s="3">
        <v>1000</v>
      </c>
      <c r="D3158" s="10">
        <v>0.4418171296296296</v>
      </c>
      <c r="E3158">
        <v>54.01</v>
      </c>
      <c r="F3158" s="15">
        <f t="shared" si="353"/>
        <v>0</v>
      </c>
      <c r="G3158">
        <v>2.516</v>
      </c>
      <c r="H3158">
        <v>6.5430000000000001</v>
      </c>
      <c r="I3158">
        <v>237.26300000000001</v>
      </c>
      <c r="J3158">
        <v>13.305</v>
      </c>
      <c r="K3158">
        <v>39.799999999999997</v>
      </c>
      <c r="L3158">
        <v>0.26</v>
      </c>
      <c r="M3158">
        <v>0.31</v>
      </c>
      <c r="N3158">
        <v>0</v>
      </c>
      <c r="O3158">
        <v>796.875</v>
      </c>
      <c r="T3158">
        <f t="shared" si="348"/>
        <v>1321000</v>
      </c>
      <c r="U3158">
        <v>797</v>
      </c>
      <c r="V3158">
        <f t="shared" si="354"/>
        <v>796.9</v>
      </c>
      <c r="W3158" t="str">
        <f t="shared" si="349"/>
        <v/>
      </c>
      <c r="X3158" t="str">
        <f t="shared" si="350"/>
        <v/>
      </c>
      <c r="Y3158" t="str">
        <f t="shared" si="355"/>
        <v/>
      </c>
      <c r="AA3158" s="16">
        <f t="shared" si="351"/>
        <v>0.60799999999999998</v>
      </c>
      <c r="AB3158" s="16">
        <f t="shared" si="352"/>
        <v>0.92</v>
      </c>
      <c r="AC3158" s="16"/>
    </row>
    <row r="3159" spans="1:29" x14ac:dyDescent="0.25">
      <c r="A3159" s="2">
        <v>43597</v>
      </c>
      <c r="B3159" s="1">
        <v>132</v>
      </c>
      <c r="C3159" s="3">
        <v>1100</v>
      </c>
      <c r="D3159" s="10">
        <v>0.48348379629629629</v>
      </c>
      <c r="E3159">
        <v>53.66</v>
      </c>
      <c r="F3159" s="15">
        <f t="shared" si="353"/>
        <v>0</v>
      </c>
      <c r="G3159">
        <v>2.516</v>
      </c>
      <c r="H3159">
        <v>5.5359999999999996</v>
      </c>
      <c r="I3159">
        <v>240.071</v>
      </c>
      <c r="J3159">
        <v>14.505000000000001</v>
      </c>
      <c r="K3159">
        <v>35.5</v>
      </c>
      <c r="L3159">
        <v>0.25900000000000001</v>
      </c>
      <c r="M3159">
        <v>0.31</v>
      </c>
      <c r="N3159">
        <v>0</v>
      </c>
      <c r="O3159">
        <v>829.375</v>
      </c>
      <c r="T3159">
        <f t="shared" si="348"/>
        <v>1321100</v>
      </c>
      <c r="U3159">
        <v>899.5</v>
      </c>
      <c r="V3159">
        <f t="shared" si="354"/>
        <v>829.4</v>
      </c>
      <c r="W3159" t="str">
        <f t="shared" si="349"/>
        <v/>
      </c>
      <c r="X3159" t="str">
        <f t="shared" si="350"/>
        <v/>
      </c>
      <c r="Y3159" t="str">
        <f t="shared" si="355"/>
        <v/>
      </c>
      <c r="AA3159" s="16">
        <f t="shared" si="351"/>
        <v>0.58599999999999997</v>
      </c>
      <c r="AB3159" s="16">
        <f t="shared" si="352"/>
        <v>1.0649999999999999</v>
      </c>
      <c r="AC3159" s="16"/>
    </row>
    <row r="3160" spans="1:29" x14ac:dyDescent="0.25">
      <c r="A3160" s="2">
        <v>43597</v>
      </c>
      <c r="B3160" s="1">
        <v>132</v>
      </c>
      <c r="C3160" s="3">
        <v>1200</v>
      </c>
      <c r="D3160" s="10">
        <v>0.52515046296296297</v>
      </c>
      <c r="E3160">
        <v>53.31</v>
      </c>
      <c r="F3160" s="15">
        <f t="shared" si="353"/>
        <v>0</v>
      </c>
      <c r="G3160">
        <v>2.516</v>
      </c>
      <c r="H3160">
        <v>7.0460000000000003</v>
      </c>
      <c r="I3160">
        <v>241.47499999999999</v>
      </c>
      <c r="J3160">
        <v>14.409000000000001</v>
      </c>
      <c r="K3160">
        <v>32.299999999999997</v>
      </c>
      <c r="L3160">
        <v>0.25900000000000001</v>
      </c>
      <c r="M3160">
        <v>0.308</v>
      </c>
      <c r="N3160">
        <v>0</v>
      </c>
      <c r="O3160">
        <v>921.875</v>
      </c>
      <c r="T3160">
        <f t="shared" si="348"/>
        <v>1321200</v>
      </c>
      <c r="U3160">
        <v>953.5</v>
      </c>
      <c r="V3160">
        <f t="shared" si="354"/>
        <v>921.9</v>
      </c>
      <c r="W3160" t="str">
        <f t="shared" si="349"/>
        <v/>
      </c>
      <c r="X3160" t="str">
        <f t="shared" si="350"/>
        <v/>
      </c>
      <c r="Y3160" t="str">
        <f t="shared" si="355"/>
        <v/>
      </c>
      <c r="AA3160" s="16">
        <f t="shared" si="351"/>
        <v>0.53</v>
      </c>
      <c r="AB3160" s="16">
        <f t="shared" si="352"/>
        <v>1.111</v>
      </c>
      <c r="AC3160" s="16"/>
    </row>
    <row r="3161" spans="1:29" x14ac:dyDescent="0.25">
      <c r="A3161" s="2">
        <v>43597</v>
      </c>
      <c r="B3161" s="1">
        <v>132</v>
      </c>
      <c r="C3161" s="3">
        <v>1300</v>
      </c>
      <c r="D3161" s="10">
        <v>0.5668171296296296</v>
      </c>
      <c r="E3161">
        <v>54.72</v>
      </c>
      <c r="F3161" s="15">
        <f t="shared" si="353"/>
        <v>0</v>
      </c>
      <c r="G3161">
        <v>2.516</v>
      </c>
      <c r="H3161">
        <v>9.5619999999999994</v>
      </c>
      <c r="I3161">
        <v>235.85900000000001</v>
      </c>
      <c r="J3161">
        <v>15.629</v>
      </c>
      <c r="K3161">
        <v>29.8</v>
      </c>
      <c r="L3161">
        <v>0.25800000000000001</v>
      </c>
      <c r="M3161">
        <v>0.307</v>
      </c>
      <c r="N3161">
        <v>0</v>
      </c>
      <c r="O3161">
        <v>859.375</v>
      </c>
      <c r="T3161">
        <f t="shared" si="348"/>
        <v>1321300</v>
      </c>
      <c r="U3161">
        <v>955.8</v>
      </c>
      <c r="V3161">
        <f t="shared" si="354"/>
        <v>859.4</v>
      </c>
      <c r="W3161" t="str">
        <f t="shared" si="349"/>
        <v/>
      </c>
      <c r="X3161" t="str">
        <f t="shared" si="350"/>
        <v/>
      </c>
      <c r="Y3161" t="str">
        <f t="shared" si="355"/>
        <v/>
      </c>
      <c r="AA3161" s="16">
        <f t="shared" si="351"/>
        <v>0.52900000000000003</v>
      </c>
      <c r="AB3161" s="16">
        <f t="shared" si="352"/>
        <v>1.246</v>
      </c>
      <c r="AC3161" s="16"/>
    </row>
    <row r="3162" spans="1:29" x14ac:dyDescent="0.25">
      <c r="A3162" s="2">
        <v>43597</v>
      </c>
      <c r="B3162" s="1">
        <v>132</v>
      </c>
      <c r="C3162" s="3">
        <v>1400</v>
      </c>
      <c r="D3162" s="10">
        <v>0.60848379629629623</v>
      </c>
      <c r="E3162">
        <v>53.31</v>
      </c>
      <c r="F3162" s="15">
        <f t="shared" si="353"/>
        <v>0</v>
      </c>
      <c r="G3162">
        <v>2.0129999999999999</v>
      </c>
      <c r="H3162">
        <v>8.0519999999999996</v>
      </c>
      <c r="I3162">
        <v>231.64699999999999</v>
      </c>
      <c r="J3162">
        <v>16.177</v>
      </c>
      <c r="K3162">
        <v>29.9</v>
      </c>
      <c r="L3162">
        <v>0.25800000000000001</v>
      </c>
      <c r="M3162">
        <v>0.30599999999999999</v>
      </c>
      <c r="N3162">
        <v>0</v>
      </c>
      <c r="O3162">
        <v>971.875</v>
      </c>
      <c r="T3162">
        <f t="shared" si="348"/>
        <v>1321400</v>
      </c>
      <c r="U3162">
        <v>905.3</v>
      </c>
      <c r="V3162">
        <f t="shared" si="354"/>
        <v>971.9</v>
      </c>
      <c r="W3162" t="str">
        <f t="shared" si="349"/>
        <v/>
      </c>
      <c r="X3162" t="str">
        <f t="shared" si="350"/>
        <v/>
      </c>
      <c r="Y3162" t="str">
        <f t="shared" si="355"/>
        <v/>
      </c>
      <c r="AA3162" s="16">
        <f t="shared" si="351"/>
        <v>0.55000000000000004</v>
      </c>
      <c r="AB3162" s="16">
        <f t="shared" si="352"/>
        <v>1.2889999999999999</v>
      </c>
      <c r="AC3162" s="16"/>
    </row>
    <row r="3163" spans="1:29" x14ac:dyDescent="0.25">
      <c r="A3163" s="2">
        <v>43597</v>
      </c>
      <c r="B3163" s="1">
        <v>132</v>
      </c>
      <c r="C3163" s="3">
        <v>1500</v>
      </c>
      <c r="D3163" s="10">
        <v>0.65015046296296297</v>
      </c>
      <c r="E3163">
        <v>53.2</v>
      </c>
      <c r="F3163" s="15">
        <f t="shared" si="353"/>
        <v>0</v>
      </c>
      <c r="G3163">
        <v>3.5230000000000001</v>
      </c>
      <c r="H3163">
        <v>7.5490000000000004</v>
      </c>
      <c r="I3163">
        <v>207.78</v>
      </c>
      <c r="J3163">
        <v>15.175000000000001</v>
      </c>
      <c r="K3163">
        <v>27.7</v>
      </c>
      <c r="L3163">
        <v>0.25800000000000001</v>
      </c>
      <c r="M3163">
        <v>0.30499999999999999</v>
      </c>
      <c r="N3163">
        <v>0</v>
      </c>
      <c r="O3163">
        <v>188.125</v>
      </c>
      <c r="T3163">
        <f t="shared" si="348"/>
        <v>1321500</v>
      </c>
      <c r="U3163">
        <v>806</v>
      </c>
      <c r="V3163">
        <f t="shared" si="354"/>
        <v>188.1</v>
      </c>
      <c r="W3163" t="str">
        <f t="shared" si="349"/>
        <v/>
      </c>
      <c r="X3163" t="str">
        <f t="shared" si="350"/>
        <v/>
      </c>
      <c r="Y3163" t="str">
        <f t="shared" si="355"/>
        <v/>
      </c>
      <c r="AA3163" s="16">
        <f t="shared" si="351"/>
        <v>0.47799999999999998</v>
      </c>
      <c r="AB3163" s="16">
        <f t="shared" si="352"/>
        <v>1.248</v>
      </c>
      <c r="AC3163" s="16"/>
    </row>
    <row r="3164" spans="1:29" x14ac:dyDescent="0.25">
      <c r="A3164" s="2">
        <v>43597</v>
      </c>
      <c r="B3164" s="1">
        <v>132</v>
      </c>
      <c r="C3164" s="3">
        <v>1600</v>
      </c>
      <c r="D3164" s="10">
        <v>0.6918171296296296</v>
      </c>
      <c r="E3164">
        <v>53.55</v>
      </c>
      <c r="F3164" s="15">
        <f t="shared" si="353"/>
        <v>0</v>
      </c>
      <c r="G3164">
        <v>3.5230000000000001</v>
      </c>
      <c r="H3164">
        <v>9.0589999999999993</v>
      </c>
      <c r="I3164">
        <v>206.376</v>
      </c>
      <c r="J3164">
        <v>16.701000000000001</v>
      </c>
      <c r="K3164">
        <v>26.9</v>
      </c>
      <c r="L3164">
        <v>0.25700000000000001</v>
      </c>
      <c r="M3164">
        <v>0.30399999999999999</v>
      </c>
      <c r="N3164">
        <v>0</v>
      </c>
      <c r="O3164">
        <v>566.875</v>
      </c>
      <c r="T3164">
        <f t="shared" si="348"/>
        <v>1321600</v>
      </c>
      <c r="U3164">
        <v>665.5</v>
      </c>
      <c r="V3164">
        <f t="shared" si="354"/>
        <v>566.9</v>
      </c>
      <c r="W3164" t="str">
        <f t="shared" si="349"/>
        <v/>
      </c>
      <c r="X3164" t="str">
        <f t="shared" si="350"/>
        <v/>
      </c>
      <c r="Y3164" t="str">
        <f t="shared" si="355"/>
        <v/>
      </c>
      <c r="AA3164" s="16">
        <f t="shared" si="351"/>
        <v>0.51100000000000001</v>
      </c>
      <c r="AB3164" s="16">
        <f t="shared" si="352"/>
        <v>1.389</v>
      </c>
      <c r="AC3164" s="16"/>
    </row>
    <row r="3165" spans="1:29" x14ac:dyDescent="0.25">
      <c r="A3165" s="2">
        <v>43597</v>
      </c>
      <c r="B3165" s="1">
        <v>132</v>
      </c>
      <c r="C3165" s="3">
        <v>1700</v>
      </c>
      <c r="D3165" s="10">
        <v>0.73348379629629623</v>
      </c>
      <c r="E3165">
        <v>53.55</v>
      </c>
      <c r="F3165" s="15">
        <f t="shared" si="353"/>
        <v>0</v>
      </c>
      <c r="G3165">
        <v>3.02</v>
      </c>
      <c r="H3165">
        <v>8.0519999999999996</v>
      </c>
      <c r="I3165">
        <v>234.45500000000001</v>
      </c>
      <c r="J3165">
        <v>15.629</v>
      </c>
      <c r="K3165">
        <v>26.1</v>
      </c>
      <c r="L3165">
        <v>0.25700000000000001</v>
      </c>
      <c r="M3165">
        <v>0.30199999999999999</v>
      </c>
      <c r="N3165">
        <v>0</v>
      </c>
      <c r="O3165">
        <v>429.375</v>
      </c>
      <c r="T3165">
        <f t="shared" si="348"/>
        <v>1321700</v>
      </c>
      <c r="U3165">
        <v>495.3</v>
      </c>
      <c r="V3165">
        <f t="shared" si="354"/>
        <v>429.4</v>
      </c>
      <c r="W3165" t="str">
        <f t="shared" si="349"/>
        <v/>
      </c>
      <c r="X3165" t="str">
        <f t="shared" si="350"/>
        <v/>
      </c>
      <c r="Y3165" t="str">
        <f t="shared" si="355"/>
        <v/>
      </c>
      <c r="AA3165" s="16">
        <f t="shared" si="351"/>
        <v>0.46300000000000002</v>
      </c>
      <c r="AB3165" s="16">
        <f t="shared" si="352"/>
        <v>1.3109999999999999</v>
      </c>
      <c r="AC3165" s="16"/>
    </row>
    <row r="3166" spans="1:29" x14ac:dyDescent="0.25">
      <c r="A3166" s="2">
        <v>43597</v>
      </c>
      <c r="B3166" s="1">
        <v>132</v>
      </c>
      <c r="C3166" s="3">
        <v>1800</v>
      </c>
      <c r="D3166" s="10">
        <v>0.77515046296296297</v>
      </c>
      <c r="E3166">
        <v>53.55</v>
      </c>
      <c r="F3166" s="15">
        <f t="shared" si="353"/>
        <v>0</v>
      </c>
      <c r="G3166">
        <v>3.02</v>
      </c>
      <c r="H3166">
        <v>8.5559999999999992</v>
      </c>
      <c r="I3166">
        <v>256.91800000000001</v>
      </c>
      <c r="J3166">
        <v>12.34</v>
      </c>
      <c r="K3166">
        <v>24.4</v>
      </c>
      <c r="L3166">
        <v>0.25700000000000001</v>
      </c>
      <c r="M3166">
        <v>0.30099999999999999</v>
      </c>
      <c r="N3166">
        <v>0</v>
      </c>
      <c r="O3166">
        <v>103.125</v>
      </c>
      <c r="T3166">
        <f t="shared" si="348"/>
        <v>1321800</v>
      </c>
      <c r="U3166">
        <v>309.5</v>
      </c>
      <c r="V3166">
        <f t="shared" si="354"/>
        <v>103.1</v>
      </c>
      <c r="W3166" t="str">
        <f t="shared" si="349"/>
        <v/>
      </c>
      <c r="X3166" t="str">
        <f t="shared" si="350"/>
        <v/>
      </c>
      <c r="Y3166" t="str">
        <f t="shared" si="355"/>
        <v/>
      </c>
      <c r="AA3166" s="16">
        <f t="shared" si="351"/>
        <v>0.35</v>
      </c>
      <c r="AB3166" s="16">
        <f t="shared" si="352"/>
        <v>1.0840000000000001</v>
      </c>
      <c r="AC3166" s="16"/>
    </row>
    <row r="3167" spans="1:29" x14ac:dyDescent="0.25">
      <c r="A3167" s="2">
        <v>43597</v>
      </c>
      <c r="B3167" s="1">
        <v>132</v>
      </c>
      <c r="C3167" s="3">
        <v>1900</v>
      </c>
      <c r="D3167" s="10">
        <v>0.8168171296296296</v>
      </c>
      <c r="E3167">
        <v>53.55</v>
      </c>
      <c r="F3167" s="15">
        <f t="shared" si="353"/>
        <v>0</v>
      </c>
      <c r="G3167">
        <v>1.0069999999999999</v>
      </c>
      <c r="H3167">
        <v>5.0330000000000004</v>
      </c>
      <c r="I3167">
        <v>296.22699999999998</v>
      </c>
      <c r="J3167">
        <v>9.8539999999999992</v>
      </c>
      <c r="K3167">
        <v>29.8</v>
      </c>
      <c r="L3167">
        <v>0.25700000000000001</v>
      </c>
      <c r="M3167">
        <v>0.3</v>
      </c>
      <c r="N3167">
        <v>0</v>
      </c>
      <c r="O3167">
        <v>30.625</v>
      </c>
      <c r="T3167">
        <f t="shared" si="348"/>
        <v>1321900</v>
      </c>
      <c r="U3167">
        <v>129.69999999999999</v>
      </c>
      <c r="V3167">
        <f t="shared" si="354"/>
        <v>30.6</v>
      </c>
      <c r="W3167" t="str">
        <f t="shared" si="349"/>
        <v/>
      </c>
      <c r="X3167" t="str">
        <f t="shared" si="350"/>
        <v/>
      </c>
      <c r="Y3167" t="str">
        <f t="shared" si="355"/>
        <v/>
      </c>
      <c r="AA3167" s="16">
        <f t="shared" si="351"/>
        <v>0.36199999999999999</v>
      </c>
      <c r="AB3167" s="16">
        <f t="shared" si="352"/>
        <v>0.85299999999999998</v>
      </c>
      <c r="AC3167" s="16"/>
    </row>
    <row r="3168" spans="1:29" x14ac:dyDescent="0.25">
      <c r="A3168" s="2">
        <v>43597</v>
      </c>
      <c r="B3168" s="1">
        <v>132</v>
      </c>
      <c r="C3168" s="3">
        <v>2000</v>
      </c>
      <c r="D3168" s="10">
        <v>0.85848379629629623</v>
      </c>
      <c r="E3168">
        <v>53.55</v>
      </c>
      <c r="F3168" s="15">
        <f t="shared" si="353"/>
        <v>0</v>
      </c>
      <c r="G3168">
        <v>1.51</v>
      </c>
      <c r="H3168">
        <v>5.0330000000000004</v>
      </c>
      <c r="I3168">
        <v>248.494</v>
      </c>
      <c r="J3168">
        <v>9.41</v>
      </c>
      <c r="K3168">
        <v>30.3</v>
      </c>
      <c r="L3168">
        <v>0.25600000000000001</v>
      </c>
      <c r="M3168">
        <v>0.29899999999999999</v>
      </c>
      <c r="N3168">
        <v>0</v>
      </c>
      <c r="O3168">
        <v>0.625</v>
      </c>
      <c r="T3168">
        <f t="shared" si="348"/>
        <v>1322000</v>
      </c>
      <c r="U3168">
        <v>9.5</v>
      </c>
      <c r="V3168">
        <f t="shared" si="354"/>
        <v>0</v>
      </c>
      <c r="W3168" t="str">
        <f t="shared" si="349"/>
        <v/>
      </c>
      <c r="X3168" t="str">
        <f t="shared" si="350"/>
        <v/>
      </c>
      <c r="Y3168" t="str">
        <f t="shared" si="355"/>
        <v/>
      </c>
      <c r="AA3168" s="16">
        <f t="shared" si="351"/>
        <v>0.35699999999999998</v>
      </c>
      <c r="AB3168" s="16">
        <f t="shared" si="352"/>
        <v>0.82099999999999995</v>
      </c>
      <c r="AC3168" s="16"/>
    </row>
    <row r="3169" spans="1:29" x14ac:dyDescent="0.25">
      <c r="A3169" s="2">
        <v>43597</v>
      </c>
      <c r="B3169" s="1">
        <v>132</v>
      </c>
      <c r="C3169" s="3">
        <v>2100</v>
      </c>
      <c r="D3169" s="10">
        <v>0.90015046296296297</v>
      </c>
      <c r="E3169">
        <v>53.55</v>
      </c>
      <c r="F3169" s="15">
        <f t="shared" si="353"/>
        <v>0</v>
      </c>
      <c r="G3169">
        <v>2.0129999999999999</v>
      </c>
      <c r="H3169">
        <v>7.0460000000000003</v>
      </c>
      <c r="I3169">
        <v>249.898</v>
      </c>
      <c r="J3169">
        <v>8.0449999999999999</v>
      </c>
      <c r="K3169">
        <v>31.3</v>
      </c>
      <c r="L3169">
        <v>0.25600000000000001</v>
      </c>
      <c r="M3169">
        <v>0.29899999999999999</v>
      </c>
      <c r="N3169">
        <v>0</v>
      </c>
      <c r="O3169">
        <v>0.625</v>
      </c>
      <c r="T3169">
        <f t="shared" si="348"/>
        <v>1322100</v>
      </c>
      <c r="U3169">
        <v>0</v>
      </c>
      <c r="V3169">
        <f t="shared" si="354"/>
        <v>0</v>
      </c>
      <c r="W3169" t="str">
        <f t="shared" si="349"/>
        <v/>
      </c>
      <c r="X3169" t="str">
        <f t="shared" si="350"/>
        <v/>
      </c>
      <c r="Y3169" t="str">
        <f t="shared" si="355"/>
        <v/>
      </c>
      <c r="AA3169" s="16">
        <f t="shared" si="351"/>
        <v>0.33700000000000002</v>
      </c>
      <c r="AB3169" s="16">
        <f t="shared" si="352"/>
        <v>0.74</v>
      </c>
      <c r="AC3169" s="16"/>
    </row>
    <row r="3170" spans="1:29" x14ac:dyDescent="0.25">
      <c r="A3170" s="2">
        <v>43597</v>
      </c>
      <c r="B3170" s="1">
        <v>132</v>
      </c>
      <c r="C3170" s="3">
        <v>2200</v>
      </c>
      <c r="D3170" s="10">
        <v>0.9418171296296296</v>
      </c>
      <c r="E3170">
        <v>53.55</v>
      </c>
      <c r="F3170" s="15">
        <f t="shared" si="353"/>
        <v>0</v>
      </c>
      <c r="G3170">
        <v>2.0129999999999999</v>
      </c>
      <c r="H3170">
        <v>4.5289999999999999</v>
      </c>
      <c r="I3170">
        <v>294.82400000000001</v>
      </c>
      <c r="J3170">
        <v>7.72</v>
      </c>
      <c r="K3170">
        <v>38.299999999999997</v>
      </c>
      <c r="L3170">
        <v>0.255</v>
      </c>
      <c r="M3170">
        <v>0.29699999999999999</v>
      </c>
      <c r="N3170">
        <v>0</v>
      </c>
      <c r="O3170">
        <v>0.625</v>
      </c>
      <c r="T3170">
        <f t="shared" si="348"/>
        <v>1322200</v>
      </c>
      <c r="U3170">
        <v>0</v>
      </c>
      <c r="V3170">
        <f t="shared" si="354"/>
        <v>0</v>
      </c>
      <c r="W3170" t="str">
        <f t="shared" si="349"/>
        <v/>
      </c>
      <c r="X3170" t="str">
        <f t="shared" si="350"/>
        <v/>
      </c>
      <c r="Y3170" t="str">
        <f t="shared" si="355"/>
        <v/>
      </c>
      <c r="AA3170" s="16">
        <f t="shared" si="351"/>
        <v>0.40300000000000002</v>
      </c>
      <c r="AB3170" s="16">
        <f t="shared" si="352"/>
        <v>0.64900000000000002</v>
      </c>
      <c r="AC3170" s="16"/>
    </row>
    <row r="3171" spans="1:29" x14ac:dyDescent="0.25">
      <c r="A3171" s="2">
        <v>43597</v>
      </c>
      <c r="B3171" s="1">
        <v>132</v>
      </c>
      <c r="C3171" s="3">
        <v>2300</v>
      </c>
      <c r="D3171" s="10">
        <v>0.98348379629629623</v>
      </c>
      <c r="E3171">
        <v>53.43</v>
      </c>
      <c r="F3171" s="15">
        <f t="shared" si="353"/>
        <v>0</v>
      </c>
      <c r="G3171">
        <v>2.516</v>
      </c>
      <c r="H3171">
        <v>6.5430000000000001</v>
      </c>
      <c r="I3171">
        <v>275.16899999999998</v>
      </c>
      <c r="J3171">
        <v>7.1920000000000002</v>
      </c>
      <c r="K3171">
        <v>41.4</v>
      </c>
      <c r="L3171">
        <v>0.255</v>
      </c>
      <c r="M3171">
        <v>0.29699999999999999</v>
      </c>
      <c r="N3171">
        <v>0</v>
      </c>
      <c r="O3171">
        <v>0.625</v>
      </c>
      <c r="T3171">
        <f t="shared" si="348"/>
        <v>1322300</v>
      </c>
      <c r="U3171">
        <v>0</v>
      </c>
      <c r="V3171">
        <f t="shared" si="354"/>
        <v>0</v>
      </c>
      <c r="W3171" t="str">
        <f t="shared" si="349"/>
        <v/>
      </c>
      <c r="X3171" t="str">
        <f t="shared" si="350"/>
        <v/>
      </c>
      <c r="Y3171" t="str">
        <f t="shared" si="355"/>
        <v/>
      </c>
      <c r="AA3171" s="16">
        <f t="shared" si="351"/>
        <v>0.42</v>
      </c>
      <c r="AB3171" s="16">
        <f t="shared" si="352"/>
        <v>0.59399999999999997</v>
      </c>
      <c r="AC3171" s="16"/>
    </row>
    <row r="3172" spans="1:29" x14ac:dyDescent="0.25">
      <c r="A3172" s="2">
        <v>43597</v>
      </c>
      <c r="B3172" s="1">
        <v>132</v>
      </c>
      <c r="C3172" s="3">
        <v>2400</v>
      </c>
      <c r="D3172" s="10">
        <v>2.5150462962962961E-2</v>
      </c>
      <c r="E3172">
        <v>53.31</v>
      </c>
      <c r="F3172" s="15">
        <f t="shared" si="353"/>
        <v>0</v>
      </c>
      <c r="G3172">
        <v>3.02</v>
      </c>
      <c r="H3172">
        <v>7.0460000000000003</v>
      </c>
      <c r="I3172">
        <v>263.93700000000001</v>
      </c>
      <c r="J3172">
        <v>6.585</v>
      </c>
      <c r="K3172">
        <v>42.1</v>
      </c>
      <c r="L3172">
        <v>0.255</v>
      </c>
      <c r="M3172">
        <v>0.29599999999999999</v>
      </c>
      <c r="N3172">
        <v>0</v>
      </c>
      <c r="O3172">
        <v>0.625</v>
      </c>
      <c r="T3172">
        <f t="shared" si="348"/>
        <v>1322400</v>
      </c>
      <c r="U3172">
        <v>0</v>
      </c>
      <c r="V3172">
        <f t="shared" si="354"/>
        <v>0</v>
      </c>
      <c r="W3172">
        <f t="shared" si="349"/>
        <v>0.255</v>
      </c>
      <c r="X3172">
        <f t="shared" si="350"/>
        <v>0.29599999999999999</v>
      </c>
      <c r="Y3172">
        <f t="shared" si="355"/>
        <v>0</v>
      </c>
      <c r="AA3172" s="16">
        <f t="shared" si="351"/>
        <v>0.41</v>
      </c>
      <c r="AB3172" s="16">
        <f t="shared" si="352"/>
        <v>0.56399999999999995</v>
      </c>
      <c r="AC3172" s="16"/>
    </row>
    <row r="3173" spans="1:29" x14ac:dyDescent="0.25">
      <c r="A3173" s="2">
        <v>43598</v>
      </c>
      <c r="B3173" s="1">
        <v>133</v>
      </c>
      <c r="C3173" s="3">
        <v>100</v>
      </c>
      <c r="D3173" s="10">
        <v>6.6817129629629629E-2</v>
      </c>
      <c r="E3173">
        <v>53.43</v>
      </c>
      <c r="F3173" s="15">
        <f t="shared" si="353"/>
        <v>0</v>
      </c>
      <c r="G3173">
        <v>3.5230000000000001</v>
      </c>
      <c r="H3173">
        <v>8.5559999999999992</v>
      </c>
      <c r="I3173">
        <v>255.51400000000001</v>
      </c>
      <c r="J3173">
        <v>6.2809999999999997</v>
      </c>
      <c r="K3173">
        <v>44.7</v>
      </c>
      <c r="L3173">
        <v>0.254</v>
      </c>
      <c r="M3173">
        <v>0.29499999999999998</v>
      </c>
      <c r="N3173">
        <v>0</v>
      </c>
      <c r="O3173">
        <v>0.625</v>
      </c>
      <c r="T3173">
        <f t="shared" si="348"/>
        <v>1330100</v>
      </c>
      <c r="U3173">
        <v>0</v>
      </c>
      <c r="V3173">
        <f t="shared" si="354"/>
        <v>0</v>
      </c>
      <c r="W3173" t="str">
        <f t="shared" si="349"/>
        <v/>
      </c>
      <c r="X3173" t="str">
        <f t="shared" si="350"/>
        <v/>
      </c>
      <c r="Y3173" t="str">
        <f t="shared" si="355"/>
        <v/>
      </c>
      <c r="AA3173" s="16">
        <f t="shared" si="351"/>
        <v>0.42599999999999999</v>
      </c>
      <c r="AB3173" s="16">
        <f t="shared" si="352"/>
        <v>0.52700000000000002</v>
      </c>
      <c r="AC3173" s="16"/>
    </row>
    <row r="3174" spans="1:29" x14ac:dyDescent="0.25">
      <c r="A3174" s="2">
        <v>43598</v>
      </c>
      <c r="B3174" s="1">
        <v>133</v>
      </c>
      <c r="C3174" s="3">
        <v>200</v>
      </c>
      <c r="D3174" s="10">
        <v>0.1084837962962963</v>
      </c>
      <c r="E3174">
        <v>53.55</v>
      </c>
      <c r="F3174" s="15">
        <f t="shared" si="353"/>
        <v>0</v>
      </c>
      <c r="G3174">
        <v>2.516</v>
      </c>
      <c r="H3174">
        <v>7.5490000000000004</v>
      </c>
      <c r="I3174">
        <v>224.62700000000001</v>
      </c>
      <c r="J3174">
        <v>5.05</v>
      </c>
      <c r="K3174">
        <v>51.2</v>
      </c>
      <c r="L3174">
        <v>0.254</v>
      </c>
      <c r="M3174">
        <v>0.29399999999999998</v>
      </c>
      <c r="N3174">
        <v>0</v>
      </c>
      <c r="O3174">
        <v>0.625</v>
      </c>
      <c r="T3174">
        <f t="shared" si="348"/>
        <v>1330200</v>
      </c>
      <c r="U3174">
        <v>0</v>
      </c>
      <c r="V3174">
        <f t="shared" si="354"/>
        <v>0</v>
      </c>
      <c r="W3174" t="str">
        <f t="shared" si="349"/>
        <v/>
      </c>
      <c r="X3174" t="str">
        <f t="shared" si="350"/>
        <v/>
      </c>
      <c r="Y3174" t="str">
        <f t="shared" si="355"/>
        <v/>
      </c>
      <c r="AA3174" s="16">
        <f t="shared" si="351"/>
        <v>0.44800000000000001</v>
      </c>
      <c r="AB3174" s="16">
        <f t="shared" si="352"/>
        <v>0.42699999999999999</v>
      </c>
      <c r="AC3174" s="16"/>
    </row>
    <row r="3175" spans="1:29" x14ac:dyDescent="0.25">
      <c r="A3175" s="2">
        <v>43598</v>
      </c>
      <c r="B3175" s="1">
        <v>133</v>
      </c>
      <c r="C3175" s="3">
        <v>300</v>
      </c>
      <c r="D3175" s="10">
        <v>0.15015046296296297</v>
      </c>
      <c r="E3175">
        <v>53.2</v>
      </c>
      <c r="F3175" s="15">
        <f t="shared" si="353"/>
        <v>0</v>
      </c>
      <c r="G3175">
        <v>1.0069999999999999</v>
      </c>
      <c r="H3175">
        <v>4.0259999999999998</v>
      </c>
      <c r="I3175">
        <v>223.22399999999999</v>
      </c>
      <c r="J3175">
        <v>3.089</v>
      </c>
      <c r="K3175">
        <v>56.8</v>
      </c>
      <c r="L3175">
        <v>0.253</v>
      </c>
      <c r="M3175">
        <v>0.29399999999999998</v>
      </c>
      <c r="N3175">
        <v>0</v>
      </c>
      <c r="O3175">
        <v>0.625</v>
      </c>
      <c r="T3175">
        <f t="shared" si="348"/>
        <v>1330300</v>
      </c>
      <c r="U3175">
        <v>0</v>
      </c>
      <c r="V3175">
        <f t="shared" si="354"/>
        <v>0</v>
      </c>
      <c r="W3175" t="str">
        <f t="shared" si="349"/>
        <v/>
      </c>
      <c r="X3175" t="str">
        <f t="shared" si="350"/>
        <v/>
      </c>
      <c r="Y3175" t="str">
        <f t="shared" si="355"/>
        <v/>
      </c>
      <c r="AA3175" s="16">
        <f t="shared" si="351"/>
        <v>0.433</v>
      </c>
      <c r="AB3175" s="16">
        <f t="shared" si="352"/>
        <v>0.32900000000000001</v>
      </c>
      <c r="AC3175" s="16"/>
    </row>
    <row r="3176" spans="1:29" x14ac:dyDescent="0.25">
      <c r="A3176" s="2">
        <v>43598</v>
      </c>
      <c r="B3176" s="1">
        <v>133</v>
      </c>
      <c r="C3176" s="3">
        <v>400</v>
      </c>
      <c r="D3176" s="10">
        <v>0.19181712962962963</v>
      </c>
      <c r="E3176">
        <v>53.55</v>
      </c>
      <c r="F3176" s="15">
        <f t="shared" si="353"/>
        <v>0</v>
      </c>
      <c r="G3176">
        <v>1.0069999999999999</v>
      </c>
      <c r="H3176">
        <v>3.02</v>
      </c>
      <c r="I3176">
        <v>266.745</v>
      </c>
      <c r="J3176">
        <v>1.94</v>
      </c>
      <c r="K3176">
        <v>48.5</v>
      </c>
      <c r="L3176">
        <v>0.252</v>
      </c>
      <c r="M3176">
        <v>0.29299999999999998</v>
      </c>
      <c r="N3176">
        <v>0</v>
      </c>
      <c r="O3176">
        <v>0.625</v>
      </c>
      <c r="T3176">
        <f t="shared" si="348"/>
        <v>1330400</v>
      </c>
      <c r="U3176">
        <v>0</v>
      </c>
      <c r="V3176">
        <f t="shared" si="354"/>
        <v>0</v>
      </c>
      <c r="W3176" t="str">
        <f t="shared" si="349"/>
        <v/>
      </c>
      <c r="X3176" t="str">
        <f t="shared" si="350"/>
        <v/>
      </c>
      <c r="Y3176" t="str">
        <f t="shared" si="355"/>
        <v/>
      </c>
      <c r="AA3176" s="16">
        <f t="shared" si="351"/>
        <v>0.34100000000000003</v>
      </c>
      <c r="AB3176" s="16">
        <f t="shared" si="352"/>
        <v>0.36199999999999999</v>
      </c>
      <c r="AC3176" s="16"/>
    </row>
    <row r="3177" spans="1:29" x14ac:dyDescent="0.25">
      <c r="A3177" s="2">
        <v>43598</v>
      </c>
      <c r="B3177" s="1">
        <v>133</v>
      </c>
      <c r="C3177" s="3">
        <v>500</v>
      </c>
      <c r="D3177" s="10">
        <v>0.23348379629629631</v>
      </c>
      <c r="E3177">
        <v>53.43</v>
      </c>
      <c r="F3177" s="15">
        <f t="shared" si="353"/>
        <v>0</v>
      </c>
      <c r="G3177">
        <v>1.51</v>
      </c>
      <c r="H3177">
        <v>4.0259999999999998</v>
      </c>
      <c r="I3177">
        <v>290.61200000000002</v>
      </c>
      <c r="J3177">
        <v>3.9849999999999999</v>
      </c>
      <c r="K3177">
        <v>44.6</v>
      </c>
      <c r="L3177">
        <v>0.252</v>
      </c>
      <c r="M3177">
        <v>0.29299999999999998</v>
      </c>
      <c r="N3177">
        <v>0</v>
      </c>
      <c r="O3177">
        <v>13.125</v>
      </c>
      <c r="T3177">
        <f t="shared" si="348"/>
        <v>1330500</v>
      </c>
      <c r="U3177">
        <v>6.7</v>
      </c>
      <c r="V3177">
        <f t="shared" si="354"/>
        <v>13.1</v>
      </c>
      <c r="W3177" t="str">
        <f t="shared" si="349"/>
        <v/>
      </c>
      <c r="X3177" t="str">
        <f t="shared" si="350"/>
        <v/>
      </c>
      <c r="Y3177" t="str">
        <f t="shared" si="355"/>
        <v/>
      </c>
      <c r="AA3177" s="16">
        <f t="shared" si="351"/>
        <v>0.36199999999999999</v>
      </c>
      <c r="AB3177" s="16">
        <f t="shared" si="352"/>
        <v>0.45</v>
      </c>
      <c r="AC3177" s="16"/>
    </row>
    <row r="3178" spans="1:29" x14ac:dyDescent="0.25">
      <c r="A3178" s="2">
        <v>43598</v>
      </c>
      <c r="B3178" s="1">
        <v>133</v>
      </c>
      <c r="C3178" s="3">
        <v>600</v>
      </c>
      <c r="D3178" s="10">
        <v>0.27515046296296297</v>
      </c>
      <c r="E3178">
        <v>53.66</v>
      </c>
      <c r="F3178" s="15">
        <f t="shared" si="353"/>
        <v>0</v>
      </c>
      <c r="G3178">
        <v>1.0069999999999999</v>
      </c>
      <c r="H3178">
        <v>3.02</v>
      </c>
      <c r="I3178">
        <v>249.898</v>
      </c>
      <c r="J3178">
        <v>4.6619999999999999</v>
      </c>
      <c r="K3178">
        <v>41.7</v>
      </c>
      <c r="L3178">
        <v>0.252</v>
      </c>
      <c r="M3178">
        <v>0.29199999999999998</v>
      </c>
      <c r="N3178">
        <v>0</v>
      </c>
      <c r="O3178">
        <v>180.625</v>
      </c>
      <c r="T3178">
        <f t="shared" si="348"/>
        <v>1330600</v>
      </c>
      <c r="U3178">
        <v>120.8</v>
      </c>
      <c r="V3178">
        <f t="shared" si="354"/>
        <v>180.6</v>
      </c>
      <c r="W3178" t="str">
        <f t="shared" si="349"/>
        <v/>
      </c>
      <c r="X3178" t="str">
        <f t="shared" si="350"/>
        <v/>
      </c>
      <c r="Y3178" t="str">
        <f t="shared" si="355"/>
        <v/>
      </c>
      <c r="AA3178" s="16">
        <f t="shared" si="351"/>
        <v>0.35499999999999998</v>
      </c>
      <c r="AB3178" s="16">
        <f t="shared" si="352"/>
        <v>0.496</v>
      </c>
      <c r="AC3178" s="16"/>
    </row>
    <row r="3179" spans="1:29" x14ac:dyDescent="0.25">
      <c r="A3179" s="2">
        <v>43598</v>
      </c>
      <c r="B3179" s="1">
        <v>133</v>
      </c>
      <c r="C3179" s="3">
        <v>700</v>
      </c>
      <c r="D3179" s="10">
        <v>0.31681712962962966</v>
      </c>
      <c r="E3179">
        <v>53.31</v>
      </c>
      <c r="F3179" s="15">
        <f t="shared" si="353"/>
        <v>0</v>
      </c>
      <c r="G3179">
        <v>1.0069999999999999</v>
      </c>
      <c r="H3179">
        <v>4.0259999999999998</v>
      </c>
      <c r="I3179">
        <v>227.435</v>
      </c>
      <c r="J3179">
        <v>6.7880000000000003</v>
      </c>
      <c r="K3179">
        <v>39.299999999999997</v>
      </c>
      <c r="L3179">
        <v>0.251</v>
      </c>
      <c r="M3179">
        <v>0.29099999999999998</v>
      </c>
      <c r="N3179">
        <v>0</v>
      </c>
      <c r="O3179">
        <v>309.375</v>
      </c>
      <c r="T3179">
        <f t="shared" si="348"/>
        <v>1330700</v>
      </c>
      <c r="U3179">
        <v>298.8</v>
      </c>
      <c r="V3179">
        <f t="shared" si="354"/>
        <v>309.39999999999998</v>
      </c>
      <c r="W3179" t="str">
        <f t="shared" si="349"/>
        <v/>
      </c>
      <c r="X3179" t="str">
        <f t="shared" si="350"/>
        <v/>
      </c>
      <c r="Y3179" t="str">
        <f t="shared" si="355"/>
        <v/>
      </c>
      <c r="AA3179" s="16">
        <f t="shared" si="351"/>
        <v>0.38800000000000001</v>
      </c>
      <c r="AB3179" s="16">
        <f t="shared" si="352"/>
        <v>0.59899999999999998</v>
      </c>
      <c r="AC3179" s="16"/>
    </row>
    <row r="3180" spans="1:29" x14ac:dyDescent="0.25">
      <c r="A3180" s="2">
        <v>43598</v>
      </c>
      <c r="B3180" s="1">
        <v>133</v>
      </c>
      <c r="C3180" s="3">
        <v>800</v>
      </c>
      <c r="D3180" s="10">
        <v>0.35848379629629629</v>
      </c>
      <c r="E3180">
        <v>53.43</v>
      </c>
      <c r="F3180" s="15">
        <f t="shared" si="353"/>
        <v>0</v>
      </c>
      <c r="G3180">
        <v>1.0069999999999999</v>
      </c>
      <c r="H3180">
        <v>3.5230000000000001</v>
      </c>
      <c r="I3180">
        <v>262.53300000000002</v>
      </c>
      <c r="J3180">
        <v>9.4849999999999994</v>
      </c>
      <c r="K3180">
        <v>40.299999999999997</v>
      </c>
      <c r="L3180">
        <v>0.25</v>
      </c>
      <c r="M3180">
        <v>0.29099999999999998</v>
      </c>
      <c r="N3180">
        <v>0</v>
      </c>
      <c r="O3180">
        <v>495.625</v>
      </c>
      <c r="T3180">
        <f t="shared" si="348"/>
        <v>1330800</v>
      </c>
      <c r="U3180">
        <v>485.2</v>
      </c>
      <c r="V3180">
        <f t="shared" si="354"/>
        <v>495.6</v>
      </c>
      <c r="W3180" t="str">
        <f t="shared" si="349"/>
        <v/>
      </c>
      <c r="X3180" t="str">
        <f t="shared" si="350"/>
        <v/>
      </c>
      <c r="Y3180" t="str">
        <f t="shared" si="355"/>
        <v/>
      </c>
      <c r="AA3180" s="16">
        <f t="shared" si="351"/>
        <v>0.47799999999999998</v>
      </c>
      <c r="AB3180" s="16">
        <f t="shared" si="352"/>
        <v>0.70799999999999996</v>
      </c>
      <c r="AC3180" s="16"/>
    </row>
    <row r="3181" spans="1:29" x14ac:dyDescent="0.25">
      <c r="A3181" s="2">
        <v>43598</v>
      </c>
      <c r="B3181" s="1">
        <v>133</v>
      </c>
      <c r="C3181" s="3">
        <v>900</v>
      </c>
      <c r="D3181" s="10">
        <v>0.40015046296296292</v>
      </c>
      <c r="E3181">
        <v>54.48</v>
      </c>
      <c r="F3181" s="15">
        <f t="shared" si="353"/>
        <v>0</v>
      </c>
      <c r="G3181">
        <v>1.51</v>
      </c>
      <c r="H3181">
        <v>4.0259999999999998</v>
      </c>
      <c r="I3181">
        <v>211.99199999999999</v>
      </c>
      <c r="J3181">
        <v>11.565</v>
      </c>
      <c r="K3181">
        <v>40.200000000000003</v>
      </c>
      <c r="L3181">
        <v>0.25</v>
      </c>
      <c r="M3181">
        <v>0.28999999999999998</v>
      </c>
      <c r="N3181">
        <v>0</v>
      </c>
      <c r="O3181">
        <v>608.125</v>
      </c>
      <c r="T3181">
        <f t="shared" si="348"/>
        <v>1330900</v>
      </c>
      <c r="U3181">
        <v>656.8</v>
      </c>
      <c r="V3181">
        <f t="shared" si="354"/>
        <v>608.1</v>
      </c>
      <c r="W3181" t="str">
        <f t="shared" si="349"/>
        <v/>
      </c>
      <c r="X3181" t="str">
        <f t="shared" si="350"/>
        <v/>
      </c>
      <c r="Y3181" t="str">
        <f t="shared" si="355"/>
        <v/>
      </c>
      <c r="AA3181" s="16">
        <f t="shared" si="351"/>
        <v>0.54800000000000004</v>
      </c>
      <c r="AB3181" s="16">
        <f t="shared" si="352"/>
        <v>0.81499999999999995</v>
      </c>
      <c r="AC3181" s="16"/>
    </row>
    <row r="3182" spans="1:29" x14ac:dyDescent="0.25">
      <c r="A3182" s="2">
        <v>43598</v>
      </c>
      <c r="B3182" s="1">
        <v>133</v>
      </c>
      <c r="C3182" s="3">
        <v>1000</v>
      </c>
      <c r="D3182" s="10">
        <v>0.4418171296296296</v>
      </c>
      <c r="E3182">
        <v>54.01</v>
      </c>
      <c r="F3182" s="15">
        <f t="shared" si="353"/>
        <v>0</v>
      </c>
      <c r="G3182">
        <v>1.0069999999999999</v>
      </c>
      <c r="H3182">
        <v>4.5289999999999999</v>
      </c>
      <c r="I3182">
        <v>284.99599999999998</v>
      </c>
      <c r="J3182">
        <v>12.388999999999999</v>
      </c>
      <c r="K3182">
        <v>41.2</v>
      </c>
      <c r="L3182">
        <v>0.25</v>
      </c>
      <c r="M3182">
        <v>0.28899999999999998</v>
      </c>
      <c r="N3182">
        <v>0</v>
      </c>
      <c r="O3182">
        <v>791.875</v>
      </c>
      <c r="T3182">
        <f t="shared" si="348"/>
        <v>1331000</v>
      </c>
      <c r="U3182">
        <v>799.5</v>
      </c>
      <c r="V3182">
        <f t="shared" si="354"/>
        <v>791.9</v>
      </c>
      <c r="W3182" t="str">
        <f t="shared" si="349"/>
        <v/>
      </c>
      <c r="X3182" t="str">
        <f t="shared" si="350"/>
        <v/>
      </c>
      <c r="Y3182" t="str">
        <f t="shared" si="355"/>
        <v/>
      </c>
      <c r="AA3182" s="16">
        <f t="shared" si="351"/>
        <v>0.59299999999999997</v>
      </c>
      <c r="AB3182" s="16">
        <f t="shared" si="352"/>
        <v>0.84599999999999997</v>
      </c>
      <c r="AC3182" s="16"/>
    </row>
    <row r="3183" spans="1:29" x14ac:dyDescent="0.25">
      <c r="A3183" s="2">
        <v>43598</v>
      </c>
      <c r="B3183" s="1">
        <v>133</v>
      </c>
      <c r="C3183" s="3">
        <v>1100</v>
      </c>
      <c r="D3183" s="10">
        <v>0.48348379629629629</v>
      </c>
      <c r="E3183">
        <v>53.55</v>
      </c>
      <c r="F3183" s="15">
        <f t="shared" si="353"/>
        <v>0</v>
      </c>
      <c r="G3183">
        <v>1.51</v>
      </c>
      <c r="H3183">
        <v>5.0330000000000004</v>
      </c>
      <c r="I3183">
        <v>240.071</v>
      </c>
      <c r="J3183">
        <v>13.762</v>
      </c>
      <c r="K3183">
        <v>40.200000000000003</v>
      </c>
      <c r="L3183">
        <v>0.249</v>
      </c>
      <c r="M3183">
        <v>0.28899999999999998</v>
      </c>
      <c r="N3183">
        <v>0</v>
      </c>
      <c r="O3183">
        <v>866.875</v>
      </c>
      <c r="T3183">
        <f t="shared" si="348"/>
        <v>1331100</v>
      </c>
      <c r="U3183">
        <v>901.7</v>
      </c>
      <c r="V3183">
        <f t="shared" si="354"/>
        <v>866.9</v>
      </c>
      <c r="W3183" t="str">
        <f t="shared" si="349"/>
        <v/>
      </c>
      <c r="X3183" t="str">
        <f t="shared" si="350"/>
        <v/>
      </c>
      <c r="Y3183" t="str">
        <f t="shared" si="355"/>
        <v/>
      </c>
      <c r="AA3183" s="16">
        <f t="shared" si="351"/>
        <v>0.63300000000000001</v>
      </c>
      <c r="AB3183" s="16">
        <f t="shared" si="352"/>
        <v>0.94199999999999995</v>
      </c>
      <c r="AC3183" s="16"/>
    </row>
    <row r="3184" spans="1:29" x14ac:dyDescent="0.25">
      <c r="A3184" s="2">
        <v>43598</v>
      </c>
      <c r="B3184" s="1">
        <v>133</v>
      </c>
      <c r="C3184" s="3">
        <v>1200</v>
      </c>
      <c r="D3184" s="10">
        <v>0.52515046296296297</v>
      </c>
      <c r="E3184">
        <v>54.01</v>
      </c>
      <c r="F3184" s="15">
        <f t="shared" si="353"/>
        <v>0</v>
      </c>
      <c r="G3184">
        <v>1.51</v>
      </c>
      <c r="H3184">
        <v>5.5359999999999996</v>
      </c>
      <c r="I3184">
        <v>266.745</v>
      </c>
      <c r="J3184">
        <v>13.882</v>
      </c>
      <c r="K3184">
        <v>39.9</v>
      </c>
      <c r="L3184">
        <v>0.249</v>
      </c>
      <c r="M3184">
        <v>0.28799999999999998</v>
      </c>
      <c r="N3184">
        <v>0</v>
      </c>
      <c r="O3184">
        <v>938.125</v>
      </c>
      <c r="T3184">
        <f t="shared" si="348"/>
        <v>1331200</v>
      </c>
      <c r="U3184">
        <v>956</v>
      </c>
      <c r="V3184">
        <f t="shared" si="354"/>
        <v>938.1</v>
      </c>
      <c r="W3184" t="str">
        <f t="shared" si="349"/>
        <v/>
      </c>
      <c r="X3184" t="str">
        <f t="shared" si="350"/>
        <v/>
      </c>
      <c r="Y3184" t="str">
        <f t="shared" si="355"/>
        <v/>
      </c>
      <c r="AA3184" s="16">
        <f t="shared" si="351"/>
        <v>0.63300000000000001</v>
      </c>
      <c r="AB3184" s="16">
        <f t="shared" si="352"/>
        <v>0.95299999999999996</v>
      </c>
      <c r="AC3184" s="16"/>
    </row>
    <row r="3185" spans="1:29" x14ac:dyDescent="0.25">
      <c r="A3185" s="2">
        <v>43598</v>
      </c>
      <c r="B3185" s="1">
        <v>133</v>
      </c>
      <c r="C3185" s="3">
        <v>1300</v>
      </c>
      <c r="D3185" s="10">
        <v>0.5668171296296296</v>
      </c>
      <c r="E3185">
        <v>54.25</v>
      </c>
      <c r="F3185" s="15">
        <f t="shared" si="353"/>
        <v>0</v>
      </c>
      <c r="G3185">
        <v>1.51</v>
      </c>
      <c r="H3185">
        <v>5.0330000000000004</v>
      </c>
      <c r="I3185">
        <v>240.071</v>
      </c>
      <c r="J3185">
        <v>13.353</v>
      </c>
      <c r="K3185">
        <v>39.799999999999997</v>
      </c>
      <c r="L3185">
        <v>0.249</v>
      </c>
      <c r="M3185">
        <v>0.28699999999999998</v>
      </c>
      <c r="N3185">
        <v>0</v>
      </c>
      <c r="O3185">
        <v>381.875</v>
      </c>
      <c r="T3185">
        <f t="shared" si="348"/>
        <v>1331300</v>
      </c>
      <c r="U3185">
        <v>958</v>
      </c>
      <c r="V3185">
        <f t="shared" si="354"/>
        <v>381.9</v>
      </c>
      <c r="W3185" t="str">
        <f t="shared" si="349"/>
        <v/>
      </c>
      <c r="X3185" t="str">
        <f t="shared" si="350"/>
        <v/>
      </c>
      <c r="Y3185" t="str">
        <f t="shared" si="355"/>
        <v/>
      </c>
      <c r="AA3185" s="16">
        <f t="shared" si="351"/>
        <v>0.61</v>
      </c>
      <c r="AB3185" s="16">
        <f t="shared" si="352"/>
        <v>0.92300000000000004</v>
      </c>
      <c r="AC3185" s="16"/>
    </row>
    <row r="3186" spans="1:29" x14ac:dyDescent="0.25">
      <c r="A3186" s="2">
        <v>43598</v>
      </c>
      <c r="B3186" s="1">
        <v>133</v>
      </c>
      <c r="C3186" s="3">
        <v>1400</v>
      </c>
      <c r="D3186" s="10">
        <v>0.60848379629629623</v>
      </c>
      <c r="E3186">
        <v>53.78</v>
      </c>
      <c r="F3186" s="15">
        <f t="shared" si="353"/>
        <v>0</v>
      </c>
      <c r="G3186">
        <v>1.51</v>
      </c>
      <c r="H3186">
        <v>5.0330000000000004</v>
      </c>
      <c r="I3186">
        <v>282.18799999999999</v>
      </c>
      <c r="J3186">
        <v>13.666</v>
      </c>
      <c r="K3186">
        <v>42.4</v>
      </c>
      <c r="L3186">
        <v>0.249</v>
      </c>
      <c r="M3186">
        <v>0.28599999999999998</v>
      </c>
      <c r="N3186">
        <v>0</v>
      </c>
      <c r="O3186">
        <v>523.125</v>
      </c>
      <c r="T3186">
        <f t="shared" si="348"/>
        <v>1331400</v>
      </c>
      <c r="U3186">
        <v>907.7</v>
      </c>
      <c r="V3186">
        <f t="shared" si="354"/>
        <v>523.1</v>
      </c>
      <c r="W3186" t="str">
        <f t="shared" si="349"/>
        <v/>
      </c>
      <c r="X3186" t="str">
        <f t="shared" si="350"/>
        <v/>
      </c>
      <c r="Y3186" t="str">
        <f t="shared" si="355"/>
        <v/>
      </c>
      <c r="AA3186" s="16">
        <f t="shared" si="351"/>
        <v>0.66300000000000003</v>
      </c>
      <c r="AB3186" s="16">
        <f t="shared" si="352"/>
        <v>0.90100000000000002</v>
      </c>
      <c r="AC3186" s="16"/>
    </row>
    <row r="3187" spans="1:29" x14ac:dyDescent="0.25">
      <c r="A3187" s="2">
        <v>43598</v>
      </c>
      <c r="B3187" s="1">
        <v>133</v>
      </c>
      <c r="C3187" s="3">
        <v>1500</v>
      </c>
      <c r="D3187" s="10">
        <v>0.65015046296296297</v>
      </c>
      <c r="E3187">
        <v>53.55</v>
      </c>
      <c r="F3187" s="15">
        <f t="shared" si="353"/>
        <v>0</v>
      </c>
      <c r="G3187">
        <v>1.51</v>
      </c>
      <c r="H3187">
        <v>5.0330000000000004</v>
      </c>
      <c r="I3187">
        <v>238.667</v>
      </c>
      <c r="J3187">
        <v>13.69</v>
      </c>
      <c r="K3187">
        <v>40.4</v>
      </c>
      <c r="L3187">
        <v>0.249</v>
      </c>
      <c r="M3187">
        <v>0.28499999999999998</v>
      </c>
      <c r="N3187">
        <v>0</v>
      </c>
      <c r="O3187">
        <v>425.625</v>
      </c>
      <c r="T3187">
        <f t="shared" si="348"/>
        <v>1331500</v>
      </c>
      <c r="U3187">
        <v>808.5</v>
      </c>
      <c r="V3187">
        <f t="shared" si="354"/>
        <v>425.6</v>
      </c>
      <c r="W3187" t="str">
        <f t="shared" si="349"/>
        <v/>
      </c>
      <c r="X3187" t="str">
        <f t="shared" si="350"/>
        <v/>
      </c>
      <c r="Y3187" t="str">
        <f t="shared" si="355"/>
        <v/>
      </c>
      <c r="AA3187" s="16">
        <f t="shared" si="351"/>
        <v>0.63300000000000001</v>
      </c>
      <c r="AB3187" s="16">
        <f t="shared" si="352"/>
        <v>0.93400000000000005</v>
      </c>
      <c r="AC3187" s="16"/>
    </row>
    <row r="3188" spans="1:29" x14ac:dyDescent="0.25">
      <c r="A3188" s="2">
        <v>43598</v>
      </c>
      <c r="B3188" s="1">
        <v>133</v>
      </c>
      <c r="C3188" s="3">
        <v>1600</v>
      </c>
      <c r="D3188" s="10">
        <v>0.6918171296296296</v>
      </c>
      <c r="E3188">
        <v>53.55</v>
      </c>
      <c r="F3188" s="15">
        <f t="shared" si="353"/>
        <v>0</v>
      </c>
      <c r="G3188">
        <v>2.0129999999999999</v>
      </c>
      <c r="H3188">
        <v>7.5490000000000004</v>
      </c>
      <c r="I3188">
        <v>200.761</v>
      </c>
      <c r="J3188">
        <v>13.305</v>
      </c>
      <c r="K3188">
        <v>33.4</v>
      </c>
      <c r="L3188">
        <v>0.248</v>
      </c>
      <c r="M3188">
        <v>0.28399999999999997</v>
      </c>
      <c r="N3188">
        <v>0</v>
      </c>
      <c r="O3188">
        <v>276.875</v>
      </c>
      <c r="T3188">
        <f t="shared" si="348"/>
        <v>1331600</v>
      </c>
      <c r="U3188">
        <v>668.8</v>
      </c>
      <c r="V3188">
        <f t="shared" si="354"/>
        <v>276.89999999999998</v>
      </c>
      <c r="W3188" t="str">
        <f t="shared" si="349"/>
        <v/>
      </c>
      <c r="X3188" t="str">
        <f t="shared" si="350"/>
        <v/>
      </c>
      <c r="Y3188" t="str">
        <f t="shared" si="355"/>
        <v/>
      </c>
      <c r="AA3188" s="16">
        <f t="shared" si="351"/>
        <v>0.51</v>
      </c>
      <c r="AB3188" s="16">
        <f t="shared" si="352"/>
        <v>1.0169999999999999</v>
      </c>
      <c r="AC3188" s="16"/>
    </row>
    <row r="3189" spans="1:29" x14ac:dyDescent="0.25">
      <c r="A3189" s="2">
        <v>43598</v>
      </c>
      <c r="B3189" s="1">
        <v>133</v>
      </c>
      <c r="C3189" s="3">
        <v>1700</v>
      </c>
      <c r="D3189" s="10">
        <v>0.73348379629629623</v>
      </c>
      <c r="E3189">
        <v>53.55</v>
      </c>
      <c r="F3189" s="15">
        <f t="shared" si="353"/>
        <v>0</v>
      </c>
      <c r="G3189">
        <v>2.0129999999999999</v>
      </c>
      <c r="H3189">
        <v>5.0330000000000004</v>
      </c>
      <c r="I3189">
        <v>211.99199999999999</v>
      </c>
      <c r="J3189">
        <v>12.147</v>
      </c>
      <c r="K3189">
        <v>36</v>
      </c>
      <c r="L3189">
        <v>0.248</v>
      </c>
      <c r="M3189">
        <v>0.28399999999999997</v>
      </c>
      <c r="N3189">
        <v>0</v>
      </c>
      <c r="O3189">
        <v>156.875</v>
      </c>
      <c r="T3189">
        <f t="shared" si="348"/>
        <v>1331700</v>
      </c>
      <c r="U3189">
        <v>498.7</v>
      </c>
      <c r="V3189">
        <f t="shared" si="354"/>
        <v>156.9</v>
      </c>
      <c r="W3189" t="str">
        <f t="shared" si="349"/>
        <v/>
      </c>
      <c r="X3189" t="str">
        <f t="shared" si="350"/>
        <v/>
      </c>
      <c r="Y3189" t="str">
        <f t="shared" si="355"/>
        <v/>
      </c>
      <c r="AA3189" s="16">
        <f t="shared" si="351"/>
        <v>0.51</v>
      </c>
      <c r="AB3189" s="16">
        <f t="shared" si="352"/>
        <v>0.90700000000000003</v>
      </c>
      <c r="AC3189" s="16"/>
    </row>
    <row r="3190" spans="1:29" x14ac:dyDescent="0.25">
      <c r="A3190" s="2">
        <v>43598</v>
      </c>
      <c r="B3190" s="1">
        <v>133</v>
      </c>
      <c r="C3190" s="3">
        <v>1800</v>
      </c>
      <c r="D3190" s="10">
        <v>0.77515046296296297</v>
      </c>
      <c r="E3190">
        <v>53.66</v>
      </c>
      <c r="F3190" s="15">
        <f t="shared" si="353"/>
        <v>0</v>
      </c>
      <c r="G3190">
        <v>3.02</v>
      </c>
      <c r="H3190">
        <v>7.0460000000000003</v>
      </c>
      <c r="I3190">
        <v>190.93299999999999</v>
      </c>
      <c r="J3190">
        <v>10.59</v>
      </c>
      <c r="K3190">
        <v>36.5</v>
      </c>
      <c r="L3190">
        <v>0.247</v>
      </c>
      <c r="M3190">
        <v>0.28299999999999997</v>
      </c>
      <c r="N3190">
        <v>0</v>
      </c>
      <c r="O3190">
        <v>133.125</v>
      </c>
      <c r="T3190">
        <f t="shared" si="348"/>
        <v>1331800</v>
      </c>
      <c r="U3190">
        <v>313.2</v>
      </c>
      <c r="V3190">
        <f t="shared" si="354"/>
        <v>133.1</v>
      </c>
      <c r="W3190" t="str">
        <f t="shared" si="349"/>
        <v/>
      </c>
      <c r="X3190" t="str">
        <f t="shared" si="350"/>
        <v/>
      </c>
      <c r="Y3190" t="str">
        <f t="shared" si="355"/>
        <v/>
      </c>
      <c r="AA3190" s="16">
        <f t="shared" si="351"/>
        <v>0.46600000000000003</v>
      </c>
      <c r="AB3190" s="16">
        <f t="shared" si="352"/>
        <v>0.81100000000000005</v>
      </c>
      <c r="AC3190" s="16"/>
    </row>
    <row r="3191" spans="1:29" x14ac:dyDescent="0.25">
      <c r="A3191" s="2">
        <v>43598</v>
      </c>
      <c r="B3191" s="1">
        <v>133</v>
      </c>
      <c r="C3191" s="3">
        <v>1900</v>
      </c>
      <c r="D3191" s="10">
        <v>0.8168171296296296</v>
      </c>
      <c r="E3191">
        <v>53.55</v>
      </c>
      <c r="F3191" s="15">
        <f t="shared" si="353"/>
        <v>0</v>
      </c>
      <c r="G3191">
        <v>3.5230000000000001</v>
      </c>
      <c r="H3191">
        <v>7.5490000000000004</v>
      </c>
      <c r="I3191">
        <v>217.608</v>
      </c>
      <c r="J3191">
        <v>8.8409999999999993</v>
      </c>
      <c r="K3191">
        <v>43.9</v>
      </c>
      <c r="L3191">
        <v>0.247</v>
      </c>
      <c r="M3191">
        <v>0.28100000000000003</v>
      </c>
      <c r="N3191">
        <v>0</v>
      </c>
      <c r="O3191">
        <v>26.875</v>
      </c>
      <c r="T3191">
        <f t="shared" si="348"/>
        <v>1331900</v>
      </c>
      <c r="U3191">
        <v>133.5</v>
      </c>
      <c r="V3191">
        <f t="shared" si="354"/>
        <v>26.9</v>
      </c>
      <c r="W3191" t="str">
        <f t="shared" si="349"/>
        <v/>
      </c>
      <c r="X3191" t="str">
        <f t="shared" si="350"/>
        <v/>
      </c>
      <c r="Y3191" t="str">
        <f t="shared" si="355"/>
        <v/>
      </c>
      <c r="AA3191" s="16">
        <f t="shared" si="351"/>
        <v>0.498</v>
      </c>
      <c r="AB3191" s="16">
        <f t="shared" si="352"/>
        <v>0.63600000000000001</v>
      </c>
      <c r="AC3191" s="16"/>
    </row>
    <row r="3192" spans="1:29" x14ac:dyDescent="0.25">
      <c r="A3192" s="2">
        <v>43598</v>
      </c>
      <c r="B3192" s="1">
        <v>133</v>
      </c>
      <c r="C3192" s="3">
        <v>2000</v>
      </c>
      <c r="D3192" s="10">
        <v>0.85848379629629623</v>
      </c>
      <c r="E3192">
        <v>53.43</v>
      </c>
      <c r="F3192" s="15">
        <f t="shared" si="353"/>
        <v>0</v>
      </c>
      <c r="G3192">
        <v>2.516</v>
      </c>
      <c r="H3192">
        <v>6.0389999999999997</v>
      </c>
      <c r="I3192">
        <v>268.149</v>
      </c>
      <c r="J3192">
        <v>7.82</v>
      </c>
      <c r="K3192">
        <v>39.4</v>
      </c>
      <c r="L3192">
        <v>0.247</v>
      </c>
      <c r="M3192">
        <v>0.28100000000000003</v>
      </c>
      <c r="N3192">
        <v>0</v>
      </c>
      <c r="O3192">
        <v>0.625</v>
      </c>
      <c r="T3192">
        <f t="shared" si="348"/>
        <v>1332000</v>
      </c>
      <c r="U3192">
        <v>10.8</v>
      </c>
      <c r="V3192">
        <f t="shared" si="354"/>
        <v>0</v>
      </c>
      <c r="W3192" t="str">
        <f t="shared" si="349"/>
        <v/>
      </c>
      <c r="X3192" t="str">
        <f t="shared" si="350"/>
        <v/>
      </c>
      <c r="Y3192" t="str">
        <f t="shared" si="355"/>
        <v/>
      </c>
      <c r="AA3192" s="16">
        <f t="shared" si="351"/>
        <v>0.41699999999999998</v>
      </c>
      <c r="AB3192" s="16">
        <f t="shared" si="352"/>
        <v>0.64100000000000001</v>
      </c>
      <c r="AC3192" s="16"/>
    </row>
    <row r="3193" spans="1:29" x14ac:dyDescent="0.25">
      <c r="A3193" s="2">
        <v>43598</v>
      </c>
      <c r="B3193" s="1">
        <v>133</v>
      </c>
      <c r="C3193" s="3">
        <v>2100</v>
      </c>
      <c r="D3193" s="10">
        <v>0.90015046296296297</v>
      </c>
      <c r="E3193">
        <v>53.43</v>
      </c>
      <c r="F3193" s="15">
        <f t="shared" si="353"/>
        <v>0</v>
      </c>
      <c r="G3193">
        <v>1.0069999999999999</v>
      </c>
      <c r="H3193">
        <v>5.0330000000000004</v>
      </c>
      <c r="I3193">
        <v>269.553</v>
      </c>
      <c r="J3193">
        <v>7.0410000000000004</v>
      </c>
      <c r="K3193">
        <v>41.2</v>
      </c>
      <c r="L3193">
        <v>0.247</v>
      </c>
      <c r="M3193">
        <v>0.28000000000000003</v>
      </c>
      <c r="N3193">
        <v>0</v>
      </c>
      <c r="O3193">
        <v>0.625</v>
      </c>
      <c r="T3193">
        <f t="shared" si="348"/>
        <v>1332100</v>
      </c>
      <c r="U3193">
        <v>0</v>
      </c>
      <c r="V3193">
        <f t="shared" si="354"/>
        <v>0</v>
      </c>
      <c r="W3193" t="str">
        <f t="shared" si="349"/>
        <v/>
      </c>
      <c r="X3193" t="str">
        <f t="shared" si="350"/>
        <v/>
      </c>
      <c r="Y3193" t="str">
        <f t="shared" si="355"/>
        <v/>
      </c>
      <c r="AA3193" s="16">
        <f t="shared" si="351"/>
        <v>0.41399999999999998</v>
      </c>
      <c r="AB3193" s="16">
        <f t="shared" si="352"/>
        <v>0.59099999999999997</v>
      </c>
      <c r="AC3193" s="16"/>
    </row>
    <row r="3194" spans="1:29" x14ac:dyDescent="0.25">
      <c r="A3194" s="2">
        <v>43598</v>
      </c>
      <c r="B3194" s="1">
        <v>133</v>
      </c>
      <c r="C3194" s="3">
        <v>2200</v>
      </c>
      <c r="D3194" s="10">
        <v>0.9418171296296296</v>
      </c>
      <c r="E3194">
        <v>53.43</v>
      </c>
      <c r="F3194" s="15">
        <f t="shared" si="353"/>
        <v>0</v>
      </c>
      <c r="G3194">
        <v>1.51</v>
      </c>
      <c r="H3194">
        <v>5.0330000000000004</v>
      </c>
      <c r="I3194">
        <v>248.494</v>
      </c>
      <c r="J3194">
        <v>7.0149999999999997</v>
      </c>
      <c r="K3194">
        <v>44.7</v>
      </c>
      <c r="L3194">
        <v>0.247</v>
      </c>
      <c r="M3194">
        <v>0.28000000000000003</v>
      </c>
      <c r="N3194">
        <v>0</v>
      </c>
      <c r="O3194">
        <v>0.625</v>
      </c>
      <c r="T3194">
        <f t="shared" si="348"/>
        <v>1332200</v>
      </c>
      <c r="U3194">
        <v>0</v>
      </c>
      <c r="V3194">
        <f t="shared" si="354"/>
        <v>0</v>
      </c>
      <c r="W3194" t="str">
        <f t="shared" si="349"/>
        <v/>
      </c>
      <c r="X3194" t="str">
        <f t="shared" si="350"/>
        <v/>
      </c>
      <c r="Y3194" t="str">
        <f t="shared" si="355"/>
        <v/>
      </c>
      <c r="AA3194" s="16">
        <f t="shared" si="351"/>
        <v>0.44800000000000001</v>
      </c>
      <c r="AB3194" s="16">
        <f t="shared" si="352"/>
        <v>0.55400000000000005</v>
      </c>
      <c r="AC3194" s="16"/>
    </row>
    <row r="3195" spans="1:29" x14ac:dyDescent="0.25">
      <c r="A3195" s="2">
        <v>43598</v>
      </c>
      <c r="B3195" s="1">
        <v>133</v>
      </c>
      <c r="C3195" s="3">
        <v>2300</v>
      </c>
      <c r="D3195" s="10">
        <v>0.98348379629629623</v>
      </c>
      <c r="E3195">
        <v>53.78</v>
      </c>
      <c r="F3195" s="15">
        <f t="shared" si="353"/>
        <v>0</v>
      </c>
      <c r="G3195">
        <v>1.51</v>
      </c>
      <c r="H3195">
        <v>5.5359999999999996</v>
      </c>
      <c r="I3195">
        <v>245.68600000000001</v>
      </c>
      <c r="J3195">
        <v>6</v>
      </c>
      <c r="K3195">
        <v>47</v>
      </c>
      <c r="L3195">
        <v>0.246</v>
      </c>
      <c r="M3195">
        <v>0.27900000000000003</v>
      </c>
      <c r="N3195">
        <v>0</v>
      </c>
      <c r="O3195">
        <v>0.625</v>
      </c>
      <c r="T3195">
        <f t="shared" si="348"/>
        <v>1332300</v>
      </c>
      <c r="U3195">
        <v>0</v>
      </c>
      <c r="V3195">
        <f t="shared" si="354"/>
        <v>0</v>
      </c>
      <c r="W3195" t="str">
        <f t="shared" si="349"/>
        <v/>
      </c>
      <c r="X3195" t="str">
        <f t="shared" si="350"/>
        <v/>
      </c>
      <c r="Y3195" t="str">
        <f t="shared" si="355"/>
        <v/>
      </c>
      <c r="AA3195" s="16">
        <f t="shared" si="351"/>
        <v>0.439</v>
      </c>
      <c r="AB3195" s="16">
        <f t="shared" si="352"/>
        <v>0.495</v>
      </c>
      <c r="AC3195" s="16"/>
    </row>
    <row r="3196" spans="1:29" x14ac:dyDescent="0.25">
      <c r="A3196" s="2">
        <v>43598</v>
      </c>
      <c r="B3196" s="1">
        <v>133</v>
      </c>
      <c r="C3196" s="3">
        <v>2400</v>
      </c>
      <c r="D3196" s="10">
        <v>2.5150462962962961E-2</v>
      </c>
      <c r="E3196">
        <v>53.2</v>
      </c>
      <c r="F3196" s="15">
        <f t="shared" si="353"/>
        <v>0</v>
      </c>
      <c r="G3196">
        <v>1.51</v>
      </c>
      <c r="H3196">
        <v>4.0259999999999998</v>
      </c>
      <c r="I3196">
        <v>252.70599999999999</v>
      </c>
      <c r="J3196">
        <v>4.8440000000000003</v>
      </c>
      <c r="K3196">
        <v>47.8</v>
      </c>
      <c r="L3196">
        <v>0.246</v>
      </c>
      <c r="M3196">
        <v>0.27800000000000002</v>
      </c>
      <c r="N3196">
        <v>0</v>
      </c>
      <c r="O3196">
        <v>0.625</v>
      </c>
      <c r="T3196">
        <f t="shared" si="348"/>
        <v>1332400</v>
      </c>
      <c r="U3196">
        <v>0</v>
      </c>
      <c r="V3196">
        <f t="shared" si="354"/>
        <v>0</v>
      </c>
      <c r="W3196">
        <f t="shared" si="349"/>
        <v>0.246</v>
      </c>
      <c r="X3196">
        <f t="shared" si="350"/>
        <v>0.27800000000000002</v>
      </c>
      <c r="Y3196">
        <f t="shared" si="355"/>
        <v>0</v>
      </c>
      <c r="AA3196" s="16">
        <f t="shared" si="351"/>
        <v>0.41199999999999998</v>
      </c>
      <c r="AB3196" s="16">
        <f t="shared" si="352"/>
        <v>0.45</v>
      </c>
      <c r="AC3196" s="16"/>
    </row>
    <row r="3197" spans="1:29" x14ac:dyDescent="0.25">
      <c r="A3197" s="2">
        <v>43599</v>
      </c>
      <c r="B3197" s="1">
        <v>134</v>
      </c>
      <c r="C3197" s="3">
        <v>100</v>
      </c>
      <c r="D3197" s="10">
        <v>6.6817129629629629E-2</v>
      </c>
      <c r="E3197">
        <v>53.55</v>
      </c>
      <c r="F3197" s="15">
        <f t="shared" si="353"/>
        <v>0</v>
      </c>
      <c r="G3197">
        <v>0.503</v>
      </c>
      <c r="H3197">
        <v>2.516</v>
      </c>
      <c r="I3197">
        <v>282.18799999999999</v>
      </c>
      <c r="J3197">
        <v>4.3499999999999996</v>
      </c>
      <c r="K3197">
        <v>54.5</v>
      </c>
      <c r="L3197">
        <v>0.245</v>
      </c>
      <c r="M3197">
        <v>0.27800000000000002</v>
      </c>
      <c r="N3197">
        <v>0</v>
      </c>
      <c r="O3197">
        <v>0.625</v>
      </c>
      <c r="T3197">
        <f t="shared" si="348"/>
        <v>1340100</v>
      </c>
      <c r="U3197">
        <v>0</v>
      </c>
      <c r="V3197">
        <f t="shared" si="354"/>
        <v>0</v>
      </c>
      <c r="W3197" t="str">
        <f t="shared" si="349"/>
        <v/>
      </c>
      <c r="X3197" t="str">
        <f t="shared" si="350"/>
        <v/>
      </c>
      <c r="Y3197" t="str">
        <f t="shared" si="355"/>
        <v/>
      </c>
      <c r="AA3197" s="16">
        <f t="shared" si="351"/>
        <v>0.45400000000000001</v>
      </c>
      <c r="AB3197" s="16">
        <f t="shared" si="352"/>
        <v>0.379</v>
      </c>
      <c r="AC3197" s="16"/>
    </row>
    <row r="3198" spans="1:29" x14ac:dyDescent="0.25">
      <c r="A3198" s="2">
        <v>43599</v>
      </c>
      <c r="B3198" s="1">
        <v>134</v>
      </c>
      <c r="C3198" s="3">
        <v>200</v>
      </c>
      <c r="D3198" s="10">
        <v>0.1084837962962963</v>
      </c>
      <c r="E3198">
        <v>53.2</v>
      </c>
      <c r="F3198" s="15">
        <f t="shared" si="353"/>
        <v>0</v>
      </c>
      <c r="G3198">
        <v>0.503</v>
      </c>
      <c r="H3198">
        <v>2.516</v>
      </c>
      <c r="I3198">
        <v>266.745</v>
      </c>
      <c r="J3198">
        <v>4.6619999999999999</v>
      </c>
      <c r="K3198">
        <v>52.9</v>
      </c>
      <c r="L3198">
        <v>0.245</v>
      </c>
      <c r="M3198">
        <v>0.27800000000000002</v>
      </c>
      <c r="N3198">
        <v>0</v>
      </c>
      <c r="O3198">
        <v>0.625</v>
      </c>
      <c r="T3198">
        <f t="shared" si="348"/>
        <v>1340200</v>
      </c>
      <c r="U3198">
        <v>0</v>
      </c>
      <c r="V3198">
        <f t="shared" si="354"/>
        <v>0</v>
      </c>
      <c r="W3198" t="str">
        <f t="shared" si="349"/>
        <v/>
      </c>
      <c r="X3198" t="str">
        <f t="shared" si="350"/>
        <v/>
      </c>
      <c r="Y3198" t="str">
        <f t="shared" si="355"/>
        <v/>
      </c>
      <c r="AA3198" s="16">
        <f t="shared" si="351"/>
        <v>0.45</v>
      </c>
      <c r="AB3198" s="16">
        <f t="shared" si="352"/>
        <v>0.40100000000000002</v>
      </c>
      <c r="AC3198" s="16"/>
    </row>
    <row r="3199" spans="1:29" x14ac:dyDescent="0.25">
      <c r="A3199" s="2">
        <v>43599</v>
      </c>
      <c r="B3199" s="1">
        <v>134</v>
      </c>
      <c r="C3199" s="3">
        <v>300</v>
      </c>
      <c r="D3199" s="10">
        <v>0.15015046296296297</v>
      </c>
      <c r="E3199">
        <v>52.84</v>
      </c>
      <c r="F3199" s="15">
        <f t="shared" si="353"/>
        <v>0</v>
      </c>
      <c r="G3199">
        <v>1.0069999999999999</v>
      </c>
      <c r="H3199">
        <v>2.516</v>
      </c>
      <c r="I3199">
        <v>308.863</v>
      </c>
      <c r="J3199">
        <v>2.77</v>
      </c>
      <c r="K3199">
        <v>56.2</v>
      </c>
      <c r="L3199">
        <v>0.24399999999999999</v>
      </c>
      <c r="M3199">
        <v>0.27700000000000002</v>
      </c>
      <c r="N3199">
        <v>0</v>
      </c>
      <c r="O3199">
        <v>0.625</v>
      </c>
      <c r="T3199">
        <f t="shared" si="348"/>
        <v>1340300</v>
      </c>
      <c r="U3199">
        <v>0</v>
      </c>
      <c r="V3199">
        <f t="shared" si="354"/>
        <v>0</v>
      </c>
      <c r="W3199" t="str">
        <f t="shared" si="349"/>
        <v/>
      </c>
      <c r="X3199" t="str">
        <f t="shared" si="350"/>
        <v/>
      </c>
      <c r="Y3199" t="str">
        <f t="shared" si="355"/>
        <v/>
      </c>
      <c r="AA3199" s="16">
        <f t="shared" si="351"/>
        <v>0.41899999999999998</v>
      </c>
      <c r="AB3199" s="16">
        <f t="shared" si="352"/>
        <v>0.32700000000000001</v>
      </c>
      <c r="AC3199" s="16"/>
    </row>
    <row r="3200" spans="1:29" x14ac:dyDescent="0.25">
      <c r="A3200" s="2">
        <v>43599</v>
      </c>
      <c r="B3200" s="1">
        <v>134</v>
      </c>
      <c r="C3200" s="3">
        <v>400</v>
      </c>
      <c r="D3200" s="10">
        <v>0.19181712962962963</v>
      </c>
      <c r="E3200">
        <v>53.55</v>
      </c>
      <c r="F3200" s="15">
        <f t="shared" si="353"/>
        <v>0</v>
      </c>
      <c r="G3200">
        <v>1.51</v>
      </c>
      <c r="H3200">
        <v>3.02</v>
      </c>
      <c r="I3200">
        <v>12.635</v>
      </c>
      <c r="J3200">
        <v>4.141</v>
      </c>
      <c r="K3200">
        <v>62.5</v>
      </c>
      <c r="L3200">
        <v>0.24399999999999999</v>
      </c>
      <c r="M3200">
        <v>0.27600000000000002</v>
      </c>
      <c r="N3200">
        <v>0</v>
      </c>
      <c r="O3200">
        <v>0.625</v>
      </c>
      <c r="T3200">
        <f t="shared" si="348"/>
        <v>1340400</v>
      </c>
      <c r="U3200">
        <v>0</v>
      </c>
      <c r="V3200">
        <f t="shared" si="354"/>
        <v>0</v>
      </c>
      <c r="W3200" t="str">
        <f t="shared" si="349"/>
        <v/>
      </c>
      <c r="X3200" t="str">
        <f t="shared" si="350"/>
        <v/>
      </c>
      <c r="Y3200" t="str">
        <f t="shared" si="355"/>
        <v/>
      </c>
      <c r="AA3200" s="16">
        <f t="shared" si="351"/>
        <v>0.51300000000000001</v>
      </c>
      <c r="AB3200" s="16">
        <f t="shared" si="352"/>
        <v>0.308</v>
      </c>
      <c r="AC3200" s="16"/>
    </row>
    <row r="3201" spans="1:29" x14ac:dyDescent="0.25">
      <c r="A3201" s="2">
        <v>43599</v>
      </c>
      <c r="B3201" s="1">
        <v>134</v>
      </c>
      <c r="C3201" s="3">
        <v>500</v>
      </c>
      <c r="D3201" s="10">
        <v>0.23348379629629631</v>
      </c>
      <c r="E3201">
        <v>53.55</v>
      </c>
      <c r="F3201" s="15">
        <f t="shared" si="353"/>
        <v>0</v>
      </c>
      <c r="G3201">
        <v>1.51</v>
      </c>
      <c r="H3201">
        <v>3.02</v>
      </c>
      <c r="I3201">
        <v>21.059000000000001</v>
      </c>
      <c r="J3201">
        <v>3.6429999999999998</v>
      </c>
      <c r="K3201">
        <v>57.6</v>
      </c>
      <c r="L3201">
        <v>0.24399999999999999</v>
      </c>
      <c r="M3201">
        <v>0.27600000000000002</v>
      </c>
      <c r="N3201">
        <v>0</v>
      </c>
      <c r="O3201">
        <v>40.625</v>
      </c>
      <c r="T3201">
        <f t="shared" si="348"/>
        <v>1340500</v>
      </c>
      <c r="U3201">
        <v>8</v>
      </c>
      <c r="V3201">
        <f t="shared" si="354"/>
        <v>40.6</v>
      </c>
      <c r="W3201" t="str">
        <f t="shared" si="349"/>
        <v/>
      </c>
      <c r="X3201" t="str">
        <f t="shared" si="350"/>
        <v/>
      </c>
      <c r="Y3201" t="str">
        <f t="shared" si="355"/>
        <v/>
      </c>
      <c r="AA3201" s="16">
        <f t="shared" si="351"/>
        <v>0.45700000000000002</v>
      </c>
      <c r="AB3201" s="16">
        <f t="shared" si="352"/>
        <v>0.33600000000000002</v>
      </c>
      <c r="AC3201" s="16"/>
    </row>
    <row r="3202" spans="1:29" x14ac:dyDescent="0.25">
      <c r="A3202" s="2">
        <v>43599</v>
      </c>
      <c r="B3202" s="1">
        <v>134</v>
      </c>
      <c r="C3202" s="3">
        <v>600</v>
      </c>
      <c r="D3202" s="10">
        <v>0.27515046296296297</v>
      </c>
      <c r="E3202">
        <v>53.43</v>
      </c>
      <c r="F3202" s="15">
        <f t="shared" si="353"/>
        <v>0</v>
      </c>
      <c r="G3202">
        <v>2.0129999999999999</v>
      </c>
      <c r="H3202">
        <v>4.5289999999999999</v>
      </c>
      <c r="I3202">
        <v>36.502000000000002</v>
      </c>
      <c r="J3202">
        <v>6.484</v>
      </c>
      <c r="K3202">
        <v>53.3</v>
      </c>
      <c r="L3202">
        <v>0.24399999999999999</v>
      </c>
      <c r="M3202">
        <v>0.27500000000000002</v>
      </c>
      <c r="N3202">
        <v>0</v>
      </c>
      <c r="O3202">
        <v>118.125</v>
      </c>
      <c r="T3202">
        <f t="shared" si="348"/>
        <v>1340600</v>
      </c>
      <c r="U3202">
        <v>123.8</v>
      </c>
      <c r="V3202">
        <f t="shared" si="354"/>
        <v>118.1</v>
      </c>
      <c r="W3202" t="str">
        <f t="shared" si="349"/>
        <v/>
      </c>
      <c r="X3202" t="str">
        <f t="shared" si="350"/>
        <v/>
      </c>
      <c r="Y3202" t="str">
        <f t="shared" si="355"/>
        <v/>
      </c>
      <c r="AA3202" s="16">
        <f t="shared" si="351"/>
        <v>0.51500000000000001</v>
      </c>
      <c r="AB3202" s="16">
        <f t="shared" si="352"/>
        <v>0.45100000000000001</v>
      </c>
      <c r="AC3202" s="16"/>
    </row>
    <row r="3203" spans="1:29" x14ac:dyDescent="0.25">
      <c r="A3203" s="2">
        <v>43599</v>
      </c>
      <c r="B3203" s="1">
        <v>134</v>
      </c>
      <c r="C3203" s="3">
        <v>700</v>
      </c>
      <c r="D3203" s="10">
        <v>0.31681712962962966</v>
      </c>
      <c r="E3203">
        <v>53.55</v>
      </c>
      <c r="F3203" s="15">
        <f t="shared" si="353"/>
        <v>0</v>
      </c>
      <c r="G3203">
        <v>2.516</v>
      </c>
      <c r="H3203">
        <v>5.5359999999999996</v>
      </c>
      <c r="I3203">
        <v>46.329000000000001</v>
      </c>
      <c r="J3203">
        <v>7.0910000000000002</v>
      </c>
      <c r="K3203">
        <v>46.1</v>
      </c>
      <c r="L3203">
        <v>0.24399999999999999</v>
      </c>
      <c r="M3203">
        <v>0.27500000000000002</v>
      </c>
      <c r="N3203">
        <v>0</v>
      </c>
      <c r="O3203">
        <v>154.375</v>
      </c>
      <c r="T3203">
        <f t="shared" si="348"/>
        <v>1340700</v>
      </c>
      <c r="U3203">
        <v>301.8</v>
      </c>
      <c r="V3203">
        <f t="shared" si="354"/>
        <v>154.4</v>
      </c>
      <c r="W3203" t="str">
        <f t="shared" si="349"/>
        <v/>
      </c>
      <c r="X3203" t="str">
        <f t="shared" si="350"/>
        <v/>
      </c>
      <c r="Y3203" t="str">
        <f t="shared" si="355"/>
        <v/>
      </c>
      <c r="AA3203" s="16">
        <f t="shared" si="351"/>
        <v>0.46500000000000002</v>
      </c>
      <c r="AB3203" s="16">
        <f t="shared" si="352"/>
        <v>0.54400000000000004</v>
      </c>
      <c r="AC3203" s="16"/>
    </row>
    <row r="3204" spans="1:29" x14ac:dyDescent="0.25">
      <c r="A3204" s="2">
        <v>43599</v>
      </c>
      <c r="B3204" s="1">
        <v>134</v>
      </c>
      <c r="C3204" s="3">
        <v>800</v>
      </c>
      <c r="D3204" s="10">
        <v>0.35848379629629629</v>
      </c>
      <c r="E3204">
        <v>53.55</v>
      </c>
      <c r="F3204" s="15">
        <f t="shared" si="353"/>
        <v>0</v>
      </c>
      <c r="G3204">
        <v>1.0069999999999999</v>
      </c>
      <c r="H3204">
        <v>6.0389999999999997</v>
      </c>
      <c r="I3204">
        <v>84.234999999999999</v>
      </c>
      <c r="J3204">
        <v>7.92</v>
      </c>
      <c r="K3204">
        <v>49.1</v>
      </c>
      <c r="L3204">
        <v>0.24299999999999999</v>
      </c>
      <c r="M3204">
        <v>0.27500000000000002</v>
      </c>
      <c r="N3204">
        <v>0</v>
      </c>
      <c r="O3204">
        <v>336.875</v>
      </c>
      <c r="T3204">
        <f t="shared" si="348"/>
        <v>1340800</v>
      </c>
      <c r="U3204">
        <v>487.5</v>
      </c>
      <c r="V3204">
        <f t="shared" si="354"/>
        <v>336.9</v>
      </c>
      <c r="W3204" t="str">
        <f t="shared" si="349"/>
        <v/>
      </c>
      <c r="X3204" t="str">
        <f t="shared" si="350"/>
        <v/>
      </c>
      <c r="Y3204" t="str">
        <f t="shared" si="355"/>
        <v/>
      </c>
      <c r="AA3204" s="16">
        <f t="shared" si="351"/>
        <v>0.52400000000000002</v>
      </c>
      <c r="AB3204" s="16">
        <f t="shared" si="352"/>
        <v>0.54300000000000004</v>
      </c>
      <c r="AC3204" s="16"/>
    </row>
    <row r="3205" spans="1:29" x14ac:dyDescent="0.25">
      <c r="A3205" s="2">
        <v>43599</v>
      </c>
      <c r="B3205" s="1">
        <v>134</v>
      </c>
      <c r="C3205" s="3">
        <v>900</v>
      </c>
      <c r="D3205" s="10">
        <v>0.40015046296296292</v>
      </c>
      <c r="E3205">
        <v>53.66</v>
      </c>
      <c r="F3205" s="15">
        <f t="shared" si="353"/>
        <v>0</v>
      </c>
      <c r="G3205">
        <v>3.02</v>
      </c>
      <c r="H3205">
        <v>8.0519999999999996</v>
      </c>
      <c r="I3205">
        <v>113.718</v>
      </c>
      <c r="J3205">
        <v>9.1880000000000006</v>
      </c>
      <c r="K3205">
        <v>48.4</v>
      </c>
      <c r="L3205">
        <v>0.24299999999999999</v>
      </c>
      <c r="M3205">
        <v>0.27400000000000002</v>
      </c>
      <c r="N3205">
        <v>0</v>
      </c>
      <c r="O3205">
        <v>368.125</v>
      </c>
      <c r="T3205">
        <f t="shared" ref="T3205:T3268" si="356">B3205*10000+C3205</f>
        <v>1340900</v>
      </c>
      <c r="U3205">
        <v>659.2</v>
      </c>
      <c r="V3205">
        <f t="shared" si="354"/>
        <v>368.1</v>
      </c>
      <c r="W3205" t="str">
        <f t="shared" ref="W3205:W3268" si="357">IF(C3205=2400,ROUND(L3205,3),"")</f>
        <v/>
      </c>
      <c r="X3205" t="str">
        <f t="shared" ref="X3205:X3268" si="358">IF(C3205=2400,ROUND(M3205,3),"")</f>
        <v/>
      </c>
      <c r="Y3205" t="str">
        <f t="shared" si="355"/>
        <v/>
      </c>
      <c r="AA3205" s="16">
        <f t="shared" ref="AA3205:AA3268" si="359">ROUND((0.6105*(EXP((17.273*J3205)/(J3205+237.3))))*K3205/100,3)</f>
        <v>0.56299999999999994</v>
      </c>
      <c r="AB3205" s="16">
        <f t="shared" ref="AB3205:AB3268" si="360">ROUND(AA3205/K3205*(100-K3205),3)</f>
        <v>0.6</v>
      </c>
      <c r="AC3205" s="16"/>
    </row>
    <row r="3206" spans="1:29" x14ac:dyDescent="0.25">
      <c r="A3206" s="2">
        <v>43599</v>
      </c>
      <c r="B3206" s="1">
        <v>134</v>
      </c>
      <c r="C3206" s="3">
        <v>1000</v>
      </c>
      <c r="D3206" s="10">
        <v>0.4418171296296296</v>
      </c>
      <c r="E3206">
        <v>53.55</v>
      </c>
      <c r="F3206" s="15">
        <f t="shared" si="353"/>
        <v>0</v>
      </c>
      <c r="G3206">
        <v>3.5230000000000001</v>
      </c>
      <c r="H3206">
        <v>10.065</v>
      </c>
      <c r="I3206">
        <v>169.875</v>
      </c>
      <c r="J3206">
        <v>8.8409999999999993</v>
      </c>
      <c r="K3206">
        <v>48.5</v>
      </c>
      <c r="L3206">
        <v>0.24199999999999999</v>
      </c>
      <c r="M3206">
        <v>0.27300000000000002</v>
      </c>
      <c r="N3206">
        <v>0</v>
      </c>
      <c r="O3206">
        <v>349.375</v>
      </c>
      <c r="T3206">
        <f t="shared" si="356"/>
        <v>1341000</v>
      </c>
      <c r="U3206">
        <v>801.8</v>
      </c>
      <c r="V3206">
        <f t="shared" si="354"/>
        <v>349.4</v>
      </c>
      <c r="W3206" t="str">
        <f t="shared" si="357"/>
        <v/>
      </c>
      <c r="X3206" t="str">
        <f t="shared" si="358"/>
        <v/>
      </c>
      <c r="Y3206" t="str">
        <f t="shared" si="355"/>
        <v/>
      </c>
      <c r="AA3206" s="16">
        <f t="shared" si="359"/>
        <v>0.55100000000000005</v>
      </c>
      <c r="AB3206" s="16">
        <f t="shared" si="360"/>
        <v>0.58499999999999996</v>
      </c>
      <c r="AC3206" s="16"/>
    </row>
    <row r="3207" spans="1:29" x14ac:dyDescent="0.25">
      <c r="A3207" s="2">
        <v>43599</v>
      </c>
      <c r="B3207" s="1">
        <v>134</v>
      </c>
      <c r="C3207" s="3">
        <v>1100</v>
      </c>
      <c r="D3207" s="10">
        <v>0.48348379629629629</v>
      </c>
      <c r="E3207">
        <v>53.78</v>
      </c>
      <c r="F3207" s="15">
        <f t="shared" si="353"/>
        <v>0</v>
      </c>
      <c r="G3207">
        <v>6.0389999999999997</v>
      </c>
      <c r="H3207">
        <v>12.077999999999999</v>
      </c>
      <c r="I3207">
        <v>147.41200000000001</v>
      </c>
      <c r="J3207">
        <v>7.0149999999999997</v>
      </c>
      <c r="K3207">
        <v>66.2</v>
      </c>
      <c r="L3207">
        <v>0.23599999999999999</v>
      </c>
      <c r="M3207">
        <v>0.27600000000000002</v>
      </c>
      <c r="N3207">
        <v>0</v>
      </c>
      <c r="O3207">
        <v>336.875</v>
      </c>
      <c r="T3207">
        <f t="shared" si="356"/>
        <v>1341100</v>
      </c>
      <c r="U3207">
        <v>903.8</v>
      </c>
      <c r="V3207">
        <f t="shared" si="354"/>
        <v>336.9</v>
      </c>
      <c r="W3207" t="str">
        <f t="shared" si="357"/>
        <v/>
      </c>
      <c r="X3207" t="str">
        <f t="shared" si="358"/>
        <v/>
      </c>
      <c r="Y3207" t="str">
        <f t="shared" si="355"/>
        <v/>
      </c>
      <c r="AA3207" s="16">
        <f t="shared" si="359"/>
        <v>0.66400000000000003</v>
      </c>
      <c r="AB3207" s="16">
        <f t="shared" si="360"/>
        <v>0.33900000000000002</v>
      </c>
      <c r="AC3207" s="16"/>
    </row>
    <row r="3208" spans="1:29" x14ac:dyDescent="0.25">
      <c r="A3208" s="2">
        <v>43599</v>
      </c>
      <c r="B3208" s="1">
        <v>134</v>
      </c>
      <c r="C3208" s="3">
        <v>1200</v>
      </c>
      <c r="D3208" s="10">
        <v>0.52515046296296297</v>
      </c>
      <c r="E3208">
        <v>53.55</v>
      </c>
      <c r="F3208" s="15">
        <f t="shared" si="353"/>
        <v>0</v>
      </c>
      <c r="G3208">
        <v>6.0389999999999997</v>
      </c>
      <c r="H3208">
        <v>12.582000000000001</v>
      </c>
      <c r="I3208">
        <v>138.988</v>
      </c>
      <c r="J3208">
        <v>8.0950000000000006</v>
      </c>
      <c r="K3208">
        <v>66</v>
      </c>
      <c r="L3208">
        <v>0.23899999999999999</v>
      </c>
      <c r="M3208">
        <v>0.27300000000000002</v>
      </c>
      <c r="N3208">
        <v>0</v>
      </c>
      <c r="O3208">
        <v>270.625</v>
      </c>
      <c r="T3208">
        <f t="shared" si="356"/>
        <v>1341200</v>
      </c>
      <c r="U3208">
        <v>958.3</v>
      </c>
      <c r="V3208">
        <f t="shared" si="354"/>
        <v>270.60000000000002</v>
      </c>
      <c r="W3208" t="str">
        <f t="shared" si="357"/>
        <v/>
      </c>
      <c r="X3208" t="str">
        <f t="shared" si="358"/>
        <v/>
      </c>
      <c r="Y3208" t="str">
        <f t="shared" si="355"/>
        <v/>
      </c>
      <c r="AA3208" s="16">
        <f t="shared" si="359"/>
        <v>0.71199999999999997</v>
      </c>
      <c r="AB3208" s="16">
        <f t="shared" si="360"/>
        <v>0.36699999999999999</v>
      </c>
      <c r="AC3208" s="16"/>
    </row>
    <row r="3209" spans="1:29" x14ac:dyDescent="0.25">
      <c r="A3209" s="2">
        <v>43599</v>
      </c>
      <c r="B3209" s="1">
        <v>134</v>
      </c>
      <c r="C3209" s="3">
        <v>1300</v>
      </c>
      <c r="D3209" s="10">
        <v>0.5668171296296296</v>
      </c>
      <c r="E3209">
        <v>53.66</v>
      </c>
      <c r="F3209" s="15">
        <f t="shared" si="353"/>
        <v>0</v>
      </c>
      <c r="G3209">
        <v>5.5359999999999996</v>
      </c>
      <c r="H3209">
        <v>10.569000000000001</v>
      </c>
      <c r="I3209">
        <v>141.79599999999999</v>
      </c>
      <c r="J3209">
        <v>7.77</v>
      </c>
      <c r="K3209">
        <v>63.8</v>
      </c>
      <c r="L3209">
        <v>0.24099999999999999</v>
      </c>
      <c r="M3209">
        <v>0.27200000000000002</v>
      </c>
      <c r="N3209">
        <v>0</v>
      </c>
      <c r="O3209">
        <v>195.625</v>
      </c>
      <c r="T3209">
        <f t="shared" si="356"/>
        <v>1341300</v>
      </c>
      <c r="U3209">
        <v>960.3</v>
      </c>
      <c r="V3209">
        <f t="shared" si="354"/>
        <v>195.6</v>
      </c>
      <c r="W3209" t="str">
        <f t="shared" si="357"/>
        <v/>
      </c>
      <c r="X3209" t="str">
        <f t="shared" si="358"/>
        <v/>
      </c>
      <c r="Y3209" t="str">
        <f t="shared" si="355"/>
        <v/>
      </c>
      <c r="AA3209" s="16">
        <f t="shared" si="359"/>
        <v>0.67400000000000004</v>
      </c>
      <c r="AB3209" s="16">
        <f t="shared" si="360"/>
        <v>0.38200000000000001</v>
      </c>
      <c r="AC3209" s="16"/>
    </row>
    <row r="3210" spans="1:29" x14ac:dyDescent="0.25">
      <c r="A3210" s="2">
        <v>43599</v>
      </c>
      <c r="B3210" s="1">
        <v>134</v>
      </c>
      <c r="C3210" s="3">
        <v>1400</v>
      </c>
      <c r="D3210" s="10">
        <v>0.60848379629629623</v>
      </c>
      <c r="E3210">
        <v>53.66</v>
      </c>
      <c r="F3210" s="15">
        <f t="shared" ref="F3210:F3273" si="361">IF(E3210&gt;F$2,E3210-F$2,0)</f>
        <v>0</v>
      </c>
      <c r="G3210">
        <v>5.5359999999999996</v>
      </c>
      <c r="H3210">
        <v>10.065</v>
      </c>
      <c r="I3210">
        <v>144.60400000000001</v>
      </c>
      <c r="J3210">
        <v>6.4329999999999998</v>
      </c>
      <c r="K3210">
        <v>64.599999999999994</v>
      </c>
      <c r="L3210">
        <v>0.24099999999999999</v>
      </c>
      <c r="M3210">
        <v>0.27100000000000002</v>
      </c>
      <c r="N3210">
        <v>0</v>
      </c>
      <c r="O3210">
        <v>150.625</v>
      </c>
      <c r="T3210">
        <f t="shared" si="356"/>
        <v>1341400</v>
      </c>
      <c r="U3210">
        <v>910.2</v>
      </c>
      <c r="V3210">
        <f t="shared" ref="V3210:V3273" si="362">IF(O3210&lt;1,0,ROUND(O3210,1))</f>
        <v>150.6</v>
      </c>
      <c r="W3210" t="str">
        <f t="shared" si="357"/>
        <v/>
      </c>
      <c r="X3210" t="str">
        <f t="shared" si="358"/>
        <v/>
      </c>
      <c r="Y3210" t="str">
        <f t="shared" ref="Y3210:Y3273" si="363">IF(C3210=2400,ROUND(F3210/100,3),"")</f>
        <v/>
      </c>
      <c r="AA3210" s="16">
        <f t="shared" si="359"/>
        <v>0.622</v>
      </c>
      <c r="AB3210" s="16">
        <f t="shared" si="360"/>
        <v>0.34100000000000003</v>
      </c>
      <c r="AC3210" s="16"/>
    </row>
    <row r="3211" spans="1:29" x14ac:dyDescent="0.25">
      <c r="A3211" s="2">
        <v>43599</v>
      </c>
      <c r="B3211" s="1">
        <v>134</v>
      </c>
      <c r="C3211" s="3">
        <v>1500</v>
      </c>
      <c r="D3211" s="10">
        <v>0.65015046296296297</v>
      </c>
      <c r="E3211">
        <v>54.01</v>
      </c>
      <c r="F3211" s="15">
        <f t="shared" si="361"/>
        <v>0</v>
      </c>
      <c r="G3211">
        <v>5.5359999999999996</v>
      </c>
      <c r="H3211">
        <v>11.071999999999999</v>
      </c>
      <c r="I3211">
        <v>131.96899999999999</v>
      </c>
      <c r="J3211">
        <v>4.8949999999999996</v>
      </c>
      <c r="K3211">
        <v>80</v>
      </c>
      <c r="L3211">
        <v>0.23300000000000001</v>
      </c>
      <c r="M3211">
        <v>0.27900000000000003</v>
      </c>
      <c r="N3211">
        <v>0.2</v>
      </c>
      <c r="O3211">
        <v>213.125</v>
      </c>
      <c r="T3211">
        <f t="shared" si="356"/>
        <v>1341500</v>
      </c>
      <c r="U3211">
        <v>811.5</v>
      </c>
      <c r="V3211">
        <f t="shared" si="362"/>
        <v>213.1</v>
      </c>
      <c r="W3211" t="str">
        <f t="shared" si="357"/>
        <v/>
      </c>
      <c r="X3211" t="str">
        <f t="shared" si="358"/>
        <v/>
      </c>
      <c r="Y3211" t="str">
        <f t="shared" si="363"/>
        <v/>
      </c>
      <c r="AA3211" s="16">
        <f t="shared" si="359"/>
        <v>0.69199999999999995</v>
      </c>
      <c r="AB3211" s="16">
        <f t="shared" si="360"/>
        <v>0.17299999999999999</v>
      </c>
      <c r="AC3211" s="16"/>
    </row>
    <row r="3212" spans="1:29" x14ac:dyDescent="0.25">
      <c r="A3212" s="2">
        <v>43599</v>
      </c>
      <c r="B3212" s="1">
        <v>134</v>
      </c>
      <c r="C3212" s="3">
        <v>1600</v>
      </c>
      <c r="D3212" s="10">
        <v>0.6918171296296296</v>
      </c>
      <c r="E3212">
        <v>54.01</v>
      </c>
      <c r="F3212" s="15">
        <f t="shared" si="361"/>
        <v>0</v>
      </c>
      <c r="G3212">
        <v>4.5289999999999999</v>
      </c>
      <c r="H3212">
        <v>10.065</v>
      </c>
      <c r="I3212">
        <v>160.047</v>
      </c>
      <c r="J3212">
        <v>4.0369999999999999</v>
      </c>
      <c r="K3212">
        <v>92.4</v>
      </c>
      <c r="L3212">
        <v>0.23599999999999999</v>
      </c>
      <c r="M3212">
        <v>0.28399999999999997</v>
      </c>
      <c r="N3212">
        <v>2.2010000000000001</v>
      </c>
      <c r="O3212">
        <v>55.625</v>
      </c>
      <c r="T3212">
        <f t="shared" si="356"/>
        <v>1341600</v>
      </c>
      <c r="U3212">
        <v>671.8</v>
      </c>
      <c r="V3212">
        <f t="shared" si="362"/>
        <v>55.6</v>
      </c>
      <c r="W3212" t="str">
        <f t="shared" si="357"/>
        <v/>
      </c>
      <c r="X3212" t="str">
        <f t="shared" si="358"/>
        <v/>
      </c>
      <c r="Y3212" t="str">
        <f t="shared" si="363"/>
        <v/>
      </c>
      <c r="AA3212" s="16">
        <f t="shared" si="359"/>
        <v>0.753</v>
      </c>
      <c r="AB3212" s="16">
        <f t="shared" si="360"/>
        <v>6.2E-2</v>
      </c>
      <c r="AC3212" s="16"/>
    </row>
    <row r="3213" spans="1:29" x14ac:dyDescent="0.25">
      <c r="A3213" s="2">
        <v>43599</v>
      </c>
      <c r="B3213" s="1">
        <v>134</v>
      </c>
      <c r="C3213" s="3">
        <v>1700</v>
      </c>
      <c r="D3213" s="10">
        <v>0.73348379629629623</v>
      </c>
      <c r="E3213">
        <v>54.01</v>
      </c>
      <c r="F3213" s="15">
        <f t="shared" si="361"/>
        <v>0</v>
      </c>
      <c r="G3213">
        <v>3.02</v>
      </c>
      <c r="H3213">
        <v>7.0460000000000003</v>
      </c>
      <c r="I3213">
        <v>224.62700000000001</v>
      </c>
      <c r="J3213">
        <v>3.9849999999999999</v>
      </c>
      <c r="K3213">
        <v>97.1</v>
      </c>
      <c r="L3213">
        <v>0.23799999999999999</v>
      </c>
      <c r="M3213">
        <v>0.29099999999999998</v>
      </c>
      <c r="N3213">
        <v>1.4</v>
      </c>
      <c r="O3213">
        <v>44.375</v>
      </c>
      <c r="T3213">
        <f t="shared" si="356"/>
        <v>1341700</v>
      </c>
      <c r="U3213">
        <v>502.2</v>
      </c>
      <c r="V3213">
        <f t="shared" si="362"/>
        <v>44.4</v>
      </c>
      <c r="W3213" t="str">
        <f t="shared" si="357"/>
        <v/>
      </c>
      <c r="X3213" t="str">
        <f t="shared" si="358"/>
        <v/>
      </c>
      <c r="Y3213" t="str">
        <f t="shared" si="363"/>
        <v/>
      </c>
      <c r="AA3213" s="16">
        <f t="shared" si="359"/>
        <v>0.78800000000000003</v>
      </c>
      <c r="AB3213" s="16">
        <f t="shared" si="360"/>
        <v>2.4E-2</v>
      </c>
      <c r="AC3213" s="16"/>
    </row>
    <row r="3214" spans="1:29" x14ac:dyDescent="0.25">
      <c r="A3214" s="2">
        <v>43599</v>
      </c>
      <c r="B3214" s="1">
        <v>134</v>
      </c>
      <c r="C3214" s="3">
        <v>1800</v>
      </c>
      <c r="D3214" s="10">
        <v>0.77515046296296297</v>
      </c>
      <c r="E3214">
        <v>53.9</v>
      </c>
      <c r="F3214" s="15">
        <f t="shared" si="361"/>
        <v>0</v>
      </c>
      <c r="G3214">
        <v>2.516</v>
      </c>
      <c r="H3214">
        <v>5.5359999999999996</v>
      </c>
      <c r="I3214">
        <v>221.82</v>
      </c>
      <c r="J3214">
        <v>2.343</v>
      </c>
      <c r="K3214">
        <v>97.8</v>
      </c>
      <c r="L3214">
        <v>0.24299999999999999</v>
      </c>
      <c r="M3214">
        <v>0.30499999999999999</v>
      </c>
      <c r="N3214">
        <v>2.601</v>
      </c>
      <c r="O3214">
        <v>53.125</v>
      </c>
      <c r="T3214">
        <f t="shared" si="356"/>
        <v>1341800</v>
      </c>
      <c r="U3214">
        <v>316.8</v>
      </c>
      <c r="V3214">
        <f t="shared" si="362"/>
        <v>53.1</v>
      </c>
      <c r="W3214" t="str">
        <f t="shared" si="357"/>
        <v/>
      </c>
      <c r="X3214" t="str">
        <f t="shared" si="358"/>
        <v/>
      </c>
      <c r="Y3214" t="str">
        <f t="shared" si="363"/>
        <v/>
      </c>
      <c r="AA3214" s="16">
        <f t="shared" si="359"/>
        <v>0.70699999999999996</v>
      </c>
      <c r="AB3214" s="16">
        <f t="shared" si="360"/>
        <v>1.6E-2</v>
      </c>
      <c r="AC3214" s="16"/>
    </row>
    <row r="3215" spans="1:29" x14ac:dyDescent="0.25">
      <c r="A3215" s="2">
        <v>43599</v>
      </c>
      <c r="B3215" s="1">
        <v>134</v>
      </c>
      <c r="C3215" s="3">
        <v>1900</v>
      </c>
      <c r="D3215" s="10">
        <v>0.8168171296296296</v>
      </c>
      <c r="E3215">
        <v>53.9</v>
      </c>
      <c r="F3215" s="15">
        <f t="shared" si="361"/>
        <v>0</v>
      </c>
      <c r="G3215">
        <v>2.0129999999999999</v>
      </c>
      <c r="H3215">
        <v>5.0330000000000004</v>
      </c>
      <c r="I3215">
        <v>234.45500000000001</v>
      </c>
      <c r="J3215">
        <v>2.903</v>
      </c>
      <c r="K3215">
        <v>97.9</v>
      </c>
      <c r="L3215">
        <v>0.24399999999999999</v>
      </c>
      <c r="M3215">
        <v>0.313</v>
      </c>
      <c r="N3215">
        <v>0.2</v>
      </c>
      <c r="O3215">
        <v>19.375</v>
      </c>
      <c r="T3215">
        <f t="shared" si="356"/>
        <v>1341900</v>
      </c>
      <c r="U3215">
        <v>136.80000000000001</v>
      </c>
      <c r="V3215">
        <f t="shared" si="362"/>
        <v>19.399999999999999</v>
      </c>
      <c r="W3215" t="str">
        <f t="shared" si="357"/>
        <v/>
      </c>
      <c r="X3215" t="str">
        <f t="shared" si="358"/>
        <v/>
      </c>
      <c r="Y3215" t="str">
        <f t="shared" si="363"/>
        <v/>
      </c>
      <c r="AA3215" s="16">
        <f t="shared" si="359"/>
        <v>0.73599999999999999</v>
      </c>
      <c r="AB3215" s="16">
        <f t="shared" si="360"/>
        <v>1.6E-2</v>
      </c>
      <c r="AC3215" s="16"/>
    </row>
    <row r="3216" spans="1:29" x14ac:dyDescent="0.25">
      <c r="A3216" s="2">
        <v>43599</v>
      </c>
      <c r="B3216" s="1">
        <v>134</v>
      </c>
      <c r="C3216" s="3">
        <v>2000</v>
      </c>
      <c r="D3216" s="10">
        <v>0.85848379629629623</v>
      </c>
      <c r="E3216">
        <v>53.78</v>
      </c>
      <c r="F3216" s="15">
        <f t="shared" si="361"/>
        <v>0</v>
      </c>
      <c r="G3216">
        <v>2.516</v>
      </c>
      <c r="H3216">
        <v>6.5430000000000001</v>
      </c>
      <c r="I3216">
        <v>231.64699999999999</v>
      </c>
      <c r="J3216">
        <v>2.7170000000000001</v>
      </c>
      <c r="K3216">
        <v>97.7</v>
      </c>
      <c r="L3216">
        <v>0.24299999999999999</v>
      </c>
      <c r="M3216">
        <v>0.311</v>
      </c>
      <c r="N3216">
        <v>0</v>
      </c>
      <c r="O3216">
        <v>0.625</v>
      </c>
      <c r="T3216">
        <f t="shared" si="356"/>
        <v>1342000</v>
      </c>
      <c r="U3216">
        <v>12</v>
      </c>
      <c r="V3216">
        <f t="shared" si="362"/>
        <v>0</v>
      </c>
      <c r="W3216" t="str">
        <f t="shared" si="357"/>
        <v/>
      </c>
      <c r="X3216" t="str">
        <f t="shared" si="358"/>
        <v/>
      </c>
      <c r="Y3216" t="str">
        <f t="shared" si="363"/>
        <v/>
      </c>
      <c r="AA3216" s="16">
        <f t="shared" si="359"/>
        <v>0.72499999999999998</v>
      </c>
      <c r="AB3216" s="16">
        <f t="shared" si="360"/>
        <v>1.7000000000000001E-2</v>
      </c>
      <c r="AC3216" s="16"/>
    </row>
    <row r="3217" spans="1:29" x14ac:dyDescent="0.25">
      <c r="A3217" s="2">
        <v>43599</v>
      </c>
      <c r="B3217" s="1">
        <v>134</v>
      </c>
      <c r="C3217" s="3">
        <v>2100</v>
      </c>
      <c r="D3217" s="10">
        <v>0.90015046296296297</v>
      </c>
      <c r="E3217">
        <v>53.55</v>
      </c>
      <c r="F3217" s="15">
        <f t="shared" si="361"/>
        <v>0</v>
      </c>
      <c r="G3217">
        <v>2.516</v>
      </c>
      <c r="H3217">
        <v>7.5490000000000004</v>
      </c>
      <c r="I3217">
        <v>228.839</v>
      </c>
      <c r="J3217">
        <v>2.1819999999999999</v>
      </c>
      <c r="K3217">
        <v>96.3</v>
      </c>
      <c r="L3217">
        <v>0.24199999999999999</v>
      </c>
      <c r="M3217">
        <v>0.309</v>
      </c>
      <c r="N3217">
        <v>0</v>
      </c>
      <c r="O3217">
        <v>0.625</v>
      </c>
      <c r="T3217">
        <f t="shared" si="356"/>
        <v>1342100</v>
      </c>
      <c r="U3217">
        <v>0</v>
      </c>
      <c r="V3217">
        <f t="shared" si="362"/>
        <v>0</v>
      </c>
      <c r="W3217" t="str">
        <f t="shared" si="357"/>
        <v/>
      </c>
      <c r="X3217" t="str">
        <f t="shared" si="358"/>
        <v/>
      </c>
      <c r="Y3217" t="str">
        <f t="shared" si="363"/>
        <v/>
      </c>
      <c r="AA3217" s="16">
        <f t="shared" si="359"/>
        <v>0.68799999999999994</v>
      </c>
      <c r="AB3217" s="16">
        <f t="shared" si="360"/>
        <v>2.5999999999999999E-2</v>
      </c>
      <c r="AC3217" s="16"/>
    </row>
    <row r="3218" spans="1:29" x14ac:dyDescent="0.25">
      <c r="A3218" s="2">
        <v>43599</v>
      </c>
      <c r="B3218" s="1">
        <v>134</v>
      </c>
      <c r="C3218" s="3">
        <v>2200</v>
      </c>
      <c r="D3218" s="10">
        <v>0.9418171296296296</v>
      </c>
      <c r="E3218">
        <v>53.78</v>
      </c>
      <c r="F3218" s="15">
        <f t="shared" si="361"/>
        <v>0</v>
      </c>
      <c r="G3218">
        <v>3.02</v>
      </c>
      <c r="H3218">
        <v>7.0460000000000003</v>
      </c>
      <c r="I3218">
        <v>233.05099999999999</v>
      </c>
      <c r="J3218">
        <v>1.67</v>
      </c>
      <c r="K3218">
        <v>94.1</v>
      </c>
      <c r="L3218">
        <v>0.24099999999999999</v>
      </c>
      <c r="M3218">
        <v>0.308</v>
      </c>
      <c r="N3218">
        <v>0</v>
      </c>
      <c r="O3218">
        <v>0.625</v>
      </c>
      <c r="T3218">
        <f t="shared" si="356"/>
        <v>1342200</v>
      </c>
      <c r="U3218">
        <v>0</v>
      </c>
      <c r="V3218">
        <f t="shared" si="362"/>
        <v>0</v>
      </c>
      <c r="W3218" t="str">
        <f t="shared" si="357"/>
        <v/>
      </c>
      <c r="X3218" t="str">
        <f t="shared" si="358"/>
        <v/>
      </c>
      <c r="Y3218" t="str">
        <f t="shared" si="363"/>
        <v/>
      </c>
      <c r="AA3218" s="16">
        <f t="shared" si="359"/>
        <v>0.64800000000000002</v>
      </c>
      <c r="AB3218" s="16">
        <f t="shared" si="360"/>
        <v>4.1000000000000002E-2</v>
      </c>
      <c r="AC3218" s="16"/>
    </row>
    <row r="3219" spans="1:29" x14ac:dyDescent="0.25">
      <c r="A3219" s="2">
        <v>43599</v>
      </c>
      <c r="B3219" s="1">
        <v>134</v>
      </c>
      <c r="C3219" s="3">
        <v>2300</v>
      </c>
      <c r="D3219" s="10">
        <v>0.98348379629629623</v>
      </c>
      <c r="E3219">
        <v>53.66</v>
      </c>
      <c r="F3219" s="15">
        <f t="shared" si="361"/>
        <v>0</v>
      </c>
      <c r="G3219">
        <v>3.02</v>
      </c>
      <c r="H3219">
        <v>7.0460000000000003</v>
      </c>
      <c r="I3219">
        <v>249.898</v>
      </c>
      <c r="J3219">
        <v>0.63200000000000001</v>
      </c>
      <c r="K3219">
        <v>92.3</v>
      </c>
      <c r="L3219">
        <v>0.24099999999999999</v>
      </c>
      <c r="M3219">
        <v>0.30599999999999999</v>
      </c>
      <c r="N3219">
        <v>0</v>
      </c>
      <c r="O3219">
        <v>0.625</v>
      </c>
      <c r="T3219">
        <f t="shared" si="356"/>
        <v>1342300</v>
      </c>
      <c r="U3219">
        <v>0</v>
      </c>
      <c r="V3219">
        <f t="shared" si="362"/>
        <v>0</v>
      </c>
      <c r="W3219" t="str">
        <f t="shared" si="357"/>
        <v/>
      </c>
      <c r="X3219" t="str">
        <f t="shared" si="358"/>
        <v/>
      </c>
      <c r="Y3219" t="str">
        <f t="shared" si="363"/>
        <v/>
      </c>
      <c r="AA3219" s="16">
        <f t="shared" si="359"/>
        <v>0.59</v>
      </c>
      <c r="AB3219" s="16">
        <f t="shared" si="360"/>
        <v>4.9000000000000002E-2</v>
      </c>
      <c r="AC3219" s="16"/>
    </row>
    <row r="3220" spans="1:29" x14ac:dyDescent="0.25">
      <c r="A3220" s="2">
        <v>43599</v>
      </c>
      <c r="B3220" s="1">
        <v>134</v>
      </c>
      <c r="C3220" s="3">
        <v>2400</v>
      </c>
      <c r="D3220" s="10">
        <v>2.5150462962962961E-2</v>
      </c>
      <c r="E3220">
        <v>53.55</v>
      </c>
      <c r="F3220" s="15">
        <f t="shared" si="361"/>
        <v>0</v>
      </c>
      <c r="G3220">
        <v>2.0129999999999999</v>
      </c>
      <c r="H3220">
        <v>4.5289999999999999</v>
      </c>
      <c r="I3220">
        <v>262.53300000000002</v>
      </c>
      <c r="J3220">
        <v>0.74199999999999999</v>
      </c>
      <c r="K3220">
        <v>92.6</v>
      </c>
      <c r="L3220">
        <v>0.24099999999999999</v>
      </c>
      <c r="M3220">
        <v>0.30399999999999999</v>
      </c>
      <c r="N3220">
        <v>0</v>
      </c>
      <c r="O3220">
        <v>0.625</v>
      </c>
      <c r="T3220">
        <f t="shared" si="356"/>
        <v>1342400</v>
      </c>
      <c r="U3220">
        <v>0</v>
      </c>
      <c r="V3220">
        <f t="shared" si="362"/>
        <v>0</v>
      </c>
      <c r="W3220">
        <f t="shared" si="357"/>
        <v>0.24099999999999999</v>
      </c>
      <c r="X3220">
        <f t="shared" si="358"/>
        <v>0.30399999999999999</v>
      </c>
      <c r="Y3220">
        <f t="shared" si="363"/>
        <v>0</v>
      </c>
      <c r="AA3220" s="16">
        <f t="shared" si="359"/>
        <v>0.59699999999999998</v>
      </c>
      <c r="AB3220" s="16">
        <f t="shared" si="360"/>
        <v>4.8000000000000001E-2</v>
      </c>
      <c r="AC3220" s="16"/>
    </row>
    <row r="3221" spans="1:29" x14ac:dyDescent="0.25">
      <c r="A3221" s="2">
        <v>43600</v>
      </c>
      <c r="B3221" s="1">
        <v>135</v>
      </c>
      <c r="C3221" s="3">
        <v>100</v>
      </c>
      <c r="D3221" s="10">
        <v>6.6817129629629629E-2</v>
      </c>
      <c r="E3221">
        <v>53.55</v>
      </c>
      <c r="F3221" s="15">
        <f t="shared" si="361"/>
        <v>0</v>
      </c>
      <c r="G3221">
        <v>1.51</v>
      </c>
      <c r="H3221">
        <v>4.5289999999999999</v>
      </c>
      <c r="I3221">
        <v>252.70599999999999</v>
      </c>
      <c r="J3221">
        <v>0.439</v>
      </c>
      <c r="K3221">
        <v>93</v>
      </c>
      <c r="L3221">
        <v>0.24</v>
      </c>
      <c r="M3221">
        <v>0.30299999999999999</v>
      </c>
      <c r="N3221">
        <v>0</v>
      </c>
      <c r="O3221">
        <v>0.625</v>
      </c>
      <c r="T3221">
        <f t="shared" si="356"/>
        <v>1350100</v>
      </c>
      <c r="U3221">
        <v>0</v>
      </c>
      <c r="V3221">
        <f t="shared" si="362"/>
        <v>0</v>
      </c>
      <c r="W3221" t="str">
        <f t="shared" si="357"/>
        <v/>
      </c>
      <c r="X3221" t="str">
        <f t="shared" si="358"/>
        <v/>
      </c>
      <c r="Y3221" t="str">
        <f t="shared" si="363"/>
        <v/>
      </c>
      <c r="AA3221" s="16">
        <f t="shared" si="359"/>
        <v>0.58599999999999997</v>
      </c>
      <c r="AB3221" s="16">
        <f t="shared" si="360"/>
        <v>4.3999999999999997E-2</v>
      </c>
      <c r="AC3221" s="16"/>
    </row>
    <row r="3222" spans="1:29" x14ac:dyDescent="0.25">
      <c r="A3222" s="2">
        <v>43600</v>
      </c>
      <c r="B3222" s="1">
        <v>135</v>
      </c>
      <c r="C3222" s="3">
        <v>200</v>
      </c>
      <c r="D3222" s="10">
        <v>0.1084837962962963</v>
      </c>
      <c r="E3222">
        <v>53.55</v>
      </c>
      <c r="F3222" s="15">
        <f t="shared" si="361"/>
        <v>0</v>
      </c>
      <c r="G3222">
        <v>1.0069999999999999</v>
      </c>
      <c r="H3222">
        <v>3.5230000000000001</v>
      </c>
      <c r="I3222">
        <v>262.53300000000002</v>
      </c>
      <c r="J3222">
        <v>0.38400000000000001</v>
      </c>
      <c r="K3222">
        <v>92.2</v>
      </c>
      <c r="L3222">
        <v>0.23899999999999999</v>
      </c>
      <c r="M3222">
        <v>0.30099999999999999</v>
      </c>
      <c r="N3222">
        <v>0</v>
      </c>
      <c r="O3222">
        <v>0.625</v>
      </c>
      <c r="T3222">
        <f t="shared" si="356"/>
        <v>1350200</v>
      </c>
      <c r="U3222">
        <v>0</v>
      </c>
      <c r="V3222">
        <f t="shared" si="362"/>
        <v>0</v>
      </c>
      <c r="W3222" t="str">
        <f t="shared" si="357"/>
        <v/>
      </c>
      <c r="X3222" t="str">
        <f t="shared" si="358"/>
        <v/>
      </c>
      <c r="Y3222" t="str">
        <f t="shared" si="363"/>
        <v/>
      </c>
      <c r="AA3222" s="16">
        <f t="shared" si="359"/>
        <v>0.57899999999999996</v>
      </c>
      <c r="AB3222" s="16">
        <f t="shared" si="360"/>
        <v>4.9000000000000002E-2</v>
      </c>
      <c r="AC3222" s="16"/>
    </row>
    <row r="3223" spans="1:29" x14ac:dyDescent="0.25">
      <c r="A3223" s="2">
        <v>43600</v>
      </c>
      <c r="B3223" s="1">
        <v>135</v>
      </c>
      <c r="C3223" s="3">
        <v>300</v>
      </c>
      <c r="D3223" s="10">
        <v>0.15015046296296297</v>
      </c>
      <c r="E3223">
        <v>53.43</v>
      </c>
      <c r="F3223" s="15">
        <f t="shared" si="361"/>
        <v>0</v>
      </c>
      <c r="G3223">
        <v>0.503</v>
      </c>
      <c r="H3223">
        <v>3.02</v>
      </c>
      <c r="I3223">
        <v>270.95699999999999</v>
      </c>
      <c r="J3223">
        <v>0.35599999999999998</v>
      </c>
      <c r="K3223">
        <v>90.4</v>
      </c>
      <c r="L3223">
        <v>0.24</v>
      </c>
      <c r="M3223">
        <v>0.29799999999999999</v>
      </c>
      <c r="N3223">
        <v>0</v>
      </c>
      <c r="O3223">
        <v>0.625</v>
      </c>
      <c r="T3223">
        <f t="shared" si="356"/>
        <v>1350300</v>
      </c>
      <c r="U3223">
        <v>0</v>
      </c>
      <c r="V3223">
        <f t="shared" si="362"/>
        <v>0</v>
      </c>
      <c r="W3223" t="str">
        <f t="shared" si="357"/>
        <v/>
      </c>
      <c r="X3223" t="str">
        <f t="shared" si="358"/>
        <v/>
      </c>
      <c r="Y3223" t="str">
        <f t="shared" si="363"/>
        <v/>
      </c>
      <c r="AA3223" s="16">
        <f t="shared" si="359"/>
        <v>0.56599999999999995</v>
      </c>
      <c r="AB3223" s="16">
        <f t="shared" si="360"/>
        <v>0.06</v>
      </c>
      <c r="AC3223" s="16"/>
    </row>
    <row r="3224" spans="1:29" x14ac:dyDescent="0.25">
      <c r="A3224" s="2">
        <v>43600</v>
      </c>
      <c r="B3224" s="1">
        <v>135</v>
      </c>
      <c r="C3224" s="3">
        <v>400</v>
      </c>
      <c r="D3224" s="10">
        <v>0.19181712962962963</v>
      </c>
      <c r="E3224">
        <v>53.66</v>
      </c>
      <c r="F3224" s="15">
        <f t="shared" si="361"/>
        <v>0</v>
      </c>
      <c r="G3224">
        <v>0.503</v>
      </c>
      <c r="H3224">
        <v>2.516</v>
      </c>
      <c r="I3224">
        <v>290.61200000000002</v>
      </c>
      <c r="J3224">
        <v>-0.45100000000000001</v>
      </c>
      <c r="K3224">
        <v>92.6</v>
      </c>
      <c r="L3224">
        <v>0.24</v>
      </c>
      <c r="M3224">
        <v>0.29699999999999999</v>
      </c>
      <c r="N3224">
        <v>0</v>
      </c>
      <c r="O3224">
        <v>0.625</v>
      </c>
      <c r="T3224">
        <f t="shared" si="356"/>
        <v>1350400</v>
      </c>
      <c r="U3224">
        <v>0</v>
      </c>
      <c r="V3224">
        <f t="shared" si="362"/>
        <v>0</v>
      </c>
      <c r="W3224" t="str">
        <f t="shared" si="357"/>
        <v/>
      </c>
      <c r="X3224" t="str">
        <f t="shared" si="358"/>
        <v/>
      </c>
      <c r="Y3224" t="str">
        <f t="shared" si="363"/>
        <v/>
      </c>
      <c r="AA3224" s="16">
        <f t="shared" si="359"/>
        <v>0.54700000000000004</v>
      </c>
      <c r="AB3224" s="16">
        <f t="shared" si="360"/>
        <v>4.3999999999999997E-2</v>
      </c>
      <c r="AC3224" s="16"/>
    </row>
    <row r="3225" spans="1:29" x14ac:dyDescent="0.25">
      <c r="A3225" s="2">
        <v>43600</v>
      </c>
      <c r="B3225" s="1">
        <v>135</v>
      </c>
      <c r="C3225" s="3">
        <v>500</v>
      </c>
      <c r="D3225" s="10">
        <v>0.23348379629629631</v>
      </c>
      <c r="E3225">
        <v>53.78</v>
      </c>
      <c r="F3225" s="15">
        <f t="shared" si="361"/>
        <v>0</v>
      </c>
      <c r="G3225">
        <v>0.503</v>
      </c>
      <c r="H3225">
        <v>1.51</v>
      </c>
      <c r="I3225">
        <v>341.15300000000002</v>
      </c>
      <c r="J3225">
        <v>-0.78900000000000003</v>
      </c>
      <c r="K3225">
        <v>95.2</v>
      </c>
      <c r="L3225">
        <v>0.23899999999999999</v>
      </c>
      <c r="M3225">
        <v>0.29399999999999998</v>
      </c>
      <c r="N3225">
        <v>0</v>
      </c>
      <c r="O3225">
        <v>20.625</v>
      </c>
      <c r="T3225">
        <f t="shared" si="356"/>
        <v>1350500</v>
      </c>
      <c r="U3225">
        <v>8.8000000000000007</v>
      </c>
      <c r="V3225">
        <f t="shared" si="362"/>
        <v>20.6</v>
      </c>
      <c r="W3225" t="str">
        <f t="shared" si="357"/>
        <v/>
      </c>
      <c r="X3225" t="str">
        <f t="shared" si="358"/>
        <v/>
      </c>
      <c r="Y3225" t="str">
        <f t="shared" si="363"/>
        <v/>
      </c>
      <c r="AA3225" s="16">
        <f t="shared" si="359"/>
        <v>0.54900000000000004</v>
      </c>
      <c r="AB3225" s="16">
        <f t="shared" si="360"/>
        <v>2.8000000000000001E-2</v>
      </c>
      <c r="AC3225" s="16"/>
    </row>
    <row r="3226" spans="1:29" x14ac:dyDescent="0.25">
      <c r="A3226" s="2">
        <v>43600</v>
      </c>
      <c r="B3226" s="1">
        <v>135</v>
      </c>
      <c r="C3226" s="3">
        <v>600</v>
      </c>
      <c r="D3226" s="10">
        <v>0.27515046296296297</v>
      </c>
      <c r="E3226">
        <v>53.55</v>
      </c>
      <c r="F3226" s="15">
        <f t="shared" si="361"/>
        <v>0</v>
      </c>
      <c r="G3226">
        <v>1.0069999999999999</v>
      </c>
      <c r="H3226">
        <v>2.0129999999999999</v>
      </c>
      <c r="I3226">
        <v>0</v>
      </c>
      <c r="J3226">
        <v>0.16300000000000001</v>
      </c>
      <c r="K3226">
        <v>97</v>
      </c>
      <c r="L3226">
        <v>0.23899999999999999</v>
      </c>
      <c r="M3226">
        <v>0.29399999999999998</v>
      </c>
      <c r="N3226">
        <v>0</v>
      </c>
      <c r="O3226">
        <v>186.875</v>
      </c>
      <c r="T3226">
        <f t="shared" si="356"/>
        <v>1350600</v>
      </c>
      <c r="U3226">
        <v>126.7</v>
      </c>
      <c r="V3226">
        <f t="shared" si="362"/>
        <v>186.9</v>
      </c>
      <c r="W3226" t="str">
        <f t="shared" si="357"/>
        <v/>
      </c>
      <c r="X3226" t="str">
        <f t="shared" si="358"/>
        <v/>
      </c>
      <c r="Y3226" t="str">
        <f t="shared" si="363"/>
        <v/>
      </c>
      <c r="AA3226" s="16">
        <f t="shared" si="359"/>
        <v>0.59899999999999998</v>
      </c>
      <c r="AB3226" s="16">
        <f t="shared" si="360"/>
        <v>1.9E-2</v>
      </c>
      <c r="AC3226" s="16"/>
    </row>
    <row r="3227" spans="1:29" x14ac:dyDescent="0.25">
      <c r="A3227" s="2">
        <v>43600</v>
      </c>
      <c r="B3227" s="1">
        <v>135</v>
      </c>
      <c r="C3227" s="3">
        <v>700</v>
      </c>
      <c r="D3227" s="10">
        <v>0.31681712962962966</v>
      </c>
      <c r="E3227">
        <v>53.43</v>
      </c>
      <c r="F3227" s="15">
        <f t="shared" si="361"/>
        <v>0</v>
      </c>
      <c r="G3227">
        <v>0.503</v>
      </c>
      <c r="H3227">
        <v>2.0129999999999999</v>
      </c>
      <c r="I3227">
        <v>331.32499999999999</v>
      </c>
      <c r="J3227">
        <v>3.1419999999999999</v>
      </c>
      <c r="K3227">
        <v>91.4</v>
      </c>
      <c r="L3227">
        <v>0.23799999999999999</v>
      </c>
      <c r="M3227">
        <v>0.29499999999999998</v>
      </c>
      <c r="N3227">
        <v>0</v>
      </c>
      <c r="O3227">
        <v>209.375</v>
      </c>
      <c r="T3227">
        <f t="shared" si="356"/>
        <v>1350700</v>
      </c>
      <c r="U3227">
        <v>304.8</v>
      </c>
      <c r="V3227">
        <f t="shared" si="362"/>
        <v>209.4</v>
      </c>
      <c r="W3227" t="str">
        <f t="shared" si="357"/>
        <v/>
      </c>
      <c r="X3227" t="str">
        <f t="shared" si="358"/>
        <v/>
      </c>
      <c r="Y3227" t="str">
        <f t="shared" si="363"/>
        <v/>
      </c>
      <c r="AA3227" s="16">
        <f t="shared" si="359"/>
        <v>0.69899999999999995</v>
      </c>
      <c r="AB3227" s="16">
        <f t="shared" si="360"/>
        <v>6.6000000000000003E-2</v>
      </c>
      <c r="AC3227" s="16"/>
    </row>
    <row r="3228" spans="1:29" x14ac:dyDescent="0.25">
      <c r="A3228" s="2">
        <v>43600</v>
      </c>
      <c r="B3228" s="1">
        <v>135</v>
      </c>
      <c r="C3228" s="3">
        <v>800</v>
      </c>
      <c r="D3228" s="10">
        <v>0.35848379629629629</v>
      </c>
      <c r="E3228">
        <v>53.66</v>
      </c>
      <c r="F3228" s="15">
        <f t="shared" si="361"/>
        <v>0</v>
      </c>
      <c r="G3228">
        <v>0.503</v>
      </c>
      <c r="H3228">
        <v>3.5230000000000001</v>
      </c>
      <c r="I3228">
        <v>137.584</v>
      </c>
      <c r="J3228">
        <v>4.0110000000000001</v>
      </c>
      <c r="K3228">
        <v>82.6</v>
      </c>
      <c r="L3228">
        <v>0.23899999999999999</v>
      </c>
      <c r="M3228">
        <v>0.29399999999999998</v>
      </c>
      <c r="N3228">
        <v>0</v>
      </c>
      <c r="O3228">
        <v>589.375</v>
      </c>
      <c r="T3228">
        <f t="shared" si="356"/>
        <v>1350800</v>
      </c>
      <c r="U3228">
        <v>490.3</v>
      </c>
      <c r="V3228">
        <f t="shared" si="362"/>
        <v>589.4</v>
      </c>
      <c r="W3228" t="str">
        <f t="shared" si="357"/>
        <v/>
      </c>
      <c r="X3228" t="str">
        <f t="shared" si="358"/>
        <v/>
      </c>
      <c r="Y3228" t="str">
        <f t="shared" si="363"/>
        <v/>
      </c>
      <c r="AA3228" s="16">
        <f t="shared" si="359"/>
        <v>0.67200000000000004</v>
      </c>
      <c r="AB3228" s="16">
        <f t="shared" si="360"/>
        <v>0.14199999999999999</v>
      </c>
      <c r="AC3228" s="16"/>
    </row>
    <row r="3229" spans="1:29" x14ac:dyDescent="0.25">
      <c r="A3229" s="2">
        <v>43600</v>
      </c>
      <c r="B3229" s="1">
        <v>135</v>
      </c>
      <c r="C3229" s="3">
        <v>900</v>
      </c>
      <c r="D3229" s="10">
        <v>0.40015046296296292</v>
      </c>
      <c r="E3229">
        <v>53.43</v>
      </c>
      <c r="F3229" s="15">
        <f t="shared" si="361"/>
        <v>0</v>
      </c>
      <c r="G3229">
        <v>1.51</v>
      </c>
      <c r="H3229">
        <v>4.5289999999999999</v>
      </c>
      <c r="I3229">
        <v>70.195999999999998</v>
      </c>
      <c r="J3229">
        <v>4.8689999999999998</v>
      </c>
      <c r="K3229">
        <v>83.4</v>
      </c>
      <c r="L3229">
        <v>0.24099999999999999</v>
      </c>
      <c r="M3229">
        <v>0.29199999999999998</v>
      </c>
      <c r="N3229">
        <v>0</v>
      </c>
      <c r="O3229">
        <v>739.375</v>
      </c>
      <c r="T3229">
        <f t="shared" si="356"/>
        <v>1350900</v>
      </c>
      <c r="U3229">
        <v>661.7</v>
      </c>
      <c r="V3229">
        <f t="shared" si="362"/>
        <v>739.4</v>
      </c>
      <c r="W3229" t="str">
        <f t="shared" si="357"/>
        <v/>
      </c>
      <c r="X3229" t="str">
        <f t="shared" si="358"/>
        <v/>
      </c>
      <c r="Y3229" t="str">
        <f t="shared" si="363"/>
        <v/>
      </c>
      <c r="AA3229" s="16">
        <f t="shared" si="359"/>
        <v>0.72099999999999997</v>
      </c>
      <c r="AB3229" s="16">
        <f t="shared" si="360"/>
        <v>0.14399999999999999</v>
      </c>
      <c r="AC3229" s="16"/>
    </row>
    <row r="3230" spans="1:29" x14ac:dyDescent="0.25">
      <c r="A3230" s="2">
        <v>43600</v>
      </c>
      <c r="B3230" s="1">
        <v>135</v>
      </c>
      <c r="C3230" s="3">
        <v>1000</v>
      </c>
      <c r="D3230" s="10">
        <v>0.4418171296296296</v>
      </c>
      <c r="E3230">
        <v>53.43</v>
      </c>
      <c r="F3230" s="15">
        <f t="shared" si="361"/>
        <v>0</v>
      </c>
      <c r="G3230">
        <v>1.51</v>
      </c>
      <c r="H3230">
        <v>6.0389999999999997</v>
      </c>
      <c r="I3230">
        <v>82.831000000000003</v>
      </c>
      <c r="J3230">
        <v>6.3570000000000002</v>
      </c>
      <c r="K3230">
        <v>79.2</v>
      </c>
      <c r="L3230">
        <v>0.24399999999999999</v>
      </c>
      <c r="M3230">
        <v>0.28899999999999998</v>
      </c>
      <c r="N3230">
        <v>0</v>
      </c>
      <c r="O3230">
        <v>834.375</v>
      </c>
      <c r="T3230">
        <f t="shared" si="356"/>
        <v>1351000</v>
      </c>
      <c r="U3230">
        <v>803.8</v>
      </c>
      <c r="V3230">
        <f t="shared" si="362"/>
        <v>834.4</v>
      </c>
      <c r="W3230" t="str">
        <f t="shared" si="357"/>
        <v/>
      </c>
      <c r="X3230" t="str">
        <f t="shared" si="358"/>
        <v/>
      </c>
      <c r="Y3230" t="str">
        <f t="shared" si="363"/>
        <v/>
      </c>
      <c r="AA3230" s="16">
        <f t="shared" si="359"/>
        <v>0.75900000000000001</v>
      </c>
      <c r="AB3230" s="16">
        <f t="shared" si="360"/>
        <v>0.19900000000000001</v>
      </c>
      <c r="AC3230" s="16"/>
    </row>
    <row r="3231" spans="1:29" x14ac:dyDescent="0.25">
      <c r="A3231" s="2">
        <v>43600</v>
      </c>
      <c r="B3231" s="1">
        <v>135</v>
      </c>
      <c r="C3231" s="3">
        <v>1100</v>
      </c>
      <c r="D3231" s="10">
        <v>0.48348379629629629</v>
      </c>
      <c r="E3231">
        <v>53.43</v>
      </c>
      <c r="F3231" s="15">
        <f t="shared" si="361"/>
        <v>0</v>
      </c>
      <c r="G3231">
        <v>1.51</v>
      </c>
      <c r="H3231">
        <v>5.0330000000000004</v>
      </c>
      <c r="I3231">
        <v>85.638999999999996</v>
      </c>
      <c r="J3231">
        <v>6.6609999999999996</v>
      </c>
      <c r="K3231">
        <v>72.2</v>
      </c>
      <c r="L3231">
        <v>0.245</v>
      </c>
      <c r="M3231">
        <v>0.28599999999999998</v>
      </c>
      <c r="N3231">
        <v>0</v>
      </c>
      <c r="O3231">
        <v>355.625</v>
      </c>
      <c r="T3231">
        <f t="shared" si="356"/>
        <v>1351100</v>
      </c>
      <c r="U3231">
        <v>906</v>
      </c>
      <c r="V3231">
        <f t="shared" si="362"/>
        <v>355.6</v>
      </c>
      <c r="W3231" t="str">
        <f t="shared" si="357"/>
        <v/>
      </c>
      <c r="X3231" t="str">
        <f t="shared" si="358"/>
        <v/>
      </c>
      <c r="Y3231" t="str">
        <f t="shared" si="363"/>
        <v/>
      </c>
      <c r="AA3231" s="16">
        <f t="shared" si="359"/>
        <v>0.70599999999999996</v>
      </c>
      <c r="AB3231" s="16">
        <f t="shared" si="360"/>
        <v>0.27200000000000002</v>
      </c>
      <c r="AC3231" s="16"/>
    </row>
    <row r="3232" spans="1:29" x14ac:dyDescent="0.25">
      <c r="A3232" s="2">
        <v>43600</v>
      </c>
      <c r="B3232" s="1">
        <v>135</v>
      </c>
      <c r="C3232" s="3">
        <v>1200</v>
      </c>
      <c r="D3232" s="10">
        <v>0.52515046296296297</v>
      </c>
      <c r="E3232">
        <v>53.31</v>
      </c>
      <c r="F3232" s="15">
        <f t="shared" si="361"/>
        <v>0</v>
      </c>
      <c r="G3232">
        <v>2.0129999999999999</v>
      </c>
      <c r="H3232">
        <v>5.5359999999999996</v>
      </c>
      <c r="I3232">
        <v>131.96899999999999</v>
      </c>
      <c r="J3232">
        <v>9.0890000000000004</v>
      </c>
      <c r="K3232">
        <v>62.6</v>
      </c>
      <c r="L3232">
        <v>0.246</v>
      </c>
      <c r="M3232">
        <v>0.28399999999999997</v>
      </c>
      <c r="N3232">
        <v>0</v>
      </c>
      <c r="O3232">
        <v>1116.875</v>
      </c>
      <c r="T3232">
        <f t="shared" si="356"/>
        <v>1351200</v>
      </c>
      <c r="U3232">
        <v>960.5</v>
      </c>
      <c r="V3232">
        <f t="shared" si="362"/>
        <v>1116.9000000000001</v>
      </c>
      <c r="W3232" t="str">
        <f t="shared" si="357"/>
        <v/>
      </c>
      <c r="X3232" t="str">
        <f t="shared" si="358"/>
        <v/>
      </c>
      <c r="Y3232" t="str">
        <f t="shared" si="363"/>
        <v/>
      </c>
      <c r="AA3232" s="16">
        <f t="shared" si="359"/>
        <v>0.72299999999999998</v>
      </c>
      <c r="AB3232" s="16">
        <f t="shared" si="360"/>
        <v>0.432</v>
      </c>
      <c r="AC3232" s="16"/>
    </row>
    <row r="3233" spans="1:29" x14ac:dyDescent="0.25">
      <c r="A3233" s="2">
        <v>43600</v>
      </c>
      <c r="B3233" s="1">
        <v>135</v>
      </c>
      <c r="C3233" s="3">
        <v>1300</v>
      </c>
      <c r="D3233" s="10">
        <v>0.5668171296296296</v>
      </c>
      <c r="E3233">
        <v>53.31</v>
      </c>
      <c r="F3233" s="15">
        <f t="shared" si="361"/>
        <v>0</v>
      </c>
      <c r="G3233">
        <v>1.51</v>
      </c>
      <c r="H3233">
        <v>6.0389999999999997</v>
      </c>
      <c r="I3233">
        <v>87.043000000000006</v>
      </c>
      <c r="J3233">
        <v>9.3360000000000003</v>
      </c>
      <c r="K3233">
        <v>58.4</v>
      </c>
      <c r="L3233">
        <v>0.245</v>
      </c>
      <c r="M3233">
        <v>0.28399999999999997</v>
      </c>
      <c r="N3233">
        <v>0</v>
      </c>
      <c r="O3233">
        <v>416.875</v>
      </c>
      <c r="T3233">
        <f t="shared" si="356"/>
        <v>1351300</v>
      </c>
      <c r="U3233">
        <v>962.3</v>
      </c>
      <c r="V3233">
        <f t="shared" si="362"/>
        <v>416.9</v>
      </c>
      <c r="W3233" t="str">
        <f t="shared" si="357"/>
        <v/>
      </c>
      <c r="X3233" t="str">
        <f t="shared" si="358"/>
        <v/>
      </c>
      <c r="Y3233" t="str">
        <f t="shared" si="363"/>
        <v/>
      </c>
      <c r="AA3233" s="16">
        <f t="shared" si="359"/>
        <v>0.68600000000000005</v>
      </c>
      <c r="AB3233" s="16">
        <f t="shared" si="360"/>
        <v>0.48899999999999999</v>
      </c>
      <c r="AC3233" s="16"/>
    </row>
    <row r="3234" spans="1:29" x14ac:dyDescent="0.25">
      <c r="A3234" s="2">
        <v>43600</v>
      </c>
      <c r="B3234" s="1">
        <v>135</v>
      </c>
      <c r="C3234" s="3">
        <v>1400</v>
      </c>
      <c r="D3234" s="10">
        <v>0.60848379629629623</v>
      </c>
      <c r="E3234">
        <v>53.55</v>
      </c>
      <c r="F3234" s="15">
        <f t="shared" si="361"/>
        <v>0</v>
      </c>
      <c r="G3234">
        <v>2.0129999999999999</v>
      </c>
      <c r="H3234">
        <v>6.5430000000000001</v>
      </c>
      <c r="I3234">
        <v>126.35299999999999</v>
      </c>
      <c r="J3234">
        <v>8.7420000000000009</v>
      </c>
      <c r="K3234">
        <v>52.5</v>
      </c>
      <c r="L3234">
        <v>0.245</v>
      </c>
      <c r="M3234">
        <v>0.28299999999999997</v>
      </c>
      <c r="N3234">
        <v>0</v>
      </c>
      <c r="O3234">
        <v>290.625</v>
      </c>
      <c r="T3234">
        <f t="shared" si="356"/>
        <v>1351400</v>
      </c>
      <c r="U3234">
        <v>912.5</v>
      </c>
      <c r="V3234">
        <f t="shared" si="362"/>
        <v>290.60000000000002</v>
      </c>
      <c r="W3234" t="str">
        <f t="shared" si="357"/>
        <v/>
      </c>
      <c r="X3234" t="str">
        <f t="shared" si="358"/>
        <v/>
      </c>
      <c r="Y3234" t="str">
        <f t="shared" si="363"/>
        <v/>
      </c>
      <c r="AA3234" s="16">
        <f t="shared" si="359"/>
        <v>0.59199999999999997</v>
      </c>
      <c r="AB3234" s="16">
        <f t="shared" si="360"/>
        <v>0.53600000000000003</v>
      </c>
      <c r="AC3234" s="16"/>
    </row>
    <row r="3235" spans="1:29" x14ac:dyDescent="0.25">
      <c r="A3235" s="2">
        <v>43600</v>
      </c>
      <c r="B3235" s="1">
        <v>135</v>
      </c>
      <c r="C3235" s="3">
        <v>1500</v>
      </c>
      <c r="D3235" s="10">
        <v>0.65015046296296297</v>
      </c>
      <c r="E3235">
        <v>52.96</v>
      </c>
      <c r="F3235" s="15">
        <f t="shared" si="361"/>
        <v>0</v>
      </c>
      <c r="G3235">
        <v>1.51</v>
      </c>
      <c r="H3235">
        <v>5.0330000000000004</v>
      </c>
      <c r="I3235">
        <v>102.486</v>
      </c>
      <c r="J3235">
        <v>12.098000000000001</v>
      </c>
      <c r="K3235">
        <v>52.6</v>
      </c>
      <c r="L3235">
        <v>0.24399999999999999</v>
      </c>
      <c r="M3235">
        <v>0.28100000000000003</v>
      </c>
      <c r="N3235">
        <v>0</v>
      </c>
      <c r="O3235">
        <v>634.375</v>
      </c>
      <c r="T3235">
        <f t="shared" si="356"/>
        <v>1351500</v>
      </c>
      <c r="U3235">
        <v>814.2</v>
      </c>
      <c r="V3235">
        <f t="shared" si="362"/>
        <v>634.4</v>
      </c>
      <c r="W3235" t="str">
        <f t="shared" si="357"/>
        <v/>
      </c>
      <c r="X3235" t="str">
        <f t="shared" si="358"/>
        <v/>
      </c>
      <c r="Y3235" t="str">
        <f t="shared" si="363"/>
        <v/>
      </c>
      <c r="AA3235" s="16">
        <f t="shared" si="359"/>
        <v>0.74199999999999999</v>
      </c>
      <c r="AB3235" s="16">
        <f t="shared" si="360"/>
        <v>0.66900000000000004</v>
      </c>
      <c r="AC3235" s="16"/>
    </row>
    <row r="3236" spans="1:29" x14ac:dyDescent="0.25">
      <c r="A3236" s="2">
        <v>43600</v>
      </c>
      <c r="B3236" s="1">
        <v>135</v>
      </c>
      <c r="C3236" s="3">
        <v>1600</v>
      </c>
      <c r="D3236" s="10">
        <v>0.6918171296296296</v>
      </c>
      <c r="E3236">
        <v>54.01</v>
      </c>
      <c r="F3236" s="15">
        <f t="shared" si="361"/>
        <v>0</v>
      </c>
      <c r="G3236">
        <v>1.51</v>
      </c>
      <c r="H3236">
        <v>5.5359999999999996</v>
      </c>
      <c r="I3236">
        <v>81.427000000000007</v>
      </c>
      <c r="J3236">
        <v>10.956</v>
      </c>
      <c r="K3236">
        <v>50.2</v>
      </c>
      <c r="L3236">
        <v>0.24399999999999999</v>
      </c>
      <c r="M3236">
        <v>0.28000000000000003</v>
      </c>
      <c r="N3236">
        <v>0</v>
      </c>
      <c r="O3236">
        <v>659.375</v>
      </c>
      <c r="T3236">
        <f t="shared" si="356"/>
        <v>1351600</v>
      </c>
      <c r="U3236">
        <v>674.8</v>
      </c>
      <c r="V3236">
        <f t="shared" si="362"/>
        <v>659.4</v>
      </c>
      <c r="W3236" t="str">
        <f t="shared" si="357"/>
        <v/>
      </c>
      <c r="X3236" t="str">
        <f t="shared" si="358"/>
        <v/>
      </c>
      <c r="Y3236" t="str">
        <f t="shared" si="363"/>
        <v/>
      </c>
      <c r="AA3236" s="16">
        <f t="shared" si="359"/>
        <v>0.65700000000000003</v>
      </c>
      <c r="AB3236" s="16">
        <f t="shared" si="360"/>
        <v>0.65200000000000002</v>
      </c>
      <c r="AC3236" s="16"/>
    </row>
    <row r="3237" spans="1:29" x14ac:dyDescent="0.25">
      <c r="A3237" s="2">
        <v>43600</v>
      </c>
      <c r="B3237" s="1">
        <v>135</v>
      </c>
      <c r="C3237" s="3">
        <v>1700</v>
      </c>
      <c r="D3237" s="10">
        <v>0.73348379629629623</v>
      </c>
      <c r="E3237">
        <v>53.43</v>
      </c>
      <c r="F3237" s="15">
        <f t="shared" si="361"/>
        <v>0</v>
      </c>
      <c r="G3237">
        <v>1.0069999999999999</v>
      </c>
      <c r="H3237">
        <v>6.0389999999999997</v>
      </c>
      <c r="I3237">
        <v>122.14100000000001</v>
      </c>
      <c r="J3237">
        <v>9.8049999999999997</v>
      </c>
      <c r="K3237">
        <v>51.8</v>
      </c>
      <c r="L3237">
        <v>0.24399999999999999</v>
      </c>
      <c r="M3237">
        <v>0.27800000000000002</v>
      </c>
      <c r="N3237">
        <v>0</v>
      </c>
      <c r="O3237">
        <v>383.125</v>
      </c>
      <c r="T3237">
        <f t="shared" si="356"/>
        <v>1351700</v>
      </c>
      <c r="U3237">
        <v>505.7</v>
      </c>
      <c r="V3237">
        <f t="shared" si="362"/>
        <v>383.1</v>
      </c>
      <c r="W3237" t="str">
        <f t="shared" si="357"/>
        <v/>
      </c>
      <c r="X3237" t="str">
        <f t="shared" si="358"/>
        <v/>
      </c>
      <c r="Y3237" t="str">
        <f t="shared" si="363"/>
        <v/>
      </c>
      <c r="AA3237" s="16">
        <f t="shared" si="359"/>
        <v>0.628</v>
      </c>
      <c r="AB3237" s="16">
        <f t="shared" si="360"/>
        <v>0.58399999999999996</v>
      </c>
      <c r="AC3237" s="16"/>
    </row>
    <row r="3238" spans="1:29" x14ac:dyDescent="0.25">
      <c r="A3238" s="2">
        <v>43600</v>
      </c>
      <c r="B3238" s="1">
        <v>135</v>
      </c>
      <c r="C3238" s="3">
        <v>1800</v>
      </c>
      <c r="D3238" s="10">
        <v>0.77515046296296297</v>
      </c>
      <c r="E3238">
        <v>53.55</v>
      </c>
      <c r="F3238" s="15">
        <f t="shared" si="361"/>
        <v>0</v>
      </c>
      <c r="G3238">
        <v>0.503</v>
      </c>
      <c r="H3238">
        <v>4.5289999999999999</v>
      </c>
      <c r="I3238">
        <v>213.39599999999999</v>
      </c>
      <c r="J3238">
        <v>8.6679999999999993</v>
      </c>
      <c r="K3238">
        <v>54.5</v>
      </c>
      <c r="L3238">
        <v>0.24399999999999999</v>
      </c>
      <c r="M3238">
        <v>0.27800000000000002</v>
      </c>
      <c r="N3238">
        <v>0</v>
      </c>
      <c r="O3238">
        <v>96.875</v>
      </c>
      <c r="T3238">
        <f t="shared" si="356"/>
        <v>1351800</v>
      </c>
      <c r="U3238">
        <v>320.7</v>
      </c>
      <c r="V3238">
        <f t="shared" si="362"/>
        <v>96.9</v>
      </c>
      <c r="W3238" t="str">
        <f t="shared" si="357"/>
        <v/>
      </c>
      <c r="X3238" t="str">
        <f t="shared" si="358"/>
        <v/>
      </c>
      <c r="Y3238" t="str">
        <f t="shared" si="363"/>
        <v/>
      </c>
      <c r="AA3238" s="16">
        <f t="shared" si="359"/>
        <v>0.61199999999999999</v>
      </c>
      <c r="AB3238" s="16">
        <f t="shared" si="360"/>
        <v>0.51100000000000001</v>
      </c>
      <c r="AC3238" s="16"/>
    </row>
    <row r="3239" spans="1:29" x14ac:dyDescent="0.25">
      <c r="A3239" s="2">
        <v>43600</v>
      </c>
      <c r="B3239" s="1">
        <v>135</v>
      </c>
      <c r="C3239" s="3">
        <v>1900</v>
      </c>
      <c r="D3239" s="10">
        <v>0.8168171296296296</v>
      </c>
      <c r="E3239">
        <v>53.66</v>
      </c>
      <c r="F3239" s="15">
        <f t="shared" si="361"/>
        <v>0</v>
      </c>
      <c r="G3239">
        <v>1.51</v>
      </c>
      <c r="H3239">
        <v>5.5359999999999996</v>
      </c>
      <c r="I3239">
        <v>168.471</v>
      </c>
      <c r="J3239">
        <v>7.77</v>
      </c>
      <c r="K3239">
        <v>58.7</v>
      </c>
      <c r="L3239">
        <v>0.24399999999999999</v>
      </c>
      <c r="M3239">
        <v>0.27700000000000002</v>
      </c>
      <c r="N3239">
        <v>0</v>
      </c>
      <c r="O3239">
        <v>15.625</v>
      </c>
      <c r="T3239">
        <f t="shared" si="356"/>
        <v>1351900</v>
      </c>
      <c r="U3239">
        <v>140.5</v>
      </c>
      <c r="V3239">
        <f t="shared" si="362"/>
        <v>15.6</v>
      </c>
      <c r="W3239" t="str">
        <f t="shared" si="357"/>
        <v/>
      </c>
      <c r="X3239" t="str">
        <f t="shared" si="358"/>
        <v/>
      </c>
      <c r="Y3239" t="str">
        <f t="shared" si="363"/>
        <v/>
      </c>
      <c r="AA3239" s="16">
        <f t="shared" si="359"/>
        <v>0.62</v>
      </c>
      <c r="AB3239" s="16">
        <f t="shared" si="360"/>
        <v>0.436</v>
      </c>
      <c r="AC3239" s="16"/>
    </row>
    <row r="3240" spans="1:29" x14ac:dyDescent="0.25">
      <c r="A3240" s="2">
        <v>43600</v>
      </c>
      <c r="B3240" s="1">
        <v>135</v>
      </c>
      <c r="C3240" s="3">
        <v>2000</v>
      </c>
      <c r="D3240" s="10">
        <v>0.85848379629629623</v>
      </c>
      <c r="E3240">
        <v>53.66</v>
      </c>
      <c r="F3240" s="15">
        <f t="shared" si="361"/>
        <v>0</v>
      </c>
      <c r="G3240">
        <v>1.0069999999999999</v>
      </c>
      <c r="H3240">
        <v>5.5359999999999996</v>
      </c>
      <c r="I3240">
        <v>158.643</v>
      </c>
      <c r="J3240">
        <v>6.8129999999999997</v>
      </c>
      <c r="K3240">
        <v>63.5</v>
      </c>
      <c r="L3240">
        <v>0.24399999999999999</v>
      </c>
      <c r="M3240">
        <v>0.27600000000000002</v>
      </c>
      <c r="N3240">
        <v>0</v>
      </c>
      <c r="O3240">
        <v>0.625</v>
      </c>
      <c r="T3240">
        <f t="shared" si="356"/>
        <v>1352000</v>
      </c>
      <c r="U3240">
        <v>13.5</v>
      </c>
      <c r="V3240">
        <f t="shared" si="362"/>
        <v>0</v>
      </c>
      <c r="W3240" t="str">
        <f t="shared" si="357"/>
        <v/>
      </c>
      <c r="X3240" t="str">
        <f t="shared" si="358"/>
        <v/>
      </c>
      <c r="Y3240" t="str">
        <f t="shared" si="363"/>
        <v/>
      </c>
      <c r="AA3240" s="16">
        <f t="shared" si="359"/>
        <v>0.628</v>
      </c>
      <c r="AB3240" s="16">
        <f t="shared" si="360"/>
        <v>0.36099999999999999</v>
      </c>
      <c r="AC3240" s="16"/>
    </row>
    <row r="3241" spans="1:29" x14ac:dyDescent="0.25">
      <c r="A3241" s="2">
        <v>43600</v>
      </c>
      <c r="B3241" s="1">
        <v>135</v>
      </c>
      <c r="C3241" s="3">
        <v>2100</v>
      </c>
      <c r="D3241" s="10">
        <v>0.90015046296296297</v>
      </c>
      <c r="E3241">
        <v>53.55</v>
      </c>
      <c r="F3241" s="15">
        <f t="shared" si="361"/>
        <v>0</v>
      </c>
      <c r="G3241">
        <v>3.02</v>
      </c>
      <c r="H3241">
        <v>8.5559999999999992</v>
      </c>
      <c r="I3241">
        <v>141.79599999999999</v>
      </c>
      <c r="J3241">
        <v>6.306</v>
      </c>
      <c r="K3241">
        <v>61.5</v>
      </c>
      <c r="L3241">
        <v>0.24299999999999999</v>
      </c>
      <c r="M3241">
        <v>0.27500000000000002</v>
      </c>
      <c r="N3241">
        <v>0</v>
      </c>
      <c r="O3241">
        <v>0.625</v>
      </c>
      <c r="T3241">
        <f t="shared" si="356"/>
        <v>1352100</v>
      </c>
      <c r="U3241">
        <v>0</v>
      </c>
      <c r="V3241">
        <f t="shared" si="362"/>
        <v>0</v>
      </c>
      <c r="W3241" t="str">
        <f t="shared" si="357"/>
        <v/>
      </c>
      <c r="X3241" t="str">
        <f t="shared" si="358"/>
        <v/>
      </c>
      <c r="Y3241" t="str">
        <f t="shared" si="363"/>
        <v/>
      </c>
      <c r="AA3241" s="16">
        <f t="shared" si="359"/>
        <v>0.58699999999999997</v>
      </c>
      <c r="AB3241" s="16">
        <f t="shared" si="360"/>
        <v>0.36699999999999999</v>
      </c>
      <c r="AC3241" s="16"/>
    </row>
    <row r="3242" spans="1:29" x14ac:dyDescent="0.25">
      <c r="A3242" s="2">
        <v>43600</v>
      </c>
      <c r="B3242" s="1">
        <v>135</v>
      </c>
      <c r="C3242" s="3">
        <v>2200</v>
      </c>
      <c r="D3242" s="10">
        <v>0.9418171296296296</v>
      </c>
      <c r="E3242">
        <v>53.66</v>
      </c>
      <c r="F3242" s="15">
        <f t="shared" si="361"/>
        <v>0</v>
      </c>
      <c r="G3242">
        <v>3.02</v>
      </c>
      <c r="H3242">
        <v>8.0519999999999996</v>
      </c>
      <c r="I3242">
        <v>162.85499999999999</v>
      </c>
      <c r="J3242">
        <v>5.5140000000000002</v>
      </c>
      <c r="K3242">
        <v>66.099999999999994</v>
      </c>
      <c r="L3242">
        <v>0.24299999999999999</v>
      </c>
      <c r="M3242">
        <v>0.27300000000000002</v>
      </c>
      <c r="N3242">
        <v>0</v>
      </c>
      <c r="O3242">
        <v>0.625</v>
      </c>
      <c r="T3242">
        <f t="shared" si="356"/>
        <v>1352200</v>
      </c>
      <c r="U3242">
        <v>0</v>
      </c>
      <c r="V3242">
        <f t="shared" si="362"/>
        <v>0</v>
      </c>
      <c r="W3242" t="str">
        <f t="shared" si="357"/>
        <v/>
      </c>
      <c r="X3242" t="str">
        <f t="shared" si="358"/>
        <v/>
      </c>
      <c r="Y3242" t="str">
        <f t="shared" si="363"/>
        <v/>
      </c>
      <c r="AA3242" s="16">
        <f t="shared" si="359"/>
        <v>0.59699999999999998</v>
      </c>
      <c r="AB3242" s="16">
        <f t="shared" si="360"/>
        <v>0.30599999999999999</v>
      </c>
      <c r="AC3242" s="16"/>
    </row>
    <row r="3243" spans="1:29" x14ac:dyDescent="0.25">
      <c r="A3243" s="2">
        <v>43600</v>
      </c>
      <c r="B3243" s="1">
        <v>135</v>
      </c>
      <c r="C3243" s="3">
        <v>2300</v>
      </c>
      <c r="D3243" s="10">
        <v>0.98348379629629623</v>
      </c>
      <c r="E3243">
        <v>53.66</v>
      </c>
      <c r="F3243" s="15">
        <f t="shared" si="361"/>
        <v>0</v>
      </c>
      <c r="G3243">
        <v>3.02</v>
      </c>
      <c r="H3243">
        <v>7.5490000000000004</v>
      </c>
      <c r="I3243">
        <v>165.66300000000001</v>
      </c>
      <c r="J3243">
        <v>4.8179999999999996</v>
      </c>
      <c r="K3243">
        <v>78.5</v>
      </c>
      <c r="L3243">
        <v>0.24299999999999999</v>
      </c>
      <c r="M3243">
        <v>0.27300000000000002</v>
      </c>
      <c r="N3243">
        <v>0</v>
      </c>
      <c r="O3243">
        <v>0.625</v>
      </c>
      <c r="T3243">
        <f t="shared" si="356"/>
        <v>1352300</v>
      </c>
      <c r="U3243">
        <v>0</v>
      </c>
      <c r="V3243">
        <f t="shared" si="362"/>
        <v>0</v>
      </c>
      <c r="W3243" t="str">
        <f t="shared" si="357"/>
        <v/>
      </c>
      <c r="X3243" t="str">
        <f t="shared" si="358"/>
        <v/>
      </c>
      <c r="Y3243" t="str">
        <f t="shared" si="363"/>
        <v/>
      </c>
      <c r="AA3243" s="16">
        <f t="shared" si="359"/>
        <v>0.67600000000000005</v>
      </c>
      <c r="AB3243" s="16">
        <f t="shared" si="360"/>
        <v>0.185</v>
      </c>
      <c r="AC3243" s="16"/>
    </row>
    <row r="3244" spans="1:29" x14ac:dyDescent="0.25">
      <c r="A3244" s="2">
        <v>43600</v>
      </c>
      <c r="B3244" s="1">
        <v>135</v>
      </c>
      <c r="C3244" s="3">
        <v>2400</v>
      </c>
      <c r="D3244" s="10">
        <v>2.5150462962962961E-2</v>
      </c>
      <c r="E3244">
        <v>53.78</v>
      </c>
      <c r="F3244" s="15">
        <f t="shared" si="361"/>
        <v>0</v>
      </c>
      <c r="G3244">
        <v>2.0129999999999999</v>
      </c>
      <c r="H3244">
        <v>7.0460000000000003</v>
      </c>
      <c r="I3244">
        <v>157.239</v>
      </c>
      <c r="J3244">
        <v>4.298</v>
      </c>
      <c r="K3244">
        <v>87.8</v>
      </c>
      <c r="L3244">
        <v>0.24199999999999999</v>
      </c>
      <c r="M3244">
        <v>0.27300000000000002</v>
      </c>
      <c r="N3244">
        <v>0</v>
      </c>
      <c r="O3244">
        <v>0.625</v>
      </c>
      <c r="T3244">
        <f t="shared" si="356"/>
        <v>1352400</v>
      </c>
      <c r="U3244">
        <v>0</v>
      </c>
      <c r="V3244">
        <f t="shared" si="362"/>
        <v>0</v>
      </c>
      <c r="W3244">
        <f t="shared" si="357"/>
        <v>0.24199999999999999</v>
      </c>
      <c r="X3244">
        <f t="shared" si="358"/>
        <v>0.27300000000000002</v>
      </c>
      <c r="Y3244">
        <f t="shared" si="363"/>
        <v>0</v>
      </c>
      <c r="AA3244" s="16">
        <f t="shared" si="359"/>
        <v>0.72899999999999998</v>
      </c>
      <c r="AB3244" s="16">
        <f t="shared" si="360"/>
        <v>0.10100000000000001</v>
      </c>
      <c r="AC3244" s="16"/>
    </row>
    <row r="3245" spans="1:29" x14ac:dyDescent="0.25">
      <c r="A3245" s="2">
        <v>43601</v>
      </c>
      <c r="B3245" s="1">
        <v>136</v>
      </c>
      <c r="C3245" s="3">
        <v>100</v>
      </c>
      <c r="D3245" s="10">
        <v>6.6817129629629629E-2</v>
      </c>
      <c r="E3245">
        <v>54.01</v>
      </c>
      <c r="F3245" s="15">
        <f t="shared" si="361"/>
        <v>0</v>
      </c>
      <c r="G3245">
        <v>0.503</v>
      </c>
      <c r="H3245">
        <v>5.0330000000000004</v>
      </c>
      <c r="I3245">
        <v>129.161</v>
      </c>
      <c r="J3245">
        <v>4.0369999999999999</v>
      </c>
      <c r="K3245">
        <v>92</v>
      </c>
      <c r="L3245">
        <v>0.23899999999999999</v>
      </c>
      <c r="M3245">
        <v>0.27300000000000002</v>
      </c>
      <c r="N3245">
        <v>0.2</v>
      </c>
      <c r="O3245">
        <v>0.625</v>
      </c>
      <c r="T3245">
        <f t="shared" si="356"/>
        <v>1360100</v>
      </c>
      <c r="U3245">
        <v>0</v>
      </c>
      <c r="V3245">
        <f t="shared" si="362"/>
        <v>0</v>
      </c>
      <c r="W3245" t="str">
        <f t="shared" si="357"/>
        <v/>
      </c>
      <c r="X3245" t="str">
        <f t="shared" si="358"/>
        <v/>
      </c>
      <c r="Y3245" t="str">
        <f t="shared" si="363"/>
        <v/>
      </c>
      <c r="AA3245" s="16">
        <f t="shared" si="359"/>
        <v>0.75</v>
      </c>
      <c r="AB3245" s="16">
        <f t="shared" si="360"/>
        <v>6.5000000000000002E-2</v>
      </c>
      <c r="AC3245" s="16"/>
    </row>
    <row r="3246" spans="1:29" x14ac:dyDescent="0.25">
      <c r="A3246" s="2">
        <v>43601</v>
      </c>
      <c r="B3246" s="1">
        <v>136</v>
      </c>
      <c r="C3246" s="3">
        <v>200</v>
      </c>
      <c r="D3246" s="10">
        <v>0.1084837962962963</v>
      </c>
      <c r="E3246">
        <v>53.9</v>
      </c>
      <c r="F3246" s="15">
        <f t="shared" si="361"/>
        <v>0</v>
      </c>
      <c r="G3246">
        <v>0.503</v>
      </c>
      <c r="H3246">
        <v>4.0259999999999998</v>
      </c>
      <c r="I3246">
        <v>108.102</v>
      </c>
      <c r="J3246">
        <v>3.827</v>
      </c>
      <c r="K3246">
        <v>94.7</v>
      </c>
      <c r="L3246">
        <v>0.23899999999999999</v>
      </c>
      <c r="M3246">
        <v>0.27500000000000002</v>
      </c>
      <c r="N3246">
        <v>0.6</v>
      </c>
      <c r="O3246">
        <v>0.625</v>
      </c>
      <c r="T3246">
        <f t="shared" si="356"/>
        <v>1360200</v>
      </c>
      <c r="U3246">
        <v>0</v>
      </c>
      <c r="V3246">
        <f t="shared" si="362"/>
        <v>0</v>
      </c>
      <c r="W3246" t="str">
        <f t="shared" si="357"/>
        <v/>
      </c>
      <c r="X3246" t="str">
        <f t="shared" si="358"/>
        <v/>
      </c>
      <c r="Y3246" t="str">
        <f t="shared" si="363"/>
        <v/>
      </c>
      <c r="AA3246" s="16">
        <f t="shared" si="359"/>
        <v>0.76</v>
      </c>
      <c r="AB3246" s="16">
        <f t="shared" si="360"/>
        <v>4.2999999999999997E-2</v>
      </c>
      <c r="AC3246" s="16"/>
    </row>
    <row r="3247" spans="1:29" x14ac:dyDescent="0.25">
      <c r="A3247" s="2">
        <v>43601</v>
      </c>
      <c r="B3247" s="1">
        <v>136</v>
      </c>
      <c r="C3247" s="3">
        <v>300</v>
      </c>
      <c r="D3247" s="10">
        <v>0.15015046296296297</v>
      </c>
      <c r="E3247">
        <v>53.9</v>
      </c>
      <c r="F3247" s="15">
        <f t="shared" si="361"/>
        <v>0</v>
      </c>
      <c r="G3247">
        <v>1.0069999999999999</v>
      </c>
      <c r="H3247">
        <v>5.0330000000000004</v>
      </c>
      <c r="I3247">
        <v>57.561</v>
      </c>
      <c r="J3247">
        <v>3.9580000000000002</v>
      </c>
      <c r="K3247">
        <v>96.3</v>
      </c>
      <c r="L3247">
        <v>0.23899999999999999</v>
      </c>
      <c r="M3247">
        <v>0.27500000000000002</v>
      </c>
      <c r="N3247">
        <v>0</v>
      </c>
      <c r="O3247">
        <v>0.625</v>
      </c>
      <c r="T3247">
        <f t="shared" si="356"/>
        <v>1360300</v>
      </c>
      <c r="U3247">
        <v>0</v>
      </c>
      <c r="V3247">
        <f t="shared" si="362"/>
        <v>0</v>
      </c>
      <c r="W3247" t="str">
        <f t="shared" si="357"/>
        <v/>
      </c>
      <c r="X3247" t="str">
        <f t="shared" si="358"/>
        <v/>
      </c>
      <c r="Y3247" t="str">
        <f t="shared" si="363"/>
        <v/>
      </c>
      <c r="AA3247" s="16">
        <f t="shared" si="359"/>
        <v>0.78100000000000003</v>
      </c>
      <c r="AB3247" s="16">
        <f t="shared" si="360"/>
        <v>0.03</v>
      </c>
      <c r="AC3247" s="16"/>
    </row>
    <row r="3248" spans="1:29" x14ac:dyDescent="0.25">
      <c r="A3248" s="2">
        <v>43601</v>
      </c>
      <c r="B3248" s="1">
        <v>136</v>
      </c>
      <c r="C3248" s="3">
        <v>400</v>
      </c>
      <c r="D3248" s="10">
        <v>0.19181712962962963</v>
      </c>
      <c r="E3248">
        <v>53.9</v>
      </c>
      <c r="F3248" s="15">
        <f t="shared" si="361"/>
        <v>0</v>
      </c>
      <c r="G3248">
        <v>0</v>
      </c>
      <c r="H3248">
        <v>3.02</v>
      </c>
      <c r="I3248">
        <v>134.77600000000001</v>
      </c>
      <c r="J3248">
        <v>3.88</v>
      </c>
      <c r="K3248">
        <v>97</v>
      </c>
      <c r="L3248">
        <v>0.23899999999999999</v>
      </c>
      <c r="M3248">
        <v>0.27600000000000002</v>
      </c>
      <c r="N3248">
        <v>0.6</v>
      </c>
      <c r="O3248">
        <v>0.625</v>
      </c>
      <c r="T3248">
        <f t="shared" si="356"/>
        <v>1360400</v>
      </c>
      <c r="U3248">
        <v>0</v>
      </c>
      <c r="V3248">
        <f t="shared" si="362"/>
        <v>0</v>
      </c>
      <c r="W3248" t="str">
        <f t="shared" si="357"/>
        <v/>
      </c>
      <c r="X3248" t="str">
        <f t="shared" si="358"/>
        <v/>
      </c>
      <c r="Y3248" t="str">
        <f t="shared" si="363"/>
        <v/>
      </c>
      <c r="AA3248" s="16">
        <f t="shared" si="359"/>
        <v>0.78200000000000003</v>
      </c>
      <c r="AB3248" s="16">
        <f t="shared" si="360"/>
        <v>2.4E-2</v>
      </c>
      <c r="AC3248" s="16"/>
    </row>
    <row r="3249" spans="1:29" x14ac:dyDescent="0.25">
      <c r="A3249" s="2">
        <v>43601</v>
      </c>
      <c r="B3249" s="1">
        <v>136</v>
      </c>
      <c r="C3249" s="3">
        <v>500</v>
      </c>
      <c r="D3249" s="10">
        <v>0.23348379629629631</v>
      </c>
      <c r="E3249">
        <v>54.01</v>
      </c>
      <c r="F3249" s="15">
        <f t="shared" si="361"/>
        <v>0</v>
      </c>
      <c r="G3249">
        <v>0.503</v>
      </c>
      <c r="H3249">
        <v>5.5359999999999996</v>
      </c>
      <c r="I3249">
        <v>49.137</v>
      </c>
      <c r="J3249">
        <v>3.827</v>
      </c>
      <c r="K3249">
        <v>98.1</v>
      </c>
      <c r="L3249">
        <v>0.23899999999999999</v>
      </c>
      <c r="M3249">
        <v>0.27800000000000002</v>
      </c>
      <c r="N3249">
        <v>1.2</v>
      </c>
      <c r="O3249">
        <v>4.375</v>
      </c>
      <c r="T3249">
        <f t="shared" si="356"/>
        <v>1360500</v>
      </c>
      <c r="U3249">
        <v>9.8000000000000007</v>
      </c>
      <c r="V3249">
        <f t="shared" si="362"/>
        <v>4.4000000000000004</v>
      </c>
      <c r="W3249" t="str">
        <f t="shared" si="357"/>
        <v/>
      </c>
      <c r="X3249" t="str">
        <f t="shared" si="358"/>
        <v/>
      </c>
      <c r="Y3249" t="str">
        <f t="shared" si="363"/>
        <v/>
      </c>
      <c r="AA3249" s="16">
        <f t="shared" si="359"/>
        <v>0.78800000000000003</v>
      </c>
      <c r="AB3249" s="16">
        <f t="shared" si="360"/>
        <v>1.4999999999999999E-2</v>
      </c>
      <c r="AC3249" s="16"/>
    </row>
    <row r="3250" spans="1:29" x14ac:dyDescent="0.25">
      <c r="A3250" s="2">
        <v>43601</v>
      </c>
      <c r="B3250" s="1">
        <v>136</v>
      </c>
      <c r="C3250" s="3">
        <v>600</v>
      </c>
      <c r="D3250" s="10">
        <v>0.27515046296296297</v>
      </c>
      <c r="E3250">
        <v>53.9</v>
      </c>
      <c r="F3250" s="15">
        <f t="shared" si="361"/>
        <v>0</v>
      </c>
      <c r="G3250">
        <v>0</v>
      </c>
      <c r="H3250">
        <v>3.5230000000000001</v>
      </c>
      <c r="I3250">
        <v>136.18</v>
      </c>
      <c r="J3250">
        <v>3.9849999999999999</v>
      </c>
      <c r="K3250">
        <v>99</v>
      </c>
      <c r="L3250">
        <v>0.23899999999999999</v>
      </c>
      <c r="M3250">
        <v>0.28299999999999997</v>
      </c>
      <c r="N3250">
        <v>0.6</v>
      </c>
      <c r="O3250">
        <v>41.875</v>
      </c>
      <c r="T3250">
        <f t="shared" si="356"/>
        <v>1360600</v>
      </c>
      <c r="U3250">
        <v>129.5</v>
      </c>
      <c r="V3250">
        <f t="shared" si="362"/>
        <v>41.9</v>
      </c>
      <c r="W3250" t="str">
        <f t="shared" si="357"/>
        <v/>
      </c>
      <c r="X3250" t="str">
        <f t="shared" si="358"/>
        <v/>
      </c>
      <c r="Y3250" t="str">
        <f t="shared" si="363"/>
        <v/>
      </c>
      <c r="AA3250" s="16">
        <f t="shared" si="359"/>
        <v>0.80400000000000005</v>
      </c>
      <c r="AB3250" s="16">
        <f t="shared" si="360"/>
        <v>8.0000000000000002E-3</v>
      </c>
      <c r="AC3250" s="16"/>
    </row>
    <row r="3251" spans="1:29" x14ac:dyDescent="0.25">
      <c r="A3251" s="2">
        <v>43601</v>
      </c>
      <c r="B3251" s="1">
        <v>136</v>
      </c>
      <c r="C3251" s="3">
        <v>700</v>
      </c>
      <c r="D3251" s="10">
        <v>0.31681712962962966</v>
      </c>
      <c r="E3251">
        <v>53.9</v>
      </c>
      <c r="F3251" s="15">
        <f t="shared" si="361"/>
        <v>0</v>
      </c>
      <c r="G3251">
        <v>1.0069999999999999</v>
      </c>
      <c r="H3251">
        <v>5.0330000000000004</v>
      </c>
      <c r="I3251">
        <v>36.502000000000002</v>
      </c>
      <c r="J3251">
        <v>4.141</v>
      </c>
      <c r="K3251">
        <v>99.5</v>
      </c>
      <c r="L3251">
        <v>0.24</v>
      </c>
      <c r="M3251">
        <v>0.28399999999999997</v>
      </c>
      <c r="N3251">
        <v>0.2</v>
      </c>
      <c r="O3251">
        <v>35.625</v>
      </c>
      <c r="T3251">
        <f t="shared" si="356"/>
        <v>1360700</v>
      </c>
      <c r="U3251">
        <v>307.7</v>
      </c>
      <c r="V3251">
        <f t="shared" si="362"/>
        <v>35.6</v>
      </c>
      <c r="W3251" t="str">
        <f t="shared" si="357"/>
        <v/>
      </c>
      <c r="X3251" t="str">
        <f t="shared" si="358"/>
        <v/>
      </c>
      <c r="Y3251" t="str">
        <f t="shared" si="363"/>
        <v/>
      </c>
      <c r="AA3251" s="16">
        <f t="shared" si="359"/>
        <v>0.81699999999999995</v>
      </c>
      <c r="AB3251" s="16">
        <f t="shared" si="360"/>
        <v>4.0000000000000001E-3</v>
      </c>
      <c r="AC3251" s="16"/>
    </row>
    <row r="3252" spans="1:29" x14ac:dyDescent="0.25">
      <c r="A3252" s="2">
        <v>43601</v>
      </c>
      <c r="B3252" s="1">
        <v>136</v>
      </c>
      <c r="C3252" s="3">
        <v>800</v>
      </c>
      <c r="D3252" s="10">
        <v>0.35848379629629629</v>
      </c>
      <c r="E3252">
        <v>53.9</v>
      </c>
      <c r="F3252" s="15">
        <f t="shared" si="361"/>
        <v>0</v>
      </c>
      <c r="G3252">
        <v>0.503</v>
      </c>
      <c r="H3252">
        <v>4.0259999999999998</v>
      </c>
      <c r="I3252">
        <v>32.29</v>
      </c>
      <c r="J3252">
        <v>4.3499999999999996</v>
      </c>
      <c r="K3252">
        <v>99.7</v>
      </c>
      <c r="L3252">
        <v>0.23899999999999999</v>
      </c>
      <c r="M3252">
        <v>0.28599999999999998</v>
      </c>
      <c r="N3252">
        <v>0.4</v>
      </c>
      <c r="O3252">
        <v>54.375</v>
      </c>
      <c r="T3252">
        <f t="shared" si="356"/>
        <v>1360800</v>
      </c>
      <c r="U3252">
        <v>493</v>
      </c>
      <c r="V3252">
        <f t="shared" si="362"/>
        <v>54.4</v>
      </c>
      <c r="W3252" t="str">
        <f t="shared" si="357"/>
        <v/>
      </c>
      <c r="X3252" t="str">
        <f t="shared" si="358"/>
        <v/>
      </c>
      <c r="Y3252" t="str">
        <f t="shared" si="363"/>
        <v/>
      </c>
      <c r="AA3252" s="16">
        <f t="shared" si="359"/>
        <v>0.83099999999999996</v>
      </c>
      <c r="AB3252" s="16">
        <f t="shared" si="360"/>
        <v>3.0000000000000001E-3</v>
      </c>
      <c r="AC3252" s="16"/>
    </row>
    <row r="3253" spans="1:29" x14ac:dyDescent="0.25">
      <c r="A3253" s="2">
        <v>43601</v>
      </c>
      <c r="B3253" s="1">
        <v>136</v>
      </c>
      <c r="C3253" s="3">
        <v>900</v>
      </c>
      <c r="D3253" s="10">
        <v>0.40015046296296292</v>
      </c>
      <c r="E3253">
        <v>53.78</v>
      </c>
      <c r="F3253" s="15">
        <f t="shared" si="361"/>
        <v>0</v>
      </c>
      <c r="G3253">
        <v>1.0069999999999999</v>
      </c>
      <c r="H3253">
        <v>4.5289999999999999</v>
      </c>
      <c r="I3253">
        <v>49.137</v>
      </c>
      <c r="J3253">
        <v>4.4539999999999997</v>
      </c>
      <c r="K3253">
        <v>99.8</v>
      </c>
      <c r="L3253">
        <v>0.23899999999999999</v>
      </c>
      <c r="M3253">
        <v>0.28899999999999998</v>
      </c>
      <c r="N3253">
        <v>0.2</v>
      </c>
      <c r="O3253">
        <v>118.125</v>
      </c>
      <c r="T3253">
        <f t="shared" si="356"/>
        <v>1360900</v>
      </c>
      <c r="U3253">
        <v>663.8</v>
      </c>
      <c r="V3253">
        <f t="shared" si="362"/>
        <v>118.1</v>
      </c>
      <c r="W3253" t="str">
        <f t="shared" si="357"/>
        <v/>
      </c>
      <c r="X3253" t="str">
        <f t="shared" si="358"/>
        <v/>
      </c>
      <c r="Y3253" t="str">
        <f t="shared" si="363"/>
        <v/>
      </c>
      <c r="AA3253" s="16">
        <f t="shared" si="359"/>
        <v>0.83799999999999997</v>
      </c>
      <c r="AB3253" s="16">
        <f t="shared" si="360"/>
        <v>2E-3</v>
      </c>
      <c r="AC3253" s="16"/>
    </row>
    <row r="3254" spans="1:29" x14ac:dyDescent="0.25">
      <c r="A3254" s="2">
        <v>43601</v>
      </c>
      <c r="B3254" s="1">
        <v>136</v>
      </c>
      <c r="C3254" s="3">
        <v>1000</v>
      </c>
      <c r="D3254" s="10">
        <v>0.4418171296296296</v>
      </c>
      <c r="E3254">
        <v>54.01</v>
      </c>
      <c r="F3254" s="15">
        <f t="shared" si="361"/>
        <v>0</v>
      </c>
      <c r="G3254">
        <v>0.503</v>
      </c>
      <c r="H3254">
        <v>6.0389999999999997</v>
      </c>
      <c r="I3254">
        <v>44.924999999999997</v>
      </c>
      <c r="J3254">
        <v>4.766</v>
      </c>
      <c r="K3254">
        <v>99.8</v>
      </c>
      <c r="L3254">
        <v>0.24</v>
      </c>
      <c r="M3254">
        <v>0.28899999999999998</v>
      </c>
      <c r="N3254">
        <v>0.4</v>
      </c>
      <c r="O3254">
        <v>78.125</v>
      </c>
      <c r="T3254">
        <f t="shared" si="356"/>
        <v>1361000</v>
      </c>
      <c r="U3254">
        <v>806.2</v>
      </c>
      <c r="V3254">
        <f t="shared" si="362"/>
        <v>78.099999999999994</v>
      </c>
      <c r="W3254" t="str">
        <f t="shared" si="357"/>
        <v/>
      </c>
      <c r="X3254" t="str">
        <f t="shared" si="358"/>
        <v/>
      </c>
      <c r="Y3254" t="str">
        <f t="shared" si="363"/>
        <v/>
      </c>
      <c r="AA3254" s="16">
        <f t="shared" si="359"/>
        <v>0.85599999999999998</v>
      </c>
      <c r="AB3254" s="16">
        <f t="shared" si="360"/>
        <v>2E-3</v>
      </c>
      <c r="AC3254" s="16"/>
    </row>
    <row r="3255" spans="1:29" x14ac:dyDescent="0.25">
      <c r="A3255" s="2">
        <v>43601</v>
      </c>
      <c r="B3255" s="1">
        <v>136</v>
      </c>
      <c r="C3255" s="3">
        <v>1100</v>
      </c>
      <c r="D3255" s="10">
        <v>0.48348379629629629</v>
      </c>
      <c r="E3255">
        <v>53.9</v>
      </c>
      <c r="F3255" s="15">
        <f t="shared" si="361"/>
        <v>0</v>
      </c>
      <c r="G3255">
        <v>0.503</v>
      </c>
      <c r="H3255">
        <v>4.0259999999999998</v>
      </c>
      <c r="I3255">
        <v>68.792000000000002</v>
      </c>
      <c r="J3255">
        <v>5.1280000000000001</v>
      </c>
      <c r="K3255">
        <v>100</v>
      </c>
      <c r="L3255">
        <v>0.24</v>
      </c>
      <c r="M3255">
        <v>0.29099999999999998</v>
      </c>
      <c r="N3255">
        <v>0.4</v>
      </c>
      <c r="O3255">
        <v>68.125</v>
      </c>
      <c r="T3255">
        <f t="shared" si="356"/>
        <v>1361100</v>
      </c>
      <c r="U3255">
        <v>908.2</v>
      </c>
      <c r="V3255">
        <f t="shared" si="362"/>
        <v>68.099999999999994</v>
      </c>
      <c r="W3255" t="str">
        <f t="shared" si="357"/>
        <v/>
      </c>
      <c r="X3255" t="str">
        <f t="shared" si="358"/>
        <v/>
      </c>
      <c r="Y3255" t="str">
        <f t="shared" si="363"/>
        <v/>
      </c>
      <c r="AA3255" s="16">
        <f t="shared" si="359"/>
        <v>0.88</v>
      </c>
      <c r="AB3255" s="16">
        <f t="shared" si="360"/>
        <v>0</v>
      </c>
      <c r="AC3255" s="16"/>
    </row>
    <row r="3256" spans="1:29" x14ac:dyDescent="0.25">
      <c r="A3256" s="2">
        <v>43601</v>
      </c>
      <c r="B3256" s="1">
        <v>136</v>
      </c>
      <c r="C3256" s="3">
        <v>1200</v>
      </c>
      <c r="D3256" s="10">
        <v>0.52515046296296297</v>
      </c>
      <c r="E3256">
        <v>53.9</v>
      </c>
      <c r="F3256" s="15">
        <f t="shared" si="361"/>
        <v>0</v>
      </c>
      <c r="G3256">
        <v>1.0069999999999999</v>
      </c>
      <c r="H3256">
        <v>4.5289999999999999</v>
      </c>
      <c r="I3256">
        <v>102.486</v>
      </c>
      <c r="J3256">
        <v>5.77</v>
      </c>
      <c r="K3256">
        <v>100</v>
      </c>
      <c r="L3256">
        <v>0.23899999999999999</v>
      </c>
      <c r="M3256">
        <v>0.29199999999999998</v>
      </c>
      <c r="N3256">
        <v>0.2</v>
      </c>
      <c r="O3256">
        <v>228.125</v>
      </c>
      <c r="T3256">
        <f t="shared" si="356"/>
        <v>1361200</v>
      </c>
      <c r="U3256">
        <v>962.5</v>
      </c>
      <c r="V3256">
        <f t="shared" si="362"/>
        <v>228.1</v>
      </c>
      <c r="W3256" t="str">
        <f t="shared" si="357"/>
        <v/>
      </c>
      <c r="X3256" t="str">
        <f t="shared" si="358"/>
        <v/>
      </c>
      <c r="Y3256" t="str">
        <f t="shared" si="363"/>
        <v/>
      </c>
      <c r="AA3256" s="16">
        <f t="shared" si="359"/>
        <v>0.92</v>
      </c>
      <c r="AB3256" s="16">
        <f t="shared" si="360"/>
        <v>0</v>
      </c>
      <c r="AC3256" s="16"/>
    </row>
    <row r="3257" spans="1:29" x14ac:dyDescent="0.25">
      <c r="A3257" s="2">
        <v>43601</v>
      </c>
      <c r="B3257" s="1">
        <v>136</v>
      </c>
      <c r="C3257" s="3">
        <v>1300</v>
      </c>
      <c r="D3257" s="10">
        <v>0.5668171296296296</v>
      </c>
      <c r="E3257">
        <v>53.9</v>
      </c>
      <c r="F3257" s="15">
        <f t="shared" si="361"/>
        <v>0</v>
      </c>
      <c r="G3257">
        <v>1.0069999999999999</v>
      </c>
      <c r="H3257">
        <v>5.0330000000000004</v>
      </c>
      <c r="I3257">
        <v>108.102</v>
      </c>
      <c r="J3257">
        <v>5.3079999999999998</v>
      </c>
      <c r="K3257">
        <v>100</v>
      </c>
      <c r="L3257">
        <v>0.24</v>
      </c>
      <c r="M3257">
        <v>0.29299999999999998</v>
      </c>
      <c r="N3257">
        <v>0.2</v>
      </c>
      <c r="O3257">
        <v>135.625</v>
      </c>
      <c r="T3257">
        <f t="shared" si="356"/>
        <v>1361300</v>
      </c>
      <c r="U3257">
        <v>964.5</v>
      </c>
      <c r="V3257">
        <f t="shared" si="362"/>
        <v>135.6</v>
      </c>
      <c r="W3257" t="str">
        <f t="shared" si="357"/>
        <v/>
      </c>
      <c r="X3257" t="str">
        <f t="shared" si="358"/>
        <v/>
      </c>
      <c r="Y3257" t="str">
        <f t="shared" si="363"/>
        <v/>
      </c>
      <c r="AA3257" s="16">
        <f t="shared" si="359"/>
        <v>0.89100000000000001</v>
      </c>
      <c r="AB3257" s="16">
        <f t="shared" si="360"/>
        <v>0</v>
      </c>
      <c r="AC3257" s="16"/>
    </row>
    <row r="3258" spans="1:29" x14ac:dyDescent="0.25">
      <c r="A3258" s="2">
        <v>43601</v>
      </c>
      <c r="B3258" s="1">
        <v>136</v>
      </c>
      <c r="C3258" s="3">
        <v>1400</v>
      </c>
      <c r="D3258" s="10">
        <v>0.60848379629629623</v>
      </c>
      <c r="E3258">
        <v>53.78</v>
      </c>
      <c r="F3258" s="15">
        <f t="shared" si="361"/>
        <v>0</v>
      </c>
      <c r="G3258">
        <v>1.0069999999999999</v>
      </c>
      <c r="H3258">
        <v>5.5359999999999996</v>
      </c>
      <c r="I3258">
        <v>113.718</v>
      </c>
      <c r="J3258">
        <v>6.6360000000000001</v>
      </c>
      <c r="K3258">
        <v>99.9</v>
      </c>
      <c r="L3258">
        <v>0.24</v>
      </c>
      <c r="M3258">
        <v>0.29199999999999998</v>
      </c>
      <c r="N3258">
        <v>0</v>
      </c>
      <c r="O3258">
        <v>241.875</v>
      </c>
      <c r="T3258">
        <f t="shared" si="356"/>
        <v>1361400</v>
      </c>
      <c r="U3258">
        <v>914.8</v>
      </c>
      <c r="V3258">
        <f t="shared" si="362"/>
        <v>241.9</v>
      </c>
      <c r="W3258" t="str">
        <f t="shared" si="357"/>
        <v/>
      </c>
      <c r="X3258" t="str">
        <f t="shared" si="358"/>
        <v/>
      </c>
      <c r="Y3258" t="str">
        <f t="shared" si="363"/>
        <v/>
      </c>
      <c r="AA3258" s="16">
        <f t="shared" si="359"/>
        <v>0.97599999999999998</v>
      </c>
      <c r="AB3258" s="16">
        <f t="shared" si="360"/>
        <v>1E-3</v>
      </c>
      <c r="AC3258" s="16"/>
    </row>
    <row r="3259" spans="1:29" x14ac:dyDescent="0.25">
      <c r="A3259" s="2">
        <v>43601</v>
      </c>
      <c r="B3259" s="1">
        <v>136</v>
      </c>
      <c r="C3259" s="3">
        <v>1500</v>
      </c>
      <c r="D3259" s="10">
        <v>0.65015046296296297</v>
      </c>
      <c r="E3259">
        <v>53.31</v>
      </c>
      <c r="F3259" s="15">
        <f t="shared" si="361"/>
        <v>0</v>
      </c>
      <c r="G3259">
        <v>1.51</v>
      </c>
      <c r="H3259">
        <v>6.0389999999999997</v>
      </c>
      <c r="I3259">
        <v>73.004000000000005</v>
      </c>
      <c r="J3259">
        <v>7.242</v>
      </c>
      <c r="K3259">
        <v>99.6</v>
      </c>
      <c r="L3259">
        <v>0.24</v>
      </c>
      <c r="M3259">
        <v>0.29099999999999998</v>
      </c>
      <c r="N3259">
        <v>0</v>
      </c>
      <c r="O3259">
        <v>179.375</v>
      </c>
      <c r="T3259">
        <f t="shared" si="356"/>
        <v>1361500</v>
      </c>
      <c r="U3259">
        <v>816.7</v>
      </c>
      <c r="V3259">
        <f t="shared" si="362"/>
        <v>179.4</v>
      </c>
      <c r="W3259" t="str">
        <f t="shared" si="357"/>
        <v/>
      </c>
      <c r="X3259" t="str">
        <f t="shared" si="358"/>
        <v/>
      </c>
      <c r="Y3259" t="str">
        <f t="shared" si="363"/>
        <v/>
      </c>
      <c r="AA3259" s="16">
        <f t="shared" si="359"/>
        <v>1.014</v>
      </c>
      <c r="AB3259" s="16">
        <f t="shared" si="360"/>
        <v>4.0000000000000001E-3</v>
      </c>
      <c r="AC3259" s="16"/>
    </row>
    <row r="3260" spans="1:29" x14ac:dyDescent="0.25">
      <c r="A3260" s="2">
        <v>43601</v>
      </c>
      <c r="B3260" s="1">
        <v>136</v>
      </c>
      <c r="C3260" s="3">
        <v>1600</v>
      </c>
      <c r="D3260" s="10">
        <v>0.6918171296296296</v>
      </c>
      <c r="E3260">
        <v>53.43</v>
      </c>
      <c r="F3260" s="15">
        <f t="shared" si="361"/>
        <v>0</v>
      </c>
      <c r="G3260">
        <v>0.503</v>
      </c>
      <c r="H3260">
        <v>4.5289999999999999</v>
      </c>
      <c r="I3260">
        <v>75.811999999999998</v>
      </c>
      <c r="J3260">
        <v>7.7450000000000001</v>
      </c>
      <c r="K3260">
        <v>97.6</v>
      </c>
      <c r="L3260">
        <v>0.24099999999999999</v>
      </c>
      <c r="M3260">
        <v>0.28899999999999998</v>
      </c>
      <c r="N3260">
        <v>0</v>
      </c>
      <c r="O3260">
        <v>158.125</v>
      </c>
      <c r="T3260">
        <f t="shared" si="356"/>
        <v>1361600</v>
      </c>
      <c r="U3260">
        <v>677.7</v>
      </c>
      <c r="V3260">
        <f t="shared" si="362"/>
        <v>158.1</v>
      </c>
      <c r="W3260" t="str">
        <f t="shared" si="357"/>
        <v/>
      </c>
      <c r="X3260" t="str">
        <f t="shared" si="358"/>
        <v/>
      </c>
      <c r="Y3260" t="str">
        <f t="shared" si="363"/>
        <v/>
      </c>
      <c r="AA3260" s="16">
        <f t="shared" si="359"/>
        <v>1.0289999999999999</v>
      </c>
      <c r="AB3260" s="16">
        <f t="shared" si="360"/>
        <v>2.5000000000000001E-2</v>
      </c>
      <c r="AC3260" s="16"/>
    </row>
    <row r="3261" spans="1:29" x14ac:dyDescent="0.25">
      <c r="A3261" s="2">
        <v>43601</v>
      </c>
      <c r="B3261" s="1">
        <v>136</v>
      </c>
      <c r="C3261" s="3">
        <v>1700</v>
      </c>
      <c r="D3261" s="10">
        <v>0.73348379629629623</v>
      </c>
      <c r="E3261">
        <v>53.31</v>
      </c>
      <c r="F3261" s="15">
        <f t="shared" si="361"/>
        <v>0</v>
      </c>
      <c r="G3261">
        <v>0.503</v>
      </c>
      <c r="H3261">
        <v>3.5230000000000001</v>
      </c>
      <c r="I3261">
        <v>35.097999999999999</v>
      </c>
      <c r="J3261">
        <v>7.4690000000000003</v>
      </c>
      <c r="K3261">
        <v>96.5</v>
      </c>
      <c r="L3261">
        <v>0.24099999999999999</v>
      </c>
      <c r="M3261">
        <v>0.28699999999999998</v>
      </c>
      <c r="N3261">
        <v>0</v>
      </c>
      <c r="O3261">
        <v>84.375</v>
      </c>
      <c r="T3261">
        <f t="shared" si="356"/>
        <v>1361700</v>
      </c>
      <c r="U3261">
        <v>508.7</v>
      </c>
      <c r="V3261">
        <f t="shared" si="362"/>
        <v>84.4</v>
      </c>
      <c r="W3261" t="str">
        <f t="shared" si="357"/>
        <v/>
      </c>
      <c r="X3261" t="str">
        <f t="shared" si="358"/>
        <v/>
      </c>
      <c r="Y3261" t="str">
        <f t="shared" si="363"/>
        <v/>
      </c>
      <c r="AA3261" s="16">
        <f t="shared" si="359"/>
        <v>0.998</v>
      </c>
      <c r="AB3261" s="16">
        <f t="shared" si="360"/>
        <v>3.5999999999999997E-2</v>
      </c>
      <c r="AC3261" s="16"/>
    </row>
    <row r="3262" spans="1:29" x14ac:dyDescent="0.25">
      <c r="A3262" s="2">
        <v>43601</v>
      </c>
      <c r="B3262" s="1">
        <v>136</v>
      </c>
      <c r="C3262" s="3">
        <v>1800</v>
      </c>
      <c r="D3262" s="10">
        <v>0.77515046296296297</v>
      </c>
      <c r="E3262">
        <v>53.43</v>
      </c>
      <c r="F3262" s="15">
        <f t="shared" si="361"/>
        <v>0</v>
      </c>
      <c r="G3262">
        <v>0.503</v>
      </c>
      <c r="H3262">
        <v>3.5230000000000001</v>
      </c>
      <c r="I3262">
        <v>7.02</v>
      </c>
      <c r="J3262">
        <v>7.3929999999999998</v>
      </c>
      <c r="K3262">
        <v>96</v>
      </c>
      <c r="L3262">
        <v>0.24099999999999999</v>
      </c>
      <c r="M3262">
        <v>0.28499999999999998</v>
      </c>
      <c r="N3262">
        <v>0</v>
      </c>
      <c r="O3262">
        <v>76.875</v>
      </c>
      <c r="T3262">
        <f t="shared" si="356"/>
        <v>1361800</v>
      </c>
      <c r="U3262">
        <v>324</v>
      </c>
      <c r="V3262">
        <f t="shared" si="362"/>
        <v>76.900000000000006</v>
      </c>
      <c r="W3262" t="str">
        <f t="shared" si="357"/>
        <v/>
      </c>
      <c r="X3262" t="str">
        <f t="shared" si="358"/>
        <v/>
      </c>
      <c r="Y3262" t="str">
        <f t="shared" si="363"/>
        <v/>
      </c>
      <c r="AA3262" s="16">
        <f t="shared" si="359"/>
        <v>0.98799999999999999</v>
      </c>
      <c r="AB3262" s="16">
        <f t="shared" si="360"/>
        <v>4.1000000000000002E-2</v>
      </c>
      <c r="AC3262" s="16"/>
    </row>
    <row r="3263" spans="1:29" x14ac:dyDescent="0.25">
      <c r="A3263" s="2">
        <v>43601</v>
      </c>
      <c r="B3263" s="1">
        <v>136</v>
      </c>
      <c r="C3263" s="3">
        <v>1900</v>
      </c>
      <c r="D3263" s="10">
        <v>0.8168171296296296</v>
      </c>
      <c r="E3263">
        <v>53.31</v>
      </c>
      <c r="F3263" s="15">
        <f t="shared" si="361"/>
        <v>0</v>
      </c>
      <c r="G3263">
        <v>0.503</v>
      </c>
      <c r="H3263">
        <v>3.5230000000000001</v>
      </c>
      <c r="I3263">
        <v>355.19200000000001</v>
      </c>
      <c r="J3263">
        <v>6.7629999999999999</v>
      </c>
      <c r="K3263">
        <v>93.8</v>
      </c>
      <c r="L3263">
        <v>0.24099999999999999</v>
      </c>
      <c r="M3263">
        <v>0.28399999999999997</v>
      </c>
      <c r="N3263">
        <v>0</v>
      </c>
      <c r="O3263">
        <v>30.625</v>
      </c>
      <c r="T3263">
        <f t="shared" si="356"/>
        <v>1361900</v>
      </c>
      <c r="U3263">
        <v>144</v>
      </c>
      <c r="V3263">
        <f t="shared" si="362"/>
        <v>30.6</v>
      </c>
      <c r="W3263" t="str">
        <f t="shared" si="357"/>
        <v/>
      </c>
      <c r="X3263" t="str">
        <f t="shared" si="358"/>
        <v/>
      </c>
      <c r="Y3263" t="str">
        <f t="shared" si="363"/>
        <v/>
      </c>
      <c r="AA3263" s="16">
        <f t="shared" si="359"/>
        <v>0.92400000000000004</v>
      </c>
      <c r="AB3263" s="16">
        <f t="shared" si="360"/>
        <v>6.0999999999999999E-2</v>
      </c>
      <c r="AC3263" s="16"/>
    </row>
    <row r="3264" spans="1:29" x14ac:dyDescent="0.25">
      <c r="A3264" s="2">
        <v>43601</v>
      </c>
      <c r="B3264" s="1">
        <v>136</v>
      </c>
      <c r="C3264" s="3">
        <v>2000</v>
      </c>
      <c r="D3264" s="10">
        <v>0.85848379629629623</v>
      </c>
      <c r="E3264">
        <v>53.66</v>
      </c>
      <c r="F3264" s="15">
        <f t="shared" si="361"/>
        <v>0</v>
      </c>
      <c r="G3264">
        <v>1.0069999999999999</v>
      </c>
      <c r="H3264">
        <v>4.0259999999999998</v>
      </c>
      <c r="I3264">
        <v>19.655000000000001</v>
      </c>
      <c r="J3264">
        <v>6.1529999999999996</v>
      </c>
      <c r="K3264">
        <v>94</v>
      </c>
      <c r="L3264">
        <v>0.24099999999999999</v>
      </c>
      <c r="M3264">
        <v>0.28299999999999997</v>
      </c>
      <c r="N3264">
        <v>0</v>
      </c>
      <c r="O3264">
        <v>0.625</v>
      </c>
      <c r="T3264">
        <f t="shared" si="356"/>
        <v>1362000</v>
      </c>
      <c r="U3264">
        <v>14.8</v>
      </c>
      <c r="V3264">
        <f t="shared" si="362"/>
        <v>0</v>
      </c>
      <c r="W3264" t="str">
        <f t="shared" si="357"/>
        <v/>
      </c>
      <c r="X3264" t="str">
        <f t="shared" si="358"/>
        <v/>
      </c>
      <c r="Y3264" t="str">
        <f t="shared" si="363"/>
        <v/>
      </c>
      <c r="AA3264" s="16">
        <f t="shared" si="359"/>
        <v>0.88800000000000001</v>
      </c>
      <c r="AB3264" s="16">
        <f t="shared" si="360"/>
        <v>5.7000000000000002E-2</v>
      </c>
      <c r="AC3264" s="16"/>
    </row>
    <row r="3265" spans="1:29" x14ac:dyDescent="0.25">
      <c r="A3265" s="2">
        <v>43601</v>
      </c>
      <c r="B3265" s="1">
        <v>136</v>
      </c>
      <c r="C3265" s="3">
        <v>2100</v>
      </c>
      <c r="D3265" s="10">
        <v>0.90015046296296297</v>
      </c>
      <c r="E3265">
        <v>53.55</v>
      </c>
      <c r="F3265" s="15">
        <f t="shared" si="361"/>
        <v>0</v>
      </c>
      <c r="G3265">
        <v>0.503</v>
      </c>
      <c r="H3265">
        <v>3.02</v>
      </c>
      <c r="I3265">
        <v>350.98</v>
      </c>
      <c r="J3265">
        <v>5.6680000000000001</v>
      </c>
      <c r="K3265">
        <v>96.1</v>
      </c>
      <c r="L3265">
        <v>0.24099999999999999</v>
      </c>
      <c r="M3265">
        <v>0.28299999999999997</v>
      </c>
      <c r="N3265">
        <v>0</v>
      </c>
      <c r="O3265">
        <v>0.625</v>
      </c>
      <c r="T3265">
        <f t="shared" si="356"/>
        <v>1362100</v>
      </c>
      <c r="U3265">
        <v>0</v>
      </c>
      <c r="V3265">
        <f t="shared" si="362"/>
        <v>0</v>
      </c>
      <c r="W3265" t="str">
        <f t="shared" si="357"/>
        <v/>
      </c>
      <c r="X3265" t="str">
        <f t="shared" si="358"/>
        <v/>
      </c>
      <c r="Y3265" t="str">
        <f t="shared" si="363"/>
        <v/>
      </c>
      <c r="AA3265" s="16">
        <f t="shared" si="359"/>
        <v>0.878</v>
      </c>
      <c r="AB3265" s="16">
        <f t="shared" si="360"/>
        <v>3.5999999999999997E-2</v>
      </c>
      <c r="AC3265" s="16"/>
    </row>
    <row r="3266" spans="1:29" x14ac:dyDescent="0.25">
      <c r="A3266" s="2">
        <v>43601</v>
      </c>
      <c r="B3266" s="1">
        <v>136</v>
      </c>
      <c r="C3266" s="3">
        <v>2200</v>
      </c>
      <c r="D3266" s="10">
        <v>0.9418171296296296</v>
      </c>
      <c r="E3266">
        <v>53.9</v>
      </c>
      <c r="F3266" s="15">
        <f t="shared" si="361"/>
        <v>0</v>
      </c>
      <c r="G3266">
        <v>0</v>
      </c>
      <c r="H3266">
        <v>2.0129999999999999</v>
      </c>
      <c r="I3266">
        <v>355.19200000000001</v>
      </c>
      <c r="J3266">
        <v>5.36</v>
      </c>
      <c r="K3266">
        <v>97.5</v>
      </c>
      <c r="L3266">
        <v>0.24099999999999999</v>
      </c>
      <c r="M3266">
        <v>0.28100000000000003</v>
      </c>
      <c r="N3266">
        <v>0</v>
      </c>
      <c r="O3266">
        <v>0.625</v>
      </c>
      <c r="T3266">
        <f t="shared" si="356"/>
        <v>1362200</v>
      </c>
      <c r="U3266">
        <v>0</v>
      </c>
      <c r="V3266">
        <f t="shared" si="362"/>
        <v>0</v>
      </c>
      <c r="W3266" t="str">
        <f t="shared" si="357"/>
        <v/>
      </c>
      <c r="X3266" t="str">
        <f t="shared" si="358"/>
        <v/>
      </c>
      <c r="Y3266" t="str">
        <f t="shared" si="363"/>
        <v/>
      </c>
      <c r="AA3266" s="16">
        <f t="shared" si="359"/>
        <v>0.872</v>
      </c>
      <c r="AB3266" s="16">
        <f t="shared" si="360"/>
        <v>2.1999999999999999E-2</v>
      </c>
      <c r="AC3266" s="16"/>
    </row>
    <row r="3267" spans="1:29" x14ac:dyDescent="0.25">
      <c r="A3267" s="2">
        <v>43601</v>
      </c>
      <c r="B3267" s="1">
        <v>136</v>
      </c>
      <c r="C3267" s="3">
        <v>2300</v>
      </c>
      <c r="D3267" s="10">
        <v>0.98348379629629623</v>
      </c>
      <c r="E3267">
        <v>53.78</v>
      </c>
      <c r="F3267" s="15">
        <f t="shared" si="361"/>
        <v>0</v>
      </c>
      <c r="G3267">
        <v>0</v>
      </c>
      <c r="H3267">
        <v>1.0069999999999999</v>
      </c>
      <c r="I3267">
        <v>242.87799999999999</v>
      </c>
      <c r="J3267">
        <v>5.36</v>
      </c>
      <c r="K3267">
        <v>98.8</v>
      </c>
      <c r="L3267">
        <v>0.24099999999999999</v>
      </c>
      <c r="M3267">
        <v>0.28199999999999997</v>
      </c>
      <c r="N3267">
        <v>0.2</v>
      </c>
      <c r="O3267">
        <v>0.625</v>
      </c>
      <c r="T3267">
        <f t="shared" si="356"/>
        <v>1362300</v>
      </c>
      <c r="U3267">
        <v>0</v>
      </c>
      <c r="V3267">
        <f t="shared" si="362"/>
        <v>0</v>
      </c>
      <c r="W3267" t="str">
        <f t="shared" si="357"/>
        <v/>
      </c>
      <c r="X3267" t="str">
        <f t="shared" si="358"/>
        <v/>
      </c>
      <c r="Y3267" t="str">
        <f t="shared" si="363"/>
        <v/>
      </c>
      <c r="AA3267" s="16">
        <f t="shared" si="359"/>
        <v>0.88300000000000001</v>
      </c>
      <c r="AB3267" s="16">
        <f t="shared" si="360"/>
        <v>1.0999999999999999E-2</v>
      </c>
      <c r="AC3267" s="16"/>
    </row>
    <row r="3268" spans="1:29" x14ac:dyDescent="0.25">
      <c r="A3268" s="2">
        <v>43601</v>
      </c>
      <c r="B3268" s="1">
        <v>136</v>
      </c>
      <c r="C3268" s="3">
        <v>2400</v>
      </c>
      <c r="D3268" s="10">
        <v>2.5150462962962961E-2</v>
      </c>
      <c r="E3268">
        <v>54.01</v>
      </c>
      <c r="F3268" s="15">
        <f t="shared" si="361"/>
        <v>0</v>
      </c>
      <c r="G3268">
        <v>0</v>
      </c>
      <c r="H3268">
        <v>2.516</v>
      </c>
      <c r="I3268">
        <v>176.89400000000001</v>
      </c>
      <c r="J3268">
        <v>5.024</v>
      </c>
      <c r="K3268">
        <v>98.9</v>
      </c>
      <c r="L3268">
        <v>0.24099999999999999</v>
      </c>
      <c r="M3268">
        <v>0.28299999999999997</v>
      </c>
      <c r="N3268">
        <v>0.6</v>
      </c>
      <c r="O3268">
        <v>0.625</v>
      </c>
      <c r="T3268">
        <f t="shared" si="356"/>
        <v>1362400</v>
      </c>
      <c r="U3268">
        <v>0</v>
      </c>
      <c r="V3268">
        <f t="shared" si="362"/>
        <v>0</v>
      </c>
      <c r="W3268">
        <f t="shared" si="357"/>
        <v>0.24099999999999999</v>
      </c>
      <c r="X3268">
        <f t="shared" si="358"/>
        <v>0.28299999999999997</v>
      </c>
      <c r="Y3268">
        <f t="shared" si="363"/>
        <v>0</v>
      </c>
      <c r="AA3268" s="16">
        <f t="shared" si="359"/>
        <v>0.86399999999999999</v>
      </c>
      <c r="AB3268" s="16">
        <f t="shared" si="360"/>
        <v>0.01</v>
      </c>
      <c r="AC3268" s="16"/>
    </row>
    <row r="3269" spans="1:29" x14ac:dyDescent="0.25">
      <c r="A3269" s="2">
        <v>43602</v>
      </c>
      <c r="B3269" s="1">
        <v>137</v>
      </c>
      <c r="C3269" s="3">
        <v>100</v>
      </c>
      <c r="D3269" s="10">
        <v>6.6817129629629629E-2</v>
      </c>
      <c r="E3269">
        <v>54.01</v>
      </c>
      <c r="F3269" s="15">
        <f t="shared" si="361"/>
        <v>0</v>
      </c>
      <c r="G3269">
        <v>0</v>
      </c>
      <c r="H3269">
        <v>3.02</v>
      </c>
      <c r="I3269">
        <v>193.74100000000001</v>
      </c>
      <c r="J3269">
        <v>4.6619999999999999</v>
      </c>
      <c r="K3269">
        <v>100</v>
      </c>
      <c r="L3269">
        <v>0.24099999999999999</v>
      </c>
      <c r="M3269">
        <v>0.28599999999999998</v>
      </c>
      <c r="N3269">
        <v>1</v>
      </c>
      <c r="O3269">
        <v>0.625</v>
      </c>
      <c r="T3269">
        <f t="shared" ref="T3269:T3332" si="364">B3269*10000+C3269</f>
        <v>1370100</v>
      </c>
      <c r="U3269">
        <v>0</v>
      </c>
      <c r="V3269">
        <f t="shared" si="362"/>
        <v>0</v>
      </c>
      <c r="W3269" t="str">
        <f t="shared" ref="W3269:W3332" si="365">IF(C3269=2400,ROUND(L3269,3),"")</f>
        <v/>
      </c>
      <c r="X3269" t="str">
        <f t="shared" ref="X3269:X3332" si="366">IF(C3269=2400,ROUND(M3269,3),"")</f>
        <v/>
      </c>
      <c r="Y3269" t="str">
        <f t="shared" si="363"/>
        <v/>
      </c>
      <c r="AA3269" s="16">
        <f t="shared" ref="AA3269:AA3332" si="367">ROUND((0.6105*(EXP((17.273*J3269)/(J3269+237.3))))*K3269/100,3)</f>
        <v>0.85199999999999998</v>
      </c>
      <c r="AB3269" s="16">
        <f t="shared" ref="AB3269:AB3332" si="368">ROUND(AA3269/K3269*(100-K3269),3)</f>
        <v>0</v>
      </c>
      <c r="AC3269" s="16"/>
    </row>
    <row r="3270" spans="1:29" x14ac:dyDescent="0.25">
      <c r="A3270" s="2">
        <v>43602</v>
      </c>
      <c r="B3270" s="1">
        <v>137</v>
      </c>
      <c r="C3270" s="3">
        <v>200</v>
      </c>
      <c r="D3270" s="10">
        <v>0.1084837962962963</v>
      </c>
      <c r="E3270">
        <v>53.9</v>
      </c>
      <c r="F3270" s="15">
        <f t="shared" si="361"/>
        <v>0</v>
      </c>
      <c r="G3270">
        <v>0.503</v>
      </c>
      <c r="H3270">
        <v>4.0259999999999998</v>
      </c>
      <c r="I3270">
        <v>120.73699999999999</v>
      </c>
      <c r="J3270">
        <v>4.4279999999999999</v>
      </c>
      <c r="K3270">
        <v>100</v>
      </c>
      <c r="L3270">
        <v>0.23899999999999999</v>
      </c>
      <c r="M3270">
        <v>0.29399999999999998</v>
      </c>
      <c r="N3270">
        <v>1</v>
      </c>
      <c r="O3270">
        <v>0.625</v>
      </c>
      <c r="T3270">
        <f t="shared" si="364"/>
        <v>1370200</v>
      </c>
      <c r="U3270">
        <v>0</v>
      </c>
      <c r="V3270">
        <f t="shared" si="362"/>
        <v>0</v>
      </c>
      <c r="W3270" t="str">
        <f t="shared" si="365"/>
        <v/>
      </c>
      <c r="X3270" t="str">
        <f t="shared" si="366"/>
        <v/>
      </c>
      <c r="Y3270" t="str">
        <f t="shared" si="363"/>
        <v/>
      </c>
      <c r="AA3270" s="16">
        <f t="shared" si="367"/>
        <v>0.83799999999999997</v>
      </c>
      <c r="AB3270" s="16">
        <f t="shared" si="368"/>
        <v>0</v>
      </c>
      <c r="AC3270" s="16"/>
    </row>
    <row r="3271" spans="1:29" x14ac:dyDescent="0.25">
      <c r="A3271" s="2">
        <v>43602</v>
      </c>
      <c r="B3271" s="1">
        <v>137</v>
      </c>
      <c r="C3271" s="3">
        <v>300</v>
      </c>
      <c r="D3271" s="10">
        <v>0.15015046296296297</v>
      </c>
      <c r="E3271">
        <v>54.01</v>
      </c>
      <c r="F3271" s="15">
        <f t="shared" si="361"/>
        <v>0</v>
      </c>
      <c r="G3271">
        <v>0</v>
      </c>
      <c r="H3271">
        <v>4.5289999999999999</v>
      </c>
      <c r="I3271">
        <v>160.047</v>
      </c>
      <c r="J3271">
        <v>4.4279999999999999</v>
      </c>
      <c r="K3271">
        <v>100</v>
      </c>
      <c r="L3271">
        <v>0.24099999999999999</v>
      </c>
      <c r="M3271">
        <v>0.30099999999999999</v>
      </c>
      <c r="N3271">
        <v>1</v>
      </c>
      <c r="O3271">
        <v>0.625</v>
      </c>
      <c r="T3271">
        <f t="shared" si="364"/>
        <v>1370300</v>
      </c>
      <c r="U3271">
        <v>0</v>
      </c>
      <c r="V3271">
        <f t="shared" si="362"/>
        <v>0</v>
      </c>
      <c r="W3271" t="str">
        <f t="shared" si="365"/>
        <v/>
      </c>
      <c r="X3271" t="str">
        <f t="shared" si="366"/>
        <v/>
      </c>
      <c r="Y3271" t="str">
        <f t="shared" si="363"/>
        <v/>
      </c>
      <c r="AA3271" s="16">
        <f t="shared" si="367"/>
        <v>0.83799999999999997</v>
      </c>
      <c r="AB3271" s="16">
        <f t="shared" si="368"/>
        <v>0</v>
      </c>
      <c r="AC3271" s="16"/>
    </row>
    <row r="3272" spans="1:29" x14ac:dyDescent="0.25">
      <c r="A3272" s="2">
        <v>43602</v>
      </c>
      <c r="B3272" s="1">
        <v>137</v>
      </c>
      <c r="C3272" s="3">
        <v>400</v>
      </c>
      <c r="D3272" s="10">
        <v>0.19181712962962963</v>
      </c>
      <c r="E3272">
        <v>53.78</v>
      </c>
      <c r="F3272" s="15">
        <f t="shared" si="361"/>
        <v>0</v>
      </c>
      <c r="G3272">
        <v>1.51</v>
      </c>
      <c r="H3272">
        <v>5.0330000000000004</v>
      </c>
      <c r="I3272">
        <v>126.35299999999999</v>
      </c>
      <c r="J3272">
        <v>4.4539999999999997</v>
      </c>
      <c r="K3272">
        <v>100</v>
      </c>
      <c r="L3272">
        <v>0.24099999999999999</v>
      </c>
      <c r="M3272">
        <v>0.30499999999999999</v>
      </c>
      <c r="N3272">
        <v>0.2</v>
      </c>
      <c r="O3272">
        <v>0.625</v>
      </c>
      <c r="T3272">
        <f t="shared" si="364"/>
        <v>1370400</v>
      </c>
      <c r="U3272">
        <v>0</v>
      </c>
      <c r="V3272">
        <f t="shared" si="362"/>
        <v>0</v>
      </c>
      <c r="W3272" t="str">
        <f t="shared" si="365"/>
        <v/>
      </c>
      <c r="X3272" t="str">
        <f t="shared" si="366"/>
        <v/>
      </c>
      <c r="Y3272" t="str">
        <f t="shared" si="363"/>
        <v/>
      </c>
      <c r="AA3272" s="16">
        <f t="shared" si="367"/>
        <v>0.83899999999999997</v>
      </c>
      <c r="AB3272" s="16">
        <f t="shared" si="368"/>
        <v>0</v>
      </c>
      <c r="AC3272" s="16"/>
    </row>
    <row r="3273" spans="1:29" x14ac:dyDescent="0.25">
      <c r="A3273" s="2">
        <v>43602</v>
      </c>
      <c r="B3273" s="1">
        <v>137</v>
      </c>
      <c r="C3273" s="3">
        <v>500</v>
      </c>
      <c r="D3273" s="10">
        <v>0.23348379629629631</v>
      </c>
      <c r="E3273">
        <v>53.9</v>
      </c>
      <c r="F3273" s="15">
        <f t="shared" si="361"/>
        <v>0</v>
      </c>
      <c r="G3273">
        <v>2.516</v>
      </c>
      <c r="H3273">
        <v>7.5490000000000004</v>
      </c>
      <c r="I3273">
        <v>129.161</v>
      </c>
      <c r="J3273">
        <v>4.2720000000000002</v>
      </c>
      <c r="K3273">
        <v>100</v>
      </c>
      <c r="L3273">
        <v>0.24099999999999999</v>
      </c>
      <c r="M3273">
        <v>0.30599999999999999</v>
      </c>
      <c r="N3273">
        <v>0.2</v>
      </c>
      <c r="O3273">
        <v>10.625</v>
      </c>
      <c r="T3273">
        <f t="shared" si="364"/>
        <v>1370500</v>
      </c>
      <c r="U3273">
        <v>10.8</v>
      </c>
      <c r="V3273">
        <f t="shared" si="362"/>
        <v>10.6</v>
      </c>
      <c r="W3273" t="str">
        <f t="shared" si="365"/>
        <v/>
      </c>
      <c r="X3273" t="str">
        <f t="shared" si="366"/>
        <v/>
      </c>
      <c r="Y3273" t="str">
        <f t="shared" si="363"/>
        <v/>
      </c>
      <c r="AA3273" s="16">
        <f t="shared" si="367"/>
        <v>0.82899999999999996</v>
      </c>
      <c r="AB3273" s="16">
        <f t="shared" si="368"/>
        <v>0</v>
      </c>
      <c r="AC3273" s="16"/>
    </row>
    <row r="3274" spans="1:29" x14ac:dyDescent="0.25">
      <c r="A3274" s="2">
        <v>43602</v>
      </c>
      <c r="B3274" s="1">
        <v>137</v>
      </c>
      <c r="C3274" s="3">
        <v>600</v>
      </c>
      <c r="D3274" s="10">
        <v>0.27515046296296297</v>
      </c>
      <c r="E3274">
        <v>54.01</v>
      </c>
      <c r="F3274" s="15">
        <f t="shared" ref="F3274:F3337" si="369">IF(E3274&gt;F$2,E3274-F$2,0)</f>
        <v>0</v>
      </c>
      <c r="G3274">
        <v>1.51</v>
      </c>
      <c r="H3274">
        <v>5.5359999999999996</v>
      </c>
      <c r="I3274">
        <v>126.35299999999999</v>
      </c>
      <c r="J3274">
        <v>3.827</v>
      </c>
      <c r="K3274">
        <v>100</v>
      </c>
      <c r="L3274">
        <v>0.24099999999999999</v>
      </c>
      <c r="M3274">
        <v>0.30499999999999999</v>
      </c>
      <c r="N3274">
        <v>0</v>
      </c>
      <c r="O3274">
        <v>19.375</v>
      </c>
      <c r="T3274">
        <f t="shared" si="364"/>
        <v>1370600</v>
      </c>
      <c r="U3274">
        <v>132.19999999999999</v>
      </c>
      <c r="V3274">
        <f t="shared" ref="V3274:V3337" si="370">IF(O3274&lt;1,0,ROUND(O3274,1))</f>
        <v>19.399999999999999</v>
      </c>
      <c r="W3274" t="str">
        <f t="shared" si="365"/>
        <v/>
      </c>
      <c r="X3274" t="str">
        <f t="shared" si="366"/>
        <v/>
      </c>
      <c r="Y3274" t="str">
        <f t="shared" ref="Y3274:Y3337" si="371">IF(C3274=2400,ROUND(F3274/100,3),"")</f>
        <v/>
      </c>
      <c r="AA3274" s="16">
        <f t="shared" si="367"/>
        <v>0.80300000000000005</v>
      </c>
      <c r="AB3274" s="16">
        <f t="shared" si="368"/>
        <v>0</v>
      </c>
      <c r="AC3274" s="16"/>
    </row>
    <row r="3275" spans="1:29" x14ac:dyDescent="0.25">
      <c r="A3275" s="2">
        <v>43602</v>
      </c>
      <c r="B3275" s="1">
        <v>137</v>
      </c>
      <c r="C3275" s="3">
        <v>700</v>
      </c>
      <c r="D3275" s="10">
        <v>0.31681712962962966</v>
      </c>
      <c r="E3275">
        <v>53.9</v>
      </c>
      <c r="F3275" s="15">
        <f t="shared" si="369"/>
        <v>0</v>
      </c>
      <c r="G3275">
        <v>0</v>
      </c>
      <c r="H3275">
        <v>2.516</v>
      </c>
      <c r="I3275">
        <v>197.953</v>
      </c>
      <c r="J3275">
        <v>3.4329999999999998</v>
      </c>
      <c r="K3275">
        <v>100</v>
      </c>
      <c r="L3275">
        <v>0.24099999999999999</v>
      </c>
      <c r="M3275">
        <v>0.308</v>
      </c>
      <c r="N3275">
        <v>0.6</v>
      </c>
      <c r="O3275">
        <v>120.625</v>
      </c>
      <c r="T3275">
        <f t="shared" si="364"/>
        <v>1370700</v>
      </c>
      <c r="U3275">
        <v>310.5</v>
      </c>
      <c r="V3275">
        <f t="shared" si="370"/>
        <v>120.6</v>
      </c>
      <c r="W3275" t="str">
        <f t="shared" si="365"/>
        <v/>
      </c>
      <c r="X3275" t="str">
        <f t="shared" si="366"/>
        <v/>
      </c>
      <c r="Y3275" t="str">
        <f t="shared" si="371"/>
        <v/>
      </c>
      <c r="AA3275" s="16">
        <f t="shared" si="367"/>
        <v>0.78100000000000003</v>
      </c>
      <c r="AB3275" s="16">
        <f t="shared" si="368"/>
        <v>0</v>
      </c>
      <c r="AC3275" s="16"/>
    </row>
    <row r="3276" spans="1:29" x14ac:dyDescent="0.25">
      <c r="A3276" s="2">
        <v>43602</v>
      </c>
      <c r="B3276" s="1">
        <v>137</v>
      </c>
      <c r="C3276" s="3">
        <v>800</v>
      </c>
      <c r="D3276" s="10">
        <v>0.35848379629629629</v>
      </c>
      <c r="E3276">
        <v>54.13</v>
      </c>
      <c r="F3276" s="15">
        <f t="shared" si="369"/>
        <v>0</v>
      </c>
      <c r="G3276">
        <v>0.503</v>
      </c>
      <c r="H3276">
        <v>5.0330000000000004</v>
      </c>
      <c r="I3276">
        <v>197.953</v>
      </c>
      <c r="J3276">
        <v>3.67</v>
      </c>
      <c r="K3276">
        <v>100</v>
      </c>
      <c r="L3276">
        <v>0.24099999999999999</v>
      </c>
      <c r="M3276">
        <v>0.308</v>
      </c>
      <c r="N3276">
        <v>0</v>
      </c>
      <c r="O3276">
        <v>156.875</v>
      </c>
      <c r="T3276">
        <f t="shared" si="364"/>
        <v>1370800</v>
      </c>
      <c r="U3276">
        <v>495.3</v>
      </c>
      <c r="V3276">
        <f t="shared" si="370"/>
        <v>156.9</v>
      </c>
      <c r="W3276" t="str">
        <f t="shared" si="365"/>
        <v/>
      </c>
      <c r="X3276" t="str">
        <f t="shared" si="366"/>
        <v/>
      </c>
      <c r="Y3276" t="str">
        <f t="shared" si="371"/>
        <v/>
      </c>
      <c r="AA3276" s="16">
        <f t="shared" si="367"/>
        <v>0.79400000000000004</v>
      </c>
      <c r="AB3276" s="16">
        <f t="shared" si="368"/>
        <v>0</v>
      </c>
      <c r="AC3276" s="16"/>
    </row>
    <row r="3277" spans="1:29" x14ac:dyDescent="0.25">
      <c r="A3277" s="2">
        <v>43602</v>
      </c>
      <c r="B3277" s="1">
        <v>137</v>
      </c>
      <c r="C3277" s="3">
        <v>900</v>
      </c>
      <c r="D3277" s="10">
        <v>0.40015046296296292</v>
      </c>
      <c r="E3277">
        <v>53.78</v>
      </c>
      <c r="F3277" s="15">
        <f t="shared" si="369"/>
        <v>0</v>
      </c>
      <c r="G3277">
        <v>1.51</v>
      </c>
      <c r="H3277">
        <v>5.0330000000000004</v>
      </c>
      <c r="I3277">
        <v>247.09</v>
      </c>
      <c r="J3277">
        <v>4.0890000000000004</v>
      </c>
      <c r="K3277">
        <v>100</v>
      </c>
      <c r="L3277">
        <v>0.24099999999999999</v>
      </c>
      <c r="M3277">
        <v>0.30499999999999999</v>
      </c>
      <c r="N3277">
        <v>0</v>
      </c>
      <c r="O3277">
        <v>131.875</v>
      </c>
      <c r="T3277">
        <f t="shared" si="364"/>
        <v>1370900</v>
      </c>
      <c r="U3277">
        <v>666.2</v>
      </c>
      <c r="V3277">
        <f t="shared" si="370"/>
        <v>131.9</v>
      </c>
      <c r="W3277" t="str">
        <f t="shared" si="365"/>
        <v/>
      </c>
      <c r="X3277" t="str">
        <f t="shared" si="366"/>
        <v/>
      </c>
      <c r="Y3277" t="str">
        <f t="shared" si="371"/>
        <v/>
      </c>
      <c r="AA3277" s="16">
        <f t="shared" si="367"/>
        <v>0.81799999999999995</v>
      </c>
      <c r="AB3277" s="16">
        <f t="shared" si="368"/>
        <v>0</v>
      </c>
      <c r="AC3277" s="16"/>
    </row>
    <row r="3278" spans="1:29" x14ac:dyDescent="0.25">
      <c r="A3278" s="2">
        <v>43602</v>
      </c>
      <c r="B3278" s="1">
        <v>137</v>
      </c>
      <c r="C3278" s="3">
        <v>1000</v>
      </c>
      <c r="D3278" s="10">
        <v>0.4418171296296296</v>
      </c>
      <c r="E3278">
        <v>54.25</v>
      </c>
      <c r="F3278" s="15">
        <f t="shared" si="369"/>
        <v>0</v>
      </c>
      <c r="G3278">
        <v>2.0129999999999999</v>
      </c>
      <c r="H3278">
        <v>6.5430000000000001</v>
      </c>
      <c r="I3278">
        <v>233.05099999999999</v>
      </c>
      <c r="J3278">
        <v>4.2460000000000004</v>
      </c>
      <c r="K3278">
        <v>100</v>
      </c>
      <c r="L3278">
        <v>0.24099999999999999</v>
      </c>
      <c r="M3278">
        <v>0.30499999999999999</v>
      </c>
      <c r="N3278">
        <v>0.2</v>
      </c>
      <c r="O3278">
        <v>268.125</v>
      </c>
      <c r="T3278">
        <f t="shared" si="364"/>
        <v>1371000</v>
      </c>
      <c r="U3278">
        <v>808</v>
      </c>
      <c r="V3278">
        <f t="shared" si="370"/>
        <v>268.10000000000002</v>
      </c>
      <c r="W3278" t="str">
        <f t="shared" si="365"/>
        <v/>
      </c>
      <c r="X3278" t="str">
        <f t="shared" si="366"/>
        <v/>
      </c>
      <c r="Y3278" t="str">
        <f t="shared" si="371"/>
        <v/>
      </c>
      <c r="AA3278" s="16">
        <f t="shared" si="367"/>
        <v>0.82699999999999996</v>
      </c>
      <c r="AB3278" s="16">
        <f t="shared" si="368"/>
        <v>0</v>
      </c>
      <c r="AC3278" s="16"/>
    </row>
    <row r="3279" spans="1:29" x14ac:dyDescent="0.25">
      <c r="A3279" s="2">
        <v>43602</v>
      </c>
      <c r="B3279" s="1">
        <v>137</v>
      </c>
      <c r="C3279" s="3">
        <v>1100</v>
      </c>
      <c r="D3279" s="10">
        <v>0.48348379629629629</v>
      </c>
      <c r="E3279">
        <v>53.9</v>
      </c>
      <c r="F3279" s="15">
        <f t="shared" si="369"/>
        <v>0</v>
      </c>
      <c r="G3279">
        <v>3.02</v>
      </c>
      <c r="H3279">
        <v>8.5559999999999992</v>
      </c>
      <c r="I3279">
        <v>241.47499999999999</v>
      </c>
      <c r="J3279">
        <v>4.2460000000000004</v>
      </c>
      <c r="K3279">
        <v>99.1</v>
      </c>
      <c r="L3279">
        <v>0.24099999999999999</v>
      </c>
      <c r="M3279">
        <v>0.30299999999999999</v>
      </c>
      <c r="N3279">
        <v>0</v>
      </c>
      <c r="O3279">
        <v>293.125</v>
      </c>
      <c r="T3279">
        <f t="shared" si="364"/>
        <v>1371100</v>
      </c>
      <c r="U3279">
        <v>910</v>
      </c>
      <c r="V3279">
        <f t="shared" si="370"/>
        <v>293.10000000000002</v>
      </c>
      <c r="W3279" t="str">
        <f t="shared" si="365"/>
        <v/>
      </c>
      <c r="X3279" t="str">
        <f t="shared" si="366"/>
        <v/>
      </c>
      <c r="Y3279" t="str">
        <f t="shared" si="371"/>
        <v/>
      </c>
      <c r="AA3279" s="16">
        <f t="shared" si="367"/>
        <v>0.82</v>
      </c>
      <c r="AB3279" s="16">
        <f t="shared" si="368"/>
        <v>7.0000000000000001E-3</v>
      </c>
      <c r="AC3279" s="16"/>
    </row>
    <row r="3280" spans="1:29" x14ac:dyDescent="0.25">
      <c r="A3280" s="2">
        <v>43602</v>
      </c>
      <c r="B3280" s="1">
        <v>137</v>
      </c>
      <c r="C3280" s="3">
        <v>1200</v>
      </c>
      <c r="D3280" s="10">
        <v>0.52515046296296297</v>
      </c>
      <c r="E3280">
        <v>53.78</v>
      </c>
      <c r="F3280" s="15">
        <f t="shared" si="369"/>
        <v>0</v>
      </c>
      <c r="G3280">
        <v>3.02</v>
      </c>
      <c r="H3280">
        <v>9.0589999999999993</v>
      </c>
      <c r="I3280">
        <v>238.667</v>
      </c>
      <c r="J3280">
        <v>3.9319999999999999</v>
      </c>
      <c r="K3280">
        <v>98</v>
      </c>
      <c r="L3280">
        <v>0.24</v>
      </c>
      <c r="M3280">
        <v>0.30099999999999999</v>
      </c>
      <c r="N3280">
        <v>0</v>
      </c>
      <c r="O3280">
        <v>321.875</v>
      </c>
      <c r="T3280">
        <f t="shared" si="364"/>
        <v>1371200</v>
      </c>
      <c r="U3280">
        <v>964.2</v>
      </c>
      <c r="V3280">
        <f t="shared" si="370"/>
        <v>321.89999999999998</v>
      </c>
      <c r="W3280" t="str">
        <f t="shared" si="365"/>
        <v/>
      </c>
      <c r="X3280" t="str">
        <f t="shared" si="366"/>
        <v/>
      </c>
      <c r="Y3280" t="str">
        <f t="shared" si="371"/>
        <v/>
      </c>
      <c r="AA3280" s="16">
        <f t="shared" si="367"/>
        <v>0.79300000000000004</v>
      </c>
      <c r="AB3280" s="16">
        <f t="shared" si="368"/>
        <v>1.6E-2</v>
      </c>
      <c r="AC3280" s="16"/>
    </row>
    <row r="3281" spans="1:29" x14ac:dyDescent="0.25">
      <c r="A3281" s="2">
        <v>43602</v>
      </c>
      <c r="B3281" s="1">
        <v>137</v>
      </c>
      <c r="C3281" s="3">
        <v>1300</v>
      </c>
      <c r="D3281" s="10">
        <v>0.5668171296296296</v>
      </c>
      <c r="E3281">
        <v>53.9</v>
      </c>
      <c r="F3281" s="15">
        <f t="shared" si="369"/>
        <v>0</v>
      </c>
      <c r="G3281">
        <v>4.0259999999999998</v>
      </c>
      <c r="H3281">
        <v>8.0519999999999996</v>
      </c>
      <c r="I3281">
        <v>238.667</v>
      </c>
      <c r="J3281">
        <v>3.9849999999999999</v>
      </c>
      <c r="K3281">
        <v>96.6</v>
      </c>
      <c r="L3281">
        <v>0.24099999999999999</v>
      </c>
      <c r="M3281">
        <v>0.3</v>
      </c>
      <c r="N3281">
        <v>0.2</v>
      </c>
      <c r="O3281">
        <v>356.875</v>
      </c>
      <c r="T3281">
        <f t="shared" si="364"/>
        <v>1371300</v>
      </c>
      <c r="U3281">
        <v>966.5</v>
      </c>
      <c r="V3281">
        <f t="shared" si="370"/>
        <v>356.9</v>
      </c>
      <c r="W3281" t="str">
        <f t="shared" si="365"/>
        <v/>
      </c>
      <c r="X3281" t="str">
        <f t="shared" si="366"/>
        <v/>
      </c>
      <c r="Y3281" t="str">
        <f t="shared" si="371"/>
        <v/>
      </c>
      <c r="AA3281" s="16">
        <f t="shared" si="367"/>
        <v>0.78400000000000003</v>
      </c>
      <c r="AB3281" s="16">
        <f t="shared" si="368"/>
        <v>2.8000000000000001E-2</v>
      </c>
      <c r="AC3281" s="16"/>
    </row>
    <row r="3282" spans="1:29" x14ac:dyDescent="0.25">
      <c r="A3282" s="2">
        <v>43602</v>
      </c>
      <c r="B3282" s="1">
        <v>137</v>
      </c>
      <c r="C3282" s="3">
        <v>1400</v>
      </c>
      <c r="D3282" s="10">
        <v>0.60848379629629623</v>
      </c>
      <c r="E3282">
        <v>54.13</v>
      </c>
      <c r="F3282" s="15">
        <f t="shared" si="369"/>
        <v>0</v>
      </c>
      <c r="G3282">
        <v>3.02</v>
      </c>
      <c r="H3282">
        <v>7.0460000000000003</v>
      </c>
      <c r="I3282">
        <v>234.45500000000001</v>
      </c>
      <c r="J3282">
        <v>4.298</v>
      </c>
      <c r="K3282">
        <v>95</v>
      </c>
      <c r="L3282">
        <v>0.24099999999999999</v>
      </c>
      <c r="M3282">
        <v>0.29699999999999999</v>
      </c>
      <c r="N3282">
        <v>0</v>
      </c>
      <c r="O3282">
        <v>278.125</v>
      </c>
      <c r="T3282">
        <f t="shared" si="364"/>
        <v>1371400</v>
      </c>
      <c r="U3282">
        <v>917.2</v>
      </c>
      <c r="V3282">
        <f t="shared" si="370"/>
        <v>278.10000000000002</v>
      </c>
      <c r="W3282" t="str">
        <f t="shared" si="365"/>
        <v/>
      </c>
      <c r="X3282" t="str">
        <f t="shared" si="366"/>
        <v/>
      </c>
      <c r="Y3282" t="str">
        <f t="shared" si="371"/>
        <v/>
      </c>
      <c r="AA3282" s="16">
        <f t="shared" si="367"/>
        <v>0.78900000000000003</v>
      </c>
      <c r="AB3282" s="16">
        <f t="shared" si="368"/>
        <v>4.2000000000000003E-2</v>
      </c>
      <c r="AC3282" s="16"/>
    </row>
    <row r="3283" spans="1:29" x14ac:dyDescent="0.25">
      <c r="A3283" s="2">
        <v>43602</v>
      </c>
      <c r="B3283" s="1">
        <v>137</v>
      </c>
      <c r="C3283" s="3">
        <v>1500</v>
      </c>
      <c r="D3283" s="10">
        <v>0.65015046296296297</v>
      </c>
      <c r="E3283">
        <v>53.78</v>
      </c>
      <c r="F3283" s="15">
        <f t="shared" si="369"/>
        <v>0</v>
      </c>
      <c r="G3283">
        <v>3.02</v>
      </c>
      <c r="H3283">
        <v>7.0460000000000003</v>
      </c>
      <c r="I3283">
        <v>247.09</v>
      </c>
      <c r="J3283">
        <v>4.4020000000000001</v>
      </c>
      <c r="K3283">
        <v>93</v>
      </c>
      <c r="L3283">
        <v>0.24099999999999999</v>
      </c>
      <c r="M3283">
        <v>0.29399999999999998</v>
      </c>
      <c r="N3283">
        <v>0</v>
      </c>
      <c r="O3283">
        <v>313.125</v>
      </c>
      <c r="T3283">
        <f t="shared" si="364"/>
        <v>1371500</v>
      </c>
      <c r="U3283">
        <v>819.3</v>
      </c>
      <c r="V3283">
        <f t="shared" si="370"/>
        <v>313.10000000000002</v>
      </c>
      <c r="W3283" t="str">
        <f t="shared" si="365"/>
        <v/>
      </c>
      <c r="X3283" t="str">
        <f t="shared" si="366"/>
        <v/>
      </c>
      <c r="Y3283" t="str">
        <f t="shared" si="371"/>
        <v/>
      </c>
      <c r="AA3283" s="16">
        <f t="shared" si="367"/>
        <v>0.77800000000000002</v>
      </c>
      <c r="AB3283" s="16">
        <f t="shared" si="368"/>
        <v>5.8999999999999997E-2</v>
      </c>
      <c r="AC3283" s="16"/>
    </row>
    <row r="3284" spans="1:29" x14ac:dyDescent="0.25">
      <c r="A3284" s="2">
        <v>43602</v>
      </c>
      <c r="B3284" s="1">
        <v>137</v>
      </c>
      <c r="C3284" s="3">
        <v>1600</v>
      </c>
      <c r="D3284" s="10">
        <v>0.6918171296296296</v>
      </c>
      <c r="E3284">
        <v>53.78</v>
      </c>
      <c r="F3284" s="15">
        <f t="shared" si="369"/>
        <v>0</v>
      </c>
      <c r="G3284">
        <v>3.02</v>
      </c>
      <c r="H3284">
        <v>6.5430000000000001</v>
      </c>
      <c r="I3284">
        <v>242.87799999999999</v>
      </c>
      <c r="J3284">
        <v>5.2309999999999999</v>
      </c>
      <c r="K3284">
        <v>90.2</v>
      </c>
      <c r="L3284">
        <v>0.24299999999999999</v>
      </c>
      <c r="M3284">
        <v>0.29199999999999998</v>
      </c>
      <c r="N3284">
        <v>0</v>
      </c>
      <c r="O3284">
        <v>418.125</v>
      </c>
      <c r="T3284">
        <f t="shared" si="364"/>
        <v>1371600</v>
      </c>
      <c r="U3284">
        <v>680.7</v>
      </c>
      <c r="V3284">
        <f t="shared" si="370"/>
        <v>418.1</v>
      </c>
      <c r="W3284" t="str">
        <f t="shared" si="365"/>
        <v/>
      </c>
      <c r="X3284" t="str">
        <f t="shared" si="366"/>
        <v/>
      </c>
      <c r="Y3284" t="str">
        <f t="shared" si="371"/>
        <v/>
      </c>
      <c r="AA3284" s="16">
        <f t="shared" si="367"/>
        <v>0.79900000000000004</v>
      </c>
      <c r="AB3284" s="16">
        <f t="shared" si="368"/>
        <v>8.6999999999999994E-2</v>
      </c>
      <c r="AC3284" s="16"/>
    </row>
    <row r="3285" spans="1:29" x14ac:dyDescent="0.25">
      <c r="A3285" s="2">
        <v>43602</v>
      </c>
      <c r="B3285" s="1">
        <v>137</v>
      </c>
      <c r="C3285" s="3">
        <v>1700</v>
      </c>
      <c r="D3285" s="10">
        <v>0.73348379629629623</v>
      </c>
      <c r="E3285">
        <v>53.78</v>
      </c>
      <c r="F3285" s="15">
        <f t="shared" si="369"/>
        <v>0</v>
      </c>
      <c r="G3285">
        <v>3.02</v>
      </c>
      <c r="H3285">
        <v>6.5430000000000001</v>
      </c>
      <c r="I3285">
        <v>244.28200000000001</v>
      </c>
      <c r="J3285">
        <v>3.88</v>
      </c>
      <c r="K3285">
        <v>88.6</v>
      </c>
      <c r="L3285">
        <v>0.24399999999999999</v>
      </c>
      <c r="M3285">
        <v>0.28999999999999998</v>
      </c>
      <c r="N3285">
        <v>0</v>
      </c>
      <c r="O3285">
        <v>168.125</v>
      </c>
      <c r="T3285">
        <f t="shared" si="364"/>
        <v>1371700</v>
      </c>
      <c r="U3285">
        <v>511.8</v>
      </c>
      <c r="V3285">
        <f t="shared" si="370"/>
        <v>168.1</v>
      </c>
      <c r="W3285" t="str">
        <f t="shared" si="365"/>
        <v/>
      </c>
      <c r="X3285" t="str">
        <f t="shared" si="366"/>
        <v/>
      </c>
      <c r="Y3285" t="str">
        <f t="shared" si="371"/>
        <v/>
      </c>
      <c r="AA3285" s="16">
        <f t="shared" si="367"/>
        <v>0.71399999999999997</v>
      </c>
      <c r="AB3285" s="16">
        <f t="shared" si="368"/>
        <v>9.1999999999999998E-2</v>
      </c>
      <c r="AC3285" s="16"/>
    </row>
    <row r="3286" spans="1:29" x14ac:dyDescent="0.25">
      <c r="A3286" s="2">
        <v>43602</v>
      </c>
      <c r="B3286" s="1">
        <v>137</v>
      </c>
      <c r="C3286" s="3">
        <v>1800</v>
      </c>
      <c r="D3286" s="10">
        <v>0.77515046296296297</v>
      </c>
      <c r="E3286">
        <v>53.55</v>
      </c>
      <c r="F3286" s="15">
        <f t="shared" si="369"/>
        <v>0</v>
      </c>
      <c r="G3286">
        <v>2.516</v>
      </c>
      <c r="H3286">
        <v>6.0389999999999997</v>
      </c>
      <c r="I3286">
        <v>238.667</v>
      </c>
      <c r="J3286">
        <v>3.6960000000000002</v>
      </c>
      <c r="K3286">
        <v>88.4</v>
      </c>
      <c r="L3286">
        <v>0.24399999999999999</v>
      </c>
      <c r="M3286">
        <v>0.28899999999999998</v>
      </c>
      <c r="N3286">
        <v>0</v>
      </c>
      <c r="O3286">
        <v>113.125</v>
      </c>
      <c r="T3286">
        <f t="shared" si="364"/>
        <v>1371800</v>
      </c>
      <c r="U3286">
        <v>327.5</v>
      </c>
      <c r="V3286">
        <f t="shared" si="370"/>
        <v>113.1</v>
      </c>
      <c r="W3286" t="str">
        <f t="shared" si="365"/>
        <v/>
      </c>
      <c r="X3286" t="str">
        <f t="shared" si="366"/>
        <v/>
      </c>
      <c r="Y3286" t="str">
        <f t="shared" si="371"/>
        <v/>
      </c>
      <c r="AA3286" s="16">
        <f t="shared" si="367"/>
        <v>0.70299999999999996</v>
      </c>
      <c r="AB3286" s="16">
        <f t="shared" si="368"/>
        <v>9.1999999999999998E-2</v>
      </c>
      <c r="AC3286" s="16"/>
    </row>
    <row r="3287" spans="1:29" x14ac:dyDescent="0.25">
      <c r="A3287" s="2">
        <v>43602</v>
      </c>
      <c r="B3287" s="1">
        <v>137</v>
      </c>
      <c r="C3287" s="3">
        <v>1900</v>
      </c>
      <c r="D3287" s="10">
        <v>0.8168171296296296</v>
      </c>
      <c r="E3287">
        <v>53.31</v>
      </c>
      <c r="F3287" s="15">
        <f t="shared" si="369"/>
        <v>0</v>
      </c>
      <c r="G3287">
        <v>2.0129999999999999</v>
      </c>
      <c r="H3287">
        <v>5.0330000000000004</v>
      </c>
      <c r="I3287">
        <v>248.494</v>
      </c>
      <c r="J3287">
        <v>3.0630000000000002</v>
      </c>
      <c r="K3287">
        <v>88</v>
      </c>
      <c r="L3287">
        <v>0.24399999999999999</v>
      </c>
      <c r="M3287">
        <v>0.28699999999999998</v>
      </c>
      <c r="N3287">
        <v>0</v>
      </c>
      <c r="O3287">
        <v>44.375</v>
      </c>
      <c r="T3287">
        <f t="shared" si="364"/>
        <v>1371900</v>
      </c>
      <c r="U3287">
        <v>147.30000000000001</v>
      </c>
      <c r="V3287">
        <f t="shared" si="370"/>
        <v>44.4</v>
      </c>
      <c r="W3287" t="str">
        <f t="shared" si="365"/>
        <v/>
      </c>
      <c r="X3287" t="str">
        <f t="shared" si="366"/>
        <v/>
      </c>
      <c r="Y3287" t="str">
        <f t="shared" si="371"/>
        <v/>
      </c>
      <c r="AA3287" s="16">
        <f t="shared" si="367"/>
        <v>0.67</v>
      </c>
      <c r="AB3287" s="16">
        <f t="shared" si="368"/>
        <v>9.0999999999999998E-2</v>
      </c>
      <c r="AC3287" s="16"/>
    </row>
    <row r="3288" spans="1:29" x14ac:dyDescent="0.25">
      <c r="A3288" s="2">
        <v>43602</v>
      </c>
      <c r="B3288" s="1">
        <v>137</v>
      </c>
      <c r="C3288" s="3">
        <v>2000</v>
      </c>
      <c r="D3288" s="10">
        <v>0.85848379629629623</v>
      </c>
      <c r="E3288">
        <v>53.55</v>
      </c>
      <c r="F3288" s="15">
        <f t="shared" si="369"/>
        <v>0</v>
      </c>
      <c r="G3288">
        <v>2.0129999999999999</v>
      </c>
      <c r="H3288">
        <v>5.5359999999999996</v>
      </c>
      <c r="I3288">
        <v>238.667</v>
      </c>
      <c r="J3288">
        <v>1.534</v>
      </c>
      <c r="K3288">
        <v>88.3</v>
      </c>
      <c r="L3288">
        <v>0.24399999999999999</v>
      </c>
      <c r="M3288">
        <v>0.28599999999999998</v>
      </c>
      <c r="N3288">
        <v>0</v>
      </c>
      <c r="O3288">
        <v>0.625</v>
      </c>
      <c r="T3288">
        <f t="shared" si="364"/>
        <v>1372000</v>
      </c>
      <c r="U3288">
        <v>16</v>
      </c>
      <c r="V3288">
        <f t="shared" si="370"/>
        <v>0</v>
      </c>
      <c r="W3288" t="str">
        <f t="shared" si="365"/>
        <v/>
      </c>
      <c r="X3288" t="str">
        <f t="shared" si="366"/>
        <v/>
      </c>
      <c r="Y3288" t="str">
        <f t="shared" si="371"/>
        <v/>
      </c>
      <c r="AA3288" s="16">
        <f t="shared" si="367"/>
        <v>0.60199999999999998</v>
      </c>
      <c r="AB3288" s="16">
        <f t="shared" si="368"/>
        <v>0.08</v>
      </c>
      <c r="AC3288" s="16"/>
    </row>
    <row r="3289" spans="1:29" x14ac:dyDescent="0.25">
      <c r="A3289" s="2">
        <v>43602</v>
      </c>
      <c r="B3289" s="1">
        <v>137</v>
      </c>
      <c r="C3289" s="3">
        <v>2100</v>
      </c>
      <c r="D3289" s="10">
        <v>0.90015046296296297</v>
      </c>
      <c r="E3289">
        <v>53.66</v>
      </c>
      <c r="F3289" s="15">
        <f t="shared" si="369"/>
        <v>0</v>
      </c>
      <c r="G3289">
        <v>1.51</v>
      </c>
      <c r="H3289">
        <v>5.5359999999999996</v>
      </c>
      <c r="I3289">
        <v>241.47499999999999</v>
      </c>
      <c r="J3289">
        <v>0.52200000000000002</v>
      </c>
      <c r="K3289">
        <v>87.1</v>
      </c>
      <c r="L3289">
        <v>0.24399999999999999</v>
      </c>
      <c r="M3289">
        <v>0.28499999999999998</v>
      </c>
      <c r="N3289">
        <v>0</v>
      </c>
      <c r="O3289">
        <v>0.625</v>
      </c>
      <c r="T3289">
        <f t="shared" si="364"/>
        <v>1372100</v>
      </c>
      <c r="U3289">
        <v>0</v>
      </c>
      <c r="V3289">
        <f t="shared" si="370"/>
        <v>0</v>
      </c>
      <c r="W3289" t="str">
        <f t="shared" si="365"/>
        <v/>
      </c>
      <c r="X3289" t="str">
        <f t="shared" si="366"/>
        <v/>
      </c>
      <c r="Y3289" t="str">
        <f t="shared" si="371"/>
        <v/>
      </c>
      <c r="AA3289" s="16">
        <f t="shared" si="367"/>
        <v>0.55200000000000005</v>
      </c>
      <c r="AB3289" s="16">
        <f t="shared" si="368"/>
        <v>8.2000000000000003E-2</v>
      </c>
      <c r="AC3289" s="16"/>
    </row>
    <row r="3290" spans="1:29" x14ac:dyDescent="0.25">
      <c r="A3290" s="2">
        <v>43602</v>
      </c>
      <c r="B3290" s="1">
        <v>137</v>
      </c>
      <c r="C3290" s="3">
        <v>2200</v>
      </c>
      <c r="D3290" s="10">
        <v>0.9418171296296296</v>
      </c>
      <c r="E3290">
        <v>53.55</v>
      </c>
      <c r="F3290" s="15">
        <f t="shared" si="369"/>
        <v>0</v>
      </c>
      <c r="G3290">
        <v>1.0069999999999999</v>
      </c>
      <c r="H3290">
        <v>4.0259999999999998</v>
      </c>
      <c r="I3290">
        <v>252.70599999999999</v>
      </c>
      <c r="J3290">
        <v>-0.70399999999999996</v>
      </c>
      <c r="K3290">
        <v>87.4</v>
      </c>
      <c r="L3290">
        <v>0.24399999999999999</v>
      </c>
      <c r="M3290">
        <v>0.28399999999999997</v>
      </c>
      <c r="N3290">
        <v>0</v>
      </c>
      <c r="O3290">
        <v>0.625</v>
      </c>
      <c r="T3290">
        <f t="shared" si="364"/>
        <v>1372200</v>
      </c>
      <c r="U3290">
        <v>0</v>
      </c>
      <c r="V3290">
        <f t="shared" si="370"/>
        <v>0</v>
      </c>
      <c r="W3290" t="str">
        <f t="shared" si="365"/>
        <v/>
      </c>
      <c r="X3290" t="str">
        <f t="shared" si="366"/>
        <v/>
      </c>
      <c r="Y3290" t="str">
        <f t="shared" si="371"/>
        <v/>
      </c>
      <c r="AA3290" s="16">
        <f t="shared" si="367"/>
        <v>0.50700000000000001</v>
      </c>
      <c r="AB3290" s="16">
        <f t="shared" si="368"/>
        <v>7.2999999999999995E-2</v>
      </c>
      <c r="AC3290" s="16"/>
    </row>
    <row r="3291" spans="1:29" x14ac:dyDescent="0.25">
      <c r="A3291" s="2">
        <v>43602</v>
      </c>
      <c r="B3291" s="1">
        <v>137</v>
      </c>
      <c r="C3291" s="3">
        <v>2300</v>
      </c>
      <c r="D3291" s="10">
        <v>0.98348379629629623</v>
      </c>
      <c r="E3291">
        <v>53.55</v>
      </c>
      <c r="F3291" s="15">
        <f t="shared" si="369"/>
        <v>0</v>
      </c>
      <c r="G3291">
        <v>0.503</v>
      </c>
      <c r="H3291">
        <v>3.02</v>
      </c>
      <c r="I3291">
        <v>248.494</v>
      </c>
      <c r="J3291">
        <v>0.30099999999999999</v>
      </c>
      <c r="K3291">
        <v>88.8</v>
      </c>
      <c r="L3291">
        <v>0.24399999999999999</v>
      </c>
      <c r="M3291">
        <v>0.28299999999999997</v>
      </c>
      <c r="N3291">
        <v>0</v>
      </c>
      <c r="O3291">
        <v>0.625</v>
      </c>
      <c r="T3291">
        <f t="shared" si="364"/>
        <v>1372300</v>
      </c>
      <c r="U3291">
        <v>0</v>
      </c>
      <c r="V3291">
        <f t="shared" si="370"/>
        <v>0</v>
      </c>
      <c r="W3291" t="str">
        <f t="shared" si="365"/>
        <v/>
      </c>
      <c r="X3291" t="str">
        <f t="shared" si="366"/>
        <v/>
      </c>
      <c r="Y3291" t="str">
        <f t="shared" si="371"/>
        <v/>
      </c>
      <c r="AA3291" s="16">
        <f t="shared" si="367"/>
        <v>0.55400000000000005</v>
      </c>
      <c r="AB3291" s="16">
        <f t="shared" si="368"/>
        <v>7.0000000000000007E-2</v>
      </c>
      <c r="AC3291" s="16"/>
    </row>
    <row r="3292" spans="1:29" x14ac:dyDescent="0.25">
      <c r="A3292" s="2">
        <v>43602</v>
      </c>
      <c r="B3292" s="1">
        <v>137</v>
      </c>
      <c r="C3292" s="3">
        <v>2400</v>
      </c>
      <c r="D3292" s="10">
        <v>2.5150462962962961E-2</v>
      </c>
      <c r="E3292">
        <v>53.55</v>
      </c>
      <c r="F3292" s="15">
        <f t="shared" si="369"/>
        <v>0</v>
      </c>
      <c r="G3292">
        <v>0.503</v>
      </c>
      <c r="H3292">
        <v>2.516</v>
      </c>
      <c r="I3292">
        <v>223.22399999999999</v>
      </c>
      <c r="J3292">
        <v>-0.22700000000000001</v>
      </c>
      <c r="K3292">
        <v>90</v>
      </c>
      <c r="L3292">
        <v>0.24399999999999999</v>
      </c>
      <c r="M3292">
        <v>0.28100000000000003</v>
      </c>
      <c r="N3292">
        <v>0</v>
      </c>
      <c r="O3292">
        <v>0.625</v>
      </c>
      <c r="T3292">
        <f t="shared" si="364"/>
        <v>1372400</v>
      </c>
      <c r="U3292">
        <v>0</v>
      </c>
      <c r="V3292">
        <f t="shared" si="370"/>
        <v>0</v>
      </c>
      <c r="W3292">
        <f t="shared" si="365"/>
        <v>0.24399999999999999</v>
      </c>
      <c r="X3292">
        <f t="shared" si="366"/>
        <v>0.28100000000000003</v>
      </c>
      <c r="Y3292">
        <f t="shared" si="371"/>
        <v>0</v>
      </c>
      <c r="AA3292" s="16">
        <f t="shared" si="367"/>
        <v>0.54</v>
      </c>
      <c r="AB3292" s="16">
        <f t="shared" si="368"/>
        <v>0.06</v>
      </c>
      <c r="AC3292" s="16"/>
    </row>
    <row r="3293" spans="1:29" x14ac:dyDescent="0.25">
      <c r="A3293" s="2">
        <v>43603</v>
      </c>
      <c r="B3293" s="1">
        <v>138</v>
      </c>
      <c r="C3293" s="3">
        <v>100</v>
      </c>
      <c r="D3293" s="10">
        <v>6.6817129629629629E-2</v>
      </c>
      <c r="E3293">
        <v>53.55</v>
      </c>
      <c r="F3293" s="15">
        <f t="shared" si="369"/>
        <v>0</v>
      </c>
      <c r="G3293">
        <v>0.503</v>
      </c>
      <c r="H3293">
        <v>2.516</v>
      </c>
      <c r="I3293">
        <v>219.012</v>
      </c>
      <c r="J3293">
        <v>-0.14299999999999999</v>
      </c>
      <c r="K3293">
        <v>90.6</v>
      </c>
      <c r="L3293">
        <v>0.24299999999999999</v>
      </c>
      <c r="M3293">
        <v>0.28100000000000003</v>
      </c>
      <c r="N3293">
        <v>0</v>
      </c>
      <c r="O3293">
        <v>0.625</v>
      </c>
      <c r="T3293">
        <f t="shared" si="364"/>
        <v>1380100</v>
      </c>
      <c r="U3293">
        <v>0</v>
      </c>
      <c r="V3293">
        <f t="shared" si="370"/>
        <v>0</v>
      </c>
      <c r="W3293" t="str">
        <f t="shared" si="365"/>
        <v/>
      </c>
      <c r="X3293" t="str">
        <f t="shared" si="366"/>
        <v/>
      </c>
      <c r="Y3293" t="str">
        <f t="shared" si="371"/>
        <v/>
      </c>
      <c r="AA3293" s="16">
        <f t="shared" si="367"/>
        <v>0.54700000000000004</v>
      </c>
      <c r="AB3293" s="16">
        <f t="shared" si="368"/>
        <v>5.7000000000000002E-2</v>
      </c>
      <c r="AC3293" s="16"/>
    </row>
    <row r="3294" spans="1:29" x14ac:dyDescent="0.25">
      <c r="A3294" s="2">
        <v>43603</v>
      </c>
      <c r="B3294" s="1">
        <v>138</v>
      </c>
      <c r="C3294" s="3">
        <v>200</v>
      </c>
      <c r="D3294" s="10">
        <v>0.1084837962962963</v>
      </c>
      <c r="E3294">
        <v>53.55</v>
      </c>
      <c r="F3294" s="15">
        <f t="shared" si="369"/>
        <v>0</v>
      </c>
      <c r="G3294">
        <v>0</v>
      </c>
      <c r="H3294">
        <v>2.516</v>
      </c>
      <c r="I3294">
        <v>228.839</v>
      </c>
      <c r="J3294">
        <v>0.41199999999999998</v>
      </c>
      <c r="K3294">
        <v>89.9</v>
      </c>
      <c r="L3294">
        <v>0.24299999999999999</v>
      </c>
      <c r="M3294">
        <v>0.27900000000000003</v>
      </c>
      <c r="N3294">
        <v>0</v>
      </c>
      <c r="O3294">
        <v>0.625</v>
      </c>
      <c r="T3294">
        <f t="shared" si="364"/>
        <v>1380200</v>
      </c>
      <c r="U3294">
        <v>0</v>
      </c>
      <c r="V3294">
        <f t="shared" si="370"/>
        <v>0</v>
      </c>
      <c r="W3294" t="str">
        <f t="shared" si="365"/>
        <v/>
      </c>
      <c r="X3294" t="str">
        <f t="shared" si="366"/>
        <v/>
      </c>
      <c r="Y3294" t="str">
        <f t="shared" si="371"/>
        <v/>
      </c>
      <c r="AA3294" s="16">
        <f t="shared" si="367"/>
        <v>0.56599999999999995</v>
      </c>
      <c r="AB3294" s="16">
        <f t="shared" si="368"/>
        <v>6.4000000000000001E-2</v>
      </c>
      <c r="AC3294" s="16"/>
    </row>
    <row r="3295" spans="1:29" x14ac:dyDescent="0.25">
      <c r="A3295" s="2">
        <v>43603</v>
      </c>
      <c r="B3295" s="1">
        <v>138</v>
      </c>
      <c r="C3295" s="3">
        <v>300</v>
      </c>
      <c r="D3295" s="10">
        <v>0.15015046296296297</v>
      </c>
      <c r="E3295">
        <v>53.55</v>
      </c>
      <c r="F3295" s="15">
        <f t="shared" si="369"/>
        <v>0</v>
      </c>
      <c r="G3295">
        <v>0</v>
      </c>
      <c r="H3295">
        <v>2.0129999999999999</v>
      </c>
      <c r="I3295">
        <v>226.03100000000001</v>
      </c>
      <c r="J3295">
        <v>-4.0000000000000001E-3</v>
      </c>
      <c r="K3295">
        <v>90.3</v>
      </c>
      <c r="L3295">
        <v>0.24199999999999999</v>
      </c>
      <c r="M3295">
        <v>0.27900000000000003</v>
      </c>
      <c r="N3295">
        <v>0</v>
      </c>
      <c r="O3295">
        <v>0.625</v>
      </c>
      <c r="T3295">
        <f t="shared" si="364"/>
        <v>1380300</v>
      </c>
      <c r="U3295">
        <v>0</v>
      </c>
      <c r="V3295">
        <f t="shared" si="370"/>
        <v>0</v>
      </c>
      <c r="W3295" t="str">
        <f t="shared" si="365"/>
        <v/>
      </c>
      <c r="X3295" t="str">
        <f t="shared" si="366"/>
        <v/>
      </c>
      <c r="Y3295" t="str">
        <f t="shared" si="371"/>
        <v/>
      </c>
      <c r="AA3295" s="16">
        <f t="shared" si="367"/>
        <v>0.55100000000000005</v>
      </c>
      <c r="AB3295" s="16">
        <f t="shared" si="368"/>
        <v>5.8999999999999997E-2</v>
      </c>
      <c r="AC3295" s="16"/>
    </row>
    <row r="3296" spans="1:29" x14ac:dyDescent="0.25">
      <c r="A3296" s="2">
        <v>43603</v>
      </c>
      <c r="B3296" s="1">
        <v>138</v>
      </c>
      <c r="C3296" s="3">
        <v>400</v>
      </c>
      <c r="D3296" s="10">
        <v>0.19181712962962963</v>
      </c>
      <c r="E3296">
        <v>53.55</v>
      </c>
      <c r="F3296" s="15">
        <f t="shared" si="369"/>
        <v>0</v>
      </c>
      <c r="G3296">
        <v>0</v>
      </c>
      <c r="H3296">
        <v>2.516</v>
      </c>
      <c r="I3296">
        <v>221.82</v>
      </c>
      <c r="J3296">
        <v>-0.17100000000000001</v>
      </c>
      <c r="K3296">
        <v>91.3</v>
      </c>
      <c r="L3296">
        <v>0.24199999999999999</v>
      </c>
      <c r="M3296">
        <v>0.27800000000000002</v>
      </c>
      <c r="N3296">
        <v>0</v>
      </c>
      <c r="O3296">
        <v>0.625</v>
      </c>
      <c r="T3296">
        <f t="shared" si="364"/>
        <v>1380400</v>
      </c>
      <c r="U3296">
        <v>0</v>
      </c>
      <c r="V3296">
        <f t="shared" si="370"/>
        <v>0</v>
      </c>
      <c r="W3296" t="str">
        <f t="shared" si="365"/>
        <v/>
      </c>
      <c r="X3296" t="str">
        <f t="shared" si="366"/>
        <v/>
      </c>
      <c r="Y3296" t="str">
        <f t="shared" si="371"/>
        <v/>
      </c>
      <c r="AA3296" s="16">
        <f t="shared" si="367"/>
        <v>0.55000000000000004</v>
      </c>
      <c r="AB3296" s="16">
        <f t="shared" si="368"/>
        <v>5.1999999999999998E-2</v>
      </c>
      <c r="AC3296" s="16"/>
    </row>
    <row r="3297" spans="1:29" x14ac:dyDescent="0.25">
      <c r="A3297" s="2">
        <v>43603</v>
      </c>
      <c r="B3297" s="1">
        <v>138</v>
      </c>
      <c r="C3297" s="3">
        <v>500</v>
      </c>
      <c r="D3297" s="10">
        <v>0.23348379629629631</v>
      </c>
      <c r="E3297">
        <v>53.78</v>
      </c>
      <c r="F3297" s="15">
        <f t="shared" si="369"/>
        <v>0</v>
      </c>
      <c r="G3297">
        <v>0</v>
      </c>
      <c r="H3297">
        <v>1.0069999999999999</v>
      </c>
      <c r="I3297">
        <v>199.357</v>
      </c>
      <c r="J3297">
        <v>-0.53500000000000003</v>
      </c>
      <c r="K3297">
        <v>93.3</v>
      </c>
      <c r="L3297">
        <v>0.24199999999999999</v>
      </c>
      <c r="M3297">
        <v>0.27700000000000002</v>
      </c>
      <c r="N3297">
        <v>0</v>
      </c>
      <c r="O3297">
        <v>15.625</v>
      </c>
      <c r="T3297">
        <f t="shared" si="364"/>
        <v>1380500</v>
      </c>
      <c r="U3297">
        <v>11.8</v>
      </c>
      <c r="V3297">
        <f t="shared" si="370"/>
        <v>15.6</v>
      </c>
      <c r="W3297" t="str">
        <f t="shared" si="365"/>
        <v/>
      </c>
      <c r="X3297" t="str">
        <f t="shared" si="366"/>
        <v/>
      </c>
      <c r="Y3297" t="str">
        <f t="shared" si="371"/>
        <v/>
      </c>
      <c r="AA3297" s="16">
        <f t="shared" si="367"/>
        <v>0.54800000000000004</v>
      </c>
      <c r="AB3297" s="16">
        <f t="shared" si="368"/>
        <v>3.9E-2</v>
      </c>
      <c r="AC3297" s="16"/>
    </row>
    <row r="3298" spans="1:29" x14ac:dyDescent="0.25">
      <c r="A3298" s="2">
        <v>43603</v>
      </c>
      <c r="B3298" s="1">
        <v>138</v>
      </c>
      <c r="C3298" s="3">
        <v>600</v>
      </c>
      <c r="D3298" s="10">
        <v>0.27515046296296297</v>
      </c>
      <c r="E3298">
        <v>53.55</v>
      </c>
      <c r="F3298" s="15">
        <f t="shared" si="369"/>
        <v>0</v>
      </c>
      <c r="G3298">
        <v>0</v>
      </c>
      <c r="H3298">
        <v>1.51</v>
      </c>
      <c r="I3298">
        <v>84.234999999999999</v>
      </c>
      <c r="J3298">
        <v>0.35599999999999998</v>
      </c>
      <c r="K3298">
        <v>95.4</v>
      </c>
      <c r="L3298">
        <v>0.24099999999999999</v>
      </c>
      <c r="M3298">
        <v>0.27600000000000002</v>
      </c>
      <c r="N3298">
        <v>0</v>
      </c>
      <c r="O3298">
        <v>54.375</v>
      </c>
      <c r="T3298">
        <f t="shared" si="364"/>
        <v>1380600</v>
      </c>
      <c r="U3298">
        <v>134.69999999999999</v>
      </c>
      <c r="V3298">
        <f t="shared" si="370"/>
        <v>54.4</v>
      </c>
      <c r="W3298" t="str">
        <f t="shared" si="365"/>
        <v/>
      </c>
      <c r="X3298" t="str">
        <f t="shared" si="366"/>
        <v/>
      </c>
      <c r="Y3298" t="str">
        <f t="shared" si="371"/>
        <v/>
      </c>
      <c r="AA3298" s="16">
        <f t="shared" si="367"/>
        <v>0.59799999999999998</v>
      </c>
      <c r="AB3298" s="16">
        <f t="shared" si="368"/>
        <v>2.9000000000000001E-2</v>
      </c>
      <c r="AC3298" s="16"/>
    </row>
    <row r="3299" spans="1:29" x14ac:dyDescent="0.25">
      <c r="A3299" s="2">
        <v>43603</v>
      </c>
      <c r="B3299" s="1">
        <v>138</v>
      </c>
      <c r="C3299" s="3">
        <v>700</v>
      </c>
      <c r="D3299" s="10">
        <v>0.31681712962962966</v>
      </c>
      <c r="E3299">
        <v>53.78</v>
      </c>
      <c r="F3299" s="15">
        <f t="shared" si="369"/>
        <v>0</v>
      </c>
      <c r="G3299">
        <v>0</v>
      </c>
      <c r="H3299">
        <v>3.02</v>
      </c>
      <c r="I3299">
        <v>113.718</v>
      </c>
      <c r="J3299">
        <v>1.153</v>
      </c>
      <c r="K3299">
        <v>95.6</v>
      </c>
      <c r="L3299">
        <v>0.24099999999999999</v>
      </c>
      <c r="M3299">
        <v>0.27600000000000002</v>
      </c>
      <c r="N3299">
        <v>0</v>
      </c>
      <c r="O3299">
        <v>114.375</v>
      </c>
      <c r="T3299">
        <f t="shared" si="364"/>
        <v>1380700</v>
      </c>
      <c r="U3299">
        <v>313</v>
      </c>
      <c r="V3299">
        <f t="shared" si="370"/>
        <v>114.4</v>
      </c>
      <c r="W3299" t="str">
        <f t="shared" si="365"/>
        <v/>
      </c>
      <c r="X3299" t="str">
        <f t="shared" si="366"/>
        <v/>
      </c>
      <c r="Y3299" t="str">
        <f t="shared" si="371"/>
        <v/>
      </c>
      <c r="AA3299" s="16">
        <f t="shared" si="367"/>
        <v>0.63400000000000001</v>
      </c>
      <c r="AB3299" s="16">
        <f t="shared" si="368"/>
        <v>2.9000000000000001E-2</v>
      </c>
      <c r="AC3299" s="16"/>
    </row>
    <row r="3300" spans="1:29" x14ac:dyDescent="0.25">
      <c r="A3300" s="2">
        <v>43603</v>
      </c>
      <c r="B3300" s="1">
        <v>138</v>
      </c>
      <c r="C3300" s="3">
        <v>800</v>
      </c>
      <c r="D3300" s="10">
        <v>0.35848379629629629</v>
      </c>
      <c r="E3300">
        <v>53.78</v>
      </c>
      <c r="F3300" s="15">
        <f t="shared" si="369"/>
        <v>0</v>
      </c>
      <c r="G3300">
        <v>0</v>
      </c>
      <c r="H3300">
        <v>2.516</v>
      </c>
      <c r="I3300">
        <v>133.37299999999999</v>
      </c>
      <c r="J3300">
        <v>1.0169999999999999</v>
      </c>
      <c r="K3300">
        <v>95.9</v>
      </c>
      <c r="L3300">
        <v>0.24099999999999999</v>
      </c>
      <c r="M3300">
        <v>0.27500000000000002</v>
      </c>
      <c r="N3300">
        <v>0</v>
      </c>
      <c r="O3300">
        <v>95.625</v>
      </c>
      <c r="T3300">
        <f t="shared" si="364"/>
        <v>1380800</v>
      </c>
      <c r="U3300">
        <v>497.7</v>
      </c>
      <c r="V3300">
        <f t="shared" si="370"/>
        <v>95.6</v>
      </c>
      <c r="W3300" t="str">
        <f t="shared" si="365"/>
        <v/>
      </c>
      <c r="X3300" t="str">
        <f t="shared" si="366"/>
        <v/>
      </c>
      <c r="Y3300" t="str">
        <f t="shared" si="371"/>
        <v/>
      </c>
      <c r="AA3300" s="16">
        <f t="shared" si="367"/>
        <v>0.63</v>
      </c>
      <c r="AB3300" s="16">
        <f t="shared" si="368"/>
        <v>2.7E-2</v>
      </c>
      <c r="AC3300" s="16"/>
    </row>
    <row r="3301" spans="1:29" x14ac:dyDescent="0.25">
      <c r="A3301" s="2">
        <v>43603</v>
      </c>
      <c r="B3301" s="1">
        <v>138</v>
      </c>
      <c r="C3301" s="3">
        <v>900</v>
      </c>
      <c r="D3301" s="10">
        <v>0.40015046296296292</v>
      </c>
      <c r="E3301">
        <v>54.13</v>
      </c>
      <c r="F3301" s="15">
        <f t="shared" si="369"/>
        <v>0</v>
      </c>
      <c r="G3301">
        <v>0</v>
      </c>
      <c r="H3301">
        <v>2.0129999999999999</v>
      </c>
      <c r="I3301">
        <v>169.875</v>
      </c>
      <c r="J3301">
        <v>1.534</v>
      </c>
      <c r="K3301">
        <v>98.1</v>
      </c>
      <c r="L3301">
        <v>0.24099999999999999</v>
      </c>
      <c r="M3301">
        <v>0.27400000000000002</v>
      </c>
      <c r="N3301">
        <v>0</v>
      </c>
      <c r="O3301">
        <v>233.125</v>
      </c>
      <c r="T3301">
        <f t="shared" si="364"/>
        <v>1380900</v>
      </c>
      <c r="U3301">
        <v>668.2</v>
      </c>
      <c r="V3301">
        <f t="shared" si="370"/>
        <v>233.1</v>
      </c>
      <c r="W3301" t="str">
        <f t="shared" si="365"/>
        <v/>
      </c>
      <c r="X3301" t="str">
        <f t="shared" si="366"/>
        <v/>
      </c>
      <c r="Y3301" t="str">
        <f t="shared" si="371"/>
        <v/>
      </c>
      <c r="AA3301" s="16">
        <f t="shared" si="367"/>
        <v>0.66900000000000004</v>
      </c>
      <c r="AB3301" s="16">
        <f t="shared" si="368"/>
        <v>1.2999999999999999E-2</v>
      </c>
      <c r="AC3301" s="16"/>
    </row>
    <row r="3302" spans="1:29" x14ac:dyDescent="0.25">
      <c r="A3302" s="2">
        <v>43603</v>
      </c>
      <c r="B3302" s="1">
        <v>138</v>
      </c>
      <c r="C3302" s="3">
        <v>1000</v>
      </c>
      <c r="D3302" s="10">
        <v>0.4418171296296296</v>
      </c>
      <c r="E3302">
        <v>53.78</v>
      </c>
      <c r="F3302" s="15">
        <f t="shared" si="369"/>
        <v>0</v>
      </c>
      <c r="G3302">
        <v>0</v>
      </c>
      <c r="H3302">
        <v>2.516</v>
      </c>
      <c r="I3302">
        <v>147.41200000000001</v>
      </c>
      <c r="J3302">
        <v>2.1819999999999999</v>
      </c>
      <c r="K3302">
        <v>98.2</v>
      </c>
      <c r="L3302">
        <v>0.24099999999999999</v>
      </c>
      <c r="M3302">
        <v>0.27300000000000002</v>
      </c>
      <c r="N3302">
        <v>0</v>
      </c>
      <c r="O3302">
        <v>100.625</v>
      </c>
      <c r="T3302">
        <f t="shared" si="364"/>
        <v>1381000</v>
      </c>
      <c r="U3302">
        <v>810</v>
      </c>
      <c r="V3302">
        <f t="shared" si="370"/>
        <v>100.6</v>
      </c>
      <c r="W3302" t="str">
        <f t="shared" si="365"/>
        <v/>
      </c>
      <c r="X3302" t="str">
        <f t="shared" si="366"/>
        <v/>
      </c>
      <c r="Y3302" t="str">
        <f t="shared" si="371"/>
        <v/>
      </c>
      <c r="AA3302" s="16">
        <f t="shared" si="367"/>
        <v>0.70199999999999996</v>
      </c>
      <c r="AB3302" s="16">
        <f t="shared" si="368"/>
        <v>1.2999999999999999E-2</v>
      </c>
      <c r="AC3302" s="16"/>
    </row>
    <row r="3303" spans="1:29" x14ac:dyDescent="0.25">
      <c r="A3303" s="2">
        <v>43603</v>
      </c>
      <c r="B3303" s="1">
        <v>138</v>
      </c>
      <c r="C3303" s="3">
        <v>1100</v>
      </c>
      <c r="D3303" s="10">
        <v>0.48348379629629629</v>
      </c>
      <c r="E3303">
        <v>53.2</v>
      </c>
      <c r="F3303" s="15">
        <f t="shared" si="369"/>
        <v>0</v>
      </c>
      <c r="G3303">
        <v>0.503</v>
      </c>
      <c r="H3303">
        <v>4.0259999999999998</v>
      </c>
      <c r="I3303">
        <v>99.677999999999997</v>
      </c>
      <c r="J3303">
        <v>3.0089999999999999</v>
      </c>
      <c r="K3303">
        <v>99.2</v>
      </c>
      <c r="L3303">
        <v>0.24099999999999999</v>
      </c>
      <c r="M3303">
        <v>0.27300000000000002</v>
      </c>
      <c r="N3303">
        <v>0</v>
      </c>
      <c r="O3303">
        <v>204.375</v>
      </c>
      <c r="T3303">
        <f t="shared" si="364"/>
        <v>1381100</v>
      </c>
      <c r="U3303">
        <v>911.7</v>
      </c>
      <c r="V3303">
        <f t="shared" si="370"/>
        <v>204.4</v>
      </c>
      <c r="W3303" t="str">
        <f t="shared" si="365"/>
        <v/>
      </c>
      <c r="X3303" t="str">
        <f t="shared" si="366"/>
        <v/>
      </c>
      <c r="Y3303" t="str">
        <f t="shared" si="371"/>
        <v/>
      </c>
      <c r="AA3303" s="16">
        <f t="shared" si="367"/>
        <v>0.752</v>
      </c>
      <c r="AB3303" s="16">
        <f t="shared" si="368"/>
        <v>6.0000000000000001E-3</v>
      </c>
      <c r="AC3303" s="16"/>
    </row>
    <row r="3304" spans="1:29" x14ac:dyDescent="0.25">
      <c r="A3304" s="2">
        <v>43603</v>
      </c>
      <c r="B3304" s="1">
        <v>138</v>
      </c>
      <c r="C3304" s="3">
        <v>1200</v>
      </c>
      <c r="D3304" s="10">
        <v>0.52515046296296297</v>
      </c>
      <c r="E3304">
        <v>53.66</v>
      </c>
      <c r="F3304" s="15">
        <f t="shared" si="369"/>
        <v>0</v>
      </c>
      <c r="G3304">
        <v>1.0069999999999999</v>
      </c>
      <c r="H3304">
        <v>4.5289999999999999</v>
      </c>
      <c r="I3304">
        <v>108.102</v>
      </c>
      <c r="J3304">
        <v>3.2480000000000002</v>
      </c>
      <c r="K3304">
        <v>98.4</v>
      </c>
      <c r="L3304">
        <v>0.24</v>
      </c>
      <c r="M3304">
        <v>0.27200000000000002</v>
      </c>
      <c r="N3304">
        <v>0</v>
      </c>
      <c r="O3304">
        <v>248.125</v>
      </c>
      <c r="T3304">
        <f t="shared" si="364"/>
        <v>1381200</v>
      </c>
      <c r="U3304">
        <v>966.2</v>
      </c>
      <c r="V3304">
        <f t="shared" si="370"/>
        <v>248.1</v>
      </c>
      <c r="W3304" t="str">
        <f t="shared" si="365"/>
        <v/>
      </c>
      <c r="X3304" t="str">
        <f t="shared" si="366"/>
        <v/>
      </c>
      <c r="Y3304" t="str">
        <f t="shared" si="371"/>
        <v/>
      </c>
      <c r="AA3304" s="16">
        <f t="shared" si="367"/>
        <v>0.75900000000000001</v>
      </c>
      <c r="AB3304" s="16">
        <f t="shared" si="368"/>
        <v>1.2E-2</v>
      </c>
      <c r="AC3304" s="16"/>
    </row>
    <row r="3305" spans="1:29" x14ac:dyDescent="0.25">
      <c r="A3305" s="2">
        <v>43603</v>
      </c>
      <c r="B3305" s="1">
        <v>138</v>
      </c>
      <c r="C3305" s="3">
        <v>1300</v>
      </c>
      <c r="D3305" s="10">
        <v>0.5668171296296296</v>
      </c>
      <c r="E3305">
        <v>53.08</v>
      </c>
      <c r="F3305" s="15">
        <f t="shared" si="369"/>
        <v>0</v>
      </c>
      <c r="G3305">
        <v>1.0069999999999999</v>
      </c>
      <c r="H3305">
        <v>4.0259999999999998</v>
      </c>
      <c r="I3305">
        <v>92.659000000000006</v>
      </c>
      <c r="J3305">
        <v>3.617</v>
      </c>
      <c r="K3305">
        <v>97.6</v>
      </c>
      <c r="L3305">
        <v>0.24</v>
      </c>
      <c r="M3305">
        <v>0.27100000000000002</v>
      </c>
      <c r="N3305">
        <v>0</v>
      </c>
      <c r="O3305">
        <v>226.875</v>
      </c>
      <c r="T3305">
        <f t="shared" si="364"/>
        <v>1381300</v>
      </c>
      <c r="U3305">
        <v>968.7</v>
      </c>
      <c r="V3305">
        <f t="shared" si="370"/>
        <v>226.9</v>
      </c>
      <c r="W3305" t="str">
        <f t="shared" si="365"/>
        <v/>
      </c>
      <c r="X3305" t="str">
        <f t="shared" si="366"/>
        <v/>
      </c>
      <c r="Y3305" t="str">
        <f t="shared" si="371"/>
        <v/>
      </c>
      <c r="AA3305" s="16">
        <f t="shared" si="367"/>
        <v>0.77200000000000002</v>
      </c>
      <c r="AB3305" s="16">
        <f t="shared" si="368"/>
        <v>1.9E-2</v>
      </c>
      <c r="AC3305" s="16"/>
    </row>
    <row r="3306" spans="1:29" x14ac:dyDescent="0.25">
      <c r="A3306" s="2">
        <v>43603</v>
      </c>
      <c r="B3306" s="1">
        <v>138</v>
      </c>
      <c r="C3306" s="3">
        <v>1400</v>
      </c>
      <c r="D3306" s="10">
        <v>0.60848379629629623</v>
      </c>
      <c r="E3306">
        <v>53.31</v>
      </c>
      <c r="F3306" s="15">
        <f t="shared" si="369"/>
        <v>0</v>
      </c>
      <c r="G3306">
        <v>1.0069999999999999</v>
      </c>
      <c r="H3306">
        <v>5.0330000000000004</v>
      </c>
      <c r="I3306">
        <v>96.870999999999995</v>
      </c>
      <c r="J3306">
        <v>6.5350000000000001</v>
      </c>
      <c r="K3306">
        <v>92.4</v>
      </c>
      <c r="L3306">
        <v>0.24</v>
      </c>
      <c r="M3306">
        <v>0.27</v>
      </c>
      <c r="N3306">
        <v>0</v>
      </c>
      <c r="O3306">
        <v>614.375</v>
      </c>
      <c r="T3306">
        <f t="shared" si="364"/>
        <v>1381400</v>
      </c>
      <c r="U3306">
        <v>919.2</v>
      </c>
      <c r="V3306">
        <f t="shared" si="370"/>
        <v>614.4</v>
      </c>
      <c r="W3306" t="str">
        <f t="shared" si="365"/>
        <v/>
      </c>
      <c r="X3306" t="str">
        <f t="shared" si="366"/>
        <v/>
      </c>
      <c r="Y3306" t="str">
        <f t="shared" si="371"/>
        <v/>
      </c>
      <c r="AA3306" s="16">
        <f t="shared" si="367"/>
        <v>0.89600000000000002</v>
      </c>
      <c r="AB3306" s="16">
        <f t="shared" si="368"/>
        <v>7.3999999999999996E-2</v>
      </c>
      <c r="AC3306" s="16"/>
    </row>
    <row r="3307" spans="1:29" x14ac:dyDescent="0.25">
      <c r="A3307" s="2">
        <v>43603</v>
      </c>
      <c r="B3307" s="1">
        <v>138</v>
      </c>
      <c r="C3307" s="3">
        <v>1500</v>
      </c>
      <c r="D3307" s="10">
        <v>0.65015046296296297</v>
      </c>
      <c r="E3307">
        <v>53.08</v>
      </c>
      <c r="F3307" s="15">
        <f t="shared" si="369"/>
        <v>0</v>
      </c>
      <c r="G3307">
        <v>1.51</v>
      </c>
      <c r="H3307">
        <v>6.5430000000000001</v>
      </c>
      <c r="I3307">
        <v>108.102</v>
      </c>
      <c r="J3307">
        <v>5.9749999999999996</v>
      </c>
      <c r="K3307">
        <v>83.5</v>
      </c>
      <c r="L3307">
        <v>0.24</v>
      </c>
      <c r="M3307">
        <v>0.27</v>
      </c>
      <c r="N3307">
        <v>0</v>
      </c>
      <c r="O3307">
        <v>224.375</v>
      </c>
      <c r="T3307">
        <f t="shared" si="364"/>
        <v>1381500</v>
      </c>
      <c r="U3307">
        <v>821.7</v>
      </c>
      <c r="V3307">
        <f t="shared" si="370"/>
        <v>224.4</v>
      </c>
      <c r="W3307" t="str">
        <f t="shared" si="365"/>
        <v/>
      </c>
      <c r="X3307" t="str">
        <f t="shared" si="366"/>
        <v/>
      </c>
      <c r="Y3307" t="str">
        <f t="shared" si="371"/>
        <v/>
      </c>
      <c r="AA3307" s="16">
        <f t="shared" si="367"/>
        <v>0.77900000000000003</v>
      </c>
      <c r="AB3307" s="16">
        <f t="shared" si="368"/>
        <v>0.154</v>
      </c>
      <c r="AC3307" s="16"/>
    </row>
    <row r="3308" spans="1:29" x14ac:dyDescent="0.25">
      <c r="A3308" s="2">
        <v>43603</v>
      </c>
      <c r="B3308" s="1">
        <v>138</v>
      </c>
      <c r="C3308" s="3">
        <v>1600</v>
      </c>
      <c r="D3308" s="10">
        <v>0.6918171296296296</v>
      </c>
      <c r="E3308">
        <v>53.31</v>
      </c>
      <c r="F3308" s="15">
        <f t="shared" si="369"/>
        <v>0</v>
      </c>
      <c r="G3308">
        <v>2.0129999999999999</v>
      </c>
      <c r="H3308">
        <v>6.0389999999999997</v>
      </c>
      <c r="I3308">
        <v>115.122</v>
      </c>
      <c r="J3308">
        <v>5.7190000000000003</v>
      </c>
      <c r="K3308">
        <v>83.7</v>
      </c>
      <c r="L3308">
        <v>0.23899999999999999</v>
      </c>
      <c r="M3308">
        <v>0.26900000000000002</v>
      </c>
      <c r="N3308">
        <v>0</v>
      </c>
      <c r="O3308">
        <v>305.625</v>
      </c>
      <c r="T3308">
        <f t="shared" si="364"/>
        <v>1381600</v>
      </c>
      <c r="U3308">
        <v>683.5</v>
      </c>
      <c r="V3308">
        <f t="shared" si="370"/>
        <v>305.60000000000002</v>
      </c>
      <c r="W3308" t="str">
        <f t="shared" si="365"/>
        <v/>
      </c>
      <c r="X3308" t="str">
        <f t="shared" si="366"/>
        <v/>
      </c>
      <c r="Y3308" t="str">
        <f t="shared" si="371"/>
        <v/>
      </c>
      <c r="AA3308" s="16">
        <f t="shared" si="367"/>
        <v>0.76700000000000002</v>
      </c>
      <c r="AB3308" s="16">
        <f t="shared" si="368"/>
        <v>0.14899999999999999</v>
      </c>
      <c r="AC3308" s="16"/>
    </row>
    <row r="3309" spans="1:29" x14ac:dyDescent="0.25">
      <c r="A3309" s="2">
        <v>43603</v>
      </c>
      <c r="B3309" s="1">
        <v>138</v>
      </c>
      <c r="C3309" s="3">
        <v>1700</v>
      </c>
      <c r="D3309" s="10">
        <v>0.73348379629629623</v>
      </c>
      <c r="E3309">
        <v>52.96</v>
      </c>
      <c r="F3309" s="15">
        <f t="shared" si="369"/>
        <v>0</v>
      </c>
      <c r="G3309">
        <v>1.51</v>
      </c>
      <c r="H3309">
        <v>5.5359999999999996</v>
      </c>
      <c r="I3309">
        <v>106.69799999999999</v>
      </c>
      <c r="J3309">
        <v>6.2039999999999997</v>
      </c>
      <c r="K3309">
        <v>82.3</v>
      </c>
      <c r="L3309">
        <v>0.23899999999999999</v>
      </c>
      <c r="M3309">
        <v>0.26800000000000002</v>
      </c>
      <c r="N3309">
        <v>0</v>
      </c>
      <c r="O3309">
        <v>216.875</v>
      </c>
      <c r="T3309">
        <f t="shared" si="364"/>
        <v>1381700</v>
      </c>
      <c r="U3309">
        <v>515.20000000000005</v>
      </c>
      <c r="V3309">
        <f t="shared" si="370"/>
        <v>216.9</v>
      </c>
      <c r="W3309" t="str">
        <f t="shared" si="365"/>
        <v/>
      </c>
      <c r="X3309" t="str">
        <f t="shared" si="366"/>
        <v/>
      </c>
      <c r="Y3309" t="str">
        <f t="shared" si="371"/>
        <v/>
      </c>
      <c r="AA3309" s="16">
        <f t="shared" si="367"/>
        <v>0.78</v>
      </c>
      <c r="AB3309" s="16">
        <f t="shared" si="368"/>
        <v>0.16800000000000001</v>
      </c>
      <c r="AC3309" s="16"/>
    </row>
    <row r="3310" spans="1:29" x14ac:dyDescent="0.25">
      <c r="A3310" s="2">
        <v>43603</v>
      </c>
      <c r="B3310" s="1">
        <v>138</v>
      </c>
      <c r="C3310" s="3">
        <v>1800</v>
      </c>
      <c r="D3310" s="10">
        <v>0.77515046296296297</v>
      </c>
      <c r="E3310">
        <v>53.31</v>
      </c>
      <c r="F3310" s="15">
        <f t="shared" si="369"/>
        <v>0</v>
      </c>
      <c r="G3310">
        <v>1.51</v>
      </c>
      <c r="H3310">
        <v>5.5359999999999996</v>
      </c>
      <c r="I3310">
        <v>68.792000000000002</v>
      </c>
      <c r="J3310">
        <v>4.0629999999999997</v>
      </c>
      <c r="K3310">
        <v>87.6</v>
      </c>
      <c r="L3310">
        <v>0.23899999999999999</v>
      </c>
      <c r="M3310">
        <v>0.26800000000000002</v>
      </c>
      <c r="N3310">
        <v>0</v>
      </c>
      <c r="O3310">
        <v>41.875</v>
      </c>
      <c r="T3310">
        <f t="shared" si="364"/>
        <v>1381800</v>
      </c>
      <c r="U3310">
        <v>331</v>
      </c>
      <c r="V3310">
        <f t="shared" si="370"/>
        <v>41.9</v>
      </c>
      <c r="W3310" t="str">
        <f t="shared" si="365"/>
        <v/>
      </c>
      <c r="X3310" t="str">
        <f t="shared" si="366"/>
        <v/>
      </c>
      <c r="Y3310" t="str">
        <f t="shared" si="371"/>
        <v/>
      </c>
      <c r="AA3310" s="16">
        <f t="shared" si="367"/>
        <v>0.71499999999999997</v>
      </c>
      <c r="AB3310" s="16">
        <f t="shared" si="368"/>
        <v>0.10100000000000001</v>
      </c>
      <c r="AC3310" s="16"/>
    </row>
    <row r="3311" spans="1:29" x14ac:dyDescent="0.25">
      <c r="A3311" s="2">
        <v>43603</v>
      </c>
      <c r="B3311" s="1">
        <v>138</v>
      </c>
      <c r="C3311" s="3">
        <v>1900</v>
      </c>
      <c r="D3311" s="10">
        <v>0.8168171296296296</v>
      </c>
      <c r="E3311">
        <v>53.66</v>
      </c>
      <c r="F3311" s="15">
        <f t="shared" si="369"/>
        <v>0</v>
      </c>
      <c r="G3311">
        <v>1.51</v>
      </c>
      <c r="H3311">
        <v>5.0330000000000004</v>
      </c>
      <c r="I3311">
        <v>54.753</v>
      </c>
      <c r="J3311">
        <v>3.38</v>
      </c>
      <c r="K3311">
        <v>94.5</v>
      </c>
      <c r="L3311">
        <v>0.23899999999999999</v>
      </c>
      <c r="M3311">
        <v>0.26700000000000002</v>
      </c>
      <c r="N3311">
        <v>0</v>
      </c>
      <c r="O3311">
        <v>26.875</v>
      </c>
      <c r="T3311">
        <f t="shared" si="364"/>
        <v>1381900</v>
      </c>
      <c r="U3311">
        <v>150.80000000000001</v>
      </c>
      <c r="V3311">
        <f t="shared" si="370"/>
        <v>26.9</v>
      </c>
      <c r="W3311" t="str">
        <f t="shared" si="365"/>
        <v/>
      </c>
      <c r="X3311" t="str">
        <f t="shared" si="366"/>
        <v/>
      </c>
      <c r="Y3311" t="str">
        <f t="shared" si="371"/>
        <v/>
      </c>
      <c r="AA3311" s="16">
        <f t="shared" si="367"/>
        <v>0.73499999999999999</v>
      </c>
      <c r="AB3311" s="16">
        <f t="shared" si="368"/>
        <v>4.2999999999999997E-2</v>
      </c>
      <c r="AC3311" s="16"/>
    </row>
    <row r="3312" spans="1:29" x14ac:dyDescent="0.25">
      <c r="A3312" s="2">
        <v>43603</v>
      </c>
      <c r="B3312" s="1">
        <v>138</v>
      </c>
      <c r="C3312" s="3">
        <v>2000</v>
      </c>
      <c r="D3312" s="10">
        <v>0.85848379629629623</v>
      </c>
      <c r="E3312">
        <v>53.66</v>
      </c>
      <c r="F3312" s="15">
        <f t="shared" si="369"/>
        <v>0</v>
      </c>
      <c r="G3312">
        <v>1.0069999999999999</v>
      </c>
      <c r="H3312">
        <v>4.5289999999999999</v>
      </c>
      <c r="I3312">
        <v>32.29</v>
      </c>
      <c r="J3312">
        <v>2.7440000000000002</v>
      </c>
      <c r="K3312">
        <v>96.7</v>
      </c>
      <c r="L3312">
        <v>0.23899999999999999</v>
      </c>
      <c r="M3312">
        <v>0.26700000000000002</v>
      </c>
      <c r="N3312">
        <v>0</v>
      </c>
      <c r="O3312">
        <v>0.625</v>
      </c>
      <c r="T3312">
        <f t="shared" si="364"/>
        <v>1382000</v>
      </c>
      <c r="U3312">
        <v>18.2</v>
      </c>
      <c r="V3312">
        <f t="shared" si="370"/>
        <v>0</v>
      </c>
      <c r="W3312" t="str">
        <f t="shared" si="365"/>
        <v/>
      </c>
      <c r="X3312" t="str">
        <f t="shared" si="366"/>
        <v/>
      </c>
      <c r="Y3312" t="str">
        <f t="shared" si="371"/>
        <v/>
      </c>
      <c r="AA3312" s="16">
        <f t="shared" si="367"/>
        <v>0.71899999999999997</v>
      </c>
      <c r="AB3312" s="16">
        <f t="shared" si="368"/>
        <v>2.5000000000000001E-2</v>
      </c>
      <c r="AC3312" s="16"/>
    </row>
    <row r="3313" spans="1:29" x14ac:dyDescent="0.25">
      <c r="A3313" s="2">
        <v>43603</v>
      </c>
      <c r="B3313" s="1">
        <v>138</v>
      </c>
      <c r="C3313" s="3">
        <v>2100</v>
      </c>
      <c r="D3313" s="10">
        <v>0.90015046296296297</v>
      </c>
      <c r="E3313">
        <v>53.66</v>
      </c>
      <c r="F3313" s="15">
        <f t="shared" si="369"/>
        <v>0</v>
      </c>
      <c r="G3313">
        <v>0.503</v>
      </c>
      <c r="H3313">
        <v>5.0330000000000004</v>
      </c>
      <c r="I3313">
        <v>355.19200000000001</v>
      </c>
      <c r="J3313">
        <v>2.1819999999999999</v>
      </c>
      <c r="K3313">
        <v>98</v>
      </c>
      <c r="L3313">
        <v>0.23799999999999999</v>
      </c>
      <c r="M3313">
        <v>0.26600000000000001</v>
      </c>
      <c r="N3313">
        <v>0</v>
      </c>
      <c r="O3313">
        <v>0.625</v>
      </c>
      <c r="T3313">
        <f t="shared" si="364"/>
        <v>1382100</v>
      </c>
      <c r="U3313">
        <v>0</v>
      </c>
      <c r="V3313">
        <f t="shared" si="370"/>
        <v>0</v>
      </c>
      <c r="W3313" t="str">
        <f t="shared" si="365"/>
        <v/>
      </c>
      <c r="X3313" t="str">
        <f t="shared" si="366"/>
        <v/>
      </c>
      <c r="Y3313" t="str">
        <f t="shared" si="371"/>
        <v/>
      </c>
      <c r="AA3313" s="16">
        <f t="shared" si="367"/>
        <v>0.7</v>
      </c>
      <c r="AB3313" s="16">
        <f t="shared" si="368"/>
        <v>1.4E-2</v>
      </c>
      <c r="AC3313" s="16"/>
    </row>
    <row r="3314" spans="1:29" x14ac:dyDescent="0.25">
      <c r="A3314" s="2">
        <v>43603</v>
      </c>
      <c r="B3314" s="1">
        <v>138</v>
      </c>
      <c r="C3314" s="3">
        <v>2200</v>
      </c>
      <c r="D3314" s="10">
        <v>0.9418171296296296</v>
      </c>
      <c r="E3314">
        <v>53.66</v>
      </c>
      <c r="F3314" s="15">
        <f t="shared" si="369"/>
        <v>0</v>
      </c>
      <c r="G3314">
        <v>0.503</v>
      </c>
      <c r="H3314">
        <v>5.5359999999999996</v>
      </c>
      <c r="I3314">
        <v>54.753</v>
      </c>
      <c r="J3314">
        <v>2.0470000000000002</v>
      </c>
      <c r="K3314">
        <v>97.3</v>
      </c>
      <c r="L3314">
        <v>0.23799999999999999</v>
      </c>
      <c r="M3314">
        <v>0.26600000000000001</v>
      </c>
      <c r="N3314">
        <v>0</v>
      </c>
      <c r="O3314">
        <v>0.625</v>
      </c>
      <c r="T3314">
        <f t="shared" si="364"/>
        <v>1382200</v>
      </c>
      <c r="U3314">
        <v>0</v>
      </c>
      <c r="V3314">
        <f t="shared" si="370"/>
        <v>0</v>
      </c>
      <c r="W3314" t="str">
        <f t="shared" si="365"/>
        <v/>
      </c>
      <c r="X3314" t="str">
        <f t="shared" si="366"/>
        <v/>
      </c>
      <c r="Y3314" t="str">
        <f t="shared" si="371"/>
        <v/>
      </c>
      <c r="AA3314" s="16">
        <f t="shared" si="367"/>
        <v>0.68899999999999995</v>
      </c>
      <c r="AB3314" s="16">
        <f t="shared" si="368"/>
        <v>1.9E-2</v>
      </c>
      <c r="AC3314" s="16"/>
    </row>
    <row r="3315" spans="1:29" x14ac:dyDescent="0.25">
      <c r="A3315" s="2">
        <v>43603</v>
      </c>
      <c r="B3315" s="1">
        <v>138</v>
      </c>
      <c r="C3315" s="3">
        <v>2300</v>
      </c>
      <c r="D3315" s="10">
        <v>0.98348379629629623</v>
      </c>
      <c r="E3315">
        <v>53.55</v>
      </c>
      <c r="F3315" s="15">
        <f t="shared" si="369"/>
        <v>0</v>
      </c>
      <c r="G3315">
        <v>1.0069999999999999</v>
      </c>
      <c r="H3315">
        <v>5.5359999999999996</v>
      </c>
      <c r="I3315">
        <v>57.561</v>
      </c>
      <c r="J3315">
        <v>1.994</v>
      </c>
      <c r="K3315">
        <v>97.1</v>
      </c>
      <c r="L3315">
        <v>0.23799999999999999</v>
      </c>
      <c r="M3315">
        <v>0.26500000000000001</v>
      </c>
      <c r="N3315">
        <v>0</v>
      </c>
      <c r="O3315">
        <v>0.625</v>
      </c>
      <c r="T3315">
        <f t="shared" si="364"/>
        <v>1382300</v>
      </c>
      <c r="U3315">
        <v>0</v>
      </c>
      <c r="V3315">
        <f t="shared" si="370"/>
        <v>0</v>
      </c>
      <c r="W3315" t="str">
        <f t="shared" si="365"/>
        <v/>
      </c>
      <c r="X3315" t="str">
        <f t="shared" si="366"/>
        <v/>
      </c>
      <c r="Y3315" t="str">
        <f t="shared" si="371"/>
        <v/>
      </c>
      <c r="AA3315" s="16">
        <f t="shared" si="367"/>
        <v>0.68500000000000005</v>
      </c>
      <c r="AB3315" s="16">
        <f t="shared" si="368"/>
        <v>0.02</v>
      </c>
      <c r="AC3315" s="16"/>
    </row>
    <row r="3316" spans="1:29" x14ac:dyDescent="0.25">
      <c r="A3316" s="2">
        <v>43603</v>
      </c>
      <c r="B3316" s="1">
        <v>138</v>
      </c>
      <c r="C3316" s="3">
        <v>2400</v>
      </c>
      <c r="D3316" s="10">
        <v>2.5150462962962961E-2</v>
      </c>
      <c r="E3316">
        <v>53.55</v>
      </c>
      <c r="F3316" s="15">
        <f t="shared" si="369"/>
        <v>0</v>
      </c>
      <c r="G3316">
        <v>1.0069999999999999</v>
      </c>
      <c r="H3316">
        <v>4.5289999999999999</v>
      </c>
      <c r="I3316">
        <v>67.388000000000005</v>
      </c>
      <c r="J3316">
        <v>1.9670000000000001</v>
      </c>
      <c r="K3316">
        <v>96.5</v>
      </c>
      <c r="L3316">
        <v>0.23799999999999999</v>
      </c>
      <c r="M3316">
        <v>0.26500000000000001</v>
      </c>
      <c r="N3316">
        <v>0</v>
      </c>
      <c r="O3316">
        <v>0.625</v>
      </c>
      <c r="T3316">
        <f t="shared" si="364"/>
        <v>1382400</v>
      </c>
      <c r="U3316">
        <v>0</v>
      </c>
      <c r="V3316">
        <f t="shared" si="370"/>
        <v>0</v>
      </c>
      <c r="W3316">
        <f t="shared" si="365"/>
        <v>0.23799999999999999</v>
      </c>
      <c r="X3316">
        <f t="shared" si="366"/>
        <v>0.26500000000000001</v>
      </c>
      <c r="Y3316">
        <f t="shared" si="371"/>
        <v>0</v>
      </c>
      <c r="AA3316" s="16">
        <f t="shared" si="367"/>
        <v>0.67900000000000005</v>
      </c>
      <c r="AB3316" s="16">
        <f t="shared" si="368"/>
        <v>2.5000000000000001E-2</v>
      </c>
      <c r="AC3316" s="16"/>
    </row>
    <row r="3317" spans="1:29" x14ac:dyDescent="0.25">
      <c r="A3317" s="2">
        <v>43604</v>
      </c>
      <c r="B3317" s="1">
        <v>139</v>
      </c>
      <c r="C3317" s="3">
        <v>100</v>
      </c>
      <c r="D3317" s="10">
        <v>6.6817129629629629E-2</v>
      </c>
      <c r="E3317">
        <v>53.55</v>
      </c>
      <c r="F3317" s="15">
        <f t="shared" si="369"/>
        <v>0</v>
      </c>
      <c r="G3317">
        <v>1.0069999999999999</v>
      </c>
      <c r="H3317">
        <v>3.02</v>
      </c>
      <c r="I3317">
        <v>54.753</v>
      </c>
      <c r="J3317">
        <v>1.8320000000000001</v>
      </c>
      <c r="K3317">
        <v>96.5</v>
      </c>
      <c r="L3317">
        <v>0.23699999999999999</v>
      </c>
      <c r="M3317">
        <v>0.26400000000000001</v>
      </c>
      <c r="N3317">
        <v>0</v>
      </c>
      <c r="O3317">
        <v>0.625</v>
      </c>
      <c r="T3317">
        <f t="shared" si="364"/>
        <v>1390100</v>
      </c>
      <c r="U3317">
        <v>0</v>
      </c>
      <c r="V3317">
        <f t="shared" si="370"/>
        <v>0</v>
      </c>
      <c r="W3317" t="str">
        <f t="shared" si="365"/>
        <v/>
      </c>
      <c r="X3317" t="str">
        <f t="shared" si="366"/>
        <v/>
      </c>
      <c r="Y3317" t="str">
        <f t="shared" si="371"/>
        <v/>
      </c>
      <c r="AA3317" s="16">
        <f t="shared" si="367"/>
        <v>0.67200000000000004</v>
      </c>
      <c r="AB3317" s="16">
        <f t="shared" si="368"/>
        <v>2.4E-2</v>
      </c>
      <c r="AC3317" s="16"/>
    </row>
    <row r="3318" spans="1:29" x14ac:dyDescent="0.25">
      <c r="A3318" s="2">
        <v>43604</v>
      </c>
      <c r="B3318" s="1">
        <v>139</v>
      </c>
      <c r="C3318" s="3">
        <v>200</v>
      </c>
      <c r="D3318" s="10">
        <v>0.1084837962962963</v>
      </c>
      <c r="E3318">
        <v>53.66</v>
      </c>
      <c r="F3318" s="15">
        <f t="shared" si="369"/>
        <v>0</v>
      </c>
      <c r="G3318">
        <v>0.503</v>
      </c>
      <c r="H3318">
        <v>3.02</v>
      </c>
      <c r="I3318">
        <v>51.945</v>
      </c>
      <c r="J3318">
        <v>1.643</v>
      </c>
      <c r="K3318">
        <v>97.5</v>
      </c>
      <c r="L3318">
        <v>0.23699999999999999</v>
      </c>
      <c r="M3318">
        <v>0.26400000000000001</v>
      </c>
      <c r="N3318">
        <v>0</v>
      </c>
      <c r="O3318">
        <v>0.625</v>
      </c>
      <c r="T3318">
        <f t="shared" si="364"/>
        <v>1390200</v>
      </c>
      <c r="U3318">
        <v>0</v>
      </c>
      <c r="V3318">
        <f t="shared" si="370"/>
        <v>0</v>
      </c>
      <c r="W3318" t="str">
        <f t="shared" si="365"/>
        <v/>
      </c>
      <c r="X3318" t="str">
        <f t="shared" si="366"/>
        <v/>
      </c>
      <c r="Y3318" t="str">
        <f t="shared" si="371"/>
        <v/>
      </c>
      <c r="AA3318" s="16">
        <f t="shared" si="367"/>
        <v>0.67</v>
      </c>
      <c r="AB3318" s="16">
        <f t="shared" si="368"/>
        <v>1.7000000000000001E-2</v>
      </c>
      <c r="AC3318" s="16"/>
    </row>
    <row r="3319" spans="1:29" x14ac:dyDescent="0.25">
      <c r="A3319" s="2">
        <v>43604</v>
      </c>
      <c r="B3319" s="1">
        <v>139</v>
      </c>
      <c r="C3319" s="3">
        <v>300</v>
      </c>
      <c r="D3319" s="10">
        <v>0.15015046296296297</v>
      </c>
      <c r="E3319">
        <v>53.43</v>
      </c>
      <c r="F3319" s="15">
        <f t="shared" si="369"/>
        <v>0</v>
      </c>
      <c r="G3319">
        <v>1.51</v>
      </c>
      <c r="H3319">
        <v>4.5289999999999999</v>
      </c>
      <c r="I3319">
        <v>42.118000000000002</v>
      </c>
      <c r="J3319">
        <v>1.534</v>
      </c>
      <c r="K3319">
        <v>95.1</v>
      </c>
      <c r="L3319">
        <v>0.23699999999999999</v>
      </c>
      <c r="M3319">
        <v>0.26400000000000001</v>
      </c>
      <c r="N3319">
        <v>0</v>
      </c>
      <c r="O3319">
        <v>0.625</v>
      </c>
      <c r="T3319">
        <f t="shared" si="364"/>
        <v>1390300</v>
      </c>
      <c r="U3319">
        <v>0</v>
      </c>
      <c r="V3319">
        <f t="shared" si="370"/>
        <v>0</v>
      </c>
      <c r="W3319" t="str">
        <f t="shared" si="365"/>
        <v/>
      </c>
      <c r="X3319" t="str">
        <f t="shared" si="366"/>
        <v/>
      </c>
      <c r="Y3319" t="str">
        <f t="shared" si="371"/>
        <v/>
      </c>
      <c r="AA3319" s="16">
        <f t="shared" si="367"/>
        <v>0.64900000000000002</v>
      </c>
      <c r="AB3319" s="16">
        <f t="shared" si="368"/>
        <v>3.3000000000000002E-2</v>
      </c>
      <c r="AC3319" s="16"/>
    </row>
    <row r="3320" spans="1:29" x14ac:dyDescent="0.25">
      <c r="A3320" s="2">
        <v>43604</v>
      </c>
      <c r="B3320" s="1">
        <v>139</v>
      </c>
      <c r="C3320" s="3">
        <v>400</v>
      </c>
      <c r="D3320" s="10">
        <v>0.19181712962962963</v>
      </c>
      <c r="E3320">
        <v>53.55</v>
      </c>
      <c r="F3320" s="15">
        <f t="shared" si="369"/>
        <v>0</v>
      </c>
      <c r="G3320">
        <v>1.51</v>
      </c>
      <c r="H3320">
        <v>4.5289999999999999</v>
      </c>
      <c r="I3320">
        <v>35.097999999999999</v>
      </c>
      <c r="J3320">
        <v>1.4530000000000001</v>
      </c>
      <c r="K3320">
        <v>94.4</v>
      </c>
      <c r="L3320">
        <v>0.23599999999999999</v>
      </c>
      <c r="M3320">
        <v>0.26200000000000001</v>
      </c>
      <c r="N3320">
        <v>0</v>
      </c>
      <c r="O3320">
        <v>0.625</v>
      </c>
      <c r="T3320">
        <f t="shared" si="364"/>
        <v>1390400</v>
      </c>
      <c r="U3320">
        <v>0</v>
      </c>
      <c r="V3320">
        <f t="shared" si="370"/>
        <v>0</v>
      </c>
      <c r="W3320" t="str">
        <f t="shared" si="365"/>
        <v/>
      </c>
      <c r="X3320" t="str">
        <f t="shared" si="366"/>
        <v/>
      </c>
      <c r="Y3320" t="str">
        <f t="shared" si="371"/>
        <v/>
      </c>
      <c r="AA3320" s="16">
        <f t="shared" si="367"/>
        <v>0.64</v>
      </c>
      <c r="AB3320" s="16">
        <f t="shared" si="368"/>
        <v>3.7999999999999999E-2</v>
      </c>
      <c r="AC3320" s="16"/>
    </row>
    <row r="3321" spans="1:29" x14ac:dyDescent="0.25">
      <c r="A3321" s="2">
        <v>43604</v>
      </c>
      <c r="B3321" s="1">
        <v>139</v>
      </c>
      <c r="C3321" s="3">
        <v>500</v>
      </c>
      <c r="D3321" s="10">
        <v>0.23348379629629631</v>
      </c>
      <c r="E3321">
        <v>53.43</v>
      </c>
      <c r="F3321" s="15">
        <f t="shared" si="369"/>
        <v>0</v>
      </c>
      <c r="G3321">
        <v>0.503</v>
      </c>
      <c r="H3321">
        <v>3.02</v>
      </c>
      <c r="I3321">
        <v>35.097999999999999</v>
      </c>
      <c r="J3321">
        <v>1.208</v>
      </c>
      <c r="K3321">
        <v>94.9</v>
      </c>
      <c r="L3321">
        <v>0.23599999999999999</v>
      </c>
      <c r="M3321">
        <v>0.26200000000000001</v>
      </c>
      <c r="N3321">
        <v>0</v>
      </c>
      <c r="O3321">
        <v>26.875</v>
      </c>
      <c r="T3321">
        <f t="shared" si="364"/>
        <v>1390500</v>
      </c>
      <c r="U3321">
        <v>13</v>
      </c>
      <c r="V3321">
        <f t="shared" si="370"/>
        <v>26.9</v>
      </c>
      <c r="W3321" t="str">
        <f t="shared" si="365"/>
        <v/>
      </c>
      <c r="X3321" t="str">
        <f t="shared" si="366"/>
        <v/>
      </c>
      <c r="Y3321" t="str">
        <f t="shared" si="371"/>
        <v/>
      </c>
      <c r="AA3321" s="16">
        <f t="shared" si="367"/>
        <v>0.63200000000000001</v>
      </c>
      <c r="AB3321" s="16">
        <f t="shared" si="368"/>
        <v>3.4000000000000002E-2</v>
      </c>
      <c r="AC3321" s="16"/>
    </row>
    <row r="3322" spans="1:29" x14ac:dyDescent="0.25">
      <c r="A3322" s="2">
        <v>43604</v>
      </c>
      <c r="B3322" s="1">
        <v>139</v>
      </c>
      <c r="C3322" s="3">
        <v>600</v>
      </c>
      <c r="D3322" s="10">
        <v>0.27515046296296297</v>
      </c>
      <c r="E3322">
        <v>53.55</v>
      </c>
      <c r="F3322" s="15">
        <f t="shared" si="369"/>
        <v>0</v>
      </c>
      <c r="G3322">
        <v>0.503</v>
      </c>
      <c r="H3322">
        <v>3.5230000000000001</v>
      </c>
      <c r="I3322">
        <v>39.31</v>
      </c>
      <c r="J3322">
        <v>1.5880000000000001</v>
      </c>
      <c r="K3322">
        <v>94.8</v>
      </c>
      <c r="L3322">
        <v>0.23599999999999999</v>
      </c>
      <c r="M3322">
        <v>0.26200000000000001</v>
      </c>
      <c r="N3322">
        <v>0</v>
      </c>
      <c r="O3322">
        <v>94.375</v>
      </c>
      <c r="T3322">
        <f t="shared" si="364"/>
        <v>1390600</v>
      </c>
      <c r="U3322">
        <v>137.30000000000001</v>
      </c>
      <c r="V3322">
        <f t="shared" si="370"/>
        <v>94.4</v>
      </c>
      <c r="W3322" t="str">
        <f t="shared" si="365"/>
        <v/>
      </c>
      <c r="X3322" t="str">
        <f t="shared" si="366"/>
        <v/>
      </c>
      <c r="Y3322" t="str">
        <f t="shared" si="371"/>
        <v/>
      </c>
      <c r="AA3322" s="16">
        <f t="shared" si="367"/>
        <v>0.64900000000000002</v>
      </c>
      <c r="AB3322" s="16">
        <f t="shared" si="368"/>
        <v>3.5999999999999997E-2</v>
      </c>
      <c r="AC3322" s="16"/>
    </row>
    <row r="3323" spans="1:29" x14ac:dyDescent="0.25">
      <c r="A3323" s="2">
        <v>43604</v>
      </c>
      <c r="B3323" s="1">
        <v>139</v>
      </c>
      <c r="C3323" s="3">
        <v>700</v>
      </c>
      <c r="D3323" s="10">
        <v>0.31681712962962966</v>
      </c>
      <c r="E3323">
        <v>53.31</v>
      </c>
      <c r="F3323" s="15">
        <f t="shared" si="369"/>
        <v>0</v>
      </c>
      <c r="G3323">
        <v>1.51</v>
      </c>
      <c r="H3323">
        <v>5.0330000000000004</v>
      </c>
      <c r="I3323">
        <v>50.540999999999997</v>
      </c>
      <c r="J3323">
        <v>2.37</v>
      </c>
      <c r="K3323">
        <v>92.2</v>
      </c>
      <c r="L3323">
        <v>0.23599999999999999</v>
      </c>
      <c r="M3323">
        <v>0.26200000000000001</v>
      </c>
      <c r="N3323">
        <v>0</v>
      </c>
      <c r="O3323">
        <v>225.625</v>
      </c>
      <c r="T3323">
        <f t="shared" si="364"/>
        <v>1390700</v>
      </c>
      <c r="U3323">
        <v>315.5</v>
      </c>
      <c r="V3323">
        <f t="shared" si="370"/>
        <v>225.6</v>
      </c>
      <c r="W3323" t="str">
        <f t="shared" si="365"/>
        <v/>
      </c>
      <c r="X3323" t="str">
        <f t="shared" si="366"/>
        <v/>
      </c>
      <c r="Y3323" t="str">
        <f t="shared" si="371"/>
        <v/>
      </c>
      <c r="AA3323" s="16">
        <f t="shared" si="367"/>
        <v>0.66800000000000004</v>
      </c>
      <c r="AB3323" s="16">
        <f t="shared" si="368"/>
        <v>5.7000000000000002E-2</v>
      </c>
      <c r="AC3323" s="16"/>
    </row>
    <row r="3324" spans="1:29" x14ac:dyDescent="0.25">
      <c r="A3324" s="2">
        <v>43604</v>
      </c>
      <c r="B3324" s="1">
        <v>139</v>
      </c>
      <c r="C3324" s="3">
        <v>800</v>
      </c>
      <c r="D3324" s="10">
        <v>0.35848379629629629</v>
      </c>
      <c r="E3324">
        <v>53.43</v>
      </c>
      <c r="F3324" s="15">
        <f t="shared" si="369"/>
        <v>0</v>
      </c>
      <c r="G3324">
        <v>2.0129999999999999</v>
      </c>
      <c r="H3324">
        <v>5.5359999999999996</v>
      </c>
      <c r="I3324">
        <v>53.348999999999997</v>
      </c>
      <c r="J3324">
        <v>3.827</v>
      </c>
      <c r="K3324">
        <v>86</v>
      </c>
      <c r="L3324">
        <v>0.23599999999999999</v>
      </c>
      <c r="M3324">
        <v>0.26</v>
      </c>
      <c r="N3324">
        <v>0</v>
      </c>
      <c r="O3324">
        <v>471.875</v>
      </c>
      <c r="T3324">
        <f t="shared" si="364"/>
        <v>1390800</v>
      </c>
      <c r="U3324">
        <v>499.8</v>
      </c>
      <c r="V3324">
        <f t="shared" si="370"/>
        <v>471.9</v>
      </c>
      <c r="W3324" t="str">
        <f t="shared" si="365"/>
        <v/>
      </c>
      <c r="X3324" t="str">
        <f t="shared" si="366"/>
        <v/>
      </c>
      <c r="Y3324" t="str">
        <f t="shared" si="371"/>
        <v/>
      </c>
      <c r="AA3324" s="16">
        <f t="shared" si="367"/>
        <v>0.69099999999999995</v>
      </c>
      <c r="AB3324" s="16">
        <f t="shared" si="368"/>
        <v>0.112</v>
      </c>
      <c r="AC3324" s="16"/>
    </row>
    <row r="3325" spans="1:29" x14ac:dyDescent="0.25">
      <c r="A3325" s="2">
        <v>43604</v>
      </c>
      <c r="B3325" s="1">
        <v>139</v>
      </c>
      <c r="C3325" s="3">
        <v>900</v>
      </c>
      <c r="D3325" s="10">
        <v>0.40015046296296292</v>
      </c>
      <c r="E3325">
        <v>53.31</v>
      </c>
      <c r="F3325" s="15">
        <f t="shared" si="369"/>
        <v>0</v>
      </c>
      <c r="G3325">
        <v>1.51</v>
      </c>
      <c r="H3325">
        <v>4.0259999999999998</v>
      </c>
      <c r="I3325">
        <v>84.234999999999999</v>
      </c>
      <c r="J3325">
        <v>5.4619999999999997</v>
      </c>
      <c r="K3325">
        <v>76.7</v>
      </c>
      <c r="L3325">
        <v>0.23499999999999999</v>
      </c>
      <c r="M3325">
        <v>0.26</v>
      </c>
      <c r="N3325">
        <v>0</v>
      </c>
      <c r="O3325">
        <v>490.625</v>
      </c>
      <c r="T3325">
        <f t="shared" si="364"/>
        <v>1390900</v>
      </c>
      <c r="U3325">
        <v>670.2</v>
      </c>
      <c r="V3325">
        <f t="shared" si="370"/>
        <v>490.6</v>
      </c>
      <c r="W3325" t="str">
        <f t="shared" si="365"/>
        <v/>
      </c>
      <c r="X3325" t="str">
        <f t="shared" si="366"/>
        <v/>
      </c>
      <c r="Y3325" t="str">
        <f t="shared" si="371"/>
        <v/>
      </c>
      <c r="AA3325" s="16">
        <f t="shared" si="367"/>
        <v>0.69099999999999995</v>
      </c>
      <c r="AB3325" s="16">
        <f t="shared" si="368"/>
        <v>0.21</v>
      </c>
      <c r="AC3325" s="16"/>
    </row>
    <row r="3326" spans="1:29" x14ac:dyDescent="0.25">
      <c r="A3326" s="2">
        <v>43604</v>
      </c>
      <c r="B3326" s="1">
        <v>139</v>
      </c>
      <c r="C3326" s="3">
        <v>1000</v>
      </c>
      <c r="D3326" s="10">
        <v>0.4418171296296296</v>
      </c>
      <c r="E3326">
        <v>53.31</v>
      </c>
      <c r="F3326" s="15">
        <f t="shared" si="369"/>
        <v>0</v>
      </c>
      <c r="G3326">
        <v>1.51</v>
      </c>
      <c r="H3326">
        <v>4.5289999999999999</v>
      </c>
      <c r="I3326">
        <v>96.870999999999995</v>
      </c>
      <c r="J3326">
        <v>6.5350000000000001</v>
      </c>
      <c r="K3326">
        <v>72.5</v>
      </c>
      <c r="L3326">
        <v>0.23499999999999999</v>
      </c>
      <c r="M3326">
        <v>0.26</v>
      </c>
      <c r="N3326">
        <v>0</v>
      </c>
      <c r="O3326">
        <v>593.125</v>
      </c>
      <c r="T3326">
        <f t="shared" si="364"/>
        <v>1391000</v>
      </c>
      <c r="U3326">
        <v>811.8</v>
      </c>
      <c r="V3326">
        <f t="shared" si="370"/>
        <v>593.1</v>
      </c>
      <c r="W3326" t="str">
        <f t="shared" si="365"/>
        <v/>
      </c>
      <c r="X3326" t="str">
        <f t="shared" si="366"/>
        <v/>
      </c>
      <c r="Y3326" t="str">
        <f t="shared" si="371"/>
        <v/>
      </c>
      <c r="AA3326" s="16">
        <f t="shared" si="367"/>
        <v>0.70299999999999996</v>
      </c>
      <c r="AB3326" s="16">
        <f t="shared" si="368"/>
        <v>0.26700000000000002</v>
      </c>
      <c r="AC3326" s="16"/>
    </row>
    <row r="3327" spans="1:29" x14ac:dyDescent="0.25">
      <c r="A3327" s="2">
        <v>43604</v>
      </c>
      <c r="B3327" s="1">
        <v>139</v>
      </c>
      <c r="C3327" s="3">
        <v>1100</v>
      </c>
      <c r="D3327" s="10">
        <v>0.48348379629629629</v>
      </c>
      <c r="E3327">
        <v>53.9</v>
      </c>
      <c r="F3327" s="15">
        <f t="shared" si="369"/>
        <v>0</v>
      </c>
      <c r="G3327">
        <v>1.51</v>
      </c>
      <c r="H3327">
        <v>6.0389999999999997</v>
      </c>
      <c r="I3327">
        <v>77.215999999999994</v>
      </c>
      <c r="J3327">
        <v>7.6449999999999996</v>
      </c>
      <c r="K3327">
        <v>67.900000000000006</v>
      </c>
      <c r="L3327">
        <v>0.23400000000000001</v>
      </c>
      <c r="M3327">
        <v>0.26</v>
      </c>
      <c r="N3327">
        <v>0</v>
      </c>
      <c r="O3327">
        <v>489.375</v>
      </c>
      <c r="T3327">
        <f t="shared" si="364"/>
        <v>1391100</v>
      </c>
      <c r="U3327">
        <v>913.5</v>
      </c>
      <c r="V3327">
        <f t="shared" si="370"/>
        <v>489.4</v>
      </c>
      <c r="W3327" t="str">
        <f t="shared" si="365"/>
        <v/>
      </c>
      <c r="X3327" t="str">
        <f t="shared" si="366"/>
        <v/>
      </c>
      <c r="Y3327" t="str">
        <f t="shared" si="371"/>
        <v/>
      </c>
      <c r="AA3327" s="16">
        <f t="shared" si="367"/>
        <v>0.71099999999999997</v>
      </c>
      <c r="AB3327" s="16">
        <f t="shared" si="368"/>
        <v>0.33600000000000002</v>
      </c>
      <c r="AC3327" s="16"/>
    </row>
    <row r="3328" spans="1:29" x14ac:dyDescent="0.25">
      <c r="A3328" s="2">
        <v>43604</v>
      </c>
      <c r="B3328" s="1">
        <v>139</v>
      </c>
      <c r="C3328" s="3">
        <v>1200</v>
      </c>
      <c r="D3328" s="10">
        <v>0.52515046296296297</v>
      </c>
      <c r="E3328">
        <v>53.55</v>
      </c>
      <c r="F3328" s="15">
        <f t="shared" si="369"/>
        <v>0</v>
      </c>
      <c r="G3328">
        <v>1.51</v>
      </c>
      <c r="H3328">
        <v>6.0389999999999997</v>
      </c>
      <c r="I3328">
        <v>350.98</v>
      </c>
      <c r="J3328">
        <v>7.6449999999999996</v>
      </c>
      <c r="K3328">
        <v>75.8</v>
      </c>
      <c r="L3328">
        <v>0.23400000000000001</v>
      </c>
      <c r="M3328">
        <v>0.25900000000000001</v>
      </c>
      <c r="N3328">
        <v>0</v>
      </c>
      <c r="O3328">
        <v>376.875</v>
      </c>
      <c r="T3328">
        <f t="shared" si="364"/>
        <v>1391200</v>
      </c>
      <c r="U3328">
        <v>967.7</v>
      </c>
      <c r="V3328">
        <f t="shared" si="370"/>
        <v>376.9</v>
      </c>
      <c r="W3328" t="str">
        <f t="shared" si="365"/>
        <v/>
      </c>
      <c r="X3328" t="str">
        <f t="shared" si="366"/>
        <v/>
      </c>
      <c r="Y3328" t="str">
        <f t="shared" si="371"/>
        <v/>
      </c>
      <c r="AA3328" s="16">
        <f t="shared" si="367"/>
        <v>0.79300000000000004</v>
      </c>
      <c r="AB3328" s="16">
        <f t="shared" si="368"/>
        <v>0.253</v>
      </c>
      <c r="AC3328" s="16"/>
    </row>
    <row r="3329" spans="1:29" x14ac:dyDescent="0.25">
      <c r="A3329" s="2">
        <v>43604</v>
      </c>
      <c r="B3329" s="1">
        <v>139</v>
      </c>
      <c r="C3329" s="3">
        <v>1300</v>
      </c>
      <c r="D3329" s="10">
        <v>0.5668171296296296</v>
      </c>
      <c r="E3329">
        <v>53.55</v>
      </c>
      <c r="F3329" s="15">
        <f t="shared" si="369"/>
        <v>0</v>
      </c>
      <c r="G3329">
        <v>2.0129999999999999</v>
      </c>
      <c r="H3329">
        <v>6.0389999999999997</v>
      </c>
      <c r="I3329">
        <v>321.49799999999999</v>
      </c>
      <c r="J3329">
        <v>5.9240000000000004</v>
      </c>
      <c r="K3329">
        <v>80</v>
      </c>
      <c r="L3329">
        <v>0.23400000000000001</v>
      </c>
      <c r="M3329">
        <v>0.25800000000000001</v>
      </c>
      <c r="N3329">
        <v>0</v>
      </c>
      <c r="O3329">
        <v>125.625</v>
      </c>
      <c r="T3329">
        <f t="shared" si="364"/>
        <v>1391300</v>
      </c>
      <c r="U3329">
        <v>970.3</v>
      </c>
      <c r="V3329">
        <f t="shared" si="370"/>
        <v>125.6</v>
      </c>
      <c r="W3329" t="str">
        <f t="shared" si="365"/>
        <v/>
      </c>
      <c r="X3329" t="str">
        <f t="shared" si="366"/>
        <v/>
      </c>
      <c r="Y3329" t="str">
        <f t="shared" si="371"/>
        <v/>
      </c>
      <c r="AA3329" s="16">
        <f t="shared" si="367"/>
        <v>0.74399999999999999</v>
      </c>
      <c r="AB3329" s="16">
        <f t="shared" si="368"/>
        <v>0.186</v>
      </c>
      <c r="AC3329" s="16"/>
    </row>
    <row r="3330" spans="1:29" x14ac:dyDescent="0.25">
      <c r="A3330" s="2">
        <v>43604</v>
      </c>
      <c r="B3330" s="1">
        <v>139</v>
      </c>
      <c r="C3330" s="3">
        <v>1400</v>
      </c>
      <c r="D3330" s="10">
        <v>0.60848379629629623</v>
      </c>
      <c r="E3330">
        <v>53.66</v>
      </c>
      <c r="F3330" s="15">
        <f t="shared" si="369"/>
        <v>0</v>
      </c>
      <c r="G3330">
        <v>1.51</v>
      </c>
      <c r="H3330">
        <v>4.5289999999999999</v>
      </c>
      <c r="I3330">
        <v>327.11399999999998</v>
      </c>
      <c r="J3330">
        <v>6.3310000000000004</v>
      </c>
      <c r="K3330">
        <v>78.900000000000006</v>
      </c>
      <c r="L3330">
        <v>0.23400000000000001</v>
      </c>
      <c r="M3330">
        <v>0.25700000000000001</v>
      </c>
      <c r="N3330">
        <v>0</v>
      </c>
      <c r="O3330">
        <v>206.875</v>
      </c>
      <c r="T3330">
        <f t="shared" si="364"/>
        <v>1391400</v>
      </c>
      <c r="U3330">
        <v>921.2</v>
      </c>
      <c r="V3330">
        <f t="shared" si="370"/>
        <v>206.9</v>
      </c>
      <c r="W3330" t="str">
        <f t="shared" si="365"/>
        <v/>
      </c>
      <c r="X3330" t="str">
        <f t="shared" si="366"/>
        <v/>
      </c>
      <c r="Y3330" t="str">
        <f t="shared" si="371"/>
        <v/>
      </c>
      <c r="AA3330" s="16">
        <f t="shared" si="367"/>
        <v>0.755</v>
      </c>
      <c r="AB3330" s="16">
        <f t="shared" si="368"/>
        <v>0.20200000000000001</v>
      </c>
      <c r="AC3330" s="16"/>
    </row>
    <row r="3331" spans="1:29" x14ac:dyDescent="0.25">
      <c r="A3331" s="2">
        <v>43604</v>
      </c>
      <c r="B3331" s="1">
        <v>139</v>
      </c>
      <c r="C3331" s="3">
        <v>1500</v>
      </c>
      <c r="D3331" s="10">
        <v>0.65015046296296297</v>
      </c>
      <c r="E3331">
        <v>53.55</v>
      </c>
      <c r="F3331" s="15">
        <f t="shared" si="369"/>
        <v>0</v>
      </c>
      <c r="G3331">
        <v>1.51</v>
      </c>
      <c r="H3331">
        <v>5.0330000000000004</v>
      </c>
      <c r="I3331">
        <v>336.94099999999997</v>
      </c>
      <c r="J3331">
        <v>7.343</v>
      </c>
      <c r="K3331">
        <v>73.900000000000006</v>
      </c>
      <c r="L3331">
        <v>0.23400000000000001</v>
      </c>
      <c r="M3331">
        <v>0.25700000000000001</v>
      </c>
      <c r="N3331">
        <v>0</v>
      </c>
      <c r="O3331">
        <v>199.375</v>
      </c>
      <c r="T3331">
        <f t="shared" si="364"/>
        <v>1391500</v>
      </c>
      <c r="U3331">
        <v>824.2</v>
      </c>
      <c r="V3331">
        <f t="shared" si="370"/>
        <v>199.4</v>
      </c>
      <c r="W3331" t="str">
        <f t="shared" si="365"/>
        <v/>
      </c>
      <c r="X3331" t="str">
        <f t="shared" si="366"/>
        <v/>
      </c>
      <c r="Y3331" t="str">
        <f t="shared" si="371"/>
        <v/>
      </c>
      <c r="AA3331" s="16">
        <f t="shared" si="367"/>
        <v>0.75800000000000001</v>
      </c>
      <c r="AB3331" s="16">
        <f t="shared" si="368"/>
        <v>0.26800000000000002</v>
      </c>
      <c r="AC3331" s="16"/>
    </row>
    <row r="3332" spans="1:29" x14ac:dyDescent="0.25">
      <c r="A3332" s="2">
        <v>43604</v>
      </c>
      <c r="B3332" s="1">
        <v>139</v>
      </c>
      <c r="C3332" s="3">
        <v>1600</v>
      </c>
      <c r="D3332" s="10">
        <v>0.6918171296296296</v>
      </c>
      <c r="E3332">
        <v>53.78</v>
      </c>
      <c r="F3332" s="15">
        <f t="shared" si="369"/>
        <v>0</v>
      </c>
      <c r="G3332">
        <v>1.0069999999999999</v>
      </c>
      <c r="H3332">
        <v>4.0259999999999998</v>
      </c>
      <c r="I3332">
        <v>345.36500000000001</v>
      </c>
      <c r="J3332">
        <v>7.67</v>
      </c>
      <c r="K3332">
        <v>71.5</v>
      </c>
      <c r="L3332">
        <v>0.23300000000000001</v>
      </c>
      <c r="M3332">
        <v>0.25700000000000001</v>
      </c>
      <c r="N3332">
        <v>0</v>
      </c>
      <c r="O3332">
        <v>235.625</v>
      </c>
      <c r="T3332">
        <f t="shared" si="364"/>
        <v>1391600</v>
      </c>
      <c r="U3332">
        <v>686</v>
      </c>
      <c r="V3332">
        <f t="shared" si="370"/>
        <v>235.6</v>
      </c>
      <c r="W3332" t="str">
        <f t="shared" si="365"/>
        <v/>
      </c>
      <c r="X3332" t="str">
        <f t="shared" si="366"/>
        <v/>
      </c>
      <c r="Y3332" t="str">
        <f t="shared" si="371"/>
        <v/>
      </c>
      <c r="AA3332" s="16">
        <f t="shared" si="367"/>
        <v>0.75</v>
      </c>
      <c r="AB3332" s="16">
        <f t="shared" si="368"/>
        <v>0.29899999999999999</v>
      </c>
      <c r="AC3332" s="16"/>
    </row>
    <row r="3333" spans="1:29" x14ac:dyDescent="0.25">
      <c r="A3333" s="2">
        <v>43604</v>
      </c>
      <c r="B3333" s="1">
        <v>139</v>
      </c>
      <c r="C3333" s="3">
        <v>1700</v>
      </c>
      <c r="D3333" s="10">
        <v>0.73348379629629623</v>
      </c>
      <c r="E3333">
        <v>53.55</v>
      </c>
      <c r="F3333" s="15">
        <f t="shared" si="369"/>
        <v>0</v>
      </c>
      <c r="G3333">
        <v>1.0069999999999999</v>
      </c>
      <c r="H3333">
        <v>4.5289999999999999</v>
      </c>
      <c r="I3333">
        <v>19.655000000000001</v>
      </c>
      <c r="J3333">
        <v>7.97</v>
      </c>
      <c r="K3333">
        <v>71.7</v>
      </c>
      <c r="L3333">
        <v>0.23300000000000001</v>
      </c>
      <c r="M3333">
        <v>0.25700000000000001</v>
      </c>
      <c r="N3333">
        <v>0</v>
      </c>
      <c r="O3333">
        <v>273.125</v>
      </c>
      <c r="T3333">
        <f t="shared" ref="T3333:T3396" si="372">B3333*10000+C3333</f>
        <v>1391700</v>
      </c>
      <c r="U3333">
        <v>518.20000000000005</v>
      </c>
      <c r="V3333">
        <f t="shared" si="370"/>
        <v>273.10000000000002</v>
      </c>
      <c r="W3333" t="str">
        <f t="shared" ref="W3333:W3396" si="373">IF(C3333=2400,ROUND(L3333,3),"")</f>
        <v/>
      </c>
      <c r="X3333" t="str">
        <f t="shared" ref="X3333:X3396" si="374">IF(C3333=2400,ROUND(M3333,3),"")</f>
        <v/>
      </c>
      <c r="Y3333" t="str">
        <f t="shared" si="371"/>
        <v/>
      </c>
      <c r="AA3333" s="16">
        <f t="shared" ref="AA3333:AA3396" si="375">ROUND((0.6105*(EXP((17.273*J3333)/(J3333+237.3))))*K3333/100,3)</f>
        <v>0.76700000000000002</v>
      </c>
      <c r="AB3333" s="16">
        <f t="shared" ref="AB3333:AB3396" si="376">ROUND(AA3333/K3333*(100-K3333),3)</f>
        <v>0.30299999999999999</v>
      </c>
      <c r="AC3333" s="16"/>
    </row>
    <row r="3334" spans="1:29" x14ac:dyDescent="0.25">
      <c r="A3334" s="2">
        <v>43604</v>
      </c>
      <c r="B3334" s="1">
        <v>139</v>
      </c>
      <c r="C3334" s="3">
        <v>1800</v>
      </c>
      <c r="D3334" s="10">
        <v>0.77515046296296297</v>
      </c>
      <c r="E3334">
        <v>53.43</v>
      </c>
      <c r="F3334" s="15">
        <f t="shared" si="369"/>
        <v>0</v>
      </c>
      <c r="G3334">
        <v>1.51</v>
      </c>
      <c r="H3334">
        <v>4.5289999999999999</v>
      </c>
      <c r="I3334">
        <v>40.713999999999999</v>
      </c>
      <c r="J3334">
        <v>6.306</v>
      </c>
      <c r="K3334">
        <v>76.3</v>
      </c>
      <c r="L3334">
        <v>0.23300000000000001</v>
      </c>
      <c r="M3334">
        <v>0.25600000000000001</v>
      </c>
      <c r="N3334">
        <v>0</v>
      </c>
      <c r="O3334">
        <v>75.625</v>
      </c>
      <c r="T3334">
        <f t="shared" si="372"/>
        <v>1391800</v>
      </c>
      <c r="U3334">
        <v>334.5</v>
      </c>
      <c r="V3334">
        <f t="shared" si="370"/>
        <v>75.599999999999994</v>
      </c>
      <c r="W3334" t="str">
        <f t="shared" si="373"/>
        <v/>
      </c>
      <c r="X3334" t="str">
        <f t="shared" si="374"/>
        <v/>
      </c>
      <c r="Y3334" t="str">
        <f t="shared" si="371"/>
        <v/>
      </c>
      <c r="AA3334" s="16">
        <f t="shared" si="375"/>
        <v>0.72799999999999998</v>
      </c>
      <c r="AB3334" s="16">
        <f t="shared" si="376"/>
        <v>0.22600000000000001</v>
      </c>
      <c r="AC3334" s="16"/>
    </row>
    <row r="3335" spans="1:29" x14ac:dyDescent="0.25">
      <c r="A3335" s="2">
        <v>43604</v>
      </c>
      <c r="B3335" s="1">
        <v>139</v>
      </c>
      <c r="C3335" s="3">
        <v>1900</v>
      </c>
      <c r="D3335" s="10">
        <v>0.8168171296296296</v>
      </c>
      <c r="E3335">
        <v>53.55</v>
      </c>
      <c r="F3335" s="15">
        <f t="shared" si="369"/>
        <v>0</v>
      </c>
      <c r="G3335">
        <v>0.503</v>
      </c>
      <c r="H3335">
        <v>3.02</v>
      </c>
      <c r="I3335">
        <v>12.635</v>
      </c>
      <c r="J3335">
        <v>5.6420000000000003</v>
      </c>
      <c r="K3335">
        <v>77.2</v>
      </c>
      <c r="L3335">
        <v>0.23300000000000001</v>
      </c>
      <c r="M3335">
        <v>0.255</v>
      </c>
      <c r="N3335">
        <v>0</v>
      </c>
      <c r="O3335">
        <v>15.625</v>
      </c>
      <c r="T3335">
        <f t="shared" si="372"/>
        <v>1391900</v>
      </c>
      <c r="U3335">
        <v>154</v>
      </c>
      <c r="V3335">
        <f t="shared" si="370"/>
        <v>15.6</v>
      </c>
      <c r="W3335" t="str">
        <f t="shared" si="373"/>
        <v/>
      </c>
      <c r="X3335" t="str">
        <f t="shared" si="374"/>
        <v/>
      </c>
      <c r="Y3335" t="str">
        <f t="shared" si="371"/>
        <v/>
      </c>
      <c r="AA3335" s="16">
        <f t="shared" si="375"/>
        <v>0.70399999999999996</v>
      </c>
      <c r="AB3335" s="16">
        <f t="shared" si="376"/>
        <v>0.20799999999999999</v>
      </c>
      <c r="AC3335" s="16"/>
    </row>
    <row r="3336" spans="1:29" x14ac:dyDescent="0.25">
      <c r="A3336" s="2">
        <v>43604</v>
      </c>
      <c r="B3336" s="1">
        <v>139</v>
      </c>
      <c r="C3336" s="3">
        <v>2000</v>
      </c>
      <c r="D3336" s="10">
        <v>0.85848379629629623</v>
      </c>
      <c r="E3336">
        <v>53.43</v>
      </c>
      <c r="F3336" s="15">
        <f t="shared" si="369"/>
        <v>0</v>
      </c>
      <c r="G3336">
        <v>1.0069999999999999</v>
      </c>
      <c r="H3336">
        <v>4.5289999999999999</v>
      </c>
      <c r="I3336">
        <v>1.4039999999999999</v>
      </c>
      <c r="J3336">
        <v>5.05</v>
      </c>
      <c r="K3336">
        <v>76.599999999999994</v>
      </c>
      <c r="L3336">
        <v>0.23300000000000001</v>
      </c>
      <c r="M3336">
        <v>0.255</v>
      </c>
      <c r="N3336">
        <v>0</v>
      </c>
      <c r="O3336">
        <v>0.625</v>
      </c>
      <c r="T3336">
        <f t="shared" si="372"/>
        <v>1392000</v>
      </c>
      <c r="U3336">
        <v>19.7</v>
      </c>
      <c r="V3336">
        <f t="shared" si="370"/>
        <v>0</v>
      </c>
      <c r="W3336" t="str">
        <f t="shared" si="373"/>
        <v/>
      </c>
      <c r="X3336" t="str">
        <f t="shared" si="374"/>
        <v/>
      </c>
      <c r="Y3336" t="str">
        <f t="shared" si="371"/>
        <v/>
      </c>
      <c r="AA3336" s="16">
        <f t="shared" si="375"/>
        <v>0.67</v>
      </c>
      <c r="AB3336" s="16">
        <f t="shared" si="376"/>
        <v>0.20499999999999999</v>
      </c>
      <c r="AC3336" s="16"/>
    </row>
    <row r="3337" spans="1:29" x14ac:dyDescent="0.25">
      <c r="A3337" s="2">
        <v>43604</v>
      </c>
      <c r="B3337" s="1">
        <v>139</v>
      </c>
      <c r="C3337" s="3">
        <v>2100</v>
      </c>
      <c r="D3337" s="10">
        <v>0.90015046296296297</v>
      </c>
      <c r="E3337">
        <v>53.43</v>
      </c>
      <c r="F3337" s="15">
        <f t="shared" si="369"/>
        <v>0</v>
      </c>
      <c r="G3337">
        <v>1.0069999999999999</v>
      </c>
      <c r="H3337">
        <v>4.5289999999999999</v>
      </c>
      <c r="I3337">
        <v>18.251000000000001</v>
      </c>
      <c r="J3337">
        <v>4.3239999999999998</v>
      </c>
      <c r="K3337">
        <v>76.7</v>
      </c>
      <c r="L3337">
        <v>0.23300000000000001</v>
      </c>
      <c r="M3337">
        <v>0.255</v>
      </c>
      <c r="N3337">
        <v>0</v>
      </c>
      <c r="O3337">
        <v>0.625</v>
      </c>
      <c r="T3337">
        <f t="shared" si="372"/>
        <v>1392100</v>
      </c>
      <c r="U3337">
        <v>0</v>
      </c>
      <c r="V3337">
        <f t="shared" si="370"/>
        <v>0</v>
      </c>
      <c r="W3337" t="str">
        <f t="shared" si="373"/>
        <v/>
      </c>
      <c r="X3337" t="str">
        <f t="shared" si="374"/>
        <v/>
      </c>
      <c r="Y3337" t="str">
        <f t="shared" si="371"/>
        <v/>
      </c>
      <c r="AA3337" s="16">
        <f t="shared" si="375"/>
        <v>0.63800000000000001</v>
      </c>
      <c r="AB3337" s="16">
        <f t="shared" si="376"/>
        <v>0.19400000000000001</v>
      </c>
      <c r="AC3337" s="16"/>
    </row>
    <row r="3338" spans="1:29" x14ac:dyDescent="0.25">
      <c r="A3338" s="2">
        <v>43604</v>
      </c>
      <c r="B3338" s="1">
        <v>139</v>
      </c>
      <c r="C3338" s="3">
        <v>2200</v>
      </c>
      <c r="D3338" s="10">
        <v>0.9418171296296296</v>
      </c>
      <c r="E3338">
        <v>53.55</v>
      </c>
      <c r="F3338" s="15">
        <f t="shared" ref="F3338:F3401" si="377">IF(E3338&gt;F$2,E3338-F$2,0)</f>
        <v>0</v>
      </c>
      <c r="G3338">
        <v>0.503</v>
      </c>
      <c r="H3338">
        <v>3.02</v>
      </c>
      <c r="I3338">
        <v>39.31</v>
      </c>
      <c r="J3338">
        <v>3.617</v>
      </c>
      <c r="K3338">
        <v>80.7</v>
      </c>
      <c r="L3338">
        <v>0.23200000000000001</v>
      </c>
      <c r="M3338">
        <v>0.255</v>
      </c>
      <c r="N3338">
        <v>0</v>
      </c>
      <c r="O3338">
        <v>0.625</v>
      </c>
      <c r="T3338">
        <f t="shared" si="372"/>
        <v>1392200</v>
      </c>
      <c r="U3338">
        <v>0</v>
      </c>
      <c r="V3338">
        <f t="shared" ref="V3338:V3401" si="378">IF(O3338&lt;1,0,ROUND(O3338,1))</f>
        <v>0</v>
      </c>
      <c r="W3338" t="str">
        <f t="shared" si="373"/>
        <v/>
      </c>
      <c r="X3338" t="str">
        <f t="shared" si="374"/>
        <v/>
      </c>
      <c r="Y3338" t="str">
        <f t="shared" ref="Y3338:Y3401" si="379">IF(C3338=2400,ROUND(F3338/100,3),"")</f>
        <v/>
      </c>
      <c r="AA3338" s="16">
        <f t="shared" si="375"/>
        <v>0.63900000000000001</v>
      </c>
      <c r="AB3338" s="16">
        <f t="shared" si="376"/>
        <v>0.153</v>
      </c>
      <c r="AC3338" s="16"/>
    </row>
    <row r="3339" spans="1:29" x14ac:dyDescent="0.25">
      <c r="A3339" s="2">
        <v>43604</v>
      </c>
      <c r="B3339" s="1">
        <v>139</v>
      </c>
      <c r="C3339" s="3">
        <v>2300</v>
      </c>
      <c r="D3339" s="10">
        <v>0.98348379629629623</v>
      </c>
      <c r="E3339">
        <v>53.43</v>
      </c>
      <c r="F3339" s="15">
        <f t="shared" si="377"/>
        <v>0</v>
      </c>
      <c r="G3339">
        <v>1.0069999999999999</v>
      </c>
      <c r="H3339">
        <v>4.0259999999999998</v>
      </c>
      <c r="I3339">
        <v>30.885999999999999</v>
      </c>
      <c r="J3339">
        <v>3.5640000000000001</v>
      </c>
      <c r="K3339">
        <v>79.900000000000006</v>
      </c>
      <c r="L3339">
        <v>0.23200000000000001</v>
      </c>
      <c r="M3339">
        <v>0.254</v>
      </c>
      <c r="N3339">
        <v>0</v>
      </c>
      <c r="O3339">
        <v>0.625</v>
      </c>
      <c r="T3339">
        <f t="shared" si="372"/>
        <v>1392300</v>
      </c>
      <c r="U3339">
        <v>0</v>
      </c>
      <c r="V3339">
        <f t="shared" si="378"/>
        <v>0</v>
      </c>
      <c r="W3339" t="str">
        <f t="shared" si="373"/>
        <v/>
      </c>
      <c r="X3339" t="str">
        <f t="shared" si="374"/>
        <v/>
      </c>
      <c r="Y3339" t="str">
        <f t="shared" si="379"/>
        <v/>
      </c>
      <c r="AA3339" s="16">
        <f t="shared" si="375"/>
        <v>0.63</v>
      </c>
      <c r="AB3339" s="16">
        <f t="shared" si="376"/>
        <v>0.158</v>
      </c>
      <c r="AC3339" s="16"/>
    </row>
    <row r="3340" spans="1:29" x14ac:dyDescent="0.25">
      <c r="A3340" s="2">
        <v>43604</v>
      </c>
      <c r="B3340" s="1">
        <v>139</v>
      </c>
      <c r="C3340" s="3">
        <v>2400</v>
      </c>
      <c r="D3340" s="10">
        <v>2.5150462962962961E-2</v>
      </c>
      <c r="E3340">
        <v>53.55</v>
      </c>
      <c r="F3340" s="15">
        <f t="shared" si="377"/>
        <v>0</v>
      </c>
      <c r="G3340">
        <v>0.503</v>
      </c>
      <c r="H3340">
        <v>4.5289999999999999</v>
      </c>
      <c r="I3340">
        <v>43.521999999999998</v>
      </c>
      <c r="J3340">
        <v>2.8769999999999998</v>
      </c>
      <c r="K3340">
        <v>81.599999999999994</v>
      </c>
      <c r="L3340">
        <v>0.23200000000000001</v>
      </c>
      <c r="M3340">
        <v>0.253</v>
      </c>
      <c r="N3340">
        <v>0</v>
      </c>
      <c r="O3340">
        <v>0.625</v>
      </c>
      <c r="T3340">
        <f t="shared" si="372"/>
        <v>1392400</v>
      </c>
      <c r="U3340">
        <v>0</v>
      </c>
      <c r="V3340">
        <f t="shared" si="378"/>
        <v>0</v>
      </c>
      <c r="W3340">
        <f t="shared" si="373"/>
        <v>0.23200000000000001</v>
      </c>
      <c r="X3340">
        <f t="shared" si="374"/>
        <v>0.253</v>
      </c>
      <c r="Y3340">
        <f t="shared" si="379"/>
        <v>0</v>
      </c>
      <c r="AA3340" s="16">
        <f t="shared" si="375"/>
        <v>0.61299999999999999</v>
      </c>
      <c r="AB3340" s="16">
        <f t="shared" si="376"/>
        <v>0.13800000000000001</v>
      </c>
      <c r="AC3340" s="16"/>
    </row>
    <row r="3341" spans="1:29" x14ac:dyDescent="0.25">
      <c r="A3341" s="2">
        <v>43605</v>
      </c>
      <c r="B3341" s="1">
        <v>140</v>
      </c>
      <c r="C3341" s="3">
        <v>100</v>
      </c>
      <c r="D3341" s="10">
        <v>6.6817129629629629E-2</v>
      </c>
      <c r="E3341">
        <v>53.66</v>
      </c>
      <c r="F3341" s="15">
        <f t="shared" si="377"/>
        <v>0</v>
      </c>
      <c r="G3341">
        <v>2.0129999999999999</v>
      </c>
      <c r="H3341">
        <v>6.0389999999999997</v>
      </c>
      <c r="I3341">
        <v>44.924999999999997</v>
      </c>
      <c r="J3341">
        <v>1.3169999999999999</v>
      </c>
      <c r="K3341">
        <v>89.8</v>
      </c>
      <c r="L3341">
        <v>0.23100000000000001</v>
      </c>
      <c r="M3341">
        <v>0.252</v>
      </c>
      <c r="N3341">
        <v>0</v>
      </c>
      <c r="O3341">
        <v>0.625</v>
      </c>
      <c r="T3341">
        <f t="shared" si="372"/>
        <v>1400100</v>
      </c>
      <c r="U3341">
        <v>0</v>
      </c>
      <c r="V3341">
        <f t="shared" si="378"/>
        <v>0</v>
      </c>
      <c r="W3341" t="str">
        <f t="shared" si="373"/>
        <v/>
      </c>
      <c r="X3341" t="str">
        <f t="shared" si="374"/>
        <v/>
      </c>
      <c r="Y3341" t="str">
        <f t="shared" si="379"/>
        <v/>
      </c>
      <c r="AA3341" s="16">
        <f t="shared" si="375"/>
        <v>0.60299999999999998</v>
      </c>
      <c r="AB3341" s="16">
        <f t="shared" si="376"/>
        <v>6.8000000000000005E-2</v>
      </c>
      <c r="AC3341" s="16"/>
    </row>
    <row r="3342" spans="1:29" x14ac:dyDescent="0.25">
      <c r="A3342" s="2">
        <v>43605</v>
      </c>
      <c r="B3342" s="1">
        <v>140</v>
      </c>
      <c r="C3342" s="3">
        <v>200</v>
      </c>
      <c r="D3342" s="10">
        <v>0.1084837962962963</v>
      </c>
      <c r="E3342">
        <v>53.66</v>
      </c>
      <c r="F3342" s="15">
        <f t="shared" si="377"/>
        <v>0</v>
      </c>
      <c r="G3342">
        <v>2.0129999999999999</v>
      </c>
      <c r="H3342">
        <v>5.0330000000000004</v>
      </c>
      <c r="I3342">
        <v>40.713999999999999</v>
      </c>
      <c r="J3342">
        <v>0.68700000000000006</v>
      </c>
      <c r="K3342">
        <v>95.3</v>
      </c>
      <c r="L3342">
        <v>0.23100000000000001</v>
      </c>
      <c r="M3342">
        <v>0.252</v>
      </c>
      <c r="N3342">
        <v>0</v>
      </c>
      <c r="O3342">
        <v>0.625</v>
      </c>
      <c r="T3342">
        <f t="shared" si="372"/>
        <v>1400200</v>
      </c>
      <c r="U3342">
        <v>0</v>
      </c>
      <c r="V3342">
        <f t="shared" si="378"/>
        <v>0</v>
      </c>
      <c r="W3342" t="str">
        <f t="shared" si="373"/>
        <v/>
      </c>
      <c r="X3342" t="str">
        <f t="shared" si="374"/>
        <v/>
      </c>
      <c r="Y3342" t="str">
        <f t="shared" si="379"/>
        <v/>
      </c>
      <c r="AA3342" s="16">
        <f t="shared" si="375"/>
        <v>0.61199999999999999</v>
      </c>
      <c r="AB3342" s="16">
        <f t="shared" si="376"/>
        <v>0.03</v>
      </c>
      <c r="AC3342" s="16"/>
    </row>
    <row r="3343" spans="1:29" x14ac:dyDescent="0.25">
      <c r="A3343" s="2">
        <v>43605</v>
      </c>
      <c r="B3343" s="1">
        <v>140</v>
      </c>
      <c r="C3343" s="3">
        <v>300</v>
      </c>
      <c r="D3343" s="10">
        <v>0.15015046296296297</v>
      </c>
      <c r="E3343">
        <v>53.66</v>
      </c>
      <c r="F3343" s="15">
        <f t="shared" si="377"/>
        <v>0</v>
      </c>
      <c r="G3343">
        <v>1.0069999999999999</v>
      </c>
      <c r="H3343">
        <v>5.0330000000000004</v>
      </c>
      <c r="I3343">
        <v>54.753</v>
      </c>
      <c r="J3343">
        <v>0.98899999999999999</v>
      </c>
      <c r="K3343">
        <v>93.8</v>
      </c>
      <c r="L3343">
        <v>0.23100000000000001</v>
      </c>
      <c r="M3343">
        <v>0.252</v>
      </c>
      <c r="N3343">
        <v>0</v>
      </c>
      <c r="O3343">
        <v>0.625</v>
      </c>
      <c r="T3343">
        <f t="shared" si="372"/>
        <v>1400300</v>
      </c>
      <c r="U3343">
        <v>0</v>
      </c>
      <c r="V3343">
        <f t="shared" si="378"/>
        <v>0</v>
      </c>
      <c r="W3343" t="str">
        <f t="shared" si="373"/>
        <v/>
      </c>
      <c r="X3343" t="str">
        <f t="shared" si="374"/>
        <v/>
      </c>
      <c r="Y3343" t="str">
        <f t="shared" si="379"/>
        <v/>
      </c>
      <c r="AA3343" s="16">
        <f t="shared" si="375"/>
        <v>0.61499999999999999</v>
      </c>
      <c r="AB3343" s="16">
        <f t="shared" si="376"/>
        <v>4.1000000000000002E-2</v>
      </c>
      <c r="AC3343" s="16"/>
    </row>
    <row r="3344" spans="1:29" x14ac:dyDescent="0.25">
      <c r="A3344" s="2">
        <v>43605</v>
      </c>
      <c r="B3344" s="1">
        <v>140</v>
      </c>
      <c r="C3344" s="3">
        <v>400</v>
      </c>
      <c r="D3344" s="10">
        <v>0.19181712962962963</v>
      </c>
      <c r="E3344">
        <v>53.66</v>
      </c>
      <c r="F3344" s="15">
        <f t="shared" si="377"/>
        <v>0</v>
      </c>
      <c r="G3344">
        <v>1.0069999999999999</v>
      </c>
      <c r="H3344">
        <v>5.0330000000000004</v>
      </c>
      <c r="I3344">
        <v>70.195999999999998</v>
      </c>
      <c r="J3344">
        <v>1.099</v>
      </c>
      <c r="K3344">
        <v>77.900000000000006</v>
      </c>
      <c r="L3344">
        <v>0.23100000000000001</v>
      </c>
      <c r="M3344">
        <v>0.252</v>
      </c>
      <c r="N3344">
        <v>0</v>
      </c>
      <c r="O3344">
        <v>0.625</v>
      </c>
      <c r="T3344">
        <f t="shared" si="372"/>
        <v>1400400</v>
      </c>
      <c r="U3344">
        <v>0</v>
      </c>
      <c r="V3344">
        <f t="shared" si="378"/>
        <v>0</v>
      </c>
      <c r="W3344" t="str">
        <f t="shared" si="373"/>
        <v/>
      </c>
      <c r="X3344" t="str">
        <f t="shared" si="374"/>
        <v/>
      </c>
      <c r="Y3344" t="str">
        <f t="shared" si="379"/>
        <v/>
      </c>
      <c r="AA3344" s="16">
        <f t="shared" si="375"/>
        <v>0.51500000000000001</v>
      </c>
      <c r="AB3344" s="16">
        <f t="shared" si="376"/>
        <v>0.14599999999999999</v>
      </c>
      <c r="AC3344" s="16"/>
    </row>
    <row r="3345" spans="1:29" x14ac:dyDescent="0.25">
      <c r="A3345" s="2">
        <v>43605</v>
      </c>
      <c r="B3345" s="1">
        <v>140</v>
      </c>
      <c r="C3345" s="3">
        <v>500</v>
      </c>
      <c r="D3345" s="10">
        <v>0.23348379629629631</v>
      </c>
      <c r="E3345">
        <v>53.66</v>
      </c>
      <c r="F3345" s="15">
        <f t="shared" si="377"/>
        <v>0</v>
      </c>
      <c r="G3345">
        <v>0.503</v>
      </c>
      <c r="H3345">
        <v>3.5230000000000001</v>
      </c>
      <c r="I3345">
        <v>80.024000000000001</v>
      </c>
      <c r="J3345">
        <v>0.93400000000000005</v>
      </c>
      <c r="K3345">
        <v>74.400000000000006</v>
      </c>
      <c r="L3345">
        <v>0.23100000000000001</v>
      </c>
      <c r="M3345">
        <v>0.252</v>
      </c>
      <c r="N3345">
        <v>0</v>
      </c>
      <c r="O3345">
        <v>8.125</v>
      </c>
      <c r="T3345">
        <f t="shared" si="372"/>
        <v>1400500</v>
      </c>
      <c r="U3345">
        <v>13.8</v>
      </c>
      <c r="V3345">
        <f t="shared" si="378"/>
        <v>8.1</v>
      </c>
      <c r="W3345" t="str">
        <f t="shared" si="373"/>
        <v/>
      </c>
      <c r="X3345" t="str">
        <f t="shared" si="374"/>
        <v/>
      </c>
      <c r="Y3345" t="str">
        <f t="shared" si="379"/>
        <v/>
      </c>
      <c r="AA3345" s="16">
        <f t="shared" si="375"/>
        <v>0.48599999999999999</v>
      </c>
      <c r="AB3345" s="16">
        <f t="shared" si="376"/>
        <v>0.16700000000000001</v>
      </c>
      <c r="AC3345" s="16"/>
    </row>
    <row r="3346" spans="1:29" x14ac:dyDescent="0.25">
      <c r="A3346" s="2">
        <v>43605</v>
      </c>
      <c r="B3346" s="1">
        <v>140</v>
      </c>
      <c r="C3346" s="3">
        <v>600</v>
      </c>
      <c r="D3346" s="10">
        <v>0.27515046296296297</v>
      </c>
      <c r="E3346">
        <v>53.55</v>
      </c>
      <c r="F3346" s="15">
        <f t="shared" si="377"/>
        <v>0</v>
      </c>
      <c r="G3346">
        <v>1.0069999999999999</v>
      </c>
      <c r="H3346">
        <v>4.0259999999999998</v>
      </c>
      <c r="I3346">
        <v>77.215999999999994</v>
      </c>
      <c r="J3346">
        <v>1.4530000000000001</v>
      </c>
      <c r="K3346">
        <v>71.900000000000006</v>
      </c>
      <c r="L3346">
        <v>0.23100000000000001</v>
      </c>
      <c r="M3346">
        <v>0.251</v>
      </c>
      <c r="N3346">
        <v>0</v>
      </c>
      <c r="O3346">
        <v>148.125</v>
      </c>
      <c r="T3346">
        <f t="shared" si="372"/>
        <v>1400600</v>
      </c>
      <c r="U3346">
        <v>139.69999999999999</v>
      </c>
      <c r="V3346">
        <f t="shared" si="378"/>
        <v>148.1</v>
      </c>
      <c r="W3346" t="str">
        <f t="shared" si="373"/>
        <v/>
      </c>
      <c r="X3346" t="str">
        <f t="shared" si="374"/>
        <v/>
      </c>
      <c r="Y3346" t="str">
        <f t="shared" si="379"/>
        <v/>
      </c>
      <c r="AA3346" s="16">
        <f t="shared" si="375"/>
        <v>0.48799999999999999</v>
      </c>
      <c r="AB3346" s="16">
        <f t="shared" si="376"/>
        <v>0.191</v>
      </c>
      <c r="AC3346" s="16"/>
    </row>
    <row r="3347" spans="1:29" x14ac:dyDescent="0.25">
      <c r="A3347" s="2">
        <v>43605</v>
      </c>
      <c r="B3347" s="1">
        <v>140</v>
      </c>
      <c r="C3347" s="3">
        <v>700</v>
      </c>
      <c r="D3347" s="10">
        <v>0.31681712962962966</v>
      </c>
      <c r="E3347">
        <v>53.78</v>
      </c>
      <c r="F3347" s="15">
        <f t="shared" si="377"/>
        <v>0</v>
      </c>
      <c r="G3347">
        <v>1.0069999999999999</v>
      </c>
      <c r="H3347">
        <v>5.0330000000000004</v>
      </c>
      <c r="I3347">
        <v>113.718</v>
      </c>
      <c r="J3347">
        <v>2.5299999999999998</v>
      </c>
      <c r="K3347">
        <v>67.5</v>
      </c>
      <c r="L3347">
        <v>0.23</v>
      </c>
      <c r="M3347">
        <v>0.25</v>
      </c>
      <c r="N3347">
        <v>0</v>
      </c>
      <c r="O3347">
        <v>256.875</v>
      </c>
      <c r="T3347">
        <f t="shared" si="372"/>
        <v>1400700</v>
      </c>
      <c r="U3347">
        <v>317.7</v>
      </c>
      <c r="V3347">
        <f t="shared" si="378"/>
        <v>256.89999999999998</v>
      </c>
      <c r="W3347" t="str">
        <f t="shared" si="373"/>
        <v/>
      </c>
      <c r="X3347" t="str">
        <f t="shared" si="374"/>
        <v/>
      </c>
      <c r="Y3347" t="str">
        <f t="shared" si="379"/>
        <v/>
      </c>
      <c r="AA3347" s="16">
        <f t="shared" si="375"/>
        <v>0.49399999999999999</v>
      </c>
      <c r="AB3347" s="16">
        <f t="shared" si="376"/>
        <v>0.23799999999999999</v>
      </c>
      <c r="AC3347" s="16"/>
    </row>
    <row r="3348" spans="1:29" x14ac:dyDescent="0.25">
      <c r="A3348" s="2">
        <v>43605</v>
      </c>
      <c r="B3348" s="1">
        <v>140</v>
      </c>
      <c r="C3348" s="3">
        <v>800</v>
      </c>
      <c r="D3348" s="10">
        <v>0.35848379629629629</v>
      </c>
      <c r="E3348">
        <v>53.78</v>
      </c>
      <c r="F3348" s="15">
        <f t="shared" si="377"/>
        <v>0</v>
      </c>
      <c r="G3348">
        <v>2.0129999999999999</v>
      </c>
      <c r="H3348">
        <v>5.0330000000000004</v>
      </c>
      <c r="I3348">
        <v>123.545</v>
      </c>
      <c r="J3348">
        <v>4.1680000000000001</v>
      </c>
      <c r="K3348">
        <v>62.2</v>
      </c>
      <c r="L3348">
        <v>0.23</v>
      </c>
      <c r="M3348">
        <v>0.25</v>
      </c>
      <c r="N3348">
        <v>0</v>
      </c>
      <c r="O3348">
        <v>536.875</v>
      </c>
      <c r="T3348">
        <f t="shared" si="372"/>
        <v>1400800</v>
      </c>
      <c r="U3348">
        <v>502</v>
      </c>
      <c r="V3348">
        <f t="shared" si="378"/>
        <v>536.9</v>
      </c>
      <c r="W3348" t="str">
        <f t="shared" si="373"/>
        <v/>
      </c>
      <c r="X3348" t="str">
        <f t="shared" si="374"/>
        <v/>
      </c>
      <c r="Y3348" t="str">
        <f t="shared" si="379"/>
        <v/>
      </c>
      <c r="AA3348" s="16">
        <f t="shared" si="375"/>
        <v>0.51200000000000001</v>
      </c>
      <c r="AB3348" s="16">
        <f t="shared" si="376"/>
        <v>0.311</v>
      </c>
      <c r="AC3348" s="16"/>
    </row>
    <row r="3349" spans="1:29" x14ac:dyDescent="0.25">
      <c r="A3349" s="2">
        <v>43605</v>
      </c>
      <c r="B3349" s="1">
        <v>140</v>
      </c>
      <c r="C3349" s="3">
        <v>900</v>
      </c>
      <c r="D3349" s="10">
        <v>0.40015046296296292</v>
      </c>
      <c r="E3349">
        <v>53.66</v>
      </c>
      <c r="F3349" s="15">
        <f t="shared" si="377"/>
        <v>0</v>
      </c>
      <c r="G3349">
        <v>1.51</v>
      </c>
      <c r="H3349">
        <v>4.5289999999999999</v>
      </c>
      <c r="I3349">
        <v>101.08199999999999</v>
      </c>
      <c r="J3349">
        <v>5.3339999999999996</v>
      </c>
      <c r="K3349">
        <v>57.7</v>
      </c>
      <c r="L3349">
        <v>0.22900000000000001</v>
      </c>
      <c r="M3349">
        <v>0.249</v>
      </c>
      <c r="N3349">
        <v>0</v>
      </c>
      <c r="O3349">
        <v>718.125</v>
      </c>
      <c r="T3349">
        <f t="shared" si="372"/>
        <v>1400900</v>
      </c>
      <c r="U3349">
        <v>672.2</v>
      </c>
      <c r="V3349">
        <f t="shared" si="378"/>
        <v>718.1</v>
      </c>
      <c r="W3349" t="str">
        <f t="shared" si="373"/>
        <v/>
      </c>
      <c r="X3349" t="str">
        <f t="shared" si="374"/>
        <v/>
      </c>
      <c r="Y3349" t="str">
        <f t="shared" si="379"/>
        <v/>
      </c>
      <c r="AA3349" s="16">
        <f t="shared" si="375"/>
        <v>0.51500000000000001</v>
      </c>
      <c r="AB3349" s="16">
        <f t="shared" si="376"/>
        <v>0.378</v>
      </c>
      <c r="AC3349" s="16"/>
    </row>
    <row r="3350" spans="1:29" x14ac:dyDescent="0.25">
      <c r="A3350" s="2">
        <v>43605</v>
      </c>
      <c r="B3350" s="1">
        <v>140</v>
      </c>
      <c r="C3350" s="3">
        <v>1000</v>
      </c>
      <c r="D3350" s="10">
        <v>0.4418171296296296</v>
      </c>
      <c r="E3350">
        <v>53.55</v>
      </c>
      <c r="F3350" s="15">
        <f t="shared" si="377"/>
        <v>0</v>
      </c>
      <c r="G3350">
        <v>2.0129999999999999</v>
      </c>
      <c r="H3350">
        <v>7.0460000000000003</v>
      </c>
      <c r="I3350">
        <v>105.294</v>
      </c>
      <c r="J3350">
        <v>7.0410000000000004</v>
      </c>
      <c r="K3350">
        <v>53.6</v>
      </c>
      <c r="L3350">
        <v>0.22900000000000001</v>
      </c>
      <c r="M3350">
        <v>0.249</v>
      </c>
      <c r="N3350">
        <v>0</v>
      </c>
      <c r="O3350">
        <v>979.375</v>
      </c>
      <c r="T3350">
        <f t="shared" si="372"/>
        <v>1401000</v>
      </c>
      <c r="U3350">
        <v>813.5</v>
      </c>
      <c r="V3350">
        <f t="shared" si="378"/>
        <v>979.4</v>
      </c>
      <c r="W3350" t="str">
        <f t="shared" si="373"/>
        <v/>
      </c>
      <c r="X3350" t="str">
        <f t="shared" si="374"/>
        <v/>
      </c>
      <c r="Y3350" t="str">
        <f t="shared" si="379"/>
        <v/>
      </c>
      <c r="AA3350" s="16">
        <f t="shared" si="375"/>
        <v>0.53800000000000003</v>
      </c>
      <c r="AB3350" s="16">
        <f t="shared" si="376"/>
        <v>0.46600000000000003</v>
      </c>
      <c r="AC3350" s="16"/>
    </row>
    <row r="3351" spans="1:29" x14ac:dyDescent="0.25">
      <c r="A3351" s="2">
        <v>43605</v>
      </c>
      <c r="B3351" s="1">
        <v>140</v>
      </c>
      <c r="C3351" s="3">
        <v>1100</v>
      </c>
      <c r="D3351" s="10">
        <v>0.48348379629629629</v>
      </c>
      <c r="E3351">
        <v>53.78</v>
      </c>
      <c r="F3351" s="15">
        <f t="shared" si="377"/>
        <v>0</v>
      </c>
      <c r="G3351">
        <v>2.0129999999999999</v>
      </c>
      <c r="H3351">
        <v>7.5490000000000004</v>
      </c>
      <c r="I3351">
        <v>115.122</v>
      </c>
      <c r="J3351">
        <v>7.5190000000000001</v>
      </c>
      <c r="K3351">
        <v>52</v>
      </c>
      <c r="L3351">
        <v>0.22900000000000001</v>
      </c>
      <c r="M3351">
        <v>0.249</v>
      </c>
      <c r="N3351">
        <v>0</v>
      </c>
      <c r="O3351">
        <v>1228.125</v>
      </c>
      <c r="T3351">
        <f t="shared" si="372"/>
        <v>1401100</v>
      </c>
      <c r="U3351">
        <v>915.2</v>
      </c>
      <c r="V3351">
        <f t="shared" si="378"/>
        <v>1228.0999999999999</v>
      </c>
      <c r="W3351" t="str">
        <f t="shared" si="373"/>
        <v/>
      </c>
      <c r="X3351" t="str">
        <f t="shared" si="374"/>
        <v/>
      </c>
      <c r="Y3351" t="str">
        <f t="shared" si="379"/>
        <v/>
      </c>
      <c r="AA3351" s="16">
        <f t="shared" si="375"/>
        <v>0.54</v>
      </c>
      <c r="AB3351" s="16">
        <f t="shared" si="376"/>
        <v>0.498</v>
      </c>
      <c r="AC3351" s="16"/>
    </row>
    <row r="3352" spans="1:29" x14ac:dyDescent="0.25">
      <c r="A3352" s="2">
        <v>43605</v>
      </c>
      <c r="B3352" s="1">
        <v>140</v>
      </c>
      <c r="C3352" s="3">
        <v>1200</v>
      </c>
      <c r="D3352" s="10">
        <v>0.52515046296296297</v>
      </c>
      <c r="E3352">
        <v>53.66</v>
      </c>
      <c r="F3352" s="15">
        <f t="shared" si="377"/>
        <v>0</v>
      </c>
      <c r="G3352">
        <v>1.51</v>
      </c>
      <c r="H3352">
        <v>6.5430000000000001</v>
      </c>
      <c r="I3352">
        <v>119.333</v>
      </c>
      <c r="J3352">
        <v>6.306</v>
      </c>
      <c r="K3352">
        <v>51.6</v>
      </c>
      <c r="L3352">
        <v>0.22900000000000001</v>
      </c>
      <c r="M3352">
        <v>0.249</v>
      </c>
      <c r="N3352">
        <v>0</v>
      </c>
      <c r="O3352">
        <v>405.625</v>
      </c>
      <c r="T3352">
        <f t="shared" si="372"/>
        <v>1401200</v>
      </c>
      <c r="U3352">
        <v>969.5</v>
      </c>
      <c r="V3352">
        <f t="shared" si="378"/>
        <v>405.6</v>
      </c>
      <c r="W3352" t="str">
        <f t="shared" si="373"/>
        <v/>
      </c>
      <c r="X3352" t="str">
        <f t="shared" si="374"/>
        <v/>
      </c>
      <c r="Y3352" t="str">
        <f t="shared" si="379"/>
        <v/>
      </c>
      <c r="AA3352" s="16">
        <f t="shared" si="375"/>
        <v>0.49299999999999999</v>
      </c>
      <c r="AB3352" s="16">
        <f t="shared" si="376"/>
        <v>0.46200000000000002</v>
      </c>
      <c r="AC3352" s="16"/>
    </row>
    <row r="3353" spans="1:29" x14ac:dyDescent="0.25">
      <c r="A3353" s="2">
        <v>43605</v>
      </c>
      <c r="B3353" s="1">
        <v>140</v>
      </c>
      <c r="C3353" s="3">
        <v>1300</v>
      </c>
      <c r="D3353" s="10">
        <v>0.5668171296296296</v>
      </c>
      <c r="E3353">
        <v>53.78</v>
      </c>
      <c r="F3353" s="15">
        <f t="shared" si="377"/>
        <v>0</v>
      </c>
      <c r="G3353">
        <v>1.51</v>
      </c>
      <c r="H3353">
        <v>5.5359999999999996</v>
      </c>
      <c r="I3353">
        <v>130.565</v>
      </c>
      <c r="J3353">
        <v>6.2039999999999997</v>
      </c>
      <c r="K3353">
        <v>51.8</v>
      </c>
      <c r="L3353">
        <v>0.22800000000000001</v>
      </c>
      <c r="M3353">
        <v>0.248</v>
      </c>
      <c r="N3353">
        <v>0</v>
      </c>
      <c r="O3353">
        <v>266.875</v>
      </c>
      <c r="T3353">
        <f t="shared" si="372"/>
        <v>1401300</v>
      </c>
      <c r="U3353">
        <v>972.3</v>
      </c>
      <c r="V3353">
        <f t="shared" si="378"/>
        <v>266.89999999999998</v>
      </c>
      <c r="W3353" t="str">
        <f t="shared" si="373"/>
        <v/>
      </c>
      <c r="X3353" t="str">
        <f t="shared" si="374"/>
        <v/>
      </c>
      <c r="Y3353" t="str">
        <f t="shared" si="379"/>
        <v/>
      </c>
      <c r="AA3353" s="16">
        <f t="shared" si="375"/>
        <v>0.49099999999999999</v>
      </c>
      <c r="AB3353" s="16">
        <f t="shared" si="376"/>
        <v>0.45700000000000002</v>
      </c>
      <c r="AC3353" s="16"/>
    </row>
    <row r="3354" spans="1:29" x14ac:dyDescent="0.25">
      <c r="A3354" s="2">
        <v>43605</v>
      </c>
      <c r="B3354" s="1">
        <v>140</v>
      </c>
      <c r="C3354" s="3">
        <v>1400</v>
      </c>
      <c r="D3354" s="10">
        <v>0.60848379629629623</v>
      </c>
      <c r="E3354">
        <v>53.66</v>
      </c>
      <c r="F3354" s="15">
        <f t="shared" si="377"/>
        <v>0</v>
      </c>
      <c r="G3354">
        <v>1.51</v>
      </c>
      <c r="H3354">
        <v>4.5289999999999999</v>
      </c>
      <c r="I3354">
        <v>134.77600000000001</v>
      </c>
      <c r="J3354">
        <v>6.306</v>
      </c>
      <c r="K3354">
        <v>53.8</v>
      </c>
      <c r="L3354">
        <v>0.22900000000000001</v>
      </c>
      <c r="M3354">
        <v>0.248</v>
      </c>
      <c r="N3354">
        <v>0</v>
      </c>
      <c r="O3354">
        <v>249.375</v>
      </c>
      <c r="T3354">
        <f t="shared" si="372"/>
        <v>1401400</v>
      </c>
      <c r="U3354">
        <v>923.2</v>
      </c>
      <c r="V3354">
        <f t="shared" si="378"/>
        <v>249.4</v>
      </c>
      <c r="W3354" t="str">
        <f t="shared" si="373"/>
        <v/>
      </c>
      <c r="X3354" t="str">
        <f t="shared" si="374"/>
        <v/>
      </c>
      <c r="Y3354" t="str">
        <f t="shared" si="379"/>
        <v/>
      </c>
      <c r="AA3354" s="16">
        <f t="shared" si="375"/>
        <v>0.51400000000000001</v>
      </c>
      <c r="AB3354" s="16">
        <f t="shared" si="376"/>
        <v>0.441</v>
      </c>
      <c r="AC3354" s="16"/>
    </row>
    <row r="3355" spans="1:29" x14ac:dyDescent="0.25">
      <c r="A3355" s="2">
        <v>43605</v>
      </c>
      <c r="B3355" s="1">
        <v>140</v>
      </c>
      <c r="C3355" s="3">
        <v>1500</v>
      </c>
      <c r="D3355" s="10">
        <v>0.65015046296296297</v>
      </c>
      <c r="E3355">
        <v>53.9</v>
      </c>
      <c r="F3355" s="15">
        <f t="shared" si="377"/>
        <v>0</v>
      </c>
      <c r="G3355">
        <v>1.51</v>
      </c>
      <c r="H3355">
        <v>5.5359999999999996</v>
      </c>
      <c r="I3355">
        <v>115.122</v>
      </c>
      <c r="J3355">
        <v>7.1159999999999997</v>
      </c>
      <c r="K3355">
        <v>53.3</v>
      </c>
      <c r="L3355">
        <v>0.22800000000000001</v>
      </c>
      <c r="M3355">
        <v>0.247</v>
      </c>
      <c r="N3355">
        <v>0</v>
      </c>
      <c r="O3355">
        <v>609.375</v>
      </c>
      <c r="T3355">
        <f t="shared" si="372"/>
        <v>1401500</v>
      </c>
      <c r="U3355">
        <v>826.5</v>
      </c>
      <c r="V3355">
        <f t="shared" si="378"/>
        <v>609.4</v>
      </c>
      <c r="W3355" t="str">
        <f t="shared" si="373"/>
        <v/>
      </c>
      <c r="X3355" t="str">
        <f t="shared" si="374"/>
        <v/>
      </c>
      <c r="Y3355" t="str">
        <f t="shared" si="379"/>
        <v/>
      </c>
      <c r="AA3355" s="16">
        <f t="shared" si="375"/>
        <v>0.53800000000000003</v>
      </c>
      <c r="AB3355" s="16">
        <f t="shared" si="376"/>
        <v>0.47099999999999997</v>
      </c>
      <c r="AC3355" s="16"/>
    </row>
    <row r="3356" spans="1:29" x14ac:dyDescent="0.25">
      <c r="A3356" s="2">
        <v>43605</v>
      </c>
      <c r="B3356" s="1">
        <v>140</v>
      </c>
      <c r="C3356" s="3">
        <v>1600</v>
      </c>
      <c r="D3356" s="10">
        <v>0.6918171296296296</v>
      </c>
      <c r="E3356">
        <v>53.43</v>
      </c>
      <c r="F3356" s="15">
        <f t="shared" si="377"/>
        <v>0</v>
      </c>
      <c r="G3356">
        <v>2.0129999999999999</v>
      </c>
      <c r="H3356">
        <v>5.5359999999999996</v>
      </c>
      <c r="I3356">
        <v>124.949</v>
      </c>
      <c r="J3356">
        <v>6.8639999999999999</v>
      </c>
      <c r="K3356">
        <v>51.1</v>
      </c>
      <c r="L3356">
        <v>0.22800000000000001</v>
      </c>
      <c r="M3356">
        <v>0.247</v>
      </c>
      <c r="N3356">
        <v>0</v>
      </c>
      <c r="O3356">
        <v>256.875</v>
      </c>
      <c r="T3356">
        <f t="shared" si="372"/>
        <v>1401600</v>
      </c>
      <c r="U3356">
        <v>688.8</v>
      </c>
      <c r="V3356">
        <f t="shared" si="378"/>
        <v>256.89999999999998</v>
      </c>
      <c r="W3356" t="str">
        <f t="shared" si="373"/>
        <v/>
      </c>
      <c r="X3356" t="str">
        <f t="shared" si="374"/>
        <v/>
      </c>
      <c r="Y3356" t="str">
        <f t="shared" si="379"/>
        <v/>
      </c>
      <c r="AA3356" s="16">
        <f t="shared" si="375"/>
        <v>0.50700000000000001</v>
      </c>
      <c r="AB3356" s="16">
        <f t="shared" si="376"/>
        <v>0.48499999999999999</v>
      </c>
      <c r="AC3356" s="16"/>
    </row>
    <row r="3357" spans="1:29" x14ac:dyDescent="0.25">
      <c r="A3357" s="2">
        <v>43605</v>
      </c>
      <c r="B3357" s="1">
        <v>140</v>
      </c>
      <c r="C3357" s="3">
        <v>1700</v>
      </c>
      <c r="D3357" s="10">
        <v>0.73348379629629623</v>
      </c>
      <c r="E3357">
        <v>53.43</v>
      </c>
      <c r="F3357" s="15">
        <f t="shared" si="377"/>
        <v>0</v>
      </c>
      <c r="G3357">
        <v>2.0129999999999999</v>
      </c>
      <c r="H3357">
        <v>5.0330000000000004</v>
      </c>
      <c r="I3357">
        <v>137.584</v>
      </c>
      <c r="J3357">
        <v>6.6109999999999998</v>
      </c>
      <c r="K3357">
        <v>52.2</v>
      </c>
      <c r="L3357">
        <v>0.22800000000000001</v>
      </c>
      <c r="M3357">
        <v>0.247</v>
      </c>
      <c r="N3357">
        <v>0</v>
      </c>
      <c r="O3357">
        <v>198.125</v>
      </c>
      <c r="T3357">
        <f t="shared" si="372"/>
        <v>1401700</v>
      </c>
      <c r="U3357">
        <v>521.29999999999995</v>
      </c>
      <c r="V3357">
        <f t="shared" si="378"/>
        <v>198.1</v>
      </c>
      <c r="W3357" t="str">
        <f t="shared" si="373"/>
        <v/>
      </c>
      <c r="X3357" t="str">
        <f t="shared" si="374"/>
        <v/>
      </c>
      <c r="Y3357" t="str">
        <f t="shared" si="379"/>
        <v/>
      </c>
      <c r="AA3357" s="16">
        <f t="shared" si="375"/>
        <v>0.50900000000000001</v>
      </c>
      <c r="AB3357" s="16">
        <f t="shared" si="376"/>
        <v>0.46600000000000003</v>
      </c>
      <c r="AC3357" s="16"/>
    </row>
    <row r="3358" spans="1:29" x14ac:dyDescent="0.25">
      <c r="A3358" s="2">
        <v>43605</v>
      </c>
      <c r="B3358" s="1">
        <v>140</v>
      </c>
      <c r="C3358" s="3">
        <v>1800</v>
      </c>
      <c r="D3358" s="10">
        <v>0.77515046296296297</v>
      </c>
      <c r="E3358">
        <v>53.66</v>
      </c>
      <c r="F3358" s="15">
        <f t="shared" si="377"/>
        <v>0</v>
      </c>
      <c r="G3358">
        <v>2.0129999999999999</v>
      </c>
      <c r="H3358">
        <v>5.0330000000000004</v>
      </c>
      <c r="I3358">
        <v>137.584</v>
      </c>
      <c r="J3358">
        <v>5.9749999999999996</v>
      </c>
      <c r="K3358">
        <v>53.7</v>
      </c>
      <c r="L3358">
        <v>0.22800000000000001</v>
      </c>
      <c r="M3358">
        <v>0.247</v>
      </c>
      <c r="N3358">
        <v>0</v>
      </c>
      <c r="O3358">
        <v>138.125</v>
      </c>
      <c r="T3358">
        <f t="shared" si="372"/>
        <v>1401800</v>
      </c>
      <c r="U3358">
        <v>337.5</v>
      </c>
      <c r="V3358">
        <f t="shared" si="378"/>
        <v>138.1</v>
      </c>
      <c r="W3358" t="str">
        <f t="shared" si="373"/>
        <v/>
      </c>
      <c r="X3358" t="str">
        <f t="shared" si="374"/>
        <v/>
      </c>
      <c r="Y3358" t="str">
        <f t="shared" si="379"/>
        <v/>
      </c>
      <c r="AA3358" s="16">
        <f t="shared" si="375"/>
        <v>0.501</v>
      </c>
      <c r="AB3358" s="16">
        <f t="shared" si="376"/>
        <v>0.432</v>
      </c>
      <c r="AC3358" s="16"/>
    </row>
    <row r="3359" spans="1:29" x14ac:dyDescent="0.25">
      <c r="A3359" s="2">
        <v>43605</v>
      </c>
      <c r="B3359" s="1">
        <v>140</v>
      </c>
      <c r="C3359" s="3">
        <v>1900</v>
      </c>
      <c r="D3359" s="10">
        <v>0.8168171296296296</v>
      </c>
      <c r="E3359">
        <v>53.66</v>
      </c>
      <c r="F3359" s="15">
        <f t="shared" si="377"/>
        <v>0</v>
      </c>
      <c r="G3359">
        <v>2.0129999999999999</v>
      </c>
      <c r="H3359">
        <v>6.0389999999999997</v>
      </c>
      <c r="I3359">
        <v>136.18</v>
      </c>
      <c r="J3359">
        <v>4.8949999999999996</v>
      </c>
      <c r="K3359">
        <v>56.6</v>
      </c>
      <c r="L3359">
        <v>0.22800000000000001</v>
      </c>
      <c r="M3359">
        <v>0.246</v>
      </c>
      <c r="N3359">
        <v>0</v>
      </c>
      <c r="O3359">
        <v>24.375</v>
      </c>
      <c r="T3359">
        <f t="shared" si="372"/>
        <v>1401900</v>
      </c>
      <c r="U3359">
        <v>157.30000000000001</v>
      </c>
      <c r="V3359">
        <f t="shared" si="378"/>
        <v>24.4</v>
      </c>
      <c r="W3359" t="str">
        <f t="shared" si="373"/>
        <v/>
      </c>
      <c r="X3359" t="str">
        <f t="shared" si="374"/>
        <v/>
      </c>
      <c r="Y3359" t="str">
        <f t="shared" si="379"/>
        <v/>
      </c>
      <c r="AA3359" s="16">
        <f t="shared" si="375"/>
        <v>0.49</v>
      </c>
      <c r="AB3359" s="16">
        <f t="shared" si="376"/>
        <v>0.376</v>
      </c>
      <c r="AC3359" s="16"/>
    </row>
    <row r="3360" spans="1:29" x14ac:dyDescent="0.25">
      <c r="A3360" s="2">
        <v>43605</v>
      </c>
      <c r="B3360" s="1">
        <v>140</v>
      </c>
      <c r="C3360" s="3">
        <v>2000</v>
      </c>
      <c r="D3360" s="10">
        <v>0.85848379629629623</v>
      </c>
      <c r="E3360">
        <v>53.66</v>
      </c>
      <c r="F3360" s="15">
        <f t="shared" si="377"/>
        <v>0</v>
      </c>
      <c r="G3360">
        <v>0.503</v>
      </c>
      <c r="H3360">
        <v>4.0259999999999998</v>
      </c>
      <c r="I3360">
        <v>151.624</v>
      </c>
      <c r="J3360">
        <v>3.827</v>
      </c>
      <c r="K3360">
        <v>62.4</v>
      </c>
      <c r="L3360">
        <v>0.22800000000000001</v>
      </c>
      <c r="M3360">
        <v>0.246</v>
      </c>
      <c r="N3360">
        <v>0</v>
      </c>
      <c r="O3360">
        <v>0.625</v>
      </c>
      <c r="T3360">
        <f t="shared" si="372"/>
        <v>1402000</v>
      </c>
      <c r="U3360">
        <v>21.2</v>
      </c>
      <c r="V3360">
        <f t="shared" si="378"/>
        <v>0</v>
      </c>
      <c r="W3360" t="str">
        <f t="shared" si="373"/>
        <v/>
      </c>
      <c r="X3360" t="str">
        <f t="shared" si="374"/>
        <v/>
      </c>
      <c r="Y3360" t="str">
        <f t="shared" si="379"/>
        <v/>
      </c>
      <c r="AA3360" s="16">
        <f t="shared" si="375"/>
        <v>0.501</v>
      </c>
      <c r="AB3360" s="16">
        <f t="shared" si="376"/>
        <v>0.30199999999999999</v>
      </c>
      <c r="AC3360" s="16"/>
    </row>
    <row r="3361" spans="1:29" x14ac:dyDescent="0.25">
      <c r="A3361" s="2">
        <v>43605</v>
      </c>
      <c r="B3361" s="1">
        <v>140</v>
      </c>
      <c r="C3361" s="3">
        <v>2100</v>
      </c>
      <c r="D3361" s="10">
        <v>0.90015046296296297</v>
      </c>
      <c r="E3361">
        <v>53.66</v>
      </c>
      <c r="F3361" s="15">
        <f t="shared" si="377"/>
        <v>0</v>
      </c>
      <c r="G3361">
        <v>0</v>
      </c>
      <c r="H3361">
        <v>3.5230000000000001</v>
      </c>
      <c r="I3361">
        <v>7.02</v>
      </c>
      <c r="J3361">
        <v>3.2480000000000002</v>
      </c>
      <c r="K3361">
        <v>65.8</v>
      </c>
      <c r="L3361">
        <v>0.22800000000000001</v>
      </c>
      <c r="M3361">
        <v>0.245</v>
      </c>
      <c r="N3361">
        <v>0</v>
      </c>
      <c r="O3361">
        <v>0.625</v>
      </c>
      <c r="T3361">
        <f t="shared" si="372"/>
        <v>1402100</v>
      </c>
      <c r="U3361">
        <v>0</v>
      </c>
      <c r="V3361">
        <f t="shared" si="378"/>
        <v>0</v>
      </c>
      <c r="W3361" t="str">
        <f t="shared" si="373"/>
        <v/>
      </c>
      <c r="X3361" t="str">
        <f t="shared" si="374"/>
        <v/>
      </c>
      <c r="Y3361" t="str">
        <f t="shared" si="379"/>
        <v/>
      </c>
      <c r="AA3361" s="16">
        <f t="shared" si="375"/>
        <v>0.50700000000000001</v>
      </c>
      <c r="AB3361" s="16">
        <f t="shared" si="376"/>
        <v>0.26400000000000001</v>
      </c>
      <c r="AC3361" s="16"/>
    </row>
    <row r="3362" spans="1:29" x14ac:dyDescent="0.25">
      <c r="A3362" s="2">
        <v>43605</v>
      </c>
      <c r="B3362" s="1">
        <v>140</v>
      </c>
      <c r="C3362" s="3">
        <v>2200</v>
      </c>
      <c r="D3362" s="10">
        <v>0.9418171296296296</v>
      </c>
      <c r="E3362">
        <v>53.66</v>
      </c>
      <c r="F3362" s="15">
        <f t="shared" si="377"/>
        <v>0</v>
      </c>
      <c r="G3362">
        <v>0.503</v>
      </c>
      <c r="H3362">
        <v>4.0259999999999998</v>
      </c>
      <c r="I3362">
        <v>43.521999999999998</v>
      </c>
      <c r="J3362">
        <v>2.8769999999999998</v>
      </c>
      <c r="K3362">
        <v>66.2</v>
      </c>
      <c r="L3362">
        <v>0.22700000000000001</v>
      </c>
      <c r="M3362">
        <v>0.24399999999999999</v>
      </c>
      <c r="N3362">
        <v>0</v>
      </c>
      <c r="O3362">
        <v>0.625</v>
      </c>
      <c r="T3362">
        <f t="shared" si="372"/>
        <v>1402200</v>
      </c>
      <c r="U3362">
        <v>0</v>
      </c>
      <c r="V3362">
        <f t="shared" si="378"/>
        <v>0</v>
      </c>
      <c r="W3362" t="str">
        <f t="shared" si="373"/>
        <v/>
      </c>
      <c r="X3362" t="str">
        <f t="shared" si="374"/>
        <v/>
      </c>
      <c r="Y3362" t="str">
        <f t="shared" si="379"/>
        <v/>
      </c>
      <c r="AA3362" s="16">
        <f t="shared" si="375"/>
        <v>0.497</v>
      </c>
      <c r="AB3362" s="16">
        <f t="shared" si="376"/>
        <v>0.254</v>
      </c>
      <c r="AC3362" s="16"/>
    </row>
    <row r="3363" spans="1:29" x14ac:dyDescent="0.25">
      <c r="A3363" s="2">
        <v>43605</v>
      </c>
      <c r="B3363" s="1">
        <v>140</v>
      </c>
      <c r="C3363" s="3">
        <v>2300</v>
      </c>
      <c r="D3363" s="10">
        <v>0.98348379629629623</v>
      </c>
      <c r="E3363">
        <v>53.66</v>
      </c>
      <c r="F3363" s="15">
        <f t="shared" si="377"/>
        <v>0</v>
      </c>
      <c r="G3363">
        <v>1.0069999999999999</v>
      </c>
      <c r="H3363">
        <v>4.0259999999999998</v>
      </c>
      <c r="I3363">
        <v>54.753</v>
      </c>
      <c r="J3363">
        <v>2.61</v>
      </c>
      <c r="K3363">
        <v>66.599999999999994</v>
      </c>
      <c r="L3363">
        <v>0.22700000000000001</v>
      </c>
      <c r="M3363">
        <v>0.24399999999999999</v>
      </c>
      <c r="N3363">
        <v>0</v>
      </c>
      <c r="O3363">
        <v>0.625</v>
      </c>
      <c r="T3363">
        <f t="shared" si="372"/>
        <v>1402300</v>
      </c>
      <c r="U3363">
        <v>0</v>
      </c>
      <c r="V3363">
        <f t="shared" si="378"/>
        <v>0</v>
      </c>
      <c r="W3363" t="str">
        <f t="shared" si="373"/>
        <v/>
      </c>
      <c r="X3363" t="str">
        <f t="shared" si="374"/>
        <v/>
      </c>
      <c r="Y3363" t="str">
        <f t="shared" si="379"/>
        <v/>
      </c>
      <c r="AA3363" s="16">
        <f t="shared" si="375"/>
        <v>0.49099999999999999</v>
      </c>
      <c r="AB3363" s="16">
        <f t="shared" si="376"/>
        <v>0.246</v>
      </c>
      <c r="AC3363" s="16"/>
    </row>
    <row r="3364" spans="1:29" x14ac:dyDescent="0.25">
      <c r="A3364" s="2">
        <v>43605</v>
      </c>
      <c r="B3364" s="1">
        <v>140</v>
      </c>
      <c r="C3364" s="3">
        <v>2400</v>
      </c>
      <c r="D3364" s="10">
        <v>2.5150462962962961E-2</v>
      </c>
      <c r="E3364">
        <v>53.66</v>
      </c>
      <c r="F3364" s="15">
        <f t="shared" si="377"/>
        <v>0</v>
      </c>
      <c r="G3364">
        <v>0.503</v>
      </c>
      <c r="H3364">
        <v>3.5230000000000001</v>
      </c>
      <c r="I3364">
        <v>46.329000000000001</v>
      </c>
      <c r="J3364">
        <v>2.262</v>
      </c>
      <c r="K3364">
        <v>67.3</v>
      </c>
      <c r="L3364">
        <v>0.22700000000000001</v>
      </c>
      <c r="M3364">
        <v>0.24399999999999999</v>
      </c>
      <c r="N3364">
        <v>0</v>
      </c>
      <c r="O3364">
        <v>0.625</v>
      </c>
      <c r="T3364">
        <f t="shared" si="372"/>
        <v>1402400</v>
      </c>
      <c r="U3364">
        <v>0</v>
      </c>
      <c r="V3364">
        <f t="shared" si="378"/>
        <v>0</v>
      </c>
      <c r="W3364">
        <f t="shared" si="373"/>
        <v>0.22700000000000001</v>
      </c>
      <c r="X3364">
        <f t="shared" si="374"/>
        <v>0.24399999999999999</v>
      </c>
      <c r="Y3364">
        <f t="shared" si="379"/>
        <v>0</v>
      </c>
      <c r="AA3364" s="16">
        <f t="shared" si="375"/>
        <v>0.48399999999999999</v>
      </c>
      <c r="AB3364" s="16">
        <f t="shared" si="376"/>
        <v>0.23499999999999999</v>
      </c>
      <c r="AC3364" s="16"/>
    </row>
    <row r="3365" spans="1:29" x14ac:dyDescent="0.25">
      <c r="A3365" s="2">
        <v>43606</v>
      </c>
      <c r="B3365" s="1">
        <v>141</v>
      </c>
      <c r="C3365" s="3">
        <v>100</v>
      </c>
      <c r="D3365" s="10">
        <v>6.6817129629629629E-2</v>
      </c>
      <c r="E3365">
        <v>53.66</v>
      </c>
      <c r="F3365" s="15">
        <f t="shared" si="377"/>
        <v>0</v>
      </c>
      <c r="G3365">
        <v>1.51</v>
      </c>
      <c r="H3365">
        <v>4.5289999999999999</v>
      </c>
      <c r="I3365">
        <v>44.924999999999997</v>
      </c>
      <c r="J3365">
        <v>1.724</v>
      </c>
      <c r="K3365">
        <v>69.599999999999994</v>
      </c>
      <c r="L3365">
        <v>0.22700000000000001</v>
      </c>
      <c r="M3365">
        <v>0.24399999999999999</v>
      </c>
      <c r="N3365">
        <v>0</v>
      </c>
      <c r="O3365">
        <v>0.625</v>
      </c>
      <c r="T3365">
        <f t="shared" si="372"/>
        <v>1410100</v>
      </c>
      <c r="U3365">
        <v>0</v>
      </c>
      <c r="V3365">
        <f t="shared" si="378"/>
        <v>0</v>
      </c>
      <c r="W3365" t="str">
        <f t="shared" si="373"/>
        <v/>
      </c>
      <c r="X3365" t="str">
        <f t="shared" si="374"/>
        <v/>
      </c>
      <c r="Y3365" t="str">
        <f t="shared" si="379"/>
        <v/>
      </c>
      <c r="AA3365" s="16">
        <f t="shared" si="375"/>
        <v>0.48099999999999998</v>
      </c>
      <c r="AB3365" s="16">
        <f t="shared" si="376"/>
        <v>0.21</v>
      </c>
      <c r="AC3365" s="16"/>
    </row>
    <row r="3366" spans="1:29" x14ac:dyDescent="0.25">
      <c r="A3366" s="2">
        <v>43606</v>
      </c>
      <c r="B3366" s="1">
        <v>141</v>
      </c>
      <c r="C3366" s="3">
        <v>200</v>
      </c>
      <c r="D3366" s="10">
        <v>0.1084837962962963</v>
      </c>
      <c r="E3366">
        <v>53.66</v>
      </c>
      <c r="F3366" s="15">
        <f t="shared" si="377"/>
        <v>0</v>
      </c>
      <c r="G3366">
        <v>1.51</v>
      </c>
      <c r="H3366">
        <v>4.0259999999999998</v>
      </c>
      <c r="I3366">
        <v>40.713999999999999</v>
      </c>
      <c r="J3366">
        <v>1.262</v>
      </c>
      <c r="K3366">
        <v>71.5</v>
      </c>
      <c r="L3366">
        <v>0.22600000000000001</v>
      </c>
      <c r="M3366">
        <v>0.24399999999999999</v>
      </c>
      <c r="N3366">
        <v>0</v>
      </c>
      <c r="O3366">
        <v>0.625</v>
      </c>
      <c r="T3366">
        <f t="shared" si="372"/>
        <v>1410200</v>
      </c>
      <c r="U3366">
        <v>0</v>
      </c>
      <c r="V3366">
        <f t="shared" si="378"/>
        <v>0</v>
      </c>
      <c r="W3366" t="str">
        <f t="shared" si="373"/>
        <v/>
      </c>
      <c r="X3366" t="str">
        <f t="shared" si="374"/>
        <v/>
      </c>
      <c r="Y3366" t="str">
        <f t="shared" si="379"/>
        <v/>
      </c>
      <c r="AA3366" s="16">
        <f t="shared" si="375"/>
        <v>0.47799999999999998</v>
      </c>
      <c r="AB3366" s="16">
        <f t="shared" si="376"/>
        <v>0.191</v>
      </c>
      <c r="AC3366" s="16"/>
    </row>
    <row r="3367" spans="1:29" x14ac:dyDescent="0.25">
      <c r="A3367" s="2">
        <v>43606</v>
      </c>
      <c r="B3367" s="1">
        <v>141</v>
      </c>
      <c r="C3367" s="3">
        <v>300</v>
      </c>
      <c r="D3367" s="10">
        <v>0.15015046296296297</v>
      </c>
      <c r="E3367">
        <v>53.66</v>
      </c>
      <c r="F3367" s="15">
        <f t="shared" si="377"/>
        <v>0</v>
      </c>
      <c r="G3367">
        <v>1.51</v>
      </c>
      <c r="H3367">
        <v>4.0259999999999998</v>
      </c>
      <c r="I3367">
        <v>32.29</v>
      </c>
      <c r="J3367">
        <v>1.044</v>
      </c>
      <c r="K3367">
        <v>70.099999999999994</v>
      </c>
      <c r="L3367">
        <v>0.22600000000000001</v>
      </c>
      <c r="M3367">
        <v>0.24399999999999999</v>
      </c>
      <c r="N3367">
        <v>0</v>
      </c>
      <c r="O3367">
        <v>0.625</v>
      </c>
      <c r="T3367">
        <f t="shared" si="372"/>
        <v>1410300</v>
      </c>
      <c r="U3367">
        <v>0</v>
      </c>
      <c r="V3367">
        <f t="shared" si="378"/>
        <v>0</v>
      </c>
      <c r="W3367" t="str">
        <f t="shared" si="373"/>
        <v/>
      </c>
      <c r="X3367" t="str">
        <f t="shared" si="374"/>
        <v/>
      </c>
      <c r="Y3367" t="str">
        <f t="shared" si="379"/>
        <v/>
      </c>
      <c r="AA3367" s="16">
        <f t="shared" si="375"/>
        <v>0.46200000000000002</v>
      </c>
      <c r="AB3367" s="16">
        <f t="shared" si="376"/>
        <v>0.19700000000000001</v>
      </c>
      <c r="AC3367" s="16"/>
    </row>
    <row r="3368" spans="1:29" x14ac:dyDescent="0.25">
      <c r="A3368" s="2">
        <v>43606</v>
      </c>
      <c r="B3368" s="1">
        <v>141</v>
      </c>
      <c r="C3368" s="3">
        <v>400</v>
      </c>
      <c r="D3368" s="10">
        <v>0.19181712962962963</v>
      </c>
      <c r="E3368">
        <v>53.66</v>
      </c>
      <c r="F3368" s="15">
        <f t="shared" si="377"/>
        <v>0</v>
      </c>
      <c r="G3368">
        <v>1.0069999999999999</v>
      </c>
      <c r="H3368">
        <v>4.0259999999999998</v>
      </c>
      <c r="I3368">
        <v>29.481999999999999</v>
      </c>
      <c r="J3368">
        <v>0.93400000000000005</v>
      </c>
      <c r="K3368">
        <v>70.2</v>
      </c>
      <c r="L3368">
        <v>0.22600000000000001</v>
      </c>
      <c r="M3368">
        <v>0.24399999999999999</v>
      </c>
      <c r="N3368">
        <v>0</v>
      </c>
      <c r="O3368">
        <v>0.625</v>
      </c>
      <c r="T3368">
        <f t="shared" si="372"/>
        <v>1410400</v>
      </c>
      <c r="U3368">
        <v>0</v>
      </c>
      <c r="V3368">
        <f t="shared" si="378"/>
        <v>0</v>
      </c>
      <c r="W3368" t="str">
        <f t="shared" si="373"/>
        <v/>
      </c>
      <c r="X3368" t="str">
        <f t="shared" si="374"/>
        <v/>
      </c>
      <c r="Y3368" t="str">
        <f t="shared" si="379"/>
        <v/>
      </c>
      <c r="AA3368" s="16">
        <f t="shared" si="375"/>
        <v>0.45900000000000002</v>
      </c>
      <c r="AB3368" s="16">
        <f t="shared" si="376"/>
        <v>0.19500000000000001</v>
      </c>
      <c r="AC3368" s="16"/>
    </row>
    <row r="3369" spans="1:29" x14ac:dyDescent="0.25">
      <c r="A3369" s="2">
        <v>43606</v>
      </c>
      <c r="B3369" s="1">
        <v>141</v>
      </c>
      <c r="C3369" s="3">
        <v>500</v>
      </c>
      <c r="D3369" s="10">
        <v>0.23348379629629631</v>
      </c>
      <c r="E3369">
        <v>53.66</v>
      </c>
      <c r="F3369" s="15">
        <f t="shared" si="377"/>
        <v>0</v>
      </c>
      <c r="G3369">
        <v>1.0069999999999999</v>
      </c>
      <c r="H3369">
        <v>3.5230000000000001</v>
      </c>
      <c r="I3369">
        <v>29.481999999999999</v>
      </c>
      <c r="J3369">
        <v>0.90700000000000003</v>
      </c>
      <c r="K3369">
        <v>70.7</v>
      </c>
      <c r="L3369">
        <v>0.22600000000000001</v>
      </c>
      <c r="M3369">
        <v>0.24299999999999999</v>
      </c>
      <c r="N3369">
        <v>0</v>
      </c>
      <c r="O3369">
        <v>8.125</v>
      </c>
      <c r="T3369">
        <f t="shared" si="372"/>
        <v>1410500</v>
      </c>
      <c r="U3369">
        <v>14.7</v>
      </c>
      <c r="V3369">
        <f t="shared" si="378"/>
        <v>8.1</v>
      </c>
      <c r="W3369" t="str">
        <f t="shared" si="373"/>
        <v/>
      </c>
      <c r="X3369" t="str">
        <f t="shared" si="374"/>
        <v/>
      </c>
      <c r="Y3369" t="str">
        <f t="shared" si="379"/>
        <v/>
      </c>
      <c r="AA3369" s="16">
        <f t="shared" si="375"/>
        <v>0.46100000000000002</v>
      </c>
      <c r="AB3369" s="16">
        <f t="shared" si="376"/>
        <v>0.191</v>
      </c>
      <c r="AC3369" s="16"/>
    </row>
    <row r="3370" spans="1:29" x14ac:dyDescent="0.25">
      <c r="A3370" s="2">
        <v>43606</v>
      </c>
      <c r="B3370" s="1">
        <v>141</v>
      </c>
      <c r="C3370" s="3">
        <v>600</v>
      </c>
      <c r="D3370" s="10">
        <v>0.27515046296296297</v>
      </c>
      <c r="E3370">
        <v>53.66</v>
      </c>
      <c r="F3370" s="15">
        <f t="shared" si="377"/>
        <v>0</v>
      </c>
      <c r="G3370">
        <v>0.503</v>
      </c>
      <c r="H3370">
        <v>3.02</v>
      </c>
      <c r="I3370">
        <v>30.885999999999999</v>
      </c>
      <c r="J3370">
        <v>1.153</v>
      </c>
      <c r="K3370">
        <v>71.3</v>
      </c>
      <c r="L3370">
        <v>0.22500000000000001</v>
      </c>
      <c r="M3370">
        <v>0.24199999999999999</v>
      </c>
      <c r="N3370">
        <v>0</v>
      </c>
      <c r="O3370">
        <v>41.875</v>
      </c>
      <c r="T3370">
        <f t="shared" si="372"/>
        <v>1410600</v>
      </c>
      <c r="U3370">
        <v>142</v>
      </c>
      <c r="V3370">
        <f t="shared" si="378"/>
        <v>41.9</v>
      </c>
      <c r="W3370" t="str">
        <f t="shared" si="373"/>
        <v/>
      </c>
      <c r="X3370" t="str">
        <f t="shared" si="374"/>
        <v/>
      </c>
      <c r="Y3370" t="str">
        <f t="shared" si="379"/>
        <v/>
      </c>
      <c r="AA3370" s="16">
        <f t="shared" si="375"/>
        <v>0.47299999999999998</v>
      </c>
      <c r="AB3370" s="16">
        <f t="shared" si="376"/>
        <v>0.19</v>
      </c>
      <c r="AC3370" s="16"/>
    </row>
    <row r="3371" spans="1:29" x14ac:dyDescent="0.25">
      <c r="A3371" s="2">
        <v>43606</v>
      </c>
      <c r="B3371" s="1">
        <v>141</v>
      </c>
      <c r="C3371" s="3">
        <v>700</v>
      </c>
      <c r="D3371" s="10">
        <v>0.31681712962962966</v>
      </c>
      <c r="E3371">
        <v>53.66</v>
      </c>
      <c r="F3371" s="15">
        <f t="shared" si="377"/>
        <v>0</v>
      </c>
      <c r="G3371">
        <v>0.503</v>
      </c>
      <c r="H3371">
        <v>3.5230000000000001</v>
      </c>
      <c r="I3371">
        <v>39.31</v>
      </c>
      <c r="J3371">
        <v>1.615</v>
      </c>
      <c r="K3371">
        <v>70.7</v>
      </c>
      <c r="L3371">
        <v>0.22500000000000001</v>
      </c>
      <c r="M3371">
        <v>0.24199999999999999</v>
      </c>
      <c r="N3371">
        <v>0</v>
      </c>
      <c r="O3371">
        <v>89.375</v>
      </c>
      <c r="T3371">
        <f t="shared" si="372"/>
        <v>1410700</v>
      </c>
      <c r="U3371">
        <v>320.2</v>
      </c>
      <c r="V3371">
        <f t="shared" si="378"/>
        <v>89.4</v>
      </c>
      <c r="W3371" t="str">
        <f t="shared" si="373"/>
        <v/>
      </c>
      <c r="X3371" t="str">
        <f t="shared" si="374"/>
        <v/>
      </c>
      <c r="Y3371" t="str">
        <f t="shared" si="379"/>
        <v/>
      </c>
      <c r="AA3371" s="16">
        <f t="shared" si="375"/>
        <v>0.48499999999999999</v>
      </c>
      <c r="AB3371" s="16">
        <f t="shared" si="376"/>
        <v>0.20100000000000001</v>
      </c>
      <c r="AC3371" s="16"/>
    </row>
    <row r="3372" spans="1:29" x14ac:dyDescent="0.25">
      <c r="A3372" s="2">
        <v>43606</v>
      </c>
      <c r="B3372" s="1">
        <v>141</v>
      </c>
      <c r="C3372" s="3">
        <v>800</v>
      </c>
      <c r="D3372" s="10">
        <v>0.35848379629629629</v>
      </c>
      <c r="E3372">
        <v>53.43</v>
      </c>
      <c r="F3372" s="15">
        <f t="shared" si="377"/>
        <v>0</v>
      </c>
      <c r="G3372">
        <v>0</v>
      </c>
      <c r="H3372">
        <v>3.5230000000000001</v>
      </c>
      <c r="I3372">
        <v>58.965000000000003</v>
      </c>
      <c r="J3372">
        <v>2.5030000000000001</v>
      </c>
      <c r="K3372">
        <v>69</v>
      </c>
      <c r="L3372">
        <v>0.22500000000000001</v>
      </c>
      <c r="M3372">
        <v>0.24199999999999999</v>
      </c>
      <c r="N3372">
        <v>0</v>
      </c>
      <c r="O3372">
        <v>188.125</v>
      </c>
      <c r="T3372">
        <f t="shared" si="372"/>
        <v>1410800</v>
      </c>
      <c r="U3372">
        <v>504</v>
      </c>
      <c r="V3372">
        <f t="shared" si="378"/>
        <v>188.1</v>
      </c>
      <c r="W3372" t="str">
        <f t="shared" si="373"/>
        <v/>
      </c>
      <c r="X3372" t="str">
        <f t="shared" si="374"/>
        <v/>
      </c>
      <c r="Y3372" t="str">
        <f t="shared" si="379"/>
        <v/>
      </c>
      <c r="AA3372" s="16">
        <f t="shared" si="375"/>
        <v>0.504</v>
      </c>
      <c r="AB3372" s="16">
        <f t="shared" si="376"/>
        <v>0.22600000000000001</v>
      </c>
      <c r="AC3372" s="16"/>
    </row>
    <row r="3373" spans="1:29" x14ac:dyDescent="0.25">
      <c r="A3373" s="2">
        <v>43606</v>
      </c>
      <c r="B3373" s="1">
        <v>141</v>
      </c>
      <c r="C3373" s="3">
        <v>900</v>
      </c>
      <c r="D3373" s="10">
        <v>0.40015046296296292</v>
      </c>
      <c r="E3373">
        <v>53.66</v>
      </c>
      <c r="F3373" s="15">
        <f t="shared" si="377"/>
        <v>0</v>
      </c>
      <c r="G3373">
        <v>0.503</v>
      </c>
      <c r="H3373">
        <v>4.0259999999999998</v>
      </c>
      <c r="I3373">
        <v>70.195999999999998</v>
      </c>
      <c r="J3373">
        <v>3.2480000000000002</v>
      </c>
      <c r="K3373">
        <v>66.599999999999994</v>
      </c>
      <c r="L3373">
        <v>0.22500000000000001</v>
      </c>
      <c r="M3373">
        <v>0.24199999999999999</v>
      </c>
      <c r="N3373">
        <v>0</v>
      </c>
      <c r="O3373">
        <v>165.625</v>
      </c>
      <c r="T3373">
        <f t="shared" si="372"/>
        <v>1410900</v>
      </c>
      <c r="U3373">
        <v>674</v>
      </c>
      <c r="V3373">
        <f t="shared" si="378"/>
        <v>165.6</v>
      </c>
      <c r="W3373" t="str">
        <f t="shared" si="373"/>
        <v/>
      </c>
      <c r="X3373" t="str">
        <f t="shared" si="374"/>
        <v/>
      </c>
      <c r="Y3373" t="str">
        <f t="shared" si="379"/>
        <v/>
      </c>
      <c r="AA3373" s="16">
        <f t="shared" si="375"/>
        <v>0.51300000000000001</v>
      </c>
      <c r="AB3373" s="16">
        <f t="shared" si="376"/>
        <v>0.25700000000000001</v>
      </c>
      <c r="AC3373" s="16"/>
    </row>
    <row r="3374" spans="1:29" x14ac:dyDescent="0.25">
      <c r="A3374" s="2">
        <v>43606</v>
      </c>
      <c r="B3374" s="1">
        <v>141</v>
      </c>
      <c r="C3374" s="3">
        <v>1000</v>
      </c>
      <c r="D3374" s="10">
        <v>0.4418171296296296</v>
      </c>
      <c r="E3374">
        <v>53.78</v>
      </c>
      <c r="F3374" s="15">
        <f t="shared" si="377"/>
        <v>0</v>
      </c>
      <c r="G3374">
        <v>0.503</v>
      </c>
      <c r="H3374">
        <v>4.0259999999999998</v>
      </c>
      <c r="I3374">
        <v>94.063000000000002</v>
      </c>
      <c r="J3374">
        <v>3.6960000000000002</v>
      </c>
      <c r="K3374">
        <v>66.5</v>
      </c>
      <c r="L3374">
        <v>0.22500000000000001</v>
      </c>
      <c r="M3374">
        <v>0.24099999999999999</v>
      </c>
      <c r="N3374">
        <v>0</v>
      </c>
      <c r="O3374">
        <v>213.125</v>
      </c>
      <c r="T3374">
        <f t="shared" si="372"/>
        <v>1411000</v>
      </c>
      <c r="U3374">
        <v>815</v>
      </c>
      <c r="V3374">
        <f t="shared" si="378"/>
        <v>213.1</v>
      </c>
      <c r="W3374" t="str">
        <f t="shared" si="373"/>
        <v/>
      </c>
      <c r="X3374" t="str">
        <f t="shared" si="374"/>
        <v/>
      </c>
      <c r="Y3374" t="str">
        <f t="shared" si="379"/>
        <v/>
      </c>
      <c r="AA3374" s="16">
        <f t="shared" si="375"/>
        <v>0.52900000000000003</v>
      </c>
      <c r="AB3374" s="16">
        <f t="shared" si="376"/>
        <v>0.26600000000000001</v>
      </c>
      <c r="AC3374" s="16"/>
    </row>
    <row r="3375" spans="1:29" x14ac:dyDescent="0.25">
      <c r="A3375" s="2">
        <v>43606</v>
      </c>
      <c r="B3375" s="1">
        <v>141</v>
      </c>
      <c r="C3375" s="3">
        <v>1100</v>
      </c>
      <c r="D3375" s="10">
        <v>0.48348379629629629</v>
      </c>
      <c r="E3375">
        <v>53.78</v>
      </c>
      <c r="F3375" s="15">
        <f t="shared" si="377"/>
        <v>0</v>
      </c>
      <c r="G3375">
        <v>1.0069999999999999</v>
      </c>
      <c r="H3375">
        <v>4.5289999999999999</v>
      </c>
      <c r="I3375">
        <v>56.156999999999996</v>
      </c>
      <c r="J3375">
        <v>4.194</v>
      </c>
      <c r="K3375">
        <v>65.900000000000006</v>
      </c>
      <c r="L3375">
        <v>0.22500000000000001</v>
      </c>
      <c r="M3375">
        <v>0.24099999999999999</v>
      </c>
      <c r="N3375">
        <v>0</v>
      </c>
      <c r="O3375">
        <v>219.375</v>
      </c>
      <c r="T3375">
        <f t="shared" si="372"/>
        <v>1411100</v>
      </c>
      <c r="U3375">
        <v>916.7</v>
      </c>
      <c r="V3375">
        <f t="shared" si="378"/>
        <v>219.4</v>
      </c>
      <c r="W3375" t="str">
        <f t="shared" si="373"/>
        <v/>
      </c>
      <c r="X3375" t="str">
        <f t="shared" si="374"/>
        <v/>
      </c>
      <c r="Y3375" t="str">
        <f t="shared" si="379"/>
        <v/>
      </c>
      <c r="AA3375" s="16">
        <f t="shared" si="375"/>
        <v>0.54300000000000004</v>
      </c>
      <c r="AB3375" s="16">
        <f t="shared" si="376"/>
        <v>0.28100000000000003</v>
      </c>
      <c r="AC3375" s="16"/>
    </row>
    <row r="3376" spans="1:29" x14ac:dyDescent="0.25">
      <c r="A3376" s="2">
        <v>43606</v>
      </c>
      <c r="B3376" s="1">
        <v>141</v>
      </c>
      <c r="C3376" s="3">
        <v>1200</v>
      </c>
      <c r="D3376" s="10">
        <v>0.52515046296296297</v>
      </c>
      <c r="E3376">
        <v>53.55</v>
      </c>
      <c r="F3376" s="15">
        <f t="shared" si="377"/>
        <v>0</v>
      </c>
      <c r="G3376">
        <v>1.51</v>
      </c>
      <c r="H3376">
        <v>5.0330000000000004</v>
      </c>
      <c r="I3376">
        <v>44.924999999999997</v>
      </c>
      <c r="J3376">
        <v>4.0890000000000004</v>
      </c>
      <c r="K3376">
        <v>65.5</v>
      </c>
      <c r="L3376">
        <v>0.22500000000000001</v>
      </c>
      <c r="M3376">
        <v>0.24099999999999999</v>
      </c>
      <c r="N3376">
        <v>0</v>
      </c>
      <c r="O3376">
        <v>251.875</v>
      </c>
      <c r="T3376">
        <f t="shared" si="372"/>
        <v>1411200</v>
      </c>
      <c r="U3376">
        <v>971.2</v>
      </c>
      <c r="V3376">
        <f t="shared" si="378"/>
        <v>251.9</v>
      </c>
      <c r="W3376" t="str">
        <f t="shared" si="373"/>
        <v/>
      </c>
      <c r="X3376" t="str">
        <f t="shared" si="374"/>
        <v/>
      </c>
      <c r="Y3376" t="str">
        <f t="shared" si="379"/>
        <v/>
      </c>
      <c r="AA3376" s="16">
        <f t="shared" si="375"/>
        <v>0.53600000000000003</v>
      </c>
      <c r="AB3376" s="16">
        <f t="shared" si="376"/>
        <v>0.28199999999999997</v>
      </c>
      <c r="AC3376" s="16"/>
    </row>
    <row r="3377" spans="1:29" x14ac:dyDescent="0.25">
      <c r="A3377" s="2">
        <v>43606</v>
      </c>
      <c r="B3377" s="1">
        <v>141</v>
      </c>
      <c r="C3377" s="3">
        <v>1300</v>
      </c>
      <c r="D3377" s="10">
        <v>0.5668171296296296</v>
      </c>
      <c r="E3377">
        <v>53.66</v>
      </c>
      <c r="F3377" s="15">
        <f t="shared" si="377"/>
        <v>0</v>
      </c>
      <c r="G3377">
        <v>1.0069999999999999</v>
      </c>
      <c r="H3377">
        <v>5.0330000000000004</v>
      </c>
      <c r="I3377">
        <v>70.195999999999998</v>
      </c>
      <c r="J3377">
        <v>6.4329999999999998</v>
      </c>
      <c r="K3377">
        <v>63.7</v>
      </c>
      <c r="L3377">
        <v>0.22500000000000001</v>
      </c>
      <c r="M3377">
        <v>0.24099999999999999</v>
      </c>
      <c r="N3377">
        <v>0</v>
      </c>
      <c r="O3377">
        <v>449.375</v>
      </c>
      <c r="T3377">
        <f t="shared" si="372"/>
        <v>1411300</v>
      </c>
      <c r="U3377">
        <v>974</v>
      </c>
      <c r="V3377">
        <f t="shared" si="378"/>
        <v>449.4</v>
      </c>
      <c r="W3377" t="str">
        <f t="shared" si="373"/>
        <v/>
      </c>
      <c r="X3377" t="str">
        <f t="shared" si="374"/>
        <v/>
      </c>
      <c r="Y3377" t="str">
        <f t="shared" si="379"/>
        <v/>
      </c>
      <c r="AA3377" s="16">
        <f t="shared" si="375"/>
        <v>0.61399999999999999</v>
      </c>
      <c r="AB3377" s="16">
        <f t="shared" si="376"/>
        <v>0.35</v>
      </c>
      <c r="AC3377" s="16"/>
    </row>
    <row r="3378" spans="1:29" x14ac:dyDescent="0.25">
      <c r="A3378" s="2">
        <v>43606</v>
      </c>
      <c r="B3378" s="1">
        <v>141</v>
      </c>
      <c r="C3378" s="3">
        <v>1400</v>
      </c>
      <c r="D3378" s="10">
        <v>0.60848379629629623</v>
      </c>
      <c r="E3378">
        <v>53.08</v>
      </c>
      <c r="F3378" s="15">
        <f t="shared" si="377"/>
        <v>0</v>
      </c>
      <c r="G3378">
        <v>1.0069999999999999</v>
      </c>
      <c r="H3378">
        <v>4.5289999999999999</v>
      </c>
      <c r="I3378">
        <v>46.329000000000001</v>
      </c>
      <c r="J3378">
        <v>6.4080000000000004</v>
      </c>
      <c r="K3378">
        <v>60</v>
      </c>
      <c r="L3378">
        <v>0.224</v>
      </c>
      <c r="M3378">
        <v>0.24099999999999999</v>
      </c>
      <c r="N3378">
        <v>0</v>
      </c>
      <c r="O3378">
        <v>300.625</v>
      </c>
      <c r="T3378">
        <f t="shared" si="372"/>
        <v>1411400</v>
      </c>
      <c r="U3378">
        <v>925.2</v>
      </c>
      <c r="V3378">
        <f t="shared" si="378"/>
        <v>300.60000000000002</v>
      </c>
      <c r="W3378" t="str">
        <f t="shared" si="373"/>
        <v/>
      </c>
      <c r="X3378" t="str">
        <f t="shared" si="374"/>
        <v/>
      </c>
      <c r="Y3378" t="str">
        <f t="shared" si="379"/>
        <v/>
      </c>
      <c r="AA3378" s="16">
        <f t="shared" si="375"/>
        <v>0.57699999999999996</v>
      </c>
      <c r="AB3378" s="16">
        <f t="shared" si="376"/>
        <v>0.38500000000000001</v>
      </c>
      <c r="AC3378" s="16"/>
    </row>
    <row r="3379" spans="1:29" x14ac:dyDescent="0.25">
      <c r="A3379" s="2">
        <v>43606</v>
      </c>
      <c r="B3379" s="1">
        <v>141</v>
      </c>
      <c r="C3379" s="3">
        <v>1500</v>
      </c>
      <c r="D3379" s="10">
        <v>0.65015046296296297</v>
      </c>
      <c r="E3379">
        <v>53.66</v>
      </c>
      <c r="F3379" s="15">
        <f t="shared" si="377"/>
        <v>0</v>
      </c>
      <c r="G3379">
        <v>1.0069999999999999</v>
      </c>
      <c r="H3379">
        <v>5.0330000000000004</v>
      </c>
      <c r="I3379">
        <v>355.19200000000001</v>
      </c>
      <c r="J3379">
        <v>6.5090000000000003</v>
      </c>
      <c r="K3379">
        <v>60.2</v>
      </c>
      <c r="L3379">
        <v>0.224</v>
      </c>
      <c r="M3379">
        <v>0.24</v>
      </c>
      <c r="N3379">
        <v>0</v>
      </c>
      <c r="O3379">
        <v>321.875</v>
      </c>
      <c r="T3379">
        <f t="shared" si="372"/>
        <v>1411500</v>
      </c>
      <c r="U3379">
        <v>828.5</v>
      </c>
      <c r="V3379">
        <f t="shared" si="378"/>
        <v>321.89999999999998</v>
      </c>
      <c r="W3379" t="str">
        <f t="shared" si="373"/>
        <v/>
      </c>
      <c r="X3379" t="str">
        <f t="shared" si="374"/>
        <v/>
      </c>
      <c r="Y3379" t="str">
        <f t="shared" si="379"/>
        <v/>
      </c>
      <c r="AA3379" s="16">
        <f t="shared" si="375"/>
        <v>0.58299999999999996</v>
      </c>
      <c r="AB3379" s="16">
        <f t="shared" si="376"/>
        <v>0.38500000000000001</v>
      </c>
      <c r="AC3379" s="16"/>
    </row>
    <row r="3380" spans="1:29" x14ac:dyDescent="0.25">
      <c r="A3380" s="2">
        <v>43606</v>
      </c>
      <c r="B3380" s="1">
        <v>141</v>
      </c>
      <c r="C3380" s="3">
        <v>1600</v>
      </c>
      <c r="D3380" s="10">
        <v>0.6918171296296296</v>
      </c>
      <c r="E3380">
        <v>53.66</v>
      </c>
      <c r="F3380" s="15">
        <f t="shared" si="377"/>
        <v>0</v>
      </c>
      <c r="G3380">
        <v>1.51</v>
      </c>
      <c r="H3380">
        <v>5.5359999999999996</v>
      </c>
      <c r="I3380">
        <v>332.72899999999998</v>
      </c>
      <c r="J3380">
        <v>6.6870000000000003</v>
      </c>
      <c r="K3380">
        <v>63.1</v>
      </c>
      <c r="L3380">
        <v>0.224</v>
      </c>
      <c r="M3380">
        <v>0.24</v>
      </c>
      <c r="N3380">
        <v>0</v>
      </c>
      <c r="O3380">
        <v>241.875</v>
      </c>
      <c r="T3380">
        <f t="shared" si="372"/>
        <v>1411600</v>
      </c>
      <c r="U3380">
        <v>691.3</v>
      </c>
      <c r="V3380">
        <f t="shared" si="378"/>
        <v>241.9</v>
      </c>
      <c r="W3380" t="str">
        <f t="shared" si="373"/>
        <v/>
      </c>
      <c r="X3380" t="str">
        <f t="shared" si="374"/>
        <v/>
      </c>
      <c r="Y3380" t="str">
        <f t="shared" si="379"/>
        <v/>
      </c>
      <c r="AA3380" s="16">
        <f t="shared" si="375"/>
        <v>0.61799999999999999</v>
      </c>
      <c r="AB3380" s="16">
        <f t="shared" si="376"/>
        <v>0.36099999999999999</v>
      </c>
      <c r="AC3380" s="16"/>
    </row>
    <row r="3381" spans="1:29" x14ac:dyDescent="0.25">
      <c r="A3381" s="2">
        <v>43606</v>
      </c>
      <c r="B3381" s="1">
        <v>141</v>
      </c>
      <c r="C3381" s="3">
        <v>1700</v>
      </c>
      <c r="D3381" s="10">
        <v>0.73348379629629623</v>
      </c>
      <c r="E3381">
        <v>53.43</v>
      </c>
      <c r="F3381" s="15">
        <f t="shared" si="377"/>
        <v>0</v>
      </c>
      <c r="G3381">
        <v>2.0129999999999999</v>
      </c>
      <c r="H3381">
        <v>4.5289999999999999</v>
      </c>
      <c r="I3381">
        <v>317.286</v>
      </c>
      <c r="J3381">
        <v>6.2549999999999999</v>
      </c>
      <c r="K3381">
        <v>65.5</v>
      </c>
      <c r="L3381">
        <v>0.224</v>
      </c>
      <c r="M3381">
        <v>0.24</v>
      </c>
      <c r="N3381">
        <v>0</v>
      </c>
      <c r="O3381">
        <v>196.875</v>
      </c>
      <c r="T3381">
        <f t="shared" si="372"/>
        <v>1411700</v>
      </c>
      <c r="U3381">
        <v>524.20000000000005</v>
      </c>
      <c r="V3381">
        <f t="shared" si="378"/>
        <v>196.9</v>
      </c>
      <c r="W3381" t="str">
        <f t="shared" si="373"/>
        <v/>
      </c>
      <c r="X3381" t="str">
        <f t="shared" si="374"/>
        <v/>
      </c>
      <c r="Y3381" t="str">
        <f t="shared" si="379"/>
        <v/>
      </c>
      <c r="AA3381" s="16">
        <f t="shared" si="375"/>
        <v>0.623</v>
      </c>
      <c r="AB3381" s="16">
        <f t="shared" si="376"/>
        <v>0.32800000000000001</v>
      </c>
      <c r="AC3381" s="16"/>
    </row>
    <row r="3382" spans="1:29" x14ac:dyDescent="0.25">
      <c r="A3382" s="2">
        <v>43606</v>
      </c>
      <c r="B3382" s="1">
        <v>141</v>
      </c>
      <c r="C3382" s="3">
        <v>1800</v>
      </c>
      <c r="D3382" s="10">
        <v>0.77515046296296297</v>
      </c>
      <c r="E3382">
        <v>53.55</v>
      </c>
      <c r="F3382" s="15">
        <f t="shared" si="377"/>
        <v>0</v>
      </c>
      <c r="G3382">
        <v>1.51</v>
      </c>
      <c r="H3382">
        <v>4.5289999999999999</v>
      </c>
      <c r="I3382">
        <v>320.09399999999999</v>
      </c>
      <c r="J3382">
        <v>5.5650000000000004</v>
      </c>
      <c r="K3382">
        <v>66.900000000000006</v>
      </c>
      <c r="L3382">
        <v>0.224</v>
      </c>
      <c r="M3382">
        <v>0.23899999999999999</v>
      </c>
      <c r="N3382">
        <v>0</v>
      </c>
      <c r="O3382">
        <v>66.875</v>
      </c>
      <c r="T3382">
        <f t="shared" si="372"/>
        <v>1411800</v>
      </c>
      <c r="U3382">
        <v>340.5</v>
      </c>
      <c r="V3382">
        <f t="shared" si="378"/>
        <v>66.900000000000006</v>
      </c>
      <c r="W3382" t="str">
        <f t="shared" si="373"/>
        <v/>
      </c>
      <c r="X3382" t="str">
        <f t="shared" si="374"/>
        <v/>
      </c>
      <c r="Y3382" t="str">
        <f t="shared" si="379"/>
        <v/>
      </c>
      <c r="AA3382" s="16">
        <f t="shared" si="375"/>
        <v>0.60699999999999998</v>
      </c>
      <c r="AB3382" s="16">
        <f t="shared" si="376"/>
        <v>0.3</v>
      </c>
      <c r="AC3382" s="16"/>
    </row>
    <row r="3383" spans="1:29" x14ac:dyDescent="0.25">
      <c r="A3383" s="2">
        <v>43606</v>
      </c>
      <c r="B3383" s="1">
        <v>141</v>
      </c>
      <c r="C3383" s="3">
        <v>1900</v>
      </c>
      <c r="D3383" s="10">
        <v>0.8168171296296296</v>
      </c>
      <c r="E3383">
        <v>53.43</v>
      </c>
      <c r="F3383" s="15">
        <f t="shared" si="377"/>
        <v>0</v>
      </c>
      <c r="G3383">
        <v>1.51</v>
      </c>
      <c r="H3383">
        <v>4.5289999999999999</v>
      </c>
      <c r="I3383">
        <v>332.72899999999998</v>
      </c>
      <c r="J3383">
        <v>6.2809999999999997</v>
      </c>
      <c r="K3383">
        <v>66.3</v>
      </c>
      <c r="L3383">
        <v>0.224</v>
      </c>
      <c r="M3383">
        <v>0.23899999999999999</v>
      </c>
      <c r="N3383">
        <v>0</v>
      </c>
      <c r="O3383">
        <v>64.375</v>
      </c>
      <c r="T3383">
        <f t="shared" si="372"/>
        <v>1411900</v>
      </c>
      <c r="U3383">
        <v>160.80000000000001</v>
      </c>
      <c r="V3383">
        <f t="shared" si="378"/>
        <v>64.400000000000006</v>
      </c>
      <c r="W3383" t="str">
        <f t="shared" si="373"/>
        <v/>
      </c>
      <c r="X3383" t="str">
        <f t="shared" si="374"/>
        <v/>
      </c>
      <c r="Y3383" t="str">
        <f t="shared" si="379"/>
        <v/>
      </c>
      <c r="AA3383" s="16">
        <f t="shared" si="375"/>
        <v>0.63200000000000001</v>
      </c>
      <c r="AB3383" s="16">
        <f t="shared" si="376"/>
        <v>0.32100000000000001</v>
      </c>
      <c r="AC3383" s="16"/>
    </row>
    <row r="3384" spans="1:29" x14ac:dyDescent="0.25">
      <c r="A3384" s="2">
        <v>43606</v>
      </c>
      <c r="B3384" s="1">
        <v>141</v>
      </c>
      <c r="C3384" s="3">
        <v>2000</v>
      </c>
      <c r="D3384" s="10">
        <v>0.85848379629629623</v>
      </c>
      <c r="E3384">
        <v>53.78</v>
      </c>
      <c r="F3384" s="15">
        <f t="shared" si="377"/>
        <v>0</v>
      </c>
      <c r="G3384">
        <v>2.0129999999999999</v>
      </c>
      <c r="H3384">
        <v>4.5289999999999999</v>
      </c>
      <c r="I3384">
        <v>334.13299999999998</v>
      </c>
      <c r="J3384">
        <v>4.9989999999999997</v>
      </c>
      <c r="K3384">
        <v>66.099999999999994</v>
      </c>
      <c r="L3384">
        <v>0.224</v>
      </c>
      <c r="M3384">
        <v>0.23899999999999999</v>
      </c>
      <c r="N3384">
        <v>0</v>
      </c>
      <c r="O3384">
        <v>3.125</v>
      </c>
      <c r="T3384">
        <f t="shared" si="372"/>
        <v>1412000</v>
      </c>
      <c r="U3384">
        <v>22.8</v>
      </c>
      <c r="V3384">
        <f t="shared" si="378"/>
        <v>3.1</v>
      </c>
      <c r="W3384" t="str">
        <f t="shared" si="373"/>
        <v/>
      </c>
      <c r="X3384" t="str">
        <f t="shared" si="374"/>
        <v/>
      </c>
      <c r="Y3384" t="str">
        <f t="shared" si="379"/>
        <v/>
      </c>
      <c r="AA3384" s="16">
        <f t="shared" si="375"/>
        <v>0.57599999999999996</v>
      </c>
      <c r="AB3384" s="16">
        <f t="shared" si="376"/>
        <v>0.29499999999999998</v>
      </c>
      <c r="AC3384" s="16"/>
    </row>
    <row r="3385" spans="1:29" x14ac:dyDescent="0.25">
      <c r="A3385" s="2">
        <v>43606</v>
      </c>
      <c r="B3385" s="1">
        <v>141</v>
      </c>
      <c r="C3385" s="3">
        <v>2100</v>
      </c>
      <c r="D3385" s="10">
        <v>0.90015046296296297</v>
      </c>
      <c r="E3385">
        <v>53.55</v>
      </c>
      <c r="F3385" s="15">
        <f t="shared" si="377"/>
        <v>0</v>
      </c>
      <c r="G3385">
        <v>2.0129999999999999</v>
      </c>
      <c r="H3385">
        <v>4.5289999999999999</v>
      </c>
      <c r="I3385">
        <v>338.34500000000003</v>
      </c>
      <c r="J3385">
        <v>4.8179999999999996</v>
      </c>
      <c r="K3385">
        <v>66.3</v>
      </c>
      <c r="L3385">
        <v>0.224</v>
      </c>
      <c r="M3385">
        <v>0.23899999999999999</v>
      </c>
      <c r="N3385">
        <v>0</v>
      </c>
      <c r="O3385">
        <v>0.625</v>
      </c>
      <c r="T3385">
        <f t="shared" si="372"/>
        <v>1412100</v>
      </c>
      <c r="U3385">
        <v>0</v>
      </c>
      <c r="V3385">
        <f t="shared" si="378"/>
        <v>0</v>
      </c>
      <c r="W3385" t="str">
        <f t="shared" si="373"/>
        <v/>
      </c>
      <c r="X3385" t="str">
        <f t="shared" si="374"/>
        <v/>
      </c>
      <c r="Y3385" t="str">
        <f t="shared" si="379"/>
        <v/>
      </c>
      <c r="AA3385" s="16">
        <f t="shared" si="375"/>
        <v>0.57099999999999995</v>
      </c>
      <c r="AB3385" s="16">
        <f t="shared" si="376"/>
        <v>0.28999999999999998</v>
      </c>
      <c r="AC3385" s="16"/>
    </row>
    <row r="3386" spans="1:29" x14ac:dyDescent="0.25">
      <c r="A3386" s="2">
        <v>43606</v>
      </c>
      <c r="B3386" s="1">
        <v>141</v>
      </c>
      <c r="C3386" s="3">
        <v>2200</v>
      </c>
      <c r="D3386" s="10">
        <v>0.9418171296296296</v>
      </c>
      <c r="E3386">
        <v>53.55</v>
      </c>
      <c r="F3386" s="15">
        <f t="shared" si="377"/>
        <v>0</v>
      </c>
      <c r="G3386">
        <v>2.0129999999999999</v>
      </c>
      <c r="H3386">
        <v>4.0259999999999998</v>
      </c>
      <c r="I3386">
        <v>341.15300000000002</v>
      </c>
      <c r="J3386">
        <v>4.766</v>
      </c>
      <c r="K3386">
        <v>67</v>
      </c>
      <c r="L3386">
        <v>0.223</v>
      </c>
      <c r="M3386">
        <v>0.23899999999999999</v>
      </c>
      <c r="N3386">
        <v>0</v>
      </c>
      <c r="O3386">
        <v>0.625</v>
      </c>
      <c r="T3386">
        <f t="shared" si="372"/>
        <v>1412200</v>
      </c>
      <c r="U3386">
        <v>0</v>
      </c>
      <c r="V3386">
        <f t="shared" si="378"/>
        <v>0</v>
      </c>
      <c r="W3386" t="str">
        <f t="shared" si="373"/>
        <v/>
      </c>
      <c r="X3386" t="str">
        <f t="shared" si="374"/>
        <v/>
      </c>
      <c r="Y3386" t="str">
        <f t="shared" si="379"/>
        <v/>
      </c>
      <c r="AA3386" s="16">
        <f t="shared" si="375"/>
        <v>0.57499999999999996</v>
      </c>
      <c r="AB3386" s="16">
        <f t="shared" si="376"/>
        <v>0.28299999999999997</v>
      </c>
      <c r="AC3386" s="16"/>
    </row>
    <row r="3387" spans="1:29" x14ac:dyDescent="0.25">
      <c r="A3387" s="2">
        <v>43606</v>
      </c>
      <c r="B3387" s="1">
        <v>141</v>
      </c>
      <c r="C3387" s="3">
        <v>2300</v>
      </c>
      <c r="D3387" s="10">
        <v>0.98348379629629623</v>
      </c>
      <c r="E3387">
        <v>53.55</v>
      </c>
      <c r="F3387" s="15">
        <f t="shared" si="377"/>
        <v>0</v>
      </c>
      <c r="G3387">
        <v>1.0069999999999999</v>
      </c>
      <c r="H3387">
        <v>3.5230000000000001</v>
      </c>
      <c r="I3387">
        <v>345.36500000000001</v>
      </c>
      <c r="J3387">
        <v>5.1790000000000003</v>
      </c>
      <c r="K3387">
        <v>65.900000000000006</v>
      </c>
      <c r="L3387">
        <v>0.223</v>
      </c>
      <c r="M3387">
        <v>0.23899999999999999</v>
      </c>
      <c r="N3387">
        <v>0</v>
      </c>
      <c r="O3387">
        <v>0.625</v>
      </c>
      <c r="T3387">
        <f t="shared" si="372"/>
        <v>1412300</v>
      </c>
      <c r="U3387">
        <v>0</v>
      </c>
      <c r="V3387">
        <f t="shared" si="378"/>
        <v>0</v>
      </c>
      <c r="W3387" t="str">
        <f t="shared" si="373"/>
        <v/>
      </c>
      <c r="X3387" t="str">
        <f t="shared" si="374"/>
        <v/>
      </c>
      <c r="Y3387" t="str">
        <f t="shared" si="379"/>
        <v/>
      </c>
      <c r="AA3387" s="16">
        <f t="shared" si="375"/>
        <v>0.58199999999999996</v>
      </c>
      <c r="AB3387" s="16">
        <f t="shared" si="376"/>
        <v>0.30099999999999999</v>
      </c>
      <c r="AC3387" s="16"/>
    </row>
    <row r="3388" spans="1:29" x14ac:dyDescent="0.25">
      <c r="A3388" s="2">
        <v>43606</v>
      </c>
      <c r="B3388" s="1">
        <v>141</v>
      </c>
      <c r="C3388" s="3">
        <v>2400</v>
      </c>
      <c r="D3388" s="10">
        <v>2.5150462962962961E-2</v>
      </c>
      <c r="E3388">
        <v>53.78</v>
      </c>
      <c r="F3388" s="15">
        <f t="shared" si="377"/>
        <v>0</v>
      </c>
      <c r="G3388">
        <v>1.51</v>
      </c>
      <c r="H3388">
        <v>4.0259999999999998</v>
      </c>
      <c r="I3388">
        <v>349.57600000000002</v>
      </c>
      <c r="J3388">
        <v>5.3339999999999996</v>
      </c>
      <c r="K3388">
        <v>64.8</v>
      </c>
      <c r="L3388">
        <v>0.223</v>
      </c>
      <c r="M3388">
        <v>0.23799999999999999</v>
      </c>
      <c r="N3388">
        <v>0</v>
      </c>
      <c r="O3388">
        <v>0.625</v>
      </c>
      <c r="T3388">
        <f t="shared" si="372"/>
        <v>1412400</v>
      </c>
      <c r="U3388">
        <v>0</v>
      </c>
      <c r="V3388">
        <f t="shared" si="378"/>
        <v>0</v>
      </c>
      <c r="W3388">
        <f t="shared" si="373"/>
        <v>0.223</v>
      </c>
      <c r="X3388">
        <f t="shared" si="374"/>
        <v>0.23799999999999999</v>
      </c>
      <c r="Y3388">
        <f t="shared" si="379"/>
        <v>0</v>
      </c>
      <c r="AA3388" s="16">
        <f t="shared" si="375"/>
        <v>0.57799999999999996</v>
      </c>
      <c r="AB3388" s="16">
        <f t="shared" si="376"/>
        <v>0.314</v>
      </c>
      <c r="AC3388" s="16"/>
    </row>
    <row r="3389" spans="1:29" x14ac:dyDescent="0.25">
      <c r="A3389" s="2">
        <v>43607</v>
      </c>
      <c r="B3389" s="1">
        <v>142</v>
      </c>
      <c r="C3389" s="3">
        <v>100</v>
      </c>
      <c r="D3389" s="10">
        <v>6.6817129629629629E-2</v>
      </c>
      <c r="E3389">
        <v>53.2</v>
      </c>
      <c r="F3389" s="15">
        <f t="shared" si="377"/>
        <v>0</v>
      </c>
      <c r="G3389">
        <v>1.51</v>
      </c>
      <c r="H3389">
        <v>4.0259999999999998</v>
      </c>
      <c r="I3389">
        <v>339.74900000000002</v>
      </c>
      <c r="J3389">
        <v>4.2460000000000004</v>
      </c>
      <c r="K3389">
        <v>65.900000000000006</v>
      </c>
      <c r="L3389">
        <v>0.223</v>
      </c>
      <c r="M3389">
        <v>0.23799999999999999</v>
      </c>
      <c r="N3389">
        <v>0</v>
      </c>
      <c r="O3389">
        <v>0.625</v>
      </c>
      <c r="T3389">
        <f t="shared" si="372"/>
        <v>1420100</v>
      </c>
      <c r="U3389">
        <v>0</v>
      </c>
      <c r="V3389">
        <f t="shared" si="378"/>
        <v>0</v>
      </c>
      <c r="W3389" t="str">
        <f t="shared" si="373"/>
        <v/>
      </c>
      <c r="X3389" t="str">
        <f t="shared" si="374"/>
        <v/>
      </c>
      <c r="Y3389" t="str">
        <f t="shared" si="379"/>
        <v/>
      </c>
      <c r="AA3389" s="16">
        <f t="shared" si="375"/>
        <v>0.54500000000000004</v>
      </c>
      <c r="AB3389" s="16">
        <f t="shared" si="376"/>
        <v>0.28199999999999997</v>
      </c>
      <c r="AC3389" s="16"/>
    </row>
    <row r="3390" spans="1:29" x14ac:dyDescent="0.25">
      <c r="A3390" s="2">
        <v>43607</v>
      </c>
      <c r="B3390" s="1">
        <v>142</v>
      </c>
      <c r="C3390" s="3">
        <v>200</v>
      </c>
      <c r="D3390" s="10">
        <v>0.1084837962962963</v>
      </c>
      <c r="E3390">
        <v>53.2</v>
      </c>
      <c r="F3390" s="15">
        <f t="shared" si="377"/>
        <v>0</v>
      </c>
      <c r="G3390">
        <v>1.51</v>
      </c>
      <c r="H3390">
        <v>3.5230000000000001</v>
      </c>
      <c r="I3390">
        <v>350.98</v>
      </c>
      <c r="J3390">
        <v>3.9849999999999999</v>
      </c>
      <c r="K3390">
        <v>68.599999999999994</v>
      </c>
      <c r="L3390">
        <v>0.223</v>
      </c>
      <c r="M3390">
        <v>0.23799999999999999</v>
      </c>
      <c r="N3390">
        <v>0</v>
      </c>
      <c r="O3390">
        <v>0.625</v>
      </c>
      <c r="T3390">
        <f t="shared" si="372"/>
        <v>1420200</v>
      </c>
      <c r="U3390">
        <v>0</v>
      </c>
      <c r="V3390">
        <f t="shared" si="378"/>
        <v>0</v>
      </c>
      <c r="W3390" t="str">
        <f t="shared" si="373"/>
        <v/>
      </c>
      <c r="X3390" t="str">
        <f t="shared" si="374"/>
        <v/>
      </c>
      <c r="Y3390" t="str">
        <f t="shared" si="379"/>
        <v/>
      </c>
      <c r="AA3390" s="16">
        <f t="shared" si="375"/>
        <v>0.55700000000000005</v>
      </c>
      <c r="AB3390" s="16">
        <f t="shared" si="376"/>
        <v>0.255</v>
      </c>
      <c r="AC3390" s="16"/>
    </row>
    <row r="3391" spans="1:29" x14ac:dyDescent="0.25">
      <c r="A3391" s="2">
        <v>43607</v>
      </c>
      <c r="B3391" s="1">
        <v>142</v>
      </c>
      <c r="C3391" s="3">
        <v>300</v>
      </c>
      <c r="D3391" s="10">
        <v>0.15015046296296297</v>
      </c>
      <c r="E3391">
        <v>53.08</v>
      </c>
      <c r="F3391" s="15">
        <f t="shared" si="377"/>
        <v>0</v>
      </c>
      <c r="G3391">
        <v>1.51</v>
      </c>
      <c r="H3391">
        <v>3.5230000000000001</v>
      </c>
      <c r="I3391">
        <v>350.98</v>
      </c>
      <c r="J3391">
        <v>3.4329999999999998</v>
      </c>
      <c r="K3391">
        <v>68</v>
      </c>
      <c r="L3391">
        <v>0.223</v>
      </c>
      <c r="M3391">
        <v>0.23699999999999999</v>
      </c>
      <c r="N3391">
        <v>0</v>
      </c>
      <c r="O3391">
        <v>0.625</v>
      </c>
      <c r="T3391">
        <f t="shared" si="372"/>
        <v>1420300</v>
      </c>
      <c r="U3391">
        <v>0</v>
      </c>
      <c r="V3391">
        <f t="shared" si="378"/>
        <v>0</v>
      </c>
      <c r="W3391" t="str">
        <f t="shared" si="373"/>
        <v/>
      </c>
      <c r="X3391" t="str">
        <f t="shared" si="374"/>
        <v/>
      </c>
      <c r="Y3391" t="str">
        <f t="shared" si="379"/>
        <v/>
      </c>
      <c r="AA3391" s="16">
        <f t="shared" si="375"/>
        <v>0.53100000000000003</v>
      </c>
      <c r="AB3391" s="16">
        <f t="shared" si="376"/>
        <v>0.25</v>
      </c>
      <c r="AC3391" s="16"/>
    </row>
    <row r="3392" spans="1:29" x14ac:dyDescent="0.25">
      <c r="A3392" s="2">
        <v>43607</v>
      </c>
      <c r="B3392" s="1">
        <v>142</v>
      </c>
      <c r="C3392" s="3">
        <v>400</v>
      </c>
      <c r="D3392" s="10">
        <v>0.19181712962962963</v>
      </c>
      <c r="E3392">
        <v>53.31</v>
      </c>
      <c r="F3392" s="15">
        <f t="shared" si="377"/>
        <v>0</v>
      </c>
      <c r="G3392">
        <v>1.51</v>
      </c>
      <c r="H3392">
        <v>3.5230000000000001</v>
      </c>
      <c r="I3392">
        <v>342.55700000000002</v>
      </c>
      <c r="J3392">
        <v>2.93</v>
      </c>
      <c r="K3392">
        <v>71.8</v>
      </c>
      <c r="L3392">
        <v>0.223</v>
      </c>
      <c r="M3392">
        <v>0.23699999999999999</v>
      </c>
      <c r="N3392">
        <v>0</v>
      </c>
      <c r="O3392">
        <v>0.625</v>
      </c>
      <c r="T3392">
        <f t="shared" si="372"/>
        <v>1420400</v>
      </c>
      <c r="U3392">
        <v>0</v>
      </c>
      <c r="V3392">
        <f t="shared" si="378"/>
        <v>0</v>
      </c>
      <c r="W3392" t="str">
        <f t="shared" si="373"/>
        <v/>
      </c>
      <c r="X3392" t="str">
        <f t="shared" si="374"/>
        <v/>
      </c>
      <c r="Y3392" t="str">
        <f t="shared" si="379"/>
        <v/>
      </c>
      <c r="AA3392" s="16">
        <f t="shared" si="375"/>
        <v>0.54100000000000004</v>
      </c>
      <c r="AB3392" s="16">
        <f t="shared" si="376"/>
        <v>0.21199999999999999</v>
      </c>
      <c r="AC3392" s="16"/>
    </row>
    <row r="3393" spans="1:29" x14ac:dyDescent="0.25">
      <c r="A3393" s="2">
        <v>43607</v>
      </c>
      <c r="B3393" s="1">
        <v>142</v>
      </c>
      <c r="C3393" s="3">
        <v>500</v>
      </c>
      <c r="D3393" s="10">
        <v>0.23348379629629631</v>
      </c>
      <c r="E3393">
        <v>53.55</v>
      </c>
      <c r="F3393" s="15">
        <f t="shared" si="377"/>
        <v>0</v>
      </c>
      <c r="G3393">
        <v>1.51</v>
      </c>
      <c r="H3393">
        <v>3.5230000000000001</v>
      </c>
      <c r="I3393">
        <v>341.15300000000002</v>
      </c>
      <c r="J3393">
        <v>4.3239999999999998</v>
      </c>
      <c r="K3393">
        <v>68.2</v>
      </c>
      <c r="L3393">
        <v>0.223</v>
      </c>
      <c r="M3393">
        <v>0.23699999999999999</v>
      </c>
      <c r="N3393">
        <v>0</v>
      </c>
      <c r="O3393">
        <v>26.875</v>
      </c>
      <c r="T3393">
        <f t="shared" si="372"/>
        <v>1420500</v>
      </c>
      <c r="U3393">
        <v>15.5</v>
      </c>
      <c r="V3393">
        <f t="shared" si="378"/>
        <v>26.9</v>
      </c>
      <c r="W3393" t="str">
        <f t="shared" si="373"/>
        <v/>
      </c>
      <c r="X3393" t="str">
        <f t="shared" si="374"/>
        <v/>
      </c>
      <c r="Y3393" t="str">
        <f t="shared" si="379"/>
        <v/>
      </c>
      <c r="AA3393" s="16">
        <f t="shared" si="375"/>
        <v>0.56699999999999995</v>
      </c>
      <c r="AB3393" s="16">
        <f t="shared" si="376"/>
        <v>0.26400000000000001</v>
      </c>
      <c r="AC3393" s="16"/>
    </row>
    <row r="3394" spans="1:29" x14ac:dyDescent="0.25">
      <c r="A3394" s="2">
        <v>43607</v>
      </c>
      <c r="B3394" s="1">
        <v>142</v>
      </c>
      <c r="C3394" s="3">
        <v>600</v>
      </c>
      <c r="D3394" s="10">
        <v>0.27515046296296297</v>
      </c>
      <c r="E3394">
        <v>53.55</v>
      </c>
      <c r="F3394" s="15">
        <f t="shared" si="377"/>
        <v>0</v>
      </c>
      <c r="G3394">
        <v>1.51</v>
      </c>
      <c r="H3394">
        <v>3.5230000000000001</v>
      </c>
      <c r="I3394">
        <v>342.55700000000002</v>
      </c>
      <c r="J3394">
        <v>5.4370000000000003</v>
      </c>
      <c r="K3394">
        <v>63</v>
      </c>
      <c r="L3394">
        <v>0.223</v>
      </c>
      <c r="M3394">
        <v>0.23599999999999999</v>
      </c>
      <c r="N3394">
        <v>0</v>
      </c>
      <c r="O3394">
        <v>68.125</v>
      </c>
      <c r="T3394">
        <f t="shared" si="372"/>
        <v>1420600</v>
      </c>
      <c r="U3394">
        <v>144.19999999999999</v>
      </c>
      <c r="V3394">
        <f t="shared" si="378"/>
        <v>68.099999999999994</v>
      </c>
      <c r="W3394" t="str">
        <f t="shared" si="373"/>
        <v/>
      </c>
      <c r="X3394" t="str">
        <f t="shared" si="374"/>
        <v/>
      </c>
      <c r="Y3394" t="str">
        <f t="shared" si="379"/>
        <v/>
      </c>
      <c r="AA3394" s="16">
        <f t="shared" si="375"/>
        <v>0.56599999999999995</v>
      </c>
      <c r="AB3394" s="16">
        <f t="shared" si="376"/>
        <v>0.33200000000000002</v>
      </c>
      <c r="AC3394" s="16"/>
    </row>
    <row r="3395" spans="1:29" x14ac:dyDescent="0.25">
      <c r="A3395" s="2">
        <v>43607</v>
      </c>
      <c r="B3395" s="1">
        <v>142</v>
      </c>
      <c r="C3395" s="3">
        <v>700</v>
      </c>
      <c r="D3395" s="10">
        <v>0.31681712962962966</v>
      </c>
      <c r="E3395">
        <v>53.66</v>
      </c>
      <c r="F3395" s="15">
        <f t="shared" si="377"/>
        <v>0</v>
      </c>
      <c r="G3395">
        <v>0.503</v>
      </c>
      <c r="H3395">
        <v>3.02</v>
      </c>
      <c r="I3395">
        <v>21.059000000000001</v>
      </c>
      <c r="J3395">
        <v>6.2039999999999997</v>
      </c>
      <c r="K3395">
        <v>63</v>
      </c>
      <c r="L3395">
        <v>0.222</v>
      </c>
      <c r="M3395">
        <v>0.23599999999999999</v>
      </c>
      <c r="N3395">
        <v>0</v>
      </c>
      <c r="O3395">
        <v>150.625</v>
      </c>
      <c r="T3395">
        <f t="shared" si="372"/>
        <v>1420700</v>
      </c>
      <c r="U3395">
        <v>322.5</v>
      </c>
      <c r="V3395">
        <f t="shared" si="378"/>
        <v>150.6</v>
      </c>
      <c r="W3395" t="str">
        <f t="shared" si="373"/>
        <v/>
      </c>
      <c r="X3395" t="str">
        <f t="shared" si="374"/>
        <v/>
      </c>
      <c r="Y3395" t="str">
        <f t="shared" si="379"/>
        <v/>
      </c>
      <c r="AA3395" s="16">
        <f t="shared" si="375"/>
        <v>0.59699999999999998</v>
      </c>
      <c r="AB3395" s="16">
        <f t="shared" si="376"/>
        <v>0.35099999999999998</v>
      </c>
      <c r="AC3395" s="16"/>
    </row>
    <row r="3396" spans="1:29" x14ac:dyDescent="0.25">
      <c r="A3396" s="2">
        <v>43607</v>
      </c>
      <c r="B3396" s="1">
        <v>142</v>
      </c>
      <c r="C3396" s="3">
        <v>800</v>
      </c>
      <c r="D3396" s="10">
        <v>0.35848379629629629</v>
      </c>
      <c r="E3396">
        <v>53.31</v>
      </c>
      <c r="F3396" s="15">
        <f t="shared" si="377"/>
        <v>0</v>
      </c>
      <c r="G3396">
        <v>0.503</v>
      </c>
      <c r="H3396">
        <v>2.516</v>
      </c>
      <c r="I3396">
        <v>58.965000000000003</v>
      </c>
      <c r="J3396">
        <v>8.0449999999999999</v>
      </c>
      <c r="K3396">
        <v>58.8</v>
      </c>
      <c r="L3396">
        <v>0.222</v>
      </c>
      <c r="M3396">
        <v>0.23599999999999999</v>
      </c>
      <c r="N3396">
        <v>0</v>
      </c>
      <c r="O3396">
        <v>476.875</v>
      </c>
      <c r="T3396">
        <f t="shared" si="372"/>
        <v>1420800</v>
      </c>
      <c r="U3396">
        <v>505.7</v>
      </c>
      <c r="V3396">
        <f t="shared" si="378"/>
        <v>476.9</v>
      </c>
      <c r="W3396" t="str">
        <f t="shared" si="373"/>
        <v/>
      </c>
      <c r="X3396" t="str">
        <f t="shared" si="374"/>
        <v/>
      </c>
      <c r="Y3396" t="str">
        <f t="shared" si="379"/>
        <v/>
      </c>
      <c r="AA3396" s="16">
        <f t="shared" si="375"/>
        <v>0.63200000000000001</v>
      </c>
      <c r="AB3396" s="16">
        <f t="shared" si="376"/>
        <v>0.443</v>
      </c>
      <c r="AC3396" s="16"/>
    </row>
    <row r="3397" spans="1:29" x14ac:dyDescent="0.25">
      <c r="A3397" s="2">
        <v>43607</v>
      </c>
      <c r="B3397" s="1">
        <v>142</v>
      </c>
      <c r="C3397" s="3">
        <v>900</v>
      </c>
      <c r="D3397" s="10">
        <v>0.40015046296296292</v>
      </c>
      <c r="E3397">
        <v>53.55</v>
      </c>
      <c r="F3397" s="15">
        <f t="shared" si="377"/>
        <v>0</v>
      </c>
      <c r="G3397">
        <v>1.51</v>
      </c>
      <c r="H3397">
        <v>5.0330000000000004</v>
      </c>
      <c r="I3397">
        <v>78.62</v>
      </c>
      <c r="J3397">
        <v>8.1199999999999992</v>
      </c>
      <c r="K3397">
        <v>54.5</v>
      </c>
      <c r="L3397">
        <v>0.222</v>
      </c>
      <c r="M3397">
        <v>0.23599999999999999</v>
      </c>
      <c r="N3397">
        <v>0</v>
      </c>
      <c r="O3397">
        <v>516.875</v>
      </c>
      <c r="T3397">
        <f t="shared" ref="T3397:T3460" si="380">B3397*10000+C3397</f>
        <v>1420900</v>
      </c>
      <c r="U3397">
        <v>675.5</v>
      </c>
      <c r="V3397">
        <f t="shared" si="378"/>
        <v>516.9</v>
      </c>
      <c r="W3397" t="str">
        <f t="shared" ref="W3397:W3460" si="381">IF(C3397=2400,ROUND(L3397,3),"")</f>
        <v/>
      </c>
      <c r="X3397" t="str">
        <f t="shared" ref="X3397:X3460" si="382">IF(C3397=2400,ROUND(M3397,3),"")</f>
        <v/>
      </c>
      <c r="Y3397" t="str">
        <f t="shared" si="379"/>
        <v/>
      </c>
      <c r="AA3397" s="16">
        <f t="shared" ref="AA3397:AA3460" si="383">ROUND((0.6105*(EXP((17.273*J3397)/(J3397+237.3))))*K3397/100,3)</f>
        <v>0.58899999999999997</v>
      </c>
      <c r="AB3397" s="16">
        <f t="shared" ref="AB3397:AB3460" si="384">ROUND(AA3397/K3397*(100-K3397),3)</f>
        <v>0.49199999999999999</v>
      </c>
      <c r="AC3397" s="16"/>
    </row>
    <row r="3398" spans="1:29" x14ac:dyDescent="0.25">
      <c r="A3398" s="2">
        <v>43607</v>
      </c>
      <c r="B3398" s="1">
        <v>142</v>
      </c>
      <c r="C3398" s="3">
        <v>1000</v>
      </c>
      <c r="D3398" s="10">
        <v>0.4418171296296296</v>
      </c>
      <c r="E3398">
        <v>53.78</v>
      </c>
      <c r="F3398" s="15">
        <f t="shared" si="377"/>
        <v>0</v>
      </c>
      <c r="G3398">
        <v>1.51</v>
      </c>
      <c r="H3398">
        <v>5.5359999999999996</v>
      </c>
      <c r="I3398">
        <v>108.102</v>
      </c>
      <c r="J3398">
        <v>8.9649999999999999</v>
      </c>
      <c r="K3398">
        <v>53.7</v>
      </c>
      <c r="L3398">
        <v>0.222</v>
      </c>
      <c r="M3398">
        <v>0.23599999999999999</v>
      </c>
      <c r="N3398">
        <v>0</v>
      </c>
      <c r="O3398">
        <v>538.125</v>
      </c>
      <c r="T3398">
        <f t="shared" si="380"/>
        <v>1421000</v>
      </c>
      <c r="U3398">
        <v>816.7</v>
      </c>
      <c r="V3398">
        <f t="shared" si="378"/>
        <v>538.1</v>
      </c>
      <c r="W3398" t="str">
        <f t="shared" si="381"/>
        <v/>
      </c>
      <c r="X3398" t="str">
        <f t="shared" si="382"/>
        <v/>
      </c>
      <c r="Y3398" t="str">
        <f t="shared" si="379"/>
        <v/>
      </c>
      <c r="AA3398" s="16">
        <f t="shared" si="383"/>
        <v>0.61499999999999999</v>
      </c>
      <c r="AB3398" s="16">
        <f t="shared" si="384"/>
        <v>0.53</v>
      </c>
      <c r="AC3398" s="16"/>
    </row>
    <row r="3399" spans="1:29" x14ac:dyDescent="0.25">
      <c r="A3399" s="2">
        <v>43607</v>
      </c>
      <c r="B3399" s="1">
        <v>142</v>
      </c>
      <c r="C3399" s="3">
        <v>1100</v>
      </c>
      <c r="D3399" s="10">
        <v>0.48348379629629629</v>
      </c>
      <c r="E3399">
        <v>53.55</v>
      </c>
      <c r="F3399" s="15">
        <f t="shared" si="377"/>
        <v>0</v>
      </c>
      <c r="G3399">
        <v>1.51</v>
      </c>
      <c r="H3399">
        <v>5.0330000000000004</v>
      </c>
      <c r="I3399">
        <v>96.870999999999995</v>
      </c>
      <c r="J3399">
        <v>9.2379999999999995</v>
      </c>
      <c r="K3399">
        <v>53.9</v>
      </c>
      <c r="L3399">
        <v>0.221</v>
      </c>
      <c r="M3399">
        <v>0.23599999999999999</v>
      </c>
      <c r="N3399">
        <v>0</v>
      </c>
      <c r="O3399">
        <v>495.625</v>
      </c>
      <c r="T3399">
        <f t="shared" si="380"/>
        <v>1421100</v>
      </c>
      <c r="U3399">
        <v>918.2</v>
      </c>
      <c r="V3399">
        <f t="shared" si="378"/>
        <v>495.6</v>
      </c>
      <c r="W3399" t="str">
        <f t="shared" si="381"/>
        <v/>
      </c>
      <c r="X3399" t="str">
        <f t="shared" si="382"/>
        <v/>
      </c>
      <c r="Y3399" t="str">
        <f t="shared" si="379"/>
        <v/>
      </c>
      <c r="AA3399" s="16">
        <f t="shared" si="383"/>
        <v>0.629</v>
      </c>
      <c r="AB3399" s="16">
        <f t="shared" si="384"/>
        <v>0.53800000000000003</v>
      </c>
      <c r="AC3399" s="16"/>
    </row>
    <row r="3400" spans="1:29" x14ac:dyDescent="0.25">
      <c r="A3400" s="2">
        <v>43607</v>
      </c>
      <c r="B3400" s="1">
        <v>142</v>
      </c>
      <c r="C3400" s="3">
        <v>1200</v>
      </c>
      <c r="D3400" s="10">
        <v>0.52515046296296297</v>
      </c>
      <c r="E3400">
        <v>54.37</v>
      </c>
      <c r="F3400" s="15">
        <f t="shared" si="377"/>
        <v>0</v>
      </c>
      <c r="G3400">
        <v>2.0129999999999999</v>
      </c>
      <c r="H3400">
        <v>6.0389999999999997</v>
      </c>
      <c r="I3400">
        <v>127.75700000000001</v>
      </c>
      <c r="J3400">
        <v>11.492000000000001</v>
      </c>
      <c r="K3400">
        <v>52.2</v>
      </c>
      <c r="L3400">
        <v>0.221</v>
      </c>
      <c r="M3400">
        <v>0.23599999999999999</v>
      </c>
      <c r="N3400">
        <v>0</v>
      </c>
      <c r="O3400">
        <v>574.375</v>
      </c>
      <c r="T3400">
        <f t="shared" si="380"/>
        <v>1421200</v>
      </c>
      <c r="U3400">
        <v>972.5</v>
      </c>
      <c r="V3400">
        <f t="shared" si="378"/>
        <v>574.4</v>
      </c>
      <c r="W3400" t="str">
        <f t="shared" si="381"/>
        <v/>
      </c>
      <c r="X3400" t="str">
        <f t="shared" si="382"/>
        <v/>
      </c>
      <c r="Y3400" t="str">
        <f t="shared" si="379"/>
        <v/>
      </c>
      <c r="AA3400" s="16">
        <f t="shared" si="383"/>
        <v>0.70799999999999996</v>
      </c>
      <c r="AB3400" s="16">
        <f t="shared" si="384"/>
        <v>0.64800000000000002</v>
      </c>
      <c r="AC3400" s="16"/>
    </row>
    <row r="3401" spans="1:29" x14ac:dyDescent="0.25">
      <c r="A3401" s="2">
        <v>43607</v>
      </c>
      <c r="B3401" s="1">
        <v>142</v>
      </c>
      <c r="C3401" s="3">
        <v>1300</v>
      </c>
      <c r="D3401" s="10">
        <v>0.5668171296296296</v>
      </c>
      <c r="E3401">
        <v>53.66</v>
      </c>
      <c r="F3401" s="15">
        <f t="shared" si="377"/>
        <v>0</v>
      </c>
      <c r="G3401">
        <v>0.503</v>
      </c>
      <c r="H3401">
        <v>4.0259999999999998</v>
      </c>
      <c r="I3401">
        <v>95.466999999999999</v>
      </c>
      <c r="J3401">
        <v>10.59</v>
      </c>
      <c r="K3401">
        <v>52.5</v>
      </c>
      <c r="L3401">
        <v>0.221</v>
      </c>
      <c r="M3401">
        <v>0.23599999999999999</v>
      </c>
      <c r="N3401">
        <v>0</v>
      </c>
      <c r="O3401">
        <v>431.875</v>
      </c>
      <c r="T3401">
        <f t="shared" si="380"/>
        <v>1421300</v>
      </c>
      <c r="U3401">
        <v>975.7</v>
      </c>
      <c r="V3401">
        <f t="shared" si="378"/>
        <v>431.9</v>
      </c>
      <c r="W3401" t="str">
        <f t="shared" si="381"/>
        <v/>
      </c>
      <c r="X3401" t="str">
        <f t="shared" si="382"/>
        <v/>
      </c>
      <c r="Y3401" t="str">
        <f t="shared" si="379"/>
        <v/>
      </c>
      <c r="AA3401" s="16">
        <f t="shared" si="383"/>
        <v>0.67</v>
      </c>
      <c r="AB3401" s="16">
        <f t="shared" si="384"/>
        <v>0.60599999999999998</v>
      </c>
      <c r="AC3401" s="16"/>
    </row>
    <row r="3402" spans="1:29" x14ac:dyDescent="0.25">
      <c r="A3402" s="2">
        <v>43607</v>
      </c>
      <c r="B3402" s="1">
        <v>142</v>
      </c>
      <c r="C3402" s="3">
        <v>1400</v>
      </c>
      <c r="D3402" s="10">
        <v>0.60848379629629623</v>
      </c>
      <c r="E3402">
        <v>53.78</v>
      </c>
      <c r="F3402" s="15">
        <f t="shared" ref="F3402:F3465" si="385">IF(E3402&gt;F$2,E3402-F$2,0)</f>
        <v>0</v>
      </c>
      <c r="G3402">
        <v>1.0069999999999999</v>
      </c>
      <c r="H3402">
        <v>4.5289999999999999</v>
      </c>
      <c r="I3402">
        <v>109.506</v>
      </c>
      <c r="J3402">
        <v>9.8539999999999992</v>
      </c>
      <c r="K3402">
        <v>50</v>
      </c>
      <c r="L3402">
        <v>0.221</v>
      </c>
      <c r="M3402">
        <v>0.23599999999999999</v>
      </c>
      <c r="N3402">
        <v>0</v>
      </c>
      <c r="O3402">
        <v>434.375</v>
      </c>
      <c r="T3402">
        <f t="shared" si="380"/>
        <v>1421400</v>
      </c>
      <c r="U3402">
        <v>927.2</v>
      </c>
      <c r="V3402">
        <f t="shared" ref="V3402:V3465" si="386">IF(O3402&lt;1,0,ROUND(O3402,1))</f>
        <v>434.4</v>
      </c>
      <c r="W3402" t="str">
        <f t="shared" si="381"/>
        <v/>
      </c>
      <c r="X3402" t="str">
        <f t="shared" si="382"/>
        <v/>
      </c>
      <c r="Y3402" t="str">
        <f t="shared" ref="Y3402:Y3465" si="387">IF(C3402=2400,ROUND(F3402/100,3),"")</f>
        <v/>
      </c>
      <c r="AA3402" s="16">
        <f t="shared" si="383"/>
        <v>0.60799999999999998</v>
      </c>
      <c r="AB3402" s="16">
        <f t="shared" si="384"/>
        <v>0.60799999999999998</v>
      </c>
      <c r="AC3402" s="16"/>
    </row>
    <row r="3403" spans="1:29" x14ac:dyDescent="0.25">
      <c r="A3403" s="2">
        <v>43607</v>
      </c>
      <c r="B3403" s="1">
        <v>142</v>
      </c>
      <c r="C3403" s="3">
        <v>1500</v>
      </c>
      <c r="D3403" s="10">
        <v>0.65015046296296297</v>
      </c>
      <c r="E3403">
        <v>53.66</v>
      </c>
      <c r="F3403" s="15">
        <f t="shared" si="385"/>
        <v>0</v>
      </c>
      <c r="G3403">
        <v>1.0069999999999999</v>
      </c>
      <c r="H3403">
        <v>5.0330000000000004</v>
      </c>
      <c r="I3403">
        <v>120.73699999999999</v>
      </c>
      <c r="J3403">
        <v>11.077999999999999</v>
      </c>
      <c r="K3403">
        <v>47.1</v>
      </c>
      <c r="L3403">
        <v>0.221</v>
      </c>
      <c r="M3403">
        <v>0.23599999999999999</v>
      </c>
      <c r="N3403">
        <v>0</v>
      </c>
      <c r="O3403">
        <v>319.375</v>
      </c>
      <c r="T3403">
        <f t="shared" si="380"/>
        <v>1421500</v>
      </c>
      <c r="U3403">
        <v>830.8</v>
      </c>
      <c r="V3403">
        <f t="shared" si="386"/>
        <v>319.39999999999998</v>
      </c>
      <c r="W3403" t="str">
        <f t="shared" si="381"/>
        <v/>
      </c>
      <c r="X3403" t="str">
        <f t="shared" si="382"/>
        <v/>
      </c>
      <c r="Y3403" t="str">
        <f t="shared" si="387"/>
        <v/>
      </c>
      <c r="AA3403" s="16">
        <f t="shared" si="383"/>
        <v>0.621</v>
      </c>
      <c r="AB3403" s="16">
        <f t="shared" si="384"/>
        <v>0.69699999999999995</v>
      </c>
      <c r="AC3403" s="16"/>
    </row>
    <row r="3404" spans="1:29" x14ac:dyDescent="0.25">
      <c r="A3404" s="2">
        <v>43607</v>
      </c>
      <c r="B3404" s="1">
        <v>142</v>
      </c>
      <c r="C3404" s="3">
        <v>1600</v>
      </c>
      <c r="D3404" s="10">
        <v>0.6918171296296296</v>
      </c>
      <c r="E3404">
        <v>53.08</v>
      </c>
      <c r="F3404" s="15">
        <f t="shared" si="385"/>
        <v>0</v>
      </c>
      <c r="G3404">
        <v>1.0069999999999999</v>
      </c>
      <c r="H3404">
        <v>4.0259999999999998</v>
      </c>
      <c r="I3404">
        <v>1.4039999999999999</v>
      </c>
      <c r="J3404">
        <v>10.565</v>
      </c>
      <c r="K3404">
        <v>45.1</v>
      </c>
      <c r="L3404">
        <v>0.222</v>
      </c>
      <c r="M3404">
        <v>0.23499999999999999</v>
      </c>
      <c r="N3404">
        <v>0</v>
      </c>
      <c r="O3404">
        <v>145.625</v>
      </c>
      <c r="T3404">
        <f t="shared" si="380"/>
        <v>1421600</v>
      </c>
      <c r="U3404">
        <v>693.8</v>
      </c>
      <c r="V3404">
        <f t="shared" si="386"/>
        <v>145.6</v>
      </c>
      <c r="W3404" t="str">
        <f t="shared" si="381"/>
        <v/>
      </c>
      <c r="X3404" t="str">
        <f t="shared" si="382"/>
        <v/>
      </c>
      <c r="Y3404" t="str">
        <f t="shared" si="387"/>
        <v/>
      </c>
      <c r="AA3404" s="16">
        <f t="shared" si="383"/>
        <v>0.57499999999999996</v>
      </c>
      <c r="AB3404" s="16">
        <f t="shared" si="384"/>
        <v>0.7</v>
      </c>
      <c r="AC3404" s="16"/>
    </row>
    <row r="3405" spans="1:29" x14ac:dyDescent="0.25">
      <c r="A3405" s="2">
        <v>43607</v>
      </c>
      <c r="B3405" s="1">
        <v>142</v>
      </c>
      <c r="C3405" s="3">
        <v>1700</v>
      </c>
      <c r="D3405" s="10">
        <v>0.73348379629629623</v>
      </c>
      <c r="E3405">
        <v>53.55</v>
      </c>
      <c r="F3405" s="15">
        <f t="shared" si="385"/>
        <v>0</v>
      </c>
      <c r="G3405">
        <v>1.51</v>
      </c>
      <c r="H3405">
        <v>4.5289999999999999</v>
      </c>
      <c r="I3405">
        <v>325.70999999999998</v>
      </c>
      <c r="J3405">
        <v>11.929</v>
      </c>
      <c r="K3405">
        <v>58.4</v>
      </c>
      <c r="L3405">
        <v>0.222</v>
      </c>
      <c r="M3405">
        <v>0.23499999999999999</v>
      </c>
      <c r="N3405">
        <v>0</v>
      </c>
      <c r="O3405">
        <v>203.125</v>
      </c>
      <c r="T3405">
        <f t="shared" si="380"/>
        <v>1421700</v>
      </c>
      <c r="U3405">
        <v>527</v>
      </c>
      <c r="V3405">
        <f t="shared" si="386"/>
        <v>203.1</v>
      </c>
      <c r="W3405" t="str">
        <f t="shared" si="381"/>
        <v/>
      </c>
      <c r="X3405" t="str">
        <f t="shared" si="382"/>
        <v/>
      </c>
      <c r="Y3405" t="str">
        <f t="shared" si="387"/>
        <v/>
      </c>
      <c r="AA3405" s="16">
        <f t="shared" si="383"/>
        <v>0.81499999999999995</v>
      </c>
      <c r="AB3405" s="16">
        <f t="shared" si="384"/>
        <v>0.58099999999999996</v>
      </c>
      <c r="AC3405" s="16"/>
    </row>
    <row r="3406" spans="1:29" x14ac:dyDescent="0.25">
      <c r="A3406" s="2">
        <v>43607</v>
      </c>
      <c r="B3406" s="1">
        <v>142</v>
      </c>
      <c r="C3406" s="3">
        <v>1800</v>
      </c>
      <c r="D3406" s="10">
        <v>0.77515046296296297</v>
      </c>
      <c r="E3406">
        <v>53.55</v>
      </c>
      <c r="F3406" s="15">
        <f t="shared" si="385"/>
        <v>0</v>
      </c>
      <c r="G3406">
        <v>1.0069999999999999</v>
      </c>
      <c r="H3406">
        <v>3.5230000000000001</v>
      </c>
      <c r="I3406">
        <v>322.90199999999999</v>
      </c>
      <c r="J3406">
        <v>9.7309999999999999</v>
      </c>
      <c r="K3406">
        <v>56.2</v>
      </c>
      <c r="L3406">
        <v>0.221</v>
      </c>
      <c r="M3406">
        <v>0.23499999999999999</v>
      </c>
      <c r="N3406">
        <v>0</v>
      </c>
      <c r="O3406">
        <v>104.375</v>
      </c>
      <c r="T3406">
        <f t="shared" si="380"/>
        <v>1421800</v>
      </c>
      <c r="U3406">
        <v>343.7</v>
      </c>
      <c r="V3406">
        <f t="shared" si="386"/>
        <v>104.4</v>
      </c>
      <c r="W3406" t="str">
        <f t="shared" si="381"/>
        <v/>
      </c>
      <c r="X3406" t="str">
        <f t="shared" si="382"/>
        <v/>
      </c>
      <c r="Y3406" t="str">
        <f t="shared" si="387"/>
        <v/>
      </c>
      <c r="AA3406" s="16">
        <f t="shared" si="383"/>
        <v>0.67800000000000005</v>
      </c>
      <c r="AB3406" s="16">
        <f t="shared" si="384"/>
        <v>0.52800000000000002</v>
      </c>
      <c r="AC3406" s="16"/>
    </row>
    <row r="3407" spans="1:29" x14ac:dyDescent="0.25">
      <c r="A3407" s="2">
        <v>43607</v>
      </c>
      <c r="B3407" s="1">
        <v>142</v>
      </c>
      <c r="C3407" s="3">
        <v>1900</v>
      </c>
      <c r="D3407" s="10">
        <v>0.8168171296296296</v>
      </c>
      <c r="E3407">
        <v>53.43</v>
      </c>
      <c r="F3407" s="15">
        <f t="shared" si="385"/>
        <v>0</v>
      </c>
      <c r="G3407">
        <v>0.503</v>
      </c>
      <c r="H3407">
        <v>2.516</v>
      </c>
      <c r="I3407">
        <v>35.097999999999999</v>
      </c>
      <c r="J3407">
        <v>7.569</v>
      </c>
      <c r="K3407">
        <v>60.1</v>
      </c>
      <c r="L3407">
        <v>0.221</v>
      </c>
      <c r="M3407">
        <v>0.23499999999999999</v>
      </c>
      <c r="N3407">
        <v>0</v>
      </c>
      <c r="O3407">
        <v>28.125</v>
      </c>
      <c r="T3407">
        <f t="shared" si="380"/>
        <v>1421900</v>
      </c>
      <c r="U3407">
        <v>163.69999999999999</v>
      </c>
      <c r="V3407">
        <f t="shared" si="386"/>
        <v>28.1</v>
      </c>
      <c r="W3407" t="str">
        <f t="shared" si="381"/>
        <v/>
      </c>
      <c r="X3407" t="str">
        <f t="shared" si="382"/>
        <v/>
      </c>
      <c r="Y3407" t="str">
        <f t="shared" si="387"/>
        <v/>
      </c>
      <c r="AA3407" s="16">
        <f t="shared" si="383"/>
        <v>0.626</v>
      </c>
      <c r="AB3407" s="16">
        <f t="shared" si="384"/>
        <v>0.41599999999999998</v>
      </c>
      <c r="AC3407" s="16"/>
    </row>
    <row r="3408" spans="1:29" x14ac:dyDescent="0.25">
      <c r="A3408" s="2">
        <v>43607</v>
      </c>
      <c r="B3408" s="1">
        <v>142</v>
      </c>
      <c r="C3408" s="3">
        <v>2000</v>
      </c>
      <c r="D3408" s="10">
        <v>0.85848379629629623</v>
      </c>
      <c r="E3408">
        <v>53.08</v>
      </c>
      <c r="F3408" s="15">
        <f t="shared" si="385"/>
        <v>0</v>
      </c>
      <c r="G3408">
        <v>1.51</v>
      </c>
      <c r="H3408">
        <v>2.516</v>
      </c>
      <c r="I3408">
        <v>2.8079999999999998</v>
      </c>
      <c r="J3408">
        <v>5.2050000000000001</v>
      </c>
      <c r="K3408">
        <v>71.8</v>
      </c>
      <c r="L3408">
        <v>0.221</v>
      </c>
      <c r="M3408">
        <v>0.23400000000000001</v>
      </c>
      <c r="N3408">
        <v>0</v>
      </c>
      <c r="O3408">
        <v>5.625</v>
      </c>
      <c r="T3408">
        <f t="shared" si="380"/>
        <v>1422000</v>
      </c>
      <c r="U3408">
        <v>24.5</v>
      </c>
      <c r="V3408">
        <f t="shared" si="386"/>
        <v>5.6</v>
      </c>
      <c r="W3408" t="str">
        <f t="shared" si="381"/>
        <v/>
      </c>
      <c r="X3408" t="str">
        <f t="shared" si="382"/>
        <v/>
      </c>
      <c r="Y3408" t="str">
        <f t="shared" si="387"/>
        <v/>
      </c>
      <c r="AA3408" s="16">
        <f t="shared" si="383"/>
        <v>0.63500000000000001</v>
      </c>
      <c r="AB3408" s="16">
        <f t="shared" si="384"/>
        <v>0.249</v>
      </c>
      <c r="AC3408" s="16"/>
    </row>
    <row r="3409" spans="1:29" x14ac:dyDescent="0.25">
      <c r="A3409" s="2">
        <v>43607</v>
      </c>
      <c r="B3409" s="1">
        <v>142</v>
      </c>
      <c r="C3409" s="3">
        <v>2100</v>
      </c>
      <c r="D3409" s="10">
        <v>0.90015046296296297</v>
      </c>
      <c r="E3409">
        <v>53.08</v>
      </c>
      <c r="F3409" s="15">
        <f t="shared" si="385"/>
        <v>0</v>
      </c>
      <c r="G3409">
        <v>1.51</v>
      </c>
      <c r="H3409">
        <v>2.516</v>
      </c>
      <c r="I3409">
        <v>355.19200000000001</v>
      </c>
      <c r="J3409">
        <v>4.6619999999999999</v>
      </c>
      <c r="K3409">
        <v>72</v>
      </c>
      <c r="L3409">
        <v>0.221</v>
      </c>
      <c r="M3409">
        <v>0.23400000000000001</v>
      </c>
      <c r="N3409">
        <v>0</v>
      </c>
      <c r="O3409">
        <v>0.625</v>
      </c>
      <c r="T3409">
        <f t="shared" si="380"/>
        <v>1422100</v>
      </c>
      <c r="U3409">
        <v>0</v>
      </c>
      <c r="V3409">
        <f t="shared" si="386"/>
        <v>0</v>
      </c>
      <c r="W3409" t="str">
        <f t="shared" si="381"/>
        <v/>
      </c>
      <c r="X3409" t="str">
        <f t="shared" si="382"/>
        <v/>
      </c>
      <c r="Y3409" t="str">
        <f t="shared" si="387"/>
        <v/>
      </c>
      <c r="AA3409" s="16">
        <f t="shared" si="383"/>
        <v>0.61299999999999999</v>
      </c>
      <c r="AB3409" s="16">
        <f t="shared" si="384"/>
        <v>0.23799999999999999</v>
      </c>
      <c r="AC3409" s="16"/>
    </row>
    <row r="3410" spans="1:29" x14ac:dyDescent="0.25">
      <c r="A3410" s="2">
        <v>43607</v>
      </c>
      <c r="B3410" s="1">
        <v>142</v>
      </c>
      <c r="C3410" s="3">
        <v>2200</v>
      </c>
      <c r="D3410" s="10">
        <v>0.9418171296296296</v>
      </c>
      <c r="E3410">
        <v>53.2</v>
      </c>
      <c r="F3410" s="15">
        <f t="shared" si="385"/>
        <v>0</v>
      </c>
      <c r="G3410">
        <v>1.51</v>
      </c>
      <c r="H3410">
        <v>2.516</v>
      </c>
      <c r="I3410">
        <v>1.4039999999999999</v>
      </c>
      <c r="J3410">
        <v>4.5839999999999996</v>
      </c>
      <c r="K3410">
        <v>72.5</v>
      </c>
      <c r="L3410">
        <v>0.221</v>
      </c>
      <c r="M3410">
        <v>0.23300000000000001</v>
      </c>
      <c r="N3410">
        <v>0</v>
      </c>
      <c r="O3410">
        <v>0.625</v>
      </c>
      <c r="T3410">
        <f t="shared" si="380"/>
        <v>1422200</v>
      </c>
      <c r="U3410">
        <v>0</v>
      </c>
      <c r="V3410">
        <f t="shared" si="386"/>
        <v>0</v>
      </c>
      <c r="W3410" t="str">
        <f t="shared" si="381"/>
        <v/>
      </c>
      <c r="X3410" t="str">
        <f t="shared" si="382"/>
        <v/>
      </c>
      <c r="Y3410" t="str">
        <f t="shared" si="387"/>
        <v/>
      </c>
      <c r="AA3410" s="16">
        <f t="shared" si="383"/>
        <v>0.61399999999999999</v>
      </c>
      <c r="AB3410" s="16">
        <f t="shared" si="384"/>
        <v>0.23300000000000001</v>
      </c>
      <c r="AC3410" s="16"/>
    </row>
    <row r="3411" spans="1:29" x14ac:dyDescent="0.25">
      <c r="A3411" s="2">
        <v>43607</v>
      </c>
      <c r="B3411" s="1">
        <v>142</v>
      </c>
      <c r="C3411" s="3">
        <v>2300</v>
      </c>
      <c r="D3411" s="10">
        <v>0.98348379629629623</v>
      </c>
      <c r="E3411">
        <v>52.61</v>
      </c>
      <c r="F3411" s="15">
        <f t="shared" si="385"/>
        <v>0</v>
      </c>
      <c r="G3411">
        <v>1.51</v>
      </c>
      <c r="H3411">
        <v>2.516</v>
      </c>
      <c r="I3411">
        <v>355.19200000000001</v>
      </c>
      <c r="J3411">
        <v>4.5839999999999996</v>
      </c>
      <c r="K3411">
        <v>72.5</v>
      </c>
      <c r="L3411">
        <v>0.221</v>
      </c>
      <c r="M3411">
        <v>0.23300000000000001</v>
      </c>
      <c r="N3411">
        <v>0</v>
      </c>
      <c r="O3411">
        <v>0.625</v>
      </c>
      <c r="T3411">
        <f t="shared" si="380"/>
        <v>1422300</v>
      </c>
      <c r="U3411">
        <v>0</v>
      </c>
      <c r="V3411">
        <f t="shared" si="386"/>
        <v>0</v>
      </c>
      <c r="W3411" t="str">
        <f t="shared" si="381"/>
        <v/>
      </c>
      <c r="X3411" t="str">
        <f t="shared" si="382"/>
        <v/>
      </c>
      <c r="Y3411" t="str">
        <f t="shared" si="387"/>
        <v/>
      </c>
      <c r="AA3411" s="16">
        <f t="shared" si="383"/>
        <v>0.61399999999999999</v>
      </c>
      <c r="AB3411" s="16">
        <f t="shared" si="384"/>
        <v>0.23300000000000001</v>
      </c>
      <c r="AC3411" s="16"/>
    </row>
    <row r="3412" spans="1:29" x14ac:dyDescent="0.25">
      <c r="A3412" s="2">
        <v>43607</v>
      </c>
      <c r="B3412" s="1">
        <v>142</v>
      </c>
      <c r="C3412" s="3">
        <v>2400</v>
      </c>
      <c r="D3412" s="10">
        <v>2.5150462962962961E-2</v>
      </c>
      <c r="E3412">
        <v>53.2</v>
      </c>
      <c r="F3412" s="15">
        <f t="shared" si="385"/>
        <v>0</v>
      </c>
      <c r="G3412">
        <v>1.51</v>
      </c>
      <c r="H3412">
        <v>2.516</v>
      </c>
      <c r="I3412">
        <v>355.19200000000001</v>
      </c>
      <c r="J3412">
        <v>3.9580000000000002</v>
      </c>
      <c r="K3412">
        <v>75.3</v>
      </c>
      <c r="L3412">
        <v>0.22</v>
      </c>
      <c r="M3412">
        <v>0.23300000000000001</v>
      </c>
      <c r="N3412">
        <v>0</v>
      </c>
      <c r="O3412">
        <v>0.625</v>
      </c>
      <c r="T3412">
        <f t="shared" si="380"/>
        <v>1422400</v>
      </c>
      <c r="U3412">
        <v>0</v>
      </c>
      <c r="V3412">
        <f t="shared" si="386"/>
        <v>0</v>
      </c>
      <c r="W3412">
        <f t="shared" si="381"/>
        <v>0.22</v>
      </c>
      <c r="X3412">
        <f t="shared" si="382"/>
        <v>0.23300000000000001</v>
      </c>
      <c r="Y3412">
        <f t="shared" si="387"/>
        <v>0</v>
      </c>
      <c r="AA3412" s="16">
        <f t="shared" si="383"/>
        <v>0.61</v>
      </c>
      <c r="AB3412" s="16">
        <f t="shared" si="384"/>
        <v>0.2</v>
      </c>
      <c r="AC3412" s="16"/>
    </row>
    <row r="3413" spans="1:29" x14ac:dyDescent="0.25">
      <c r="A3413" s="2">
        <v>43608</v>
      </c>
      <c r="B3413" s="1">
        <v>143</v>
      </c>
      <c r="C3413" s="3">
        <v>100</v>
      </c>
      <c r="D3413" s="10">
        <v>6.6817129629629629E-2</v>
      </c>
      <c r="E3413">
        <v>53.31</v>
      </c>
      <c r="F3413" s="15">
        <f t="shared" si="385"/>
        <v>0</v>
      </c>
      <c r="G3413">
        <v>1.51</v>
      </c>
      <c r="H3413">
        <v>2.516</v>
      </c>
      <c r="I3413">
        <v>355.19200000000001</v>
      </c>
      <c r="J3413">
        <v>4.2720000000000002</v>
      </c>
      <c r="K3413">
        <v>76.599999999999994</v>
      </c>
      <c r="L3413">
        <v>0.22</v>
      </c>
      <c r="M3413">
        <v>0.23300000000000001</v>
      </c>
      <c r="N3413">
        <v>0</v>
      </c>
      <c r="O3413">
        <v>0.625</v>
      </c>
      <c r="T3413">
        <f t="shared" si="380"/>
        <v>1430100</v>
      </c>
      <c r="U3413">
        <v>0</v>
      </c>
      <c r="V3413">
        <f t="shared" si="386"/>
        <v>0</v>
      </c>
      <c r="W3413" t="str">
        <f t="shared" si="381"/>
        <v/>
      </c>
      <c r="X3413" t="str">
        <f t="shared" si="382"/>
        <v/>
      </c>
      <c r="Y3413" t="str">
        <f t="shared" si="387"/>
        <v/>
      </c>
      <c r="AA3413" s="16">
        <f t="shared" si="383"/>
        <v>0.63500000000000001</v>
      </c>
      <c r="AB3413" s="16">
        <f t="shared" si="384"/>
        <v>0.19400000000000001</v>
      </c>
      <c r="AC3413" s="16"/>
    </row>
    <row r="3414" spans="1:29" x14ac:dyDescent="0.25">
      <c r="A3414" s="2">
        <v>43608</v>
      </c>
      <c r="B3414" s="1">
        <v>143</v>
      </c>
      <c r="C3414" s="3">
        <v>200</v>
      </c>
      <c r="D3414" s="10">
        <v>0.1084837962962963</v>
      </c>
      <c r="E3414">
        <v>53.2</v>
      </c>
      <c r="F3414" s="15">
        <f t="shared" si="385"/>
        <v>0</v>
      </c>
      <c r="G3414">
        <v>1.51</v>
      </c>
      <c r="H3414">
        <v>2.516</v>
      </c>
      <c r="I3414">
        <v>355.19200000000001</v>
      </c>
      <c r="J3414">
        <v>4.6879999999999997</v>
      </c>
      <c r="K3414">
        <v>74.8</v>
      </c>
      <c r="L3414">
        <v>0.22</v>
      </c>
      <c r="M3414">
        <v>0.23300000000000001</v>
      </c>
      <c r="N3414">
        <v>0</v>
      </c>
      <c r="O3414">
        <v>0.625</v>
      </c>
      <c r="T3414">
        <f t="shared" si="380"/>
        <v>1430200</v>
      </c>
      <c r="U3414">
        <v>0</v>
      </c>
      <c r="V3414">
        <f t="shared" si="386"/>
        <v>0</v>
      </c>
      <c r="W3414" t="str">
        <f t="shared" si="381"/>
        <v/>
      </c>
      <c r="X3414" t="str">
        <f t="shared" si="382"/>
        <v/>
      </c>
      <c r="Y3414" t="str">
        <f t="shared" si="387"/>
        <v/>
      </c>
      <c r="AA3414" s="16">
        <f t="shared" si="383"/>
        <v>0.63800000000000001</v>
      </c>
      <c r="AB3414" s="16">
        <f t="shared" si="384"/>
        <v>0.215</v>
      </c>
      <c r="AC3414" s="16"/>
    </row>
    <row r="3415" spans="1:29" x14ac:dyDescent="0.25">
      <c r="A3415" s="2">
        <v>43608</v>
      </c>
      <c r="B3415" s="1">
        <v>143</v>
      </c>
      <c r="C3415" s="3">
        <v>300</v>
      </c>
      <c r="D3415" s="10">
        <v>0.15015046296296297</v>
      </c>
      <c r="E3415">
        <v>53.2</v>
      </c>
      <c r="F3415" s="15">
        <f t="shared" si="385"/>
        <v>0</v>
      </c>
      <c r="G3415">
        <v>1.0069999999999999</v>
      </c>
      <c r="H3415">
        <v>2.516</v>
      </c>
      <c r="I3415">
        <v>338.34500000000003</v>
      </c>
      <c r="J3415">
        <v>6.2809999999999997</v>
      </c>
      <c r="K3415">
        <v>71.8</v>
      </c>
      <c r="L3415">
        <v>0.22</v>
      </c>
      <c r="M3415">
        <v>0.23300000000000001</v>
      </c>
      <c r="N3415">
        <v>0</v>
      </c>
      <c r="O3415">
        <v>0.625</v>
      </c>
      <c r="T3415">
        <f t="shared" si="380"/>
        <v>1430300</v>
      </c>
      <c r="U3415">
        <v>0</v>
      </c>
      <c r="V3415">
        <f t="shared" si="386"/>
        <v>0</v>
      </c>
      <c r="W3415" t="str">
        <f t="shared" si="381"/>
        <v/>
      </c>
      <c r="X3415" t="str">
        <f t="shared" si="382"/>
        <v/>
      </c>
      <c r="Y3415" t="str">
        <f t="shared" si="387"/>
        <v/>
      </c>
      <c r="AA3415" s="16">
        <f t="shared" si="383"/>
        <v>0.68400000000000005</v>
      </c>
      <c r="AB3415" s="16">
        <f t="shared" si="384"/>
        <v>0.26900000000000002</v>
      </c>
      <c r="AC3415" s="16"/>
    </row>
    <row r="3416" spans="1:29" x14ac:dyDescent="0.25">
      <c r="A3416" s="2">
        <v>43608</v>
      </c>
      <c r="B3416" s="1">
        <v>143</v>
      </c>
      <c r="C3416" s="3">
        <v>400</v>
      </c>
      <c r="D3416" s="10">
        <v>0.19181712962962963</v>
      </c>
      <c r="E3416">
        <v>53.43</v>
      </c>
      <c r="F3416" s="15">
        <f t="shared" si="385"/>
        <v>0</v>
      </c>
      <c r="G3416">
        <v>1.51</v>
      </c>
      <c r="H3416">
        <v>4.0259999999999998</v>
      </c>
      <c r="I3416">
        <v>339.74900000000002</v>
      </c>
      <c r="J3416">
        <v>6.6109999999999998</v>
      </c>
      <c r="K3416">
        <v>67.7</v>
      </c>
      <c r="L3416">
        <v>0.22</v>
      </c>
      <c r="M3416">
        <v>0.23300000000000001</v>
      </c>
      <c r="N3416">
        <v>0</v>
      </c>
      <c r="O3416">
        <v>0.625</v>
      </c>
      <c r="T3416">
        <f t="shared" si="380"/>
        <v>1430400</v>
      </c>
      <c r="U3416">
        <v>0</v>
      </c>
      <c r="V3416">
        <f t="shared" si="386"/>
        <v>0</v>
      </c>
      <c r="W3416" t="str">
        <f t="shared" si="381"/>
        <v/>
      </c>
      <c r="X3416" t="str">
        <f t="shared" si="382"/>
        <v/>
      </c>
      <c r="Y3416" t="str">
        <f t="shared" si="387"/>
        <v/>
      </c>
      <c r="AA3416" s="16">
        <f t="shared" si="383"/>
        <v>0.66</v>
      </c>
      <c r="AB3416" s="16">
        <f t="shared" si="384"/>
        <v>0.315</v>
      </c>
      <c r="AC3416" s="16"/>
    </row>
    <row r="3417" spans="1:29" x14ac:dyDescent="0.25">
      <c r="A3417" s="2">
        <v>43608</v>
      </c>
      <c r="B3417" s="1">
        <v>143</v>
      </c>
      <c r="C3417" s="3">
        <v>500</v>
      </c>
      <c r="D3417" s="10">
        <v>0.23348379629629631</v>
      </c>
      <c r="E3417">
        <v>53.66</v>
      </c>
      <c r="F3417" s="15">
        <f t="shared" si="385"/>
        <v>0</v>
      </c>
      <c r="G3417">
        <v>1.51</v>
      </c>
      <c r="H3417">
        <v>4.0259999999999998</v>
      </c>
      <c r="I3417">
        <v>348.173</v>
      </c>
      <c r="J3417">
        <v>6.585</v>
      </c>
      <c r="K3417">
        <v>70.099999999999994</v>
      </c>
      <c r="L3417">
        <v>0.22</v>
      </c>
      <c r="M3417">
        <v>0.23300000000000001</v>
      </c>
      <c r="N3417">
        <v>0</v>
      </c>
      <c r="O3417">
        <v>13.125</v>
      </c>
      <c r="T3417">
        <f t="shared" si="380"/>
        <v>1430500</v>
      </c>
      <c r="U3417">
        <v>17.2</v>
      </c>
      <c r="V3417">
        <f t="shared" si="386"/>
        <v>13.1</v>
      </c>
      <c r="W3417" t="str">
        <f t="shared" si="381"/>
        <v/>
      </c>
      <c r="X3417" t="str">
        <f t="shared" si="382"/>
        <v/>
      </c>
      <c r="Y3417" t="str">
        <f t="shared" si="387"/>
        <v/>
      </c>
      <c r="AA3417" s="16">
        <f t="shared" si="383"/>
        <v>0.68200000000000005</v>
      </c>
      <c r="AB3417" s="16">
        <f t="shared" si="384"/>
        <v>0.29099999999999998</v>
      </c>
      <c r="AC3417" s="16"/>
    </row>
    <row r="3418" spans="1:29" x14ac:dyDescent="0.25">
      <c r="A3418" s="2">
        <v>43608</v>
      </c>
      <c r="B3418" s="1">
        <v>143</v>
      </c>
      <c r="C3418" s="3">
        <v>600</v>
      </c>
      <c r="D3418" s="10">
        <v>0.27515046296296297</v>
      </c>
      <c r="E3418">
        <v>53.55</v>
      </c>
      <c r="F3418" s="15">
        <f t="shared" si="385"/>
        <v>0</v>
      </c>
      <c r="G3418">
        <v>1.51</v>
      </c>
      <c r="H3418">
        <v>4.0259999999999998</v>
      </c>
      <c r="I3418">
        <v>343.96100000000001</v>
      </c>
      <c r="J3418">
        <v>6.9649999999999999</v>
      </c>
      <c r="K3418">
        <v>68.3</v>
      </c>
      <c r="L3418">
        <v>0.22</v>
      </c>
      <c r="M3418">
        <v>0.23300000000000001</v>
      </c>
      <c r="N3418">
        <v>0</v>
      </c>
      <c r="O3418">
        <v>53.125</v>
      </c>
      <c r="T3418">
        <f t="shared" si="380"/>
        <v>1430600</v>
      </c>
      <c r="U3418">
        <v>146.30000000000001</v>
      </c>
      <c r="V3418">
        <f t="shared" si="386"/>
        <v>53.1</v>
      </c>
      <c r="W3418" t="str">
        <f t="shared" si="381"/>
        <v/>
      </c>
      <c r="X3418" t="str">
        <f t="shared" si="382"/>
        <v/>
      </c>
      <c r="Y3418" t="str">
        <f t="shared" si="387"/>
        <v/>
      </c>
      <c r="AA3418" s="16">
        <f t="shared" si="383"/>
        <v>0.68200000000000005</v>
      </c>
      <c r="AB3418" s="16">
        <f t="shared" si="384"/>
        <v>0.317</v>
      </c>
      <c r="AC3418" s="16"/>
    </row>
    <row r="3419" spans="1:29" x14ac:dyDescent="0.25">
      <c r="A3419" s="2">
        <v>43608</v>
      </c>
      <c r="B3419" s="1">
        <v>143</v>
      </c>
      <c r="C3419" s="3">
        <v>700</v>
      </c>
      <c r="D3419" s="10">
        <v>0.31681712962962966</v>
      </c>
      <c r="E3419">
        <v>53.66</v>
      </c>
      <c r="F3419" s="15">
        <f t="shared" si="385"/>
        <v>0</v>
      </c>
      <c r="G3419">
        <v>0.503</v>
      </c>
      <c r="H3419">
        <v>4.0259999999999998</v>
      </c>
      <c r="I3419">
        <v>348.173</v>
      </c>
      <c r="J3419">
        <v>7.1420000000000003</v>
      </c>
      <c r="K3419">
        <v>68.099999999999994</v>
      </c>
      <c r="L3419">
        <v>0.22</v>
      </c>
      <c r="M3419">
        <v>0.23200000000000001</v>
      </c>
      <c r="N3419">
        <v>0</v>
      </c>
      <c r="O3419">
        <v>79.375</v>
      </c>
      <c r="T3419">
        <f t="shared" si="380"/>
        <v>1430700</v>
      </c>
      <c r="U3419">
        <v>324.5</v>
      </c>
      <c r="V3419">
        <f t="shared" si="386"/>
        <v>79.400000000000006</v>
      </c>
      <c r="W3419" t="str">
        <f t="shared" si="381"/>
        <v/>
      </c>
      <c r="X3419" t="str">
        <f t="shared" si="382"/>
        <v/>
      </c>
      <c r="Y3419" t="str">
        <f t="shared" si="387"/>
        <v/>
      </c>
      <c r="AA3419" s="16">
        <f t="shared" si="383"/>
        <v>0.68899999999999995</v>
      </c>
      <c r="AB3419" s="16">
        <f t="shared" si="384"/>
        <v>0.32300000000000001</v>
      </c>
      <c r="AC3419" s="16"/>
    </row>
    <row r="3420" spans="1:29" x14ac:dyDescent="0.25">
      <c r="A3420" s="2">
        <v>43608</v>
      </c>
      <c r="B3420" s="1">
        <v>143</v>
      </c>
      <c r="C3420" s="3">
        <v>800</v>
      </c>
      <c r="D3420" s="10">
        <v>0.35848379629629629</v>
      </c>
      <c r="E3420">
        <v>53.9</v>
      </c>
      <c r="F3420" s="15">
        <f t="shared" si="385"/>
        <v>0</v>
      </c>
      <c r="G3420">
        <v>2.0129999999999999</v>
      </c>
      <c r="H3420">
        <v>5.0330000000000004</v>
      </c>
      <c r="I3420">
        <v>339.74900000000002</v>
      </c>
      <c r="J3420">
        <v>6.6609999999999996</v>
      </c>
      <c r="K3420">
        <v>75</v>
      </c>
      <c r="L3420">
        <v>0.22</v>
      </c>
      <c r="M3420">
        <v>0.23300000000000001</v>
      </c>
      <c r="N3420">
        <v>0</v>
      </c>
      <c r="O3420">
        <v>128.125</v>
      </c>
      <c r="T3420">
        <f t="shared" si="380"/>
        <v>1430800</v>
      </c>
      <c r="U3420">
        <v>507.7</v>
      </c>
      <c r="V3420">
        <f t="shared" si="386"/>
        <v>128.1</v>
      </c>
      <c r="W3420" t="str">
        <f t="shared" si="381"/>
        <v/>
      </c>
      <c r="X3420" t="str">
        <f t="shared" si="382"/>
        <v/>
      </c>
      <c r="Y3420" t="str">
        <f t="shared" si="387"/>
        <v/>
      </c>
      <c r="AA3420" s="16">
        <f t="shared" si="383"/>
        <v>0.73399999999999999</v>
      </c>
      <c r="AB3420" s="16">
        <f t="shared" si="384"/>
        <v>0.245</v>
      </c>
      <c r="AC3420" s="16"/>
    </row>
    <row r="3421" spans="1:29" x14ac:dyDescent="0.25">
      <c r="A3421" s="2">
        <v>43608</v>
      </c>
      <c r="B3421" s="1">
        <v>143</v>
      </c>
      <c r="C3421" s="3">
        <v>900</v>
      </c>
      <c r="D3421" s="10">
        <v>0.40015046296296292</v>
      </c>
      <c r="E3421">
        <v>53.66</v>
      </c>
      <c r="F3421" s="15">
        <f t="shared" si="385"/>
        <v>0</v>
      </c>
      <c r="G3421">
        <v>0.503</v>
      </c>
      <c r="H3421">
        <v>3.5230000000000001</v>
      </c>
      <c r="I3421">
        <v>283.59199999999998</v>
      </c>
      <c r="J3421">
        <v>6.9649999999999999</v>
      </c>
      <c r="K3421">
        <v>75.099999999999994</v>
      </c>
      <c r="L3421">
        <v>0.22</v>
      </c>
      <c r="M3421">
        <v>0.23200000000000001</v>
      </c>
      <c r="N3421">
        <v>0</v>
      </c>
      <c r="O3421">
        <v>255.625</v>
      </c>
      <c r="T3421">
        <f t="shared" si="380"/>
        <v>1430900</v>
      </c>
      <c r="U3421">
        <v>677</v>
      </c>
      <c r="V3421">
        <f t="shared" si="386"/>
        <v>255.6</v>
      </c>
      <c r="W3421" t="str">
        <f t="shared" si="381"/>
        <v/>
      </c>
      <c r="X3421" t="str">
        <f t="shared" si="382"/>
        <v/>
      </c>
      <c r="Y3421" t="str">
        <f t="shared" si="387"/>
        <v/>
      </c>
      <c r="AA3421" s="16">
        <f t="shared" si="383"/>
        <v>0.75</v>
      </c>
      <c r="AB3421" s="16">
        <f t="shared" si="384"/>
        <v>0.249</v>
      </c>
      <c r="AC3421" s="16"/>
    </row>
    <row r="3422" spans="1:29" x14ac:dyDescent="0.25">
      <c r="A3422" s="2">
        <v>43608</v>
      </c>
      <c r="B3422" s="1">
        <v>143</v>
      </c>
      <c r="C3422" s="3">
        <v>1000</v>
      </c>
      <c r="D3422" s="10">
        <v>0.4418171296296296</v>
      </c>
      <c r="E3422">
        <v>53.31</v>
      </c>
      <c r="F3422" s="15">
        <f t="shared" si="385"/>
        <v>0</v>
      </c>
      <c r="G3422">
        <v>0.503</v>
      </c>
      <c r="H3422">
        <v>3.5230000000000001</v>
      </c>
      <c r="I3422">
        <v>301.84300000000002</v>
      </c>
      <c r="J3422">
        <v>8.4440000000000008</v>
      </c>
      <c r="K3422">
        <v>72.099999999999994</v>
      </c>
      <c r="L3422">
        <v>0.22</v>
      </c>
      <c r="M3422">
        <v>0.23200000000000001</v>
      </c>
      <c r="N3422">
        <v>0</v>
      </c>
      <c r="O3422">
        <v>389.375</v>
      </c>
      <c r="T3422">
        <f t="shared" si="380"/>
        <v>1431000</v>
      </c>
      <c r="U3422">
        <v>818.2</v>
      </c>
      <c r="V3422">
        <f t="shared" si="386"/>
        <v>389.4</v>
      </c>
      <c r="W3422" t="str">
        <f t="shared" si="381"/>
        <v/>
      </c>
      <c r="X3422" t="str">
        <f t="shared" si="382"/>
        <v/>
      </c>
      <c r="Y3422" t="str">
        <f t="shared" si="387"/>
        <v/>
      </c>
      <c r="AA3422" s="16">
        <f t="shared" si="383"/>
        <v>0.79700000000000004</v>
      </c>
      <c r="AB3422" s="16">
        <f t="shared" si="384"/>
        <v>0.308</v>
      </c>
      <c r="AC3422" s="16"/>
    </row>
    <row r="3423" spans="1:29" x14ac:dyDescent="0.25">
      <c r="A3423" s="2">
        <v>43608</v>
      </c>
      <c r="B3423" s="1">
        <v>143</v>
      </c>
      <c r="C3423" s="3">
        <v>1100</v>
      </c>
      <c r="D3423" s="10">
        <v>0.48348379629629629</v>
      </c>
      <c r="E3423">
        <v>53.55</v>
      </c>
      <c r="F3423" s="15">
        <f t="shared" si="385"/>
        <v>0</v>
      </c>
      <c r="G3423">
        <v>2.0129999999999999</v>
      </c>
      <c r="H3423">
        <v>5.5359999999999996</v>
      </c>
      <c r="I3423">
        <v>303.24700000000001</v>
      </c>
      <c r="J3423">
        <v>8.9160000000000004</v>
      </c>
      <c r="K3423">
        <v>68.400000000000006</v>
      </c>
      <c r="L3423">
        <v>0.219</v>
      </c>
      <c r="M3423">
        <v>0.23200000000000001</v>
      </c>
      <c r="N3423">
        <v>0</v>
      </c>
      <c r="O3423">
        <v>389.375</v>
      </c>
      <c r="T3423">
        <f t="shared" si="380"/>
        <v>1431100</v>
      </c>
      <c r="U3423">
        <v>919.7</v>
      </c>
      <c r="V3423">
        <f t="shared" si="386"/>
        <v>389.4</v>
      </c>
      <c r="W3423" t="str">
        <f t="shared" si="381"/>
        <v/>
      </c>
      <c r="X3423" t="str">
        <f t="shared" si="382"/>
        <v/>
      </c>
      <c r="Y3423" t="str">
        <f t="shared" si="387"/>
        <v/>
      </c>
      <c r="AA3423" s="16">
        <f t="shared" si="383"/>
        <v>0.78100000000000003</v>
      </c>
      <c r="AB3423" s="16">
        <f t="shared" si="384"/>
        <v>0.36099999999999999</v>
      </c>
      <c r="AC3423" s="16"/>
    </row>
    <row r="3424" spans="1:29" x14ac:dyDescent="0.25">
      <c r="A3424" s="2">
        <v>43608</v>
      </c>
      <c r="B3424" s="1">
        <v>143</v>
      </c>
      <c r="C3424" s="3">
        <v>1200</v>
      </c>
      <c r="D3424" s="10">
        <v>0.52515046296296297</v>
      </c>
      <c r="E3424">
        <v>53.43</v>
      </c>
      <c r="F3424" s="15">
        <f t="shared" si="385"/>
        <v>0</v>
      </c>
      <c r="G3424">
        <v>2.516</v>
      </c>
      <c r="H3424">
        <v>7.0460000000000003</v>
      </c>
      <c r="I3424">
        <v>306.05500000000001</v>
      </c>
      <c r="J3424">
        <v>11.053000000000001</v>
      </c>
      <c r="K3424">
        <v>68.400000000000006</v>
      </c>
      <c r="L3424">
        <v>0.22</v>
      </c>
      <c r="M3424">
        <v>0.23200000000000001</v>
      </c>
      <c r="N3424">
        <v>0</v>
      </c>
      <c r="O3424">
        <v>1030.625</v>
      </c>
      <c r="T3424">
        <f t="shared" si="380"/>
        <v>1431200</v>
      </c>
      <c r="U3424">
        <v>973.8</v>
      </c>
      <c r="V3424">
        <f t="shared" si="386"/>
        <v>1030.5999999999999</v>
      </c>
      <c r="W3424" t="str">
        <f t="shared" si="381"/>
        <v/>
      </c>
      <c r="X3424" t="str">
        <f t="shared" si="382"/>
        <v/>
      </c>
      <c r="Y3424" t="str">
        <f t="shared" si="387"/>
        <v/>
      </c>
      <c r="AA3424" s="16">
        <f t="shared" si="383"/>
        <v>0.90100000000000002</v>
      </c>
      <c r="AB3424" s="16">
        <f t="shared" si="384"/>
        <v>0.41599999999999998</v>
      </c>
      <c r="AC3424" s="16"/>
    </row>
    <row r="3425" spans="1:29" x14ac:dyDescent="0.25">
      <c r="A3425" s="2">
        <v>43608</v>
      </c>
      <c r="B3425" s="1">
        <v>143</v>
      </c>
      <c r="C3425" s="3">
        <v>1300</v>
      </c>
      <c r="D3425" s="10">
        <v>0.5668171296296296</v>
      </c>
      <c r="E3425">
        <v>53.43</v>
      </c>
      <c r="F3425" s="15">
        <f t="shared" si="385"/>
        <v>0</v>
      </c>
      <c r="G3425">
        <v>2.516</v>
      </c>
      <c r="H3425">
        <v>6.5430000000000001</v>
      </c>
      <c r="I3425">
        <v>307.459</v>
      </c>
      <c r="J3425">
        <v>12.461</v>
      </c>
      <c r="K3425">
        <v>62.5</v>
      </c>
      <c r="L3425">
        <v>0.219</v>
      </c>
      <c r="M3425">
        <v>0.23200000000000001</v>
      </c>
      <c r="N3425">
        <v>0</v>
      </c>
      <c r="O3425">
        <v>839.375</v>
      </c>
      <c r="T3425">
        <f t="shared" si="380"/>
        <v>1431300</v>
      </c>
      <c r="U3425">
        <v>977</v>
      </c>
      <c r="V3425">
        <f t="shared" si="386"/>
        <v>839.4</v>
      </c>
      <c r="W3425" t="str">
        <f t="shared" si="381"/>
        <v/>
      </c>
      <c r="X3425" t="str">
        <f t="shared" si="382"/>
        <v/>
      </c>
      <c r="Y3425" t="str">
        <f t="shared" si="387"/>
        <v/>
      </c>
      <c r="AA3425" s="16">
        <f t="shared" si="383"/>
        <v>0.90300000000000002</v>
      </c>
      <c r="AB3425" s="16">
        <f t="shared" si="384"/>
        <v>0.54200000000000004</v>
      </c>
      <c r="AC3425" s="16"/>
    </row>
    <row r="3426" spans="1:29" x14ac:dyDescent="0.25">
      <c r="A3426" s="2">
        <v>43608</v>
      </c>
      <c r="B3426" s="1">
        <v>143</v>
      </c>
      <c r="C3426" s="3">
        <v>1400</v>
      </c>
      <c r="D3426" s="10">
        <v>0.60848379629629623</v>
      </c>
      <c r="E3426">
        <v>54.37</v>
      </c>
      <c r="F3426" s="15">
        <f t="shared" si="385"/>
        <v>0</v>
      </c>
      <c r="G3426">
        <v>2.0129999999999999</v>
      </c>
      <c r="H3426">
        <v>6.5430000000000001</v>
      </c>
      <c r="I3426">
        <v>304.65100000000001</v>
      </c>
      <c r="J3426">
        <v>12.654</v>
      </c>
      <c r="K3426">
        <v>57.7</v>
      </c>
      <c r="L3426">
        <v>0.219</v>
      </c>
      <c r="M3426">
        <v>0.23100000000000001</v>
      </c>
      <c r="N3426">
        <v>0</v>
      </c>
      <c r="O3426">
        <v>855.625</v>
      </c>
      <c r="T3426">
        <f t="shared" si="380"/>
        <v>1431400</v>
      </c>
      <c r="U3426">
        <v>929</v>
      </c>
      <c r="V3426">
        <f t="shared" si="386"/>
        <v>855.6</v>
      </c>
      <c r="W3426" t="str">
        <f t="shared" si="381"/>
        <v/>
      </c>
      <c r="X3426" t="str">
        <f t="shared" si="382"/>
        <v/>
      </c>
      <c r="Y3426" t="str">
        <f t="shared" si="387"/>
        <v/>
      </c>
      <c r="AA3426" s="16">
        <f t="shared" si="383"/>
        <v>0.84499999999999997</v>
      </c>
      <c r="AB3426" s="16">
        <f t="shared" si="384"/>
        <v>0.61899999999999999</v>
      </c>
      <c r="AC3426" s="16"/>
    </row>
    <row r="3427" spans="1:29" x14ac:dyDescent="0.25">
      <c r="A3427" s="2">
        <v>43608</v>
      </c>
      <c r="B3427" s="1">
        <v>143</v>
      </c>
      <c r="C3427" s="3">
        <v>1500</v>
      </c>
      <c r="D3427" s="10">
        <v>0.65015046296296297</v>
      </c>
      <c r="E3427">
        <v>53.43</v>
      </c>
      <c r="F3427" s="15">
        <f t="shared" si="385"/>
        <v>0</v>
      </c>
      <c r="G3427">
        <v>2.516</v>
      </c>
      <c r="H3427">
        <v>7.0460000000000003</v>
      </c>
      <c r="I3427">
        <v>315.88200000000001</v>
      </c>
      <c r="J3427">
        <v>11.443</v>
      </c>
      <c r="K3427">
        <v>51.8</v>
      </c>
      <c r="L3427">
        <v>0.22</v>
      </c>
      <c r="M3427">
        <v>0.23100000000000001</v>
      </c>
      <c r="N3427">
        <v>0</v>
      </c>
      <c r="O3427">
        <v>248.125</v>
      </c>
      <c r="T3427">
        <f t="shared" si="380"/>
        <v>1431500</v>
      </c>
      <c r="U3427">
        <v>833</v>
      </c>
      <c r="V3427">
        <f t="shared" si="386"/>
        <v>248.1</v>
      </c>
      <c r="W3427" t="str">
        <f t="shared" si="381"/>
        <v/>
      </c>
      <c r="X3427" t="str">
        <f t="shared" si="382"/>
        <v/>
      </c>
      <c r="Y3427" t="str">
        <f t="shared" si="387"/>
        <v/>
      </c>
      <c r="AA3427" s="16">
        <f t="shared" si="383"/>
        <v>0.7</v>
      </c>
      <c r="AB3427" s="16">
        <f t="shared" si="384"/>
        <v>0.65100000000000002</v>
      </c>
      <c r="AC3427" s="16"/>
    </row>
    <row r="3428" spans="1:29" x14ac:dyDescent="0.25">
      <c r="A3428" s="2">
        <v>43608</v>
      </c>
      <c r="B3428" s="1">
        <v>143</v>
      </c>
      <c r="C3428" s="3">
        <v>1600</v>
      </c>
      <c r="D3428" s="10">
        <v>0.6918171296296296</v>
      </c>
      <c r="E3428">
        <v>53.55</v>
      </c>
      <c r="F3428" s="15">
        <f t="shared" si="385"/>
        <v>0</v>
      </c>
      <c r="G3428">
        <v>2.0129999999999999</v>
      </c>
      <c r="H3428">
        <v>5.5359999999999996</v>
      </c>
      <c r="I3428">
        <v>290.61200000000002</v>
      </c>
      <c r="J3428">
        <v>12.000999999999999</v>
      </c>
      <c r="K3428">
        <v>53.5</v>
      </c>
      <c r="L3428">
        <v>0.22</v>
      </c>
      <c r="M3428">
        <v>0.23100000000000001</v>
      </c>
      <c r="N3428">
        <v>0</v>
      </c>
      <c r="O3428">
        <v>638.125</v>
      </c>
      <c r="T3428">
        <f t="shared" si="380"/>
        <v>1431600</v>
      </c>
      <c r="U3428">
        <v>696.3</v>
      </c>
      <c r="V3428">
        <f t="shared" si="386"/>
        <v>638.1</v>
      </c>
      <c r="W3428" t="str">
        <f t="shared" si="381"/>
        <v/>
      </c>
      <c r="X3428" t="str">
        <f t="shared" si="382"/>
        <v/>
      </c>
      <c r="Y3428" t="str">
        <f t="shared" si="387"/>
        <v/>
      </c>
      <c r="AA3428" s="16">
        <f t="shared" si="383"/>
        <v>0.75</v>
      </c>
      <c r="AB3428" s="16">
        <f t="shared" si="384"/>
        <v>0.65200000000000002</v>
      </c>
      <c r="AC3428" s="16"/>
    </row>
    <row r="3429" spans="1:29" x14ac:dyDescent="0.25">
      <c r="A3429" s="2">
        <v>43608</v>
      </c>
      <c r="B3429" s="1">
        <v>143</v>
      </c>
      <c r="C3429" s="3">
        <v>1700</v>
      </c>
      <c r="D3429" s="10">
        <v>0.73348379629629623</v>
      </c>
      <c r="E3429">
        <v>53.78</v>
      </c>
      <c r="F3429" s="15">
        <f t="shared" si="385"/>
        <v>0</v>
      </c>
      <c r="G3429">
        <v>2.0129999999999999</v>
      </c>
      <c r="H3429">
        <v>5.5359999999999996</v>
      </c>
      <c r="I3429">
        <v>294.82400000000001</v>
      </c>
      <c r="J3429">
        <v>9.4350000000000005</v>
      </c>
      <c r="K3429">
        <v>56.5</v>
      </c>
      <c r="L3429">
        <v>0.22</v>
      </c>
      <c r="M3429">
        <v>0.23100000000000001</v>
      </c>
      <c r="N3429">
        <v>0</v>
      </c>
      <c r="O3429">
        <v>194.375</v>
      </c>
      <c r="T3429">
        <f t="shared" si="380"/>
        <v>1431700</v>
      </c>
      <c r="U3429">
        <v>529.5</v>
      </c>
      <c r="V3429">
        <f t="shared" si="386"/>
        <v>194.4</v>
      </c>
      <c r="W3429" t="str">
        <f t="shared" si="381"/>
        <v/>
      </c>
      <c r="X3429" t="str">
        <f t="shared" si="382"/>
        <v/>
      </c>
      <c r="Y3429" t="str">
        <f t="shared" si="387"/>
        <v/>
      </c>
      <c r="AA3429" s="16">
        <f t="shared" si="383"/>
        <v>0.66800000000000004</v>
      </c>
      <c r="AB3429" s="16">
        <f t="shared" si="384"/>
        <v>0.51400000000000001</v>
      </c>
      <c r="AC3429" s="16"/>
    </row>
    <row r="3430" spans="1:29" x14ac:dyDescent="0.25">
      <c r="A3430" s="2">
        <v>43608</v>
      </c>
      <c r="B3430" s="1">
        <v>143</v>
      </c>
      <c r="C3430" s="3">
        <v>1800</v>
      </c>
      <c r="D3430" s="10">
        <v>0.77515046296296297</v>
      </c>
      <c r="E3430">
        <v>53.66</v>
      </c>
      <c r="F3430" s="15">
        <f t="shared" si="385"/>
        <v>0</v>
      </c>
      <c r="G3430">
        <v>1.51</v>
      </c>
      <c r="H3430">
        <v>5.5359999999999996</v>
      </c>
      <c r="I3430">
        <v>304.65100000000001</v>
      </c>
      <c r="J3430">
        <v>7.5940000000000003</v>
      </c>
      <c r="K3430">
        <v>69.5</v>
      </c>
      <c r="L3430">
        <v>0.22</v>
      </c>
      <c r="M3430">
        <v>0.23100000000000001</v>
      </c>
      <c r="N3430">
        <v>0</v>
      </c>
      <c r="O3430">
        <v>40.625</v>
      </c>
      <c r="T3430">
        <f t="shared" si="380"/>
        <v>1431800</v>
      </c>
      <c r="U3430">
        <v>346.8</v>
      </c>
      <c r="V3430">
        <f t="shared" si="386"/>
        <v>40.6</v>
      </c>
      <c r="W3430" t="str">
        <f t="shared" si="381"/>
        <v/>
      </c>
      <c r="X3430" t="str">
        <f t="shared" si="382"/>
        <v/>
      </c>
      <c r="Y3430" t="str">
        <f t="shared" si="387"/>
        <v/>
      </c>
      <c r="AA3430" s="16">
        <f t="shared" si="383"/>
        <v>0.72499999999999998</v>
      </c>
      <c r="AB3430" s="16">
        <f t="shared" si="384"/>
        <v>0.318</v>
      </c>
      <c r="AC3430" s="16"/>
    </row>
    <row r="3431" spans="1:29" x14ac:dyDescent="0.25">
      <c r="A3431" s="2">
        <v>43608</v>
      </c>
      <c r="B3431" s="1">
        <v>143</v>
      </c>
      <c r="C3431" s="3">
        <v>1900</v>
      </c>
      <c r="D3431" s="10">
        <v>0.8168171296296296</v>
      </c>
      <c r="E3431">
        <v>53.78</v>
      </c>
      <c r="F3431" s="15">
        <f t="shared" si="385"/>
        <v>0</v>
      </c>
      <c r="G3431">
        <v>2.516</v>
      </c>
      <c r="H3431">
        <v>6.5430000000000001</v>
      </c>
      <c r="I3431">
        <v>289.20800000000003</v>
      </c>
      <c r="J3431">
        <v>6.1529999999999996</v>
      </c>
      <c r="K3431">
        <v>78.099999999999994</v>
      </c>
      <c r="L3431">
        <v>0.22</v>
      </c>
      <c r="M3431">
        <v>0.23100000000000001</v>
      </c>
      <c r="N3431">
        <v>0</v>
      </c>
      <c r="O3431">
        <v>16.875</v>
      </c>
      <c r="T3431">
        <f t="shared" si="380"/>
        <v>1431900</v>
      </c>
      <c r="U3431">
        <v>166.8</v>
      </c>
      <c r="V3431">
        <f t="shared" si="386"/>
        <v>16.899999999999999</v>
      </c>
      <c r="W3431" t="str">
        <f t="shared" si="381"/>
        <v/>
      </c>
      <c r="X3431" t="str">
        <f t="shared" si="382"/>
        <v/>
      </c>
      <c r="Y3431" t="str">
        <f t="shared" si="387"/>
        <v/>
      </c>
      <c r="AA3431" s="16">
        <f t="shared" si="383"/>
        <v>0.73799999999999999</v>
      </c>
      <c r="AB3431" s="16">
        <f t="shared" si="384"/>
        <v>0.20699999999999999</v>
      </c>
      <c r="AC3431" s="16"/>
    </row>
    <row r="3432" spans="1:29" x14ac:dyDescent="0.25">
      <c r="A3432" s="2">
        <v>43608</v>
      </c>
      <c r="B3432" s="1">
        <v>143</v>
      </c>
      <c r="C3432" s="3">
        <v>2000</v>
      </c>
      <c r="D3432" s="10">
        <v>0.85848379629629623</v>
      </c>
      <c r="E3432">
        <v>53.66</v>
      </c>
      <c r="F3432" s="15">
        <f t="shared" si="385"/>
        <v>0</v>
      </c>
      <c r="G3432">
        <v>2.0129999999999999</v>
      </c>
      <c r="H3432">
        <v>5.0330000000000004</v>
      </c>
      <c r="I3432">
        <v>290.61200000000002</v>
      </c>
      <c r="J3432">
        <v>5.9749999999999996</v>
      </c>
      <c r="K3432">
        <v>73.400000000000006</v>
      </c>
      <c r="L3432">
        <v>0.22</v>
      </c>
      <c r="M3432">
        <v>0.23100000000000001</v>
      </c>
      <c r="N3432">
        <v>0</v>
      </c>
      <c r="O3432">
        <v>4.375</v>
      </c>
      <c r="T3432">
        <f t="shared" si="380"/>
        <v>1432000</v>
      </c>
      <c r="U3432">
        <v>26.3</v>
      </c>
      <c r="V3432">
        <f t="shared" si="386"/>
        <v>4.4000000000000004</v>
      </c>
      <c r="W3432" t="str">
        <f t="shared" si="381"/>
        <v/>
      </c>
      <c r="X3432" t="str">
        <f t="shared" si="382"/>
        <v/>
      </c>
      <c r="Y3432" t="str">
        <f t="shared" si="387"/>
        <v/>
      </c>
      <c r="AA3432" s="16">
        <f t="shared" si="383"/>
        <v>0.68500000000000005</v>
      </c>
      <c r="AB3432" s="16">
        <f t="shared" si="384"/>
        <v>0.248</v>
      </c>
      <c r="AC3432" s="16"/>
    </row>
    <row r="3433" spans="1:29" x14ac:dyDescent="0.25">
      <c r="A3433" s="2">
        <v>43608</v>
      </c>
      <c r="B3433" s="1">
        <v>143</v>
      </c>
      <c r="C3433" s="3">
        <v>2100</v>
      </c>
      <c r="D3433" s="10">
        <v>0.90015046296296297</v>
      </c>
      <c r="E3433">
        <v>53.78</v>
      </c>
      <c r="F3433" s="15">
        <f t="shared" si="385"/>
        <v>0</v>
      </c>
      <c r="G3433">
        <v>1.51</v>
      </c>
      <c r="H3433">
        <v>4.5289999999999999</v>
      </c>
      <c r="I3433">
        <v>311.67099999999999</v>
      </c>
      <c r="J3433">
        <v>4.8949999999999996</v>
      </c>
      <c r="K3433">
        <v>75.5</v>
      </c>
      <c r="L3433">
        <v>0.22</v>
      </c>
      <c r="M3433">
        <v>0.23100000000000001</v>
      </c>
      <c r="N3433">
        <v>0</v>
      </c>
      <c r="O3433">
        <v>0.625</v>
      </c>
      <c r="T3433">
        <f t="shared" si="380"/>
        <v>1432100</v>
      </c>
      <c r="U3433">
        <v>0</v>
      </c>
      <c r="V3433">
        <f t="shared" si="386"/>
        <v>0</v>
      </c>
      <c r="W3433" t="str">
        <f t="shared" si="381"/>
        <v/>
      </c>
      <c r="X3433" t="str">
        <f t="shared" si="382"/>
        <v/>
      </c>
      <c r="Y3433" t="str">
        <f t="shared" si="387"/>
        <v/>
      </c>
      <c r="AA3433" s="16">
        <f t="shared" si="383"/>
        <v>0.65400000000000003</v>
      </c>
      <c r="AB3433" s="16">
        <f t="shared" si="384"/>
        <v>0.21199999999999999</v>
      </c>
      <c r="AC3433" s="16"/>
    </row>
    <row r="3434" spans="1:29" x14ac:dyDescent="0.25">
      <c r="A3434" s="2">
        <v>43608</v>
      </c>
      <c r="B3434" s="1">
        <v>143</v>
      </c>
      <c r="C3434" s="3">
        <v>2200</v>
      </c>
      <c r="D3434" s="10">
        <v>0.9418171296296296</v>
      </c>
      <c r="E3434">
        <v>53.31</v>
      </c>
      <c r="F3434" s="15">
        <f t="shared" si="385"/>
        <v>0</v>
      </c>
      <c r="G3434">
        <v>1.0069999999999999</v>
      </c>
      <c r="H3434">
        <v>3.02</v>
      </c>
      <c r="I3434">
        <v>328.51799999999997</v>
      </c>
      <c r="J3434">
        <v>4.2720000000000002</v>
      </c>
      <c r="K3434">
        <v>78.599999999999994</v>
      </c>
      <c r="L3434">
        <v>0.219</v>
      </c>
      <c r="M3434">
        <v>0.23</v>
      </c>
      <c r="N3434">
        <v>0</v>
      </c>
      <c r="O3434">
        <v>0.625</v>
      </c>
      <c r="T3434">
        <f t="shared" si="380"/>
        <v>1432200</v>
      </c>
      <c r="U3434">
        <v>0</v>
      </c>
      <c r="V3434">
        <f t="shared" si="386"/>
        <v>0</v>
      </c>
      <c r="W3434" t="str">
        <f t="shared" si="381"/>
        <v/>
      </c>
      <c r="X3434" t="str">
        <f t="shared" si="382"/>
        <v/>
      </c>
      <c r="Y3434" t="str">
        <f t="shared" si="387"/>
        <v/>
      </c>
      <c r="AA3434" s="16">
        <f t="shared" si="383"/>
        <v>0.65100000000000002</v>
      </c>
      <c r="AB3434" s="16">
        <f t="shared" si="384"/>
        <v>0.17699999999999999</v>
      </c>
      <c r="AC3434" s="16"/>
    </row>
    <row r="3435" spans="1:29" x14ac:dyDescent="0.25">
      <c r="A3435" s="2">
        <v>43608</v>
      </c>
      <c r="B3435" s="1">
        <v>143</v>
      </c>
      <c r="C3435" s="3">
        <v>2300</v>
      </c>
      <c r="D3435" s="10">
        <v>0.98348379629629623</v>
      </c>
      <c r="E3435">
        <v>53.66</v>
      </c>
      <c r="F3435" s="15">
        <f t="shared" si="385"/>
        <v>0</v>
      </c>
      <c r="G3435">
        <v>1.0069999999999999</v>
      </c>
      <c r="H3435">
        <v>2.516</v>
      </c>
      <c r="I3435">
        <v>332.72899999999998</v>
      </c>
      <c r="J3435">
        <v>3.512</v>
      </c>
      <c r="K3435">
        <v>81.7</v>
      </c>
      <c r="L3435">
        <v>0.219</v>
      </c>
      <c r="M3435">
        <v>0.23100000000000001</v>
      </c>
      <c r="N3435">
        <v>0</v>
      </c>
      <c r="O3435">
        <v>0.625</v>
      </c>
      <c r="T3435">
        <f t="shared" si="380"/>
        <v>1432300</v>
      </c>
      <c r="U3435">
        <v>0</v>
      </c>
      <c r="V3435">
        <f t="shared" si="386"/>
        <v>0</v>
      </c>
      <c r="W3435" t="str">
        <f t="shared" si="381"/>
        <v/>
      </c>
      <c r="X3435" t="str">
        <f t="shared" si="382"/>
        <v/>
      </c>
      <c r="Y3435" t="str">
        <f t="shared" si="387"/>
        <v/>
      </c>
      <c r="AA3435" s="16">
        <f t="shared" si="383"/>
        <v>0.64200000000000002</v>
      </c>
      <c r="AB3435" s="16">
        <f t="shared" si="384"/>
        <v>0.14399999999999999</v>
      </c>
      <c r="AC3435" s="16"/>
    </row>
    <row r="3436" spans="1:29" x14ac:dyDescent="0.25">
      <c r="A3436" s="2">
        <v>43608</v>
      </c>
      <c r="B3436" s="1">
        <v>143</v>
      </c>
      <c r="C3436" s="3">
        <v>2400</v>
      </c>
      <c r="D3436" s="10">
        <v>2.5150462962962961E-2</v>
      </c>
      <c r="E3436">
        <v>53.78</v>
      </c>
      <c r="F3436" s="15">
        <f t="shared" si="385"/>
        <v>0</v>
      </c>
      <c r="G3436">
        <v>1.0069999999999999</v>
      </c>
      <c r="H3436">
        <v>2.516</v>
      </c>
      <c r="I3436">
        <v>311.67099999999999</v>
      </c>
      <c r="J3436">
        <v>3.5640000000000001</v>
      </c>
      <c r="K3436">
        <v>84.4</v>
      </c>
      <c r="L3436">
        <v>0.219</v>
      </c>
      <c r="M3436">
        <v>0.23</v>
      </c>
      <c r="N3436">
        <v>0</v>
      </c>
      <c r="O3436">
        <v>0.625</v>
      </c>
      <c r="T3436">
        <f t="shared" si="380"/>
        <v>1432400</v>
      </c>
      <c r="U3436">
        <v>0</v>
      </c>
      <c r="V3436">
        <f t="shared" si="386"/>
        <v>0</v>
      </c>
      <c r="W3436">
        <f t="shared" si="381"/>
        <v>0.219</v>
      </c>
      <c r="X3436">
        <f t="shared" si="382"/>
        <v>0.23</v>
      </c>
      <c r="Y3436">
        <f t="shared" si="387"/>
        <v>0</v>
      </c>
      <c r="AA3436" s="16">
        <f t="shared" si="383"/>
        <v>0.66500000000000004</v>
      </c>
      <c r="AB3436" s="16">
        <f t="shared" si="384"/>
        <v>0.123</v>
      </c>
      <c r="AC3436" s="16"/>
    </row>
    <row r="3437" spans="1:29" x14ac:dyDescent="0.25">
      <c r="A3437" s="2">
        <v>43609</v>
      </c>
      <c r="B3437" s="1">
        <v>144</v>
      </c>
      <c r="C3437" s="3">
        <v>100</v>
      </c>
      <c r="D3437" s="10">
        <v>6.6817129629629629E-2</v>
      </c>
      <c r="E3437">
        <v>53.78</v>
      </c>
      <c r="F3437" s="15">
        <f t="shared" si="385"/>
        <v>0</v>
      </c>
      <c r="G3437">
        <v>1.51</v>
      </c>
      <c r="H3437">
        <v>4.5289999999999999</v>
      </c>
      <c r="I3437">
        <v>299.03500000000003</v>
      </c>
      <c r="J3437">
        <v>4.4279999999999999</v>
      </c>
      <c r="K3437">
        <v>85.2</v>
      </c>
      <c r="L3437">
        <v>0.219</v>
      </c>
      <c r="M3437">
        <v>0.23</v>
      </c>
      <c r="N3437">
        <v>0</v>
      </c>
      <c r="O3437">
        <v>0.625</v>
      </c>
      <c r="T3437">
        <f t="shared" si="380"/>
        <v>1440100</v>
      </c>
      <c r="U3437">
        <v>0</v>
      </c>
      <c r="V3437">
        <f t="shared" si="386"/>
        <v>0</v>
      </c>
      <c r="W3437" t="str">
        <f t="shared" si="381"/>
        <v/>
      </c>
      <c r="X3437" t="str">
        <f t="shared" si="382"/>
        <v/>
      </c>
      <c r="Y3437" t="str">
        <f t="shared" si="387"/>
        <v/>
      </c>
      <c r="AA3437" s="16">
        <f t="shared" si="383"/>
        <v>0.71399999999999997</v>
      </c>
      <c r="AB3437" s="16">
        <f t="shared" si="384"/>
        <v>0.124</v>
      </c>
      <c r="AC3437" s="16"/>
    </row>
    <row r="3438" spans="1:29" x14ac:dyDescent="0.25">
      <c r="A3438" s="2">
        <v>43609</v>
      </c>
      <c r="B3438" s="1">
        <v>144</v>
      </c>
      <c r="C3438" s="3">
        <v>200</v>
      </c>
      <c r="D3438" s="10">
        <v>0.1084837962962963</v>
      </c>
      <c r="E3438">
        <v>53.55</v>
      </c>
      <c r="F3438" s="15">
        <f t="shared" si="385"/>
        <v>0</v>
      </c>
      <c r="G3438">
        <v>2.0129999999999999</v>
      </c>
      <c r="H3438">
        <v>4.5289999999999999</v>
      </c>
      <c r="I3438">
        <v>300.43900000000002</v>
      </c>
      <c r="J3438">
        <v>4.5060000000000002</v>
      </c>
      <c r="K3438">
        <v>83.9</v>
      </c>
      <c r="L3438">
        <v>0.219</v>
      </c>
      <c r="M3438">
        <v>0.23</v>
      </c>
      <c r="N3438">
        <v>0</v>
      </c>
      <c r="O3438">
        <v>0.625</v>
      </c>
      <c r="T3438">
        <f t="shared" si="380"/>
        <v>1440200</v>
      </c>
      <c r="U3438">
        <v>0</v>
      </c>
      <c r="V3438">
        <f t="shared" si="386"/>
        <v>0</v>
      </c>
      <c r="W3438" t="str">
        <f t="shared" si="381"/>
        <v/>
      </c>
      <c r="X3438" t="str">
        <f t="shared" si="382"/>
        <v/>
      </c>
      <c r="Y3438" t="str">
        <f t="shared" si="387"/>
        <v/>
      </c>
      <c r="AA3438" s="16">
        <f t="shared" si="383"/>
        <v>0.70699999999999996</v>
      </c>
      <c r="AB3438" s="16">
        <f t="shared" si="384"/>
        <v>0.13600000000000001</v>
      </c>
      <c r="AC3438" s="16"/>
    </row>
    <row r="3439" spans="1:29" x14ac:dyDescent="0.25">
      <c r="A3439" s="2">
        <v>43609</v>
      </c>
      <c r="B3439" s="1">
        <v>144</v>
      </c>
      <c r="C3439" s="3">
        <v>300</v>
      </c>
      <c r="D3439" s="10">
        <v>0.15015046296296297</v>
      </c>
      <c r="E3439">
        <v>53.55</v>
      </c>
      <c r="F3439" s="15">
        <f t="shared" si="385"/>
        <v>0</v>
      </c>
      <c r="G3439">
        <v>1.51</v>
      </c>
      <c r="H3439">
        <v>4.0259999999999998</v>
      </c>
      <c r="I3439">
        <v>308.863</v>
      </c>
      <c r="J3439">
        <v>4.532</v>
      </c>
      <c r="K3439">
        <v>82.7</v>
      </c>
      <c r="L3439">
        <v>0.218</v>
      </c>
      <c r="M3439">
        <v>0.23</v>
      </c>
      <c r="N3439">
        <v>0</v>
      </c>
      <c r="O3439">
        <v>0.625</v>
      </c>
      <c r="T3439">
        <f t="shared" si="380"/>
        <v>1440300</v>
      </c>
      <c r="U3439">
        <v>0</v>
      </c>
      <c r="V3439">
        <f t="shared" si="386"/>
        <v>0</v>
      </c>
      <c r="W3439" t="str">
        <f t="shared" si="381"/>
        <v/>
      </c>
      <c r="X3439" t="str">
        <f t="shared" si="382"/>
        <v/>
      </c>
      <c r="Y3439" t="str">
        <f t="shared" si="387"/>
        <v/>
      </c>
      <c r="AA3439" s="16">
        <f t="shared" si="383"/>
        <v>0.69799999999999995</v>
      </c>
      <c r="AB3439" s="16">
        <f t="shared" si="384"/>
        <v>0.14599999999999999</v>
      </c>
      <c r="AC3439" s="16"/>
    </row>
    <row r="3440" spans="1:29" x14ac:dyDescent="0.25">
      <c r="A3440" s="2">
        <v>43609</v>
      </c>
      <c r="B3440" s="1">
        <v>144</v>
      </c>
      <c r="C3440" s="3">
        <v>400</v>
      </c>
      <c r="D3440" s="10">
        <v>0.19181712962962963</v>
      </c>
      <c r="E3440">
        <v>53.66</v>
      </c>
      <c r="F3440" s="15">
        <f t="shared" si="385"/>
        <v>0</v>
      </c>
      <c r="G3440">
        <v>2.0129999999999999</v>
      </c>
      <c r="H3440">
        <v>5.0330000000000004</v>
      </c>
      <c r="I3440">
        <v>299.03500000000003</v>
      </c>
      <c r="J3440">
        <v>4.22</v>
      </c>
      <c r="K3440">
        <v>85.6</v>
      </c>
      <c r="L3440">
        <v>0.218</v>
      </c>
      <c r="M3440">
        <v>0.22900000000000001</v>
      </c>
      <c r="N3440">
        <v>0</v>
      </c>
      <c r="O3440">
        <v>0.625</v>
      </c>
      <c r="T3440">
        <f t="shared" si="380"/>
        <v>1440400</v>
      </c>
      <c r="U3440">
        <v>0</v>
      </c>
      <c r="V3440">
        <f t="shared" si="386"/>
        <v>0</v>
      </c>
      <c r="W3440" t="str">
        <f t="shared" si="381"/>
        <v/>
      </c>
      <c r="X3440" t="str">
        <f t="shared" si="382"/>
        <v/>
      </c>
      <c r="Y3440" t="str">
        <f t="shared" si="387"/>
        <v/>
      </c>
      <c r="AA3440" s="16">
        <f t="shared" si="383"/>
        <v>0.70699999999999996</v>
      </c>
      <c r="AB3440" s="16">
        <f t="shared" si="384"/>
        <v>0.11899999999999999</v>
      </c>
      <c r="AC3440" s="16"/>
    </row>
    <row r="3441" spans="1:29" x14ac:dyDescent="0.25">
      <c r="A3441" s="2">
        <v>43609</v>
      </c>
      <c r="B3441" s="1">
        <v>144</v>
      </c>
      <c r="C3441" s="3">
        <v>500</v>
      </c>
      <c r="D3441" s="10">
        <v>0.23348379629629631</v>
      </c>
      <c r="E3441">
        <v>53.55</v>
      </c>
      <c r="F3441" s="15">
        <f t="shared" si="385"/>
        <v>0</v>
      </c>
      <c r="G3441">
        <v>2.0129999999999999</v>
      </c>
      <c r="H3441">
        <v>4.5289999999999999</v>
      </c>
      <c r="I3441">
        <v>290.61200000000002</v>
      </c>
      <c r="J3441">
        <v>3.9060000000000001</v>
      </c>
      <c r="K3441">
        <v>87.6</v>
      </c>
      <c r="L3441">
        <v>0.218</v>
      </c>
      <c r="M3441">
        <v>0.23</v>
      </c>
      <c r="N3441">
        <v>0</v>
      </c>
      <c r="O3441">
        <v>19.375</v>
      </c>
      <c r="T3441">
        <f t="shared" si="380"/>
        <v>1440500</v>
      </c>
      <c r="U3441">
        <v>18</v>
      </c>
      <c r="V3441">
        <f t="shared" si="386"/>
        <v>19.399999999999999</v>
      </c>
      <c r="W3441" t="str">
        <f t="shared" si="381"/>
        <v/>
      </c>
      <c r="X3441" t="str">
        <f t="shared" si="382"/>
        <v/>
      </c>
      <c r="Y3441" t="str">
        <f t="shared" si="387"/>
        <v/>
      </c>
      <c r="AA3441" s="16">
        <f t="shared" si="383"/>
        <v>0.70699999999999996</v>
      </c>
      <c r="AB3441" s="16">
        <f t="shared" si="384"/>
        <v>0.1</v>
      </c>
      <c r="AC3441" s="16"/>
    </row>
    <row r="3442" spans="1:29" x14ac:dyDescent="0.25">
      <c r="A3442" s="2">
        <v>43609</v>
      </c>
      <c r="B3442" s="1">
        <v>144</v>
      </c>
      <c r="C3442" s="3">
        <v>600</v>
      </c>
      <c r="D3442" s="10">
        <v>0.27515046296296297</v>
      </c>
      <c r="E3442">
        <v>53.66</v>
      </c>
      <c r="F3442" s="15">
        <f t="shared" si="385"/>
        <v>0</v>
      </c>
      <c r="G3442">
        <v>2.516</v>
      </c>
      <c r="H3442">
        <v>5.0330000000000004</v>
      </c>
      <c r="I3442">
        <v>301.84300000000002</v>
      </c>
      <c r="J3442">
        <v>4.6100000000000003</v>
      </c>
      <c r="K3442">
        <v>89.3</v>
      </c>
      <c r="L3442">
        <v>0.218</v>
      </c>
      <c r="M3442">
        <v>0.22900000000000001</v>
      </c>
      <c r="N3442">
        <v>0</v>
      </c>
      <c r="O3442">
        <v>93.125</v>
      </c>
      <c r="T3442">
        <f t="shared" si="380"/>
        <v>1440600</v>
      </c>
      <c r="U3442">
        <v>148.30000000000001</v>
      </c>
      <c r="V3442">
        <f t="shared" si="386"/>
        <v>93.1</v>
      </c>
      <c r="W3442" t="str">
        <f t="shared" si="381"/>
        <v/>
      </c>
      <c r="X3442" t="str">
        <f t="shared" si="382"/>
        <v/>
      </c>
      <c r="Y3442" t="str">
        <f t="shared" si="387"/>
        <v/>
      </c>
      <c r="AA3442" s="16">
        <f t="shared" si="383"/>
        <v>0.75800000000000001</v>
      </c>
      <c r="AB3442" s="16">
        <f t="shared" si="384"/>
        <v>9.0999999999999998E-2</v>
      </c>
      <c r="AC3442" s="16"/>
    </row>
    <row r="3443" spans="1:29" x14ac:dyDescent="0.25">
      <c r="A3443" s="2">
        <v>43609</v>
      </c>
      <c r="B3443" s="1">
        <v>144</v>
      </c>
      <c r="C3443" s="3">
        <v>700</v>
      </c>
      <c r="D3443" s="10">
        <v>0.31681712962962966</v>
      </c>
      <c r="E3443">
        <v>54.01</v>
      </c>
      <c r="F3443" s="15">
        <f t="shared" si="385"/>
        <v>0</v>
      </c>
      <c r="G3443">
        <v>2.516</v>
      </c>
      <c r="H3443">
        <v>6.5430000000000001</v>
      </c>
      <c r="I3443">
        <v>300.43900000000002</v>
      </c>
      <c r="J3443">
        <v>5.6929999999999996</v>
      </c>
      <c r="K3443">
        <v>86.8</v>
      </c>
      <c r="L3443">
        <v>0.217</v>
      </c>
      <c r="M3443">
        <v>0.22900000000000001</v>
      </c>
      <c r="N3443">
        <v>0</v>
      </c>
      <c r="O3443">
        <v>304.375</v>
      </c>
      <c r="T3443">
        <f t="shared" si="380"/>
        <v>1440700</v>
      </c>
      <c r="U3443">
        <v>326.2</v>
      </c>
      <c r="V3443">
        <f t="shared" si="386"/>
        <v>304.39999999999998</v>
      </c>
      <c r="W3443" t="str">
        <f t="shared" si="381"/>
        <v/>
      </c>
      <c r="X3443" t="str">
        <f t="shared" si="382"/>
        <v/>
      </c>
      <c r="Y3443" t="str">
        <f t="shared" si="387"/>
        <v/>
      </c>
      <c r="AA3443" s="16">
        <f t="shared" si="383"/>
        <v>0.79400000000000004</v>
      </c>
      <c r="AB3443" s="16">
        <f t="shared" si="384"/>
        <v>0.121</v>
      </c>
      <c r="AC3443" s="16"/>
    </row>
    <row r="3444" spans="1:29" x14ac:dyDescent="0.25">
      <c r="A3444" s="2">
        <v>43609</v>
      </c>
      <c r="B3444" s="1">
        <v>144</v>
      </c>
      <c r="C3444" s="3">
        <v>800</v>
      </c>
      <c r="D3444" s="10">
        <v>0.35848379629629629</v>
      </c>
      <c r="E3444">
        <v>53.9</v>
      </c>
      <c r="F3444" s="15">
        <f t="shared" si="385"/>
        <v>0</v>
      </c>
      <c r="G3444">
        <v>3.02</v>
      </c>
      <c r="H3444">
        <v>7.0460000000000003</v>
      </c>
      <c r="I3444">
        <v>297.63099999999997</v>
      </c>
      <c r="J3444">
        <v>8.2200000000000006</v>
      </c>
      <c r="K3444">
        <v>84.4</v>
      </c>
      <c r="L3444">
        <v>0.217</v>
      </c>
      <c r="M3444">
        <v>0.22900000000000001</v>
      </c>
      <c r="N3444">
        <v>0</v>
      </c>
      <c r="O3444">
        <v>349.375</v>
      </c>
      <c r="T3444">
        <f t="shared" si="380"/>
        <v>1440800</v>
      </c>
      <c r="U3444">
        <v>509.5</v>
      </c>
      <c r="V3444">
        <f t="shared" si="386"/>
        <v>349.4</v>
      </c>
      <c r="W3444" t="str">
        <f t="shared" si="381"/>
        <v/>
      </c>
      <c r="X3444" t="str">
        <f t="shared" si="382"/>
        <v/>
      </c>
      <c r="Y3444" t="str">
        <f t="shared" si="387"/>
        <v/>
      </c>
      <c r="AA3444" s="16">
        <f t="shared" si="383"/>
        <v>0.91900000000000004</v>
      </c>
      <c r="AB3444" s="16">
        <f t="shared" si="384"/>
        <v>0.17</v>
      </c>
      <c r="AC3444" s="16"/>
    </row>
    <row r="3445" spans="1:29" x14ac:dyDescent="0.25">
      <c r="A3445" s="2">
        <v>43609</v>
      </c>
      <c r="B3445" s="1">
        <v>144</v>
      </c>
      <c r="C3445" s="3">
        <v>900</v>
      </c>
      <c r="D3445" s="10">
        <v>0.40015046296296292</v>
      </c>
      <c r="E3445">
        <v>53.31</v>
      </c>
      <c r="F3445" s="15">
        <f t="shared" si="385"/>
        <v>0</v>
      </c>
      <c r="G3445">
        <v>2.516</v>
      </c>
      <c r="H3445">
        <v>6.0389999999999997</v>
      </c>
      <c r="I3445">
        <v>310.267</v>
      </c>
      <c r="J3445">
        <v>7.3179999999999996</v>
      </c>
      <c r="K3445">
        <v>81.5</v>
      </c>
      <c r="L3445">
        <v>0.217</v>
      </c>
      <c r="M3445">
        <v>0.22900000000000001</v>
      </c>
      <c r="N3445">
        <v>0</v>
      </c>
      <c r="O3445">
        <v>264.375</v>
      </c>
      <c r="T3445">
        <f t="shared" si="380"/>
        <v>1440900</v>
      </c>
      <c r="U3445">
        <v>678.8</v>
      </c>
      <c r="V3445">
        <f t="shared" si="386"/>
        <v>264.39999999999998</v>
      </c>
      <c r="W3445" t="str">
        <f t="shared" si="381"/>
        <v/>
      </c>
      <c r="X3445" t="str">
        <f t="shared" si="382"/>
        <v/>
      </c>
      <c r="Y3445" t="str">
        <f t="shared" si="387"/>
        <v/>
      </c>
      <c r="AA3445" s="16">
        <f t="shared" si="383"/>
        <v>0.83399999999999996</v>
      </c>
      <c r="AB3445" s="16">
        <f t="shared" si="384"/>
        <v>0.189</v>
      </c>
      <c r="AC3445" s="16"/>
    </row>
    <row r="3446" spans="1:29" x14ac:dyDescent="0.25">
      <c r="A3446" s="2">
        <v>43609</v>
      </c>
      <c r="B3446" s="1">
        <v>144</v>
      </c>
      <c r="C3446" s="3">
        <v>1000</v>
      </c>
      <c r="D3446" s="10">
        <v>0.4418171296296296</v>
      </c>
      <c r="E3446">
        <v>53.43</v>
      </c>
      <c r="F3446" s="15">
        <f t="shared" si="385"/>
        <v>0</v>
      </c>
      <c r="G3446">
        <v>2.516</v>
      </c>
      <c r="H3446">
        <v>5.5359999999999996</v>
      </c>
      <c r="I3446">
        <v>307.459</v>
      </c>
      <c r="J3446">
        <v>9.1630000000000003</v>
      </c>
      <c r="K3446">
        <v>75.599999999999994</v>
      </c>
      <c r="L3446">
        <v>0.217</v>
      </c>
      <c r="M3446">
        <v>0.22800000000000001</v>
      </c>
      <c r="N3446">
        <v>0</v>
      </c>
      <c r="O3446">
        <v>844.375</v>
      </c>
      <c r="T3446">
        <f t="shared" si="380"/>
        <v>1441000</v>
      </c>
      <c r="U3446">
        <v>819.5</v>
      </c>
      <c r="V3446">
        <f t="shared" si="386"/>
        <v>844.4</v>
      </c>
      <c r="W3446" t="str">
        <f t="shared" si="381"/>
        <v/>
      </c>
      <c r="X3446" t="str">
        <f t="shared" si="382"/>
        <v/>
      </c>
      <c r="Y3446" t="str">
        <f t="shared" si="387"/>
        <v/>
      </c>
      <c r="AA3446" s="16">
        <f t="shared" si="383"/>
        <v>0.877</v>
      </c>
      <c r="AB3446" s="16">
        <f t="shared" si="384"/>
        <v>0.28299999999999997</v>
      </c>
      <c r="AC3446" s="16"/>
    </row>
    <row r="3447" spans="1:29" x14ac:dyDescent="0.25">
      <c r="A3447" s="2">
        <v>43609</v>
      </c>
      <c r="B3447" s="1">
        <v>144</v>
      </c>
      <c r="C3447" s="3">
        <v>1100</v>
      </c>
      <c r="D3447" s="10">
        <v>0.48348379629629629</v>
      </c>
      <c r="E3447">
        <v>53.31</v>
      </c>
      <c r="F3447" s="15">
        <f t="shared" si="385"/>
        <v>0</v>
      </c>
      <c r="G3447">
        <v>3.02</v>
      </c>
      <c r="H3447">
        <v>6.0389999999999997</v>
      </c>
      <c r="I3447">
        <v>315.88200000000001</v>
      </c>
      <c r="J3447">
        <v>10.295999999999999</v>
      </c>
      <c r="K3447">
        <v>69.900000000000006</v>
      </c>
      <c r="L3447">
        <v>0.217</v>
      </c>
      <c r="M3447">
        <v>0.22800000000000001</v>
      </c>
      <c r="N3447">
        <v>0</v>
      </c>
      <c r="O3447">
        <v>895.625</v>
      </c>
      <c r="T3447">
        <f t="shared" si="380"/>
        <v>1441100</v>
      </c>
      <c r="U3447">
        <v>921</v>
      </c>
      <c r="V3447">
        <f t="shared" si="386"/>
        <v>895.6</v>
      </c>
      <c r="W3447" t="str">
        <f t="shared" si="381"/>
        <v/>
      </c>
      <c r="X3447" t="str">
        <f t="shared" si="382"/>
        <v/>
      </c>
      <c r="Y3447" t="str">
        <f t="shared" si="387"/>
        <v/>
      </c>
      <c r="AA3447" s="16">
        <f t="shared" si="383"/>
        <v>0.875</v>
      </c>
      <c r="AB3447" s="16">
        <f t="shared" si="384"/>
        <v>0.377</v>
      </c>
      <c r="AC3447" s="16"/>
    </row>
    <row r="3448" spans="1:29" x14ac:dyDescent="0.25">
      <c r="A3448" s="2">
        <v>43609</v>
      </c>
      <c r="B3448" s="1">
        <v>144</v>
      </c>
      <c r="C3448" s="3">
        <v>1200</v>
      </c>
      <c r="D3448" s="10">
        <v>0.52515046296296297</v>
      </c>
      <c r="E3448">
        <v>54.37</v>
      </c>
      <c r="F3448" s="15">
        <f t="shared" si="385"/>
        <v>0</v>
      </c>
      <c r="G3448">
        <v>3.02</v>
      </c>
      <c r="H3448">
        <v>6.5430000000000001</v>
      </c>
      <c r="I3448">
        <v>304.65100000000001</v>
      </c>
      <c r="J3448">
        <v>10.81</v>
      </c>
      <c r="K3448">
        <v>64.8</v>
      </c>
      <c r="L3448">
        <v>0.217</v>
      </c>
      <c r="M3448">
        <v>0.22800000000000001</v>
      </c>
      <c r="N3448">
        <v>0</v>
      </c>
      <c r="O3448">
        <v>1016.875</v>
      </c>
      <c r="T3448">
        <f t="shared" si="380"/>
        <v>1441200</v>
      </c>
      <c r="U3448">
        <v>975.5</v>
      </c>
      <c r="V3448">
        <f t="shared" si="386"/>
        <v>1016.9</v>
      </c>
      <c r="W3448" t="str">
        <f t="shared" si="381"/>
        <v/>
      </c>
      <c r="X3448" t="str">
        <f t="shared" si="382"/>
        <v/>
      </c>
      <c r="Y3448" t="str">
        <f t="shared" si="387"/>
        <v/>
      </c>
      <c r="AA3448" s="16">
        <f t="shared" si="383"/>
        <v>0.84</v>
      </c>
      <c r="AB3448" s="16">
        <f t="shared" si="384"/>
        <v>0.45600000000000002</v>
      </c>
      <c r="AC3448" s="16"/>
    </row>
    <row r="3449" spans="1:29" x14ac:dyDescent="0.25">
      <c r="A3449" s="2">
        <v>43609</v>
      </c>
      <c r="B3449" s="1">
        <v>144</v>
      </c>
      <c r="C3449" s="3">
        <v>1300</v>
      </c>
      <c r="D3449" s="10">
        <v>0.5668171296296296</v>
      </c>
      <c r="E3449">
        <v>53.66</v>
      </c>
      <c r="F3449" s="15">
        <f t="shared" si="385"/>
        <v>0</v>
      </c>
      <c r="G3449">
        <v>3.02</v>
      </c>
      <c r="H3449">
        <v>7.0460000000000003</v>
      </c>
      <c r="I3449">
        <v>308.863</v>
      </c>
      <c r="J3449">
        <v>11.492000000000001</v>
      </c>
      <c r="K3449">
        <v>60.1</v>
      </c>
      <c r="L3449">
        <v>0.217</v>
      </c>
      <c r="M3449">
        <v>0.22800000000000001</v>
      </c>
      <c r="N3449">
        <v>0</v>
      </c>
      <c r="O3449">
        <v>905.625</v>
      </c>
      <c r="T3449">
        <f t="shared" si="380"/>
        <v>1441300</v>
      </c>
      <c r="U3449">
        <v>979</v>
      </c>
      <c r="V3449">
        <f t="shared" si="386"/>
        <v>905.6</v>
      </c>
      <c r="W3449" t="str">
        <f t="shared" si="381"/>
        <v/>
      </c>
      <c r="X3449" t="str">
        <f t="shared" si="382"/>
        <v/>
      </c>
      <c r="Y3449" t="str">
        <f t="shared" si="387"/>
        <v/>
      </c>
      <c r="AA3449" s="16">
        <f t="shared" si="383"/>
        <v>0.81499999999999995</v>
      </c>
      <c r="AB3449" s="16">
        <f t="shared" si="384"/>
        <v>0.54100000000000004</v>
      </c>
      <c r="AC3449" s="16"/>
    </row>
    <row r="3450" spans="1:29" x14ac:dyDescent="0.25">
      <c r="A3450" s="2">
        <v>43609</v>
      </c>
      <c r="B3450" s="1">
        <v>144</v>
      </c>
      <c r="C3450" s="3">
        <v>1400</v>
      </c>
      <c r="D3450" s="10">
        <v>0.60848379629629623</v>
      </c>
      <c r="E3450">
        <v>53.66</v>
      </c>
      <c r="F3450" s="15">
        <f t="shared" si="385"/>
        <v>0</v>
      </c>
      <c r="G3450">
        <v>2.516</v>
      </c>
      <c r="H3450">
        <v>7.0460000000000003</v>
      </c>
      <c r="I3450">
        <v>310.267</v>
      </c>
      <c r="J3450">
        <v>11.589</v>
      </c>
      <c r="K3450">
        <v>55.4</v>
      </c>
      <c r="L3450">
        <v>0.217</v>
      </c>
      <c r="M3450">
        <v>0.22800000000000001</v>
      </c>
      <c r="N3450">
        <v>0</v>
      </c>
      <c r="O3450">
        <v>884.375</v>
      </c>
      <c r="T3450">
        <f t="shared" si="380"/>
        <v>1441400</v>
      </c>
      <c r="U3450">
        <v>930.7</v>
      </c>
      <c r="V3450">
        <f t="shared" si="386"/>
        <v>884.4</v>
      </c>
      <c r="W3450" t="str">
        <f t="shared" si="381"/>
        <v/>
      </c>
      <c r="X3450" t="str">
        <f t="shared" si="382"/>
        <v/>
      </c>
      <c r="Y3450" t="str">
        <f t="shared" si="387"/>
        <v/>
      </c>
      <c r="AA3450" s="16">
        <f t="shared" si="383"/>
        <v>0.75600000000000001</v>
      </c>
      <c r="AB3450" s="16">
        <f t="shared" si="384"/>
        <v>0.60899999999999999</v>
      </c>
      <c r="AC3450" s="16"/>
    </row>
    <row r="3451" spans="1:29" x14ac:dyDescent="0.25">
      <c r="A3451" s="2">
        <v>43609</v>
      </c>
      <c r="B3451" s="1">
        <v>144</v>
      </c>
      <c r="C3451" s="3">
        <v>1500</v>
      </c>
      <c r="D3451" s="10">
        <v>0.65015046296296297</v>
      </c>
      <c r="E3451">
        <v>53.55</v>
      </c>
      <c r="F3451" s="15">
        <f t="shared" si="385"/>
        <v>0</v>
      </c>
      <c r="G3451">
        <v>2.0129999999999999</v>
      </c>
      <c r="H3451">
        <v>6.5430000000000001</v>
      </c>
      <c r="I3451">
        <v>313.07499999999999</v>
      </c>
      <c r="J3451">
        <v>8.8659999999999997</v>
      </c>
      <c r="K3451">
        <v>53.5</v>
      </c>
      <c r="L3451">
        <v>0.217</v>
      </c>
      <c r="M3451">
        <v>0.22800000000000001</v>
      </c>
      <c r="N3451">
        <v>0</v>
      </c>
      <c r="O3451">
        <v>65.625</v>
      </c>
      <c r="T3451">
        <f t="shared" si="380"/>
        <v>1441500</v>
      </c>
      <c r="U3451">
        <v>835</v>
      </c>
      <c r="V3451">
        <f t="shared" si="386"/>
        <v>65.599999999999994</v>
      </c>
      <c r="W3451" t="str">
        <f t="shared" si="381"/>
        <v/>
      </c>
      <c r="X3451" t="str">
        <f t="shared" si="382"/>
        <v/>
      </c>
      <c r="Y3451" t="str">
        <f t="shared" si="387"/>
        <v/>
      </c>
      <c r="AA3451" s="16">
        <f t="shared" si="383"/>
        <v>0.60799999999999998</v>
      </c>
      <c r="AB3451" s="16">
        <f t="shared" si="384"/>
        <v>0.52800000000000002</v>
      </c>
      <c r="AC3451" s="16"/>
    </row>
    <row r="3452" spans="1:29" x14ac:dyDescent="0.25">
      <c r="A3452" s="2">
        <v>43609</v>
      </c>
      <c r="B3452" s="1">
        <v>144</v>
      </c>
      <c r="C3452" s="3">
        <v>1600</v>
      </c>
      <c r="D3452" s="10">
        <v>0.6918171296296296</v>
      </c>
      <c r="E3452">
        <v>54.13</v>
      </c>
      <c r="F3452" s="15">
        <f t="shared" si="385"/>
        <v>0</v>
      </c>
      <c r="G3452">
        <v>1.51</v>
      </c>
      <c r="H3452">
        <v>5.0330000000000004</v>
      </c>
      <c r="I3452">
        <v>49.137</v>
      </c>
      <c r="J3452">
        <v>4.8949999999999996</v>
      </c>
      <c r="K3452">
        <v>82.2</v>
      </c>
      <c r="L3452">
        <v>0.216</v>
      </c>
      <c r="M3452">
        <v>0.22800000000000001</v>
      </c>
      <c r="N3452">
        <v>2.8010000000000002</v>
      </c>
      <c r="O3452">
        <v>58.125</v>
      </c>
      <c r="T3452">
        <f t="shared" si="380"/>
        <v>1441600</v>
      </c>
      <c r="U3452">
        <v>698.7</v>
      </c>
      <c r="V3452">
        <f t="shared" si="386"/>
        <v>58.1</v>
      </c>
      <c r="W3452" t="str">
        <f t="shared" si="381"/>
        <v/>
      </c>
      <c r="X3452" t="str">
        <f t="shared" si="382"/>
        <v/>
      </c>
      <c r="Y3452" t="str">
        <f t="shared" si="387"/>
        <v/>
      </c>
      <c r="AA3452" s="16">
        <f t="shared" si="383"/>
        <v>0.71099999999999997</v>
      </c>
      <c r="AB3452" s="16">
        <f t="shared" si="384"/>
        <v>0.154</v>
      </c>
      <c r="AC3452" s="16"/>
    </row>
    <row r="3453" spans="1:29" x14ac:dyDescent="0.25">
      <c r="A3453" s="2">
        <v>43609</v>
      </c>
      <c r="B3453" s="1">
        <v>144</v>
      </c>
      <c r="C3453" s="3">
        <v>1700</v>
      </c>
      <c r="D3453" s="10">
        <v>0.73348379629629623</v>
      </c>
      <c r="E3453">
        <v>53.66</v>
      </c>
      <c r="F3453" s="15">
        <f t="shared" si="385"/>
        <v>0</v>
      </c>
      <c r="G3453">
        <v>1.51</v>
      </c>
      <c r="H3453">
        <v>4.5289999999999999</v>
      </c>
      <c r="I3453">
        <v>46.329000000000001</v>
      </c>
      <c r="J3453">
        <v>6.1280000000000001</v>
      </c>
      <c r="K3453">
        <v>88.3</v>
      </c>
      <c r="L3453">
        <v>0.218</v>
      </c>
      <c r="M3453">
        <v>0.23</v>
      </c>
      <c r="N3453">
        <v>0</v>
      </c>
      <c r="O3453">
        <v>176.875</v>
      </c>
      <c r="T3453">
        <f t="shared" si="380"/>
        <v>1441700</v>
      </c>
      <c r="U3453">
        <v>532.29999999999995</v>
      </c>
      <c r="V3453">
        <f t="shared" si="386"/>
        <v>176.9</v>
      </c>
      <c r="W3453" t="str">
        <f t="shared" si="381"/>
        <v/>
      </c>
      <c r="X3453" t="str">
        <f t="shared" si="382"/>
        <v/>
      </c>
      <c r="Y3453" t="str">
        <f t="shared" si="387"/>
        <v/>
      </c>
      <c r="AA3453" s="16">
        <f t="shared" si="383"/>
        <v>0.83299999999999996</v>
      </c>
      <c r="AB3453" s="16">
        <f t="shared" si="384"/>
        <v>0.11</v>
      </c>
      <c r="AC3453" s="16"/>
    </row>
    <row r="3454" spans="1:29" x14ac:dyDescent="0.25">
      <c r="A3454" s="2">
        <v>43609</v>
      </c>
      <c r="B3454" s="1">
        <v>144</v>
      </c>
      <c r="C3454" s="3">
        <v>1800</v>
      </c>
      <c r="D3454" s="10">
        <v>0.77515046296296297</v>
      </c>
      <c r="E3454">
        <v>54.01</v>
      </c>
      <c r="F3454" s="15">
        <f t="shared" si="385"/>
        <v>0</v>
      </c>
      <c r="G3454">
        <v>1.51</v>
      </c>
      <c r="H3454">
        <v>6.0389999999999997</v>
      </c>
      <c r="I3454">
        <v>18.251000000000001</v>
      </c>
      <c r="J3454">
        <v>4.5579999999999998</v>
      </c>
      <c r="K3454">
        <v>88.6</v>
      </c>
      <c r="L3454">
        <v>0.22</v>
      </c>
      <c r="M3454">
        <v>0.23300000000000001</v>
      </c>
      <c r="N3454">
        <v>2.601</v>
      </c>
      <c r="O3454">
        <v>91.875</v>
      </c>
      <c r="T3454">
        <f t="shared" si="380"/>
        <v>1441800</v>
      </c>
      <c r="U3454">
        <v>349.8</v>
      </c>
      <c r="V3454">
        <f t="shared" si="386"/>
        <v>91.9</v>
      </c>
      <c r="W3454" t="str">
        <f t="shared" si="381"/>
        <v/>
      </c>
      <c r="X3454" t="str">
        <f t="shared" si="382"/>
        <v/>
      </c>
      <c r="Y3454" t="str">
        <f t="shared" si="387"/>
        <v/>
      </c>
      <c r="AA3454" s="16">
        <f t="shared" si="383"/>
        <v>0.749</v>
      </c>
      <c r="AB3454" s="16">
        <f t="shared" si="384"/>
        <v>9.6000000000000002E-2</v>
      </c>
      <c r="AC3454" s="16"/>
    </row>
    <row r="3455" spans="1:29" x14ac:dyDescent="0.25">
      <c r="A3455" s="2">
        <v>43609</v>
      </c>
      <c r="B3455" s="1">
        <v>144</v>
      </c>
      <c r="C3455" s="3">
        <v>1900</v>
      </c>
      <c r="D3455" s="10">
        <v>0.8168171296296296</v>
      </c>
      <c r="E3455">
        <v>53.55</v>
      </c>
      <c r="F3455" s="15">
        <f t="shared" si="385"/>
        <v>0</v>
      </c>
      <c r="G3455">
        <v>1.0069999999999999</v>
      </c>
      <c r="H3455">
        <v>4.5289999999999999</v>
      </c>
      <c r="I3455">
        <v>324.30599999999998</v>
      </c>
      <c r="J3455">
        <v>6.94</v>
      </c>
      <c r="K3455">
        <v>84.7</v>
      </c>
      <c r="L3455">
        <v>0.222</v>
      </c>
      <c r="M3455">
        <v>0.23400000000000001</v>
      </c>
      <c r="N3455">
        <v>0.2</v>
      </c>
      <c r="O3455">
        <v>61.875</v>
      </c>
      <c r="T3455">
        <f t="shared" si="380"/>
        <v>1441900</v>
      </c>
      <c r="U3455">
        <v>170</v>
      </c>
      <c r="V3455">
        <f t="shared" si="386"/>
        <v>61.9</v>
      </c>
      <c r="W3455" t="str">
        <f t="shared" si="381"/>
        <v/>
      </c>
      <c r="X3455" t="str">
        <f t="shared" si="382"/>
        <v/>
      </c>
      <c r="Y3455" t="str">
        <f t="shared" si="387"/>
        <v/>
      </c>
      <c r="AA3455" s="16">
        <f t="shared" si="383"/>
        <v>0.84499999999999997</v>
      </c>
      <c r="AB3455" s="16">
        <f t="shared" si="384"/>
        <v>0.153</v>
      </c>
      <c r="AC3455" s="16"/>
    </row>
    <row r="3456" spans="1:29" x14ac:dyDescent="0.25">
      <c r="A3456" s="2">
        <v>43609</v>
      </c>
      <c r="B3456" s="1">
        <v>144</v>
      </c>
      <c r="C3456" s="3">
        <v>2000</v>
      </c>
      <c r="D3456" s="10">
        <v>0.85848379629629623</v>
      </c>
      <c r="E3456">
        <v>53.9</v>
      </c>
      <c r="F3456" s="15">
        <f t="shared" si="385"/>
        <v>0</v>
      </c>
      <c r="G3456">
        <v>1.51</v>
      </c>
      <c r="H3456">
        <v>5.5359999999999996</v>
      </c>
      <c r="I3456">
        <v>321.49799999999999</v>
      </c>
      <c r="J3456">
        <v>4.8440000000000003</v>
      </c>
      <c r="K3456">
        <v>90.4</v>
      </c>
      <c r="L3456">
        <v>0.221</v>
      </c>
      <c r="M3456">
        <v>0.23499999999999999</v>
      </c>
      <c r="N3456">
        <v>0</v>
      </c>
      <c r="O3456">
        <v>0.625</v>
      </c>
      <c r="T3456">
        <f t="shared" si="380"/>
        <v>1442000</v>
      </c>
      <c r="U3456">
        <v>27.8</v>
      </c>
      <c r="V3456">
        <f t="shared" si="386"/>
        <v>0</v>
      </c>
      <c r="W3456" t="str">
        <f t="shared" si="381"/>
        <v/>
      </c>
      <c r="X3456" t="str">
        <f t="shared" si="382"/>
        <v/>
      </c>
      <c r="Y3456" t="str">
        <f t="shared" si="387"/>
        <v/>
      </c>
      <c r="AA3456" s="16">
        <f t="shared" si="383"/>
        <v>0.78</v>
      </c>
      <c r="AB3456" s="16">
        <f t="shared" si="384"/>
        <v>8.3000000000000004E-2</v>
      </c>
      <c r="AC3456" s="16"/>
    </row>
    <row r="3457" spans="1:29" x14ac:dyDescent="0.25">
      <c r="A3457" s="2">
        <v>43609</v>
      </c>
      <c r="B3457" s="1">
        <v>144</v>
      </c>
      <c r="C3457" s="3">
        <v>2100</v>
      </c>
      <c r="D3457" s="10">
        <v>0.90015046296296297</v>
      </c>
      <c r="E3457">
        <v>53.78</v>
      </c>
      <c r="F3457" s="15">
        <f t="shared" si="385"/>
        <v>0</v>
      </c>
      <c r="G3457">
        <v>2.0129999999999999</v>
      </c>
      <c r="H3457">
        <v>5.5359999999999996</v>
      </c>
      <c r="I3457">
        <v>306.05500000000001</v>
      </c>
      <c r="J3457">
        <v>4.4539999999999997</v>
      </c>
      <c r="K3457">
        <v>97.1</v>
      </c>
      <c r="L3457">
        <v>0.221</v>
      </c>
      <c r="M3457">
        <v>0.23599999999999999</v>
      </c>
      <c r="N3457">
        <v>0</v>
      </c>
      <c r="O3457">
        <v>0.625</v>
      </c>
      <c r="T3457">
        <f t="shared" si="380"/>
        <v>1442100</v>
      </c>
      <c r="U3457">
        <v>0</v>
      </c>
      <c r="V3457">
        <f t="shared" si="386"/>
        <v>0</v>
      </c>
      <c r="W3457" t="str">
        <f t="shared" si="381"/>
        <v/>
      </c>
      <c r="X3457" t="str">
        <f t="shared" si="382"/>
        <v/>
      </c>
      <c r="Y3457" t="str">
        <f t="shared" si="387"/>
        <v/>
      </c>
      <c r="AA3457" s="16">
        <f t="shared" si="383"/>
        <v>0.81499999999999995</v>
      </c>
      <c r="AB3457" s="16">
        <f t="shared" si="384"/>
        <v>2.4E-2</v>
      </c>
      <c r="AC3457" s="16"/>
    </row>
    <row r="3458" spans="1:29" x14ac:dyDescent="0.25">
      <c r="A3458" s="2">
        <v>43609</v>
      </c>
      <c r="B3458" s="1">
        <v>144</v>
      </c>
      <c r="C3458" s="3">
        <v>2200</v>
      </c>
      <c r="D3458" s="10">
        <v>0.9418171296296296</v>
      </c>
      <c r="E3458">
        <v>53.66</v>
      </c>
      <c r="F3458" s="15">
        <f t="shared" si="385"/>
        <v>0</v>
      </c>
      <c r="G3458">
        <v>0.503</v>
      </c>
      <c r="H3458">
        <v>1.51</v>
      </c>
      <c r="I3458">
        <v>325.70999999999998</v>
      </c>
      <c r="J3458">
        <v>3.7490000000000001</v>
      </c>
      <c r="K3458">
        <v>96.6</v>
      </c>
      <c r="L3458">
        <v>0.22</v>
      </c>
      <c r="M3458">
        <v>0.23499999999999999</v>
      </c>
      <c r="N3458">
        <v>0</v>
      </c>
      <c r="O3458">
        <v>0.625</v>
      </c>
      <c r="T3458">
        <f t="shared" si="380"/>
        <v>1442200</v>
      </c>
      <c r="U3458">
        <v>0</v>
      </c>
      <c r="V3458">
        <f t="shared" si="386"/>
        <v>0</v>
      </c>
      <c r="W3458" t="str">
        <f t="shared" si="381"/>
        <v/>
      </c>
      <c r="X3458" t="str">
        <f t="shared" si="382"/>
        <v/>
      </c>
      <c r="Y3458" t="str">
        <f t="shared" si="387"/>
        <v/>
      </c>
      <c r="AA3458" s="16">
        <f t="shared" si="383"/>
        <v>0.77100000000000002</v>
      </c>
      <c r="AB3458" s="16">
        <f t="shared" si="384"/>
        <v>2.7E-2</v>
      </c>
      <c r="AC3458" s="16"/>
    </row>
    <row r="3459" spans="1:29" x14ac:dyDescent="0.25">
      <c r="A3459" s="2">
        <v>43609</v>
      </c>
      <c r="B3459" s="1">
        <v>144</v>
      </c>
      <c r="C3459" s="3">
        <v>2300</v>
      </c>
      <c r="D3459" s="10">
        <v>0.98348379629629623</v>
      </c>
      <c r="E3459">
        <v>53.78</v>
      </c>
      <c r="F3459" s="15">
        <f t="shared" si="385"/>
        <v>0</v>
      </c>
      <c r="G3459">
        <v>1.0069999999999999</v>
      </c>
      <c r="H3459">
        <v>3.02</v>
      </c>
      <c r="I3459">
        <v>352.38400000000001</v>
      </c>
      <c r="J3459">
        <v>4.2460000000000004</v>
      </c>
      <c r="K3459">
        <v>94.3</v>
      </c>
      <c r="L3459">
        <v>0.22</v>
      </c>
      <c r="M3459">
        <v>0.23499999999999999</v>
      </c>
      <c r="N3459">
        <v>0</v>
      </c>
      <c r="O3459">
        <v>0.625</v>
      </c>
      <c r="T3459">
        <f t="shared" si="380"/>
        <v>1442300</v>
      </c>
      <c r="U3459">
        <v>0</v>
      </c>
      <c r="V3459">
        <f t="shared" si="386"/>
        <v>0</v>
      </c>
      <c r="W3459" t="str">
        <f t="shared" si="381"/>
        <v/>
      </c>
      <c r="X3459" t="str">
        <f t="shared" si="382"/>
        <v/>
      </c>
      <c r="Y3459" t="str">
        <f t="shared" si="387"/>
        <v/>
      </c>
      <c r="AA3459" s="16">
        <f t="shared" si="383"/>
        <v>0.78</v>
      </c>
      <c r="AB3459" s="16">
        <f t="shared" si="384"/>
        <v>4.7E-2</v>
      </c>
      <c r="AC3459" s="16"/>
    </row>
    <row r="3460" spans="1:29" x14ac:dyDescent="0.25">
      <c r="A3460" s="2">
        <v>43609</v>
      </c>
      <c r="B3460" s="1">
        <v>144</v>
      </c>
      <c r="C3460" s="3">
        <v>2400</v>
      </c>
      <c r="D3460" s="10">
        <v>2.5150462962962961E-2</v>
      </c>
      <c r="E3460">
        <v>53.55</v>
      </c>
      <c r="F3460" s="15">
        <f t="shared" si="385"/>
        <v>0</v>
      </c>
      <c r="G3460">
        <v>1.0069999999999999</v>
      </c>
      <c r="H3460">
        <v>3.5230000000000001</v>
      </c>
      <c r="I3460">
        <v>349.57600000000002</v>
      </c>
      <c r="J3460">
        <v>4.4539999999999997</v>
      </c>
      <c r="K3460">
        <v>92.6</v>
      </c>
      <c r="L3460">
        <v>0.22</v>
      </c>
      <c r="M3460">
        <v>0.23499999999999999</v>
      </c>
      <c r="N3460">
        <v>0</v>
      </c>
      <c r="O3460">
        <v>0.625</v>
      </c>
      <c r="T3460">
        <f t="shared" si="380"/>
        <v>1442400</v>
      </c>
      <c r="U3460">
        <v>0</v>
      </c>
      <c r="V3460">
        <f t="shared" si="386"/>
        <v>0</v>
      </c>
      <c r="W3460">
        <f t="shared" si="381"/>
        <v>0.22</v>
      </c>
      <c r="X3460">
        <f t="shared" si="382"/>
        <v>0.23499999999999999</v>
      </c>
      <c r="Y3460">
        <f t="shared" si="387"/>
        <v>0</v>
      </c>
      <c r="AA3460" s="16">
        <f t="shared" si="383"/>
        <v>0.77700000000000002</v>
      </c>
      <c r="AB3460" s="16">
        <f t="shared" si="384"/>
        <v>6.2E-2</v>
      </c>
      <c r="AC3460" s="16"/>
    </row>
    <row r="3461" spans="1:29" x14ac:dyDescent="0.25">
      <c r="A3461" s="2">
        <v>43610</v>
      </c>
      <c r="B3461" s="1">
        <v>145</v>
      </c>
      <c r="C3461" s="3">
        <v>100</v>
      </c>
      <c r="D3461" s="10">
        <v>6.6817129629629629E-2</v>
      </c>
      <c r="E3461">
        <v>53.9</v>
      </c>
      <c r="F3461" s="15">
        <f t="shared" si="385"/>
        <v>0</v>
      </c>
      <c r="G3461">
        <v>0.503</v>
      </c>
      <c r="H3461">
        <v>3.5230000000000001</v>
      </c>
      <c r="I3461">
        <v>349.57600000000002</v>
      </c>
      <c r="J3461">
        <v>4.5579999999999998</v>
      </c>
      <c r="K3461">
        <v>93.6</v>
      </c>
      <c r="L3461">
        <v>0.22</v>
      </c>
      <c r="M3461">
        <v>0.23400000000000001</v>
      </c>
      <c r="N3461">
        <v>0</v>
      </c>
      <c r="O3461">
        <v>0.625</v>
      </c>
      <c r="T3461">
        <f t="shared" ref="T3461:T3524" si="388">B3461*10000+C3461</f>
        <v>1450100</v>
      </c>
      <c r="U3461">
        <v>0</v>
      </c>
      <c r="V3461">
        <f t="shared" si="386"/>
        <v>0</v>
      </c>
      <c r="W3461" t="str">
        <f t="shared" ref="W3461:W3524" si="389">IF(C3461=2400,ROUND(L3461,3),"")</f>
        <v/>
      </c>
      <c r="X3461" t="str">
        <f t="shared" ref="X3461:X3524" si="390">IF(C3461=2400,ROUND(M3461,3),"")</f>
        <v/>
      </c>
      <c r="Y3461" t="str">
        <f t="shared" si="387"/>
        <v/>
      </c>
      <c r="AA3461" s="16">
        <f t="shared" ref="AA3461:AA3524" si="391">ROUND((0.6105*(EXP((17.273*J3461)/(J3461+237.3))))*K3461/100,3)</f>
        <v>0.79100000000000004</v>
      </c>
      <c r="AB3461" s="16">
        <f t="shared" ref="AB3461:AB3524" si="392">ROUND(AA3461/K3461*(100-K3461),3)</f>
        <v>5.3999999999999999E-2</v>
      </c>
      <c r="AC3461" s="16"/>
    </row>
    <row r="3462" spans="1:29" x14ac:dyDescent="0.25">
      <c r="A3462" s="2">
        <v>43610</v>
      </c>
      <c r="B3462" s="1">
        <v>145</v>
      </c>
      <c r="C3462" s="3">
        <v>200</v>
      </c>
      <c r="D3462" s="10">
        <v>0.1084837962962963</v>
      </c>
      <c r="E3462">
        <v>53.78</v>
      </c>
      <c r="F3462" s="15">
        <f t="shared" si="385"/>
        <v>0</v>
      </c>
      <c r="G3462">
        <v>0.503</v>
      </c>
      <c r="H3462">
        <v>3.02</v>
      </c>
      <c r="I3462">
        <v>327.11399999999998</v>
      </c>
      <c r="J3462">
        <v>4.1680000000000001</v>
      </c>
      <c r="K3462">
        <v>91.9</v>
      </c>
      <c r="L3462">
        <v>0.22</v>
      </c>
      <c r="M3462">
        <v>0.23400000000000001</v>
      </c>
      <c r="N3462">
        <v>0</v>
      </c>
      <c r="O3462">
        <v>0.625</v>
      </c>
      <c r="T3462">
        <f t="shared" si="388"/>
        <v>1450200</v>
      </c>
      <c r="U3462">
        <v>0</v>
      </c>
      <c r="V3462">
        <f t="shared" si="386"/>
        <v>0</v>
      </c>
      <c r="W3462" t="str">
        <f t="shared" si="389"/>
        <v/>
      </c>
      <c r="X3462" t="str">
        <f t="shared" si="390"/>
        <v/>
      </c>
      <c r="Y3462" t="str">
        <f t="shared" si="387"/>
        <v/>
      </c>
      <c r="AA3462" s="16">
        <f t="shared" si="391"/>
        <v>0.75600000000000001</v>
      </c>
      <c r="AB3462" s="16">
        <f t="shared" si="392"/>
        <v>6.7000000000000004E-2</v>
      </c>
      <c r="AC3462" s="16"/>
    </row>
    <row r="3463" spans="1:29" x14ac:dyDescent="0.25">
      <c r="A3463" s="2">
        <v>43610</v>
      </c>
      <c r="B3463" s="1">
        <v>145</v>
      </c>
      <c r="C3463" s="3">
        <v>300</v>
      </c>
      <c r="D3463" s="10">
        <v>0.15015046296296297</v>
      </c>
      <c r="E3463">
        <v>53.78</v>
      </c>
      <c r="F3463" s="15">
        <f t="shared" si="385"/>
        <v>0</v>
      </c>
      <c r="G3463">
        <v>0</v>
      </c>
      <c r="H3463">
        <v>2.0129999999999999</v>
      </c>
      <c r="I3463">
        <v>4.2119999999999997</v>
      </c>
      <c r="J3463">
        <v>3.722</v>
      </c>
      <c r="K3463">
        <v>93.9</v>
      </c>
      <c r="L3463">
        <v>0.22</v>
      </c>
      <c r="M3463">
        <v>0.23400000000000001</v>
      </c>
      <c r="N3463">
        <v>0</v>
      </c>
      <c r="O3463">
        <v>0.625</v>
      </c>
      <c r="T3463">
        <f t="shared" si="388"/>
        <v>1450300</v>
      </c>
      <c r="U3463">
        <v>0</v>
      </c>
      <c r="V3463">
        <f t="shared" si="386"/>
        <v>0</v>
      </c>
      <c r="W3463" t="str">
        <f t="shared" si="389"/>
        <v/>
      </c>
      <c r="X3463" t="str">
        <f t="shared" si="390"/>
        <v/>
      </c>
      <c r="Y3463" t="str">
        <f t="shared" si="387"/>
        <v/>
      </c>
      <c r="AA3463" s="16">
        <f t="shared" si="391"/>
        <v>0.749</v>
      </c>
      <c r="AB3463" s="16">
        <f t="shared" si="392"/>
        <v>4.9000000000000002E-2</v>
      </c>
      <c r="AC3463" s="16"/>
    </row>
    <row r="3464" spans="1:29" x14ac:dyDescent="0.25">
      <c r="A3464" s="2">
        <v>43610</v>
      </c>
      <c r="B3464" s="1">
        <v>145</v>
      </c>
      <c r="C3464" s="3">
        <v>400</v>
      </c>
      <c r="D3464" s="10">
        <v>0.19181712962962963</v>
      </c>
      <c r="E3464">
        <v>53.78</v>
      </c>
      <c r="F3464" s="15">
        <f t="shared" si="385"/>
        <v>0</v>
      </c>
      <c r="G3464">
        <v>0.503</v>
      </c>
      <c r="H3464">
        <v>2.516</v>
      </c>
      <c r="I3464">
        <v>308.863</v>
      </c>
      <c r="J3464">
        <v>3.88</v>
      </c>
      <c r="K3464">
        <v>95.2</v>
      </c>
      <c r="L3464">
        <v>0.22</v>
      </c>
      <c r="M3464">
        <v>0.23400000000000001</v>
      </c>
      <c r="N3464">
        <v>0</v>
      </c>
      <c r="O3464">
        <v>0.625</v>
      </c>
      <c r="T3464">
        <f t="shared" si="388"/>
        <v>1450400</v>
      </c>
      <c r="U3464">
        <v>0</v>
      </c>
      <c r="V3464">
        <f t="shared" si="386"/>
        <v>0</v>
      </c>
      <c r="W3464" t="str">
        <f t="shared" si="389"/>
        <v/>
      </c>
      <c r="X3464" t="str">
        <f t="shared" si="390"/>
        <v/>
      </c>
      <c r="Y3464" t="str">
        <f t="shared" si="387"/>
        <v/>
      </c>
      <c r="AA3464" s="16">
        <f t="shared" si="391"/>
        <v>0.76700000000000002</v>
      </c>
      <c r="AB3464" s="16">
        <f t="shared" si="392"/>
        <v>3.9E-2</v>
      </c>
      <c r="AC3464" s="16"/>
    </row>
    <row r="3465" spans="1:29" x14ac:dyDescent="0.25">
      <c r="A3465" s="2">
        <v>43610</v>
      </c>
      <c r="B3465" s="1">
        <v>145</v>
      </c>
      <c r="C3465" s="3">
        <v>500</v>
      </c>
      <c r="D3465" s="10">
        <v>0.23348379629629631</v>
      </c>
      <c r="E3465">
        <v>53.78</v>
      </c>
      <c r="F3465" s="15">
        <f t="shared" si="385"/>
        <v>0</v>
      </c>
      <c r="G3465">
        <v>0</v>
      </c>
      <c r="H3465">
        <v>2.0129999999999999</v>
      </c>
      <c r="I3465">
        <v>242.87799999999999</v>
      </c>
      <c r="J3465">
        <v>3.5640000000000001</v>
      </c>
      <c r="K3465">
        <v>97.1</v>
      </c>
      <c r="L3465">
        <v>0.22</v>
      </c>
      <c r="M3465">
        <v>0.23300000000000001</v>
      </c>
      <c r="N3465">
        <v>0</v>
      </c>
      <c r="O3465">
        <v>11.875</v>
      </c>
      <c r="T3465">
        <f t="shared" si="388"/>
        <v>1450500</v>
      </c>
      <c r="U3465">
        <v>19.2</v>
      </c>
      <c r="V3465">
        <f t="shared" si="386"/>
        <v>11.9</v>
      </c>
      <c r="W3465" t="str">
        <f t="shared" si="389"/>
        <v/>
      </c>
      <c r="X3465" t="str">
        <f t="shared" si="390"/>
        <v/>
      </c>
      <c r="Y3465" t="str">
        <f t="shared" si="387"/>
        <v/>
      </c>
      <c r="AA3465" s="16">
        <f t="shared" si="391"/>
        <v>0.76500000000000001</v>
      </c>
      <c r="AB3465" s="16">
        <f t="shared" si="392"/>
        <v>2.3E-2</v>
      </c>
      <c r="AC3465" s="16"/>
    </row>
    <row r="3466" spans="1:29" x14ac:dyDescent="0.25">
      <c r="A3466" s="2">
        <v>43610</v>
      </c>
      <c r="B3466" s="1">
        <v>145</v>
      </c>
      <c r="C3466" s="3">
        <v>600</v>
      </c>
      <c r="D3466" s="10">
        <v>0.27515046296296297</v>
      </c>
      <c r="E3466">
        <v>53.78</v>
      </c>
      <c r="F3466" s="15">
        <f t="shared" ref="F3466:F3529" si="393">IF(E3466&gt;F$2,E3466-F$2,0)</f>
        <v>0</v>
      </c>
      <c r="G3466">
        <v>0</v>
      </c>
      <c r="H3466">
        <v>2.0129999999999999</v>
      </c>
      <c r="I3466">
        <v>197.953</v>
      </c>
      <c r="J3466">
        <v>3.7490000000000001</v>
      </c>
      <c r="K3466">
        <v>99.2</v>
      </c>
      <c r="L3466">
        <v>0.22</v>
      </c>
      <c r="M3466">
        <v>0.23300000000000001</v>
      </c>
      <c r="N3466">
        <v>0</v>
      </c>
      <c r="O3466">
        <v>36.875</v>
      </c>
      <c r="T3466">
        <f t="shared" si="388"/>
        <v>1450600</v>
      </c>
      <c r="U3466">
        <v>150.30000000000001</v>
      </c>
      <c r="V3466">
        <f t="shared" ref="V3466:V3529" si="394">IF(O3466&lt;1,0,ROUND(O3466,1))</f>
        <v>36.9</v>
      </c>
      <c r="W3466" t="str">
        <f t="shared" si="389"/>
        <v/>
      </c>
      <c r="X3466" t="str">
        <f t="shared" si="390"/>
        <v/>
      </c>
      <c r="Y3466" t="str">
        <f t="shared" ref="Y3466:Y3529" si="395">IF(C3466=2400,ROUND(F3466/100,3),"")</f>
        <v/>
      </c>
      <c r="AA3466" s="16">
        <f t="shared" si="391"/>
        <v>0.79200000000000004</v>
      </c>
      <c r="AB3466" s="16">
        <f t="shared" si="392"/>
        <v>6.0000000000000001E-3</v>
      </c>
      <c r="AC3466" s="16"/>
    </row>
    <row r="3467" spans="1:29" x14ac:dyDescent="0.25">
      <c r="A3467" s="2">
        <v>43610</v>
      </c>
      <c r="B3467" s="1">
        <v>145</v>
      </c>
      <c r="C3467" s="3">
        <v>700</v>
      </c>
      <c r="D3467" s="10">
        <v>0.31681712962962966</v>
      </c>
      <c r="E3467">
        <v>53.66</v>
      </c>
      <c r="F3467" s="15">
        <f t="shared" si="393"/>
        <v>0</v>
      </c>
      <c r="G3467">
        <v>0</v>
      </c>
      <c r="H3467">
        <v>1.51</v>
      </c>
      <c r="I3467">
        <v>189.529</v>
      </c>
      <c r="J3467">
        <v>4.5060000000000002</v>
      </c>
      <c r="K3467">
        <v>99.5</v>
      </c>
      <c r="L3467">
        <v>0.219</v>
      </c>
      <c r="M3467">
        <v>0.23300000000000001</v>
      </c>
      <c r="N3467">
        <v>0</v>
      </c>
      <c r="O3467">
        <v>124.375</v>
      </c>
      <c r="T3467">
        <f t="shared" si="388"/>
        <v>1450700</v>
      </c>
      <c r="U3467">
        <v>328</v>
      </c>
      <c r="V3467">
        <f t="shared" si="394"/>
        <v>124.4</v>
      </c>
      <c r="W3467" t="str">
        <f t="shared" si="389"/>
        <v/>
      </c>
      <c r="X3467" t="str">
        <f t="shared" si="390"/>
        <v/>
      </c>
      <c r="Y3467" t="str">
        <f t="shared" si="395"/>
        <v/>
      </c>
      <c r="AA3467" s="16">
        <f t="shared" si="391"/>
        <v>0.83799999999999997</v>
      </c>
      <c r="AB3467" s="16">
        <f t="shared" si="392"/>
        <v>4.0000000000000001E-3</v>
      </c>
      <c r="AC3467" s="16"/>
    </row>
    <row r="3468" spans="1:29" x14ac:dyDescent="0.25">
      <c r="A3468" s="2">
        <v>43610</v>
      </c>
      <c r="B3468" s="1">
        <v>145</v>
      </c>
      <c r="C3468" s="3">
        <v>800</v>
      </c>
      <c r="D3468" s="10">
        <v>0.35848379629629629</v>
      </c>
      <c r="E3468">
        <v>53.78</v>
      </c>
      <c r="F3468" s="15">
        <f t="shared" si="393"/>
        <v>0</v>
      </c>
      <c r="G3468">
        <v>0.503</v>
      </c>
      <c r="H3468">
        <v>2.516</v>
      </c>
      <c r="I3468">
        <v>171.27799999999999</v>
      </c>
      <c r="J3468">
        <v>3.7749999999999999</v>
      </c>
      <c r="K3468">
        <v>98.3</v>
      </c>
      <c r="L3468">
        <v>0.219</v>
      </c>
      <c r="M3468">
        <v>0.23300000000000001</v>
      </c>
      <c r="N3468">
        <v>0.2</v>
      </c>
      <c r="O3468">
        <v>41.875</v>
      </c>
      <c r="T3468">
        <f t="shared" si="388"/>
        <v>1450800</v>
      </c>
      <c r="U3468">
        <v>511.2</v>
      </c>
      <c r="V3468">
        <f t="shared" si="394"/>
        <v>41.9</v>
      </c>
      <c r="W3468" t="str">
        <f t="shared" si="389"/>
        <v/>
      </c>
      <c r="X3468" t="str">
        <f t="shared" si="390"/>
        <v/>
      </c>
      <c r="Y3468" t="str">
        <f t="shared" si="395"/>
        <v/>
      </c>
      <c r="AA3468" s="16">
        <f t="shared" si="391"/>
        <v>0.78700000000000003</v>
      </c>
      <c r="AB3468" s="16">
        <f t="shared" si="392"/>
        <v>1.4E-2</v>
      </c>
      <c r="AC3468" s="16"/>
    </row>
    <row r="3469" spans="1:29" x14ac:dyDescent="0.25">
      <c r="A3469" s="2">
        <v>43610</v>
      </c>
      <c r="B3469" s="1">
        <v>145</v>
      </c>
      <c r="C3469" s="3">
        <v>900</v>
      </c>
      <c r="D3469" s="10">
        <v>0.40015046296296292</v>
      </c>
      <c r="E3469">
        <v>54.25</v>
      </c>
      <c r="F3469" s="15">
        <f t="shared" si="393"/>
        <v>0</v>
      </c>
      <c r="G3469">
        <v>0.503</v>
      </c>
      <c r="H3469">
        <v>3.02</v>
      </c>
      <c r="I3469">
        <v>58.965000000000003</v>
      </c>
      <c r="J3469">
        <v>4.3499999999999996</v>
      </c>
      <c r="K3469">
        <v>99.4</v>
      </c>
      <c r="L3469">
        <v>0.23100000000000001</v>
      </c>
      <c r="M3469">
        <v>0.24399999999999999</v>
      </c>
      <c r="N3469">
        <v>3.601</v>
      </c>
      <c r="O3469">
        <v>196.875</v>
      </c>
      <c r="T3469">
        <f t="shared" si="388"/>
        <v>1450900</v>
      </c>
      <c r="U3469">
        <v>680</v>
      </c>
      <c r="V3469">
        <f t="shared" si="394"/>
        <v>196.9</v>
      </c>
      <c r="W3469" t="str">
        <f t="shared" si="389"/>
        <v/>
      </c>
      <c r="X3469" t="str">
        <f t="shared" si="390"/>
        <v/>
      </c>
      <c r="Y3469" t="str">
        <f t="shared" si="395"/>
        <v/>
      </c>
      <c r="AA3469" s="16">
        <f t="shared" si="391"/>
        <v>0.82799999999999996</v>
      </c>
      <c r="AB3469" s="16">
        <f t="shared" si="392"/>
        <v>5.0000000000000001E-3</v>
      </c>
      <c r="AC3469" s="16"/>
    </row>
    <row r="3470" spans="1:29" x14ac:dyDescent="0.25">
      <c r="A3470" s="2">
        <v>43610</v>
      </c>
      <c r="B3470" s="1">
        <v>145</v>
      </c>
      <c r="C3470" s="3">
        <v>1000</v>
      </c>
      <c r="D3470" s="10">
        <v>0.4418171296296296</v>
      </c>
      <c r="E3470">
        <v>53.9</v>
      </c>
      <c r="F3470" s="15">
        <f t="shared" si="393"/>
        <v>0</v>
      </c>
      <c r="G3470">
        <v>0.503</v>
      </c>
      <c r="H3470">
        <v>3.5230000000000001</v>
      </c>
      <c r="I3470">
        <v>71.599999999999994</v>
      </c>
      <c r="J3470">
        <v>4.6879999999999997</v>
      </c>
      <c r="K3470">
        <v>99</v>
      </c>
      <c r="L3470">
        <v>0.22800000000000001</v>
      </c>
      <c r="M3470">
        <v>0.246</v>
      </c>
      <c r="N3470">
        <v>0.2</v>
      </c>
      <c r="O3470">
        <v>121.875</v>
      </c>
      <c r="T3470">
        <f t="shared" si="388"/>
        <v>1451000</v>
      </c>
      <c r="U3470">
        <v>820.8</v>
      </c>
      <c r="V3470">
        <f t="shared" si="394"/>
        <v>121.9</v>
      </c>
      <c r="W3470" t="str">
        <f t="shared" si="389"/>
        <v/>
      </c>
      <c r="X3470" t="str">
        <f t="shared" si="390"/>
        <v/>
      </c>
      <c r="Y3470" t="str">
        <f t="shared" si="395"/>
        <v/>
      </c>
      <c r="AA3470" s="16">
        <f t="shared" si="391"/>
        <v>0.84499999999999997</v>
      </c>
      <c r="AB3470" s="16">
        <f t="shared" si="392"/>
        <v>8.9999999999999993E-3</v>
      </c>
      <c r="AC3470" s="16"/>
    </row>
    <row r="3471" spans="1:29" x14ac:dyDescent="0.25">
      <c r="A3471" s="2">
        <v>43610</v>
      </c>
      <c r="B3471" s="1">
        <v>145</v>
      </c>
      <c r="C3471" s="3">
        <v>1100</v>
      </c>
      <c r="D3471" s="10">
        <v>0.48348379629629629</v>
      </c>
      <c r="E3471">
        <v>53.78</v>
      </c>
      <c r="F3471" s="15">
        <f t="shared" si="393"/>
        <v>0</v>
      </c>
      <c r="G3471">
        <v>1.0069999999999999</v>
      </c>
      <c r="H3471">
        <v>4.0259999999999998</v>
      </c>
      <c r="I3471">
        <v>67.388000000000005</v>
      </c>
      <c r="J3471">
        <v>4.6619999999999999</v>
      </c>
      <c r="K3471">
        <v>99</v>
      </c>
      <c r="L3471">
        <v>0.22800000000000001</v>
      </c>
      <c r="M3471">
        <v>0.247</v>
      </c>
      <c r="N3471">
        <v>0.4</v>
      </c>
      <c r="O3471">
        <v>75.625</v>
      </c>
      <c r="T3471">
        <f t="shared" si="388"/>
        <v>1451100</v>
      </c>
      <c r="U3471">
        <v>922.2</v>
      </c>
      <c r="V3471">
        <f t="shared" si="394"/>
        <v>75.599999999999994</v>
      </c>
      <c r="W3471" t="str">
        <f t="shared" si="389"/>
        <v/>
      </c>
      <c r="X3471" t="str">
        <f t="shared" si="390"/>
        <v/>
      </c>
      <c r="Y3471" t="str">
        <f t="shared" si="395"/>
        <v/>
      </c>
      <c r="AA3471" s="16">
        <f t="shared" si="391"/>
        <v>0.84299999999999997</v>
      </c>
      <c r="AB3471" s="16">
        <f t="shared" si="392"/>
        <v>8.9999999999999993E-3</v>
      </c>
      <c r="AC3471" s="16"/>
    </row>
    <row r="3472" spans="1:29" x14ac:dyDescent="0.25">
      <c r="A3472" s="2">
        <v>43610</v>
      </c>
      <c r="B3472" s="1">
        <v>145</v>
      </c>
      <c r="C3472" s="3">
        <v>1200</v>
      </c>
      <c r="D3472" s="10">
        <v>0.52515046296296297</v>
      </c>
      <c r="E3472">
        <v>54.01</v>
      </c>
      <c r="F3472" s="15">
        <f t="shared" si="393"/>
        <v>0</v>
      </c>
      <c r="G3472">
        <v>1.0069999999999999</v>
      </c>
      <c r="H3472">
        <v>4.0259999999999998</v>
      </c>
      <c r="I3472">
        <v>61.773000000000003</v>
      </c>
      <c r="J3472">
        <v>4.8440000000000003</v>
      </c>
      <c r="K3472">
        <v>98.9</v>
      </c>
      <c r="L3472">
        <v>0.22700000000000001</v>
      </c>
      <c r="M3472">
        <v>0.248</v>
      </c>
      <c r="N3472">
        <v>0.4</v>
      </c>
      <c r="O3472">
        <v>196.875</v>
      </c>
      <c r="T3472">
        <f t="shared" si="388"/>
        <v>1451200</v>
      </c>
      <c r="U3472">
        <v>976.8</v>
      </c>
      <c r="V3472">
        <f t="shared" si="394"/>
        <v>196.9</v>
      </c>
      <c r="W3472" t="str">
        <f t="shared" si="389"/>
        <v/>
      </c>
      <c r="X3472" t="str">
        <f t="shared" si="390"/>
        <v/>
      </c>
      <c r="Y3472" t="str">
        <f t="shared" si="395"/>
        <v/>
      </c>
      <c r="AA3472" s="16">
        <f t="shared" si="391"/>
        <v>0.85299999999999998</v>
      </c>
      <c r="AB3472" s="16">
        <f t="shared" si="392"/>
        <v>8.9999999999999993E-3</v>
      </c>
      <c r="AC3472" s="16"/>
    </row>
    <row r="3473" spans="1:29" x14ac:dyDescent="0.25">
      <c r="A3473" s="2">
        <v>43610</v>
      </c>
      <c r="B3473" s="1">
        <v>145</v>
      </c>
      <c r="C3473" s="3">
        <v>1300</v>
      </c>
      <c r="D3473" s="10">
        <v>0.5668171296296296</v>
      </c>
      <c r="E3473">
        <v>53.66</v>
      </c>
      <c r="F3473" s="15">
        <f t="shared" si="393"/>
        <v>0</v>
      </c>
      <c r="G3473">
        <v>1.0069999999999999</v>
      </c>
      <c r="H3473">
        <v>4.5289999999999999</v>
      </c>
      <c r="I3473">
        <v>124.949</v>
      </c>
      <c r="J3473">
        <v>5.2569999999999997</v>
      </c>
      <c r="K3473">
        <v>98.1</v>
      </c>
      <c r="L3473">
        <v>0.22600000000000001</v>
      </c>
      <c r="M3473">
        <v>0.249</v>
      </c>
      <c r="N3473">
        <v>0.2</v>
      </c>
      <c r="O3473">
        <v>84.375</v>
      </c>
      <c r="T3473">
        <f t="shared" si="388"/>
        <v>1451300</v>
      </c>
      <c r="U3473">
        <v>980</v>
      </c>
      <c r="V3473">
        <f t="shared" si="394"/>
        <v>84.4</v>
      </c>
      <c r="W3473" t="str">
        <f t="shared" si="389"/>
        <v/>
      </c>
      <c r="X3473" t="str">
        <f t="shared" si="390"/>
        <v/>
      </c>
      <c r="Y3473" t="str">
        <f t="shared" si="395"/>
        <v/>
      </c>
      <c r="AA3473" s="16">
        <f t="shared" si="391"/>
        <v>0.871</v>
      </c>
      <c r="AB3473" s="16">
        <f t="shared" si="392"/>
        <v>1.7000000000000001E-2</v>
      </c>
      <c r="AC3473" s="16"/>
    </row>
    <row r="3474" spans="1:29" x14ac:dyDescent="0.25">
      <c r="A3474" s="2">
        <v>43610</v>
      </c>
      <c r="B3474" s="1">
        <v>145</v>
      </c>
      <c r="C3474" s="3">
        <v>1400</v>
      </c>
      <c r="D3474" s="10">
        <v>0.60848379629629623</v>
      </c>
      <c r="E3474">
        <v>53.9</v>
      </c>
      <c r="F3474" s="15">
        <f t="shared" si="393"/>
        <v>0</v>
      </c>
      <c r="G3474">
        <v>0.503</v>
      </c>
      <c r="H3474">
        <v>3.5230000000000001</v>
      </c>
      <c r="I3474">
        <v>127.75700000000001</v>
      </c>
      <c r="J3474">
        <v>5.5140000000000002</v>
      </c>
      <c r="K3474">
        <v>97.7</v>
      </c>
      <c r="L3474">
        <v>0.22600000000000001</v>
      </c>
      <c r="M3474">
        <v>0.25</v>
      </c>
      <c r="N3474">
        <v>0.2</v>
      </c>
      <c r="O3474">
        <v>213.125</v>
      </c>
      <c r="T3474">
        <f t="shared" si="388"/>
        <v>1451400</v>
      </c>
      <c r="U3474">
        <v>932.3</v>
      </c>
      <c r="V3474">
        <f t="shared" si="394"/>
        <v>213.1</v>
      </c>
      <c r="W3474" t="str">
        <f t="shared" si="389"/>
        <v/>
      </c>
      <c r="X3474" t="str">
        <f t="shared" si="390"/>
        <v/>
      </c>
      <c r="Y3474" t="str">
        <f t="shared" si="395"/>
        <v/>
      </c>
      <c r="AA3474" s="16">
        <f t="shared" si="391"/>
        <v>0.88300000000000001</v>
      </c>
      <c r="AB3474" s="16">
        <f t="shared" si="392"/>
        <v>2.1000000000000001E-2</v>
      </c>
      <c r="AC3474" s="16"/>
    </row>
    <row r="3475" spans="1:29" x14ac:dyDescent="0.25">
      <c r="A3475" s="2">
        <v>43610</v>
      </c>
      <c r="B3475" s="1">
        <v>145</v>
      </c>
      <c r="C3475" s="3">
        <v>1500</v>
      </c>
      <c r="D3475" s="10">
        <v>0.65015046296296297</v>
      </c>
      <c r="E3475">
        <v>53.9</v>
      </c>
      <c r="F3475" s="15">
        <f t="shared" si="393"/>
        <v>0</v>
      </c>
      <c r="G3475">
        <v>1.0069999999999999</v>
      </c>
      <c r="H3475">
        <v>4.0259999999999998</v>
      </c>
      <c r="I3475">
        <v>91.254999999999995</v>
      </c>
      <c r="J3475">
        <v>5.8719999999999999</v>
      </c>
      <c r="K3475">
        <v>96.5</v>
      </c>
      <c r="L3475">
        <v>0.22700000000000001</v>
      </c>
      <c r="M3475">
        <v>0.25</v>
      </c>
      <c r="N3475">
        <v>0.2</v>
      </c>
      <c r="O3475">
        <v>308.125</v>
      </c>
      <c r="T3475">
        <f t="shared" si="388"/>
        <v>1451500</v>
      </c>
      <c r="U3475">
        <v>837</v>
      </c>
      <c r="V3475">
        <f t="shared" si="394"/>
        <v>308.10000000000002</v>
      </c>
      <c r="W3475" t="str">
        <f t="shared" si="389"/>
        <v/>
      </c>
      <c r="X3475" t="str">
        <f t="shared" si="390"/>
        <v/>
      </c>
      <c r="Y3475" t="str">
        <f t="shared" si="395"/>
        <v/>
      </c>
      <c r="AA3475" s="16">
        <f t="shared" si="391"/>
        <v>0.89400000000000002</v>
      </c>
      <c r="AB3475" s="16">
        <f t="shared" si="392"/>
        <v>3.2000000000000001E-2</v>
      </c>
      <c r="AC3475" s="16"/>
    </row>
    <row r="3476" spans="1:29" x14ac:dyDescent="0.25">
      <c r="A3476" s="2">
        <v>43610</v>
      </c>
      <c r="B3476" s="1">
        <v>145</v>
      </c>
      <c r="C3476" s="3">
        <v>1600</v>
      </c>
      <c r="D3476" s="10">
        <v>0.6918171296296296</v>
      </c>
      <c r="E3476">
        <v>53.78</v>
      </c>
      <c r="F3476" s="15">
        <f t="shared" si="393"/>
        <v>0</v>
      </c>
      <c r="G3476">
        <v>1.0069999999999999</v>
      </c>
      <c r="H3476">
        <v>4.0259999999999998</v>
      </c>
      <c r="I3476">
        <v>68.792000000000002</v>
      </c>
      <c r="J3476">
        <v>6.5350000000000001</v>
      </c>
      <c r="K3476">
        <v>95.7</v>
      </c>
      <c r="L3476">
        <v>0.22700000000000001</v>
      </c>
      <c r="M3476">
        <v>0.25</v>
      </c>
      <c r="N3476">
        <v>0</v>
      </c>
      <c r="O3476">
        <v>221.875</v>
      </c>
      <c r="T3476">
        <f t="shared" si="388"/>
        <v>1451600</v>
      </c>
      <c r="U3476">
        <v>701</v>
      </c>
      <c r="V3476">
        <f t="shared" si="394"/>
        <v>221.9</v>
      </c>
      <c r="W3476" t="str">
        <f t="shared" si="389"/>
        <v/>
      </c>
      <c r="X3476" t="str">
        <f t="shared" si="390"/>
        <v/>
      </c>
      <c r="Y3476" t="str">
        <f t="shared" si="395"/>
        <v/>
      </c>
      <c r="AA3476" s="16">
        <f t="shared" si="391"/>
        <v>0.92800000000000005</v>
      </c>
      <c r="AB3476" s="16">
        <f t="shared" si="392"/>
        <v>4.2000000000000003E-2</v>
      </c>
      <c r="AC3476" s="16"/>
    </row>
    <row r="3477" spans="1:29" x14ac:dyDescent="0.25">
      <c r="A3477" s="2">
        <v>43610</v>
      </c>
      <c r="B3477" s="1">
        <v>145</v>
      </c>
      <c r="C3477" s="3">
        <v>1700</v>
      </c>
      <c r="D3477" s="10">
        <v>0.73348379629629623</v>
      </c>
      <c r="E3477">
        <v>53.66</v>
      </c>
      <c r="F3477" s="15">
        <f t="shared" si="393"/>
        <v>0</v>
      </c>
      <c r="G3477">
        <v>0.503</v>
      </c>
      <c r="H3477">
        <v>3.5230000000000001</v>
      </c>
      <c r="I3477">
        <v>75.811999999999998</v>
      </c>
      <c r="J3477">
        <v>6</v>
      </c>
      <c r="K3477">
        <v>95.9</v>
      </c>
      <c r="L3477">
        <v>0.22800000000000001</v>
      </c>
      <c r="M3477">
        <v>0.251</v>
      </c>
      <c r="N3477">
        <v>0.4</v>
      </c>
      <c r="O3477">
        <v>150.625</v>
      </c>
      <c r="T3477">
        <f t="shared" si="388"/>
        <v>1451700</v>
      </c>
      <c r="U3477">
        <v>535.20000000000005</v>
      </c>
      <c r="V3477">
        <f t="shared" si="394"/>
        <v>150.6</v>
      </c>
      <c r="W3477" t="str">
        <f t="shared" si="389"/>
        <v/>
      </c>
      <c r="X3477" t="str">
        <f t="shared" si="390"/>
        <v/>
      </c>
      <c r="Y3477" t="str">
        <f t="shared" si="395"/>
        <v/>
      </c>
      <c r="AA3477" s="16">
        <f t="shared" si="391"/>
        <v>0.89600000000000002</v>
      </c>
      <c r="AB3477" s="16">
        <f t="shared" si="392"/>
        <v>3.7999999999999999E-2</v>
      </c>
      <c r="AC3477" s="16"/>
    </row>
    <row r="3478" spans="1:29" x14ac:dyDescent="0.25">
      <c r="A3478" s="2">
        <v>43610</v>
      </c>
      <c r="B3478" s="1">
        <v>145</v>
      </c>
      <c r="C3478" s="3">
        <v>1800</v>
      </c>
      <c r="D3478" s="10">
        <v>0.77515046296296297</v>
      </c>
      <c r="E3478">
        <v>54.01</v>
      </c>
      <c r="F3478" s="15">
        <f t="shared" si="393"/>
        <v>0</v>
      </c>
      <c r="G3478">
        <v>1.0069999999999999</v>
      </c>
      <c r="H3478">
        <v>4.0259999999999998</v>
      </c>
      <c r="I3478">
        <v>47.732999999999997</v>
      </c>
      <c r="J3478">
        <v>4.8179999999999996</v>
      </c>
      <c r="K3478">
        <v>97.6</v>
      </c>
      <c r="L3478">
        <v>0.22800000000000001</v>
      </c>
      <c r="M3478">
        <v>0.253</v>
      </c>
      <c r="N3478">
        <v>1.2</v>
      </c>
      <c r="O3478">
        <v>43.125</v>
      </c>
      <c r="T3478">
        <f t="shared" si="388"/>
        <v>1451800</v>
      </c>
      <c r="U3478">
        <v>352.8</v>
      </c>
      <c r="V3478">
        <f t="shared" si="394"/>
        <v>43.1</v>
      </c>
      <c r="W3478" t="str">
        <f t="shared" si="389"/>
        <v/>
      </c>
      <c r="X3478" t="str">
        <f t="shared" si="390"/>
        <v/>
      </c>
      <c r="Y3478" t="str">
        <f t="shared" si="395"/>
        <v/>
      </c>
      <c r="AA3478" s="16">
        <f t="shared" si="391"/>
        <v>0.84</v>
      </c>
      <c r="AB3478" s="16">
        <f t="shared" si="392"/>
        <v>2.1000000000000001E-2</v>
      </c>
      <c r="AC3478" s="16"/>
    </row>
    <row r="3479" spans="1:29" x14ac:dyDescent="0.25">
      <c r="A3479" s="2">
        <v>43610</v>
      </c>
      <c r="B3479" s="1">
        <v>145</v>
      </c>
      <c r="C3479" s="3">
        <v>1900</v>
      </c>
      <c r="D3479" s="10">
        <v>0.8168171296296296</v>
      </c>
      <c r="E3479">
        <v>53.78</v>
      </c>
      <c r="F3479" s="15">
        <f t="shared" si="393"/>
        <v>0</v>
      </c>
      <c r="G3479">
        <v>0.503</v>
      </c>
      <c r="H3479">
        <v>3.02</v>
      </c>
      <c r="I3479">
        <v>14.039</v>
      </c>
      <c r="J3479">
        <v>4.9470000000000001</v>
      </c>
      <c r="K3479">
        <v>96.7</v>
      </c>
      <c r="L3479">
        <v>0.22900000000000001</v>
      </c>
      <c r="M3479">
        <v>0.255</v>
      </c>
      <c r="N3479">
        <v>0</v>
      </c>
      <c r="O3479">
        <v>28.125</v>
      </c>
      <c r="T3479">
        <f t="shared" si="388"/>
        <v>1451900</v>
      </c>
      <c r="U3479">
        <v>173.2</v>
      </c>
      <c r="V3479">
        <f t="shared" si="394"/>
        <v>28.1</v>
      </c>
      <c r="W3479" t="str">
        <f t="shared" si="389"/>
        <v/>
      </c>
      <c r="X3479" t="str">
        <f t="shared" si="390"/>
        <v/>
      </c>
      <c r="Y3479" t="str">
        <f t="shared" si="395"/>
        <v/>
      </c>
      <c r="AA3479" s="16">
        <f t="shared" si="391"/>
        <v>0.84</v>
      </c>
      <c r="AB3479" s="16">
        <f t="shared" si="392"/>
        <v>2.9000000000000001E-2</v>
      </c>
      <c r="AC3479" s="16"/>
    </row>
    <row r="3480" spans="1:29" x14ac:dyDescent="0.25">
      <c r="A3480" s="2">
        <v>43610</v>
      </c>
      <c r="B3480" s="1">
        <v>145</v>
      </c>
      <c r="C3480" s="3">
        <v>2000</v>
      </c>
      <c r="D3480" s="10">
        <v>0.85848379629629623</v>
      </c>
      <c r="E3480">
        <v>53.66</v>
      </c>
      <c r="F3480" s="15">
        <f t="shared" si="393"/>
        <v>0</v>
      </c>
      <c r="G3480">
        <v>0.503</v>
      </c>
      <c r="H3480">
        <v>2.516</v>
      </c>
      <c r="I3480">
        <v>342.55700000000002</v>
      </c>
      <c r="J3480">
        <v>4.2460000000000004</v>
      </c>
      <c r="K3480">
        <v>96.6</v>
      </c>
      <c r="L3480">
        <v>0.22900000000000001</v>
      </c>
      <c r="M3480">
        <v>0.255</v>
      </c>
      <c r="N3480">
        <v>0</v>
      </c>
      <c r="O3480">
        <v>1.875</v>
      </c>
      <c r="T3480">
        <f t="shared" si="388"/>
        <v>1452000</v>
      </c>
      <c r="U3480">
        <v>30</v>
      </c>
      <c r="V3480">
        <f t="shared" si="394"/>
        <v>1.9</v>
      </c>
      <c r="W3480" t="str">
        <f t="shared" si="389"/>
        <v/>
      </c>
      <c r="X3480" t="str">
        <f t="shared" si="390"/>
        <v/>
      </c>
      <c r="Y3480" t="str">
        <f t="shared" si="395"/>
        <v/>
      </c>
      <c r="AA3480" s="16">
        <f t="shared" si="391"/>
        <v>0.79900000000000004</v>
      </c>
      <c r="AB3480" s="16">
        <f t="shared" si="392"/>
        <v>2.8000000000000001E-2</v>
      </c>
      <c r="AC3480" s="16"/>
    </row>
    <row r="3481" spans="1:29" x14ac:dyDescent="0.25">
      <c r="A3481" s="2">
        <v>43610</v>
      </c>
      <c r="B3481" s="1">
        <v>145</v>
      </c>
      <c r="C3481" s="3">
        <v>2100</v>
      </c>
      <c r="D3481" s="10">
        <v>0.90015046296296297</v>
      </c>
      <c r="E3481">
        <v>53.66</v>
      </c>
      <c r="F3481" s="15">
        <f t="shared" si="393"/>
        <v>0</v>
      </c>
      <c r="G3481">
        <v>1.0069999999999999</v>
      </c>
      <c r="H3481">
        <v>3.5230000000000001</v>
      </c>
      <c r="I3481">
        <v>334.13299999999998</v>
      </c>
      <c r="J3481">
        <v>4.2720000000000002</v>
      </c>
      <c r="K3481">
        <v>96.9</v>
      </c>
      <c r="L3481">
        <v>0.22800000000000001</v>
      </c>
      <c r="M3481">
        <v>0.25600000000000001</v>
      </c>
      <c r="N3481">
        <v>0</v>
      </c>
      <c r="O3481">
        <v>0.625</v>
      </c>
      <c r="T3481">
        <f t="shared" si="388"/>
        <v>1452100</v>
      </c>
      <c r="U3481">
        <v>0</v>
      </c>
      <c r="V3481">
        <f t="shared" si="394"/>
        <v>0</v>
      </c>
      <c r="W3481" t="str">
        <f t="shared" si="389"/>
        <v/>
      </c>
      <c r="X3481" t="str">
        <f t="shared" si="390"/>
        <v/>
      </c>
      <c r="Y3481" t="str">
        <f t="shared" si="395"/>
        <v/>
      </c>
      <c r="AA3481" s="16">
        <f t="shared" si="391"/>
        <v>0.80300000000000005</v>
      </c>
      <c r="AB3481" s="16">
        <f t="shared" si="392"/>
        <v>2.5999999999999999E-2</v>
      </c>
      <c r="AC3481" s="16"/>
    </row>
    <row r="3482" spans="1:29" x14ac:dyDescent="0.25">
      <c r="A3482" s="2">
        <v>43610</v>
      </c>
      <c r="B3482" s="1">
        <v>145</v>
      </c>
      <c r="C3482" s="3">
        <v>2200</v>
      </c>
      <c r="D3482" s="10">
        <v>0.9418171296296296</v>
      </c>
      <c r="E3482">
        <v>53.78</v>
      </c>
      <c r="F3482" s="15">
        <f t="shared" si="393"/>
        <v>0</v>
      </c>
      <c r="G3482">
        <v>1.51</v>
      </c>
      <c r="H3482">
        <v>5.0330000000000004</v>
      </c>
      <c r="I3482">
        <v>335.53699999999998</v>
      </c>
      <c r="J3482">
        <v>4.5579999999999998</v>
      </c>
      <c r="K3482">
        <v>95.2</v>
      </c>
      <c r="L3482">
        <v>0.22800000000000001</v>
      </c>
      <c r="M3482">
        <v>0.255</v>
      </c>
      <c r="N3482">
        <v>0</v>
      </c>
      <c r="O3482">
        <v>0.625</v>
      </c>
      <c r="T3482">
        <f t="shared" si="388"/>
        <v>1452200</v>
      </c>
      <c r="U3482">
        <v>0</v>
      </c>
      <c r="V3482">
        <f t="shared" si="394"/>
        <v>0</v>
      </c>
      <c r="W3482" t="str">
        <f t="shared" si="389"/>
        <v/>
      </c>
      <c r="X3482" t="str">
        <f t="shared" si="390"/>
        <v/>
      </c>
      <c r="Y3482" t="str">
        <f t="shared" si="395"/>
        <v/>
      </c>
      <c r="AA3482" s="16">
        <f t="shared" si="391"/>
        <v>0.80500000000000005</v>
      </c>
      <c r="AB3482" s="16">
        <f t="shared" si="392"/>
        <v>4.1000000000000002E-2</v>
      </c>
      <c r="AC3482" s="16"/>
    </row>
    <row r="3483" spans="1:29" x14ac:dyDescent="0.25">
      <c r="A3483" s="2">
        <v>43610</v>
      </c>
      <c r="B3483" s="1">
        <v>145</v>
      </c>
      <c r="C3483" s="3">
        <v>2300</v>
      </c>
      <c r="D3483" s="10">
        <v>0.98348379629629623</v>
      </c>
      <c r="E3483">
        <v>53.66</v>
      </c>
      <c r="F3483" s="15">
        <f t="shared" si="393"/>
        <v>0</v>
      </c>
      <c r="G3483">
        <v>1.51</v>
      </c>
      <c r="H3483">
        <v>4.0259999999999998</v>
      </c>
      <c r="I3483">
        <v>329.92200000000003</v>
      </c>
      <c r="J3483">
        <v>4.9729999999999999</v>
      </c>
      <c r="K3483">
        <v>92.1</v>
      </c>
      <c r="L3483">
        <v>0.22800000000000001</v>
      </c>
      <c r="M3483">
        <v>0.254</v>
      </c>
      <c r="N3483">
        <v>0</v>
      </c>
      <c r="O3483">
        <v>0.625</v>
      </c>
      <c r="T3483">
        <f t="shared" si="388"/>
        <v>1452300</v>
      </c>
      <c r="U3483">
        <v>0</v>
      </c>
      <c r="V3483">
        <f t="shared" si="394"/>
        <v>0</v>
      </c>
      <c r="W3483" t="str">
        <f t="shared" si="389"/>
        <v/>
      </c>
      <c r="X3483" t="str">
        <f t="shared" si="390"/>
        <v/>
      </c>
      <c r="Y3483" t="str">
        <f t="shared" si="395"/>
        <v/>
      </c>
      <c r="AA3483" s="16">
        <f t="shared" si="391"/>
        <v>0.80200000000000005</v>
      </c>
      <c r="AB3483" s="16">
        <f t="shared" si="392"/>
        <v>6.9000000000000006E-2</v>
      </c>
      <c r="AC3483" s="16"/>
    </row>
    <row r="3484" spans="1:29" x14ac:dyDescent="0.25">
      <c r="A3484" s="2">
        <v>43610</v>
      </c>
      <c r="B3484" s="1">
        <v>145</v>
      </c>
      <c r="C3484" s="3">
        <v>2400</v>
      </c>
      <c r="D3484" s="10">
        <v>2.5150462962962961E-2</v>
      </c>
      <c r="E3484">
        <v>53.66</v>
      </c>
      <c r="F3484" s="15">
        <f t="shared" si="393"/>
        <v>0</v>
      </c>
      <c r="G3484">
        <v>1.51</v>
      </c>
      <c r="H3484">
        <v>4.5289999999999999</v>
      </c>
      <c r="I3484">
        <v>329.92200000000003</v>
      </c>
      <c r="J3484">
        <v>5.2569999999999997</v>
      </c>
      <c r="K3484">
        <v>89.7</v>
      </c>
      <c r="L3484">
        <v>0.22800000000000001</v>
      </c>
      <c r="M3484">
        <v>0.254</v>
      </c>
      <c r="N3484">
        <v>0</v>
      </c>
      <c r="O3484">
        <v>0.625</v>
      </c>
      <c r="T3484">
        <f t="shared" si="388"/>
        <v>1452400</v>
      </c>
      <c r="U3484">
        <v>0</v>
      </c>
      <c r="V3484">
        <f t="shared" si="394"/>
        <v>0</v>
      </c>
      <c r="W3484">
        <f t="shared" si="389"/>
        <v>0.22800000000000001</v>
      </c>
      <c r="X3484">
        <f t="shared" si="390"/>
        <v>0.254</v>
      </c>
      <c r="Y3484">
        <f t="shared" si="395"/>
        <v>0</v>
      </c>
      <c r="AA3484" s="16">
        <f t="shared" si="391"/>
        <v>0.79600000000000004</v>
      </c>
      <c r="AB3484" s="16">
        <f t="shared" si="392"/>
        <v>9.0999999999999998E-2</v>
      </c>
      <c r="AC3484" s="16"/>
    </row>
    <row r="3485" spans="1:29" x14ac:dyDescent="0.25">
      <c r="A3485" s="2">
        <v>43611</v>
      </c>
      <c r="B3485" s="1">
        <v>146</v>
      </c>
      <c r="C3485" s="3">
        <v>100</v>
      </c>
      <c r="D3485" s="10">
        <v>6.6817129629629629E-2</v>
      </c>
      <c r="E3485">
        <v>53.78</v>
      </c>
      <c r="F3485" s="15">
        <f t="shared" si="393"/>
        <v>0</v>
      </c>
      <c r="G3485">
        <v>2.0129999999999999</v>
      </c>
      <c r="H3485">
        <v>5.0330000000000004</v>
      </c>
      <c r="I3485">
        <v>332.72899999999998</v>
      </c>
      <c r="J3485">
        <v>5.1539999999999999</v>
      </c>
      <c r="K3485">
        <v>89.3</v>
      </c>
      <c r="L3485">
        <v>0.22800000000000001</v>
      </c>
      <c r="M3485">
        <v>0.252</v>
      </c>
      <c r="N3485">
        <v>0</v>
      </c>
      <c r="O3485">
        <v>0.625</v>
      </c>
      <c r="T3485">
        <f t="shared" si="388"/>
        <v>1460100</v>
      </c>
      <c r="U3485">
        <v>0</v>
      </c>
      <c r="V3485">
        <f t="shared" si="394"/>
        <v>0</v>
      </c>
      <c r="W3485" t="str">
        <f t="shared" si="389"/>
        <v/>
      </c>
      <c r="X3485" t="str">
        <f t="shared" si="390"/>
        <v/>
      </c>
      <c r="Y3485" t="str">
        <f t="shared" si="395"/>
        <v/>
      </c>
      <c r="AA3485" s="16">
        <f t="shared" si="391"/>
        <v>0.78700000000000003</v>
      </c>
      <c r="AB3485" s="16">
        <f t="shared" si="392"/>
        <v>9.4E-2</v>
      </c>
      <c r="AC3485" s="16"/>
    </row>
    <row r="3486" spans="1:29" x14ac:dyDescent="0.25">
      <c r="A3486" s="2">
        <v>43611</v>
      </c>
      <c r="B3486" s="1">
        <v>146</v>
      </c>
      <c r="C3486" s="3">
        <v>200</v>
      </c>
      <c r="D3486" s="10">
        <v>0.1084837962962963</v>
      </c>
      <c r="E3486">
        <v>53.55</v>
      </c>
      <c r="F3486" s="15">
        <f t="shared" si="393"/>
        <v>0</v>
      </c>
      <c r="G3486">
        <v>2.0129999999999999</v>
      </c>
      <c r="H3486">
        <v>4.5289999999999999</v>
      </c>
      <c r="I3486">
        <v>329.92200000000003</v>
      </c>
      <c r="J3486">
        <v>5.1020000000000003</v>
      </c>
      <c r="K3486">
        <v>86.4</v>
      </c>
      <c r="L3486">
        <v>0.22800000000000001</v>
      </c>
      <c r="M3486">
        <v>0.251</v>
      </c>
      <c r="N3486">
        <v>0</v>
      </c>
      <c r="O3486">
        <v>0.625</v>
      </c>
      <c r="T3486">
        <f t="shared" si="388"/>
        <v>1460200</v>
      </c>
      <c r="U3486">
        <v>0</v>
      </c>
      <c r="V3486">
        <f t="shared" si="394"/>
        <v>0</v>
      </c>
      <c r="W3486" t="str">
        <f t="shared" si="389"/>
        <v/>
      </c>
      <c r="X3486" t="str">
        <f t="shared" si="390"/>
        <v/>
      </c>
      <c r="Y3486" t="str">
        <f t="shared" si="395"/>
        <v/>
      </c>
      <c r="AA3486" s="16">
        <f t="shared" si="391"/>
        <v>0.75900000000000001</v>
      </c>
      <c r="AB3486" s="16">
        <f t="shared" si="392"/>
        <v>0.11899999999999999</v>
      </c>
      <c r="AC3486" s="16"/>
    </row>
    <row r="3487" spans="1:29" x14ac:dyDescent="0.25">
      <c r="A3487" s="2">
        <v>43611</v>
      </c>
      <c r="B3487" s="1">
        <v>146</v>
      </c>
      <c r="C3487" s="3">
        <v>300</v>
      </c>
      <c r="D3487" s="10">
        <v>0.15015046296296297</v>
      </c>
      <c r="E3487">
        <v>53.66</v>
      </c>
      <c r="F3487" s="15">
        <f t="shared" si="393"/>
        <v>0</v>
      </c>
      <c r="G3487">
        <v>2.516</v>
      </c>
      <c r="H3487">
        <v>6.5430000000000001</v>
      </c>
      <c r="I3487">
        <v>332.72899999999998</v>
      </c>
      <c r="J3487">
        <v>5.05</v>
      </c>
      <c r="K3487">
        <v>83.9</v>
      </c>
      <c r="L3487">
        <v>0.22800000000000001</v>
      </c>
      <c r="M3487">
        <v>0.25</v>
      </c>
      <c r="N3487">
        <v>0</v>
      </c>
      <c r="O3487">
        <v>0.625</v>
      </c>
      <c r="T3487">
        <f t="shared" si="388"/>
        <v>1460300</v>
      </c>
      <c r="U3487">
        <v>0</v>
      </c>
      <c r="V3487">
        <f t="shared" si="394"/>
        <v>0</v>
      </c>
      <c r="W3487" t="str">
        <f t="shared" si="389"/>
        <v/>
      </c>
      <c r="X3487" t="str">
        <f t="shared" si="390"/>
        <v/>
      </c>
      <c r="Y3487" t="str">
        <f t="shared" si="395"/>
        <v/>
      </c>
      <c r="AA3487" s="16">
        <f t="shared" si="391"/>
        <v>0.73399999999999999</v>
      </c>
      <c r="AB3487" s="16">
        <f t="shared" si="392"/>
        <v>0.14099999999999999</v>
      </c>
      <c r="AC3487" s="16"/>
    </row>
    <row r="3488" spans="1:29" x14ac:dyDescent="0.25">
      <c r="A3488" s="2">
        <v>43611</v>
      </c>
      <c r="B3488" s="1">
        <v>146</v>
      </c>
      <c r="C3488" s="3">
        <v>400</v>
      </c>
      <c r="D3488" s="10">
        <v>0.19181712962962963</v>
      </c>
      <c r="E3488">
        <v>53.66</v>
      </c>
      <c r="F3488" s="15">
        <f t="shared" si="393"/>
        <v>0</v>
      </c>
      <c r="G3488">
        <v>2.516</v>
      </c>
      <c r="H3488">
        <v>6.5430000000000001</v>
      </c>
      <c r="I3488">
        <v>336.94099999999997</v>
      </c>
      <c r="J3488">
        <v>5.3079999999999998</v>
      </c>
      <c r="K3488">
        <v>79.3</v>
      </c>
      <c r="L3488">
        <v>0.22800000000000001</v>
      </c>
      <c r="M3488">
        <v>0.249</v>
      </c>
      <c r="N3488">
        <v>0</v>
      </c>
      <c r="O3488">
        <v>0.625</v>
      </c>
      <c r="T3488">
        <f t="shared" si="388"/>
        <v>1460400</v>
      </c>
      <c r="U3488">
        <v>0</v>
      </c>
      <c r="V3488">
        <f t="shared" si="394"/>
        <v>0</v>
      </c>
      <c r="W3488" t="str">
        <f t="shared" si="389"/>
        <v/>
      </c>
      <c r="X3488" t="str">
        <f t="shared" si="390"/>
        <v/>
      </c>
      <c r="Y3488" t="str">
        <f t="shared" si="395"/>
        <v/>
      </c>
      <c r="AA3488" s="16">
        <f t="shared" si="391"/>
        <v>0.70599999999999996</v>
      </c>
      <c r="AB3488" s="16">
        <f t="shared" si="392"/>
        <v>0.184</v>
      </c>
      <c r="AC3488" s="16"/>
    </row>
    <row r="3489" spans="1:29" x14ac:dyDescent="0.25">
      <c r="A3489" s="2">
        <v>43611</v>
      </c>
      <c r="B3489" s="1">
        <v>146</v>
      </c>
      <c r="C3489" s="3">
        <v>500</v>
      </c>
      <c r="D3489" s="10">
        <v>0.23348379629629631</v>
      </c>
      <c r="E3489">
        <v>53.55</v>
      </c>
      <c r="F3489" s="15">
        <f t="shared" si="393"/>
        <v>0</v>
      </c>
      <c r="G3489">
        <v>2.516</v>
      </c>
      <c r="H3489">
        <v>6.5430000000000001</v>
      </c>
      <c r="I3489">
        <v>346.76900000000001</v>
      </c>
      <c r="J3489">
        <v>5.6420000000000003</v>
      </c>
      <c r="K3489">
        <v>75.3</v>
      </c>
      <c r="L3489">
        <v>0.22900000000000001</v>
      </c>
      <c r="M3489">
        <v>0.248</v>
      </c>
      <c r="N3489">
        <v>0</v>
      </c>
      <c r="O3489">
        <v>10.625</v>
      </c>
      <c r="T3489">
        <f t="shared" si="388"/>
        <v>1460500</v>
      </c>
      <c r="U3489">
        <v>20</v>
      </c>
      <c r="V3489">
        <f t="shared" si="394"/>
        <v>10.6</v>
      </c>
      <c r="W3489" t="str">
        <f t="shared" si="389"/>
        <v/>
      </c>
      <c r="X3489" t="str">
        <f t="shared" si="390"/>
        <v/>
      </c>
      <c r="Y3489" t="str">
        <f t="shared" si="395"/>
        <v/>
      </c>
      <c r="AA3489" s="16">
        <f t="shared" si="391"/>
        <v>0.68700000000000006</v>
      </c>
      <c r="AB3489" s="16">
        <f t="shared" si="392"/>
        <v>0.22500000000000001</v>
      </c>
      <c r="AC3489" s="16"/>
    </row>
    <row r="3490" spans="1:29" x14ac:dyDescent="0.25">
      <c r="A3490" s="2">
        <v>43611</v>
      </c>
      <c r="B3490" s="1">
        <v>146</v>
      </c>
      <c r="C3490" s="3">
        <v>600</v>
      </c>
      <c r="D3490" s="10">
        <v>0.27515046296296297</v>
      </c>
      <c r="E3490">
        <v>53.55</v>
      </c>
      <c r="F3490" s="15">
        <f t="shared" si="393"/>
        <v>0</v>
      </c>
      <c r="G3490">
        <v>2.516</v>
      </c>
      <c r="H3490">
        <v>6.5430000000000001</v>
      </c>
      <c r="I3490">
        <v>353.78800000000001</v>
      </c>
      <c r="J3490">
        <v>5.8979999999999997</v>
      </c>
      <c r="K3490">
        <v>71</v>
      </c>
      <c r="L3490">
        <v>0.22900000000000001</v>
      </c>
      <c r="M3490">
        <v>0.247</v>
      </c>
      <c r="N3490">
        <v>0</v>
      </c>
      <c r="O3490">
        <v>26.875</v>
      </c>
      <c r="T3490">
        <f t="shared" si="388"/>
        <v>1460600</v>
      </c>
      <c r="U3490">
        <v>152.30000000000001</v>
      </c>
      <c r="V3490">
        <f t="shared" si="394"/>
        <v>26.9</v>
      </c>
      <c r="W3490" t="str">
        <f t="shared" si="389"/>
        <v/>
      </c>
      <c r="X3490" t="str">
        <f t="shared" si="390"/>
        <v/>
      </c>
      <c r="Y3490" t="str">
        <f t="shared" si="395"/>
        <v/>
      </c>
      <c r="AA3490" s="16">
        <f t="shared" si="391"/>
        <v>0.65900000000000003</v>
      </c>
      <c r="AB3490" s="16">
        <f t="shared" si="392"/>
        <v>0.26900000000000002</v>
      </c>
      <c r="AC3490" s="16"/>
    </row>
    <row r="3491" spans="1:29" x14ac:dyDescent="0.25">
      <c r="A3491" s="2">
        <v>43611</v>
      </c>
      <c r="B3491" s="1">
        <v>146</v>
      </c>
      <c r="C3491" s="3">
        <v>700</v>
      </c>
      <c r="D3491" s="10">
        <v>0.31681712962962966</v>
      </c>
      <c r="E3491">
        <v>53.66</v>
      </c>
      <c r="F3491" s="15">
        <f t="shared" si="393"/>
        <v>0</v>
      </c>
      <c r="G3491">
        <v>1.51</v>
      </c>
      <c r="H3491">
        <v>6.5430000000000001</v>
      </c>
      <c r="I3491">
        <v>348.173</v>
      </c>
      <c r="J3491">
        <v>6.2039999999999997</v>
      </c>
      <c r="K3491">
        <v>67.8</v>
      </c>
      <c r="L3491">
        <v>0.22800000000000001</v>
      </c>
      <c r="M3491">
        <v>0.247</v>
      </c>
      <c r="N3491">
        <v>0</v>
      </c>
      <c r="O3491">
        <v>99.375</v>
      </c>
      <c r="T3491">
        <f t="shared" si="388"/>
        <v>1460700</v>
      </c>
      <c r="U3491">
        <v>329.8</v>
      </c>
      <c r="V3491">
        <f t="shared" si="394"/>
        <v>99.4</v>
      </c>
      <c r="W3491" t="str">
        <f t="shared" si="389"/>
        <v/>
      </c>
      <c r="X3491" t="str">
        <f t="shared" si="390"/>
        <v/>
      </c>
      <c r="Y3491" t="str">
        <f t="shared" si="395"/>
        <v/>
      </c>
      <c r="AA3491" s="16">
        <f t="shared" si="391"/>
        <v>0.64300000000000002</v>
      </c>
      <c r="AB3491" s="16">
        <f t="shared" si="392"/>
        <v>0.30499999999999999</v>
      </c>
      <c r="AC3491" s="16"/>
    </row>
    <row r="3492" spans="1:29" x14ac:dyDescent="0.25">
      <c r="A3492" s="2">
        <v>43611</v>
      </c>
      <c r="B3492" s="1">
        <v>146</v>
      </c>
      <c r="C3492" s="3">
        <v>800</v>
      </c>
      <c r="D3492" s="10">
        <v>0.35848379629629629</v>
      </c>
      <c r="E3492">
        <v>53.66</v>
      </c>
      <c r="F3492" s="15">
        <f t="shared" si="393"/>
        <v>0</v>
      </c>
      <c r="G3492">
        <v>0.503</v>
      </c>
      <c r="H3492">
        <v>3.5230000000000001</v>
      </c>
      <c r="I3492">
        <v>345.36500000000001</v>
      </c>
      <c r="J3492">
        <v>7.0410000000000004</v>
      </c>
      <c r="K3492">
        <v>65.900000000000006</v>
      </c>
      <c r="L3492">
        <v>0.22800000000000001</v>
      </c>
      <c r="M3492">
        <v>0.246</v>
      </c>
      <c r="N3492">
        <v>0</v>
      </c>
      <c r="O3492">
        <v>188.125</v>
      </c>
      <c r="T3492">
        <f t="shared" si="388"/>
        <v>1460800</v>
      </c>
      <c r="U3492">
        <v>512.70000000000005</v>
      </c>
      <c r="V3492">
        <f t="shared" si="394"/>
        <v>188.1</v>
      </c>
      <c r="W3492" t="str">
        <f t="shared" si="389"/>
        <v/>
      </c>
      <c r="X3492" t="str">
        <f t="shared" si="390"/>
        <v/>
      </c>
      <c r="Y3492" t="str">
        <f t="shared" si="395"/>
        <v/>
      </c>
      <c r="AA3492" s="16">
        <f t="shared" si="391"/>
        <v>0.66200000000000003</v>
      </c>
      <c r="AB3492" s="16">
        <f t="shared" si="392"/>
        <v>0.34300000000000003</v>
      </c>
      <c r="AC3492" s="16"/>
    </row>
    <row r="3493" spans="1:29" x14ac:dyDescent="0.25">
      <c r="A3493" s="2">
        <v>43611</v>
      </c>
      <c r="B3493" s="1">
        <v>146</v>
      </c>
      <c r="C3493" s="3">
        <v>900</v>
      </c>
      <c r="D3493" s="10">
        <v>0.40015046296296292</v>
      </c>
      <c r="E3493">
        <v>53.31</v>
      </c>
      <c r="F3493" s="15">
        <f t="shared" si="393"/>
        <v>0</v>
      </c>
      <c r="G3493">
        <v>1.0069999999999999</v>
      </c>
      <c r="H3493">
        <v>6.0389999999999997</v>
      </c>
      <c r="I3493">
        <v>40.713999999999999</v>
      </c>
      <c r="J3493">
        <v>8.4190000000000005</v>
      </c>
      <c r="K3493">
        <v>62.2</v>
      </c>
      <c r="L3493">
        <v>0.22800000000000001</v>
      </c>
      <c r="M3493">
        <v>0.246</v>
      </c>
      <c r="N3493">
        <v>0</v>
      </c>
      <c r="O3493">
        <v>373.125</v>
      </c>
      <c r="T3493">
        <f t="shared" si="388"/>
        <v>1460900</v>
      </c>
      <c r="U3493">
        <v>681.3</v>
      </c>
      <c r="V3493">
        <f t="shared" si="394"/>
        <v>373.1</v>
      </c>
      <c r="W3493" t="str">
        <f t="shared" si="389"/>
        <v/>
      </c>
      <c r="X3493" t="str">
        <f t="shared" si="390"/>
        <v/>
      </c>
      <c r="Y3493" t="str">
        <f t="shared" si="395"/>
        <v/>
      </c>
      <c r="AA3493" s="16">
        <f t="shared" si="391"/>
        <v>0.68600000000000005</v>
      </c>
      <c r="AB3493" s="16">
        <f t="shared" si="392"/>
        <v>0.41699999999999998</v>
      </c>
      <c r="AC3493" s="16"/>
    </row>
    <row r="3494" spans="1:29" x14ac:dyDescent="0.25">
      <c r="A3494" s="2">
        <v>43611</v>
      </c>
      <c r="B3494" s="1">
        <v>146</v>
      </c>
      <c r="C3494" s="3">
        <v>1000</v>
      </c>
      <c r="D3494" s="10">
        <v>0.4418171296296296</v>
      </c>
      <c r="E3494">
        <v>53.31</v>
      </c>
      <c r="F3494" s="15">
        <f t="shared" si="393"/>
        <v>0</v>
      </c>
      <c r="G3494">
        <v>1.51</v>
      </c>
      <c r="H3494">
        <v>6.0389999999999997</v>
      </c>
      <c r="I3494">
        <v>64.58</v>
      </c>
      <c r="J3494">
        <v>8.2449999999999992</v>
      </c>
      <c r="K3494">
        <v>60.1</v>
      </c>
      <c r="L3494">
        <v>0.22700000000000001</v>
      </c>
      <c r="M3494">
        <v>0.24399999999999999</v>
      </c>
      <c r="N3494">
        <v>0</v>
      </c>
      <c r="O3494">
        <v>403.125</v>
      </c>
      <c r="T3494">
        <f t="shared" si="388"/>
        <v>1461000</v>
      </c>
      <c r="U3494">
        <v>822</v>
      </c>
      <c r="V3494">
        <f t="shared" si="394"/>
        <v>403.1</v>
      </c>
      <c r="W3494" t="str">
        <f t="shared" si="389"/>
        <v/>
      </c>
      <c r="X3494" t="str">
        <f t="shared" si="390"/>
        <v/>
      </c>
      <c r="Y3494" t="str">
        <f t="shared" si="395"/>
        <v/>
      </c>
      <c r="AA3494" s="16">
        <f t="shared" si="391"/>
        <v>0.65500000000000003</v>
      </c>
      <c r="AB3494" s="16">
        <f t="shared" si="392"/>
        <v>0.435</v>
      </c>
      <c r="AC3494" s="16"/>
    </row>
    <row r="3495" spans="1:29" x14ac:dyDescent="0.25">
      <c r="A3495" s="2">
        <v>43611</v>
      </c>
      <c r="B3495" s="1">
        <v>146</v>
      </c>
      <c r="C3495" s="3">
        <v>1100</v>
      </c>
      <c r="D3495" s="10">
        <v>0.48348379629629629</v>
      </c>
      <c r="E3495">
        <v>53.08</v>
      </c>
      <c r="F3495" s="15">
        <f t="shared" si="393"/>
        <v>0</v>
      </c>
      <c r="G3495">
        <v>1.0069999999999999</v>
      </c>
      <c r="H3495">
        <v>5.0330000000000004</v>
      </c>
      <c r="I3495">
        <v>133.37299999999999</v>
      </c>
      <c r="J3495">
        <v>7.97</v>
      </c>
      <c r="K3495">
        <v>64.099999999999994</v>
      </c>
      <c r="L3495">
        <v>0.22700000000000001</v>
      </c>
      <c r="M3495">
        <v>0.24399999999999999</v>
      </c>
      <c r="N3495">
        <v>0</v>
      </c>
      <c r="O3495">
        <v>318.125</v>
      </c>
      <c r="T3495">
        <f t="shared" si="388"/>
        <v>1461100</v>
      </c>
      <c r="U3495">
        <v>923.5</v>
      </c>
      <c r="V3495">
        <f t="shared" si="394"/>
        <v>318.10000000000002</v>
      </c>
      <c r="W3495" t="str">
        <f t="shared" si="389"/>
        <v/>
      </c>
      <c r="X3495" t="str">
        <f t="shared" si="390"/>
        <v/>
      </c>
      <c r="Y3495" t="str">
        <f t="shared" si="395"/>
        <v/>
      </c>
      <c r="AA3495" s="16">
        <f t="shared" si="391"/>
        <v>0.68600000000000005</v>
      </c>
      <c r="AB3495" s="16">
        <f t="shared" si="392"/>
        <v>0.38400000000000001</v>
      </c>
      <c r="AC3495" s="16"/>
    </row>
    <row r="3496" spans="1:29" x14ac:dyDescent="0.25">
      <c r="A3496" s="2">
        <v>43611</v>
      </c>
      <c r="B3496" s="1">
        <v>146</v>
      </c>
      <c r="C3496" s="3">
        <v>1200</v>
      </c>
      <c r="D3496" s="10">
        <v>0.52515046296296297</v>
      </c>
      <c r="E3496">
        <v>53.43</v>
      </c>
      <c r="F3496" s="15">
        <f t="shared" si="393"/>
        <v>0</v>
      </c>
      <c r="G3496">
        <v>1.51</v>
      </c>
      <c r="H3496">
        <v>7.5490000000000004</v>
      </c>
      <c r="I3496">
        <v>105.294</v>
      </c>
      <c r="J3496">
        <v>9.8049999999999997</v>
      </c>
      <c r="K3496">
        <v>65.3</v>
      </c>
      <c r="L3496">
        <v>0.22700000000000001</v>
      </c>
      <c r="M3496">
        <v>0.24399999999999999</v>
      </c>
      <c r="N3496">
        <v>0</v>
      </c>
      <c r="O3496">
        <v>880.625</v>
      </c>
      <c r="T3496">
        <f t="shared" si="388"/>
        <v>1461200</v>
      </c>
      <c r="U3496">
        <v>977.8</v>
      </c>
      <c r="V3496">
        <f t="shared" si="394"/>
        <v>880.6</v>
      </c>
      <c r="W3496" t="str">
        <f t="shared" si="389"/>
        <v/>
      </c>
      <c r="X3496" t="str">
        <f t="shared" si="390"/>
        <v/>
      </c>
      <c r="Y3496" t="str">
        <f t="shared" si="395"/>
        <v/>
      </c>
      <c r="AA3496" s="16">
        <f t="shared" si="391"/>
        <v>0.79100000000000004</v>
      </c>
      <c r="AB3496" s="16">
        <f t="shared" si="392"/>
        <v>0.42</v>
      </c>
      <c r="AC3496" s="16"/>
    </row>
    <row r="3497" spans="1:29" x14ac:dyDescent="0.25">
      <c r="A3497" s="2">
        <v>43611</v>
      </c>
      <c r="B3497" s="1">
        <v>146</v>
      </c>
      <c r="C3497" s="3">
        <v>1300</v>
      </c>
      <c r="D3497" s="10">
        <v>0.5668171296296296</v>
      </c>
      <c r="E3497">
        <v>53.55</v>
      </c>
      <c r="F3497" s="15">
        <f t="shared" si="393"/>
        <v>0</v>
      </c>
      <c r="G3497">
        <v>1.51</v>
      </c>
      <c r="H3497">
        <v>7.0460000000000003</v>
      </c>
      <c r="I3497">
        <v>155.83500000000001</v>
      </c>
      <c r="J3497">
        <v>8.4689999999999994</v>
      </c>
      <c r="K3497">
        <v>64.400000000000006</v>
      </c>
      <c r="L3497">
        <v>0.22600000000000001</v>
      </c>
      <c r="M3497">
        <v>0.24299999999999999</v>
      </c>
      <c r="N3497">
        <v>0</v>
      </c>
      <c r="O3497">
        <v>410.625</v>
      </c>
      <c r="T3497">
        <f t="shared" si="388"/>
        <v>1461300</v>
      </c>
      <c r="U3497">
        <v>981.5</v>
      </c>
      <c r="V3497">
        <f t="shared" si="394"/>
        <v>410.6</v>
      </c>
      <c r="W3497" t="str">
        <f t="shared" si="389"/>
        <v/>
      </c>
      <c r="X3497" t="str">
        <f t="shared" si="390"/>
        <v/>
      </c>
      <c r="Y3497" t="str">
        <f t="shared" si="395"/>
        <v/>
      </c>
      <c r="AA3497" s="16">
        <f t="shared" si="391"/>
        <v>0.71299999999999997</v>
      </c>
      <c r="AB3497" s="16">
        <f t="shared" si="392"/>
        <v>0.39400000000000002</v>
      </c>
      <c r="AC3497" s="16"/>
    </row>
    <row r="3498" spans="1:29" x14ac:dyDescent="0.25">
      <c r="A3498" s="2">
        <v>43611</v>
      </c>
      <c r="B3498" s="1">
        <v>146</v>
      </c>
      <c r="C3498" s="3">
        <v>1400</v>
      </c>
      <c r="D3498" s="10">
        <v>0.60848379629629623</v>
      </c>
      <c r="E3498">
        <v>53.2</v>
      </c>
      <c r="F3498" s="15">
        <f t="shared" si="393"/>
        <v>0</v>
      </c>
      <c r="G3498">
        <v>2.0129999999999999</v>
      </c>
      <c r="H3498">
        <v>6.5430000000000001</v>
      </c>
      <c r="I3498">
        <v>73.004000000000005</v>
      </c>
      <c r="J3498">
        <v>9.7799999999999994</v>
      </c>
      <c r="K3498">
        <v>64.099999999999994</v>
      </c>
      <c r="L3498">
        <v>0.22600000000000001</v>
      </c>
      <c r="M3498">
        <v>0.24199999999999999</v>
      </c>
      <c r="N3498">
        <v>0</v>
      </c>
      <c r="O3498">
        <v>356.875</v>
      </c>
      <c r="T3498">
        <f t="shared" si="388"/>
        <v>1461400</v>
      </c>
      <c r="U3498">
        <v>934.2</v>
      </c>
      <c r="V3498">
        <f t="shared" si="394"/>
        <v>356.9</v>
      </c>
      <c r="W3498" t="str">
        <f t="shared" si="389"/>
        <v/>
      </c>
      <c r="X3498" t="str">
        <f t="shared" si="390"/>
        <v/>
      </c>
      <c r="Y3498" t="str">
        <f t="shared" si="395"/>
        <v/>
      </c>
      <c r="AA3498" s="16">
        <f t="shared" si="391"/>
        <v>0.77500000000000002</v>
      </c>
      <c r="AB3498" s="16">
        <f t="shared" si="392"/>
        <v>0.434</v>
      </c>
      <c r="AC3498" s="16"/>
    </row>
    <row r="3499" spans="1:29" x14ac:dyDescent="0.25">
      <c r="A3499" s="2">
        <v>43611</v>
      </c>
      <c r="B3499" s="1">
        <v>146</v>
      </c>
      <c r="C3499" s="3">
        <v>1500</v>
      </c>
      <c r="D3499" s="10">
        <v>0.65015046296296297</v>
      </c>
      <c r="E3499">
        <v>53.43</v>
      </c>
      <c r="F3499" s="15">
        <f t="shared" si="393"/>
        <v>0</v>
      </c>
      <c r="G3499">
        <v>1.51</v>
      </c>
      <c r="H3499">
        <v>6.0389999999999997</v>
      </c>
      <c r="I3499">
        <v>35.097999999999999</v>
      </c>
      <c r="J3499">
        <v>8.9160000000000004</v>
      </c>
      <c r="K3499">
        <v>64.3</v>
      </c>
      <c r="L3499">
        <v>0.22500000000000001</v>
      </c>
      <c r="M3499">
        <v>0.24099999999999999</v>
      </c>
      <c r="N3499">
        <v>0</v>
      </c>
      <c r="O3499">
        <v>224.375</v>
      </c>
      <c r="T3499">
        <f t="shared" si="388"/>
        <v>1461500</v>
      </c>
      <c r="U3499">
        <v>838.8</v>
      </c>
      <c r="V3499">
        <f t="shared" si="394"/>
        <v>224.4</v>
      </c>
      <c r="W3499" t="str">
        <f t="shared" si="389"/>
        <v/>
      </c>
      <c r="X3499" t="str">
        <f t="shared" si="390"/>
        <v/>
      </c>
      <c r="Y3499" t="str">
        <f t="shared" si="395"/>
        <v/>
      </c>
      <c r="AA3499" s="16">
        <f t="shared" si="391"/>
        <v>0.73399999999999999</v>
      </c>
      <c r="AB3499" s="16">
        <f t="shared" si="392"/>
        <v>0.40799999999999997</v>
      </c>
      <c r="AC3499" s="16"/>
    </row>
    <row r="3500" spans="1:29" x14ac:dyDescent="0.25">
      <c r="A3500" s="2">
        <v>43611</v>
      </c>
      <c r="B3500" s="1">
        <v>146</v>
      </c>
      <c r="C3500" s="3">
        <v>1600</v>
      </c>
      <c r="D3500" s="10">
        <v>0.6918171296296296</v>
      </c>
      <c r="E3500">
        <v>53.78</v>
      </c>
      <c r="F3500" s="15">
        <f t="shared" si="393"/>
        <v>0</v>
      </c>
      <c r="G3500">
        <v>1.0069999999999999</v>
      </c>
      <c r="H3500">
        <v>4.0259999999999998</v>
      </c>
      <c r="I3500">
        <v>19.655000000000001</v>
      </c>
      <c r="J3500">
        <v>9.1140000000000008</v>
      </c>
      <c r="K3500">
        <v>65.900000000000006</v>
      </c>
      <c r="L3500">
        <v>0.22500000000000001</v>
      </c>
      <c r="M3500">
        <v>0.24099999999999999</v>
      </c>
      <c r="N3500">
        <v>0</v>
      </c>
      <c r="O3500">
        <v>239.375</v>
      </c>
      <c r="T3500">
        <f t="shared" si="388"/>
        <v>1461600</v>
      </c>
      <c r="U3500">
        <v>703.2</v>
      </c>
      <c r="V3500">
        <f t="shared" si="394"/>
        <v>239.4</v>
      </c>
      <c r="W3500" t="str">
        <f t="shared" si="389"/>
        <v/>
      </c>
      <c r="X3500" t="str">
        <f t="shared" si="390"/>
        <v/>
      </c>
      <c r="Y3500" t="str">
        <f t="shared" si="395"/>
        <v/>
      </c>
      <c r="AA3500" s="16">
        <f t="shared" si="391"/>
        <v>0.76200000000000001</v>
      </c>
      <c r="AB3500" s="16">
        <f t="shared" si="392"/>
        <v>0.39400000000000002</v>
      </c>
      <c r="AC3500" s="16"/>
    </row>
    <row r="3501" spans="1:29" x14ac:dyDescent="0.25">
      <c r="A3501" s="2">
        <v>43611</v>
      </c>
      <c r="B3501" s="1">
        <v>146</v>
      </c>
      <c r="C3501" s="3">
        <v>1700</v>
      </c>
      <c r="D3501" s="10">
        <v>0.73348379629629623</v>
      </c>
      <c r="E3501">
        <v>53.43</v>
      </c>
      <c r="F3501" s="15">
        <f t="shared" si="393"/>
        <v>0</v>
      </c>
      <c r="G3501">
        <v>1.51</v>
      </c>
      <c r="H3501">
        <v>6.5430000000000001</v>
      </c>
      <c r="I3501">
        <v>32.29</v>
      </c>
      <c r="J3501">
        <v>9.3119999999999994</v>
      </c>
      <c r="K3501">
        <v>63.3</v>
      </c>
      <c r="L3501">
        <v>0.22500000000000001</v>
      </c>
      <c r="M3501">
        <v>0.24</v>
      </c>
      <c r="N3501">
        <v>0</v>
      </c>
      <c r="O3501">
        <v>115.625</v>
      </c>
      <c r="T3501">
        <f t="shared" si="388"/>
        <v>1461700</v>
      </c>
      <c r="U3501">
        <v>537.5</v>
      </c>
      <c r="V3501">
        <f t="shared" si="394"/>
        <v>115.6</v>
      </c>
      <c r="W3501" t="str">
        <f t="shared" si="389"/>
        <v/>
      </c>
      <c r="X3501" t="str">
        <f t="shared" si="390"/>
        <v/>
      </c>
      <c r="Y3501" t="str">
        <f t="shared" si="395"/>
        <v/>
      </c>
      <c r="AA3501" s="16">
        <f t="shared" si="391"/>
        <v>0.74199999999999999</v>
      </c>
      <c r="AB3501" s="16">
        <f t="shared" si="392"/>
        <v>0.43</v>
      </c>
      <c r="AC3501" s="16"/>
    </row>
    <row r="3502" spans="1:29" x14ac:dyDescent="0.25">
      <c r="A3502" s="2">
        <v>43611</v>
      </c>
      <c r="B3502" s="1">
        <v>146</v>
      </c>
      <c r="C3502" s="3">
        <v>1800</v>
      </c>
      <c r="D3502" s="10">
        <v>0.77515046296296297</v>
      </c>
      <c r="E3502">
        <v>53.31</v>
      </c>
      <c r="F3502" s="15">
        <f t="shared" si="393"/>
        <v>0</v>
      </c>
      <c r="G3502">
        <v>0.503</v>
      </c>
      <c r="H3502">
        <v>4.5289999999999999</v>
      </c>
      <c r="I3502">
        <v>275.16899999999998</v>
      </c>
      <c r="J3502">
        <v>9.8290000000000006</v>
      </c>
      <c r="K3502">
        <v>63.3</v>
      </c>
      <c r="L3502">
        <v>0.22500000000000001</v>
      </c>
      <c r="M3502">
        <v>0.24</v>
      </c>
      <c r="N3502">
        <v>0</v>
      </c>
      <c r="O3502">
        <v>116.875</v>
      </c>
      <c r="T3502">
        <f t="shared" si="388"/>
        <v>1461800</v>
      </c>
      <c r="U3502">
        <v>355.7</v>
      </c>
      <c r="V3502">
        <f t="shared" si="394"/>
        <v>116.9</v>
      </c>
      <c r="W3502" t="str">
        <f t="shared" si="389"/>
        <v/>
      </c>
      <c r="X3502" t="str">
        <f t="shared" si="390"/>
        <v/>
      </c>
      <c r="Y3502" t="str">
        <f t="shared" si="395"/>
        <v/>
      </c>
      <c r="AA3502" s="16">
        <f t="shared" si="391"/>
        <v>0.76800000000000002</v>
      </c>
      <c r="AB3502" s="16">
        <f t="shared" si="392"/>
        <v>0.44500000000000001</v>
      </c>
      <c r="AC3502" s="16"/>
    </row>
    <row r="3503" spans="1:29" x14ac:dyDescent="0.25">
      <c r="A3503" s="2">
        <v>43611</v>
      </c>
      <c r="B3503" s="1">
        <v>146</v>
      </c>
      <c r="C3503" s="3">
        <v>1900</v>
      </c>
      <c r="D3503" s="10">
        <v>0.8168171296296296</v>
      </c>
      <c r="E3503">
        <v>53.55</v>
      </c>
      <c r="F3503" s="15">
        <f t="shared" si="393"/>
        <v>0</v>
      </c>
      <c r="G3503">
        <v>0.503</v>
      </c>
      <c r="H3503">
        <v>2.516</v>
      </c>
      <c r="I3503">
        <v>346.76900000000001</v>
      </c>
      <c r="J3503">
        <v>7.4690000000000003</v>
      </c>
      <c r="K3503">
        <v>67</v>
      </c>
      <c r="L3503">
        <v>0.22500000000000001</v>
      </c>
      <c r="M3503">
        <v>0.23899999999999999</v>
      </c>
      <c r="N3503">
        <v>0</v>
      </c>
      <c r="O3503">
        <v>19.375</v>
      </c>
      <c r="T3503">
        <f t="shared" si="388"/>
        <v>1461900</v>
      </c>
      <c r="U3503">
        <v>175.8</v>
      </c>
      <c r="V3503">
        <f t="shared" si="394"/>
        <v>19.399999999999999</v>
      </c>
      <c r="W3503" t="str">
        <f t="shared" si="389"/>
        <v/>
      </c>
      <c r="X3503" t="str">
        <f t="shared" si="390"/>
        <v/>
      </c>
      <c r="Y3503" t="str">
        <f t="shared" si="395"/>
        <v/>
      </c>
      <c r="AA3503" s="16">
        <f t="shared" si="391"/>
        <v>0.69299999999999995</v>
      </c>
      <c r="AB3503" s="16">
        <f t="shared" si="392"/>
        <v>0.34100000000000003</v>
      </c>
      <c r="AC3503" s="16"/>
    </row>
    <row r="3504" spans="1:29" x14ac:dyDescent="0.25">
      <c r="A3504" s="2">
        <v>43611</v>
      </c>
      <c r="B3504" s="1">
        <v>146</v>
      </c>
      <c r="C3504" s="3">
        <v>2000</v>
      </c>
      <c r="D3504" s="10">
        <v>0.85848379629629623</v>
      </c>
      <c r="E3504">
        <v>53.55</v>
      </c>
      <c r="F3504" s="15">
        <f t="shared" si="393"/>
        <v>0</v>
      </c>
      <c r="G3504">
        <v>0</v>
      </c>
      <c r="H3504">
        <v>2.0129999999999999</v>
      </c>
      <c r="I3504">
        <v>336.94099999999997</v>
      </c>
      <c r="J3504">
        <v>6.585</v>
      </c>
      <c r="K3504">
        <v>72.3</v>
      </c>
      <c r="L3504">
        <v>0.22500000000000001</v>
      </c>
      <c r="M3504">
        <v>0.23899999999999999</v>
      </c>
      <c r="N3504">
        <v>0</v>
      </c>
      <c r="O3504">
        <v>8.125</v>
      </c>
      <c r="T3504">
        <f t="shared" si="388"/>
        <v>1462000</v>
      </c>
      <c r="U3504">
        <v>31.7</v>
      </c>
      <c r="V3504">
        <f t="shared" si="394"/>
        <v>8.1</v>
      </c>
      <c r="W3504" t="str">
        <f t="shared" si="389"/>
        <v/>
      </c>
      <c r="X3504" t="str">
        <f t="shared" si="390"/>
        <v/>
      </c>
      <c r="Y3504" t="str">
        <f t="shared" si="395"/>
        <v/>
      </c>
      <c r="AA3504" s="16">
        <f t="shared" si="391"/>
        <v>0.70399999999999996</v>
      </c>
      <c r="AB3504" s="16">
        <f t="shared" si="392"/>
        <v>0.27</v>
      </c>
      <c r="AC3504" s="16"/>
    </row>
    <row r="3505" spans="1:29" x14ac:dyDescent="0.25">
      <c r="A3505" s="2">
        <v>43611</v>
      </c>
      <c r="B3505" s="1">
        <v>146</v>
      </c>
      <c r="C3505" s="3">
        <v>2100</v>
      </c>
      <c r="D3505" s="10">
        <v>0.90015046296296297</v>
      </c>
      <c r="E3505">
        <v>53.2</v>
      </c>
      <c r="F3505" s="15">
        <f t="shared" si="393"/>
        <v>0</v>
      </c>
      <c r="G3505">
        <v>0.503</v>
      </c>
      <c r="H3505">
        <v>2.0129999999999999</v>
      </c>
      <c r="I3505">
        <v>328.51799999999997</v>
      </c>
      <c r="J3505">
        <v>5.9240000000000004</v>
      </c>
      <c r="K3505">
        <v>72.7</v>
      </c>
      <c r="L3505">
        <v>0.22500000000000001</v>
      </c>
      <c r="M3505">
        <v>0.23899999999999999</v>
      </c>
      <c r="N3505">
        <v>0</v>
      </c>
      <c r="O3505">
        <v>0.625</v>
      </c>
      <c r="T3505">
        <f t="shared" si="388"/>
        <v>1462100</v>
      </c>
      <c r="U3505">
        <v>0</v>
      </c>
      <c r="V3505">
        <f t="shared" si="394"/>
        <v>0</v>
      </c>
      <c r="W3505" t="str">
        <f t="shared" si="389"/>
        <v/>
      </c>
      <c r="X3505" t="str">
        <f t="shared" si="390"/>
        <v/>
      </c>
      <c r="Y3505" t="str">
        <f t="shared" si="395"/>
        <v/>
      </c>
      <c r="AA3505" s="16">
        <f t="shared" si="391"/>
        <v>0.67600000000000005</v>
      </c>
      <c r="AB3505" s="16">
        <f t="shared" si="392"/>
        <v>0.254</v>
      </c>
      <c r="AC3505" s="16"/>
    </row>
    <row r="3506" spans="1:29" x14ac:dyDescent="0.25">
      <c r="A3506" s="2">
        <v>43611</v>
      </c>
      <c r="B3506" s="1">
        <v>146</v>
      </c>
      <c r="C3506" s="3">
        <v>2200</v>
      </c>
      <c r="D3506" s="10">
        <v>0.9418171296296296</v>
      </c>
      <c r="E3506">
        <v>53.55</v>
      </c>
      <c r="F3506" s="15">
        <f t="shared" si="393"/>
        <v>0</v>
      </c>
      <c r="G3506">
        <v>0.503</v>
      </c>
      <c r="H3506">
        <v>3.02</v>
      </c>
      <c r="I3506">
        <v>342.55700000000002</v>
      </c>
      <c r="J3506">
        <v>5.5650000000000004</v>
      </c>
      <c r="K3506">
        <v>72</v>
      </c>
      <c r="L3506">
        <v>0.224</v>
      </c>
      <c r="M3506">
        <v>0.23899999999999999</v>
      </c>
      <c r="N3506">
        <v>0</v>
      </c>
      <c r="O3506">
        <v>0.625</v>
      </c>
      <c r="T3506">
        <f t="shared" si="388"/>
        <v>1462200</v>
      </c>
      <c r="U3506">
        <v>0</v>
      </c>
      <c r="V3506">
        <f t="shared" si="394"/>
        <v>0</v>
      </c>
      <c r="W3506" t="str">
        <f t="shared" si="389"/>
        <v/>
      </c>
      <c r="X3506" t="str">
        <f t="shared" si="390"/>
        <v/>
      </c>
      <c r="Y3506" t="str">
        <f t="shared" si="395"/>
        <v/>
      </c>
      <c r="AA3506" s="16">
        <f t="shared" si="391"/>
        <v>0.65300000000000002</v>
      </c>
      <c r="AB3506" s="16">
        <f t="shared" si="392"/>
        <v>0.254</v>
      </c>
      <c r="AC3506" s="16"/>
    </row>
    <row r="3507" spans="1:29" x14ac:dyDescent="0.25">
      <c r="A3507" s="2">
        <v>43611</v>
      </c>
      <c r="B3507" s="1">
        <v>146</v>
      </c>
      <c r="C3507" s="3">
        <v>2300</v>
      </c>
      <c r="D3507" s="10">
        <v>0.98348379629629623</v>
      </c>
      <c r="E3507">
        <v>53.31</v>
      </c>
      <c r="F3507" s="15">
        <f t="shared" si="393"/>
        <v>0</v>
      </c>
      <c r="G3507">
        <v>1.0069999999999999</v>
      </c>
      <c r="H3507">
        <v>3.02</v>
      </c>
      <c r="I3507">
        <v>345.36500000000001</v>
      </c>
      <c r="J3507">
        <v>6.077</v>
      </c>
      <c r="K3507">
        <v>69.7</v>
      </c>
      <c r="L3507">
        <v>0.224</v>
      </c>
      <c r="M3507">
        <v>0.23799999999999999</v>
      </c>
      <c r="N3507">
        <v>0</v>
      </c>
      <c r="O3507">
        <v>0.625</v>
      </c>
      <c r="T3507">
        <f t="shared" si="388"/>
        <v>1462300</v>
      </c>
      <c r="U3507">
        <v>0</v>
      </c>
      <c r="V3507">
        <f t="shared" si="394"/>
        <v>0</v>
      </c>
      <c r="W3507" t="str">
        <f t="shared" si="389"/>
        <v/>
      </c>
      <c r="X3507" t="str">
        <f t="shared" si="390"/>
        <v/>
      </c>
      <c r="Y3507" t="str">
        <f t="shared" si="395"/>
        <v/>
      </c>
      <c r="AA3507" s="16">
        <f t="shared" si="391"/>
        <v>0.65500000000000003</v>
      </c>
      <c r="AB3507" s="16">
        <f t="shared" si="392"/>
        <v>0.28499999999999998</v>
      </c>
      <c r="AC3507" s="16"/>
    </row>
    <row r="3508" spans="1:29" x14ac:dyDescent="0.25">
      <c r="A3508" s="2">
        <v>43611</v>
      </c>
      <c r="B3508" s="1">
        <v>146</v>
      </c>
      <c r="C3508" s="3">
        <v>2400</v>
      </c>
      <c r="D3508" s="10">
        <v>2.5150462962962961E-2</v>
      </c>
      <c r="E3508">
        <v>52.84</v>
      </c>
      <c r="F3508" s="15">
        <f t="shared" si="393"/>
        <v>0</v>
      </c>
      <c r="G3508">
        <v>0.503</v>
      </c>
      <c r="H3508">
        <v>3.02</v>
      </c>
      <c r="I3508">
        <v>350.98</v>
      </c>
      <c r="J3508">
        <v>5.8719999999999999</v>
      </c>
      <c r="K3508">
        <v>71.3</v>
      </c>
      <c r="L3508">
        <v>0.223</v>
      </c>
      <c r="M3508">
        <v>0.23699999999999999</v>
      </c>
      <c r="N3508">
        <v>0</v>
      </c>
      <c r="O3508">
        <v>0.625</v>
      </c>
      <c r="T3508">
        <f t="shared" si="388"/>
        <v>1462400</v>
      </c>
      <c r="U3508">
        <v>0</v>
      </c>
      <c r="V3508">
        <f t="shared" si="394"/>
        <v>0</v>
      </c>
      <c r="W3508">
        <f t="shared" si="389"/>
        <v>0.223</v>
      </c>
      <c r="X3508">
        <f t="shared" si="390"/>
        <v>0.23699999999999999</v>
      </c>
      <c r="Y3508">
        <f t="shared" si="395"/>
        <v>0</v>
      </c>
      <c r="AA3508" s="16">
        <f t="shared" si="391"/>
        <v>0.66100000000000003</v>
      </c>
      <c r="AB3508" s="16">
        <f t="shared" si="392"/>
        <v>0.26600000000000001</v>
      </c>
      <c r="AC3508" s="16"/>
    </row>
    <row r="3509" spans="1:29" x14ac:dyDescent="0.25">
      <c r="A3509" s="2">
        <v>43612</v>
      </c>
      <c r="B3509" s="1">
        <v>147</v>
      </c>
      <c r="C3509" s="3">
        <v>100</v>
      </c>
      <c r="D3509" s="10">
        <v>6.6817129629629629E-2</v>
      </c>
      <c r="E3509">
        <v>53.78</v>
      </c>
      <c r="F3509" s="15">
        <f t="shared" si="393"/>
        <v>0</v>
      </c>
      <c r="G3509">
        <v>1.0069999999999999</v>
      </c>
      <c r="H3509">
        <v>4.0259999999999998</v>
      </c>
      <c r="I3509">
        <v>11.231</v>
      </c>
      <c r="J3509">
        <v>3.4060000000000001</v>
      </c>
      <c r="K3509">
        <v>65</v>
      </c>
      <c r="L3509">
        <v>0.223</v>
      </c>
      <c r="M3509">
        <v>0.23699999999999999</v>
      </c>
      <c r="N3509">
        <v>0</v>
      </c>
      <c r="O3509">
        <v>0.625</v>
      </c>
      <c r="T3509">
        <f t="shared" si="388"/>
        <v>1470100</v>
      </c>
      <c r="U3509">
        <v>0</v>
      </c>
      <c r="V3509">
        <f t="shared" si="394"/>
        <v>0</v>
      </c>
      <c r="W3509" t="str">
        <f t="shared" si="389"/>
        <v/>
      </c>
      <c r="X3509" t="str">
        <f t="shared" si="390"/>
        <v/>
      </c>
      <c r="Y3509" t="str">
        <f t="shared" si="395"/>
        <v/>
      </c>
      <c r="AA3509" s="16">
        <f t="shared" si="391"/>
        <v>0.50700000000000001</v>
      </c>
      <c r="AB3509" s="16">
        <f t="shared" si="392"/>
        <v>0.27300000000000002</v>
      </c>
      <c r="AC3509" s="16"/>
    </row>
    <row r="3510" spans="1:29" x14ac:dyDescent="0.25">
      <c r="A3510" s="2">
        <v>43612</v>
      </c>
      <c r="B3510" s="1">
        <v>147</v>
      </c>
      <c r="C3510" s="3">
        <v>200</v>
      </c>
      <c r="D3510" s="10">
        <v>0.1084837962962963</v>
      </c>
      <c r="E3510">
        <v>53.08</v>
      </c>
      <c r="F3510" s="15">
        <f t="shared" si="393"/>
        <v>0</v>
      </c>
      <c r="G3510">
        <v>1.51</v>
      </c>
      <c r="H3510">
        <v>2.516</v>
      </c>
      <c r="I3510">
        <v>355.19200000000001</v>
      </c>
      <c r="J3510">
        <v>2.823</v>
      </c>
      <c r="K3510">
        <v>77.400000000000006</v>
      </c>
      <c r="L3510">
        <v>0.223</v>
      </c>
      <c r="M3510">
        <v>0.23599999999999999</v>
      </c>
      <c r="N3510">
        <v>0</v>
      </c>
      <c r="O3510">
        <v>0.625</v>
      </c>
      <c r="T3510">
        <f t="shared" si="388"/>
        <v>1470200</v>
      </c>
      <c r="U3510">
        <v>0</v>
      </c>
      <c r="V3510">
        <f t="shared" si="394"/>
        <v>0</v>
      </c>
      <c r="W3510" t="str">
        <f t="shared" si="389"/>
        <v/>
      </c>
      <c r="X3510" t="str">
        <f t="shared" si="390"/>
        <v/>
      </c>
      <c r="Y3510" t="str">
        <f t="shared" si="395"/>
        <v/>
      </c>
      <c r="AA3510" s="16">
        <f t="shared" si="391"/>
        <v>0.57899999999999996</v>
      </c>
      <c r="AB3510" s="16">
        <f t="shared" si="392"/>
        <v>0.16900000000000001</v>
      </c>
      <c r="AC3510" s="16"/>
    </row>
    <row r="3511" spans="1:29" x14ac:dyDescent="0.25">
      <c r="A3511" s="2">
        <v>43612</v>
      </c>
      <c r="B3511" s="1">
        <v>147</v>
      </c>
      <c r="C3511" s="3">
        <v>300</v>
      </c>
      <c r="D3511" s="10">
        <v>0.15015046296296297</v>
      </c>
      <c r="E3511">
        <v>52.96</v>
      </c>
      <c r="F3511" s="15">
        <f t="shared" si="393"/>
        <v>0</v>
      </c>
      <c r="G3511">
        <v>2.0129999999999999</v>
      </c>
      <c r="H3511">
        <v>3.02</v>
      </c>
      <c r="I3511">
        <v>355.19200000000001</v>
      </c>
      <c r="J3511">
        <v>2.5299999999999998</v>
      </c>
      <c r="K3511">
        <v>77.400000000000006</v>
      </c>
      <c r="L3511">
        <v>0.223</v>
      </c>
      <c r="M3511">
        <v>0.23599999999999999</v>
      </c>
      <c r="N3511">
        <v>0</v>
      </c>
      <c r="O3511">
        <v>0.625</v>
      </c>
      <c r="T3511">
        <f t="shared" si="388"/>
        <v>1470300</v>
      </c>
      <c r="U3511">
        <v>0</v>
      </c>
      <c r="V3511">
        <f t="shared" si="394"/>
        <v>0</v>
      </c>
      <c r="W3511" t="str">
        <f t="shared" si="389"/>
        <v/>
      </c>
      <c r="X3511" t="str">
        <f t="shared" si="390"/>
        <v/>
      </c>
      <c r="Y3511" t="str">
        <f t="shared" si="395"/>
        <v/>
      </c>
      <c r="AA3511" s="16">
        <f t="shared" si="391"/>
        <v>0.56699999999999995</v>
      </c>
      <c r="AB3511" s="16">
        <f t="shared" si="392"/>
        <v>0.16600000000000001</v>
      </c>
      <c r="AC3511" s="16"/>
    </row>
    <row r="3512" spans="1:29" x14ac:dyDescent="0.25">
      <c r="A3512" s="2">
        <v>43612</v>
      </c>
      <c r="B3512" s="1">
        <v>147</v>
      </c>
      <c r="C3512" s="3">
        <v>400</v>
      </c>
      <c r="D3512" s="10">
        <v>0.19181712962962963</v>
      </c>
      <c r="E3512">
        <v>52.61</v>
      </c>
      <c r="F3512" s="15">
        <f t="shared" si="393"/>
        <v>0</v>
      </c>
      <c r="G3512">
        <v>1.51</v>
      </c>
      <c r="H3512">
        <v>3.02</v>
      </c>
      <c r="I3512">
        <v>355.19200000000001</v>
      </c>
      <c r="J3512">
        <v>2.823</v>
      </c>
      <c r="K3512">
        <v>78.5</v>
      </c>
      <c r="L3512">
        <v>0.223</v>
      </c>
      <c r="M3512">
        <v>0.23599999999999999</v>
      </c>
      <c r="N3512">
        <v>0</v>
      </c>
      <c r="O3512">
        <v>0.625</v>
      </c>
      <c r="T3512">
        <f t="shared" si="388"/>
        <v>1470400</v>
      </c>
      <c r="U3512">
        <v>0</v>
      </c>
      <c r="V3512">
        <f t="shared" si="394"/>
        <v>0</v>
      </c>
      <c r="W3512" t="str">
        <f t="shared" si="389"/>
        <v/>
      </c>
      <c r="X3512" t="str">
        <f t="shared" si="390"/>
        <v/>
      </c>
      <c r="Y3512" t="str">
        <f t="shared" si="395"/>
        <v/>
      </c>
      <c r="AA3512" s="16">
        <f t="shared" si="391"/>
        <v>0.58699999999999997</v>
      </c>
      <c r="AB3512" s="16">
        <f t="shared" si="392"/>
        <v>0.161</v>
      </c>
      <c r="AC3512" s="16"/>
    </row>
    <row r="3513" spans="1:29" x14ac:dyDescent="0.25">
      <c r="A3513" s="2">
        <v>43612</v>
      </c>
      <c r="B3513" s="1">
        <v>147</v>
      </c>
      <c r="C3513" s="3">
        <v>500</v>
      </c>
      <c r="D3513" s="10">
        <v>0.23348379629629631</v>
      </c>
      <c r="E3513">
        <v>52.96</v>
      </c>
      <c r="F3513" s="15">
        <f t="shared" si="393"/>
        <v>0</v>
      </c>
      <c r="G3513">
        <v>2.0129999999999999</v>
      </c>
      <c r="H3513">
        <v>4.5289999999999999</v>
      </c>
      <c r="I3513">
        <v>342.55700000000002</v>
      </c>
      <c r="J3513">
        <v>6.0510000000000002</v>
      </c>
      <c r="K3513">
        <v>70.900000000000006</v>
      </c>
      <c r="L3513">
        <v>0.222</v>
      </c>
      <c r="M3513">
        <v>0.23599999999999999</v>
      </c>
      <c r="N3513">
        <v>0</v>
      </c>
      <c r="O3513">
        <v>16.875</v>
      </c>
      <c r="T3513">
        <f t="shared" si="388"/>
        <v>1470500</v>
      </c>
      <c r="U3513">
        <v>20.8</v>
      </c>
      <c r="V3513">
        <f t="shared" si="394"/>
        <v>16.899999999999999</v>
      </c>
      <c r="W3513" t="str">
        <f t="shared" si="389"/>
        <v/>
      </c>
      <c r="X3513" t="str">
        <f t="shared" si="390"/>
        <v/>
      </c>
      <c r="Y3513" t="str">
        <f t="shared" si="395"/>
        <v/>
      </c>
      <c r="AA3513" s="16">
        <f t="shared" si="391"/>
        <v>0.66500000000000004</v>
      </c>
      <c r="AB3513" s="16">
        <f t="shared" si="392"/>
        <v>0.27300000000000002</v>
      </c>
      <c r="AC3513" s="16"/>
    </row>
    <row r="3514" spans="1:29" x14ac:dyDescent="0.25">
      <c r="A3514" s="2">
        <v>43612</v>
      </c>
      <c r="B3514" s="1">
        <v>147</v>
      </c>
      <c r="C3514" s="3">
        <v>600</v>
      </c>
      <c r="D3514" s="10">
        <v>0.27515046296296297</v>
      </c>
      <c r="E3514">
        <v>53.08</v>
      </c>
      <c r="F3514" s="15">
        <f t="shared" si="393"/>
        <v>0</v>
      </c>
      <c r="G3514">
        <v>2.0129999999999999</v>
      </c>
      <c r="H3514">
        <v>4.5289999999999999</v>
      </c>
      <c r="I3514">
        <v>336.94099999999997</v>
      </c>
      <c r="J3514">
        <v>7.3179999999999996</v>
      </c>
      <c r="K3514">
        <v>69.2</v>
      </c>
      <c r="L3514">
        <v>0.222</v>
      </c>
      <c r="M3514">
        <v>0.23499999999999999</v>
      </c>
      <c r="N3514">
        <v>0</v>
      </c>
      <c r="O3514">
        <v>208.125</v>
      </c>
      <c r="T3514">
        <f t="shared" si="388"/>
        <v>1470600</v>
      </c>
      <c r="U3514">
        <v>154.19999999999999</v>
      </c>
      <c r="V3514">
        <f t="shared" si="394"/>
        <v>208.1</v>
      </c>
      <c r="W3514" t="str">
        <f t="shared" si="389"/>
        <v/>
      </c>
      <c r="X3514" t="str">
        <f t="shared" si="390"/>
        <v/>
      </c>
      <c r="Y3514" t="str">
        <f t="shared" si="395"/>
        <v/>
      </c>
      <c r="AA3514" s="16">
        <f t="shared" si="391"/>
        <v>0.70799999999999996</v>
      </c>
      <c r="AB3514" s="16">
        <f t="shared" si="392"/>
        <v>0.315</v>
      </c>
      <c r="AC3514" s="16"/>
    </row>
    <row r="3515" spans="1:29" x14ac:dyDescent="0.25">
      <c r="A3515" s="2">
        <v>43612</v>
      </c>
      <c r="B3515" s="1">
        <v>147</v>
      </c>
      <c r="C3515" s="3">
        <v>700</v>
      </c>
      <c r="D3515" s="10">
        <v>0.31681712962962966</v>
      </c>
      <c r="E3515">
        <v>53.55</v>
      </c>
      <c r="F3515" s="15">
        <f t="shared" si="393"/>
        <v>0</v>
      </c>
      <c r="G3515">
        <v>1.51</v>
      </c>
      <c r="H3515">
        <v>4.0259999999999998</v>
      </c>
      <c r="I3515">
        <v>329.92200000000003</v>
      </c>
      <c r="J3515">
        <v>9.3119999999999994</v>
      </c>
      <c r="K3515">
        <v>61.4</v>
      </c>
      <c r="L3515">
        <v>0.222</v>
      </c>
      <c r="M3515">
        <v>0.23499999999999999</v>
      </c>
      <c r="N3515">
        <v>0</v>
      </c>
      <c r="O3515">
        <v>375.625</v>
      </c>
      <c r="T3515">
        <f t="shared" si="388"/>
        <v>1470700</v>
      </c>
      <c r="U3515">
        <v>331.5</v>
      </c>
      <c r="V3515">
        <f t="shared" si="394"/>
        <v>375.6</v>
      </c>
      <c r="W3515" t="str">
        <f t="shared" si="389"/>
        <v/>
      </c>
      <c r="X3515" t="str">
        <f t="shared" si="390"/>
        <v/>
      </c>
      <c r="Y3515" t="str">
        <f t="shared" si="395"/>
        <v/>
      </c>
      <c r="AA3515" s="16">
        <f t="shared" si="391"/>
        <v>0.72</v>
      </c>
      <c r="AB3515" s="16">
        <f t="shared" si="392"/>
        <v>0.45300000000000001</v>
      </c>
      <c r="AC3515" s="16"/>
    </row>
    <row r="3516" spans="1:29" x14ac:dyDescent="0.25">
      <c r="A3516" s="2">
        <v>43612</v>
      </c>
      <c r="B3516" s="1">
        <v>147</v>
      </c>
      <c r="C3516" s="3">
        <v>800</v>
      </c>
      <c r="D3516" s="10">
        <v>0.35848379629629629</v>
      </c>
      <c r="E3516">
        <v>53.78</v>
      </c>
      <c r="F3516" s="15">
        <f t="shared" si="393"/>
        <v>0</v>
      </c>
      <c r="G3516">
        <v>1.51</v>
      </c>
      <c r="H3516">
        <v>5.5359999999999996</v>
      </c>
      <c r="I3516">
        <v>317.286</v>
      </c>
      <c r="J3516">
        <v>11.102</v>
      </c>
      <c r="K3516">
        <v>55.6</v>
      </c>
      <c r="L3516">
        <v>0.222</v>
      </c>
      <c r="M3516">
        <v>0.23499999999999999</v>
      </c>
      <c r="N3516">
        <v>0</v>
      </c>
      <c r="O3516">
        <v>540.625</v>
      </c>
      <c r="T3516">
        <f t="shared" si="388"/>
        <v>1470800</v>
      </c>
      <c r="U3516">
        <v>514.20000000000005</v>
      </c>
      <c r="V3516">
        <f t="shared" si="394"/>
        <v>540.6</v>
      </c>
      <c r="W3516" t="str">
        <f t="shared" si="389"/>
        <v/>
      </c>
      <c r="X3516" t="str">
        <f t="shared" si="390"/>
        <v/>
      </c>
      <c r="Y3516" t="str">
        <f t="shared" si="395"/>
        <v/>
      </c>
      <c r="AA3516" s="16">
        <f t="shared" si="391"/>
        <v>0.73499999999999999</v>
      </c>
      <c r="AB3516" s="16">
        <f t="shared" si="392"/>
        <v>0.58699999999999997</v>
      </c>
      <c r="AC3516" s="16"/>
    </row>
    <row r="3517" spans="1:29" x14ac:dyDescent="0.25">
      <c r="A3517" s="2">
        <v>43612</v>
      </c>
      <c r="B3517" s="1">
        <v>147</v>
      </c>
      <c r="C3517" s="3">
        <v>900</v>
      </c>
      <c r="D3517" s="10">
        <v>0.40015046296296292</v>
      </c>
      <c r="E3517">
        <v>54.01</v>
      </c>
      <c r="F3517" s="15">
        <f t="shared" si="393"/>
        <v>0</v>
      </c>
      <c r="G3517">
        <v>1.51</v>
      </c>
      <c r="H3517">
        <v>5.0330000000000004</v>
      </c>
      <c r="I3517">
        <v>321.49799999999999</v>
      </c>
      <c r="J3517">
        <v>12.025</v>
      </c>
      <c r="K3517">
        <v>53</v>
      </c>
      <c r="L3517">
        <v>0.221</v>
      </c>
      <c r="M3517">
        <v>0.23400000000000001</v>
      </c>
      <c r="N3517">
        <v>0</v>
      </c>
      <c r="O3517">
        <v>689.375</v>
      </c>
      <c r="T3517">
        <f t="shared" si="388"/>
        <v>1470900</v>
      </c>
      <c r="U3517">
        <v>682.8</v>
      </c>
      <c r="V3517">
        <f t="shared" si="394"/>
        <v>689.4</v>
      </c>
      <c r="W3517" t="str">
        <f t="shared" si="389"/>
        <v/>
      </c>
      <c r="X3517" t="str">
        <f t="shared" si="390"/>
        <v/>
      </c>
      <c r="Y3517" t="str">
        <f t="shared" si="395"/>
        <v/>
      </c>
      <c r="AA3517" s="16">
        <f t="shared" si="391"/>
        <v>0.74399999999999999</v>
      </c>
      <c r="AB3517" s="16">
        <f t="shared" si="392"/>
        <v>0.66</v>
      </c>
      <c r="AC3517" s="16"/>
    </row>
    <row r="3518" spans="1:29" x14ac:dyDescent="0.25">
      <c r="A3518" s="2">
        <v>43612</v>
      </c>
      <c r="B3518" s="1">
        <v>147</v>
      </c>
      <c r="C3518" s="3">
        <v>1000</v>
      </c>
      <c r="D3518" s="10">
        <v>0.4418171296296296</v>
      </c>
      <c r="E3518">
        <v>53.55</v>
      </c>
      <c r="F3518" s="15">
        <f t="shared" si="393"/>
        <v>0</v>
      </c>
      <c r="G3518">
        <v>2.0129999999999999</v>
      </c>
      <c r="H3518">
        <v>5.5359999999999996</v>
      </c>
      <c r="I3518">
        <v>299.03500000000003</v>
      </c>
      <c r="J3518">
        <v>13.016</v>
      </c>
      <c r="K3518">
        <v>49.1</v>
      </c>
      <c r="L3518">
        <v>0.221</v>
      </c>
      <c r="M3518">
        <v>0.23499999999999999</v>
      </c>
      <c r="N3518">
        <v>0</v>
      </c>
      <c r="O3518">
        <v>809.375</v>
      </c>
      <c r="T3518">
        <f t="shared" si="388"/>
        <v>1471000</v>
      </c>
      <c r="U3518">
        <v>823</v>
      </c>
      <c r="V3518">
        <f t="shared" si="394"/>
        <v>809.4</v>
      </c>
      <c r="W3518" t="str">
        <f t="shared" si="389"/>
        <v/>
      </c>
      <c r="X3518" t="str">
        <f t="shared" si="390"/>
        <v/>
      </c>
      <c r="Y3518" t="str">
        <f t="shared" si="395"/>
        <v/>
      </c>
      <c r="AA3518" s="16">
        <f t="shared" si="391"/>
        <v>0.73599999999999999</v>
      </c>
      <c r="AB3518" s="16">
        <f t="shared" si="392"/>
        <v>0.76300000000000001</v>
      </c>
      <c r="AC3518" s="16"/>
    </row>
    <row r="3519" spans="1:29" x14ac:dyDescent="0.25">
      <c r="A3519" s="2">
        <v>43612</v>
      </c>
      <c r="B3519" s="1">
        <v>147</v>
      </c>
      <c r="C3519" s="3">
        <v>1100</v>
      </c>
      <c r="D3519" s="10">
        <v>0.48348379629629629</v>
      </c>
      <c r="E3519">
        <v>53.78</v>
      </c>
      <c r="F3519" s="15">
        <f t="shared" si="393"/>
        <v>0</v>
      </c>
      <c r="G3519">
        <v>2.516</v>
      </c>
      <c r="H3519">
        <v>7.0460000000000003</v>
      </c>
      <c r="I3519">
        <v>307.459</v>
      </c>
      <c r="J3519">
        <v>13.209</v>
      </c>
      <c r="K3519">
        <v>44.6</v>
      </c>
      <c r="L3519">
        <v>0.22</v>
      </c>
      <c r="M3519">
        <v>0.23400000000000001</v>
      </c>
      <c r="N3519">
        <v>0</v>
      </c>
      <c r="O3519">
        <v>910.625</v>
      </c>
      <c r="T3519">
        <f t="shared" si="388"/>
        <v>1471100</v>
      </c>
      <c r="U3519">
        <v>924.5</v>
      </c>
      <c r="V3519">
        <f t="shared" si="394"/>
        <v>910.6</v>
      </c>
      <c r="W3519" t="str">
        <f t="shared" si="389"/>
        <v/>
      </c>
      <c r="X3519" t="str">
        <f t="shared" si="390"/>
        <v/>
      </c>
      <c r="Y3519" t="str">
        <f t="shared" si="395"/>
        <v/>
      </c>
      <c r="AA3519" s="16">
        <f t="shared" si="391"/>
        <v>0.67700000000000005</v>
      </c>
      <c r="AB3519" s="16">
        <f t="shared" si="392"/>
        <v>0.84099999999999997</v>
      </c>
      <c r="AC3519" s="16"/>
    </row>
    <row r="3520" spans="1:29" x14ac:dyDescent="0.25">
      <c r="A3520" s="2">
        <v>43612</v>
      </c>
      <c r="B3520" s="1">
        <v>147</v>
      </c>
      <c r="C3520" s="3">
        <v>1200</v>
      </c>
      <c r="D3520" s="10">
        <v>0.52515046296296297</v>
      </c>
      <c r="E3520">
        <v>53.66</v>
      </c>
      <c r="F3520" s="15">
        <f t="shared" si="393"/>
        <v>0</v>
      </c>
      <c r="G3520">
        <v>3.02</v>
      </c>
      <c r="H3520">
        <v>7.0460000000000003</v>
      </c>
      <c r="I3520">
        <v>307.459</v>
      </c>
      <c r="J3520">
        <v>14.074</v>
      </c>
      <c r="K3520">
        <v>40.299999999999997</v>
      </c>
      <c r="L3520">
        <v>0.22</v>
      </c>
      <c r="M3520">
        <v>0.23300000000000001</v>
      </c>
      <c r="N3520">
        <v>0</v>
      </c>
      <c r="O3520">
        <v>966.875</v>
      </c>
      <c r="T3520">
        <f t="shared" si="388"/>
        <v>1471200</v>
      </c>
      <c r="U3520">
        <v>979</v>
      </c>
      <c r="V3520">
        <f t="shared" si="394"/>
        <v>966.9</v>
      </c>
      <c r="W3520" t="str">
        <f t="shared" si="389"/>
        <v/>
      </c>
      <c r="X3520" t="str">
        <f t="shared" si="390"/>
        <v/>
      </c>
      <c r="Y3520" t="str">
        <f t="shared" si="395"/>
        <v/>
      </c>
      <c r="AA3520" s="16">
        <f t="shared" si="391"/>
        <v>0.64700000000000002</v>
      </c>
      <c r="AB3520" s="16">
        <f t="shared" si="392"/>
        <v>0.95799999999999996</v>
      </c>
      <c r="AC3520" s="16"/>
    </row>
    <row r="3521" spans="1:29" x14ac:dyDescent="0.25">
      <c r="A3521" s="2">
        <v>43612</v>
      </c>
      <c r="B3521" s="1">
        <v>147</v>
      </c>
      <c r="C3521" s="3">
        <v>1300</v>
      </c>
      <c r="D3521" s="10">
        <v>0.5668171296296296</v>
      </c>
      <c r="E3521">
        <v>53.08</v>
      </c>
      <c r="F3521" s="15">
        <f t="shared" si="393"/>
        <v>0</v>
      </c>
      <c r="G3521">
        <v>2.516</v>
      </c>
      <c r="H3521">
        <v>7.0460000000000003</v>
      </c>
      <c r="I3521">
        <v>310.267</v>
      </c>
      <c r="J3521">
        <v>15.724</v>
      </c>
      <c r="K3521">
        <v>36.9</v>
      </c>
      <c r="L3521">
        <v>0.22</v>
      </c>
      <c r="M3521">
        <v>0.23400000000000001</v>
      </c>
      <c r="N3521">
        <v>0</v>
      </c>
      <c r="O3521">
        <v>934.375</v>
      </c>
      <c r="T3521">
        <f t="shared" si="388"/>
        <v>1471300</v>
      </c>
      <c r="U3521">
        <v>983</v>
      </c>
      <c r="V3521">
        <f t="shared" si="394"/>
        <v>934.4</v>
      </c>
      <c r="W3521" t="str">
        <f t="shared" si="389"/>
        <v/>
      </c>
      <c r="X3521" t="str">
        <f t="shared" si="390"/>
        <v/>
      </c>
      <c r="Y3521" t="str">
        <f t="shared" si="395"/>
        <v/>
      </c>
      <c r="AA3521" s="16">
        <f t="shared" si="391"/>
        <v>0.65900000000000003</v>
      </c>
      <c r="AB3521" s="16">
        <f t="shared" si="392"/>
        <v>1.127</v>
      </c>
      <c r="AC3521" s="16"/>
    </row>
    <row r="3522" spans="1:29" x14ac:dyDescent="0.25">
      <c r="A3522" s="2">
        <v>43612</v>
      </c>
      <c r="B3522" s="1">
        <v>147</v>
      </c>
      <c r="C3522" s="3">
        <v>1400</v>
      </c>
      <c r="D3522" s="10">
        <v>0.60848379629629623</v>
      </c>
      <c r="E3522">
        <v>53.9</v>
      </c>
      <c r="F3522" s="15">
        <f t="shared" si="393"/>
        <v>0</v>
      </c>
      <c r="G3522">
        <v>2.516</v>
      </c>
      <c r="H3522">
        <v>7.5490000000000004</v>
      </c>
      <c r="I3522">
        <v>310.267</v>
      </c>
      <c r="J3522">
        <v>15.724</v>
      </c>
      <c r="K3522">
        <v>32.200000000000003</v>
      </c>
      <c r="L3522">
        <v>0.22</v>
      </c>
      <c r="M3522">
        <v>0.23300000000000001</v>
      </c>
      <c r="N3522">
        <v>0</v>
      </c>
      <c r="O3522">
        <v>846.875</v>
      </c>
      <c r="T3522">
        <f t="shared" si="388"/>
        <v>1471400</v>
      </c>
      <c r="U3522">
        <v>935.3</v>
      </c>
      <c r="V3522">
        <f t="shared" si="394"/>
        <v>846.9</v>
      </c>
      <c r="W3522" t="str">
        <f t="shared" si="389"/>
        <v/>
      </c>
      <c r="X3522" t="str">
        <f t="shared" si="390"/>
        <v/>
      </c>
      <c r="Y3522" t="str">
        <f t="shared" si="395"/>
        <v/>
      </c>
      <c r="AA3522" s="16">
        <f t="shared" si="391"/>
        <v>0.57499999999999996</v>
      </c>
      <c r="AB3522" s="16">
        <f t="shared" si="392"/>
        <v>1.2110000000000001</v>
      </c>
      <c r="AC3522" s="16"/>
    </row>
    <row r="3523" spans="1:29" x14ac:dyDescent="0.25">
      <c r="A3523" s="2">
        <v>43612</v>
      </c>
      <c r="B3523" s="1">
        <v>147</v>
      </c>
      <c r="C3523" s="3">
        <v>1500</v>
      </c>
      <c r="D3523" s="10">
        <v>0.65015046296296297</v>
      </c>
      <c r="E3523">
        <v>54.83</v>
      </c>
      <c r="F3523" s="15">
        <f t="shared" si="393"/>
        <v>0</v>
      </c>
      <c r="G3523">
        <v>2.0129999999999999</v>
      </c>
      <c r="H3523">
        <v>8.0519999999999996</v>
      </c>
      <c r="I3523">
        <v>314.47800000000001</v>
      </c>
      <c r="J3523">
        <v>16.463000000000001</v>
      </c>
      <c r="K3523">
        <v>30.2</v>
      </c>
      <c r="L3523">
        <v>0.22</v>
      </c>
      <c r="M3523">
        <v>0.23300000000000001</v>
      </c>
      <c r="N3523">
        <v>0</v>
      </c>
      <c r="O3523">
        <v>729.375</v>
      </c>
      <c r="T3523">
        <f t="shared" si="388"/>
        <v>1471500</v>
      </c>
      <c r="U3523">
        <v>840.7</v>
      </c>
      <c r="V3523">
        <f t="shared" si="394"/>
        <v>729.4</v>
      </c>
      <c r="W3523" t="str">
        <f t="shared" si="389"/>
        <v/>
      </c>
      <c r="X3523" t="str">
        <f t="shared" si="390"/>
        <v/>
      </c>
      <c r="Y3523" t="str">
        <f t="shared" si="395"/>
        <v/>
      </c>
      <c r="AA3523" s="16">
        <f t="shared" si="391"/>
        <v>0.56499999999999995</v>
      </c>
      <c r="AB3523" s="16">
        <f t="shared" si="392"/>
        <v>1.306</v>
      </c>
      <c r="AC3523" s="16"/>
    </row>
    <row r="3524" spans="1:29" x14ac:dyDescent="0.25">
      <c r="A3524" s="2">
        <v>43612</v>
      </c>
      <c r="B3524" s="1">
        <v>147</v>
      </c>
      <c r="C3524" s="3">
        <v>1600</v>
      </c>
      <c r="D3524" s="10">
        <v>0.6918171296296296</v>
      </c>
      <c r="E3524">
        <v>53.08</v>
      </c>
      <c r="F3524" s="15">
        <f t="shared" si="393"/>
        <v>0</v>
      </c>
      <c r="G3524">
        <v>2.0129999999999999</v>
      </c>
      <c r="H3524">
        <v>7.5490000000000004</v>
      </c>
      <c r="I3524">
        <v>303.24700000000001</v>
      </c>
      <c r="J3524">
        <v>16.152999999999999</v>
      </c>
      <c r="K3524">
        <v>29.6</v>
      </c>
      <c r="L3524">
        <v>0.22</v>
      </c>
      <c r="M3524">
        <v>0.23300000000000001</v>
      </c>
      <c r="N3524">
        <v>0</v>
      </c>
      <c r="O3524">
        <v>586.875</v>
      </c>
      <c r="T3524">
        <f t="shared" si="388"/>
        <v>1471600</v>
      </c>
      <c r="U3524">
        <v>705.5</v>
      </c>
      <c r="V3524">
        <f t="shared" si="394"/>
        <v>586.9</v>
      </c>
      <c r="W3524" t="str">
        <f t="shared" si="389"/>
        <v/>
      </c>
      <c r="X3524" t="str">
        <f t="shared" si="390"/>
        <v/>
      </c>
      <c r="Y3524" t="str">
        <f t="shared" si="395"/>
        <v/>
      </c>
      <c r="AA3524" s="16">
        <f t="shared" si="391"/>
        <v>0.54300000000000004</v>
      </c>
      <c r="AB3524" s="16">
        <f t="shared" si="392"/>
        <v>1.2909999999999999</v>
      </c>
      <c r="AC3524" s="16"/>
    </row>
    <row r="3525" spans="1:29" x14ac:dyDescent="0.25">
      <c r="A3525" s="2">
        <v>43612</v>
      </c>
      <c r="B3525" s="1">
        <v>147</v>
      </c>
      <c r="C3525" s="3">
        <v>1700</v>
      </c>
      <c r="D3525" s="10">
        <v>0.73348379629629623</v>
      </c>
      <c r="E3525">
        <v>53.66</v>
      </c>
      <c r="F3525" s="15">
        <f t="shared" si="393"/>
        <v>0</v>
      </c>
      <c r="G3525">
        <v>2.516</v>
      </c>
      <c r="H3525">
        <v>6.5430000000000001</v>
      </c>
      <c r="I3525">
        <v>311.67099999999999</v>
      </c>
      <c r="J3525">
        <v>16.082000000000001</v>
      </c>
      <c r="K3525">
        <v>29.4</v>
      </c>
      <c r="L3525">
        <v>0.22</v>
      </c>
      <c r="M3525">
        <v>0.23300000000000001</v>
      </c>
      <c r="N3525">
        <v>0</v>
      </c>
      <c r="O3525">
        <v>420.625</v>
      </c>
      <c r="T3525">
        <f t="shared" ref="T3525:T3588" si="396">B3525*10000+C3525</f>
        <v>1471700</v>
      </c>
      <c r="U3525">
        <v>540</v>
      </c>
      <c r="V3525">
        <f t="shared" si="394"/>
        <v>420.6</v>
      </c>
      <c r="W3525" t="str">
        <f t="shared" ref="W3525:W3588" si="397">IF(C3525=2400,ROUND(L3525,3),"")</f>
        <v/>
      </c>
      <c r="X3525" t="str">
        <f t="shared" ref="X3525:X3588" si="398">IF(C3525=2400,ROUND(M3525,3),"")</f>
        <v/>
      </c>
      <c r="Y3525" t="str">
        <f t="shared" si="395"/>
        <v/>
      </c>
      <c r="AA3525" s="16">
        <f t="shared" ref="AA3525:AA3588" si="399">ROUND((0.6105*(EXP((17.273*J3525)/(J3525+237.3))))*K3525/100,3)</f>
        <v>0.53700000000000003</v>
      </c>
      <c r="AB3525" s="16">
        <f t="shared" ref="AB3525:AB3588" si="400">ROUND(AA3525/K3525*(100-K3525),3)</f>
        <v>1.29</v>
      </c>
      <c r="AC3525" s="16"/>
    </row>
    <row r="3526" spans="1:29" x14ac:dyDescent="0.25">
      <c r="A3526" s="2">
        <v>43612</v>
      </c>
      <c r="B3526" s="1">
        <v>147</v>
      </c>
      <c r="C3526" s="3">
        <v>1800</v>
      </c>
      <c r="D3526" s="10">
        <v>0.77515046296296297</v>
      </c>
      <c r="E3526">
        <v>53.08</v>
      </c>
      <c r="F3526" s="15">
        <f t="shared" si="393"/>
        <v>0</v>
      </c>
      <c r="G3526">
        <v>2.0129999999999999</v>
      </c>
      <c r="H3526">
        <v>6.5430000000000001</v>
      </c>
      <c r="I3526">
        <v>313.07499999999999</v>
      </c>
      <c r="J3526">
        <v>15.484999999999999</v>
      </c>
      <c r="K3526">
        <v>27.4</v>
      </c>
      <c r="L3526">
        <v>0.22</v>
      </c>
      <c r="M3526">
        <v>0.23200000000000001</v>
      </c>
      <c r="N3526">
        <v>0</v>
      </c>
      <c r="O3526">
        <v>248.125</v>
      </c>
      <c r="T3526">
        <f t="shared" si="396"/>
        <v>1471800</v>
      </c>
      <c r="U3526">
        <v>358.5</v>
      </c>
      <c r="V3526">
        <f t="shared" si="394"/>
        <v>248.1</v>
      </c>
      <c r="W3526" t="str">
        <f t="shared" si="397"/>
        <v/>
      </c>
      <c r="X3526" t="str">
        <f t="shared" si="398"/>
        <v/>
      </c>
      <c r="Y3526" t="str">
        <f t="shared" si="395"/>
        <v/>
      </c>
      <c r="AA3526" s="16">
        <f t="shared" si="399"/>
        <v>0.48199999999999998</v>
      </c>
      <c r="AB3526" s="16">
        <f t="shared" si="400"/>
        <v>1.2769999999999999</v>
      </c>
      <c r="AC3526" s="16"/>
    </row>
    <row r="3527" spans="1:29" x14ac:dyDescent="0.25">
      <c r="A3527" s="2">
        <v>43612</v>
      </c>
      <c r="B3527" s="1">
        <v>147</v>
      </c>
      <c r="C3527" s="3">
        <v>1900</v>
      </c>
      <c r="D3527" s="10">
        <v>0.8168171296296296</v>
      </c>
      <c r="E3527">
        <v>53.31</v>
      </c>
      <c r="F3527" s="15">
        <f t="shared" si="393"/>
        <v>0</v>
      </c>
      <c r="G3527">
        <v>2.0129999999999999</v>
      </c>
      <c r="H3527">
        <v>6.5430000000000001</v>
      </c>
      <c r="I3527">
        <v>301.84300000000002</v>
      </c>
      <c r="J3527">
        <v>13.93</v>
      </c>
      <c r="K3527">
        <v>30.2</v>
      </c>
      <c r="L3527">
        <v>0.22</v>
      </c>
      <c r="M3527">
        <v>0.23200000000000001</v>
      </c>
      <c r="N3527">
        <v>0</v>
      </c>
      <c r="O3527">
        <v>90.625</v>
      </c>
      <c r="T3527">
        <f t="shared" si="396"/>
        <v>1471900</v>
      </c>
      <c r="U3527">
        <v>178.5</v>
      </c>
      <c r="V3527">
        <f t="shared" si="394"/>
        <v>90.6</v>
      </c>
      <c r="W3527" t="str">
        <f t="shared" si="397"/>
        <v/>
      </c>
      <c r="X3527" t="str">
        <f t="shared" si="398"/>
        <v/>
      </c>
      <c r="Y3527" t="str">
        <f t="shared" si="395"/>
        <v/>
      </c>
      <c r="AA3527" s="16">
        <f t="shared" si="399"/>
        <v>0.48</v>
      </c>
      <c r="AB3527" s="16">
        <f t="shared" si="400"/>
        <v>1.109</v>
      </c>
      <c r="AC3527" s="16"/>
    </row>
    <row r="3528" spans="1:29" x14ac:dyDescent="0.25">
      <c r="A3528" s="2">
        <v>43612</v>
      </c>
      <c r="B3528" s="1">
        <v>147</v>
      </c>
      <c r="C3528" s="3">
        <v>2000</v>
      </c>
      <c r="D3528" s="10">
        <v>0.85848379629629623</v>
      </c>
      <c r="E3528">
        <v>53.31</v>
      </c>
      <c r="F3528" s="15">
        <f t="shared" si="393"/>
        <v>0</v>
      </c>
      <c r="G3528">
        <v>0.503</v>
      </c>
      <c r="H3528">
        <v>4.5289999999999999</v>
      </c>
      <c r="I3528">
        <v>315.88200000000001</v>
      </c>
      <c r="J3528">
        <v>10.247</v>
      </c>
      <c r="K3528">
        <v>40.1</v>
      </c>
      <c r="L3528">
        <v>0.22</v>
      </c>
      <c r="M3528">
        <v>0.23100000000000001</v>
      </c>
      <c r="N3528">
        <v>0</v>
      </c>
      <c r="O3528">
        <v>3.125</v>
      </c>
      <c r="T3528">
        <f t="shared" si="396"/>
        <v>1472000</v>
      </c>
      <c r="U3528">
        <v>33.5</v>
      </c>
      <c r="V3528">
        <f t="shared" si="394"/>
        <v>3.1</v>
      </c>
      <c r="W3528" t="str">
        <f t="shared" si="397"/>
        <v/>
      </c>
      <c r="X3528" t="str">
        <f t="shared" si="398"/>
        <v/>
      </c>
      <c r="Y3528" t="str">
        <f t="shared" si="395"/>
        <v/>
      </c>
      <c r="AA3528" s="16">
        <f t="shared" si="399"/>
        <v>0.5</v>
      </c>
      <c r="AB3528" s="16">
        <f t="shared" si="400"/>
        <v>0.747</v>
      </c>
      <c r="AC3528" s="16"/>
    </row>
    <row r="3529" spans="1:29" x14ac:dyDescent="0.25">
      <c r="A3529" s="2">
        <v>43612</v>
      </c>
      <c r="B3529" s="1">
        <v>147</v>
      </c>
      <c r="C3529" s="3">
        <v>2100</v>
      </c>
      <c r="D3529" s="10">
        <v>0.90015046296296297</v>
      </c>
      <c r="E3529">
        <v>52.73</v>
      </c>
      <c r="F3529" s="15">
        <f t="shared" si="393"/>
        <v>0</v>
      </c>
      <c r="G3529">
        <v>0.503</v>
      </c>
      <c r="H3529">
        <v>3.02</v>
      </c>
      <c r="I3529">
        <v>355.19200000000001</v>
      </c>
      <c r="J3529">
        <v>8.07</v>
      </c>
      <c r="K3529">
        <v>46.8</v>
      </c>
      <c r="L3529">
        <v>0.22</v>
      </c>
      <c r="M3529">
        <v>0.23100000000000001</v>
      </c>
      <c r="N3529">
        <v>0</v>
      </c>
      <c r="O3529">
        <v>0.625</v>
      </c>
      <c r="T3529">
        <f t="shared" si="396"/>
        <v>1472100</v>
      </c>
      <c r="U3529">
        <v>0</v>
      </c>
      <c r="V3529">
        <f t="shared" si="394"/>
        <v>0</v>
      </c>
      <c r="W3529" t="str">
        <f t="shared" si="397"/>
        <v/>
      </c>
      <c r="X3529" t="str">
        <f t="shared" si="398"/>
        <v/>
      </c>
      <c r="Y3529" t="str">
        <f t="shared" si="395"/>
        <v/>
      </c>
      <c r="AA3529" s="16">
        <f t="shared" si="399"/>
        <v>0.504</v>
      </c>
      <c r="AB3529" s="16">
        <f t="shared" si="400"/>
        <v>0.57299999999999995</v>
      </c>
      <c r="AC3529" s="16"/>
    </row>
    <row r="3530" spans="1:29" x14ac:dyDescent="0.25">
      <c r="A3530" s="2">
        <v>43612</v>
      </c>
      <c r="B3530" s="1">
        <v>147</v>
      </c>
      <c r="C3530" s="3">
        <v>2200</v>
      </c>
      <c r="D3530" s="10">
        <v>0.9418171296296296</v>
      </c>
      <c r="E3530">
        <v>52.49</v>
      </c>
      <c r="F3530" s="15">
        <f t="shared" ref="F3530:F3593" si="401">IF(E3530&gt;F$2,E3530-F$2,0)</f>
        <v>0</v>
      </c>
      <c r="G3530">
        <v>1.0069999999999999</v>
      </c>
      <c r="H3530">
        <v>2.516</v>
      </c>
      <c r="I3530">
        <v>355.19200000000001</v>
      </c>
      <c r="J3530">
        <v>7.3929999999999998</v>
      </c>
      <c r="K3530">
        <v>48.7</v>
      </c>
      <c r="L3530">
        <v>0.22</v>
      </c>
      <c r="M3530">
        <v>0.23100000000000001</v>
      </c>
      <c r="N3530">
        <v>0</v>
      </c>
      <c r="O3530">
        <v>0.625</v>
      </c>
      <c r="T3530">
        <f t="shared" si="396"/>
        <v>1472200</v>
      </c>
      <c r="U3530">
        <v>0</v>
      </c>
      <c r="V3530">
        <f t="shared" ref="V3530:V3593" si="402">IF(O3530&lt;1,0,ROUND(O3530,1))</f>
        <v>0</v>
      </c>
      <c r="W3530" t="str">
        <f t="shared" si="397"/>
        <v/>
      </c>
      <c r="X3530" t="str">
        <f t="shared" si="398"/>
        <v/>
      </c>
      <c r="Y3530" t="str">
        <f t="shared" ref="Y3530:Y3593" si="403">IF(C3530=2400,ROUND(F3530/100,3),"")</f>
        <v/>
      </c>
      <c r="AA3530" s="16">
        <f t="shared" si="399"/>
        <v>0.501</v>
      </c>
      <c r="AB3530" s="16">
        <f t="shared" si="400"/>
        <v>0.52800000000000002</v>
      </c>
      <c r="AC3530" s="16"/>
    </row>
    <row r="3531" spans="1:29" x14ac:dyDescent="0.25">
      <c r="A3531" s="2">
        <v>43612</v>
      </c>
      <c r="B3531" s="1">
        <v>147</v>
      </c>
      <c r="C3531" s="3">
        <v>2300</v>
      </c>
      <c r="D3531" s="10">
        <v>0.98348379629629623</v>
      </c>
      <c r="E3531">
        <v>52.61</v>
      </c>
      <c r="F3531" s="15">
        <f t="shared" si="401"/>
        <v>0</v>
      </c>
      <c r="G3531">
        <v>1.51</v>
      </c>
      <c r="H3531">
        <v>3.02</v>
      </c>
      <c r="I3531">
        <v>352.38400000000001</v>
      </c>
      <c r="J3531">
        <v>6.7370000000000001</v>
      </c>
      <c r="K3531">
        <v>46.7</v>
      </c>
      <c r="L3531">
        <v>0.22</v>
      </c>
      <c r="M3531">
        <v>0.23100000000000001</v>
      </c>
      <c r="N3531">
        <v>0</v>
      </c>
      <c r="O3531">
        <v>0.625</v>
      </c>
      <c r="T3531">
        <f t="shared" si="396"/>
        <v>1472300</v>
      </c>
      <c r="U3531">
        <v>0</v>
      </c>
      <c r="V3531">
        <f t="shared" si="402"/>
        <v>0</v>
      </c>
      <c r="W3531" t="str">
        <f t="shared" si="397"/>
        <v/>
      </c>
      <c r="X3531" t="str">
        <f t="shared" si="398"/>
        <v/>
      </c>
      <c r="Y3531" t="str">
        <f t="shared" si="403"/>
        <v/>
      </c>
      <c r="AA3531" s="16">
        <f t="shared" si="399"/>
        <v>0.45900000000000002</v>
      </c>
      <c r="AB3531" s="16">
        <f t="shared" si="400"/>
        <v>0.52400000000000002</v>
      </c>
      <c r="AC3531" s="16"/>
    </row>
    <row r="3532" spans="1:29" x14ac:dyDescent="0.25">
      <c r="A3532" s="2">
        <v>43612</v>
      </c>
      <c r="B3532" s="1">
        <v>147</v>
      </c>
      <c r="C3532" s="3">
        <v>2400</v>
      </c>
      <c r="D3532" s="10">
        <v>2.5150462962962961E-2</v>
      </c>
      <c r="E3532">
        <v>52.61</v>
      </c>
      <c r="F3532" s="15">
        <f t="shared" si="401"/>
        <v>0</v>
      </c>
      <c r="G3532">
        <v>2.0129999999999999</v>
      </c>
      <c r="H3532">
        <v>3.5230000000000001</v>
      </c>
      <c r="I3532">
        <v>355.19200000000001</v>
      </c>
      <c r="J3532">
        <v>6.6360000000000001</v>
      </c>
      <c r="K3532">
        <v>50.7</v>
      </c>
      <c r="L3532">
        <v>0.22</v>
      </c>
      <c r="M3532">
        <v>0.23100000000000001</v>
      </c>
      <c r="N3532">
        <v>0</v>
      </c>
      <c r="O3532">
        <v>0.625</v>
      </c>
      <c r="T3532">
        <f t="shared" si="396"/>
        <v>1472400</v>
      </c>
      <c r="U3532">
        <v>0</v>
      </c>
      <c r="V3532">
        <f t="shared" si="402"/>
        <v>0</v>
      </c>
      <c r="W3532">
        <f t="shared" si="397"/>
        <v>0.22</v>
      </c>
      <c r="X3532">
        <f t="shared" si="398"/>
        <v>0.23100000000000001</v>
      </c>
      <c r="Y3532">
        <f t="shared" si="403"/>
        <v>0</v>
      </c>
      <c r="AA3532" s="16">
        <f t="shared" si="399"/>
        <v>0.495</v>
      </c>
      <c r="AB3532" s="16">
        <f t="shared" si="400"/>
        <v>0.48099999999999998</v>
      </c>
      <c r="AC3532" s="16"/>
    </row>
    <row r="3533" spans="1:29" x14ac:dyDescent="0.25">
      <c r="A3533" s="2">
        <v>43613</v>
      </c>
      <c r="B3533" s="1">
        <v>148</v>
      </c>
      <c r="C3533" s="3">
        <v>100</v>
      </c>
      <c r="D3533" s="10">
        <v>6.6817129629629629E-2</v>
      </c>
      <c r="E3533">
        <v>52.73</v>
      </c>
      <c r="F3533" s="15">
        <f t="shared" si="401"/>
        <v>0</v>
      </c>
      <c r="G3533">
        <v>2.0129999999999999</v>
      </c>
      <c r="H3533">
        <v>3.02</v>
      </c>
      <c r="I3533">
        <v>355.19200000000001</v>
      </c>
      <c r="J3533">
        <v>6.7880000000000003</v>
      </c>
      <c r="K3533">
        <v>50.6</v>
      </c>
      <c r="L3533">
        <v>0.22</v>
      </c>
      <c r="M3533">
        <v>0.23100000000000001</v>
      </c>
      <c r="N3533">
        <v>0</v>
      </c>
      <c r="O3533">
        <v>0.625</v>
      </c>
      <c r="T3533">
        <f t="shared" si="396"/>
        <v>1480100</v>
      </c>
      <c r="U3533">
        <v>0</v>
      </c>
      <c r="V3533">
        <f t="shared" si="402"/>
        <v>0</v>
      </c>
      <c r="W3533" t="str">
        <f t="shared" si="397"/>
        <v/>
      </c>
      <c r="X3533" t="str">
        <f t="shared" si="398"/>
        <v/>
      </c>
      <c r="Y3533" t="str">
        <f t="shared" si="403"/>
        <v/>
      </c>
      <c r="AA3533" s="16">
        <f t="shared" si="399"/>
        <v>0.499</v>
      </c>
      <c r="AB3533" s="16">
        <f t="shared" si="400"/>
        <v>0.48699999999999999</v>
      </c>
      <c r="AC3533" s="16"/>
    </row>
    <row r="3534" spans="1:29" x14ac:dyDescent="0.25">
      <c r="A3534" s="2">
        <v>43613</v>
      </c>
      <c r="B3534" s="1">
        <v>148</v>
      </c>
      <c r="C3534" s="3">
        <v>200</v>
      </c>
      <c r="D3534" s="10">
        <v>0.1084837962962963</v>
      </c>
      <c r="E3534">
        <v>52.73</v>
      </c>
      <c r="F3534" s="15">
        <f t="shared" si="401"/>
        <v>0</v>
      </c>
      <c r="G3534">
        <v>2.0129999999999999</v>
      </c>
      <c r="H3534">
        <v>3.02</v>
      </c>
      <c r="I3534">
        <v>349.57600000000002</v>
      </c>
      <c r="J3534">
        <v>6.3570000000000002</v>
      </c>
      <c r="K3534">
        <v>50.9</v>
      </c>
      <c r="L3534">
        <v>0.219</v>
      </c>
      <c r="M3534">
        <v>0.23100000000000001</v>
      </c>
      <c r="N3534">
        <v>0</v>
      </c>
      <c r="O3534">
        <v>0.625</v>
      </c>
      <c r="T3534">
        <f t="shared" si="396"/>
        <v>1480200</v>
      </c>
      <c r="U3534">
        <v>0</v>
      </c>
      <c r="V3534">
        <f t="shared" si="402"/>
        <v>0</v>
      </c>
      <c r="W3534" t="str">
        <f t="shared" si="397"/>
        <v/>
      </c>
      <c r="X3534" t="str">
        <f t="shared" si="398"/>
        <v/>
      </c>
      <c r="Y3534" t="str">
        <f t="shared" si="403"/>
        <v/>
      </c>
      <c r="AA3534" s="16">
        <f t="shared" si="399"/>
        <v>0.48799999999999999</v>
      </c>
      <c r="AB3534" s="16">
        <f t="shared" si="400"/>
        <v>0.47099999999999997</v>
      </c>
      <c r="AC3534" s="16"/>
    </row>
    <row r="3535" spans="1:29" x14ac:dyDescent="0.25">
      <c r="A3535" s="2">
        <v>43613</v>
      </c>
      <c r="B3535" s="1">
        <v>148</v>
      </c>
      <c r="C3535" s="3">
        <v>300</v>
      </c>
      <c r="D3535" s="10">
        <v>0.15015046296296297</v>
      </c>
      <c r="E3535">
        <v>53.43</v>
      </c>
      <c r="F3535" s="15">
        <f t="shared" si="401"/>
        <v>0</v>
      </c>
      <c r="G3535">
        <v>2.0129999999999999</v>
      </c>
      <c r="H3535">
        <v>3.02</v>
      </c>
      <c r="I3535">
        <v>352.38400000000001</v>
      </c>
      <c r="J3535">
        <v>7.8949999999999996</v>
      </c>
      <c r="K3535">
        <v>56</v>
      </c>
      <c r="L3535">
        <v>0.219</v>
      </c>
      <c r="M3535">
        <v>0.23100000000000001</v>
      </c>
      <c r="N3535">
        <v>0</v>
      </c>
      <c r="O3535">
        <v>0.625</v>
      </c>
      <c r="T3535">
        <f t="shared" si="396"/>
        <v>1480300</v>
      </c>
      <c r="U3535">
        <v>0</v>
      </c>
      <c r="V3535">
        <f t="shared" si="402"/>
        <v>0</v>
      </c>
      <c r="W3535" t="str">
        <f t="shared" si="397"/>
        <v/>
      </c>
      <c r="X3535" t="str">
        <f t="shared" si="398"/>
        <v/>
      </c>
      <c r="Y3535" t="str">
        <f t="shared" si="403"/>
        <v/>
      </c>
      <c r="AA3535" s="16">
        <f t="shared" si="399"/>
        <v>0.59599999999999997</v>
      </c>
      <c r="AB3535" s="16">
        <f t="shared" si="400"/>
        <v>0.46800000000000003</v>
      </c>
      <c r="AC3535" s="16"/>
    </row>
    <row r="3536" spans="1:29" x14ac:dyDescent="0.25">
      <c r="A3536" s="2">
        <v>43613</v>
      </c>
      <c r="B3536" s="1">
        <v>148</v>
      </c>
      <c r="C3536" s="3">
        <v>400</v>
      </c>
      <c r="D3536" s="10">
        <v>0.19181712962962963</v>
      </c>
      <c r="E3536">
        <v>53.55</v>
      </c>
      <c r="F3536" s="15">
        <f t="shared" si="401"/>
        <v>0</v>
      </c>
      <c r="G3536">
        <v>2.0129999999999999</v>
      </c>
      <c r="H3536">
        <v>3.5230000000000001</v>
      </c>
      <c r="I3536">
        <v>335.53699999999998</v>
      </c>
      <c r="J3536">
        <v>7.77</v>
      </c>
      <c r="K3536">
        <v>55.8</v>
      </c>
      <c r="L3536">
        <v>0.219</v>
      </c>
      <c r="M3536">
        <v>0.23</v>
      </c>
      <c r="N3536">
        <v>0</v>
      </c>
      <c r="O3536">
        <v>0.625</v>
      </c>
      <c r="T3536">
        <f t="shared" si="396"/>
        <v>1480400</v>
      </c>
      <c r="U3536">
        <v>0</v>
      </c>
      <c r="V3536">
        <f t="shared" si="402"/>
        <v>0</v>
      </c>
      <c r="W3536" t="str">
        <f t="shared" si="397"/>
        <v/>
      </c>
      <c r="X3536" t="str">
        <f t="shared" si="398"/>
        <v/>
      </c>
      <c r="Y3536" t="str">
        <f t="shared" si="403"/>
        <v/>
      </c>
      <c r="AA3536" s="16">
        <f t="shared" si="399"/>
        <v>0.58899999999999997</v>
      </c>
      <c r="AB3536" s="16">
        <f t="shared" si="400"/>
        <v>0.46700000000000003</v>
      </c>
      <c r="AC3536" s="16"/>
    </row>
    <row r="3537" spans="1:29" x14ac:dyDescent="0.25">
      <c r="A3537" s="2">
        <v>43613</v>
      </c>
      <c r="B3537" s="1">
        <v>148</v>
      </c>
      <c r="C3537" s="3">
        <v>500</v>
      </c>
      <c r="D3537" s="10">
        <v>0.23348379629629631</v>
      </c>
      <c r="E3537">
        <v>53.31</v>
      </c>
      <c r="F3537" s="15">
        <f t="shared" si="401"/>
        <v>0</v>
      </c>
      <c r="G3537">
        <v>2.0129999999999999</v>
      </c>
      <c r="H3537">
        <v>4.0259999999999998</v>
      </c>
      <c r="I3537">
        <v>342.55700000000002</v>
      </c>
      <c r="J3537">
        <v>6.5090000000000003</v>
      </c>
      <c r="K3537">
        <v>59.7</v>
      </c>
      <c r="L3537">
        <v>0.219</v>
      </c>
      <c r="M3537">
        <v>0.23</v>
      </c>
      <c r="N3537">
        <v>0</v>
      </c>
      <c r="O3537">
        <v>23.125</v>
      </c>
      <c r="T3537">
        <f t="shared" si="396"/>
        <v>1480500</v>
      </c>
      <c r="U3537">
        <v>21.8</v>
      </c>
      <c r="V3537">
        <f t="shared" si="402"/>
        <v>23.1</v>
      </c>
      <c r="W3537" t="str">
        <f t="shared" si="397"/>
        <v/>
      </c>
      <c r="X3537" t="str">
        <f t="shared" si="398"/>
        <v/>
      </c>
      <c r="Y3537" t="str">
        <f t="shared" si="403"/>
        <v/>
      </c>
      <c r="AA3537" s="16">
        <f t="shared" si="399"/>
        <v>0.57799999999999996</v>
      </c>
      <c r="AB3537" s="16">
        <f t="shared" si="400"/>
        <v>0.39</v>
      </c>
      <c r="AC3537" s="16"/>
    </row>
    <row r="3538" spans="1:29" x14ac:dyDescent="0.25">
      <c r="A3538" s="2">
        <v>43613</v>
      </c>
      <c r="B3538" s="1">
        <v>148</v>
      </c>
      <c r="C3538" s="3">
        <v>600</v>
      </c>
      <c r="D3538" s="10">
        <v>0.27515046296296297</v>
      </c>
      <c r="E3538">
        <v>52.96</v>
      </c>
      <c r="F3538" s="15">
        <f t="shared" si="401"/>
        <v>0</v>
      </c>
      <c r="G3538">
        <v>2.0129999999999999</v>
      </c>
      <c r="H3538">
        <v>3.5230000000000001</v>
      </c>
      <c r="I3538">
        <v>345.36500000000001</v>
      </c>
      <c r="J3538">
        <v>7.77</v>
      </c>
      <c r="K3538">
        <v>63.5</v>
      </c>
      <c r="L3538">
        <v>0.218</v>
      </c>
      <c r="M3538">
        <v>0.23</v>
      </c>
      <c r="N3538">
        <v>0</v>
      </c>
      <c r="O3538">
        <v>219.375</v>
      </c>
      <c r="T3538">
        <f t="shared" si="396"/>
        <v>1480600</v>
      </c>
      <c r="U3538">
        <v>155.69999999999999</v>
      </c>
      <c r="V3538">
        <f t="shared" si="402"/>
        <v>219.4</v>
      </c>
      <c r="W3538" t="str">
        <f t="shared" si="397"/>
        <v/>
      </c>
      <c r="X3538" t="str">
        <f t="shared" si="398"/>
        <v/>
      </c>
      <c r="Y3538" t="str">
        <f t="shared" si="403"/>
        <v/>
      </c>
      <c r="AA3538" s="16">
        <f t="shared" si="399"/>
        <v>0.67</v>
      </c>
      <c r="AB3538" s="16">
        <f t="shared" si="400"/>
        <v>0.38500000000000001</v>
      </c>
      <c r="AC3538" s="16"/>
    </row>
    <row r="3539" spans="1:29" x14ac:dyDescent="0.25">
      <c r="A3539" s="2">
        <v>43613</v>
      </c>
      <c r="B3539" s="1">
        <v>148</v>
      </c>
      <c r="C3539" s="3">
        <v>700</v>
      </c>
      <c r="D3539" s="10">
        <v>0.31681712962962966</v>
      </c>
      <c r="E3539">
        <v>53.66</v>
      </c>
      <c r="F3539" s="15">
        <f t="shared" si="401"/>
        <v>0</v>
      </c>
      <c r="G3539">
        <v>1.0069999999999999</v>
      </c>
      <c r="H3539">
        <v>2.516</v>
      </c>
      <c r="I3539">
        <v>345.36500000000001</v>
      </c>
      <c r="J3539">
        <v>12.147</v>
      </c>
      <c r="K3539">
        <v>57.8</v>
      </c>
      <c r="L3539">
        <v>0.218</v>
      </c>
      <c r="M3539">
        <v>0.22900000000000001</v>
      </c>
      <c r="N3539">
        <v>0</v>
      </c>
      <c r="O3539">
        <v>389.375</v>
      </c>
      <c r="T3539">
        <f t="shared" si="396"/>
        <v>1480700</v>
      </c>
      <c r="U3539">
        <v>333.2</v>
      </c>
      <c r="V3539">
        <f t="shared" si="402"/>
        <v>389.4</v>
      </c>
      <c r="W3539" t="str">
        <f t="shared" si="397"/>
        <v/>
      </c>
      <c r="X3539" t="str">
        <f t="shared" si="398"/>
        <v/>
      </c>
      <c r="Y3539" t="str">
        <f t="shared" si="403"/>
        <v/>
      </c>
      <c r="AA3539" s="16">
        <f t="shared" si="399"/>
        <v>0.81799999999999995</v>
      </c>
      <c r="AB3539" s="16">
        <f t="shared" si="400"/>
        <v>0.59699999999999998</v>
      </c>
      <c r="AC3539" s="16"/>
    </row>
    <row r="3540" spans="1:29" x14ac:dyDescent="0.25">
      <c r="A3540" s="2">
        <v>43613</v>
      </c>
      <c r="B3540" s="1">
        <v>148</v>
      </c>
      <c r="C3540" s="3">
        <v>800</v>
      </c>
      <c r="D3540" s="10">
        <v>0.35848379629629629</v>
      </c>
      <c r="E3540">
        <v>53.66</v>
      </c>
      <c r="F3540" s="15">
        <f t="shared" si="401"/>
        <v>0</v>
      </c>
      <c r="G3540">
        <v>1.0069999999999999</v>
      </c>
      <c r="H3540">
        <v>4.0259999999999998</v>
      </c>
      <c r="I3540">
        <v>355.19200000000001</v>
      </c>
      <c r="J3540">
        <v>14.314</v>
      </c>
      <c r="K3540">
        <v>39.299999999999997</v>
      </c>
      <c r="L3540">
        <v>0.217</v>
      </c>
      <c r="M3540">
        <v>0.22900000000000001</v>
      </c>
      <c r="N3540">
        <v>0</v>
      </c>
      <c r="O3540">
        <v>551.875</v>
      </c>
      <c r="T3540">
        <f t="shared" si="396"/>
        <v>1480800</v>
      </c>
      <c r="U3540">
        <v>515.5</v>
      </c>
      <c r="V3540">
        <f t="shared" si="402"/>
        <v>551.9</v>
      </c>
      <c r="W3540" t="str">
        <f t="shared" si="397"/>
        <v/>
      </c>
      <c r="X3540" t="str">
        <f t="shared" si="398"/>
        <v/>
      </c>
      <c r="Y3540" t="str">
        <f t="shared" si="403"/>
        <v/>
      </c>
      <c r="AA3540" s="16">
        <f t="shared" si="399"/>
        <v>0.64100000000000001</v>
      </c>
      <c r="AB3540" s="16">
        <f t="shared" si="400"/>
        <v>0.99</v>
      </c>
      <c r="AC3540" s="16"/>
    </row>
    <row r="3541" spans="1:29" x14ac:dyDescent="0.25">
      <c r="A3541" s="2">
        <v>43613</v>
      </c>
      <c r="B3541" s="1">
        <v>148</v>
      </c>
      <c r="C3541" s="3">
        <v>900</v>
      </c>
      <c r="D3541" s="10">
        <v>0.40015046296296292</v>
      </c>
      <c r="E3541">
        <v>54.13</v>
      </c>
      <c r="F3541" s="15">
        <f t="shared" si="401"/>
        <v>0</v>
      </c>
      <c r="G3541">
        <v>1.0069999999999999</v>
      </c>
      <c r="H3541">
        <v>4.0259999999999998</v>
      </c>
      <c r="I3541">
        <v>339.74900000000002</v>
      </c>
      <c r="J3541">
        <v>15.747999999999999</v>
      </c>
      <c r="K3541">
        <v>33.9</v>
      </c>
      <c r="L3541">
        <v>0.217</v>
      </c>
      <c r="M3541">
        <v>0.22800000000000001</v>
      </c>
      <c r="N3541">
        <v>0</v>
      </c>
      <c r="O3541">
        <v>691.875</v>
      </c>
      <c r="T3541">
        <f t="shared" si="396"/>
        <v>1480900</v>
      </c>
      <c r="U3541">
        <v>683.8</v>
      </c>
      <c r="V3541">
        <f t="shared" si="402"/>
        <v>691.9</v>
      </c>
      <c r="W3541" t="str">
        <f t="shared" si="397"/>
        <v/>
      </c>
      <c r="X3541" t="str">
        <f t="shared" si="398"/>
        <v/>
      </c>
      <c r="Y3541" t="str">
        <f t="shared" si="403"/>
        <v/>
      </c>
      <c r="AA3541" s="16">
        <f t="shared" si="399"/>
        <v>0.60599999999999998</v>
      </c>
      <c r="AB3541" s="16">
        <f t="shared" si="400"/>
        <v>1.1819999999999999</v>
      </c>
      <c r="AC3541" s="16"/>
    </row>
    <row r="3542" spans="1:29" x14ac:dyDescent="0.25">
      <c r="A3542" s="2">
        <v>43613</v>
      </c>
      <c r="B3542" s="1">
        <v>148</v>
      </c>
      <c r="C3542" s="3">
        <v>1000</v>
      </c>
      <c r="D3542" s="10">
        <v>0.4418171296296296</v>
      </c>
      <c r="E3542">
        <v>53.55</v>
      </c>
      <c r="F3542" s="15">
        <f t="shared" si="401"/>
        <v>0</v>
      </c>
      <c r="G3542">
        <v>1.51</v>
      </c>
      <c r="H3542">
        <v>5.5359999999999996</v>
      </c>
      <c r="I3542">
        <v>320.09399999999999</v>
      </c>
      <c r="J3542">
        <v>17.32</v>
      </c>
      <c r="K3542">
        <v>30.5</v>
      </c>
      <c r="L3542">
        <v>0.217</v>
      </c>
      <c r="M3542">
        <v>0.22900000000000001</v>
      </c>
      <c r="N3542">
        <v>0</v>
      </c>
      <c r="O3542">
        <v>805.625</v>
      </c>
      <c r="T3542">
        <f t="shared" si="396"/>
        <v>1481000</v>
      </c>
      <c r="U3542">
        <v>824.2</v>
      </c>
      <c r="V3542">
        <f t="shared" si="402"/>
        <v>805.6</v>
      </c>
      <c r="W3542" t="str">
        <f t="shared" si="397"/>
        <v/>
      </c>
      <c r="X3542" t="str">
        <f t="shared" si="398"/>
        <v/>
      </c>
      <c r="Y3542" t="str">
        <f t="shared" si="403"/>
        <v/>
      </c>
      <c r="AA3542" s="16">
        <f t="shared" si="399"/>
        <v>0.60299999999999998</v>
      </c>
      <c r="AB3542" s="16">
        <f t="shared" si="400"/>
        <v>1.3740000000000001</v>
      </c>
      <c r="AC3542" s="16"/>
    </row>
    <row r="3543" spans="1:29" x14ac:dyDescent="0.25">
      <c r="A3543" s="2">
        <v>43613</v>
      </c>
      <c r="B3543" s="1">
        <v>148</v>
      </c>
      <c r="C3543" s="3">
        <v>1100</v>
      </c>
      <c r="D3543" s="10">
        <v>0.48348379629629629</v>
      </c>
      <c r="E3543">
        <v>53.66</v>
      </c>
      <c r="F3543" s="15">
        <f t="shared" si="401"/>
        <v>0</v>
      </c>
      <c r="G3543">
        <v>1.51</v>
      </c>
      <c r="H3543">
        <v>5.0330000000000004</v>
      </c>
      <c r="I3543">
        <v>322.90199999999999</v>
      </c>
      <c r="J3543">
        <v>17.890999999999998</v>
      </c>
      <c r="K3543">
        <v>27.3</v>
      </c>
      <c r="L3543">
        <v>0.217</v>
      </c>
      <c r="M3543">
        <v>0.22800000000000001</v>
      </c>
      <c r="N3543">
        <v>0</v>
      </c>
      <c r="O3543">
        <v>954.375</v>
      </c>
      <c r="T3543">
        <f t="shared" si="396"/>
        <v>1481100</v>
      </c>
      <c r="U3543">
        <v>925.5</v>
      </c>
      <c r="V3543">
        <f t="shared" si="402"/>
        <v>954.4</v>
      </c>
      <c r="W3543" t="str">
        <f t="shared" si="397"/>
        <v/>
      </c>
      <c r="X3543" t="str">
        <f t="shared" si="398"/>
        <v/>
      </c>
      <c r="Y3543" t="str">
        <f t="shared" si="403"/>
        <v/>
      </c>
      <c r="AA3543" s="16">
        <f t="shared" si="399"/>
        <v>0.55900000000000005</v>
      </c>
      <c r="AB3543" s="16">
        <f t="shared" si="400"/>
        <v>1.4890000000000001</v>
      </c>
      <c r="AC3543" s="16"/>
    </row>
    <row r="3544" spans="1:29" x14ac:dyDescent="0.25">
      <c r="A3544" s="2">
        <v>43613</v>
      </c>
      <c r="B3544" s="1">
        <v>148</v>
      </c>
      <c r="C3544" s="3">
        <v>1200</v>
      </c>
      <c r="D3544" s="10">
        <v>0.52515046296296297</v>
      </c>
      <c r="E3544">
        <v>53.43</v>
      </c>
      <c r="F3544" s="15">
        <f t="shared" si="401"/>
        <v>0</v>
      </c>
      <c r="G3544">
        <v>1.0069999999999999</v>
      </c>
      <c r="H3544">
        <v>5.0330000000000004</v>
      </c>
      <c r="I3544">
        <v>329.92200000000003</v>
      </c>
      <c r="J3544">
        <v>15.962999999999999</v>
      </c>
      <c r="K3544">
        <v>28.2</v>
      </c>
      <c r="L3544">
        <v>0.217</v>
      </c>
      <c r="M3544">
        <v>0.22800000000000001</v>
      </c>
      <c r="N3544">
        <v>0</v>
      </c>
      <c r="O3544">
        <v>190.625</v>
      </c>
      <c r="T3544">
        <f t="shared" si="396"/>
        <v>1481200</v>
      </c>
      <c r="U3544">
        <v>980.2</v>
      </c>
      <c r="V3544">
        <f t="shared" si="402"/>
        <v>190.6</v>
      </c>
      <c r="W3544" t="str">
        <f t="shared" si="397"/>
        <v/>
      </c>
      <c r="X3544" t="str">
        <f t="shared" si="398"/>
        <v/>
      </c>
      <c r="Y3544" t="str">
        <f t="shared" si="403"/>
        <v/>
      </c>
      <c r="AA3544" s="16">
        <f t="shared" si="399"/>
        <v>0.51100000000000001</v>
      </c>
      <c r="AB3544" s="16">
        <f t="shared" si="400"/>
        <v>1.3009999999999999</v>
      </c>
      <c r="AC3544" s="16"/>
    </row>
    <row r="3545" spans="1:29" x14ac:dyDescent="0.25">
      <c r="A3545" s="2">
        <v>43613</v>
      </c>
      <c r="B3545" s="1">
        <v>148</v>
      </c>
      <c r="C3545" s="3">
        <v>1300</v>
      </c>
      <c r="D3545" s="10">
        <v>0.5668171296296296</v>
      </c>
      <c r="E3545">
        <v>53.08</v>
      </c>
      <c r="F3545" s="15">
        <f t="shared" si="401"/>
        <v>0</v>
      </c>
      <c r="G3545">
        <v>1.51</v>
      </c>
      <c r="H3545">
        <v>5.5359999999999996</v>
      </c>
      <c r="I3545">
        <v>341.15300000000002</v>
      </c>
      <c r="J3545">
        <v>16.891999999999999</v>
      </c>
      <c r="K3545">
        <v>27.2</v>
      </c>
      <c r="L3545">
        <v>0.217</v>
      </c>
      <c r="M3545">
        <v>0.22800000000000001</v>
      </c>
      <c r="N3545">
        <v>0</v>
      </c>
      <c r="O3545">
        <v>239.375</v>
      </c>
      <c r="T3545">
        <f t="shared" si="396"/>
        <v>1481300</v>
      </c>
      <c r="U3545">
        <v>984.2</v>
      </c>
      <c r="V3545">
        <f t="shared" si="402"/>
        <v>239.4</v>
      </c>
      <c r="W3545" t="str">
        <f t="shared" si="397"/>
        <v/>
      </c>
      <c r="X3545" t="str">
        <f t="shared" si="398"/>
        <v/>
      </c>
      <c r="Y3545" t="str">
        <f t="shared" si="403"/>
        <v/>
      </c>
      <c r="AA3545" s="16">
        <f t="shared" si="399"/>
        <v>0.52300000000000002</v>
      </c>
      <c r="AB3545" s="16">
        <f t="shared" si="400"/>
        <v>1.4</v>
      </c>
      <c r="AC3545" s="16"/>
    </row>
    <row r="3546" spans="1:29" x14ac:dyDescent="0.25">
      <c r="A3546" s="2">
        <v>43613</v>
      </c>
      <c r="B3546" s="1">
        <v>148</v>
      </c>
      <c r="C3546" s="3">
        <v>1400</v>
      </c>
      <c r="D3546" s="10">
        <v>0.60848379629629623</v>
      </c>
      <c r="E3546">
        <v>53.43</v>
      </c>
      <c r="F3546" s="15">
        <f t="shared" si="401"/>
        <v>0</v>
      </c>
      <c r="G3546">
        <v>1.0069999999999999</v>
      </c>
      <c r="H3546">
        <v>9.5619999999999994</v>
      </c>
      <c r="I3546">
        <v>39.31</v>
      </c>
      <c r="J3546">
        <v>17.463000000000001</v>
      </c>
      <c r="K3546">
        <v>26.9</v>
      </c>
      <c r="L3546">
        <v>0.217</v>
      </c>
      <c r="M3546">
        <v>0.22800000000000001</v>
      </c>
      <c r="N3546">
        <v>0</v>
      </c>
      <c r="O3546">
        <v>238.125</v>
      </c>
      <c r="T3546">
        <f t="shared" si="396"/>
        <v>1481400</v>
      </c>
      <c r="U3546">
        <v>937.2</v>
      </c>
      <c r="V3546">
        <f t="shared" si="402"/>
        <v>238.1</v>
      </c>
      <c r="W3546" t="str">
        <f t="shared" si="397"/>
        <v/>
      </c>
      <c r="X3546" t="str">
        <f t="shared" si="398"/>
        <v/>
      </c>
      <c r="Y3546" t="str">
        <f t="shared" si="403"/>
        <v/>
      </c>
      <c r="AA3546" s="16">
        <f t="shared" si="399"/>
        <v>0.53700000000000003</v>
      </c>
      <c r="AB3546" s="16">
        <f t="shared" si="400"/>
        <v>1.4590000000000001</v>
      </c>
      <c r="AC3546" s="16"/>
    </row>
    <row r="3547" spans="1:29" x14ac:dyDescent="0.25">
      <c r="A3547" s="2">
        <v>43613</v>
      </c>
      <c r="B3547" s="1">
        <v>148</v>
      </c>
      <c r="C3547" s="3">
        <v>1500</v>
      </c>
      <c r="D3547" s="10">
        <v>0.65015046296296297</v>
      </c>
      <c r="E3547">
        <v>53.2</v>
      </c>
      <c r="F3547" s="15">
        <f t="shared" si="401"/>
        <v>0</v>
      </c>
      <c r="G3547">
        <v>1.51</v>
      </c>
      <c r="H3547">
        <v>7.5490000000000004</v>
      </c>
      <c r="I3547">
        <v>15.443</v>
      </c>
      <c r="J3547">
        <v>17.367999999999999</v>
      </c>
      <c r="K3547">
        <v>25.9</v>
      </c>
      <c r="L3547">
        <v>0.217</v>
      </c>
      <c r="M3547">
        <v>0.22800000000000001</v>
      </c>
      <c r="N3547">
        <v>0</v>
      </c>
      <c r="O3547">
        <v>690.625</v>
      </c>
      <c r="T3547">
        <f t="shared" si="396"/>
        <v>1481500</v>
      </c>
      <c r="U3547">
        <v>842.5</v>
      </c>
      <c r="V3547">
        <f t="shared" si="402"/>
        <v>690.6</v>
      </c>
      <c r="W3547" t="str">
        <f t="shared" si="397"/>
        <v/>
      </c>
      <c r="X3547" t="str">
        <f t="shared" si="398"/>
        <v/>
      </c>
      <c r="Y3547" t="str">
        <f t="shared" si="403"/>
        <v/>
      </c>
      <c r="AA3547" s="16">
        <f t="shared" si="399"/>
        <v>0.51400000000000001</v>
      </c>
      <c r="AB3547" s="16">
        <f t="shared" si="400"/>
        <v>1.4710000000000001</v>
      </c>
      <c r="AC3547" s="16"/>
    </row>
    <row r="3548" spans="1:29" x14ac:dyDescent="0.25">
      <c r="A3548" s="2">
        <v>43613</v>
      </c>
      <c r="B3548" s="1">
        <v>148</v>
      </c>
      <c r="C3548" s="3">
        <v>1600</v>
      </c>
      <c r="D3548" s="10">
        <v>0.6918171296296296</v>
      </c>
      <c r="E3548">
        <v>54.01</v>
      </c>
      <c r="F3548" s="15">
        <f t="shared" si="401"/>
        <v>0</v>
      </c>
      <c r="G3548">
        <v>2.0129999999999999</v>
      </c>
      <c r="H3548">
        <v>6.0389999999999997</v>
      </c>
      <c r="I3548">
        <v>355.19200000000001</v>
      </c>
      <c r="J3548">
        <v>19.245999999999999</v>
      </c>
      <c r="K3548">
        <v>24.5</v>
      </c>
      <c r="L3548">
        <v>0.217</v>
      </c>
      <c r="M3548">
        <v>0.22800000000000001</v>
      </c>
      <c r="N3548">
        <v>0</v>
      </c>
      <c r="O3548">
        <v>589.375</v>
      </c>
      <c r="T3548">
        <f t="shared" si="396"/>
        <v>1481600</v>
      </c>
      <c r="U3548">
        <v>707.7</v>
      </c>
      <c r="V3548">
        <f t="shared" si="402"/>
        <v>589.4</v>
      </c>
      <c r="W3548" t="str">
        <f t="shared" si="397"/>
        <v/>
      </c>
      <c r="X3548" t="str">
        <f t="shared" si="398"/>
        <v/>
      </c>
      <c r="Y3548" t="str">
        <f t="shared" si="403"/>
        <v/>
      </c>
      <c r="AA3548" s="16">
        <f t="shared" si="399"/>
        <v>0.54700000000000004</v>
      </c>
      <c r="AB3548" s="16">
        <f t="shared" si="400"/>
        <v>1.6859999999999999</v>
      </c>
      <c r="AC3548" s="16"/>
    </row>
    <row r="3549" spans="1:29" x14ac:dyDescent="0.25">
      <c r="A3549" s="2">
        <v>43613</v>
      </c>
      <c r="B3549" s="1">
        <v>148</v>
      </c>
      <c r="C3549" s="3">
        <v>1700</v>
      </c>
      <c r="D3549" s="10">
        <v>0.73348379629629623</v>
      </c>
      <c r="E3549">
        <v>52.96</v>
      </c>
      <c r="F3549" s="15">
        <f t="shared" si="401"/>
        <v>0</v>
      </c>
      <c r="G3549">
        <v>1.51</v>
      </c>
      <c r="H3549">
        <v>6.0389999999999997</v>
      </c>
      <c r="I3549">
        <v>320.09399999999999</v>
      </c>
      <c r="J3549">
        <v>18.603999999999999</v>
      </c>
      <c r="K3549">
        <v>23.3</v>
      </c>
      <c r="L3549">
        <v>0.217</v>
      </c>
      <c r="M3549">
        <v>0.22800000000000001</v>
      </c>
      <c r="N3549">
        <v>0</v>
      </c>
      <c r="O3549">
        <v>411.875</v>
      </c>
      <c r="T3549">
        <f t="shared" si="396"/>
        <v>1481700</v>
      </c>
      <c r="U3549">
        <v>542.79999999999995</v>
      </c>
      <c r="V3549">
        <f t="shared" si="402"/>
        <v>411.9</v>
      </c>
      <c r="W3549" t="str">
        <f t="shared" si="397"/>
        <v/>
      </c>
      <c r="X3549" t="str">
        <f t="shared" si="398"/>
        <v/>
      </c>
      <c r="Y3549" t="str">
        <f t="shared" si="403"/>
        <v/>
      </c>
      <c r="AA3549" s="16">
        <f t="shared" si="399"/>
        <v>0.499</v>
      </c>
      <c r="AB3549" s="16">
        <f t="shared" si="400"/>
        <v>1.643</v>
      </c>
      <c r="AC3549" s="16"/>
    </row>
    <row r="3550" spans="1:29" x14ac:dyDescent="0.25">
      <c r="A3550" s="2">
        <v>43613</v>
      </c>
      <c r="B3550" s="1">
        <v>148</v>
      </c>
      <c r="C3550" s="3">
        <v>1800</v>
      </c>
      <c r="D3550" s="10">
        <v>0.77515046296296297</v>
      </c>
      <c r="E3550">
        <v>53.2</v>
      </c>
      <c r="F3550" s="15">
        <f t="shared" si="401"/>
        <v>0</v>
      </c>
      <c r="G3550">
        <v>2.0129999999999999</v>
      </c>
      <c r="H3550">
        <v>5.5359999999999996</v>
      </c>
      <c r="I3550">
        <v>306.05500000000001</v>
      </c>
      <c r="J3550">
        <v>17.795999999999999</v>
      </c>
      <c r="K3550">
        <v>22</v>
      </c>
      <c r="L3550">
        <v>0.217</v>
      </c>
      <c r="M3550">
        <v>0.22700000000000001</v>
      </c>
      <c r="N3550">
        <v>0</v>
      </c>
      <c r="O3550">
        <v>293.125</v>
      </c>
      <c r="T3550">
        <f t="shared" si="396"/>
        <v>1481800</v>
      </c>
      <c r="U3550">
        <v>361.3</v>
      </c>
      <c r="V3550">
        <f t="shared" si="402"/>
        <v>293.10000000000002</v>
      </c>
      <c r="W3550" t="str">
        <f t="shared" si="397"/>
        <v/>
      </c>
      <c r="X3550" t="str">
        <f t="shared" si="398"/>
        <v/>
      </c>
      <c r="Y3550" t="str">
        <f t="shared" si="403"/>
        <v/>
      </c>
      <c r="AA3550" s="16">
        <f t="shared" si="399"/>
        <v>0.44800000000000001</v>
      </c>
      <c r="AB3550" s="16">
        <f t="shared" si="400"/>
        <v>1.5880000000000001</v>
      </c>
      <c r="AC3550" s="16"/>
    </row>
    <row r="3551" spans="1:29" x14ac:dyDescent="0.25">
      <c r="A3551" s="2">
        <v>43613</v>
      </c>
      <c r="B3551" s="1">
        <v>148</v>
      </c>
      <c r="C3551" s="3">
        <v>1900</v>
      </c>
      <c r="D3551" s="10">
        <v>0.8168171296296296</v>
      </c>
      <c r="E3551">
        <v>53.31</v>
      </c>
      <c r="F3551" s="15">
        <f t="shared" si="401"/>
        <v>0</v>
      </c>
      <c r="G3551">
        <v>1.51</v>
      </c>
      <c r="H3551">
        <v>4.5289999999999999</v>
      </c>
      <c r="I3551">
        <v>303.24700000000001</v>
      </c>
      <c r="J3551">
        <v>17.082000000000001</v>
      </c>
      <c r="K3551">
        <v>22.1</v>
      </c>
      <c r="L3551">
        <v>0.217</v>
      </c>
      <c r="M3551">
        <v>0.22700000000000001</v>
      </c>
      <c r="N3551">
        <v>0</v>
      </c>
      <c r="O3551">
        <v>135.625</v>
      </c>
      <c r="T3551">
        <f t="shared" si="396"/>
        <v>1481900</v>
      </c>
      <c r="U3551">
        <v>181.5</v>
      </c>
      <c r="V3551">
        <f t="shared" si="402"/>
        <v>135.6</v>
      </c>
      <c r="W3551" t="str">
        <f t="shared" si="397"/>
        <v/>
      </c>
      <c r="X3551" t="str">
        <f t="shared" si="398"/>
        <v/>
      </c>
      <c r="Y3551" t="str">
        <f t="shared" si="403"/>
        <v/>
      </c>
      <c r="AA3551" s="16">
        <f t="shared" si="399"/>
        <v>0.43</v>
      </c>
      <c r="AB3551" s="16">
        <f t="shared" si="400"/>
        <v>1.516</v>
      </c>
      <c r="AC3551" s="16"/>
    </row>
    <row r="3552" spans="1:29" x14ac:dyDescent="0.25">
      <c r="A3552" s="2">
        <v>43613</v>
      </c>
      <c r="B3552" s="1">
        <v>148</v>
      </c>
      <c r="C3552" s="3">
        <v>2000</v>
      </c>
      <c r="D3552" s="10">
        <v>0.85848379629629623</v>
      </c>
      <c r="E3552">
        <v>53.2</v>
      </c>
      <c r="F3552" s="15">
        <f t="shared" si="401"/>
        <v>0</v>
      </c>
      <c r="G3552">
        <v>1.51</v>
      </c>
      <c r="H3552">
        <v>4.0259999999999998</v>
      </c>
      <c r="I3552">
        <v>315.88200000000001</v>
      </c>
      <c r="J3552">
        <v>14.242000000000001</v>
      </c>
      <c r="K3552">
        <v>26.4</v>
      </c>
      <c r="L3552">
        <v>0.217</v>
      </c>
      <c r="M3552">
        <v>0.22700000000000001</v>
      </c>
      <c r="N3552">
        <v>0</v>
      </c>
      <c r="O3552">
        <v>6.875</v>
      </c>
      <c r="T3552">
        <f t="shared" si="396"/>
        <v>1482000</v>
      </c>
      <c r="U3552">
        <v>35.200000000000003</v>
      </c>
      <c r="V3552">
        <f t="shared" si="402"/>
        <v>6.9</v>
      </c>
      <c r="W3552" t="str">
        <f t="shared" si="397"/>
        <v/>
      </c>
      <c r="X3552" t="str">
        <f t="shared" si="398"/>
        <v/>
      </c>
      <c r="Y3552" t="str">
        <f t="shared" si="403"/>
        <v/>
      </c>
      <c r="AA3552" s="16">
        <f t="shared" si="399"/>
        <v>0.42899999999999999</v>
      </c>
      <c r="AB3552" s="16">
        <f t="shared" si="400"/>
        <v>1.196</v>
      </c>
      <c r="AC3552" s="16"/>
    </row>
    <row r="3553" spans="1:29" x14ac:dyDescent="0.25">
      <c r="A3553" s="2">
        <v>43613</v>
      </c>
      <c r="B3553" s="1">
        <v>148</v>
      </c>
      <c r="C3553" s="3">
        <v>2100</v>
      </c>
      <c r="D3553" s="10">
        <v>0.90015046296296297</v>
      </c>
      <c r="E3553">
        <v>52.96</v>
      </c>
      <c r="F3553" s="15">
        <f t="shared" si="401"/>
        <v>0</v>
      </c>
      <c r="G3553">
        <v>1.51</v>
      </c>
      <c r="H3553">
        <v>3.5230000000000001</v>
      </c>
      <c r="I3553">
        <v>348.173</v>
      </c>
      <c r="J3553">
        <v>11.977</v>
      </c>
      <c r="K3553">
        <v>32.5</v>
      </c>
      <c r="L3553">
        <v>0.217</v>
      </c>
      <c r="M3553">
        <v>0.22700000000000001</v>
      </c>
      <c r="N3553">
        <v>0</v>
      </c>
      <c r="O3553">
        <v>0.625</v>
      </c>
      <c r="T3553">
        <f t="shared" si="396"/>
        <v>1482100</v>
      </c>
      <c r="U3553">
        <v>0</v>
      </c>
      <c r="V3553">
        <f t="shared" si="402"/>
        <v>0</v>
      </c>
      <c r="W3553" t="str">
        <f t="shared" si="397"/>
        <v/>
      </c>
      <c r="X3553" t="str">
        <f t="shared" si="398"/>
        <v/>
      </c>
      <c r="Y3553" t="str">
        <f t="shared" si="403"/>
        <v/>
      </c>
      <c r="AA3553" s="16">
        <f t="shared" si="399"/>
        <v>0.45500000000000002</v>
      </c>
      <c r="AB3553" s="16">
        <f t="shared" si="400"/>
        <v>0.94499999999999995</v>
      </c>
      <c r="AC3553" s="16"/>
    </row>
    <row r="3554" spans="1:29" x14ac:dyDescent="0.25">
      <c r="A3554" s="2">
        <v>43613</v>
      </c>
      <c r="B3554" s="1">
        <v>148</v>
      </c>
      <c r="C3554" s="3">
        <v>2200</v>
      </c>
      <c r="D3554" s="10">
        <v>0.9418171296296296</v>
      </c>
      <c r="E3554">
        <v>53.08</v>
      </c>
      <c r="F3554" s="15">
        <f t="shared" si="401"/>
        <v>0</v>
      </c>
      <c r="G3554">
        <v>2.0129999999999999</v>
      </c>
      <c r="H3554">
        <v>3.5230000000000001</v>
      </c>
      <c r="I3554">
        <v>355.19200000000001</v>
      </c>
      <c r="J3554">
        <v>10.98</v>
      </c>
      <c r="K3554">
        <v>36.6</v>
      </c>
      <c r="L3554">
        <v>0.217</v>
      </c>
      <c r="M3554">
        <v>0.22600000000000001</v>
      </c>
      <c r="N3554">
        <v>0</v>
      </c>
      <c r="O3554">
        <v>0.625</v>
      </c>
      <c r="T3554">
        <f t="shared" si="396"/>
        <v>1482200</v>
      </c>
      <c r="U3554">
        <v>0</v>
      </c>
      <c r="V3554">
        <f t="shared" si="402"/>
        <v>0</v>
      </c>
      <c r="W3554" t="str">
        <f t="shared" si="397"/>
        <v/>
      </c>
      <c r="X3554" t="str">
        <f t="shared" si="398"/>
        <v/>
      </c>
      <c r="Y3554" t="str">
        <f t="shared" si="403"/>
        <v/>
      </c>
      <c r="AA3554" s="16">
        <f t="shared" si="399"/>
        <v>0.48</v>
      </c>
      <c r="AB3554" s="16">
        <f t="shared" si="400"/>
        <v>0.83099999999999996</v>
      </c>
      <c r="AC3554" s="16"/>
    </row>
    <row r="3555" spans="1:29" x14ac:dyDescent="0.25">
      <c r="A3555" s="2">
        <v>43613</v>
      </c>
      <c r="B3555" s="1">
        <v>148</v>
      </c>
      <c r="C3555" s="3">
        <v>2300</v>
      </c>
      <c r="D3555" s="10">
        <v>0.98348379629629623</v>
      </c>
      <c r="E3555">
        <v>53.08</v>
      </c>
      <c r="F3555" s="15">
        <f t="shared" si="401"/>
        <v>0</v>
      </c>
      <c r="G3555">
        <v>1.0069999999999999</v>
      </c>
      <c r="H3555">
        <v>3.02</v>
      </c>
      <c r="I3555">
        <v>353.78800000000001</v>
      </c>
      <c r="J3555">
        <v>11.077999999999999</v>
      </c>
      <c r="K3555">
        <v>38</v>
      </c>
      <c r="L3555">
        <v>0.217</v>
      </c>
      <c r="M3555">
        <v>0.22600000000000001</v>
      </c>
      <c r="N3555">
        <v>0</v>
      </c>
      <c r="O3555">
        <v>0.625</v>
      </c>
      <c r="T3555">
        <f t="shared" si="396"/>
        <v>1482300</v>
      </c>
      <c r="U3555">
        <v>0</v>
      </c>
      <c r="V3555">
        <f t="shared" si="402"/>
        <v>0</v>
      </c>
      <c r="W3555" t="str">
        <f t="shared" si="397"/>
        <v/>
      </c>
      <c r="X3555" t="str">
        <f t="shared" si="398"/>
        <v/>
      </c>
      <c r="Y3555" t="str">
        <f t="shared" si="403"/>
        <v/>
      </c>
      <c r="AA3555" s="16">
        <f t="shared" si="399"/>
        <v>0.501</v>
      </c>
      <c r="AB3555" s="16">
        <f t="shared" si="400"/>
        <v>0.81699999999999995</v>
      </c>
      <c r="AC3555" s="16"/>
    </row>
    <row r="3556" spans="1:29" x14ac:dyDescent="0.25">
      <c r="A3556" s="2">
        <v>43613</v>
      </c>
      <c r="B3556" s="1">
        <v>148</v>
      </c>
      <c r="C3556" s="3">
        <v>2400</v>
      </c>
      <c r="D3556" s="10">
        <v>2.5150462962962961E-2</v>
      </c>
      <c r="E3556">
        <v>54.01</v>
      </c>
      <c r="F3556" s="15">
        <f t="shared" si="401"/>
        <v>0</v>
      </c>
      <c r="G3556">
        <v>1.0069999999999999</v>
      </c>
      <c r="H3556">
        <v>2.516</v>
      </c>
      <c r="I3556">
        <v>332.72899999999998</v>
      </c>
      <c r="J3556">
        <v>10.565</v>
      </c>
      <c r="K3556">
        <v>41.6</v>
      </c>
      <c r="L3556">
        <v>0.217</v>
      </c>
      <c r="M3556">
        <v>0.22600000000000001</v>
      </c>
      <c r="N3556">
        <v>0</v>
      </c>
      <c r="O3556">
        <v>0.625</v>
      </c>
      <c r="T3556">
        <f t="shared" si="396"/>
        <v>1482400</v>
      </c>
      <c r="U3556">
        <v>0</v>
      </c>
      <c r="V3556">
        <f t="shared" si="402"/>
        <v>0</v>
      </c>
      <c r="W3556">
        <f t="shared" si="397"/>
        <v>0.217</v>
      </c>
      <c r="X3556">
        <f t="shared" si="398"/>
        <v>0.22600000000000001</v>
      </c>
      <c r="Y3556">
        <f t="shared" si="403"/>
        <v>0</v>
      </c>
      <c r="AA3556" s="16">
        <f t="shared" si="399"/>
        <v>0.53</v>
      </c>
      <c r="AB3556" s="16">
        <f t="shared" si="400"/>
        <v>0.74399999999999999</v>
      </c>
      <c r="AC3556" s="16"/>
    </row>
    <row r="3557" spans="1:29" x14ac:dyDescent="0.25">
      <c r="A3557" s="2">
        <v>43614</v>
      </c>
      <c r="B3557" s="1">
        <v>149</v>
      </c>
      <c r="C3557" s="3">
        <v>100</v>
      </c>
      <c r="D3557" s="10">
        <v>6.6817129629629629E-2</v>
      </c>
      <c r="E3557">
        <v>52.96</v>
      </c>
      <c r="F3557" s="15">
        <f t="shared" si="401"/>
        <v>0</v>
      </c>
      <c r="G3557">
        <v>1.0069999999999999</v>
      </c>
      <c r="H3557">
        <v>2.516</v>
      </c>
      <c r="I3557">
        <v>332.72899999999998</v>
      </c>
      <c r="J3557">
        <v>7.82</v>
      </c>
      <c r="K3557">
        <v>47.9</v>
      </c>
      <c r="L3557">
        <v>0.217</v>
      </c>
      <c r="M3557">
        <v>0.22600000000000001</v>
      </c>
      <c r="N3557">
        <v>0</v>
      </c>
      <c r="O3557">
        <v>0.625</v>
      </c>
      <c r="T3557">
        <f t="shared" si="396"/>
        <v>1490100</v>
      </c>
      <c r="U3557">
        <v>0</v>
      </c>
      <c r="V3557">
        <f t="shared" si="402"/>
        <v>0</v>
      </c>
      <c r="W3557" t="str">
        <f t="shared" si="397"/>
        <v/>
      </c>
      <c r="X3557" t="str">
        <f t="shared" si="398"/>
        <v/>
      </c>
      <c r="Y3557" t="str">
        <f t="shared" si="403"/>
        <v/>
      </c>
      <c r="AA3557" s="16">
        <f t="shared" si="399"/>
        <v>0.50700000000000001</v>
      </c>
      <c r="AB3557" s="16">
        <f t="shared" si="400"/>
        <v>0.55100000000000005</v>
      </c>
      <c r="AC3557" s="16"/>
    </row>
    <row r="3558" spans="1:29" x14ac:dyDescent="0.25">
      <c r="A3558" s="2">
        <v>43614</v>
      </c>
      <c r="B3558" s="1">
        <v>149</v>
      </c>
      <c r="C3558" s="3">
        <v>200</v>
      </c>
      <c r="D3558" s="10">
        <v>0.1084837962962963</v>
      </c>
      <c r="E3558">
        <v>52.84</v>
      </c>
      <c r="F3558" s="15">
        <f t="shared" si="401"/>
        <v>0</v>
      </c>
      <c r="G3558">
        <v>2.0129999999999999</v>
      </c>
      <c r="H3558">
        <v>3.02</v>
      </c>
      <c r="I3558">
        <v>339.74900000000002</v>
      </c>
      <c r="J3558">
        <v>9.6080000000000005</v>
      </c>
      <c r="K3558">
        <v>50.9</v>
      </c>
      <c r="L3558">
        <v>0.216</v>
      </c>
      <c r="M3558">
        <v>0.22600000000000001</v>
      </c>
      <c r="N3558">
        <v>0</v>
      </c>
      <c r="O3558">
        <v>0.625</v>
      </c>
      <c r="T3558">
        <f t="shared" si="396"/>
        <v>1490200</v>
      </c>
      <c r="U3558">
        <v>0</v>
      </c>
      <c r="V3558">
        <f t="shared" si="402"/>
        <v>0</v>
      </c>
      <c r="W3558" t="str">
        <f t="shared" si="397"/>
        <v/>
      </c>
      <c r="X3558" t="str">
        <f t="shared" si="398"/>
        <v/>
      </c>
      <c r="Y3558" t="str">
        <f t="shared" si="403"/>
        <v/>
      </c>
      <c r="AA3558" s="16">
        <f t="shared" si="399"/>
        <v>0.60899999999999999</v>
      </c>
      <c r="AB3558" s="16">
        <f t="shared" si="400"/>
        <v>0.58699999999999997</v>
      </c>
      <c r="AC3558" s="16"/>
    </row>
    <row r="3559" spans="1:29" x14ac:dyDescent="0.25">
      <c r="A3559" s="2">
        <v>43614</v>
      </c>
      <c r="B3559" s="1">
        <v>149</v>
      </c>
      <c r="C3559" s="3">
        <v>300</v>
      </c>
      <c r="D3559" s="10">
        <v>0.15015046296296297</v>
      </c>
      <c r="E3559">
        <v>53.43</v>
      </c>
      <c r="F3559" s="15">
        <f t="shared" si="401"/>
        <v>0</v>
      </c>
      <c r="G3559">
        <v>2.0129999999999999</v>
      </c>
      <c r="H3559">
        <v>3.5230000000000001</v>
      </c>
      <c r="I3559">
        <v>346.76900000000001</v>
      </c>
      <c r="J3559">
        <v>9.6319999999999997</v>
      </c>
      <c r="K3559">
        <v>52.9</v>
      </c>
      <c r="L3559">
        <v>0.216</v>
      </c>
      <c r="M3559">
        <v>0.22500000000000001</v>
      </c>
      <c r="N3559">
        <v>0</v>
      </c>
      <c r="O3559">
        <v>0.625</v>
      </c>
      <c r="T3559">
        <f t="shared" si="396"/>
        <v>1490300</v>
      </c>
      <c r="U3559">
        <v>0</v>
      </c>
      <c r="V3559">
        <f t="shared" si="402"/>
        <v>0</v>
      </c>
      <c r="W3559" t="str">
        <f t="shared" si="397"/>
        <v/>
      </c>
      <c r="X3559" t="str">
        <f t="shared" si="398"/>
        <v/>
      </c>
      <c r="Y3559" t="str">
        <f t="shared" si="403"/>
        <v/>
      </c>
      <c r="AA3559" s="16">
        <f t="shared" si="399"/>
        <v>0.63400000000000001</v>
      </c>
      <c r="AB3559" s="16">
        <f t="shared" si="400"/>
        <v>0.56399999999999995</v>
      </c>
      <c r="AC3559" s="16"/>
    </row>
    <row r="3560" spans="1:29" x14ac:dyDescent="0.25">
      <c r="A3560" s="2">
        <v>43614</v>
      </c>
      <c r="B3560" s="1">
        <v>149</v>
      </c>
      <c r="C3560" s="3">
        <v>400</v>
      </c>
      <c r="D3560" s="10">
        <v>0.19181712962962963</v>
      </c>
      <c r="E3560">
        <v>52.73</v>
      </c>
      <c r="F3560" s="15">
        <f t="shared" si="401"/>
        <v>0</v>
      </c>
      <c r="G3560">
        <v>1.51</v>
      </c>
      <c r="H3560">
        <v>3.02</v>
      </c>
      <c r="I3560">
        <v>350.98</v>
      </c>
      <c r="J3560">
        <v>8.4939999999999998</v>
      </c>
      <c r="K3560">
        <v>54.3</v>
      </c>
      <c r="L3560">
        <v>0.215</v>
      </c>
      <c r="M3560">
        <v>0.22600000000000001</v>
      </c>
      <c r="N3560">
        <v>0</v>
      </c>
      <c r="O3560">
        <v>0.625</v>
      </c>
      <c r="T3560">
        <f t="shared" si="396"/>
        <v>1490400</v>
      </c>
      <c r="U3560">
        <v>0</v>
      </c>
      <c r="V3560">
        <f t="shared" si="402"/>
        <v>0</v>
      </c>
      <c r="W3560" t="str">
        <f t="shared" si="397"/>
        <v/>
      </c>
      <c r="X3560" t="str">
        <f t="shared" si="398"/>
        <v/>
      </c>
      <c r="Y3560" t="str">
        <f t="shared" si="403"/>
        <v/>
      </c>
      <c r="AA3560" s="16">
        <f t="shared" si="399"/>
        <v>0.60199999999999998</v>
      </c>
      <c r="AB3560" s="16">
        <f t="shared" si="400"/>
        <v>0.50700000000000001</v>
      </c>
      <c r="AC3560" s="16"/>
    </row>
    <row r="3561" spans="1:29" x14ac:dyDescent="0.25">
      <c r="A3561" s="2">
        <v>43614</v>
      </c>
      <c r="B3561" s="1">
        <v>149</v>
      </c>
      <c r="C3561" s="3">
        <v>500</v>
      </c>
      <c r="D3561" s="10">
        <v>0.23348379629629631</v>
      </c>
      <c r="E3561">
        <v>53.55</v>
      </c>
      <c r="F3561" s="15">
        <f t="shared" si="401"/>
        <v>0</v>
      </c>
      <c r="G3561">
        <v>1.51</v>
      </c>
      <c r="H3561">
        <v>3.02</v>
      </c>
      <c r="I3561">
        <v>355.19200000000001</v>
      </c>
      <c r="J3561">
        <v>8.2200000000000006</v>
      </c>
      <c r="K3561">
        <v>56.9</v>
      </c>
      <c r="L3561">
        <v>0.215</v>
      </c>
      <c r="M3561">
        <v>0.22500000000000001</v>
      </c>
      <c r="N3561">
        <v>0</v>
      </c>
      <c r="O3561">
        <v>24.375</v>
      </c>
      <c r="T3561">
        <f t="shared" si="396"/>
        <v>1490500</v>
      </c>
      <c r="U3561">
        <v>22.7</v>
      </c>
      <c r="V3561">
        <f t="shared" si="402"/>
        <v>24.4</v>
      </c>
      <c r="W3561" t="str">
        <f t="shared" si="397"/>
        <v/>
      </c>
      <c r="X3561" t="str">
        <f t="shared" si="398"/>
        <v/>
      </c>
      <c r="Y3561" t="str">
        <f t="shared" si="403"/>
        <v/>
      </c>
      <c r="AA3561" s="16">
        <f t="shared" si="399"/>
        <v>0.61899999999999999</v>
      </c>
      <c r="AB3561" s="16">
        <f t="shared" si="400"/>
        <v>0.46899999999999997</v>
      </c>
      <c r="AC3561" s="16"/>
    </row>
    <row r="3562" spans="1:29" x14ac:dyDescent="0.25">
      <c r="A3562" s="2">
        <v>43614</v>
      </c>
      <c r="B3562" s="1">
        <v>149</v>
      </c>
      <c r="C3562" s="3">
        <v>600</v>
      </c>
      <c r="D3562" s="10">
        <v>0.27515046296296297</v>
      </c>
      <c r="E3562">
        <v>52.96</v>
      </c>
      <c r="F3562" s="15">
        <f t="shared" si="401"/>
        <v>0</v>
      </c>
      <c r="G3562">
        <v>2.0129999999999999</v>
      </c>
      <c r="H3562">
        <v>3.5230000000000001</v>
      </c>
      <c r="I3562">
        <v>355.19200000000001</v>
      </c>
      <c r="J3562">
        <v>9.952</v>
      </c>
      <c r="K3562">
        <v>57.3</v>
      </c>
      <c r="L3562">
        <v>0.215</v>
      </c>
      <c r="M3562">
        <v>0.22500000000000001</v>
      </c>
      <c r="N3562">
        <v>0</v>
      </c>
      <c r="O3562">
        <v>189.375</v>
      </c>
      <c r="T3562">
        <f t="shared" si="396"/>
        <v>1490600</v>
      </c>
      <c r="U3562">
        <v>157.30000000000001</v>
      </c>
      <c r="V3562">
        <f t="shared" si="402"/>
        <v>189.4</v>
      </c>
      <c r="W3562" t="str">
        <f t="shared" si="397"/>
        <v/>
      </c>
      <c r="X3562" t="str">
        <f t="shared" si="398"/>
        <v/>
      </c>
      <c r="Y3562" t="str">
        <f t="shared" si="403"/>
        <v/>
      </c>
      <c r="AA3562" s="16">
        <f t="shared" si="399"/>
        <v>0.70099999999999996</v>
      </c>
      <c r="AB3562" s="16">
        <f t="shared" si="400"/>
        <v>0.52200000000000002</v>
      </c>
      <c r="AC3562" s="16"/>
    </row>
    <row r="3563" spans="1:29" x14ac:dyDescent="0.25">
      <c r="A3563" s="2">
        <v>43614</v>
      </c>
      <c r="B3563" s="1">
        <v>149</v>
      </c>
      <c r="C3563" s="3">
        <v>700</v>
      </c>
      <c r="D3563" s="10">
        <v>0.31681712962962966</v>
      </c>
      <c r="E3563">
        <v>53.78</v>
      </c>
      <c r="F3563" s="15">
        <f t="shared" si="401"/>
        <v>0</v>
      </c>
      <c r="G3563">
        <v>1.51</v>
      </c>
      <c r="H3563">
        <v>3.02</v>
      </c>
      <c r="I3563">
        <v>341.15300000000002</v>
      </c>
      <c r="J3563">
        <v>14.266</v>
      </c>
      <c r="K3563">
        <v>50.7</v>
      </c>
      <c r="L3563">
        <v>0.215</v>
      </c>
      <c r="M3563">
        <v>0.22500000000000001</v>
      </c>
      <c r="N3563">
        <v>0</v>
      </c>
      <c r="O3563">
        <v>356.875</v>
      </c>
      <c r="T3563">
        <f t="shared" si="396"/>
        <v>1490700</v>
      </c>
      <c r="U3563">
        <v>334.5</v>
      </c>
      <c r="V3563">
        <f t="shared" si="402"/>
        <v>356.9</v>
      </c>
      <c r="W3563" t="str">
        <f t="shared" si="397"/>
        <v/>
      </c>
      <c r="X3563" t="str">
        <f t="shared" si="398"/>
        <v/>
      </c>
      <c r="Y3563" t="str">
        <f t="shared" si="403"/>
        <v/>
      </c>
      <c r="AA3563" s="16">
        <f t="shared" si="399"/>
        <v>0.82399999999999995</v>
      </c>
      <c r="AB3563" s="16">
        <f t="shared" si="400"/>
        <v>0.80100000000000005</v>
      </c>
      <c r="AC3563" s="16"/>
    </row>
    <row r="3564" spans="1:29" x14ac:dyDescent="0.25">
      <c r="A3564" s="2">
        <v>43614</v>
      </c>
      <c r="B3564" s="1">
        <v>149</v>
      </c>
      <c r="C3564" s="3">
        <v>800</v>
      </c>
      <c r="D3564" s="10">
        <v>0.35848379629629629</v>
      </c>
      <c r="E3564">
        <v>53.43</v>
      </c>
      <c r="F3564" s="15">
        <f t="shared" si="401"/>
        <v>0</v>
      </c>
      <c r="G3564">
        <v>2.0129999999999999</v>
      </c>
      <c r="H3564">
        <v>6.5430000000000001</v>
      </c>
      <c r="I3564">
        <v>324.30599999999998</v>
      </c>
      <c r="J3564">
        <v>14.385</v>
      </c>
      <c r="K3564">
        <v>45.1</v>
      </c>
      <c r="L3564">
        <v>0.215</v>
      </c>
      <c r="M3564">
        <v>0.22500000000000001</v>
      </c>
      <c r="N3564">
        <v>0</v>
      </c>
      <c r="O3564">
        <v>515.625</v>
      </c>
      <c r="T3564">
        <f t="shared" si="396"/>
        <v>1490800</v>
      </c>
      <c r="U3564">
        <v>516.5</v>
      </c>
      <c r="V3564">
        <f t="shared" si="402"/>
        <v>515.6</v>
      </c>
      <c r="W3564" t="str">
        <f t="shared" si="397"/>
        <v/>
      </c>
      <c r="X3564" t="str">
        <f t="shared" si="398"/>
        <v/>
      </c>
      <c r="Y3564" t="str">
        <f t="shared" si="403"/>
        <v/>
      </c>
      <c r="AA3564" s="16">
        <f t="shared" si="399"/>
        <v>0.73899999999999999</v>
      </c>
      <c r="AB3564" s="16">
        <f t="shared" si="400"/>
        <v>0.9</v>
      </c>
      <c r="AC3564" s="16"/>
    </row>
    <row r="3565" spans="1:29" x14ac:dyDescent="0.25">
      <c r="A3565" s="2">
        <v>43614</v>
      </c>
      <c r="B3565" s="1">
        <v>149</v>
      </c>
      <c r="C3565" s="3">
        <v>900</v>
      </c>
      <c r="D3565" s="10">
        <v>0.40015046296296292</v>
      </c>
      <c r="E3565">
        <v>54.13</v>
      </c>
      <c r="F3565" s="15">
        <f t="shared" si="401"/>
        <v>0</v>
      </c>
      <c r="G3565">
        <v>3.02</v>
      </c>
      <c r="H3565">
        <v>6.5430000000000001</v>
      </c>
      <c r="I3565">
        <v>322.90199999999999</v>
      </c>
      <c r="J3565">
        <v>16.058</v>
      </c>
      <c r="K3565">
        <v>40.9</v>
      </c>
      <c r="L3565">
        <v>0.215</v>
      </c>
      <c r="M3565">
        <v>0.22500000000000001</v>
      </c>
      <c r="N3565">
        <v>0</v>
      </c>
      <c r="O3565">
        <v>676.875</v>
      </c>
      <c r="T3565">
        <f t="shared" si="396"/>
        <v>1490900</v>
      </c>
      <c r="U3565">
        <v>684.8</v>
      </c>
      <c r="V3565">
        <f t="shared" si="402"/>
        <v>676.9</v>
      </c>
      <c r="W3565" t="str">
        <f t="shared" si="397"/>
        <v/>
      </c>
      <c r="X3565" t="str">
        <f t="shared" si="398"/>
        <v/>
      </c>
      <c r="Y3565" t="str">
        <f t="shared" si="403"/>
        <v/>
      </c>
      <c r="AA3565" s="16">
        <f t="shared" si="399"/>
        <v>0.746</v>
      </c>
      <c r="AB3565" s="16">
        <f t="shared" si="400"/>
        <v>1.0780000000000001</v>
      </c>
      <c r="AC3565" s="16"/>
    </row>
    <row r="3566" spans="1:29" x14ac:dyDescent="0.25">
      <c r="A3566" s="2">
        <v>43614</v>
      </c>
      <c r="B3566" s="1">
        <v>149</v>
      </c>
      <c r="C3566" s="3">
        <v>1000</v>
      </c>
      <c r="D3566" s="10">
        <v>0.4418171296296296</v>
      </c>
      <c r="E3566">
        <v>53.43</v>
      </c>
      <c r="F3566" s="15">
        <f t="shared" si="401"/>
        <v>0</v>
      </c>
      <c r="G3566">
        <v>2.516</v>
      </c>
      <c r="H3566">
        <v>5.0330000000000004</v>
      </c>
      <c r="I3566">
        <v>314.47800000000001</v>
      </c>
      <c r="J3566">
        <v>17.225000000000001</v>
      </c>
      <c r="K3566">
        <v>37.700000000000003</v>
      </c>
      <c r="L3566">
        <v>0.215</v>
      </c>
      <c r="M3566">
        <v>0.22500000000000001</v>
      </c>
      <c r="N3566">
        <v>0</v>
      </c>
      <c r="O3566">
        <v>825.625</v>
      </c>
      <c r="T3566">
        <f t="shared" si="396"/>
        <v>1491000</v>
      </c>
      <c r="U3566">
        <v>825</v>
      </c>
      <c r="V3566">
        <f t="shared" si="402"/>
        <v>825.6</v>
      </c>
      <c r="W3566" t="str">
        <f t="shared" si="397"/>
        <v/>
      </c>
      <c r="X3566" t="str">
        <f t="shared" si="398"/>
        <v/>
      </c>
      <c r="Y3566" t="str">
        <f t="shared" si="403"/>
        <v/>
      </c>
      <c r="AA3566" s="16">
        <f t="shared" si="399"/>
        <v>0.74099999999999999</v>
      </c>
      <c r="AB3566" s="16">
        <f t="shared" si="400"/>
        <v>1.2250000000000001</v>
      </c>
      <c r="AC3566" s="16"/>
    </row>
    <row r="3567" spans="1:29" x14ac:dyDescent="0.25">
      <c r="A3567" s="2">
        <v>43614</v>
      </c>
      <c r="B3567" s="1">
        <v>149</v>
      </c>
      <c r="C3567" s="3">
        <v>1100</v>
      </c>
      <c r="D3567" s="10">
        <v>0.48348379629629629</v>
      </c>
      <c r="E3567">
        <v>53.55</v>
      </c>
      <c r="F3567" s="15">
        <f t="shared" si="401"/>
        <v>0</v>
      </c>
      <c r="G3567">
        <v>2.516</v>
      </c>
      <c r="H3567">
        <v>5.0330000000000004</v>
      </c>
      <c r="I3567">
        <v>322.90199999999999</v>
      </c>
      <c r="J3567">
        <v>15.294</v>
      </c>
      <c r="K3567">
        <v>39.4</v>
      </c>
      <c r="L3567">
        <v>0.215</v>
      </c>
      <c r="M3567">
        <v>0.22500000000000001</v>
      </c>
      <c r="N3567">
        <v>0</v>
      </c>
      <c r="O3567">
        <v>619.375</v>
      </c>
      <c r="T3567">
        <f t="shared" si="396"/>
        <v>1491100</v>
      </c>
      <c r="U3567">
        <v>926.5</v>
      </c>
      <c r="V3567">
        <f t="shared" si="402"/>
        <v>619.4</v>
      </c>
      <c r="W3567" t="str">
        <f t="shared" si="397"/>
        <v/>
      </c>
      <c r="X3567" t="str">
        <f t="shared" si="398"/>
        <v/>
      </c>
      <c r="Y3567" t="str">
        <f t="shared" si="403"/>
        <v/>
      </c>
      <c r="AA3567" s="16">
        <f t="shared" si="399"/>
        <v>0.68500000000000005</v>
      </c>
      <c r="AB3567" s="16">
        <f t="shared" si="400"/>
        <v>1.054</v>
      </c>
      <c r="AC3567" s="16"/>
    </row>
    <row r="3568" spans="1:29" x14ac:dyDescent="0.25">
      <c r="A3568" s="2">
        <v>43614</v>
      </c>
      <c r="B3568" s="1">
        <v>149</v>
      </c>
      <c r="C3568" s="3">
        <v>1200</v>
      </c>
      <c r="D3568" s="10">
        <v>0.52515046296296297</v>
      </c>
      <c r="E3568">
        <v>54.25</v>
      </c>
      <c r="F3568" s="15">
        <f t="shared" si="401"/>
        <v>0</v>
      </c>
      <c r="G3568">
        <v>2.0129999999999999</v>
      </c>
      <c r="H3568">
        <v>5.0330000000000004</v>
      </c>
      <c r="I3568">
        <v>304.65100000000001</v>
      </c>
      <c r="J3568">
        <v>19.603000000000002</v>
      </c>
      <c r="K3568">
        <v>35</v>
      </c>
      <c r="L3568">
        <v>0.215</v>
      </c>
      <c r="M3568">
        <v>0.22500000000000001</v>
      </c>
      <c r="N3568">
        <v>0</v>
      </c>
      <c r="O3568">
        <v>939.375</v>
      </c>
      <c r="T3568">
        <f t="shared" si="396"/>
        <v>1491200</v>
      </c>
      <c r="U3568">
        <v>981.2</v>
      </c>
      <c r="V3568">
        <f t="shared" si="402"/>
        <v>939.4</v>
      </c>
      <c r="W3568" t="str">
        <f t="shared" si="397"/>
        <v/>
      </c>
      <c r="X3568" t="str">
        <f t="shared" si="398"/>
        <v/>
      </c>
      <c r="Y3568" t="str">
        <f t="shared" si="403"/>
        <v/>
      </c>
      <c r="AA3568" s="16">
        <f t="shared" si="399"/>
        <v>0.79800000000000004</v>
      </c>
      <c r="AB3568" s="16">
        <f t="shared" si="400"/>
        <v>1.482</v>
      </c>
      <c r="AC3568" s="16"/>
    </row>
    <row r="3569" spans="1:29" x14ac:dyDescent="0.25">
      <c r="A3569" s="2">
        <v>43614</v>
      </c>
      <c r="B3569" s="1">
        <v>149</v>
      </c>
      <c r="C3569" s="3">
        <v>1300</v>
      </c>
      <c r="D3569" s="10">
        <v>0.5668171296296296</v>
      </c>
      <c r="E3569">
        <v>54.13</v>
      </c>
      <c r="F3569" s="15">
        <f t="shared" si="401"/>
        <v>0</v>
      </c>
      <c r="G3569">
        <v>2.0129999999999999</v>
      </c>
      <c r="H3569">
        <v>5.5359999999999996</v>
      </c>
      <c r="I3569">
        <v>283.59199999999998</v>
      </c>
      <c r="J3569">
        <v>20.103000000000002</v>
      </c>
      <c r="K3569">
        <v>30</v>
      </c>
      <c r="L3569">
        <v>0.215</v>
      </c>
      <c r="M3569">
        <v>0.22500000000000001</v>
      </c>
      <c r="N3569">
        <v>0</v>
      </c>
      <c r="O3569">
        <v>920.625</v>
      </c>
      <c r="T3569">
        <f t="shared" si="396"/>
        <v>1491300</v>
      </c>
      <c r="U3569">
        <v>985.3</v>
      </c>
      <c r="V3569">
        <f t="shared" si="402"/>
        <v>920.6</v>
      </c>
      <c r="W3569" t="str">
        <f t="shared" si="397"/>
        <v/>
      </c>
      <c r="X3569" t="str">
        <f t="shared" si="398"/>
        <v/>
      </c>
      <c r="Y3569" t="str">
        <f t="shared" si="403"/>
        <v/>
      </c>
      <c r="AA3569" s="16">
        <f t="shared" si="399"/>
        <v>0.70599999999999996</v>
      </c>
      <c r="AB3569" s="16">
        <f t="shared" si="400"/>
        <v>1.647</v>
      </c>
      <c r="AC3569" s="16"/>
    </row>
    <row r="3570" spans="1:29" x14ac:dyDescent="0.25">
      <c r="A3570" s="2">
        <v>43614</v>
      </c>
      <c r="B3570" s="1">
        <v>149</v>
      </c>
      <c r="C3570" s="3">
        <v>1400</v>
      </c>
      <c r="D3570" s="10">
        <v>0.60848379629629623</v>
      </c>
      <c r="E3570">
        <v>53.08</v>
      </c>
      <c r="F3570" s="15">
        <f t="shared" si="401"/>
        <v>0</v>
      </c>
      <c r="G3570">
        <v>1.51</v>
      </c>
      <c r="H3570">
        <v>5.5359999999999996</v>
      </c>
      <c r="I3570">
        <v>292.01600000000002</v>
      </c>
      <c r="J3570">
        <v>18.960999999999999</v>
      </c>
      <c r="K3570">
        <v>25.6</v>
      </c>
      <c r="L3570">
        <v>0.215</v>
      </c>
      <c r="M3570">
        <v>0.224</v>
      </c>
      <c r="N3570">
        <v>0</v>
      </c>
      <c r="O3570">
        <v>216.875</v>
      </c>
      <c r="T3570">
        <f t="shared" si="396"/>
        <v>1491400</v>
      </c>
      <c r="U3570">
        <v>938.5</v>
      </c>
      <c r="V3570">
        <f t="shared" si="402"/>
        <v>216.9</v>
      </c>
      <c r="W3570" t="str">
        <f t="shared" si="397"/>
        <v/>
      </c>
      <c r="X3570" t="str">
        <f t="shared" si="398"/>
        <v/>
      </c>
      <c r="Y3570" t="str">
        <f t="shared" si="403"/>
        <v/>
      </c>
      <c r="AA3570" s="16">
        <f t="shared" si="399"/>
        <v>0.56100000000000005</v>
      </c>
      <c r="AB3570" s="16">
        <f t="shared" si="400"/>
        <v>1.63</v>
      </c>
      <c r="AC3570" s="16"/>
    </row>
    <row r="3571" spans="1:29" x14ac:dyDescent="0.25">
      <c r="A3571" s="2">
        <v>43614</v>
      </c>
      <c r="B3571" s="1">
        <v>149</v>
      </c>
      <c r="C3571" s="3">
        <v>1500</v>
      </c>
      <c r="D3571" s="10">
        <v>0.65015046296296297</v>
      </c>
      <c r="E3571">
        <v>54.37</v>
      </c>
      <c r="F3571" s="15">
        <f t="shared" si="401"/>
        <v>0</v>
      </c>
      <c r="G3571">
        <v>1.51</v>
      </c>
      <c r="H3571">
        <v>5.5359999999999996</v>
      </c>
      <c r="I3571">
        <v>277.976</v>
      </c>
      <c r="J3571">
        <v>18.747</v>
      </c>
      <c r="K3571">
        <v>26.9</v>
      </c>
      <c r="L3571">
        <v>0.215</v>
      </c>
      <c r="M3571">
        <v>0.224</v>
      </c>
      <c r="N3571">
        <v>0</v>
      </c>
      <c r="O3571">
        <v>299.375</v>
      </c>
      <c r="T3571">
        <f t="shared" si="396"/>
        <v>1491500</v>
      </c>
      <c r="U3571">
        <v>844.3</v>
      </c>
      <c r="V3571">
        <f t="shared" si="402"/>
        <v>299.39999999999998</v>
      </c>
      <c r="W3571" t="str">
        <f t="shared" si="397"/>
        <v/>
      </c>
      <c r="X3571" t="str">
        <f t="shared" si="398"/>
        <v/>
      </c>
      <c r="Y3571" t="str">
        <f t="shared" si="403"/>
        <v/>
      </c>
      <c r="AA3571" s="16">
        <f t="shared" si="399"/>
        <v>0.58199999999999996</v>
      </c>
      <c r="AB3571" s="16">
        <f t="shared" si="400"/>
        <v>1.5820000000000001</v>
      </c>
      <c r="AC3571" s="16"/>
    </row>
    <row r="3572" spans="1:29" x14ac:dyDescent="0.25">
      <c r="A3572" s="2">
        <v>43614</v>
      </c>
      <c r="B3572" s="1">
        <v>149</v>
      </c>
      <c r="C3572" s="3">
        <v>1600</v>
      </c>
      <c r="D3572" s="10">
        <v>0.6918171296296296</v>
      </c>
      <c r="E3572">
        <v>53.43</v>
      </c>
      <c r="F3572" s="15">
        <f t="shared" si="401"/>
        <v>0</v>
      </c>
      <c r="G3572">
        <v>2.0129999999999999</v>
      </c>
      <c r="H3572">
        <v>6.5430000000000001</v>
      </c>
      <c r="I3572">
        <v>237.26300000000001</v>
      </c>
      <c r="J3572">
        <v>17.582000000000001</v>
      </c>
      <c r="K3572">
        <v>32.700000000000003</v>
      </c>
      <c r="L3572">
        <v>0.215</v>
      </c>
      <c r="M3572">
        <v>0.224</v>
      </c>
      <c r="N3572">
        <v>0</v>
      </c>
      <c r="O3572">
        <v>190.625</v>
      </c>
      <c r="T3572">
        <f t="shared" si="396"/>
        <v>1491600</v>
      </c>
      <c r="U3572">
        <v>709.5</v>
      </c>
      <c r="V3572">
        <f t="shared" si="402"/>
        <v>190.6</v>
      </c>
      <c r="W3572" t="str">
        <f t="shared" si="397"/>
        <v/>
      </c>
      <c r="X3572" t="str">
        <f t="shared" si="398"/>
        <v/>
      </c>
      <c r="Y3572" t="str">
        <f t="shared" si="403"/>
        <v/>
      </c>
      <c r="AA3572" s="16">
        <f t="shared" si="399"/>
        <v>0.65700000000000003</v>
      </c>
      <c r="AB3572" s="16">
        <f t="shared" si="400"/>
        <v>1.3520000000000001</v>
      </c>
      <c r="AC3572" s="16"/>
    </row>
    <row r="3573" spans="1:29" x14ac:dyDescent="0.25">
      <c r="A3573" s="2">
        <v>43614</v>
      </c>
      <c r="B3573" s="1">
        <v>149</v>
      </c>
      <c r="C3573" s="3">
        <v>1700</v>
      </c>
      <c r="D3573" s="10">
        <v>0.73348379629629623</v>
      </c>
      <c r="E3573">
        <v>53.43</v>
      </c>
      <c r="F3573" s="15">
        <f t="shared" si="401"/>
        <v>0</v>
      </c>
      <c r="G3573">
        <v>2.0129999999999999</v>
      </c>
      <c r="H3573">
        <v>6.5430000000000001</v>
      </c>
      <c r="I3573">
        <v>262.53300000000002</v>
      </c>
      <c r="J3573">
        <v>17.295999999999999</v>
      </c>
      <c r="K3573">
        <v>38.6</v>
      </c>
      <c r="L3573">
        <v>0.215</v>
      </c>
      <c r="M3573">
        <v>0.224</v>
      </c>
      <c r="N3573">
        <v>0</v>
      </c>
      <c r="O3573">
        <v>278.125</v>
      </c>
      <c r="T3573">
        <f t="shared" si="396"/>
        <v>1491700</v>
      </c>
      <c r="U3573">
        <v>544.79999999999995</v>
      </c>
      <c r="V3573">
        <f t="shared" si="402"/>
        <v>278.10000000000002</v>
      </c>
      <c r="W3573" t="str">
        <f t="shared" si="397"/>
        <v/>
      </c>
      <c r="X3573" t="str">
        <f t="shared" si="398"/>
        <v/>
      </c>
      <c r="Y3573" t="str">
        <f t="shared" si="403"/>
        <v/>
      </c>
      <c r="AA3573" s="16">
        <f t="shared" si="399"/>
        <v>0.76200000000000001</v>
      </c>
      <c r="AB3573" s="16">
        <f t="shared" si="400"/>
        <v>1.212</v>
      </c>
      <c r="AC3573" s="16"/>
    </row>
    <row r="3574" spans="1:29" x14ac:dyDescent="0.25">
      <c r="A3574" s="2">
        <v>43614</v>
      </c>
      <c r="B3574" s="1">
        <v>149</v>
      </c>
      <c r="C3574" s="3">
        <v>1800</v>
      </c>
      <c r="D3574" s="10">
        <v>0.77515046296296297</v>
      </c>
      <c r="E3574">
        <v>53.66</v>
      </c>
      <c r="F3574" s="15">
        <f t="shared" si="401"/>
        <v>0</v>
      </c>
      <c r="G3574">
        <v>2.0129999999999999</v>
      </c>
      <c r="H3574">
        <v>6.5430000000000001</v>
      </c>
      <c r="I3574">
        <v>261.12900000000002</v>
      </c>
      <c r="J3574">
        <v>18.152000000000001</v>
      </c>
      <c r="K3574">
        <v>34.5</v>
      </c>
      <c r="L3574">
        <v>0.215</v>
      </c>
      <c r="M3574">
        <v>0.224</v>
      </c>
      <c r="N3574">
        <v>0</v>
      </c>
      <c r="O3574">
        <v>395.625</v>
      </c>
      <c r="T3574">
        <f t="shared" si="396"/>
        <v>1491800</v>
      </c>
      <c r="U3574">
        <v>364</v>
      </c>
      <c r="V3574">
        <f t="shared" si="402"/>
        <v>395.6</v>
      </c>
      <c r="W3574" t="str">
        <f t="shared" si="397"/>
        <v/>
      </c>
      <c r="X3574" t="str">
        <f t="shared" si="398"/>
        <v/>
      </c>
      <c r="Y3574" t="str">
        <f t="shared" si="403"/>
        <v/>
      </c>
      <c r="AA3574" s="16">
        <f t="shared" si="399"/>
        <v>0.71899999999999997</v>
      </c>
      <c r="AB3574" s="16">
        <f t="shared" si="400"/>
        <v>1.365</v>
      </c>
      <c r="AC3574" s="16"/>
    </row>
    <row r="3575" spans="1:29" x14ac:dyDescent="0.25">
      <c r="A3575" s="2">
        <v>43614</v>
      </c>
      <c r="B3575" s="1">
        <v>149</v>
      </c>
      <c r="C3575" s="3">
        <v>1900</v>
      </c>
      <c r="D3575" s="10">
        <v>0.8168171296296296</v>
      </c>
      <c r="E3575">
        <v>53.43</v>
      </c>
      <c r="F3575" s="15">
        <f t="shared" si="401"/>
        <v>0</v>
      </c>
      <c r="G3575">
        <v>2.0129999999999999</v>
      </c>
      <c r="H3575">
        <v>6.0389999999999997</v>
      </c>
      <c r="I3575">
        <v>242.87799999999999</v>
      </c>
      <c r="J3575">
        <v>15.843</v>
      </c>
      <c r="K3575">
        <v>36.5</v>
      </c>
      <c r="L3575">
        <v>0.215</v>
      </c>
      <c r="M3575">
        <v>0.224</v>
      </c>
      <c r="N3575">
        <v>0</v>
      </c>
      <c r="O3575">
        <v>151.875</v>
      </c>
      <c r="T3575">
        <f t="shared" si="396"/>
        <v>1491900</v>
      </c>
      <c r="U3575">
        <v>184.3</v>
      </c>
      <c r="V3575">
        <f t="shared" si="402"/>
        <v>151.9</v>
      </c>
      <c r="W3575" t="str">
        <f t="shared" si="397"/>
        <v/>
      </c>
      <c r="X3575" t="str">
        <f t="shared" si="398"/>
        <v/>
      </c>
      <c r="Y3575" t="str">
        <f t="shared" si="403"/>
        <v/>
      </c>
      <c r="AA3575" s="16">
        <f t="shared" si="399"/>
        <v>0.65700000000000003</v>
      </c>
      <c r="AB3575" s="16">
        <f t="shared" si="400"/>
        <v>1.143</v>
      </c>
      <c r="AC3575" s="16"/>
    </row>
    <row r="3576" spans="1:29" x14ac:dyDescent="0.25">
      <c r="A3576" s="2">
        <v>43614</v>
      </c>
      <c r="B3576" s="1">
        <v>149</v>
      </c>
      <c r="C3576" s="3">
        <v>2000</v>
      </c>
      <c r="D3576" s="10">
        <v>0.85848379629629623</v>
      </c>
      <c r="E3576">
        <v>53.2</v>
      </c>
      <c r="F3576" s="15">
        <f t="shared" si="401"/>
        <v>0</v>
      </c>
      <c r="G3576">
        <v>1.0069999999999999</v>
      </c>
      <c r="H3576">
        <v>3.5230000000000001</v>
      </c>
      <c r="I3576">
        <v>227.435</v>
      </c>
      <c r="J3576">
        <v>11.71</v>
      </c>
      <c r="K3576">
        <v>45.2</v>
      </c>
      <c r="L3576">
        <v>0.215</v>
      </c>
      <c r="M3576">
        <v>0.224</v>
      </c>
      <c r="N3576">
        <v>0</v>
      </c>
      <c r="O3576">
        <v>8.125</v>
      </c>
      <c r="T3576">
        <f t="shared" si="396"/>
        <v>1492000</v>
      </c>
      <c r="U3576">
        <v>37</v>
      </c>
      <c r="V3576">
        <f t="shared" si="402"/>
        <v>8.1</v>
      </c>
      <c r="W3576" t="str">
        <f t="shared" si="397"/>
        <v/>
      </c>
      <c r="X3576" t="str">
        <f t="shared" si="398"/>
        <v/>
      </c>
      <c r="Y3576" t="str">
        <f t="shared" si="403"/>
        <v/>
      </c>
      <c r="AA3576" s="16">
        <f t="shared" si="399"/>
        <v>0.622</v>
      </c>
      <c r="AB3576" s="16">
        <f t="shared" si="400"/>
        <v>0.754</v>
      </c>
      <c r="AC3576" s="16"/>
    </row>
    <row r="3577" spans="1:29" x14ac:dyDescent="0.25">
      <c r="A3577" s="2">
        <v>43614</v>
      </c>
      <c r="B3577" s="1">
        <v>149</v>
      </c>
      <c r="C3577" s="3">
        <v>2100</v>
      </c>
      <c r="D3577" s="10">
        <v>0.90015046296296297</v>
      </c>
      <c r="E3577">
        <v>53.31</v>
      </c>
      <c r="F3577" s="15">
        <f t="shared" si="401"/>
        <v>0</v>
      </c>
      <c r="G3577">
        <v>0.503</v>
      </c>
      <c r="H3577">
        <v>2.516</v>
      </c>
      <c r="I3577">
        <v>247.09</v>
      </c>
      <c r="J3577">
        <v>11.005000000000001</v>
      </c>
      <c r="K3577">
        <v>52.3</v>
      </c>
      <c r="L3577">
        <v>0.215</v>
      </c>
      <c r="M3577">
        <v>0.224</v>
      </c>
      <c r="N3577">
        <v>0</v>
      </c>
      <c r="O3577">
        <v>0.625</v>
      </c>
      <c r="T3577">
        <f t="shared" si="396"/>
        <v>1492100</v>
      </c>
      <c r="U3577">
        <v>0</v>
      </c>
      <c r="V3577">
        <f t="shared" si="402"/>
        <v>0</v>
      </c>
      <c r="W3577" t="str">
        <f t="shared" si="397"/>
        <v/>
      </c>
      <c r="X3577" t="str">
        <f t="shared" si="398"/>
        <v/>
      </c>
      <c r="Y3577" t="str">
        <f t="shared" si="403"/>
        <v/>
      </c>
      <c r="AA3577" s="16">
        <f t="shared" si="399"/>
        <v>0.68700000000000006</v>
      </c>
      <c r="AB3577" s="16">
        <f t="shared" si="400"/>
        <v>0.627</v>
      </c>
      <c r="AC3577" s="16"/>
    </row>
    <row r="3578" spans="1:29" x14ac:dyDescent="0.25">
      <c r="A3578" s="2">
        <v>43614</v>
      </c>
      <c r="B3578" s="1">
        <v>149</v>
      </c>
      <c r="C3578" s="3">
        <v>2200</v>
      </c>
      <c r="D3578" s="10">
        <v>0.9418171296296296</v>
      </c>
      <c r="E3578">
        <v>53.31</v>
      </c>
      <c r="F3578" s="15">
        <f t="shared" si="401"/>
        <v>0</v>
      </c>
      <c r="G3578">
        <v>1.51</v>
      </c>
      <c r="H3578">
        <v>4.0259999999999998</v>
      </c>
      <c r="I3578">
        <v>294.82400000000001</v>
      </c>
      <c r="J3578">
        <v>11.467000000000001</v>
      </c>
      <c r="K3578">
        <v>50.9</v>
      </c>
      <c r="L3578">
        <v>0.215</v>
      </c>
      <c r="M3578">
        <v>0.223</v>
      </c>
      <c r="N3578">
        <v>0</v>
      </c>
      <c r="O3578">
        <v>0.625</v>
      </c>
      <c r="T3578">
        <f t="shared" si="396"/>
        <v>1492200</v>
      </c>
      <c r="U3578">
        <v>0</v>
      </c>
      <c r="V3578">
        <f t="shared" si="402"/>
        <v>0</v>
      </c>
      <c r="W3578" t="str">
        <f t="shared" si="397"/>
        <v/>
      </c>
      <c r="X3578" t="str">
        <f t="shared" si="398"/>
        <v/>
      </c>
      <c r="Y3578" t="str">
        <f t="shared" si="403"/>
        <v/>
      </c>
      <c r="AA3578" s="16">
        <f t="shared" si="399"/>
        <v>0.68899999999999995</v>
      </c>
      <c r="AB3578" s="16">
        <f t="shared" si="400"/>
        <v>0.66500000000000004</v>
      </c>
      <c r="AC3578" s="16"/>
    </row>
    <row r="3579" spans="1:29" x14ac:dyDescent="0.25">
      <c r="A3579" s="2">
        <v>43614</v>
      </c>
      <c r="B3579" s="1">
        <v>149</v>
      </c>
      <c r="C3579" s="3">
        <v>2300</v>
      </c>
      <c r="D3579" s="10">
        <v>0.98348379629629623</v>
      </c>
      <c r="E3579">
        <v>53.43</v>
      </c>
      <c r="F3579" s="15">
        <f t="shared" si="401"/>
        <v>0</v>
      </c>
      <c r="G3579">
        <v>2.0129999999999999</v>
      </c>
      <c r="H3579">
        <v>4.0259999999999998</v>
      </c>
      <c r="I3579">
        <v>322.90199999999999</v>
      </c>
      <c r="J3579">
        <v>11.516</v>
      </c>
      <c r="K3579">
        <v>50.2</v>
      </c>
      <c r="L3579">
        <v>0.215</v>
      </c>
      <c r="M3579">
        <v>0.223</v>
      </c>
      <c r="N3579">
        <v>0</v>
      </c>
      <c r="O3579">
        <v>0.625</v>
      </c>
      <c r="T3579">
        <f t="shared" si="396"/>
        <v>1492300</v>
      </c>
      <c r="U3579">
        <v>0</v>
      </c>
      <c r="V3579">
        <f t="shared" si="402"/>
        <v>0</v>
      </c>
      <c r="W3579" t="str">
        <f t="shared" si="397"/>
        <v/>
      </c>
      <c r="X3579" t="str">
        <f t="shared" si="398"/>
        <v/>
      </c>
      <c r="Y3579" t="str">
        <f t="shared" si="403"/>
        <v/>
      </c>
      <c r="AA3579" s="16">
        <f t="shared" si="399"/>
        <v>0.68200000000000005</v>
      </c>
      <c r="AB3579" s="16">
        <f t="shared" si="400"/>
        <v>0.67700000000000005</v>
      </c>
      <c r="AC3579" s="16"/>
    </row>
    <row r="3580" spans="1:29" x14ac:dyDescent="0.25">
      <c r="A3580" s="2">
        <v>43614</v>
      </c>
      <c r="B3580" s="1">
        <v>149</v>
      </c>
      <c r="C3580" s="3">
        <v>2400</v>
      </c>
      <c r="D3580" s="10">
        <v>2.5150462962962961E-2</v>
      </c>
      <c r="E3580">
        <v>53.31</v>
      </c>
      <c r="F3580" s="15">
        <f t="shared" si="401"/>
        <v>0</v>
      </c>
      <c r="G3580">
        <v>1.51</v>
      </c>
      <c r="H3580">
        <v>3.02</v>
      </c>
      <c r="I3580">
        <v>336.94099999999997</v>
      </c>
      <c r="J3580">
        <v>11.419</v>
      </c>
      <c r="K3580">
        <v>50.2</v>
      </c>
      <c r="L3580">
        <v>0.215</v>
      </c>
      <c r="M3580">
        <v>0.223</v>
      </c>
      <c r="N3580">
        <v>0</v>
      </c>
      <c r="O3580">
        <v>0.625</v>
      </c>
      <c r="T3580">
        <f t="shared" si="396"/>
        <v>1492400</v>
      </c>
      <c r="U3580">
        <v>0</v>
      </c>
      <c r="V3580">
        <f t="shared" si="402"/>
        <v>0</v>
      </c>
      <c r="W3580">
        <f t="shared" si="397"/>
        <v>0.215</v>
      </c>
      <c r="X3580">
        <f t="shared" si="398"/>
        <v>0.223</v>
      </c>
      <c r="Y3580">
        <f t="shared" si="403"/>
        <v>0</v>
      </c>
      <c r="AA3580" s="16">
        <f t="shared" si="399"/>
        <v>0.67700000000000005</v>
      </c>
      <c r="AB3580" s="16">
        <f t="shared" si="400"/>
        <v>0.67200000000000004</v>
      </c>
      <c r="AC3580" s="16"/>
    </row>
    <row r="3581" spans="1:29" x14ac:dyDescent="0.25">
      <c r="A3581" s="2">
        <v>43615</v>
      </c>
      <c r="B3581" s="1">
        <v>150</v>
      </c>
      <c r="C3581" s="3">
        <v>100</v>
      </c>
      <c r="D3581" s="10">
        <v>6.6817129629629629E-2</v>
      </c>
      <c r="E3581">
        <v>53.55</v>
      </c>
      <c r="F3581" s="15">
        <f t="shared" si="401"/>
        <v>0</v>
      </c>
      <c r="G3581">
        <v>2.0129999999999999</v>
      </c>
      <c r="H3581">
        <v>3.5230000000000001</v>
      </c>
      <c r="I3581">
        <v>331.32499999999999</v>
      </c>
      <c r="J3581">
        <v>11.394</v>
      </c>
      <c r="K3581">
        <v>47.5</v>
      </c>
      <c r="L3581">
        <v>0.215</v>
      </c>
      <c r="M3581">
        <v>0.223</v>
      </c>
      <c r="N3581">
        <v>0</v>
      </c>
      <c r="O3581">
        <v>0.625</v>
      </c>
      <c r="T3581">
        <f t="shared" si="396"/>
        <v>1500100</v>
      </c>
      <c r="U3581">
        <v>0</v>
      </c>
      <c r="V3581">
        <f t="shared" si="402"/>
        <v>0</v>
      </c>
      <c r="W3581" t="str">
        <f t="shared" si="397"/>
        <v/>
      </c>
      <c r="X3581" t="str">
        <f t="shared" si="398"/>
        <v/>
      </c>
      <c r="Y3581" t="str">
        <f t="shared" si="403"/>
        <v/>
      </c>
      <c r="AA3581" s="16">
        <f t="shared" si="399"/>
        <v>0.64</v>
      </c>
      <c r="AB3581" s="16">
        <f t="shared" si="400"/>
        <v>0.70699999999999996</v>
      </c>
      <c r="AC3581" s="16"/>
    </row>
    <row r="3582" spans="1:29" x14ac:dyDescent="0.25">
      <c r="A3582" s="2">
        <v>43615</v>
      </c>
      <c r="B3582" s="1">
        <v>150</v>
      </c>
      <c r="C3582" s="3">
        <v>200</v>
      </c>
      <c r="D3582" s="10">
        <v>0.1084837962962963</v>
      </c>
      <c r="E3582">
        <v>53.43</v>
      </c>
      <c r="F3582" s="15">
        <f t="shared" si="401"/>
        <v>0</v>
      </c>
      <c r="G3582">
        <v>2.0129999999999999</v>
      </c>
      <c r="H3582">
        <v>4.5289999999999999</v>
      </c>
      <c r="I3582">
        <v>331.32499999999999</v>
      </c>
      <c r="J3582">
        <v>11.127000000000001</v>
      </c>
      <c r="K3582">
        <v>49.1</v>
      </c>
      <c r="L3582">
        <v>0.214</v>
      </c>
      <c r="M3582">
        <v>0.223</v>
      </c>
      <c r="N3582">
        <v>0</v>
      </c>
      <c r="O3582">
        <v>0.625</v>
      </c>
      <c r="T3582">
        <f t="shared" si="396"/>
        <v>1500200</v>
      </c>
      <c r="U3582">
        <v>0</v>
      </c>
      <c r="V3582">
        <f t="shared" si="402"/>
        <v>0</v>
      </c>
      <c r="W3582" t="str">
        <f t="shared" si="397"/>
        <v/>
      </c>
      <c r="X3582" t="str">
        <f t="shared" si="398"/>
        <v/>
      </c>
      <c r="Y3582" t="str">
        <f t="shared" si="403"/>
        <v/>
      </c>
      <c r="AA3582" s="16">
        <f t="shared" si="399"/>
        <v>0.65</v>
      </c>
      <c r="AB3582" s="16">
        <f t="shared" si="400"/>
        <v>0.67400000000000004</v>
      </c>
      <c r="AC3582" s="16"/>
    </row>
    <row r="3583" spans="1:29" x14ac:dyDescent="0.25">
      <c r="A3583" s="2">
        <v>43615</v>
      </c>
      <c r="B3583" s="1">
        <v>150</v>
      </c>
      <c r="C3583" s="3">
        <v>300</v>
      </c>
      <c r="D3583" s="10">
        <v>0.15015046296296297</v>
      </c>
      <c r="E3583">
        <v>53.55</v>
      </c>
      <c r="F3583" s="15">
        <f t="shared" si="401"/>
        <v>0</v>
      </c>
      <c r="G3583">
        <v>2.0129999999999999</v>
      </c>
      <c r="H3583">
        <v>4.5289999999999999</v>
      </c>
      <c r="I3583">
        <v>327.11399999999998</v>
      </c>
      <c r="J3583">
        <v>11.686</v>
      </c>
      <c r="K3583">
        <v>49.9</v>
      </c>
      <c r="L3583">
        <v>0.214</v>
      </c>
      <c r="M3583">
        <v>0.223</v>
      </c>
      <c r="N3583">
        <v>0</v>
      </c>
      <c r="O3583">
        <v>0.625</v>
      </c>
      <c r="T3583">
        <f t="shared" si="396"/>
        <v>1500300</v>
      </c>
      <c r="U3583">
        <v>0</v>
      </c>
      <c r="V3583">
        <f t="shared" si="402"/>
        <v>0</v>
      </c>
      <c r="W3583" t="str">
        <f t="shared" si="397"/>
        <v/>
      </c>
      <c r="X3583" t="str">
        <f t="shared" si="398"/>
        <v/>
      </c>
      <c r="Y3583" t="str">
        <f t="shared" si="403"/>
        <v/>
      </c>
      <c r="AA3583" s="16">
        <f t="shared" si="399"/>
        <v>0.68500000000000005</v>
      </c>
      <c r="AB3583" s="16">
        <f t="shared" si="400"/>
        <v>0.68799999999999994</v>
      </c>
      <c r="AC3583" s="16"/>
    </row>
    <row r="3584" spans="1:29" x14ac:dyDescent="0.25">
      <c r="A3584" s="2">
        <v>43615</v>
      </c>
      <c r="B3584" s="1">
        <v>150</v>
      </c>
      <c r="C3584" s="3">
        <v>400</v>
      </c>
      <c r="D3584" s="10">
        <v>0.19181712962962963</v>
      </c>
      <c r="E3584">
        <v>53.66</v>
      </c>
      <c r="F3584" s="15">
        <f t="shared" si="401"/>
        <v>0</v>
      </c>
      <c r="G3584">
        <v>2.516</v>
      </c>
      <c r="H3584">
        <v>4.5289999999999999</v>
      </c>
      <c r="I3584">
        <v>334.13299999999998</v>
      </c>
      <c r="J3584">
        <v>11.734</v>
      </c>
      <c r="K3584">
        <v>48.6</v>
      </c>
      <c r="L3584">
        <v>0.214</v>
      </c>
      <c r="M3584">
        <v>0.223</v>
      </c>
      <c r="N3584">
        <v>0</v>
      </c>
      <c r="O3584">
        <v>0.625</v>
      </c>
      <c r="T3584">
        <f t="shared" si="396"/>
        <v>1500400</v>
      </c>
      <c r="U3584">
        <v>0</v>
      </c>
      <c r="V3584">
        <f t="shared" si="402"/>
        <v>0</v>
      </c>
      <c r="W3584" t="str">
        <f t="shared" si="397"/>
        <v/>
      </c>
      <c r="X3584" t="str">
        <f t="shared" si="398"/>
        <v/>
      </c>
      <c r="Y3584" t="str">
        <f t="shared" si="403"/>
        <v/>
      </c>
      <c r="AA3584" s="16">
        <f t="shared" si="399"/>
        <v>0.67</v>
      </c>
      <c r="AB3584" s="16">
        <f t="shared" si="400"/>
        <v>0.70899999999999996</v>
      </c>
      <c r="AC3584" s="16"/>
    </row>
    <row r="3585" spans="1:29" x14ac:dyDescent="0.25">
      <c r="A3585" s="2">
        <v>43615</v>
      </c>
      <c r="B3585" s="1">
        <v>150</v>
      </c>
      <c r="C3585" s="3">
        <v>500</v>
      </c>
      <c r="D3585" s="10">
        <v>0.23348379629629631</v>
      </c>
      <c r="E3585">
        <v>53.31</v>
      </c>
      <c r="F3585" s="15">
        <f t="shared" si="401"/>
        <v>0</v>
      </c>
      <c r="G3585">
        <v>2.516</v>
      </c>
      <c r="H3585">
        <v>5.0330000000000004</v>
      </c>
      <c r="I3585">
        <v>338.34500000000003</v>
      </c>
      <c r="J3585">
        <v>11.273</v>
      </c>
      <c r="K3585">
        <v>49.6</v>
      </c>
      <c r="L3585">
        <v>0.214</v>
      </c>
      <c r="M3585">
        <v>0.223</v>
      </c>
      <c r="N3585">
        <v>0</v>
      </c>
      <c r="O3585">
        <v>34.375</v>
      </c>
      <c r="T3585">
        <f t="shared" si="396"/>
        <v>1500500</v>
      </c>
      <c r="U3585">
        <v>23.7</v>
      </c>
      <c r="V3585">
        <f t="shared" si="402"/>
        <v>34.4</v>
      </c>
      <c r="W3585" t="str">
        <f t="shared" si="397"/>
        <v/>
      </c>
      <c r="X3585" t="str">
        <f t="shared" si="398"/>
        <v/>
      </c>
      <c r="Y3585" t="str">
        <f t="shared" si="403"/>
        <v/>
      </c>
      <c r="AA3585" s="16">
        <f t="shared" si="399"/>
        <v>0.66300000000000003</v>
      </c>
      <c r="AB3585" s="16">
        <f t="shared" si="400"/>
        <v>0.67400000000000004</v>
      </c>
      <c r="AC3585" s="16"/>
    </row>
    <row r="3586" spans="1:29" x14ac:dyDescent="0.25">
      <c r="A3586" s="2">
        <v>43615</v>
      </c>
      <c r="B3586" s="1">
        <v>150</v>
      </c>
      <c r="C3586" s="3">
        <v>600</v>
      </c>
      <c r="D3586" s="10">
        <v>0.27515046296296297</v>
      </c>
      <c r="E3586">
        <v>53.55</v>
      </c>
      <c r="F3586" s="15">
        <f t="shared" si="401"/>
        <v>0</v>
      </c>
      <c r="G3586">
        <v>2.0129999999999999</v>
      </c>
      <c r="H3586">
        <v>5.5359999999999996</v>
      </c>
      <c r="I3586">
        <v>334.13299999999998</v>
      </c>
      <c r="J3586">
        <v>12.388999999999999</v>
      </c>
      <c r="K3586">
        <v>51</v>
      </c>
      <c r="L3586">
        <v>0.21299999999999999</v>
      </c>
      <c r="M3586">
        <v>0.223</v>
      </c>
      <c r="N3586">
        <v>0</v>
      </c>
      <c r="O3586">
        <v>176.875</v>
      </c>
      <c r="T3586">
        <f t="shared" si="396"/>
        <v>1500600</v>
      </c>
      <c r="U3586">
        <v>158.80000000000001</v>
      </c>
      <c r="V3586">
        <f t="shared" si="402"/>
        <v>176.9</v>
      </c>
      <c r="W3586" t="str">
        <f t="shared" si="397"/>
        <v/>
      </c>
      <c r="X3586" t="str">
        <f t="shared" si="398"/>
        <v/>
      </c>
      <c r="Y3586" t="str">
        <f t="shared" si="403"/>
        <v/>
      </c>
      <c r="AA3586" s="16">
        <f t="shared" si="399"/>
        <v>0.73399999999999999</v>
      </c>
      <c r="AB3586" s="16">
        <f t="shared" si="400"/>
        <v>0.70499999999999996</v>
      </c>
      <c r="AC3586" s="16"/>
    </row>
    <row r="3587" spans="1:29" x14ac:dyDescent="0.25">
      <c r="A3587" s="2">
        <v>43615</v>
      </c>
      <c r="B3587" s="1">
        <v>150</v>
      </c>
      <c r="C3587" s="3">
        <v>700</v>
      </c>
      <c r="D3587" s="10">
        <v>0.31681712962962966</v>
      </c>
      <c r="E3587">
        <v>53.55</v>
      </c>
      <c r="F3587" s="15">
        <f t="shared" si="401"/>
        <v>0</v>
      </c>
      <c r="G3587">
        <v>1.51</v>
      </c>
      <c r="H3587">
        <v>5.0330000000000004</v>
      </c>
      <c r="I3587">
        <v>327.11399999999998</v>
      </c>
      <c r="J3587">
        <v>14.601000000000001</v>
      </c>
      <c r="K3587">
        <v>47.9</v>
      </c>
      <c r="L3587">
        <v>0.21299999999999999</v>
      </c>
      <c r="M3587">
        <v>0.223</v>
      </c>
      <c r="N3587">
        <v>0</v>
      </c>
      <c r="O3587">
        <v>373.125</v>
      </c>
      <c r="T3587">
        <f t="shared" si="396"/>
        <v>1500700</v>
      </c>
      <c r="U3587">
        <v>335.7</v>
      </c>
      <c r="V3587">
        <f t="shared" si="402"/>
        <v>373.1</v>
      </c>
      <c r="W3587" t="str">
        <f t="shared" si="397"/>
        <v/>
      </c>
      <c r="X3587" t="str">
        <f t="shared" si="398"/>
        <v/>
      </c>
      <c r="Y3587" t="str">
        <f t="shared" si="403"/>
        <v/>
      </c>
      <c r="AA3587" s="16">
        <f t="shared" si="399"/>
        <v>0.79600000000000004</v>
      </c>
      <c r="AB3587" s="16">
        <f t="shared" si="400"/>
        <v>0.86599999999999999</v>
      </c>
      <c r="AC3587" s="16"/>
    </row>
    <row r="3588" spans="1:29" x14ac:dyDescent="0.25">
      <c r="A3588" s="2">
        <v>43615</v>
      </c>
      <c r="B3588" s="1">
        <v>150</v>
      </c>
      <c r="C3588" s="3">
        <v>800</v>
      </c>
      <c r="D3588" s="10">
        <v>0.35848379629629629</v>
      </c>
      <c r="E3588">
        <v>53.43</v>
      </c>
      <c r="F3588" s="15">
        <f t="shared" si="401"/>
        <v>0</v>
      </c>
      <c r="G3588">
        <v>0.503</v>
      </c>
      <c r="H3588">
        <v>3.02</v>
      </c>
      <c r="I3588">
        <v>324.30599999999998</v>
      </c>
      <c r="J3588">
        <v>14.792</v>
      </c>
      <c r="K3588">
        <v>46.5</v>
      </c>
      <c r="L3588">
        <v>0.21199999999999999</v>
      </c>
      <c r="M3588">
        <v>0.222</v>
      </c>
      <c r="N3588">
        <v>0</v>
      </c>
      <c r="O3588">
        <v>368.125</v>
      </c>
      <c r="T3588">
        <f t="shared" si="396"/>
        <v>1500800</v>
      </c>
      <c r="U3588">
        <v>517.5</v>
      </c>
      <c r="V3588">
        <f t="shared" si="402"/>
        <v>368.1</v>
      </c>
      <c r="W3588" t="str">
        <f t="shared" si="397"/>
        <v/>
      </c>
      <c r="X3588" t="str">
        <f t="shared" si="398"/>
        <v/>
      </c>
      <c r="Y3588" t="str">
        <f t="shared" si="403"/>
        <v/>
      </c>
      <c r="AA3588" s="16">
        <f t="shared" si="399"/>
        <v>0.78200000000000003</v>
      </c>
      <c r="AB3588" s="16">
        <f t="shared" si="400"/>
        <v>0.9</v>
      </c>
      <c r="AC3588" s="16"/>
    </row>
    <row r="3589" spans="1:29" x14ac:dyDescent="0.25">
      <c r="A3589" s="2">
        <v>43615</v>
      </c>
      <c r="B3589" s="1">
        <v>150</v>
      </c>
      <c r="C3589" s="3">
        <v>900</v>
      </c>
      <c r="D3589" s="10">
        <v>0.40015046296296292</v>
      </c>
      <c r="E3589">
        <v>53.55</v>
      </c>
      <c r="F3589" s="15">
        <f t="shared" si="401"/>
        <v>0</v>
      </c>
      <c r="G3589">
        <v>1.0069999999999999</v>
      </c>
      <c r="H3589">
        <v>5.0330000000000004</v>
      </c>
      <c r="I3589">
        <v>297.63099999999997</v>
      </c>
      <c r="J3589">
        <v>16.773</v>
      </c>
      <c r="K3589">
        <v>44.1</v>
      </c>
      <c r="L3589">
        <v>0.21299999999999999</v>
      </c>
      <c r="M3589">
        <v>0.222</v>
      </c>
      <c r="N3589">
        <v>0</v>
      </c>
      <c r="O3589">
        <v>513.125</v>
      </c>
      <c r="T3589">
        <f t="shared" ref="T3589:T3652" si="404">B3589*10000+C3589</f>
        <v>1500900</v>
      </c>
      <c r="U3589">
        <v>685.8</v>
      </c>
      <c r="V3589">
        <f t="shared" si="402"/>
        <v>513.1</v>
      </c>
      <c r="W3589" t="str">
        <f t="shared" ref="W3589:W3652" si="405">IF(C3589=2400,ROUND(L3589,3),"")</f>
        <v/>
      </c>
      <c r="X3589" t="str">
        <f t="shared" ref="X3589:X3652" si="406">IF(C3589=2400,ROUND(M3589,3),"")</f>
        <v/>
      </c>
      <c r="Y3589" t="str">
        <f t="shared" si="403"/>
        <v/>
      </c>
      <c r="AA3589" s="16">
        <f t="shared" ref="AA3589:AA3652" si="407">ROUND((0.6105*(EXP((17.273*J3589)/(J3589+237.3))))*K3589/100,3)</f>
        <v>0.84199999999999997</v>
      </c>
      <c r="AB3589" s="16">
        <f t="shared" ref="AB3589:AB3652" si="408">ROUND(AA3589/K3589*(100-K3589),3)</f>
        <v>1.0669999999999999</v>
      </c>
      <c r="AC3589" s="16"/>
    </row>
    <row r="3590" spans="1:29" x14ac:dyDescent="0.25">
      <c r="A3590" s="2">
        <v>43615</v>
      </c>
      <c r="B3590" s="1">
        <v>150</v>
      </c>
      <c r="C3590" s="3">
        <v>1000</v>
      </c>
      <c r="D3590" s="10">
        <v>0.4418171296296296</v>
      </c>
      <c r="E3590">
        <v>53.55</v>
      </c>
      <c r="F3590" s="15">
        <f t="shared" si="401"/>
        <v>0</v>
      </c>
      <c r="G3590">
        <v>1.0069999999999999</v>
      </c>
      <c r="H3590">
        <v>4.0259999999999998</v>
      </c>
      <c r="I3590">
        <v>303.24700000000001</v>
      </c>
      <c r="J3590">
        <v>18.129000000000001</v>
      </c>
      <c r="K3590">
        <v>42.9</v>
      </c>
      <c r="L3590">
        <v>0.21199999999999999</v>
      </c>
      <c r="M3590">
        <v>0.222</v>
      </c>
      <c r="N3590">
        <v>0</v>
      </c>
      <c r="O3590">
        <v>694.375</v>
      </c>
      <c r="T3590">
        <f t="shared" si="404"/>
        <v>1501000</v>
      </c>
      <c r="U3590">
        <v>826</v>
      </c>
      <c r="V3590">
        <f t="shared" si="402"/>
        <v>694.4</v>
      </c>
      <c r="W3590" t="str">
        <f t="shared" si="405"/>
        <v/>
      </c>
      <c r="X3590" t="str">
        <f t="shared" si="406"/>
        <v/>
      </c>
      <c r="Y3590" t="str">
        <f t="shared" si="403"/>
        <v/>
      </c>
      <c r="AA3590" s="16">
        <f t="shared" si="407"/>
        <v>0.89200000000000002</v>
      </c>
      <c r="AB3590" s="16">
        <f t="shared" si="408"/>
        <v>1.1870000000000001</v>
      </c>
      <c r="AC3590" s="16"/>
    </row>
    <row r="3591" spans="1:29" x14ac:dyDescent="0.25">
      <c r="A3591" s="2">
        <v>43615</v>
      </c>
      <c r="B3591" s="1">
        <v>150</v>
      </c>
      <c r="C3591" s="3">
        <v>1100</v>
      </c>
      <c r="D3591" s="10">
        <v>0.48348379629629629</v>
      </c>
      <c r="E3591">
        <v>53.66</v>
      </c>
      <c r="F3591" s="15">
        <f t="shared" si="401"/>
        <v>0</v>
      </c>
      <c r="G3591">
        <v>1.51</v>
      </c>
      <c r="H3591">
        <v>4.0259999999999998</v>
      </c>
      <c r="I3591">
        <v>321.49799999999999</v>
      </c>
      <c r="J3591">
        <v>17.152999999999999</v>
      </c>
      <c r="K3591">
        <v>40.799999999999997</v>
      </c>
      <c r="L3591">
        <v>0.21299999999999999</v>
      </c>
      <c r="M3591">
        <v>0.222</v>
      </c>
      <c r="N3591">
        <v>0</v>
      </c>
      <c r="O3591">
        <v>266.875</v>
      </c>
      <c r="T3591">
        <f t="shared" si="404"/>
        <v>1501100</v>
      </c>
      <c r="U3591">
        <v>927.2</v>
      </c>
      <c r="V3591">
        <f t="shared" si="402"/>
        <v>266.89999999999998</v>
      </c>
      <c r="W3591" t="str">
        <f t="shared" si="405"/>
        <v/>
      </c>
      <c r="X3591" t="str">
        <f t="shared" si="406"/>
        <v/>
      </c>
      <c r="Y3591" t="str">
        <f t="shared" si="403"/>
        <v/>
      </c>
      <c r="AA3591" s="16">
        <f t="shared" si="407"/>
        <v>0.79800000000000004</v>
      </c>
      <c r="AB3591" s="16">
        <f t="shared" si="408"/>
        <v>1.1579999999999999</v>
      </c>
      <c r="AC3591" s="16"/>
    </row>
    <row r="3592" spans="1:29" x14ac:dyDescent="0.25">
      <c r="A3592" s="2">
        <v>43615</v>
      </c>
      <c r="B3592" s="1">
        <v>150</v>
      </c>
      <c r="C3592" s="3">
        <v>1200</v>
      </c>
      <c r="D3592" s="10">
        <v>0.52515046296296297</v>
      </c>
      <c r="E3592">
        <v>53.55</v>
      </c>
      <c r="F3592" s="15">
        <f t="shared" si="401"/>
        <v>0</v>
      </c>
      <c r="G3592">
        <v>1.51</v>
      </c>
      <c r="H3592">
        <v>5.0330000000000004</v>
      </c>
      <c r="I3592">
        <v>306.05500000000001</v>
      </c>
      <c r="J3592">
        <v>14.505000000000001</v>
      </c>
      <c r="K3592">
        <v>46.2</v>
      </c>
      <c r="L3592">
        <v>0.21199999999999999</v>
      </c>
      <c r="M3592">
        <v>0.222</v>
      </c>
      <c r="N3592">
        <v>0</v>
      </c>
      <c r="O3592">
        <v>115.625</v>
      </c>
      <c r="T3592">
        <f t="shared" si="404"/>
        <v>1501200</v>
      </c>
      <c r="U3592">
        <v>982.2</v>
      </c>
      <c r="V3592">
        <f t="shared" si="402"/>
        <v>115.6</v>
      </c>
      <c r="W3592" t="str">
        <f t="shared" si="405"/>
        <v/>
      </c>
      <c r="X3592" t="str">
        <f t="shared" si="406"/>
        <v/>
      </c>
      <c r="Y3592" t="str">
        <f t="shared" si="403"/>
        <v/>
      </c>
      <c r="AA3592" s="16">
        <f t="shared" si="407"/>
        <v>0.76300000000000001</v>
      </c>
      <c r="AB3592" s="16">
        <f t="shared" si="408"/>
        <v>0.88900000000000001</v>
      </c>
      <c r="AC3592" s="16"/>
    </row>
    <row r="3593" spans="1:29" x14ac:dyDescent="0.25">
      <c r="A3593" s="2">
        <v>43615</v>
      </c>
      <c r="B3593" s="1">
        <v>150</v>
      </c>
      <c r="C3593" s="3">
        <v>1300</v>
      </c>
      <c r="D3593" s="10">
        <v>0.5668171296296296</v>
      </c>
      <c r="E3593">
        <v>53.66</v>
      </c>
      <c r="F3593" s="15">
        <f t="shared" si="401"/>
        <v>0</v>
      </c>
      <c r="G3593">
        <v>0</v>
      </c>
      <c r="H3593">
        <v>3.02</v>
      </c>
      <c r="I3593">
        <v>199.357</v>
      </c>
      <c r="J3593">
        <v>14.529</v>
      </c>
      <c r="K3593">
        <v>50.8</v>
      </c>
      <c r="L3593">
        <v>0.21199999999999999</v>
      </c>
      <c r="M3593">
        <v>0.221</v>
      </c>
      <c r="N3593">
        <v>0</v>
      </c>
      <c r="O3593">
        <v>256.875</v>
      </c>
      <c r="T3593">
        <f t="shared" si="404"/>
        <v>1501300</v>
      </c>
      <c r="U3593">
        <v>986.5</v>
      </c>
      <c r="V3593">
        <f t="shared" si="402"/>
        <v>256.89999999999998</v>
      </c>
      <c r="W3593" t="str">
        <f t="shared" si="405"/>
        <v/>
      </c>
      <c r="X3593" t="str">
        <f t="shared" si="406"/>
        <v/>
      </c>
      <c r="Y3593" t="str">
        <f t="shared" si="403"/>
        <v/>
      </c>
      <c r="AA3593" s="16">
        <f t="shared" si="407"/>
        <v>0.84</v>
      </c>
      <c r="AB3593" s="16">
        <f t="shared" si="408"/>
        <v>0.81399999999999995</v>
      </c>
      <c r="AC3593" s="16"/>
    </row>
    <row r="3594" spans="1:29" x14ac:dyDescent="0.25">
      <c r="A3594" s="2">
        <v>43615</v>
      </c>
      <c r="B3594" s="1">
        <v>150</v>
      </c>
      <c r="C3594" s="3">
        <v>1400</v>
      </c>
      <c r="D3594" s="10">
        <v>0.60848379629629623</v>
      </c>
      <c r="E3594">
        <v>54.25</v>
      </c>
      <c r="F3594" s="15">
        <f t="shared" ref="F3594:F3657" si="409">IF(E3594&gt;F$2,E3594-F$2,0)</f>
        <v>0</v>
      </c>
      <c r="G3594">
        <v>1.0069999999999999</v>
      </c>
      <c r="H3594">
        <v>3.5230000000000001</v>
      </c>
      <c r="I3594">
        <v>199.357</v>
      </c>
      <c r="J3594">
        <v>17.486000000000001</v>
      </c>
      <c r="K3594">
        <v>42</v>
      </c>
      <c r="L3594">
        <v>0.21299999999999999</v>
      </c>
      <c r="M3594">
        <v>0.221</v>
      </c>
      <c r="N3594">
        <v>0</v>
      </c>
      <c r="O3594">
        <v>908.125</v>
      </c>
      <c r="T3594">
        <f t="shared" si="404"/>
        <v>1501400</v>
      </c>
      <c r="U3594">
        <v>940</v>
      </c>
      <c r="V3594">
        <f t="shared" ref="V3594:V3657" si="410">IF(O3594&lt;1,0,ROUND(O3594,1))</f>
        <v>908.1</v>
      </c>
      <c r="W3594" t="str">
        <f t="shared" si="405"/>
        <v/>
      </c>
      <c r="X3594" t="str">
        <f t="shared" si="406"/>
        <v/>
      </c>
      <c r="Y3594" t="str">
        <f t="shared" ref="Y3594:Y3657" si="411">IF(C3594=2400,ROUND(F3594/100,3),"")</f>
        <v/>
      </c>
      <c r="AA3594" s="16">
        <f t="shared" si="407"/>
        <v>0.83899999999999997</v>
      </c>
      <c r="AB3594" s="16">
        <f t="shared" si="408"/>
        <v>1.159</v>
      </c>
      <c r="AC3594" s="16"/>
    </row>
    <row r="3595" spans="1:29" x14ac:dyDescent="0.25">
      <c r="A3595" s="2">
        <v>43615</v>
      </c>
      <c r="B3595" s="1">
        <v>150</v>
      </c>
      <c r="C3595" s="3">
        <v>1500</v>
      </c>
      <c r="D3595" s="10">
        <v>0.65015046296296297</v>
      </c>
      <c r="E3595">
        <v>54.13</v>
      </c>
      <c r="F3595" s="15">
        <f t="shared" si="409"/>
        <v>0</v>
      </c>
      <c r="G3595">
        <v>1.51</v>
      </c>
      <c r="H3595">
        <v>5.0330000000000004</v>
      </c>
      <c r="I3595">
        <v>26.675000000000001</v>
      </c>
      <c r="J3595">
        <v>10.882999999999999</v>
      </c>
      <c r="K3595">
        <v>65.900000000000006</v>
      </c>
      <c r="L3595">
        <v>0.22900000000000001</v>
      </c>
      <c r="M3595">
        <v>0.223</v>
      </c>
      <c r="N3595">
        <v>3.8010000000000002</v>
      </c>
      <c r="O3595">
        <v>206.875</v>
      </c>
      <c r="T3595">
        <f t="shared" si="404"/>
        <v>1501500</v>
      </c>
      <c r="U3595">
        <v>845.8</v>
      </c>
      <c r="V3595">
        <f t="shared" si="410"/>
        <v>206.9</v>
      </c>
      <c r="W3595" t="str">
        <f t="shared" si="405"/>
        <v/>
      </c>
      <c r="X3595" t="str">
        <f t="shared" si="406"/>
        <v/>
      </c>
      <c r="Y3595" t="str">
        <f t="shared" si="411"/>
        <v/>
      </c>
      <c r="AA3595" s="16">
        <f t="shared" si="407"/>
        <v>0.85799999999999998</v>
      </c>
      <c r="AB3595" s="16">
        <f t="shared" si="408"/>
        <v>0.44400000000000001</v>
      </c>
      <c r="AC3595" s="16"/>
    </row>
    <row r="3596" spans="1:29" x14ac:dyDescent="0.25">
      <c r="A3596" s="2">
        <v>43615</v>
      </c>
      <c r="B3596" s="1">
        <v>150</v>
      </c>
      <c r="C3596" s="3">
        <v>1600</v>
      </c>
      <c r="D3596" s="10">
        <v>0.6918171296296296</v>
      </c>
      <c r="E3596">
        <v>53.55</v>
      </c>
      <c r="F3596" s="15">
        <f t="shared" si="409"/>
        <v>0</v>
      </c>
      <c r="G3596">
        <v>1.0069999999999999</v>
      </c>
      <c r="H3596">
        <v>3.5230000000000001</v>
      </c>
      <c r="I3596">
        <v>33.694000000000003</v>
      </c>
      <c r="J3596">
        <v>14.242000000000001</v>
      </c>
      <c r="K3596">
        <v>73.3</v>
      </c>
      <c r="L3596">
        <v>0.222</v>
      </c>
      <c r="M3596">
        <v>0.223</v>
      </c>
      <c r="N3596">
        <v>0</v>
      </c>
      <c r="O3596">
        <v>396.875</v>
      </c>
      <c r="T3596">
        <f t="shared" si="404"/>
        <v>1501600</v>
      </c>
      <c r="U3596">
        <v>711.5</v>
      </c>
      <c r="V3596">
        <f t="shared" si="410"/>
        <v>396.9</v>
      </c>
      <c r="W3596" t="str">
        <f t="shared" si="405"/>
        <v/>
      </c>
      <c r="X3596" t="str">
        <f t="shared" si="406"/>
        <v/>
      </c>
      <c r="Y3596" t="str">
        <f t="shared" si="411"/>
        <v/>
      </c>
      <c r="AA3596" s="16">
        <f t="shared" si="407"/>
        <v>1.19</v>
      </c>
      <c r="AB3596" s="16">
        <f t="shared" si="408"/>
        <v>0.433</v>
      </c>
      <c r="AC3596" s="16"/>
    </row>
    <row r="3597" spans="1:29" x14ac:dyDescent="0.25">
      <c r="A3597" s="2">
        <v>43615</v>
      </c>
      <c r="B3597" s="1">
        <v>150</v>
      </c>
      <c r="C3597" s="3">
        <v>1700</v>
      </c>
      <c r="D3597" s="10">
        <v>0.73348379629629623</v>
      </c>
      <c r="E3597">
        <v>53.2</v>
      </c>
      <c r="F3597" s="15">
        <f t="shared" si="409"/>
        <v>0</v>
      </c>
      <c r="G3597">
        <v>1.51</v>
      </c>
      <c r="H3597">
        <v>4.5289999999999999</v>
      </c>
      <c r="I3597">
        <v>40.713999999999999</v>
      </c>
      <c r="J3597">
        <v>15.843</v>
      </c>
      <c r="K3597">
        <v>59.7</v>
      </c>
      <c r="L3597">
        <v>0.22</v>
      </c>
      <c r="M3597">
        <v>0.224</v>
      </c>
      <c r="N3597">
        <v>0</v>
      </c>
      <c r="O3597">
        <v>266.875</v>
      </c>
      <c r="T3597">
        <f t="shared" si="404"/>
        <v>1501700</v>
      </c>
      <c r="U3597">
        <v>546.79999999999995</v>
      </c>
      <c r="V3597">
        <f t="shared" si="410"/>
        <v>266.89999999999998</v>
      </c>
      <c r="W3597" t="str">
        <f t="shared" si="405"/>
        <v/>
      </c>
      <c r="X3597" t="str">
        <f t="shared" si="406"/>
        <v/>
      </c>
      <c r="Y3597" t="str">
        <f t="shared" si="411"/>
        <v/>
      </c>
      <c r="AA3597" s="16">
        <f t="shared" si="407"/>
        <v>1.0740000000000001</v>
      </c>
      <c r="AB3597" s="16">
        <f t="shared" si="408"/>
        <v>0.72499999999999998</v>
      </c>
      <c r="AC3597" s="16"/>
    </row>
    <row r="3598" spans="1:29" x14ac:dyDescent="0.25">
      <c r="A3598" s="2">
        <v>43615</v>
      </c>
      <c r="B3598" s="1">
        <v>150</v>
      </c>
      <c r="C3598" s="3">
        <v>1800</v>
      </c>
      <c r="D3598" s="10">
        <v>0.77515046296296297</v>
      </c>
      <c r="E3598">
        <v>53.31</v>
      </c>
      <c r="F3598" s="15">
        <f t="shared" si="409"/>
        <v>0</v>
      </c>
      <c r="G3598">
        <v>0.503</v>
      </c>
      <c r="H3598">
        <v>4.0259999999999998</v>
      </c>
      <c r="I3598">
        <v>282.18799999999999</v>
      </c>
      <c r="J3598">
        <v>13.593999999999999</v>
      </c>
      <c r="K3598">
        <v>52.3</v>
      </c>
      <c r="L3598">
        <v>0.22</v>
      </c>
      <c r="M3598">
        <v>0.22500000000000001</v>
      </c>
      <c r="N3598">
        <v>0</v>
      </c>
      <c r="O3598">
        <v>151.875</v>
      </c>
      <c r="T3598">
        <f t="shared" si="404"/>
        <v>1501800</v>
      </c>
      <c r="U3598">
        <v>366.3</v>
      </c>
      <c r="V3598">
        <f t="shared" si="410"/>
        <v>151.9</v>
      </c>
      <c r="W3598" t="str">
        <f t="shared" si="405"/>
        <v/>
      </c>
      <c r="X3598" t="str">
        <f t="shared" si="406"/>
        <v/>
      </c>
      <c r="Y3598" t="str">
        <f t="shared" si="411"/>
        <v/>
      </c>
      <c r="AA3598" s="16">
        <f t="shared" si="407"/>
        <v>0.81399999999999995</v>
      </c>
      <c r="AB3598" s="16">
        <f t="shared" si="408"/>
        <v>0.74199999999999999</v>
      </c>
      <c r="AC3598" s="16"/>
    </row>
    <row r="3599" spans="1:29" x14ac:dyDescent="0.25">
      <c r="A3599" s="2">
        <v>43615</v>
      </c>
      <c r="B3599" s="1">
        <v>150</v>
      </c>
      <c r="C3599" s="3">
        <v>1900</v>
      </c>
      <c r="D3599" s="10">
        <v>0.8168171296296296</v>
      </c>
      <c r="E3599">
        <v>53.55</v>
      </c>
      <c r="F3599" s="15">
        <f t="shared" si="409"/>
        <v>0</v>
      </c>
      <c r="G3599">
        <v>1.51</v>
      </c>
      <c r="H3599">
        <v>4.0259999999999998</v>
      </c>
      <c r="I3599">
        <v>51.945</v>
      </c>
      <c r="J3599">
        <v>12.944000000000001</v>
      </c>
      <c r="K3599">
        <v>58</v>
      </c>
      <c r="L3599">
        <v>0.22</v>
      </c>
      <c r="M3599">
        <v>0.22500000000000001</v>
      </c>
      <c r="N3599">
        <v>0</v>
      </c>
      <c r="O3599">
        <v>83.125</v>
      </c>
      <c r="T3599">
        <f t="shared" si="404"/>
        <v>1501900</v>
      </c>
      <c r="U3599">
        <v>187</v>
      </c>
      <c r="V3599">
        <f t="shared" si="410"/>
        <v>83.1</v>
      </c>
      <c r="W3599" t="str">
        <f t="shared" si="405"/>
        <v/>
      </c>
      <c r="X3599" t="str">
        <f t="shared" si="406"/>
        <v/>
      </c>
      <c r="Y3599" t="str">
        <f t="shared" si="411"/>
        <v/>
      </c>
      <c r="AA3599" s="16">
        <f t="shared" si="407"/>
        <v>0.86499999999999999</v>
      </c>
      <c r="AB3599" s="16">
        <f t="shared" si="408"/>
        <v>0.626</v>
      </c>
      <c r="AC3599" s="16"/>
    </row>
    <row r="3600" spans="1:29" x14ac:dyDescent="0.25">
      <c r="A3600" s="2">
        <v>43615</v>
      </c>
      <c r="B3600" s="1">
        <v>150</v>
      </c>
      <c r="C3600" s="3">
        <v>2000</v>
      </c>
      <c r="D3600" s="10">
        <v>0.85848379629629623</v>
      </c>
      <c r="E3600">
        <v>53.31</v>
      </c>
      <c r="F3600" s="15">
        <f t="shared" si="409"/>
        <v>0</v>
      </c>
      <c r="G3600">
        <v>0.503</v>
      </c>
      <c r="H3600">
        <v>3.02</v>
      </c>
      <c r="I3600">
        <v>200.761</v>
      </c>
      <c r="J3600">
        <v>10.98</v>
      </c>
      <c r="K3600">
        <v>63.9</v>
      </c>
      <c r="L3600">
        <v>0.219</v>
      </c>
      <c r="M3600">
        <v>0.224</v>
      </c>
      <c r="N3600">
        <v>0</v>
      </c>
      <c r="O3600">
        <v>10.625</v>
      </c>
      <c r="T3600">
        <f t="shared" si="404"/>
        <v>1502000</v>
      </c>
      <c r="U3600">
        <v>38.799999999999997</v>
      </c>
      <c r="V3600">
        <f t="shared" si="410"/>
        <v>10.6</v>
      </c>
      <c r="W3600" t="str">
        <f t="shared" si="405"/>
        <v/>
      </c>
      <c r="X3600" t="str">
        <f t="shared" si="406"/>
        <v/>
      </c>
      <c r="Y3600" t="str">
        <f t="shared" si="411"/>
        <v/>
      </c>
      <c r="AA3600" s="16">
        <f t="shared" si="407"/>
        <v>0.83699999999999997</v>
      </c>
      <c r="AB3600" s="16">
        <f t="shared" si="408"/>
        <v>0.47299999999999998</v>
      </c>
      <c r="AC3600" s="16"/>
    </row>
    <row r="3601" spans="1:29" x14ac:dyDescent="0.25">
      <c r="A3601" s="2">
        <v>43615</v>
      </c>
      <c r="B3601" s="1">
        <v>150</v>
      </c>
      <c r="C3601" s="3">
        <v>2100</v>
      </c>
      <c r="D3601" s="10">
        <v>0.90015046296296297</v>
      </c>
      <c r="E3601">
        <v>53.31</v>
      </c>
      <c r="F3601" s="15">
        <f t="shared" si="409"/>
        <v>0</v>
      </c>
      <c r="G3601">
        <v>1.0069999999999999</v>
      </c>
      <c r="H3601">
        <v>2.516</v>
      </c>
      <c r="I3601">
        <v>339.74900000000002</v>
      </c>
      <c r="J3601">
        <v>9.1630000000000003</v>
      </c>
      <c r="K3601">
        <v>72.8</v>
      </c>
      <c r="L3601">
        <v>0.218</v>
      </c>
      <c r="M3601">
        <v>0.22500000000000001</v>
      </c>
      <c r="N3601">
        <v>0</v>
      </c>
      <c r="O3601">
        <v>0.625</v>
      </c>
      <c r="T3601">
        <f t="shared" si="404"/>
        <v>1502100</v>
      </c>
      <c r="U3601">
        <v>0</v>
      </c>
      <c r="V3601">
        <f t="shared" si="410"/>
        <v>0</v>
      </c>
      <c r="W3601" t="str">
        <f t="shared" si="405"/>
        <v/>
      </c>
      <c r="X3601" t="str">
        <f t="shared" si="406"/>
        <v/>
      </c>
      <c r="Y3601" t="str">
        <f t="shared" si="411"/>
        <v/>
      </c>
      <c r="AA3601" s="16">
        <f t="shared" si="407"/>
        <v>0.84499999999999997</v>
      </c>
      <c r="AB3601" s="16">
        <f t="shared" si="408"/>
        <v>0.316</v>
      </c>
      <c r="AC3601" s="16"/>
    </row>
    <row r="3602" spans="1:29" x14ac:dyDescent="0.25">
      <c r="A3602" s="2">
        <v>43615</v>
      </c>
      <c r="B3602" s="1">
        <v>150</v>
      </c>
      <c r="C3602" s="3">
        <v>2200</v>
      </c>
      <c r="D3602" s="10">
        <v>0.9418171296296296</v>
      </c>
      <c r="E3602">
        <v>53.2</v>
      </c>
      <c r="F3602" s="15">
        <f t="shared" si="409"/>
        <v>0</v>
      </c>
      <c r="G3602">
        <v>1.0069999999999999</v>
      </c>
      <c r="H3602">
        <v>2.516</v>
      </c>
      <c r="I3602">
        <v>348.173</v>
      </c>
      <c r="J3602">
        <v>9.4350000000000005</v>
      </c>
      <c r="K3602">
        <v>72.5</v>
      </c>
      <c r="L3602">
        <v>0.218</v>
      </c>
      <c r="M3602">
        <v>0.224</v>
      </c>
      <c r="N3602">
        <v>0</v>
      </c>
      <c r="O3602">
        <v>0.625</v>
      </c>
      <c r="T3602">
        <f t="shared" si="404"/>
        <v>1502200</v>
      </c>
      <c r="U3602">
        <v>0</v>
      </c>
      <c r="V3602">
        <f t="shared" si="410"/>
        <v>0</v>
      </c>
      <c r="W3602" t="str">
        <f t="shared" si="405"/>
        <v/>
      </c>
      <c r="X3602" t="str">
        <f t="shared" si="406"/>
        <v/>
      </c>
      <c r="Y3602" t="str">
        <f t="shared" si="411"/>
        <v/>
      </c>
      <c r="AA3602" s="16">
        <f t="shared" si="407"/>
        <v>0.85699999999999998</v>
      </c>
      <c r="AB3602" s="16">
        <f t="shared" si="408"/>
        <v>0.32500000000000001</v>
      </c>
      <c r="AC3602" s="16"/>
    </row>
    <row r="3603" spans="1:29" x14ac:dyDescent="0.25">
      <c r="A3603" s="2">
        <v>43615</v>
      </c>
      <c r="B3603" s="1">
        <v>150</v>
      </c>
      <c r="C3603" s="3">
        <v>2300</v>
      </c>
      <c r="D3603" s="10">
        <v>0.98348379629629623</v>
      </c>
      <c r="E3603">
        <v>53.2</v>
      </c>
      <c r="F3603" s="15">
        <f t="shared" si="409"/>
        <v>0</v>
      </c>
      <c r="G3603">
        <v>1.0069999999999999</v>
      </c>
      <c r="H3603">
        <v>2.516</v>
      </c>
      <c r="I3603">
        <v>352.38400000000001</v>
      </c>
      <c r="J3603">
        <v>8.1449999999999996</v>
      </c>
      <c r="K3603">
        <v>73.099999999999994</v>
      </c>
      <c r="L3603">
        <v>0.217</v>
      </c>
      <c r="M3603">
        <v>0.224</v>
      </c>
      <c r="N3603">
        <v>0</v>
      </c>
      <c r="O3603">
        <v>0.625</v>
      </c>
      <c r="T3603">
        <f t="shared" si="404"/>
        <v>1502300</v>
      </c>
      <c r="U3603">
        <v>0</v>
      </c>
      <c r="V3603">
        <f t="shared" si="410"/>
        <v>0</v>
      </c>
      <c r="W3603" t="str">
        <f t="shared" si="405"/>
        <v/>
      </c>
      <c r="X3603" t="str">
        <f t="shared" si="406"/>
        <v/>
      </c>
      <c r="Y3603" t="str">
        <f t="shared" si="411"/>
        <v/>
      </c>
      <c r="AA3603" s="16">
        <f t="shared" si="407"/>
        <v>0.79200000000000004</v>
      </c>
      <c r="AB3603" s="16">
        <f t="shared" si="408"/>
        <v>0.29099999999999998</v>
      </c>
      <c r="AC3603" s="16"/>
    </row>
    <row r="3604" spans="1:29" x14ac:dyDescent="0.25">
      <c r="A3604" s="2">
        <v>43615</v>
      </c>
      <c r="B3604" s="1">
        <v>150</v>
      </c>
      <c r="C3604" s="3">
        <v>2400</v>
      </c>
      <c r="D3604" s="10">
        <v>2.5150462962962961E-2</v>
      </c>
      <c r="E3604">
        <v>53.08</v>
      </c>
      <c r="F3604" s="15">
        <f t="shared" si="409"/>
        <v>0</v>
      </c>
      <c r="G3604">
        <v>1.51</v>
      </c>
      <c r="H3604">
        <v>2.516</v>
      </c>
      <c r="I3604">
        <v>355.19200000000001</v>
      </c>
      <c r="J3604">
        <v>8.1199999999999992</v>
      </c>
      <c r="K3604">
        <v>76.8</v>
      </c>
      <c r="L3604">
        <v>0.217</v>
      </c>
      <c r="M3604">
        <v>0.224</v>
      </c>
      <c r="N3604">
        <v>0</v>
      </c>
      <c r="O3604">
        <v>0.625</v>
      </c>
      <c r="T3604">
        <f t="shared" si="404"/>
        <v>1502400</v>
      </c>
      <c r="U3604">
        <v>0</v>
      </c>
      <c r="V3604">
        <f t="shared" si="410"/>
        <v>0</v>
      </c>
      <c r="W3604">
        <f t="shared" si="405"/>
        <v>0.217</v>
      </c>
      <c r="X3604">
        <f t="shared" si="406"/>
        <v>0.224</v>
      </c>
      <c r="Y3604">
        <f t="shared" si="411"/>
        <v>0</v>
      </c>
      <c r="AA3604" s="16">
        <f t="shared" si="407"/>
        <v>0.83</v>
      </c>
      <c r="AB3604" s="16">
        <f t="shared" si="408"/>
        <v>0.251</v>
      </c>
      <c r="AC3604" s="16"/>
    </row>
    <row r="3605" spans="1:29" x14ac:dyDescent="0.25">
      <c r="A3605" s="2">
        <v>43616</v>
      </c>
      <c r="B3605" s="1">
        <v>151</v>
      </c>
      <c r="C3605" s="3">
        <v>100</v>
      </c>
      <c r="D3605" s="10">
        <v>6.6817129629629629E-2</v>
      </c>
      <c r="E3605">
        <v>52.84</v>
      </c>
      <c r="F3605" s="15">
        <f t="shared" si="409"/>
        <v>0</v>
      </c>
      <c r="G3605">
        <v>1.51</v>
      </c>
      <c r="H3605">
        <v>2.516</v>
      </c>
      <c r="I3605">
        <v>1.4039999999999999</v>
      </c>
      <c r="J3605">
        <v>7.82</v>
      </c>
      <c r="K3605">
        <v>75.599999999999994</v>
      </c>
      <c r="L3605">
        <v>0.217</v>
      </c>
      <c r="M3605">
        <v>0.224</v>
      </c>
      <c r="N3605">
        <v>0</v>
      </c>
      <c r="O3605">
        <v>0.625</v>
      </c>
      <c r="T3605">
        <f t="shared" si="404"/>
        <v>1510100</v>
      </c>
      <c r="U3605">
        <v>0</v>
      </c>
      <c r="V3605">
        <f t="shared" si="410"/>
        <v>0</v>
      </c>
      <c r="W3605" t="str">
        <f t="shared" si="405"/>
        <v/>
      </c>
      <c r="X3605" t="str">
        <f t="shared" si="406"/>
        <v/>
      </c>
      <c r="Y3605" t="str">
        <f t="shared" si="411"/>
        <v/>
      </c>
      <c r="AA3605" s="16">
        <f t="shared" si="407"/>
        <v>0.80100000000000005</v>
      </c>
      <c r="AB3605" s="16">
        <f t="shared" si="408"/>
        <v>0.25900000000000001</v>
      </c>
      <c r="AC3605" s="16"/>
    </row>
    <row r="3606" spans="1:29" x14ac:dyDescent="0.25">
      <c r="A3606" s="2">
        <v>43616</v>
      </c>
      <c r="B3606" s="1">
        <v>151</v>
      </c>
      <c r="C3606" s="3">
        <v>200</v>
      </c>
      <c r="D3606" s="10">
        <v>0.1084837962962963</v>
      </c>
      <c r="E3606">
        <v>52.84</v>
      </c>
      <c r="F3606" s="15">
        <f t="shared" si="409"/>
        <v>0</v>
      </c>
      <c r="G3606">
        <v>1.51</v>
      </c>
      <c r="H3606">
        <v>2.516</v>
      </c>
      <c r="I3606">
        <v>0</v>
      </c>
      <c r="J3606">
        <v>7.8449999999999998</v>
      </c>
      <c r="K3606">
        <v>77</v>
      </c>
      <c r="L3606">
        <v>0.217</v>
      </c>
      <c r="M3606">
        <v>0.223</v>
      </c>
      <c r="N3606">
        <v>0</v>
      </c>
      <c r="O3606">
        <v>0.625</v>
      </c>
      <c r="T3606">
        <f t="shared" si="404"/>
        <v>1510200</v>
      </c>
      <c r="U3606">
        <v>0</v>
      </c>
      <c r="V3606">
        <f t="shared" si="410"/>
        <v>0</v>
      </c>
      <c r="W3606" t="str">
        <f t="shared" si="405"/>
        <v/>
      </c>
      <c r="X3606" t="str">
        <f t="shared" si="406"/>
        <v/>
      </c>
      <c r="Y3606" t="str">
        <f t="shared" si="411"/>
        <v/>
      </c>
      <c r="AA3606" s="16">
        <f t="shared" si="407"/>
        <v>0.81699999999999995</v>
      </c>
      <c r="AB3606" s="16">
        <f t="shared" si="408"/>
        <v>0.24399999999999999</v>
      </c>
      <c r="AC3606" s="16"/>
    </row>
    <row r="3607" spans="1:29" x14ac:dyDescent="0.25">
      <c r="A3607" s="2">
        <v>43616</v>
      </c>
      <c r="B3607" s="1">
        <v>151</v>
      </c>
      <c r="C3607" s="3">
        <v>300</v>
      </c>
      <c r="D3607" s="10">
        <v>0.15015046296296297</v>
      </c>
      <c r="E3607">
        <v>52.84</v>
      </c>
      <c r="F3607" s="15">
        <f t="shared" si="409"/>
        <v>0</v>
      </c>
      <c r="G3607">
        <v>1.51</v>
      </c>
      <c r="H3607">
        <v>2.516</v>
      </c>
      <c r="I3607">
        <v>355.19200000000001</v>
      </c>
      <c r="J3607">
        <v>7.2930000000000001</v>
      </c>
      <c r="K3607">
        <v>78.8</v>
      </c>
      <c r="L3607">
        <v>0.217</v>
      </c>
      <c r="M3607">
        <v>0.223</v>
      </c>
      <c r="N3607">
        <v>0</v>
      </c>
      <c r="O3607">
        <v>0.625</v>
      </c>
      <c r="T3607">
        <f t="shared" si="404"/>
        <v>1510300</v>
      </c>
      <c r="U3607">
        <v>0</v>
      </c>
      <c r="V3607">
        <f t="shared" si="410"/>
        <v>0</v>
      </c>
      <c r="W3607" t="str">
        <f t="shared" si="405"/>
        <v/>
      </c>
      <c r="X3607" t="str">
        <f t="shared" si="406"/>
        <v/>
      </c>
      <c r="Y3607" t="str">
        <f t="shared" si="411"/>
        <v/>
      </c>
      <c r="AA3607" s="16">
        <f t="shared" si="407"/>
        <v>0.80500000000000005</v>
      </c>
      <c r="AB3607" s="16">
        <f t="shared" si="408"/>
        <v>0.217</v>
      </c>
      <c r="AC3607" s="16"/>
    </row>
    <row r="3608" spans="1:29" x14ac:dyDescent="0.25">
      <c r="A3608" s="2">
        <v>43616</v>
      </c>
      <c r="B3608" s="1">
        <v>151</v>
      </c>
      <c r="C3608" s="3">
        <v>400</v>
      </c>
      <c r="D3608" s="10">
        <v>0.19181712962962963</v>
      </c>
      <c r="E3608">
        <v>52.84</v>
      </c>
      <c r="F3608" s="15">
        <f t="shared" si="409"/>
        <v>0</v>
      </c>
      <c r="G3608">
        <v>1.51</v>
      </c>
      <c r="H3608">
        <v>2.516</v>
      </c>
      <c r="I3608">
        <v>355.19200000000001</v>
      </c>
      <c r="J3608">
        <v>7.2169999999999996</v>
      </c>
      <c r="K3608">
        <v>80.599999999999994</v>
      </c>
      <c r="L3608">
        <v>0.216</v>
      </c>
      <c r="M3608">
        <v>0.223</v>
      </c>
      <c r="N3608">
        <v>0</v>
      </c>
      <c r="O3608">
        <v>0.625</v>
      </c>
      <c r="T3608">
        <f t="shared" si="404"/>
        <v>1510400</v>
      </c>
      <c r="U3608">
        <v>0</v>
      </c>
      <c r="V3608">
        <f t="shared" si="410"/>
        <v>0</v>
      </c>
      <c r="W3608" t="str">
        <f t="shared" si="405"/>
        <v/>
      </c>
      <c r="X3608" t="str">
        <f t="shared" si="406"/>
        <v/>
      </c>
      <c r="Y3608" t="str">
        <f t="shared" si="411"/>
        <v/>
      </c>
      <c r="AA3608" s="16">
        <f t="shared" si="407"/>
        <v>0.81899999999999995</v>
      </c>
      <c r="AB3608" s="16">
        <f t="shared" si="408"/>
        <v>0.19700000000000001</v>
      </c>
      <c r="AC3608" s="16"/>
    </row>
    <row r="3609" spans="1:29" x14ac:dyDescent="0.25">
      <c r="A3609" s="2">
        <v>43616</v>
      </c>
      <c r="B3609" s="1">
        <v>151</v>
      </c>
      <c r="C3609" s="3">
        <v>500</v>
      </c>
      <c r="D3609" s="10">
        <v>0.23348379629629631</v>
      </c>
      <c r="E3609">
        <v>53.2</v>
      </c>
      <c r="F3609" s="15">
        <f t="shared" si="409"/>
        <v>0</v>
      </c>
      <c r="G3609">
        <v>1.51</v>
      </c>
      <c r="H3609">
        <v>2.516</v>
      </c>
      <c r="I3609">
        <v>349.57600000000002</v>
      </c>
      <c r="J3609">
        <v>7.72</v>
      </c>
      <c r="K3609">
        <v>81.7</v>
      </c>
      <c r="L3609">
        <v>0.216</v>
      </c>
      <c r="M3609">
        <v>0.223</v>
      </c>
      <c r="N3609">
        <v>0</v>
      </c>
      <c r="O3609">
        <v>25.625</v>
      </c>
      <c r="T3609">
        <f t="shared" si="404"/>
        <v>1510500</v>
      </c>
      <c r="U3609">
        <v>24.2</v>
      </c>
      <c r="V3609">
        <f t="shared" si="410"/>
        <v>25.6</v>
      </c>
      <c r="W3609" t="str">
        <f t="shared" si="405"/>
        <v/>
      </c>
      <c r="X3609" t="str">
        <f t="shared" si="406"/>
        <v/>
      </c>
      <c r="Y3609" t="str">
        <f t="shared" si="411"/>
        <v/>
      </c>
      <c r="AA3609" s="16">
        <f t="shared" si="407"/>
        <v>0.86</v>
      </c>
      <c r="AB3609" s="16">
        <f t="shared" si="408"/>
        <v>0.193</v>
      </c>
      <c r="AC3609" s="16"/>
    </row>
    <row r="3610" spans="1:29" x14ac:dyDescent="0.25">
      <c r="A3610" s="2">
        <v>43616</v>
      </c>
      <c r="B3610" s="1">
        <v>151</v>
      </c>
      <c r="C3610" s="3">
        <v>600</v>
      </c>
      <c r="D3610" s="10">
        <v>0.27515046296296297</v>
      </c>
      <c r="E3610">
        <v>53.31</v>
      </c>
      <c r="F3610" s="15">
        <f t="shared" si="409"/>
        <v>0</v>
      </c>
      <c r="G3610">
        <v>1.0069999999999999</v>
      </c>
      <c r="H3610">
        <v>2.0129999999999999</v>
      </c>
      <c r="I3610">
        <v>334.13299999999998</v>
      </c>
      <c r="J3610">
        <v>9.1140000000000008</v>
      </c>
      <c r="K3610">
        <v>77.400000000000006</v>
      </c>
      <c r="L3610">
        <v>0.216</v>
      </c>
      <c r="M3610">
        <v>0.223</v>
      </c>
      <c r="N3610">
        <v>0</v>
      </c>
      <c r="O3610">
        <v>190.625</v>
      </c>
      <c r="T3610">
        <f t="shared" si="404"/>
        <v>1510600</v>
      </c>
      <c r="U3610">
        <v>160.30000000000001</v>
      </c>
      <c r="V3610">
        <f t="shared" si="410"/>
        <v>190.6</v>
      </c>
      <c r="W3610" t="str">
        <f t="shared" si="405"/>
        <v/>
      </c>
      <c r="X3610" t="str">
        <f t="shared" si="406"/>
        <v/>
      </c>
      <c r="Y3610" t="str">
        <f t="shared" si="411"/>
        <v/>
      </c>
      <c r="AA3610" s="16">
        <f t="shared" si="407"/>
        <v>0.89500000000000002</v>
      </c>
      <c r="AB3610" s="16">
        <f t="shared" si="408"/>
        <v>0.26100000000000001</v>
      </c>
      <c r="AC3610" s="16"/>
    </row>
    <row r="3611" spans="1:29" x14ac:dyDescent="0.25">
      <c r="A3611" s="2">
        <v>43616</v>
      </c>
      <c r="B3611" s="1">
        <v>151</v>
      </c>
      <c r="C3611" s="3">
        <v>700</v>
      </c>
      <c r="D3611" s="10">
        <v>0.31681712962962966</v>
      </c>
      <c r="E3611">
        <v>53.2</v>
      </c>
      <c r="F3611" s="15">
        <f t="shared" si="409"/>
        <v>0</v>
      </c>
      <c r="G3611">
        <v>0</v>
      </c>
      <c r="H3611">
        <v>1.51</v>
      </c>
      <c r="I3611">
        <v>338.34500000000003</v>
      </c>
      <c r="J3611">
        <v>13.666</v>
      </c>
      <c r="K3611">
        <v>72.400000000000006</v>
      </c>
      <c r="L3611">
        <v>0.215</v>
      </c>
      <c r="M3611">
        <v>0.223</v>
      </c>
      <c r="N3611">
        <v>0</v>
      </c>
      <c r="O3611">
        <v>358.125</v>
      </c>
      <c r="T3611">
        <f t="shared" si="404"/>
        <v>1510700</v>
      </c>
      <c r="U3611">
        <v>337</v>
      </c>
      <c r="V3611">
        <f t="shared" si="410"/>
        <v>358.1</v>
      </c>
      <c r="W3611" t="str">
        <f t="shared" si="405"/>
        <v/>
      </c>
      <c r="X3611" t="str">
        <f t="shared" si="406"/>
        <v/>
      </c>
      <c r="Y3611" t="str">
        <f t="shared" si="411"/>
        <v/>
      </c>
      <c r="AA3611" s="16">
        <f t="shared" si="407"/>
        <v>1.1319999999999999</v>
      </c>
      <c r="AB3611" s="16">
        <f t="shared" si="408"/>
        <v>0.432</v>
      </c>
      <c r="AC3611" s="16"/>
    </row>
    <row r="3612" spans="1:29" x14ac:dyDescent="0.25">
      <c r="A3612" s="2">
        <v>43616</v>
      </c>
      <c r="B3612" s="1">
        <v>151</v>
      </c>
      <c r="C3612" s="3">
        <v>800</v>
      </c>
      <c r="D3612" s="10">
        <v>0.35848379629629629</v>
      </c>
      <c r="E3612">
        <v>53.08</v>
      </c>
      <c r="F3612" s="15">
        <f t="shared" si="409"/>
        <v>0</v>
      </c>
      <c r="G3612">
        <v>0.503</v>
      </c>
      <c r="H3612">
        <v>2.0129999999999999</v>
      </c>
      <c r="I3612">
        <v>182.51</v>
      </c>
      <c r="J3612">
        <v>14.768000000000001</v>
      </c>
      <c r="K3612">
        <v>59.8</v>
      </c>
      <c r="L3612">
        <v>0.215</v>
      </c>
      <c r="M3612">
        <v>0.223</v>
      </c>
      <c r="N3612">
        <v>0</v>
      </c>
      <c r="O3612">
        <v>518.125</v>
      </c>
      <c r="T3612">
        <f t="shared" si="404"/>
        <v>1510800</v>
      </c>
      <c r="U3612">
        <v>518.5</v>
      </c>
      <c r="V3612">
        <f t="shared" si="410"/>
        <v>518.1</v>
      </c>
      <c r="W3612" t="str">
        <f t="shared" si="405"/>
        <v/>
      </c>
      <c r="X3612" t="str">
        <f t="shared" si="406"/>
        <v/>
      </c>
      <c r="Y3612" t="str">
        <f t="shared" si="411"/>
        <v/>
      </c>
      <c r="AA3612" s="16">
        <f t="shared" si="407"/>
        <v>1.004</v>
      </c>
      <c r="AB3612" s="16">
        <f t="shared" si="408"/>
        <v>0.67500000000000004</v>
      </c>
      <c r="AC3612" s="16"/>
    </row>
    <row r="3613" spans="1:29" x14ac:dyDescent="0.25">
      <c r="A3613" s="2">
        <v>43616</v>
      </c>
      <c r="B3613" s="1">
        <v>151</v>
      </c>
      <c r="C3613" s="3">
        <v>900</v>
      </c>
      <c r="D3613" s="10">
        <v>0.40015046296296292</v>
      </c>
      <c r="E3613">
        <v>54.95</v>
      </c>
      <c r="F3613" s="15">
        <f t="shared" si="409"/>
        <v>0</v>
      </c>
      <c r="G3613">
        <v>1.0069999999999999</v>
      </c>
      <c r="H3613">
        <v>3.5230000000000001</v>
      </c>
      <c r="I3613">
        <v>160.047</v>
      </c>
      <c r="J3613">
        <v>16.510999999999999</v>
      </c>
      <c r="K3613">
        <v>55</v>
      </c>
      <c r="L3613">
        <v>0.215</v>
      </c>
      <c r="M3613">
        <v>0.223</v>
      </c>
      <c r="N3613">
        <v>0.2</v>
      </c>
      <c r="O3613">
        <v>693.125</v>
      </c>
      <c r="T3613">
        <f t="shared" si="404"/>
        <v>1510900</v>
      </c>
      <c r="U3613">
        <v>686.7</v>
      </c>
      <c r="V3613">
        <f t="shared" si="410"/>
        <v>693.1</v>
      </c>
      <c r="W3613" t="str">
        <f t="shared" si="405"/>
        <v/>
      </c>
      <c r="X3613" t="str">
        <f t="shared" si="406"/>
        <v/>
      </c>
      <c r="Y3613" t="str">
        <f t="shared" si="411"/>
        <v/>
      </c>
      <c r="AA3613" s="16">
        <f t="shared" si="407"/>
        <v>1.0329999999999999</v>
      </c>
      <c r="AB3613" s="16">
        <f t="shared" si="408"/>
        <v>0.84499999999999997</v>
      </c>
      <c r="AC3613" s="16"/>
    </row>
    <row r="3614" spans="1:29" x14ac:dyDescent="0.25">
      <c r="A3614" s="2">
        <v>43616</v>
      </c>
      <c r="B3614" s="1">
        <v>151</v>
      </c>
      <c r="C3614" s="3">
        <v>1000</v>
      </c>
      <c r="D3614" s="10">
        <v>0.4418171296296296</v>
      </c>
      <c r="E3614">
        <v>54.6</v>
      </c>
      <c r="F3614" s="15">
        <f t="shared" si="409"/>
        <v>0</v>
      </c>
      <c r="G3614">
        <v>1.0069999999999999</v>
      </c>
      <c r="H3614">
        <v>4.0259999999999998</v>
      </c>
      <c r="I3614">
        <v>77.215999999999994</v>
      </c>
      <c r="J3614">
        <v>17.295999999999999</v>
      </c>
      <c r="K3614">
        <v>52.7</v>
      </c>
      <c r="L3614">
        <v>0.215</v>
      </c>
      <c r="M3614">
        <v>0.223</v>
      </c>
      <c r="N3614">
        <v>0</v>
      </c>
      <c r="O3614">
        <v>840.625</v>
      </c>
      <c r="T3614">
        <f t="shared" si="404"/>
        <v>1511000</v>
      </c>
      <c r="U3614">
        <v>826.8</v>
      </c>
      <c r="V3614">
        <f t="shared" si="410"/>
        <v>840.6</v>
      </c>
      <c r="W3614" t="str">
        <f t="shared" si="405"/>
        <v/>
      </c>
      <c r="X3614" t="str">
        <f t="shared" si="406"/>
        <v/>
      </c>
      <c r="Y3614" t="str">
        <f t="shared" si="411"/>
        <v/>
      </c>
      <c r="AA3614" s="16">
        <f t="shared" si="407"/>
        <v>1.04</v>
      </c>
      <c r="AB3614" s="16">
        <f t="shared" si="408"/>
        <v>0.93300000000000005</v>
      </c>
      <c r="AC3614" s="16"/>
    </row>
    <row r="3615" spans="1:29" x14ac:dyDescent="0.25">
      <c r="A3615" s="2">
        <v>43616</v>
      </c>
      <c r="B3615" s="1">
        <v>151</v>
      </c>
      <c r="C3615" s="3">
        <v>1100</v>
      </c>
      <c r="D3615" s="10">
        <v>0.48348379629629629</v>
      </c>
      <c r="E3615">
        <v>54.83</v>
      </c>
      <c r="F3615" s="15">
        <f t="shared" si="409"/>
        <v>0</v>
      </c>
      <c r="G3615">
        <v>0.503</v>
      </c>
      <c r="H3615">
        <v>4.0259999999999998</v>
      </c>
      <c r="I3615">
        <v>155.83500000000001</v>
      </c>
      <c r="J3615">
        <v>14.648999999999999</v>
      </c>
      <c r="K3615">
        <v>57.5</v>
      </c>
      <c r="L3615">
        <v>0.215</v>
      </c>
      <c r="M3615">
        <v>0.223</v>
      </c>
      <c r="N3615">
        <v>0</v>
      </c>
      <c r="O3615">
        <v>156.875</v>
      </c>
      <c r="T3615">
        <f t="shared" si="404"/>
        <v>1511100</v>
      </c>
      <c r="U3615">
        <v>928.2</v>
      </c>
      <c r="V3615">
        <f t="shared" si="410"/>
        <v>156.9</v>
      </c>
      <c r="W3615" t="str">
        <f t="shared" si="405"/>
        <v/>
      </c>
      <c r="X3615" t="str">
        <f t="shared" si="406"/>
        <v/>
      </c>
      <c r="Y3615" t="str">
        <f t="shared" si="411"/>
        <v/>
      </c>
      <c r="AA3615" s="16">
        <f t="shared" si="407"/>
        <v>0.95799999999999996</v>
      </c>
      <c r="AB3615" s="16">
        <f t="shared" si="408"/>
        <v>0.70799999999999996</v>
      </c>
      <c r="AC3615" s="16"/>
    </row>
    <row r="3616" spans="1:29" x14ac:dyDescent="0.25">
      <c r="A3616" s="2">
        <v>43616</v>
      </c>
      <c r="B3616" s="1">
        <v>151</v>
      </c>
      <c r="C3616" s="3">
        <v>1200</v>
      </c>
      <c r="D3616" s="10">
        <v>0.52515046296296297</v>
      </c>
      <c r="E3616">
        <v>55.18</v>
      </c>
      <c r="F3616" s="15">
        <f t="shared" si="409"/>
        <v>0</v>
      </c>
      <c r="G3616">
        <v>1.0069999999999999</v>
      </c>
      <c r="H3616">
        <v>4.0259999999999998</v>
      </c>
      <c r="I3616">
        <v>101.08199999999999</v>
      </c>
      <c r="J3616">
        <v>19.175000000000001</v>
      </c>
      <c r="K3616">
        <v>50.1</v>
      </c>
      <c r="L3616">
        <v>0.215</v>
      </c>
      <c r="M3616">
        <v>0.223</v>
      </c>
      <c r="N3616">
        <v>0</v>
      </c>
      <c r="O3616">
        <v>1106.875</v>
      </c>
      <c r="T3616">
        <f t="shared" si="404"/>
        <v>1511200</v>
      </c>
      <c r="U3616">
        <v>983</v>
      </c>
      <c r="V3616">
        <f t="shared" si="410"/>
        <v>1106.9000000000001</v>
      </c>
      <c r="W3616" t="str">
        <f t="shared" si="405"/>
        <v/>
      </c>
      <c r="X3616" t="str">
        <f t="shared" si="406"/>
        <v/>
      </c>
      <c r="Y3616" t="str">
        <f t="shared" si="411"/>
        <v/>
      </c>
      <c r="AA3616" s="16">
        <f t="shared" si="407"/>
        <v>1.113</v>
      </c>
      <c r="AB3616" s="16">
        <f t="shared" si="408"/>
        <v>1.109</v>
      </c>
      <c r="AC3616" s="16"/>
    </row>
    <row r="3617" spans="1:29" x14ac:dyDescent="0.25">
      <c r="A3617" s="2">
        <v>43616</v>
      </c>
      <c r="B3617" s="1">
        <v>151</v>
      </c>
      <c r="C3617" s="3">
        <v>1300</v>
      </c>
      <c r="D3617" s="10">
        <v>0.5668171296296296</v>
      </c>
      <c r="E3617">
        <v>55.07</v>
      </c>
      <c r="F3617" s="15">
        <f t="shared" si="409"/>
        <v>0</v>
      </c>
      <c r="G3617">
        <v>1.0069999999999999</v>
      </c>
      <c r="H3617">
        <v>5.5359999999999996</v>
      </c>
      <c r="I3617">
        <v>29.481999999999999</v>
      </c>
      <c r="J3617">
        <v>14.146000000000001</v>
      </c>
      <c r="K3617">
        <v>57.7</v>
      </c>
      <c r="L3617">
        <v>0.215</v>
      </c>
      <c r="M3617">
        <v>0.223</v>
      </c>
      <c r="N3617">
        <v>0.2</v>
      </c>
      <c r="O3617">
        <v>118.125</v>
      </c>
      <c r="T3617">
        <f t="shared" si="404"/>
        <v>1511300</v>
      </c>
      <c r="U3617">
        <v>987.5</v>
      </c>
      <c r="V3617">
        <f t="shared" si="410"/>
        <v>118.1</v>
      </c>
      <c r="W3617" t="str">
        <f t="shared" si="405"/>
        <v/>
      </c>
      <c r="X3617" t="str">
        <f t="shared" si="406"/>
        <v/>
      </c>
      <c r="Y3617" t="str">
        <f t="shared" si="411"/>
        <v/>
      </c>
      <c r="AA3617" s="16">
        <f t="shared" si="407"/>
        <v>0.93100000000000005</v>
      </c>
      <c r="AB3617" s="16">
        <f t="shared" si="408"/>
        <v>0.68300000000000005</v>
      </c>
      <c r="AC3617" s="16"/>
    </row>
    <row r="3618" spans="1:29" x14ac:dyDescent="0.25">
      <c r="A3618" s="2">
        <v>43616</v>
      </c>
      <c r="B3618" s="1">
        <v>151</v>
      </c>
      <c r="C3618" s="3">
        <v>1400</v>
      </c>
      <c r="D3618" s="10">
        <v>0.60848379629629623</v>
      </c>
      <c r="E3618">
        <v>54.95</v>
      </c>
      <c r="F3618" s="15">
        <f t="shared" si="409"/>
        <v>0</v>
      </c>
      <c r="G3618">
        <v>1.51</v>
      </c>
      <c r="H3618">
        <v>5.5359999999999996</v>
      </c>
      <c r="I3618">
        <v>37.905999999999999</v>
      </c>
      <c r="J3618">
        <v>16.439</v>
      </c>
      <c r="K3618">
        <v>76.8</v>
      </c>
      <c r="L3618">
        <v>0.23699999999999999</v>
      </c>
      <c r="M3618">
        <v>0.23100000000000001</v>
      </c>
      <c r="N3618">
        <v>4.8010000000000002</v>
      </c>
      <c r="O3618">
        <v>899.375</v>
      </c>
      <c r="T3618">
        <f t="shared" si="404"/>
        <v>1511400</v>
      </c>
      <c r="U3618">
        <v>941.2</v>
      </c>
      <c r="V3618">
        <f t="shared" si="410"/>
        <v>899.4</v>
      </c>
      <c r="W3618" t="str">
        <f t="shared" si="405"/>
        <v/>
      </c>
      <c r="X3618" t="str">
        <f t="shared" si="406"/>
        <v/>
      </c>
      <c r="Y3618" t="str">
        <f t="shared" si="411"/>
        <v/>
      </c>
      <c r="AA3618" s="16">
        <f t="shared" si="407"/>
        <v>1.4359999999999999</v>
      </c>
      <c r="AB3618" s="16">
        <f t="shared" si="408"/>
        <v>0.434</v>
      </c>
      <c r="AC3618" s="16"/>
    </row>
    <row r="3619" spans="1:29" x14ac:dyDescent="0.25">
      <c r="A3619" s="2">
        <v>43616</v>
      </c>
      <c r="B3619" s="1">
        <v>151</v>
      </c>
      <c r="C3619" s="3">
        <v>1500</v>
      </c>
      <c r="D3619" s="10">
        <v>0.65015046296296297</v>
      </c>
      <c r="E3619">
        <v>55.89</v>
      </c>
      <c r="F3619" s="15">
        <f t="shared" si="409"/>
        <v>0.39000000000000057</v>
      </c>
      <c r="G3619">
        <v>0.503</v>
      </c>
      <c r="H3619">
        <v>3.02</v>
      </c>
      <c r="I3619">
        <v>342.55700000000002</v>
      </c>
      <c r="J3619">
        <v>16.939</v>
      </c>
      <c r="K3619">
        <v>68.8</v>
      </c>
      <c r="L3619">
        <v>0.22900000000000001</v>
      </c>
      <c r="M3619">
        <v>0.23</v>
      </c>
      <c r="N3619">
        <v>0</v>
      </c>
      <c r="O3619">
        <v>835.625</v>
      </c>
      <c r="T3619">
        <f t="shared" si="404"/>
        <v>1511500</v>
      </c>
      <c r="U3619">
        <v>847.5</v>
      </c>
      <c r="V3619">
        <f t="shared" si="410"/>
        <v>835.6</v>
      </c>
      <c r="W3619" t="str">
        <f t="shared" si="405"/>
        <v/>
      </c>
      <c r="X3619" t="str">
        <f t="shared" si="406"/>
        <v/>
      </c>
      <c r="Y3619" t="str">
        <f t="shared" si="411"/>
        <v/>
      </c>
      <c r="AA3619" s="16">
        <f t="shared" si="407"/>
        <v>1.3280000000000001</v>
      </c>
      <c r="AB3619" s="16">
        <f t="shared" si="408"/>
        <v>0.60199999999999998</v>
      </c>
      <c r="AC3619" s="16"/>
    </row>
    <row r="3620" spans="1:29" x14ac:dyDescent="0.25">
      <c r="A3620" s="2">
        <v>43616</v>
      </c>
      <c r="B3620" s="1">
        <v>151</v>
      </c>
      <c r="C3620" s="3">
        <v>1600</v>
      </c>
      <c r="D3620" s="10">
        <v>0.6918171296296296</v>
      </c>
      <c r="E3620">
        <v>54.83</v>
      </c>
      <c r="F3620" s="15">
        <f t="shared" si="409"/>
        <v>0</v>
      </c>
      <c r="G3620">
        <v>2.0129999999999999</v>
      </c>
      <c r="H3620">
        <v>6.5430000000000001</v>
      </c>
      <c r="I3620">
        <v>49.137</v>
      </c>
      <c r="J3620">
        <v>13.93</v>
      </c>
      <c r="K3620">
        <v>62.1</v>
      </c>
      <c r="L3620">
        <v>0.22800000000000001</v>
      </c>
      <c r="M3620">
        <v>0.23</v>
      </c>
      <c r="N3620">
        <v>0</v>
      </c>
      <c r="O3620">
        <v>176.875</v>
      </c>
      <c r="T3620">
        <f t="shared" si="404"/>
        <v>1511600</v>
      </c>
      <c r="U3620">
        <v>713.5</v>
      </c>
      <c r="V3620">
        <f t="shared" si="410"/>
        <v>176.9</v>
      </c>
      <c r="W3620" t="str">
        <f t="shared" si="405"/>
        <v/>
      </c>
      <c r="X3620" t="str">
        <f t="shared" si="406"/>
        <v/>
      </c>
      <c r="Y3620" t="str">
        <f t="shared" si="411"/>
        <v/>
      </c>
      <c r="AA3620" s="16">
        <f t="shared" si="407"/>
        <v>0.98799999999999999</v>
      </c>
      <c r="AB3620" s="16">
        <f t="shared" si="408"/>
        <v>0.60299999999999998</v>
      </c>
      <c r="AC3620" s="16"/>
    </row>
    <row r="3621" spans="1:29" x14ac:dyDescent="0.25">
      <c r="A3621" s="2">
        <v>43616</v>
      </c>
      <c r="B3621" s="1">
        <v>151</v>
      </c>
      <c r="C3621" s="3">
        <v>1700</v>
      </c>
      <c r="D3621" s="10">
        <v>0.73348379629629623</v>
      </c>
      <c r="E3621">
        <v>55.42</v>
      </c>
      <c r="F3621" s="15">
        <f t="shared" si="409"/>
        <v>0</v>
      </c>
      <c r="G3621">
        <v>2.516</v>
      </c>
      <c r="H3621">
        <v>5.0330000000000004</v>
      </c>
      <c r="I3621">
        <v>44.924999999999997</v>
      </c>
      <c r="J3621">
        <v>14.84</v>
      </c>
      <c r="K3621">
        <v>63.8</v>
      </c>
      <c r="L3621">
        <v>0.22700000000000001</v>
      </c>
      <c r="M3621">
        <v>0.22900000000000001</v>
      </c>
      <c r="N3621">
        <v>0</v>
      </c>
      <c r="O3621">
        <v>469.375</v>
      </c>
      <c r="T3621">
        <f t="shared" si="404"/>
        <v>1511700</v>
      </c>
      <c r="U3621">
        <v>549.5</v>
      </c>
      <c r="V3621">
        <f t="shared" si="410"/>
        <v>469.4</v>
      </c>
      <c r="W3621" t="str">
        <f t="shared" si="405"/>
        <v/>
      </c>
      <c r="X3621" t="str">
        <f t="shared" si="406"/>
        <v/>
      </c>
      <c r="Y3621" t="str">
        <f t="shared" si="411"/>
        <v/>
      </c>
      <c r="AA3621" s="16">
        <f t="shared" si="407"/>
        <v>1.077</v>
      </c>
      <c r="AB3621" s="16">
        <f t="shared" si="408"/>
        <v>0.61099999999999999</v>
      </c>
      <c r="AC3621" s="16"/>
    </row>
    <row r="3622" spans="1:29" x14ac:dyDescent="0.25">
      <c r="A3622" s="2">
        <v>43616</v>
      </c>
      <c r="B3622" s="1">
        <v>151</v>
      </c>
      <c r="C3622" s="3">
        <v>1800</v>
      </c>
      <c r="D3622" s="10">
        <v>0.77515046296296297</v>
      </c>
      <c r="E3622">
        <v>54.6</v>
      </c>
      <c r="F3622" s="15">
        <f t="shared" si="409"/>
        <v>0</v>
      </c>
      <c r="G3622">
        <v>1.51</v>
      </c>
      <c r="H3622">
        <v>3.5230000000000001</v>
      </c>
      <c r="I3622">
        <v>49.137</v>
      </c>
      <c r="J3622">
        <v>14.337</v>
      </c>
      <c r="K3622">
        <v>56.1</v>
      </c>
      <c r="L3622">
        <v>0.22500000000000001</v>
      </c>
      <c r="M3622">
        <v>0.22900000000000001</v>
      </c>
      <c r="N3622">
        <v>0</v>
      </c>
      <c r="O3622">
        <v>64.375</v>
      </c>
      <c r="T3622">
        <f t="shared" si="404"/>
        <v>1511800</v>
      </c>
      <c r="U3622">
        <v>368.8</v>
      </c>
      <c r="V3622">
        <f t="shared" si="410"/>
        <v>64.400000000000006</v>
      </c>
      <c r="W3622" t="str">
        <f t="shared" si="405"/>
        <v/>
      </c>
      <c r="X3622" t="str">
        <f t="shared" si="406"/>
        <v/>
      </c>
      <c r="Y3622" t="str">
        <f t="shared" si="411"/>
        <v/>
      </c>
      <c r="AA3622" s="16">
        <f t="shared" si="407"/>
        <v>0.91600000000000004</v>
      </c>
      <c r="AB3622" s="16">
        <f t="shared" si="408"/>
        <v>0.71699999999999997</v>
      </c>
      <c r="AC3622" s="16"/>
    </row>
    <row r="3623" spans="1:29" x14ac:dyDescent="0.25">
      <c r="A3623" s="2">
        <v>43616</v>
      </c>
      <c r="B3623" s="1">
        <v>151</v>
      </c>
      <c r="C3623" s="3">
        <v>1900</v>
      </c>
      <c r="D3623" s="10">
        <v>0.8168171296296296</v>
      </c>
      <c r="E3623">
        <v>54.72</v>
      </c>
      <c r="F3623" s="15">
        <f t="shared" si="409"/>
        <v>0</v>
      </c>
      <c r="G3623">
        <v>1.0069999999999999</v>
      </c>
      <c r="H3623">
        <v>3.02</v>
      </c>
      <c r="I3623">
        <v>49.137</v>
      </c>
      <c r="J3623">
        <v>15.318</v>
      </c>
      <c r="K3623">
        <v>55.3</v>
      </c>
      <c r="L3623">
        <v>0.22500000000000001</v>
      </c>
      <c r="M3623">
        <v>0.22900000000000001</v>
      </c>
      <c r="N3623">
        <v>0</v>
      </c>
      <c r="O3623">
        <v>100.625</v>
      </c>
      <c r="T3623">
        <f t="shared" si="404"/>
        <v>1511900</v>
      </c>
      <c r="U3623">
        <v>189.3</v>
      </c>
      <c r="V3623">
        <f t="shared" si="410"/>
        <v>100.6</v>
      </c>
      <c r="W3623" t="str">
        <f t="shared" si="405"/>
        <v/>
      </c>
      <c r="X3623" t="str">
        <f t="shared" si="406"/>
        <v/>
      </c>
      <c r="Y3623" t="str">
        <f t="shared" si="411"/>
        <v/>
      </c>
      <c r="AA3623" s="16">
        <f t="shared" si="407"/>
        <v>0.96199999999999997</v>
      </c>
      <c r="AB3623" s="16">
        <f t="shared" si="408"/>
        <v>0.77800000000000002</v>
      </c>
      <c r="AC3623" s="16"/>
    </row>
    <row r="3624" spans="1:29" x14ac:dyDescent="0.25">
      <c r="A3624" s="2">
        <v>43616</v>
      </c>
      <c r="B3624" s="1">
        <v>151</v>
      </c>
      <c r="C3624" s="3">
        <v>2000</v>
      </c>
      <c r="D3624" s="10">
        <v>0.85848379629629623</v>
      </c>
      <c r="E3624">
        <v>54.48</v>
      </c>
      <c r="F3624" s="15">
        <f t="shared" si="409"/>
        <v>0</v>
      </c>
      <c r="G3624">
        <v>0</v>
      </c>
      <c r="H3624">
        <v>2.516</v>
      </c>
      <c r="I3624">
        <v>213.39599999999999</v>
      </c>
      <c r="J3624">
        <v>12.074</v>
      </c>
      <c r="K3624">
        <v>63.1</v>
      </c>
      <c r="L3624">
        <v>0.22500000000000001</v>
      </c>
      <c r="M3624">
        <v>0.22900000000000001</v>
      </c>
      <c r="N3624">
        <v>0</v>
      </c>
      <c r="O3624">
        <v>9.375</v>
      </c>
      <c r="T3624">
        <f t="shared" si="404"/>
        <v>1512000</v>
      </c>
      <c r="U3624">
        <v>40.700000000000003</v>
      </c>
      <c r="V3624">
        <f t="shared" si="410"/>
        <v>9.4</v>
      </c>
      <c r="W3624" t="str">
        <f t="shared" si="405"/>
        <v/>
      </c>
      <c r="X3624" t="str">
        <f t="shared" si="406"/>
        <v/>
      </c>
      <c r="Y3624" t="str">
        <f t="shared" si="411"/>
        <v/>
      </c>
      <c r="AA3624" s="16">
        <f t="shared" si="407"/>
        <v>0.88900000000000001</v>
      </c>
      <c r="AB3624" s="16">
        <f t="shared" si="408"/>
        <v>0.52</v>
      </c>
      <c r="AC3624" s="16"/>
    </row>
    <row r="3625" spans="1:29" x14ac:dyDescent="0.25">
      <c r="A3625" s="2">
        <v>43616</v>
      </c>
      <c r="B3625" s="1">
        <v>151</v>
      </c>
      <c r="C3625" s="3">
        <v>2100</v>
      </c>
      <c r="D3625" s="10">
        <v>0.90015046296296297</v>
      </c>
      <c r="E3625">
        <v>54.6</v>
      </c>
      <c r="F3625" s="15">
        <f t="shared" si="409"/>
        <v>0</v>
      </c>
      <c r="G3625">
        <v>0.503</v>
      </c>
      <c r="H3625">
        <v>1.51</v>
      </c>
      <c r="I3625">
        <v>282.18799999999999</v>
      </c>
      <c r="J3625">
        <v>11.443</v>
      </c>
      <c r="K3625">
        <v>69.099999999999994</v>
      </c>
      <c r="L3625">
        <v>0.224</v>
      </c>
      <c r="M3625">
        <v>0.22900000000000001</v>
      </c>
      <c r="N3625">
        <v>0</v>
      </c>
      <c r="O3625">
        <v>0.625</v>
      </c>
      <c r="T3625">
        <f t="shared" si="404"/>
        <v>1512100</v>
      </c>
      <c r="U3625">
        <v>0</v>
      </c>
      <c r="V3625">
        <f t="shared" si="410"/>
        <v>0</v>
      </c>
      <c r="W3625" t="str">
        <f t="shared" si="405"/>
        <v/>
      </c>
      <c r="X3625" t="str">
        <f t="shared" si="406"/>
        <v/>
      </c>
      <c r="Y3625" t="str">
        <f t="shared" si="411"/>
        <v/>
      </c>
      <c r="AA3625" s="16">
        <f t="shared" si="407"/>
        <v>0.93400000000000005</v>
      </c>
      <c r="AB3625" s="16">
        <f t="shared" si="408"/>
        <v>0.41799999999999998</v>
      </c>
      <c r="AC3625" s="16"/>
    </row>
    <row r="3626" spans="1:29" x14ac:dyDescent="0.25">
      <c r="A3626" s="2">
        <v>43616</v>
      </c>
      <c r="B3626" s="1">
        <v>151</v>
      </c>
      <c r="C3626" s="3">
        <v>2200</v>
      </c>
      <c r="D3626" s="10">
        <v>0.9418171296296296</v>
      </c>
      <c r="E3626">
        <v>55.54</v>
      </c>
      <c r="F3626" s="15">
        <f t="shared" si="409"/>
        <v>3.9999999999999147E-2</v>
      </c>
      <c r="G3626">
        <v>0.503</v>
      </c>
      <c r="H3626">
        <v>2.516</v>
      </c>
      <c r="I3626">
        <v>294.82400000000001</v>
      </c>
      <c r="J3626">
        <v>10.785</v>
      </c>
      <c r="K3626">
        <v>66.2</v>
      </c>
      <c r="L3626">
        <v>0.223</v>
      </c>
      <c r="M3626">
        <v>0.22900000000000001</v>
      </c>
      <c r="N3626">
        <v>0</v>
      </c>
      <c r="O3626">
        <v>0.625</v>
      </c>
      <c r="T3626">
        <f t="shared" si="404"/>
        <v>1512200</v>
      </c>
      <c r="U3626">
        <v>0</v>
      </c>
      <c r="V3626">
        <f t="shared" si="410"/>
        <v>0</v>
      </c>
      <c r="W3626" t="str">
        <f t="shared" si="405"/>
        <v/>
      </c>
      <c r="X3626" t="str">
        <f t="shared" si="406"/>
        <v/>
      </c>
      <c r="Y3626" t="str">
        <f t="shared" si="411"/>
        <v/>
      </c>
      <c r="AA3626" s="16">
        <f t="shared" si="407"/>
        <v>0.85599999999999998</v>
      </c>
      <c r="AB3626" s="16">
        <f t="shared" si="408"/>
        <v>0.437</v>
      </c>
      <c r="AC3626" s="16"/>
    </row>
    <row r="3627" spans="1:29" x14ac:dyDescent="0.25">
      <c r="A3627" s="2">
        <v>43616</v>
      </c>
      <c r="B3627" s="1">
        <v>151</v>
      </c>
      <c r="C3627" s="3">
        <v>2300</v>
      </c>
      <c r="D3627" s="10">
        <v>0.98348379629629623</v>
      </c>
      <c r="E3627">
        <v>54.13</v>
      </c>
      <c r="F3627" s="15">
        <f t="shared" si="409"/>
        <v>0</v>
      </c>
      <c r="G3627">
        <v>1.0069999999999999</v>
      </c>
      <c r="H3627">
        <v>6.0389999999999997</v>
      </c>
      <c r="I3627">
        <v>262.53300000000002</v>
      </c>
      <c r="J3627">
        <v>9.8049999999999997</v>
      </c>
      <c r="K3627">
        <v>51.5</v>
      </c>
      <c r="L3627">
        <v>0.223</v>
      </c>
      <c r="M3627">
        <v>0.22800000000000001</v>
      </c>
      <c r="N3627">
        <v>0</v>
      </c>
      <c r="O3627">
        <v>0.625</v>
      </c>
      <c r="T3627">
        <f t="shared" si="404"/>
        <v>1512300</v>
      </c>
      <c r="U3627">
        <v>0</v>
      </c>
      <c r="V3627">
        <f t="shared" si="410"/>
        <v>0</v>
      </c>
      <c r="W3627" t="str">
        <f t="shared" si="405"/>
        <v/>
      </c>
      <c r="X3627" t="str">
        <f t="shared" si="406"/>
        <v/>
      </c>
      <c r="Y3627" t="str">
        <f t="shared" si="411"/>
        <v/>
      </c>
      <c r="AA3627" s="16">
        <f t="shared" si="407"/>
        <v>0.624</v>
      </c>
      <c r="AB3627" s="16">
        <f t="shared" si="408"/>
        <v>0.58799999999999997</v>
      </c>
      <c r="AC3627" s="16"/>
    </row>
    <row r="3628" spans="1:29" x14ac:dyDescent="0.25">
      <c r="A3628" s="2">
        <v>43616</v>
      </c>
      <c r="B3628" s="1">
        <v>151</v>
      </c>
      <c r="C3628" s="3">
        <v>2400</v>
      </c>
      <c r="D3628" s="10">
        <v>2.5150462962962961E-2</v>
      </c>
      <c r="E3628">
        <v>54.37</v>
      </c>
      <c r="F3628" s="15">
        <f t="shared" si="409"/>
        <v>0</v>
      </c>
      <c r="G3628">
        <v>1.0069999999999999</v>
      </c>
      <c r="H3628">
        <v>2.516</v>
      </c>
      <c r="I3628">
        <v>332.72899999999998</v>
      </c>
      <c r="J3628">
        <v>8.6430000000000007</v>
      </c>
      <c r="K3628">
        <v>58.1</v>
      </c>
      <c r="L3628">
        <v>0.223</v>
      </c>
      <c r="M3628">
        <v>0.22800000000000001</v>
      </c>
      <c r="N3628">
        <v>0</v>
      </c>
      <c r="O3628">
        <v>0.625</v>
      </c>
      <c r="T3628">
        <f t="shared" si="404"/>
        <v>1512400</v>
      </c>
      <c r="U3628">
        <v>0</v>
      </c>
      <c r="V3628">
        <f t="shared" si="410"/>
        <v>0</v>
      </c>
      <c r="W3628">
        <f t="shared" si="405"/>
        <v>0.223</v>
      </c>
      <c r="X3628">
        <f t="shared" si="406"/>
        <v>0.22800000000000001</v>
      </c>
      <c r="Y3628">
        <f t="shared" si="411"/>
        <v>0</v>
      </c>
      <c r="AA3628" s="16">
        <f t="shared" si="407"/>
        <v>0.65100000000000002</v>
      </c>
      <c r="AB3628" s="16">
        <f t="shared" si="408"/>
        <v>0.46899999999999997</v>
      </c>
      <c r="AC3628" s="16"/>
    </row>
    <row r="3629" spans="1:29" x14ac:dyDescent="0.25">
      <c r="A3629" s="2">
        <v>43617</v>
      </c>
      <c r="B3629" s="1">
        <v>152</v>
      </c>
      <c r="C3629" s="3">
        <v>100</v>
      </c>
      <c r="D3629" s="10">
        <v>6.6817129629629629E-2</v>
      </c>
      <c r="E3629">
        <v>54.37</v>
      </c>
      <c r="F3629" s="15">
        <f t="shared" si="409"/>
        <v>0</v>
      </c>
      <c r="G3629">
        <v>0.503</v>
      </c>
      <c r="H3629">
        <v>3.02</v>
      </c>
      <c r="I3629">
        <v>320.09399999999999</v>
      </c>
      <c r="J3629">
        <v>9.0150000000000006</v>
      </c>
      <c r="K3629">
        <v>56.6</v>
      </c>
      <c r="L3629">
        <v>0.222</v>
      </c>
      <c r="M3629">
        <v>0.22800000000000001</v>
      </c>
      <c r="N3629">
        <v>0</v>
      </c>
      <c r="O3629">
        <v>0.625</v>
      </c>
      <c r="T3629">
        <f t="shared" si="404"/>
        <v>1520100</v>
      </c>
      <c r="U3629">
        <v>0</v>
      </c>
      <c r="V3629">
        <f t="shared" si="410"/>
        <v>0</v>
      </c>
      <c r="W3629" t="str">
        <f t="shared" si="405"/>
        <v/>
      </c>
      <c r="X3629" t="str">
        <f t="shared" si="406"/>
        <v/>
      </c>
      <c r="Y3629" t="str">
        <f t="shared" si="411"/>
        <v/>
      </c>
      <c r="AA3629" s="16">
        <f t="shared" si="407"/>
        <v>0.65</v>
      </c>
      <c r="AB3629" s="16">
        <f t="shared" si="408"/>
        <v>0.498</v>
      </c>
      <c r="AC3629" s="16"/>
    </row>
    <row r="3630" spans="1:29" x14ac:dyDescent="0.25">
      <c r="A3630" s="2">
        <v>43617</v>
      </c>
      <c r="B3630" s="1">
        <v>152</v>
      </c>
      <c r="C3630" s="3">
        <v>200</v>
      </c>
      <c r="D3630" s="10">
        <v>0.1084837962962963</v>
      </c>
      <c r="E3630">
        <v>53.9</v>
      </c>
      <c r="F3630" s="15">
        <f t="shared" si="409"/>
        <v>0</v>
      </c>
      <c r="G3630">
        <v>1.0069999999999999</v>
      </c>
      <c r="H3630">
        <v>4.0259999999999998</v>
      </c>
      <c r="I3630">
        <v>268.149</v>
      </c>
      <c r="J3630">
        <v>9.5579999999999998</v>
      </c>
      <c r="K3630">
        <v>44</v>
      </c>
      <c r="L3630">
        <v>0.222</v>
      </c>
      <c r="M3630">
        <v>0.22800000000000001</v>
      </c>
      <c r="N3630">
        <v>0</v>
      </c>
      <c r="O3630">
        <v>0.625</v>
      </c>
      <c r="T3630">
        <f t="shared" si="404"/>
        <v>1520200</v>
      </c>
      <c r="U3630">
        <v>0</v>
      </c>
      <c r="V3630">
        <f t="shared" si="410"/>
        <v>0</v>
      </c>
      <c r="W3630" t="str">
        <f t="shared" si="405"/>
        <v/>
      </c>
      <c r="X3630" t="str">
        <f t="shared" si="406"/>
        <v/>
      </c>
      <c r="Y3630" t="str">
        <f t="shared" si="411"/>
        <v/>
      </c>
      <c r="AA3630" s="16">
        <f t="shared" si="407"/>
        <v>0.52400000000000002</v>
      </c>
      <c r="AB3630" s="16">
        <f t="shared" si="408"/>
        <v>0.66700000000000004</v>
      </c>
      <c r="AC3630" s="16"/>
    </row>
    <row r="3631" spans="1:29" x14ac:dyDescent="0.25">
      <c r="A3631" s="2">
        <v>43617</v>
      </c>
      <c r="B3631" s="1">
        <v>152</v>
      </c>
      <c r="C3631" s="3">
        <v>300</v>
      </c>
      <c r="D3631" s="10">
        <v>0.15015046296296297</v>
      </c>
      <c r="E3631">
        <v>54.13</v>
      </c>
      <c r="F3631" s="15">
        <f t="shared" si="409"/>
        <v>0</v>
      </c>
      <c r="G3631">
        <v>1.0069999999999999</v>
      </c>
      <c r="H3631">
        <v>3.5230000000000001</v>
      </c>
      <c r="I3631">
        <v>299.03500000000003</v>
      </c>
      <c r="J3631">
        <v>8.5429999999999993</v>
      </c>
      <c r="K3631">
        <v>48.5</v>
      </c>
      <c r="L3631">
        <v>0.221</v>
      </c>
      <c r="M3631">
        <v>0.22700000000000001</v>
      </c>
      <c r="N3631">
        <v>0</v>
      </c>
      <c r="O3631">
        <v>0.625</v>
      </c>
      <c r="T3631">
        <f t="shared" si="404"/>
        <v>1520300</v>
      </c>
      <c r="U3631">
        <v>0</v>
      </c>
      <c r="V3631">
        <f t="shared" si="410"/>
        <v>0</v>
      </c>
      <c r="W3631" t="str">
        <f t="shared" si="405"/>
        <v/>
      </c>
      <c r="X3631" t="str">
        <f t="shared" si="406"/>
        <v/>
      </c>
      <c r="Y3631" t="str">
        <f t="shared" si="411"/>
        <v/>
      </c>
      <c r="AA3631" s="16">
        <f t="shared" si="407"/>
        <v>0.54</v>
      </c>
      <c r="AB3631" s="16">
        <f t="shared" si="408"/>
        <v>0.57299999999999995</v>
      </c>
      <c r="AC3631" s="16"/>
    </row>
    <row r="3632" spans="1:29" x14ac:dyDescent="0.25">
      <c r="A3632" s="2">
        <v>43617</v>
      </c>
      <c r="B3632" s="1">
        <v>152</v>
      </c>
      <c r="C3632" s="3">
        <v>400</v>
      </c>
      <c r="D3632" s="10">
        <v>0.19181712962962963</v>
      </c>
      <c r="E3632">
        <v>54.01</v>
      </c>
      <c r="F3632" s="15">
        <f t="shared" si="409"/>
        <v>0</v>
      </c>
      <c r="G3632">
        <v>1.0069999999999999</v>
      </c>
      <c r="H3632">
        <v>4.0259999999999998</v>
      </c>
      <c r="I3632">
        <v>279.38</v>
      </c>
      <c r="J3632">
        <v>8.27</v>
      </c>
      <c r="K3632">
        <v>46</v>
      </c>
      <c r="L3632">
        <v>0.221</v>
      </c>
      <c r="M3632">
        <v>0.22700000000000001</v>
      </c>
      <c r="N3632">
        <v>0</v>
      </c>
      <c r="O3632">
        <v>0.625</v>
      </c>
      <c r="T3632">
        <f t="shared" si="404"/>
        <v>1520400</v>
      </c>
      <c r="U3632">
        <v>0</v>
      </c>
      <c r="V3632">
        <f t="shared" si="410"/>
        <v>0</v>
      </c>
      <c r="W3632" t="str">
        <f t="shared" si="405"/>
        <v/>
      </c>
      <c r="X3632" t="str">
        <f t="shared" si="406"/>
        <v/>
      </c>
      <c r="Y3632" t="str">
        <f t="shared" si="411"/>
        <v/>
      </c>
      <c r="AA3632" s="16">
        <f t="shared" si="407"/>
        <v>0.502</v>
      </c>
      <c r="AB3632" s="16">
        <f t="shared" si="408"/>
        <v>0.58899999999999997</v>
      </c>
      <c r="AC3632" s="16"/>
    </row>
    <row r="3633" spans="1:29" x14ac:dyDescent="0.25">
      <c r="A3633" s="2">
        <v>43617</v>
      </c>
      <c r="B3633" s="1">
        <v>152</v>
      </c>
      <c r="C3633" s="3">
        <v>500</v>
      </c>
      <c r="D3633" s="10">
        <v>0.23348379629629631</v>
      </c>
      <c r="E3633">
        <v>54.83</v>
      </c>
      <c r="F3633" s="15">
        <f t="shared" si="409"/>
        <v>0</v>
      </c>
      <c r="G3633">
        <v>1.0069999999999999</v>
      </c>
      <c r="H3633">
        <v>4.0259999999999998</v>
      </c>
      <c r="I3633">
        <v>292.01600000000002</v>
      </c>
      <c r="J3633">
        <v>9.0150000000000006</v>
      </c>
      <c r="K3633">
        <v>48.6</v>
      </c>
      <c r="L3633">
        <v>0.22</v>
      </c>
      <c r="M3633">
        <v>0.22700000000000001</v>
      </c>
      <c r="N3633">
        <v>0</v>
      </c>
      <c r="O3633">
        <v>19.375</v>
      </c>
      <c r="T3633">
        <f t="shared" si="404"/>
        <v>1520500</v>
      </c>
      <c r="U3633">
        <v>25</v>
      </c>
      <c r="V3633">
        <f t="shared" si="410"/>
        <v>19.399999999999999</v>
      </c>
      <c r="W3633" t="str">
        <f t="shared" si="405"/>
        <v/>
      </c>
      <c r="X3633" t="str">
        <f t="shared" si="406"/>
        <v/>
      </c>
      <c r="Y3633" t="str">
        <f t="shared" si="411"/>
        <v/>
      </c>
      <c r="AA3633" s="16">
        <f t="shared" si="407"/>
        <v>0.55800000000000005</v>
      </c>
      <c r="AB3633" s="16">
        <f t="shared" si="408"/>
        <v>0.59</v>
      </c>
      <c r="AC3633" s="16"/>
    </row>
    <row r="3634" spans="1:29" x14ac:dyDescent="0.25">
      <c r="A3634" s="2">
        <v>43617</v>
      </c>
      <c r="B3634" s="1">
        <v>152</v>
      </c>
      <c r="C3634" s="3">
        <v>600</v>
      </c>
      <c r="D3634" s="10">
        <v>0.27515046296296297</v>
      </c>
      <c r="E3634">
        <v>54.25</v>
      </c>
      <c r="F3634" s="15">
        <f t="shared" si="409"/>
        <v>0</v>
      </c>
      <c r="G3634">
        <v>0.503</v>
      </c>
      <c r="H3634">
        <v>2.516</v>
      </c>
      <c r="I3634">
        <v>303.24700000000001</v>
      </c>
      <c r="J3634">
        <v>8.7420000000000009</v>
      </c>
      <c r="K3634">
        <v>52.1</v>
      </c>
      <c r="L3634">
        <v>0.22</v>
      </c>
      <c r="M3634">
        <v>0.22700000000000001</v>
      </c>
      <c r="N3634">
        <v>0</v>
      </c>
      <c r="O3634">
        <v>214.375</v>
      </c>
      <c r="T3634">
        <f t="shared" si="404"/>
        <v>1520600</v>
      </c>
      <c r="U3634">
        <v>161.30000000000001</v>
      </c>
      <c r="V3634">
        <f t="shared" si="410"/>
        <v>214.4</v>
      </c>
      <c r="W3634" t="str">
        <f t="shared" si="405"/>
        <v/>
      </c>
      <c r="X3634" t="str">
        <f t="shared" si="406"/>
        <v/>
      </c>
      <c r="Y3634" t="str">
        <f t="shared" si="411"/>
        <v/>
      </c>
      <c r="AA3634" s="16">
        <f t="shared" si="407"/>
        <v>0.58799999999999997</v>
      </c>
      <c r="AB3634" s="16">
        <f t="shared" si="408"/>
        <v>0.54100000000000004</v>
      </c>
      <c r="AC3634" s="16"/>
    </row>
    <row r="3635" spans="1:29" x14ac:dyDescent="0.25">
      <c r="A3635" s="2">
        <v>43617</v>
      </c>
      <c r="B3635" s="1">
        <v>152</v>
      </c>
      <c r="C3635" s="3">
        <v>700</v>
      </c>
      <c r="D3635" s="10">
        <v>0.31681712962962966</v>
      </c>
      <c r="E3635">
        <v>54.72</v>
      </c>
      <c r="F3635" s="15">
        <f t="shared" si="409"/>
        <v>0</v>
      </c>
      <c r="G3635">
        <v>0</v>
      </c>
      <c r="H3635">
        <v>1.51</v>
      </c>
      <c r="I3635">
        <v>321.49799999999999</v>
      </c>
      <c r="J3635">
        <v>12.436999999999999</v>
      </c>
      <c r="K3635">
        <v>55.6</v>
      </c>
      <c r="L3635">
        <v>0.22</v>
      </c>
      <c r="M3635">
        <v>0.22700000000000001</v>
      </c>
      <c r="N3635">
        <v>0</v>
      </c>
      <c r="O3635">
        <v>353.125</v>
      </c>
      <c r="T3635">
        <f t="shared" si="404"/>
        <v>1520700</v>
      </c>
      <c r="U3635">
        <v>338.2</v>
      </c>
      <c r="V3635">
        <f t="shared" si="410"/>
        <v>353.1</v>
      </c>
      <c r="W3635" t="str">
        <f t="shared" si="405"/>
        <v/>
      </c>
      <c r="X3635" t="str">
        <f t="shared" si="406"/>
        <v/>
      </c>
      <c r="Y3635" t="str">
        <f t="shared" si="411"/>
        <v/>
      </c>
      <c r="AA3635" s="16">
        <f t="shared" si="407"/>
        <v>0.80200000000000005</v>
      </c>
      <c r="AB3635" s="16">
        <f t="shared" si="408"/>
        <v>0.64</v>
      </c>
      <c r="AC3635" s="16"/>
    </row>
    <row r="3636" spans="1:29" x14ac:dyDescent="0.25">
      <c r="A3636" s="2">
        <v>43617</v>
      </c>
      <c r="B3636" s="1">
        <v>152</v>
      </c>
      <c r="C3636" s="3">
        <v>800</v>
      </c>
      <c r="D3636" s="10">
        <v>0.35848379629629629</v>
      </c>
      <c r="E3636">
        <v>55.18</v>
      </c>
      <c r="F3636" s="15">
        <f t="shared" si="409"/>
        <v>0</v>
      </c>
      <c r="G3636">
        <v>0.503</v>
      </c>
      <c r="H3636">
        <v>3.02</v>
      </c>
      <c r="I3636">
        <v>181.10599999999999</v>
      </c>
      <c r="J3636">
        <v>14.098000000000001</v>
      </c>
      <c r="K3636">
        <v>43.3</v>
      </c>
      <c r="L3636">
        <v>0.22</v>
      </c>
      <c r="M3636">
        <v>0.22600000000000001</v>
      </c>
      <c r="N3636">
        <v>0</v>
      </c>
      <c r="O3636">
        <v>544.375</v>
      </c>
      <c r="T3636">
        <f t="shared" si="404"/>
        <v>1520800</v>
      </c>
      <c r="U3636">
        <v>519.5</v>
      </c>
      <c r="V3636">
        <f t="shared" si="410"/>
        <v>544.4</v>
      </c>
      <c r="W3636" t="str">
        <f t="shared" si="405"/>
        <v/>
      </c>
      <c r="X3636" t="str">
        <f t="shared" si="406"/>
        <v/>
      </c>
      <c r="Y3636" t="str">
        <f t="shared" si="411"/>
        <v/>
      </c>
      <c r="AA3636" s="16">
        <f t="shared" si="407"/>
        <v>0.69599999999999995</v>
      </c>
      <c r="AB3636" s="16">
        <f t="shared" si="408"/>
        <v>0.91100000000000003</v>
      </c>
      <c r="AC3636" s="16"/>
    </row>
    <row r="3637" spans="1:29" x14ac:dyDescent="0.25">
      <c r="A3637" s="2">
        <v>43617</v>
      </c>
      <c r="B3637" s="1">
        <v>152</v>
      </c>
      <c r="C3637" s="3">
        <v>900</v>
      </c>
      <c r="D3637" s="10">
        <v>0.40015046296296292</v>
      </c>
      <c r="E3637">
        <v>55.3</v>
      </c>
      <c r="F3637" s="15">
        <f t="shared" si="409"/>
        <v>0</v>
      </c>
      <c r="G3637">
        <v>1.51</v>
      </c>
      <c r="H3637">
        <v>4.5289999999999999</v>
      </c>
      <c r="I3637">
        <v>165.66300000000001</v>
      </c>
      <c r="J3637">
        <v>14.984</v>
      </c>
      <c r="K3637">
        <v>42.3</v>
      </c>
      <c r="L3637">
        <v>0.22</v>
      </c>
      <c r="M3637">
        <v>0.22600000000000001</v>
      </c>
      <c r="N3637">
        <v>0</v>
      </c>
      <c r="O3637">
        <v>670.625</v>
      </c>
      <c r="T3637">
        <f t="shared" si="404"/>
        <v>1520900</v>
      </c>
      <c r="U3637">
        <v>687.5</v>
      </c>
      <c r="V3637">
        <f t="shared" si="410"/>
        <v>670.6</v>
      </c>
      <c r="W3637" t="str">
        <f t="shared" si="405"/>
        <v/>
      </c>
      <c r="X3637" t="str">
        <f t="shared" si="406"/>
        <v/>
      </c>
      <c r="Y3637" t="str">
        <f t="shared" si="411"/>
        <v/>
      </c>
      <c r="AA3637" s="16">
        <f t="shared" si="407"/>
        <v>0.72</v>
      </c>
      <c r="AB3637" s="16">
        <f t="shared" si="408"/>
        <v>0.98199999999999998</v>
      </c>
      <c r="AC3637" s="16"/>
    </row>
    <row r="3638" spans="1:29" x14ac:dyDescent="0.25">
      <c r="A3638" s="2">
        <v>43617</v>
      </c>
      <c r="B3638" s="1">
        <v>152</v>
      </c>
      <c r="C3638" s="3">
        <v>1000</v>
      </c>
      <c r="D3638" s="10">
        <v>0.4418171296296296</v>
      </c>
      <c r="E3638">
        <v>54.83</v>
      </c>
      <c r="F3638" s="15">
        <f t="shared" si="409"/>
        <v>0</v>
      </c>
      <c r="G3638">
        <v>3.02</v>
      </c>
      <c r="H3638">
        <v>7.5490000000000004</v>
      </c>
      <c r="I3638">
        <v>175.49</v>
      </c>
      <c r="J3638">
        <v>16.082000000000001</v>
      </c>
      <c r="K3638">
        <v>36.5</v>
      </c>
      <c r="L3638">
        <v>0.219</v>
      </c>
      <c r="M3638">
        <v>0.22600000000000001</v>
      </c>
      <c r="N3638">
        <v>0</v>
      </c>
      <c r="O3638">
        <v>808.125</v>
      </c>
      <c r="T3638">
        <f t="shared" si="404"/>
        <v>1521000</v>
      </c>
      <c r="U3638">
        <v>827.5</v>
      </c>
      <c r="V3638">
        <f t="shared" si="410"/>
        <v>808.1</v>
      </c>
      <c r="W3638" t="str">
        <f t="shared" si="405"/>
        <v/>
      </c>
      <c r="X3638" t="str">
        <f t="shared" si="406"/>
        <v/>
      </c>
      <c r="Y3638" t="str">
        <f t="shared" si="411"/>
        <v/>
      </c>
      <c r="AA3638" s="16">
        <f t="shared" si="407"/>
        <v>0.66700000000000004</v>
      </c>
      <c r="AB3638" s="16">
        <f t="shared" si="408"/>
        <v>1.1599999999999999</v>
      </c>
      <c r="AC3638" s="16"/>
    </row>
    <row r="3639" spans="1:29" x14ac:dyDescent="0.25">
      <c r="A3639" s="2">
        <v>43617</v>
      </c>
      <c r="B3639" s="1">
        <v>152</v>
      </c>
      <c r="C3639" s="3">
        <v>1100</v>
      </c>
      <c r="D3639" s="10">
        <v>0.48348379629629629</v>
      </c>
      <c r="E3639">
        <v>55.42</v>
      </c>
      <c r="F3639" s="15">
        <f t="shared" si="409"/>
        <v>0</v>
      </c>
      <c r="G3639">
        <v>2.516</v>
      </c>
      <c r="H3639">
        <v>6.5430000000000001</v>
      </c>
      <c r="I3639">
        <v>167.06700000000001</v>
      </c>
      <c r="J3639">
        <v>16.914999999999999</v>
      </c>
      <c r="K3639">
        <v>31.2</v>
      </c>
      <c r="L3639">
        <v>0.219</v>
      </c>
      <c r="M3639">
        <v>0.22600000000000001</v>
      </c>
      <c r="N3639">
        <v>0</v>
      </c>
      <c r="O3639">
        <v>901.875</v>
      </c>
      <c r="T3639">
        <f t="shared" si="404"/>
        <v>1521100</v>
      </c>
      <c r="U3639">
        <v>928.8</v>
      </c>
      <c r="V3639">
        <f t="shared" si="410"/>
        <v>901.9</v>
      </c>
      <c r="W3639" t="str">
        <f t="shared" si="405"/>
        <v/>
      </c>
      <c r="X3639" t="str">
        <f t="shared" si="406"/>
        <v/>
      </c>
      <c r="Y3639" t="str">
        <f t="shared" si="411"/>
        <v/>
      </c>
      <c r="AA3639" s="16">
        <f t="shared" si="407"/>
        <v>0.60099999999999998</v>
      </c>
      <c r="AB3639" s="16">
        <f t="shared" si="408"/>
        <v>1.325</v>
      </c>
      <c r="AC3639" s="16"/>
    </row>
    <row r="3640" spans="1:29" x14ac:dyDescent="0.25">
      <c r="A3640" s="2">
        <v>43617</v>
      </c>
      <c r="B3640" s="1">
        <v>152</v>
      </c>
      <c r="C3640" s="3">
        <v>1200</v>
      </c>
      <c r="D3640" s="10">
        <v>0.52515046296296297</v>
      </c>
      <c r="E3640">
        <v>55.3</v>
      </c>
      <c r="F3640" s="15">
        <f t="shared" si="409"/>
        <v>0</v>
      </c>
      <c r="G3640">
        <v>3.02</v>
      </c>
      <c r="H3640">
        <v>7.0460000000000003</v>
      </c>
      <c r="I3640">
        <v>195.14500000000001</v>
      </c>
      <c r="J3640">
        <v>17.748000000000001</v>
      </c>
      <c r="K3640">
        <v>28.6</v>
      </c>
      <c r="L3640">
        <v>0.218</v>
      </c>
      <c r="M3640">
        <v>0.22500000000000001</v>
      </c>
      <c r="N3640">
        <v>0</v>
      </c>
      <c r="O3640">
        <v>869.375</v>
      </c>
      <c r="T3640">
        <f t="shared" si="404"/>
        <v>1521200</v>
      </c>
      <c r="U3640">
        <v>983.8</v>
      </c>
      <c r="V3640">
        <f t="shared" si="410"/>
        <v>869.4</v>
      </c>
      <c r="W3640" t="str">
        <f t="shared" si="405"/>
        <v/>
      </c>
      <c r="X3640" t="str">
        <f t="shared" si="406"/>
        <v/>
      </c>
      <c r="Y3640" t="str">
        <f t="shared" si="411"/>
        <v/>
      </c>
      <c r="AA3640" s="16">
        <f t="shared" si="407"/>
        <v>0.58099999999999996</v>
      </c>
      <c r="AB3640" s="16">
        <f t="shared" si="408"/>
        <v>1.45</v>
      </c>
      <c r="AC3640" s="16"/>
    </row>
    <row r="3641" spans="1:29" x14ac:dyDescent="0.25">
      <c r="A3641" s="2">
        <v>43617</v>
      </c>
      <c r="B3641" s="1">
        <v>152</v>
      </c>
      <c r="C3641" s="3">
        <v>1300</v>
      </c>
      <c r="D3641" s="10">
        <v>0.5668171296296296</v>
      </c>
      <c r="E3641">
        <v>55.77</v>
      </c>
      <c r="F3641" s="15">
        <f t="shared" si="409"/>
        <v>0.27000000000000313</v>
      </c>
      <c r="G3641">
        <v>3.5230000000000001</v>
      </c>
      <c r="H3641">
        <v>7.0460000000000003</v>
      </c>
      <c r="I3641">
        <v>204.97300000000001</v>
      </c>
      <c r="J3641">
        <v>19.199000000000002</v>
      </c>
      <c r="K3641">
        <v>28.9</v>
      </c>
      <c r="L3641">
        <v>0.218</v>
      </c>
      <c r="M3641">
        <v>0.22500000000000001</v>
      </c>
      <c r="N3641">
        <v>0</v>
      </c>
      <c r="O3641">
        <v>964.375</v>
      </c>
      <c r="T3641">
        <f t="shared" si="404"/>
        <v>1521300</v>
      </c>
      <c r="U3641">
        <v>988.5</v>
      </c>
      <c r="V3641">
        <f t="shared" si="410"/>
        <v>964.4</v>
      </c>
      <c r="W3641" t="str">
        <f t="shared" si="405"/>
        <v/>
      </c>
      <c r="X3641" t="str">
        <f t="shared" si="406"/>
        <v/>
      </c>
      <c r="Y3641" t="str">
        <f t="shared" si="411"/>
        <v/>
      </c>
      <c r="AA3641" s="16">
        <f t="shared" si="407"/>
        <v>0.64300000000000002</v>
      </c>
      <c r="AB3641" s="16">
        <f t="shared" si="408"/>
        <v>1.5820000000000001</v>
      </c>
      <c r="AC3641" s="16"/>
    </row>
    <row r="3642" spans="1:29" x14ac:dyDescent="0.25">
      <c r="A3642" s="2">
        <v>43617</v>
      </c>
      <c r="B3642" s="1">
        <v>152</v>
      </c>
      <c r="C3642" s="3">
        <v>1400</v>
      </c>
      <c r="D3642" s="10">
        <v>0.60848379629629623</v>
      </c>
      <c r="E3642">
        <v>54.72</v>
      </c>
      <c r="F3642" s="15">
        <f t="shared" si="409"/>
        <v>0</v>
      </c>
      <c r="G3642">
        <v>3.02</v>
      </c>
      <c r="H3642">
        <v>7.0460000000000003</v>
      </c>
      <c r="I3642">
        <v>192.33699999999999</v>
      </c>
      <c r="J3642">
        <v>19.792999999999999</v>
      </c>
      <c r="K3642">
        <v>27.4</v>
      </c>
      <c r="L3642">
        <v>0.218</v>
      </c>
      <c r="M3642">
        <v>0.22500000000000001</v>
      </c>
      <c r="N3642">
        <v>0</v>
      </c>
      <c r="O3642">
        <v>883.125</v>
      </c>
      <c r="T3642">
        <f t="shared" si="404"/>
        <v>1521400</v>
      </c>
      <c r="U3642">
        <v>942.5</v>
      </c>
      <c r="V3642">
        <f t="shared" si="410"/>
        <v>883.1</v>
      </c>
      <c r="W3642" t="str">
        <f t="shared" si="405"/>
        <v/>
      </c>
      <c r="X3642" t="str">
        <f t="shared" si="406"/>
        <v/>
      </c>
      <c r="Y3642" t="str">
        <f t="shared" si="411"/>
        <v/>
      </c>
      <c r="AA3642" s="16">
        <f t="shared" si="407"/>
        <v>0.63200000000000001</v>
      </c>
      <c r="AB3642" s="16">
        <f t="shared" si="408"/>
        <v>1.675</v>
      </c>
      <c r="AC3642" s="16"/>
    </row>
    <row r="3643" spans="1:29" x14ac:dyDescent="0.25">
      <c r="A3643" s="2">
        <v>43617</v>
      </c>
      <c r="B3643" s="1">
        <v>152</v>
      </c>
      <c r="C3643" s="3">
        <v>1500</v>
      </c>
      <c r="D3643" s="10">
        <v>0.65015046296296297</v>
      </c>
      <c r="E3643">
        <v>55.77</v>
      </c>
      <c r="F3643" s="15">
        <f t="shared" si="409"/>
        <v>0.27000000000000313</v>
      </c>
      <c r="G3643">
        <v>3.5230000000000001</v>
      </c>
      <c r="H3643">
        <v>7.5490000000000004</v>
      </c>
      <c r="I3643">
        <v>193.74100000000001</v>
      </c>
      <c r="J3643">
        <v>20.222000000000001</v>
      </c>
      <c r="K3643">
        <v>26.1</v>
      </c>
      <c r="L3643">
        <v>0.218</v>
      </c>
      <c r="M3643">
        <v>0.22500000000000001</v>
      </c>
      <c r="N3643">
        <v>0</v>
      </c>
      <c r="O3643">
        <v>794.375</v>
      </c>
      <c r="T3643">
        <f t="shared" si="404"/>
        <v>1521500</v>
      </c>
      <c r="U3643">
        <v>848.8</v>
      </c>
      <c r="V3643">
        <f t="shared" si="410"/>
        <v>794.4</v>
      </c>
      <c r="W3643" t="str">
        <f t="shared" si="405"/>
        <v/>
      </c>
      <c r="X3643" t="str">
        <f t="shared" si="406"/>
        <v/>
      </c>
      <c r="Y3643" t="str">
        <f t="shared" si="411"/>
        <v/>
      </c>
      <c r="AA3643" s="16">
        <f t="shared" si="407"/>
        <v>0.61899999999999999</v>
      </c>
      <c r="AB3643" s="16">
        <f t="shared" si="408"/>
        <v>1.7529999999999999</v>
      </c>
      <c r="AC3643" s="16"/>
    </row>
    <row r="3644" spans="1:29" x14ac:dyDescent="0.25">
      <c r="A3644" s="2">
        <v>43617</v>
      </c>
      <c r="B3644" s="1">
        <v>152</v>
      </c>
      <c r="C3644" s="3">
        <v>1600</v>
      </c>
      <c r="D3644" s="10">
        <v>0.6918171296296296</v>
      </c>
      <c r="E3644">
        <v>54.72</v>
      </c>
      <c r="F3644" s="15">
        <f t="shared" si="409"/>
        <v>0</v>
      </c>
      <c r="G3644">
        <v>3.02</v>
      </c>
      <c r="H3644">
        <v>8.0519999999999996</v>
      </c>
      <c r="I3644">
        <v>216.20400000000001</v>
      </c>
      <c r="J3644">
        <v>20.268999999999998</v>
      </c>
      <c r="K3644">
        <v>27</v>
      </c>
      <c r="L3644">
        <v>0.218</v>
      </c>
      <c r="M3644">
        <v>0.22500000000000001</v>
      </c>
      <c r="N3644">
        <v>0</v>
      </c>
      <c r="O3644">
        <v>549.375</v>
      </c>
      <c r="T3644">
        <f t="shared" si="404"/>
        <v>1521600</v>
      </c>
      <c r="U3644">
        <v>715.3</v>
      </c>
      <c r="V3644">
        <f t="shared" si="410"/>
        <v>549.4</v>
      </c>
      <c r="W3644" t="str">
        <f t="shared" si="405"/>
        <v/>
      </c>
      <c r="X3644" t="str">
        <f t="shared" si="406"/>
        <v/>
      </c>
      <c r="Y3644" t="str">
        <f t="shared" si="411"/>
        <v/>
      </c>
      <c r="AA3644" s="16">
        <f t="shared" si="407"/>
        <v>0.64200000000000002</v>
      </c>
      <c r="AB3644" s="16">
        <f t="shared" si="408"/>
        <v>1.736</v>
      </c>
      <c r="AC3644" s="16"/>
    </row>
    <row r="3645" spans="1:29" x14ac:dyDescent="0.25">
      <c r="A3645" s="2">
        <v>43617</v>
      </c>
      <c r="B3645" s="1">
        <v>152</v>
      </c>
      <c r="C3645" s="3">
        <v>1700</v>
      </c>
      <c r="D3645" s="10">
        <v>0.73348379629629623</v>
      </c>
      <c r="E3645">
        <v>55.18</v>
      </c>
      <c r="F3645" s="15">
        <f t="shared" si="409"/>
        <v>0</v>
      </c>
      <c r="G3645">
        <v>3.02</v>
      </c>
      <c r="H3645">
        <v>8.0519999999999996</v>
      </c>
      <c r="I3645">
        <v>219.012</v>
      </c>
      <c r="J3645">
        <v>18.533000000000001</v>
      </c>
      <c r="K3645">
        <v>29.4</v>
      </c>
      <c r="L3645">
        <v>0.217</v>
      </c>
      <c r="M3645">
        <v>0.22500000000000001</v>
      </c>
      <c r="N3645">
        <v>0</v>
      </c>
      <c r="O3645">
        <v>275.625</v>
      </c>
      <c r="T3645">
        <f t="shared" si="404"/>
        <v>1521700</v>
      </c>
      <c r="U3645">
        <v>551.70000000000005</v>
      </c>
      <c r="V3645">
        <f t="shared" si="410"/>
        <v>275.60000000000002</v>
      </c>
      <c r="W3645" t="str">
        <f t="shared" si="405"/>
        <v/>
      </c>
      <c r="X3645" t="str">
        <f t="shared" si="406"/>
        <v/>
      </c>
      <c r="Y3645" t="str">
        <f t="shared" si="411"/>
        <v/>
      </c>
      <c r="AA3645" s="16">
        <f t="shared" si="407"/>
        <v>0.627</v>
      </c>
      <c r="AB3645" s="16">
        <f t="shared" si="408"/>
        <v>1.506</v>
      </c>
      <c r="AC3645" s="16"/>
    </row>
    <row r="3646" spans="1:29" x14ac:dyDescent="0.25">
      <c r="A3646" s="2">
        <v>43617</v>
      </c>
      <c r="B3646" s="1">
        <v>152</v>
      </c>
      <c r="C3646" s="3">
        <v>1800</v>
      </c>
      <c r="D3646" s="10">
        <v>0.77515046296296297</v>
      </c>
      <c r="E3646">
        <v>54.6</v>
      </c>
      <c r="F3646" s="15">
        <f t="shared" si="409"/>
        <v>0</v>
      </c>
      <c r="G3646">
        <v>3.02</v>
      </c>
      <c r="H3646">
        <v>6.5430000000000001</v>
      </c>
      <c r="I3646">
        <v>213.39599999999999</v>
      </c>
      <c r="J3646">
        <v>17.533999999999999</v>
      </c>
      <c r="K3646">
        <v>32.6</v>
      </c>
      <c r="L3646">
        <v>0.217</v>
      </c>
      <c r="M3646">
        <v>0.22500000000000001</v>
      </c>
      <c r="N3646">
        <v>0</v>
      </c>
      <c r="O3646">
        <v>91.875</v>
      </c>
      <c r="T3646">
        <f t="shared" si="404"/>
        <v>1521800</v>
      </c>
      <c r="U3646">
        <v>371.3</v>
      </c>
      <c r="V3646">
        <f t="shared" si="410"/>
        <v>91.9</v>
      </c>
      <c r="W3646" t="str">
        <f t="shared" si="405"/>
        <v/>
      </c>
      <c r="X3646" t="str">
        <f t="shared" si="406"/>
        <v/>
      </c>
      <c r="Y3646" t="str">
        <f t="shared" si="411"/>
        <v/>
      </c>
      <c r="AA3646" s="16">
        <f t="shared" si="407"/>
        <v>0.65300000000000002</v>
      </c>
      <c r="AB3646" s="16">
        <f t="shared" si="408"/>
        <v>1.35</v>
      </c>
      <c r="AC3646" s="16"/>
    </row>
    <row r="3647" spans="1:29" x14ac:dyDescent="0.25">
      <c r="A3647" s="2">
        <v>43617</v>
      </c>
      <c r="B3647" s="1">
        <v>152</v>
      </c>
      <c r="C3647" s="3">
        <v>1900</v>
      </c>
      <c r="D3647" s="10">
        <v>0.8168171296296296</v>
      </c>
      <c r="E3647">
        <v>54.6</v>
      </c>
      <c r="F3647" s="15">
        <f t="shared" si="409"/>
        <v>0</v>
      </c>
      <c r="G3647">
        <v>2.516</v>
      </c>
      <c r="H3647">
        <v>7.0460000000000003</v>
      </c>
      <c r="I3647">
        <v>221.82</v>
      </c>
      <c r="J3647">
        <v>16.82</v>
      </c>
      <c r="K3647">
        <v>37.4</v>
      </c>
      <c r="L3647">
        <v>0.217</v>
      </c>
      <c r="M3647">
        <v>0.22500000000000001</v>
      </c>
      <c r="N3647">
        <v>0</v>
      </c>
      <c r="O3647">
        <v>113.125</v>
      </c>
      <c r="T3647">
        <f t="shared" si="404"/>
        <v>1521900</v>
      </c>
      <c r="U3647">
        <v>192.2</v>
      </c>
      <c r="V3647">
        <f t="shared" si="410"/>
        <v>113.1</v>
      </c>
      <c r="W3647" t="str">
        <f t="shared" si="405"/>
        <v/>
      </c>
      <c r="X3647" t="str">
        <f t="shared" si="406"/>
        <v/>
      </c>
      <c r="Y3647" t="str">
        <f t="shared" si="411"/>
        <v/>
      </c>
      <c r="AA3647" s="16">
        <f t="shared" si="407"/>
        <v>0.71599999999999997</v>
      </c>
      <c r="AB3647" s="16">
        <f t="shared" si="408"/>
        <v>1.198</v>
      </c>
      <c r="AC3647" s="16"/>
    </row>
    <row r="3648" spans="1:29" x14ac:dyDescent="0.25">
      <c r="A3648" s="2">
        <v>43617</v>
      </c>
      <c r="B3648" s="1">
        <v>152</v>
      </c>
      <c r="C3648" s="3">
        <v>2000</v>
      </c>
      <c r="D3648" s="10">
        <v>0.85848379629629623</v>
      </c>
      <c r="E3648">
        <v>54.6</v>
      </c>
      <c r="F3648" s="15">
        <f t="shared" si="409"/>
        <v>0</v>
      </c>
      <c r="G3648">
        <v>2.0129999999999999</v>
      </c>
      <c r="H3648">
        <v>5.0330000000000004</v>
      </c>
      <c r="I3648">
        <v>248.494</v>
      </c>
      <c r="J3648">
        <v>14.002000000000001</v>
      </c>
      <c r="K3648">
        <v>45.2</v>
      </c>
      <c r="L3648">
        <v>0.217</v>
      </c>
      <c r="M3648">
        <v>0.224</v>
      </c>
      <c r="N3648">
        <v>0</v>
      </c>
      <c r="O3648">
        <v>11.875</v>
      </c>
      <c r="T3648">
        <f t="shared" si="404"/>
        <v>1522000</v>
      </c>
      <c r="U3648">
        <v>42.2</v>
      </c>
      <c r="V3648">
        <f t="shared" si="410"/>
        <v>11.9</v>
      </c>
      <c r="W3648" t="str">
        <f t="shared" si="405"/>
        <v/>
      </c>
      <c r="X3648" t="str">
        <f t="shared" si="406"/>
        <v/>
      </c>
      <c r="Y3648" t="str">
        <f t="shared" si="411"/>
        <v/>
      </c>
      <c r="AA3648" s="16">
        <f t="shared" si="407"/>
        <v>0.72199999999999998</v>
      </c>
      <c r="AB3648" s="16">
        <f t="shared" si="408"/>
        <v>0.875</v>
      </c>
      <c r="AC3648" s="16"/>
    </row>
    <row r="3649" spans="1:29" x14ac:dyDescent="0.25">
      <c r="A3649" s="2">
        <v>43617</v>
      </c>
      <c r="B3649" s="1">
        <v>152</v>
      </c>
      <c r="C3649" s="3">
        <v>2100</v>
      </c>
      <c r="D3649" s="10">
        <v>0.90015046296296297</v>
      </c>
      <c r="E3649">
        <v>54.6</v>
      </c>
      <c r="F3649" s="15">
        <f t="shared" si="409"/>
        <v>0</v>
      </c>
      <c r="G3649">
        <v>1.51</v>
      </c>
      <c r="H3649">
        <v>5.5359999999999996</v>
      </c>
      <c r="I3649">
        <v>259.72500000000002</v>
      </c>
      <c r="J3649">
        <v>12.05</v>
      </c>
      <c r="K3649">
        <v>49.4</v>
      </c>
      <c r="L3649">
        <v>0.217</v>
      </c>
      <c r="M3649">
        <v>0.22500000000000001</v>
      </c>
      <c r="N3649">
        <v>0</v>
      </c>
      <c r="O3649">
        <v>0.625</v>
      </c>
      <c r="T3649">
        <f t="shared" si="404"/>
        <v>1522100</v>
      </c>
      <c r="U3649">
        <v>0</v>
      </c>
      <c r="V3649">
        <f t="shared" si="410"/>
        <v>0</v>
      </c>
      <c r="W3649" t="str">
        <f t="shared" si="405"/>
        <v/>
      </c>
      <c r="X3649" t="str">
        <f t="shared" si="406"/>
        <v/>
      </c>
      <c r="Y3649" t="str">
        <f t="shared" si="411"/>
        <v/>
      </c>
      <c r="AA3649" s="16">
        <f t="shared" si="407"/>
        <v>0.69499999999999995</v>
      </c>
      <c r="AB3649" s="16">
        <f t="shared" si="408"/>
        <v>0.71199999999999997</v>
      </c>
      <c r="AC3649" s="16"/>
    </row>
    <row r="3650" spans="1:29" x14ac:dyDescent="0.25">
      <c r="A3650" s="2">
        <v>43617</v>
      </c>
      <c r="B3650" s="1">
        <v>152</v>
      </c>
      <c r="C3650" s="3">
        <v>2200</v>
      </c>
      <c r="D3650" s="10">
        <v>0.9418171296296296</v>
      </c>
      <c r="E3650">
        <v>54.72</v>
      </c>
      <c r="F3650" s="15">
        <f t="shared" si="409"/>
        <v>0</v>
      </c>
      <c r="G3650">
        <v>2.0129999999999999</v>
      </c>
      <c r="H3650">
        <v>5.0330000000000004</v>
      </c>
      <c r="I3650">
        <v>272.36099999999999</v>
      </c>
      <c r="J3650">
        <v>11.952999999999999</v>
      </c>
      <c r="K3650">
        <v>49</v>
      </c>
      <c r="L3650">
        <v>0.216</v>
      </c>
      <c r="M3650">
        <v>0.22500000000000001</v>
      </c>
      <c r="N3650">
        <v>0</v>
      </c>
      <c r="O3650">
        <v>0.625</v>
      </c>
      <c r="T3650">
        <f t="shared" si="404"/>
        <v>1522200</v>
      </c>
      <c r="U3650">
        <v>0</v>
      </c>
      <c r="V3650">
        <f t="shared" si="410"/>
        <v>0</v>
      </c>
      <c r="W3650" t="str">
        <f t="shared" si="405"/>
        <v/>
      </c>
      <c r="X3650" t="str">
        <f t="shared" si="406"/>
        <v/>
      </c>
      <c r="Y3650" t="str">
        <f t="shared" si="411"/>
        <v/>
      </c>
      <c r="AA3650" s="16">
        <f t="shared" si="407"/>
        <v>0.68500000000000005</v>
      </c>
      <c r="AB3650" s="16">
        <f t="shared" si="408"/>
        <v>0.71299999999999997</v>
      </c>
      <c r="AC3650" s="16"/>
    </row>
    <row r="3651" spans="1:29" x14ac:dyDescent="0.25">
      <c r="A3651" s="2">
        <v>43617</v>
      </c>
      <c r="B3651" s="1">
        <v>152</v>
      </c>
      <c r="C3651" s="3">
        <v>2300</v>
      </c>
      <c r="D3651" s="10">
        <v>0.98348379629629623</v>
      </c>
      <c r="E3651">
        <v>54.6</v>
      </c>
      <c r="F3651" s="15">
        <f t="shared" si="409"/>
        <v>0</v>
      </c>
      <c r="G3651">
        <v>1.51</v>
      </c>
      <c r="H3651">
        <v>4.5289999999999999</v>
      </c>
      <c r="I3651">
        <v>266.745</v>
      </c>
      <c r="J3651">
        <v>10.222</v>
      </c>
      <c r="K3651">
        <v>52.5</v>
      </c>
      <c r="L3651">
        <v>0.216</v>
      </c>
      <c r="M3651">
        <v>0.22500000000000001</v>
      </c>
      <c r="N3651">
        <v>0</v>
      </c>
      <c r="O3651">
        <v>0.625</v>
      </c>
      <c r="T3651">
        <f t="shared" si="404"/>
        <v>1522300</v>
      </c>
      <c r="U3651">
        <v>0</v>
      </c>
      <c r="V3651">
        <f t="shared" si="410"/>
        <v>0</v>
      </c>
      <c r="W3651" t="str">
        <f t="shared" si="405"/>
        <v/>
      </c>
      <c r="X3651" t="str">
        <f t="shared" si="406"/>
        <v/>
      </c>
      <c r="Y3651" t="str">
        <f t="shared" si="411"/>
        <v/>
      </c>
      <c r="AA3651" s="16">
        <f t="shared" si="407"/>
        <v>0.65400000000000003</v>
      </c>
      <c r="AB3651" s="16">
        <f t="shared" si="408"/>
        <v>0.59199999999999997</v>
      </c>
      <c r="AC3651" s="16"/>
    </row>
    <row r="3652" spans="1:29" x14ac:dyDescent="0.25">
      <c r="A3652" s="2">
        <v>43617</v>
      </c>
      <c r="B3652" s="1">
        <v>152</v>
      </c>
      <c r="C3652" s="3">
        <v>2400</v>
      </c>
      <c r="D3652" s="10">
        <v>2.5150462962962961E-2</v>
      </c>
      <c r="E3652">
        <v>54.95</v>
      </c>
      <c r="F3652" s="15">
        <f t="shared" si="409"/>
        <v>0</v>
      </c>
      <c r="G3652">
        <v>1.51</v>
      </c>
      <c r="H3652">
        <v>4.5289999999999999</v>
      </c>
      <c r="I3652">
        <v>268.149</v>
      </c>
      <c r="J3652">
        <v>9.657</v>
      </c>
      <c r="K3652">
        <v>57.8</v>
      </c>
      <c r="L3652">
        <v>0.216</v>
      </c>
      <c r="M3652">
        <v>0.224</v>
      </c>
      <c r="N3652">
        <v>0</v>
      </c>
      <c r="O3652">
        <v>0.625</v>
      </c>
      <c r="T3652">
        <f t="shared" si="404"/>
        <v>1522400</v>
      </c>
      <c r="U3652">
        <v>0</v>
      </c>
      <c r="V3652">
        <f t="shared" si="410"/>
        <v>0</v>
      </c>
      <c r="W3652">
        <f t="shared" si="405"/>
        <v>0.216</v>
      </c>
      <c r="X3652">
        <f t="shared" si="406"/>
        <v>0.224</v>
      </c>
      <c r="Y3652">
        <f t="shared" si="411"/>
        <v>0</v>
      </c>
      <c r="AA3652" s="16">
        <f t="shared" si="407"/>
        <v>0.69299999999999995</v>
      </c>
      <c r="AB3652" s="16">
        <f t="shared" si="408"/>
        <v>0.50600000000000001</v>
      </c>
      <c r="AC3652" s="16"/>
    </row>
    <row r="3653" spans="1:29" x14ac:dyDescent="0.25">
      <c r="A3653" s="2">
        <v>43618</v>
      </c>
      <c r="B3653" s="1">
        <v>153</v>
      </c>
      <c r="C3653" s="3">
        <v>100</v>
      </c>
      <c r="D3653" s="10">
        <v>6.6817129629629629E-2</v>
      </c>
      <c r="E3653">
        <v>54.72</v>
      </c>
      <c r="F3653" s="15">
        <f t="shared" si="409"/>
        <v>0</v>
      </c>
      <c r="G3653">
        <v>1.51</v>
      </c>
      <c r="H3653">
        <v>5.0330000000000004</v>
      </c>
      <c r="I3653">
        <v>289.20800000000003</v>
      </c>
      <c r="J3653">
        <v>9.2870000000000008</v>
      </c>
      <c r="K3653">
        <v>59.3</v>
      </c>
      <c r="L3653">
        <v>0.215</v>
      </c>
      <c r="M3653">
        <v>0.224</v>
      </c>
      <c r="N3653">
        <v>0</v>
      </c>
      <c r="O3653">
        <v>0.625</v>
      </c>
      <c r="T3653">
        <f t="shared" ref="T3653:T3716" si="412">B3653*10000+C3653</f>
        <v>1530100</v>
      </c>
      <c r="U3653">
        <v>0</v>
      </c>
      <c r="V3653">
        <f t="shared" si="410"/>
        <v>0</v>
      </c>
      <c r="W3653" t="str">
        <f t="shared" ref="W3653:W3716" si="413">IF(C3653=2400,ROUND(L3653,3),"")</f>
        <v/>
      </c>
      <c r="X3653" t="str">
        <f t="shared" ref="X3653:X3716" si="414">IF(C3653=2400,ROUND(M3653,3),"")</f>
        <v/>
      </c>
      <c r="Y3653" t="str">
        <f t="shared" si="411"/>
        <v/>
      </c>
      <c r="AA3653" s="16">
        <f t="shared" ref="AA3653:AA3716" si="415">ROUND((0.6105*(EXP((17.273*J3653)/(J3653+237.3))))*K3653/100,3)</f>
        <v>0.69399999999999995</v>
      </c>
      <c r="AB3653" s="16">
        <f t="shared" ref="AB3653:AB3716" si="416">ROUND(AA3653/K3653*(100-K3653),3)</f>
        <v>0.47599999999999998</v>
      </c>
      <c r="AC3653" s="16"/>
    </row>
    <row r="3654" spans="1:29" x14ac:dyDescent="0.25">
      <c r="A3654" s="2">
        <v>43618</v>
      </c>
      <c r="B3654" s="1">
        <v>153</v>
      </c>
      <c r="C3654" s="3">
        <v>200</v>
      </c>
      <c r="D3654" s="10">
        <v>0.1084837962962963</v>
      </c>
      <c r="E3654">
        <v>54.6</v>
      </c>
      <c r="F3654" s="15">
        <f t="shared" si="409"/>
        <v>0</v>
      </c>
      <c r="G3654">
        <v>1.51</v>
      </c>
      <c r="H3654">
        <v>5.0330000000000004</v>
      </c>
      <c r="I3654">
        <v>297.63099999999997</v>
      </c>
      <c r="J3654">
        <v>9.3610000000000007</v>
      </c>
      <c r="K3654">
        <v>51.8</v>
      </c>
      <c r="L3654">
        <v>0.215</v>
      </c>
      <c r="M3654">
        <v>0.224</v>
      </c>
      <c r="N3654">
        <v>0</v>
      </c>
      <c r="O3654">
        <v>0.625</v>
      </c>
      <c r="T3654">
        <f t="shared" si="412"/>
        <v>1530200</v>
      </c>
      <c r="U3654">
        <v>0</v>
      </c>
      <c r="V3654">
        <f t="shared" si="410"/>
        <v>0</v>
      </c>
      <c r="W3654" t="str">
        <f t="shared" si="413"/>
        <v/>
      </c>
      <c r="X3654" t="str">
        <f t="shared" si="414"/>
        <v/>
      </c>
      <c r="Y3654" t="str">
        <f t="shared" si="411"/>
        <v/>
      </c>
      <c r="AA3654" s="16">
        <f t="shared" si="415"/>
        <v>0.60899999999999999</v>
      </c>
      <c r="AB3654" s="16">
        <f t="shared" si="416"/>
        <v>0.56699999999999995</v>
      </c>
      <c r="AC3654" s="16"/>
    </row>
    <row r="3655" spans="1:29" x14ac:dyDescent="0.25">
      <c r="A3655" s="2">
        <v>43618</v>
      </c>
      <c r="B3655" s="1">
        <v>153</v>
      </c>
      <c r="C3655" s="3">
        <v>300</v>
      </c>
      <c r="D3655" s="10">
        <v>0.15015046296296297</v>
      </c>
      <c r="E3655">
        <v>54.83</v>
      </c>
      <c r="F3655" s="15">
        <f t="shared" si="409"/>
        <v>0</v>
      </c>
      <c r="G3655">
        <v>0.503</v>
      </c>
      <c r="H3655">
        <v>3.5230000000000001</v>
      </c>
      <c r="I3655">
        <v>275.16899999999998</v>
      </c>
      <c r="J3655">
        <v>7.8449999999999998</v>
      </c>
      <c r="K3655">
        <v>50.6</v>
      </c>
      <c r="L3655">
        <v>0.215</v>
      </c>
      <c r="M3655">
        <v>0.223</v>
      </c>
      <c r="N3655">
        <v>0</v>
      </c>
      <c r="O3655">
        <v>0.625</v>
      </c>
      <c r="T3655">
        <f t="shared" si="412"/>
        <v>1530300</v>
      </c>
      <c r="U3655">
        <v>0</v>
      </c>
      <c r="V3655">
        <f t="shared" si="410"/>
        <v>0</v>
      </c>
      <c r="W3655" t="str">
        <f t="shared" si="413"/>
        <v/>
      </c>
      <c r="X3655" t="str">
        <f t="shared" si="414"/>
        <v/>
      </c>
      <c r="Y3655" t="str">
        <f t="shared" si="411"/>
        <v/>
      </c>
      <c r="AA3655" s="16">
        <f t="shared" si="415"/>
        <v>0.53700000000000003</v>
      </c>
      <c r="AB3655" s="16">
        <f t="shared" si="416"/>
        <v>0.52400000000000002</v>
      </c>
      <c r="AC3655" s="16"/>
    </row>
    <row r="3656" spans="1:29" x14ac:dyDescent="0.25">
      <c r="A3656" s="2">
        <v>43618</v>
      </c>
      <c r="B3656" s="1">
        <v>153</v>
      </c>
      <c r="C3656" s="3">
        <v>400</v>
      </c>
      <c r="D3656" s="10">
        <v>0.19181712962962963</v>
      </c>
      <c r="E3656">
        <v>54.72</v>
      </c>
      <c r="F3656" s="15">
        <f t="shared" si="409"/>
        <v>0</v>
      </c>
      <c r="G3656">
        <v>0.503</v>
      </c>
      <c r="H3656">
        <v>3.02</v>
      </c>
      <c r="I3656">
        <v>273.76499999999999</v>
      </c>
      <c r="J3656">
        <v>6.3570000000000002</v>
      </c>
      <c r="K3656">
        <v>53.9</v>
      </c>
      <c r="L3656">
        <v>0.215</v>
      </c>
      <c r="M3656">
        <v>0.223</v>
      </c>
      <c r="N3656">
        <v>0</v>
      </c>
      <c r="O3656">
        <v>0.625</v>
      </c>
      <c r="T3656">
        <f t="shared" si="412"/>
        <v>1530400</v>
      </c>
      <c r="U3656">
        <v>0</v>
      </c>
      <c r="V3656">
        <f t="shared" si="410"/>
        <v>0</v>
      </c>
      <c r="W3656" t="str">
        <f t="shared" si="413"/>
        <v/>
      </c>
      <c r="X3656" t="str">
        <f t="shared" si="414"/>
        <v/>
      </c>
      <c r="Y3656" t="str">
        <f t="shared" si="411"/>
        <v/>
      </c>
      <c r="AA3656" s="16">
        <f t="shared" si="415"/>
        <v>0.51600000000000001</v>
      </c>
      <c r="AB3656" s="16">
        <f t="shared" si="416"/>
        <v>0.441</v>
      </c>
      <c r="AC3656" s="16"/>
    </row>
    <row r="3657" spans="1:29" x14ac:dyDescent="0.25">
      <c r="A3657" s="2">
        <v>43618</v>
      </c>
      <c r="B3657" s="1">
        <v>153</v>
      </c>
      <c r="C3657" s="3">
        <v>500</v>
      </c>
      <c r="D3657" s="10">
        <v>0.23348379629629631</v>
      </c>
      <c r="E3657">
        <v>54.72</v>
      </c>
      <c r="F3657" s="15">
        <f t="shared" si="409"/>
        <v>0</v>
      </c>
      <c r="G3657">
        <v>1.0069999999999999</v>
      </c>
      <c r="H3657">
        <v>2.0129999999999999</v>
      </c>
      <c r="I3657">
        <v>343.96100000000001</v>
      </c>
      <c r="J3657">
        <v>6.1020000000000003</v>
      </c>
      <c r="K3657">
        <v>54.6</v>
      </c>
      <c r="L3657">
        <v>0.215</v>
      </c>
      <c r="M3657">
        <v>0.223</v>
      </c>
      <c r="N3657">
        <v>0</v>
      </c>
      <c r="O3657">
        <v>18.125</v>
      </c>
      <c r="T3657">
        <f t="shared" si="412"/>
        <v>1530500</v>
      </c>
      <c r="U3657">
        <v>25.5</v>
      </c>
      <c r="V3657">
        <f t="shared" si="410"/>
        <v>18.100000000000001</v>
      </c>
      <c r="W3657" t="str">
        <f t="shared" si="413"/>
        <v/>
      </c>
      <c r="X3657" t="str">
        <f t="shared" si="414"/>
        <v/>
      </c>
      <c r="Y3657" t="str">
        <f t="shared" si="411"/>
        <v/>
      </c>
      <c r="AA3657" s="16">
        <f t="shared" si="415"/>
        <v>0.51400000000000001</v>
      </c>
      <c r="AB3657" s="16">
        <f t="shared" si="416"/>
        <v>0.42699999999999999</v>
      </c>
      <c r="AC3657" s="16"/>
    </row>
    <row r="3658" spans="1:29" x14ac:dyDescent="0.25">
      <c r="A3658" s="2">
        <v>43618</v>
      </c>
      <c r="B3658" s="1">
        <v>153</v>
      </c>
      <c r="C3658" s="3">
        <v>600</v>
      </c>
      <c r="D3658" s="10">
        <v>0.27515046296296297</v>
      </c>
      <c r="E3658">
        <v>54.48</v>
      </c>
      <c r="F3658" s="15">
        <f t="shared" ref="F3658:F3721" si="417">IF(E3658&gt;F$2,E3658-F$2,0)</f>
        <v>0</v>
      </c>
      <c r="G3658">
        <v>1.0069999999999999</v>
      </c>
      <c r="H3658">
        <v>2.516</v>
      </c>
      <c r="I3658">
        <v>353.78800000000001</v>
      </c>
      <c r="J3658">
        <v>7.92</v>
      </c>
      <c r="K3658">
        <v>57.1</v>
      </c>
      <c r="L3658">
        <v>0.215</v>
      </c>
      <c r="M3658">
        <v>0.223</v>
      </c>
      <c r="N3658">
        <v>0</v>
      </c>
      <c r="O3658">
        <v>231.875</v>
      </c>
      <c r="T3658">
        <f t="shared" si="412"/>
        <v>1530600</v>
      </c>
      <c r="U3658">
        <v>162.5</v>
      </c>
      <c r="V3658">
        <f t="shared" ref="V3658:V3721" si="418">IF(O3658&lt;1,0,ROUND(O3658,1))</f>
        <v>231.9</v>
      </c>
      <c r="W3658" t="str">
        <f t="shared" si="413"/>
        <v/>
      </c>
      <c r="X3658" t="str">
        <f t="shared" si="414"/>
        <v/>
      </c>
      <c r="Y3658" t="str">
        <f t="shared" ref="Y3658:Y3721" si="419">IF(C3658=2400,ROUND(F3658/100,3),"")</f>
        <v/>
      </c>
      <c r="AA3658" s="16">
        <f t="shared" si="415"/>
        <v>0.60899999999999999</v>
      </c>
      <c r="AB3658" s="16">
        <f t="shared" si="416"/>
        <v>0.45800000000000002</v>
      </c>
      <c r="AC3658" s="16"/>
    </row>
    <row r="3659" spans="1:29" x14ac:dyDescent="0.25">
      <c r="A3659" s="2">
        <v>43618</v>
      </c>
      <c r="B3659" s="1">
        <v>153</v>
      </c>
      <c r="C3659" s="3">
        <v>700</v>
      </c>
      <c r="D3659" s="10">
        <v>0.31681712962962966</v>
      </c>
      <c r="E3659">
        <v>54.25</v>
      </c>
      <c r="F3659" s="15">
        <f t="shared" si="417"/>
        <v>0</v>
      </c>
      <c r="G3659">
        <v>0.503</v>
      </c>
      <c r="H3659">
        <v>2.0129999999999999</v>
      </c>
      <c r="I3659">
        <v>332.72899999999998</v>
      </c>
      <c r="J3659">
        <v>11.2</v>
      </c>
      <c r="K3659">
        <v>54</v>
      </c>
      <c r="L3659">
        <v>0.215</v>
      </c>
      <c r="M3659">
        <v>0.223</v>
      </c>
      <c r="N3659">
        <v>0</v>
      </c>
      <c r="O3659">
        <v>215.625</v>
      </c>
      <c r="T3659">
        <f t="shared" si="412"/>
        <v>1530700</v>
      </c>
      <c r="U3659">
        <v>339.2</v>
      </c>
      <c r="V3659">
        <f t="shared" si="418"/>
        <v>215.6</v>
      </c>
      <c r="W3659" t="str">
        <f t="shared" si="413"/>
        <v/>
      </c>
      <c r="X3659" t="str">
        <f t="shared" si="414"/>
        <v/>
      </c>
      <c r="Y3659" t="str">
        <f t="shared" si="419"/>
        <v/>
      </c>
      <c r="AA3659" s="16">
        <f t="shared" si="415"/>
        <v>0.71799999999999997</v>
      </c>
      <c r="AB3659" s="16">
        <f t="shared" si="416"/>
        <v>0.61199999999999999</v>
      </c>
      <c r="AC3659" s="16"/>
    </row>
    <row r="3660" spans="1:29" x14ac:dyDescent="0.25">
      <c r="A3660" s="2">
        <v>43618</v>
      </c>
      <c r="B3660" s="1">
        <v>153</v>
      </c>
      <c r="C3660" s="3">
        <v>800</v>
      </c>
      <c r="D3660" s="10">
        <v>0.35848379629629629</v>
      </c>
      <c r="E3660">
        <v>54.83</v>
      </c>
      <c r="F3660" s="15">
        <f t="shared" si="417"/>
        <v>0</v>
      </c>
      <c r="G3660">
        <v>0.503</v>
      </c>
      <c r="H3660">
        <v>3.02</v>
      </c>
      <c r="I3660">
        <v>157.239</v>
      </c>
      <c r="J3660">
        <v>13.497</v>
      </c>
      <c r="K3660">
        <v>53.2</v>
      </c>
      <c r="L3660">
        <v>0.214</v>
      </c>
      <c r="M3660">
        <v>0.223</v>
      </c>
      <c r="N3660">
        <v>0</v>
      </c>
      <c r="O3660">
        <v>580.625</v>
      </c>
      <c r="T3660">
        <f t="shared" si="412"/>
        <v>1530800</v>
      </c>
      <c r="U3660">
        <v>520.5</v>
      </c>
      <c r="V3660">
        <f t="shared" si="418"/>
        <v>580.6</v>
      </c>
      <c r="W3660" t="str">
        <f t="shared" si="413"/>
        <v/>
      </c>
      <c r="X3660" t="str">
        <f t="shared" si="414"/>
        <v/>
      </c>
      <c r="Y3660" t="str">
        <f t="shared" si="419"/>
        <v/>
      </c>
      <c r="AA3660" s="16">
        <f t="shared" si="415"/>
        <v>0.82299999999999995</v>
      </c>
      <c r="AB3660" s="16">
        <f t="shared" si="416"/>
        <v>0.72399999999999998</v>
      </c>
      <c r="AC3660" s="16"/>
    </row>
    <row r="3661" spans="1:29" x14ac:dyDescent="0.25">
      <c r="A3661" s="2">
        <v>43618</v>
      </c>
      <c r="B3661" s="1">
        <v>153</v>
      </c>
      <c r="C3661" s="3">
        <v>900</v>
      </c>
      <c r="D3661" s="10">
        <v>0.40015046296296292</v>
      </c>
      <c r="E3661">
        <v>54.48</v>
      </c>
      <c r="F3661" s="15">
        <f t="shared" si="417"/>
        <v>0</v>
      </c>
      <c r="G3661">
        <v>1.0069999999999999</v>
      </c>
      <c r="H3661">
        <v>3.5230000000000001</v>
      </c>
      <c r="I3661">
        <v>153.02699999999999</v>
      </c>
      <c r="J3661">
        <v>15.509</v>
      </c>
      <c r="K3661">
        <v>44.6</v>
      </c>
      <c r="L3661">
        <v>0.214</v>
      </c>
      <c r="M3661">
        <v>0.223</v>
      </c>
      <c r="N3661">
        <v>0</v>
      </c>
      <c r="O3661">
        <v>715.625</v>
      </c>
      <c r="T3661">
        <f t="shared" si="412"/>
        <v>1530900</v>
      </c>
      <c r="U3661">
        <v>688</v>
      </c>
      <c r="V3661">
        <f t="shared" si="418"/>
        <v>715.6</v>
      </c>
      <c r="W3661" t="str">
        <f t="shared" si="413"/>
        <v/>
      </c>
      <c r="X3661" t="str">
        <f t="shared" si="414"/>
        <v/>
      </c>
      <c r="Y3661" t="str">
        <f t="shared" si="419"/>
        <v/>
      </c>
      <c r="AA3661" s="16">
        <f t="shared" si="415"/>
        <v>0.78600000000000003</v>
      </c>
      <c r="AB3661" s="16">
        <f t="shared" si="416"/>
        <v>0.97599999999999998</v>
      </c>
      <c r="AC3661" s="16"/>
    </row>
    <row r="3662" spans="1:29" x14ac:dyDescent="0.25">
      <c r="A3662" s="2">
        <v>43618</v>
      </c>
      <c r="B3662" s="1">
        <v>153</v>
      </c>
      <c r="C3662" s="3">
        <v>1000</v>
      </c>
      <c r="D3662" s="10">
        <v>0.4418171296296296</v>
      </c>
      <c r="E3662">
        <v>55.54</v>
      </c>
      <c r="F3662" s="15">
        <f t="shared" si="417"/>
        <v>3.9999999999999147E-2</v>
      </c>
      <c r="G3662">
        <v>2.0129999999999999</v>
      </c>
      <c r="H3662">
        <v>5.0330000000000004</v>
      </c>
      <c r="I3662">
        <v>178.298</v>
      </c>
      <c r="J3662">
        <v>17.344000000000001</v>
      </c>
      <c r="K3662">
        <v>32.9</v>
      </c>
      <c r="L3662">
        <v>0.21299999999999999</v>
      </c>
      <c r="M3662">
        <v>0.223</v>
      </c>
      <c r="N3662">
        <v>0</v>
      </c>
      <c r="O3662">
        <v>830.625</v>
      </c>
      <c r="T3662">
        <f t="shared" si="412"/>
        <v>1531000</v>
      </c>
      <c r="U3662">
        <v>828</v>
      </c>
      <c r="V3662">
        <f t="shared" si="418"/>
        <v>830.6</v>
      </c>
      <c r="W3662" t="str">
        <f t="shared" si="413"/>
        <v/>
      </c>
      <c r="X3662" t="str">
        <f t="shared" si="414"/>
        <v/>
      </c>
      <c r="Y3662" t="str">
        <f t="shared" si="419"/>
        <v/>
      </c>
      <c r="AA3662" s="16">
        <f t="shared" si="415"/>
        <v>0.65100000000000002</v>
      </c>
      <c r="AB3662" s="16">
        <f t="shared" si="416"/>
        <v>1.3280000000000001</v>
      </c>
      <c r="AC3662" s="16"/>
    </row>
    <row r="3663" spans="1:29" x14ac:dyDescent="0.25">
      <c r="A3663" s="2">
        <v>43618</v>
      </c>
      <c r="B3663" s="1">
        <v>153</v>
      </c>
      <c r="C3663" s="3">
        <v>1100</v>
      </c>
      <c r="D3663" s="10">
        <v>0.48348379629629629</v>
      </c>
      <c r="E3663">
        <v>55.54</v>
      </c>
      <c r="F3663" s="15">
        <f t="shared" si="417"/>
        <v>3.9999999999999147E-2</v>
      </c>
      <c r="G3663">
        <v>3.02</v>
      </c>
      <c r="H3663">
        <v>6.5430000000000001</v>
      </c>
      <c r="I3663">
        <v>175.49</v>
      </c>
      <c r="J3663">
        <v>18.175999999999998</v>
      </c>
      <c r="K3663">
        <v>27.1</v>
      </c>
      <c r="L3663">
        <v>0.21299999999999999</v>
      </c>
      <c r="M3663">
        <v>0.222</v>
      </c>
      <c r="N3663">
        <v>0</v>
      </c>
      <c r="O3663">
        <v>908.125</v>
      </c>
      <c r="T3663">
        <f t="shared" si="412"/>
        <v>1531100</v>
      </c>
      <c r="U3663">
        <v>929.3</v>
      </c>
      <c r="V3663">
        <f t="shared" si="418"/>
        <v>908.1</v>
      </c>
      <c r="W3663" t="str">
        <f t="shared" si="413"/>
        <v/>
      </c>
      <c r="X3663" t="str">
        <f t="shared" si="414"/>
        <v/>
      </c>
      <c r="Y3663" t="str">
        <f t="shared" si="419"/>
        <v/>
      </c>
      <c r="AA3663" s="16">
        <f t="shared" si="415"/>
        <v>0.56499999999999995</v>
      </c>
      <c r="AB3663" s="16">
        <f t="shared" si="416"/>
        <v>1.52</v>
      </c>
      <c r="AC3663" s="16"/>
    </row>
    <row r="3664" spans="1:29" x14ac:dyDescent="0.25">
      <c r="A3664" s="2">
        <v>43618</v>
      </c>
      <c r="B3664" s="1">
        <v>153</v>
      </c>
      <c r="C3664" s="3">
        <v>1200</v>
      </c>
      <c r="D3664" s="10">
        <v>0.52515046296296297</v>
      </c>
      <c r="E3664">
        <v>54.95</v>
      </c>
      <c r="F3664" s="15">
        <f t="shared" si="417"/>
        <v>0</v>
      </c>
      <c r="G3664">
        <v>3.02</v>
      </c>
      <c r="H3664">
        <v>6.0389999999999997</v>
      </c>
      <c r="I3664">
        <v>181.10599999999999</v>
      </c>
      <c r="J3664">
        <v>18.152000000000001</v>
      </c>
      <c r="K3664">
        <v>27.4</v>
      </c>
      <c r="L3664">
        <v>0.21299999999999999</v>
      </c>
      <c r="M3664">
        <v>0.223</v>
      </c>
      <c r="N3664">
        <v>0</v>
      </c>
      <c r="O3664">
        <v>785.625</v>
      </c>
      <c r="T3664">
        <f t="shared" si="412"/>
        <v>1531200</v>
      </c>
      <c r="U3664">
        <v>984.7</v>
      </c>
      <c r="V3664">
        <f t="shared" si="418"/>
        <v>785.6</v>
      </c>
      <c r="W3664" t="str">
        <f t="shared" si="413"/>
        <v/>
      </c>
      <c r="X3664" t="str">
        <f t="shared" si="414"/>
        <v/>
      </c>
      <c r="Y3664" t="str">
        <f t="shared" si="419"/>
        <v/>
      </c>
      <c r="AA3664" s="16">
        <f t="shared" si="415"/>
        <v>0.57099999999999995</v>
      </c>
      <c r="AB3664" s="16">
        <f t="shared" si="416"/>
        <v>1.5129999999999999</v>
      </c>
      <c r="AC3664" s="16"/>
    </row>
    <row r="3665" spans="1:29" x14ac:dyDescent="0.25">
      <c r="A3665" s="2">
        <v>43618</v>
      </c>
      <c r="B3665" s="1">
        <v>153</v>
      </c>
      <c r="C3665" s="3">
        <v>1300</v>
      </c>
      <c r="D3665" s="10">
        <v>0.5668171296296296</v>
      </c>
      <c r="E3665">
        <v>55.18</v>
      </c>
      <c r="F3665" s="15">
        <f t="shared" si="417"/>
        <v>0</v>
      </c>
      <c r="G3665">
        <v>3.02</v>
      </c>
      <c r="H3665">
        <v>6.5430000000000001</v>
      </c>
      <c r="I3665">
        <v>176.89400000000001</v>
      </c>
      <c r="J3665">
        <v>20.268999999999998</v>
      </c>
      <c r="K3665">
        <v>26</v>
      </c>
      <c r="L3665">
        <v>0.21299999999999999</v>
      </c>
      <c r="M3665">
        <v>0.222</v>
      </c>
      <c r="N3665">
        <v>0</v>
      </c>
      <c r="O3665">
        <v>958.125</v>
      </c>
      <c r="T3665">
        <f t="shared" si="412"/>
        <v>1531300</v>
      </c>
      <c r="U3665">
        <v>989.5</v>
      </c>
      <c r="V3665">
        <f t="shared" si="418"/>
        <v>958.1</v>
      </c>
      <c r="W3665" t="str">
        <f t="shared" si="413"/>
        <v/>
      </c>
      <c r="X3665" t="str">
        <f t="shared" si="414"/>
        <v/>
      </c>
      <c r="Y3665" t="str">
        <f t="shared" si="419"/>
        <v/>
      </c>
      <c r="AA3665" s="16">
        <f t="shared" si="415"/>
        <v>0.61799999999999999</v>
      </c>
      <c r="AB3665" s="16">
        <f t="shared" si="416"/>
        <v>1.7589999999999999</v>
      </c>
      <c r="AC3665" s="16"/>
    </row>
    <row r="3666" spans="1:29" x14ac:dyDescent="0.25">
      <c r="A3666" s="2">
        <v>43618</v>
      </c>
      <c r="B3666" s="1">
        <v>153</v>
      </c>
      <c r="C3666" s="3">
        <v>1400</v>
      </c>
      <c r="D3666" s="10">
        <v>0.60848379629629623</v>
      </c>
      <c r="E3666">
        <v>56.35</v>
      </c>
      <c r="F3666" s="15">
        <f t="shared" si="417"/>
        <v>0.85000000000000142</v>
      </c>
      <c r="G3666">
        <v>3.02</v>
      </c>
      <c r="H3666">
        <v>8.0519999999999996</v>
      </c>
      <c r="I3666">
        <v>203.56899999999999</v>
      </c>
      <c r="J3666">
        <v>20.745999999999999</v>
      </c>
      <c r="K3666">
        <v>23.2</v>
      </c>
      <c r="L3666">
        <v>0.21299999999999999</v>
      </c>
      <c r="M3666">
        <v>0.222</v>
      </c>
      <c r="N3666">
        <v>0</v>
      </c>
      <c r="O3666">
        <v>826.875</v>
      </c>
      <c r="T3666">
        <f t="shared" si="412"/>
        <v>1531400</v>
      </c>
      <c r="U3666">
        <v>943.5</v>
      </c>
      <c r="V3666">
        <f t="shared" si="418"/>
        <v>826.9</v>
      </c>
      <c r="W3666" t="str">
        <f t="shared" si="413"/>
        <v/>
      </c>
      <c r="X3666" t="str">
        <f t="shared" si="414"/>
        <v/>
      </c>
      <c r="Y3666" t="str">
        <f t="shared" si="419"/>
        <v/>
      </c>
      <c r="AA3666" s="16">
        <f t="shared" si="415"/>
        <v>0.56799999999999995</v>
      </c>
      <c r="AB3666" s="16">
        <f t="shared" si="416"/>
        <v>1.88</v>
      </c>
      <c r="AC3666" s="16"/>
    </row>
    <row r="3667" spans="1:29" x14ac:dyDescent="0.25">
      <c r="A3667" s="2">
        <v>43618</v>
      </c>
      <c r="B3667" s="1">
        <v>153</v>
      </c>
      <c r="C3667" s="3">
        <v>1500</v>
      </c>
      <c r="D3667" s="10">
        <v>0.65015046296296297</v>
      </c>
      <c r="E3667">
        <v>55.42</v>
      </c>
      <c r="F3667" s="15">
        <f t="shared" si="417"/>
        <v>0</v>
      </c>
      <c r="G3667">
        <v>3.02</v>
      </c>
      <c r="H3667">
        <v>7.0460000000000003</v>
      </c>
      <c r="I3667">
        <v>217.608</v>
      </c>
      <c r="J3667">
        <v>20.96</v>
      </c>
      <c r="K3667">
        <v>25.5</v>
      </c>
      <c r="L3667">
        <v>0.21299999999999999</v>
      </c>
      <c r="M3667">
        <v>0.222</v>
      </c>
      <c r="N3667">
        <v>0</v>
      </c>
      <c r="O3667">
        <v>721.875</v>
      </c>
      <c r="T3667">
        <f t="shared" si="412"/>
        <v>1531500</v>
      </c>
      <c r="U3667">
        <v>850.2</v>
      </c>
      <c r="V3667">
        <f t="shared" si="418"/>
        <v>721.9</v>
      </c>
      <c r="W3667" t="str">
        <f t="shared" si="413"/>
        <v/>
      </c>
      <c r="X3667" t="str">
        <f t="shared" si="414"/>
        <v/>
      </c>
      <c r="Y3667" t="str">
        <f t="shared" si="419"/>
        <v/>
      </c>
      <c r="AA3667" s="16">
        <f t="shared" si="415"/>
        <v>0.63200000000000001</v>
      </c>
      <c r="AB3667" s="16">
        <f t="shared" si="416"/>
        <v>1.8460000000000001</v>
      </c>
      <c r="AC3667" s="16"/>
    </row>
    <row r="3668" spans="1:29" x14ac:dyDescent="0.25">
      <c r="A3668" s="2">
        <v>43618</v>
      </c>
      <c r="B3668" s="1">
        <v>153</v>
      </c>
      <c r="C3668" s="3">
        <v>1600</v>
      </c>
      <c r="D3668" s="10">
        <v>0.6918171296296296</v>
      </c>
      <c r="E3668">
        <v>54.83</v>
      </c>
      <c r="F3668" s="15">
        <f t="shared" si="417"/>
        <v>0</v>
      </c>
      <c r="G3668">
        <v>3.02</v>
      </c>
      <c r="H3668">
        <v>7.0460000000000003</v>
      </c>
      <c r="I3668">
        <v>213.39599999999999</v>
      </c>
      <c r="J3668">
        <v>18.343</v>
      </c>
      <c r="K3668">
        <v>29.7</v>
      </c>
      <c r="L3668">
        <v>0.214</v>
      </c>
      <c r="M3668">
        <v>0.222</v>
      </c>
      <c r="N3668">
        <v>0</v>
      </c>
      <c r="O3668">
        <v>204.375</v>
      </c>
      <c r="T3668">
        <f t="shared" si="412"/>
        <v>1531600</v>
      </c>
      <c r="U3668">
        <v>717</v>
      </c>
      <c r="V3668">
        <f t="shared" si="418"/>
        <v>204.4</v>
      </c>
      <c r="W3668" t="str">
        <f t="shared" si="413"/>
        <v/>
      </c>
      <c r="X3668" t="str">
        <f t="shared" si="414"/>
        <v/>
      </c>
      <c r="Y3668" t="str">
        <f t="shared" si="419"/>
        <v/>
      </c>
      <c r="AA3668" s="16">
        <f t="shared" si="415"/>
        <v>0.626</v>
      </c>
      <c r="AB3668" s="16">
        <f t="shared" si="416"/>
        <v>1.482</v>
      </c>
      <c r="AC3668" s="16"/>
    </row>
    <row r="3669" spans="1:29" x14ac:dyDescent="0.25">
      <c r="A3669" s="2">
        <v>43618</v>
      </c>
      <c r="B3669" s="1">
        <v>153</v>
      </c>
      <c r="C3669" s="3">
        <v>1700</v>
      </c>
      <c r="D3669" s="10">
        <v>0.73348379629629623</v>
      </c>
      <c r="E3669">
        <v>54.83</v>
      </c>
      <c r="F3669" s="15">
        <f t="shared" si="417"/>
        <v>0</v>
      </c>
      <c r="G3669">
        <v>3.02</v>
      </c>
      <c r="H3669">
        <v>6.5430000000000001</v>
      </c>
      <c r="I3669">
        <v>230.24299999999999</v>
      </c>
      <c r="J3669">
        <v>17.677</v>
      </c>
      <c r="K3669">
        <v>36.1</v>
      </c>
      <c r="L3669">
        <v>0.214</v>
      </c>
      <c r="M3669">
        <v>0.222</v>
      </c>
      <c r="N3669">
        <v>0</v>
      </c>
      <c r="O3669">
        <v>174.375</v>
      </c>
      <c r="T3669">
        <f t="shared" si="412"/>
        <v>1531700</v>
      </c>
      <c r="U3669">
        <v>553.5</v>
      </c>
      <c r="V3669">
        <f t="shared" si="418"/>
        <v>174.4</v>
      </c>
      <c r="W3669" t="str">
        <f t="shared" si="413"/>
        <v/>
      </c>
      <c r="X3669" t="str">
        <f t="shared" si="414"/>
        <v/>
      </c>
      <c r="Y3669" t="str">
        <f t="shared" si="419"/>
        <v/>
      </c>
      <c r="AA3669" s="16">
        <f t="shared" si="415"/>
        <v>0.73</v>
      </c>
      <c r="AB3669" s="16">
        <f t="shared" si="416"/>
        <v>1.292</v>
      </c>
      <c r="AC3669" s="16"/>
    </row>
    <row r="3670" spans="1:29" x14ac:dyDescent="0.25">
      <c r="A3670" s="2">
        <v>43618</v>
      </c>
      <c r="B3670" s="1">
        <v>153</v>
      </c>
      <c r="C3670" s="3">
        <v>1800</v>
      </c>
      <c r="D3670" s="10">
        <v>0.77515046296296297</v>
      </c>
      <c r="E3670">
        <v>54.95</v>
      </c>
      <c r="F3670" s="15">
        <f t="shared" si="417"/>
        <v>0</v>
      </c>
      <c r="G3670">
        <v>2.516</v>
      </c>
      <c r="H3670">
        <v>5.5359999999999996</v>
      </c>
      <c r="I3670">
        <v>220.416</v>
      </c>
      <c r="J3670">
        <v>16.63</v>
      </c>
      <c r="K3670">
        <v>41.8</v>
      </c>
      <c r="L3670">
        <v>0.214</v>
      </c>
      <c r="M3670">
        <v>0.222</v>
      </c>
      <c r="N3670">
        <v>0</v>
      </c>
      <c r="O3670">
        <v>144.375</v>
      </c>
      <c r="T3670">
        <f t="shared" si="412"/>
        <v>1531800</v>
      </c>
      <c r="U3670">
        <v>373.5</v>
      </c>
      <c r="V3670">
        <f t="shared" si="418"/>
        <v>144.4</v>
      </c>
      <c r="W3670" t="str">
        <f t="shared" si="413"/>
        <v/>
      </c>
      <c r="X3670" t="str">
        <f t="shared" si="414"/>
        <v/>
      </c>
      <c r="Y3670" t="str">
        <f t="shared" si="419"/>
        <v/>
      </c>
      <c r="AA3670" s="16">
        <f t="shared" si="415"/>
        <v>0.79100000000000004</v>
      </c>
      <c r="AB3670" s="16">
        <f t="shared" si="416"/>
        <v>1.101</v>
      </c>
      <c r="AC3670" s="16"/>
    </row>
    <row r="3671" spans="1:29" x14ac:dyDescent="0.25">
      <c r="A3671" s="2">
        <v>43618</v>
      </c>
      <c r="B3671" s="1">
        <v>153</v>
      </c>
      <c r="C3671" s="3">
        <v>1900</v>
      </c>
      <c r="D3671" s="10">
        <v>0.8168171296296296</v>
      </c>
      <c r="E3671">
        <v>54.95</v>
      </c>
      <c r="F3671" s="15">
        <f t="shared" si="417"/>
        <v>0</v>
      </c>
      <c r="G3671">
        <v>2.0129999999999999</v>
      </c>
      <c r="H3671">
        <v>5.0330000000000004</v>
      </c>
      <c r="I3671">
        <v>252.70599999999999</v>
      </c>
      <c r="J3671">
        <v>15.055</v>
      </c>
      <c r="K3671">
        <v>41</v>
      </c>
      <c r="L3671">
        <v>0.21299999999999999</v>
      </c>
      <c r="M3671">
        <v>0.222</v>
      </c>
      <c r="N3671">
        <v>0</v>
      </c>
      <c r="O3671">
        <v>91.875</v>
      </c>
      <c r="T3671">
        <f t="shared" si="412"/>
        <v>1531900</v>
      </c>
      <c r="U3671">
        <v>194.3</v>
      </c>
      <c r="V3671">
        <f t="shared" si="418"/>
        <v>91.9</v>
      </c>
      <c r="W3671" t="str">
        <f t="shared" si="413"/>
        <v/>
      </c>
      <c r="X3671" t="str">
        <f t="shared" si="414"/>
        <v/>
      </c>
      <c r="Y3671" t="str">
        <f t="shared" si="419"/>
        <v/>
      </c>
      <c r="AA3671" s="16">
        <f t="shared" si="415"/>
        <v>0.70099999999999996</v>
      </c>
      <c r="AB3671" s="16">
        <f t="shared" si="416"/>
        <v>1.0089999999999999</v>
      </c>
      <c r="AC3671" s="16"/>
    </row>
    <row r="3672" spans="1:29" x14ac:dyDescent="0.25">
      <c r="A3672" s="2">
        <v>43618</v>
      </c>
      <c r="B3672" s="1">
        <v>153</v>
      </c>
      <c r="C3672" s="3">
        <v>2000</v>
      </c>
      <c r="D3672" s="10">
        <v>0.85848379629629623</v>
      </c>
      <c r="E3672">
        <v>54.72</v>
      </c>
      <c r="F3672" s="15">
        <f t="shared" si="417"/>
        <v>0</v>
      </c>
      <c r="G3672">
        <v>2.516</v>
      </c>
      <c r="H3672">
        <v>6.5430000000000001</v>
      </c>
      <c r="I3672">
        <v>282.18799999999999</v>
      </c>
      <c r="J3672">
        <v>12.992000000000001</v>
      </c>
      <c r="K3672">
        <v>44.9</v>
      </c>
      <c r="L3672">
        <v>0.214</v>
      </c>
      <c r="M3672">
        <v>0.221</v>
      </c>
      <c r="N3672">
        <v>0</v>
      </c>
      <c r="O3672">
        <v>9.375</v>
      </c>
      <c r="T3672">
        <f t="shared" si="412"/>
        <v>1532000</v>
      </c>
      <c r="U3672">
        <v>43.7</v>
      </c>
      <c r="V3672">
        <f t="shared" si="418"/>
        <v>9.4</v>
      </c>
      <c r="W3672" t="str">
        <f t="shared" si="413"/>
        <v/>
      </c>
      <c r="X3672" t="str">
        <f t="shared" si="414"/>
        <v/>
      </c>
      <c r="Y3672" t="str">
        <f t="shared" si="419"/>
        <v/>
      </c>
      <c r="AA3672" s="16">
        <f t="shared" si="415"/>
        <v>0.67200000000000004</v>
      </c>
      <c r="AB3672" s="16">
        <f t="shared" si="416"/>
        <v>0.82499999999999996</v>
      </c>
      <c r="AC3672" s="16"/>
    </row>
    <row r="3673" spans="1:29" x14ac:dyDescent="0.25">
      <c r="A3673" s="2">
        <v>43618</v>
      </c>
      <c r="B3673" s="1">
        <v>153</v>
      </c>
      <c r="C3673" s="3">
        <v>2100</v>
      </c>
      <c r="D3673" s="10">
        <v>0.90015046296296297</v>
      </c>
      <c r="E3673">
        <v>54.72</v>
      </c>
      <c r="F3673" s="15">
        <f t="shared" si="417"/>
        <v>0</v>
      </c>
      <c r="G3673">
        <v>2.0129999999999999</v>
      </c>
      <c r="H3673">
        <v>6.0389999999999997</v>
      </c>
      <c r="I3673">
        <v>247.09</v>
      </c>
      <c r="J3673">
        <v>12.292</v>
      </c>
      <c r="K3673">
        <v>47</v>
      </c>
      <c r="L3673">
        <v>0.214</v>
      </c>
      <c r="M3673">
        <v>0.222</v>
      </c>
      <c r="N3673">
        <v>0</v>
      </c>
      <c r="O3673">
        <v>0.625</v>
      </c>
      <c r="T3673">
        <f t="shared" si="412"/>
        <v>1532100</v>
      </c>
      <c r="U3673">
        <v>0</v>
      </c>
      <c r="V3673">
        <f t="shared" si="418"/>
        <v>0</v>
      </c>
      <c r="W3673" t="str">
        <f t="shared" si="413"/>
        <v/>
      </c>
      <c r="X3673" t="str">
        <f t="shared" si="414"/>
        <v/>
      </c>
      <c r="Y3673" t="str">
        <f t="shared" si="419"/>
        <v/>
      </c>
      <c r="AA3673" s="16">
        <f t="shared" si="415"/>
        <v>0.67200000000000004</v>
      </c>
      <c r="AB3673" s="16">
        <f t="shared" si="416"/>
        <v>0.75800000000000001</v>
      </c>
      <c r="AC3673" s="16"/>
    </row>
    <row r="3674" spans="1:29" x14ac:dyDescent="0.25">
      <c r="A3674" s="2">
        <v>43618</v>
      </c>
      <c r="B3674" s="1">
        <v>153</v>
      </c>
      <c r="C3674" s="3">
        <v>2200</v>
      </c>
      <c r="D3674" s="10">
        <v>0.9418171296296296</v>
      </c>
      <c r="E3674">
        <v>55.07</v>
      </c>
      <c r="F3674" s="15">
        <f t="shared" si="417"/>
        <v>0</v>
      </c>
      <c r="G3674">
        <v>2.0129999999999999</v>
      </c>
      <c r="H3674">
        <v>5.5359999999999996</v>
      </c>
      <c r="I3674">
        <v>275.16899999999998</v>
      </c>
      <c r="J3674">
        <v>11.686</v>
      </c>
      <c r="K3674">
        <v>50.1</v>
      </c>
      <c r="L3674">
        <v>0.21299999999999999</v>
      </c>
      <c r="M3674">
        <v>0.221</v>
      </c>
      <c r="N3674">
        <v>0</v>
      </c>
      <c r="O3674">
        <v>0.625</v>
      </c>
      <c r="T3674">
        <f t="shared" si="412"/>
        <v>1532200</v>
      </c>
      <c r="U3674">
        <v>0</v>
      </c>
      <c r="V3674">
        <f t="shared" si="418"/>
        <v>0</v>
      </c>
      <c r="W3674" t="str">
        <f t="shared" si="413"/>
        <v/>
      </c>
      <c r="X3674" t="str">
        <f t="shared" si="414"/>
        <v/>
      </c>
      <c r="Y3674" t="str">
        <f t="shared" si="419"/>
        <v/>
      </c>
      <c r="AA3674" s="16">
        <f t="shared" si="415"/>
        <v>0.68799999999999994</v>
      </c>
      <c r="AB3674" s="16">
        <f t="shared" si="416"/>
        <v>0.68500000000000005</v>
      </c>
      <c r="AC3674" s="16"/>
    </row>
    <row r="3675" spans="1:29" x14ac:dyDescent="0.25">
      <c r="A3675" s="2">
        <v>43618</v>
      </c>
      <c r="B3675" s="1">
        <v>153</v>
      </c>
      <c r="C3675" s="3">
        <v>2300</v>
      </c>
      <c r="D3675" s="10">
        <v>0.98348379629629623</v>
      </c>
      <c r="E3675">
        <v>54.95</v>
      </c>
      <c r="F3675" s="15">
        <f t="shared" si="417"/>
        <v>0</v>
      </c>
      <c r="G3675">
        <v>2.0129999999999999</v>
      </c>
      <c r="H3675">
        <v>6.0389999999999997</v>
      </c>
      <c r="I3675">
        <v>276.57299999999998</v>
      </c>
      <c r="J3675">
        <v>10.345000000000001</v>
      </c>
      <c r="K3675">
        <v>63.5</v>
      </c>
      <c r="L3675">
        <v>0.21299999999999999</v>
      </c>
      <c r="M3675">
        <v>0.221</v>
      </c>
      <c r="N3675">
        <v>0</v>
      </c>
      <c r="O3675">
        <v>0.625</v>
      </c>
      <c r="T3675">
        <f t="shared" si="412"/>
        <v>1532300</v>
      </c>
      <c r="U3675">
        <v>0</v>
      </c>
      <c r="V3675">
        <f t="shared" si="418"/>
        <v>0</v>
      </c>
      <c r="W3675" t="str">
        <f t="shared" si="413"/>
        <v/>
      </c>
      <c r="X3675" t="str">
        <f t="shared" si="414"/>
        <v/>
      </c>
      <c r="Y3675" t="str">
        <f t="shared" si="419"/>
        <v/>
      </c>
      <c r="AA3675" s="16">
        <f t="shared" si="415"/>
        <v>0.79800000000000004</v>
      </c>
      <c r="AB3675" s="16">
        <f t="shared" si="416"/>
        <v>0.45900000000000002</v>
      </c>
      <c r="AC3675" s="16"/>
    </row>
    <row r="3676" spans="1:29" x14ac:dyDescent="0.25">
      <c r="A3676" s="2">
        <v>43618</v>
      </c>
      <c r="B3676" s="1">
        <v>153</v>
      </c>
      <c r="C3676" s="3">
        <v>2400</v>
      </c>
      <c r="D3676" s="10">
        <v>2.5150462962962961E-2</v>
      </c>
      <c r="E3676">
        <v>55.07</v>
      </c>
      <c r="F3676" s="15">
        <f t="shared" si="417"/>
        <v>0</v>
      </c>
      <c r="G3676">
        <v>2.0129999999999999</v>
      </c>
      <c r="H3676">
        <v>6.0389999999999997</v>
      </c>
      <c r="I3676">
        <v>268.149</v>
      </c>
      <c r="J3676">
        <v>9.8539999999999992</v>
      </c>
      <c r="K3676">
        <v>66.3</v>
      </c>
      <c r="L3676">
        <v>0.21299999999999999</v>
      </c>
      <c r="M3676">
        <v>0.221</v>
      </c>
      <c r="N3676">
        <v>0</v>
      </c>
      <c r="O3676">
        <v>0.625</v>
      </c>
      <c r="T3676">
        <f t="shared" si="412"/>
        <v>1532400</v>
      </c>
      <c r="U3676">
        <v>0</v>
      </c>
      <c r="V3676">
        <f t="shared" si="418"/>
        <v>0</v>
      </c>
      <c r="W3676">
        <f t="shared" si="413"/>
        <v>0.21299999999999999</v>
      </c>
      <c r="X3676">
        <f t="shared" si="414"/>
        <v>0.221</v>
      </c>
      <c r="Y3676">
        <f t="shared" si="419"/>
        <v>0</v>
      </c>
      <c r="AA3676" s="16">
        <f t="shared" si="415"/>
        <v>0.80600000000000005</v>
      </c>
      <c r="AB3676" s="16">
        <f t="shared" si="416"/>
        <v>0.41</v>
      </c>
      <c r="AC3676" s="16"/>
    </row>
    <row r="3677" spans="1:29" x14ac:dyDescent="0.25">
      <c r="A3677" s="2">
        <v>43619</v>
      </c>
      <c r="B3677" s="1">
        <v>154</v>
      </c>
      <c r="C3677" s="3">
        <v>100</v>
      </c>
      <c r="D3677" s="10">
        <v>6.6817129629629629E-2</v>
      </c>
      <c r="E3677">
        <v>54.95</v>
      </c>
      <c r="F3677" s="15">
        <f t="shared" si="417"/>
        <v>0</v>
      </c>
      <c r="G3677">
        <v>3.02</v>
      </c>
      <c r="H3677">
        <v>7.0460000000000003</v>
      </c>
      <c r="I3677">
        <v>292.01600000000002</v>
      </c>
      <c r="J3677">
        <v>9.6080000000000005</v>
      </c>
      <c r="K3677">
        <v>67.3</v>
      </c>
      <c r="L3677">
        <v>0.21199999999999999</v>
      </c>
      <c r="M3677">
        <v>0.221</v>
      </c>
      <c r="N3677">
        <v>0</v>
      </c>
      <c r="O3677">
        <v>0.625</v>
      </c>
      <c r="T3677">
        <f t="shared" si="412"/>
        <v>1540100</v>
      </c>
      <c r="U3677">
        <v>0</v>
      </c>
      <c r="V3677">
        <f t="shared" si="418"/>
        <v>0</v>
      </c>
      <c r="W3677" t="str">
        <f t="shared" si="413"/>
        <v/>
      </c>
      <c r="X3677" t="str">
        <f t="shared" si="414"/>
        <v/>
      </c>
      <c r="Y3677" t="str">
        <f t="shared" si="419"/>
        <v/>
      </c>
      <c r="AA3677" s="16">
        <f t="shared" si="415"/>
        <v>0.80500000000000005</v>
      </c>
      <c r="AB3677" s="16">
        <f t="shared" si="416"/>
        <v>0.39100000000000001</v>
      </c>
      <c r="AC3677" s="16"/>
    </row>
    <row r="3678" spans="1:29" x14ac:dyDescent="0.25">
      <c r="A3678" s="2">
        <v>43619</v>
      </c>
      <c r="B3678" s="1">
        <v>154</v>
      </c>
      <c r="C3678" s="3">
        <v>200</v>
      </c>
      <c r="D3678" s="10">
        <v>0.1084837962962963</v>
      </c>
      <c r="E3678">
        <v>54.95</v>
      </c>
      <c r="F3678" s="15">
        <f t="shared" si="417"/>
        <v>0</v>
      </c>
      <c r="G3678">
        <v>2.516</v>
      </c>
      <c r="H3678">
        <v>5.5359999999999996</v>
      </c>
      <c r="I3678">
        <v>273.76499999999999</v>
      </c>
      <c r="J3678">
        <v>8.3439999999999994</v>
      </c>
      <c r="K3678">
        <v>63.1</v>
      </c>
      <c r="L3678">
        <v>0.21199999999999999</v>
      </c>
      <c r="M3678">
        <v>0.221</v>
      </c>
      <c r="N3678">
        <v>0</v>
      </c>
      <c r="O3678">
        <v>0.625</v>
      </c>
      <c r="T3678">
        <f t="shared" si="412"/>
        <v>1540200</v>
      </c>
      <c r="U3678">
        <v>0</v>
      </c>
      <c r="V3678">
        <f t="shared" si="418"/>
        <v>0</v>
      </c>
      <c r="W3678" t="str">
        <f t="shared" si="413"/>
        <v/>
      </c>
      <c r="X3678" t="str">
        <f t="shared" si="414"/>
        <v/>
      </c>
      <c r="Y3678" t="str">
        <f t="shared" si="419"/>
        <v/>
      </c>
      <c r="AA3678" s="16">
        <f t="shared" si="415"/>
        <v>0.69299999999999995</v>
      </c>
      <c r="AB3678" s="16">
        <f t="shared" si="416"/>
        <v>0.40500000000000003</v>
      </c>
      <c r="AC3678" s="16"/>
    </row>
    <row r="3679" spans="1:29" x14ac:dyDescent="0.25">
      <c r="A3679" s="2">
        <v>43619</v>
      </c>
      <c r="B3679" s="1">
        <v>154</v>
      </c>
      <c r="C3679" s="3">
        <v>300</v>
      </c>
      <c r="D3679" s="10">
        <v>0.15015046296296297</v>
      </c>
      <c r="E3679">
        <v>55.3</v>
      </c>
      <c r="F3679" s="15">
        <f t="shared" si="417"/>
        <v>0</v>
      </c>
      <c r="G3679">
        <v>3.02</v>
      </c>
      <c r="H3679">
        <v>7.5490000000000004</v>
      </c>
      <c r="I3679">
        <v>277.976</v>
      </c>
      <c r="J3679">
        <v>7.9950000000000001</v>
      </c>
      <c r="K3679">
        <v>64.599999999999994</v>
      </c>
      <c r="L3679">
        <v>0.21199999999999999</v>
      </c>
      <c r="M3679">
        <v>0.22</v>
      </c>
      <c r="N3679">
        <v>0</v>
      </c>
      <c r="O3679">
        <v>0.625</v>
      </c>
      <c r="T3679">
        <f t="shared" si="412"/>
        <v>1540300</v>
      </c>
      <c r="U3679">
        <v>0</v>
      </c>
      <c r="V3679">
        <f t="shared" si="418"/>
        <v>0</v>
      </c>
      <c r="W3679" t="str">
        <f t="shared" si="413"/>
        <v/>
      </c>
      <c r="X3679" t="str">
        <f t="shared" si="414"/>
        <v/>
      </c>
      <c r="Y3679" t="str">
        <f t="shared" si="419"/>
        <v/>
      </c>
      <c r="AA3679" s="16">
        <f t="shared" si="415"/>
        <v>0.69299999999999995</v>
      </c>
      <c r="AB3679" s="16">
        <f t="shared" si="416"/>
        <v>0.38</v>
      </c>
      <c r="AC3679" s="16"/>
    </row>
    <row r="3680" spans="1:29" x14ac:dyDescent="0.25">
      <c r="A3680" s="2">
        <v>43619</v>
      </c>
      <c r="B3680" s="1">
        <v>154</v>
      </c>
      <c r="C3680" s="3">
        <v>400</v>
      </c>
      <c r="D3680" s="10">
        <v>0.19181712962962963</v>
      </c>
      <c r="E3680">
        <v>54.95</v>
      </c>
      <c r="F3680" s="15">
        <f t="shared" si="417"/>
        <v>0</v>
      </c>
      <c r="G3680">
        <v>3.02</v>
      </c>
      <c r="H3680">
        <v>6.0389999999999997</v>
      </c>
      <c r="I3680">
        <v>268.149</v>
      </c>
      <c r="J3680">
        <v>7.0659999999999998</v>
      </c>
      <c r="K3680">
        <v>68.2</v>
      </c>
      <c r="L3680">
        <v>0.21199999999999999</v>
      </c>
      <c r="M3680">
        <v>0.221</v>
      </c>
      <c r="N3680">
        <v>0</v>
      </c>
      <c r="O3680">
        <v>0.625</v>
      </c>
      <c r="T3680">
        <f t="shared" si="412"/>
        <v>1540400</v>
      </c>
      <c r="U3680">
        <v>0</v>
      </c>
      <c r="V3680">
        <f t="shared" si="418"/>
        <v>0</v>
      </c>
      <c r="W3680" t="str">
        <f t="shared" si="413"/>
        <v/>
      </c>
      <c r="X3680" t="str">
        <f t="shared" si="414"/>
        <v/>
      </c>
      <c r="Y3680" t="str">
        <f t="shared" si="419"/>
        <v/>
      </c>
      <c r="AA3680" s="16">
        <f t="shared" si="415"/>
        <v>0.68600000000000005</v>
      </c>
      <c r="AB3680" s="16">
        <f t="shared" si="416"/>
        <v>0.32</v>
      </c>
      <c r="AC3680" s="16"/>
    </row>
    <row r="3681" spans="1:29" x14ac:dyDescent="0.25">
      <c r="A3681" s="2">
        <v>43619</v>
      </c>
      <c r="B3681" s="1">
        <v>154</v>
      </c>
      <c r="C3681" s="3">
        <v>500</v>
      </c>
      <c r="D3681" s="10">
        <v>0.23348379629629631</v>
      </c>
      <c r="E3681">
        <v>54.95</v>
      </c>
      <c r="F3681" s="15">
        <f t="shared" si="417"/>
        <v>0</v>
      </c>
      <c r="G3681">
        <v>2.516</v>
      </c>
      <c r="H3681">
        <v>7.5490000000000004</v>
      </c>
      <c r="I3681">
        <v>261.12900000000002</v>
      </c>
      <c r="J3681">
        <v>7.1159999999999997</v>
      </c>
      <c r="K3681">
        <v>73.5</v>
      </c>
      <c r="L3681">
        <v>0.21199999999999999</v>
      </c>
      <c r="M3681">
        <v>0.22</v>
      </c>
      <c r="N3681">
        <v>0</v>
      </c>
      <c r="O3681">
        <v>19.375</v>
      </c>
      <c r="T3681">
        <f t="shared" si="412"/>
        <v>1540500</v>
      </c>
      <c r="U3681">
        <v>26.3</v>
      </c>
      <c r="V3681">
        <f t="shared" si="418"/>
        <v>19.399999999999999</v>
      </c>
      <c r="W3681" t="str">
        <f t="shared" si="413"/>
        <v/>
      </c>
      <c r="X3681" t="str">
        <f t="shared" si="414"/>
        <v/>
      </c>
      <c r="Y3681" t="str">
        <f t="shared" si="419"/>
        <v/>
      </c>
      <c r="AA3681" s="16">
        <f t="shared" si="415"/>
        <v>0.74199999999999999</v>
      </c>
      <c r="AB3681" s="16">
        <f t="shared" si="416"/>
        <v>0.26800000000000002</v>
      </c>
      <c r="AC3681" s="16"/>
    </row>
    <row r="3682" spans="1:29" x14ac:dyDescent="0.25">
      <c r="A3682" s="2">
        <v>43619</v>
      </c>
      <c r="B3682" s="1">
        <v>154</v>
      </c>
      <c r="C3682" s="3">
        <v>600</v>
      </c>
      <c r="D3682" s="10">
        <v>0.27515046296296297</v>
      </c>
      <c r="E3682">
        <v>54.95</v>
      </c>
      <c r="F3682" s="15">
        <f t="shared" si="417"/>
        <v>0</v>
      </c>
      <c r="G3682">
        <v>3.5230000000000001</v>
      </c>
      <c r="H3682">
        <v>11.071999999999999</v>
      </c>
      <c r="I3682">
        <v>240.071</v>
      </c>
      <c r="J3682">
        <v>6.077</v>
      </c>
      <c r="K3682">
        <v>74.2</v>
      </c>
      <c r="L3682">
        <v>0.21199999999999999</v>
      </c>
      <c r="M3682">
        <v>0.22</v>
      </c>
      <c r="N3682">
        <v>0</v>
      </c>
      <c r="O3682">
        <v>55.625</v>
      </c>
      <c r="T3682">
        <f t="shared" si="412"/>
        <v>1540600</v>
      </c>
      <c r="U3682">
        <v>163.5</v>
      </c>
      <c r="V3682">
        <f t="shared" si="418"/>
        <v>55.6</v>
      </c>
      <c r="W3682" t="str">
        <f t="shared" si="413"/>
        <v/>
      </c>
      <c r="X3682" t="str">
        <f t="shared" si="414"/>
        <v/>
      </c>
      <c r="Y3682" t="str">
        <f t="shared" si="419"/>
        <v/>
      </c>
      <c r="AA3682" s="16">
        <f t="shared" si="415"/>
        <v>0.69699999999999995</v>
      </c>
      <c r="AB3682" s="16">
        <f t="shared" si="416"/>
        <v>0.24199999999999999</v>
      </c>
      <c r="AC3682" s="16"/>
    </row>
    <row r="3683" spans="1:29" x14ac:dyDescent="0.25">
      <c r="A3683" s="2">
        <v>43619</v>
      </c>
      <c r="B3683" s="1">
        <v>154</v>
      </c>
      <c r="C3683" s="3">
        <v>700</v>
      </c>
      <c r="D3683" s="10">
        <v>0.31681712962962966</v>
      </c>
      <c r="E3683">
        <v>54.95</v>
      </c>
      <c r="F3683" s="15">
        <f t="shared" si="417"/>
        <v>0</v>
      </c>
      <c r="G3683">
        <v>5.0330000000000004</v>
      </c>
      <c r="H3683">
        <v>11.071999999999999</v>
      </c>
      <c r="I3683">
        <v>240.071</v>
      </c>
      <c r="J3683">
        <v>5.5650000000000004</v>
      </c>
      <c r="K3683">
        <v>66.7</v>
      </c>
      <c r="L3683">
        <v>0.21199999999999999</v>
      </c>
      <c r="M3683">
        <v>0.22</v>
      </c>
      <c r="N3683">
        <v>0</v>
      </c>
      <c r="O3683">
        <v>121.875</v>
      </c>
      <c r="T3683">
        <f t="shared" si="412"/>
        <v>1540700</v>
      </c>
      <c r="U3683">
        <v>340</v>
      </c>
      <c r="V3683">
        <f t="shared" si="418"/>
        <v>121.9</v>
      </c>
      <c r="W3683" t="str">
        <f t="shared" si="413"/>
        <v/>
      </c>
      <c r="X3683" t="str">
        <f t="shared" si="414"/>
        <v/>
      </c>
      <c r="Y3683" t="str">
        <f t="shared" si="419"/>
        <v/>
      </c>
      <c r="AA3683" s="16">
        <f t="shared" si="415"/>
        <v>0.60499999999999998</v>
      </c>
      <c r="AB3683" s="16">
        <f t="shared" si="416"/>
        <v>0.30199999999999999</v>
      </c>
      <c r="AC3683" s="16"/>
    </row>
    <row r="3684" spans="1:29" x14ac:dyDescent="0.25">
      <c r="A3684" s="2">
        <v>43619</v>
      </c>
      <c r="B3684" s="1">
        <v>154</v>
      </c>
      <c r="C3684" s="3">
        <v>800</v>
      </c>
      <c r="D3684" s="10">
        <v>0.35848379629629629</v>
      </c>
      <c r="E3684">
        <v>55.42</v>
      </c>
      <c r="F3684" s="15">
        <f t="shared" si="417"/>
        <v>0</v>
      </c>
      <c r="G3684">
        <v>3.5230000000000001</v>
      </c>
      <c r="H3684">
        <v>9.0589999999999993</v>
      </c>
      <c r="I3684">
        <v>224.62700000000001</v>
      </c>
      <c r="J3684">
        <v>8.2949999999999999</v>
      </c>
      <c r="K3684">
        <v>55.5</v>
      </c>
      <c r="L3684">
        <v>0.21199999999999999</v>
      </c>
      <c r="M3684">
        <v>0.22</v>
      </c>
      <c r="N3684">
        <v>0</v>
      </c>
      <c r="O3684">
        <v>516.875</v>
      </c>
      <c r="T3684">
        <f t="shared" si="412"/>
        <v>1540800</v>
      </c>
      <c r="U3684">
        <v>521.29999999999995</v>
      </c>
      <c r="V3684">
        <f t="shared" si="418"/>
        <v>516.9</v>
      </c>
      <c r="W3684" t="str">
        <f t="shared" si="413"/>
        <v/>
      </c>
      <c r="X3684" t="str">
        <f t="shared" si="414"/>
        <v/>
      </c>
      <c r="Y3684" t="str">
        <f t="shared" si="419"/>
        <v/>
      </c>
      <c r="AA3684" s="16">
        <f t="shared" si="415"/>
        <v>0.60699999999999998</v>
      </c>
      <c r="AB3684" s="16">
        <f t="shared" si="416"/>
        <v>0.48699999999999999</v>
      </c>
      <c r="AC3684" s="16"/>
    </row>
    <row r="3685" spans="1:29" x14ac:dyDescent="0.25">
      <c r="A3685" s="2">
        <v>43619</v>
      </c>
      <c r="B3685" s="1">
        <v>154</v>
      </c>
      <c r="C3685" s="3">
        <v>900</v>
      </c>
      <c r="D3685" s="10">
        <v>0.40015046296296292</v>
      </c>
      <c r="E3685">
        <v>55.54</v>
      </c>
      <c r="F3685" s="15">
        <f t="shared" si="417"/>
        <v>3.9999999999999147E-2</v>
      </c>
      <c r="G3685">
        <v>3.5230000000000001</v>
      </c>
      <c r="H3685">
        <v>7.5490000000000004</v>
      </c>
      <c r="I3685">
        <v>214.8</v>
      </c>
      <c r="J3685">
        <v>9.4849999999999994</v>
      </c>
      <c r="K3685">
        <v>45</v>
      </c>
      <c r="L3685">
        <v>0.21199999999999999</v>
      </c>
      <c r="M3685">
        <v>0.22</v>
      </c>
      <c r="N3685">
        <v>0</v>
      </c>
      <c r="O3685">
        <v>710.625</v>
      </c>
      <c r="T3685">
        <f t="shared" si="412"/>
        <v>1540900</v>
      </c>
      <c r="U3685">
        <v>688.7</v>
      </c>
      <c r="V3685">
        <f t="shared" si="418"/>
        <v>710.6</v>
      </c>
      <c r="W3685" t="str">
        <f t="shared" si="413"/>
        <v/>
      </c>
      <c r="X3685" t="str">
        <f t="shared" si="414"/>
        <v/>
      </c>
      <c r="Y3685" t="str">
        <f t="shared" si="419"/>
        <v/>
      </c>
      <c r="AA3685" s="16">
        <f t="shared" si="415"/>
        <v>0.53400000000000003</v>
      </c>
      <c r="AB3685" s="16">
        <f t="shared" si="416"/>
        <v>0.65300000000000002</v>
      </c>
      <c r="AC3685" s="16"/>
    </row>
    <row r="3686" spans="1:29" x14ac:dyDescent="0.25">
      <c r="A3686" s="2">
        <v>43619</v>
      </c>
      <c r="B3686" s="1">
        <v>154</v>
      </c>
      <c r="C3686" s="3">
        <v>1000</v>
      </c>
      <c r="D3686" s="10">
        <v>0.4418171296296296</v>
      </c>
      <c r="E3686">
        <v>54.95</v>
      </c>
      <c r="F3686" s="15">
        <f t="shared" si="417"/>
        <v>0</v>
      </c>
      <c r="G3686">
        <v>3.5230000000000001</v>
      </c>
      <c r="H3686">
        <v>8.5559999999999992</v>
      </c>
      <c r="I3686">
        <v>234.45500000000001</v>
      </c>
      <c r="J3686">
        <v>9.9280000000000008</v>
      </c>
      <c r="K3686">
        <v>39.1</v>
      </c>
      <c r="L3686">
        <v>0.21099999999999999</v>
      </c>
      <c r="M3686">
        <v>0.22</v>
      </c>
      <c r="N3686">
        <v>0</v>
      </c>
      <c r="O3686">
        <v>629.375</v>
      </c>
      <c r="T3686">
        <f t="shared" si="412"/>
        <v>1541000</v>
      </c>
      <c r="U3686">
        <v>828.5</v>
      </c>
      <c r="V3686">
        <f t="shared" si="418"/>
        <v>629.4</v>
      </c>
      <c r="W3686" t="str">
        <f t="shared" si="413"/>
        <v/>
      </c>
      <c r="X3686" t="str">
        <f t="shared" si="414"/>
        <v/>
      </c>
      <c r="Y3686" t="str">
        <f t="shared" si="419"/>
        <v/>
      </c>
      <c r="AA3686" s="16">
        <f t="shared" si="415"/>
        <v>0.47799999999999998</v>
      </c>
      <c r="AB3686" s="16">
        <f t="shared" si="416"/>
        <v>0.745</v>
      </c>
      <c r="AC3686" s="16"/>
    </row>
    <row r="3687" spans="1:29" x14ac:dyDescent="0.25">
      <c r="A3687" s="2">
        <v>43619</v>
      </c>
      <c r="B3687" s="1">
        <v>154</v>
      </c>
      <c r="C3687" s="3">
        <v>1100</v>
      </c>
      <c r="D3687" s="10">
        <v>0.48348379629629629</v>
      </c>
      <c r="E3687">
        <v>54.95</v>
      </c>
      <c r="F3687" s="15">
        <f t="shared" si="417"/>
        <v>0</v>
      </c>
      <c r="G3687">
        <v>4.5289999999999999</v>
      </c>
      <c r="H3687">
        <v>14.092000000000001</v>
      </c>
      <c r="I3687">
        <v>235.85900000000001</v>
      </c>
      <c r="J3687">
        <v>10.907</v>
      </c>
      <c r="K3687">
        <v>37.5</v>
      </c>
      <c r="L3687">
        <v>0.21099999999999999</v>
      </c>
      <c r="M3687">
        <v>0.22</v>
      </c>
      <c r="N3687">
        <v>0</v>
      </c>
      <c r="O3687">
        <v>939.375</v>
      </c>
      <c r="T3687">
        <f t="shared" si="412"/>
        <v>1541100</v>
      </c>
      <c r="U3687">
        <v>929.8</v>
      </c>
      <c r="V3687">
        <f t="shared" si="418"/>
        <v>939.4</v>
      </c>
      <c r="W3687" t="str">
        <f t="shared" si="413"/>
        <v/>
      </c>
      <c r="X3687" t="str">
        <f t="shared" si="414"/>
        <v/>
      </c>
      <c r="Y3687" t="str">
        <f t="shared" si="419"/>
        <v/>
      </c>
      <c r="AA3687" s="16">
        <f t="shared" si="415"/>
        <v>0.48899999999999999</v>
      </c>
      <c r="AB3687" s="16">
        <f t="shared" si="416"/>
        <v>0.81499999999999995</v>
      </c>
      <c r="AC3687" s="16"/>
    </row>
    <row r="3688" spans="1:29" x14ac:dyDescent="0.25">
      <c r="A3688" s="2">
        <v>43619</v>
      </c>
      <c r="B3688" s="1">
        <v>154</v>
      </c>
      <c r="C3688" s="3">
        <v>1200</v>
      </c>
      <c r="D3688" s="10">
        <v>0.52515046296296297</v>
      </c>
      <c r="E3688">
        <v>55.54</v>
      </c>
      <c r="F3688" s="15">
        <f t="shared" si="417"/>
        <v>3.9999999999999147E-2</v>
      </c>
      <c r="G3688">
        <v>5.0330000000000004</v>
      </c>
      <c r="H3688">
        <v>11.071999999999999</v>
      </c>
      <c r="I3688">
        <v>221.82</v>
      </c>
      <c r="J3688">
        <v>12.000999999999999</v>
      </c>
      <c r="K3688">
        <v>34.9</v>
      </c>
      <c r="L3688">
        <v>0.21099999999999999</v>
      </c>
      <c r="M3688">
        <v>0.22</v>
      </c>
      <c r="N3688">
        <v>0</v>
      </c>
      <c r="O3688">
        <v>989.375</v>
      </c>
      <c r="T3688">
        <f t="shared" si="412"/>
        <v>1541200</v>
      </c>
      <c r="U3688">
        <v>985.3</v>
      </c>
      <c r="V3688">
        <f t="shared" si="418"/>
        <v>989.4</v>
      </c>
      <c r="W3688" t="str">
        <f t="shared" si="413"/>
        <v/>
      </c>
      <c r="X3688" t="str">
        <f t="shared" si="414"/>
        <v/>
      </c>
      <c r="Y3688" t="str">
        <f t="shared" si="419"/>
        <v/>
      </c>
      <c r="AA3688" s="16">
        <f t="shared" si="415"/>
        <v>0.48899999999999999</v>
      </c>
      <c r="AB3688" s="16">
        <f t="shared" si="416"/>
        <v>0.91200000000000003</v>
      </c>
      <c r="AC3688" s="16"/>
    </row>
    <row r="3689" spans="1:29" x14ac:dyDescent="0.25">
      <c r="A3689" s="2">
        <v>43619</v>
      </c>
      <c r="B3689" s="1">
        <v>154</v>
      </c>
      <c r="C3689" s="3">
        <v>1300</v>
      </c>
      <c r="D3689" s="10">
        <v>0.5668171296296296</v>
      </c>
      <c r="E3689">
        <v>55.65</v>
      </c>
      <c r="F3689" s="15">
        <f t="shared" si="417"/>
        <v>0.14999999999999858</v>
      </c>
      <c r="G3689">
        <v>4.5289999999999999</v>
      </c>
      <c r="H3689">
        <v>11.071999999999999</v>
      </c>
      <c r="I3689">
        <v>223.22399999999999</v>
      </c>
      <c r="J3689">
        <v>13.762</v>
      </c>
      <c r="K3689">
        <v>28.8</v>
      </c>
      <c r="L3689">
        <v>0.21099999999999999</v>
      </c>
      <c r="M3689">
        <v>0.22</v>
      </c>
      <c r="N3689">
        <v>0</v>
      </c>
      <c r="O3689">
        <v>965.625</v>
      </c>
      <c r="T3689">
        <f t="shared" si="412"/>
        <v>1541300</v>
      </c>
      <c r="U3689">
        <v>990.3</v>
      </c>
      <c r="V3689">
        <f t="shared" si="418"/>
        <v>965.6</v>
      </c>
      <c r="W3689" t="str">
        <f t="shared" si="413"/>
        <v/>
      </c>
      <c r="X3689" t="str">
        <f t="shared" si="414"/>
        <v/>
      </c>
      <c r="Y3689" t="str">
        <f t="shared" si="419"/>
        <v/>
      </c>
      <c r="AA3689" s="16">
        <f t="shared" si="415"/>
        <v>0.45300000000000001</v>
      </c>
      <c r="AB3689" s="16">
        <f t="shared" si="416"/>
        <v>1.1200000000000001</v>
      </c>
      <c r="AC3689" s="16"/>
    </row>
    <row r="3690" spans="1:29" x14ac:dyDescent="0.25">
      <c r="A3690" s="2">
        <v>43619</v>
      </c>
      <c r="B3690" s="1">
        <v>154</v>
      </c>
      <c r="C3690" s="3">
        <v>1400</v>
      </c>
      <c r="D3690" s="10">
        <v>0.60848379629629623</v>
      </c>
      <c r="E3690">
        <v>55.42</v>
      </c>
      <c r="F3690" s="15">
        <f t="shared" si="417"/>
        <v>0</v>
      </c>
      <c r="G3690">
        <v>4.0259999999999998</v>
      </c>
      <c r="H3690">
        <v>9.0589999999999993</v>
      </c>
      <c r="I3690">
        <v>234.45500000000001</v>
      </c>
      <c r="J3690">
        <v>13.016</v>
      </c>
      <c r="K3690">
        <v>29.5</v>
      </c>
      <c r="L3690">
        <v>0.21099999999999999</v>
      </c>
      <c r="M3690">
        <v>0.22</v>
      </c>
      <c r="N3690">
        <v>0</v>
      </c>
      <c r="O3690">
        <v>871.875</v>
      </c>
      <c r="T3690">
        <f t="shared" si="412"/>
        <v>1541400</v>
      </c>
      <c r="U3690">
        <v>944.7</v>
      </c>
      <c r="V3690">
        <f t="shared" si="418"/>
        <v>871.9</v>
      </c>
      <c r="W3690" t="str">
        <f t="shared" si="413"/>
        <v/>
      </c>
      <c r="X3690" t="str">
        <f t="shared" si="414"/>
        <v/>
      </c>
      <c r="Y3690" t="str">
        <f t="shared" si="419"/>
        <v/>
      </c>
      <c r="AA3690" s="16">
        <f t="shared" si="415"/>
        <v>0.442</v>
      </c>
      <c r="AB3690" s="16">
        <f t="shared" si="416"/>
        <v>1.056</v>
      </c>
      <c r="AC3690" s="16"/>
    </row>
    <row r="3691" spans="1:29" x14ac:dyDescent="0.25">
      <c r="A3691" s="2">
        <v>43619</v>
      </c>
      <c r="B3691" s="1">
        <v>154</v>
      </c>
      <c r="C3691" s="3">
        <v>1500</v>
      </c>
      <c r="D3691" s="10">
        <v>0.65015046296296297</v>
      </c>
      <c r="E3691">
        <v>55.42</v>
      </c>
      <c r="F3691" s="15">
        <f t="shared" si="417"/>
        <v>0</v>
      </c>
      <c r="G3691">
        <v>3.02</v>
      </c>
      <c r="H3691">
        <v>7.5490000000000004</v>
      </c>
      <c r="I3691">
        <v>255.51400000000001</v>
      </c>
      <c r="J3691">
        <v>13.57</v>
      </c>
      <c r="K3691">
        <v>28.3</v>
      </c>
      <c r="L3691">
        <v>0.21099999999999999</v>
      </c>
      <c r="M3691">
        <v>0.22</v>
      </c>
      <c r="N3691">
        <v>0</v>
      </c>
      <c r="O3691">
        <v>759.375</v>
      </c>
      <c r="T3691">
        <f t="shared" si="412"/>
        <v>1541500</v>
      </c>
      <c r="U3691">
        <v>851.8</v>
      </c>
      <c r="V3691">
        <f t="shared" si="418"/>
        <v>759.4</v>
      </c>
      <c r="W3691" t="str">
        <f t="shared" si="413"/>
        <v/>
      </c>
      <c r="X3691" t="str">
        <f t="shared" si="414"/>
        <v/>
      </c>
      <c r="Y3691" t="str">
        <f t="shared" si="419"/>
        <v/>
      </c>
      <c r="AA3691" s="16">
        <f t="shared" si="415"/>
        <v>0.44</v>
      </c>
      <c r="AB3691" s="16">
        <f t="shared" si="416"/>
        <v>1.115</v>
      </c>
      <c r="AC3691" s="16"/>
    </row>
    <row r="3692" spans="1:29" x14ac:dyDescent="0.25">
      <c r="A3692" s="2">
        <v>43619</v>
      </c>
      <c r="B3692" s="1">
        <v>154</v>
      </c>
      <c r="C3692" s="3">
        <v>1600</v>
      </c>
      <c r="D3692" s="10">
        <v>0.6918171296296296</v>
      </c>
      <c r="E3692">
        <v>55.42</v>
      </c>
      <c r="F3692" s="15">
        <f t="shared" si="417"/>
        <v>0</v>
      </c>
      <c r="G3692">
        <v>2.516</v>
      </c>
      <c r="H3692">
        <v>8.5559999999999992</v>
      </c>
      <c r="I3692">
        <v>227.435</v>
      </c>
      <c r="J3692">
        <v>14.002000000000001</v>
      </c>
      <c r="K3692">
        <v>24.7</v>
      </c>
      <c r="L3692">
        <v>0.21199999999999999</v>
      </c>
      <c r="M3692">
        <v>0.22</v>
      </c>
      <c r="N3692">
        <v>0</v>
      </c>
      <c r="O3692">
        <v>613.125</v>
      </c>
      <c r="T3692">
        <f t="shared" si="412"/>
        <v>1541600</v>
      </c>
      <c r="U3692">
        <v>718.7</v>
      </c>
      <c r="V3692">
        <f t="shared" si="418"/>
        <v>613.1</v>
      </c>
      <c r="W3692" t="str">
        <f t="shared" si="413"/>
        <v/>
      </c>
      <c r="X3692" t="str">
        <f t="shared" si="414"/>
        <v/>
      </c>
      <c r="Y3692" t="str">
        <f t="shared" si="419"/>
        <v/>
      </c>
      <c r="AA3692" s="16">
        <f t="shared" si="415"/>
        <v>0.39500000000000002</v>
      </c>
      <c r="AB3692" s="16">
        <f t="shared" si="416"/>
        <v>1.204</v>
      </c>
      <c r="AC3692" s="16"/>
    </row>
    <row r="3693" spans="1:29" x14ac:dyDescent="0.25">
      <c r="A3693" s="2">
        <v>43619</v>
      </c>
      <c r="B3693" s="1">
        <v>154</v>
      </c>
      <c r="C3693" s="3">
        <v>1700</v>
      </c>
      <c r="D3693" s="10">
        <v>0.73348379629629623</v>
      </c>
      <c r="E3693">
        <v>54.83</v>
      </c>
      <c r="F3693" s="15">
        <f t="shared" si="417"/>
        <v>0</v>
      </c>
      <c r="G3693">
        <v>3.02</v>
      </c>
      <c r="H3693">
        <v>7.0460000000000003</v>
      </c>
      <c r="I3693">
        <v>259.72500000000002</v>
      </c>
      <c r="J3693">
        <v>13.473000000000001</v>
      </c>
      <c r="K3693">
        <v>26.2</v>
      </c>
      <c r="L3693">
        <v>0.21099999999999999</v>
      </c>
      <c r="M3693">
        <v>0.22</v>
      </c>
      <c r="N3693">
        <v>0</v>
      </c>
      <c r="O3693">
        <v>448.125</v>
      </c>
      <c r="T3693">
        <f t="shared" si="412"/>
        <v>1541700</v>
      </c>
      <c r="U3693">
        <v>555.5</v>
      </c>
      <c r="V3693">
        <f t="shared" si="418"/>
        <v>448.1</v>
      </c>
      <c r="W3693" t="str">
        <f t="shared" si="413"/>
        <v/>
      </c>
      <c r="X3693" t="str">
        <f t="shared" si="414"/>
        <v/>
      </c>
      <c r="Y3693" t="str">
        <f t="shared" si="419"/>
        <v/>
      </c>
      <c r="AA3693" s="16">
        <f t="shared" si="415"/>
        <v>0.40500000000000003</v>
      </c>
      <c r="AB3693" s="16">
        <f t="shared" si="416"/>
        <v>1.141</v>
      </c>
      <c r="AC3693" s="16"/>
    </row>
    <row r="3694" spans="1:29" x14ac:dyDescent="0.25">
      <c r="A3694" s="2">
        <v>43619</v>
      </c>
      <c r="B3694" s="1">
        <v>154</v>
      </c>
      <c r="C3694" s="3">
        <v>1800</v>
      </c>
      <c r="D3694" s="10">
        <v>0.77515046296296297</v>
      </c>
      <c r="E3694">
        <v>54.6</v>
      </c>
      <c r="F3694" s="15">
        <f t="shared" si="417"/>
        <v>0</v>
      </c>
      <c r="G3694">
        <v>2.516</v>
      </c>
      <c r="H3694">
        <v>7.5490000000000004</v>
      </c>
      <c r="I3694">
        <v>259.72500000000002</v>
      </c>
      <c r="J3694">
        <v>11.637</v>
      </c>
      <c r="K3694">
        <v>29.7</v>
      </c>
      <c r="L3694">
        <v>0.21199999999999999</v>
      </c>
      <c r="M3694">
        <v>0.219</v>
      </c>
      <c r="N3694">
        <v>0</v>
      </c>
      <c r="O3694">
        <v>273.125</v>
      </c>
      <c r="T3694">
        <f t="shared" si="412"/>
        <v>1541800</v>
      </c>
      <c r="U3694">
        <v>375.7</v>
      </c>
      <c r="V3694">
        <f t="shared" si="418"/>
        <v>273.10000000000002</v>
      </c>
      <c r="W3694" t="str">
        <f t="shared" si="413"/>
        <v/>
      </c>
      <c r="X3694" t="str">
        <f t="shared" si="414"/>
        <v/>
      </c>
      <c r="Y3694" t="str">
        <f t="shared" si="419"/>
        <v/>
      </c>
      <c r="AA3694" s="16">
        <f t="shared" si="415"/>
        <v>0.40699999999999997</v>
      </c>
      <c r="AB3694" s="16">
        <f t="shared" si="416"/>
        <v>0.96299999999999997</v>
      </c>
      <c r="AC3694" s="16"/>
    </row>
    <row r="3695" spans="1:29" x14ac:dyDescent="0.25">
      <c r="A3695" s="2">
        <v>43619</v>
      </c>
      <c r="B3695" s="1">
        <v>154</v>
      </c>
      <c r="C3695" s="3">
        <v>1900</v>
      </c>
      <c r="D3695" s="10">
        <v>0.8168171296296296</v>
      </c>
      <c r="E3695">
        <v>54.6</v>
      </c>
      <c r="F3695" s="15">
        <f t="shared" si="417"/>
        <v>0</v>
      </c>
      <c r="G3695">
        <v>2.516</v>
      </c>
      <c r="H3695">
        <v>6.5430000000000001</v>
      </c>
      <c r="I3695">
        <v>258.322</v>
      </c>
      <c r="J3695">
        <v>10.051</v>
      </c>
      <c r="K3695">
        <v>31.3</v>
      </c>
      <c r="L3695">
        <v>0.21199999999999999</v>
      </c>
      <c r="M3695">
        <v>0.22</v>
      </c>
      <c r="N3695">
        <v>0</v>
      </c>
      <c r="O3695">
        <v>119.375</v>
      </c>
      <c r="T3695">
        <f t="shared" si="412"/>
        <v>1541900</v>
      </c>
      <c r="U3695">
        <v>196.3</v>
      </c>
      <c r="V3695">
        <f t="shared" si="418"/>
        <v>119.4</v>
      </c>
      <c r="W3695" t="str">
        <f t="shared" si="413"/>
        <v/>
      </c>
      <c r="X3695" t="str">
        <f t="shared" si="414"/>
        <v/>
      </c>
      <c r="Y3695" t="str">
        <f t="shared" si="419"/>
        <v/>
      </c>
      <c r="AA3695" s="16">
        <f t="shared" si="415"/>
        <v>0.38600000000000001</v>
      </c>
      <c r="AB3695" s="16">
        <f t="shared" si="416"/>
        <v>0.84699999999999998</v>
      </c>
      <c r="AC3695" s="16"/>
    </row>
    <row r="3696" spans="1:29" x14ac:dyDescent="0.25">
      <c r="A3696" s="2">
        <v>43619</v>
      </c>
      <c r="B3696" s="1">
        <v>154</v>
      </c>
      <c r="C3696" s="3">
        <v>2000</v>
      </c>
      <c r="D3696" s="10">
        <v>0.85848379629629623</v>
      </c>
      <c r="E3696">
        <v>54.95</v>
      </c>
      <c r="F3696" s="15">
        <f t="shared" si="417"/>
        <v>0</v>
      </c>
      <c r="G3696">
        <v>3.02</v>
      </c>
      <c r="H3696">
        <v>6.0389999999999997</v>
      </c>
      <c r="I3696">
        <v>287.80399999999997</v>
      </c>
      <c r="J3696">
        <v>7.3680000000000003</v>
      </c>
      <c r="K3696">
        <v>37.200000000000003</v>
      </c>
      <c r="L3696">
        <v>0.21199999999999999</v>
      </c>
      <c r="M3696">
        <v>0.22</v>
      </c>
      <c r="N3696">
        <v>0</v>
      </c>
      <c r="O3696">
        <v>9.375</v>
      </c>
      <c r="T3696">
        <f t="shared" si="412"/>
        <v>1542000</v>
      </c>
      <c r="U3696">
        <v>45.8</v>
      </c>
      <c r="V3696">
        <f t="shared" si="418"/>
        <v>9.4</v>
      </c>
      <c r="W3696" t="str">
        <f t="shared" si="413"/>
        <v/>
      </c>
      <c r="X3696" t="str">
        <f t="shared" si="414"/>
        <v/>
      </c>
      <c r="Y3696" t="str">
        <f t="shared" si="419"/>
        <v/>
      </c>
      <c r="AA3696" s="16">
        <f t="shared" si="415"/>
        <v>0.38200000000000001</v>
      </c>
      <c r="AB3696" s="16">
        <f t="shared" si="416"/>
        <v>0.64500000000000002</v>
      </c>
      <c r="AC3696" s="16"/>
    </row>
    <row r="3697" spans="1:29" x14ac:dyDescent="0.25">
      <c r="A3697" s="2">
        <v>43619</v>
      </c>
      <c r="B3697" s="1">
        <v>154</v>
      </c>
      <c r="C3697" s="3">
        <v>2100</v>
      </c>
      <c r="D3697" s="10">
        <v>0.90015046296296297</v>
      </c>
      <c r="E3697">
        <v>54.83</v>
      </c>
      <c r="F3697" s="15">
        <f t="shared" si="417"/>
        <v>0</v>
      </c>
      <c r="G3697">
        <v>2.516</v>
      </c>
      <c r="H3697">
        <v>7.0460000000000003</v>
      </c>
      <c r="I3697">
        <v>248.494</v>
      </c>
      <c r="J3697">
        <v>5.5650000000000004</v>
      </c>
      <c r="K3697">
        <v>40.200000000000003</v>
      </c>
      <c r="L3697">
        <v>0.21099999999999999</v>
      </c>
      <c r="M3697">
        <v>0.22</v>
      </c>
      <c r="N3697">
        <v>0</v>
      </c>
      <c r="O3697">
        <v>0.625</v>
      </c>
      <c r="T3697">
        <f t="shared" si="412"/>
        <v>1542100</v>
      </c>
      <c r="U3697">
        <v>0</v>
      </c>
      <c r="V3697">
        <f t="shared" si="418"/>
        <v>0</v>
      </c>
      <c r="W3697" t="str">
        <f t="shared" si="413"/>
        <v/>
      </c>
      <c r="X3697" t="str">
        <f t="shared" si="414"/>
        <v/>
      </c>
      <c r="Y3697" t="str">
        <f t="shared" si="419"/>
        <v/>
      </c>
      <c r="AA3697" s="16">
        <f t="shared" si="415"/>
        <v>0.36499999999999999</v>
      </c>
      <c r="AB3697" s="16">
        <f t="shared" si="416"/>
        <v>0.54300000000000004</v>
      </c>
      <c r="AC3697" s="16"/>
    </row>
    <row r="3698" spans="1:29" x14ac:dyDescent="0.25">
      <c r="A3698" s="2">
        <v>43619</v>
      </c>
      <c r="B3698" s="1">
        <v>154</v>
      </c>
      <c r="C3698" s="3">
        <v>2200</v>
      </c>
      <c r="D3698" s="10">
        <v>0.9418171296296296</v>
      </c>
      <c r="E3698">
        <v>54.95</v>
      </c>
      <c r="F3698" s="15">
        <f t="shared" si="417"/>
        <v>0</v>
      </c>
      <c r="G3698">
        <v>3.5230000000000001</v>
      </c>
      <c r="H3698">
        <v>9.0589999999999993</v>
      </c>
      <c r="I3698">
        <v>237.26300000000001</v>
      </c>
      <c r="J3698">
        <v>5.5140000000000002</v>
      </c>
      <c r="K3698">
        <v>37.799999999999997</v>
      </c>
      <c r="L3698">
        <v>0.21099999999999999</v>
      </c>
      <c r="M3698">
        <v>0.219</v>
      </c>
      <c r="N3698">
        <v>0</v>
      </c>
      <c r="O3698">
        <v>0.625</v>
      </c>
      <c r="T3698">
        <f t="shared" si="412"/>
        <v>1542200</v>
      </c>
      <c r="U3698">
        <v>0</v>
      </c>
      <c r="V3698">
        <f t="shared" si="418"/>
        <v>0</v>
      </c>
      <c r="W3698" t="str">
        <f t="shared" si="413"/>
        <v/>
      </c>
      <c r="X3698" t="str">
        <f t="shared" si="414"/>
        <v/>
      </c>
      <c r="Y3698" t="str">
        <f t="shared" si="419"/>
        <v/>
      </c>
      <c r="AA3698" s="16">
        <f t="shared" si="415"/>
        <v>0.34200000000000003</v>
      </c>
      <c r="AB3698" s="16">
        <f t="shared" si="416"/>
        <v>0.56299999999999994</v>
      </c>
      <c r="AC3698" s="16"/>
    </row>
    <row r="3699" spans="1:29" x14ac:dyDescent="0.25">
      <c r="A3699" s="2">
        <v>43619</v>
      </c>
      <c r="B3699" s="1">
        <v>154</v>
      </c>
      <c r="C3699" s="3">
        <v>2300</v>
      </c>
      <c r="D3699" s="10">
        <v>0.98348379629629623</v>
      </c>
      <c r="E3699">
        <v>54.95</v>
      </c>
      <c r="F3699" s="15">
        <f t="shared" si="417"/>
        <v>0</v>
      </c>
      <c r="G3699">
        <v>4.0259999999999998</v>
      </c>
      <c r="H3699">
        <v>9.0589999999999993</v>
      </c>
      <c r="I3699">
        <v>247.09</v>
      </c>
      <c r="J3699">
        <v>4.6100000000000003</v>
      </c>
      <c r="K3699">
        <v>38.9</v>
      </c>
      <c r="L3699">
        <v>0.21099999999999999</v>
      </c>
      <c r="M3699">
        <v>0.219</v>
      </c>
      <c r="N3699">
        <v>0</v>
      </c>
      <c r="O3699">
        <v>0.625</v>
      </c>
      <c r="T3699">
        <f t="shared" si="412"/>
        <v>1542300</v>
      </c>
      <c r="U3699">
        <v>0</v>
      </c>
      <c r="V3699">
        <f t="shared" si="418"/>
        <v>0</v>
      </c>
      <c r="W3699" t="str">
        <f t="shared" si="413"/>
        <v/>
      </c>
      <c r="X3699" t="str">
        <f t="shared" si="414"/>
        <v/>
      </c>
      <c r="Y3699" t="str">
        <f t="shared" si="419"/>
        <v/>
      </c>
      <c r="AA3699" s="16">
        <f t="shared" si="415"/>
        <v>0.33</v>
      </c>
      <c r="AB3699" s="16">
        <f t="shared" si="416"/>
        <v>0.51800000000000002</v>
      </c>
      <c r="AC3699" s="16"/>
    </row>
    <row r="3700" spans="1:29" x14ac:dyDescent="0.25">
      <c r="A3700" s="2">
        <v>43619</v>
      </c>
      <c r="B3700" s="1">
        <v>154</v>
      </c>
      <c r="C3700" s="3">
        <v>2400</v>
      </c>
      <c r="D3700" s="10">
        <v>2.5150462962962961E-2</v>
      </c>
      <c r="E3700">
        <v>55.07</v>
      </c>
      <c r="F3700" s="15">
        <f t="shared" si="417"/>
        <v>0</v>
      </c>
      <c r="G3700">
        <v>3.5230000000000001</v>
      </c>
      <c r="H3700">
        <v>8.5559999999999992</v>
      </c>
      <c r="I3700">
        <v>244.28200000000001</v>
      </c>
      <c r="J3700">
        <v>4.22</v>
      </c>
      <c r="K3700">
        <v>40.700000000000003</v>
      </c>
      <c r="L3700">
        <v>0.21099999999999999</v>
      </c>
      <c r="M3700">
        <v>0.219</v>
      </c>
      <c r="N3700">
        <v>0</v>
      </c>
      <c r="O3700">
        <v>0.625</v>
      </c>
      <c r="T3700">
        <f t="shared" si="412"/>
        <v>1542400</v>
      </c>
      <c r="U3700">
        <v>0</v>
      </c>
      <c r="V3700">
        <f t="shared" si="418"/>
        <v>0</v>
      </c>
      <c r="W3700">
        <f t="shared" si="413"/>
        <v>0.21099999999999999</v>
      </c>
      <c r="X3700">
        <f t="shared" si="414"/>
        <v>0.219</v>
      </c>
      <c r="Y3700">
        <f t="shared" si="419"/>
        <v>0</v>
      </c>
      <c r="AA3700" s="16">
        <f t="shared" si="415"/>
        <v>0.33600000000000002</v>
      </c>
      <c r="AB3700" s="16">
        <f t="shared" si="416"/>
        <v>0.49</v>
      </c>
      <c r="AC3700" s="16"/>
    </row>
    <row r="3701" spans="1:29" x14ac:dyDescent="0.25">
      <c r="A3701" s="2">
        <v>43620</v>
      </c>
      <c r="B3701" s="1">
        <v>155</v>
      </c>
      <c r="C3701" s="3">
        <v>100</v>
      </c>
      <c r="D3701" s="10">
        <v>6.6817129629629629E-2</v>
      </c>
      <c r="E3701">
        <v>54.48</v>
      </c>
      <c r="F3701" s="15">
        <f t="shared" si="417"/>
        <v>0</v>
      </c>
      <c r="G3701">
        <v>1.51</v>
      </c>
      <c r="H3701">
        <v>5.5359999999999996</v>
      </c>
      <c r="I3701">
        <v>262.53300000000002</v>
      </c>
      <c r="J3701">
        <v>3.1160000000000001</v>
      </c>
      <c r="K3701">
        <v>43.1</v>
      </c>
      <c r="L3701">
        <v>0.21</v>
      </c>
      <c r="M3701">
        <v>0.219</v>
      </c>
      <c r="N3701">
        <v>0</v>
      </c>
      <c r="O3701">
        <v>0.625</v>
      </c>
      <c r="T3701">
        <f t="shared" si="412"/>
        <v>1550100</v>
      </c>
      <c r="U3701">
        <v>0</v>
      </c>
      <c r="V3701">
        <f t="shared" si="418"/>
        <v>0</v>
      </c>
      <c r="W3701" t="str">
        <f t="shared" si="413"/>
        <v/>
      </c>
      <c r="X3701" t="str">
        <f t="shared" si="414"/>
        <v/>
      </c>
      <c r="Y3701" t="str">
        <f t="shared" si="419"/>
        <v/>
      </c>
      <c r="AA3701" s="16">
        <f t="shared" si="415"/>
        <v>0.32900000000000001</v>
      </c>
      <c r="AB3701" s="16">
        <f t="shared" si="416"/>
        <v>0.434</v>
      </c>
      <c r="AC3701" s="16"/>
    </row>
    <row r="3702" spans="1:29" x14ac:dyDescent="0.25">
      <c r="A3702" s="2">
        <v>43620</v>
      </c>
      <c r="B3702" s="1">
        <v>155</v>
      </c>
      <c r="C3702" s="3">
        <v>200</v>
      </c>
      <c r="D3702" s="10">
        <v>0.1084837962962963</v>
      </c>
      <c r="E3702">
        <v>54.83</v>
      </c>
      <c r="F3702" s="15">
        <f t="shared" si="417"/>
        <v>0</v>
      </c>
      <c r="G3702">
        <v>2.0129999999999999</v>
      </c>
      <c r="H3702">
        <v>5.0330000000000004</v>
      </c>
      <c r="I3702">
        <v>276.57299999999998</v>
      </c>
      <c r="J3702">
        <v>2.7170000000000001</v>
      </c>
      <c r="K3702">
        <v>45.1</v>
      </c>
      <c r="L3702">
        <v>0.21</v>
      </c>
      <c r="M3702">
        <v>0.219</v>
      </c>
      <c r="N3702">
        <v>0</v>
      </c>
      <c r="O3702">
        <v>0.625</v>
      </c>
      <c r="T3702">
        <f t="shared" si="412"/>
        <v>1550200</v>
      </c>
      <c r="U3702">
        <v>0</v>
      </c>
      <c r="V3702">
        <f t="shared" si="418"/>
        <v>0</v>
      </c>
      <c r="W3702" t="str">
        <f t="shared" si="413"/>
        <v/>
      </c>
      <c r="X3702" t="str">
        <f t="shared" si="414"/>
        <v/>
      </c>
      <c r="Y3702" t="str">
        <f t="shared" si="419"/>
        <v/>
      </c>
      <c r="AA3702" s="16">
        <f t="shared" si="415"/>
        <v>0.33500000000000002</v>
      </c>
      <c r="AB3702" s="16">
        <f t="shared" si="416"/>
        <v>0.40799999999999997</v>
      </c>
      <c r="AC3702" s="16"/>
    </row>
    <row r="3703" spans="1:29" x14ac:dyDescent="0.25">
      <c r="A3703" s="2">
        <v>43620</v>
      </c>
      <c r="B3703" s="1">
        <v>155</v>
      </c>
      <c r="C3703" s="3">
        <v>300</v>
      </c>
      <c r="D3703" s="10">
        <v>0.15015046296296297</v>
      </c>
      <c r="E3703">
        <v>54.72</v>
      </c>
      <c r="F3703" s="15">
        <f t="shared" si="417"/>
        <v>0</v>
      </c>
      <c r="G3703">
        <v>2.0129999999999999</v>
      </c>
      <c r="H3703">
        <v>6.0389999999999997</v>
      </c>
      <c r="I3703">
        <v>259.72500000000002</v>
      </c>
      <c r="J3703">
        <v>1.208</v>
      </c>
      <c r="K3703">
        <v>54.4</v>
      </c>
      <c r="L3703">
        <v>0.21</v>
      </c>
      <c r="M3703">
        <v>0.218</v>
      </c>
      <c r="N3703">
        <v>0</v>
      </c>
      <c r="O3703">
        <v>0.625</v>
      </c>
      <c r="T3703">
        <f t="shared" si="412"/>
        <v>1550300</v>
      </c>
      <c r="U3703">
        <v>0</v>
      </c>
      <c r="V3703">
        <f t="shared" si="418"/>
        <v>0</v>
      </c>
      <c r="W3703" t="str">
        <f t="shared" si="413"/>
        <v/>
      </c>
      <c r="X3703" t="str">
        <f t="shared" si="414"/>
        <v/>
      </c>
      <c r="Y3703" t="str">
        <f t="shared" si="419"/>
        <v/>
      </c>
      <c r="AA3703" s="16">
        <f t="shared" si="415"/>
        <v>0.36199999999999999</v>
      </c>
      <c r="AB3703" s="16">
        <f t="shared" si="416"/>
        <v>0.30299999999999999</v>
      </c>
      <c r="AC3703" s="16"/>
    </row>
    <row r="3704" spans="1:29" x14ac:dyDescent="0.25">
      <c r="A3704" s="2">
        <v>43620</v>
      </c>
      <c r="B3704" s="1">
        <v>155</v>
      </c>
      <c r="C3704" s="3">
        <v>400</v>
      </c>
      <c r="D3704" s="10">
        <v>0.19181712962962963</v>
      </c>
      <c r="E3704">
        <v>54.83</v>
      </c>
      <c r="F3704" s="15">
        <f t="shared" si="417"/>
        <v>0</v>
      </c>
      <c r="G3704">
        <v>2.516</v>
      </c>
      <c r="H3704">
        <v>5.5359999999999996</v>
      </c>
      <c r="I3704">
        <v>265.34100000000001</v>
      </c>
      <c r="J3704">
        <v>2.2090000000000001</v>
      </c>
      <c r="K3704">
        <v>63.2</v>
      </c>
      <c r="L3704">
        <v>0.20899999999999999</v>
      </c>
      <c r="M3704">
        <v>0.218</v>
      </c>
      <c r="N3704">
        <v>0</v>
      </c>
      <c r="O3704">
        <v>0.625</v>
      </c>
      <c r="T3704">
        <f t="shared" si="412"/>
        <v>1550400</v>
      </c>
      <c r="U3704">
        <v>0</v>
      </c>
      <c r="V3704">
        <f t="shared" si="418"/>
        <v>0</v>
      </c>
      <c r="W3704" t="str">
        <f t="shared" si="413"/>
        <v/>
      </c>
      <c r="X3704" t="str">
        <f t="shared" si="414"/>
        <v/>
      </c>
      <c r="Y3704" t="str">
        <f t="shared" si="419"/>
        <v/>
      </c>
      <c r="AA3704" s="16">
        <f t="shared" si="415"/>
        <v>0.45200000000000001</v>
      </c>
      <c r="AB3704" s="16">
        <f t="shared" si="416"/>
        <v>0.26300000000000001</v>
      </c>
      <c r="AC3704" s="16"/>
    </row>
    <row r="3705" spans="1:29" x14ac:dyDescent="0.25">
      <c r="A3705" s="2">
        <v>43620</v>
      </c>
      <c r="B3705" s="1">
        <v>155</v>
      </c>
      <c r="C3705" s="3">
        <v>500</v>
      </c>
      <c r="D3705" s="10">
        <v>0.23348379629629631</v>
      </c>
      <c r="E3705">
        <v>54.72</v>
      </c>
      <c r="F3705" s="15">
        <f t="shared" si="417"/>
        <v>0</v>
      </c>
      <c r="G3705">
        <v>1.51</v>
      </c>
      <c r="H3705">
        <v>4.0259999999999998</v>
      </c>
      <c r="I3705">
        <v>268.149</v>
      </c>
      <c r="J3705">
        <v>1.48</v>
      </c>
      <c r="K3705">
        <v>68.2</v>
      </c>
      <c r="L3705">
        <v>0.20899999999999999</v>
      </c>
      <c r="M3705">
        <v>0.218</v>
      </c>
      <c r="N3705">
        <v>0</v>
      </c>
      <c r="O3705">
        <v>18.125</v>
      </c>
      <c r="T3705">
        <f t="shared" si="412"/>
        <v>1550500</v>
      </c>
      <c r="U3705">
        <v>27</v>
      </c>
      <c r="V3705">
        <f t="shared" si="418"/>
        <v>18.100000000000001</v>
      </c>
      <c r="W3705" t="str">
        <f t="shared" si="413"/>
        <v/>
      </c>
      <c r="X3705" t="str">
        <f t="shared" si="414"/>
        <v/>
      </c>
      <c r="Y3705" t="str">
        <f t="shared" si="419"/>
        <v/>
      </c>
      <c r="AA3705" s="16">
        <f t="shared" si="415"/>
        <v>0.46300000000000002</v>
      </c>
      <c r="AB3705" s="16">
        <f t="shared" si="416"/>
        <v>0.216</v>
      </c>
      <c r="AC3705" s="16"/>
    </row>
    <row r="3706" spans="1:29" x14ac:dyDescent="0.25">
      <c r="A3706" s="2">
        <v>43620</v>
      </c>
      <c r="B3706" s="1">
        <v>155</v>
      </c>
      <c r="C3706" s="3">
        <v>600</v>
      </c>
      <c r="D3706" s="10">
        <v>0.27515046296296297</v>
      </c>
      <c r="E3706">
        <v>54.95</v>
      </c>
      <c r="F3706" s="15">
        <f t="shared" si="417"/>
        <v>0</v>
      </c>
      <c r="G3706">
        <v>1.0069999999999999</v>
      </c>
      <c r="H3706">
        <v>3.5230000000000001</v>
      </c>
      <c r="I3706">
        <v>258.322</v>
      </c>
      <c r="J3706">
        <v>2.5840000000000001</v>
      </c>
      <c r="K3706">
        <v>68.900000000000006</v>
      </c>
      <c r="L3706">
        <v>0.20899999999999999</v>
      </c>
      <c r="M3706">
        <v>0.217</v>
      </c>
      <c r="N3706">
        <v>0</v>
      </c>
      <c r="O3706">
        <v>225.625</v>
      </c>
      <c r="T3706">
        <f t="shared" si="412"/>
        <v>1550600</v>
      </c>
      <c r="U3706">
        <v>164.5</v>
      </c>
      <c r="V3706">
        <f t="shared" si="418"/>
        <v>225.6</v>
      </c>
      <c r="W3706" t="str">
        <f t="shared" si="413"/>
        <v/>
      </c>
      <c r="X3706" t="str">
        <f t="shared" si="414"/>
        <v/>
      </c>
      <c r="Y3706" t="str">
        <f t="shared" si="419"/>
        <v/>
      </c>
      <c r="AA3706" s="16">
        <f t="shared" si="415"/>
        <v>0.50700000000000001</v>
      </c>
      <c r="AB3706" s="16">
        <f t="shared" si="416"/>
        <v>0.22900000000000001</v>
      </c>
      <c r="AC3706" s="16"/>
    </row>
    <row r="3707" spans="1:29" x14ac:dyDescent="0.25">
      <c r="A3707" s="2">
        <v>43620</v>
      </c>
      <c r="B3707" s="1">
        <v>155</v>
      </c>
      <c r="C3707" s="3">
        <v>700</v>
      </c>
      <c r="D3707" s="10">
        <v>0.31681712962962966</v>
      </c>
      <c r="E3707">
        <v>55.3</v>
      </c>
      <c r="F3707" s="15">
        <f t="shared" si="417"/>
        <v>0</v>
      </c>
      <c r="G3707">
        <v>1.0069999999999999</v>
      </c>
      <c r="H3707">
        <v>3.5230000000000001</v>
      </c>
      <c r="I3707">
        <v>211.99199999999999</v>
      </c>
      <c r="J3707">
        <v>5.2050000000000001</v>
      </c>
      <c r="K3707">
        <v>63.5</v>
      </c>
      <c r="L3707">
        <v>0.20899999999999999</v>
      </c>
      <c r="M3707">
        <v>0.218</v>
      </c>
      <c r="N3707">
        <v>0</v>
      </c>
      <c r="O3707">
        <v>394.375</v>
      </c>
      <c r="T3707">
        <f t="shared" si="412"/>
        <v>1550700</v>
      </c>
      <c r="U3707">
        <v>341</v>
      </c>
      <c r="V3707">
        <f t="shared" si="418"/>
        <v>394.4</v>
      </c>
      <c r="W3707" t="str">
        <f t="shared" si="413"/>
        <v/>
      </c>
      <c r="X3707" t="str">
        <f t="shared" si="414"/>
        <v/>
      </c>
      <c r="Y3707" t="str">
        <f t="shared" si="419"/>
        <v/>
      </c>
      <c r="AA3707" s="16">
        <f t="shared" si="415"/>
        <v>0.56200000000000006</v>
      </c>
      <c r="AB3707" s="16">
        <f t="shared" si="416"/>
        <v>0.32300000000000001</v>
      </c>
      <c r="AC3707" s="16"/>
    </row>
    <row r="3708" spans="1:29" x14ac:dyDescent="0.25">
      <c r="A3708" s="2">
        <v>43620</v>
      </c>
      <c r="B3708" s="1">
        <v>155</v>
      </c>
      <c r="C3708" s="3">
        <v>800</v>
      </c>
      <c r="D3708" s="10">
        <v>0.35848379629629629</v>
      </c>
      <c r="E3708">
        <v>55.42</v>
      </c>
      <c r="F3708" s="15">
        <f t="shared" si="417"/>
        <v>0</v>
      </c>
      <c r="G3708">
        <v>2.0129999999999999</v>
      </c>
      <c r="H3708">
        <v>5.0330000000000004</v>
      </c>
      <c r="I3708">
        <v>242.87799999999999</v>
      </c>
      <c r="J3708">
        <v>6.56</v>
      </c>
      <c r="K3708">
        <v>57.6</v>
      </c>
      <c r="L3708">
        <v>0.20899999999999999</v>
      </c>
      <c r="M3708">
        <v>0.217</v>
      </c>
      <c r="N3708">
        <v>0</v>
      </c>
      <c r="O3708">
        <v>560.625</v>
      </c>
      <c r="T3708">
        <f t="shared" si="412"/>
        <v>1550800</v>
      </c>
      <c r="U3708">
        <v>521.70000000000005</v>
      </c>
      <c r="V3708">
        <f t="shared" si="418"/>
        <v>560.6</v>
      </c>
      <c r="W3708" t="str">
        <f t="shared" si="413"/>
        <v/>
      </c>
      <c r="X3708" t="str">
        <f t="shared" si="414"/>
        <v/>
      </c>
      <c r="Y3708" t="str">
        <f t="shared" si="419"/>
        <v/>
      </c>
      <c r="AA3708" s="16">
        <f t="shared" si="415"/>
        <v>0.56000000000000005</v>
      </c>
      <c r="AB3708" s="16">
        <f t="shared" si="416"/>
        <v>0.41199999999999998</v>
      </c>
      <c r="AC3708" s="16"/>
    </row>
    <row r="3709" spans="1:29" x14ac:dyDescent="0.25">
      <c r="A3709" s="2">
        <v>43620</v>
      </c>
      <c r="B3709" s="1">
        <v>155</v>
      </c>
      <c r="C3709" s="3">
        <v>900</v>
      </c>
      <c r="D3709" s="10">
        <v>0.40015046296296292</v>
      </c>
      <c r="E3709">
        <v>54.83</v>
      </c>
      <c r="F3709" s="15">
        <f t="shared" si="417"/>
        <v>0</v>
      </c>
      <c r="G3709">
        <v>1.51</v>
      </c>
      <c r="H3709">
        <v>4.5289999999999999</v>
      </c>
      <c r="I3709">
        <v>266.745</v>
      </c>
      <c r="J3709">
        <v>8.6430000000000007</v>
      </c>
      <c r="K3709">
        <v>53.6</v>
      </c>
      <c r="L3709">
        <v>0.20899999999999999</v>
      </c>
      <c r="M3709">
        <v>0.217</v>
      </c>
      <c r="N3709">
        <v>0</v>
      </c>
      <c r="O3709">
        <v>710.625</v>
      </c>
      <c r="T3709">
        <f t="shared" si="412"/>
        <v>1550900</v>
      </c>
      <c r="U3709">
        <v>689</v>
      </c>
      <c r="V3709">
        <f t="shared" si="418"/>
        <v>710.6</v>
      </c>
      <c r="W3709" t="str">
        <f t="shared" si="413"/>
        <v/>
      </c>
      <c r="X3709" t="str">
        <f t="shared" si="414"/>
        <v/>
      </c>
      <c r="Y3709" t="str">
        <f t="shared" si="419"/>
        <v/>
      </c>
      <c r="AA3709" s="16">
        <f t="shared" si="415"/>
        <v>0.6</v>
      </c>
      <c r="AB3709" s="16">
        <f t="shared" si="416"/>
        <v>0.51900000000000002</v>
      </c>
      <c r="AC3709" s="16"/>
    </row>
    <row r="3710" spans="1:29" x14ac:dyDescent="0.25">
      <c r="A3710" s="2">
        <v>43620</v>
      </c>
      <c r="B3710" s="1">
        <v>155</v>
      </c>
      <c r="C3710" s="3">
        <v>1000</v>
      </c>
      <c r="D3710" s="10">
        <v>0.4418171296296296</v>
      </c>
      <c r="E3710">
        <v>56.12</v>
      </c>
      <c r="F3710" s="15">
        <f t="shared" si="417"/>
        <v>0.61999999999999744</v>
      </c>
      <c r="G3710">
        <v>2.516</v>
      </c>
      <c r="H3710">
        <v>6.5430000000000001</v>
      </c>
      <c r="I3710">
        <v>193.74100000000001</v>
      </c>
      <c r="J3710">
        <v>9.5579999999999998</v>
      </c>
      <c r="K3710">
        <v>46.2</v>
      </c>
      <c r="L3710">
        <v>0.20899999999999999</v>
      </c>
      <c r="M3710">
        <v>0.217</v>
      </c>
      <c r="N3710">
        <v>0</v>
      </c>
      <c r="O3710">
        <v>849.375</v>
      </c>
      <c r="T3710">
        <f t="shared" si="412"/>
        <v>1551000</v>
      </c>
      <c r="U3710">
        <v>829</v>
      </c>
      <c r="V3710">
        <f t="shared" si="418"/>
        <v>849.4</v>
      </c>
      <c r="W3710" t="str">
        <f t="shared" si="413"/>
        <v/>
      </c>
      <c r="X3710" t="str">
        <f t="shared" si="414"/>
        <v/>
      </c>
      <c r="Y3710" t="str">
        <f t="shared" si="419"/>
        <v/>
      </c>
      <c r="AA3710" s="16">
        <f t="shared" si="415"/>
        <v>0.55100000000000005</v>
      </c>
      <c r="AB3710" s="16">
        <f t="shared" si="416"/>
        <v>0.64200000000000002</v>
      </c>
      <c r="AC3710" s="16"/>
    </row>
    <row r="3711" spans="1:29" x14ac:dyDescent="0.25">
      <c r="A3711" s="2">
        <v>43620</v>
      </c>
      <c r="B3711" s="1">
        <v>155</v>
      </c>
      <c r="C3711" s="3">
        <v>1100</v>
      </c>
      <c r="D3711" s="10">
        <v>0.48348379629629629</v>
      </c>
      <c r="E3711">
        <v>56.12</v>
      </c>
      <c r="F3711" s="15">
        <f t="shared" si="417"/>
        <v>0.61999999999999744</v>
      </c>
      <c r="G3711">
        <v>3.5230000000000001</v>
      </c>
      <c r="H3711">
        <v>8.5559999999999992</v>
      </c>
      <c r="I3711">
        <v>210.58799999999999</v>
      </c>
      <c r="J3711">
        <v>9.952</v>
      </c>
      <c r="K3711">
        <v>32.1</v>
      </c>
      <c r="L3711">
        <v>0.20899999999999999</v>
      </c>
      <c r="M3711">
        <v>0.217</v>
      </c>
      <c r="N3711">
        <v>0</v>
      </c>
      <c r="O3711">
        <v>986.875</v>
      </c>
      <c r="T3711">
        <f t="shared" si="412"/>
        <v>1551100</v>
      </c>
      <c r="U3711">
        <v>930.5</v>
      </c>
      <c r="V3711">
        <f t="shared" si="418"/>
        <v>986.9</v>
      </c>
      <c r="W3711" t="str">
        <f t="shared" si="413"/>
        <v/>
      </c>
      <c r="X3711" t="str">
        <f t="shared" si="414"/>
        <v/>
      </c>
      <c r="Y3711" t="str">
        <f t="shared" si="419"/>
        <v/>
      </c>
      <c r="AA3711" s="16">
        <f t="shared" si="415"/>
        <v>0.39300000000000002</v>
      </c>
      <c r="AB3711" s="16">
        <f t="shared" si="416"/>
        <v>0.83099999999999996</v>
      </c>
      <c r="AC3711" s="16"/>
    </row>
    <row r="3712" spans="1:29" x14ac:dyDescent="0.25">
      <c r="A3712" s="2">
        <v>43620</v>
      </c>
      <c r="B3712" s="1">
        <v>155</v>
      </c>
      <c r="C3712" s="3">
        <v>1200</v>
      </c>
      <c r="D3712" s="10">
        <v>0.52515046296296297</v>
      </c>
      <c r="E3712">
        <v>54.83</v>
      </c>
      <c r="F3712" s="15">
        <f t="shared" si="417"/>
        <v>0</v>
      </c>
      <c r="G3712">
        <v>3.02</v>
      </c>
      <c r="H3712">
        <v>8.5559999999999992</v>
      </c>
      <c r="I3712">
        <v>242.87799999999999</v>
      </c>
      <c r="J3712">
        <v>11.782999999999999</v>
      </c>
      <c r="K3712">
        <v>30.5</v>
      </c>
      <c r="L3712">
        <v>0.20899999999999999</v>
      </c>
      <c r="M3712">
        <v>0.217</v>
      </c>
      <c r="N3712">
        <v>0</v>
      </c>
      <c r="O3712">
        <v>853.125</v>
      </c>
      <c r="T3712">
        <f t="shared" si="412"/>
        <v>1551200</v>
      </c>
      <c r="U3712">
        <v>985.8</v>
      </c>
      <c r="V3712">
        <f t="shared" si="418"/>
        <v>853.1</v>
      </c>
      <c r="W3712" t="str">
        <f t="shared" si="413"/>
        <v/>
      </c>
      <c r="X3712" t="str">
        <f t="shared" si="414"/>
        <v/>
      </c>
      <c r="Y3712" t="str">
        <f t="shared" si="419"/>
        <v/>
      </c>
      <c r="AA3712" s="16">
        <f t="shared" si="415"/>
        <v>0.42199999999999999</v>
      </c>
      <c r="AB3712" s="16">
        <f t="shared" si="416"/>
        <v>0.96199999999999997</v>
      </c>
      <c r="AC3712" s="16"/>
    </row>
    <row r="3713" spans="1:29" x14ac:dyDescent="0.25">
      <c r="A3713" s="2">
        <v>43620</v>
      </c>
      <c r="B3713" s="1">
        <v>155</v>
      </c>
      <c r="C3713" s="3">
        <v>1300</v>
      </c>
      <c r="D3713" s="10">
        <v>0.5668171296296296</v>
      </c>
      <c r="E3713">
        <v>55.07</v>
      </c>
      <c r="F3713" s="15">
        <f t="shared" si="417"/>
        <v>0</v>
      </c>
      <c r="G3713">
        <v>3.5230000000000001</v>
      </c>
      <c r="H3713">
        <v>8.5559999999999992</v>
      </c>
      <c r="I3713">
        <v>224.62700000000001</v>
      </c>
      <c r="J3713">
        <v>12.34</v>
      </c>
      <c r="K3713">
        <v>30.1</v>
      </c>
      <c r="L3713">
        <v>0.20899999999999999</v>
      </c>
      <c r="M3713">
        <v>0.217</v>
      </c>
      <c r="N3713">
        <v>0</v>
      </c>
      <c r="O3713">
        <v>919.375</v>
      </c>
      <c r="T3713">
        <f t="shared" si="412"/>
        <v>1551300</v>
      </c>
      <c r="U3713">
        <v>991</v>
      </c>
      <c r="V3713">
        <f t="shared" si="418"/>
        <v>919.4</v>
      </c>
      <c r="W3713" t="str">
        <f t="shared" si="413"/>
        <v/>
      </c>
      <c r="X3713" t="str">
        <f t="shared" si="414"/>
        <v/>
      </c>
      <c r="Y3713" t="str">
        <f t="shared" si="419"/>
        <v/>
      </c>
      <c r="AA3713" s="16">
        <f t="shared" si="415"/>
        <v>0.432</v>
      </c>
      <c r="AB3713" s="16">
        <f t="shared" si="416"/>
        <v>1.0029999999999999</v>
      </c>
      <c r="AC3713" s="16"/>
    </row>
    <row r="3714" spans="1:29" x14ac:dyDescent="0.25">
      <c r="A3714" s="2">
        <v>43620</v>
      </c>
      <c r="B3714" s="1">
        <v>155</v>
      </c>
      <c r="C3714" s="3">
        <v>1400</v>
      </c>
      <c r="D3714" s="10">
        <v>0.60848379629629623</v>
      </c>
      <c r="E3714">
        <v>55.54</v>
      </c>
      <c r="F3714" s="15">
        <f t="shared" si="417"/>
        <v>3.9999999999999147E-2</v>
      </c>
      <c r="G3714">
        <v>2.516</v>
      </c>
      <c r="H3714">
        <v>9.0589999999999993</v>
      </c>
      <c r="I3714">
        <v>226.03100000000001</v>
      </c>
      <c r="J3714">
        <v>13.93</v>
      </c>
      <c r="K3714">
        <v>28.9</v>
      </c>
      <c r="L3714">
        <v>0.20899999999999999</v>
      </c>
      <c r="M3714">
        <v>0.217</v>
      </c>
      <c r="N3714">
        <v>0</v>
      </c>
      <c r="O3714">
        <v>865.625</v>
      </c>
      <c r="T3714">
        <f t="shared" si="412"/>
        <v>1551400</v>
      </c>
      <c r="U3714">
        <v>945.5</v>
      </c>
      <c r="V3714">
        <f t="shared" si="418"/>
        <v>865.6</v>
      </c>
      <c r="W3714" t="str">
        <f t="shared" si="413"/>
        <v/>
      </c>
      <c r="X3714" t="str">
        <f t="shared" si="414"/>
        <v/>
      </c>
      <c r="Y3714" t="str">
        <f t="shared" si="419"/>
        <v/>
      </c>
      <c r="AA3714" s="16">
        <f t="shared" si="415"/>
        <v>0.46</v>
      </c>
      <c r="AB3714" s="16">
        <f t="shared" si="416"/>
        <v>1.1319999999999999</v>
      </c>
      <c r="AC3714" s="16"/>
    </row>
    <row r="3715" spans="1:29" x14ac:dyDescent="0.25">
      <c r="A3715" s="2">
        <v>43620</v>
      </c>
      <c r="B3715" s="1">
        <v>155</v>
      </c>
      <c r="C3715" s="3">
        <v>1500</v>
      </c>
      <c r="D3715" s="10">
        <v>0.65015046296296297</v>
      </c>
      <c r="E3715">
        <v>55.42</v>
      </c>
      <c r="F3715" s="15">
        <f t="shared" si="417"/>
        <v>0</v>
      </c>
      <c r="G3715">
        <v>3.5230000000000001</v>
      </c>
      <c r="H3715">
        <v>8.5559999999999992</v>
      </c>
      <c r="I3715">
        <v>219.012</v>
      </c>
      <c r="J3715">
        <v>12.968</v>
      </c>
      <c r="K3715">
        <v>26.4</v>
      </c>
      <c r="L3715">
        <v>0.20899999999999999</v>
      </c>
      <c r="M3715">
        <v>0.217</v>
      </c>
      <c r="N3715">
        <v>0</v>
      </c>
      <c r="O3715">
        <v>574.375</v>
      </c>
      <c r="T3715">
        <f t="shared" si="412"/>
        <v>1551500</v>
      </c>
      <c r="U3715">
        <v>853</v>
      </c>
      <c r="V3715">
        <f t="shared" si="418"/>
        <v>574.4</v>
      </c>
      <c r="W3715" t="str">
        <f t="shared" si="413"/>
        <v/>
      </c>
      <c r="X3715" t="str">
        <f t="shared" si="414"/>
        <v/>
      </c>
      <c r="Y3715" t="str">
        <f t="shared" si="419"/>
        <v/>
      </c>
      <c r="AA3715" s="16">
        <f t="shared" si="415"/>
        <v>0.39400000000000002</v>
      </c>
      <c r="AB3715" s="16">
        <f t="shared" si="416"/>
        <v>1.0980000000000001</v>
      </c>
      <c r="AC3715" s="16"/>
    </row>
    <row r="3716" spans="1:29" x14ac:dyDescent="0.25">
      <c r="A3716" s="2">
        <v>43620</v>
      </c>
      <c r="B3716" s="1">
        <v>155</v>
      </c>
      <c r="C3716" s="3">
        <v>1600</v>
      </c>
      <c r="D3716" s="10">
        <v>0.6918171296296296</v>
      </c>
      <c r="E3716">
        <v>54.83</v>
      </c>
      <c r="F3716" s="15">
        <f t="shared" si="417"/>
        <v>0</v>
      </c>
      <c r="G3716">
        <v>3.02</v>
      </c>
      <c r="H3716">
        <v>9.0589999999999993</v>
      </c>
      <c r="I3716">
        <v>238.667</v>
      </c>
      <c r="J3716">
        <v>12.388999999999999</v>
      </c>
      <c r="K3716">
        <v>27.2</v>
      </c>
      <c r="L3716">
        <v>0.20899999999999999</v>
      </c>
      <c r="M3716">
        <v>0.217</v>
      </c>
      <c r="N3716">
        <v>0</v>
      </c>
      <c r="O3716">
        <v>373.125</v>
      </c>
      <c r="T3716">
        <f t="shared" si="412"/>
        <v>1551600</v>
      </c>
      <c r="U3716">
        <v>720.2</v>
      </c>
      <c r="V3716">
        <f t="shared" si="418"/>
        <v>373.1</v>
      </c>
      <c r="W3716" t="str">
        <f t="shared" si="413"/>
        <v/>
      </c>
      <c r="X3716" t="str">
        <f t="shared" si="414"/>
        <v/>
      </c>
      <c r="Y3716" t="str">
        <f t="shared" si="419"/>
        <v/>
      </c>
      <c r="AA3716" s="16">
        <f t="shared" si="415"/>
        <v>0.39100000000000001</v>
      </c>
      <c r="AB3716" s="16">
        <f t="shared" si="416"/>
        <v>1.0469999999999999</v>
      </c>
      <c r="AC3716" s="16"/>
    </row>
    <row r="3717" spans="1:29" x14ac:dyDescent="0.25">
      <c r="A3717" s="2">
        <v>43620</v>
      </c>
      <c r="B3717" s="1">
        <v>155</v>
      </c>
      <c r="C3717" s="3">
        <v>1700</v>
      </c>
      <c r="D3717" s="10">
        <v>0.73348379629629623</v>
      </c>
      <c r="E3717">
        <v>55.54</v>
      </c>
      <c r="F3717" s="15">
        <f t="shared" si="417"/>
        <v>3.9999999999999147E-2</v>
      </c>
      <c r="G3717">
        <v>2.516</v>
      </c>
      <c r="H3717">
        <v>7.0460000000000003</v>
      </c>
      <c r="I3717">
        <v>251.30199999999999</v>
      </c>
      <c r="J3717">
        <v>11.37</v>
      </c>
      <c r="K3717">
        <v>29.8</v>
      </c>
      <c r="L3717">
        <v>0.20899999999999999</v>
      </c>
      <c r="M3717">
        <v>0.217</v>
      </c>
      <c r="N3717">
        <v>0</v>
      </c>
      <c r="O3717">
        <v>241.875</v>
      </c>
      <c r="T3717">
        <f t="shared" ref="T3717:T3780" si="420">B3717*10000+C3717</f>
        <v>1551700</v>
      </c>
      <c r="U3717">
        <v>557.20000000000005</v>
      </c>
      <c r="V3717">
        <f t="shared" si="418"/>
        <v>241.9</v>
      </c>
      <c r="W3717" t="str">
        <f t="shared" ref="W3717:W3780" si="421">IF(C3717=2400,ROUND(L3717,3),"")</f>
        <v/>
      </c>
      <c r="X3717" t="str">
        <f t="shared" ref="X3717:X3780" si="422">IF(C3717=2400,ROUND(M3717,3),"")</f>
        <v/>
      </c>
      <c r="Y3717" t="str">
        <f t="shared" si="419"/>
        <v/>
      </c>
      <c r="AA3717" s="16">
        <f t="shared" ref="AA3717:AA3780" si="423">ROUND((0.6105*(EXP((17.273*J3717)/(J3717+237.3))))*K3717/100,3)</f>
        <v>0.40100000000000002</v>
      </c>
      <c r="AB3717" s="16">
        <f t="shared" ref="AB3717:AB3780" si="424">ROUND(AA3717/K3717*(100-K3717),3)</f>
        <v>0.94499999999999995</v>
      </c>
      <c r="AC3717" s="16"/>
    </row>
    <row r="3718" spans="1:29" x14ac:dyDescent="0.25">
      <c r="A3718" s="2">
        <v>43620</v>
      </c>
      <c r="B3718" s="1">
        <v>155</v>
      </c>
      <c r="C3718" s="3">
        <v>1800</v>
      </c>
      <c r="D3718" s="10">
        <v>0.77515046296296297</v>
      </c>
      <c r="E3718">
        <v>55.54</v>
      </c>
      <c r="F3718" s="15">
        <f t="shared" si="417"/>
        <v>3.9999999999999147E-2</v>
      </c>
      <c r="G3718">
        <v>1.51</v>
      </c>
      <c r="H3718">
        <v>4.5289999999999999</v>
      </c>
      <c r="I3718">
        <v>251.30199999999999</v>
      </c>
      <c r="J3718">
        <v>10.663</v>
      </c>
      <c r="K3718">
        <v>30.8</v>
      </c>
      <c r="L3718">
        <v>0.20899999999999999</v>
      </c>
      <c r="M3718">
        <v>0.217</v>
      </c>
      <c r="N3718">
        <v>0</v>
      </c>
      <c r="O3718">
        <v>168.125</v>
      </c>
      <c r="T3718">
        <f t="shared" si="420"/>
        <v>1551800</v>
      </c>
      <c r="U3718">
        <v>378</v>
      </c>
      <c r="V3718">
        <f t="shared" si="418"/>
        <v>168.1</v>
      </c>
      <c r="W3718" t="str">
        <f t="shared" si="421"/>
        <v/>
      </c>
      <c r="X3718" t="str">
        <f t="shared" si="422"/>
        <v/>
      </c>
      <c r="Y3718" t="str">
        <f t="shared" si="419"/>
        <v/>
      </c>
      <c r="AA3718" s="16">
        <f t="shared" si="423"/>
        <v>0.39500000000000002</v>
      </c>
      <c r="AB3718" s="16">
        <f t="shared" si="424"/>
        <v>0.88700000000000001</v>
      </c>
      <c r="AC3718" s="16"/>
    </row>
    <row r="3719" spans="1:29" x14ac:dyDescent="0.25">
      <c r="A3719" s="2">
        <v>43620</v>
      </c>
      <c r="B3719" s="1">
        <v>155</v>
      </c>
      <c r="C3719" s="3">
        <v>1900</v>
      </c>
      <c r="D3719" s="10">
        <v>0.8168171296296296</v>
      </c>
      <c r="E3719">
        <v>55.3</v>
      </c>
      <c r="F3719" s="15">
        <f t="shared" si="417"/>
        <v>0</v>
      </c>
      <c r="G3719">
        <v>1.51</v>
      </c>
      <c r="H3719">
        <v>4.0259999999999998</v>
      </c>
      <c r="I3719">
        <v>293.42</v>
      </c>
      <c r="J3719">
        <v>8.9649999999999999</v>
      </c>
      <c r="K3719">
        <v>32.4</v>
      </c>
      <c r="L3719">
        <v>0.20899999999999999</v>
      </c>
      <c r="M3719">
        <v>0.217</v>
      </c>
      <c r="N3719">
        <v>0</v>
      </c>
      <c r="O3719">
        <v>48.125</v>
      </c>
      <c r="T3719">
        <f t="shared" si="420"/>
        <v>1551900</v>
      </c>
      <c r="U3719">
        <v>198.5</v>
      </c>
      <c r="V3719">
        <f t="shared" si="418"/>
        <v>48.1</v>
      </c>
      <c r="W3719" t="str">
        <f t="shared" si="421"/>
        <v/>
      </c>
      <c r="X3719" t="str">
        <f t="shared" si="422"/>
        <v/>
      </c>
      <c r="Y3719" t="str">
        <f t="shared" si="419"/>
        <v/>
      </c>
      <c r="AA3719" s="16">
        <f t="shared" si="423"/>
        <v>0.371</v>
      </c>
      <c r="AB3719" s="16">
        <f t="shared" si="424"/>
        <v>0.77400000000000002</v>
      </c>
      <c r="AC3719" s="16"/>
    </row>
    <row r="3720" spans="1:29" x14ac:dyDescent="0.25">
      <c r="A3720" s="2">
        <v>43620</v>
      </c>
      <c r="B3720" s="1">
        <v>155</v>
      </c>
      <c r="C3720" s="3">
        <v>2000</v>
      </c>
      <c r="D3720" s="10">
        <v>0.85848379629629623</v>
      </c>
      <c r="E3720">
        <v>55.42</v>
      </c>
      <c r="F3720" s="15">
        <f t="shared" si="417"/>
        <v>0</v>
      </c>
      <c r="G3720">
        <v>1.51</v>
      </c>
      <c r="H3720">
        <v>4.0259999999999998</v>
      </c>
      <c r="I3720">
        <v>321.49799999999999</v>
      </c>
      <c r="J3720">
        <v>8.0950000000000006</v>
      </c>
      <c r="K3720">
        <v>36.1</v>
      </c>
      <c r="L3720">
        <v>0.20899999999999999</v>
      </c>
      <c r="M3720">
        <v>0.216</v>
      </c>
      <c r="N3720">
        <v>0</v>
      </c>
      <c r="O3720">
        <v>9.375</v>
      </c>
      <c r="T3720">
        <f t="shared" si="420"/>
        <v>1552000</v>
      </c>
      <c r="U3720">
        <v>47.5</v>
      </c>
      <c r="V3720">
        <f t="shared" si="418"/>
        <v>9.4</v>
      </c>
      <c r="W3720" t="str">
        <f t="shared" si="421"/>
        <v/>
      </c>
      <c r="X3720" t="str">
        <f t="shared" si="422"/>
        <v/>
      </c>
      <c r="Y3720" t="str">
        <f t="shared" si="419"/>
        <v/>
      </c>
      <c r="AA3720" s="16">
        <f t="shared" si="423"/>
        <v>0.39</v>
      </c>
      <c r="AB3720" s="16">
        <f t="shared" si="424"/>
        <v>0.69</v>
      </c>
      <c r="AC3720" s="16"/>
    </row>
    <row r="3721" spans="1:29" x14ac:dyDescent="0.25">
      <c r="A3721" s="2">
        <v>43620</v>
      </c>
      <c r="B3721" s="1">
        <v>155</v>
      </c>
      <c r="C3721" s="3">
        <v>2100</v>
      </c>
      <c r="D3721" s="10">
        <v>0.90015046296296297</v>
      </c>
      <c r="E3721">
        <v>55.42</v>
      </c>
      <c r="F3721" s="15">
        <f t="shared" si="417"/>
        <v>0</v>
      </c>
      <c r="G3721">
        <v>1.51</v>
      </c>
      <c r="H3721">
        <v>4.0259999999999998</v>
      </c>
      <c r="I3721">
        <v>321.49799999999999</v>
      </c>
      <c r="J3721">
        <v>7.2169999999999996</v>
      </c>
      <c r="K3721">
        <v>39.1</v>
      </c>
      <c r="L3721">
        <v>0.20899999999999999</v>
      </c>
      <c r="M3721">
        <v>0.217</v>
      </c>
      <c r="N3721">
        <v>0</v>
      </c>
      <c r="O3721">
        <v>0.625</v>
      </c>
      <c r="T3721">
        <f t="shared" si="420"/>
        <v>1552100</v>
      </c>
      <c r="U3721">
        <v>0</v>
      </c>
      <c r="V3721">
        <f t="shared" si="418"/>
        <v>0</v>
      </c>
      <c r="W3721" t="str">
        <f t="shared" si="421"/>
        <v/>
      </c>
      <c r="X3721" t="str">
        <f t="shared" si="422"/>
        <v/>
      </c>
      <c r="Y3721" t="str">
        <f t="shared" si="419"/>
        <v/>
      </c>
      <c r="AA3721" s="16">
        <f t="shared" si="423"/>
        <v>0.39700000000000002</v>
      </c>
      <c r="AB3721" s="16">
        <f t="shared" si="424"/>
        <v>0.61799999999999999</v>
      </c>
      <c r="AC3721" s="16"/>
    </row>
    <row r="3722" spans="1:29" x14ac:dyDescent="0.25">
      <c r="A3722" s="2">
        <v>43620</v>
      </c>
      <c r="B3722" s="1">
        <v>155</v>
      </c>
      <c r="C3722" s="3">
        <v>2200</v>
      </c>
      <c r="D3722" s="10">
        <v>0.9418171296296296</v>
      </c>
      <c r="E3722">
        <v>55.42</v>
      </c>
      <c r="F3722" s="15">
        <f t="shared" ref="F3722:F3785" si="425">IF(E3722&gt;F$2,E3722-F$2,0)</f>
        <v>0</v>
      </c>
      <c r="G3722">
        <v>2.0129999999999999</v>
      </c>
      <c r="H3722">
        <v>4.5289999999999999</v>
      </c>
      <c r="I3722">
        <v>294.82400000000001</v>
      </c>
      <c r="J3722">
        <v>6.9139999999999997</v>
      </c>
      <c r="K3722">
        <v>44.7</v>
      </c>
      <c r="L3722">
        <v>0.20799999999999999</v>
      </c>
      <c r="M3722">
        <v>0.217</v>
      </c>
      <c r="N3722">
        <v>0</v>
      </c>
      <c r="O3722">
        <v>0.625</v>
      </c>
      <c r="T3722">
        <f t="shared" si="420"/>
        <v>1552200</v>
      </c>
      <c r="U3722">
        <v>0</v>
      </c>
      <c r="V3722">
        <f t="shared" ref="V3722:V3785" si="426">IF(O3722&lt;1,0,ROUND(O3722,1))</f>
        <v>0</v>
      </c>
      <c r="W3722" t="str">
        <f t="shared" si="421"/>
        <v/>
      </c>
      <c r="X3722" t="str">
        <f t="shared" si="422"/>
        <v/>
      </c>
      <c r="Y3722" t="str">
        <f t="shared" ref="Y3722:Y3785" si="427">IF(C3722=2400,ROUND(F3722/100,3),"")</f>
        <v/>
      </c>
      <c r="AA3722" s="16">
        <f t="shared" si="423"/>
        <v>0.44500000000000001</v>
      </c>
      <c r="AB3722" s="16">
        <f t="shared" si="424"/>
        <v>0.55100000000000005</v>
      </c>
      <c r="AC3722" s="16"/>
    </row>
    <row r="3723" spans="1:29" x14ac:dyDescent="0.25">
      <c r="A3723" s="2">
        <v>43620</v>
      </c>
      <c r="B3723" s="1">
        <v>155</v>
      </c>
      <c r="C3723" s="3">
        <v>2300</v>
      </c>
      <c r="D3723" s="10">
        <v>0.98348379629629623</v>
      </c>
      <c r="E3723">
        <v>55.3</v>
      </c>
      <c r="F3723" s="15">
        <f t="shared" si="425"/>
        <v>0</v>
      </c>
      <c r="G3723">
        <v>2.0129999999999999</v>
      </c>
      <c r="H3723">
        <v>4.5289999999999999</v>
      </c>
      <c r="I3723">
        <v>290.61200000000002</v>
      </c>
      <c r="J3723">
        <v>6.1020000000000003</v>
      </c>
      <c r="K3723">
        <v>50.8</v>
      </c>
      <c r="L3723">
        <v>0.20799999999999999</v>
      </c>
      <c r="M3723">
        <v>0.216</v>
      </c>
      <c r="N3723">
        <v>0</v>
      </c>
      <c r="O3723">
        <v>0.625</v>
      </c>
      <c r="T3723">
        <f t="shared" si="420"/>
        <v>1552300</v>
      </c>
      <c r="U3723">
        <v>0</v>
      </c>
      <c r="V3723">
        <f t="shared" si="426"/>
        <v>0</v>
      </c>
      <c r="W3723" t="str">
        <f t="shared" si="421"/>
        <v/>
      </c>
      <c r="X3723" t="str">
        <f t="shared" si="422"/>
        <v/>
      </c>
      <c r="Y3723" t="str">
        <f t="shared" si="427"/>
        <v/>
      </c>
      <c r="AA3723" s="16">
        <f t="shared" si="423"/>
        <v>0.47799999999999998</v>
      </c>
      <c r="AB3723" s="16">
        <f t="shared" si="424"/>
        <v>0.46300000000000002</v>
      </c>
      <c r="AC3723" s="16"/>
    </row>
    <row r="3724" spans="1:29" x14ac:dyDescent="0.25">
      <c r="A3724" s="2">
        <v>43620</v>
      </c>
      <c r="B3724" s="1">
        <v>155</v>
      </c>
      <c r="C3724" s="3">
        <v>2400</v>
      </c>
      <c r="D3724" s="10">
        <v>2.5150462962962961E-2</v>
      </c>
      <c r="E3724">
        <v>55.3</v>
      </c>
      <c r="F3724" s="15">
        <f t="shared" si="425"/>
        <v>0</v>
      </c>
      <c r="G3724">
        <v>2.0129999999999999</v>
      </c>
      <c r="H3724">
        <v>4.5289999999999999</v>
      </c>
      <c r="I3724">
        <v>289.20800000000003</v>
      </c>
      <c r="J3724">
        <v>6.3819999999999997</v>
      </c>
      <c r="K3724">
        <v>53.4</v>
      </c>
      <c r="L3724">
        <v>0.20799999999999999</v>
      </c>
      <c r="M3724">
        <v>0.216</v>
      </c>
      <c r="N3724">
        <v>0</v>
      </c>
      <c r="O3724">
        <v>0.625</v>
      </c>
      <c r="T3724">
        <f t="shared" si="420"/>
        <v>1552400</v>
      </c>
      <c r="U3724">
        <v>0</v>
      </c>
      <c r="V3724">
        <f t="shared" si="426"/>
        <v>0</v>
      </c>
      <c r="W3724">
        <f t="shared" si="421"/>
        <v>0.20799999999999999</v>
      </c>
      <c r="X3724">
        <f t="shared" si="422"/>
        <v>0.216</v>
      </c>
      <c r="Y3724">
        <f t="shared" si="427"/>
        <v>0</v>
      </c>
      <c r="AA3724" s="16">
        <f t="shared" si="423"/>
        <v>0.51200000000000001</v>
      </c>
      <c r="AB3724" s="16">
        <f t="shared" si="424"/>
        <v>0.44700000000000001</v>
      </c>
      <c r="AC3724" s="16"/>
    </row>
    <row r="3725" spans="1:29" x14ac:dyDescent="0.25">
      <c r="A3725" s="2">
        <v>43621</v>
      </c>
      <c r="B3725" s="1">
        <v>156</v>
      </c>
      <c r="C3725" s="3">
        <v>100</v>
      </c>
      <c r="D3725" s="10">
        <v>6.6817129629629629E-2</v>
      </c>
      <c r="E3725">
        <v>55.07</v>
      </c>
      <c r="F3725" s="15">
        <f t="shared" si="425"/>
        <v>0</v>
      </c>
      <c r="G3725">
        <v>1.0069999999999999</v>
      </c>
      <c r="H3725">
        <v>3.5230000000000001</v>
      </c>
      <c r="I3725">
        <v>259.72500000000002</v>
      </c>
      <c r="J3725">
        <v>5.8209999999999997</v>
      </c>
      <c r="K3725">
        <v>51.9</v>
      </c>
      <c r="L3725">
        <v>0.20799999999999999</v>
      </c>
      <c r="M3725">
        <v>0.216</v>
      </c>
      <c r="N3725">
        <v>0</v>
      </c>
      <c r="O3725">
        <v>0.625</v>
      </c>
      <c r="T3725">
        <f t="shared" si="420"/>
        <v>1560100</v>
      </c>
      <c r="U3725">
        <v>0</v>
      </c>
      <c r="V3725">
        <f t="shared" si="426"/>
        <v>0</v>
      </c>
      <c r="W3725" t="str">
        <f t="shared" si="421"/>
        <v/>
      </c>
      <c r="X3725" t="str">
        <f t="shared" si="422"/>
        <v/>
      </c>
      <c r="Y3725" t="str">
        <f t="shared" si="427"/>
        <v/>
      </c>
      <c r="AA3725" s="16">
        <f t="shared" si="423"/>
        <v>0.47899999999999998</v>
      </c>
      <c r="AB3725" s="16">
        <f t="shared" si="424"/>
        <v>0.44400000000000001</v>
      </c>
      <c r="AC3725" s="16"/>
    </row>
    <row r="3726" spans="1:29" x14ac:dyDescent="0.25">
      <c r="A3726" s="2">
        <v>43621</v>
      </c>
      <c r="B3726" s="1">
        <v>156</v>
      </c>
      <c r="C3726" s="3">
        <v>200</v>
      </c>
      <c r="D3726" s="10">
        <v>0.1084837962962963</v>
      </c>
      <c r="E3726">
        <v>55.07</v>
      </c>
      <c r="F3726" s="15">
        <f t="shared" si="425"/>
        <v>0</v>
      </c>
      <c r="G3726">
        <v>0.503</v>
      </c>
      <c r="H3726">
        <v>3.02</v>
      </c>
      <c r="I3726">
        <v>247.09</v>
      </c>
      <c r="J3726">
        <v>4.8949999999999996</v>
      </c>
      <c r="K3726">
        <v>52.9</v>
      </c>
      <c r="L3726">
        <v>0.20799999999999999</v>
      </c>
      <c r="M3726">
        <v>0.216</v>
      </c>
      <c r="N3726">
        <v>0</v>
      </c>
      <c r="O3726">
        <v>0.625</v>
      </c>
      <c r="T3726">
        <f t="shared" si="420"/>
        <v>1560200</v>
      </c>
      <c r="U3726">
        <v>0</v>
      </c>
      <c r="V3726">
        <f t="shared" si="426"/>
        <v>0</v>
      </c>
      <c r="W3726" t="str">
        <f t="shared" si="421"/>
        <v/>
      </c>
      <c r="X3726" t="str">
        <f t="shared" si="422"/>
        <v/>
      </c>
      <c r="Y3726" t="str">
        <f t="shared" si="427"/>
        <v/>
      </c>
      <c r="AA3726" s="16">
        <f t="shared" si="423"/>
        <v>0.45800000000000002</v>
      </c>
      <c r="AB3726" s="16">
        <f t="shared" si="424"/>
        <v>0.40799999999999997</v>
      </c>
      <c r="AC3726" s="16"/>
    </row>
    <row r="3727" spans="1:29" x14ac:dyDescent="0.25">
      <c r="A3727" s="2">
        <v>43621</v>
      </c>
      <c r="B3727" s="1">
        <v>156</v>
      </c>
      <c r="C3727" s="3">
        <v>300</v>
      </c>
      <c r="D3727" s="10">
        <v>0.15015046296296297</v>
      </c>
      <c r="E3727">
        <v>55.3</v>
      </c>
      <c r="F3727" s="15">
        <f t="shared" si="425"/>
        <v>0</v>
      </c>
      <c r="G3727">
        <v>1.0069999999999999</v>
      </c>
      <c r="H3727">
        <v>3.5230000000000001</v>
      </c>
      <c r="I3727">
        <v>248.494</v>
      </c>
      <c r="J3727">
        <v>5.0759999999999996</v>
      </c>
      <c r="K3727">
        <v>54.4</v>
      </c>
      <c r="L3727">
        <v>0.20799999999999999</v>
      </c>
      <c r="M3727">
        <v>0.216</v>
      </c>
      <c r="N3727">
        <v>0</v>
      </c>
      <c r="O3727">
        <v>0.625</v>
      </c>
      <c r="T3727">
        <f t="shared" si="420"/>
        <v>1560300</v>
      </c>
      <c r="U3727">
        <v>0</v>
      </c>
      <c r="V3727">
        <f t="shared" si="426"/>
        <v>0</v>
      </c>
      <c r="W3727" t="str">
        <f t="shared" si="421"/>
        <v/>
      </c>
      <c r="X3727" t="str">
        <f t="shared" si="422"/>
        <v/>
      </c>
      <c r="Y3727" t="str">
        <f t="shared" si="427"/>
        <v/>
      </c>
      <c r="AA3727" s="16">
        <f t="shared" si="423"/>
        <v>0.47699999999999998</v>
      </c>
      <c r="AB3727" s="16">
        <f t="shared" si="424"/>
        <v>0.4</v>
      </c>
      <c r="AC3727" s="16"/>
    </row>
    <row r="3728" spans="1:29" x14ac:dyDescent="0.25">
      <c r="A3728" s="2">
        <v>43621</v>
      </c>
      <c r="B3728" s="1">
        <v>156</v>
      </c>
      <c r="C3728" s="3">
        <v>400</v>
      </c>
      <c r="D3728" s="10">
        <v>0.19181712962962963</v>
      </c>
      <c r="E3728">
        <v>55.42</v>
      </c>
      <c r="F3728" s="15">
        <f t="shared" si="425"/>
        <v>0</v>
      </c>
      <c r="G3728">
        <v>1.51</v>
      </c>
      <c r="H3728">
        <v>5.0330000000000004</v>
      </c>
      <c r="I3728">
        <v>241.47499999999999</v>
      </c>
      <c r="J3728">
        <v>5.4109999999999996</v>
      </c>
      <c r="K3728">
        <v>56.1</v>
      </c>
      <c r="L3728">
        <v>0.20699999999999999</v>
      </c>
      <c r="M3728">
        <v>0.215</v>
      </c>
      <c r="N3728">
        <v>0</v>
      </c>
      <c r="O3728">
        <v>0.625</v>
      </c>
      <c r="T3728">
        <f t="shared" si="420"/>
        <v>1560400</v>
      </c>
      <c r="U3728">
        <v>0</v>
      </c>
      <c r="V3728">
        <f t="shared" si="426"/>
        <v>0</v>
      </c>
      <c r="W3728" t="str">
        <f t="shared" si="421"/>
        <v/>
      </c>
      <c r="X3728" t="str">
        <f t="shared" si="422"/>
        <v/>
      </c>
      <c r="Y3728" t="str">
        <f t="shared" si="427"/>
        <v/>
      </c>
      <c r="AA3728" s="16">
        <f t="shared" si="423"/>
        <v>0.503</v>
      </c>
      <c r="AB3728" s="16">
        <f t="shared" si="424"/>
        <v>0.39400000000000002</v>
      </c>
      <c r="AC3728" s="16"/>
    </row>
    <row r="3729" spans="1:29" x14ac:dyDescent="0.25">
      <c r="A3729" s="2">
        <v>43621</v>
      </c>
      <c r="B3729" s="1">
        <v>156</v>
      </c>
      <c r="C3729" s="3">
        <v>500</v>
      </c>
      <c r="D3729" s="10">
        <v>0.23348379629629631</v>
      </c>
      <c r="E3729">
        <v>55.42</v>
      </c>
      <c r="F3729" s="15">
        <f t="shared" si="425"/>
        <v>0</v>
      </c>
      <c r="G3729">
        <v>0.503</v>
      </c>
      <c r="H3729">
        <v>3.02</v>
      </c>
      <c r="I3729">
        <v>273.76499999999999</v>
      </c>
      <c r="J3729">
        <v>3.8540000000000001</v>
      </c>
      <c r="K3729">
        <v>61.7</v>
      </c>
      <c r="L3729">
        <v>0.20699999999999999</v>
      </c>
      <c r="M3729">
        <v>0.215</v>
      </c>
      <c r="N3729">
        <v>0</v>
      </c>
      <c r="O3729">
        <v>14.375</v>
      </c>
      <c r="T3729">
        <f t="shared" si="420"/>
        <v>1560500</v>
      </c>
      <c r="U3729">
        <v>27.3</v>
      </c>
      <c r="V3729">
        <f t="shared" si="426"/>
        <v>14.4</v>
      </c>
      <c r="W3729" t="str">
        <f t="shared" si="421"/>
        <v/>
      </c>
      <c r="X3729" t="str">
        <f t="shared" si="422"/>
        <v/>
      </c>
      <c r="Y3729" t="str">
        <f t="shared" si="427"/>
        <v/>
      </c>
      <c r="AA3729" s="16">
        <f t="shared" si="423"/>
        <v>0.496</v>
      </c>
      <c r="AB3729" s="16">
        <f t="shared" si="424"/>
        <v>0.308</v>
      </c>
      <c r="AC3729" s="16"/>
    </row>
    <row r="3730" spans="1:29" x14ac:dyDescent="0.25">
      <c r="A3730" s="2">
        <v>43621</v>
      </c>
      <c r="B3730" s="1">
        <v>156</v>
      </c>
      <c r="C3730" s="3">
        <v>600</v>
      </c>
      <c r="D3730" s="10">
        <v>0.27515046296296297</v>
      </c>
      <c r="E3730">
        <v>55.54</v>
      </c>
      <c r="F3730" s="15">
        <f t="shared" si="425"/>
        <v>3.9999999999999147E-2</v>
      </c>
      <c r="G3730">
        <v>0</v>
      </c>
      <c r="H3730">
        <v>2.0129999999999999</v>
      </c>
      <c r="I3730">
        <v>336.94099999999997</v>
      </c>
      <c r="J3730">
        <v>5.1020000000000003</v>
      </c>
      <c r="K3730">
        <v>64.900000000000006</v>
      </c>
      <c r="L3730">
        <v>0.20699999999999999</v>
      </c>
      <c r="M3730">
        <v>0.215</v>
      </c>
      <c r="N3730">
        <v>0</v>
      </c>
      <c r="O3730">
        <v>76.875</v>
      </c>
      <c r="T3730">
        <f t="shared" si="420"/>
        <v>1560600</v>
      </c>
      <c r="U3730">
        <v>165.5</v>
      </c>
      <c r="V3730">
        <f t="shared" si="426"/>
        <v>76.900000000000006</v>
      </c>
      <c r="W3730" t="str">
        <f t="shared" si="421"/>
        <v/>
      </c>
      <c r="X3730" t="str">
        <f t="shared" si="422"/>
        <v/>
      </c>
      <c r="Y3730" t="str">
        <f t="shared" si="427"/>
        <v/>
      </c>
      <c r="AA3730" s="16">
        <f t="shared" si="423"/>
        <v>0.56999999999999995</v>
      </c>
      <c r="AB3730" s="16">
        <f t="shared" si="424"/>
        <v>0.308</v>
      </c>
      <c r="AC3730" s="16"/>
    </row>
    <row r="3731" spans="1:29" x14ac:dyDescent="0.25">
      <c r="A3731" s="2">
        <v>43621</v>
      </c>
      <c r="B3731" s="1">
        <v>156</v>
      </c>
      <c r="C3731" s="3">
        <v>700</v>
      </c>
      <c r="D3731" s="10">
        <v>0.31681712962962966</v>
      </c>
      <c r="E3731">
        <v>55.54</v>
      </c>
      <c r="F3731" s="15">
        <f t="shared" si="425"/>
        <v>3.9999999999999147E-2</v>
      </c>
      <c r="G3731">
        <v>1.51</v>
      </c>
      <c r="H3731">
        <v>4.0259999999999998</v>
      </c>
      <c r="I3731">
        <v>224.62700000000001</v>
      </c>
      <c r="J3731">
        <v>5.8470000000000004</v>
      </c>
      <c r="K3731">
        <v>57.5</v>
      </c>
      <c r="L3731">
        <v>0.20699999999999999</v>
      </c>
      <c r="M3731">
        <v>0.215</v>
      </c>
      <c r="N3731">
        <v>0</v>
      </c>
      <c r="O3731">
        <v>121.875</v>
      </c>
      <c r="T3731">
        <f t="shared" si="420"/>
        <v>1560700</v>
      </c>
      <c r="U3731">
        <v>341.7</v>
      </c>
      <c r="V3731">
        <f t="shared" si="426"/>
        <v>121.9</v>
      </c>
      <c r="W3731" t="str">
        <f t="shared" si="421"/>
        <v/>
      </c>
      <c r="X3731" t="str">
        <f t="shared" si="422"/>
        <v/>
      </c>
      <c r="Y3731" t="str">
        <f t="shared" si="427"/>
        <v/>
      </c>
      <c r="AA3731" s="16">
        <f t="shared" si="423"/>
        <v>0.53200000000000003</v>
      </c>
      <c r="AB3731" s="16">
        <f t="shared" si="424"/>
        <v>0.39300000000000002</v>
      </c>
      <c r="AC3731" s="16"/>
    </row>
    <row r="3732" spans="1:29" x14ac:dyDescent="0.25">
      <c r="A3732" s="2">
        <v>43621</v>
      </c>
      <c r="B3732" s="1">
        <v>156</v>
      </c>
      <c r="C3732" s="3">
        <v>800</v>
      </c>
      <c r="D3732" s="10">
        <v>0.35848379629629629</v>
      </c>
      <c r="E3732">
        <v>55.65</v>
      </c>
      <c r="F3732" s="15">
        <f t="shared" si="425"/>
        <v>0.14999999999999858</v>
      </c>
      <c r="G3732">
        <v>1.51</v>
      </c>
      <c r="H3732">
        <v>4.5289999999999999</v>
      </c>
      <c r="I3732">
        <v>214.8</v>
      </c>
      <c r="J3732">
        <v>6.4329999999999998</v>
      </c>
      <c r="K3732">
        <v>57.1</v>
      </c>
      <c r="L3732">
        <v>0.20699999999999999</v>
      </c>
      <c r="M3732">
        <v>0.215</v>
      </c>
      <c r="N3732">
        <v>0</v>
      </c>
      <c r="O3732">
        <v>233.125</v>
      </c>
      <c r="T3732">
        <f t="shared" si="420"/>
        <v>1560800</v>
      </c>
      <c r="U3732">
        <v>522.29999999999995</v>
      </c>
      <c r="V3732">
        <f t="shared" si="426"/>
        <v>233.1</v>
      </c>
      <c r="W3732" t="str">
        <f t="shared" si="421"/>
        <v/>
      </c>
      <c r="X3732" t="str">
        <f t="shared" si="422"/>
        <v/>
      </c>
      <c r="Y3732" t="str">
        <f t="shared" si="427"/>
        <v/>
      </c>
      <c r="AA3732" s="16">
        <f t="shared" si="423"/>
        <v>0.55000000000000004</v>
      </c>
      <c r="AB3732" s="16">
        <f t="shared" si="424"/>
        <v>0.41299999999999998</v>
      </c>
      <c r="AC3732" s="16"/>
    </row>
    <row r="3733" spans="1:29" x14ac:dyDescent="0.25">
      <c r="A3733" s="2">
        <v>43621</v>
      </c>
      <c r="B3733" s="1">
        <v>156</v>
      </c>
      <c r="C3733" s="3">
        <v>900</v>
      </c>
      <c r="D3733" s="10">
        <v>0.40015046296296292</v>
      </c>
      <c r="E3733">
        <v>55.89</v>
      </c>
      <c r="F3733" s="15">
        <f t="shared" si="425"/>
        <v>0.39000000000000057</v>
      </c>
      <c r="G3733">
        <v>1.51</v>
      </c>
      <c r="H3733">
        <v>3.5230000000000001</v>
      </c>
      <c r="I3733">
        <v>206.376</v>
      </c>
      <c r="J3733">
        <v>7.72</v>
      </c>
      <c r="K3733">
        <v>53.9</v>
      </c>
      <c r="L3733">
        <v>0.20699999999999999</v>
      </c>
      <c r="M3733">
        <v>0.215</v>
      </c>
      <c r="N3733">
        <v>0</v>
      </c>
      <c r="O3733">
        <v>340.625</v>
      </c>
      <c r="T3733">
        <f t="shared" si="420"/>
        <v>1560900</v>
      </c>
      <c r="U3733">
        <v>689.7</v>
      </c>
      <c r="V3733">
        <f t="shared" si="426"/>
        <v>340.6</v>
      </c>
      <c r="W3733" t="str">
        <f t="shared" si="421"/>
        <v/>
      </c>
      <c r="X3733" t="str">
        <f t="shared" si="422"/>
        <v/>
      </c>
      <c r="Y3733" t="str">
        <f t="shared" si="427"/>
        <v/>
      </c>
      <c r="AA3733" s="16">
        <f t="shared" si="423"/>
        <v>0.56699999999999995</v>
      </c>
      <c r="AB3733" s="16">
        <f t="shared" si="424"/>
        <v>0.48499999999999999</v>
      </c>
      <c r="AC3733" s="16"/>
    </row>
    <row r="3734" spans="1:29" x14ac:dyDescent="0.25">
      <c r="A3734" s="2">
        <v>43621</v>
      </c>
      <c r="B3734" s="1">
        <v>156</v>
      </c>
      <c r="C3734" s="3">
        <v>1000</v>
      </c>
      <c r="D3734" s="10">
        <v>0.4418171296296296</v>
      </c>
      <c r="E3734">
        <v>55.65</v>
      </c>
      <c r="F3734" s="15">
        <f t="shared" si="425"/>
        <v>0.14999999999999858</v>
      </c>
      <c r="G3734">
        <v>1.0069999999999999</v>
      </c>
      <c r="H3734">
        <v>3.5230000000000001</v>
      </c>
      <c r="I3734">
        <v>112.31399999999999</v>
      </c>
      <c r="J3734">
        <v>7.5940000000000003</v>
      </c>
      <c r="K3734">
        <v>53.2</v>
      </c>
      <c r="L3734">
        <v>0.20699999999999999</v>
      </c>
      <c r="M3734">
        <v>0.215</v>
      </c>
      <c r="N3734">
        <v>0</v>
      </c>
      <c r="O3734">
        <v>330.625</v>
      </c>
      <c r="T3734">
        <f t="shared" si="420"/>
        <v>1561000</v>
      </c>
      <c r="U3734">
        <v>829.3</v>
      </c>
      <c r="V3734">
        <f t="shared" si="426"/>
        <v>330.6</v>
      </c>
      <c r="W3734" t="str">
        <f t="shared" si="421"/>
        <v/>
      </c>
      <c r="X3734" t="str">
        <f t="shared" si="422"/>
        <v/>
      </c>
      <c r="Y3734" t="str">
        <f t="shared" si="427"/>
        <v/>
      </c>
      <c r="AA3734" s="16">
        <f t="shared" si="423"/>
        <v>0.55500000000000005</v>
      </c>
      <c r="AB3734" s="16">
        <f t="shared" si="424"/>
        <v>0.48799999999999999</v>
      </c>
      <c r="AC3734" s="16"/>
    </row>
    <row r="3735" spans="1:29" x14ac:dyDescent="0.25">
      <c r="A3735" s="2">
        <v>43621</v>
      </c>
      <c r="B3735" s="1">
        <v>156</v>
      </c>
      <c r="C3735" s="3">
        <v>1100</v>
      </c>
      <c r="D3735" s="10">
        <v>0.48348379629629629</v>
      </c>
      <c r="E3735">
        <v>55.65</v>
      </c>
      <c r="F3735" s="15">
        <f t="shared" si="425"/>
        <v>0.14999999999999858</v>
      </c>
      <c r="G3735">
        <v>1.51</v>
      </c>
      <c r="H3735">
        <v>4.0259999999999998</v>
      </c>
      <c r="I3735">
        <v>129.161</v>
      </c>
      <c r="J3735">
        <v>7.9450000000000003</v>
      </c>
      <c r="K3735">
        <v>55.3</v>
      </c>
      <c r="L3735">
        <v>0.20699999999999999</v>
      </c>
      <c r="M3735">
        <v>0.215</v>
      </c>
      <c r="N3735">
        <v>0</v>
      </c>
      <c r="O3735">
        <v>350.625</v>
      </c>
      <c r="T3735">
        <f t="shared" si="420"/>
        <v>1561100</v>
      </c>
      <c r="U3735">
        <v>930.8</v>
      </c>
      <c r="V3735">
        <f t="shared" si="426"/>
        <v>350.6</v>
      </c>
      <c r="W3735" t="str">
        <f t="shared" si="421"/>
        <v/>
      </c>
      <c r="X3735" t="str">
        <f t="shared" si="422"/>
        <v/>
      </c>
      <c r="Y3735" t="str">
        <f t="shared" si="427"/>
        <v/>
      </c>
      <c r="AA3735" s="16">
        <f t="shared" si="423"/>
        <v>0.59099999999999997</v>
      </c>
      <c r="AB3735" s="16">
        <f t="shared" si="424"/>
        <v>0.47799999999999998</v>
      </c>
      <c r="AC3735" s="16"/>
    </row>
    <row r="3736" spans="1:29" x14ac:dyDescent="0.25">
      <c r="A3736" s="2">
        <v>43621</v>
      </c>
      <c r="B3736" s="1">
        <v>156</v>
      </c>
      <c r="C3736" s="3">
        <v>1200</v>
      </c>
      <c r="D3736" s="10">
        <v>0.52515046296296297</v>
      </c>
      <c r="E3736">
        <v>55.3</v>
      </c>
      <c r="F3736" s="15">
        <f t="shared" si="425"/>
        <v>0</v>
      </c>
      <c r="G3736">
        <v>1.51</v>
      </c>
      <c r="H3736">
        <v>4.0259999999999998</v>
      </c>
      <c r="I3736">
        <v>176.89400000000001</v>
      </c>
      <c r="J3736">
        <v>9.1389999999999993</v>
      </c>
      <c r="K3736">
        <v>53.8</v>
      </c>
      <c r="L3736">
        <v>0.20699999999999999</v>
      </c>
      <c r="M3736">
        <v>0.215</v>
      </c>
      <c r="N3736">
        <v>0</v>
      </c>
      <c r="O3736">
        <v>381.875</v>
      </c>
      <c r="T3736">
        <f t="shared" si="420"/>
        <v>1561200</v>
      </c>
      <c r="U3736">
        <v>986.3</v>
      </c>
      <c r="V3736">
        <f t="shared" si="426"/>
        <v>381.9</v>
      </c>
      <c r="W3736" t="str">
        <f t="shared" si="421"/>
        <v/>
      </c>
      <c r="X3736" t="str">
        <f t="shared" si="422"/>
        <v/>
      </c>
      <c r="Y3736" t="str">
        <f t="shared" si="427"/>
        <v/>
      </c>
      <c r="AA3736" s="16">
        <f t="shared" si="423"/>
        <v>0.623</v>
      </c>
      <c r="AB3736" s="16">
        <f t="shared" si="424"/>
        <v>0.53500000000000003</v>
      </c>
      <c r="AC3736" s="16"/>
    </row>
    <row r="3737" spans="1:29" x14ac:dyDescent="0.25">
      <c r="A3737" s="2">
        <v>43621</v>
      </c>
      <c r="B3737" s="1">
        <v>156</v>
      </c>
      <c r="C3737" s="3">
        <v>1300</v>
      </c>
      <c r="D3737" s="10">
        <v>0.5668171296296296</v>
      </c>
      <c r="E3737">
        <v>54.95</v>
      </c>
      <c r="F3737" s="15">
        <f t="shared" si="425"/>
        <v>0</v>
      </c>
      <c r="G3737">
        <v>2.0129999999999999</v>
      </c>
      <c r="H3737">
        <v>6.0389999999999997</v>
      </c>
      <c r="I3737">
        <v>155.83500000000001</v>
      </c>
      <c r="J3737">
        <v>10.932</v>
      </c>
      <c r="K3737">
        <v>44.3</v>
      </c>
      <c r="L3737">
        <v>0.20699999999999999</v>
      </c>
      <c r="M3737">
        <v>0.215</v>
      </c>
      <c r="N3737">
        <v>0</v>
      </c>
      <c r="O3737">
        <v>686.875</v>
      </c>
      <c r="T3737">
        <f t="shared" si="420"/>
        <v>1561300</v>
      </c>
      <c r="U3737">
        <v>991.7</v>
      </c>
      <c r="V3737">
        <f t="shared" si="426"/>
        <v>686.9</v>
      </c>
      <c r="W3737" t="str">
        <f t="shared" si="421"/>
        <v/>
      </c>
      <c r="X3737" t="str">
        <f t="shared" si="422"/>
        <v/>
      </c>
      <c r="Y3737" t="str">
        <f t="shared" si="427"/>
        <v/>
      </c>
      <c r="AA3737" s="16">
        <f t="shared" si="423"/>
        <v>0.57899999999999996</v>
      </c>
      <c r="AB3737" s="16">
        <f t="shared" si="424"/>
        <v>0.72799999999999998</v>
      </c>
      <c r="AC3737" s="16"/>
    </row>
    <row r="3738" spans="1:29" x14ac:dyDescent="0.25">
      <c r="A3738" s="2">
        <v>43621</v>
      </c>
      <c r="B3738" s="1">
        <v>156</v>
      </c>
      <c r="C3738" s="3">
        <v>1400</v>
      </c>
      <c r="D3738" s="10">
        <v>0.60848379629629623</v>
      </c>
      <c r="E3738">
        <v>55.54</v>
      </c>
      <c r="F3738" s="15">
        <f t="shared" si="425"/>
        <v>3.9999999999999147E-2</v>
      </c>
      <c r="G3738">
        <v>3.02</v>
      </c>
      <c r="H3738">
        <v>8.5559999999999992</v>
      </c>
      <c r="I3738">
        <v>167.06700000000001</v>
      </c>
      <c r="J3738">
        <v>9.2620000000000005</v>
      </c>
      <c r="K3738">
        <v>46.1</v>
      </c>
      <c r="L3738">
        <v>0.20699999999999999</v>
      </c>
      <c r="M3738">
        <v>0.215</v>
      </c>
      <c r="N3738">
        <v>0</v>
      </c>
      <c r="O3738">
        <v>379.375</v>
      </c>
      <c r="T3738">
        <f t="shared" si="420"/>
        <v>1561400</v>
      </c>
      <c r="U3738">
        <v>946.2</v>
      </c>
      <c r="V3738">
        <f t="shared" si="426"/>
        <v>379.4</v>
      </c>
      <c r="W3738" t="str">
        <f t="shared" si="421"/>
        <v/>
      </c>
      <c r="X3738" t="str">
        <f t="shared" si="422"/>
        <v/>
      </c>
      <c r="Y3738" t="str">
        <f t="shared" si="427"/>
        <v/>
      </c>
      <c r="AA3738" s="16">
        <f t="shared" si="423"/>
        <v>0.53800000000000003</v>
      </c>
      <c r="AB3738" s="16">
        <f t="shared" si="424"/>
        <v>0.629</v>
      </c>
      <c r="AC3738" s="16"/>
    </row>
    <row r="3739" spans="1:29" x14ac:dyDescent="0.25">
      <c r="A3739" s="2">
        <v>43621</v>
      </c>
      <c r="B3739" s="1">
        <v>156</v>
      </c>
      <c r="C3739" s="3">
        <v>1500</v>
      </c>
      <c r="D3739" s="10">
        <v>0.65015046296296297</v>
      </c>
      <c r="E3739">
        <v>55.54</v>
      </c>
      <c r="F3739" s="15">
        <f t="shared" si="425"/>
        <v>3.9999999999999147E-2</v>
      </c>
      <c r="G3739">
        <v>3.5230000000000001</v>
      </c>
      <c r="H3739">
        <v>8.5559999999999992</v>
      </c>
      <c r="I3739">
        <v>161.45099999999999</v>
      </c>
      <c r="J3739">
        <v>6.2809999999999997</v>
      </c>
      <c r="K3739">
        <v>58</v>
      </c>
      <c r="L3739">
        <v>0.20699999999999999</v>
      </c>
      <c r="M3739">
        <v>0.215</v>
      </c>
      <c r="N3739">
        <v>0</v>
      </c>
      <c r="O3739">
        <v>136.875</v>
      </c>
      <c r="T3739">
        <f t="shared" si="420"/>
        <v>1561500</v>
      </c>
      <c r="U3739">
        <v>854.2</v>
      </c>
      <c r="V3739">
        <f t="shared" si="426"/>
        <v>136.9</v>
      </c>
      <c r="W3739" t="str">
        <f t="shared" si="421"/>
        <v/>
      </c>
      <c r="X3739" t="str">
        <f t="shared" si="422"/>
        <v/>
      </c>
      <c r="Y3739" t="str">
        <f t="shared" si="427"/>
        <v/>
      </c>
      <c r="AA3739" s="16">
        <f t="shared" si="423"/>
        <v>0.55300000000000005</v>
      </c>
      <c r="AB3739" s="16">
        <f t="shared" si="424"/>
        <v>0.4</v>
      </c>
      <c r="AC3739" s="16"/>
    </row>
    <row r="3740" spans="1:29" x14ac:dyDescent="0.25">
      <c r="A3740" s="2">
        <v>43621</v>
      </c>
      <c r="B3740" s="1">
        <v>156</v>
      </c>
      <c r="C3740" s="3">
        <v>1600</v>
      </c>
      <c r="D3740" s="10">
        <v>0.6918171296296296</v>
      </c>
      <c r="E3740">
        <v>55.65</v>
      </c>
      <c r="F3740" s="15">
        <f t="shared" si="425"/>
        <v>0.14999999999999858</v>
      </c>
      <c r="G3740">
        <v>2.516</v>
      </c>
      <c r="H3740">
        <v>6.5430000000000001</v>
      </c>
      <c r="I3740">
        <v>155.83500000000001</v>
      </c>
      <c r="J3740">
        <v>4.0110000000000001</v>
      </c>
      <c r="K3740">
        <v>83.1</v>
      </c>
      <c r="L3740">
        <v>0.20399999999999999</v>
      </c>
      <c r="M3740">
        <v>0.21199999999999999</v>
      </c>
      <c r="N3740">
        <v>1</v>
      </c>
      <c r="O3740">
        <v>109.375</v>
      </c>
      <c r="T3740">
        <f t="shared" si="420"/>
        <v>1561600</v>
      </c>
      <c r="U3740">
        <v>721.3</v>
      </c>
      <c r="V3740">
        <f t="shared" si="426"/>
        <v>109.4</v>
      </c>
      <c r="W3740" t="str">
        <f t="shared" si="421"/>
        <v/>
      </c>
      <c r="X3740" t="str">
        <f t="shared" si="422"/>
        <v/>
      </c>
      <c r="Y3740" t="str">
        <f t="shared" si="427"/>
        <v/>
      </c>
      <c r="AA3740" s="16">
        <f t="shared" si="423"/>
        <v>0.67600000000000005</v>
      </c>
      <c r="AB3740" s="16">
        <f t="shared" si="424"/>
        <v>0.13700000000000001</v>
      </c>
      <c r="AC3740" s="16"/>
    </row>
    <row r="3741" spans="1:29" x14ac:dyDescent="0.25">
      <c r="A3741" s="2">
        <v>43621</v>
      </c>
      <c r="B3741" s="1">
        <v>156</v>
      </c>
      <c r="C3741" s="3">
        <v>1700</v>
      </c>
      <c r="D3741" s="10">
        <v>0.73348379629629623</v>
      </c>
      <c r="E3741">
        <v>55.65</v>
      </c>
      <c r="F3741" s="15">
        <f t="shared" si="425"/>
        <v>0.14999999999999858</v>
      </c>
      <c r="G3741">
        <v>1.0069999999999999</v>
      </c>
      <c r="H3741">
        <v>3.5230000000000001</v>
      </c>
      <c r="I3741">
        <v>168.471</v>
      </c>
      <c r="J3741">
        <v>4.7919999999999998</v>
      </c>
      <c r="K3741">
        <v>89.8</v>
      </c>
      <c r="L3741">
        <v>0.20499999999999999</v>
      </c>
      <c r="M3741">
        <v>0.21199999999999999</v>
      </c>
      <c r="N3741">
        <v>0.8</v>
      </c>
      <c r="O3741">
        <v>70.625</v>
      </c>
      <c r="T3741">
        <f t="shared" si="420"/>
        <v>1561700</v>
      </c>
      <c r="U3741">
        <v>559.20000000000005</v>
      </c>
      <c r="V3741">
        <f t="shared" si="426"/>
        <v>70.599999999999994</v>
      </c>
      <c r="W3741" t="str">
        <f t="shared" si="421"/>
        <v/>
      </c>
      <c r="X3741" t="str">
        <f t="shared" si="422"/>
        <v/>
      </c>
      <c r="Y3741" t="str">
        <f t="shared" si="427"/>
        <v/>
      </c>
      <c r="AA3741" s="16">
        <f t="shared" si="423"/>
        <v>0.77200000000000002</v>
      </c>
      <c r="AB3741" s="16">
        <f t="shared" si="424"/>
        <v>8.7999999999999995E-2</v>
      </c>
      <c r="AC3741" s="16"/>
    </row>
    <row r="3742" spans="1:29" x14ac:dyDescent="0.25">
      <c r="A3742" s="2">
        <v>43621</v>
      </c>
      <c r="B3742" s="1">
        <v>156</v>
      </c>
      <c r="C3742" s="3">
        <v>1800</v>
      </c>
      <c r="D3742" s="10">
        <v>0.77515046296296297</v>
      </c>
      <c r="E3742">
        <v>55.54</v>
      </c>
      <c r="F3742" s="15">
        <f t="shared" si="425"/>
        <v>3.9999999999999147E-2</v>
      </c>
      <c r="G3742">
        <v>1.0069999999999999</v>
      </c>
      <c r="H3742">
        <v>4.0259999999999998</v>
      </c>
      <c r="I3742">
        <v>174.08600000000001</v>
      </c>
      <c r="J3742">
        <v>3.9849999999999999</v>
      </c>
      <c r="K3742">
        <v>93</v>
      </c>
      <c r="L3742">
        <v>0.20599999999999999</v>
      </c>
      <c r="M3742">
        <v>0.214</v>
      </c>
      <c r="N3742">
        <v>1.4</v>
      </c>
      <c r="O3742">
        <v>74.375</v>
      </c>
      <c r="T3742">
        <f t="shared" si="420"/>
        <v>1561800</v>
      </c>
      <c r="U3742">
        <v>380</v>
      </c>
      <c r="V3742">
        <f t="shared" si="426"/>
        <v>74.400000000000006</v>
      </c>
      <c r="W3742" t="str">
        <f t="shared" si="421"/>
        <v/>
      </c>
      <c r="X3742" t="str">
        <f t="shared" si="422"/>
        <v/>
      </c>
      <c r="Y3742" t="str">
        <f t="shared" si="427"/>
        <v/>
      </c>
      <c r="AA3742" s="16">
        <f t="shared" si="423"/>
        <v>0.755</v>
      </c>
      <c r="AB3742" s="16">
        <f t="shared" si="424"/>
        <v>5.7000000000000002E-2</v>
      </c>
      <c r="AC3742" s="16"/>
    </row>
    <row r="3743" spans="1:29" x14ac:dyDescent="0.25">
      <c r="A3743" s="2">
        <v>43621</v>
      </c>
      <c r="B3743" s="1">
        <v>156</v>
      </c>
      <c r="C3743" s="3">
        <v>1900</v>
      </c>
      <c r="D3743" s="10">
        <v>0.8168171296296296</v>
      </c>
      <c r="E3743">
        <v>55.54</v>
      </c>
      <c r="F3743" s="15">
        <f t="shared" si="425"/>
        <v>3.9999999999999147E-2</v>
      </c>
      <c r="G3743">
        <v>0.503</v>
      </c>
      <c r="H3743">
        <v>2.0129999999999999</v>
      </c>
      <c r="I3743">
        <v>203.56899999999999</v>
      </c>
      <c r="J3743">
        <v>4.5579999999999998</v>
      </c>
      <c r="K3743">
        <v>91.8</v>
      </c>
      <c r="L3743">
        <v>0.20699999999999999</v>
      </c>
      <c r="M3743">
        <v>0.215</v>
      </c>
      <c r="N3743">
        <v>0.2</v>
      </c>
      <c r="O3743">
        <v>58.125</v>
      </c>
      <c r="T3743">
        <f t="shared" si="420"/>
        <v>1561900</v>
      </c>
      <c r="U3743">
        <v>200.8</v>
      </c>
      <c r="V3743">
        <f t="shared" si="426"/>
        <v>58.1</v>
      </c>
      <c r="W3743" t="str">
        <f t="shared" si="421"/>
        <v/>
      </c>
      <c r="X3743" t="str">
        <f t="shared" si="422"/>
        <v/>
      </c>
      <c r="Y3743" t="str">
        <f t="shared" si="427"/>
        <v/>
      </c>
      <c r="AA3743" s="16">
        <f t="shared" si="423"/>
        <v>0.77600000000000002</v>
      </c>
      <c r="AB3743" s="16">
        <f t="shared" si="424"/>
        <v>6.9000000000000006E-2</v>
      </c>
      <c r="AC3743" s="16"/>
    </row>
    <row r="3744" spans="1:29" x14ac:dyDescent="0.25">
      <c r="A3744" s="2">
        <v>43621</v>
      </c>
      <c r="B3744" s="1">
        <v>156</v>
      </c>
      <c r="C3744" s="3">
        <v>2000</v>
      </c>
      <c r="D3744" s="10">
        <v>0.85848379629629623</v>
      </c>
      <c r="E3744">
        <v>55.65</v>
      </c>
      <c r="F3744" s="15">
        <f t="shared" si="425"/>
        <v>0.14999999999999858</v>
      </c>
      <c r="G3744">
        <v>0.503</v>
      </c>
      <c r="H3744">
        <v>2.516</v>
      </c>
      <c r="I3744">
        <v>8.4239999999999995</v>
      </c>
      <c r="J3744">
        <v>3.67</v>
      </c>
      <c r="K3744">
        <v>93.6</v>
      </c>
      <c r="L3744">
        <v>0.20799999999999999</v>
      </c>
      <c r="M3744">
        <v>0.215</v>
      </c>
      <c r="N3744">
        <v>0.4</v>
      </c>
      <c r="O3744">
        <v>3.125</v>
      </c>
      <c r="T3744">
        <f t="shared" si="420"/>
        <v>1562000</v>
      </c>
      <c r="U3744">
        <v>49.2</v>
      </c>
      <c r="V3744">
        <f t="shared" si="426"/>
        <v>3.1</v>
      </c>
      <c r="W3744" t="str">
        <f t="shared" si="421"/>
        <v/>
      </c>
      <c r="X3744" t="str">
        <f t="shared" si="422"/>
        <v/>
      </c>
      <c r="Y3744" t="str">
        <f t="shared" si="427"/>
        <v/>
      </c>
      <c r="AA3744" s="16">
        <f t="shared" si="423"/>
        <v>0.74299999999999999</v>
      </c>
      <c r="AB3744" s="16">
        <f t="shared" si="424"/>
        <v>5.0999999999999997E-2</v>
      </c>
      <c r="AC3744" s="16"/>
    </row>
    <row r="3745" spans="1:29" x14ac:dyDescent="0.25">
      <c r="A3745" s="2">
        <v>43621</v>
      </c>
      <c r="B3745" s="1">
        <v>156</v>
      </c>
      <c r="C3745" s="3">
        <v>2100</v>
      </c>
      <c r="D3745" s="10">
        <v>0.90015046296296297</v>
      </c>
      <c r="E3745">
        <v>55.65</v>
      </c>
      <c r="F3745" s="15">
        <f t="shared" si="425"/>
        <v>0.14999999999999858</v>
      </c>
      <c r="G3745">
        <v>1.51</v>
      </c>
      <c r="H3745">
        <v>6.0389999999999997</v>
      </c>
      <c r="I3745">
        <v>273.76499999999999</v>
      </c>
      <c r="J3745">
        <v>2.3159999999999998</v>
      </c>
      <c r="K3745">
        <v>95.7</v>
      </c>
      <c r="L3745">
        <v>0.218</v>
      </c>
      <c r="M3745">
        <v>0.22</v>
      </c>
      <c r="N3745">
        <v>2.601</v>
      </c>
      <c r="O3745">
        <v>0.625</v>
      </c>
      <c r="T3745">
        <f t="shared" si="420"/>
        <v>1562100</v>
      </c>
      <c r="U3745">
        <v>0</v>
      </c>
      <c r="V3745">
        <f t="shared" si="426"/>
        <v>0</v>
      </c>
      <c r="W3745" t="str">
        <f t="shared" si="421"/>
        <v/>
      </c>
      <c r="X3745" t="str">
        <f t="shared" si="422"/>
        <v/>
      </c>
      <c r="Y3745" t="str">
        <f t="shared" si="427"/>
        <v/>
      </c>
      <c r="AA3745" s="16">
        <f t="shared" si="423"/>
        <v>0.69</v>
      </c>
      <c r="AB3745" s="16">
        <f t="shared" si="424"/>
        <v>3.1E-2</v>
      </c>
      <c r="AC3745" s="16"/>
    </row>
    <row r="3746" spans="1:29" x14ac:dyDescent="0.25">
      <c r="A3746" s="2">
        <v>43621</v>
      </c>
      <c r="B3746" s="1">
        <v>156</v>
      </c>
      <c r="C3746" s="3">
        <v>2200</v>
      </c>
      <c r="D3746" s="10">
        <v>0.9418171296296296</v>
      </c>
      <c r="E3746">
        <v>55.54</v>
      </c>
      <c r="F3746" s="15">
        <f t="shared" si="425"/>
        <v>3.9999999999999147E-2</v>
      </c>
      <c r="G3746">
        <v>2.0129999999999999</v>
      </c>
      <c r="H3746">
        <v>6.0389999999999997</v>
      </c>
      <c r="I3746">
        <v>272.36099999999999</v>
      </c>
      <c r="J3746">
        <v>2.956</v>
      </c>
      <c r="K3746">
        <v>94.1</v>
      </c>
      <c r="L3746">
        <v>0.216</v>
      </c>
      <c r="M3746">
        <v>0.221</v>
      </c>
      <c r="N3746">
        <v>0.2</v>
      </c>
      <c r="O3746">
        <v>0.625</v>
      </c>
      <c r="T3746">
        <f t="shared" si="420"/>
        <v>1562200</v>
      </c>
      <c r="U3746">
        <v>0</v>
      </c>
      <c r="V3746">
        <f t="shared" si="426"/>
        <v>0</v>
      </c>
      <c r="W3746" t="str">
        <f t="shared" si="421"/>
        <v/>
      </c>
      <c r="X3746" t="str">
        <f t="shared" si="422"/>
        <v/>
      </c>
      <c r="Y3746" t="str">
        <f t="shared" si="427"/>
        <v/>
      </c>
      <c r="AA3746" s="16">
        <f t="shared" si="423"/>
        <v>0.71099999999999997</v>
      </c>
      <c r="AB3746" s="16">
        <f t="shared" si="424"/>
        <v>4.4999999999999998E-2</v>
      </c>
      <c r="AC3746" s="16"/>
    </row>
    <row r="3747" spans="1:29" x14ac:dyDescent="0.25">
      <c r="A3747" s="2">
        <v>43621</v>
      </c>
      <c r="B3747" s="1">
        <v>156</v>
      </c>
      <c r="C3747" s="3">
        <v>2300</v>
      </c>
      <c r="D3747" s="10">
        <v>0.98348379629629623</v>
      </c>
      <c r="E3747">
        <v>55.42</v>
      </c>
      <c r="F3747" s="15">
        <f t="shared" si="425"/>
        <v>0</v>
      </c>
      <c r="G3747">
        <v>1.51</v>
      </c>
      <c r="H3747">
        <v>4.5289999999999999</v>
      </c>
      <c r="I3747">
        <v>280.78399999999999</v>
      </c>
      <c r="J3747">
        <v>3.0089999999999999</v>
      </c>
      <c r="K3747">
        <v>95.5</v>
      </c>
      <c r="L3747">
        <v>0.214</v>
      </c>
      <c r="M3747">
        <v>0.222</v>
      </c>
      <c r="N3747">
        <v>0</v>
      </c>
      <c r="O3747">
        <v>0.625</v>
      </c>
      <c r="T3747">
        <f t="shared" si="420"/>
        <v>1562300</v>
      </c>
      <c r="U3747">
        <v>0</v>
      </c>
      <c r="V3747">
        <f t="shared" si="426"/>
        <v>0</v>
      </c>
      <c r="W3747" t="str">
        <f t="shared" si="421"/>
        <v/>
      </c>
      <c r="X3747" t="str">
        <f t="shared" si="422"/>
        <v/>
      </c>
      <c r="Y3747" t="str">
        <f t="shared" si="427"/>
        <v/>
      </c>
      <c r="AA3747" s="16">
        <f t="shared" si="423"/>
        <v>0.72399999999999998</v>
      </c>
      <c r="AB3747" s="16">
        <f t="shared" si="424"/>
        <v>3.4000000000000002E-2</v>
      </c>
      <c r="AC3747" s="16"/>
    </row>
    <row r="3748" spans="1:29" x14ac:dyDescent="0.25">
      <c r="A3748" s="2">
        <v>43621</v>
      </c>
      <c r="B3748" s="1">
        <v>156</v>
      </c>
      <c r="C3748" s="3">
        <v>2400</v>
      </c>
      <c r="D3748" s="10">
        <v>2.5150462962962961E-2</v>
      </c>
      <c r="E3748">
        <v>55.42</v>
      </c>
      <c r="F3748" s="15">
        <f t="shared" si="425"/>
        <v>0</v>
      </c>
      <c r="G3748">
        <v>2.0129999999999999</v>
      </c>
      <c r="H3748">
        <v>8.5559999999999992</v>
      </c>
      <c r="I3748">
        <v>282.18799999999999</v>
      </c>
      <c r="J3748">
        <v>2.0739999999999998</v>
      </c>
      <c r="K3748">
        <v>95.7</v>
      </c>
      <c r="L3748">
        <v>0.21299999999999999</v>
      </c>
      <c r="M3748">
        <v>0.222</v>
      </c>
      <c r="N3748">
        <v>0</v>
      </c>
      <c r="O3748">
        <v>0.625</v>
      </c>
      <c r="T3748">
        <f t="shared" si="420"/>
        <v>1562400</v>
      </c>
      <c r="U3748">
        <v>0</v>
      </c>
      <c r="V3748">
        <f t="shared" si="426"/>
        <v>0</v>
      </c>
      <c r="W3748">
        <f t="shared" si="421"/>
        <v>0.21299999999999999</v>
      </c>
      <c r="X3748">
        <f t="shared" si="422"/>
        <v>0.222</v>
      </c>
      <c r="Y3748">
        <f t="shared" si="427"/>
        <v>0</v>
      </c>
      <c r="AA3748" s="16">
        <f t="shared" si="423"/>
        <v>0.67900000000000005</v>
      </c>
      <c r="AB3748" s="16">
        <f t="shared" si="424"/>
        <v>3.1E-2</v>
      </c>
      <c r="AC3748" s="16"/>
    </row>
    <row r="3749" spans="1:29" x14ac:dyDescent="0.25">
      <c r="A3749" s="2">
        <v>43622</v>
      </c>
      <c r="B3749" s="1">
        <v>157</v>
      </c>
      <c r="C3749" s="3">
        <v>100</v>
      </c>
      <c r="D3749" s="10">
        <v>6.6817129629629629E-2</v>
      </c>
      <c r="E3749">
        <v>55.42</v>
      </c>
      <c r="F3749" s="15">
        <f t="shared" si="425"/>
        <v>0</v>
      </c>
      <c r="G3749">
        <v>1.51</v>
      </c>
      <c r="H3749">
        <v>4.0259999999999998</v>
      </c>
      <c r="I3749">
        <v>294.82400000000001</v>
      </c>
      <c r="J3749">
        <v>1.48</v>
      </c>
      <c r="K3749">
        <v>95.2</v>
      </c>
      <c r="L3749">
        <v>0.21199999999999999</v>
      </c>
      <c r="M3749">
        <v>0.223</v>
      </c>
      <c r="N3749">
        <v>0</v>
      </c>
      <c r="O3749">
        <v>0.625</v>
      </c>
      <c r="T3749">
        <f t="shared" si="420"/>
        <v>1570100</v>
      </c>
      <c r="U3749">
        <v>0</v>
      </c>
      <c r="V3749">
        <f t="shared" si="426"/>
        <v>0</v>
      </c>
      <c r="W3749" t="str">
        <f t="shared" si="421"/>
        <v/>
      </c>
      <c r="X3749" t="str">
        <f t="shared" si="422"/>
        <v/>
      </c>
      <c r="Y3749" t="str">
        <f t="shared" si="427"/>
        <v/>
      </c>
      <c r="AA3749" s="16">
        <f t="shared" si="423"/>
        <v>0.64700000000000002</v>
      </c>
      <c r="AB3749" s="16">
        <f t="shared" si="424"/>
        <v>3.3000000000000002E-2</v>
      </c>
      <c r="AC3749" s="16"/>
    </row>
    <row r="3750" spans="1:29" x14ac:dyDescent="0.25">
      <c r="A3750" s="2">
        <v>43622</v>
      </c>
      <c r="B3750" s="1">
        <v>157</v>
      </c>
      <c r="C3750" s="3">
        <v>200</v>
      </c>
      <c r="D3750" s="10">
        <v>0.1084837962962963</v>
      </c>
      <c r="E3750">
        <v>55.42</v>
      </c>
      <c r="F3750" s="15">
        <f t="shared" si="425"/>
        <v>0</v>
      </c>
      <c r="G3750">
        <v>1.0069999999999999</v>
      </c>
      <c r="H3750">
        <v>4.5289999999999999</v>
      </c>
      <c r="I3750">
        <v>308.863</v>
      </c>
      <c r="J3750">
        <v>1.425</v>
      </c>
      <c r="K3750">
        <v>94.7</v>
      </c>
      <c r="L3750">
        <v>0.21199999999999999</v>
      </c>
      <c r="M3750">
        <v>0.222</v>
      </c>
      <c r="N3750">
        <v>0</v>
      </c>
      <c r="O3750">
        <v>0.625</v>
      </c>
      <c r="T3750">
        <f t="shared" si="420"/>
        <v>1570200</v>
      </c>
      <c r="U3750">
        <v>0</v>
      </c>
      <c r="V3750">
        <f t="shared" si="426"/>
        <v>0</v>
      </c>
      <c r="W3750" t="str">
        <f t="shared" si="421"/>
        <v/>
      </c>
      <c r="X3750" t="str">
        <f t="shared" si="422"/>
        <v/>
      </c>
      <c r="Y3750" t="str">
        <f t="shared" si="427"/>
        <v/>
      </c>
      <c r="AA3750" s="16">
        <f t="shared" si="423"/>
        <v>0.64100000000000001</v>
      </c>
      <c r="AB3750" s="16">
        <f t="shared" si="424"/>
        <v>3.5999999999999997E-2</v>
      </c>
      <c r="AC3750" s="16"/>
    </row>
    <row r="3751" spans="1:29" x14ac:dyDescent="0.25">
      <c r="A3751" s="2">
        <v>43622</v>
      </c>
      <c r="B3751" s="1">
        <v>157</v>
      </c>
      <c r="C3751" s="3">
        <v>300</v>
      </c>
      <c r="D3751" s="10">
        <v>0.15015046296296297</v>
      </c>
      <c r="E3751">
        <v>55.42</v>
      </c>
      <c r="F3751" s="15">
        <f t="shared" si="425"/>
        <v>0</v>
      </c>
      <c r="G3751">
        <v>1.51</v>
      </c>
      <c r="H3751">
        <v>4.0259999999999998</v>
      </c>
      <c r="I3751">
        <v>311.67099999999999</v>
      </c>
      <c r="J3751">
        <v>0.79700000000000004</v>
      </c>
      <c r="K3751">
        <v>94.8</v>
      </c>
      <c r="L3751">
        <v>0.21199999999999999</v>
      </c>
      <c r="M3751">
        <v>0.222</v>
      </c>
      <c r="N3751">
        <v>0</v>
      </c>
      <c r="O3751">
        <v>0.625</v>
      </c>
      <c r="T3751">
        <f t="shared" si="420"/>
        <v>1570300</v>
      </c>
      <c r="U3751">
        <v>0</v>
      </c>
      <c r="V3751">
        <f t="shared" si="426"/>
        <v>0</v>
      </c>
      <c r="W3751" t="str">
        <f t="shared" si="421"/>
        <v/>
      </c>
      <c r="X3751" t="str">
        <f t="shared" si="422"/>
        <v/>
      </c>
      <c r="Y3751" t="str">
        <f t="shared" si="427"/>
        <v/>
      </c>
      <c r="AA3751" s="16">
        <f t="shared" si="423"/>
        <v>0.61299999999999999</v>
      </c>
      <c r="AB3751" s="16">
        <f t="shared" si="424"/>
        <v>3.4000000000000002E-2</v>
      </c>
      <c r="AC3751" s="16"/>
    </row>
    <row r="3752" spans="1:29" x14ac:dyDescent="0.25">
      <c r="A3752" s="2">
        <v>43622</v>
      </c>
      <c r="B3752" s="1">
        <v>157</v>
      </c>
      <c r="C3752" s="3">
        <v>400</v>
      </c>
      <c r="D3752" s="10">
        <v>0.19181712962962963</v>
      </c>
      <c r="E3752">
        <v>55.65</v>
      </c>
      <c r="F3752" s="15">
        <f t="shared" si="425"/>
        <v>0.14999999999999858</v>
      </c>
      <c r="G3752">
        <v>1.51</v>
      </c>
      <c r="H3752">
        <v>4.0259999999999998</v>
      </c>
      <c r="I3752">
        <v>283.59199999999998</v>
      </c>
      <c r="J3752">
        <v>0.55000000000000004</v>
      </c>
      <c r="K3752">
        <v>95.7</v>
      </c>
      <c r="L3752">
        <v>0.21099999999999999</v>
      </c>
      <c r="M3752">
        <v>0.221</v>
      </c>
      <c r="N3752">
        <v>0</v>
      </c>
      <c r="O3752">
        <v>0.625</v>
      </c>
      <c r="T3752">
        <f t="shared" si="420"/>
        <v>1570400</v>
      </c>
      <c r="U3752">
        <v>0</v>
      </c>
      <c r="V3752">
        <f t="shared" si="426"/>
        <v>0</v>
      </c>
      <c r="W3752" t="str">
        <f t="shared" si="421"/>
        <v/>
      </c>
      <c r="X3752" t="str">
        <f t="shared" si="422"/>
        <v/>
      </c>
      <c r="Y3752" t="str">
        <f t="shared" si="427"/>
        <v/>
      </c>
      <c r="AA3752" s="16">
        <f t="shared" si="423"/>
        <v>0.60799999999999998</v>
      </c>
      <c r="AB3752" s="16">
        <f t="shared" si="424"/>
        <v>2.7E-2</v>
      </c>
      <c r="AC3752" s="16"/>
    </row>
    <row r="3753" spans="1:29" x14ac:dyDescent="0.25">
      <c r="A3753" s="2">
        <v>43622</v>
      </c>
      <c r="B3753" s="1">
        <v>157</v>
      </c>
      <c r="C3753" s="3">
        <v>500</v>
      </c>
      <c r="D3753" s="10">
        <v>0.23348379629629631</v>
      </c>
      <c r="E3753">
        <v>55.54</v>
      </c>
      <c r="F3753" s="15">
        <f t="shared" si="425"/>
        <v>3.9999999999999147E-2</v>
      </c>
      <c r="G3753">
        <v>2.516</v>
      </c>
      <c r="H3753">
        <v>6.0389999999999997</v>
      </c>
      <c r="I3753">
        <v>303.24700000000001</v>
      </c>
      <c r="J3753">
        <v>2.4E-2</v>
      </c>
      <c r="K3753">
        <v>96.6</v>
      </c>
      <c r="L3753">
        <v>0.21099999999999999</v>
      </c>
      <c r="M3753">
        <v>0.221</v>
      </c>
      <c r="N3753">
        <v>0</v>
      </c>
      <c r="O3753">
        <v>24.375</v>
      </c>
      <c r="T3753">
        <f t="shared" si="420"/>
        <v>1570500</v>
      </c>
      <c r="U3753">
        <v>28.5</v>
      </c>
      <c r="V3753">
        <f t="shared" si="426"/>
        <v>24.4</v>
      </c>
      <c r="W3753" t="str">
        <f t="shared" si="421"/>
        <v/>
      </c>
      <c r="X3753" t="str">
        <f t="shared" si="422"/>
        <v/>
      </c>
      <c r="Y3753" t="str">
        <f t="shared" si="427"/>
        <v/>
      </c>
      <c r="AA3753" s="16">
        <f t="shared" si="423"/>
        <v>0.59099999999999997</v>
      </c>
      <c r="AB3753" s="16">
        <f t="shared" si="424"/>
        <v>2.1000000000000001E-2</v>
      </c>
      <c r="AC3753" s="16"/>
    </row>
    <row r="3754" spans="1:29" x14ac:dyDescent="0.25">
      <c r="A3754" s="2">
        <v>43622</v>
      </c>
      <c r="B3754" s="1">
        <v>157</v>
      </c>
      <c r="C3754" s="3">
        <v>600</v>
      </c>
      <c r="D3754" s="10">
        <v>0.27515046296296297</v>
      </c>
      <c r="E3754">
        <v>55.42</v>
      </c>
      <c r="F3754" s="15">
        <f t="shared" si="425"/>
        <v>0</v>
      </c>
      <c r="G3754">
        <v>2.516</v>
      </c>
      <c r="H3754">
        <v>6.0389999999999997</v>
      </c>
      <c r="I3754">
        <v>303.24700000000001</v>
      </c>
      <c r="J3754">
        <v>7.9000000000000001E-2</v>
      </c>
      <c r="K3754">
        <v>95.2</v>
      </c>
      <c r="L3754">
        <v>0.21099999999999999</v>
      </c>
      <c r="M3754">
        <v>0.221</v>
      </c>
      <c r="N3754">
        <v>0</v>
      </c>
      <c r="O3754">
        <v>81.875</v>
      </c>
      <c r="T3754">
        <f t="shared" si="420"/>
        <v>1570600</v>
      </c>
      <c r="U3754">
        <v>166.2</v>
      </c>
      <c r="V3754">
        <f t="shared" si="426"/>
        <v>81.900000000000006</v>
      </c>
      <c r="W3754" t="str">
        <f t="shared" si="421"/>
        <v/>
      </c>
      <c r="X3754" t="str">
        <f t="shared" si="422"/>
        <v/>
      </c>
      <c r="Y3754" t="str">
        <f t="shared" si="427"/>
        <v/>
      </c>
      <c r="AA3754" s="16">
        <f t="shared" si="423"/>
        <v>0.58499999999999996</v>
      </c>
      <c r="AB3754" s="16">
        <f t="shared" si="424"/>
        <v>2.9000000000000001E-2</v>
      </c>
      <c r="AC3754" s="16"/>
    </row>
    <row r="3755" spans="1:29" x14ac:dyDescent="0.25">
      <c r="A3755" s="2">
        <v>43622</v>
      </c>
      <c r="B3755" s="1">
        <v>157</v>
      </c>
      <c r="C3755" s="3">
        <v>700</v>
      </c>
      <c r="D3755" s="10">
        <v>0.31681712962962966</v>
      </c>
      <c r="E3755">
        <v>55.54</v>
      </c>
      <c r="F3755" s="15">
        <f t="shared" si="425"/>
        <v>3.9999999999999147E-2</v>
      </c>
      <c r="G3755">
        <v>2.516</v>
      </c>
      <c r="H3755">
        <v>6.5430000000000001</v>
      </c>
      <c r="I3755">
        <v>310.267</v>
      </c>
      <c r="J3755">
        <v>0.27300000000000002</v>
      </c>
      <c r="K3755">
        <v>94.4</v>
      </c>
      <c r="L3755">
        <v>0.21099999999999999</v>
      </c>
      <c r="M3755">
        <v>0.22</v>
      </c>
      <c r="N3755">
        <v>0</v>
      </c>
      <c r="O3755">
        <v>119.375</v>
      </c>
      <c r="T3755">
        <f t="shared" si="420"/>
        <v>1570700</v>
      </c>
      <c r="U3755">
        <v>342.2</v>
      </c>
      <c r="V3755">
        <f t="shared" si="426"/>
        <v>119.4</v>
      </c>
      <c r="W3755" t="str">
        <f t="shared" si="421"/>
        <v/>
      </c>
      <c r="X3755" t="str">
        <f t="shared" si="422"/>
        <v/>
      </c>
      <c r="Y3755" t="str">
        <f t="shared" si="427"/>
        <v/>
      </c>
      <c r="AA3755" s="16">
        <f t="shared" si="423"/>
        <v>0.58799999999999997</v>
      </c>
      <c r="AB3755" s="16">
        <f t="shared" si="424"/>
        <v>3.5000000000000003E-2</v>
      </c>
      <c r="AC3755" s="16"/>
    </row>
    <row r="3756" spans="1:29" x14ac:dyDescent="0.25">
      <c r="A3756" s="2">
        <v>43622</v>
      </c>
      <c r="B3756" s="1">
        <v>157</v>
      </c>
      <c r="C3756" s="3">
        <v>800</v>
      </c>
      <c r="D3756" s="10">
        <v>0.35848379629629629</v>
      </c>
      <c r="E3756">
        <v>55.77</v>
      </c>
      <c r="F3756" s="15">
        <f t="shared" si="425"/>
        <v>0.27000000000000313</v>
      </c>
      <c r="G3756">
        <v>1.51</v>
      </c>
      <c r="H3756">
        <v>4.0259999999999998</v>
      </c>
      <c r="I3756">
        <v>280.78399999999999</v>
      </c>
      <c r="J3756">
        <v>1.7509999999999999</v>
      </c>
      <c r="K3756">
        <v>92.3</v>
      </c>
      <c r="L3756">
        <v>0.21099999999999999</v>
      </c>
      <c r="M3756">
        <v>0.22</v>
      </c>
      <c r="N3756">
        <v>0</v>
      </c>
      <c r="O3756">
        <v>375.625</v>
      </c>
      <c r="T3756">
        <f t="shared" si="420"/>
        <v>1570800</v>
      </c>
      <c r="U3756">
        <v>523</v>
      </c>
      <c r="V3756">
        <f t="shared" si="426"/>
        <v>375.6</v>
      </c>
      <c r="W3756" t="str">
        <f t="shared" si="421"/>
        <v/>
      </c>
      <c r="X3756" t="str">
        <f t="shared" si="422"/>
        <v/>
      </c>
      <c r="Y3756" t="str">
        <f t="shared" si="427"/>
        <v/>
      </c>
      <c r="AA3756" s="16">
        <f t="shared" si="423"/>
        <v>0.63900000000000001</v>
      </c>
      <c r="AB3756" s="16">
        <f t="shared" si="424"/>
        <v>5.2999999999999999E-2</v>
      </c>
      <c r="AC3756" s="16"/>
    </row>
    <row r="3757" spans="1:29" x14ac:dyDescent="0.25">
      <c r="A3757" s="2">
        <v>43622</v>
      </c>
      <c r="B3757" s="1">
        <v>157</v>
      </c>
      <c r="C3757" s="3">
        <v>900</v>
      </c>
      <c r="D3757" s="10">
        <v>0.40015046296296292</v>
      </c>
      <c r="E3757">
        <v>55.89</v>
      </c>
      <c r="F3757" s="15">
        <f t="shared" si="425"/>
        <v>0.39000000000000057</v>
      </c>
      <c r="G3757">
        <v>1.0069999999999999</v>
      </c>
      <c r="H3757">
        <v>3.5230000000000001</v>
      </c>
      <c r="I3757">
        <v>252.70599999999999</v>
      </c>
      <c r="J3757">
        <v>3.1949999999999998</v>
      </c>
      <c r="K3757">
        <v>88.1</v>
      </c>
      <c r="L3757">
        <v>0.21199999999999999</v>
      </c>
      <c r="M3757">
        <v>0.219</v>
      </c>
      <c r="N3757">
        <v>0</v>
      </c>
      <c r="O3757">
        <v>474.375</v>
      </c>
      <c r="T3757">
        <f t="shared" si="420"/>
        <v>1570900</v>
      </c>
      <c r="U3757">
        <v>689.8</v>
      </c>
      <c r="V3757">
        <f t="shared" si="426"/>
        <v>474.4</v>
      </c>
      <c r="W3757" t="str">
        <f t="shared" si="421"/>
        <v/>
      </c>
      <c r="X3757" t="str">
        <f t="shared" si="422"/>
        <v/>
      </c>
      <c r="Y3757" t="str">
        <f t="shared" si="427"/>
        <v/>
      </c>
      <c r="AA3757" s="16">
        <f t="shared" si="423"/>
        <v>0.67700000000000005</v>
      </c>
      <c r="AB3757" s="16">
        <f t="shared" si="424"/>
        <v>9.0999999999999998E-2</v>
      </c>
      <c r="AC3757" s="16"/>
    </row>
    <row r="3758" spans="1:29" x14ac:dyDescent="0.25">
      <c r="A3758" s="2">
        <v>43622</v>
      </c>
      <c r="B3758" s="1">
        <v>157</v>
      </c>
      <c r="C3758" s="3">
        <v>1000</v>
      </c>
      <c r="D3758" s="10">
        <v>0.4418171296296296</v>
      </c>
      <c r="E3758">
        <v>55.54</v>
      </c>
      <c r="F3758" s="15">
        <f t="shared" si="425"/>
        <v>3.9999999999999147E-2</v>
      </c>
      <c r="G3758">
        <v>1.0069999999999999</v>
      </c>
      <c r="H3758">
        <v>4.5289999999999999</v>
      </c>
      <c r="I3758">
        <v>226.03100000000001</v>
      </c>
      <c r="J3758">
        <v>3.0630000000000002</v>
      </c>
      <c r="K3758">
        <v>83.7</v>
      </c>
      <c r="L3758">
        <v>0.21199999999999999</v>
      </c>
      <c r="M3758">
        <v>0.219</v>
      </c>
      <c r="N3758">
        <v>0</v>
      </c>
      <c r="O3758">
        <v>295.625</v>
      </c>
      <c r="T3758">
        <f t="shared" si="420"/>
        <v>1571000</v>
      </c>
      <c r="U3758">
        <v>829.7</v>
      </c>
      <c r="V3758">
        <f t="shared" si="426"/>
        <v>295.60000000000002</v>
      </c>
      <c r="W3758" t="str">
        <f t="shared" si="421"/>
        <v/>
      </c>
      <c r="X3758" t="str">
        <f t="shared" si="422"/>
        <v/>
      </c>
      <c r="Y3758" t="str">
        <f t="shared" si="427"/>
        <v/>
      </c>
      <c r="AA3758" s="16">
        <f t="shared" si="423"/>
        <v>0.63700000000000001</v>
      </c>
      <c r="AB3758" s="16">
        <f t="shared" si="424"/>
        <v>0.124</v>
      </c>
      <c r="AC3758" s="16"/>
    </row>
    <row r="3759" spans="1:29" x14ac:dyDescent="0.25">
      <c r="A3759" s="2">
        <v>43622</v>
      </c>
      <c r="B3759" s="1">
        <v>157</v>
      </c>
      <c r="C3759" s="3">
        <v>1100</v>
      </c>
      <c r="D3759" s="10">
        <v>0.48348379629629629</v>
      </c>
      <c r="E3759">
        <v>55.77</v>
      </c>
      <c r="F3759" s="15">
        <f t="shared" si="425"/>
        <v>0.27000000000000313</v>
      </c>
      <c r="G3759">
        <v>1.51</v>
      </c>
      <c r="H3759">
        <v>5.0330000000000004</v>
      </c>
      <c r="I3759">
        <v>224.62700000000001</v>
      </c>
      <c r="J3759">
        <v>5.5910000000000002</v>
      </c>
      <c r="K3759">
        <v>78.599999999999994</v>
      </c>
      <c r="L3759">
        <v>0.21199999999999999</v>
      </c>
      <c r="M3759">
        <v>0.218</v>
      </c>
      <c r="N3759">
        <v>0</v>
      </c>
      <c r="O3759">
        <v>375.625</v>
      </c>
      <c r="T3759">
        <f t="shared" si="420"/>
        <v>1571100</v>
      </c>
      <c r="U3759">
        <v>931.3</v>
      </c>
      <c r="V3759">
        <f t="shared" si="426"/>
        <v>375.6</v>
      </c>
      <c r="W3759" t="str">
        <f t="shared" si="421"/>
        <v/>
      </c>
      <c r="X3759" t="str">
        <f t="shared" si="422"/>
        <v/>
      </c>
      <c r="Y3759" t="str">
        <f t="shared" si="427"/>
        <v/>
      </c>
      <c r="AA3759" s="16">
        <f t="shared" si="423"/>
        <v>0.71399999999999997</v>
      </c>
      <c r="AB3759" s="16">
        <f t="shared" si="424"/>
        <v>0.19400000000000001</v>
      </c>
      <c r="AC3759" s="16"/>
    </row>
    <row r="3760" spans="1:29" x14ac:dyDescent="0.25">
      <c r="A3760" s="2">
        <v>43622</v>
      </c>
      <c r="B3760" s="1">
        <v>157</v>
      </c>
      <c r="C3760" s="3">
        <v>1200</v>
      </c>
      <c r="D3760" s="10">
        <v>0.52515046296296297</v>
      </c>
      <c r="E3760">
        <v>56.12</v>
      </c>
      <c r="F3760" s="15">
        <f t="shared" si="425"/>
        <v>0.61999999999999744</v>
      </c>
      <c r="G3760">
        <v>1.51</v>
      </c>
      <c r="H3760">
        <v>5.5359999999999996</v>
      </c>
      <c r="I3760">
        <v>273.76499999999999</v>
      </c>
      <c r="J3760">
        <v>6.3310000000000004</v>
      </c>
      <c r="K3760">
        <v>73.099999999999994</v>
      </c>
      <c r="L3760">
        <v>0.21199999999999999</v>
      </c>
      <c r="M3760">
        <v>0.218</v>
      </c>
      <c r="N3760">
        <v>0</v>
      </c>
      <c r="O3760">
        <v>663.125</v>
      </c>
      <c r="T3760">
        <f t="shared" si="420"/>
        <v>1571200</v>
      </c>
      <c r="U3760">
        <v>986.8</v>
      </c>
      <c r="V3760">
        <f t="shared" si="426"/>
        <v>663.1</v>
      </c>
      <c r="W3760" t="str">
        <f t="shared" si="421"/>
        <v/>
      </c>
      <c r="X3760" t="str">
        <f t="shared" si="422"/>
        <v/>
      </c>
      <c r="Y3760" t="str">
        <f t="shared" si="427"/>
        <v/>
      </c>
      <c r="AA3760" s="16">
        <f t="shared" si="423"/>
        <v>0.69899999999999995</v>
      </c>
      <c r="AB3760" s="16">
        <f t="shared" si="424"/>
        <v>0.25700000000000001</v>
      </c>
      <c r="AC3760" s="16"/>
    </row>
    <row r="3761" spans="1:29" x14ac:dyDescent="0.25">
      <c r="A3761" s="2">
        <v>43622</v>
      </c>
      <c r="B3761" s="1">
        <v>157</v>
      </c>
      <c r="C3761" s="3">
        <v>1300</v>
      </c>
      <c r="D3761" s="10">
        <v>0.5668171296296296</v>
      </c>
      <c r="E3761">
        <v>55.07</v>
      </c>
      <c r="F3761" s="15">
        <f t="shared" si="425"/>
        <v>0</v>
      </c>
      <c r="G3761">
        <v>1.51</v>
      </c>
      <c r="H3761">
        <v>4.5289999999999999</v>
      </c>
      <c r="I3761">
        <v>228.839</v>
      </c>
      <c r="J3761">
        <v>6.3310000000000004</v>
      </c>
      <c r="K3761">
        <v>65.099999999999994</v>
      </c>
      <c r="L3761">
        <v>0.21199999999999999</v>
      </c>
      <c r="M3761">
        <v>0.218</v>
      </c>
      <c r="N3761">
        <v>0</v>
      </c>
      <c r="O3761">
        <v>690.625</v>
      </c>
      <c r="T3761">
        <f t="shared" si="420"/>
        <v>1571300</v>
      </c>
      <c r="U3761">
        <v>992.5</v>
      </c>
      <c r="V3761">
        <f t="shared" si="426"/>
        <v>690.6</v>
      </c>
      <c r="W3761" t="str">
        <f t="shared" si="421"/>
        <v/>
      </c>
      <c r="X3761" t="str">
        <f t="shared" si="422"/>
        <v/>
      </c>
      <c r="Y3761" t="str">
        <f t="shared" si="427"/>
        <v/>
      </c>
      <c r="AA3761" s="16">
        <f t="shared" si="423"/>
        <v>0.623</v>
      </c>
      <c r="AB3761" s="16">
        <f t="shared" si="424"/>
        <v>0.33400000000000002</v>
      </c>
      <c r="AC3761" s="16"/>
    </row>
    <row r="3762" spans="1:29" x14ac:dyDescent="0.25">
      <c r="A3762" s="2">
        <v>43622</v>
      </c>
      <c r="B3762" s="1">
        <v>157</v>
      </c>
      <c r="C3762" s="3">
        <v>1400</v>
      </c>
      <c r="D3762" s="10">
        <v>0.60848379629629623</v>
      </c>
      <c r="E3762">
        <v>55.65</v>
      </c>
      <c r="F3762" s="15">
        <f t="shared" si="425"/>
        <v>0.14999999999999858</v>
      </c>
      <c r="G3762">
        <v>2.0129999999999999</v>
      </c>
      <c r="H3762">
        <v>5.5359999999999996</v>
      </c>
      <c r="I3762">
        <v>204.97300000000001</v>
      </c>
      <c r="J3762">
        <v>6.484</v>
      </c>
      <c r="K3762">
        <v>55.4</v>
      </c>
      <c r="L3762">
        <v>0.21199999999999999</v>
      </c>
      <c r="M3762">
        <v>0.218</v>
      </c>
      <c r="N3762">
        <v>0</v>
      </c>
      <c r="O3762">
        <v>374.375</v>
      </c>
      <c r="T3762">
        <f t="shared" si="420"/>
        <v>1571400</v>
      </c>
      <c r="U3762">
        <v>947.2</v>
      </c>
      <c r="V3762">
        <f t="shared" si="426"/>
        <v>374.4</v>
      </c>
      <c r="W3762" t="str">
        <f t="shared" si="421"/>
        <v/>
      </c>
      <c r="X3762" t="str">
        <f t="shared" si="422"/>
        <v/>
      </c>
      <c r="Y3762" t="str">
        <f t="shared" si="427"/>
        <v/>
      </c>
      <c r="AA3762" s="16">
        <f t="shared" si="423"/>
        <v>0.53500000000000003</v>
      </c>
      <c r="AB3762" s="16">
        <f t="shared" si="424"/>
        <v>0.43099999999999999</v>
      </c>
      <c r="AC3762" s="16"/>
    </row>
    <row r="3763" spans="1:29" x14ac:dyDescent="0.25">
      <c r="A3763" s="2">
        <v>43622</v>
      </c>
      <c r="B3763" s="1">
        <v>157</v>
      </c>
      <c r="C3763" s="3">
        <v>1500</v>
      </c>
      <c r="D3763" s="10">
        <v>0.65015046296296297</v>
      </c>
      <c r="E3763">
        <v>55.65</v>
      </c>
      <c r="F3763" s="15">
        <f t="shared" si="425"/>
        <v>0.14999999999999858</v>
      </c>
      <c r="G3763">
        <v>2.0129999999999999</v>
      </c>
      <c r="H3763">
        <v>6.0389999999999997</v>
      </c>
      <c r="I3763">
        <v>216.20400000000001</v>
      </c>
      <c r="J3763">
        <v>6</v>
      </c>
      <c r="K3763">
        <v>55.5</v>
      </c>
      <c r="L3763">
        <v>0.21199999999999999</v>
      </c>
      <c r="M3763">
        <v>0.218</v>
      </c>
      <c r="N3763">
        <v>0</v>
      </c>
      <c r="O3763">
        <v>290.625</v>
      </c>
      <c r="T3763">
        <f t="shared" si="420"/>
        <v>1571500</v>
      </c>
      <c r="U3763">
        <v>855.2</v>
      </c>
      <c r="V3763">
        <f t="shared" si="426"/>
        <v>290.60000000000002</v>
      </c>
      <c r="W3763" t="str">
        <f t="shared" si="421"/>
        <v/>
      </c>
      <c r="X3763" t="str">
        <f t="shared" si="422"/>
        <v/>
      </c>
      <c r="Y3763" t="str">
        <f t="shared" si="427"/>
        <v/>
      </c>
      <c r="AA3763" s="16">
        <f t="shared" si="423"/>
        <v>0.51900000000000002</v>
      </c>
      <c r="AB3763" s="16">
        <f t="shared" si="424"/>
        <v>0.41599999999999998</v>
      </c>
      <c r="AC3763" s="16"/>
    </row>
    <row r="3764" spans="1:29" x14ac:dyDescent="0.25">
      <c r="A3764" s="2">
        <v>43622</v>
      </c>
      <c r="B3764" s="1">
        <v>157</v>
      </c>
      <c r="C3764" s="3">
        <v>1600</v>
      </c>
      <c r="D3764" s="10">
        <v>0.6918171296296296</v>
      </c>
      <c r="E3764">
        <v>55.65</v>
      </c>
      <c r="F3764" s="15">
        <f t="shared" si="425"/>
        <v>0.14999999999999858</v>
      </c>
      <c r="G3764">
        <v>2.0129999999999999</v>
      </c>
      <c r="H3764">
        <v>6.5430000000000001</v>
      </c>
      <c r="I3764">
        <v>220.416</v>
      </c>
      <c r="J3764">
        <v>5.282</v>
      </c>
      <c r="K3764">
        <v>61</v>
      </c>
      <c r="L3764">
        <v>0.21199999999999999</v>
      </c>
      <c r="M3764">
        <v>0.217</v>
      </c>
      <c r="N3764">
        <v>0</v>
      </c>
      <c r="O3764">
        <v>239.375</v>
      </c>
      <c r="T3764">
        <f t="shared" si="420"/>
        <v>1571600</v>
      </c>
      <c r="U3764">
        <v>723.2</v>
      </c>
      <c r="V3764">
        <f t="shared" si="426"/>
        <v>239.4</v>
      </c>
      <c r="W3764" t="str">
        <f t="shared" si="421"/>
        <v/>
      </c>
      <c r="X3764" t="str">
        <f t="shared" si="422"/>
        <v/>
      </c>
      <c r="Y3764" t="str">
        <f t="shared" si="427"/>
        <v/>
      </c>
      <c r="AA3764" s="16">
        <f t="shared" si="423"/>
        <v>0.54200000000000004</v>
      </c>
      <c r="AB3764" s="16">
        <f t="shared" si="424"/>
        <v>0.34699999999999998</v>
      </c>
      <c r="AC3764" s="16"/>
    </row>
    <row r="3765" spans="1:29" x14ac:dyDescent="0.25">
      <c r="A3765" s="2">
        <v>43622</v>
      </c>
      <c r="B3765" s="1">
        <v>157</v>
      </c>
      <c r="C3765" s="3">
        <v>1700</v>
      </c>
      <c r="D3765" s="10">
        <v>0.73348379629629623</v>
      </c>
      <c r="E3765">
        <v>55.07</v>
      </c>
      <c r="F3765" s="15">
        <f t="shared" si="425"/>
        <v>0</v>
      </c>
      <c r="G3765">
        <v>1.51</v>
      </c>
      <c r="H3765">
        <v>6.0389999999999997</v>
      </c>
      <c r="I3765">
        <v>189.529</v>
      </c>
      <c r="J3765">
        <v>2.423</v>
      </c>
      <c r="K3765">
        <v>64.2</v>
      </c>
      <c r="L3765">
        <v>0.21199999999999999</v>
      </c>
      <c r="M3765">
        <v>0.217</v>
      </c>
      <c r="N3765">
        <v>0</v>
      </c>
      <c r="O3765">
        <v>40.625</v>
      </c>
      <c r="T3765">
        <f t="shared" si="420"/>
        <v>1571700</v>
      </c>
      <c r="U3765">
        <v>560.79999999999995</v>
      </c>
      <c r="V3765">
        <f t="shared" si="426"/>
        <v>40.6</v>
      </c>
      <c r="W3765" t="str">
        <f t="shared" si="421"/>
        <v/>
      </c>
      <c r="X3765" t="str">
        <f t="shared" si="422"/>
        <v/>
      </c>
      <c r="Y3765" t="str">
        <f t="shared" si="427"/>
        <v/>
      </c>
      <c r="AA3765" s="16">
        <f t="shared" si="423"/>
        <v>0.46700000000000003</v>
      </c>
      <c r="AB3765" s="16">
        <f t="shared" si="424"/>
        <v>0.26</v>
      </c>
      <c r="AC3765" s="16"/>
    </row>
    <row r="3766" spans="1:29" x14ac:dyDescent="0.25">
      <c r="A3766" s="2">
        <v>43622</v>
      </c>
      <c r="B3766" s="1">
        <v>157</v>
      </c>
      <c r="C3766" s="3">
        <v>1800</v>
      </c>
      <c r="D3766" s="10">
        <v>0.77515046296296297</v>
      </c>
      <c r="E3766">
        <v>55.42</v>
      </c>
      <c r="F3766" s="15">
        <f t="shared" si="425"/>
        <v>0</v>
      </c>
      <c r="G3766">
        <v>2.0129999999999999</v>
      </c>
      <c r="H3766">
        <v>5.5359999999999996</v>
      </c>
      <c r="I3766">
        <v>219.012</v>
      </c>
      <c r="J3766">
        <v>2.0739999999999998</v>
      </c>
      <c r="K3766">
        <v>76.7</v>
      </c>
      <c r="L3766">
        <v>0.21099999999999999</v>
      </c>
      <c r="M3766">
        <v>0.217</v>
      </c>
      <c r="N3766">
        <v>0</v>
      </c>
      <c r="O3766">
        <v>54.375</v>
      </c>
      <c r="T3766">
        <f t="shared" si="420"/>
        <v>1571800</v>
      </c>
      <c r="U3766">
        <v>381.8</v>
      </c>
      <c r="V3766">
        <f t="shared" si="426"/>
        <v>54.4</v>
      </c>
      <c r="W3766" t="str">
        <f t="shared" si="421"/>
        <v/>
      </c>
      <c r="X3766" t="str">
        <f t="shared" si="422"/>
        <v/>
      </c>
      <c r="Y3766" t="str">
        <f t="shared" si="427"/>
        <v/>
      </c>
      <c r="AA3766" s="16">
        <f t="shared" si="423"/>
        <v>0.54400000000000004</v>
      </c>
      <c r="AB3766" s="16">
        <f t="shared" si="424"/>
        <v>0.16500000000000001</v>
      </c>
      <c r="AC3766" s="16"/>
    </row>
    <row r="3767" spans="1:29" x14ac:dyDescent="0.25">
      <c r="A3767" s="2">
        <v>43622</v>
      </c>
      <c r="B3767" s="1">
        <v>157</v>
      </c>
      <c r="C3767" s="3">
        <v>1900</v>
      </c>
      <c r="D3767" s="10">
        <v>0.8168171296296296</v>
      </c>
      <c r="E3767">
        <v>55.42</v>
      </c>
      <c r="F3767" s="15">
        <f t="shared" si="425"/>
        <v>0</v>
      </c>
      <c r="G3767">
        <v>2.0129999999999999</v>
      </c>
      <c r="H3767">
        <v>5.0330000000000004</v>
      </c>
      <c r="I3767">
        <v>217.608</v>
      </c>
      <c r="J3767">
        <v>1.6970000000000001</v>
      </c>
      <c r="K3767">
        <v>86.3</v>
      </c>
      <c r="L3767">
        <v>0.21099999999999999</v>
      </c>
      <c r="M3767">
        <v>0.217</v>
      </c>
      <c r="N3767">
        <v>0</v>
      </c>
      <c r="O3767">
        <v>46.875</v>
      </c>
      <c r="T3767">
        <f t="shared" si="420"/>
        <v>1571900</v>
      </c>
      <c r="U3767">
        <v>203</v>
      </c>
      <c r="V3767">
        <f t="shared" si="426"/>
        <v>46.9</v>
      </c>
      <c r="W3767" t="str">
        <f t="shared" si="421"/>
        <v/>
      </c>
      <c r="X3767" t="str">
        <f t="shared" si="422"/>
        <v/>
      </c>
      <c r="Y3767" t="str">
        <f t="shared" si="427"/>
        <v/>
      </c>
      <c r="AA3767" s="16">
        <f t="shared" si="423"/>
        <v>0.59599999999999997</v>
      </c>
      <c r="AB3767" s="16">
        <f t="shared" si="424"/>
        <v>9.5000000000000001E-2</v>
      </c>
      <c r="AC3767" s="16"/>
    </row>
    <row r="3768" spans="1:29" x14ac:dyDescent="0.25">
      <c r="A3768" s="2">
        <v>43622</v>
      </c>
      <c r="B3768" s="1">
        <v>157</v>
      </c>
      <c r="C3768" s="3">
        <v>2000</v>
      </c>
      <c r="D3768" s="10">
        <v>0.85848379629629623</v>
      </c>
      <c r="E3768">
        <v>55.3</v>
      </c>
      <c r="F3768" s="15">
        <f t="shared" si="425"/>
        <v>0</v>
      </c>
      <c r="G3768">
        <v>1.51</v>
      </c>
      <c r="H3768">
        <v>6.0389999999999997</v>
      </c>
      <c r="I3768">
        <v>206.376</v>
      </c>
      <c r="J3768">
        <v>1.778</v>
      </c>
      <c r="K3768">
        <v>84.9</v>
      </c>
      <c r="L3768">
        <v>0.21099999999999999</v>
      </c>
      <c r="M3768">
        <v>0.217</v>
      </c>
      <c r="N3768">
        <v>0</v>
      </c>
      <c r="O3768">
        <v>16.875</v>
      </c>
      <c r="T3768">
        <f t="shared" si="420"/>
        <v>1572000</v>
      </c>
      <c r="U3768">
        <v>50.5</v>
      </c>
      <c r="V3768">
        <f t="shared" si="426"/>
        <v>16.899999999999999</v>
      </c>
      <c r="W3768" t="str">
        <f t="shared" si="421"/>
        <v/>
      </c>
      <c r="X3768" t="str">
        <f t="shared" si="422"/>
        <v/>
      </c>
      <c r="Y3768" t="str">
        <f t="shared" si="427"/>
        <v/>
      </c>
      <c r="AA3768" s="16">
        <f t="shared" si="423"/>
        <v>0.58899999999999997</v>
      </c>
      <c r="AB3768" s="16">
        <f t="shared" si="424"/>
        <v>0.105</v>
      </c>
      <c r="AC3768" s="16"/>
    </row>
    <row r="3769" spans="1:29" x14ac:dyDescent="0.25">
      <c r="A3769" s="2">
        <v>43622</v>
      </c>
      <c r="B3769" s="1">
        <v>157</v>
      </c>
      <c r="C3769" s="3">
        <v>2100</v>
      </c>
      <c r="D3769" s="10">
        <v>0.90015046296296297</v>
      </c>
      <c r="E3769">
        <v>55.3</v>
      </c>
      <c r="F3769" s="15">
        <f t="shared" si="425"/>
        <v>0</v>
      </c>
      <c r="G3769">
        <v>3.02</v>
      </c>
      <c r="H3769">
        <v>7.0460000000000003</v>
      </c>
      <c r="I3769">
        <v>214.8</v>
      </c>
      <c r="J3769">
        <v>0.88</v>
      </c>
      <c r="K3769">
        <v>74.2</v>
      </c>
      <c r="L3769">
        <v>0.21099999999999999</v>
      </c>
      <c r="M3769">
        <v>0.217</v>
      </c>
      <c r="N3769">
        <v>0</v>
      </c>
      <c r="O3769">
        <v>0.625</v>
      </c>
      <c r="T3769">
        <f t="shared" si="420"/>
        <v>1572100</v>
      </c>
      <c r="U3769">
        <v>0</v>
      </c>
      <c r="V3769">
        <f t="shared" si="426"/>
        <v>0</v>
      </c>
      <c r="W3769" t="str">
        <f t="shared" si="421"/>
        <v/>
      </c>
      <c r="X3769" t="str">
        <f t="shared" si="422"/>
        <v/>
      </c>
      <c r="Y3769" t="str">
        <f t="shared" si="427"/>
        <v/>
      </c>
      <c r="AA3769" s="16">
        <f t="shared" si="423"/>
        <v>0.48299999999999998</v>
      </c>
      <c r="AB3769" s="16">
        <f t="shared" si="424"/>
        <v>0.16800000000000001</v>
      </c>
      <c r="AC3769" s="16"/>
    </row>
    <row r="3770" spans="1:29" x14ac:dyDescent="0.25">
      <c r="A3770" s="2">
        <v>43622</v>
      </c>
      <c r="B3770" s="1">
        <v>157</v>
      </c>
      <c r="C3770" s="3">
        <v>2200</v>
      </c>
      <c r="D3770" s="10">
        <v>0.9418171296296296</v>
      </c>
      <c r="E3770">
        <v>55.07</v>
      </c>
      <c r="F3770" s="15">
        <f t="shared" si="425"/>
        <v>0</v>
      </c>
      <c r="G3770">
        <v>2.516</v>
      </c>
      <c r="H3770">
        <v>7.0460000000000003</v>
      </c>
      <c r="I3770">
        <v>211.99199999999999</v>
      </c>
      <c r="J3770">
        <v>0.13500000000000001</v>
      </c>
      <c r="K3770">
        <v>70.900000000000006</v>
      </c>
      <c r="L3770">
        <v>0.21</v>
      </c>
      <c r="M3770">
        <v>0.217</v>
      </c>
      <c r="N3770">
        <v>0</v>
      </c>
      <c r="O3770">
        <v>0.625</v>
      </c>
      <c r="T3770">
        <f t="shared" si="420"/>
        <v>1572200</v>
      </c>
      <c r="U3770">
        <v>0</v>
      </c>
      <c r="V3770">
        <f t="shared" si="426"/>
        <v>0</v>
      </c>
      <c r="W3770" t="str">
        <f t="shared" si="421"/>
        <v/>
      </c>
      <c r="X3770" t="str">
        <f t="shared" si="422"/>
        <v/>
      </c>
      <c r="Y3770" t="str">
        <f t="shared" si="427"/>
        <v/>
      </c>
      <c r="AA3770" s="16">
        <f t="shared" si="423"/>
        <v>0.437</v>
      </c>
      <c r="AB3770" s="16">
        <f t="shared" si="424"/>
        <v>0.17899999999999999</v>
      </c>
      <c r="AC3770" s="16"/>
    </row>
    <row r="3771" spans="1:29" x14ac:dyDescent="0.25">
      <c r="A3771" s="2">
        <v>43622</v>
      </c>
      <c r="B3771" s="1">
        <v>157</v>
      </c>
      <c r="C3771" s="3">
        <v>2300</v>
      </c>
      <c r="D3771" s="10">
        <v>0.98348379629629623</v>
      </c>
      <c r="E3771">
        <v>55.07</v>
      </c>
      <c r="F3771" s="15">
        <f t="shared" si="425"/>
        <v>0</v>
      </c>
      <c r="G3771">
        <v>2.0129999999999999</v>
      </c>
      <c r="H3771">
        <v>6.0389999999999997</v>
      </c>
      <c r="I3771">
        <v>234.45500000000001</v>
      </c>
      <c r="J3771">
        <v>-0.47899999999999998</v>
      </c>
      <c r="K3771">
        <v>73.099999999999994</v>
      </c>
      <c r="L3771">
        <v>0.21</v>
      </c>
      <c r="M3771">
        <v>0.217</v>
      </c>
      <c r="N3771">
        <v>0</v>
      </c>
      <c r="O3771">
        <v>0.625</v>
      </c>
      <c r="T3771">
        <f t="shared" si="420"/>
        <v>1572300</v>
      </c>
      <c r="U3771">
        <v>0</v>
      </c>
      <c r="V3771">
        <f t="shared" si="426"/>
        <v>0</v>
      </c>
      <c r="W3771" t="str">
        <f t="shared" si="421"/>
        <v/>
      </c>
      <c r="X3771" t="str">
        <f t="shared" si="422"/>
        <v/>
      </c>
      <c r="Y3771" t="str">
        <f t="shared" si="427"/>
        <v/>
      </c>
      <c r="AA3771" s="16">
        <f t="shared" si="423"/>
        <v>0.43099999999999999</v>
      </c>
      <c r="AB3771" s="16">
        <f t="shared" si="424"/>
        <v>0.159</v>
      </c>
      <c r="AC3771" s="16"/>
    </row>
    <row r="3772" spans="1:29" x14ac:dyDescent="0.25">
      <c r="A3772" s="2">
        <v>43622</v>
      </c>
      <c r="B3772" s="1">
        <v>157</v>
      </c>
      <c r="C3772" s="3">
        <v>2400</v>
      </c>
      <c r="D3772" s="10">
        <v>2.5150462962962961E-2</v>
      </c>
      <c r="E3772">
        <v>55.42</v>
      </c>
      <c r="F3772" s="15">
        <f t="shared" si="425"/>
        <v>0</v>
      </c>
      <c r="G3772">
        <v>1.0069999999999999</v>
      </c>
      <c r="H3772">
        <v>5.5359999999999996</v>
      </c>
      <c r="I3772">
        <v>214.8</v>
      </c>
      <c r="J3772">
        <v>-1.5269999999999999</v>
      </c>
      <c r="K3772">
        <v>79.099999999999994</v>
      </c>
      <c r="L3772">
        <v>0.21</v>
      </c>
      <c r="M3772">
        <v>0.217</v>
      </c>
      <c r="N3772">
        <v>0</v>
      </c>
      <c r="O3772">
        <v>0.625</v>
      </c>
      <c r="T3772">
        <f t="shared" si="420"/>
        <v>1572400</v>
      </c>
      <c r="U3772">
        <v>0</v>
      </c>
      <c r="V3772">
        <f t="shared" si="426"/>
        <v>0</v>
      </c>
      <c r="W3772">
        <f t="shared" si="421"/>
        <v>0.21</v>
      </c>
      <c r="X3772">
        <f t="shared" si="422"/>
        <v>0.217</v>
      </c>
      <c r="Y3772">
        <f t="shared" si="427"/>
        <v>0</v>
      </c>
      <c r="AA3772" s="16">
        <f t="shared" si="423"/>
        <v>0.432</v>
      </c>
      <c r="AB3772" s="16">
        <f t="shared" si="424"/>
        <v>0.114</v>
      </c>
      <c r="AC3772" s="16"/>
    </row>
    <row r="3773" spans="1:29" x14ac:dyDescent="0.25">
      <c r="A3773" s="2">
        <v>43623</v>
      </c>
      <c r="B3773" s="1">
        <v>158</v>
      </c>
      <c r="C3773" s="3">
        <v>100</v>
      </c>
      <c r="D3773" s="10">
        <v>6.6817129629629629E-2</v>
      </c>
      <c r="E3773">
        <v>55.18</v>
      </c>
      <c r="F3773" s="15">
        <f t="shared" si="425"/>
        <v>0</v>
      </c>
      <c r="G3773">
        <v>1.0069999999999999</v>
      </c>
      <c r="H3773">
        <v>4.0259999999999998</v>
      </c>
      <c r="I3773">
        <v>219.012</v>
      </c>
      <c r="J3773">
        <v>-1.756</v>
      </c>
      <c r="K3773">
        <v>83.3</v>
      </c>
      <c r="L3773">
        <v>0.20899999999999999</v>
      </c>
      <c r="M3773">
        <v>0.217</v>
      </c>
      <c r="N3773">
        <v>0</v>
      </c>
      <c r="O3773">
        <v>0.625</v>
      </c>
      <c r="T3773">
        <f t="shared" si="420"/>
        <v>1580100</v>
      </c>
      <c r="U3773">
        <v>0</v>
      </c>
      <c r="V3773">
        <f t="shared" si="426"/>
        <v>0</v>
      </c>
      <c r="W3773" t="str">
        <f t="shared" si="421"/>
        <v/>
      </c>
      <c r="X3773" t="str">
        <f t="shared" si="422"/>
        <v/>
      </c>
      <c r="Y3773" t="str">
        <f t="shared" si="427"/>
        <v/>
      </c>
      <c r="AA3773" s="16">
        <f t="shared" si="423"/>
        <v>0.44700000000000001</v>
      </c>
      <c r="AB3773" s="16">
        <f t="shared" si="424"/>
        <v>0.09</v>
      </c>
      <c r="AC3773" s="16"/>
    </row>
    <row r="3774" spans="1:29" x14ac:dyDescent="0.25">
      <c r="A3774" s="2">
        <v>43623</v>
      </c>
      <c r="B3774" s="1">
        <v>158</v>
      </c>
      <c r="C3774" s="3">
        <v>200</v>
      </c>
      <c r="D3774" s="10">
        <v>0.1084837962962963</v>
      </c>
      <c r="E3774">
        <v>55.3</v>
      </c>
      <c r="F3774" s="15">
        <f t="shared" si="425"/>
        <v>0</v>
      </c>
      <c r="G3774">
        <v>1.0069999999999999</v>
      </c>
      <c r="H3774">
        <v>4.5289999999999999</v>
      </c>
      <c r="I3774">
        <v>235.85900000000001</v>
      </c>
      <c r="J3774">
        <v>-2.3340000000000001</v>
      </c>
      <c r="K3774">
        <v>85.6</v>
      </c>
      <c r="L3774">
        <v>0.20899999999999999</v>
      </c>
      <c r="M3774">
        <v>0.217</v>
      </c>
      <c r="N3774">
        <v>0</v>
      </c>
      <c r="O3774">
        <v>0.625</v>
      </c>
      <c r="T3774">
        <f t="shared" si="420"/>
        <v>1580200</v>
      </c>
      <c r="U3774">
        <v>0</v>
      </c>
      <c r="V3774">
        <f t="shared" si="426"/>
        <v>0</v>
      </c>
      <c r="W3774" t="str">
        <f t="shared" si="421"/>
        <v/>
      </c>
      <c r="X3774" t="str">
        <f t="shared" si="422"/>
        <v/>
      </c>
      <c r="Y3774" t="str">
        <f t="shared" si="427"/>
        <v/>
      </c>
      <c r="AA3774" s="16">
        <f t="shared" si="423"/>
        <v>0.44</v>
      </c>
      <c r="AB3774" s="16">
        <f t="shared" si="424"/>
        <v>7.3999999999999996E-2</v>
      </c>
      <c r="AC3774" s="16"/>
    </row>
    <row r="3775" spans="1:29" x14ac:dyDescent="0.25">
      <c r="A3775" s="2">
        <v>43623</v>
      </c>
      <c r="B3775" s="1">
        <v>158</v>
      </c>
      <c r="C3775" s="3">
        <v>300</v>
      </c>
      <c r="D3775" s="10">
        <v>0.15015046296296297</v>
      </c>
      <c r="E3775">
        <v>55.42</v>
      </c>
      <c r="F3775" s="15">
        <f t="shared" si="425"/>
        <v>0</v>
      </c>
      <c r="G3775">
        <v>0.503</v>
      </c>
      <c r="H3775">
        <v>3.5230000000000001</v>
      </c>
      <c r="I3775">
        <v>227.435</v>
      </c>
      <c r="J3775">
        <v>-2.363</v>
      </c>
      <c r="K3775">
        <v>88.6</v>
      </c>
      <c r="L3775">
        <v>0.20899999999999999</v>
      </c>
      <c r="M3775">
        <v>0.216</v>
      </c>
      <c r="N3775">
        <v>0</v>
      </c>
      <c r="O3775">
        <v>0.625</v>
      </c>
      <c r="T3775">
        <f t="shared" si="420"/>
        <v>1580300</v>
      </c>
      <c r="U3775">
        <v>0</v>
      </c>
      <c r="V3775">
        <f t="shared" si="426"/>
        <v>0</v>
      </c>
      <c r="W3775" t="str">
        <f t="shared" si="421"/>
        <v/>
      </c>
      <c r="X3775" t="str">
        <f t="shared" si="422"/>
        <v/>
      </c>
      <c r="Y3775" t="str">
        <f t="shared" si="427"/>
        <v/>
      </c>
      <c r="AA3775" s="16">
        <f t="shared" si="423"/>
        <v>0.45500000000000002</v>
      </c>
      <c r="AB3775" s="16">
        <f t="shared" si="424"/>
        <v>5.8999999999999997E-2</v>
      </c>
      <c r="AC3775" s="16"/>
    </row>
    <row r="3776" spans="1:29" x14ac:dyDescent="0.25">
      <c r="A3776" s="2">
        <v>43623</v>
      </c>
      <c r="B3776" s="1">
        <v>158</v>
      </c>
      <c r="C3776" s="3">
        <v>400</v>
      </c>
      <c r="D3776" s="10">
        <v>0.19181712962962963</v>
      </c>
      <c r="E3776">
        <v>55.3</v>
      </c>
      <c r="F3776" s="15">
        <f t="shared" si="425"/>
        <v>0</v>
      </c>
      <c r="G3776">
        <v>0.503</v>
      </c>
      <c r="H3776">
        <v>2.516</v>
      </c>
      <c r="I3776">
        <v>228.839</v>
      </c>
      <c r="J3776">
        <v>-2.5659999999999998</v>
      </c>
      <c r="K3776">
        <v>90.5</v>
      </c>
      <c r="L3776">
        <v>0.20899999999999999</v>
      </c>
      <c r="M3776">
        <v>0.216</v>
      </c>
      <c r="N3776">
        <v>0</v>
      </c>
      <c r="O3776">
        <v>0.625</v>
      </c>
      <c r="T3776">
        <f t="shared" si="420"/>
        <v>1580400</v>
      </c>
      <c r="U3776">
        <v>0</v>
      </c>
      <c r="V3776">
        <f t="shared" si="426"/>
        <v>0</v>
      </c>
      <c r="W3776" t="str">
        <f t="shared" si="421"/>
        <v/>
      </c>
      <c r="X3776" t="str">
        <f t="shared" si="422"/>
        <v/>
      </c>
      <c r="Y3776" t="str">
        <f t="shared" si="427"/>
        <v/>
      </c>
      <c r="AA3776" s="16">
        <f t="shared" si="423"/>
        <v>0.45700000000000002</v>
      </c>
      <c r="AB3776" s="16">
        <f t="shared" si="424"/>
        <v>4.8000000000000001E-2</v>
      </c>
      <c r="AC3776" s="16"/>
    </row>
    <row r="3777" spans="1:29" x14ac:dyDescent="0.25">
      <c r="A3777" s="2">
        <v>43623</v>
      </c>
      <c r="B3777" s="1">
        <v>158</v>
      </c>
      <c r="C3777" s="3">
        <v>500</v>
      </c>
      <c r="D3777" s="10">
        <v>0.23348379629629631</v>
      </c>
      <c r="E3777">
        <v>55.42</v>
      </c>
      <c r="F3777" s="15">
        <f t="shared" si="425"/>
        <v>0</v>
      </c>
      <c r="G3777">
        <v>0.503</v>
      </c>
      <c r="H3777">
        <v>2.516</v>
      </c>
      <c r="I3777">
        <v>230.24299999999999</v>
      </c>
      <c r="J3777">
        <v>-2.0150000000000001</v>
      </c>
      <c r="K3777">
        <v>91.3</v>
      </c>
      <c r="L3777">
        <v>0.20899999999999999</v>
      </c>
      <c r="M3777">
        <v>0.216</v>
      </c>
      <c r="N3777">
        <v>0</v>
      </c>
      <c r="O3777">
        <v>90.625</v>
      </c>
      <c r="T3777">
        <f t="shared" si="420"/>
        <v>1580500</v>
      </c>
      <c r="U3777">
        <v>29.2</v>
      </c>
      <c r="V3777">
        <f t="shared" si="426"/>
        <v>90.6</v>
      </c>
      <c r="W3777" t="str">
        <f t="shared" si="421"/>
        <v/>
      </c>
      <c r="X3777" t="str">
        <f t="shared" si="422"/>
        <v/>
      </c>
      <c r="Y3777" t="str">
        <f t="shared" si="427"/>
        <v/>
      </c>
      <c r="AA3777" s="16">
        <f t="shared" si="423"/>
        <v>0.48099999999999998</v>
      </c>
      <c r="AB3777" s="16">
        <f t="shared" si="424"/>
        <v>4.5999999999999999E-2</v>
      </c>
      <c r="AC3777" s="16"/>
    </row>
    <row r="3778" spans="1:29" x14ac:dyDescent="0.25">
      <c r="A3778" s="2">
        <v>43623</v>
      </c>
      <c r="B3778" s="1">
        <v>158</v>
      </c>
      <c r="C3778" s="3">
        <v>600</v>
      </c>
      <c r="D3778" s="10">
        <v>0.27515046296296297</v>
      </c>
      <c r="E3778">
        <v>55.07</v>
      </c>
      <c r="F3778" s="15">
        <f t="shared" si="425"/>
        <v>0</v>
      </c>
      <c r="G3778">
        <v>1.0069999999999999</v>
      </c>
      <c r="H3778">
        <v>4.5289999999999999</v>
      </c>
      <c r="I3778">
        <v>220.416</v>
      </c>
      <c r="J3778">
        <v>-1.0149999999999999</v>
      </c>
      <c r="K3778">
        <v>89.4</v>
      </c>
      <c r="L3778">
        <v>0.20899999999999999</v>
      </c>
      <c r="M3778">
        <v>0.215</v>
      </c>
      <c r="N3778">
        <v>0</v>
      </c>
      <c r="O3778">
        <v>123.125</v>
      </c>
      <c r="T3778">
        <f t="shared" si="420"/>
        <v>1580600</v>
      </c>
      <c r="U3778">
        <v>166.8</v>
      </c>
      <c r="V3778">
        <f t="shared" si="426"/>
        <v>123.1</v>
      </c>
      <c r="W3778" t="str">
        <f t="shared" si="421"/>
        <v/>
      </c>
      <c r="X3778" t="str">
        <f t="shared" si="422"/>
        <v/>
      </c>
      <c r="Y3778" t="str">
        <f t="shared" si="427"/>
        <v/>
      </c>
      <c r="AA3778" s="16">
        <f t="shared" si="423"/>
        <v>0.50700000000000001</v>
      </c>
      <c r="AB3778" s="16">
        <f t="shared" si="424"/>
        <v>0.06</v>
      </c>
      <c r="AC3778" s="16"/>
    </row>
    <row r="3779" spans="1:29" x14ac:dyDescent="0.25">
      <c r="A3779" s="2">
        <v>43623</v>
      </c>
      <c r="B3779" s="1">
        <v>158</v>
      </c>
      <c r="C3779" s="3">
        <v>700</v>
      </c>
      <c r="D3779" s="10">
        <v>0.31681712962962966</v>
      </c>
      <c r="E3779">
        <v>55.89</v>
      </c>
      <c r="F3779" s="15">
        <f t="shared" si="425"/>
        <v>0.39000000000000057</v>
      </c>
      <c r="G3779">
        <v>2.0129999999999999</v>
      </c>
      <c r="H3779">
        <v>5.5359999999999996</v>
      </c>
      <c r="I3779">
        <v>223.22399999999999</v>
      </c>
      <c r="J3779">
        <v>-1.8420000000000001</v>
      </c>
      <c r="K3779">
        <v>92.7</v>
      </c>
      <c r="L3779">
        <v>0.20899999999999999</v>
      </c>
      <c r="M3779">
        <v>0.215</v>
      </c>
      <c r="N3779">
        <v>0</v>
      </c>
      <c r="O3779">
        <v>53.125</v>
      </c>
      <c r="T3779">
        <f t="shared" si="420"/>
        <v>1580700</v>
      </c>
      <c r="U3779">
        <v>342.7</v>
      </c>
      <c r="V3779">
        <f t="shared" si="426"/>
        <v>53.1</v>
      </c>
      <c r="W3779" t="str">
        <f t="shared" si="421"/>
        <v/>
      </c>
      <c r="X3779" t="str">
        <f t="shared" si="422"/>
        <v/>
      </c>
      <c r="Y3779" t="str">
        <f t="shared" si="427"/>
        <v/>
      </c>
      <c r="AA3779" s="16">
        <f t="shared" si="423"/>
        <v>0.49399999999999999</v>
      </c>
      <c r="AB3779" s="16">
        <f t="shared" si="424"/>
        <v>3.9E-2</v>
      </c>
      <c r="AC3779" s="16"/>
    </row>
    <row r="3780" spans="1:29" x14ac:dyDescent="0.25">
      <c r="A3780" s="2">
        <v>43623</v>
      </c>
      <c r="B3780" s="1">
        <v>158</v>
      </c>
      <c r="C3780" s="3">
        <v>800</v>
      </c>
      <c r="D3780" s="10">
        <v>0.35848379629629629</v>
      </c>
      <c r="E3780">
        <v>54.37</v>
      </c>
      <c r="F3780" s="15">
        <f t="shared" si="425"/>
        <v>0</v>
      </c>
      <c r="G3780">
        <v>1.51</v>
      </c>
      <c r="H3780">
        <v>4.0259999999999998</v>
      </c>
      <c r="I3780">
        <v>213.39599999999999</v>
      </c>
      <c r="J3780">
        <v>-0.64800000000000002</v>
      </c>
      <c r="K3780">
        <v>96.4</v>
      </c>
      <c r="L3780">
        <v>0.20899999999999999</v>
      </c>
      <c r="M3780">
        <v>0.215</v>
      </c>
      <c r="N3780">
        <v>0.2</v>
      </c>
      <c r="O3780">
        <v>196.875</v>
      </c>
      <c r="T3780">
        <f t="shared" si="420"/>
        <v>1580800</v>
      </c>
      <c r="U3780">
        <v>523</v>
      </c>
      <c r="V3780">
        <f t="shared" si="426"/>
        <v>196.9</v>
      </c>
      <c r="W3780" t="str">
        <f t="shared" si="421"/>
        <v/>
      </c>
      <c r="X3780" t="str">
        <f t="shared" si="422"/>
        <v/>
      </c>
      <c r="Y3780" t="str">
        <f t="shared" si="427"/>
        <v/>
      </c>
      <c r="AA3780" s="16">
        <f t="shared" si="423"/>
        <v>0.56100000000000005</v>
      </c>
      <c r="AB3780" s="16">
        <f t="shared" si="424"/>
        <v>2.1000000000000001E-2</v>
      </c>
      <c r="AC3780" s="16"/>
    </row>
    <row r="3781" spans="1:29" x14ac:dyDescent="0.25">
      <c r="A3781" s="2">
        <v>43623</v>
      </c>
      <c r="B3781" s="1">
        <v>158</v>
      </c>
      <c r="C3781" s="3">
        <v>900</v>
      </c>
      <c r="D3781" s="10">
        <v>0.40015046296296292</v>
      </c>
      <c r="E3781">
        <v>55.54</v>
      </c>
      <c r="F3781" s="15">
        <f t="shared" si="425"/>
        <v>3.9999999999999147E-2</v>
      </c>
      <c r="G3781">
        <v>2.0129999999999999</v>
      </c>
      <c r="H3781">
        <v>5.0330000000000004</v>
      </c>
      <c r="I3781">
        <v>223.22399999999999</v>
      </c>
      <c r="J3781">
        <v>2.0470000000000002</v>
      </c>
      <c r="K3781">
        <v>92</v>
      </c>
      <c r="L3781">
        <v>0.20899999999999999</v>
      </c>
      <c r="M3781">
        <v>0.215</v>
      </c>
      <c r="N3781">
        <v>0.8</v>
      </c>
      <c r="O3781">
        <v>625.625</v>
      </c>
      <c r="T3781">
        <f t="shared" ref="T3781:T3844" si="428">B3781*10000+C3781</f>
        <v>1580900</v>
      </c>
      <c r="U3781">
        <v>690</v>
      </c>
      <c r="V3781">
        <f t="shared" si="426"/>
        <v>625.6</v>
      </c>
      <c r="W3781" t="str">
        <f t="shared" ref="W3781:W3844" si="429">IF(C3781=2400,ROUND(L3781,3),"")</f>
        <v/>
      </c>
      <c r="X3781" t="str">
        <f t="shared" ref="X3781:X3844" si="430">IF(C3781=2400,ROUND(M3781,3),"")</f>
        <v/>
      </c>
      <c r="Y3781" t="str">
        <f t="shared" si="427"/>
        <v/>
      </c>
      <c r="AA3781" s="16">
        <f t="shared" ref="AA3781:AA3844" si="431">ROUND((0.6105*(EXP((17.273*J3781)/(J3781+237.3))))*K3781/100,3)</f>
        <v>0.65100000000000002</v>
      </c>
      <c r="AB3781" s="16">
        <f t="shared" ref="AB3781:AB3844" si="432">ROUND(AA3781/K3781*(100-K3781),3)</f>
        <v>5.7000000000000002E-2</v>
      </c>
      <c r="AC3781" s="16"/>
    </row>
    <row r="3782" spans="1:29" x14ac:dyDescent="0.25">
      <c r="A3782" s="2">
        <v>43623</v>
      </c>
      <c r="B3782" s="1">
        <v>158</v>
      </c>
      <c r="C3782" s="3">
        <v>1000</v>
      </c>
      <c r="D3782" s="10">
        <v>0.4418171296296296</v>
      </c>
      <c r="E3782">
        <v>55.54</v>
      </c>
      <c r="F3782" s="15">
        <f t="shared" si="425"/>
        <v>3.9999999999999147E-2</v>
      </c>
      <c r="G3782">
        <v>2.0129999999999999</v>
      </c>
      <c r="H3782">
        <v>6.0389999999999997</v>
      </c>
      <c r="I3782">
        <v>244.28200000000001</v>
      </c>
      <c r="J3782">
        <v>3.5910000000000002</v>
      </c>
      <c r="K3782">
        <v>83.1</v>
      </c>
      <c r="L3782">
        <v>0.20899999999999999</v>
      </c>
      <c r="M3782">
        <v>0.215</v>
      </c>
      <c r="N3782">
        <v>0</v>
      </c>
      <c r="O3782">
        <v>433.125</v>
      </c>
      <c r="T3782">
        <f t="shared" si="428"/>
        <v>1581000</v>
      </c>
      <c r="U3782">
        <v>829.8</v>
      </c>
      <c r="V3782">
        <f t="shared" si="426"/>
        <v>433.1</v>
      </c>
      <c r="W3782" t="str">
        <f t="shared" si="429"/>
        <v/>
      </c>
      <c r="X3782" t="str">
        <f t="shared" si="430"/>
        <v/>
      </c>
      <c r="Y3782" t="str">
        <f t="shared" si="427"/>
        <v/>
      </c>
      <c r="AA3782" s="16">
        <f t="shared" si="431"/>
        <v>0.65600000000000003</v>
      </c>
      <c r="AB3782" s="16">
        <f t="shared" si="432"/>
        <v>0.13300000000000001</v>
      </c>
      <c r="AC3782" s="16"/>
    </row>
    <row r="3783" spans="1:29" x14ac:dyDescent="0.25">
      <c r="A3783" s="2">
        <v>43623</v>
      </c>
      <c r="B3783" s="1">
        <v>158</v>
      </c>
      <c r="C3783" s="3">
        <v>1100</v>
      </c>
      <c r="D3783" s="10">
        <v>0.48348379629629629</v>
      </c>
      <c r="E3783">
        <v>55.65</v>
      </c>
      <c r="F3783" s="15">
        <f t="shared" si="425"/>
        <v>0.14999999999999858</v>
      </c>
      <c r="G3783">
        <v>2.0129999999999999</v>
      </c>
      <c r="H3783">
        <v>6.0389999999999997</v>
      </c>
      <c r="I3783">
        <v>240.071</v>
      </c>
      <c r="J3783">
        <v>3.036</v>
      </c>
      <c r="K3783">
        <v>73</v>
      </c>
      <c r="L3783">
        <v>0.20899999999999999</v>
      </c>
      <c r="M3783">
        <v>0.215</v>
      </c>
      <c r="N3783">
        <v>0</v>
      </c>
      <c r="O3783">
        <v>1228.125</v>
      </c>
      <c r="T3783">
        <f t="shared" si="428"/>
        <v>1581100</v>
      </c>
      <c r="U3783">
        <v>931.3</v>
      </c>
      <c r="V3783">
        <f t="shared" si="426"/>
        <v>1228.0999999999999</v>
      </c>
      <c r="W3783" t="str">
        <f t="shared" si="429"/>
        <v/>
      </c>
      <c r="X3783" t="str">
        <f t="shared" si="430"/>
        <v/>
      </c>
      <c r="Y3783" t="str">
        <f t="shared" si="427"/>
        <v/>
      </c>
      <c r="AA3783" s="16">
        <f t="shared" si="431"/>
        <v>0.55400000000000005</v>
      </c>
      <c r="AB3783" s="16">
        <f t="shared" si="432"/>
        <v>0.20499999999999999</v>
      </c>
      <c r="AC3783" s="16"/>
    </row>
    <row r="3784" spans="1:29" x14ac:dyDescent="0.25">
      <c r="A3784" s="2">
        <v>43623</v>
      </c>
      <c r="B3784" s="1">
        <v>158</v>
      </c>
      <c r="C3784" s="3">
        <v>1200</v>
      </c>
      <c r="D3784" s="10">
        <v>0.52515046296296297</v>
      </c>
      <c r="E3784">
        <v>55.07</v>
      </c>
      <c r="F3784" s="15">
        <f t="shared" si="425"/>
        <v>0</v>
      </c>
      <c r="G3784">
        <v>3.02</v>
      </c>
      <c r="H3784">
        <v>7.5490000000000004</v>
      </c>
      <c r="I3784">
        <v>244.28200000000001</v>
      </c>
      <c r="J3784">
        <v>1.9670000000000001</v>
      </c>
      <c r="K3784">
        <v>70.5</v>
      </c>
      <c r="L3784">
        <v>0.20899999999999999</v>
      </c>
      <c r="M3784">
        <v>0.216</v>
      </c>
      <c r="N3784">
        <v>0</v>
      </c>
      <c r="O3784">
        <v>358.125</v>
      </c>
      <c r="T3784">
        <f t="shared" si="428"/>
        <v>1581200</v>
      </c>
      <c r="U3784">
        <v>987.2</v>
      </c>
      <c r="V3784">
        <f t="shared" si="426"/>
        <v>358.1</v>
      </c>
      <c r="W3784" t="str">
        <f t="shared" si="429"/>
        <v/>
      </c>
      <c r="X3784" t="str">
        <f t="shared" si="430"/>
        <v/>
      </c>
      <c r="Y3784" t="str">
        <f t="shared" si="427"/>
        <v/>
      </c>
      <c r="AA3784" s="16">
        <f t="shared" si="431"/>
        <v>0.496</v>
      </c>
      <c r="AB3784" s="16">
        <f t="shared" si="432"/>
        <v>0.20799999999999999</v>
      </c>
      <c r="AC3784" s="16"/>
    </row>
    <row r="3785" spans="1:29" x14ac:dyDescent="0.25">
      <c r="A3785" s="2">
        <v>43623</v>
      </c>
      <c r="B3785" s="1">
        <v>158</v>
      </c>
      <c r="C3785" s="3">
        <v>1300</v>
      </c>
      <c r="D3785" s="10">
        <v>0.5668171296296296</v>
      </c>
      <c r="E3785">
        <v>57.17</v>
      </c>
      <c r="F3785" s="15">
        <f t="shared" si="425"/>
        <v>1.6700000000000017</v>
      </c>
      <c r="G3785">
        <v>2.0129999999999999</v>
      </c>
      <c r="H3785">
        <v>6.0389999999999997</v>
      </c>
      <c r="I3785">
        <v>196.54900000000001</v>
      </c>
      <c r="J3785">
        <v>5.2309999999999999</v>
      </c>
      <c r="K3785">
        <v>79.5</v>
      </c>
      <c r="L3785">
        <v>0.20899999999999999</v>
      </c>
      <c r="M3785">
        <v>0.216</v>
      </c>
      <c r="N3785">
        <v>0</v>
      </c>
      <c r="O3785">
        <v>906.875</v>
      </c>
      <c r="T3785">
        <f t="shared" si="428"/>
        <v>1581300</v>
      </c>
      <c r="U3785">
        <v>992.7</v>
      </c>
      <c r="V3785">
        <f t="shared" si="426"/>
        <v>906.9</v>
      </c>
      <c r="W3785" t="str">
        <f t="shared" si="429"/>
        <v/>
      </c>
      <c r="X3785" t="str">
        <f t="shared" si="430"/>
        <v/>
      </c>
      <c r="Y3785" t="str">
        <f t="shared" si="427"/>
        <v/>
      </c>
      <c r="AA3785" s="16">
        <f t="shared" si="431"/>
        <v>0.70399999999999996</v>
      </c>
      <c r="AB3785" s="16">
        <f t="shared" si="432"/>
        <v>0.182</v>
      </c>
      <c r="AC3785" s="16"/>
    </row>
    <row r="3786" spans="1:29" x14ac:dyDescent="0.25">
      <c r="A3786" s="2">
        <v>43623</v>
      </c>
      <c r="B3786" s="1">
        <v>158</v>
      </c>
      <c r="C3786" s="3">
        <v>1400</v>
      </c>
      <c r="D3786" s="10">
        <v>0.60848379629629623</v>
      </c>
      <c r="E3786">
        <v>55.65</v>
      </c>
      <c r="F3786" s="15">
        <f t="shared" ref="F3786:F3849" si="433">IF(E3786&gt;F$2,E3786-F$2,0)</f>
        <v>0.14999999999999858</v>
      </c>
      <c r="G3786">
        <v>3.02</v>
      </c>
      <c r="H3786">
        <v>8.5559999999999992</v>
      </c>
      <c r="I3786">
        <v>272.36099999999999</v>
      </c>
      <c r="J3786">
        <v>1.859</v>
      </c>
      <c r="K3786">
        <v>77.3</v>
      </c>
      <c r="L3786">
        <v>0.20899999999999999</v>
      </c>
      <c r="M3786">
        <v>0.216</v>
      </c>
      <c r="N3786">
        <v>0.2</v>
      </c>
      <c r="O3786">
        <v>229.375</v>
      </c>
      <c r="T3786">
        <f t="shared" si="428"/>
        <v>1581400</v>
      </c>
      <c r="U3786">
        <v>948.2</v>
      </c>
      <c r="V3786">
        <f t="shared" ref="V3786:V3849" si="434">IF(O3786&lt;1,0,ROUND(O3786,1))</f>
        <v>229.4</v>
      </c>
      <c r="W3786" t="str">
        <f t="shared" si="429"/>
        <v/>
      </c>
      <c r="X3786" t="str">
        <f t="shared" si="430"/>
        <v/>
      </c>
      <c r="Y3786" t="str">
        <f t="shared" ref="Y3786:Y3849" si="435">IF(C3786=2400,ROUND(F3786/100,3),"")</f>
        <v/>
      </c>
      <c r="AA3786" s="16">
        <f t="shared" si="431"/>
        <v>0.54</v>
      </c>
      <c r="AB3786" s="16">
        <f t="shared" si="432"/>
        <v>0.159</v>
      </c>
      <c r="AC3786" s="16"/>
    </row>
    <row r="3787" spans="1:29" x14ac:dyDescent="0.25">
      <c r="A3787" s="2">
        <v>43623</v>
      </c>
      <c r="B3787" s="1">
        <v>158</v>
      </c>
      <c r="C3787" s="3">
        <v>1500</v>
      </c>
      <c r="D3787" s="10">
        <v>0.65015046296296297</v>
      </c>
      <c r="E3787">
        <v>55.77</v>
      </c>
      <c r="F3787" s="15">
        <f t="shared" si="433"/>
        <v>0.27000000000000313</v>
      </c>
      <c r="G3787">
        <v>2.516</v>
      </c>
      <c r="H3787">
        <v>7.5490000000000004</v>
      </c>
      <c r="I3787">
        <v>284.99599999999998</v>
      </c>
      <c r="J3787">
        <v>2.823</v>
      </c>
      <c r="K3787">
        <v>85.4</v>
      </c>
      <c r="L3787">
        <v>0.20899999999999999</v>
      </c>
      <c r="M3787">
        <v>0.216</v>
      </c>
      <c r="N3787">
        <v>0</v>
      </c>
      <c r="O3787">
        <v>448.125</v>
      </c>
      <c r="T3787">
        <f t="shared" si="428"/>
        <v>1581500</v>
      </c>
      <c r="U3787">
        <v>856.2</v>
      </c>
      <c r="V3787">
        <f t="shared" si="434"/>
        <v>448.1</v>
      </c>
      <c r="W3787" t="str">
        <f t="shared" si="429"/>
        <v/>
      </c>
      <c r="X3787" t="str">
        <f t="shared" si="430"/>
        <v/>
      </c>
      <c r="Y3787" t="str">
        <f t="shared" si="435"/>
        <v/>
      </c>
      <c r="AA3787" s="16">
        <f t="shared" si="431"/>
        <v>0.63900000000000001</v>
      </c>
      <c r="AB3787" s="16">
        <f t="shared" si="432"/>
        <v>0.109</v>
      </c>
      <c r="AC3787" s="16"/>
    </row>
    <row r="3788" spans="1:29" x14ac:dyDescent="0.25">
      <c r="A3788" s="2">
        <v>43623</v>
      </c>
      <c r="B3788" s="1">
        <v>158</v>
      </c>
      <c r="C3788" s="3">
        <v>1600</v>
      </c>
      <c r="D3788" s="10">
        <v>0.6918171296296296</v>
      </c>
      <c r="E3788">
        <v>55.54</v>
      </c>
      <c r="F3788" s="15">
        <f t="shared" si="433"/>
        <v>3.9999999999999147E-2</v>
      </c>
      <c r="G3788">
        <v>3.02</v>
      </c>
      <c r="H3788">
        <v>7.5490000000000004</v>
      </c>
      <c r="I3788">
        <v>251.30199999999999</v>
      </c>
      <c r="J3788">
        <v>4.2720000000000002</v>
      </c>
      <c r="K3788">
        <v>73.400000000000006</v>
      </c>
      <c r="L3788">
        <v>0.20899999999999999</v>
      </c>
      <c r="M3788">
        <v>0.215</v>
      </c>
      <c r="N3788">
        <v>0.2</v>
      </c>
      <c r="O3788">
        <v>376.875</v>
      </c>
      <c r="T3788">
        <f t="shared" si="428"/>
        <v>1581600</v>
      </c>
      <c r="U3788">
        <v>724.3</v>
      </c>
      <c r="V3788">
        <f t="shared" si="434"/>
        <v>376.9</v>
      </c>
      <c r="W3788" t="str">
        <f t="shared" si="429"/>
        <v/>
      </c>
      <c r="X3788" t="str">
        <f t="shared" si="430"/>
        <v/>
      </c>
      <c r="Y3788" t="str">
        <f t="shared" si="435"/>
        <v/>
      </c>
      <c r="AA3788" s="16">
        <f t="shared" si="431"/>
        <v>0.60799999999999998</v>
      </c>
      <c r="AB3788" s="16">
        <f t="shared" si="432"/>
        <v>0.22</v>
      </c>
      <c r="AC3788" s="16"/>
    </row>
    <row r="3789" spans="1:29" x14ac:dyDescent="0.25">
      <c r="A3789" s="2">
        <v>43623</v>
      </c>
      <c r="B3789" s="1">
        <v>158</v>
      </c>
      <c r="C3789" s="3">
        <v>1700</v>
      </c>
      <c r="D3789" s="10">
        <v>0.73348379629629623</v>
      </c>
      <c r="E3789">
        <v>55.65</v>
      </c>
      <c r="F3789" s="15">
        <f t="shared" si="433"/>
        <v>0.14999999999999858</v>
      </c>
      <c r="G3789">
        <v>3.5230000000000001</v>
      </c>
      <c r="H3789">
        <v>7.5490000000000004</v>
      </c>
      <c r="I3789">
        <v>245.68600000000001</v>
      </c>
      <c r="J3789">
        <v>3.9849999999999999</v>
      </c>
      <c r="K3789">
        <v>75.599999999999994</v>
      </c>
      <c r="L3789">
        <v>0.20899999999999999</v>
      </c>
      <c r="M3789">
        <v>0.215</v>
      </c>
      <c r="N3789">
        <v>0</v>
      </c>
      <c r="O3789">
        <v>226.875</v>
      </c>
      <c r="T3789">
        <f t="shared" si="428"/>
        <v>1581700</v>
      </c>
      <c r="U3789">
        <v>562.29999999999995</v>
      </c>
      <c r="V3789">
        <f t="shared" si="434"/>
        <v>226.9</v>
      </c>
      <c r="W3789" t="str">
        <f t="shared" si="429"/>
        <v/>
      </c>
      <c r="X3789" t="str">
        <f t="shared" si="430"/>
        <v/>
      </c>
      <c r="Y3789" t="str">
        <f t="shared" si="435"/>
        <v/>
      </c>
      <c r="AA3789" s="16">
        <f t="shared" si="431"/>
        <v>0.61399999999999999</v>
      </c>
      <c r="AB3789" s="16">
        <f t="shared" si="432"/>
        <v>0.19800000000000001</v>
      </c>
      <c r="AC3789" s="16"/>
    </row>
    <row r="3790" spans="1:29" x14ac:dyDescent="0.25">
      <c r="A3790" s="2">
        <v>43623</v>
      </c>
      <c r="B3790" s="1">
        <v>158</v>
      </c>
      <c r="C3790" s="3">
        <v>1800</v>
      </c>
      <c r="D3790" s="10">
        <v>0.77515046296296297</v>
      </c>
      <c r="E3790">
        <v>55.07</v>
      </c>
      <c r="F3790" s="15">
        <f t="shared" si="433"/>
        <v>0</v>
      </c>
      <c r="G3790">
        <v>3.02</v>
      </c>
      <c r="H3790">
        <v>7.0460000000000003</v>
      </c>
      <c r="I3790">
        <v>217.608</v>
      </c>
      <c r="J3790">
        <v>1.425</v>
      </c>
      <c r="K3790">
        <v>80.2</v>
      </c>
      <c r="L3790">
        <v>0.20899999999999999</v>
      </c>
      <c r="M3790">
        <v>0.215</v>
      </c>
      <c r="N3790">
        <v>0</v>
      </c>
      <c r="O3790">
        <v>51.875</v>
      </c>
      <c r="T3790">
        <f t="shared" si="428"/>
        <v>1581800</v>
      </c>
      <c r="U3790">
        <v>383.5</v>
      </c>
      <c r="V3790">
        <f t="shared" si="434"/>
        <v>51.9</v>
      </c>
      <c r="W3790" t="str">
        <f t="shared" si="429"/>
        <v/>
      </c>
      <c r="X3790" t="str">
        <f t="shared" si="430"/>
        <v/>
      </c>
      <c r="Y3790" t="str">
        <f t="shared" si="435"/>
        <v/>
      </c>
      <c r="AA3790" s="16">
        <f t="shared" si="431"/>
        <v>0.54300000000000004</v>
      </c>
      <c r="AB3790" s="16">
        <f t="shared" si="432"/>
        <v>0.13400000000000001</v>
      </c>
      <c r="AC3790" s="16"/>
    </row>
    <row r="3791" spans="1:29" x14ac:dyDescent="0.25">
      <c r="A3791" s="2">
        <v>43623</v>
      </c>
      <c r="B3791" s="1">
        <v>158</v>
      </c>
      <c r="C3791" s="3">
        <v>1900</v>
      </c>
      <c r="D3791" s="10">
        <v>0.8168171296296296</v>
      </c>
      <c r="E3791">
        <v>55.42</v>
      </c>
      <c r="F3791" s="15">
        <f t="shared" si="433"/>
        <v>0</v>
      </c>
      <c r="G3791">
        <v>2.516</v>
      </c>
      <c r="H3791">
        <v>6.0389999999999997</v>
      </c>
      <c r="I3791">
        <v>237.26300000000001</v>
      </c>
      <c r="J3791">
        <v>1.3169999999999999</v>
      </c>
      <c r="K3791">
        <v>89.6</v>
      </c>
      <c r="L3791">
        <v>0.20899999999999999</v>
      </c>
      <c r="M3791">
        <v>0.215</v>
      </c>
      <c r="N3791">
        <v>0</v>
      </c>
      <c r="O3791">
        <v>78.125</v>
      </c>
      <c r="T3791">
        <f t="shared" si="428"/>
        <v>1581900</v>
      </c>
      <c r="U3791">
        <v>204.5</v>
      </c>
      <c r="V3791">
        <f t="shared" si="434"/>
        <v>78.099999999999994</v>
      </c>
      <c r="W3791" t="str">
        <f t="shared" si="429"/>
        <v/>
      </c>
      <c r="X3791" t="str">
        <f t="shared" si="430"/>
        <v/>
      </c>
      <c r="Y3791" t="str">
        <f t="shared" si="435"/>
        <v/>
      </c>
      <c r="AA3791" s="16">
        <f t="shared" si="431"/>
        <v>0.60199999999999998</v>
      </c>
      <c r="AB3791" s="16">
        <f t="shared" si="432"/>
        <v>7.0000000000000007E-2</v>
      </c>
      <c r="AC3791" s="16"/>
    </row>
    <row r="3792" spans="1:29" x14ac:dyDescent="0.25">
      <c r="A3792" s="2">
        <v>43623</v>
      </c>
      <c r="B3792" s="1">
        <v>158</v>
      </c>
      <c r="C3792" s="3">
        <v>2000</v>
      </c>
      <c r="D3792" s="10">
        <v>0.85848379629629623</v>
      </c>
      <c r="E3792">
        <v>55.42</v>
      </c>
      <c r="F3792" s="15">
        <f t="shared" si="433"/>
        <v>0</v>
      </c>
      <c r="G3792">
        <v>3.02</v>
      </c>
      <c r="H3792">
        <v>7.0460000000000003</v>
      </c>
      <c r="I3792">
        <v>247.09</v>
      </c>
      <c r="J3792">
        <v>0.90700000000000003</v>
      </c>
      <c r="K3792">
        <v>89.4</v>
      </c>
      <c r="L3792">
        <v>0.20899999999999999</v>
      </c>
      <c r="M3792">
        <v>0.215</v>
      </c>
      <c r="N3792">
        <v>0</v>
      </c>
      <c r="O3792">
        <v>1.875</v>
      </c>
      <c r="T3792">
        <f t="shared" si="428"/>
        <v>1582000</v>
      </c>
      <c r="U3792">
        <v>52.2</v>
      </c>
      <c r="V3792">
        <f t="shared" si="434"/>
        <v>1.9</v>
      </c>
      <c r="W3792" t="str">
        <f t="shared" si="429"/>
        <v/>
      </c>
      <c r="X3792" t="str">
        <f t="shared" si="430"/>
        <v/>
      </c>
      <c r="Y3792" t="str">
        <f t="shared" si="435"/>
        <v/>
      </c>
      <c r="AA3792" s="16">
        <f t="shared" si="431"/>
        <v>0.58299999999999996</v>
      </c>
      <c r="AB3792" s="16">
        <f t="shared" si="432"/>
        <v>6.9000000000000006E-2</v>
      </c>
      <c r="AC3792" s="16"/>
    </row>
    <row r="3793" spans="1:29" x14ac:dyDescent="0.25">
      <c r="A3793" s="2">
        <v>43623</v>
      </c>
      <c r="B3793" s="1">
        <v>158</v>
      </c>
      <c r="C3793" s="3">
        <v>2100</v>
      </c>
      <c r="D3793" s="10">
        <v>0.90015046296296297</v>
      </c>
      <c r="E3793">
        <v>55.42</v>
      </c>
      <c r="F3793" s="15">
        <f t="shared" si="433"/>
        <v>0</v>
      </c>
      <c r="G3793">
        <v>2.516</v>
      </c>
      <c r="H3793">
        <v>6.5430000000000001</v>
      </c>
      <c r="I3793">
        <v>241.47499999999999</v>
      </c>
      <c r="J3793">
        <v>5.0999999999999997E-2</v>
      </c>
      <c r="K3793">
        <v>92.3</v>
      </c>
      <c r="L3793">
        <v>0.20899999999999999</v>
      </c>
      <c r="M3793">
        <v>0.215</v>
      </c>
      <c r="N3793">
        <v>0</v>
      </c>
      <c r="O3793">
        <v>0.625</v>
      </c>
      <c r="T3793">
        <f t="shared" si="428"/>
        <v>1582100</v>
      </c>
      <c r="U3793">
        <v>0</v>
      </c>
      <c r="V3793">
        <f t="shared" si="434"/>
        <v>0</v>
      </c>
      <c r="W3793" t="str">
        <f t="shared" si="429"/>
        <v/>
      </c>
      <c r="X3793" t="str">
        <f t="shared" si="430"/>
        <v/>
      </c>
      <c r="Y3793" t="str">
        <f t="shared" si="435"/>
        <v/>
      </c>
      <c r="AA3793" s="16">
        <f t="shared" si="431"/>
        <v>0.56599999999999995</v>
      </c>
      <c r="AB3793" s="16">
        <f t="shared" si="432"/>
        <v>4.7E-2</v>
      </c>
      <c r="AC3793" s="16"/>
    </row>
    <row r="3794" spans="1:29" x14ac:dyDescent="0.25">
      <c r="A3794" s="2">
        <v>43623</v>
      </c>
      <c r="B3794" s="1">
        <v>158</v>
      </c>
      <c r="C3794" s="3">
        <v>2200</v>
      </c>
      <c r="D3794" s="10">
        <v>0.9418171296296296</v>
      </c>
      <c r="E3794">
        <v>55.07</v>
      </c>
      <c r="F3794" s="15">
        <f t="shared" si="433"/>
        <v>0</v>
      </c>
      <c r="G3794">
        <v>2.516</v>
      </c>
      <c r="H3794">
        <v>5.5359999999999996</v>
      </c>
      <c r="I3794">
        <v>251.30199999999999</v>
      </c>
      <c r="J3794">
        <v>-0.22700000000000001</v>
      </c>
      <c r="K3794">
        <v>97.1</v>
      </c>
      <c r="L3794">
        <v>0.20899999999999999</v>
      </c>
      <c r="M3794">
        <v>0.215</v>
      </c>
      <c r="N3794">
        <v>0</v>
      </c>
      <c r="O3794">
        <v>0.625</v>
      </c>
      <c r="T3794">
        <f t="shared" si="428"/>
        <v>1582200</v>
      </c>
      <c r="U3794">
        <v>0</v>
      </c>
      <c r="V3794">
        <f t="shared" si="434"/>
        <v>0</v>
      </c>
      <c r="W3794" t="str">
        <f t="shared" si="429"/>
        <v/>
      </c>
      <c r="X3794" t="str">
        <f t="shared" si="430"/>
        <v/>
      </c>
      <c r="Y3794" t="str">
        <f t="shared" si="435"/>
        <v/>
      </c>
      <c r="AA3794" s="16">
        <f t="shared" si="431"/>
        <v>0.58299999999999996</v>
      </c>
      <c r="AB3794" s="16">
        <f t="shared" si="432"/>
        <v>1.7000000000000001E-2</v>
      </c>
      <c r="AC3794" s="16"/>
    </row>
    <row r="3795" spans="1:29" x14ac:dyDescent="0.25">
      <c r="A3795" s="2">
        <v>43623</v>
      </c>
      <c r="B3795" s="1">
        <v>158</v>
      </c>
      <c r="C3795" s="3">
        <v>2300</v>
      </c>
      <c r="D3795" s="10">
        <v>0.98348379629629623</v>
      </c>
      <c r="E3795">
        <v>55.54</v>
      </c>
      <c r="F3795" s="15">
        <f t="shared" si="433"/>
        <v>3.9999999999999147E-2</v>
      </c>
      <c r="G3795">
        <v>2.516</v>
      </c>
      <c r="H3795">
        <v>5.5359999999999996</v>
      </c>
      <c r="I3795">
        <v>252.70599999999999</v>
      </c>
      <c r="J3795">
        <v>-0.33900000000000002</v>
      </c>
      <c r="K3795">
        <v>98.5</v>
      </c>
      <c r="L3795">
        <v>0.20899999999999999</v>
      </c>
      <c r="M3795">
        <v>0.215</v>
      </c>
      <c r="N3795">
        <v>0</v>
      </c>
      <c r="O3795">
        <v>0.625</v>
      </c>
      <c r="T3795">
        <f t="shared" si="428"/>
        <v>1582300</v>
      </c>
      <c r="U3795">
        <v>0</v>
      </c>
      <c r="V3795">
        <f t="shared" si="434"/>
        <v>0</v>
      </c>
      <c r="W3795" t="str">
        <f t="shared" si="429"/>
        <v/>
      </c>
      <c r="X3795" t="str">
        <f t="shared" si="430"/>
        <v/>
      </c>
      <c r="Y3795" t="str">
        <f t="shared" si="435"/>
        <v/>
      </c>
      <c r="AA3795" s="16">
        <f t="shared" si="431"/>
        <v>0.58699999999999997</v>
      </c>
      <c r="AB3795" s="16">
        <f t="shared" si="432"/>
        <v>8.9999999999999993E-3</v>
      </c>
      <c r="AC3795" s="16"/>
    </row>
    <row r="3796" spans="1:29" x14ac:dyDescent="0.25">
      <c r="A3796" s="2">
        <v>43623</v>
      </c>
      <c r="B3796" s="1">
        <v>158</v>
      </c>
      <c r="C3796" s="3">
        <v>2400</v>
      </c>
      <c r="D3796" s="10">
        <v>2.5150462962962961E-2</v>
      </c>
      <c r="E3796">
        <v>54.6</v>
      </c>
      <c r="F3796" s="15">
        <f t="shared" si="433"/>
        <v>0</v>
      </c>
      <c r="G3796">
        <v>2.0129999999999999</v>
      </c>
      <c r="H3796">
        <v>6.0389999999999997</v>
      </c>
      <c r="I3796">
        <v>240.071</v>
      </c>
      <c r="J3796">
        <v>-0.28299999999999997</v>
      </c>
      <c r="K3796">
        <v>98.9</v>
      </c>
      <c r="L3796">
        <v>0.20899999999999999</v>
      </c>
      <c r="M3796">
        <v>0.215</v>
      </c>
      <c r="N3796">
        <v>0</v>
      </c>
      <c r="O3796">
        <v>0.625</v>
      </c>
      <c r="T3796">
        <f t="shared" si="428"/>
        <v>1582400</v>
      </c>
      <c r="U3796">
        <v>0</v>
      </c>
      <c r="V3796">
        <f t="shared" si="434"/>
        <v>0</v>
      </c>
      <c r="W3796">
        <f t="shared" si="429"/>
        <v>0.20899999999999999</v>
      </c>
      <c r="X3796">
        <f t="shared" si="430"/>
        <v>0.215</v>
      </c>
      <c r="Y3796">
        <f t="shared" si="435"/>
        <v>0</v>
      </c>
      <c r="AA3796" s="16">
        <f t="shared" si="431"/>
        <v>0.59099999999999997</v>
      </c>
      <c r="AB3796" s="16">
        <f t="shared" si="432"/>
        <v>7.0000000000000001E-3</v>
      </c>
      <c r="AC3796" s="16"/>
    </row>
    <row r="3797" spans="1:29" x14ac:dyDescent="0.25">
      <c r="A3797" s="2">
        <v>43624</v>
      </c>
      <c r="B3797" s="1">
        <v>159</v>
      </c>
      <c r="C3797" s="3">
        <v>100</v>
      </c>
      <c r="D3797" s="10">
        <v>6.6817129629629629E-2</v>
      </c>
      <c r="E3797">
        <v>54.48</v>
      </c>
      <c r="F3797" s="15">
        <f t="shared" si="433"/>
        <v>0</v>
      </c>
      <c r="G3797">
        <v>2.0129999999999999</v>
      </c>
      <c r="H3797">
        <v>5.0330000000000004</v>
      </c>
      <c r="I3797">
        <v>230.24299999999999</v>
      </c>
      <c r="J3797">
        <v>-0.22700000000000001</v>
      </c>
      <c r="K3797">
        <v>99.2</v>
      </c>
      <c r="L3797">
        <v>0.20899999999999999</v>
      </c>
      <c r="M3797">
        <v>0.215</v>
      </c>
      <c r="N3797">
        <v>0</v>
      </c>
      <c r="O3797">
        <v>0.625</v>
      </c>
      <c r="T3797">
        <f t="shared" si="428"/>
        <v>1590100</v>
      </c>
      <c r="U3797">
        <v>0</v>
      </c>
      <c r="V3797">
        <f t="shared" si="434"/>
        <v>0</v>
      </c>
      <c r="W3797" t="str">
        <f t="shared" si="429"/>
        <v/>
      </c>
      <c r="X3797" t="str">
        <f t="shared" si="430"/>
        <v/>
      </c>
      <c r="Y3797" t="str">
        <f t="shared" si="435"/>
        <v/>
      </c>
      <c r="AA3797" s="16">
        <f t="shared" si="431"/>
        <v>0.59599999999999997</v>
      </c>
      <c r="AB3797" s="16">
        <f t="shared" si="432"/>
        <v>5.0000000000000001E-3</v>
      </c>
      <c r="AC3797" s="16"/>
    </row>
    <row r="3798" spans="1:29" x14ac:dyDescent="0.25">
      <c r="A3798" s="2">
        <v>43624</v>
      </c>
      <c r="B3798" s="1">
        <v>159</v>
      </c>
      <c r="C3798" s="3">
        <v>200</v>
      </c>
      <c r="D3798" s="10">
        <v>0.1084837962962963</v>
      </c>
      <c r="E3798">
        <v>57.06</v>
      </c>
      <c r="F3798" s="15">
        <f t="shared" si="433"/>
        <v>1.5600000000000023</v>
      </c>
      <c r="G3798">
        <v>1.0069999999999999</v>
      </c>
      <c r="H3798">
        <v>4.0259999999999998</v>
      </c>
      <c r="I3798">
        <v>248.494</v>
      </c>
      <c r="J3798">
        <v>-0.56299999999999994</v>
      </c>
      <c r="K3798">
        <v>99.4</v>
      </c>
      <c r="L3798">
        <v>0.20899999999999999</v>
      </c>
      <c r="M3798">
        <v>0.215</v>
      </c>
      <c r="N3798">
        <v>0</v>
      </c>
      <c r="O3798">
        <v>0.625</v>
      </c>
      <c r="T3798">
        <f t="shared" si="428"/>
        <v>1590200</v>
      </c>
      <c r="U3798">
        <v>0</v>
      </c>
      <c r="V3798">
        <f t="shared" si="434"/>
        <v>0</v>
      </c>
      <c r="W3798" t="str">
        <f t="shared" si="429"/>
        <v/>
      </c>
      <c r="X3798" t="str">
        <f t="shared" si="430"/>
        <v/>
      </c>
      <c r="Y3798" t="str">
        <f t="shared" si="435"/>
        <v/>
      </c>
      <c r="AA3798" s="16">
        <f t="shared" si="431"/>
        <v>0.58199999999999996</v>
      </c>
      <c r="AB3798" s="16">
        <f t="shared" si="432"/>
        <v>4.0000000000000001E-3</v>
      </c>
      <c r="AC3798" s="16"/>
    </row>
    <row r="3799" spans="1:29" x14ac:dyDescent="0.25">
      <c r="A3799" s="2">
        <v>43624</v>
      </c>
      <c r="B3799" s="1">
        <v>159</v>
      </c>
      <c r="C3799" s="3">
        <v>300</v>
      </c>
      <c r="D3799" s="10">
        <v>0.15015046296296297</v>
      </c>
      <c r="E3799">
        <v>57.29</v>
      </c>
      <c r="F3799" s="15">
        <f t="shared" si="433"/>
        <v>1.7899999999999991</v>
      </c>
      <c r="G3799">
        <v>0.503</v>
      </c>
      <c r="H3799">
        <v>3.5230000000000001</v>
      </c>
      <c r="I3799">
        <v>244.28200000000001</v>
      </c>
      <c r="J3799">
        <v>-0.33900000000000002</v>
      </c>
      <c r="K3799">
        <v>99.5</v>
      </c>
      <c r="L3799">
        <v>0.20899999999999999</v>
      </c>
      <c r="M3799">
        <v>0.215</v>
      </c>
      <c r="N3799">
        <v>0</v>
      </c>
      <c r="O3799">
        <v>0.625</v>
      </c>
      <c r="T3799">
        <f t="shared" si="428"/>
        <v>1590300</v>
      </c>
      <c r="U3799">
        <v>0</v>
      </c>
      <c r="V3799">
        <f t="shared" si="434"/>
        <v>0</v>
      </c>
      <c r="W3799" t="str">
        <f t="shared" si="429"/>
        <v/>
      </c>
      <c r="X3799" t="str">
        <f t="shared" si="430"/>
        <v/>
      </c>
      <c r="Y3799" t="str">
        <f t="shared" si="435"/>
        <v/>
      </c>
      <c r="AA3799" s="16">
        <f t="shared" si="431"/>
        <v>0.59299999999999997</v>
      </c>
      <c r="AB3799" s="16">
        <f t="shared" si="432"/>
        <v>3.0000000000000001E-3</v>
      </c>
      <c r="AC3799" s="16"/>
    </row>
    <row r="3800" spans="1:29" x14ac:dyDescent="0.25">
      <c r="A3800" s="2">
        <v>43624</v>
      </c>
      <c r="B3800" s="1">
        <v>159</v>
      </c>
      <c r="C3800" s="3">
        <v>400</v>
      </c>
      <c r="D3800" s="10">
        <v>0.19181712962962963</v>
      </c>
      <c r="E3800">
        <v>57.64</v>
      </c>
      <c r="F3800" s="15">
        <f t="shared" si="433"/>
        <v>2.1400000000000006</v>
      </c>
      <c r="G3800">
        <v>0.503</v>
      </c>
      <c r="H3800">
        <v>4.0259999999999998</v>
      </c>
      <c r="I3800">
        <v>226.03100000000001</v>
      </c>
      <c r="J3800">
        <v>-0.255</v>
      </c>
      <c r="K3800">
        <v>99.7</v>
      </c>
      <c r="L3800">
        <v>0.20899999999999999</v>
      </c>
      <c r="M3800">
        <v>0.215</v>
      </c>
      <c r="N3800">
        <v>0</v>
      </c>
      <c r="O3800">
        <v>0.625</v>
      </c>
      <c r="T3800">
        <f t="shared" si="428"/>
        <v>1590400</v>
      </c>
      <c r="U3800">
        <v>0</v>
      </c>
      <c r="V3800">
        <f t="shared" si="434"/>
        <v>0</v>
      </c>
      <c r="W3800" t="str">
        <f t="shared" si="429"/>
        <v/>
      </c>
      <c r="X3800" t="str">
        <f t="shared" si="430"/>
        <v/>
      </c>
      <c r="Y3800" t="str">
        <f t="shared" si="435"/>
        <v/>
      </c>
      <c r="AA3800" s="16">
        <f t="shared" si="431"/>
        <v>0.59699999999999998</v>
      </c>
      <c r="AB3800" s="16">
        <f t="shared" si="432"/>
        <v>2E-3</v>
      </c>
      <c r="AC3800" s="16"/>
    </row>
    <row r="3801" spans="1:29" x14ac:dyDescent="0.25">
      <c r="A3801" s="2">
        <v>43624</v>
      </c>
      <c r="B3801" s="1">
        <v>159</v>
      </c>
      <c r="C3801" s="3">
        <v>500</v>
      </c>
      <c r="D3801" s="10">
        <v>0.23348379629629631</v>
      </c>
      <c r="E3801">
        <v>56.94</v>
      </c>
      <c r="F3801" s="15">
        <f t="shared" si="433"/>
        <v>1.4399999999999977</v>
      </c>
      <c r="G3801">
        <v>0</v>
      </c>
      <c r="H3801">
        <v>2.516</v>
      </c>
      <c r="I3801">
        <v>221.82</v>
      </c>
      <c r="J3801">
        <v>-0.14299999999999999</v>
      </c>
      <c r="K3801">
        <v>99.8</v>
      </c>
      <c r="L3801">
        <v>0.21</v>
      </c>
      <c r="M3801">
        <v>0.215</v>
      </c>
      <c r="N3801">
        <v>0</v>
      </c>
      <c r="O3801">
        <v>0.625</v>
      </c>
      <c r="T3801">
        <f t="shared" si="428"/>
        <v>1590500</v>
      </c>
      <c r="U3801">
        <v>29.3</v>
      </c>
      <c r="V3801">
        <f t="shared" si="434"/>
        <v>0</v>
      </c>
      <c r="W3801" t="str">
        <f t="shared" si="429"/>
        <v/>
      </c>
      <c r="X3801" t="str">
        <f t="shared" si="430"/>
        <v/>
      </c>
      <c r="Y3801" t="str">
        <f t="shared" si="435"/>
        <v/>
      </c>
      <c r="AA3801" s="16">
        <f t="shared" si="431"/>
        <v>0.60299999999999998</v>
      </c>
      <c r="AB3801" s="16">
        <f t="shared" si="432"/>
        <v>1E-3</v>
      </c>
      <c r="AC3801" s="16"/>
    </row>
    <row r="3802" spans="1:29" x14ac:dyDescent="0.25">
      <c r="A3802" s="2">
        <v>43624</v>
      </c>
      <c r="B3802" s="1">
        <v>159</v>
      </c>
      <c r="C3802" s="3">
        <v>600</v>
      </c>
      <c r="D3802" s="10">
        <v>0.27515046296296297</v>
      </c>
      <c r="E3802">
        <v>56.35</v>
      </c>
      <c r="F3802" s="15">
        <f t="shared" si="433"/>
        <v>0.85000000000000142</v>
      </c>
      <c r="G3802">
        <v>0</v>
      </c>
      <c r="H3802">
        <v>0</v>
      </c>
      <c r="I3802">
        <v>211.99199999999999</v>
      </c>
      <c r="J3802">
        <v>-4.0000000000000001E-3</v>
      </c>
      <c r="K3802">
        <v>100</v>
      </c>
      <c r="L3802">
        <v>0.20899999999999999</v>
      </c>
      <c r="M3802">
        <v>0.215</v>
      </c>
      <c r="N3802">
        <v>0</v>
      </c>
      <c r="O3802">
        <v>6.875</v>
      </c>
      <c r="T3802">
        <f t="shared" si="428"/>
        <v>1590600</v>
      </c>
      <c r="U3802">
        <v>167.5</v>
      </c>
      <c r="V3802">
        <f t="shared" si="434"/>
        <v>6.9</v>
      </c>
      <c r="W3802" t="str">
        <f t="shared" si="429"/>
        <v/>
      </c>
      <c r="X3802" t="str">
        <f t="shared" si="430"/>
        <v/>
      </c>
      <c r="Y3802" t="str">
        <f t="shared" si="435"/>
        <v/>
      </c>
      <c r="AA3802" s="16">
        <f t="shared" si="431"/>
        <v>0.61</v>
      </c>
      <c r="AB3802" s="16">
        <f t="shared" si="432"/>
        <v>0</v>
      </c>
      <c r="AC3802" s="16"/>
    </row>
    <row r="3803" spans="1:29" x14ac:dyDescent="0.25">
      <c r="A3803" s="2">
        <v>43624</v>
      </c>
      <c r="B3803" s="1">
        <v>159</v>
      </c>
      <c r="C3803" s="3">
        <v>700</v>
      </c>
      <c r="D3803" s="10">
        <v>0.31681712962962966</v>
      </c>
      <c r="E3803">
        <v>57.06</v>
      </c>
      <c r="F3803" s="15">
        <f t="shared" si="433"/>
        <v>1.5600000000000023</v>
      </c>
      <c r="G3803">
        <v>0</v>
      </c>
      <c r="H3803">
        <v>0</v>
      </c>
      <c r="I3803">
        <v>227.435</v>
      </c>
      <c r="J3803">
        <v>5.0999999999999997E-2</v>
      </c>
      <c r="K3803">
        <v>100</v>
      </c>
      <c r="L3803">
        <v>0.20899999999999999</v>
      </c>
      <c r="M3803">
        <v>0.215</v>
      </c>
      <c r="N3803">
        <v>0</v>
      </c>
      <c r="O3803">
        <v>39.375</v>
      </c>
      <c r="T3803">
        <f t="shared" si="428"/>
        <v>1590700</v>
      </c>
      <c r="U3803">
        <v>343.2</v>
      </c>
      <c r="V3803">
        <f t="shared" si="434"/>
        <v>39.4</v>
      </c>
      <c r="W3803" t="str">
        <f t="shared" si="429"/>
        <v/>
      </c>
      <c r="X3803" t="str">
        <f t="shared" si="430"/>
        <v/>
      </c>
      <c r="Y3803" t="str">
        <f t="shared" si="435"/>
        <v/>
      </c>
      <c r="AA3803" s="16">
        <f t="shared" si="431"/>
        <v>0.61299999999999999</v>
      </c>
      <c r="AB3803" s="16">
        <f t="shared" si="432"/>
        <v>0</v>
      </c>
      <c r="AC3803" s="16"/>
    </row>
    <row r="3804" spans="1:29" x14ac:dyDescent="0.25">
      <c r="A3804" s="2">
        <v>43624</v>
      </c>
      <c r="B3804" s="1">
        <v>159</v>
      </c>
      <c r="C3804" s="3">
        <v>800</v>
      </c>
      <c r="D3804" s="10">
        <v>0.35848379629629629</v>
      </c>
      <c r="E3804">
        <v>56.35</v>
      </c>
      <c r="F3804" s="15">
        <f t="shared" si="433"/>
        <v>0.85000000000000142</v>
      </c>
      <c r="G3804">
        <v>0.503</v>
      </c>
      <c r="H3804">
        <v>3.02</v>
      </c>
      <c r="I3804">
        <v>226.03100000000001</v>
      </c>
      <c r="J3804">
        <v>0.27300000000000002</v>
      </c>
      <c r="K3804">
        <v>100</v>
      </c>
      <c r="L3804">
        <v>0.20899999999999999</v>
      </c>
      <c r="M3804">
        <v>0.216</v>
      </c>
      <c r="N3804">
        <v>0</v>
      </c>
      <c r="O3804">
        <v>105.625</v>
      </c>
      <c r="T3804">
        <f t="shared" si="428"/>
        <v>1590800</v>
      </c>
      <c r="U3804">
        <v>523.29999999999995</v>
      </c>
      <c r="V3804">
        <f t="shared" si="434"/>
        <v>105.6</v>
      </c>
      <c r="W3804" t="str">
        <f t="shared" si="429"/>
        <v/>
      </c>
      <c r="X3804" t="str">
        <f t="shared" si="430"/>
        <v/>
      </c>
      <c r="Y3804" t="str">
        <f t="shared" si="435"/>
        <v/>
      </c>
      <c r="AA3804" s="16">
        <f t="shared" si="431"/>
        <v>0.623</v>
      </c>
      <c r="AB3804" s="16">
        <f t="shared" si="432"/>
        <v>0</v>
      </c>
      <c r="AC3804" s="16"/>
    </row>
    <row r="3805" spans="1:29" x14ac:dyDescent="0.25">
      <c r="A3805" s="2">
        <v>43624</v>
      </c>
      <c r="B3805" s="1">
        <v>159</v>
      </c>
      <c r="C3805" s="3">
        <v>900</v>
      </c>
      <c r="D3805" s="10">
        <v>0.40015046296296292</v>
      </c>
      <c r="E3805">
        <v>56.59</v>
      </c>
      <c r="F3805" s="15">
        <f t="shared" si="433"/>
        <v>1.0900000000000034</v>
      </c>
      <c r="G3805">
        <v>1.0069999999999999</v>
      </c>
      <c r="H3805">
        <v>4.5289999999999999</v>
      </c>
      <c r="I3805">
        <v>242.87799999999999</v>
      </c>
      <c r="J3805">
        <v>1.18</v>
      </c>
      <c r="K3805">
        <v>99.9</v>
      </c>
      <c r="L3805">
        <v>0.21</v>
      </c>
      <c r="M3805">
        <v>0.216</v>
      </c>
      <c r="N3805">
        <v>0</v>
      </c>
      <c r="O3805">
        <v>273.125</v>
      </c>
      <c r="T3805">
        <f t="shared" si="428"/>
        <v>1590900</v>
      </c>
      <c r="U3805">
        <v>690.2</v>
      </c>
      <c r="V3805">
        <f t="shared" si="434"/>
        <v>273.10000000000002</v>
      </c>
      <c r="W3805" t="str">
        <f t="shared" si="429"/>
        <v/>
      </c>
      <c r="X3805" t="str">
        <f t="shared" si="430"/>
        <v/>
      </c>
      <c r="Y3805" t="str">
        <f t="shared" si="435"/>
        <v/>
      </c>
      <c r="AA3805" s="16">
        <f t="shared" si="431"/>
        <v>0.66400000000000003</v>
      </c>
      <c r="AB3805" s="16">
        <f t="shared" si="432"/>
        <v>1E-3</v>
      </c>
      <c r="AC3805" s="16"/>
    </row>
    <row r="3806" spans="1:29" x14ac:dyDescent="0.25">
      <c r="A3806" s="2">
        <v>43624</v>
      </c>
      <c r="B3806" s="1">
        <v>159</v>
      </c>
      <c r="C3806" s="3">
        <v>1000</v>
      </c>
      <c r="D3806" s="10">
        <v>0.4418171296296296</v>
      </c>
      <c r="E3806">
        <v>55.54</v>
      </c>
      <c r="F3806" s="15">
        <f t="shared" si="433"/>
        <v>3.9999999999999147E-2</v>
      </c>
      <c r="G3806">
        <v>1.0069999999999999</v>
      </c>
      <c r="H3806">
        <v>5.0330000000000004</v>
      </c>
      <c r="I3806">
        <v>265.34100000000001</v>
      </c>
      <c r="J3806">
        <v>2.0739999999999998</v>
      </c>
      <c r="K3806">
        <v>99</v>
      </c>
      <c r="L3806">
        <v>0.21199999999999999</v>
      </c>
      <c r="M3806">
        <v>0.221</v>
      </c>
      <c r="N3806">
        <v>3.8010000000000002</v>
      </c>
      <c r="O3806">
        <v>214.375</v>
      </c>
      <c r="T3806">
        <f t="shared" si="428"/>
        <v>1591000</v>
      </c>
      <c r="U3806">
        <v>830</v>
      </c>
      <c r="V3806">
        <f t="shared" si="434"/>
        <v>214.4</v>
      </c>
      <c r="W3806" t="str">
        <f t="shared" si="429"/>
        <v/>
      </c>
      <c r="X3806" t="str">
        <f t="shared" si="430"/>
        <v/>
      </c>
      <c r="Y3806" t="str">
        <f t="shared" si="435"/>
        <v/>
      </c>
      <c r="AA3806" s="16">
        <f t="shared" si="431"/>
        <v>0.70199999999999996</v>
      </c>
      <c r="AB3806" s="16">
        <f t="shared" si="432"/>
        <v>7.0000000000000001E-3</v>
      </c>
      <c r="AC3806" s="16"/>
    </row>
    <row r="3807" spans="1:29" x14ac:dyDescent="0.25">
      <c r="A3807" s="2">
        <v>43624</v>
      </c>
      <c r="B3807" s="1">
        <v>159</v>
      </c>
      <c r="C3807" s="3">
        <v>1100</v>
      </c>
      <c r="D3807" s="10">
        <v>0.48348379629629629</v>
      </c>
      <c r="E3807">
        <v>55.54</v>
      </c>
      <c r="F3807" s="15">
        <f t="shared" si="433"/>
        <v>3.9999999999999147E-2</v>
      </c>
      <c r="G3807">
        <v>1.51</v>
      </c>
      <c r="H3807">
        <v>5.0330000000000004</v>
      </c>
      <c r="I3807">
        <v>228.839</v>
      </c>
      <c r="J3807">
        <v>4.0369999999999999</v>
      </c>
      <c r="K3807">
        <v>98.3</v>
      </c>
      <c r="L3807">
        <v>0.215</v>
      </c>
      <c r="M3807">
        <v>0.224</v>
      </c>
      <c r="N3807">
        <v>1.8</v>
      </c>
      <c r="O3807">
        <v>409.375</v>
      </c>
      <c r="T3807">
        <f t="shared" si="428"/>
        <v>1591100</v>
      </c>
      <c r="U3807">
        <v>931.7</v>
      </c>
      <c r="V3807">
        <f t="shared" si="434"/>
        <v>409.4</v>
      </c>
      <c r="W3807" t="str">
        <f t="shared" si="429"/>
        <v/>
      </c>
      <c r="X3807" t="str">
        <f t="shared" si="430"/>
        <v/>
      </c>
      <c r="Y3807" t="str">
        <f t="shared" si="435"/>
        <v/>
      </c>
      <c r="AA3807" s="16">
        <f t="shared" si="431"/>
        <v>0.80100000000000005</v>
      </c>
      <c r="AB3807" s="16">
        <f t="shared" si="432"/>
        <v>1.4E-2</v>
      </c>
      <c r="AC3807" s="16"/>
    </row>
    <row r="3808" spans="1:29" x14ac:dyDescent="0.25">
      <c r="A3808" s="2">
        <v>43624</v>
      </c>
      <c r="B3808" s="1">
        <v>159</v>
      </c>
      <c r="C3808" s="3">
        <v>1200</v>
      </c>
      <c r="D3808" s="10">
        <v>0.52515046296296297</v>
      </c>
      <c r="E3808">
        <v>55.3</v>
      </c>
      <c r="F3808" s="15">
        <f t="shared" si="433"/>
        <v>0</v>
      </c>
      <c r="G3808">
        <v>3.02</v>
      </c>
      <c r="H3808">
        <v>6.5430000000000001</v>
      </c>
      <c r="I3808">
        <v>237.26300000000001</v>
      </c>
      <c r="J3808">
        <v>4.9729999999999999</v>
      </c>
      <c r="K3808">
        <v>92.3</v>
      </c>
      <c r="L3808">
        <v>0.216</v>
      </c>
      <c r="M3808">
        <v>0.22500000000000001</v>
      </c>
      <c r="N3808">
        <v>0</v>
      </c>
      <c r="O3808">
        <v>248.125</v>
      </c>
      <c r="T3808">
        <f t="shared" si="428"/>
        <v>1591200</v>
      </c>
      <c r="U3808">
        <v>987.5</v>
      </c>
      <c r="V3808">
        <f t="shared" si="434"/>
        <v>248.1</v>
      </c>
      <c r="W3808" t="str">
        <f t="shared" si="429"/>
        <v/>
      </c>
      <c r="X3808" t="str">
        <f t="shared" si="430"/>
        <v/>
      </c>
      <c r="Y3808" t="str">
        <f t="shared" si="435"/>
        <v/>
      </c>
      <c r="AA3808" s="16">
        <f t="shared" si="431"/>
        <v>0.80300000000000005</v>
      </c>
      <c r="AB3808" s="16">
        <f t="shared" si="432"/>
        <v>6.7000000000000004E-2</v>
      </c>
      <c r="AC3808" s="16"/>
    </row>
    <row r="3809" spans="1:29" x14ac:dyDescent="0.25">
      <c r="A3809" s="2">
        <v>43624</v>
      </c>
      <c r="B3809" s="1">
        <v>159</v>
      </c>
      <c r="C3809" s="3">
        <v>1300</v>
      </c>
      <c r="D3809" s="10">
        <v>0.5668171296296296</v>
      </c>
      <c r="E3809">
        <v>56</v>
      </c>
      <c r="F3809" s="15">
        <f t="shared" si="433"/>
        <v>0.5</v>
      </c>
      <c r="G3809">
        <v>2.0129999999999999</v>
      </c>
      <c r="H3809">
        <v>6.0389999999999997</v>
      </c>
      <c r="I3809">
        <v>259.72500000000002</v>
      </c>
      <c r="J3809">
        <v>7.2679999999999998</v>
      </c>
      <c r="K3809">
        <v>87</v>
      </c>
      <c r="L3809">
        <v>0.216</v>
      </c>
      <c r="M3809">
        <v>0.22500000000000001</v>
      </c>
      <c r="N3809">
        <v>0</v>
      </c>
      <c r="O3809">
        <v>981.875</v>
      </c>
      <c r="T3809">
        <f t="shared" si="428"/>
        <v>1591300</v>
      </c>
      <c r="U3809">
        <v>993.5</v>
      </c>
      <c r="V3809">
        <f t="shared" si="434"/>
        <v>981.9</v>
      </c>
      <c r="W3809" t="str">
        <f t="shared" si="429"/>
        <v/>
      </c>
      <c r="X3809" t="str">
        <f t="shared" si="430"/>
        <v/>
      </c>
      <c r="Y3809" t="str">
        <f t="shared" si="435"/>
        <v/>
      </c>
      <c r="AA3809" s="16">
        <f t="shared" si="431"/>
        <v>0.88700000000000001</v>
      </c>
      <c r="AB3809" s="16">
        <f t="shared" si="432"/>
        <v>0.13300000000000001</v>
      </c>
      <c r="AC3809" s="16"/>
    </row>
    <row r="3810" spans="1:29" x14ac:dyDescent="0.25">
      <c r="A3810" s="2">
        <v>43624</v>
      </c>
      <c r="B3810" s="1">
        <v>159</v>
      </c>
      <c r="C3810" s="3">
        <v>1400</v>
      </c>
      <c r="D3810" s="10">
        <v>0.60848379629629623</v>
      </c>
      <c r="E3810">
        <v>56</v>
      </c>
      <c r="F3810" s="15">
        <f t="shared" si="433"/>
        <v>0.5</v>
      </c>
      <c r="G3810">
        <v>2.0129999999999999</v>
      </c>
      <c r="H3810">
        <v>6.0389999999999997</v>
      </c>
      <c r="I3810">
        <v>245.68600000000001</v>
      </c>
      <c r="J3810">
        <v>5.5389999999999997</v>
      </c>
      <c r="K3810">
        <v>85.8</v>
      </c>
      <c r="L3810">
        <v>0.215</v>
      </c>
      <c r="M3810">
        <v>0.22500000000000001</v>
      </c>
      <c r="N3810">
        <v>0</v>
      </c>
      <c r="O3810">
        <v>353.125</v>
      </c>
      <c r="T3810">
        <f t="shared" si="428"/>
        <v>1591400</v>
      </c>
      <c r="U3810">
        <v>948.8</v>
      </c>
      <c r="V3810">
        <f t="shared" si="434"/>
        <v>353.1</v>
      </c>
      <c r="W3810" t="str">
        <f t="shared" si="429"/>
        <v/>
      </c>
      <c r="X3810" t="str">
        <f t="shared" si="430"/>
        <v/>
      </c>
      <c r="Y3810" t="str">
        <f t="shared" si="435"/>
        <v/>
      </c>
      <c r="AA3810" s="16">
        <f t="shared" si="431"/>
        <v>0.77700000000000002</v>
      </c>
      <c r="AB3810" s="16">
        <f t="shared" si="432"/>
        <v>0.129</v>
      </c>
      <c r="AC3810" s="16"/>
    </row>
    <row r="3811" spans="1:29" x14ac:dyDescent="0.25">
      <c r="A3811" s="2">
        <v>43624</v>
      </c>
      <c r="B3811" s="1">
        <v>159</v>
      </c>
      <c r="C3811" s="3">
        <v>1500</v>
      </c>
      <c r="D3811" s="10">
        <v>0.65015046296296297</v>
      </c>
      <c r="E3811">
        <v>55.54</v>
      </c>
      <c r="F3811" s="15">
        <f t="shared" si="433"/>
        <v>3.9999999999999147E-2</v>
      </c>
      <c r="G3811">
        <v>1.51</v>
      </c>
      <c r="H3811">
        <v>6.5430000000000001</v>
      </c>
      <c r="I3811">
        <v>219.012</v>
      </c>
      <c r="J3811">
        <v>3.0089999999999999</v>
      </c>
      <c r="K3811">
        <v>88.2</v>
      </c>
      <c r="L3811">
        <v>0.215</v>
      </c>
      <c r="M3811">
        <v>0.22500000000000001</v>
      </c>
      <c r="N3811">
        <v>0</v>
      </c>
      <c r="O3811">
        <v>43.125</v>
      </c>
      <c r="T3811">
        <f t="shared" si="428"/>
        <v>1591500</v>
      </c>
      <c r="U3811">
        <v>857.2</v>
      </c>
      <c r="V3811">
        <f t="shared" si="434"/>
        <v>43.1</v>
      </c>
      <c r="W3811" t="str">
        <f t="shared" si="429"/>
        <v/>
      </c>
      <c r="X3811" t="str">
        <f t="shared" si="430"/>
        <v/>
      </c>
      <c r="Y3811" t="str">
        <f t="shared" si="435"/>
        <v/>
      </c>
      <c r="AA3811" s="16">
        <f t="shared" si="431"/>
        <v>0.66800000000000004</v>
      </c>
      <c r="AB3811" s="16">
        <f t="shared" si="432"/>
        <v>8.8999999999999996E-2</v>
      </c>
      <c r="AC3811" s="16"/>
    </row>
    <row r="3812" spans="1:29" x14ac:dyDescent="0.25">
      <c r="A3812" s="2">
        <v>43624</v>
      </c>
      <c r="B3812" s="1">
        <v>159</v>
      </c>
      <c r="C3812" s="3">
        <v>1600</v>
      </c>
      <c r="D3812" s="10">
        <v>0.6918171296296296</v>
      </c>
      <c r="E3812">
        <v>55.65</v>
      </c>
      <c r="F3812" s="15">
        <f t="shared" si="433"/>
        <v>0.14999999999999858</v>
      </c>
      <c r="G3812">
        <v>2.0129999999999999</v>
      </c>
      <c r="H3812">
        <v>5.0330000000000004</v>
      </c>
      <c r="I3812">
        <v>287.80399999999997</v>
      </c>
      <c r="J3812">
        <v>6.6870000000000003</v>
      </c>
      <c r="K3812">
        <v>88.9</v>
      </c>
      <c r="L3812">
        <v>0.215</v>
      </c>
      <c r="M3812">
        <v>0.22500000000000001</v>
      </c>
      <c r="N3812">
        <v>0</v>
      </c>
      <c r="O3812">
        <v>680.625</v>
      </c>
      <c r="T3812">
        <f t="shared" si="428"/>
        <v>1591600</v>
      </c>
      <c r="U3812">
        <v>725.5</v>
      </c>
      <c r="V3812">
        <f t="shared" si="434"/>
        <v>680.6</v>
      </c>
      <c r="W3812" t="str">
        <f t="shared" si="429"/>
        <v/>
      </c>
      <c r="X3812" t="str">
        <f t="shared" si="430"/>
        <v/>
      </c>
      <c r="Y3812" t="str">
        <f t="shared" si="435"/>
        <v/>
      </c>
      <c r="AA3812" s="16">
        <f t="shared" si="431"/>
        <v>0.871</v>
      </c>
      <c r="AB3812" s="16">
        <f t="shared" si="432"/>
        <v>0.109</v>
      </c>
      <c r="AC3812" s="16"/>
    </row>
    <row r="3813" spans="1:29" x14ac:dyDescent="0.25">
      <c r="A3813" s="2">
        <v>43624</v>
      </c>
      <c r="B3813" s="1">
        <v>159</v>
      </c>
      <c r="C3813" s="3">
        <v>1700</v>
      </c>
      <c r="D3813" s="10">
        <v>0.73348379629629623</v>
      </c>
      <c r="E3813">
        <v>55.18</v>
      </c>
      <c r="F3813" s="15">
        <f t="shared" si="433"/>
        <v>0</v>
      </c>
      <c r="G3813">
        <v>3.5230000000000001</v>
      </c>
      <c r="H3813">
        <v>8.5559999999999992</v>
      </c>
      <c r="I3813">
        <v>223.22399999999999</v>
      </c>
      <c r="J3813">
        <v>7.2679999999999998</v>
      </c>
      <c r="K3813">
        <v>68.7</v>
      </c>
      <c r="L3813">
        <v>0.215</v>
      </c>
      <c r="M3813">
        <v>0.224</v>
      </c>
      <c r="N3813">
        <v>0</v>
      </c>
      <c r="O3813">
        <v>225.625</v>
      </c>
      <c r="T3813">
        <f t="shared" si="428"/>
        <v>1591700</v>
      </c>
      <c r="U3813">
        <v>563.79999999999995</v>
      </c>
      <c r="V3813">
        <f t="shared" si="434"/>
        <v>225.6</v>
      </c>
      <c r="W3813" t="str">
        <f t="shared" si="429"/>
        <v/>
      </c>
      <c r="X3813" t="str">
        <f t="shared" si="430"/>
        <v/>
      </c>
      <c r="Y3813" t="str">
        <f t="shared" si="435"/>
        <v/>
      </c>
      <c r="AA3813" s="16">
        <f t="shared" si="431"/>
        <v>0.70099999999999996</v>
      </c>
      <c r="AB3813" s="16">
        <f t="shared" si="432"/>
        <v>0.31900000000000001</v>
      </c>
      <c r="AC3813" s="16"/>
    </row>
    <row r="3814" spans="1:29" x14ac:dyDescent="0.25">
      <c r="A3814" s="2">
        <v>43624</v>
      </c>
      <c r="B3814" s="1">
        <v>159</v>
      </c>
      <c r="C3814" s="3">
        <v>1800</v>
      </c>
      <c r="D3814" s="10">
        <v>0.77515046296296297</v>
      </c>
      <c r="E3814">
        <v>55.07</v>
      </c>
      <c r="F3814" s="15">
        <f t="shared" si="433"/>
        <v>0</v>
      </c>
      <c r="G3814">
        <v>2.516</v>
      </c>
      <c r="H3814">
        <v>8.5559999999999992</v>
      </c>
      <c r="I3814">
        <v>240.071</v>
      </c>
      <c r="J3814">
        <v>5.5910000000000002</v>
      </c>
      <c r="K3814">
        <v>65.8</v>
      </c>
      <c r="L3814">
        <v>0.215</v>
      </c>
      <c r="M3814">
        <v>0.224</v>
      </c>
      <c r="N3814">
        <v>0</v>
      </c>
      <c r="O3814">
        <v>71.875</v>
      </c>
      <c r="T3814">
        <f t="shared" si="428"/>
        <v>1591800</v>
      </c>
      <c r="U3814">
        <v>385.3</v>
      </c>
      <c r="V3814">
        <f t="shared" si="434"/>
        <v>71.900000000000006</v>
      </c>
      <c r="W3814" t="str">
        <f t="shared" si="429"/>
        <v/>
      </c>
      <c r="X3814" t="str">
        <f t="shared" si="430"/>
        <v/>
      </c>
      <c r="Y3814" t="str">
        <f t="shared" si="435"/>
        <v/>
      </c>
      <c r="AA3814" s="16">
        <f t="shared" si="431"/>
        <v>0.59799999999999998</v>
      </c>
      <c r="AB3814" s="16">
        <f t="shared" si="432"/>
        <v>0.311</v>
      </c>
      <c r="AC3814" s="16"/>
    </row>
    <row r="3815" spans="1:29" x14ac:dyDescent="0.25">
      <c r="A3815" s="2">
        <v>43624</v>
      </c>
      <c r="B3815" s="1">
        <v>159</v>
      </c>
      <c r="C3815" s="3">
        <v>1900</v>
      </c>
      <c r="D3815" s="10">
        <v>0.8168171296296296</v>
      </c>
      <c r="E3815">
        <v>55.54</v>
      </c>
      <c r="F3815" s="15">
        <f t="shared" si="433"/>
        <v>3.9999999999999147E-2</v>
      </c>
      <c r="G3815">
        <v>2.0129999999999999</v>
      </c>
      <c r="H3815">
        <v>5.5359999999999996</v>
      </c>
      <c r="I3815">
        <v>265.34100000000001</v>
      </c>
      <c r="J3815">
        <v>4.1150000000000002</v>
      </c>
      <c r="K3815">
        <v>78.400000000000006</v>
      </c>
      <c r="L3815">
        <v>0.215</v>
      </c>
      <c r="M3815">
        <v>0.223</v>
      </c>
      <c r="N3815">
        <v>0</v>
      </c>
      <c r="O3815">
        <v>58.125</v>
      </c>
      <c r="T3815">
        <f t="shared" si="428"/>
        <v>1591900</v>
      </c>
      <c r="U3815">
        <v>206.5</v>
      </c>
      <c r="V3815">
        <f t="shared" si="434"/>
        <v>58.1</v>
      </c>
      <c r="W3815" t="str">
        <f t="shared" si="429"/>
        <v/>
      </c>
      <c r="X3815" t="str">
        <f t="shared" si="430"/>
        <v/>
      </c>
      <c r="Y3815" t="str">
        <f t="shared" si="435"/>
        <v/>
      </c>
      <c r="AA3815" s="16">
        <f t="shared" si="431"/>
        <v>0.64200000000000002</v>
      </c>
      <c r="AB3815" s="16">
        <f t="shared" si="432"/>
        <v>0.17699999999999999</v>
      </c>
      <c r="AC3815" s="16"/>
    </row>
    <row r="3816" spans="1:29" x14ac:dyDescent="0.25">
      <c r="A3816" s="2">
        <v>43624</v>
      </c>
      <c r="B3816" s="1">
        <v>159</v>
      </c>
      <c r="C3816" s="3">
        <v>2000</v>
      </c>
      <c r="D3816" s="10">
        <v>0.85848379629629623</v>
      </c>
      <c r="E3816">
        <v>55.3</v>
      </c>
      <c r="F3816" s="15">
        <f t="shared" si="433"/>
        <v>0</v>
      </c>
      <c r="G3816">
        <v>1.51</v>
      </c>
      <c r="H3816">
        <v>5.0330000000000004</v>
      </c>
      <c r="I3816">
        <v>255.51400000000001</v>
      </c>
      <c r="J3816">
        <v>3.5640000000000001</v>
      </c>
      <c r="K3816">
        <v>83.8</v>
      </c>
      <c r="L3816">
        <v>0.215</v>
      </c>
      <c r="M3816">
        <v>0.223</v>
      </c>
      <c r="N3816">
        <v>0</v>
      </c>
      <c r="O3816">
        <v>13.125</v>
      </c>
      <c r="T3816">
        <f t="shared" si="428"/>
        <v>1592000</v>
      </c>
      <c r="U3816">
        <v>53.8</v>
      </c>
      <c r="V3816">
        <f t="shared" si="434"/>
        <v>13.1</v>
      </c>
      <c r="W3816" t="str">
        <f t="shared" si="429"/>
        <v/>
      </c>
      <c r="X3816" t="str">
        <f t="shared" si="430"/>
        <v/>
      </c>
      <c r="Y3816" t="str">
        <f t="shared" si="435"/>
        <v/>
      </c>
      <c r="AA3816" s="16">
        <f t="shared" si="431"/>
        <v>0.66100000000000003</v>
      </c>
      <c r="AB3816" s="16">
        <f t="shared" si="432"/>
        <v>0.128</v>
      </c>
      <c r="AC3816" s="16"/>
    </row>
    <row r="3817" spans="1:29" x14ac:dyDescent="0.25">
      <c r="A3817" s="2">
        <v>43624</v>
      </c>
      <c r="B3817" s="1">
        <v>159</v>
      </c>
      <c r="C3817" s="3">
        <v>2100</v>
      </c>
      <c r="D3817" s="10">
        <v>0.90015046296296297</v>
      </c>
      <c r="E3817">
        <v>55.42</v>
      </c>
      <c r="F3817" s="15">
        <f t="shared" si="433"/>
        <v>0</v>
      </c>
      <c r="G3817">
        <v>1.0069999999999999</v>
      </c>
      <c r="H3817">
        <v>4.5289999999999999</v>
      </c>
      <c r="I3817">
        <v>209.184</v>
      </c>
      <c r="J3817">
        <v>2.93</v>
      </c>
      <c r="K3817">
        <v>82.2</v>
      </c>
      <c r="L3817">
        <v>0.215</v>
      </c>
      <c r="M3817">
        <v>0.223</v>
      </c>
      <c r="N3817">
        <v>0</v>
      </c>
      <c r="O3817">
        <v>0.625</v>
      </c>
      <c r="T3817">
        <f t="shared" si="428"/>
        <v>1592100</v>
      </c>
      <c r="U3817">
        <v>0</v>
      </c>
      <c r="V3817">
        <f t="shared" si="434"/>
        <v>0</v>
      </c>
      <c r="W3817" t="str">
        <f t="shared" si="429"/>
        <v/>
      </c>
      <c r="X3817" t="str">
        <f t="shared" si="430"/>
        <v/>
      </c>
      <c r="Y3817" t="str">
        <f t="shared" si="435"/>
        <v/>
      </c>
      <c r="AA3817" s="16">
        <f t="shared" si="431"/>
        <v>0.62</v>
      </c>
      <c r="AB3817" s="16">
        <f t="shared" si="432"/>
        <v>0.13400000000000001</v>
      </c>
      <c r="AC3817" s="16"/>
    </row>
    <row r="3818" spans="1:29" x14ac:dyDescent="0.25">
      <c r="A3818" s="2">
        <v>43624</v>
      </c>
      <c r="B3818" s="1">
        <v>159</v>
      </c>
      <c r="C3818" s="3">
        <v>2200</v>
      </c>
      <c r="D3818" s="10">
        <v>0.9418171296296296</v>
      </c>
      <c r="E3818">
        <v>54.95</v>
      </c>
      <c r="F3818" s="15">
        <f t="shared" si="433"/>
        <v>0</v>
      </c>
      <c r="G3818">
        <v>0.503</v>
      </c>
      <c r="H3818">
        <v>5.0330000000000004</v>
      </c>
      <c r="I3818">
        <v>308.863</v>
      </c>
      <c r="J3818">
        <v>2.0209999999999999</v>
      </c>
      <c r="K3818">
        <v>81.2</v>
      </c>
      <c r="L3818">
        <v>0.214</v>
      </c>
      <c r="M3818">
        <v>0.223</v>
      </c>
      <c r="N3818">
        <v>0</v>
      </c>
      <c r="O3818">
        <v>0.625</v>
      </c>
      <c r="T3818">
        <f t="shared" si="428"/>
        <v>1592200</v>
      </c>
      <c r="U3818">
        <v>0</v>
      </c>
      <c r="V3818">
        <f t="shared" si="434"/>
        <v>0</v>
      </c>
      <c r="W3818" t="str">
        <f t="shared" si="429"/>
        <v/>
      </c>
      <c r="X3818" t="str">
        <f t="shared" si="430"/>
        <v/>
      </c>
      <c r="Y3818" t="str">
        <f t="shared" si="435"/>
        <v/>
      </c>
      <c r="AA3818" s="16">
        <f t="shared" si="431"/>
        <v>0.57399999999999995</v>
      </c>
      <c r="AB3818" s="16">
        <f t="shared" si="432"/>
        <v>0.13300000000000001</v>
      </c>
      <c r="AC3818" s="16"/>
    </row>
    <row r="3819" spans="1:29" x14ac:dyDescent="0.25">
      <c r="A3819" s="2">
        <v>43624</v>
      </c>
      <c r="B3819" s="1">
        <v>159</v>
      </c>
      <c r="C3819" s="3">
        <v>2300</v>
      </c>
      <c r="D3819" s="10">
        <v>0.98348379629629623</v>
      </c>
      <c r="E3819">
        <v>55.07</v>
      </c>
      <c r="F3819" s="15">
        <f t="shared" si="433"/>
        <v>0</v>
      </c>
      <c r="G3819">
        <v>1.51</v>
      </c>
      <c r="H3819">
        <v>6.0389999999999997</v>
      </c>
      <c r="I3819">
        <v>248.494</v>
      </c>
      <c r="J3819">
        <v>2.0209999999999999</v>
      </c>
      <c r="K3819">
        <v>80.7</v>
      </c>
      <c r="L3819">
        <v>0.214</v>
      </c>
      <c r="M3819">
        <v>0.222</v>
      </c>
      <c r="N3819">
        <v>0</v>
      </c>
      <c r="O3819">
        <v>0.625</v>
      </c>
      <c r="T3819">
        <f t="shared" si="428"/>
        <v>1592300</v>
      </c>
      <c r="U3819">
        <v>0</v>
      </c>
      <c r="V3819">
        <f t="shared" si="434"/>
        <v>0</v>
      </c>
      <c r="W3819" t="str">
        <f t="shared" si="429"/>
        <v/>
      </c>
      <c r="X3819" t="str">
        <f t="shared" si="430"/>
        <v/>
      </c>
      <c r="Y3819" t="str">
        <f t="shared" si="435"/>
        <v/>
      </c>
      <c r="AA3819" s="16">
        <f t="shared" si="431"/>
        <v>0.56999999999999995</v>
      </c>
      <c r="AB3819" s="16">
        <f t="shared" si="432"/>
        <v>0.13600000000000001</v>
      </c>
      <c r="AC3819" s="16"/>
    </row>
    <row r="3820" spans="1:29" x14ac:dyDescent="0.25">
      <c r="A3820" s="2">
        <v>43624</v>
      </c>
      <c r="B3820" s="1">
        <v>159</v>
      </c>
      <c r="C3820" s="3">
        <v>2400</v>
      </c>
      <c r="D3820" s="10">
        <v>2.5150462962962961E-2</v>
      </c>
      <c r="E3820">
        <v>55.3</v>
      </c>
      <c r="F3820" s="15">
        <f t="shared" si="433"/>
        <v>0</v>
      </c>
      <c r="G3820">
        <v>2.516</v>
      </c>
      <c r="H3820">
        <v>6.5430000000000001</v>
      </c>
      <c r="I3820">
        <v>233.05099999999999</v>
      </c>
      <c r="J3820">
        <v>1.1259999999999999</v>
      </c>
      <c r="K3820">
        <v>80.900000000000006</v>
      </c>
      <c r="L3820">
        <v>0.214</v>
      </c>
      <c r="M3820">
        <v>0.222</v>
      </c>
      <c r="N3820">
        <v>0</v>
      </c>
      <c r="O3820">
        <v>0.625</v>
      </c>
      <c r="T3820">
        <f t="shared" si="428"/>
        <v>1592400</v>
      </c>
      <c r="U3820">
        <v>0</v>
      </c>
      <c r="V3820">
        <f t="shared" si="434"/>
        <v>0</v>
      </c>
      <c r="W3820">
        <f t="shared" si="429"/>
        <v>0.214</v>
      </c>
      <c r="X3820">
        <f t="shared" si="430"/>
        <v>0.222</v>
      </c>
      <c r="Y3820">
        <f t="shared" si="435"/>
        <v>0</v>
      </c>
      <c r="AA3820" s="16">
        <f t="shared" si="431"/>
        <v>0.53600000000000003</v>
      </c>
      <c r="AB3820" s="16">
        <f t="shared" si="432"/>
        <v>0.127</v>
      </c>
      <c r="AC3820" s="16"/>
    </row>
    <row r="3821" spans="1:29" x14ac:dyDescent="0.25">
      <c r="A3821" s="2">
        <v>43625</v>
      </c>
      <c r="B3821" s="1">
        <v>160</v>
      </c>
      <c r="C3821" s="3">
        <v>100</v>
      </c>
      <c r="D3821" s="10">
        <v>6.6817129629629629E-2</v>
      </c>
      <c r="E3821">
        <v>55.42</v>
      </c>
      <c r="F3821" s="15">
        <f t="shared" si="433"/>
        <v>0</v>
      </c>
      <c r="G3821">
        <v>0.503</v>
      </c>
      <c r="H3821">
        <v>3.5230000000000001</v>
      </c>
      <c r="I3821">
        <v>282.18799999999999</v>
      </c>
      <c r="J3821">
        <v>0.55000000000000004</v>
      </c>
      <c r="K3821">
        <v>83.8</v>
      </c>
      <c r="L3821">
        <v>0.21299999999999999</v>
      </c>
      <c r="M3821">
        <v>0.222</v>
      </c>
      <c r="N3821">
        <v>0</v>
      </c>
      <c r="O3821">
        <v>0.625</v>
      </c>
      <c r="T3821">
        <f t="shared" si="428"/>
        <v>1600100</v>
      </c>
      <c r="U3821">
        <v>0</v>
      </c>
      <c r="V3821">
        <f t="shared" si="434"/>
        <v>0</v>
      </c>
      <c r="W3821" t="str">
        <f t="shared" si="429"/>
        <v/>
      </c>
      <c r="X3821" t="str">
        <f t="shared" si="430"/>
        <v/>
      </c>
      <c r="Y3821" t="str">
        <f t="shared" si="435"/>
        <v/>
      </c>
      <c r="AA3821" s="16">
        <f t="shared" si="431"/>
        <v>0.53200000000000003</v>
      </c>
      <c r="AB3821" s="16">
        <f t="shared" si="432"/>
        <v>0.10299999999999999</v>
      </c>
      <c r="AC3821" s="16"/>
    </row>
    <row r="3822" spans="1:29" x14ac:dyDescent="0.25">
      <c r="A3822" s="2">
        <v>43625</v>
      </c>
      <c r="B3822" s="1">
        <v>160</v>
      </c>
      <c r="C3822" s="3">
        <v>200</v>
      </c>
      <c r="D3822" s="10">
        <v>0.1084837962962963</v>
      </c>
      <c r="E3822">
        <v>55.3</v>
      </c>
      <c r="F3822" s="15">
        <f t="shared" si="433"/>
        <v>0</v>
      </c>
      <c r="G3822">
        <v>0.503</v>
      </c>
      <c r="H3822">
        <v>3.02</v>
      </c>
      <c r="I3822">
        <v>301.84300000000002</v>
      </c>
      <c r="J3822">
        <v>0.82499999999999996</v>
      </c>
      <c r="K3822">
        <v>85.5</v>
      </c>
      <c r="L3822">
        <v>0.21299999999999999</v>
      </c>
      <c r="M3822">
        <v>0.221</v>
      </c>
      <c r="N3822">
        <v>0</v>
      </c>
      <c r="O3822">
        <v>0.625</v>
      </c>
      <c r="T3822">
        <f t="shared" si="428"/>
        <v>1600200</v>
      </c>
      <c r="U3822">
        <v>0</v>
      </c>
      <c r="V3822">
        <f t="shared" si="434"/>
        <v>0</v>
      </c>
      <c r="W3822" t="str">
        <f t="shared" si="429"/>
        <v/>
      </c>
      <c r="X3822" t="str">
        <f t="shared" si="430"/>
        <v/>
      </c>
      <c r="Y3822" t="str">
        <f t="shared" si="435"/>
        <v/>
      </c>
      <c r="AA3822" s="16">
        <f t="shared" si="431"/>
        <v>0.55400000000000005</v>
      </c>
      <c r="AB3822" s="16">
        <f t="shared" si="432"/>
        <v>9.4E-2</v>
      </c>
      <c r="AC3822" s="16"/>
    </row>
    <row r="3823" spans="1:29" x14ac:dyDescent="0.25">
      <c r="A3823" s="2">
        <v>43625</v>
      </c>
      <c r="B3823" s="1">
        <v>160</v>
      </c>
      <c r="C3823" s="3">
        <v>300</v>
      </c>
      <c r="D3823" s="10">
        <v>0.15015046296296297</v>
      </c>
      <c r="E3823">
        <v>55.54</v>
      </c>
      <c r="F3823" s="15">
        <f t="shared" si="433"/>
        <v>3.9999999999999147E-2</v>
      </c>
      <c r="G3823">
        <v>0</v>
      </c>
      <c r="H3823">
        <v>3.02</v>
      </c>
      <c r="I3823">
        <v>325.70999999999998</v>
      </c>
      <c r="J3823">
        <v>0.19</v>
      </c>
      <c r="K3823">
        <v>87.5</v>
      </c>
      <c r="L3823">
        <v>0.21199999999999999</v>
      </c>
      <c r="M3823">
        <v>0.221</v>
      </c>
      <c r="N3823">
        <v>0</v>
      </c>
      <c r="O3823">
        <v>0.625</v>
      </c>
      <c r="T3823">
        <f t="shared" si="428"/>
        <v>1600300</v>
      </c>
      <c r="U3823">
        <v>0</v>
      </c>
      <c r="V3823">
        <f t="shared" si="434"/>
        <v>0</v>
      </c>
      <c r="W3823" t="str">
        <f t="shared" si="429"/>
        <v/>
      </c>
      <c r="X3823" t="str">
        <f t="shared" si="430"/>
        <v/>
      </c>
      <c r="Y3823" t="str">
        <f t="shared" si="435"/>
        <v/>
      </c>
      <c r="AA3823" s="16">
        <f t="shared" si="431"/>
        <v>0.54200000000000004</v>
      </c>
      <c r="AB3823" s="16">
        <f t="shared" si="432"/>
        <v>7.6999999999999999E-2</v>
      </c>
      <c r="AC3823" s="16"/>
    </row>
    <row r="3824" spans="1:29" x14ac:dyDescent="0.25">
      <c r="A3824" s="2">
        <v>43625</v>
      </c>
      <c r="B3824" s="1">
        <v>160</v>
      </c>
      <c r="C3824" s="3">
        <v>400</v>
      </c>
      <c r="D3824" s="10">
        <v>0.19181712962962963</v>
      </c>
      <c r="E3824">
        <v>55.07</v>
      </c>
      <c r="F3824" s="15">
        <f t="shared" si="433"/>
        <v>0</v>
      </c>
      <c r="G3824">
        <v>0</v>
      </c>
      <c r="H3824">
        <v>1.51</v>
      </c>
      <c r="I3824">
        <v>0</v>
      </c>
      <c r="J3824">
        <v>-0.78900000000000003</v>
      </c>
      <c r="K3824">
        <v>90.1</v>
      </c>
      <c r="L3824">
        <v>0.21199999999999999</v>
      </c>
      <c r="M3824">
        <v>0.221</v>
      </c>
      <c r="N3824">
        <v>0</v>
      </c>
      <c r="O3824">
        <v>3.125</v>
      </c>
      <c r="T3824">
        <f t="shared" si="428"/>
        <v>1600400</v>
      </c>
      <c r="U3824">
        <v>0</v>
      </c>
      <c r="V3824">
        <f t="shared" si="434"/>
        <v>3.1</v>
      </c>
      <c r="W3824" t="str">
        <f t="shared" si="429"/>
        <v/>
      </c>
      <c r="X3824" t="str">
        <f t="shared" si="430"/>
        <v/>
      </c>
      <c r="Y3824" t="str">
        <f t="shared" si="435"/>
        <v/>
      </c>
      <c r="AA3824" s="16">
        <f t="shared" si="431"/>
        <v>0.51900000000000002</v>
      </c>
      <c r="AB3824" s="16">
        <f t="shared" si="432"/>
        <v>5.7000000000000002E-2</v>
      </c>
      <c r="AC3824" s="16"/>
    </row>
    <row r="3825" spans="1:29" x14ac:dyDescent="0.25">
      <c r="A3825" s="2">
        <v>43625</v>
      </c>
      <c r="B3825" s="1">
        <v>160</v>
      </c>
      <c r="C3825" s="3">
        <v>500</v>
      </c>
      <c r="D3825" s="10">
        <v>0.23348379629629631</v>
      </c>
      <c r="E3825">
        <v>54.95</v>
      </c>
      <c r="F3825" s="15">
        <f t="shared" si="433"/>
        <v>0</v>
      </c>
      <c r="G3825">
        <v>0.503</v>
      </c>
      <c r="H3825">
        <v>1.51</v>
      </c>
      <c r="I3825">
        <v>355.19200000000001</v>
      </c>
      <c r="J3825">
        <v>-0.53500000000000003</v>
      </c>
      <c r="K3825">
        <v>91.3</v>
      </c>
      <c r="L3825">
        <v>0.21199999999999999</v>
      </c>
      <c r="M3825">
        <v>0.22</v>
      </c>
      <c r="N3825">
        <v>0</v>
      </c>
      <c r="O3825">
        <v>34.375</v>
      </c>
      <c r="T3825">
        <f t="shared" si="428"/>
        <v>1600500</v>
      </c>
      <c r="U3825">
        <v>29.8</v>
      </c>
      <c r="V3825">
        <f t="shared" si="434"/>
        <v>34.4</v>
      </c>
      <c r="W3825" t="str">
        <f t="shared" si="429"/>
        <v/>
      </c>
      <c r="X3825" t="str">
        <f t="shared" si="430"/>
        <v/>
      </c>
      <c r="Y3825" t="str">
        <f t="shared" si="435"/>
        <v/>
      </c>
      <c r="AA3825" s="16">
        <f t="shared" si="431"/>
        <v>0.53600000000000003</v>
      </c>
      <c r="AB3825" s="16">
        <f t="shared" si="432"/>
        <v>5.0999999999999997E-2</v>
      </c>
      <c r="AC3825" s="16"/>
    </row>
    <row r="3826" spans="1:29" x14ac:dyDescent="0.25">
      <c r="A3826" s="2">
        <v>43625</v>
      </c>
      <c r="B3826" s="1">
        <v>160</v>
      </c>
      <c r="C3826" s="3">
        <v>600</v>
      </c>
      <c r="D3826" s="10">
        <v>0.27515046296296297</v>
      </c>
      <c r="E3826">
        <v>54.95</v>
      </c>
      <c r="F3826" s="15">
        <f t="shared" si="433"/>
        <v>0</v>
      </c>
      <c r="G3826">
        <v>0</v>
      </c>
      <c r="H3826">
        <v>1.51</v>
      </c>
      <c r="I3826">
        <v>0</v>
      </c>
      <c r="J3826">
        <v>1.262</v>
      </c>
      <c r="K3826">
        <v>90.6</v>
      </c>
      <c r="L3826">
        <v>0.21199999999999999</v>
      </c>
      <c r="M3826">
        <v>0.22</v>
      </c>
      <c r="N3826">
        <v>0</v>
      </c>
      <c r="O3826">
        <v>155.625</v>
      </c>
      <c r="T3826">
        <f t="shared" si="428"/>
        <v>1600600</v>
      </c>
      <c r="U3826">
        <v>168</v>
      </c>
      <c r="V3826">
        <f t="shared" si="434"/>
        <v>155.6</v>
      </c>
      <c r="W3826" t="str">
        <f t="shared" si="429"/>
        <v/>
      </c>
      <c r="X3826" t="str">
        <f t="shared" si="430"/>
        <v/>
      </c>
      <c r="Y3826" t="str">
        <f t="shared" si="435"/>
        <v/>
      </c>
      <c r="AA3826" s="16">
        <f t="shared" si="431"/>
        <v>0.60599999999999998</v>
      </c>
      <c r="AB3826" s="16">
        <f t="shared" si="432"/>
        <v>6.3E-2</v>
      </c>
      <c r="AC3826" s="16"/>
    </row>
    <row r="3827" spans="1:29" x14ac:dyDescent="0.25">
      <c r="A3827" s="2">
        <v>43625</v>
      </c>
      <c r="B3827" s="1">
        <v>160</v>
      </c>
      <c r="C3827" s="3">
        <v>700</v>
      </c>
      <c r="D3827" s="10">
        <v>0.31681712962962966</v>
      </c>
      <c r="E3827">
        <v>54.72</v>
      </c>
      <c r="F3827" s="15">
        <f t="shared" si="433"/>
        <v>0</v>
      </c>
      <c r="G3827">
        <v>0</v>
      </c>
      <c r="H3827">
        <v>1.51</v>
      </c>
      <c r="I3827">
        <v>36.502000000000002</v>
      </c>
      <c r="J3827">
        <v>5.1539999999999999</v>
      </c>
      <c r="K3827">
        <v>82.2</v>
      </c>
      <c r="L3827">
        <v>0.21199999999999999</v>
      </c>
      <c r="M3827">
        <v>0.22</v>
      </c>
      <c r="N3827">
        <v>0</v>
      </c>
      <c r="O3827">
        <v>388.125</v>
      </c>
      <c r="T3827">
        <f t="shared" si="428"/>
        <v>1600700</v>
      </c>
      <c r="U3827">
        <v>343.5</v>
      </c>
      <c r="V3827">
        <f t="shared" si="434"/>
        <v>388.1</v>
      </c>
      <c r="W3827" t="str">
        <f t="shared" si="429"/>
        <v/>
      </c>
      <c r="X3827" t="str">
        <f t="shared" si="430"/>
        <v/>
      </c>
      <c r="Y3827" t="str">
        <f t="shared" si="435"/>
        <v/>
      </c>
      <c r="AA3827" s="16">
        <f t="shared" si="431"/>
        <v>0.72399999999999998</v>
      </c>
      <c r="AB3827" s="16">
        <f t="shared" si="432"/>
        <v>0.157</v>
      </c>
      <c r="AC3827" s="16"/>
    </row>
    <row r="3828" spans="1:29" x14ac:dyDescent="0.25">
      <c r="A3828" s="2">
        <v>43625</v>
      </c>
      <c r="B3828" s="1">
        <v>160</v>
      </c>
      <c r="C3828" s="3">
        <v>800</v>
      </c>
      <c r="D3828" s="10">
        <v>0.35848379629629629</v>
      </c>
      <c r="E3828">
        <v>55.54</v>
      </c>
      <c r="F3828" s="15">
        <f t="shared" si="433"/>
        <v>3.9999999999999147E-2</v>
      </c>
      <c r="G3828">
        <v>0.503</v>
      </c>
      <c r="H3828">
        <v>2.516</v>
      </c>
      <c r="I3828">
        <v>167.06700000000001</v>
      </c>
      <c r="J3828">
        <v>6.3819999999999997</v>
      </c>
      <c r="K3828">
        <v>68.599999999999994</v>
      </c>
      <c r="L3828">
        <v>0.21199999999999999</v>
      </c>
      <c r="M3828">
        <v>0.22</v>
      </c>
      <c r="N3828">
        <v>0</v>
      </c>
      <c r="O3828">
        <v>558.125</v>
      </c>
      <c r="T3828">
        <f t="shared" si="428"/>
        <v>1600800</v>
      </c>
      <c r="U3828">
        <v>523.5</v>
      </c>
      <c r="V3828">
        <f t="shared" si="434"/>
        <v>558.1</v>
      </c>
      <c r="W3828" t="str">
        <f t="shared" si="429"/>
        <v/>
      </c>
      <c r="X3828" t="str">
        <f t="shared" si="430"/>
        <v/>
      </c>
      <c r="Y3828" t="str">
        <f t="shared" si="435"/>
        <v/>
      </c>
      <c r="AA3828" s="16">
        <f t="shared" si="431"/>
        <v>0.65800000000000003</v>
      </c>
      <c r="AB3828" s="16">
        <f t="shared" si="432"/>
        <v>0.30099999999999999</v>
      </c>
      <c r="AC3828" s="16"/>
    </row>
    <row r="3829" spans="1:29" x14ac:dyDescent="0.25">
      <c r="A3829" s="2">
        <v>43625</v>
      </c>
      <c r="B3829" s="1">
        <v>160</v>
      </c>
      <c r="C3829" s="3">
        <v>900</v>
      </c>
      <c r="D3829" s="10">
        <v>0.40015046296296292</v>
      </c>
      <c r="E3829">
        <v>55.42</v>
      </c>
      <c r="F3829" s="15">
        <f t="shared" si="433"/>
        <v>0</v>
      </c>
      <c r="G3829">
        <v>1.0069999999999999</v>
      </c>
      <c r="H3829">
        <v>4.0259999999999998</v>
      </c>
      <c r="I3829">
        <v>174.08600000000001</v>
      </c>
      <c r="J3829">
        <v>7.6449999999999996</v>
      </c>
      <c r="K3829">
        <v>64.900000000000006</v>
      </c>
      <c r="L3829">
        <v>0.21199999999999999</v>
      </c>
      <c r="M3829">
        <v>0.22</v>
      </c>
      <c r="N3829">
        <v>0</v>
      </c>
      <c r="O3829">
        <v>763.125</v>
      </c>
      <c r="T3829">
        <f t="shared" si="428"/>
        <v>1600900</v>
      </c>
      <c r="U3829">
        <v>690.3</v>
      </c>
      <c r="V3829">
        <f t="shared" si="434"/>
        <v>763.1</v>
      </c>
      <c r="W3829" t="str">
        <f t="shared" si="429"/>
        <v/>
      </c>
      <c r="X3829" t="str">
        <f t="shared" si="430"/>
        <v/>
      </c>
      <c r="Y3829" t="str">
        <f t="shared" si="435"/>
        <v/>
      </c>
      <c r="AA3829" s="16">
        <f t="shared" si="431"/>
        <v>0.67900000000000005</v>
      </c>
      <c r="AB3829" s="16">
        <f t="shared" si="432"/>
        <v>0.36699999999999999</v>
      </c>
      <c r="AC3829" s="16"/>
    </row>
    <row r="3830" spans="1:29" x14ac:dyDescent="0.25">
      <c r="A3830" s="2">
        <v>43625</v>
      </c>
      <c r="B3830" s="1">
        <v>160</v>
      </c>
      <c r="C3830" s="3">
        <v>1000</v>
      </c>
      <c r="D3830" s="10">
        <v>0.4418171296296296</v>
      </c>
      <c r="E3830">
        <v>54.83</v>
      </c>
      <c r="F3830" s="15">
        <f t="shared" si="433"/>
        <v>0</v>
      </c>
      <c r="G3830">
        <v>1.51</v>
      </c>
      <c r="H3830">
        <v>6.0389999999999997</v>
      </c>
      <c r="I3830">
        <v>141.79599999999999</v>
      </c>
      <c r="J3830">
        <v>8.5190000000000001</v>
      </c>
      <c r="K3830">
        <v>62.1</v>
      </c>
      <c r="L3830">
        <v>0.21199999999999999</v>
      </c>
      <c r="M3830">
        <v>0.22</v>
      </c>
      <c r="N3830">
        <v>0</v>
      </c>
      <c r="O3830">
        <v>245.625</v>
      </c>
      <c r="T3830">
        <f t="shared" si="428"/>
        <v>1601000</v>
      </c>
      <c r="U3830">
        <v>830</v>
      </c>
      <c r="V3830">
        <f t="shared" si="434"/>
        <v>245.6</v>
      </c>
      <c r="W3830" t="str">
        <f t="shared" si="429"/>
        <v/>
      </c>
      <c r="X3830" t="str">
        <f t="shared" si="430"/>
        <v/>
      </c>
      <c r="Y3830" t="str">
        <f t="shared" si="435"/>
        <v/>
      </c>
      <c r="AA3830" s="16">
        <f t="shared" si="431"/>
        <v>0.69</v>
      </c>
      <c r="AB3830" s="16">
        <f t="shared" si="432"/>
        <v>0.42099999999999999</v>
      </c>
      <c r="AC3830" s="16"/>
    </row>
    <row r="3831" spans="1:29" x14ac:dyDescent="0.25">
      <c r="A3831" s="2">
        <v>43625</v>
      </c>
      <c r="B3831" s="1">
        <v>160</v>
      </c>
      <c r="C3831" s="3">
        <v>1100</v>
      </c>
      <c r="D3831" s="10">
        <v>0.48348379629629629</v>
      </c>
      <c r="E3831">
        <v>55.3</v>
      </c>
      <c r="F3831" s="15">
        <f t="shared" si="433"/>
        <v>0</v>
      </c>
      <c r="G3831">
        <v>1.51</v>
      </c>
      <c r="H3831">
        <v>5.0330000000000004</v>
      </c>
      <c r="I3831">
        <v>75.811999999999998</v>
      </c>
      <c r="J3831">
        <v>10.026</v>
      </c>
      <c r="K3831">
        <v>56.7</v>
      </c>
      <c r="L3831">
        <v>0.21199999999999999</v>
      </c>
      <c r="M3831">
        <v>0.219</v>
      </c>
      <c r="N3831">
        <v>0</v>
      </c>
      <c r="O3831">
        <v>320.625</v>
      </c>
      <c r="T3831">
        <f t="shared" si="428"/>
        <v>1601100</v>
      </c>
      <c r="U3831">
        <v>931.7</v>
      </c>
      <c r="V3831">
        <f t="shared" si="434"/>
        <v>320.60000000000002</v>
      </c>
      <c r="W3831" t="str">
        <f t="shared" si="429"/>
        <v/>
      </c>
      <c r="X3831" t="str">
        <f t="shared" si="430"/>
        <v/>
      </c>
      <c r="Y3831" t="str">
        <f t="shared" si="435"/>
        <v/>
      </c>
      <c r="AA3831" s="16">
        <f t="shared" si="431"/>
        <v>0.69699999999999995</v>
      </c>
      <c r="AB3831" s="16">
        <f t="shared" si="432"/>
        <v>0.53200000000000003</v>
      </c>
      <c r="AC3831" s="16"/>
    </row>
    <row r="3832" spans="1:29" x14ac:dyDescent="0.25">
      <c r="A3832" s="2">
        <v>43625</v>
      </c>
      <c r="B3832" s="1">
        <v>160</v>
      </c>
      <c r="C3832" s="3">
        <v>1200</v>
      </c>
      <c r="D3832" s="10">
        <v>0.52515046296296297</v>
      </c>
      <c r="E3832">
        <v>55.65</v>
      </c>
      <c r="F3832" s="15">
        <f t="shared" si="433"/>
        <v>0.14999999999999858</v>
      </c>
      <c r="G3832">
        <v>1.51</v>
      </c>
      <c r="H3832">
        <v>5.5359999999999996</v>
      </c>
      <c r="I3832">
        <v>99.677999999999997</v>
      </c>
      <c r="J3832">
        <v>10.443</v>
      </c>
      <c r="K3832">
        <v>53.8</v>
      </c>
      <c r="L3832">
        <v>0.21199999999999999</v>
      </c>
      <c r="M3832">
        <v>0.22</v>
      </c>
      <c r="N3832">
        <v>0</v>
      </c>
      <c r="O3832">
        <v>314.375</v>
      </c>
      <c r="T3832">
        <f t="shared" si="428"/>
        <v>1601200</v>
      </c>
      <c r="U3832">
        <v>987.5</v>
      </c>
      <c r="V3832">
        <f t="shared" si="434"/>
        <v>314.39999999999998</v>
      </c>
      <c r="W3832" t="str">
        <f t="shared" si="429"/>
        <v/>
      </c>
      <c r="X3832" t="str">
        <f t="shared" si="430"/>
        <v/>
      </c>
      <c r="Y3832" t="str">
        <f t="shared" si="435"/>
        <v/>
      </c>
      <c r="AA3832" s="16">
        <f t="shared" si="431"/>
        <v>0.68</v>
      </c>
      <c r="AB3832" s="16">
        <f t="shared" si="432"/>
        <v>0.58399999999999996</v>
      </c>
      <c r="AC3832" s="16"/>
    </row>
    <row r="3833" spans="1:29" x14ac:dyDescent="0.25">
      <c r="A3833" s="2">
        <v>43625</v>
      </c>
      <c r="B3833" s="1">
        <v>160</v>
      </c>
      <c r="C3833" s="3">
        <v>1300</v>
      </c>
      <c r="D3833" s="10">
        <v>0.5668171296296296</v>
      </c>
      <c r="E3833">
        <v>55.89</v>
      </c>
      <c r="F3833" s="15">
        <f t="shared" si="433"/>
        <v>0.39000000000000057</v>
      </c>
      <c r="G3833">
        <v>1.51</v>
      </c>
      <c r="H3833">
        <v>6.5430000000000001</v>
      </c>
      <c r="I3833">
        <v>140.392</v>
      </c>
      <c r="J3833">
        <v>12.461</v>
      </c>
      <c r="K3833">
        <v>48.6</v>
      </c>
      <c r="L3833">
        <v>0.21199999999999999</v>
      </c>
      <c r="M3833">
        <v>0.22</v>
      </c>
      <c r="N3833">
        <v>0</v>
      </c>
      <c r="O3833">
        <v>800.625</v>
      </c>
      <c r="T3833">
        <f t="shared" si="428"/>
        <v>1601300</v>
      </c>
      <c r="U3833">
        <v>993.5</v>
      </c>
      <c r="V3833">
        <f t="shared" si="434"/>
        <v>800.6</v>
      </c>
      <c r="W3833" t="str">
        <f t="shared" si="429"/>
        <v/>
      </c>
      <c r="X3833" t="str">
        <f t="shared" si="430"/>
        <v/>
      </c>
      <c r="Y3833" t="str">
        <f t="shared" si="435"/>
        <v/>
      </c>
      <c r="AA3833" s="16">
        <f t="shared" si="431"/>
        <v>0.70199999999999996</v>
      </c>
      <c r="AB3833" s="16">
        <f t="shared" si="432"/>
        <v>0.74199999999999999</v>
      </c>
      <c r="AC3833" s="16"/>
    </row>
    <row r="3834" spans="1:29" x14ac:dyDescent="0.25">
      <c r="A3834" s="2">
        <v>43625</v>
      </c>
      <c r="B3834" s="1">
        <v>160</v>
      </c>
      <c r="C3834" s="3">
        <v>1400</v>
      </c>
      <c r="D3834" s="10">
        <v>0.60848379629629623</v>
      </c>
      <c r="E3834">
        <v>55.77</v>
      </c>
      <c r="F3834" s="15">
        <f t="shared" si="433"/>
        <v>0.27000000000000313</v>
      </c>
      <c r="G3834">
        <v>2.516</v>
      </c>
      <c r="H3834">
        <v>8.0519999999999996</v>
      </c>
      <c r="I3834">
        <v>195.14500000000001</v>
      </c>
      <c r="J3834">
        <v>12.823</v>
      </c>
      <c r="K3834">
        <v>32.4</v>
      </c>
      <c r="L3834">
        <v>0.21199999999999999</v>
      </c>
      <c r="M3834">
        <v>0.219</v>
      </c>
      <c r="N3834">
        <v>0</v>
      </c>
      <c r="O3834">
        <v>958.125</v>
      </c>
      <c r="T3834">
        <f t="shared" si="428"/>
        <v>1601400</v>
      </c>
      <c r="U3834">
        <v>949.7</v>
      </c>
      <c r="V3834">
        <f t="shared" si="434"/>
        <v>958.1</v>
      </c>
      <c r="W3834" t="str">
        <f t="shared" si="429"/>
        <v/>
      </c>
      <c r="X3834" t="str">
        <f t="shared" si="430"/>
        <v/>
      </c>
      <c r="Y3834" t="str">
        <f t="shared" si="435"/>
        <v/>
      </c>
      <c r="AA3834" s="16">
        <f t="shared" si="431"/>
        <v>0.48</v>
      </c>
      <c r="AB3834" s="16">
        <f t="shared" si="432"/>
        <v>1.0009999999999999</v>
      </c>
      <c r="AC3834" s="16"/>
    </row>
    <row r="3835" spans="1:29" x14ac:dyDescent="0.25">
      <c r="A3835" s="2">
        <v>43625</v>
      </c>
      <c r="B3835" s="1">
        <v>160</v>
      </c>
      <c r="C3835" s="3">
        <v>1500</v>
      </c>
      <c r="D3835" s="10">
        <v>0.65015046296296297</v>
      </c>
      <c r="E3835">
        <v>55.89</v>
      </c>
      <c r="F3835" s="15">
        <f t="shared" si="433"/>
        <v>0.39000000000000057</v>
      </c>
      <c r="G3835">
        <v>2.516</v>
      </c>
      <c r="H3835">
        <v>7.5490000000000004</v>
      </c>
      <c r="I3835">
        <v>192.33699999999999</v>
      </c>
      <c r="J3835">
        <v>11.565</v>
      </c>
      <c r="K3835">
        <v>39</v>
      </c>
      <c r="L3835">
        <v>0.21199999999999999</v>
      </c>
      <c r="M3835">
        <v>0.219</v>
      </c>
      <c r="N3835">
        <v>0</v>
      </c>
      <c r="O3835">
        <v>360.625</v>
      </c>
      <c r="T3835">
        <f t="shared" si="428"/>
        <v>1601500</v>
      </c>
      <c r="U3835">
        <v>858</v>
      </c>
      <c r="V3835">
        <f t="shared" si="434"/>
        <v>360.6</v>
      </c>
      <c r="W3835" t="str">
        <f t="shared" si="429"/>
        <v/>
      </c>
      <c r="X3835" t="str">
        <f t="shared" si="430"/>
        <v/>
      </c>
      <c r="Y3835" t="str">
        <f t="shared" si="435"/>
        <v/>
      </c>
      <c r="AA3835" s="16">
        <f t="shared" si="431"/>
        <v>0.53100000000000003</v>
      </c>
      <c r="AB3835" s="16">
        <f t="shared" si="432"/>
        <v>0.83099999999999996</v>
      </c>
      <c r="AC3835" s="16"/>
    </row>
    <row r="3836" spans="1:29" x14ac:dyDescent="0.25">
      <c r="A3836" s="2">
        <v>43625</v>
      </c>
      <c r="B3836" s="1">
        <v>160</v>
      </c>
      <c r="C3836" s="3">
        <v>1600</v>
      </c>
      <c r="D3836" s="10">
        <v>0.6918171296296296</v>
      </c>
      <c r="E3836">
        <v>55.54</v>
      </c>
      <c r="F3836" s="15">
        <f t="shared" si="433"/>
        <v>3.9999999999999147E-2</v>
      </c>
      <c r="G3836">
        <v>2.0129999999999999</v>
      </c>
      <c r="H3836">
        <v>5.0330000000000004</v>
      </c>
      <c r="I3836">
        <v>190.93299999999999</v>
      </c>
      <c r="J3836">
        <v>10.882999999999999</v>
      </c>
      <c r="K3836">
        <v>45.2</v>
      </c>
      <c r="L3836">
        <v>0.21199999999999999</v>
      </c>
      <c r="M3836">
        <v>0.219</v>
      </c>
      <c r="N3836">
        <v>0</v>
      </c>
      <c r="O3836">
        <v>299.375</v>
      </c>
      <c r="T3836">
        <f t="shared" si="428"/>
        <v>1601600</v>
      </c>
      <c r="U3836">
        <v>726.8</v>
      </c>
      <c r="V3836">
        <f t="shared" si="434"/>
        <v>299.39999999999998</v>
      </c>
      <c r="W3836" t="str">
        <f t="shared" si="429"/>
        <v/>
      </c>
      <c r="X3836" t="str">
        <f t="shared" si="430"/>
        <v/>
      </c>
      <c r="Y3836" t="str">
        <f t="shared" si="435"/>
        <v/>
      </c>
      <c r="AA3836" s="16">
        <f t="shared" si="431"/>
        <v>0.58899999999999997</v>
      </c>
      <c r="AB3836" s="16">
        <f t="shared" si="432"/>
        <v>0.71399999999999997</v>
      </c>
      <c r="AC3836" s="16"/>
    </row>
    <row r="3837" spans="1:29" x14ac:dyDescent="0.25">
      <c r="A3837" s="2">
        <v>43625</v>
      </c>
      <c r="B3837" s="1">
        <v>160</v>
      </c>
      <c r="C3837" s="3">
        <v>1700</v>
      </c>
      <c r="D3837" s="10">
        <v>0.73348379629629623</v>
      </c>
      <c r="E3837">
        <v>55.3</v>
      </c>
      <c r="F3837" s="15">
        <f t="shared" si="433"/>
        <v>0</v>
      </c>
      <c r="G3837">
        <v>2.516</v>
      </c>
      <c r="H3837">
        <v>8.0519999999999996</v>
      </c>
      <c r="I3837">
        <v>195.14500000000001</v>
      </c>
      <c r="J3837">
        <v>8.9160000000000004</v>
      </c>
      <c r="K3837">
        <v>47.1</v>
      </c>
      <c r="L3837">
        <v>0.21199999999999999</v>
      </c>
      <c r="M3837">
        <v>0.219</v>
      </c>
      <c r="N3837">
        <v>0</v>
      </c>
      <c r="O3837">
        <v>78.125</v>
      </c>
      <c r="T3837">
        <f t="shared" si="428"/>
        <v>1601700</v>
      </c>
      <c r="U3837">
        <v>565.29999999999995</v>
      </c>
      <c r="V3837">
        <f t="shared" si="434"/>
        <v>78.099999999999994</v>
      </c>
      <c r="W3837" t="str">
        <f t="shared" si="429"/>
        <v/>
      </c>
      <c r="X3837" t="str">
        <f t="shared" si="430"/>
        <v/>
      </c>
      <c r="Y3837" t="str">
        <f t="shared" si="435"/>
        <v/>
      </c>
      <c r="AA3837" s="16">
        <f t="shared" si="431"/>
        <v>0.53700000000000003</v>
      </c>
      <c r="AB3837" s="16">
        <f t="shared" si="432"/>
        <v>0.60299999999999998</v>
      </c>
      <c r="AC3837" s="16"/>
    </row>
    <row r="3838" spans="1:29" x14ac:dyDescent="0.25">
      <c r="A3838" s="2">
        <v>43625</v>
      </c>
      <c r="B3838" s="1">
        <v>160</v>
      </c>
      <c r="C3838" s="3">
        <v>1800</v>
      </c>
      <c r="D3838" s="10">
        <v>0.77515046296296297</v>
      </c>
      <c r="E3838">
        <v>55.42</v>
      </c>
      <c r="F3838" s="15">
        <f t="shared" si="433"/>
        <v>0</v>
      </c>
      <c r="G3838">
        <v>3.02</v>
      </c>
      <c r="H3838">
        <v>8.5559999999999992</v>
      </c>
      <c r="I3838">
        <v>210.58799999999999</v>
      </c>
      <c r="J3838">
        <v>7.8449999999999998</v>
      </c>
      <c r="K3838">
        <v>54.4</v>
      </c>
      <c r="L3838">
        <v>0.21099999999999999</v>
      </c>
      <c r="M3838">
        <v>0.218</v>
      </c>
      <c r="N3838">
        <v>0</v>
      </c>
      <c r="O3838">
        <v>101.875</v>
      </c>
      <c r="T3838">
        <f t="shared" si="428"/>
        <v>1601800</v>
      </c>
      <c r="U3838">
        <v>387</v>
      </c>
      <c r="V3838">
        <f t="shared" si="434"/>
        <v>101.9</v>
      </c>
      <c r="W3838" t="str">
        <f t="shared" si="429"/>
        <v/>
      </c>
      <c r="X3838" t="str">
        <f t="shared" si="430"/>
        <v/>
      </c>
      <c r="Y3838" t="str">
        <f t="shared" si="435"/>
        <v/>
      </c>
      <c r="AA3838" s="16">
        <f t="shared" si="431"/>
        <v>0.57699999999999996</v>
      </c>
      <c r="AB3838" s="16">
        <f t="shared" si="432"/>
        <v>0.48399999999999999</v>
      </c>
      <c r="AC3838" s="16"/>
    </row>
    <row r="3839" spans="1:29" x14ac:dyDescent="0.25">
      <c r="A3839" s="2">
        <v>43625</v>
      </c>
      <c r="B3839" s="1">
        <v>160</v>
      </c>
      <c r="C3839" s="3">
        <v>1900</v>
      </c>
      <c r="D3839" s="10">
        <v>0.8168171296296296</v>
      </c>
      <c r="E3839">
        <v>55.42</v>
      </c>
      <c r="F3839" s="15">
        <f t="shared" si="433"/>
        <v>0</v>
      </c>
      <c r="G3839">
        <v>3.5230000000000001</v>
      </c>
      <c r="H3839">
        <v>7.5490000000000004</v>
      </c>
      <c r="I3839">
        <v>214.8</v>
      </c>
      <c r="J3839">
        <v>5.5910000000000002</v>
      </c>
      <c r="K3839">
        <v>58.7</v>
      </c>
      <c r="L3839">
        <v>0.21099999999999999</v>
      </c>
      <c r="M3839">
        <v>0.218</v>
      </c>
      <c r="N3839">
        <v>0</v>
      </c>
      <c r="O3839">
        <v>41.875</v>
      </c>
      <c r="T3839">
        <f t="shared" si="428"/>
        <v>1601900</v>
      </c>
      <c r="U3839">
        <v>208.3</v>
      </c>
      <c r="V3839">
        <f t="shared" si="434"/>
        <v>41.9</v>
      </c>
      <c r="W3839" t="str">
        <f t="shared" si="429"/>
        <v/>
      </c>
      <c r="X3839" t="str">
        <f t="shared" si="430"/>
        <v/>
      </c>
      <c r="Y3839" t="str">
        <f t="shared" si="435"/>
        <v/>
      </c>
      <c r="AA3839" s="16">
        <f t="shared" si="431"/>
        <v>0.53300000000000003</v>
      </c>
      <c r="AB3839" s="16">
        <f t="shared" si="432"/>
        <v>0.375</v>
      </c>
      <c r="AC3839" s="16"/>
    </row>
    <row r="3840" spans="1:29" x14ac:dyDescent="0.25">
      <c r="A3840" s="2">
        <v>43625</v>
      </c>
      <c r="B3840" s="1">
        <v>160</v>
      </c>
      <c r="C3840" s="3">
        <v>2000</v>
      </c>
      <c r="D3840" s="10">
        <v>0.85848379629629623</v>
      </c>
      <c r="E3840">
        <v>55.42</v>
      </c>
      <c r="F3840" s="15">
        <f t="shared" si="433"/>
        <v>0</v>
      </c>
      <c r="G3840">
        <v>2.0129999999999999</v>
      </c>
      <c r="H3840">
        <v>5.0330000000000004</v>
      </c>
      <c r="I3840">
        <v>210.58799999999999</v>
      </c>
      <c r="J3840">
        <v>4.7919999999999998</v>
      </c>
      <c r="K3840">
        <v>70.7</v>
      </c>
      <c r="L3840">
        <v>0.21099999999999999</v>
      </c>
      <c r="M3840">
        <v>0.218</v>
      </c>
      <c r="N3840">
        <v>0</v>
      </c>
      <c r="O3840">
        <v>9.375</v>
      </c>
      <c r="T3840">
        <f t="shared" si="428"/>
        <v>1602000</v>
      </c>
      <c r="U3840">
        <v>55</v>
      </c>
      <c r="V3840">
        <f t="shared" si="434"/>
        <v>9.4</v>
      </c>
      <c r="W3840" t="str">
        <f t="shared" si="429"/>
        <v/>
      </c>
      <c r="X3840" t="str">
        <f t="shared" si="430"/>
        <v/>
      </c>
      <c r="Y3840" t="str">
        <f t="shared" si="435"/>
        <v/>
      </c>
      <c r="AA3840" s="16">
        <f t="shared" si="431"/>
        <v>0.60799999999999998</v>
      </c>
      <c r="AB3840" s="16">
        <f t="shared" si="432"/>
        <v>0.252</v>
      </c>
      <c r="AC3840" s="16"/>
    </row>
    <row r="3841" spans="1:29" x14ac:dyDescent="0.25">
      <c r="A3841" s="2">
        <v>43625</v>
      </c>
      <c r="B3841" s="1">
        <v>160</v>
      </c>
      <c r="C3841" s="3">
        <v>2100</v>
      </c>
      <c r="D3841" s="10">
        <v>0.90015046296296297</v>
      </c>
      <c r="E3841">
        <v>55.54</v>
      </c>
      <c r="F3841" s="15">
        <f t="shared" si="433"/>
        <v>3.9999999999999147E-2</v>
      </c>
      <c r="G3841">
        <v>1.0069999999999999</v>
      </c>
      <c r="H3841">
        <v>3.5230000000000001</v>
      </c>
      <c r="I3841">
        <v>186.72200000000001</v>
      </c>
      <c r="J3841">
        <v>4.0629999999999997</v>
      </c>
      <c r="K3841">
        <v>79.400000000000006</v>
      </c>
      <c r="L3841">
        <v>0.21099999999999999</v>
      </c>
      <c r="M3841">
        <v>0.218</v>
      </c>
      <c r="N3841">
        <v>0</v>
      </c>
      <c r="O3841">
        <v>0.625</v>
      </c>
      <c r="T3841">
        <f t="shared" si="428"/>
        <v>1602100</v>
      </c>
      <c r="U3841">
        <v>0</v>
      </c>
      <c r="V3841">
        <f t="shared" si="434"/>
        <v>0</v>
      </c>
      <c r="W3841" t="str">
        <f t="shared" si="429"/>
        <v/>
      </c>
      <c r="X3841" t="str">
        <f t="shared" si="430"/>
        <v/>
      </c>
      <c r="Y3841" t="str">
        <f t="shared" si="435"/>
        <v/>
      </c>
      <c r="AA3841" s="16">
        <f t="shared" si="431"/>
        <v>0.64800000000000002</v>
      </c>
      <c r="AB3841" s="16">
        <f t="shared" si="432"/>
        <v>0.16800000000000001</v>
      </c>
      <c r="AC3841" s="16"/>
    </row>
    <row r="3842" spans="1:29" x14ac:dyDescent="0.25">
      <c r="A3842" s="2">
        <v>43625</v>
      </c>
      <c r="B3842" s="1">
        <v>160</v>
      </c>
      <c r="C3842" s="3">
        <v>2200</v>
      </c>
      <c r="D3842" s="10">
        <v>0.9418171296296296</v>
      </c>
      <c r="E3842">
        <v>55.54</v>
      </c>
      <c r="F3842" s="15">
        <f t="shared" si="433"/>
        <v>3.9999999999999147E-2</v>
      </c>
      <c r="G3842">
        <v>0</v>
      </c>
      <c r="H3842">
        <v>1.0069999999999999</v>
      </c>
      <c r="I3842">
        <v>196.54900000000001</v>
      </c>
      <c r="J3842">
        <v>4.3239999999999998</v>
      </c>
      <c r="K3842">
        <v>82</v>
      </c>
      <c r="L3842">
        <v>0.21099999999999999</v>
      </c>
      <c r="M3842">
        <v>0.218</v>
      </c>
      <c r="N3842">
        <v>0</v>
      </c>
      <c r="O3842">
        <v>0.625</v>
      </c>
      <c r="T3842">
        <f t="shared" si="428"/>
        <v>1602200</v>
      </c>
      <c r="U3842">
        <v>0</v>
      </c>
      <c r="V3842">
        <f t="shared" si="434"/>
        <v>0</v>
      </c>
      <c r="W3842" t="str">
        <f t="shared" si="429"/>
        <v/>
      </c>
      <c r="X3842" t="str">
        <f t="shared" si="430"/>
        <v/>
      </c>
      <c r="Y3842" t="str">
        <f t="shared" si="435"/>
        <v/>
      </c>
      <c r="AA3842" s="16">
        <f t="shared" si="431"/>
        <v>0.68200000000000005</v>
      </c>
      <c r="AB3842" s="16">
        <f t="shared" si="432"/>
        <v>0.15</v>
      </c>
      <c r="AC3842" s="16"/>
    </row>
    <row r="3843" spans="1:29" x14ac:dyDescent="0.25">
      <c r="A3843" s="2">
        <v>43625</v>
      </c>
      <c r="B3843" s="1">
        <v>160</v>
      </c>
      <c r="C3843" s="3">
        <v>2300</v>
      </c>
      <c r="D3843" s="10">
        <v>0.98348379629629623</v>
      </c>
      <c r="E3843">
        <v>55.42</v>
      </c>
      <c r="F3843" s="15">
        <f t="shared" si="433"/>
        <v>0</v>
      </c>
      <c r="G3843">
        <v>1.0069999999999999</v>
      </c>
      <c r="H3843">
        <v>4.0259999999999998</v>
      </c>
      <c r="I3843">
        <v>238.667</v>
      </c>
      <c r="J3843">
        <v>4.74</v>
      </c>
      <c r="K3843">
        <v>78.900000000000006</v>
      </c>
      <c r="L3843">
        <v>0.21099999999999999</v>
      </c>
      <c r="M3843">
        <v>0.218</v>
      </c>
      <c r="N3843">
        <v>0</v>
      </c>
      <c r="O3843">
        <v>0.625</v>
      </c>
      <c r="T3843">
        <f t="shared" si="428"/>
        <v>1602300</v>
      </c>
      <c r="U3843">
        <v>0</v>
      </c>
      <c r="V3843">
        <f t="shared" si="434"/>
        <v>0</v>
      </c>
      <c r="W3843" t="str">
        <f t="shared" si="429"/>
        <v/>
      </c>
      <c r="X3843" t="str">
        <f t="shared" si="430"/>
        <v/>
      </c>
      <c r="Y3843" t="str">
        <f t="shared" si="435"/>
        <v/>
      </c>
      <c r="AA3843" s="16">
        <f t="shared" si="431"/>
        <v>0.67600000000000005</v>
      </c>
      <c r="AB3843" s="16">
        <f t="shared" si="432"/>
        <v>0.18099999999999999</v>
      </c>
      <c r="AC3843" s="16"/>
    </row>
    <row r="3844" spans="1:29" x14ac:dyDescent="0.25">
      <c r="A3844" s="2">
        <v>43625</v>
      </c>
      <c r="B3844" s="1">
        <v>160</v>
      </c>
      <c r="C3844" s="3">
        <v>2400</v>
      </c>
      <c r="D3844" s="10">
        <v>2.5150462962962961E-2</v>
      </c>
      <c r="E3844">
        <v>55.07</v>
      </c>
      <c r="F3844" s="15">
        <f t="shared" si="433"/>
        <v>0</v>
      </c>
      <c r="G3844">
        <v>2.516</v>
      </c>
      <c r="H3844">
        <v>6.0389999999999997</v>
      </c>
      <c r="I3844">
        <v>240.071</v>
      </c>
      <c r="J3844">
        <v>4.194</v>
      </c>
      <c r="K3844">
        <v>74.099999999999994</v>
      </c>
      <c r="L3844">
        <v>0.21</v>
      </c>
      <c r="M3844">
        <v>0.217</v>
      </c>
      <c r="N3844">
        <v>0</v>
      </c>
      <c r="O3844">
        <v>0.625</v>
      </c>
      <c r="T3844">
        <f t="shared" si="428"/>
        <v>1602400</v>
      </c>
      <c r="U3844">
        <v>0</v>
      </c>
      <c r="V3844">
        <f t="shared" si="434"/>
        <v>0</v>
      </c>
      <c r="W3844">
        <f t="shared" si="429"/>
        <v>0.21</v>
      </c>
      <c r="X3844">
        <f t="shared" si="430"/>
        <v>0.217</v>
      </c>
      <c r="Y3844">
        <f t="shared" si="435"/>
        <v>0</v>
      </c>
      <c r="AA3844" s="16">
        <f t="shared" si="431"/>
        <v>0.61099999999999999</v>
      </c>
      <c r="AB3844" s="16">
        <f t="shared" si="432"/>
        <v>0.214</v>
      </c>
      <c r="AC3844" s="16"/>
    </row>
    <row r="3845" spans="1:29" x14ac:dyDescent="0.25">
      <c r="A3845" s="2">
        <v>43626</v>
      </c>
      <c r="B3845" s="1">
        <v>161</v>
      </c>
      <c r="C3845" s="3">
        <v>100</v>
      </c>
      <c r="D3845" s="10">
        <v>6.6817129629629629E-2</v>
      </c>
      <c r="E3845">
        <v>55.07</v>
      </c>
      <c r="F3845" s="15">
        <f t="shared" si="433"/>
        <v>0</v>
      </c>
      <c r="G3845">
        <v>2.0129999999999999</v>
      </c>
      <c r="H3845">
        <v>5.0330000000000004</v>
      </c>
      <c r="I3845">
        <v>242.87799999999999</v>
      </c>
      <c r="J3845">
        <v>3.5640000000000001</v>
      </c>
      <c r="K3845">
        <v>76.099999999999994</v>
      </c>
      <c r="L3845">
        <v>0.21</v>
      </c>
      <c r="M3845">
        <v>0.217</v>
      </c>
      <c r="N3845">
        <v>0</v>
      </c>
      <c r="O3845">
        <v>0.625</v>
      </c>
      <c r="T3845">
        <f t="shared" ref="T3845:T3908" si="436">B3845*10000+C3845</f>
        <v>1610100</v>
      </c>
      <c r="U3845">
        <v>0</v>
      </c>
      <c r="V3845">
        <f t="shared" si="434"/>
        <v>0</v>
      </c>
      <c r="W3845" t="str">
        <f t="shared" ref="W3845:W3908" si="437">IF(C3845=2400,ROUND(L3845,3),"")</f>
        <v/>
      </c>
      <c r="X3845" t="str">
        <f t="shared" ref="X3845:X3908" si="438">IF(C3845=2400,ROUND(M3845,3),"")</f>
        <v/>
      </c>
      <c r="Y3845" t="str">
        <f t="shared" si="435"/>
        <v/>
      </c>
      <c r="AA3845" s="16">
        <f t="shared" ref="AA3845:AA3908" si="439">ROUND((0.6105*(EXP((17.273*J3845)/(J3845+237.3))))*K3845/100,3)</f>
        <v>0.6</v>
      </c>
      <c r="AB3845" s="16">
        <f t="shared" ref="AB3845:AB3908" si="440">ROUND(AA3845/K3845*(100-K3845),3)</f>
        <v>0.188</v>
      </c>
      <c r="AC3845" s="16"/>
    </row>
    <row r="3846" spans="1:29" x14ac:dyDescent="0.25">
      <c r="A3846" s="2">
        <v>43626</v>
      </c>
      <c r="B3846" s="1">
        <v>161</v>
      </c>
      <c r="C3846" s="3">
        <v>200</v>
      </c>
      <c r="D3846" s="10">
        <v>0.1084837962962963</v>
      </c>
      <c r="E3846">
        <v>55.42</v>
      </c>
      <c r="F3846" s="15">
        <f t="shared" si="433"/>
        <v>0</v>
      </c>
      <c r="G3846">
        <v>2.516</v>
      </c>
      <c r="H3846">
        <v>6.5430000000000001</v>
      </c>
      <c r="I3846">
        <v>244.28200000000001</v>
      </c>
      <c r="J3846">
        <v>3.8540000000000001</v>
      </c>
      <c r="K3846">
        <v>75.2</v>
      </c>
      <c r="L3846">
        <v>0.21</v>
      </c>
      <c r="M3846">
        <v>0.217</v>
      </c>
      <c r="N3846">
        <v>0</v>
      </c>
      <c r="O3846">
        <v>0.625</v>
      </c>
      <c r="T3846">
        <f t="shared" si="436"/>
        <v>1610200</v>
      </c>
      <c r="U3846">
        <v>0</v>
      </c>
      <c r="V3846">
        <f t="shared" si="434"/>
        <v>0</v>
      </c>
      <c r="W3846" t="str">
        <f t="shared" si="437"/>
        <v/>
      </c>
      <c r="X3846" t="str">
        <f t="shared" si="438"/>
        <v/>
      </c>
      <c r="Y3846" t="str">
        <f t="shared" si="435"/>
        <v/>
      </c>
      <c r="AA3846" s="16">
        <f t="shared" si="439"/>
        <v>0.60499999999999998</v>
      </c>
      <c r="AB3846" s="16">
        <f t="shared" si="440"/>
        <v>0.2</v>
      </c>
      <c r="AC3846" s="16"/>
    </row>
    <row r="3847" spans="1:29" x14ac:dyDescent="0.25">
      <c r="A3847" s="2">
        <v>43626</v>
      </c>
      <c r="B3847" s="1">
        <v>161</v>
      </c>
      <c r="C3847" s="3">
        <v>300</v>
      </c>
      <c r="D3847" s="10">
        <v>0.15015046296296297</v>
      </c>
      <c r="E3847">
        <v>55.3</v>
      </c>
      <c r="F3847" s="15">
        <f t="shared" si="433"/>
        <v>0</v>
      </c>
      <c r="G3847">
        <v>3.02</v>
      </c>
      <c r="H3847">
        <v>6.0389999999999997</v>
      </c>
      <c r="I3847">
        <v>237.26300000000001</v>
      </c>
      <c r="J3847">
        <v>3.2480000000000002</v>
      </c>
      <c r="K3847">
        <v>74.400000000000006</v>
      </c>
      <c r="L3847">
        <v>0.21</v>
      </c>
      <c r="M3847">
        <v>0.217</v>
      </c>
      <c r="N3847">
        <v>0</v>
      </c>
      <c r="O3847">
        <v>0.625</v>
      </c>
      <c r="T3847">
        <f t="shared" si="436"/>
        <v>1610300</v>
      </c>
      <c r="U3847">
        <v>0</v>
      </c>
      <c r="V3847">
        <f t="shared" si="434"/>
        <v>0</v>
      </c>
      <c r="W3847" t="str">
        <f t="shared" si="437"/>
        <v/>
      </c>
      <c r="X3847" t="str">
        <f t="shared" si="438"/>
        <v/>
      </c>
      <c r="Y3847" t="str">
        <f t="shared" si="435"/>
        <v/>
      </c>
      <c r="AA3847" s="16">
        <f t="shared" si="439"/>
        <v>0.57399999999999995</v>
      </c>
      <c r="AB3847" s="16">
        <f t="shared" si="440"/>
        <v>0.19800000000000001</v>
      </c>
      <c r="AC3847" s="16"/>
    </row>
    <row r="3848" spans="1:29" x14ac:dyDescent="0.25">
      <c r="A3848" s="2">
        <v>43626</v>
      </c>
      <c r="B3848" s="1">
        <v>161</v>
      </c>
      <c r="C3848" s="3">
        <v>400</v>
      </c>
      <c r="D3848" s="10">
        <v>0.19181712962962963</v>
      </c>
      <c r="E3848">
        <v>55.07</v>
      </c>
      <c r="F3848" s="15">
        <f t="shared" si="433"/>
        <v>0</v>
      </c>
      <c r="G3848">
        <v>1.51</v>
      </c>
      <c r="H3848">
        <v>5.0330000000000004</v>
      </c>
      <c r="I3848">
        <v>248.494</v>
      </c>
      <c r="J3848">
        <v>1.94</v>
      </c>
      <c r="K3848">
        <v>76</v>
      </c>
      <c r="L3848">
        <v>0.20899999999999999</v>
      </c>
      <c r="M3848">
        <v>0.217</v>
      </c>
      <c r="N3848">
        <v>0</v>
      </c>
      <c r="O3848">
        <v>0.625</v>
      </c>
      <c r="T3848">
        <f t="shared" si="436"/>
        <v>1610400</v>
      </c>
      <c r="U3848">
        <v>0</v>
      </c>
      <c r="V3848">
        <f t="shared" si="434"/>
        <v>0</v>
      </c>
      <c r="W3848" t="str">
        <f t="shared" si="437"/>
        <v/>
      </c>
      <c r="X3848" t="str">
        <f t="shared" si="438"/>
        <v/>
      </c>
      <c r="Y3848" t="str">
        <f t="shared" si="435"/>
        <v/>
      </c>
      <c r="AA3848" s="16">
        <f t="shared" si="439"/>
        <v>0.53400000000000003</v>
      </c>
      <c r="AB3848" s="16">
        <f t="shared" si="440"/>
        <v>0.16900000000000001</v>
      </c>
      <c r="AC3848" s="16"/>
    </row>
    <row r="3849" spans="1:29" x14ac:dyDescent="0.25">
      <c r="A3849" s="2">
        <v>43626</v>
      </c>
      <c r="B3849" s="1">
        <v>161</v>
      </c>
      <c r="C3849" s="3">
        <v>500</v>
      </c>
      <c r="D3849" s="10">
        <v>0.23348379629629631</v>
      </c>
      <c r="E3849">
        <v>55.3</v>
      </c>
      <c r="F3849" s="15">
        <f t="shared" si="433"/>
        <v>0</v>
      </c>
      <c r="G3849">
        <v>1.0069999999999999</v>
      </c>
      <c r="H3849">
        <v>2.516</v>
      </c>
      <c r="I3849">
        <v>259.72500000000002</v>
      </c>
      <c r="J3849">
        <v>3.0089999999999999</v>
      </c>
      <c r="K3849">
        <v>77.400000000000006</v>
      </c>
      <c r="L3849">
        <v>0.20899999999999999</v>
      </c>
      <c r="M3849">
        <v>0.217</v>
      </c>
      <c r="N3849">
        <v>0</v>
      </c>
      <c r="O3849">
        <v>49.375</v>
      </c>
      <c r="T3849">
        <f t="shared" si="436"/>
        <v>1610500</v>
      </c>
      <c r="U3849">
        <v>30</v>
      </c>
      <c r="V3849">
        <f t="shared" si="434"/>
        <v>49.4</v>
      </c>
      <c r="W3849" t="str">
        <f t="shared" si="437"/>
        <v/>
      </c>
      <c r="X3849" t="str">
        <f t="shared" si="438"/>
        <v/>
      </c>
      <c r="Y3849" t="str">
        <f t="shared" si="435"/>
        <v/>
      </c>
      <c r="AA3849" s="16">
        <f t="shared" si="439"/>
        <v>0.58699999999999997</v>
      </c>
      <c r="AB3849" s="16">
        <f t="shared" si="440"/>
        <v>0.17100000000000001</v>
      </c>
      <c r="AC3849" s="16"/>
    </row>
    <row r="3850" spans="1:29" x14ac:dyDescent="0.25">
      <c r="A3850" s="2">
        <v>43626</v>
      </c>
      <c r="B3850" s="1">
        <v>161</v>
      </c>
      <c r="C3850" s="3">
        <v>600</v>
      </c>
      <c r="D3850" s="10">
        <v>0.27515046296296297</v>
      </c>
      <c r="E3850">
        <v>55.42</v>
      </c>
      <c r="F3850" s="15">
        <f t="shared" ref="F3850:F3913" si="441">IF(E3850&gt;F$2,E3850-F$2,0)</f>
        <v>0</v>
      </c>
      <c r="G3850">
        <v>0.503</v>
      </c>
      <c r="H3850">
        <v>2.516</v>
      </c>
      <c r="I3850">
        <v>248.494</v>
      </c>
      <c r="J3850">
        <v>4.0369999999999999</v>
      </c>
      <c r="K3850">
        <v>76.099999999999994</v>
      </c>
      <c r="L3850">
        <v>0.20899999999999999</v>
      </c>
      <c r="M3850">
        <v>0.217</v>
      </c>
      <c r="N3850">
        <v>0</v>
      </c>
      <c r="O3850">
        <v>135.625</v>
      </c>
      <c r="T3850">
        <f t="shared" si="436"/>
        <v>1610600</v>
      </c>
      <c r="U3850">
        <v>168.3</v>
      </c>
      <c r="V3850">
        <f t="shared" ref="V3850:V3900" si="442">IF(O3850&lt;1,0,ROUND(O3850,1))</f>
        <v>135.6</v>
      </c>
      <c r="W3850" t="str">
        <f t="shared" si="437"/>
        <v/>
      </c>
      <c r="X3850" t="str">
        <f t="shared" si="438"/>
        <v/>
      </c>
      <c r="Y3850" t="str">
        <f t="shared" ref="Y3850:Y3900" si="443">IF(C3850=2400,ROUND(F3850/100,3),"")</f>
        <v/>
      </c>
      <c r="AA3850" s="16">
        <f t="shared" si="439"/>
        <v>0.62</v>
      </c>
      <c r="AB3850" s="16">
        <f t="shared" si="440"/>
        <v>0.19500000000000001</v>
      </c>
      <c r="AC3850" s="16"/>
    </row>
    <row r="3851" spans="1:29" x14ac:dyDescent="0.25">
      <c r="A3851" s="2">
        <v>43626</v>
      </c>
      <c r="B3851" s="1">
        <v>161</v>
      </c>
      <c r="C3851" s="3">
        <v>700</v>
      </c>
      <c r="D3851" s="10">
        <v>0.31681712962962966</v>
      </c>
      <c r="E3851">
        <v>55.54</v>
      </c>
      <c r="F3851" s="15">
        <f t="shared" si="441"/>
        <v>3.9999999999999147E-2</v>
      </c>
      <c r="G3851">
        <v>0.503</v>
      </c>
      <c r="H3851">
        <v>2.0129999999999999</v>
      </c>
      <c r="I3851">
        <v>209.184</v>
      </c>
      <c r="J3851">
        <v>5.3079999999999998</v>
      </c>
      <c r="K3851">
        <v>71.099999999999994</v>
      </c>
      <c r="L3851">
        <v>0.20899999999999999</v>
      </c>
      <c r="M3851">
        <v>0.217</v>
      </c>
      <c r="N3851">
        <v>0</v>
      </c>
      <c r="O3851">
        <v>205.625</v>
      </c>
      <c r="T3851">
        <f t="shared" si="436"/>
        <v>1610700</v>
      </c>
      <c r="U3851">
        <v>343.5</v>
      </c>
      <c r="V3851">
        <f t="shared" si="442"/>
        <v>205.6</v>
      </c>
      <c r="W3851" t="str">
        <f t="shared" si="437"/>
        <v/>
      </c>
      <c r="X3851" t="str">
        <f t="shared" si="438"/>
        <v/>
      </c>
      <c r="Y3851" t="str">
        <f t="shared" si="443"/>
        <v/>
      </c>
      <c r="AA3851" s="16">
        <f t="shared" si="439"/>
        <v>0.63300000000000001</v>
      </c>
      <c r="AB3851" s="16">
        <f t="shared" si="440"/>
        <v>0.25700000000000001</v>
      </c>
      <c r="AC3851" s="16"/>
    </row>
    <row r="3852" spans="1:29" x14ac:dyDescent="0.25">
      <c r="A3852" s="2">
        <v>43626</v>
      </c>
      <c r="B3852" s="1">
        <v>161</v>
      </c>
      <c r="C3852" s="3">
        <v>800</v>
      </c>
      <c r="D3852" s="10">
        <v>0.35848379629629629</v>
      </c>
      <c r="E3852">
        <v>55.54</v>
      </c>
      <c r="F3852" s="15">
        <f t="shared" si="441"/>
        <v>3.9999999999999147E-2</v>
      </c>
      <c r="G3852">
        <v>1.0069999999999999</v>
      </c>
      <c r="H3852">
        <v>4.0259999999999998</v>
      </c>
      <c r="I3852">
        <v>182.51</v>
      </c>
      <c r="J3852">
        <v>7.0659999999999998</v>
      </c>
      <c r="K3852">
        <v>70.2</v>
      </c>
      <c r="L3852">
        <v>0.20899999999999999</v>
      </c>
      <c r="M3852">
        <v>0.217</v>
      </c>
      <c r="N3852">
        <v>0</v>
      </c>
      <c r="O3852">
        <v>289.375</v>
      </c>
      <c r="T3852">
        <f t="shared" si="436"/>
        <v>1610800</v>
      </c>
      <c r="U3852">
        <v>523.70000000000005</v>
      </c>
      <c r="V3852">
        <f t="shared" si="442"/>
        <v>289.39999999999998</v>
      </c>
      <c r="W3852" t="str">
        <f t="shared" si="437"/>
        <v/>
      </c>
      <c r="X3852" t="str">
        <f t="shared" si="438"/>
        <v/>
      </c>
      <c r="Y3852" t="str">
        <f t="shared" si="443"/>
        <v/>
      </c>
      <c r="AA3852" s="16">
        <f t="shared" si="439"/>
        <v>0.70599999999999996</v>
      </c>
      <c r="AB3852" s="16">
        <f t="shared" si="440"/>
        <v>0.3</v>
      </c>
      <c r="AC3852" s="16"/>
    </row>
    <row r="3853" spans="1:29" x14ac:dyDescent="0.25">
      <c r="A3853" s="2">
        <v>43626</v>
      </c>
      <c r="B3853" s="1">
        <v>161</v>
      </c>
      <c r="C3853" s="3">
        <v>900</v>
      </c>
      <c r="D3853" s="10">
        <v>0.40015046296296292</v>
      </c>
      <c r="E3853">
        <v>55.89</v>
      </c>
      <c r="F3853" s="15">
        <f t="shared" si="441"/>
        <v>0.39000000000000057</v>
      </c>
      <c r="G3853">
        <v>2.516</v>
      </c>
      <c r="H3853">
        <v>5.0330000000000004</v>
      </c>
      <c r="I3853">
        <v>206.376</v>
      </c>
      <c r="J3853">
        <v>8.99</v>
      </c>
      <c r="K3853">
        <v>66.5</v>
      </c>
      <c r="L3853">
        <v>0.20899999999999999</v>
      </c>
      <c r="M3853">
        <v>0.217</v>
      </c>
      <c r="N3853">
        <v>0</v>
      </c>
      <c r="O3853">
        <v>585.625</v>
      </c>
      <c r="T3853">
        <f t="shared" si="436"/>
        <v>1610900</v>
      </c>
      <c r="U3853">
        <v>690.5</v>
      </c>
      <c r="V3853">
        <f t="shared" si="442"/>
        <v>585.6</v>
      </c>
      <c r="W3853" t="str">
        <f t="shared" si="437"/>
        <v/>
      </c>
      <c r="X3853" t="str">
        <f t="shared" si="438"/>
        <v/>
      </c>
      <c r="Y3853" t="str">
        <f t="shared" si="443"/>
        <v/>
      </c>
      <c r="AA3853" s="16">
        <f t="shared" si="439"/>
        <v>0.76300000000000001</v>
      </c>
      <c r="AB3853" s="16">
        <f t="shared" si="440"/>
        <v>0.38400000000000001</v>
      </c>
      <c r="AC3853" s="16"/>
    </row>
    <row r="3854" spans="1:29" x14ac:dyDescent="0.25">
      <c r="A3854" s="2">
        <v>43626</v>
      </c>
      <c r="B3854" s="1">
        <v>161</v>
      </c>
      <c r="C3854" s="3">
        <v>1000</v>
      </c>
      <c r="D3854" s="10">
        <v>0.4418171296296296</v>
      </c>
      <c r="E3854">
        <v>55.42</v>
      </c>
      <c r="F3854" s="15">
        <f t="shared" si="441"/>
        <v>0</v>
      </c>
      <c r="G3854">
        <v>2.0129999999999999</v>
      </c>
      <c r="H3854">
        <v>6.5430000000000001</v>
      </c>
      <c r="I3854">
        <v>226.03100000000001</v>
      </c>
      <c r="J3854">
        <v>8.6430000000000007</v>
      </c>
      <c r="K3854">
        <v>66.5</v>
      </c>
      <c r="L3854">
        <v>0.20899999999999999</v>
      </c>
      <c r="M3854">
        <v>0.217</v>
      </c>
      <c r="N3854">
        <v>0</v>
      </c>
      <c r="O3854">
        <v>313.125</v>
      </c>
      <c r="T3854">
        <f t="shared" si="436"/>
        <v>1611000</v>
      </c>
      <c r="U3854">
        <v>830</v>
      </c>
      <c r="V3854">
        <f t="shared" si="442"/>
        <v>313.10000000000002</v>
      </c>
      <c r="W3854" t="str">
        <f t="shared" si="437"/>
        <v/>
      </c>
      <c r="X3854" t="str">
        <f t="shared" si="438"/>
        <v/>
      </c>
      <c r="Y3854" t="str">
        <f t="shared" si="443"/>
        <v/>
      </c>
      <c r="AA3854" s="16">
        <f t="shared" si="439"/>
        <v>0.745</v>
      </c>
      <c r="AB3854" s="16">
        <f t="shared" si="440"/>
        <v>0.375</v>
      </c>
      <c r="AC3854" s="16"/>
    </row>
    <row r="3855" spans="1:29" x14ac:dyDescent="0.25">
      <c r="A3855" s="2">
        <v>43626</v>
      </c>
      <c r="B3855" s="1">
        <v>161</v>
      </c>
      <c r="C3855" s="3">
        <v>1100</v>
      </c>
      <c r="D3855" s="10">
        <v>0.48348379629629629</v>
      </c>
      <c r="E3855">
        <v>55.65</v>
      </c>
      <c r="F3855" s="15">
        <f t="shared" si="441"/>
        <v>0.14999999999999858</v>
      </c>
      <c r="G3855">
        <v>1.51</v>
      </c>
      <c r="H3855">
        <v>6.0389999999999997</v>
      </c>
      <c r="I3855">
        <v>270.95699999999999</v>
      </c>
      <c r="J3855">
        <v>8.8659999999999997</v>
      </c>
      <c r="K3855">
        <v>67.3</v>
      </c>
      <c r="L3855">
        <v>0.20899999999999999</v>
      </c>
      <c r="M3855">
        <v>0.217</v>
      </c>
      <c r="N3855">
        <v>0</v>
      </c>
      <c r="O3855">
        <v>235.625</v>
      </c>
      <c r="T3855">
        <f t="shared" si="436"/>
        <v>1611100</v>
      </c>
      <c r="U3855">
        <v>931.7</v>
      </c>
      <c r="V3855">
        <f t="shared" si="442"/>
        <v>235.6</v>
      </c>
      <c r="W3855" t="str">
        <f t="shared" si="437"/>
        <v/>
      </c>
      <c r="X3855" t="str">
        <f t="shared" si="438"/>
        <v/>
      </c>
      <c r="Y3855" t="str">
        <f t="shared" si="443"/>
        <v/>
      </c>
      <c r="AA3855" s="16">
        <f t="shared" si="439"/>
        <v>0.76500000000000001</v>
      </c>
      <c r="AB3855" s="16">
        <f t="shared" si="440"/>
        <v>0.372</v>
      </c>
      <c r="AC3855" s="16"/>
    </row>
    <row r="3856" spans="1:29" x14ac:dyDescent="0.25">
      <c r="A3856" s="2">
        <v>43626</v>
      </c>
      <c r="B3856" s="1">
        <v>161</v>
      </c>
      <c r="C3856" s="3">
        <v>1200</v>
      </c>
      <c r="D3856" s="10">
        <v>0.52515046296296297</v>
      </c>
      <c r="E3856">
        <v>55.77</v>
      </c>
      <c r="F3856" s="15">
        <f t="shared" si="441"/>
        <v>0.27000000000000313</v>
      </c>
      <c r="G3856">
        <v>2.516</v>
      </c>
      <c r="H3856">
        <v>7.0460000000000003</v>
      </c>
      <c r="I3856">
        <v>241.47499999999999</v>
      </c>
      <c r="J3856">
        <v>10.173</v>
      </c>
      <c r="K3856">
        <v>69.3</v>
      </c>
      <c r="L3856">
        <v>0.20899999999999999</v>
      </c>
      <c r="M3856">
        <v>0.216</v>
      </c>
      <c r="N3856">
        <v>0</v>
      </c>
      <c r="O3856">
        <v>323.125</v>
      </c>
      <c r="T3856">
        <f t="shared" si="436"/>
        <v>1611200</v>
      </c>
      <c r="U3856">
        <v>987.7</v>
      </c>
      <c r="V3856">
        <f t="shared" si="442"/>
        <v>323.10000000000002</v>
      </c>
      <c r="W3856" t="str">
        <f t="shared" si="437"/>
        <v/>
      </c>
      <c r="X3856" t="str">
        <f t="shared" si="438"/>
        <v/>
      </c>
      <c r="Y3856" t="str">
        <f t="shared" si="443"/>
        <v/>
      </c>
      <c r="AA3856" s="16">
        <f t="shared" si="439"/>
        <v>0.86099999999999999</v>
      </c>
      <c r="AB3856" s="16">
        <f t="shared" si="440"/>
        <v>0.38100000000000001</v>
      </c>
      <c r="AC3856" s="16"/>
    </row>
    <row r="3857" spans="1:29" x14ac:dyDescent="0.25">
      <c r="A3857" s="2">
        <v>43626</v>
      </c>
      <c r="B3857" s="1">
        <v>161</v>
      </c>
      <c r="C3857" s="3">
        <v>1300</v>
      </c>
      <c r="D3857" s="10">
        <v>0.5668171296296296</v>
      </c>
      <c r="E3857">
        <v>55.65</v>
      </c>
      <c r="F3857" s="15">
        <f t="shared" si="441"/>
        <v>0.14999999999999858</v>
      </c>
      <c r="G3857">
        <v>2.516</v>
      </c>
      <c r="H3857">
        <v>8.0519999999999996</v>
      </c>
      <c r="I3857">
        <v>266.745</v>
      </c>
      <c r="J3857">
        <v>8.9410000000000007</v>
      </c>
      <c r="K3857">
        <v>69.3</v>
      </c>
      <c r="L3857">
        <v>0.20899999999999999</v>
      </c>
      <c r="M3857">
        <v>0.216</v>
      </c>
      <c r="N3857">
        <v>0</v>
      </c>
      <c r="O3857">
        <v>235.625</v>
      </c>
      <c r="T3857">
        <f t="shared" si="436"/>
        <v>1611300</v>
      </c>
      <c r="U3857">
        <v>994.2</v>
      </c>
      <c r="V3857">
        <f t="shared" si="442"/>
        <v>235.6</v>
      </c>
      <c r="W3857" t="str">
        <f t="shared" si="437"/>
        <v/>
      </c>
      <c r="X3857" t="str">
        <f t="shared" si="438"/>
        <v/>
      </c>
      <c r="Y3857" t="str">
        <f t="shared" si="443"/>
        <v/>
      </c>
      <c r="AA3857" s="16">
        <f t="shared" si="439"/>
        <v>0.79200000000000004</v>
      </c>
      <c r="AB3857" s="16">
        <f t="shared" si="440"/>
        <v>0.35099999999999998</v>
      </c>
      <c r="AC3857" s="16"/>
    </row>
    <row r="3858" spans="1:29" x14ac:dyDescent="0.25">
      <c r="A3858" s="2">
        <v>43626</v>
      </c>
      <c r="B3858" s="1">
        <v>161</v>
      </c>
      <c r="C3858" s="3">
        <v>1400</v>
      </c>
      <c r="D3858" s="10">
        <v>0.60848379629629623</v>
      </c>
      <c r="E3858">
        <v>55.77</v>
      </c>
      <c r="F3858" s="15">
        <f t="shared" si="441"/>
        <v>0.27000000000000313</v>
      </c>
      <c r="G3858">
        <v>2.0129999999999999</v>
      </c>
      <c r="H3858">
        <v>6.5430000000000001</v>
      </c>
      <c r="I3858">
        <v>277.976</v>
      </c>
      <c r="J3858">
        <v>10.32</v>
      </c>
      <c r="K3858">
        <v>66.5</v>
      </c>
      <c r="L3858">
        <v>0.20899999999999999</v>
      </c>
      <c r="M3858">
        <v>0.217</v>
      </c>
      <c r="N3858">
        <v>0</v>
      </c>
      <c r="O3858">
        <v>509.375</v>
      </c>
      <c r="T3858">
        <f t="shared" si="436"/>
        <v>1611400</v>
      </c>
      <c r="U3858">
        <v>950</v>
      </c>
      <c r="V3858">
        <f t="shared" si="442"/>
        <v>509.4</v>
      </c>
      <c r="W3858" t="str">
        <f t="shared" si="437"/>
        <v/>
      </c>
      <c r="X3858" t="str">
        <f t="shared" si="438"/>
        <v/>
      </c>
      <c r="Y3858" t="str">
        <f t="shared" si="443"/>
        <v/>
      </c>
      <c r="AA3858" s="16">
        <f t="shared" si="439"/>
        <v>0.83399999999999996</v>
      </c>
      <c r="AB3858" s="16">
        <f t="shared" si="440"/>
        <v>0.42</v>
      </c>
      <c r="AC3858" s="16"/>
    </row>
    <row r="3859" spans="1:29" x14ac:dyDescent="0.25">
      <c r="A3859" s="2">
        <v>43626</v>
      </c>
      <c r="B3859" s="1">
        <v>161</v>
      </c>
      <c r="C3859" s="3">
        <v>1500</v>
      </c>
      <c r="D3859" s="10">
        <v>0.65015046296296297</v>
      </c>
      <c r="E3859">
        <v>55.77</v>
      </c>
      <c r="F3859" s="15">
        <f t="shared" si="441"/>
        <v>0.27000000000000313</v>
      </c>
      <c r="G3859">
        <v>2.0129999999999999</v>
      </c>
      <c r="H3859">
        <v>5.5359999999999996</v>
      </c>
      <c r="I3859">
        <v>268.149</v>
      </c>
      <c r="J3859">
        <v>9.9030000000000005</v>
      </c>
      <c r="K3859">
        <v>66.099999999999994</v>
      </c>
      <c r="L3859">
        <v>0.20899999999999999</v>
      </c>
      <c r="M3859">
        <v>0.216</v>
      </c>
      <c r="N3859">
        <v>0</v>
      </c>
      <c r="O3859">
        <v>369.375</v>
      </c>
      <c r="T3859">
        <f t="shared" si="436"/>
        <v>1611500</v>
      </c>
      <c r="U3859">
        <v>859</v>
      </c>
      <c r="V3859">
        <f t="shared" si="442"/>
        <v>369.4</v>
      </c>
      <c r="W3859" t="str">
        <f t="shared" si="437"/>
        <v/>
      </c>
      <c r="X3859" t="str">
        <f t="shared" si="438"/>
        <v/>
      </c>
      <c r="Y3859" t="str">
        <f t="shared" si="443"/>
        <v/>
      </c>
      <c r="AA3859" s="16">
        <f t="shared" si="439"/>
        <v>0.80600000000000005</v>
      </c>
      <c r="AB3859" s="16">
        <f t="shared" si="440"/>
        <v>0.41299999999999998</v>
      </c>
      <c r="AC3859" s="16"/>
    </row>
    <row r="3860" spans="1:29" x14ac:dyDescent="0.25">
      <c r="A3860" s="2">
        <v>43626</v>
      </c>
      <c r="B3860" s="1">
        <v>161</v>
      </c>
      <c r="C3860" s="3">
        <v>1600</v>
      </c>
      <c r="D3860" s="10">
        <v>0.6918171296296296</v>
      </c>
      <c r="E3860">
        <v>55.54</v>
      </c>
      <c r="F3860" s="15">
        <f t="shared" si="441"/>
        <v>3.9999999999999147E-2</v>
      </c>
      <c r="G3860">
        <v>2.0129999999999999</v>
      </c>
      <c r="H3860">
        <v>5.5359999999999996</v>
      </c>
      <c r="I3860">
        <v>255.51400000000001</v>
      </c>
      <c r="J3860">
        <v>10.565</v>
      </c>
      <c r="K3860">
        <v>68</v>
      </c>
      <c r="L3860">
        <v>0.20899999999999999</v>
      </c>
      <c r="M3860">
        <v>0.216</v>
      </c>
      <c r="N3860">
        <v>0</v>
      </c>
      <c r="O3860">
        <v>245.625</v>
      </c>
      <c r="T3860">
        <f t="shared" si="436"/>
        <v>1611600</v>
      </c>
      <c r="U3860">
        <v>727.8</v>
      </c>
      <c r="V3860">
        <f t="shared" si="442"/>
        <v>245.6</v>
      </c>
      <c r="W3860" t="str">
        <f t="shared" si="437"/>
        <v/>
      </c>
      <c r="X3860" t="str">
        <f t="shared" si="438"/>
        <v/>
      </c>
      <c r="Y3860" t="str">
        <f t="shared" si="443"/>
        <v/>
      </c>
      <c r="AA3860" s="16">
        <f t="shared" si="439"/>
        <v>0.86699999999999999</v>
      </c>
      <c r="AB3860" s="16">
        <f t="shared" si="440"/>
        <v>0.40799999999999997</v>
      </c>
      <c r="AC3860" s="16"/>
    </row>
    <row r="3861" spans="1:29" x14ac:dyDescent="0.25">
      <c r="A3861" s="2">
        <v>43626</v>
      </c>
      <c r="B3861" s="1">
        <v>161</v>
      </c>
      <c r="C3861" s="3">
        <v>1700</v>
      </c>
      <c r="D3861" s="10">
        <v>0.73348379629629623</v>
      </c>
      <c r="E3861">
        <v>55.42</v>
      </c>
      <c r="F3861" s="15">
        <f t="shared" si="441"/>
        <v>0</v>
      </c>
      <c r="G3861">
        <v>1.51</v>
      </c>
      <c r="H3861">
        <v>4.0259999999999998</v>
      </c>
      <c r="I3861">
        <v>270.95699999999999</v>
      </c>
      <c r="J3861">
        <v>9.9030000000000005</v>
      </c>
      <c r="K3861">
        <v>67.900000000000006</v>
      </c>
      <c r="L3861">
        <v>0.20899999999999999</v>
      </c>
      <c r="M3861">
        <v>0.216</v>
      </c>
      <c r="N3861">
        <v>0</v>
      </c>
      <c r="O3861">
        <v>130.625</v>
      </c>
      <c r="T3861">
        <f t="shared" si="436"/>
        <v>1611700</v>
      </c>
      <c r="U3861">
        <v>566.79999999999995</v>
      </c>
      <c r="V3861">
        <f t="shared" si="442"/>
        <v>130.6</v>
      </c>
      <c r="W3861" t="str">
        <f t="shared" si="437"/>
        <v/>
      </c>
      <c r="X3861" t="str">
        <f t="shared" si="438"/>
        <v/>
      </c>
      <c r="Y3861" t="str">
        <f t="shared" si="443"/>
        <v/>
      </c>
      <c r="AA3861" s="16">
        <f t="shared" si="439"/>
        <v>0.82799999999999996</v>
      </c>
      <c r="AB3861" s="16">
        <f t="shared" si="440"/>
        <v>0.39100000000000001</v>
      </c>
      <c r="AC3861" s="16"/>
    </row>
    <row r="3862" spans="1:29" x14ac:dyDescent="0.25">
      <c r="A3862" s="2">
        <v>43626</v>
      </c>
      <c r="B3862" s="1">
        <v>161</v>
      </c>
      <c r="C3862" s="3">
        <v>1800</v>
      </c>
      <c r="D3862" s="10">
        <v>0.77515046296296297</v>
      </c>
      <c r="E3862">
        <v>55.3</v>
      </c>
      <c r="F3862" s="15">
        <f t="shared" si="441"/>
        <v>0</v>
      </c>
      <c r="G3862">
        <v>1.51</v>
      </c>
      <c r="H3862">
        <v>4.5289999999999999</v>
      </c>
      <c r="I3862">
        <v>279.38</v>
      </c>
      <c r="J3862">
        <v>9.9030000000000005</v>
      </c>
      <c r="K3862">
        <v>67.7</v>
      </c>
      <c r="L3862">
        <v>0.20899999999999999</v>
      </c>
      <c r="M3862">
        <v>0.216</v>
      </c>
      <c r="N3862">
        <v>0</v>
      </c>
      <c r="O3862">
        <v>90.625</v>
      </c>
      <c r="T3862">
        <f t="shared" si="436"/>
        <v>1611800</v>
      </c>
      <c r="U3862">
        <v>388.5</v>
      </c>
      <c r="V3862">
        <f t="shared" si="442"/>
        <v>90.6</v>
      </c>
      <c r="W3862" t="str">
        <f t="shared" si="437"/>
        <v/>
      </c>
      <c r="X3862" t="str">
        <f t="shared" si="438"/>
        <v/>
      </c>
      <c r="Y3862" t="str">
        <f t="shared" si="443"/>
        <v/>
      </c>
      <c r="AA3862" s="16">
        <f t="shared" si="439"/>
        <v>0.82599999999999996</v>
      </c>
      <c r="AB3862" s="16">
        <f t="shared" si="440"/>
        <v>0.39400000000000002</v>
      </c>
      <c r="AC3862" s="16"/>
    </row>
    <row r="3863" spans="1:29" x14ac:dyDescent="0.25">
      <c r="A3863" s="2">
        <v>43626</v>
      </c>
      <c r="B3863" s="1">
        <v>161</v>
      </c>
      <c r="C3863" s="3">
        <v>1900</v>
      </c>
      <c r="D3863" s="10">
        <v>0.8168171296296296</v>
      </c>
      <c r="E3863">
        <v>55.07</v>
      </c>
      <c r="F3863" s="15">
        <f t="shared" si="441"/>
        <v>0</v>
      </c>
      <c r="G3863">
        <v>1.0069999999999999</v>
      </c>
      <c r="H3863">
        <v>4.5289999999999999</v>
      </c>
      <c r="I3863">
        <v>282.18799999999999</v>
      </c>
      <c r="J3863">
        <v>10.369</v>
      </c>
      <c r="K3863">
        <v>68.099999999999994</v>
      </c>
      <c r="L3863">
        <v>0.20899999999999999</v>
      </c>
      <c r="M3863">
        <v>0.216</v>
      </c>
      <c r="N3863">
        <v>0</v>
      </c>
      <c r="O3863">
        <v>84.375</v>
      </c>
      <c r="T3863">
        <f t="shared" si="436"/>
        <v>1611900</v>
      </c>
      <c r="U3863">
        <v>210.3</v>
      </c>
      <c r="V3863">
        <f t="shared" si="442"/>
        <v>84.4</v>
      </c>
      <c r="W3863" t="str">
        <f t="shared" si="437"/>
        <v/>
      </c>
      <c r="X3863" t="str">
        <f t="shared" si="438"/>
        <v/>
      </c>
      <c r="Y3863" t="str">
        <f t="shared" si="443"/>
        <v/>
      </c>
      <c r="AA3863" s="16">
        <f t="shared" si="439"/>
        <v>0.85699999999999998</v>
      </c>
      <c r="AB3863" s="16">
        <f t="shared" si="440"/>
        <v>0.40100000000000002</v>
      </c>
      <c r="AC3863" s="16"/>
    </row>
    <row r="3864" spans="1:29" x14ac:dyDescent="0.25">
      <c r="A3864" s="2">
        <v>43626</v>
      </c>
      <c r="B3864" s="1">
        <v>161</v>
      </c>
      <c r="C3864" s="3">
        <v>2000</v>
      </c>
      <c r="D3864" s="10">
        <v>0.85848379629629623</v>
      </c>
      <c r="E3864">
        <v>55.3</v>
      </c>
      <c r="F3864" s="15">
        <f t="shared" si="441"/>
        <v>0</v>
      </c>
      <c r="G3864">
        <v>0.503</v>
      </c>
      <c r="H3864">
        <v>3.5230000000000001</v>
      </c>
      <c r="I3864">
        <v>283.59199999999998</v>
      </c>
      <c r="J3864">
        <v>8.17</v>
      </c>
      <c r="K3864">
        <v>70.400000000000006</v>
      </c>
      <c r="L3864">
        <v>0.20899999999999999</v>
      </c>
      <c r="M3864">
        <v>0.216</v>
      </c>
      <c r="N3864">
        <v>0</v>
      </c>
      <c r="O3864">
        <v>8.125</v>
      </c>
      <c r="T3864">
        <f t="shared" si="436"/>
        <v>1612000</v>
      </c>
      <c r="U3864">
        <v>56.5</v>
      </c>
      <c r="V3864">
        <f t="shared" si="442"/>
        <v>8.1</v>
      </c>
      <c r="W3864" t="str">
        <f t="shared" si="437"/>
        <v/>
      </c>
      <c r="X3864" t="str">
        <f t="shared" si="438"/>
        <v/>
      </c>
      <c r="Y3864" t="str">
        <f t="shared" si="443"/>
        <v/>
      </c>
      <c r="AA3864" s="16">
        <f t="shared" si="439"/>
        <v>0.76400000000000001</v>
      </c>
      <c r="AB3864" s="16">
        <f t="shared" si="440"/>
        <v>0.32100000000000001</v>
      </c>
      <c r="AC3864" s="16"/>
    </row>
    <row r="3865" spans="1:29" x14ac:dyDescent="0.25">
      <c r="A3865" s="2">
        <v>43626</v>
      </c>
      <c r="B3865" s="1">
        <v>161</v>
      </c>
      <c r="C3865" s="3">
        <v>2100</v>
      </c>
      <c r="D3865" s="10">
        <v>0.90015046296296297</v>
      </c>
      <c r="E3865">
        <v>55.89</v>
      </c>
      <c r="F3865" s="15">
        <f t="shared" si="441"/>
        <v>0.39000000000000057</v>
      </c>
      <c r="G3865">
        <v>0</v>
      </c>
      <c r="H3865">
        <v>2.0129999999999999</v>
      </c>
      <c r="I3865">
        <v>318.69</v>
      </c>
      <c r="J3865">
        <v>6.5090000000000003</v>
      </c>
      <c r="K3865">
        <v>78.900000000000006</v>
      </c>
      <c r="L3865">
        <v>0.20899999999999999</v>
      </c>
      <c r="M3865">
        <v>0.216</v>
      </c>
      <c r="N3865">
        <v>0</v>
      </c>
      <c r="O3865">
        <v>0.625</v>
      </c>
      <c r="T3865">
        <f t="shared" si="436"/>
        <v>1612100</v>
      </c>
      <c r="U3865">
        <v>0</v>
      </c>
      <c r="V3865">
        <f t="shared" si="442"/>
        <v>0</v>
      </c>
      <c r="W3865" t="str">
        <f t="shared" si="437"/>
        <v/>
      </c>
      <c r="X3865" t="str">
        <f t="shared" si="438"/>
        <v/>
      </c>
      <c r="Y3865" t="str">
        <f t="shared" si="443"/>
        <v/>
      </c>
      <c r="AA3865" s="16">
        <f t="shared" si="439"/>
        <v>0.76400000000000001</v>
      </c>
      <c r="AB3865" s="16">
        <f t="shared" si="440"/>
        <v>0.20399999999999999</v>
      </c>
      <c r="AC3865" s="16"/>
    </row>
    <row r="3866" spans="1:29" x14ac:dyDescent="0.25">
      <c r="A3866" s="2">
        <v>43626</v>
      </c>
      <c r="B3866" s="1">
        <v>161</v>
      </c>
      <c r="C3866" s="3">
        <v>2200</v>
      </c>
      <c r="D3866" s="10">
        <v>0.9418171296296296</v>
      </c>
      <c r="E3866">
        <v>55.3</v>
      </c>
      <c r="F3866" s="15">
        <f t="shared" si="441"/>
        <v>0</v>
      </c>
      <c r="G3866">
        <v>0.503</v>
      </c>
      <c r="H3866">
        <v>3.5230000000000001</v>
      </c>
      <c r="I3866">
        <v>296.22699999999998</v>
      </c>
      <c r="J3866">
        <v>7.0910000000000002</v>
      </c>
      <c r="K3866">
        <v>80.599999999999994</v>
      </c>
      <c r="L3866">
        <v>0.20899999999999999</v>
      </c>
      <c r="M3866">
        <v>0.216</v>
      </c>
      <c r="N3866">
        <v>0</v>
      </c>
      <c r="O3866">
        <v>0.625</v>
      </c>
      <c r="T3866">
        <f t="shared" si="436"/>
        <v>1612200</v>
      </c>
      <c r="U3866">
        <v>0</v>
      </c>
      <c r="V3866">
        <f t="shared" si="442"/>
        <v>0</v>
      </c>
      <c r="W3866" t="str">
        <f t="shared" si="437"/>
        <v/>
      </c>
      <c r="X3866" t="str">
        <f t="shared" si="438"/>
        <v/>
      </c>
      <c r="Y3866" t="str">
        <f t="shared" si="443"/>
        <v/>
      </c>
      <c r="AA3866" s="16">
        <f t="shared" si="439"/>
        <v>0.81200000000000006</v>
      </c>
      <c r="AB3866" s="16">
        <f t="shared" si="440"/>
        <v>0.19500000000000001</v>
      </c>
      <c r="AC3866" s="16"/>
    </row>
    <row r="3867" spans="1:29" x14ac:dyDescent="0.25">
      <c r="A3867" s="2">
        <v>43626</v>
      </c>
      <c r="B3867" s="1">
        <v>161</v>
      </c>
      <c r="C3867" s="3">
        <v>2300</v>
      </c>
      <c r="D3867" s="10">
        <v>0.98348379629629623</v>
      </c>
      <c r="E3867">
        <v>55.42</v>
      </c>
      <c r="F3867" s="15">
        <f t="shared" si="441"/>
        <v>0</v>
      </c>
      <c r="G3867">
        <v>0</v>
      </c>
      <c r="H3867">
        <v>2.516</v>
      </c>
      <c r="I3867">
        <v>300.43900000000002</v>
      </c>
      <c r="J3867">
        <v>5.9240000000000004</v>
      </c>
      <c r="K3867">
        <v>82.4</v>
      </c>
      <c r="L3867">
        <v>0.20899999999999999</v>
      </c>
      <c r="M3867">
        <v>0.216</v>
      </c>
      <c r="N3867">
        <v>0</v>
      </c>
      <c r="O3867">
        <v>0.625</v>
      </c>
      <c r="T3867">
        <f t="shared" si="436"/>
        <v>1612300</v>
      </c>
      <c r="U3867">
        <v>0</v>
      </c>
      <c r="V3867">
        <f t="shared" si="442"/>
        <v>0</v>
      </c>
      <c r="W3867" t="str">
        <f t="shared" si="437"/>
        <v/>
      </c>
      <c r="X3867" t="str">
        <f t="shared" si="438"/>
        <v/>
      </c>
      <c r="Y3867" t="str">
        <f t="shared" si="443"/>
        <v/>
      </c>
      <c r="AA3867" s="16">
        <f t="shared" si="439"/>
        <v>0.76600000000000001</v>
      </c>
      <c r="AB3867" s="16">
        <f t="shared" si="440"/>
        <v>0.16400000000000001</v>
      </c>
      <c r="AC3867" s="16"/>
    </row>
    <row r="3868" spans="1:29" x14ac:dyDescent="0.25">
      <c r="A3868" s="2">
        <v>43626</v>
      </c>
      <c r="B3868" s="1">
        <v>161</v>
      </c>
      <c r="C3868" s="3">
        <v>2400</v>
      </c>
      <c r="D3868" s="10">
        <v>2.5150462962962961E-2</v>
      </c>
      <c r="E3868">
        <v>54.95</v>
      </c>
      <c r="F3868" s="15">
        <f t="shared" si="441"/>
        <v>0</v>
      </c>
      <c r="G3868">
        <v>0</v>
      </c>
      <c r="H3868">
        <v>2.0129999999999999</v>
      </c>
      <c r="I3868">
        <v>252.70599999999999</v>
      </c>
      <c r="J3868">
        <v>6.484</v>
      </c>
      <c r="K3868">
        <v>82.5</v>
      </c>
      <c r="L3868">
        <v>0.20899999999999999</v>
      </c>
      <c r="M3868">
        <v>0.216</v>
      </c>
      <c r="N3868">
        <v>0</v>
      </c>
      <c r="O3868">
        <v>0.625</v>
      </c>
      <c r="T3868">
        <f t="shared" si="436"/>
        <v>1612400</v>
      </c>
      <c r="U3868">
        <v>0</v>
      </c>
      <c r="V3868">
        <f t="shared" si="442"/>
        <v>0</v>
      </c>
      <c r="W3868">
        <f t="shared" si="437"/>
        <v>0.20899999999999999</v>
      </c>
      <c r="X3868">
        <f t="shared" si="438"/>
        <v>0.216</v>
      </c>
      <c r="Y3868">
        <f t="shared" si="443"/>
        <v>0</v>
      </c>
      <c r="AA3868" s="16">
        <f t="shared" si="439"/>
        <v>0.79700000000000004</v>
      </c>
      <c r="AB3868" s="16">
        <f t="shared" si="440"/>
        <v>0.16900000000000001</v>
      </c>
      <c r="AC3868" s="16"/>
    </row>
    <row r="3869" spans="1:29" x14ac:dyDescent="0.25">
      <c r="A3869" s="2">
        <v>43627</v>
      </c>
      <c r="B3869" s="1">
        <v>162</v>
      </c>
      <c r="C3869" s="3">
        <v>100</v>
      </c>
      <c r="D3869" s="10">
        <v>6.6817129629629629E-2</v>
      </c>
      <c r="E3869">
        <v>54.95</v>
      </c>
      <c r="F3869" s="15">
        <f t="shared" si="441"/>
        <v>0</v>
      </c>
      <c r="G3869">
        <v>0</v>
      </c>
      <c r="H3869">
        <v>2.0129999999999999</v>
      </c>
      <c r="I3869">
        <v>244.28200000000001</v>
      </c>
      <c r="J3869">
        <v>6.484</v>
      </c>
      <c r="K3869">
        <v>83.5</v>
      </c>
      <c r="L3869">
        <v>0.20799999999999999</v>
      </c>
      <c r="M3869">
        <v>0.215</v>
      </c>
      <c r="N3869">
        <v>0</v>
      </c>
      <c r="O3869">
        <v>0.625</v>
      </c>
      <c r="T3869">
        <f t="shared" si="436"/>
        <v>1620100</v>
      </c>
      <c r="U3869">
        <v>0</v>
      </c>
      <c r="V3869">
        <f t="shared" si="442"/>
        <v>0</v>
      </c>
      <c r="W3869" t="str">
        <f t="shared" si="437"/>
        <v/>
      </c>
      <c r="X3869" t="str">
        <f t="shared" si="438"/>
        <v/>
      </c>
      <c r="Y3869" t="str">
        <f t="shared" si="443"/>
        <v/>
      </c>
      <c r="AA3869" s="16">
        <f t="shared" si="439"/>
        <v>0.80700000000000005</v>
      </c>
      <c r="AB3869" s="16">
        <f t="shared" si="440"/>
        <v>0.159</v>
      </c>
      <c r="AC3869" s="16"/>
    </row>
    <row r="3870" spans="1:29" x14ac:dyDescent="0.25">
      <c r="A3870" s="2">
        <v>43627</v>
      </c>
      <c r="B3870" s="1">
        <v>162</v>
      </c>
      <c r="C3870" s="3">
        <v>200</v>
      </c>
      <c r="D3870" s="10">
        <v>0.1084837962962963</v>
      </c>
      <c r="E3870">
        <v>55.42</v>
      </c>
      <c r="F3870" s="15">
        <f t="shared" si="441"/>
        <v>0</v>
      </c>
      <c r="G3870">
        <v>0.503</v>
      </c>
      <c r="H3870">
        <v>3.02</v>
      </c>
      <c r="I3870">
        <v>245.68600000000001</v>
      </c>
      <c r="J3870">
        <v>7.569</v>
      </c>
      <c r="K3870">
        <v>83.1</v>
      </c>
      <c r="L3870">
        <v>0.20799999999999999</v>
      </c>
      <c r="M3870">
        <v>0.215</v>
      </c>
      <c r="N3870">
        <v>0</v>
      </c>
      <c r="O3870">
        <v>0.625</v>
      </c>
      <c r="T3870">
        <f t="shared" si="436"/>
        <v>1620200</v>
      </c>
      <c r="U3870">
        <v>0</v>
      </c>
      <c r="V3870">
        <f t="shared" si="442"/>
        <v>0</v>
      </c>
      <c r="W3870" t="str">
        <f t="shared" si="437"/>
        <v/>
      </c>
      <c r="X3870" t="str">
        <f t="shared" si="438"/>
        <v/>
      </c>
      <c r="Y3870" t="str">
        <f t="shared" si="443"/>
        <v/>
      </c>
      <c r="AA3870" s="16">
        <f t="shared" si="439"/>
        <v>0.86499999999999999</v>
      </c>
      <c r="AB3870" s="16">
        <f t="shared" si="440"/>
        <v>0.17599999999999999</v>
      </c>
      <c r="AC3870" s="16"/>
    </row>
    <row r="3871" spans="1:29" x14ac:dyDescent="0.25">
      <c r="A3871" s="2">
        <v>43627</v>
      </c>
      <c r="B3871" s="1">
        <v>162</v>
      </c>
      <c r="C3871" s="3">
        <v>300</v>
      </c>
      <c r="D3871" s="10">
        <v>0.15015046296296297</v>
      </c>
      <c r="E3871">
        <v>55.42</v>
      </c>
      <c r="F3871" s="15">
        <f t="shared" si="441"/>
        <v>0</v>
      </c>
      <c r="G3871">
        <v>0.503</v>
      </c>
      <c r="H3871">
        <v>3.02</v>
      </c>
      <c r="I3871">
        <v>247.09</v>
      </c>
      <c r="J3871">
        <v>7.7450000000000001</v>
      </c>
      <c r="K3871">
        <v>82.1</v>
      </c>
      <c r="L3871">
        <v>0.20799999999999999</v>
      </c>
      <c r="M3871">
        <v>0.215</v>
      </c>
      <c r="N3871">
        <v>0</v>
      </c>
      <c r="O3871">
        <v>0.625</v>
      </c>
      <c r="T3871">
        <f t="shared" si="436"/>
        <v>1620300</v>
      </c>
      <c r="U3871">
        <v>0</v>
      </c>
      <c r="V3871">
        <f t="shared" si="442"/>
        <v>0</v>
      </c>
      <c r="W3871" t="str">
        <f t="shared" si="437"/>
        <v/>
      </c>
      <c r="X3871" t="str">
        <f t="shared" si="438"/>
        <v/>
      </c>
      <c r="Y3871" t="str">
        <f t="shared" si="443"/>
        <v/>
      </c>
      <c r="AA3871" s="16">
        <f t="shared" si="439"/>
        <v>0.86499999999999999</v>
      </c>
      <c r="AB3871" s="16">
        <f t="shared" si="440"/>
        <v>0.189</v>
      </c>
      <c r="AC3871" s="16"/>
    </row>
    <row r="3872" spans="1:29" x14ac:dyDescent="0.25">
      <c r="A3872" s="2">
        <v>43627</v>
      </c>
      <c r="B3872" s="1">
        <v>162</v>
      </c>
      <c r="C3872" s="3">
        <v>400</v>
      </c>
      <c r="D3872" s="10">
        <v>0.19181712962962963</v>
      </c>
      <c r="E3872">
        <v>55.42</v>
      </c>
      <c r="F3872" s="15">
        <f t="shared" si="441"/>
        <v>0</v>
      </c>
      <c r="G3872">
        <v>1.51</v>
      </c>
      <c r="H3872">
        <v>4.5289999999999999</v>
      </c>
      <c r="I3872">
        <v>268.149</v>
      </c>
      <c r="J3872">
        <v>7.6950000000000003</v>
      </c>
      <c r="K3872">
        <v>82.7</v>
      </c>
      <c r="L3872">
        <v>0.20799999999999999</v>
      </c>
      <c r="M3872">
        <v>0.215</v>
      </c>
      <c r="N3872">
        <v>0</v>
      </c>
      <c r="O3872">
        <v>0.625</v>
      </c>
      <c r="T3872">
        <f t="shared" si="436"/>
        <v>1620400</v>
      </c>
      <c r="U3872">
        <v>0</v>
      </c>
      <c r="V3872">
        <f t="shared" si="442"/>
        <v>0</v>
      </c>
      <c r="W3872" t="str">
        <f t="shared" si="437"/>
        <v/>
      </c>
      <c r="X3872" t="str">
        <f t="shared" si="438"/>
        <v/>
      </c>
      <c r="Y3872" t="str">
        <f t="shared" si="443"/>
        <v/>
      </c>
      <c r="AA3872" s="16">
        <f t="shared" si="439"/>
        <v>0.86899999999999999</v>
      </c>
      <c r="AB3872" s="16">
        <f t="shared" si="440"/>
        <v>0.182</v>
      </c>
      <c r="AC3872" s="16"/>
    </row>
    <row r="3873" spans="1:29" x14ac:dyDescent="0.25">
      <c r="A3873" s="2">
        <v>43627</v>
      </c>
      <c r="B3873" s="1">
        <v>162</v>
      </c>
      <c r="C3873" s="3">
        <v>500</v>
      </c>
      <c r="D3873" s="10">
        <v>0.23348379629629631</v>
      </c>
      <c r="E3873">
        <v>55.42</v>
      </c>
      <c r="F3873" s="15">
        <f t="shared" si="441"/>
        <v>0</v>
      </c>
      <c r="G3873">
        <v>1.51</v>
      </c>
      <c r="H3873">
        <v>4.0259999999999998</v>
      </c>
      <c r="I3873">
        <v>270.95699999999999</v>
      </c>
      <c r="J3873">
        <v>7.8949999999999996</v>
      </c>
      <c r="K3873">
        <v>83.3</v>
      </c>
      <c r="L3873">
        <v>0.20799999999999999</v>
      </c>
      <c r="M3873">
        <v>0.215</v>
      </c>
      <c r="N3873">
        <v>0</v>
      </c>
      <c r="O3873">
        <v>19.375</v>
      </c>
      <c r="T3873">
        <f t="shared" si="436"/>
        <v>1620500</v>
      </c>
      <c r="U3873">
        <v>30.5</v>
      </c>
      <c r="V3873">
        <f t="shared" si="442"/>
        <v>19.399999999999999</v>
      </c>
      <c r="W3873" t="str">
        <f t="shared" si="437"/>
        <v/>
      </c>
      <c r="X3873" t="str">
        <f t="shared" si="438"/>
        <v/>
      </c>
      <c r="Y3873" t="str">
        <f t="shared" si="443"/>
        <v/>
      </c>
      <c r="AA3873" s="16">
        <f t="shared" si="439"/>
        <v>0.88700000000000001</v>
      </c>
      <c r="AB3873" s="16">
        <f t="shared" si="440"/>
        <v>0.17799999999999999</v>
      </c>
      <c r="AC3873" s="16"/>
    </row>
    <row r="3874" spans="1:29" x14ac:dyDescent="0.25">
      <c r="A3874" s="2">
        <v>43627</v>
      </c>
      <c r="B3874" s="1">
        <v>162</v>
      </c>
      <c r="C3874" s="3">
        <v>600</v>
      </c>
      <c r="D3874" s="10">
        <v>0.27515046296296297</v>
      </c>
      <c r="E3874">
        <v>55.42</v>
      </c>
      <c r="F3874" s="15">
        <f t="shared" si="441"/>
        <v>0</v>
      </c>
      <c r="G3874">
        <v>1.51</v>
      </c>
      <c r="H3874">
        <v>5.0330000000000004</v>
      </c>
      <c r="I3874">
        <v>268.149</v>
      </c>
      <c r="J3874">
        <v>7.6950000000000003</v>
      </c>
      <c r="K3874">
        <v>84.4</v>
      </c>
      <c r="L3874">
        <v>0.20799999999999999</v>
      </c>
      <c r="M3874">
        <v>0.215</v>
      </c>
      <c r="N3874">
        <v>0</v>
      </c>
      <c r="O3874">
        <v>71.875</v>
      </c>
      <c r="T3874">
        <f t="shared" si="436"/>
        <v>1620600</v>
      </c>
      <c r="U3874">
        <v>168.7</v>
      </c>
      <c r="V3874">
        <f t="shared" si="442"/>
        <v>71.900000000000006</v>
      </c>
      <c r="W3874" t="str">
        <f t="shared" si="437"/>
        <v/>
      </c>
      <c r="X3874" t="str">
        <f t="shared" si="438"/>
        <v/>
      </c>
      <c r="Y3874" t="str">
        <f t="shared" si="443"/>
        <v/>
      </c>
      <c r="AA3874" s="16">
        <f t="shared" si="439"/>
        <v>0.88600000000000001</v>
      </c>
      <c r="AB3874" s="16">
        <f t="shared" si="440"/>
        <v>0.16400000000000001</v>
      </c>
      <c r="AC3874" s="16"/>
    </row>
    <row r="3875" spans="1:29" x14ac:dyDescent="0.25">
      <c r="A3875" s="2">
        <v>43627</v>
      </c>
      <c r="B3875" s="1">
        <v>162</v>
      </c>
      <c r="C3875" s="3">
        <v>700</v>
      </c>
      <c r="D3875" s="10">
        <v>0.31681712962962966</v>
      </c>
      <c r="E3875">
        <v>55.07</v>
      </c>
      <c r="F3875" s="15">
        <f t="shared" si="441"/>
        <v>0</v>
      </c>
      <c r="G3875">
        <v>1.0069999999999999</v>
      </c>
      <c r="H3875">
        <v>5.5359999999999996</v>
      </c>
      <c r="I3875">
        <v>287.80399999999997</v>
      </c>
      <c r="J3875">
        <v>9.8539999999999992</v>
      </c>
      <c r="K3875">
        <v>81.400000000000006</v>
      </c>
      <c r="L3875">
        <v>0.20699999999999999</v>
      </c>
      <c r="M3875">
        <v>0.215</v>
      </c>
      <c r="N3875">
        <v>0</v>
      </c>
      <c r="O3875">
        <v>369.375</v>
      </c>
      <c r="T3875">
        <f t="shared" si="436"/>
        <v>1620700</v>
      </c>
      <c r="U3875">
        <v>343.7</v>
      </c>
      <c r="V3875">
        <f t="shared" si="442"/>
        <v>369.4</v>
      </c>
      <c r="W3875" t="str">
        <f t="shared" si="437"/>
        <v/>
      </c>
      <c r="X3875" t="str">
        <f t="shared" si="438"/>
        <v/>
      </c>
      <c r="Y3875" t="str">
        <f t="shared" si="443"/>
        <v/>
      </c>
      <c r="AA3875" s="16">
        <f t="shared" si="439"/>
        <v>0.98899999999999999</v>
      </c>
      <c r="AB3875" s="16">
        <f t="shared" si="440"/>
        <v>0.22600000000000001</v>
      </c>
      <c r="AC3875" s="16"/>
    </row>
    <row r="3876" spans="1:29" x14ac:dyDescent="0.25">
      <c r="A3876" s="2">
        <v>43627</v>
      </c>
      <c r="B3876" s="1">
        <v>162</v>
      </c>
      <c r="C3876" s="3">
        <v>800</v>
      </c>
      <c r="D3876" s="10">
        <v>0.35848379629629629</v>
      </c>
      <c r="E3876">
        <v>55.42</v>
      </c>
      <c r="F3876" s="15">
        <f t="shared" si="441"/>
        <v>0</v>
      </c>
      <c r="G3876">
        <v>2.0129999999999999</v>
      </c>
      <c r="H3876">
        <v>5.5359999999999996</v>
      </c>
      <c r="I3876">
        <v>313.07499999999999</v>
      </c>
      <c r="J3876">
        <v>11.492000000000001</v>
      </c>
      <c r="K3876">
        <v>75.7</v>
      </c>
      <c r="L3876">
        <v>0.20799999999999999</v>
      </c>
      <c r="M3876">
        <v>0.215</v>
      </c>
      <c r="N3876">
        <v>0</v>
      </c>
      <c r="O3876">
        <v>593.125</v>
      </c>
      <c r="T3876">
        <f t="shared" si="436"/>
        <v>1620800</v>
      </c>
      <c r="U3876">
        <v>523.70000000000005</v>
      </c>
      <c r="V3876">
        <f t="shared" si="442"/>
        <v>593.1</v>
      </c>
      <c r="W3876" t="str">
        <f t="shared" si="437"/>
        <v/>
      </c>
      <c r="X3876" t="str">
        <f t="shared" si="438"/>
        <v/>
      </c>
      <c r="Y3876" t="str">
        <f t="shared" si="443"/>
        <v/>
      </c>
      <c r="AA3876" s="16">
        <f t="shared" si="439"/>
        <v>1.026</v>
      </c>
      <c r="AB3876" s="16">
        <f t="shared" si="440"/>
        <v>0.32900000000000001</v>
      </c>
      <c r="AC3876" s="16"/>
    </row>
    <row r="3877" spans="1:29" x14ac:dyDescent="0.25">
      <c r="A3877" s="2">
        <v>43627</v>
      </c>
      <c r="B3877" s="1">
        <v>162</v>
      </c>
      <c r="C3877" s="3">
        <v>900</v>
      </c>
      <c r="D3877" s="10">
        <v>0.40015046296296292</v>
      </c>
      <c r="E3877">
        <v>56</v>
      </c>
      <c r="F3877" s="15">
        <f t="shared" si="441"/>
        <v>0.5</v>
      </c>
      <c r="G3877">
        <v>2.516</v>
      </c>
      <c r="H3877">
        <v>6.5430000000000001</v>
      </c>
      <c r="I3877">
        <v>308.863</v>
      </c>
      <c r="J3877">
        <v>11.589</v>
      </c>
      <c r="K3877">
        <v>69.900000000000006</v>
      </c>
      <c r="L3877">
        <v>0.20699999999999999</v>
      </c>
      <c r="M3877">
        <v>0.215</v>
      </c>
      <c r="N3877">
        <v>0</v>
      </c>
      <c r="O3877">
        <v>705.625</v>
      </c>
      <c r="T3877">
        <f t="shared" si="436"/>
        <v>1620900</v>
      </c>
      <c r="U3877">
        <v>690.2</v>
      </c>
      <c r="V3877">
        <f t="shared" si="442"/>
        <v>705.6</v>
      </c>
      <c r="W3877" t="str">
        <f t="shared" si="437"/>
        <v/>
      </c>
      <c r="X3877" t="str">
        <f t="shared" si="438"/>
        <v/>
      </c>
      <c r="Y3877" t="str">
        <f t="shared" si="443"/>
        <v/>
      </c>
      <c r="AA3877" s="16">
        <f t="shared" si="439"/>
        <v>0.95399999999999996</v>
      </c>
      <c r="AB3877" s="16">
        <f t="shared" si="440"/>
        <v>0.41099999999999998</v>
      </c>
      <c r="AC3877" s="16"/>
    </row>
    <row r="3878" spans="1:29" x14ac:dyDescent="0.25">
      <c r="A3878" s="2">
        <v>43627</v>
      </c>
      <c r="B3878" s="1">
        <v>162</v>
      </c>
      <c r="C3878" s="3">
        <v>1000</v>
      </c>
      <c r="D3878" s="10">
        <v>0.4418171296296296</v>
      </c>
      <c r="E3878">
        <v>56</v>
      </c>
      <c r="F3878" s="15">
        <f t="shared" si="441"/>
        <v>0.5</v>
      </c>
      <c r="G3878">
        <v>2.516</v>
      </c>
      <c r="H3878">
        <v>7.0460000000000003</v>
      </c>
      <c r="I3878">
        <v>303.24700000000001</v>
      </c>
      <c r="J3878">
        <v>14.026</v>
      </c>
      <c r="K3878">
        <v>65.7</v>
      </c>
      <c r="L3878">
        <v>0.20699999999999999</v>
      </c>
      <c r="M3878">
        <v>0.215</v>
      </c>
      <c r="N3878">
        <v>0</v>
      </c>
      <c r="O3878">
        <v>1144.375</v>
      </c>
      <c r="T3878">
        <f t="shared" si="436"/>
        <v>1621000</v>
      </c>
      <c r="U3878">
        <v>830</v>
      </c>
      <c r="V3878">
        <f t="shared" si="442"/>
        <v>1144.4000000000001</v>
      </c>
      <c r="W3878" t="str">
        <f t="shared" si="437"/>
        <v/>
      </c>
      <c r="X3878" t="str">
        <f t="shared" si="438"/>
        <v/>
      </c>
      <c r="Y3878" t="str">
        <f t="shared" si="443"/>
        <v/>
      </c>
      <c r="AA3878" s="16">
        <f t="shared" si="439"/>
        <v>1.052</v>
      </c>
      <c r="AB3878" s="16">
        <f t="shared" si="440"/>
        <v>0.54900000000000004</v>
      </c>
      <c r="AC3878" s="16"/>
    </row>
    <row r="3879" spans="1:29" x14ac:dyDescent="0.25">
      <c r="A3879" s="2">
        <v>43627</v>
      </c>
      <c r="B3879" s="1">
        <v>162</v>
      </c>
      <c r="C3879" s="3">
        <v>1100</v>
      </c>
      <c r="D3879" s="10">
        <v>0.48348379629629629</v>
      </c>
      <c r="E3879">
        <v>54.72</v>
      </c>
      <c r="F3879" s="15">
        <f t="shared" si="441"/>
        <v>0</v>
      </c>
      <c r="G3879">
        <v>2.516</v>
      </c>
      <c r="H3879">
        <v>7.0460000000000003</v>
      </c>
      <c r="I3879">
        <v>311.67099999999999</v>
      </c>
      <c r="J3879">
        <v>13.906000000000001</v>
      </c>
      <c r="K3879">
        <v>64</v>
      </c>
      <c r="L3879">
        <v>0.20699999999999999</v>
      </c>
      <c r="M3879">
        <v>0.215</v>
      </c>
      <c r="N3879">
        <v>0</v>
      </c>
      <c r="O3879">
        <v>1171.875</v>
      </c>
      <c r="T3879">
        <f t="shared" si="436"/>
        <v>1621100</v>
      </c>
      <c r="U3879">
        <v>931.7</v>
      </c>
      <c r="V3879">
        <f t="shared" si="442"/>
        <v>1171.9000000000001</v>
      </c>
      <c r="W3879" t="str">
        <f t="shared" si="437"/>
        <v/>
      </c>
      <c r="X3879" t="str">
        <f t="shared" si="438"/>
        <v/>
      </c>
      <c r="Y3879" t="str">
        <f t="shared" si="443"/>
        <v/>
      </c>
      <c r="AA3879" s="16">
        <f t="shared" si="439"/>
        <v>1.0169999999999999</v>
      </c>
      <c r="AB3879" s="16">
        <f t="shared" si="440"/>
        <v>0.57199999999999995</v>
      </c>
      <c r="AC3879" s="16"/>
    </row>
    <row r="3880" spans="1:29" x14ac:dyDescent="0.25">
      <c r="A3880" s="2">
        <v>43627</v>
      </c>
      <c r="B3880" s="1">
        <v>162</v>
      </c>
      <c r="C3880" s="3">
        <v>1200</v>
      </c>
      <c r="D3880" s="10">
        <v>0.52515046296296297</v>
      </c>
      <c r="E3880">
        <v>55.18</v>
      </c>
      <c r="F3880" s="15">
        <f t="shared" si="441"/>
        <v>0</v>
      </c>
      <c r="G3880">
        <v>2.0129999999999999</v>
      </c>
      <c r="H3880">
        <v>6.5430000000000001</v>
      </c>
      <c r="I3880">
        <v>300.43900000000002</v>
      </c>
      <c r="J3880">
        <v>14.84</v>
      </c>
      <c r="K3880">
        <v>61.4</v>
      </c>
      <c r="L3880">
        <v>0.20699999999999999</v>
      </c>
      <c r="M3880">
        <v>0.215</v>
      </c>
      <c r="N3880">
        <v>0</v>
      </c>
      <c r="O3880">
        <v>980.625</v>
      </c>
      <c r="T3880">
        <f t="shared" si="436"/>
        <v>1621200</v>
      </c>
      <c r="U3880">
        <v>987.7</v>
      </c>
      <c r="V3880">
        <f t="shared" si="442"/>
        <v>980.6</v>
      </c>
      <c r="W3880" t="str">
        <f t="shared" si="437"/>
        <v/>
      </c>
      <c r="X3880" t="str">
        <f t="shared" si="438"/>
        <v/>
      </c>
      <c r="Y3880" t="str">
        <f t="shared" si="443"/>
        <v/>
      </c>
      <c r="AA3880" s="16">
        <f t="shared" si="439"/>
        <v>1.036</v>
      </c>
      <c r="AB3880" s="16">
        <f t="shared" si="440"/>
        <v>0.65100000000000002</v>
      </c>
      <c r="AC3880" s="16"/>
    </row>
    <row r="3881" spans="1:29" x14ac:dyDescent="0.25">
      <c r="A3881" s="2">
        <v>43627</v>
      </c>
      <c r="B3881" s="1">
        <v>162</v>
      </c>
      <c r="C3881" s="3">
        <v>1300</v>
      </c>
      <c r="D3881" s="10">
        <v>0.5668171296296296</v>
      </c>
      <c r="E3881">
        <v>56.47</v>
      </c>
      <c r="F3881" s="15">
        <f t="shared" si="441"/>
        <v>0.96999999999999886</v>
      </c>
      <c r="G3881">
        <v>2.0129999999999999</v>
      </c>
      <c r="H3881">
        <v>7.5490000000000004</v>
      </c>
      <c r="I3881">
        <v>297.63099999999997</v>
      </c>
      <c r="J3881">
        <v>15.914999999999999</v>
      </c>
      <c r="K3881">
        <v>55.7</v>
      </c>
      <c r="L3881">
        <v>0.20699999999999999</v>
      </c>
      <c r="M3881">
        <v>0.215</v>
      </c>
      <c r="N3881">
        <v>0</v>
      </c>
      <c r="O3881">
        <v>971.875</v>
      </c>
      <c r="T3881">
        <f t="shared" si="436"/>
        <v>1621300</v>
      </c>
      <c r="U3881">
        <v>994.5</v>
      </c>
      <c r="V3881">
        <f t="shared" si="442"/>
        <v>971.9</v>
      </c>
      <c r="W3881" t="str">
        <f t="shared" si="437"/>
        <v/>
      </c>
      <c r="X3881" t="str">
        <f t="shared" si="438"/>
        <v/>
      </c>
      <c r="Y3881" t="str">
        <f t="shared" si="443"/>
        <v/>
      </c>
      <c r="AA3881" s="16">
        <f t="shared" si="439"/>
        <v>1.0069999999999999</v>
      </c>
      <c r="AB3881" s="16">
        <f t="shared" si="440"/>
        <v>0.80100000000000005</v>
      </c>
      <c r="AC3881" s="16"/>
    </row>
    <row r="3882" spans="1:29" x14ac:dyDescent="0.25">
      <c r="A3882" s="2">
        <v>43627</v>
      </c>
      <c r="B3882" s="1">
        <v>162</v>
      </c>
      <c r="C3882" s="3">
        <v>1400</v>
      </c>
      <c r="D3882" s="10">
        <v>0.60848379629629623</v>
      </c>
      <c r="E3882">
        <v>54.13</v>
      </c>
      <c r="F3882" s="15">
        <f t="shared" si="441"/>
        <v>0</v>
      </c>
      <c r="G3882">
        <v>2.516</v>
      </c>
      <c r="H3882">
        <v>7.0460000000000003</v>
      </c>
      <c r="I3882">
        <v>286.39999999999998</v>
      </c>
      <c r="J3882">
        <v>17.367999999999999</v>
      </c>
      <c r="K3882">
        <v>52.3</v>
      </c>
      <c r="L3882">
        <v>0.20699999999999999</v>
      </c>
      <c r="M3882">
        <v>0.215</v>
      </c>
      <c r="N3882">
        <v>0</v>
      </c>
      <c r="O3882">
        <v>863.125</v>
      </c>
      <c r="T3882">
        <f t="shared" si="436"/>
        <v>1621400</v>
      </c>
      <c r="U3882">
        <v>950.7</v>
      </c>
      <c r="V3882">
        <f t="shared" si="442"/>
        <v>863.1</v>
      </c>
      <c r="W3882" t="str">
        <f t="shared" si="437"/>
        <v/>
      </c>
      <c r="X3882" t="str">
        <f t="shared" si="438"/>
        <v/>
      </c>
      <c r="Y3882" t="str">
        <f t="shared" si="443"/>
        <v/>
      </c>
      <c r="AA3882" s="16">
        <f t="shared" si="439"/>
        <v>1.0369999999999999</v>
      </c>
      <c r="AB3882" s="16">
        <f t="shared" si="440"/>
        <v>0.94599999999999995</v>
      </c>
      <c r="AC3882" s="16"/>
    </row>
    <row r="3883" spans="1:29" x14ac:dyDescent="0.25">
      <c r="A3883" s="2">
        <v>43627</v>
      </c>
      <c r="B3883" s="1">
        <v>162</v>
      </c>
      <c r="C3883" s="3">
        <v>1500</v>
      </c>
      <c r="D3883" s="10">
        <v>0.65015046296296297</v>
      </c>
      <c r="E3883">
        <v>55.54</v>
      </c>
      <c r="F3883" s="15">
        <f t="shared" si="441"/>
        <v>3.9999999999999147E-2</v>
      </c>
      <c r="G3883">
        <v>2.0129999999999999</v>
      </c>
      <c r="H3883">
        <v>7.5490000000000004</v>
      </c>
      <c r="I3883">
        <v>299.03500000000003</v>
      </c>
      <c r="J3883">
        <v>17.629000000000001</v>
      </c>
      <c r="K3883">
        <v>50.5</v>
      </c>
      <c r="L3883">
        <v>0.20799999999999999</v>
      </c>
      <c r="M3883">
        <v>0.215</v>
      </c>
      <c r="N3883">
        <v>0</v>
      </c>
      <c r="O3883">
        <v>743.125</v>
      </c>
      <c r="T3883">
        <f t="shared" si="436"/>
        <v>1621500</v>
      </c>
      <c r="U3883">
        <v>859.8</v>
      </c>
      <c r="V3883">
        <f t="shared" si="442"/>
        <v>743.1</v>
      </c>
      <c r="W3883" t="str">
        <f t="shared" si="437"/>
        <v/>
      </c>
      <c r="X3883" t="str">
        <f t="shared" si="438"/>
        <v/>
      </c>
      <c r="Y3883" t="str">
        <f t="shared" si="443"/>
        <v/>
      </c>
      <c r="AA3883" s="16">
        <f t="shared" si="439"/>
        <v>1.018</v>
      </c>
      <c r="AB3883" s="16">
        <f t="shared" si="440"/>
        <v>0.998</v>
      </c>
      <c r="AC3883" s="16"/>
    </row>
    <row r="3884" spans="1:29" x14ac:dyDescent="0.25">
      <c r="A3884" s="2">
        <v>43627</v>
      </c>
      <c r="B3884" s="1">
        <v>162</v>
      </c>
      <c r="C3884" s="3">
        <v>1600</v>
      </c>
      <c r="D3884" s="10">
        <v>0.6918171296296296</v>
      </c>
      <c r="E3884">
        <v>56.12</v>
      </c>
      <c r="F3884" s="15">
        <f t="shared" si="441"/>
        <v>0.61999999999999744</v>
      </c>
      <c r="G3884">
        <v>2.516</v>
      </c>
      <c r="H3884">
        <v>8.0519999999999996</v>
      </c>
      <c r="I3884">
        <v>306.05500000000001</v>
      </c>
      <c r="J3884">
        <v>17.295999999999999</v>
      </c>
      <c r="K3884">
        <v>47.9</v>
      </c>
      <c r="L3884">
        <v>0.20799999999999999</v>
      </c>
      <c r="M3884">
        <v>0.215</v>
      </c>
      <c r="N3884">
        <v>0</v>
      </c>
      <c r="O3884">
        <v>611.875</v>
      </c>
      <c r="T3884">
        <f t="shared" si="436"/>
        <v>1621600</v>
      </c>
      <c r="U3884">
        <v>728.8</v>
      </c>
      <c r="V3884">
        <f t="shared" si="442"/>
        <v>611.9</v>
      </c>
      <c r="W3884" t="str">
        <f t="shared" si="437"/>
        <v/>
      </c>
      <c r="X3884" t="str">
        <f t="shared" si="438"/>
        <v/>
      </c>
      <c r="Y3884" t="str">
        <f t="shared" si="443"/>
        <v/>
      </c>
      <c r="AA3884" s="16">
        <f t="shared" si="439"/>
        <v>0.94499999999999995</v>
      </c>
      <c r="AB3884" s="16">
        <f t="shared" si="440"/>
        <v>1.028</v>
      </c>
      <c r="AC3884" s="16"/>
    </row>
    <row r="3885" spans="1:29" x14ac:dyDescent="0.25">
      <c r="A3885" s="2">
        <v>43627</v>
      </c>
      <c r="B3885" s="1">
        <v>162</v>
      </c>
      <c r="C3885" s="3">
        <v>1700</v>
      </c>
      <c r="D3885" s="10">
        <v>0.73348379629629623</v>
      </c>
      <c r="E3885">
        <v>55.3</v>
      </c>
      <c r="F3885" s="15">
        <f t="shared" si="441"/>
        <v>0</v>
      </c>
      <c r="G3885">
        <v>2.516</v>
      </c>
      <c r="H3885">
        <v>7.0460000000000003</v>
      </c>
      <c r="I3885">
        <v>314.47800000000001</v>
      </c>
      <c r="J3885">
        <v>17.010999999999999</v>
      </c>
      <c r="K3885">
        <v>46.2</v>
      </c>
      <c r="L3885">
        <v>0.20799999999999999</v>
      </c>
      <c r="M3885">
        <v>0.215</v>
      </c>
      <c r="N3885">
        <v>0</v>
      </c>
      <c r="O3885">
        <v>450.625</v>
      </c>
      <c r="T3885">
        <f t="shared" si="436"/>
        <v>1621700</v>
      </c>
      <c r="U3885">
        <v>568</v>
      </c>
      <c r="V3885">
        <f t="shared" si="442"/>
        <v>450.6</v>
      </c>
      <c r="W3885" t="str">
        <f t="shared" si="437"/>
        <v/>
      </c>
      <c r="X3885" t="str">
        <f t="shared" si="438"/>
        <v/>
      </c>
      <c r="Y3885" t="str">
        <f t="shared" si="443"/>
        <v/>
      </c>
      <c r="AA3885" s="16">
        <f t="shared" si="439"/>
        <v>0.89600000000000002</v>
      </c>
      <c r="AB3885" s="16">
        <f t="shared" si="440"/>
        <v>1.0429999999999999</v>
      </c>
      <c r="AC3885" s="16"/>
    </row>
    <row r="3886" spans="1:29" x14ac:dyDescent="0.25">
      <c r="A3886" s="2">
        <v>43627</v>
      </c>
      <c r="B3886" s="1">
        <v>162</v>
      </c>
      <c r="C3886" s="3">
        <v>1800</v>
      </c>
      <c r="D3886" s="10">
        <v>0.77515046296296297</v>
      </c>
      <c r="E3886">
        <v>55.3</v>
      </c>
      <c r="F3886" s="15">
        <f t="shared" si="441"/>
        <v>0</v>
      </c>
      <c r="G3886">
        <v>2.0129999999999999</v>
      </c>
      <c r="H3886">
        <v>7.5490000000000004</v>
      </c>
      <c r="I3886">
        <v>352.38400000000001</v>
      </c>
      <c r="J3886">
        <v>16.152999999999999</v>
      </c>
      <c r="K3886">
        <v>47.8</v>
      </c>
      <c r="L3886">
        <v>0.20799999999999999</v>
      </c>
      <c r="M3886">
        <v>0.215</v>
      </c>
      <c r="N3886">
        <v>0</v>
      </c>
      <c r="O3886">
        <v>250.625</v>
      </c>
      <c r="T3886">
        <f t="shared" si="436"/>
        <v>1621800</v>
      </c>
      <c r="U3886">
        <v>390.2</v>
      </c>
      <c r="V3886">
        <f t="shared" si="442"/>
        <v>250.6</v>
      </c>
      <c r="W3886" t="str">
        <f t="shared" si="437"/>
        <v/>
      </c>
      <c r="X3886" t="str">
        <f t="shared" si="438"/>
        <v/>
      </c>
      <c r="Y3886" t="str">
        <f t="shared" si="443"/>
        <v/>
      </c>
      <c r="AA3886" s="16">
        <f t="shared" si="439"/>
        <v>0.877</v>
      </c>
      <c r="AB3886" s="16">
        <f t="shared" si="440"/>
        <v>0.95799999999999996</v>
      </c>
      <c r="AC3886" s="16"/>
    </row>
    <row r="3887" spans="1:29" x14ac:dyDescent="0.25">
      <c r="A3887" s="2">
        <v>43627</v>
      </c>
      <c r="B3887" s="1">
        <v>162</v>
      </c>
      <c r="C3887" s="3">
        <v>1900</v>
      </c>
      <c r="D3887" s="10">
        <v>0.8168171296296296</v>
      </c>
      <c r="E3887">
        <v>54.95</v>
      </c>
      <c r="F3887" s="15">
        <f t="shared" si="441"/>
        <v>0</v>
      </c>
      <c r="G3887">
        <v>1.51</v>
      </c>
      <c r="H3887">
        <v>5.0330000000000004</v>
      </c>
      <c r="I3887">
        <v>353.78800000000001</v>
      </c>
      <c r="J3887">
        <v>15.175000000000001</v>
      </c>
      <c r="K3887">
        <v>48.8</v>
      </c>
      <c r="L3887">
        <v>0.20799999999999999</v>
      </c>
      <c r="M3887">
        <v>0.215</v>
      </c>
      <c r="N3887">
        <v>0</v>
      </c>
      <c r="O3887">
        <v>108.125</v>
      </c>
      <c r="T3887">
        <f t="shared" si="436"/>
        <v>1621900</v>
      </c>
      <c r="U3887">
        <v>211.5</v>
      </c>
      <c r="V3887">
        <f t="shared" si="442"/>
        <v>108.1</v>
      </c>
      <c r="W3887" t="str">
        <f t="shared" si="437"/>
        <v/>
      </c>
      <c r="X3887" t="str">
        <f t="shared" si="438"/>
        <v/>
      </c>
      <c r="Y3887" t="str">
        <f t="shared" si="443"/>
        <v/>
      </c>
      <c r="AA3887" s="16">
        <f t="shared" si="439"/>
        <v>0.84099999999999997</v>
      </c>
      <c r="AB3887" s="16">
        <f t="shared" si="440"/>
        <v>0.88200000000000001</v>
      </c>
      <c r="AC3887" s="16"/>
    </row>
    <row r="3888" spans="1:29" x14ac:dyDescent="0.25">
      <c r="A3888" s="2">
        <v>43627</v>
      </c>
      <c r="B3888" s="1">
        <v>162</v>
      </c>
      <c r="C3888" s="3">
        <v>2000</v>
      </c>
      <c r="D3888" s="10">
        <v>0.85848379629629623</v>
      </c>
      <c r="E3888">
        <v>54.72</v>
      </c>
      <c r="F3888" s="15">
        <f t="shared" si="441"/>
        <v>0</v>
      </c>
      <c r="G3888">
        <v>0.503</v>
      </c>
      <c r="H3888">
        <v>3.02</v>
      </c>
      <c r="I3888">
        <v>2.8079999999999998</v>
      </c>
      <c r="J3888">
        <v>11.54</v>
      </c>
      <c r="K3888">
        <v>58.8</v>
      </c>
      <c r="L3888">
        <v>0.20799999999999999</v>
      </c>
      <c r="M3888">
        <v>0.215</v>
      </c>
      <c r="N3888">
        <v>0</v>
      </c>
      <c r="O3888">
        <v>6.875</v>
      </c>
      <c r="T3888">
        <f t="shared" si="436"/>
        <v>1622000</v>
      </c>
      <c r="U3888">
        <v>57.8</v>
      </c>
      <c r="V3888">
        <f t="shared" si="442"/>
        <v>6.9</v>
      </c>
      <c r="W3888" t="str">
        <f t="shared" si="437"/>
        <v/>
      </c>
      <c r="X3888" t="str">
        <f t="shared" si="438"/>
        <v/>
      </c>
      <c r="Y3888" t="str">
        <f t="shared" si="443"/>
        <v/>
      </c>
      <c r="AA3888" s="16">
        <f t="shared" si="439"/>
        <v>0.8</v>
      </c>
      <c r="AB3888" s="16">
        <f t="shared" si="440"/>
        <v>0.56100000000000005</v>
      </c>
      <c r="AC3888" s="16"/>
    </row>
    <row r="3889" spans="1:29" x14ac:dyDescent="0.25">
      <c r="A3889" s="2">
        <v>43627</v>
      </c>
      <c r="B3889" s="1">
        <v>162</v>
      </c>
      <c r="C3889" s="3">
        <v>2100</v>
      </c>
      <c r="D3889" s="10">
        <v>0.90015046296296297</v>
      </c>
      <c r="E3889">
        <v>55.18</v>
      </c>
      <c r="F3889" s="15">
        <f t="shared" si="441"/>
        <v>0</v>
      </c>
      <c r="G3889">
        <v>1.0069999999999999</v>
      </c>
      <c r="H3889">
        <v>2.516</v>
      </c>
      <c r="I3889">
        <v>0</v>
      </c>
      <c r="J3889">
        <v>9.5830000000000002</v>
      </c>
      <c r="K3889">
        <v>74.3</v>
      </c>
      <c r="L3889">
        <v>0.20799999999999999</v>
      </c>
      <c r="M3889">
        <v>0.215</v>
      </c>
      <c r="N3889">
        <v>0</v>
      </c>
      <c r="O3889">
        <v>0.625</v>
      </c>
      <c r="T3889">
        <f t="shared" si="436"/>
        <v>1622100</v>
      </c>
      <c r="U3889">
        <v>0</v>
      </c>
      <c r="V3889">
        <f t="shared" si="442"/>
        <v>0</v>
      </c>
      <c r="W3889" t="str">
        <f t="shared" si="437"/>
        <v/>
      </c>
      <c r="X3889" t="str">
        <f t="shared" si="438"/>
        <v/>
      </c>
      <c r="Y3889" t="str">
        <f t="shared" si="443"/>
        <v/>
      </c>
      <c r="AA3889" s="16">
        <f t="shared" si="439"/>
        <v>0.88700000000000001</v>
      </c>
      <c r="AB3889" s="16">
        <f t="shared" si="440"/>
        <v>0.307</v>
      </c>
      <c r="AC3889" s="16"/>
    </row>
    <row r="3890" spans="1:29" x14ac:dyDescent="0.25">
      <c r="A3890" s="2">
        <v>43627</v>
      </c>
      <c r="B3890" s="1">
        <v>162</v>
      </c>
      <c r="C3890" s="3">
        <v>2200</v>
      </c>
      <c r="D3890" s="10">
        <v>0.9418171296296296</v>
      </c>
      <c r="E3890">
        <v>54.72</v>
      </c>
      <c r="F3890" s="15">
        <f t="shared" si="441"/>
        <v>0</v>
      </c>
      <c r="G3890">
        <v>1.51</v>
      </c>
      <c r="H3890">
        <v>2.516</v>
      </c>
      <c r="I3890">
        <v>2.8079999999999998</v>
      </c>
      <c r="J3890">
        <v>8.6180000000000003</v>
      </c>
      <c r="K3890">
        <v>77.7</v>
      </c>
      <c r="L3890">
        <v>0.20799999999999999</v>
      </c>
      <c r="M3890">
        <v>0.215</v>
      </c>
      <c r="N3890">
        <v>0</v>
      </c>
      <c r="O3890">
        <v>0.625</v>
      </c>
      <c r="T3890">
        <f t="shared" si="436"/>
        <v>1622200</v>
      </c>
      <c r="U3890">
        <v>0</v>
      </c>
      <c r="V3890">
        <f t="shared" si="442"/>
        <v>0</v>
      </c>
      <c r="W3890" t="str">
        <f t="shared" si="437"/>
        <v/>
      </c>
      <c r="X3890" t="str">
        <f t="shared" si="438"/>
        <v/>
      </c>
      <c r="Y3890" t="str">
        <f t="shared" si="443"/>
        <v/>
      </c>
      <c r="AA3890" s="16">
        <f t="shared" si="439"/>
        <v>0.86899999999999999</v>
      </c>
      <c r="AB3890" s="16">
        <f t="shared" si="440"/>
        <v>0.249</v>
      </c>
      <c r="AC3890" s="16"/>
    </row>
    <row r="3891" spans="1:29" x14ac:dyDescent="0.25">
      <c r="A3891" s="2">
        <v>43627</v>
      </c>
      <c r="B3891" s="1">
        <v>162</v>
      </c>
      <c r="C3891" s="3">
        <v>2300</v>
      </c>
      <c r="D3891" s="10">
        <v>0.98348379629629623</v>
      </c>
      <c r="E3891">
        <v>55.07</v>
      </c>
      <c r="F3891" s="15">
        <f t="shared" si="441"/>
        <v>0</v>
      </c>
      <c r="G3891">
        <v>1.51</v>
      </c>
      <c r="H3891">
        <v>3.02</v>
      </c>
      <c r="I3891">
        <v>4.2119999999999997</v>
      </c>
      <c r="J3891">
        <v>9.3610000000000007</v>
      </c>
      <c r="K3891">
        <v>78</v>
      </c>
      <c r="L3891">
        <v>0.20799999999999999</v>
      </c>
      <c r="M3891">
        <v>0.215</v>
      </c>
      <c r="N3891">
        <v>0</v>
      </c>
      <c r="O3891">
        <v>0.625</v>
      </c>
      <c r="T3891">
        <f t="shared" si="436"/>
        <v>1622300</v>
      </c>
      <c r="U3891">
        <v>0</v>
      </c>
      <c r="V3891">
        <f t="shared" si="442"/>
        <v>0</v>
      </c>
      <c r="W3891" t="str">
        <f t="shared" si="437"/>
        <v/>
      </c>
      <c r="X3891" t="str">
        <f t="shared" si="438"/>
        <v/>
      </c>
      <c r="Y3891" t="str">
        <f t="shared" si="443"/>
        <v/>
      </c>
      <c r="AA3891" s="16">
        <f t="shared" si="439"/>
        <v>0.91700000000000004</v>
      </c>
      <c r="AB3891" s="16">
        <f t="shared" si="440"/>
        <v>0.25900000000000001</v>
      </c>
      <c r="AC3891" s="16"/>
    </row>
    <row r="3892" spans="1:29" x14ac:dyDescent="0.25">
      <c r="A3892" s="2">
        <v>43627</v>
      </c>
      <c r="B3892" s="1">
        <v>162</v>
      </c>
      <c r="C3892" s="3">
        <v>2400</v>
      </c>
      <c r="D3892" s="10">
        <v>2.5150462962962961E-2</v>
      </c>
      <c r="E3892">
        <v>55.54</v>
      </c>
      <c r="F3892" s="15">
        <f t="shared" si="441"/>
        <v>3.9999999999999147E-2</v>
      </c>
      <c r="G3892">
        <v>1.51</v>
      </c>
      <c r="H3892">
        <v>3.02</v>
      </c>
      <c r="I3892">
        <v>1.4039999999999999</v>
      </c>
      <c r="J3892">
        <v>9.6080000000000005</v>
      </c>
      <c r="K3892">
        <v>79.099999999999994</v>
      </c>
      <c r="L3892">
        <v>0.20799999999999999</v>
      </c>
      <c r="M3892">
        <v>0.215</v>
      </c>
      <c r="N3892">
        <v>0</v>
      </c>
      <c r="O3892">
        <v>0.625</v>
      </c>
      <c r="T3892">
        <f t="shared" si="436"/>
        <v>1622400</v>
      </c>
      <c r="U3892">
        <v>0</v>
      </c>
      <c r="V3892">
        <f t="shared" si="442"/>
        <v>0</v>
      </c>
      <c r="W3892">
        <f t="shared" si="437"/>
        <v>0.20799999999999999</v>
      </c>
      <c r="X3892">
        <f t="shared" si="438"/>
        <v>0.215</v>
      </c>
      <c r="Y3892">
        <f t="shared" si="443"/>
        <v>0</v>
      </c>
      <c r="AA3892" s="16">
        <f t="shared" si="439"/>
        <v>0.94599999999999995</v>
      </c>
      <c r="AB3892" s="16">
        <f t="shared" si="440"/>
        <v>0.25</v>
      </c>
      <c r="AC3892" s="16"/>
    </row>
    <row r="3893" spans="1:29" x14ac:dyDescent="0.25">
      <c r="A3893" s="2">
        <v>43628</v>
      </c>
      <c r="B3893" s="1">
        <v>163</v>
      </c>
      <c r="C3893" s="3">
        <v>100</v>
      </c>
      <c r="D3893" s="10">
        <v>6.6817129629629629E-2</v>
      </c>
      <c r="E3893">
        <v>54.6</v>
      </c>
      <c r="F3893" s="15">
        <f t="shared" si="441"/>
        <v>0</v>
      </c>
      <c r="G3893">
        <v>1.51</v>
      </c>
      <c r="H3893">
        <v>3.5230000000000001</v>
      </c>
      <c r="I3893">
        <v>2.8079999999999998</v>
      </c>
      <c r="J3893">
        <v>8.2449999999999992</v>
      </c>
      <c r="K3893">
        <v>74.599999999999994</v>
      </c>
      <c r="L3893">
        <v>0.20699999999999999</v>
      </c>
      <c r="M3893">
        <v>0.215</v>
      </c>
      <c r="N3893">
        <v>0</v>
      </c>
      <c r="O3893">
        <v>0.625</v>
      </c>
      <c r="T3893">
        <f t="shared" si="436"/>
        <v>1630100</v>
      </c>
      <c r="U3893">
        <v>0</v>
      </c>
      <c r="V3893">
        <f t="shared" si="442"/>
        <v>0</v>
      </c>
      <c r="W3893" t="str">
        <f t="shared" si="437"/>
        <v/>
      </c>
      <c r="X3893" t="str">
        <f t="shared" si="438"/>
        <v/>
      </c>
      <c r="Y3893" t="str">
        <f t="shared" si="443"/>
        <v/>
      </c>
      <c r="AA3893" s="16">
        <f t="shared" si="439"/>
        <v>0.81299999999999994</v>
      </c>
      <c r="AB3893" s="16">
        <f t="shared" si="440"/>
        <v>0.27700000000000002</v>
      </c>
      <c r="AC3893" s="16"/>
    </row>
    <row r="3894" spans="1:29" x14ac:dyDescent="0.25">
      <c r="A3894" s="2">
        <v>43628</v>
      </c>
      <c r="B3894" s="1">
        <v>163</v>
      </c>
      <c r="C3894" s="3">
        <v>200</v>
      </c>
      <c r="D3894" s="10">
        <v>0.1084837962962963</v>
      </c>
      <c r="E3894">
        <v>54.72</v>
      </c>
      <c r="F3894" s="15">
        <f t="shared" si="441"/>
        <v>0</v>
      </c>
      <c r="G3894">
        <v>1.51</v>
      </c>
      <c r="H3894">
        <v>2.516</v>
      </c>
      <c r="I3894">
        <v>353.78800000000001</v>
      </c>
      <c r="J3894">
        <v>7.67</v>
      </c>
      <c r="K3894">
        <v>80.7</v>
      </c>
      <c r="L3894">
        <v>0.20699999999999999</v>
      </c>
      <c r="M3894">
        <v>0.215</v>
      </c>
      <c r="N3894">
        <v>0</v>
      </c>
      <c r="O3894">
        <v>0.625</v>
      </c>
      <c r="T3894">
        <f t="shared" si="436"/>
        <v>1630200</v>
      </c>
      <c r="U3894">
        <v>0</v>
      </c>
      <c r="V3894">
        <f t="shared" si="442"/>
        <v>0</v>
      </c>
      <c r="W3894" t="str">
        <f t="shared" si="437"/>
        <v/>
      </c>
      <c r="X3894" t="str">
        <f t="shared" si="438"/>
        <v/>
      </c>
      <c r="Y3894" t="str">
        <f t="shared" si="443"/>
        <v/>
      </c>
      <c r="AA3894" s="16">
        <f t="shared" si="439"/>
        <v>0.84599999999999997</v>
      </c>
      <c r="AB3894" s="16">
        <f t="shared" si="440"/>
        <v>0.20200000000000001</v>
      </c>
      <c r="AC3894" s="16"/>
    </row>
    <row r="3895" spans="1:29" x14ac:dyDescent="0.25">
      <c r="A3895" s="2">
        <v>43628</v>
      </c>
      <c r="B3895" s="1">
        <v>163</v>
      </c>
      <c r="C3895" s="3">
        <v>300</v>
      </c>
      <c r="D3895" s="10">
        <v>0.15015046296296297</v>
      </c>
      <c r="E3895">
        <v>54.6</v>
      </c>
      <c r="F3895" s="15">
        <f t="shared" si="441"/>
        <v>0</v>
      </c>
      <c r="G3895">
        <v>1.51</v>
      </c>
      <c r="H3895">
        <v>3.02</v>
      </c>
      <c r="I3895">
        <v>353.78800000000001</v>
      </c>
      <c r="J3895">
        <v>6.8129999999999997</v>
      </c>
      <c r="K3895">
        <v>82.8</v>
      </c>
      <c r="L3895">
        <v>0.20699999999999999</v>
      </c>
      <c r="M3895">
        <v>0.215</v>
      </c>
      <c r="N3895">
        <v>0</v>
      </c>
      <c r="O3895">
        <v>0.625</v>
      </c>
      <c r="T3895">
        <f t="shared" si="436"/>
        <v>1630300</v>
      </c>
      <c r="U3895">
        <v>0</v>
      </c>
      <c r="V3895">
        <f t="shared" si="442"/>
        <v>0</v>
      </c>
      <c r="W3895" t="str">
        <f t="shared" si="437"/>
        <v/>
      </c>
      <c r="X3895" t="str">
        <f t="shared" si="438"/>
        <v/>
      </c>
      <c r="Y3895" t="str">
        <f t="shared" si="443"/>
        <v/>
      </c>
      <c r="AA3895" s="16">
        <f t="shared" si="439"/>
        <v>0.81899999999999995</v>
      </c>
      <c r="AB3895" s="16">
        <f t="shared" si="440"/>
        <v>0.17</v>
      </c>
      <c r="AC3895" s="16"/>
    </row>
    <row r="3896" spans="1:29" x14ac:dyDescent="0.25">
      <c r="A3896" s="2">
        <v>43628</v>
      </c>
      <c r="B3896" s="1">
        <v>163</v>
      </c>
      <c r="C3896" s="3">
        <v>400</v>
      </c>
      <c r="D3896" s="10">
        <v>0.19181712962962963</v>
      </c>
      <c r="E3896">
        <v>54.6</v>
      </c>
      <c r="F3896" s="15">
        <f t="shared" si="441"/>
        <v>0</v>
      </c>
      <c r="G3896">
        <v>2.0129999999999999</v>
      </c>
      <c r="H3896">
        <v>3.02</v>
      </c>
      <c r="I3896">
        <v>355.19200000000001</v>
      </c>
      <c r="J3896">
        <v>7.1669999999999998</v>
      </c>
      <c r="K3896">
        <v>85.9</v>
      </c>
      <c r="L3896">
        <v>0.20699999999999999</v>
      </c>
      <c r="M3896">
        <v>0.214</v>
      </c>
      <c r="N3896">
        <v>0</v>
      </c>
      <c r="O3896">
        <v>0.625</v>
      </c>
      <c r="T3896">
        <f t="shared" si="436"/>
        <v>1630400</v>
      </c>
      <c r="U3896">
        <v>0</v>
      </c>
      <c r="V3896">
        <f t="shared" si="442"/>
        <v>0</v>
      </c>
      <c r="W3896" t="str">
        <f t="shared" si="437"/>
        <v/>
      </c>
      <c r="X3896" t="str">
        <f t="shared" si="438"/>
        <v/>
      </c>
      <c r="Y3896" t="str">
        <f t="shared" si="443"/>
        <v/>
      </c>
      <c r="AA3896" s="16">
        <f t="shared" si="439"/>
        <v>0.87</v>
      </c>
      <c r="AB3896" s="16">
        <f t="shared" si="440"/>
        <v>0.14299999999999999</v>
      </c>
      <c r="AC3896" s="16"/>
    </row>
    <row r="3897" spans="1:29" x14ac:dyDescent="0.25">
      <c r="A3897" s="2">
        <v>43628</v>
      </c>
      <c r="B3897" s="1">
        <v>163</v>
      </c>
      <c r="C3897" s="3">
        <v>500</v>
      </c>
      <c r="D3897" s="10">
        <v>0.23348379629629631</v>
      </c>
      <c r="E3897">
        <v>54.72</v>
      </c>
      <c r="F3897" s="15">
        <f t="shared" si="441"/>
        <v>0</v>
      </c>
      <c r="G3897">
        <v>2.0129999999999999</v>
      </c>
      <c r="H3897">
        <v>3.02</v>
      </c>
      <c r="I3897">
        <v>350.98</v>
      </c>
      <c r="J3897">
        <v>7.6189999999999998</v>
      </c>
      <c r="K3897">
        <v>84.7</v>
      </c>
      <c r="L3897">
        <v>0.20699999999999999</v>
      </c>
      <c r="M3897">
        <v>0.214</v>
      </c>
      <c r="N3897">
        <v>0</v>
      </c>
      <c r="O3897">
        <v>33.125</v>
      </c>
      <c r="T3897">
        <f t="shared" si="436"/>
        <v>1630500</v>
      </c>
      <c r="U3897">
        <v>30.7</v>
      </c>
      <c r="V3897">
        <f t="shared" si="442"/>
        <v>33.1</v>
      </c>
      <c r="W3897" t="str">
        <f t="shared" si="437"/>
        <v/>
      </c>
      <c r="X3897" t="str">
        <f t="shared" si="438"/>
        <v/>
      </c>
      <c r="Y3897" t="str">
        <f t="shared" si="443"/>
        <v/>
      </c>
      <c r="AA3897" s="16">
        <f t="shared" si="439"/>
        <v>0.88500000000000001</v>
      </c>
      <c r="AB3897" s="16">
        <f t="shared" si="440"/>
        <v>0.16</v>
      </c>
      <c r="AC3897" s="16"/>
    </row>
    <row r="3898" spans="1:29" x14ac:dyDescent="0.25">
      <c r="A3898" s="2">
        <v>43628</v>
      </c>
      <c r="B3898" s="1">
        <v>163</v>
      </c>
      <c r="C3898" s="3">
        <v>600</v>
      </c>
      <c r="D3898" s="10">
        <v>0.27515046296296297</v>
      </c>
      <c r="E3898">
        <v>54.72</v>
      </c>
      <c r="F3898" s="15">
        <f t="shared" si="441"/>
        <v>0</v>
      </c>
      <c r="G3898">
        <v>1.51</v>
      </c>
      <c r="H3898">
        <v>3.02</v>
      </c>
      <c r="I3898">
        <v>353.78800000000001</v>
      </c>
      <c r="J3898">
        <v>11.127000000000001</v>
      </c>
      <c r="K3898">
        <v>84.9</v>
      </c>
      <c r="L3898">
        <v>0.20699999999999999</v>
      </c>
      <c r="M3898">
        <v>0.214</v>
      </c>
      <c r="N3898">
        <v>0</v>
      </c>
      <c r="O3898">
        <v>221.875</v>
      </c>
      <c r="T3898">
        <f t="shared" si="436"/>
        <v>1630600</v>
      </c>
      <c r="U3898">
        <v>168.8</v>
      </c>
      <c r="V3898">
        <f t="shared" si="442"/>
        <v>221.9</v>
      </c>
      <c r="W3898" t="str">
        <f t="shared" si="437"/>
        <v/>
      </c>
      <c r="X3898" t="str">
        <f t="shared" si="438"/>
        <v/>
      </c>
      <c r="Y3898" t="str">
        <f t="shared" si="443"/>
        <v/>
      </c>
      <c r="AA3898" s="16">
        <f t="shared" si="439"/>
        <v>1.1240000000000001</v>
      </c>
      <c r="AB3898" s="16">
        <f t="shared" si="440"/>
        <v>0.2</v>
      </c>
      <c r="AC3898" s="16"/>
    </row>
    <row r="3899" spans="1:29" x14ac:dyDescent="0.25">
      <c r="A3899" s="2">
        <v>43628</v>
      </c>
      <c r="B3899" s="1">
        <v>163</v>
      </c>
      <c r="C3899" s="3">
        <v>700</v>
      </c>
      <c r="D3899" s="10">
        <v>0.31681712962962966</v>
      </c>
      <c r="E3899">
        <v>54.95</v>
      </c>
      <c r="F3899" s="15">
        <f t="shared" si="441"/>
        <v>0</v>
      </c>
      <c r="G3899">
        <v>0.503</v>
      </c>
      <c r="H3899">
        <v>3.02</v>
      </c>
      <c r="I3899">
        <v>4.2119999999999997</v>
      </c>
      <c r="J3899">
        <v>14.864000000000001</v>
      </c>
      <c r="K3899">
        <v>67.2</v>
      </c>
      <c r="L3899">
        <v>0.20699999999999999</v>
      </c>
      <c r="M3899">
        <v>0.214</v>
      </c>
      <c r="N3899">
        <v>0</v>
      </c>
      <c r="O3899">
        <v>385.625</v>
      </c>
      <c r="T3899">
        <f t="shared" si="436"/>
        <v>1630700</v>
      </c>
      <c r="U3899">
        <v>343.8</v>
      </c>
      <c r="V3899">
        <f t="shared" si="442"/>
        <v>385.6</v>
      </c>
      <c r="W3899" t="str">
        <f t="shared" si="437"/>
        <v/>
      </c>
      <c r="X3899" t="str">
        <f t="shared" si="438"/>
        <v/>
      </c>
      <c r="Y3899" t="str">
        <f t="shared" si="443"/>
        <v/>
      </c>
      <c r="AA3899" s="16">
        <f t="shared" si="439"/>
        <v>1.1359999999999999</v>
      </c>
      <c r="AB3899" s="16">
        <f t="shared" si="440"/>
        <v>0.55400000000000005</v>
      </c>
      <c r="AC3899" s="16"/>
    </row>
    <row r="3900" spans="1:29" x14ac:dyDescent="0.25">
      <c r="A3900" s="2">
        <v>43628</v>
      </c>
      <c r="B3900" s="1">
        <v>163</v>
      </c>
      <c r="C3900" s="3">
        <v>800</v>
      </c>
      <c r="D3900" s="10">
        <v>0.35848379629629629</v>
      </c>
      <c r="E3900">
        <v>54.95</v>
      </c>
      <c r="F3900" s="15">
        <f t="shared" si="441"/>
        <v>0</v>
      </c>
      <c r="G3900">
        <v>0.503</v>
      </c>
      <c r="H3900">
        <v>3.5230000000000001</v>
      </c>
      <c r="I3900">
        <v>116.52500000000001</v>
      </c>
      <c r="J3900">
        <v>15.366</v>
      </c>
      <c r="K3900">
        <v>56</v>
      </c>
      <c r="L3900">
        <v>0.20699999999999999</v>
      </c>
      <c r="M3900">
        <v>0.214</v>
      </c>
      <c r="N3900">
        <v>0</v>
      </c>
      <c r="O3900">
        <v>429.375</v>
      </c>
      <c r="T3900">
        <f t="shared" si="436"/>
        <v>1630800</v>
      </c>
      <c r="U3900">
        <v>523.70000000000005</v>
      </c>
      <c r="V3900">
        <f t="shared" si="442"/>
        <v>429.4</v>
      </c>
      <c r="W3900" t="str">
        <f t="shared" si="437"/>
        <v/>
      </c>
      <c r="X3900" t="str">
        <f t="shared" si="438"/>
        <v/>
      </c>
      <c r="Y3900" t="str">
        <f t="shared" si="443"/>
        <v/>
      </c>
      <c r="AA3900" s="16">
        <f t="shared" si="439"/>
        <v>0.97699999999999998</v>
      </c>
      <c r="AB3900" s="16">
        <f t="shared" si="440"/>
        <v>0.76800000000000002</v>
      </c>
      <c r="AC3900" s="16"/>
    </row>
    <row r="3901" spans="1:29" x14ac:dyDescent="0.25">
      <c r="A3901" s="2">
        <v>43628</v>
      </c>
      <c r="B3901" s="1">
        <v>163</v>
      </c>
      <c r="C3901" s="3">
        <v>900</v>
      </c>
      <c r="D3901" s="13">
        <v>191.40015046296301</v>
      </c>
      <c r="E3901">
        <v>55.07</v>
      </c>
      <c r="F3901" s="15">
        <f t="shared" si="441"/>
        <v>0</v>
      </c>
      <c r="G3901">
        <v>1.0069999999999999</v>
      </c>
      <c r="H3901">
        <v>4.5289999999999999</v>
      </c>
      <c r="I3901">
        <v>81.427000000000007</v>
      </c>
      <c r="J3901">
        <v>17.914999999999999</v>
      </c>
      <c r="K3901">
        <v>52.7</v>
      </c>
      <c r="L3901">
        <v>0.20699999999999999</v>
      </c>
      <c r="M3901">
        <v>0.214</v>
      </c>
      <c r="N3901">
        <v>0</v>
      </c>
      <c r="O3901">
        <v>580.625</v>
      </c>
      <c r="T3901">
        <f t="shared" si="436"/>
        <v>1630900</v>
      </c>
      <c r="U3901">
        <v>690.2</v>
      </c>
      <c r="V3901">
        <f t="shared" ref="V3901:V3964" si="444">IF(O3901&lt;1,0,ROUND(O3901,1))</f>
        <v>580.6</v>
      </c>
      <c r="W3901" t="str">
        <f t="shared" si="437"/>
        <v/>
      </c>
      <c r="X3901" t="str">
        <f t="shared" si="438"/>
        <v/>
      </c>
      <c r="Y3901" t="str">
        <f t="shared" ref="Y3901:Y3964" si="445">IF(C3901=2400,ROUND(F3901/100,3),"")</f>
        <v/>
      </c>
      <c r="AA3901" s="16">
        <f t="shared" si="439"/>
        <v>1.0820000000000001</v>
      </c>
      <c r="AB3901" s="16">
        <f t="shared" si="440"/>
        <v>0.97099999999999997</v>
      </c>
      <c r="AC3901" s="16"/>
    </row>
    <row r="3902" spans="1:29" x14ac:dyDescent="0.25">
      <c r="A3902" s="2">
        <v>43628</v>
      </c>
      <c r="B3902" s="1">
        <v>163</v>
      </c>
      <c r="C3902" s="3">
        <v>1000</v>
      </c>
      <c r="D3902" s="13">
        <v>191.44181712963001</v>
      </c>
      <c r="E3902">
        <v>54.95</v>
      </c>
      <c r="F3902" s="15">
        <f t="shared" si="441"/>
        <v>0</v>
      </c>
      <c r="G3902">
        <v>1.51</v>
      </c>
      <c r="H3902">
        <v>6.0389999999999997</v>
      </c>
      <c r="I3902">
        <v>80.024000000000001</v>
      </c>
      <c r="J3902">
        <v>17.439</v>
      </c>
      <c r="K3902">
        <v>47.5</v>
      </c>
      <c r="L3902">
        <v>0.20699999999999999</v>
      </c>
      <c r="M3902">
        <v>0.214</v>
      </c>
      <c r="N3902">
        <v>0</v>
      </c>
      <c r="O3902">
        <v>693.125</v>
      </c>
      <c r="T3902">
        <f t="shared" si="436"/>
        <v>1631000</v>
      </c>
      <c r="U3902">
        <v>830</v>
      </c>
      <c r="V3902">
        <f t="shared" si="444"/>
        <v>693.1</v>
      </c>
      <c r="W3902" t="str">
        <f t="shared" si="437"/>
        <v/>
      </c>
      <c r="X3902" t="str">
        <f t="shared" si="438"/>
        <v/>
      </c>
      <c r="Y3902" t="str">
        <f t="shared" si="445"/>
        <v/>
      </c>
      <c r="AA3902" s="16">
        <f t="shared" si="439"/>
        <v>0.94599999999999995</v>
      </c>
      <c r="AB3902" s="16">
        <f t="shared" si="440"/>
        <v>1.046</v>
      </c>
      <c r="AC3902" s="16"/>
    </row>
    <row r="3903" spans="1:29" x14ac:dyDescent="0.25">
      <c r="A3903" s="2">
        <v>43628</v>
      </c>
      <c r="B3903" s="1">
        <v>163</v>
      </c>
      <c r="C3903" s="3">
        <v>1100</v>
      </c>
      <c r="D3903" s="13">
        <v>191.48348379629601</v>
      </c>
      <c r="E3903">
        <v>54.6</v>
      </c>
      <c r="F3903" s="15">
        <f t="shared" si="441"/>
        <v>0</v>
      </c>
      <c r="G3903">
        <v>1.51</v>
      </c>
      <c r="H3903">
        <v>5.0330000000000004</v>
      </c>
      <c r="I3903">
        <v>115.122</v>
      </c>
      <c r="J3903">
        <v>19.984000000000002</v>
      </c>
      <c r="K3903">
        <v>44.5</v>
      </c>
      <c r="L3903">
        <v>0.20599999999999999</v>
      </c>
      <c r="M3903">
        <v>0.214</v>
      </c>
      <c r="N3903">
        <v>0</v>
      </c>
      <c r="O3903">
        <v>1019.375</v>
      </c>
      <c r="T3903">
        <f t="shared" si="436"/>
        <v>1631100</v>
      </c>
      <c r="U3903">
        <v>931.7</v>
      </c>
      <c r="V3903">
        <f t="shared" si="444"/>
        <v>1019.4</v>
      </c>
      <c r="W3903" t="str">
        <f t="shared" si="437"/>
        <v/>
      </c>
      <c r="X3903" t="str">
        <f t="shared" si="438"/>
        <v/>
      </c>
      <c r="Y3903" t="str">
        <f t="shared" si="445"/>
        <v/>
      </c>
      <c r="AA3903" s="16">
        <f t="shared" si="439"/>
        <v>1.0389999999999999</v>
      </c>
      <c r="AB3903" s="16">
        <f t="shared" si="440"/>
        <v>1.296</v>
      </c>
      <c r="AC3903" s="16"/>
    </row>
    <row r="3904" spans="1:29" x14ac:dyDescent="0.25">
      <c r="A3904" s="2">
        <v>43628</v>
      </c>
      <c r="B3904" s="1">
        <v>163</v>
      </c>
      <c r="C3904" s="3">
        <v>1200</v>
      </c>
      <c r="D3904" s="13">
        <v>191.52515046296301</v>
      </c>
      <c r="E3904">
        <v>55.07</v>
      </c>
      <c r="F3904" s="15">
        <f t="shared" si="441"/>
        <v>0</v>
      </c>
      <c r="G3904">
        <v>2.0129999999999999</v>
      </c>
      <c r="H3904">
        <v>6.0389999999999997</v>
      </c>
      <c r="I3904">
        <v>124.949</v>
      </c>
      <c r="J3904">
        <v>19.841000000000001</v>
      </c>
      <c r="K3904">
        <v>36.799999999999997</v>
      </c>
      <c r="L3904">
        <v>0.20599999999999999</v>
      </c>
      <c r="M3904">
        <v>0.214</v>
      </c>
      <c r="N3904">
        <v>0</v>
      </c>
      <c r="O3904">
        <v>885.625</v>
      </c>
      <c r="T3904">
        <f t="shared" si="436"/>
        <v>1631200</v>
      </c>
      <c r="U3904">
        <v>988</v>
      </c>
      <c r="V3904">
        <f t="shared" si="444"/>
        <v>885.6</v>
      </c>
      <c r="W3904" t="str">
        <f t="shared" si="437"/>
        <v/>
      </c>
      <c r="X3904" t="str">
        <f t="shared" si="438"/>
        <v/>
      </c>
      <c r="Y3904" t="str">
        <f t="shared" si="445"/>
        <v/>
      </c>
      <c r="AA3904" s="16">
        <f t="shared" si="439"/>
        <v>0.85199999999999998</v>
      </c>
      <c r="AB3904" s="16">
        <f t="shared" si="440"/>
        <v>1.4630000000000001</v>
      </c>
      <c r="AC3904" s="16"/>
    </row>
    <row r="3905" spans="1:29" x14ac:dyDescent="0.25">
      <c r="A3905" s="2">
        <v>43628</v>
      </c>
      <c r="B3905" s="1">
        <v>163</v>
      </c>
      <c r="C3905" s="3">
        <v>1300</v>
      </c>
      <c r="D3905" s="13">
        <v>191.56681712963001</v>
      </c>
      <c r="E3905">
        <v>55.77</v>
      </c>
      <c r="F3905" s="15">
        <f t="shared" si="441"/>
        <v>0.27000000000000313</v>
      </c>
      <c r="G3905">
        <v>1.51</v>
      </c>
      <c r="H3905">
        <v>5.0330000000000004</v>
      </c>
      <c r="I3905">
        <v>92.659000000000006</v>
      </c>
      <c r="J3905">
        <v>20.484000000000002</v>
      </c>
      <c r="K3905">
        <v>34.9</v>
      </c>
      <c r="L3905">
        <v>0.20699999999999999</v>
      </c>
      <c r="M3905">
        <v>0.214</v>
      </c>
      <c r="N3905">
        <v>0</v>
      </c>
      <c r="O3905">
        <v>714.375</v>
      </c>
      <c r="T3905">
        <f t="shared" si="436"/>
        <v>1631300</v>
      </c>
      <c r="U3905">
        <v>994.8</v>
      </c>
      <c r="V3905">
        <f t="shared" si="444"/>
        <v>714.4</v>
      </c>
      <c r="W3905" t="str">
        <f t="shared" si="437"/>
        <v/>
      </c>
      <c r="X3905" t="str">
        <f t="shared" si="438"/>
        <v/>
      </c>
      <c r="Y3905" t="str">
        <f t="shared" si="445"/>
        <v/>
      </c>
      <c r="AA3905" s="16">
        <f t="shared" si="439"/>
        <v>0.84099999999999997</v>
      </c>
      <c r="AB3905" s="16">
        <f t="shared" si="440"/>
        <v>1.569</v>
      </c>
      <c r="AC3905" s="16"/>
    </row>
    <row r="3906" spans="1:29" x14ac:dyDescent="0.25">
      <c r="A3906" s="2">
        <v>43628</v>
      </c>
      <c r="B3906" s="1">
        <v>163</v>
      </c>
      <c r="C3906" s="3">
        <v>1400</v>
      </c>
      <c r="D3906" s="13">
        <v>191.60848379629601</v>
      </c>
      <c r="E3906">
        <v>55.42</v>
      </c>
      <c r="F3906" s="15">
        <f t="shared" si="441"/>
        <v>0</v>
      </c>
      <c r="G3906">
        <v>1.51</v>
      </c>
      <c r="H3906">
        <v>4.5289999999999999</v>
      </c>
      <c r="I3906">
        <v>300.43900000000002</v>
      </c>
      <c r="J3906">
        <v>21.199000000000002</v>
      </c>
      <c r="K3906">
        <v>46.6</v>
      </c>
      <c r="L3906">
        <v>0.20699999999999999</v>
      </c>
      <c r="M3906">
        <v>0.214</v>
      </c>
      <c r="N3906">
        <v>0</v>
      </c>
      <c r="O3906">
        <v>905.625</v>
      </c>
      <c r="T3906">
        <f t="shared" si="436"/>
        <v>1631400</v>
      </c>
      <c r="U3906">
        <v>951.3</v>
      </c>
      <c r="V3906">
        <f t="shared" si="444"/>
        <v>905.6</v>
      </c>
      <c r="W3906" t="str">
        <f t="shared" si="437"/>
        <v/>
      </c>
      <c r="X3906" t="str">
        <f t="shared" si="438"/>
        <v/>
      </c>
      <c r="Y3906" t="str">
        <f t="shared" si="445"/>
        <v/>
      </c>
      <c r="AA3906" s="16">
        <f t="shared" si="439"/>
        <v>1.173</v>
      </c>
      <c r="AB3906" s="16">
        <f t="shared" si="440"/>
        <v>1.3440000000000001</v>
      </c>
      <c r="AC3906" s="16"/>
    </row>
    <row r="3907" spans="1:29" x14ac:dyDescent="0.25">
      <c r="A3907" s="2">
        <v>43628</v>
      </c>
      <c r="B3907" s="1">
        <v>163</v>
      </c>
      <c r="C3907" s="3">
        <v>1500</v>
      </c>
      <c r="D3907" s="13">
        <v>191.65015046296301</v>
      </c>
      <c r="E3907">
        <v>55.3</v>
      </c>
      <c r="F3907" s="15">
        <f t="shared" si="441"/>
        <v>0</v>
      </c>
      <c r="G3907">
        <v>1.51</v>
      </c>
      <c r="H3907">
        <v>4.5289999999999999</v>
      </c>
      <c r="I3907">
        <v>256.91800000000001</v>
      </c>
      <c r="J3907">
        <v>21.341999999999999</v>
      </c>
      <c r="K3907">
        <v>45.6</v>
      </c>
      <c r="L3907">
        <v>0.20699999999999999</v>
      </c>
      <c r="M3907">
        <v>0.214</v>
      </c>
      <c r="N3907">
        <v>0</v>
      </c>
      <c r="O3907">
        <v>723.125</v>
      </c>
      <c r="T3907">
        <f t="shared" si="436"/>
        <v>1631500</v>
      </c>
      <c r="U3907">
        <v>860.8</v>
      </c>
      <c r="V3907">
        <f t="shared" si="444"/>
        <v>723.1</v>
      </c>
      <c r="W3907" t="str">
        <f t="shared" si="437"/>
        <v/>
      </c>
      <c r="X3907" t="str">
        <f t="shared" si="438"/>
        <v/>
      </c>
      <c r="Y3907" t="str">
        <f t="shared" si="445"/>
        <v/>
      </c>
      <c r="AA3907" s="16">
        <f t="shared" si="439"/>
        <v>1.1579999999999999</v>
      </c>
      <c r="AB3907" s="16">
        <f t="shared" si="440"/>
        <v>1.381</v>
      </c>
      <c r="AC3907" s="16"/>
    </row>
    <row r="3908" spans="1:29" x14ac:dyDescent="0.25">
      <c r="A3908" s="2">
        <v>43628</v>
      </c>
      <c r="B3908" s="1">
        <v>163</v>
      </c>
      <c r="C3908" s="3">
        <v>1600</v>
      </c>
      <c r="D3908" s="13">
        <v>191.69181712963001</v>
      </c>
      <c r="E3908">
        <v>54.95</v>
      </c>
      <c r="F3908" s="15">
        <f t="shared" si="441"/>
        <v>0</v>
      </c>
      <c r="G3908">
        <v>1.51</v>
      </c>
      <c r="H3908">
        <v>6.0389999999999997</v>
      </c>
      <c r="I3908">
        <v>228.839</v>
      </c>
      <c r="J3908">
        <v>20.149999999999999</v>
      </c>
      <c r="K3908">
        <v>41.6</v>
      </c>
      <c r="L3908">
        <v>0.20699999999999999</v>
      </c>
      <c r="M3908">
        <v>0.214</v>
      </c>
      <c r="N3908">
        <v>0</v>
      </c>
      <c r="O3908">
        <v>158.125</v>
      </c>
      <c r="T3908">
        <f t="shared" si="436"/>
        <v>1631600</v>
      </c>
      <c r="U3908">
        <v>730</v>
      </c>
      <c r="V3908">
        <f t="shared" si="444"/>
        <v>158.1</v>
      </c>
      <c r="W3908" t="str">
        <f t="shared" si="437"/>
        <v/>
      </c>
      <c r="X3908" t="str">
        <f t="shared" si="438"/>
        <v/>
      </c>
      <c r="Y3908" t="str">
        <f t="shared" si="445"/>
        <v/>
      </c>
      <c r="AA3908" s="16">
        <f t="shared" si="439"/>
        <v>0.98199999999999998</v>
      </c>
      <c r="AB3908" s="16">
        <f t="shared" si="440"/>
        <v>1.379</v>
      </c>
      <c r="AC3908" s="16"/>
    </row>
    <row r="3909" spans="1:29" x14ac:dyDescent="0.25">
      <c r="A3909" s="2">
        <v>43628</v>
      </c>
      <c r="B3909" s="1">
        <v>163</v>
      </c>
      <c r="C3909" s="3">
        <v>1700</v>
      </c>
      <c r="D3909" s="13">
        <v>191.73348379629601</v>
      </c>
      <c r="E3909">
        <v>55.42</v>
      </c>
      <c r="F3909" s="15">
        <f t="shared" si="441"/>
        <v>0</v>
      </c>
      <c r="G3909">
        <v>1.0069999999999999</v>
      </c>
      <c r="H3909">
        <v>4.0259999999999998</v>
      </c>
      <c r="I3909">
        <v>241.47499999999999</v>
      </c>
      <c r="J3909">
        <v>20.411999999999999</v>
      </c>
      <c r="K3909">
        <v>43.4</v>
      </c>
      <c r="L3909">
        <v>0.20699999999999999</v>
      </c>
      <c r="M3909">
        <v>0.214</v>
      </c>
      <c r="N3909">
        <v>0</v>
      </c>
      <c r="O3909">
        <v>305.625</v>
      </c>
      <c r="T3909">
        <f t="shared" ref="T3909:T3972" si="446">B3909*10000+C3909</f>
        <v>1631700</v>
      </c>
      <c r="U3909">
        <v>569.29999999999995</v>
      </c>
      <c r="V3909">
        <f t="shared" si="444"/>
        <v>305.60000000000002</v>
      </c>
      <c r="W3909" t="str">
        <f t="shared" ref="W3909:W3972" si="447">IF(C3909=2400,ROUND(L3909,3),"")</f>
        <v/>
      </c>
      <c r="X3909" t="str">
        <f t="shared" ref="X3909:X3972" si="448">IF(C3909=2400,ROUND(M3909,3),"")</f>
        <v/>
      </c>
      <c r="Y3909" t="str">
        <f t="shared" si="445"/>
        <v/>
      </c>
      <c r="AA3909" s="16">
        <f t="shared" ref="AA3909:AA3972" si="449">ROUND((0.6105*(EXP((17.273*J3909)/(J3909+237.3))))*K3909/100,3)</f>
        <v>1.0409999999999999</v>
      </c>
      <c r="AB3909" s="16">
        <f t="shared" ref="AB3909:AB3972" si="450">ROUND(AA3909/K3909*(100-K3909),3)</f>
        <v>1.3580000000000001</v>
      </c>
      <c r="AC3909" s="16"/>
    </row>
    <row r="3910" spans="1:29" x14ac:dyDescent="0.25">
      <c r="A3910" s="2">
        <v>43628</v>
      </c>
      <c r="B3910" s="1">
        <v>163</v>
      </c>
      <c r="C3910" s="3">
        <v>1800</v>
      </c>
      <c r="D3910" s="13">
        <v>191.77515046296301</v>
      </c>
      <c r="E3910">
        <v>55.54</v>
      </c>
      <c r="F3910" s="15">
        <f t="shared" si="441"/>
        <v>3.9999999999999147E-2</v>
      </c>
      <c r="G3910">
        <v>1.51</v>
      </c>
      <c r="H3910">
        <v>5.0330000000000004</v>
      </c>
      <c r="I3910">
        <v>178.298</v>
      </c>
      <c r="J3910">
        <v>19.46</v>
      </c>
      <c r="K3910">
        <v>38.9</v>
      </c>
      <c r="L3910">
        <v>0.20699999999999999</v>
      </c>
      <c r="M3910">
        <v>0.214</v>
      </c>
      <c r="N3910">
        <v>0</v>
      </c>
      <c r="O3910">
        <v>290.625</v>
      </c>
      <c r="T3910">
        <f t="shared" si="446"/>
        <v>1631800</v>
      </c>
      <c r="U3910">
        <v>391.5</v>
      </c>
      <c r="V3910">
        <f t="shared" si="444"/>
        <v>290.60000000000002</v>
      </c>
      <c r="W3910" t="str">
        <f t="shared" si="447"/>
        <v/>
      </c>
      <c r="X3910" t="str">
        <f t="shared" si="448"/>
        <v/>
      </c>
      <c r="Y3910" t="str">
        <f t="shared" si="445"/>
        <v/>
      </c>
      <c r="AA3910" s="16">
        <f t="shared" si="449"/>
        <v>0.879</v>
      </c>
      <c r="AB3910" s="16">
        <f t="shared" si="450"/>
        <v>1.381</v>
      </c>
      <c r="AC3910" s="16"/>
    </row>
    <row r="3911" spans="1:29" x14ac:dyDescent="0.25">
      <c r="A3911" s="2">
        <v>43628</v>
      </c>
      <c r="B3911" s="1">
        <v>163</v>
      </c>
      <c r="C3911" s="3">
        <v>1900</v>
      </c>
      <c r="D3911" s="13">
        <v>191.81681712963001</v>
      </c>
      <c r="E3911">
        <v>54.83</v>
      </c>
      <c r="F3911" s="15">
        <f t="shared" si="441"/>
        <v>0</v>
      </c>
      <c r="G3911">
        <v>0.503</v>
      </c>
      <c r="H3911">
        <v>3.02</v>
      </c>
      <c r="I3911">
        <v>186.72200000000001</v>
      </c>
      <c r="J3911">
        <v>18.484999999999999</v>
      </c>
      <c r="K3911">
        <v>39.700000000000003</v>
      </c>
      <c r="L3911">
        <v>0.20699999999999999</v>
      </c>
      <c r="M3911">
        <v>0.214</v>
      </c>
      <c r="N3911">
        <v>0</v>
      </c>
      <c r="O3911">
        <v>113.125</v>
      </c>
      <c r="T3911">
        <f t="shared" si="446"/>
        <v>1631900</v>
      </c>
      <c r="U3911">
        <v>213.2</v>
      </c>
      <c r="V3911">
        <f t="shared" si="444"/>
        <v>113.1</v>
      </c>
      <c r="W3911" t="str">
        <f t="shared" si="447"/>
        <v/>
      </c>
      <c r="X3911" t="str">
        <f t="shared" si="448"/>
        <v/>
      </c>
      <c r="Y3911" t="str">
        <f t="shared" si="445"/>
        <v/>
      </c>
      <c r="AA3911" s="16">
        <f t="shared" si="449"/>
        <v>0.84399999999999997</v>
      </c>
      <c r="AB3911" s="16">
        <f t="shared" si="450"/>
        <v>1.282</v>
      </c>
      <c r="AC3911" s="16"/>
    </row>
    <row r="3912" spans="1:29" x14ac:dyDescent="0.25">
      <c r="A3912" s="2">
        <v>43628</v>
      </c>
      <c r="B3912" s="1">
        <v>163</v>
      </c>
      <c r="C3912" s="3">
        <v>2000</v>
      </c>
      <c r="D3912" s="13">
        <v>191.85848379629601</v>
      </c>
      <c r="E3912">
        <v>54.72</v>
      </c>
      <c r="F3912" s="15">
        <f t="shared" si="441"/>
        <v>0</v>
      </c>
      <c r="G3912">
        <v>0.503</v>
      </c>
      <c r="H3912">
        <v>1.51</v>
      </c>
      <c r="I3912">
        <v>307.459</v>
      </c>
      <c r="J3912">
        <v>14.816000000000001</v>
      </c>
      <c r="K3912">
        <v>51</v>
      </c>
      <c r="L3912">
        <v>0.20699999999999999</v>
      </c>
      <c r="M3912">
        <v>0.214</v>
      </c>
      <c r="N3912">
        <v>0</v>
      </c>
      <c r="O3912">
        <v>9.375</v>
      </c>
      <c r="T3912">
        <f t="shared" si="446"/>
        <v>1632000</v>
      </c>
      <c r="U3912">
        <v>59</v>
      </c>
      <c r="V3912">
        <f t="shared" si="444"/>
        <v>9.4</v>
      </c>
      <c r="W3912" t="str">
        <f t="shared" si="447"/>
        <v/>
      </c>
      <c r="X3912" t="str">
        <f t="shared" si="448"/>
        <v/>
      </c>
      <c r="Y3912" t="str">
        <f t="shared" si="445"/>
        <v/>
      </c>
      <c r="AA3912" s="16">
        <f t="shared" si="449"/>
        <v>0.85899999999999999</v>
      </c>
      <c r="AB3912" s="16">
        <f t="shared" si="450"/>
        <v>0.82499999999999996</v>
      </c>
      <c r="AC3912" s="16"/>
    </row>
    <row r="3913" spans="1:29" x14ac:dyDescent="0.25">
      <c r="A3913" s="2">
        <v>43628</v>
      </c>
      <c r="B3913" s="1">
        <v>163</v>
      </c>
      <c r="C3913" s="3">
        <v>2100</v>
      </c>
      <c r="D3913" s="13">
        <v>191.90015046296301</v>
      </c>
      <c r="E3913">
        <v>55.07</v>
      </c>
      <c r="F3913" s="15">
        <f t="shared" si="441"/>
        <v>0</v>
      </c>
      <c r="G3913">
        <v>0.503</v>
      </c>
      <c r="H3913">
        <v>2.0129999999999999</v>
      </c>
      <c r="I3913">
        <v>331.32499999999999</v>
      </c>
      <c r="J3913">
        <v>13.57</v>
      </c>
      <c r="K3913">
        <v>56.5</v>
      </c>
      <c r="L3913">
        <v>0.20699999999999999</v>
      </c>
      <c r="M3913">
        <v>0.214</v>
      </c>
      <c r="N3913">
        <v>0</v>
      </c>
      <c r="O3913">
        <v>0.625</v>
      </c>
      <c r="T3913">
        <f t="shared" si="446"/>
        <v>1632100</v>
      </c>
      <c r="U3913">
        <v>0</v>
      </c>
      <c r="V3913">
        <f t="shared" si="444"/>
        <v>0</v>
      </c>
      <c r="W3913" t="str">
        <f t="shared" si="447"/>
        <v/>
      </c>
      <c r="X3913" t="str">
        <f t="shared" si="448"/>
        <v/>
      </c>
      <c r="Y3913" t="str">
        <f t="shared" si="445"/>
        <v/>
      </c>
      <c r="AA3913" s="16">
        <f t="shared" si="449"/>
        <v>0.878</v>
      </c>
      <c r="AB3913" s="16">
        <f t="shared" si="450"/>
        <v>0.67600000000000005</v>
      </c>
      <c r="AC3913" s="16"/>
    </row>
    <row r="3914" spans="1:29" x14ac:dyDescent="0.25">
      <c r="A3914" s="2">
        <v>43628</v>
      </c>
      <c r="B3914" s="1">
        <v>163</v>
      </c>
      <c r="C3914" s="3">
        <v>2200</v>
      </c>
      <c r="D3914" s="13">
        <v>191.94181712963001</v>
      </c>
      <c r="E3914">
        <v>54.95</v>
      </c>
      <c r="F3914" s="15">
        <f t="shared" ref="F3914:F3977" si="451">IF(E3914&gt;F$2,E3914-F$2,0)</f>
        <v>0</v>
      </c>
      <c r="G3914">
        <v>0.503</v>
      </c>
      <c r="H3914">
        <v>2.0129999999999999</v>
      </c>
      <c r="I3914">
        <v>292.01600000000002</v>
      </c>
      <c r="J3914">
        <v>14.385</v>
      </c>
      <c r="K3914">
        <v>51.8</v>
      </c>
      <c r="L3914">
        <v>0.20699999999999999</v>
      </c>
      <c r="M3914">
        <v>0.214</v>
      </c>
      <c r="N3914">
        <v>0</v>
      </c>
      <c r="O3914">
        <v>0.625</v>
      </c>
      <c r="T3914">
        <f t="shared" si="446"/>
        <v>1632200</v>
      </c>
      <c r="U3914">
        <v>0</v>
      </c>
      <c r="V3914">
        <f t="shared" si="444"/>
        <v>0</v>
      </c>
      <c r="W3914" t="str">
        <f t="shared" si="447"/>
        <v/>
      </c>
      <c r="X3914" t="str">
        <f t="shared" si="448"/>
        <v/>
      </c>
      <c r="Y3914" t="str">
        <f t="shared" si="445"/>
        <v/>
      </c>
      <c r="AA3914" s="16">
        <f t="shared" si="449"/>
        <v>0.84899999999999998</v>
      </c>
      <c r="AB3914" s="16">
        <f t="shared" si="450"/>
        <v>0.79</v>
      </c>
      <c r="AC3914" s="16"/>
    </row>
    <row r="3915" spans="1:29" x14ac:dyDescent="0.25">
      <c r="A3915" s="2">
        <v>43628</v>
      </c>
      <c r="B3915" s="1">
        <v>163</v>
      </c>
      <c r="C3915" s="3">
        <v>2300</v>
      </c>
      <c r="D3915" s="13">
        <v>191.98348379629601</v>
      </c>
      <c r="E3915">
        <v>54.83</v>
      </c>
      <c r="F3915" s="15">
        <f t="shared" si="451"/>
        <v>0</v>
      </c>
      <c r="G3915">
        <v>0.503</v>
      </c>
      <c r="H3915">
        <v>2.0129999999999999</v>
      </c>
      <c r="I3915">
        <v>275.16899999999998</v>
      </c>
      <c r="J3915">
        <v>13.618</v>
      </c>
      <c r="K3915">
        <v>50.7</v>
      </c>
      <c r="L3915">
        <v>0.20699999999999999</v>
      </c>
      <c r="M3915">
        <v>0.214</v>
      </c>
      <c r="N3915">
        <v>0</v>
      </c>
      <c r="O3915">
        <v>0.625</v>
      </c>
      <c r="T3915">
        <f t="shared" si="446"/>
        <v>1632300</v>
      </c>
      <c r="U3915">
        <v>0</v>
      </c>
      <c r="V3915">
        <f t="shared" si="444"/>
        <v>0</v>
      </c>
      <c r="W3915" t="str">
        <f t="shared" si="447"/>
        <v/>
      </c>
      <c r="X3915" t="str">
        <f t="shared" si="448"/>
        <v/>
      </c>
      <c r="Y3915" t="str">
        <f t="shared" si="445"/>
        <v/>
      </c>
      <c r="AA3915" s="16">
        <f t="shared" si="449"/>
        <v>0.79</v>
      </c>
      <c r="AB3915" s="16">
        <f t="shared" si="450"/>
        <v>0.76800000000000002</v>
      </c>
      <c r="AC3915" s="16"/>
    </row>
    <row r="3916" spans="1:29" x14ac:dyDescent="0.25">
      <c r="A3916" s="2">
        <v>43628</v>
      </c>
      <c r="B3916" s="1">
        <v>163</v>
      </c>
      <c r="C3916" s="3">
        <v>2400</v>
      </c>
      <c r="D3916" s="13">
        <v>192.02515046296301</v>
      </c>
      <c r="E3916">
        <v>54.83</v>
      </c>
      <c r="F3916" s="15">
        <f t="shared" si="451"/>
        <v>0</v>
      </c>
      <c r="G3916">
        <v>0.503</v>
      </c>
      <c r="H3916">
        <v>2.0129999999999999</v>
      </c>
      <c r="I3916">
        <v>325.70999999999998</v>
      </c>
      <c r="J3916">
        <v>11.88</v>
      </c>
      <c r="K3916">
        <v>56.3</v>
      </c>
      <c r="L3916">
        <v>0.20699999999999999</v>
      </c>
      <c r="M3916">
        <v>0.214</v>
      </c>
      <c r="N3916">
        <v>0</v>
      </c>
      <c r="O3916">
        <v>0.625</v>
      </c>
      <c r="T3916">
        <f t="shared" si="446"/>
        <v>1632400</v>
      </c>
      <c r="U3916">
        <v>0</v>
      </c>
      <c r="V3916">
        <f t="shared" si="444"/>
        <v>0</v>
      </c>
      <c r="W3916">
        <f t="shared" si="447"/>
        <v>0.20699999999999999</v>
      </c>
      <c r="X3916">
        <f t="shared" si="448"/>
        <v>0.214</v>
      </c>
      <c r="Y3916">
        <f t="shared" si="445"/>
        <v>0</v>
      </c>
      <c r="AA3916" s="16">
        <f t="shared" si="449"/>
        <v>0.78300000000000003</v>
      </c>
      <c r="AB3916" s="16">
        <f t="shared" si="450"/>
        <v>0.60799999999999998</v>
      </c>
      <c r="AC3916" s="16"/>
    </row>
    <row r="3917" spans="1:29" x14ac:dyDescent="0.25">
      <c r="A3917" s="2">
        <v>43629</v>
      </c>
      <c r="B3917" s="1">
        <v>164</v>
      </c>
      <c r="C3917" s="3">
        <v>100</v>
      </c>
      <c r="D3917" s="13">
        <v>192.06681712963001</v>
      </c>
      <c r="E3917">
        <v>55.18</v>
      </c>
      <c r="F3917" s="15">
        <f t="shared" si="451"/>
        <v>0</v>
      </c>
      <c r="G3917">
        <v>1.51</v>
      </c>
      <c r="H3917">
        <v>5.0330000000000004</v>
      </c>
      <c r="I3917">
        <v>262.53300000000002</v>
      </c>
      <c r="J3917">
        <v>14.05</v>
      </c>
      <c r="K3917">
        <v>57.2</v>
      </c>
      <c r="L3917">
        <v>0.20699999999999999</v>
      </c>
      <c r="M3917">
        <v>0.214</v>
      </c>
      <c r="N3917">
        <v>0</v>
      </c>
      <c r="O3917">
        <v>0.625</v>
      </c>
      <c r="T3917">
        <f t="shared" si="446"/>
        <v>1640100</v>
      </c>
      <c r="U3917">
        <v>0</v>
      </c>
      <c r="V3917">
        <f t="shared" si="444"/>
        <v>0</v>
      </c>
      <c r="W3917" t="str">
        <f t="shared" si="447"/>
        <v/>
      </c>
      <c r="X3917" t="str">
        <f t="shared" si="448"/>
        <v/>
      </c>
      <c r="Y3917" t="str">
        <f t="shared" si="445"/>
        <v/>
      </c>
      <c r="AA3917" s="16">
        <f t="shared" si="449"/>
        <v>0.91700000000000004</v>
      </c>
      <c r="AB3917" s="16">
        <f t="shared" si="450"/>
        <v>0.68600000000000005</v>
      </c>
      <c r="AC3917" s="16"/>
    </row>
    <row r="3918" spans="1:29" x14ac:dyDescent="0.25">
      <c r="A3918" s="2">
        <v>43629</v>
      </c>
      <c r="B3918" s="1">
        <v>164</v>
      </c>
      <c r="C3918" s="3">
        <v>200</v>
      </c>
      <c r="D3918" s="13">
        <v>192.10848379629601</v>
      </c>
      <c r="E3918">
        <v>55.42</v>
      </c>
      <c r="F3918" s="15">
        <f t="shared" si="451"/>
        <v>0</v>
      </c>
      <c r="G3918">
        <v>3.02</v>
      </c>
      <c r="H3918">
        <v>7.5490000000000004</v>
      </c>
      <c r="I3918">
        <v>238.667</v>
      </c>
      <c r="J3918">
        <v>14.194000000000001</v>
      </c>
      <c r="K3918">
        <v>56.1</v>
      </c>
      <c r="L3918">
        <v>0.20699999999999999</v>
      </c>
      <c r="M3918">
        <v>0.214</v>
      </c>
      <c r="N3918">
        <v>0</v>
      </c>
      <c r="O3918">
        <v>0.625</v>
      </c>
      <c r="T3918">
        <f t="shared" si="446"/>
        <v>1640200</v>
      </c>
      <c r="U3918">
        <v>0</v>
      </c>
      <c r="V3918">
        <f t="shared" si="444"/>
        <v>0</v>
      </c>
      <c r="W3918" t="str">
        <f t="shared" si="447"/>
        <v/>
      </c>
      <c r="X3918" t="str">
        <f t="shared" si="448"/>
        <v/>
      </c>
      <c r="Y3918" t="str">
        <f t="shared" si="445"/>
        <v/>
      </c>
      <c r="AA3918" s="16">
        <f t="shared" si="449"/>
        <v>0.90800000000000003</v>
      </c>
      <c r="AB3918" s="16">
        <f t="shared" si="450"/>
        <v>0.71099999999999997</v>
      </c>
      <c r="AC3918" s="16"/>
    </row>
    <row r="3919" spans="1:29" x14ac:dyDescent="0.25">
      <c r="A3919" s="2">
        <v>43629</v>
      </c>
      <c r="B3919" s="1">
        <v>164</v>
      </c>
      <c r="C3919" s="3">
        <v>300</v>
      </c>
      <c r="D3919" s="13">
        <v>192.15015046296301</v>
      </c>
      <c r="E3919">
        <v>54.95</v>
      </c>
      <c r="F3919" s="15">
        <f t="shared" si="451"/>
        <v>0</v>
      </c>
      <c r="G3919">
        <v>3.02</v>
      </c>
      <c r="H3919">
        <v>7.0460000000000003</v>
      </c>
      <c r="I3919">
        <v>254.11</v>
      </c>
      <c r="J3919">
        <v>13.449</v>
      </c>
      <c r="K3919">
        <v>56.6</v>
      </c>
      <c r="L3919">
        <v>0.20599999999999999</v>
      </c>
      <c r="M3919">
        <v>0.214</v>
      </c>
      <c r="N3919">
        <v>0</v>
      </c>
      <c r="O3919">
        <v>0.625</v>
      </c>
      <c r="T3919">
        <f t="shared" si="446"/>
        <v>1640300</v>
      </c>
      <c r="U3919">
        <v>0</v>
      </c>
      <c r="V3919">
        <f t="shared" si="444"/>
        <v>0</v>
      </c>
      <c r="W3919" t="str">
        <f t="shared" si="447"/>
        <v/>
      </c>
      <c r="X3919" t="str">
        <f t="shared" si="448"/>
        <v/>
      </c>
      <c r="Y3919" t="str">
        <f t="shared" si="445"/>
        <v/>
      </c>
      <c r="AA3919" s="16">
        <f t="shared" si="449"/>
        <v>0.873</v>
      </c>
      <c r="AB3919" s="16">
        <f t="shared" si="450"/>
        <v>0.66900000000000004</v>
      </c>
      <c r="AC3919" s="16"/>
    </row>
    <row r="3920" spans="1:29" x14ac:dyDescent="0.25">
      <c r="A3920" s="2">
        <v>43629</v>
      </c>
      <c r="B3920" s="1">
        <v>164</v>
      </c>
      <c r="C3920" s="3">
        <v>400</v>
      </c>
      <c r="D3920" s="13">
        <v>192.19181712963001</v>
      </c>
      <c r="E3920">
        <v>55.42</v>
      </c>
      <c r="F3920" s="15">
        <f t="shared" si="451"/>
        <v>0</v>
      </c>
      <c r="G3920">
        <v>2.0129999999999999</v>
      </c>
      <c r="H3920">
        <v>6.5430000000000001</v>
      </c>
      <c r="I3920">
        <v>249.898</v>
      </c>
      <c r="J3920">
        <v>13.425000000000001</v>
      </c>
      <c r="K3920">
        <v>62.1</v>
      </c>
      <c r="L3920">
        <v>0.20599999999999999</v>
      </c>
      <c r="M3920">
        <v>0.21299999999999999</v>
      </c>
      <c r="N3920">
        <v>0</v>
      </c>
      <c r="O3920">
        <v>0.625</v>
      </c>
      <c r="T3920">
        <f t="shared" si="446"/>
        <v>1640400</v>
      </c>
      <c r="U3920">
        <v>0</v>
      </c>
      <c r="V3920">
        <f t="shared" si="444"/>
        <v>0</v>
      </c>
      <c r="W3920" t="str">
        <f t="shared" si="447"/>
        <v/>
      </c>
      <c r="X3920" t="str">
        <f t="shared" si="448"/>
        <v/>
      </c>
      <c r="Y3920" t="str">
        <f t="shared" si="445"/>
        <v/>
      </c>
      <c r="AA3920" s="16">
        <f t="shared" si="449"/>
        <v>0.95599999999999996</v>
      </c>
      <c r="AB3920" s="16">
        <f t="shared" si="450"/>
        <v>0.58299999999999996</v>
      </c>
      <c r="AC3920" s="16"/>
    </row>
    <row r="3921" spans="1:29" x14ac:dyDescent="0.25">
      <c r="A3921" s="2">
        <v>43629</v>
      </c>
      <c r="B3921" s="1">
        <v>164</v>
      </c>
      <c r="C3921" s="3">
        <v>500</v>
      </c>
      <c r="D3921" s="13">
        <v>192.23348379629601</v>
      </c>
      <c r="E3921">
        <v>55.18</v>
      </c>
      <c r="F3921" s="15">
        <f t="shared" si="451"/>
        <v>0</v>
      </c>
      <c r="G3921">
        <v>2.516</v>
      </c>
      <c r="H3921">
        <v>6.5430000000000001</v>
      </c>
      <c r="I3921">
        <v>235.85900000000001</v>
      </c>
      <c r="J3921">
        <v>13.257</v>
      </c>
      <c r="K3921">
        <v>60.1</v>
      </c>
      <c r="L3921">
        <v>0.20599999999999999</v>
      </c>
      <c r="M3921">
        <v>0.21299999999999999</v>
      </c>
      <c r="N3921">
        <v>0</v>
      </c>
      <c r="O3921">
        <v>31.875</v>
      </c>
      <c r="T3921">
        <f t="shared" si="446"/>
        <v>1640500</v>
      </c>
      <c r="U3921">
        <v>30.8</v>
      </c>
      <c r="V3921">
        <f t="shared" si="444"/>
        <v>31.9</v>
      </c>
      <c r="W3921" t="str">
        <f t="shared" si="447"/>
        <v/>
      </c>
      <c r="X3921" t="str">
        <f t="shared" si="448"/>
        <v/>
      </c>
      <c r="Y3921" t="str">
        <f t="shared" si="445"/>
        <v/>
      </c>
      <c r="AA3921" s="16">
        <f t="shared" si="449"/>
        <v>0.91500000000000004</v>
      </c>
      <c r="AB3921" s="16">
        <f t="shared" si="450"/>
        <v>0.60699999999999998</v>
      </c>
      <c r="AC3921" s="16"/>
    </row>
    <row r="3922" spans="1:29" x14ac:dyDescent="0.25">
      <c r="A3922" s="2">
        <v>43629</v>
      </c>
      <c r="B3922" s="1">
        <v>164</v>
      </c>
      <c r="C3922" s="3">
        <v>600</v>
      </c>
      <c r="D3922" s="13">
        <v>192.27515046296301</v>
      </c>
      <c r="E3922">
        <v>55.3</v>
      </c>
      <c r="F3922" s="15">
        <f t="shared" si="451"/>
        <v>0</v>
      </c>
      <c r="G3922">
        <v>3.02</v>
      </c>
      <c r="H3922">
        <v>7.5490000000000004</v>
      </c>
      <c r="I3922">
        <v>235.85900000000001</v>
      </c>
      <c r="J3922">
        <v>14.194000000000001</v>
      </c>
      <c r="K3922">
        <v>61.4</v>
      </c>
      <c r="L3922">
        <v>0.20599999999999999</v>
      </c>
      <c r="M3922">
        <v>0.21299999999999999</v>
      </c>
      <c r="N3922">
        <v>0</v>
      </c>
      <c r="O3922">
        <v>259.375</v>
      </c>
      <c r="T3922">
        <f t="shared" si="446"/>
        <v>1640600</v>
      </c>
      <c r="U3922">
        <v>169</v>
      </c>
      <c r="V3922">
        <f t="shared" si="444"/>
        <v>259.39999999999998</v>
      </c>
      <c r="W3922" t="str">
        <f t="shared" si="447"/>
        <v/>
      </c>
      <c r="X3922" t="str">
        <f t="shared" si="448"/>
        <v/>
      </c>
      <c r="Y3922" t="str">
        <f t="shared" si="445"/>
        <v/>
      </c>
      <c r="AA3922" s="16">
        <f t="shared" si="449"/>
        <v>0.99399999999999999</v>
      </c>
      <c r="AB3922" s="16">
        <f t="shared" si="450"/>
        <v>0.625</v>
      </c>
      <c r="AC3922" s="16"/>
    </row>
    <row r="3923" spans="1:29" x14ac:dyDescent="0.25">
      <c r="A3923" s="2">
        <v>43629</v>
      </c>
      <c r="B3923" s="1">
        <v>164</v>
      </c>
      <c r="C3923" s="3">
        <v>700</v>
      </c>
      <c r="D3923" s="13">
        <v>192.31681712963001</v>
      </c>
      <c r="E3923">
        <v>55.65</v>
      </c>
      <c r="F3923" s="15">
        <f t="shared" si="451"/>
        <v>0.14999999999999858</v>
      </c>
      <c r="G3923">
        <v>3.5230000000000001</v>
      </c>
      <c r="H3923">
        <v>9.0589999999999993</v>
      </c>
      <c r="I3923">
        <v>233.05099999999999</v>
      </c>
      <c r="J3923">
        <v>15.055</v>
      </c>
      <c r="K3923">
        <v>60.2</v>
      </c>
      <c r="L3923">
        <v>0.20499999999999999</v>
      </c>
      <c r="M3923">
        <v>0.21299999999999999</v>
      </c>
      <c r="N3923">
        <v>0</v>
      </c>
      <c r="O3923">
        <v>394.375</v>
      </c>
      <c r="T3923">
        <f t="shared" si="446"/>
        <v>1640700</v>
      </c>
      <c r="U3923">
        <v>343.8</v>
      </c>
      <c r="V3923">
        <f t="shared" si="444"/>
        <v>394.4</v>
      </c>
      <c r="W3923" t="str">
        <f t="shared" si="447"/>
        <v/>
      </c>
      <c r="X3923" t="str">
        <f t="shared" si="448"/>
        <v/>
      </c>
      <c r="Y3923" t="str">
        <f t="shared" si="445"/>
        <v/>
      </c>
      <c r="AA3923" s="16">
        <f t="shared" si="449"/>
        <v>1.03</v>
      </c>
      <c r="AB3923" s="16">
        <f t="shared" si="450"/>
        <v>0.68100000000000005</v>
      </c>
      <c r="AC3923" s="16"/>
    </row>
    <row r="3924" spans="1:29" x14ac:dyDescent="0.25">
      <c r="A3924" s="2">
        <v>43629</v>
      </c>
      <c r="B3924" s="1">
        <v>164</v>
      </c>
      <c r="C3924" s="3">
        <v>800</v>
      </c>
      <c r="D3924" s="13">
        <v>192.35848379629601</v>
      </c>
      <c r="E3924">
        <v>55.77</v>
      </c>
      <c r="F3924" s="15">
        <f t="shared" si="451"/>
        <v>0.27000000000000313</v>
      </c>
      <c r="G3924">
        <v>4.0259999999999998</v>
      </c>
      <c r="H3924">
        <v>9.5619999999999994</v>
      </c>
      <c r="I3924">
        <v>234.45500000000001</v>
      </c>
      <c r="J3924">
        <v>16.344000000000001</v>
      </c>
      <c r="K3924">
        <v>57.4</v>
      </c>
      <c r="L3924">
        <v>0.20499999999999999</v>
      </c>
      <c r="M3924">
        <v>0.21299999999999999</v>
      </c>
      <c r="N3924">
        <v>0</v>
      </c>
      <c r="O3924">
        <v>549.375</v>
      </c>
      <c r="T3924">
        <f t="shared" si="446"/>
        <v>1640800</v>
      </c>
      <c r="U3924">
        <v>523.70000000000005</v>
      </c>
      <c r="V3924">
        <f t="shared" si="444"/>
        <v>549.4</v>
      </c>
      <c r="W3924" t="str">
        <f t="shared" si="447"/>
        <v/>
      </c>
      <c r="X3924" t="str">
        <f t="shared" si="448"/>
        <v/>
      </c>
      <c r="Y3924" t="str">
        <f t="shared" si="445"/>
        <v/>
      </c>
      <c r="AA3924" s="16">
        <f t="shared" si="449"/>
        <v>1.0669999999999999</v>
      </c>
      <c r="AB3924" s="16">
        <f t="shared" si="450"/>
        <v>0.79200000000000004</v>
      </c>
      <c r="AC3924" s="16"/>
    </row>
    <row r="3925" spans="1:29" x14ac:dyDescent="0.25">
      <c r="A3925" s="2">
        <v>43629</v>
      </c>
      <c r="B3925" s="1">
        <v>164</v>
      </c>
      <c r="C3925" s="3">
        <v>900</v>
      </c>
      <c r="D3925" s="13">
        <v>192.40015046296301</v>
      </c>
      <c r="E3925">
        <v>55.3</v>
      </c>
      <c r="F3925" s="15">
        <f t="shared" si="451"/>
        <v>0</v>
      </c>
      <c r="G3925">
        <v>4.0259999999999998</v>
      </c>
      <c r="H3925">
        <v>9.0589999999999993</v>
      </c>
      <c r="I3925">
        <v>234.45500000000001</v>
      </c>
      <c r="J3925">
        <v>17.677</v>
      </c>
      <c r="K3925">
        <v>54.5</v>
      </c>
      <c r="L3925">
        <v>0.20499999999999999</v>
      </c>
      <c r="M3925">
        <v>0.21299999999999999</v>
      </c>
      <c r="N3925">
        <v>0</v>
      </c>
      <c r="O3925">
        <v>691.875</v>
      </c>
      <c r="T3925">
        <f t="shared" si="446"/>
        <v>1640900</v>
      </c>
      <c r="U3925">
        <v>690</v>
      </c>
      <c r="V3925">
        <f t="shared" si="444"/>
        <v>691.9</v>
      </c>
      <c r="W3925" t="str">
        <f t="shared" si="447"/>
        <v/>
      </c>
      <c r="X3925" t="str">
        <f t="shared" si="448"/>
        <v/>
      </c>
      <c r="Y3925" t="str">
        <f t="shared" si="445"/>
        <v/>
      </c>
      <c r="AA3925" s="16">
        <f t="shared" si="449"/>
        <v>1.1020000000000001</v>
      </c>
      <c r="AB3925" s="16">
        <f t="shared" si="450"/>
        <v>0.92</v>
      </c>
      <c r="AC3925" s="16"/>
    </row>
    <row r="3926" spans="1:29" x14ac:dyDescent="0.25">
      <c r="A3926" s="2">
        <v>43629</v>
      </c>
      <c r="B3926" s="1">
        <v>164</v>
      </c>
      <c r="C3926" s="3">
        <v>1000</v>
      </c>
      <c r="D3926" s="13">
        <v>192.44181712963001</v>
      </c>
      <c r="E3926">
        <v>56</v>
      </c>
      <c r="F3926" s="15">
        <f t="shared" si="451"/>
        <v>0.5</v>
      </c>
      <c r="G3926">
        <v>3.02</v>
      </c>
      <c r="H3926">
        <v>7.0460000000000003</v>
      </c>
      <c r="I3926">
        <v>241.47499999999999</v>
      </c>
      <c r="J3926">
        <v>19.126999999999999</v>
      </c>
      <c r="K3926">
        <v>49.7</v>
      </c>
      <c r="L3926">
        <v>0.20499999999999999</v>
      </c>
      <c r="M3926">
        <v>0.21299999999999999</v>
      </c>
      <c r="N3926">
        <v>0</v>
      </c>
      <c r="O3926">
        <v>940.625</v>
      </c>
      <c r="T3926">
        <f t="shared" si="446"/>
        <v>1641000</v>
      </c>
      <c r="U3926">
        <v>829.7</v>
      </c>
      <c r="V3926">
        <f t="shared" si="444"/>
        <v>940.6</v>
      </c>
      <c r="W3926" t="str">
        <f t="shared" si="447"/>
        <v/>
      </c>
      <c r="X3926" t="str">
        <f t="shared" si="448"/>
        <v/>
      </c>
      <c r="Y3926" t="str">
        <f t="shared" si="445"/>
        <v/>
      </c>
      <c r="AA3926" s="16">
        <f t="shared" si="449"/>
        <v>1.1000000000000001</v>
      </c>
      <c r="AB3926" s="16">
        <f t="shared" si="450"/>
        <v>1.113</v>
      </c>
      <c r="AC3926" s="16"/>
    </row>
    <row r="3927" spans="1:29" x14ac:dyDescent="0.25">
      <c r="A3927" s="2">
        <v>43629</v>
      </c>
      <c r="B3927" s="1">
        <v>164</v>
      </c>
      <c r="C3927" s="3">
        <v>1100</v>
      </c>
      <c r="D3927" s="13">
        <v>192.48348379629601</v>
      </c>
      <c r="E3927">
        <v>55.89</v>
      </c>
      <c r="F3927" s="15">
        <f t="shared" si="451"/>
        <v>0.39000000000000057</v>
      </c>
      <c r="G3927">
        <v>3.5230000000000001</v>
      </c>
      <c r="H3927">
        <v>8.5559999999999992</v>
      </c>
      <c r="I3927">
        <v>217.608</v>
      </c>
      <c r="J3927">
        <v>20.030999999999999</v>
      </c>
      <c r="K3927">
        <v>45.2</v>
      </c>
      <c r="L3927">
        <v>0.20499999999999999</v>
      </c>
      <c r="M3927">
        <v>0.21299999999999999</v>
      </c>
      <c r="N3927">
        <v>0</v>
      </c>
      <c r="O3927">
        <v>1013.125</v>
      </c>
      <c r="T3927">
        <f t="shared" si="446"/>
        <v>1641100</v>
      </c>
      <c r="U3927">
        <v>931.7</v>
      </c>
      <c r="V3927">
        <f t="shared" si="444"/>
        <v>1013.1</v>
      </c>
      <c r="W3927" t="str">
        <f t="shared" si="447"/>
        <v/>
      </c>
      <c r="X3927" t="str">
        <f t="shared" si="448"/>
        <v/>
      </c>
      <c r="Y3927" t="str">
        <f t="shared" si="445"/>
        <v/>
      </c>
      <c r="AA3927" s="16">
        <f t="shared" si="449"/>
        <v>1.0589999999999999</v>
      </c>
      <c r="AB3927" s="16">
        <f t="shared" si="450"/>
        <v>1.284</v>
      </c>
      <c r="AC3927" s="16"/>
    </row>
    <row r="3928" spans="1:29" x14ac:dyDescent="0.25">
      <c r="A3928" s="2">
        <v>43629</v>
      </c>
      <c r="B3928" s="1">
        <v>164</v>
      </c>
      <c r="C3928" s="3">
        <v>1200</v>
      </c>
      <c r="D3928" s="13">
        <v>192.52515046296301</v>
      </c>
      <c r="E3928">
        <v>56.12</v>
      </c>
      <c r="F3928" s="15">
        <f t="shared" si="451"/>
        <v>0.61999999999999744</v>
      </c>
      <c r="G3928">
        <v>4.0259999999999998</v>
      </c>
      <c r="H3928">
        <v>8.5559999999999992</v>
      </c>
      <c r="I3928">
        <v>223.22399999999999</v>
      </c>
      <c r="J3928">
        <v>20.698</v>
      </c>
      <c r="K3928">
        <v>39.9</v>
      </c>
      <c r="L3928">
        <v>0.20499999999999999</v>
      </c>
      <c r="M3928">
        <v>0.21299999999999999</v>
      </c>
      <c r="N3928">
        <v>0</v>
      </c>
      <c r="O3928">
        <v>993.125</v>
      </c>
      <c r="T3928">
        <f t="shared" si="446"/>
        <v>1641200</v>
      </c>
      <c r="U3928">
        <v>988.2</v>
      </c>
      <c r="V3928">
        <f t="shared" si="444"/>
        <v>993.1</v>
      </c>
      <c r="W3928" t="str">
        <f t="shared" si="447"/>
        <v/>
      </c>
      <c r="X3928" t="str">
        <f t="shared" si="448"/>
        <v/>
      </c>
      <c r="Y3928" t="str">
        <f t="shared" si="445"/>
        <v/>
      </c>
      <c r="AA3928" s="16">
        <f t="shared" si="449"/>
        <v>0.97399999999999998</v>
      </c>
      <c r="AB3928" s="16">
        <f t="shared" si="450"/>
        <v>1.4670000000000001</v>
      </c>
      <c r="AC3928" s="16"/>
    </row>
    <row r="3929" spans="1:29" x14ac:dyDescent="0.25">
      <c r="A3929" s="2">
        <v>43629</v>
      </c>
      <c r="B3929" s="1">
        <v>164</v>
      </c>
      <c r="C3929" s="3">
        <v>1300</v>
      </c>
      <c r="D3929" s="13">
        <v>192.56681712963001</v>
      </c>
      <c r="E3929">
        <v>55.42</v>
      </c>
      <c r="F3929" s="15">
        <f t="shared" si="451"/>
        <v>0</v>
      </c>
      <c r="G3929">
        <v>4.0259999999999998</v>
      </c>
      <c r="H3929">
        <v>9.5619999999999994</v>
      </c>
      <c r="I3929">
        <v>223.22399999999999</v>
      </c>
      <c r="J3929">
        <v>18.699000000000002</v>
      </c>
      <c r="K3929">
        <v>35.9</v>
      </c>
      <c r="L3929">
        <v>0.20499999999999999</v>
      </c>
      <c r="M3929">
        <v>0.21199999999999999</v>
      </c>
      <c r="N3929">
        <v>0</v>
      </c>
      <c r="O3929">
        <v>153.125</v>
      </c>
      <c r="T3929">
        <f t="shared" si="446"/>
        <v>1641300</v>
      </c>
      <c r="U3929">
        <v>994.8</v>
      </c>
      <c r="V3929">
        <f t="shared" si="444"/>
        <v>153.1</v>
      </c>
      <c r="W3929" t="str">
        <f t="shared" si="447"/>
        <v/>
      </c>
      <c r="X3929" t="str">
        <f t="shared" si="448"/>
        <v/>
      </c>
      <c r="Y3929" t="str">
        <f t="shared" si="445"/>
        <v/>
      </c>
      <c r="AA3929" s="16">
        <f t="shared" si="449"/>
        <v>0.77400000000000002</v>
      </c>
      <c r="AB3929" s="16">
        <f t="shared" si="450"/>
        <v>1.3819999999999999</v>
      </c>
      <c r="AC3929" s="16"/>
    </row>
    <row r="3930" spans="1:29" x14ac:dyDescent="0.25">
      <c r="A3930" s="2">
        <v>43629</v>
      </c>
      <c r="B3930" s="1">
        <v>164</v>
      </c>
      <c r="C3930" s="3">
        <v>1400</v>
      </c>
      <c r="D3930" s="13">
        <v>192.60848379629601</v>
      </c>
      <c r="E3930">
        <v>56.12</v>
      </c>
      <c r="F3930" s="15">
        <f t="shared" si="451"/>
        <v>0.61999999999999744</v>
      </c>
      <c r="G3930">
        <v>3.02</v>
      </c>
      <c r="H3930">
        <v>8.0519999999999996</v>
      </c>
      <c r="I3930">
        <v>244.28200000000001</v>
      </c>
      <c r="J3930">
        <v>20.007000000000001</v>
      </c>
      <c r="K3930">
        <v>37.4</v>
      </c>
      <c r="L3930">
        <v>0.20599999999999999</v>
      </c>
      <c r="M3930">
        <v>0.21299999999999999</v>
      </c>
      <c r="N3930">
        <v>0</v>
      </c>
      <c r="O3930">
        <v>1048.125</v>
      </c>
      <c r="T3930">
        <f t="shared" si="446"/>
        <v>1641400</v>
      </c>
      <c r="U3930">
        <v>951.7</v>
      </c>
      <c r="V3930">
        <f t="shared" si="444"/>
        <v>1048.0999999999999</v>
      </c>
      <c r="W3930" t="str">
        <f t="shared" si="447"/>
        <v/>
      </c>
      <c r="X3930" t="str">
        <f t="shared" si="448"/>
        <v/>
      </c>
      <c r="Y3930" t="str">
        <f t="shared" si="445"/>
        <v/>
      </c>
      <c r="AA3930" s="16">
        <f t="shared" si="449"/>
        <v>0.875</v>
      </c>
      <c r="AB3930" s="16">
        <f t="shared" si="450"/>
        <v>1.4650000000000001</v>
      </c>
      <c r="AC3930" s="16"/>
    </row>
    <row r="3931" spans="1:29" x14ac:dyDescent="0.25">
      <c r="A3931" s="2">
        <v>43629</v>
      </c>
      <c r="B3931" s="1">
        <v>164</v>
      </c>
      <c r="C3931" s="3">
        <v>1500</v>
      </c>
      <c r="D3931" s="13">
        <v>192.65015046296301</v>
      </c>
      <c r="E3931">
        <v>55.07</v>
      </c>
      <c r="F3931" s="15">
        <f t="shared" si="451"/>
        <v>0</v>
      </c>
      <c r="G3931">
        <v>3.5230000000000001</v>
      </c>
      <c r="H3931">
        <v>8.5559999999999992</v>
      </c>
      <c r="I3931">
        <v>249.898</v>
      </c>
      <c r="J3931">
        <v>20.65</v>
      </c>
      <c r="K3931">
        <v>35.700000000000003</v>
      </c>
      <c r="L3931">
        <v>0.20599999999999999</v>
      </c>
      <c r="M3931">
        <v>0.21299999999999999</v>
      </c>
      <c r="N3931">
        <v>0</v>
      </c>
      <c r="O3931">
        <v>641.875</v>
      </c>
      <c r="T3931">
        <f t="shared" si="446"/>
        <v>1641500</v>
      </c>
      <c r="U3931">
        <v>861.5</v>
      </c>
      <c r="V3931">
        <f t="shared" si="444"/>
        <v>641.9</v>
      </c>
      <c r="W3931" t="str">
        <f t="shared" si="447"/>
        <v/>
      </c>
      <c r="X3931" t="str">
        <f t="shared" si="448"/>
        <v/>
      </c>
      <c r="Y3931" t="str">
        <f t="shared" si="445"/>
        <v/>
      </c>
      <c r="AA3931" s="16">
        <f t="shared" si="449"/>
        <v>0.86899999999999999</v>
      </c>
      <c r="AB3931" s="16">
        <f t="shared" si="450"/>
        <v>1.5649999999999999</v>
      </c>
      <c r="AC3931" s="16"/>
    </row>
    <row r="3932" spans="1:29" x14ac:dyDescent="0.25">
      <c r="A3932" s="2">
        <v>43629</v>
      </c>
      <c r="B3932" s="1">
        <v>164</v>
      </c>
      <c r="C3932" s="3">
        <v>1600</v>
      </c>
      <c r="D3932" s="13">
        <v>192.69181712963001</v>
      </c>
      <c r="E3932">
        <v>55.07</v>
      </c>
      <c r="F3932" s="15">
        <f t="shared" si="451"/>
        <v>0</v>
      </c>
      <c r="G3932">
        <v>5.0330000000000004</v>
      </c>
      <c r="H3932">
        <v>11.071999999999999</v>
      </c>
      <c r="I3932">
        <v>245.68600000000001</v>
      </c>
      <c r="J3932">
        <v>18.888999999999999</v>
      </c>
      <c r="K3932">
        <v>34.6</v>
      </c>
      <c r="L3932">
        <v>0.20599999999999999</v>
      </c>
      <c r="M3932">
        <v>0.21199999999999999</v>
      </c>
      <c r="N3932">
        <v>0</v>
      </c>
      <c r="O3932">
        <v>234.375</v>
      </c>
      <c r="T3932">
        <f t="shared" si="446"/>
        <v>1641600</v>
      </c>
      <c r="U3932">
        <v>730.8</v>
      </c>
      <c r="V3932">
        <f t="shared" si="444"/>
        <v>234.4</v>
      </c>
      <c r="W3932" t="str">
        <f t="shared" si="447"/>
        <v/>
      </c>
      <c r="X3932" t="str">
        <f t="shared" si="448"/>
        <v/>
      </c>
      <c r="Y3932" t="str">
        <f t="shared" si="445"/>
        <v/>
      </c>
      <c r="AA3932" s="16">
        <f t="shared" si="449"/>
        <v>0.755</v>
      </c>
      <c r="AB3932" s="16">
        <f t="shared" si="450"/>
        <v>1.427</v>
      </c>
      <c r="AC3932" s="16"/>
    </row>
    <row r="3933" spans="1:29" x14ac:dyDescent="0.25">
      <c r="A3933" s="2">
        <v>43629</v>
      </c>
      <c r="B3933" s="1">
        <v>164</v>
      </c>
      <c r="C3933" s="3">
        <v>1700</v>
      </c>
      <c r="D3933" s="13">
        <v>192.73348379629601</v>
      </c>
      <c r="E3933">
        <v>55.3</v>
      </c>
      <c r="F3933" s="15">
        <f t="shared" si="451"/>
        <v>0</v>
      </c>
      <c r="G3933">
        <v>5.0330000000000004</v>
      </c>
      <c r="H3933">
        <v>11.071999999999999</v>
      </c>
      <c r="I3933">
        <v>245.68600000000001</v>
      </c>
      <c r="J3933">
        <v>17.748000000000001</v>
      </c>
      <c r="K3933">
        <v>36.9</v>
      </c>
      <c r="L3933">
        <v>0.20599999999999999</v>
      </c>
      <c r="M3933">
        <v>0.21299999999999999</v>
      </c>
      <c r="N3933">
        <v>0</v>
      </c>
      <c r="O3933">
        <v>141.875</v>
      </c>
      <c r="T3933">
        <f t="shared" si="446"/>
        <v>1641700</v>
      </c>
      <c r="U3933">
        <v>570.70000000000005</v>
      </c>
      <c r="V3933">
        <f t="shared" si="444"/>
        <v>141.9</v>
      </c>
      <c r="W3933" t="str">
        <f t="shared" si="447"/>
        <v/>
      </c>
      <c r="X3933" t="str">
        <f t="shared" si="448"/>
        <v/>
      </c>
      <c r="Y3933" t="str">
        <f t="shared" si="445"/>
        <v/>
      </c>
      <c r="AA3933" s="16">
        <f t="shared" si="449"/>
        <v>0.749</v>
      </c>
      <c r="AB3933" s="16">
        <f t="shared" si="450"/>
        <v>1.2809999999999999</v>
      </c>
      <c r="AC3933" s="16"/>
    </row>
    <row r="3934" spans="1:29" x14ac:dyDescent="0.25">
      <c r="A3934" s="2">
        <v>43629</v>
      </c>
      <c r="B3934" s="1">
        <v>164</v>
      </c>
      <c r="C3934" s="3">
        <v>1800</v>
      </c>
      <c r="D3934" s="13">
        <v>192.77515046296301</v>
      </c>
      <c r="E3934">
        <v>55.54</v>
      </c>
      <c r="F3934" s="15">
        <f t="shared" si="451"/>
        <v>3.9999999999999147E-2</v>
      </c>
      <c r="G3934">
        <v>4.5289999999999999</v>
      </c>
      <c r="H3934">
        <v>10.065</v>
      </c>
      <c r="I3934">
        <v>242.87799999999999</v>
      </c>
      <c r="J3934">
        <v>14.648999999999999</v>
      </c>
      <c r="K3934">
        <v>44</v>
      </c>
      <c r="L3934">
        <v>0.20599999999999999</v>
      </c>
      <c r="M3934">
        <v>0.21199999999999999</v>
      </c>
      <c r="N3934">
        <v>0</v>
      </c>
      <c r="O3934">
        <v>78.125</v>
      </c>
      <c r="T3934">
        <f t="shared" si="446"/>
        <v>1641800</v>
      </c>
      <c r="U3934">
        <v>392.7</v>
      </c>
      <c r="V3934">
        <f t="shared" si="444"/>
        <v>78.099999999999994</v>
      </c>
      <c r="W3934" t="str">
        <f t="shared" si="447"/>
        <v/>
      </c>
      <c r="X3934" t="str">
        <f t="shared" si="448"/>
        <v/>
      </c>
      <c r="Y3934" t="str">
        <f t="shared" si="445"/>
        <v/>
      </c>
      <c r="AA3934" s="16">
        <f t="shared" si="449"/>
        <v>0.73299999999999998</v>
      </c>
      <c r="AB3934" s="16">
        <f t="shared" si="450"/>
        <v>0.93300000000000005</v>
      </c>
      <c r="AC3934" s="16"/>
    </row>
    <row r="3935" spans="1:29" x14ac:dyDescent="0.25">
      <c r="A3935" s="2">
        <v>43629</v>
      </c>
      <c r="B3935" s="1">
        <v>164</v>
      </c>
      <c r="C3935" s="3">
        <v>1900</v>
      </c>
      <c r="D3935" s="13">
        <v>192.81681712963001</v>
      </c>
      <c r="E3935">
        <v>55.18</v>
      </c>
      <c r="F3935" s="15">
        <f t="shared" si="451"/>
        <v>0</v>
      </c>
      <c r="G3935">
        <v>5.0330000000000004</v>
      </c>
      <c r="H3935">
        <v>10.569000000000001</v>
      </c>
      <c r="I3935">
        <v>238.667</v>
      </c>
      <c r="J3935">
        <v>15.103</v>
      </c>
      <c r="K3935">
        <v>44.6</v>
      </c>
      <c r="L3935">
        <v>0.20599999999999999</v>
      </c>
      <c r="M3935">
        <v>0.21199999999999999</v>
      </c>
      <c r="N3935">
        <v>0</v>
      </c>
      <c r="O3935">
        <v>209.375</v>
      </c>
      <c r="T3935">
        <f t="shared" si="446"/>
        <v>1641900</v>
      </c>
      <c r="U3935">
        <v>214.3</v>
      </c>
      <c r="V3935">
        <f t="shared" si="444"/>
        <v>209.4</v>
      </c>
      <c r="W3935" t="str">
        <f t="shared" si="447"/>
        <v/>
      </c>
      <c r="X3935" t="str">
        <f t="shared" si="448"/>
        <v/>
      </c>
      <c r="Y3935" t="str">
        <f t="shared" si="445"/>
        <v/>
      </c>
      <c r="AA3935" s="16">
        <f t="shared" si="449"/>
        <v>0.76500000000000001</v>
      </c>
      <c r="AB3935" s="16">
        <f t="shared" si="450"/>
        <v>0.95</v>
      </c>
      <c r="AC3935" s="16"/>
    </row>
    <row r="3936" spans="1:29" x14ac:dyDescent="0.25">
      <c r="A3936" s="2">
        <v>43629</v>
      </c>
      <c r="B3936" s="1">
        <v>164</v>
      </c>
      <c r="C3936" s="3">
        <v>2000</v>
      </c>
      <c r="D3936" s="13">
        <v>192.85848379629601</v>
      </c>
      <c r="E3936">
        <v>55.18</v>
      </c>
      <c r="F3936" s="15">
        <f t="shared" si="451"/>
        <v>0</v>
      </c>
      <c r="G3936">
        <v>5.5359999999999996</v>
      </c>
      <c r="H3936">
        <v>11.071999999999999</v>
      </c>
      <c r="I3936">
        <v>228.839</v>
      </c>
      <c r="J3936">
        <v>12.484999999999999</v>
      </c>
      <c r="K3936">
        <v>39.299999999999997</v>
      </c>
      <c r="L3936">
        <v>0.20599999999999999</v>
      </c>
      <c r="M3936">
        <v>0.21199999999999999</v>
      </c>
      <c r="N3936">
        <v>0</v>
      </c>
      <c r="O3936">
        <v>11.875</v>
      </c>
      <c r="T3936">
        <f t="shared" si="446"/>
        <v>1642000</v>
      </c>
      <c r="U3936">
        <v>60.3</v>
      </c>
      <c r="V3936">
        <f t="shared" si="444"/>
        <v>11.9</v>
      </c>
      <c r="W3936" t="str">
        <f t="shared" si="447"/>
        <v/>
      </c>
      <c r="X3936" t="str">
        <f t="shared" si="448"/>
        <v/>
      </c>
      <c r="Y3936" t="str">
        <f t="shared" si="445"/>
        <v/>
      </c>
      <c r="AA3936" s="16">
        <f t="shared" si="449"/>
        <v>0.56899999999999995</v>
      </c>
      <c r="AB3936" s="16">
        <f t="shared" si="450"/>
        <v>0.879</v>
      </c>
      <c r="AC3936" s="16"/>
    </row>
    <row r="3937" spans="1:29" x14ac:dyDescent="0.25">
      <c r="A3937" s="2">
        <v>43629</v>
      </c>
      <c r="B3937" s="1">
        <v>164</v>
      </c>
      <c r="C3937" s="3">
        <v>2100</v>
      </c>
      <c r="D3937" s="13">
        <v>192.90015046296301</v>
      </c>
      <c r="E3937">
        <v>55.07</v>
      </c>
      <c r="F3937" s="15">
        <f t="shared" si="451"/>
        <v>0</v>
      </c>
      <c r="G3937">
        <v>4.0259999999999998</v>
      </c>
      <c r="H3937">
        <v>9.5619999999999994</v>
      </c>
      <c r="I3937">
        <v>231.64699999999999</v>
      </c>
      <c r="J3937">
        <v>11.273</v>
      </c>
      <c r="K3937">
        <v>40.1</v>
      </c>
      <c r="L3937">
        <v>0.20499999999999999</v>
      </c>
      <c r="M3937">
        <v>0.21199999999999999</v>
      </c>
      <c r="N3937">
        <v>0</v>
      </c>
      <c r="O3937">
        <v>0.625</v>
      </c>
      <c r="T3937">
        <f t="shared" si="446"/>
        <v>1642100</v>
      </c>
      <c r="U3937">
        <v>0</v>
      </c>
      <c r="V3937">
        <f t="shared" si="444"/>
        <v>0</v>
      </c>
      <c r="W3937" t="str">
        <f t="shared" si="447"/>
        <v/>
      </c>
      <c r="X3937" t="str">
        <f t="shared" si="448"/>
        <v/>
      </c>
      <c r="Y3937" t="str">
        <f t="shared" si="445"/>
        <v/>
      </c>
      <c r="AA3937" s="16">
        <f t="shared" si="449"/>
        <v>0.53600000000000003</v>
      </c>
      <c r="AB3937" s="16">
        <f t="shared" si="450"/>
        <v>0.80100000000000005</v>
      </c>
      <c r="AC3937" s="16"/>
    </row>
    <row r="3938" spans="1:29" x14ac:dyDescent="0.25">
      <c r="A3938" s="2">
        <v>43629</v>
      </c>
      <c r="B3938" s="1">
        <v>164</v>
      </c>
      <c r="C3938" s="3">
        <v>2200</v>
      </c>
      <c r="D3938" s="13">
        <v>192.94181712963001</v>
      </c>
      <c r="E3938">
        <v>55.07</v>
      </c>
      <c r="F3938" s="15">
        <f t="shared" si="451"/>
        <v>0</v>
      </c>
      <c r="G3938">
        <v>4.0259999999999998</v>
      </c>
      <c r="H3938">
        <v>10.065</v>
      </c>
      <c r="I3938">
        <v>240.071</v>
      </c>
      <c r="J3938">
        <v>10.000999999999999</v>
      </c>
      <c r="K3938">
        <v>39.4</v>
      </c>
      <c r="L3938">
        <v>0.20499999999999999</v>
      </c>
      <c r="M3938">
        <v>0.21199999999999999</v>
      </c>
      <c r="N3938">
        <v>0</v>
      </c>
      <c r="O3938">
        <v>0.625</v>
      </c>
      <c r="T3938">
        <f t="shared" si="446"/>
        <v>1642200</v>
      </c>
      <c r="U3938">
        <v>0</v>
      </c>
      <c r="V3938">
        <f t="shared" si="444"/>
        <v>0</v>
      </c>
      <c r="W3938" t="str">
        <f t="shared" si="447"/>
        <v/>
      </c>
      <c r="X3938" t="str">
        <f t="shared" si="448"/>
        <v/>
      </c>
      <c r="Y3938" t="str">
        <f t="shared" si="445"/>
        <v/>
      </c>
      <c r="AA3938" s="16">
        <f t="shared" si="449"/>
        <v>0.48399999999999999</v>
      </c>
      <c r="AB3938" s="16">
        <f t="shared" si="450"/>
        <v>0.74399999999999999</v>
      </c>
      <c r="AC3938" s="16"/>
    </row>
    <row r="3939" spans="1:29" x14ac:dyDescent="0.25">
      <c r="A3939" s="2">
        <v>43629</v>
      </c>
      <c r="B3939" s="1">
        <v>164</v>
      </c>
      <c r="C3939" s="3">
        <v>2300</v>
      </c>
      <c r="D3939" s="13">
        <v>192.98348379629601</v>
      </c>
      <c r="E3939">
        <v>55.65</v>
      </c>
      <c r="F3939" s="15">
        <f t="shared" si="451"/>
        <v>0.14999999999999858</v>
      </c>
      <c r="G3939">
        <v>2.0129999999999999</v>
      </c>
      <c r="H3939">
        <v>6.5430000000000001</v>
      </c>
      <c r="I3939">
        <v>247.09</v>
      </c>
      <c r="J3939">
        <v>9.4600000000000009</v>
      </c>
      <c r="K3939">
        <v>40</v>
      </c>
      <c r="L3939">
        <v>0.20499999999999999</v>
      </c>
      <c r="M3939">
        <v>0.21199999999999999</v>
      </c>
      <c r="N3939">
        <v>0</v>
      </c>
      <c r="O3939">
        <v>0.625</v>
      </c>
      <c r="T3939">
        <f t="shared" si="446"/>
        <v>1642300</v>
      </c>
      <c r="U3939">
        <v>0</v>
      </c>
      <c r="V3939">
        <f t="shared" si="444"/>
        <v>0</v>
      </c>
      <c r="W3939" t="str">
        <f t="shared" si="447"/>
        <v/>
      </c>
      <c r="X3939" t="str">
        <f t="shared" si="448"/>
        <v/>
      </c>
      <c r="Y3939" t="str">
        <f t="shared" si="445"/>
        <v/>
      </c>
      <c r="AA3939" s="16">
        <f t="shared" si="449"/>
        <v>0.47399999999999998</v>
      </c>
      <c r="AB3939" s="16">
        <f t="shared" si="450"/>
        <v>0.71099999999999997</v>
      </c>
      <c r="AC3939" s="16"/>
    </row>
    <row r="3940" spans="1:29" x14ac:dyDescent="0.25">
      <c r="A3940" s="2">
        <v>43629</v>
      </c>
      <c r="B3940" s="1">
        <v>164</v>
      </c>
      <c r="C3940" s="3">
        <v>2400</v>
      </c>
      <c r="D3940" s="13">
        <v>193.02515046296301</v>
      </c>
      <c r="E3940">
        <v>55.54</v>
      </c>
      <c r="F3940" s="15">
        <f t="shared" si="451"/>
        <v>3.9999999999999147E-2</v>
      </c>
      <c r="G3940">
        <v>1.51</v>
      </c>
      <c r="H3940">
        <v>5.5359999999999996</v>
      </c>
      <c r="I3940">
        <v>265.34100000000001</v>
      </c>
      <c r="J3940">
        <v>9.0150000000000006</v>
      </c>
      <c r="K3940">
        <v>46.4</v>
      </c>
      <c r="L3940">
        <v>0.20499999999999999</v>
      </c>
      <c r="M3940">
        <v>0.21199999999999999</v>
      </c>
      <c r="N3940">
        <v>0</v>
      </c>
      <c r="O3940">
        <v>0.625</v>
      </c>
      <c r="T3940">
        <f t="shared" si="446"/>
        <v>1642400</v>
      </c>
      <c r="U3940">
        <v>0</v>
      </c>
      <c r="V3940">
        <f t="shared" si="444"/>
        <v>0</v>
      </c>
      <c r="W3940">
        <f t="shared" si="447"/>
        <v>0.20499999999999999</v>
      </c>
      <c r="X3940">
        <f t="shared" si="448"/>
        <v>0.21199999999999999</v>
      </c>
      <c r="Y3940">
        <f t="shared" si="445"/>
        <v>0</v>
      </c>
      <c r="AA3940" s="16">
        <f t="shared" si="449"/>
        <v>0.53300000000000003</v>
      </c>
      <c r="AB3940" s="16">
        <f t="shared" si="450"/>
        <v>0.61599999999999999</v>
      </c>
      <c r="AC3940" s="16"/>
    </row>
    <row r="3941" spans="1:29" x14ac:dyDescent="0.25">
      <c r="A3941" s="2">
        <v>43630</v>
      </c>
      <c r="B3941" s="1">
        <v>165</v>
      </c>
      <c r="C3941" s="3">
        <v>100</v>
      </c>
      <c r="D3941" s="13">
        <v>193.06681712963001</v>
      </c>
      <c r="E3941">
        <v>55.3</v>
      </c>
      <c r="F3941" s="15">
        <f t="shared" si="451"/>
        <v>0</v>
      </c>
      <c r="G3941">
        <v>2.516</v>
      </c>
      <c r="H3941">
        <v>6.0389999999999997</v>
      </c>
      <c r="I3941">
        <v>283.59199999999998</v>
      </c>
      <c r="J3941">
        <v>8.5679999999999996</v>
      </c>
      <c r="K3941">
        <v>49.2</v>
      </c>
      <c r="L3941">
        <v>0.20499999999999999</v>
      </c>
      <c r="M3941">
        <v>0.21199999999999999</v>
      </c>
      <c r="N3941">
        <v>0</v>
      </c>
      <c r="O3941">
        <v>0.625</v>
      </c>
      <c r="T3941">
        <f t="shared" si="446"/>
        <v>1650100</v>
      </c>
      <c r="U3941">
        <v>0</v>
      </c>
      <c r="V3941">
        <f t="shared" si="444"/>
        <v>0</v>
      </c>
      <c r="W3941" t="str">
        <f t="shared" si="447"/>
        <v/>
      </c>
      <c r="X3941" t="str">
        <f t="shared" si="448"/>
        <v/>
      </c>
      <c r="Y3941" t="str">
        <f t="shared" si="445"/>
        <v/>
      </c>
      <c r="AA3941" s="16">
        <f t="shared" si="449"/>
        <v>0.54800000000000004</v>
      </c>
      <c r="AB3941" s="16">
        <f t="shared" si="450"/>
        <v>0.56599999999999995</v>
      </c>
      <c r="AC3941" s="16"/>
    </row>
    <row r="3942" spans="1:29" x14ac:dyDescent="0.25">
      <c r="A3942" s="2">
        <v>43630</v>
      </c>
      <c r="B3942" s="1">
        <v>165</v>
      </c>
      <c r="C3942" s="3">
        <v>200</v>
      </c>
      <c r="D3942" s="13">
        <v>193.10848379629601</v>
      </c>
      <c r="E3942">
        <v>55.07</v>
      </c>
      <c r="F3942" s="15">
        <f t="shared" si="451"/>
        <v>0</v>
      </c>
      <c r="G3942">
        <v>3.02</v>
      </c>
      <c r="H3942">
        <v>6.5430000000000001</v>
      </c>
      <c r="I3942">
        <v>293.42</v>
      </c>
      <c r="J3942">
        <v>7.6189999999999998</v>
      </c>
      <c r="K3942">
        <v>52.7</v>
      </c>
      <c r="L3942">
        <v>0.20399999999999999</v>
      </c>
      <c r="M3942">
        <v>0.21199999999999999</v>
      </c>
      <c r="N3942">
        <v>0</v>
      </c>
      <c r="O3942">
        <v>0.625</v>
      </c>
      <c r="T3942">
        <f t="shared" si="446"/>
        <v>1650200</v>
      </c>
      <c r="U3942">
        <v>0</v>
      </c>
      <c r="V3942">
        <f t="shared" si="444"/>
        <v>0</v>
      </c>
      <c r="W3942" t="str">
        <f t="shared" si="447"/>
        <v/>
      </c>
      <c r="X3942" t="str">
        <f t="shared" si="448"/>
        <v/>
      </c>
      <c r="Y3942" t="str">
        <f t="shared" si="445"/>
        <v/>
      </c>
      <c r="AA3942" s="16">
        <f t="shared" si="449"/>
        <v>0.55100000000000005</v>
      </c>
      <c r="AB3942" s="16">
        <f t="shared" si="450"/>
        <v>0.495</v>
      </c>
      <c r="AC3942" s="16"/>
    </row>
    <row r="3943" spans="1:29" x14ac:dyDescent="0.25">
      <c r="A3943" s="2">
        <v>43630</v>
      </c>
      <c r="B3943" s="1">
        <v>165</v>
      </c>
      <c r="C3943" s="3">
        <v>300</v>
      </c>
      <c r="D3943" s="13">
        <v>193.15015046296301</v>
      </c>
      <c r="E3943">
        <v>55.3</v>
      </c>
      <c r="F3943" s="15">
        <f t="shared" si="451"/>
        <v>0</v>
      </c>
      <c r="G3943">
        <v>1.51</v>
      </c>
      <c r="H3943">
        <v>4.5289999999999999</v>
      </c>
      <c r="I3943">
        <v>270.95699999999999</v>
      </c>
      <c r="J3943">
        <v>6.9649999999999999</v>
      </c>
      <c r="K3943">
        <v>57.8</v>
      </c>
      <c r="L3943">
        <v>0.20399999999999999</v>
      </c>
      <c r="M3943">
        <v>0.21199999999999999</v>
      </c>
      <c r="N3943">
        <v>0</v>
      </c>
      <c r="O3943">
        <v>0.625</v>
      </c>
      <c r="T3943">
        <f t="shared" si="446"/>
        <v>1650300</v>
      </c>
      <c r="U3943">
        <v>0</v>
      </c>
      <c r="V3943">
        <f t="shared" si="444"/>
        <v>0</v>
      </c>
      <c r="W3943" t="str">
        <f t="shared" si="447"/>
        <v/>
      </c>
      <c r="X3943" t="str">
        <f t="shared" si="448"/>
        <v/>
      </c>
      <c r="Y3943" t="str">
        <f t="shared" si="445"/>
        <v/>
      </c>
      <c r="AA3943" s="16">
        <f t="shared" si="449"/>
        <v>0.57699999999999996</v>
      </c>
      <c r="AB3943" s="16">
        <f t="shared" si="450"/>
        <v>0.42099999999999999</v>
      </c>
      <c r="AC3943" s="16"/>
    </row>
    <row r="3944" spans="1:29" x14ac:dyDescent="0.25">
      <c r="A3944" s="2">
        <v>43630</v>
      </c>
      <c r="B3944" s="1">
        <v>165</v>
      </c>
      <c r="C3944" s="3">
        <v>400</v>
      </c>
      <c r="D3944" s="13">
        <v>193.19181712963001</v>
      </c>
      <c r="E3944">
        <v>55.3</v>
      </c>
      <c r="F3944" s="15">
        <f t="shared" si="451"/>
        <v>0</v>
      </c>
      <c r="G3944">
        <v>2.0129999999999999</v>
      </c>
      <c r="H3944">
        <v>5.0330000000000004</v>
      </c>
      <c r="I3944">
        <v>299.03500000000003</v>
      </c>
      <c r="J3944">
        <v>7.2930000000000001</v>
      </c>
      <c r="K3944">
        <v>61.4</v>
      </c>
      <c r="L3944">
        <v>0.20399999999999999</v>
      </c>
      <c r="M3944">
        <v>0.21099999999999999</v>
      </c>
      <c r="N3944">
        <v>0</v>
      </c>
      <c r="O3944">
        <v>0.625</v>
      </c>
      <c r="T3944">
        <f t="shared" si="446"/>
        <v>1650400</v>
      </c>
      <c r="U3944">
        <v>0</v>
      </c>
      <c r="V3944">
        <f t="shared" si="444"/>
        <v>0</v>
      </c>
      <c r="W3944" t="str">
        <f t="shared" si="447"/>
        <v/>
      </c>
      <c r="X3944" t="str">
        <f t="shared" si="448"/>
        <v/>
      </c>
      <c r="Y3944" t="str">
        <f t="shared" si="445"/>
        <v/>
      </c>
      <c r="AA3944" s="16">
        <f t="shared" si="449"/>
        <v>0.627</v>
      </c>
      <c r="AB3944" s="16">
        <f t="shared" si="450"/>
        <v>0.39400000000000002</v>
      </c>
      <c r="AC3944" s="16"/>
    </row>
    <row r="3945" spans="1:29" x14ac:dyDescent="0.25">
      <c r="A3945" s="2">
        <v>43630</v>
      </c>
      <c r="B3945" s="1">
        <v>165</v>
      </c>
      <c r="C3945" s="3">
        <v>500</v>
      </c>
      <c r="D3945" s="13">
        <v>193.23348379629601</v>
      </c>
      <c r="E3945">
        <v>55.3</v>
      </c>
      <c r="F3945" s="15">
        <f t="shared" si="451"/>
        <v>0</v>
      </c>
      <c r="G3945">
        <v>2.0129999999999999</v>
      </c>
      <c r="H3945">
        <v>6.0389999999999997</v>
      </c>
      <c r="I3945">
        <v>303.24700000000001</v>
      </c>
      <c r="J3945">
        <v>7.3929999999999998</v>
      </c>
      <c r="K3945">
        <v>66.400000000000006</v>
      </c>
      <c r="L3945">
        <v>0.20399999999999999</v>
      </c>
      <c r="M3945">
        <v>0.21099999999999999</v>
      </c>
      <c r="N3945">
        <v>0</v>
      </c>
      <c r="O3945">
        <v>18.125</v>
      </c>
      <c r="T3945">
        <f t="shared" si="446"/>
        <v>1650500</v>
      </c>
      <c r="U3945">
        <v>31</v>
      </c>
      <c r="V3945">
        <f t="shared" si="444"/>
        <v>18.100000000000001</v>
      </c>
      <c r="W3945" t="str">
        <f t="shared" si="447"/>
        <v/>
      </c>
      <c r="X3945" t="str">
        <f t="shared" si="448"/>
        <v/>
      </c>
      <c r="Y3945" t="str">
        <f t="shared" si="445"/>
        <v/>
      </c>
      <c r="AA3945" s="16">
        <f t="shared" si="449"/>
        <v>0.68300000000000005</v>
      </c>
      <c r="AB3945" s="16">
        <f t="shared" si="450"/>
        <v>0.34599999999999997</v>
      </c>
      <c r="AC3945" s="16"/>
    </row>
    <row r="3946" spans="1:29" x14ac:dyDescent="0.25">
      <c r="A3946" s="2">
        <v>43630</v>
      </c>
      <c r="B3946" s="1">
        <v>165</v>
      </c>
      <c r="C3946" s="3">
        <v>600</v>
      </c>
      <c r="D3946" s="13">
        <v>193.27515046296301</v>
      </c>
      <c r="E3946">
        <v>55.3</v>
      </c>
      <c r="F3946" s="15">
        <f t="shared" si="451"/>
        <v>0</v>
      </c>
      <c r="G3946">
        <v>2.516</v>
      </c>
      <c r="H3946">
        <v>6.0389999999999997</v>
      </c>
      <c r="I3946">
        <v>310.267</v>
      </c>
      <c r="J3946">
        <v>9.1630000000000003</v>
      </c>
      <c r="K3946">
        <v>68.2</v>
      </c>
      <c r="L3946">
        <v>0.20399999999999999</v>
      </c>
      <c r="M3946">
        <v>0.21099999999999999</v>
      </c>
      <c r="N3946">
        <v>0</v>
      </c>
      <c r="O3946">
        <v>224.375</v>
      </c>
      <c r="T3946">
        <f t="shared" si="446"/>
        <v>1650600</v>
      </c>
      <c r="U3946">
        <v>169</v>
      </c>
      <c r="V3946">
        <f t="shared" si="444"/>
        <v>224.4</v>
      </c>
      <c r="W3946" t="str">
        <f t="shared" si="447"/>
        <v/>
      </c>
      <c r="X3946" t="str">
        <f t="shared" si="448"/>
        <v/>
      </c>
      <c r="Y3946" t="str">
        <f t="shared" si="445"/>
        <v/>
      </c>
      <c r="AA3946" s="16">
        <f t="shared" si="449"/>
        <v>0.79100000000000004</v>
      </c>
      <c r="AB3946" s="16">
        <f t="shared" si="450"/>
        <v>0.36899999999999999</v>
      </c>
      <c r="AC3946" s="16"/>
    </row>
    <row r="3947" spans="1:29" x14ac:dyDescent="0.25">
      <c r="A3947" s="2">
        <v>43630</v>
      </c>
      <c r="B3947" s="1">
        <v>165</v>
      </c>
      <c r="C3947" s="3">
        <v>700</v>
      </c>
      <c r="D3947" s="13">
        <v>193.31681712963001</v>
      </c>
      <c r="E3947">
        <v>55.54</v>
      </c>
      <c r="F3947" s="15">
        <f t="shared" si="451"/>
        <v>3.9999999999999147E-2</v>
      </c>
      <c r="G3947">
        <v>2.516</v>
      </c>
      <c r="H3947">
        <v>6.5430000000000001</v>
      </c>
      <c r="I3947">
        <v>303.24700000000001</v>
      </c>
      <c r="J3947">
        <v>10.247</v>
      </c>
      <c r="K3947">
        <v>65.099999999999994</v>
      </c>
      <c r="L3947">
        <v>0.20399999999999999</v>
      </c>
      <c r="M3947">
        <v>0.21099999999999999</v>
      </c>
      <c r="N3947">
        <v>0</v>
      </c>
      <c r="O3947">
        <v>384.375</v>
      </c>
      <c r="T3947">
        <f t="shared" si="446"/>
        <v>1650700</v>
      </c>
      <c r="U3947">
        <v>343.7</v>
      </c>
      <c r="V3947">
        <f t="shared" si="444"/>
        <v>384.4</v>
      </c>
      <c r="W3947" t="str">
        <f t="shared" si="447"/>
        <v/>
      </c>
      <c r="X3947" t="str">
        <f t="shared" si="448"/>
        <v/>
      </c>
      <c r="Y3947" t="str">
        <f t="shared" si="445"/>
        <v/>
      </c>
      <c r="AA3947" s="16">
        <f t="shared" si="449"/>
        <v>0.81200000000000006</v>
      </c>
      <c r="AB3947" s="16">
        <f t="shared" si="450"/>
        <v>0.435</v>
      </c>
      <c r="AC3947" s="16"/>
    </row>
    <row r="3948" spans="1:29" x14ac:dyDescent="0.25">
      <c r="A3948" s="2">
        <v>43630</v>
      </c>
      <c r="B3948" s="1">
        <v>165</v>
      </c>
      <c r="C3948" s="3">
        <v>800</v>
      </c>
      <c r="D3948" s="13">
        <v>193.35848379629601</v>
      </c>
      <c r="E3948">
        <v>55.54</v>
      </c>
      <c r="F3948" s="15">
        <f t="shared" si="451"/>
        <v>3.9999999999999147E-2</v>
      </c>
      <c r="G3948">
        <v>2.516</v>
      </c>
      <c r="H3948">
        <v>6.0389999999999997</v>
      </c>
      <c r="I3948">
        <v>313.07499999999999</v>
      </c>
      <c r="J3948">
        <v>11.589</v>
      </c>
      <c r="K3948">
        <v>63.9</v>
      </c>
      <c r="L3948">
        <v>0.20399999999999999</v>
      </c>
      <c r="M3948">
        <v>0.21099999999999999</v>
      </c>
      <c r="N3948">
        <v>0</v>
      </c>
      <c r="O3948">
        <v>549.375</v>
      </c>
      <c r="T3948">
        <f t="shared" si="446"/>
        <v>1650800</v>
      </c>
      <c r="U3948">
        <v>523</v>
      </c>
      <c r="V3948">
        <f t="shared" si="444"/>
        <v>549.4</v>
      </c>
      <c r="W3948" t="str">
        <f t="shared" si="447"/>
        <v/>
      </c>
      <c r="X3948" t="str">
        <f t="shared" si="448"/>
        <v/>
      </c>
      <c r="Y3948" t="str">
        <f t="shared" si="445"/>
        <v/>
      </c>
      <c r="AA3948" s="16">
        <f t="shared" si="449"/>
        <v>0.872</v>
      </c>
      <c r="AB3948" s="16">
        <f t="shared" si="450"/>
        <v>0.49299999999999999</v>
      </c>
      <c r="AC3948" s="16"/>
    </row>
    <row r="3949" spans="1:29" x14ac:dyDescent="0.25">
      <c r="A3949" s="2">
        <v>43630</v>
      </c>
      <c r="B3949" s="1">
        <v>165</v>
      </c>
      <c r="C3949" s="3">
        <v>900</v>
      </c>
      <c r="D3949" s="13">
        <v>193.40015046296301</v>
      </c>
      <c r="E3949">
        <v>55.54</v>
      </c>
      <c r="F3949" s="15">
        <f t="shared" si="451"/>
        <v>3.9999999999999147E-2</v>
      </c>
      <c r="G3949">
        <v>3.02</v>
      </c>
      <c r="H3949">
        <v>7.5490000000000004</v>
      </c>
      <c r="I3949">
        <v>314.47800000000001</v>
      </c>
      <c r="J3949">
        <v>12.775</v>
      </c>
      <c r="K3949">
        <v>60.3</v>
      </c>
      <c r="L3949">
        <v>0.20399999999999999</v>
      </c>
      <c r="M3949">
        <v>0.21099999999999999</v>
      </c>
      <c r="N3949">
        <v>0</v>
      </c>
      <c r="O3949">
        <v>699.375</v>
      </c>
      <c r="T3949">
        <f t="shared" si="446"/>
        <v>1650900</v>
      </c>
      <c r="U3949">
        <v>689.8</v>
      </c>
      <c r="V3949">
        <f t="shared" si="444"/>
        <v>699.4</v>
      </c>
      <c r="W3949" t="str">
        <f t="shared" si="447"/>
        <v/>
      </c>
      <c r="X3949" t="str">
        <f t="shared" si="448"/>
        <v/>
      </c>
      <c r="Y3949" t="str">
        <f t="shared" si="445"/>
        <v/>
      </c>
      <c r="AA3949" s="16">
        <f t="shared" si="449"/>
        <v>0.89</v>
      </c>
      <c r="AB3949" s="16">
        <f t="shared" si="450"/>
        <v>0.58599999999999997</v>
      </c>
      <c r="AC3949" s="16"/>
    </row>
    <row r="3950" spans="1:29" x14ac:dyDescent="0.25">
      <c r="A3950" s="2">
        <v>43630</v>
      </c>
      <c r="B3950" s="1">
        <v>165</v>
      </c>
      <c r="C3950" s="3">
        <v>1000</v>
      </c>
      <c r="D3950" s="13">
        <v>193.44181712963001</v>
      </c>
      <c r="E3950">
        <v>56.12</v>
      </c>
      <c r="F3950" s="15">
        <f t="shared" si="451"/>
        <v>0.61999999999999744</v>
      </c>
      <c r="G3950">
        <v>3.02</v>
      </c>
      <c r="H3950">
        <v>7.5490000000000004</v>
      </c>
      <c r="I3950">
        <v>308.863</v>
      </c>
      <c r="J3950">
        <v>14.146000000000001</v>
      </c>
      <c r="K3950">
        <v>55.2</v>
      </c>
      <c r="L3950">
        <v>0.20399999999999999</v>
      </c>
      <c r="M3950">
        <v>0.21099999999999999</v>
      </c>
      <c r="N3950">
        <v>0</v>
      </c>
      <c r="O3950">
        <v>820.625</v>
      </c>
      <c r="T3950">
        <f t="shared" si="446"/>
        <v>1651000</v>
      </c>
      <c r="U3950">
        <v>829.5</v>
      </c>
      <c r="V3950">
        <f t="shared" si="444"/>
        <v>820.6</v>
      </c>
      <c r="W3950" t="str">
        <f t="shared" si="447"/>
        <v/>
      </c>
      <c r="X3950" t="str">
        <f t="shared" si="448"/>
        <v/>
      </c>
      <c r="Y3950" t="str">
        <f t="shared" si="445"/>
        <v/>
      </c>
      <c r="AA3950" s="16">
        <f t="shared" si="449"/>
        <v>0.89100000000000001</v>
      </c>
      <c r="AB3950" s="16">
        <f t="shared" si="450"/>
        <v>0.72299999999999998</v>
      </c>
      <c r="AC3950" s="16"/>
    </row>
    <row r="3951" spans="1:29" x14ac:dyDescent="0.25">
      <c r="A3951" s="2">
        <v>43630</v>
      </c>
      <c r="B3951" s="1">
        <v>165</v>
      </c>
      <c r="C3951" s="3">
        <v>1100</v>
      </c>
      <c r="D3951" s="13">
        <v>193.48348379629601</v>
      </c>
      <c r="E3951">
        <v>56.24</v>
      </c>
      <c r="F3951" s="15">
        <f t="shared" si="451"/>
        <v>0.74000000000000199</v>
      </c>
      <c r="G3951">
        <v>2.516</v>
      </c>
      <c r="H3951">
        <v>6.0389999999999997</v>
      </c>
      <c r="I3951">
        <v>299.03500000000003</v>
      </c>
      <c r="J3951">
        <v>15.724</v>
      </c>
      <c r="K3951">
        <v>45.9</v>
      </c>
      <c r="L3951">
        <v>0.20399999999999999</v>
      </c>
      <c r="M3951">
        <v>0.21099999999999999</v>
      </c>
      <c r="N3951">
        <v>0</v>
      </c>
      <c r="O3951">
        <v>929.375</v>
      </c>
      <c r="T3951">
        <f t="shared" si="446"/>
        <v>1651100</v>
      </c>
      <c r="U3951">
        <v>931.5</v>
      </c>
      <c r="V3951">
        <f t="shared" si="444"/>
        <v>929.4</v>
      </c>
      <c r="W3951" t="str">
        <f t="shared" si="447"/>
        <v/>
      </c>
      <c r="X3951" t="str">
        <f t="shared" si="448"/>
        <v/>
      </c>
      <c r="Y3951" t="str">
        <f t="shared" si="445"/>
        <v/>
      </c>
      <c r="AA3951" s="16">
        <f t="shared" si="449"/>
        <v>0.82</v>
      </c>
      <c r="AB3951" s="16">
        <f t="shared" si="450"/>
        <v>0.96599999999999997</v>
      </c>
      <c r="AC3951" s="16"/>
    </row>
    <row r="3952" spans="1:29" x14ac:dyDescent="0.25">
      <c r="A3952" s="2">
        <v>43630</v>
      </c>
      <c r="B3952" s="1">
        <v>165</v>
      </c>
      <c r="C3952" s="3">
        <v>1200</v>
      </c>
      <c r="D3952" s="13">
        <v>193.52515046296301</v>
      </c>
      <c r="E3952">
        <v>54.37</v>
      </c>
      <c r="F3952" s="15">
        <f t="shared" si="451"/>
        <v>0</v>
      </c>
      <c r="G3952">
        <v>1.51</v>
      </c>
      <c r="H3952">
        <v>6.5430000000000001</v>
      </c>
      <c r="I3952">
        <v>299.03500000000003</v>
      </c>
      <c r="J3952">
        <v>16.795999999999999</v>
      </c>
      <c r="K3952">
        <v>37.700000000000003</v>
      </c>
      <c r="L3952">
        <v>0.20399999999999999</v>
      </c>
      <c r="M3952">
        <v>0.21</v>
      </c>
      <c r="N3952">
        <v>0</v>
      </c>
      <c r="O3952">
        <v>984.375</v>
      </c>
      <c r="T3952">
        <f t="shared" si="446"/>
        <v>1651200</v>
      </c>
      <c r="U3952">
        <v>988</v>
      </c>
      <c r="V3952">
        <f t="shared" si="444"/>
        <v>984.4</v>
      </c>
      <c r="W3952" t="str">
        <f t="shared" si="447"/>
        <v/>
      </c>
      <c r="X3952" t="str">
        <f t="shared" si="448"/>
        <v/>
      </c>
      <c r="Y3952" t="str">
        <f t="shared" si="445"/>
        <v/>
      </c>
      <c r="AA3952" s="16">
        <f t="shared" si="449"/>
        <v>0.72099999999999997</v>
      </c>
      <c r="AB3952" s="16">
        <f t="shared" si="450"/>
        <v>1.1910000000000001</v>
      </c>
      <c r="AC3952" s="16"/>
    </row>
    <row r="3953" spans="1:29" x14ac:dyDescent="0.25">
      <c r="A3953" s="2">
        <v>43630</v>
      </c>
      <c r="B3953" s="1">
        <v>165</v>
      </c>
      <c r="C3953" s="3">
        <v>1300</v>
      </c>
      <c r="D3953" s="13">
        <v>193.56681712963001</v>
      </c>
      <c r="E3953">
        <v>55.77</v>
      </c>
      <c r="F3953" s="15">
        <f t="shared" si="451"/>
        <v>0.27000000000000313</v>
      </c>
      <c r="G3953">
        <v>2.0129999999999999</v>
      </c>
      <c r="H3953">
        <v>6.0389999999999997</v>
      </c>
      <c r="I3953">
        <v>279.38</v>
      </c>
      <c r="J3953">
        <v>17.771999999999998</v>
      </c>
      <c r="K3953">
        <v>35.299999999999997</v>
      </c>
      <c r="L3953">
        <v>0.20399999999999999</v>
      </c>
      <c r="M3953">
        <v>0.21</v>
      </c>
      <c r="N3953">
        <v>0</v>
      </c>
      <c r="O3953">
        <v>946.875</v>
      </c>
      <c r="T3953">
        <f t="shared" si="446"/>
        <v>1651300</v>
      </c>
      <c r="U3953">
        <v>995</v>
      </c>
      <c r="V3953">
        <f t="shared" si="444"/>
        <v>946.9</v>
      </c>
      <c r="W3953" t="str">
        <f t="shared" si="447"/>
        <v/>
      </c>
      <c r="X3953" t="str">
        <f t="shared" si="448"/>
        <v/>
      </c>
      <c r="Y3953" t="str">
        <f t="shared" si="445"/>
        <v/>
      </c>
      <c r="AA3953" s="16">
        <f t="shared" si="449"/>
        <v>0.71799999999999997</v>
      </c>
      <c r="AB3953" s="16">
        <f t="shared" si="450"/>
        <v>1.3160000000000001</v>
      </c>
      <c r="AC3953" s="16"/>
    </row>
    <row r="3954" spans="1:29" x14ac:dyDescent="0.25">
      <c r="A3954" s="2">
        <v>43630</v>
      </c>
      <c r="B3954" s="1">
        <v>165</v>
      </c>
      <c r="C3954" s="3">
        <v>1400</v>
      </c>
      <c r="D3954" s="13">
        <v>193.60848379629601</v>
      </c>
      <c r="E3954">
        <v>54.83</v>
      </c>
      <c r="F3954" s="15">
        <f t="shared" si="451"/>
        <v>0</v>
      </c>
      <c r="G3954">
        <v>2.0129999999999999</v>
      </c>
      <c r="H3954">
        <v>6.5430000000000001</v>
      </c>
      <c r="I3954">
        <v>294.82400000000001</v>
      </c>
      <c r="J3954">
        <v>16.533999999999999</v>
      </c>
      <c r="K3954">
        <v>35.6</v>
      </c>
      <c r="L3954">
        <v>0.20399999999999999</v>
      </c>
      <c r="M3954">
        <v>0.21</v>
      </c>
      <c r="N3954">
        <v>0</v>
      </c>
      <c r="O3954">
        <v>901.875</v>
      </c>
      <c r="T3954">
        <f t="shared" si="446"/>
        <v>1651400</v>
      </c>
      <c r="U3954">
        <v>952</v>
      </c>
      <c r="V3954">
        <f t="shared" si="444"/>
        <v>901.9</v>
      </c>
      <c r="W3954" t="str">
        <f t="shared" si="447"/>
        <v/>
      </c>
      <c r="X3954" t="str">
        <f t="shared" si="448"/>
        <v/>
      </c>
      <c r="Y3954" t="str">
        <f t="shared" si="445"/>
        <v/>
      </c>
      <c r="AA3954" s="16">
        <f t="shared" si="449"/>
        <v>0.67</v>
      </c>
      <c r="AB3954" s="16">
        <f t="shared" si="450"/>
        <v>1.212</v>
      </c>
      <c r="AC3954" s="16"/>
    </row>
    <row r="3955" spans="1:29" x14ac:dyDescent="0.25">
      <c r="A3955" s="2">
        <v>43630</v>
      </c>
      <c r="B3955" s="1">
        <v>165</v>
      </c>
      <c r="C3955" s="3">
        <v>1500</v>
      </c>
      <c r="D3955" s="13">
        <v>193.65015046296301</v>
      </c>
      <c r="E3955">
        <v>54.6</v>
      </c>
      <c r="F3955" s="15">
        <f t="shared" si="451"/>
        <v>0</v>
      </c>
      <c r="G3955">
        <v>1.51</v>
      </c>
      <c r="H3955">
        <v>6.0389999999999997</v>
      </c>
      <c r="I3955">
        <v>320.09399999999999</v>
      </c>
      <c r="J3955">
        <v>17.533999999999999</v>
      </c>
      <c r="K3955">
        <v>34.6</v>
      </c>
      <c r="L3955">
        <v>0.20399999999999999</v>
      </c>
      <c r="M3955">
        <v>0.21099999999999999</v>
      </c>
      <c r="N3955">
        <v>0</v>
      </c>
      <c r="O3955">
        <v>191.875</v>
      </c>
      <c r="T3955">
        <f t="shared" si="446"/>
        <v>1651500</v>
      </c>
      <c r="U3955">
        <v>862</v>
      </c>
      <c r="V3955">
        <f t="shared" si="444"/>
        <v>191.9</v>
      </c>
      <c r="W3955" t="str">
        <f t="shared" si="447"/>
        <v/>
      </c>
      <c r="X3955" t="str">
        <f t="shared" si="448"/>
        <v/>
      </c>
      <c r="Y3955" t="str">
        <f t="shared" si="445"/>
        <v/>
      </c>
      <c r="AA3955" s="16">
        <f t="shared" si="449"/>
        <v>0.69299999999999995</v>
      </c>
      <c r="AB3955" s="16">
        <f t="shared" si="450"/>
        <v>1.31</v>
      </c>
      <c r="AC3955" s="16"/>
    </row>
    <row r="3956" spans="1:29" x14ac:dyDescent="0.25">
      <c r="A3956" s="2">
        <v>43630</v>
      </c>
      <c r="B3956" s="1">
        <v>165</v>
      </c>
      <c r="C3956" s="3">
        <v>1600</v>
      </c>
      <c r="D3956" s="13">
        <v>193.69181712963001</v>
      </c>
      <c r="E3956">
        <v>55.07</v>
      </c>
      <c r="F3956" s="15">
        <f t="shared" si="451"/>
        <v>0</v>
      </c>
      <c r="G3956">
        <v>1.51</v>
      </c>
      <c r="H3956">
        <v>6.0389999999999997</v>
      </c>
      <c r="I3956">
        <v>303.24700000000001</v>
      </c>
      <c r="J3956">
        <v>16.914999999999999</v>
      </c>
      <c r="K3956">
        <v>38.299999999999997</v>
      </c>
      <c r="L3956">
        <v>0.20399999999999999</v>
      </c>
      <c r="M3956">
        <v>0.21099999999999999</v>
      </c>
      <c r="N3956">
        <v>0</v>
      </c>
      <c r="O3956">
        <v>239.375</v>
      </c>
      <c r="T3956">
        <f t="shared" si="446"/>
        <v>1651600</v>
      </c>
      <c r="U3956">
        <v>731.8</v>
      </c>
      <c r="V3956">
        <f t="shared" si="444"/>
        <v>239.4</v>
      </c>
      <c r="W3956" t="str">
        <f t="shared" si="447"/>
        <v/>
      </c>
      <c r="X3956" t="str">
        <f t="shared" si="448"/>
        <v/>
      </c>
      <c r="Y3956" t="str">
        <f t="shared" si="445"/>
        <v/>
      </c>
      <c r="AA3956" s="16">
        <f t="shared" si="449"/>
        <v>0.73799999999999999</v>
      </c>
      <c r="AB3956" s="16">
        <f t="shared" si="450"/>
        <v>1.1890000000000001</v>
      </c>
      <c r="AC3956" s="16"/>
    </row>
    <row r="3957" spans="1:29" x14ac:dyDescent="0.25">
      <c r="A3957" s="2">
        <v>43630</v>
      </c>
      <c r="B3957" s="1">
        <v>165</v>
      </c>
      <c r="C3957" s="3">
        <v>1700</v>
      </c>
      <c r="D3957" s="13">
        <v>193.73348379629601</v>
      </c>
      <c r="E3957">
        <v>55.18</v>
      </c>
      <c r="F3957" s="15">
        <f t="shared" si="451"/>
        <v>0</v>
      </c>
      <c r="G3957">
        <v>1.51</v>
      </c>
      <c r="H3957">
        <v>5.5359999999999996</v>
      </c>
      <c r="I3957">
        <v>299.03500000000003</v>
      </c>
      <c r="J3957">
        <v>17.225000000000001</v>
      </c>
      <c r="K3957">
        <v>38.799999999999997</v>
      </c>
      <c r="L3957">
        <v>0.20399999999999999</v>
      </c>
      <c r="M3957">
        <v>0.21099999999999999</v>
      </c>
      <c r="N3957">
        <v>0</v>
      </c>
      <c r="O3957">
        <v>516.875</v>
      </c>
      <c r="T3957">
        <f t="shared" si="446"/>
        <v>1651700</v>
      </c>
      <c r="U3957">
        <v>571.5</v>
      </c>
      <c r="V3957">
        <f t="shared" si="444"/>
        <v>516.9</v>
      </c>
      <c r="W3957" t="str">
        <f t="shared" si="447"/>
        <v/>
      </c>
      <c r="X3957" t="str">
        <f t="shared" si="448"/>
        <v/>
      </c>
      <c r="Y3957" t="str">
        <f t="shared" si="445"/>
        <v/>
      </c>
      <c r="AA3957" s="16">
        <f t="shared" si="449"/>
        <v>0.76200000000000001</v>
      </c>
      <c r="AB3957" s="16">
        <f t="shared" si="450"/>
        <v>1.202</v>
      </c>
      <c r="AC3957" s="16"/>
    </row>
    <row r="3958" spans="1:29" x14ac:dyDescent="0.25">
      <c r="A3958" s="2">
        <v>43630</v>
      </c>
      <c r="B3958" s="1">
        <v>165</v>
      </c>
      <c r="C3958" s="3">
        <v>1800</v>
      </c>
      <c r="D3958" s="13">
        <v>193.77515046296301</v>
      </c>
      <c r="E3958">
        <v>55.42</v>
      </c>
      <c r="F3958" s="15">
        <f t="shared" si="451"/>
        <v>0</v>
      </c>
      <c r="G3958">
        <v>1.51</v>
      </c>
      <c r="H3958">
        <v>5.0330000000000004</v>
      </c>
      <c r="I3958">
        <v>306.05500000000001</v>
      </c>
      <c r="J3958">
        <v>15.891</v>
      </c>
      <c r="K3958">
        <v>41.3</v>
      </c>
      <c r="L3958">
        <v>0.20399999999999999</v>
      </c>
      <c r="M3958">
        <v>0.21099999999999999</v>
      </c>
      <c r="N3958">
        <v>0</v>
      </c>
      <c r="O3958">
        <v>170.625</v>
      </c>
      <c r="T3958">
        <f t="shared" si="446"/>
        <v>1651800</v>
      </c>
      <c r="U3958">
        <v>393.8</v>
      </c>
      <c r="V3958">
        <f t="shared" si="444"/>
        <v>170.6</v>
      </c>
      <c r="W3958" t="str">
        <f t="shared" si="447"/>
        <v/>
      </c>
      <c r="X3958" t="str">
        <f t="shared" si="448"/>
        <v/>
      </c>
      <c r="Y3958" t="str">
        <f t="shared" si="445"/>
        <v/>
      </c>
      <c r="AA3958" s="16">
        <f t="shared" si="449"/>
        <v>0.746</v>
      </c>
      <c r="AB3958" s="16">
        <f t="shared" si="450"/>
        <v>1.06</v>
      </c>
      <c r="AC3958" s="16"/>
    </row>
    <row r="3959" spans="1:29" x14ac:dyDescent="0.25">
      <c r="A3959" s="2">
        <v>43630</v>
      </c>
      <c r="B3959" s="1">
        <v>165</v>
      </c>
      <c r="C3959" s="3">
        <v>1900</v>
      </c>
      <c r="D3959" s="13">
        <v>193.81681712963001</v>
      </c>
      <c r="E3959">
        <v>54.95</v>
      </c>
      <c r="F3959" s="15">
        <f t="shared" si="451"/>
        <v>0</v>
      </c>
      <c r="G3959">
        <v>1.0069999999999999</v>
      </c>
      <c r="H3959">
        <v>3.02</v>
      </c>
      <c r="I3959">
        <v>300.43900000000002</v>
      </c>
      <c r="J3959">
        <v>15.795999999999999</v>
      </c>
      <c r="K3959">
        <v>44.8</v>
      </c>
      <c r="L3959">
        <v>0.20399999999999999</v>
      </c>
      <c r="M3959">
        <v>0.21099999999999999</v>
      </c>
      <c r="N3959">
        <v>0</v>
      </c>
      <c r="O3959">
        <v>69.375</v>
      </c>
      <c r="T3959">
        <f t="shared" si="446"/>
        <v>1651900</v>
      </c>
      <c r="U3959">
        <v>215.7</v>
      </c>
      <c r="V3959">
        <f t="shared" si="444"/>
        <v>69.400000000000006</v>
      </c>
      <c r="W3959" t="str">
        <f t="shared" si="447"/>
        <v/>
      </c>
      <c r="X3959" t="str">
        <f t="shared" si="448"/>
        <v/>
      </c>
      <c r="Y3959" t="str">
        <f t="shared" si="445"/>
        <v/>
      </c>
      <c r="AA3959" s="16">
        <f t="shared" si="449"/>
        <v>0.80400000000000005</v>
      </c>
      <c r="AB3959" s="16">
        <f t="shared" si="450"/>
        <v>0.99099999999999999</v>
      </c>
      <c r="AC3959" s="16"/>
    </row>
    <row r="3960" spans="1:29" x14ac:dyDescent="0.25">
      <c r="A3960" s="2">
        <v>43630</v>
      </c>
      <c r="B3960" s="1">
        <v>165</v>
      </c>
      <c r="C3960" s="3">
        <v>2000</v>
      </c>
      <c r="D3960" s="13">
        <v>193.85848379629601</v>
      </c>
      <c r="E3960">
        <v>54.83</v>
      </c>
      <c r="F3960" s="15">
        <f t="shared" si="451"/>
        <v>0</v>
      </c>
      <c r="G3960">
        <v>0.503</v>
      </c>
      <c r="H3960">
        <v>3.02</v>
      </c>
      <c r="I3960">
        <v>339.74900000000002</v>
      </c>
      <c r="J3960">
        <v>11.759</v>
      </c>
      <c r="K3960">
        <v>51.2</v>
      </c>
      <c r="L3960">
        <v>0.20399999999999999</v>
      </c>
      <c r="M3960">
        <v>0.21099999999999999</v>
      </c>
      <c r="N3960">
        <v>0</v>
      </c>
      <c r="O3960">
        <v>9.375</v>
      </c>
      <c r="T3960">
        <f t="shared" si="446"/>
        <v>1652000</v>
      </c>
      <c r="U3960">
        <v>61.3</v>
      </c>
      <c r="V3960">
        <f t="shared" si="444"/>
        <v>9.4</v>
      </c>
      <c r="W3960" t="str">
        <f t="shared" si="447"/>
        <v/>
      </c>
      <c r="X3960" t="str">
        <f t="shared" si="448"/>
        <v/>
      </c>
      <c r="Y3960" t="str">
        <f t="shared" si="445"/>
        <v/>
      </c>
      <c r="AA3960" s="16">
        <f t="shared" si="449"/>
        <v>0.70699999999999996</v>
      </c>
      <c r="AB3960" s="16">
        <f t="shared" si="450"/>
        <v>0.67400000000000004</v>
      </c>
      <c r="AC3960" s="16"/>
    </row>
    <row r="3961" spans="1:29" x14ac:dyDescent="0.25">
      <c r="A3961" s="2">
        <v>43630</v>
      </c>
      <c r="B3961" s="1">
        <v>165</v>
      </c>
      <c r="C3961" s="3">
        <v>2100</v>
      </c>
      <c r="D3961" s="13">
        <v>193.90015046296301</v>
      </c>
      <c r="E3961">
        <v>54.72</v>
      </c>
      <c r="F3961" s="15">
        <f t="shared" si="451"/>
        <v>0</v>
      </c>
      <c r="G3961">
        <v>1.0069999999999999</v>
      </c>
      <c r="H3961">
        <v>2.516</v>
      </c>
      <c r="I3961">
        <v>355.19200000000001</v>
      </c>
      <c r="J3961">
        <v>10.247</v>
      </c>
      <c r="K3961">
        <v>62.2</v>
      </c>
      <c r="L3961">
        <v>0.20399999999999999</v>
      </c>
      <c r="M3961">
        <v>0.21099999999999999</v>
      </c>
      <c r="N3961">
        <v>0</v>
      </c>
      <c r="O3961">
        <v>0.625</v>
      </c>
      <c r="T3961">
        <f t="shared" si="446"/>
        <v>1652100</v>
      </c>
      <c r="U3961">
        <v>0</v>
      </c>
      <c r="V3961">
        <f t="shared" si="444"/>
        <v>0</v>
      </c>
      <c r="W3961" t="str">
        <f t="shared" si="447"/>
        <v/>
      </c>
      <c r="X3961" t="str">
        <f t="shared" si="448"/>
        <v/>
      </c>
      <c r="Y3961" t="str">
        <f t="shared" si="445"/>
        <v/>
      </c>
      <c r="AA3961" s="16">
        <f t="shared" si="449"/>
        <v>0.77600000000000002</v>
      </c>
      <c r="AB3961" s="16">
        <f t="shared" si="450"/>
        <v>0.47199999999999998</v>
      </c>
      <c r="AC3961" s="16"/>
    </row>
    <row r="3962" spans="1:29" x14ac:dyDescent="0.25">
      <c r="A3962" s="2">
        <v>43630</v>
      </c>
      <c r="B3962" s="1">
        <v>165</v>
      </c>
      <c r="C3962" s="3">
        <v>2200</v>
      </c>
      <c r="D3962" s="13">
        <v>193.94181712963001</v>
      </c>
      <c r="E3962">
        <v>55.07</v>
      </c>
      <c r="F3962" s="15">
        <f t="shared" si="451"/>
        <v>0</v>
      </c>
      <c r="G3962">
        <v>1.0069999999999999</v>
      </c>
      <c r="H3962">
        <v>3.02</v>
      </c>
      <c r="I3962">
        <v>352.38400000000001</v>
      </c>
      <c r="J3962">
        <v>10.345000000000001</v>
      </c>
      <c r="K3962">
        <v>64.7</v>
      </c>
      <c r="L3962">
        <v>0.20399999999999999</v>
      </c>
      <c r="M3962">
        <v>0.21099999999999999</v>
      </c>
      <c r="N3962">
        <v>0</v>
      </c>
      <c r="O3962">
        <v>0.625</v>
      </c>
      <c r="T3962">
        <f t="shared" si="446"/>
        <v>1652200</v>
      </c>
      <c r="U3962">
        <v>0</v>
      </c>
      <c r="V3962">
        <f t="shared" si="444"/>
        <v>0</v>
      </c>
      <c r="W3962" t="str">
        <f t="shared" si="447"/>
        <v/>
      </c>
      <c r="X3962" t="str">
        <f t="shared" si="448"/>
        <v/>
      </c>
      <c r="Y3962" t="str">
        <f t="shared" si="445"/>
        <v/>
      </c>
      <c r="AA3962" s="16">
        <f t="shared" si="449"/>
        <v>0.81299999999999994</v>
      </c>
      <c r="AB3962" s="16">
        <f t="shared" si="450"/>
        <v>0.44400000000000001</v>
      </c>
      <c r="AC3962" s="16"/>
    </row>
    <row r="3963" spans="1:29" x14ac:dyDescent="0.25">
      <c r="A3963" s="2">
        <v>43630</v>
      </c>
      <c r="B3963" s="1">
        <v>165</v>
      </c>
      <c r="C3963" s="3">
        <v>2300</v>
      </c>
      <c r="D3963" s="13">
        <v>193.98348379629601</v>
      </c>
      <c r="E3963">
        <v>55.07</v>
      </c>
      <c r="F3963" s="15">
        <f t="shared" si="451"/>
        <v>0</v>
      </c>
      <c r="G3963">
        <v>1.0069999999999999</v>
      </c>
      <c r="H3963">
        <v>2.516</v>
      </c>
      <c r="I3963">
        <v>343.96100000000001</v>
      </c>
      <c r="J3963">
        <v>9.2620000000000005</v>
      </c>
      <c r="K3963">
        <v>66.099999999999994</v>
      </c>
      <c r="L3963">
        <v>0.20399999999999999</v>
      </c>
      <c r="M3963">
        <v>0.21099999999999999</v>
      </c>
      <c r="N3963">
        <v>0</v>
      </c>
      <c r="O3963">
        <v>0.625</v>
      </c>
      <c r="T3963">
        <f t="shared" si="446"/>
        <v>1652300</v>
      </c>
      <c r="U3963">
        <v>0</v>
      </c>
      <c r="V3963">
        <f t="shared" si="444"/>
        <v>0</v>
      </c>
      <c r="W3963" t="str">
        <f t="shared" si="447"/>
        <v/>
      </c>
      <c r="X3963" t="str">
        <f t="shared" si="448"/>
        <v/>
      </c>
      <c r="Y3963" t="str">
        <f t="shared" si="445"/>
        <v/>
      </c>
      <c r="AA3963" s="16">
        <f t="shared" si="449"/>
        <v>0.77200000000000002</v>
      </c>
      <c r="AB3963" s="16">
        <f t="shared" si="450"/>
        <v>0.39600000000000002</v>
      </c>
      <c r="AC3963" s="16"/>
    </row>
    <row r="3964" spans="1:29" x14ac:dyDescent="0.25">
      <c r="A3964" s="2">
        <v>43630</v>
      </c>
      <c r="B3964" s="1">
        <v>165</v>
      </c>
      <c r="C3964" s="3">
        <v>2400</v>
      </c>
      <c r="D3964" s="13">
        <v>194.02515046296301</v>
      </c>
      <c r="E3964">
        <v>54.6</v>
      </c>
      <c r="F3964" s="15">
        <f t="shared" si="451"/>
        <v>0</v>
      </c>
      <c r="G3964">
        <v>1.51</v>
      </c>
      <c r="H3964">
        <v>3.02</v>
      </c>
      <c r="I3964">
        <v>352.38400000000001</v>
      </c>
      <c r="J3964">
        <v>9.0150000000000006</v>
      </c>
      <c r="K3964">
        <v>68.2</v>
      </c>
      <c r="L3964">
        <v>0.20399999999999999</v>
      </c>
      <c r="M3964">
        <v>0.21099999999999999</v>
      </c>
      <c r="N3964">
        <v>0</v>
      </c>
      <c r="O3964">
        <v>0.625</v>
      </c>
      <c r="T3964">
        <f t="shared" si="446"/>
        <v>1652400</v>
      </c>
      <c r="U3964">
        <v>0</v>
      </c>
      <c r="V3964">
        <f t="shared" si="444"/>
        <v>0</v>
      </c>
      <c r="W3964">
        <f t="shared" si="447"/>
        <v>0.20399999999999999</v>
      </c>
      <c r="X3964">
        <f t="shared" si="448"/>
        <v>0.21099999999999999</v>
      </c>
      <c r="Y3964">
        <f t="shared" si="445"/>
        <v>0</v>
      </c>
      <c r="AA3964" s="16">
        <f t="shared" si="449"/>
        <v>0.78300000000000003</v>
      </c>
      <c r="AB3964" s="16">
        <f t="shared" si="450"/>
        <v>0.36499999999999999</v>
      </c>
      <c r="AC3964" s="16"/>
    </row>
    <row r="3965" spans="1:29" x14ac:dyDescent="0.25">
      <c r="A3965" s="2">
        <v>43631</v>
      </c>
      <c r="B3965" s="1">
        <v>166</v>
      </c>
      <c r="C3965" s="3">
        <v>100</v>
      </c>
      <c r="D3965" s="13">
        <v>194.06681712963001</v>
      </c>
      <c r="E3965">
        <v>54.72</v>
      </c>
      <c r="F3965" s="15">
        <f t="shared" si="451"/>
        <v>0</v>
      </c>
      <c r="G3965">
        <v>1.51</v>
      </c>
      <c r="H3965">
        <v>3.02</v>
      </c>
      <c r="I3965">
        <v>353.78800000000001</v>
      </c>
      <c r="J3965">
        <v>9.41</v>
      </c>
      <c r="K3965">
        <v>70.400000000000006</v>
      </c>
      <c r="L3965">
        <v>0.20399999999999999</v>
      </c>
      <c r="M3965">
        <v>0.21</v>
      </c>
      <c r="N3965">
        <v>0</v>
      </c>
      <c r="O3965">
        <v>0.625</v>
      </c>
      <c r="T3965">
        <f t="shared" si="446"/>
        <v>1660100</v>
      </c>
      <c r="U3965">
        <v>0</v>
      </c>
      <c r="V3965">
        <f t="shared" ref="V3965:V4028" si="452">IF(O3965&lt;1,0,ROUND(O3965,1))</f>
        <v>0</v>
      </c>
      <c r="W3965" t="str">
        <f t="shared" si="447"/>
        <v/>
      </c>
      <c r="X3965" t="str">
        <f t="shared" si="448"/>
        <v/>
      </c>
      <c r="Y3965" t="str">
        <f t="shared" ref="Y3965:Y4028" si="453">IF(C3965=2400,ROUND(F3965/100,3),"")</f>
        <v/>
      </c>
      <c r="AA3965" s="16">
        <f t="shared" si="449"/>
        <v>0.83099999999999996</v>
      </c>
      <c r="AB3965" s="16">
        <f t="shared" si="450"/>
        <v>0.34899999999999998</v>
      </c>
      <c r="AC3965" s="16"/>
    </row>
    <row r="3966" spans="1:29" x14ac:dyDescent="0.25">
      <c r="A3966" s="2">
        <v>43631</v>
      </c>
      <c r="B3966" s="1">
        <v>166</v>
      </c>
      <c r="C3966" s="3">
        <v>200</v>
      </c>
      <c r="D3966" s="13">
        <v>194.10848379629601</v>
      </c>
      <c r="E3966">
        <v>54.95</v>
      </c>
      <c r="F3966" s="15">
        <f t="shared" si="451"/>
        <v>0</v>
      </c>
      <c r="G3966">
        <v>1.51</v>
      </c>
      <c r="H3966">
        <v>3.02</v>
      </c>
      <c r="I3966">
        <v>349.57600000000002</v>
      </c>
      <c r="J3966">
        <v>9.2379999999999995</v>
      </c>
      <c r="K3966">
        <v>70.8</v>
      </c>
      <c r="L3966">
        <v>0.20300000000000001</v>
      </c>
      <c r="M3966">
        <v>0.21099999999999999</v>
      </c>
      <c r="N3966">
        <v>0</v>
      </c>
      <c r="O3966">
        <v>0.625</v>
      </c>
      <c r="T3966">
        <f t="shared" si="446"/>
        <v>1660200</v>
      </c>
      <c r="U3966">
        <v>0</v>
      </c>
      <c r="V3966">
        <f t="shared" si="452"/>
        <v>0</v>
      </c>
      <c r="W3966" t="str">
        <f t="shared" si="447"/>
        <v/>
      </c>
      <c r="X3966" t="str">
        <f t="shared" si="448"/>
        <v/>
      </c>
      <c r="Y3966" t="str">
        <f t="shared" si="453"/>
        <v/>
      </c>
      <c r="AA3966" s="16">
        <f t="shared" si="449"/>
        <v>0.82599999999999996</v>
      </c>
      <c r="AB3966" s="16">
        <f t="shared" si="450"/>
        <v>0.34100000000000003</v>
      </c>
      <c r="AC3966" s="16"/>
    </row>
    <row r="3967" spans="1:29" x14ac:dyDescent="0.25">
      <c r="A3967" s="2">
        <v>43631</v>
      </c>
      <c r="B3967" s="1">
        <v>166</v>
      </c>
      <c r="C3967" s="3">
        <v>300</v>
      </c>
      <c r="D3967" s="13">
        <v>194.15015046296301</v>
      </c>
      <c r="E3967">
        <v>55.07</v>
      </c>
      <c r="F3967" s="15">
        <f t="shared" si="451"/>
        <v>0</v>
      </c>
      <c r="G3967">
        <v>1.0069999999999999</v>
      </c>
      <c r="H3967">
        <v>2.516</v>
      </c>
      <c r="I3967">
        <v>349.57600000000002</v>
      </c>
      <c r="J3967">
        <v>9.657</v>
      </c>
      <c r="K3967">
        <v>72.7</v>
      </c>
      <c r="L3967">
        <v>0.20300000000000001</v>
      </c>
      <c r="M3967">
        <v>0.21</v>
      </c>
      <c r="N3967">
        <v>0</v>
      </c>
      <c r="O3967">
        <v>0.625</v>
      </c>
      <c r="T3967">
        <f t="shared" si="446"/>
        <v>1660300</v>
      </c>
      <c r="U3967">
        <v>0</v>
      </c>
      <c r="V3967">
        <f t="shared" si="452"/>
        <v>0</v>
      </c>
      <c r="W3967" t="str">
        <f t="shared" si="447"/>
        <v/>
      </c>
      <c r="X3967" t="str">
        <f t="shared" si="448"/>
        <v/>
      </c>
      <c r="Y3967" t="str">
        <f t="shared" si="453"/>
        <v/>
      </c>
      <c r="AA3967" s="16">
        <f t="shared" si="449"/>
        <v>0.872</v>
      </c>
      <c r="AB3967" s="16">
        <f t="shared" si="450"/>
        <v>0.32700000000000001</v>
      </c>
      <c r="AC3967" s="16"/>
    </row>
    <row r="3968" spans="1:29" x14ac:dyDescent="0.25">
      <c r="A3968" s="2">
        <v>43631</v>
      </c>
      <c r="B3968" s="1">
        <v>166</v>
      </c>
      <c r="C3968" s="3">
        <v>400</v>
      </c>
      <c r="D3968" s="13">
        <v>194.19181712963001</v>
      </c>
      <c r="E3968">
        <v>55.3</v>
      </c>
      <c r="F3968" s="15">
        <f t="shared" si="451"/>
        <v>0</v>
      </c>
      <c r="G3968">
        <v>1.0069999999999999</v>
      </c>
      <c r="H3968">
        <v>2.516</v>
      </c>
      <c r="I3968">
        <v>352.38400000000001</v>
      </c>
      <c r="J3968">
        <v>9.1140000000000008</v>
      </c>
      <c r="K3968">
        <v>73.099999999999994</v>
      </c>
      <c r="L3968">
        <v>0.20300000000000001</v>
      </c>
      <c r="M3968">
        <v>0.21</v>
      </c>
      <c r="N3968">
        <v>0</v>
      </c>
      <c r="O3968">
        <v>1.875</v>
      </c>
      <c r="T3968">
        <f t="shared" si="446"/>
        <v>1660400</v>
      </c>
      <c r="U3968">
        <v>0</v>
      </c>
      <c r="V3968">
        <f t="shared" si="452"/>
        <v>1.9</v>
      </c>
      <c r="W3968" t="str">
        <f t="shared" si="447"/>
        <v/>
      </c>
      <c r="X3968" t="str">
        <f t="shared" si="448"/>
        <v/>
      </c>
      <c r="Y3968" t="str">
        <f t="shared" si="453"/>
        <v/>
      </c>
      <c r="AA3968" s="16">
        <f t="shared" si="449"/>
        <v>0.84499999999999997</v>
      </c>
      <c r="AB3968" s="16">
        <f t="shared" si="450"/>
        <v>0.311</v>
      </c>
      <c r="AC3968" s="16"/>
    </row>
    <row r="3969" spans="1:29" x14ac:dyDescent="0.25">
      <c r="A3969" s="2">
        <v>43631</v>
      </c>
      <c r="B3969" s="1">
        <v>166</v>
      </c>
      <c r="C3969" s="3">
        <v>500</v>
      </c>
      <c r="D3969" s="13">
        <v>194.23348379629601</v>
      </c>
      <c r="E3969">
        <v>54.72</v>
      </c>
      <c r="F3969" s="15">
        <f t="shared" si="451"/>
        <v>0</v>
      </c>
      <c r="G3969">
        <v>1.0069999999999999</v>
      </c>
      <c r="H3969">
        <v>2.0129999999999999</v>
      </c>
      <c r="I3969">
        <v>355.19200000000001</v>
      </c>
      <c r="J3969">
        <v>9.657</v>
      </c>
      <c r="K3969">
        <v>71.8</v>
      </c>
      <c r="L3969">
        <v>0.20300000000000001</v>
      </c>
      <c r="M3969">
        <v>0.21</v>
      </c>
      <c r="N3969">
        <v>0</v>
      </c>
      <c r="O3969">
        <v>46.875</v>
      </c>
      <c r="T3969">
        <f t="shared" si="446"/>
        <v>1660500</v>
      </c>
      <c r="U3969">
        <v>31</v>
      </c>
      <c r="V3969">
        <f t="shared" si="452"/>
        <v>46.9</v>
      </c>
      <c r="W3969" t="str">
        <f t="shared" si="447"/>
        <v/>
      </c>
      <c r="X3969" t="str">
        <f t="shared" si="448"/>
        <v/>
      </c>
      <c r="Y3969" t="str">
        <f t="shared" si="453"/>
        <v/>
      </c>
      <c r="AA3969" s="16">
        <f t="shared" si="449"/>
        <v>0.86099999999999999</v>
      </c>
      <c r="AB3969" s="16">
        <f t="shared" si="450"/>
        <v>0.33800000000000002</v>
      </c>
      <c r="AC3969" s="16"/>
    </row>
    <row r="3970" spans="1:29" x14ac:dyDescent="0.25">
      <c r="A3970" s="2">
        <v>43631</v>
      </c>
      <c r="B3970" s="1">
        <v>166</v>
      </c>
      <c r="C3970" s="3">
        <v>600</v>
      </c>
      <c r="D3970" s="13">
        <v>194.27515046296301</v>
      </c>
      <c r="E3970">
        <v>55.42</v>
      </c>
      <c r="F3970" s="15">
        <f t="shared" si="451"/>
        <v>0</v>
      </c>
      <c r="G3970">
        <v>0.503</v>
      </c>
      <c r="H3970">
        <v>3.02</v>
      </c>
      <c r="I3970">
        <v>328.51799999999997</v>
      </c>
      <c r="J3970">
        <v>11.127000000000001</v>
      </c>
      <c r="K3970">
        <v>66.400000000000006</v>
      </c>
      <c r="L3970">
        <v>0.20300000000000001</v>
      </c>
      <c r="M3970">
        <v>0.21</v>
      </c>
      <c r="N3970">
        <v>0</v>
      </c>
      <c r="O3970">
        <v>103.125</v>
      </c>
      <c r="T3970">
        <f t="shared" si="446"/>
        <v>1660600</v>
      </c>
      <c r="U3970">
        <v>169</v>
      </c>
      <c r="V3970">
        <f t="shared" si="452"/>
        <v>103.1</v>
      </c>
      <c r="W3970" t="str">
        <f t="shared" si="447"/>
        <v/>
      </c>
      <c r="X3970" t="str">
        <f t="shared" si="448"/>
        <v/>
      </c>
      <c r="Y3970" t="str">
        <f t="shared" si="453"/>
        <v/>
      </c>
      <c r="AA3970" s="16">
        <f t="shared" si="449"/>
        <v>0.879</v>
      </c>
      <c r="AB3970" s="16">
        <f t="shared" si="450"/>
        <v>0.44500000000000001</v>
      </c>
      <c r="AC3970" s="16"/>
    </row>
    <row r="3971" spans="1:29" x14ac:dyDescent="0.25">
      <c r="A3971" s="2">
        <v>43631</v>
      </c>
      <c r="B3971" s="1">
        <v>166</v>
      </c>
      <c r="C3971" s="3">
        <v>700</v>
      </c>
      <c r="D3971" s="13">
        <v>194.31681712963001</v>
      </c>
      <c r="E3971">
        <v>55.54</v>
      </c>
      <c r="F3971" s="15">
        <f t="shared" si="451"/>
        <v>3.9999999999999147E-2</v>
      </c>
      <c r="G3971">
        <v>1.0069999999999999</v>
      </c>
      <c r="H3971">
        <v>4.5289999999999999</v>
      </c>
      <c r="I3971">
        <v>292.01600000000002</v>
      </c>
      <c r="J3971">
        <v>12.461</v>
      </c>
      <c r="K3971">
        <v>60.4</v>
      </c>
      <c r="L3971">
        <v>0.20300000000000001</v>
      </c>
      <c r="M3971">
        <v>0.20899999999999999</v>
      </c>
      <c r="N3971">
        <v>0</v>
      </c>
      <c r="O3971">
        <v>400.625</v>
      </c>
      <c r="T3971">
        <f t="shared" si="446"/>
        <v>1660700</v>
      </c>
      <c r="U3971">
        <v>343.3</v>
      </c>
      <c r="V3971">
        <f t="shared" si="452"/>
        <v>400.6</v>
      </c>
      <c r="W3971" t="str">
        <f t="shared" si="447"/>
        <v/>
      </c>
      <c r="X3971" t="str">
        <f t="shared" si="448"/>
        <v/>
      </c>
      <c r="Y3971" t="str">
        <f t="shared" si="453"/>
        <v/>
      </c>
      <c r="AA3971" s="16">
        <f t="shared" si="449"/>
        <v>0.873</v>
      </c>
      <c r="AB3971" s="16">
        <f t="shared" si="450"/>
        <v>0.57199999999999995</v>
      </c>
      <c r="AC3971" s="16"/>
    </row>
    <row r="3972" spans="1:29" x14ac:dyDescent="0.25">
      <c r="A3972" s="2">
        <v>43631</v>
      </c>
      <c r="B3972" s="1">
        <v>166</v>
      </c>
      <c r="C3972" s="3">
        <v>800</v>
      </c>
      <c r="D3972" s="13">
        <v>194.35848379629601</v>
      </c>
      <c r="E3972">
        <v>54.95</v>
      </c>
      <c r="F3972" s="15">
        <f t="shared" si="451"/>
        <v>0</v>
      </c>
      <c r="G3972">
        <v>2.0129999999999999</v>
      </c>
      <c r="H3972">
        <v>5.5359999999999996</v>
      </c>
      <c r="I3972">
        <v>310.267</v>
      </c>
      <c r="J3972">
        <v>12.678000000000001</v>
      </c>
      <c r="K3972">
        <v>49.5</v>
      </c>
      <c r="L3972">
        <v>0.20200000000000001</v>
      </c>
      <c r="M3972">
        <v>0.20899999999999999</v>
      </c>
      <c r="N3972">
        <v>0</v>
      </c>
      <c r="O3972">
        <v>466.875</v>
      </c>
      <c r="T3972">
        <f t="shared" si="446"/>
        <v>1660800</v>
      </c>
      <c r="U3972">
        <v>523</v>
      </c>
      <c r="V3972">
        <f t="shared" si="452"/>
        <v>466.9</v>
      </c>
      <c r="W3972" t="str">
        <f t="shared" si="447"/>
        <v/>
      </c>
      <c r="X3972" t="str">
        <f t="shared" si="448"/>
        <v/>
      </c>
      <c r="Y3972" t="str">
        <f t="shared" si="453"/>
        <v/>
      </c>
      <c r="AA3972" s="16">
        <f t="shared" si="449"/>
        <v>0.72599999999999998</v>
      </c>
      <c r="AB3972" s="16">
        <f t="shared" si="450"/>
        <v>0.74099999999999999</v>
      </c>
      <c r="AC3972" s="16"/>
    </row>
    <row r="3973" spans="1:29" x14ac:dyDescent="0.25">
      <c r="A3973" s="2">
        <v>43631</v>
      </c>
      <c r="B3973" s="1">
        <v>166</v>
      </c>
      <c r="C3973" s="3">
        <v>900</v>
      </c>
      <c r="D3973" s="13">
        <v>194.40015046296301</v>
      </c>
      <c r="E3973">
        <v>55.89</v>
      </c>
      <c r="F3973" s="15">
        <f t="shared" si="451"/>
        <v>0.39000000000000057</v>
      </c>
      <c r="G3973">
        <v>2.516</v>
      </c>
      <c r="H3973">
        <v>6.5430000000000001</v>
      </c>
      <c r="I3973">
        <v>304.65100000000001</v>
      </c>
      <c r="J3973">
        <v>15.294</v>
      </c>
      <c r="K3973">
        <v>42.9</v>
      </c>
      <c r="L3973">
        <v>0.20200000000000001</v>
      </c>
      <c r="M3973">
        <v>0.20899999999999999</v>
      </c>
      <c r="N3973">
        <v>0</v>
      </c>
      <c r="O3973">
        <v>691.875</v>
      </c>
      <c r="T3973">
        <f t="shared" ref="T3973:T4036" si="454">B3973*10000+C3973</f>
        <v>1660900</v>
      </c>
      <c r="U3973">
        <v>689.2</v>
      </c>
      <c r="V3973">
        <f t="shared" si="452"/>
        <v>691.9</v>
      </c>
      <c r="W3973" t="str">
        <f t="shared" ref="W3973:W4036" si="455">IF(C3973=2400,ROUND(L3973,3),"")</f>
        <v/>
      </c>
      <c r="X3973" t="str">
        <f t="shared" ref="X3973:X4036" si="456">IF(C3973=2400,ROUND(M3973,3),"")</f>
        <v/>
      </c>
      <c r="Y3973" t="str">
        <f t="shared" si="453"/>
        <v/>
      </c>
      <c r="AA3973" s="16">
        <f t="shared" ref="AA3973:AA4036" si="457">ROUND((0.6105*(EXP((17.273*J3973)/(J3973+237.3))))*K3973/100,3)</f>
        <v>0.745</v>
      </c>
      <c r="AB3973" s="16">
        <f t="shared" ref="AB3973:AB4036" si="458">ROUND(AA3973/K3973*(100-K3973),3)</f>
        <v>0.99199999999999999</v>
      </c>
      <c r="AC3973" s="16"/>
    </row>
    <row r="3974" spans="1:29" x14ac:dyDescent="0.25">
      <c r="A3974" s="2">
        <v>43631</v>
      </c>
      <c r="B3974" s="1">
        <v>166</v>
      </c>
      <c r="C3974" s="3">
        <v>1000</v>
      </c>
      <c r="D3974" s="13">
        <v>194.44181712963001</v>
      </c>
      <c r="E3974">
        <v>55.54</v>
      </c>
      <c r="F3974" s="15">
        <f t="shared" si="451"/>
        <v>3.9999999999999147E-2</v>
      </c>
      <c r="G3974">
        <v>2.0129999999999999</v>
      </c>
      <c r="H3974">
        <v>6.5430000000000001</v>
      </c>
      <c r="I3974">
        <v>308.863</v>
      </c>
      <c r="J3974">
        <v>14.601000000000001</v>
      </c>
      <c r="K3974">
        <v>41.3</v>
      </c>
      <c r="L3974">
        <v>0.20200000000000001</v>
      </c>
      <c r="M3974">
        <v>0.20899999999999999</v>
      </c>
      <c r="N3974">
        <v>0</v>
      </c>
      <c r="O3974">
        <v>726.875</v>
      </c>
      <c r="T3974">
        <f t="shared" si="454"/>
        <v>1661000</v>
      </c>
      <c r="U3974">
        <v>829</v>
      </c>
      <c r="V3974">
        <f t="shared" si="452"/>
        <v>726.9</v>
      </c>
      <c r="W3974" t="str">
        <f t="shared" si="455"/>
        <v/>
      </c>
      <c r="X3974" t="str">
        <f t="shared" si="456"/>
        <v/>
      </c>
      <c r="Y3974" t="str">
        <f t="shared" si="453"/>
        <v/>
      </c>
      <c r="AA3974" s="16">
        <f t="shared" si="457"/>
        <v>0.68600000000000005</v>
      </c>
      <c r="AB3974" s="16">
        <f t="shared" si="458"/>
        <v>0.97499999999999998</v>
      </c>
      <c r="AC3974" s="16"/>
    </row>
    <row r="3975" spans="1:29" x14ac:dyDescent="0.25">
      <c r="A3975" s="2">
        <v>43631</v>
      </c>
      <c r="B3975" s="1">
        <v>166</v>
      </c>
      <c r="C3975" s="3">
        <v>1100</v>
      </c>
      <c r="D3975" s="13">
        <v>194.48348379629601</v>
      </c>
      <c r="E3975">
        <v>55.77</v>
      </c>
      <c r="F3975" s="15">
        <f t="shared" si="451"/>
        <v>0.27000000000000313</v>
      </c>
      <c r="G3975">
        <v>2.516</v>
      </c>
      <c r="H3975">
        <v>6.5430000000000001</v>
      </c>
      <c r="I3975">
        <v>307.459</v>
      </c>
      <c r="J3975">
        <v>16.533999999999999</v>
      </c>
      <c r="K3975">
        <v>31.4</v>
      </c>
      <c r="L3975">
        <v>0.20200000000000001</v>
      </c>
      <c r="M3975">
        <v>0.20899999999999999</v>
      </c>
      <c r="N3975">
        <v>0</v>
      </c>
      <c r="O3975">
        <v>1026.875</v>
      </c>
      <c r="T3975">
        <f t="shared" si="454"/>
        <v>1661100</v>
      </c>
      <c r="U3975">
        <v>931</v>
      </c>
      <c r="V3975">
        <f t="shared" si="452"/>
        <v>1026.9000000000001</v>
      </c>
      <c r="W3975" t="str">
        <f t="shared" si="455"/>
        <v/>
      </c>
      <c r="X3975" t="str">
        <f t="shared" si="456"/>
        <v/>
      </c>
      <c r="Y3975" t="str">
        <f t="shared" si="453"/>
        <v/>
      </c>
      <c r="AA3975" s="16">
        <f t="shared" si="457"/>
        <v>0.59099999999999997</v>
      </c>
      <c r="AB3975" s="16">
        <f t="shared" si="458"/>
        <v>1.2909999999999999</v>
      </c>
      <c r="AC3975" s="16"/>
    </row>
    <row r="3976" spans="1:29" x14ac:dyDescent="0.25">
      <c r="A3976" s="2">
        <v>43631</v>
      </c>
      <c r="B3976" s="1">
        <v>166</v>
      </c>
      <c r="C3976" s="3">
        <v>1200</v>
      </c>
      <c r="D3976" s="13">
        <v>194.52515046296301</v>
      </c>
      <c r="E3976">
        <v>55.3</v>
      </c>
      <c r="F3976" s="15">
        <f t="shared" si="451"/>
        <v>0</v>
      </c>
      <c r="G3976">
        <v>3.02</v>
      </c>
      <c r="H3976">
        <v>7.5490000000000004</v>
      </c>
      <c r="I3976">
        <v>313.07499999999999</v>
      </c>
      <c r="J3976">
        <v>16.533999999999999</v>
      </c>
      <c r="K3976">
        <v>30.6</v>
      </c>
      <c r="L3976">
        <v>0.20200000000000001</v>
      </c>
      <c r="M3976">
        <v>0.20899999999999999</v>
      </c>
      <c r="N3976">
        <v>0</v>
      </c>
      <c r="O3976">
        <v>1173.125</v>
      </c>
      <c r="T3976">
        <f t="shared" si="454"/>
        <v>1661200</v>
      </c>
      <c r="U3976">
        <v>988</v>
      </c>
      <c r="V3976">
        <f t="shared" si="452"/>
        <v>1173.0999999999999</v>
      </c>
      <c r="W3976" t="str">
        <f t="shared" si="455"/>
        <v/>
      </c>
      <c r="X3976" t="str">
        <f t="shared" si="456"/>
        <v/>
      </c>
      <c r="Y3976" t="str">
        <f t="shared" si="453"/>
        <v/>
      </c>
      <c r="AA3976" s="16">
        <f t="shared" si="457"/>
        <v>0.57499999999999996</v>
      </c>
      <c r="AB3976" s="16">
        <f t="shared" si="458"/>
        <v>1.304</v>
      </c>
      <c r="AC3976" s="16"/>
    </row>
    <row r="3977" spans="1:29" x14ac:dyDescent="0.25">
      <c r="A3977" s="2">
        <v>43631</v>
      </c>
      <c r="B3977" s="1">
        <v>166</v>
      </c>
      <c r="C3977" s="3">
        <v>1300</v>
      </c>
      <c r="D3977" s="13">
        <v>194.56681712963001</v>
      </c>
      <c r="E3977">
        <v>55.89</v>
      </c>
      <c r="F3977" s="15">
        <f t="shared" si="451"/>
        <v>0.39000000000000057</v>
      </c>
      <c r="G3977">
        <v>2.516</v>
      </c>
      <c r="H3977">
        <v>7.0460000000000003</v>
      </c>
      <c r="I3977">
        <v>311.67099999999999</v>
      </c>
      <c r="J3977">
        <v>18.841999999999999</v>
      </c>
      <c r="K3977">
        <v>31.4</v>
      </c>
      <c r="L3977">
        <v>0.20200000000000001</v>
      </c>
      <c r="M3977">
        <v>0.20899999999999999</v>
      </c>
      <c r="N3977">
        <v>0</v>
      </c>
      <c r="O3977">
        <v>951.875</v>
      </c>
      <c r="T3977">
        <f t="shared" si="454"/>
        <v>1661300</v>
      </c>
      <c r="U3977">
        <v>995.2</v>
      </c>
      <c r="V3977">
        <f t="shared" si="452"/>
        <v>951.9</v>
      </c>
      <c r="W3977" t="str">
        <f t="shared" si="455"/>
        <v/>
      </c>
      <c r="X3977" t="str">
        <f t="shared" si="456"/>
        <v/>
      </c>
      <c r="Y3977" t="str">
        <f t="shared" si="453"/>
        <v/>
      </c>
      <c r="AA3977" s="16">
        <f t="shared" si="457"/>
        <v>0.68300000000000005</v>
      </c>
      <c r="AB3977" s="16">
        <f t="shared" si="458"/>
        <v>1.492</v>
      </c>
      <c r="AC3977" s="16"/>
    </row>
    <row r="3978" spans="1:29" x14ac:dyDescent="0.25">
      <c r="A3978" s="2">
        <v>43631</v>
      </c>
      <c r="B3978" s="1">
        <v>166</v>
      </c>
      <c r="C3978" s="3">
        <v>1400</v>
      </c>
      <c r="D3978" s="13">
        <v>194.60848379629601</v>
      </c>
      <c r="E3978">
        <v>54.95</v>
      </c>
      <c r="F3978" s="15">
        <f t="shared" ref="F3978:F4041" si="459">IF(E3978&gt;F$2,E3978-F$2,0)</f>
        <v>0</v>
      </c>
      <c r="G3978">
        <v>2.0129999999999999</v>
      </c>
      <c r="H3978">
        <v>6.5430000000000001</v>
      </c>
      <c r="I3978">
        <v>306.05500000000001</v>
      </c>
      <c r="J3978">
        <v>18.652000000000001</v>
      </c>
      <c r="K3978">
        <v>31.1</v>
      </c>
      <c r="L3978">
        <v>0.20200000000000001</v>
      </c>
      <c r="M3978">
        <v>0.20899999999999999</v>
      </c>
      <c r="N3978">
        <v>0</v>
      </c>
      <c r="O3978">
        <v>741.875</v>
      </c>
      <c r="T3978">
        <f t="shared" si="454"/>
        <v>1661400</v>
      </c>
      <c r="U3978">
        <v>952.2</v>
      </c>
      <c r="V3978">
        <f t="shared" si="452"/>
        <v>741.9</v>
      </c>
      <c r="W3978" t="str">
        <f t="shared" si="455"/>
        <v/>
      </c>
      <c r="X3978" t="str">
        <f t="shared" si="456"/>
        <v/>
      </c>
      <c r="Y3978" t="str">
        <f t="shared" si="453"/>
        <v/>
      </c>
      <c r="AA3978" s="16">
        <f t="shared" si="457"/>
        <v>0.66900000000000004</v>
      </c>
      <c r="AB3978" s="16">
        <f t="shared" si="458"/>
        <v>1.482</v>
      </c>
      <c r="AC3978" s="16"/>
    </row>
    <row r="3979" spans="1:29" x14ac:dyDescent="0.25">
      <c r="A3979" s="2">
        <v>43631</v>
      </c>
      <c r="B3979" s="1">
        <v>166</v>
      </c>
      <c r="C3979" s="3">
        <v>1500</v>
      </c>
      <c r="D3979" s="13">
        <v>194.65015046296301</v>
      </c>
      <c r="E3979">
        <v>54.25</v>
      </c>
      <c r="F3979" s="15">
        <f t="shared" si="459"/>
        <v>0</v>
      </c>
      <c r="G3979">
        <v>2.0129999999999999</v>
      </c>
      <c r="H3979">
        <v>6.5430000000000001</v>
      </c>
      <c r="I3979">
        <v>310.267</v>
      </c>
      <c r="J3979">
        <v>19.056000000000001</v>
      </c>
      <c r="K3979">
        <v>31.2</v>
      </c>
      <c r="L3979">
        <v>0.20300000000000001</v>
      </c>
      <c r="M3979">
        <v>0.20899999999999999</v>
      </c>
      <c r="N3979">
        <v>0</v>
      </c>
      <c r="O3979">
        <v>800.625</v>
      </c>
      <c r="T3979">
        <f t="shared" si="454"/>
        <v>1661500</v>
      </c>
      <c r="U3979">
        <v>862.5</v>
      </c>
      <c r="V3979">
        <f t="shared" si="452"/>
        <v>800.6</v>
      </c>
      <c r="W3979" t="str">
        <f t="shared" si="455"/>
        <v/>
      </c>
      <c r="X3979" t="str">
        <f t="shared" si="456"/>
        <v/>
      </c>
      <c r="Y3979" t="str">
        <f t="shared" si="453"/>
        <v/>
      </c>
      <c r="AA3979" s="16">
        <f t="shared" si="457"/>
        <v>0.68799999999999994</v>
      </c>
      <c r="AB3979" s="16">
        <f t="shared" si="458"/>
        <v>1.5169999999999999</v>
      </c>
      <c r="AC3979" s="16"/>
    </row>
    <row r="3980" spans="1:29" x14ac:dyDescent="0.25">
      <c r="A3980" s="2">
        <v>43631</v>
      </c>
      <c r="B3980" s="1">
        <v>166</v>
      </c>
      <c r="C3980" s="3">
        <v>1600</v>
      </c>
      <c r="D3980" s="13">
        <v>194.69181712963001</v>
      </c>
      <c r="E3980">
        <v>55.42</v>
      </c>
      <c r="F3980" s="15">
        <f t="shared" si="459"/>
        <v>0</v>
      </c>
      <c r="G3980">
        <v>1.51</v>
      </c>
      <c r="H3980">
        <v>5.5359999999999996</v>
      </c>
      <c r="I3980">
        <v>301.84300000000002</v>
      </c>
      <c r="J3980">
        <v>19.294</v>
      </c>
      <c r="K3980">
        <v>31.5</v>
      </c>
      <c r="L3980">
        <v>0.20300000000000001</v>
      </c>
      <c r="M3980">
        <v>0.20899999999999999</v>
      </c>
      <c r="N3980">
        <v>0</v>
      </c>
      <c r="O3980">
        <v>585.625</v>
      </c>
      <c r="T3980">
        <f t="shared" si="454"/>
        <v>1661600</v>
      </c>
      <c r="U3980">
        <v>732.5</v>
      </c>
      <c r="V3980">
        <f t="shared" si="452"/>
        <v>585.6</v>
      </c>
      <c r="W3980" t="str">
        <f t="shared" si="455"/>
        <v/>
      </c>
      <c r="X3980" t="str">
        <f t="shared" si="456"/>
        <v/>
      </c>
      <c r="Y3980" t="str">
        <f t="shared" si="453"/>
        <v/>
      </c>
      <c r="AA3980" s="16">
        <f t="shared" si="457"/>
        <v>0.70499999999999996</v>
      </c>
      <c r="AB3980" s="16">
        <f t="shared" si="458"/>
        <v>1.5329999999999999</v>
      </c>
      <c r="AC3980" s="16"/>
    </row>
    <row r="3981" spans="1:29" x14ac:dyDescent="0.25">
      <c r="A3981" s="2">
        <v>43631</v>
      </c>
      <c r="B3981" s="1">
        <v>166</v>
      </c>
      <c r="C3981" s="3">
        <v>1700</v>
      </c>
      <c r="D3981" s="13">
        <v>194.73348379629601</v>
      </c>
      <c r="E3981">
        <v>54.72</v>
      </c>
      <c r="F3981" s="15">
        <f t="shared" si="459"/>
        <v>0</v>
      </c>
      <c r="G3981">
        <v>1.51</v>
      </c>
      <c r="H3981">
        <v>5.0330000000000004</v>
      </c>
      <c r="I3981">
        <v>283.59199999999998</v>
      </c>
      <c r="J3981">
        <v>18.2</v>
      </c>
      <c r="K3981">
        <v>31.8</v>
      </c>
      <c r="L3981">
        <v>0.20300000000000001</v>
      </c>
      <c r="M3981">
        <v>0.20899999999999999</v>
      </c>
      <c r="N3981">
        <v>0</v>
      </c>
      <c r="O3981">
        <v>90.625</v>
      </c>
      <c r="T3981">
        <f t="shared" si="454"/>
        <v>1661700</v>
      </c>
      <c r="U3981">
        <v>572.29999999999995</v>
      </c>
      <c r="V3981">
        <f t="shared" si="452"/>
        <v>90.6</v>
      </c>
      <c r="W3981" t="str">
        <f t="shared" si="455"/>
        <v/>
      </c>
      <c r="X3981" t="str">
        <f t="shared" si="456"/>
        <v/>
      </c>
      <c r="Y3981" t="str">
        <f t="shared" si="453"/>
        <v/>
      </c>
      <c r="AA3981" s="16">
        <f t="shared" si="457"/>
        <v>0.66400000000000003</v>
      </c>
      <c r="AB3981" s="16">
        <f t="shared" si="458"/>
        <v>1.4239999999999999</v>
      </c>
      <c r="AC3981" s="16"/>
    </row>
    <row r="3982" spans="1:29" x14ac:dyDescent="0.25">
      <c r="A3982" s="2">
        <v>43631</v>
      </c>
      <c r="B3982" s="1">
        <v>166</v>
      </c>
      <c r="C3982" s="3">
        <v>1800</v>
      </c>
      <c r="D3982" s="13">
        <v>194.77515046296301</v>
      </c>
      <c r="E3982">
        <v>54.72</v>
      </c>
      <c r="F3982" s="15">
        <f t="shared" si="459"/>
        <v>0</v>
      </c>
      <c r="G3982">
        <v>1.51</v>
      </c>
      <c r="H3982">
        <v>4.0259999999999998</v>
      </c>
      <c r="I3982">
        <v>294.82400000000001</v>
      </c>
      <c r="J3982">
        <v>19.175000000000001</v>
      </c>
      <c r="K3982">
        <v>31.2</v>
      </c>
      <c r="L3982">
        <v>0.20300000000000001</v>
      </c>
      <c r="M3982">
        <v>0.20899999999999999</v>
      </c>
      <c r="N3982">
        <v>0</v>
      </c>
      <c r="O3982">
        <v>323.125</v>
      </c>
      <c r="T3982">
        <f t="shared" si="454"/>
        <v>1661800</v>
      </c>
      <c r="U3982">
        <v>395.2</v>
      </c>
      <c r="V3982">
        <f t="shared" si="452"/>
        <v>323.10000000000002</v>
      </c>
      <c r="W3982" t="str">
        <f t="shared" si="455"/>
        <v/>
      </c>
      <c r="X3982" t="str">
        <f t="shared" si="456"/>
        <v/>
      </c>
      <c r="Y3982" t="str">
        <f t="shared" si="453"/>
        <v/>
      </c>
      <c r="AA3982" s="16">
        <f t="shared" si="457"/>
        <v>0.69299999999999995</v>
      </c>
      <c r="AB3982" s="16">
        <f t="shared" si="458"/>
        <v>1.528</v>
      </c>
      <c r="AC3982" s="16"/>
    </row>
    <row r="3983" spans="1:29" x14ac:dyDescent="0.25">
      <c r="A3983" s="2">
        <v>43631</v>
      </c>
      <c r="B3983" s="1">
        <v>166</v>
      </c>
      <c r="C3983" s="3">
        <v>1900</v>
      </c>
      <c r="D3983" s="13">
        <v>194.81681712963001</v>
      </c>
      <c r="E3983">
        <v>54.83</v>
      </c>
      <c r="F3983" s="15">
        <f t="shared" si="459"/>
        <v>0</v>
      </c>
      <c r="G3983">
        <v>1.51</v>
      </c>
      <c r="H3983">
        <v>4.5289999999999999</v>
      </c>
      <c r="I3983">
        <v>282.18799999999999</v>
      </c>
      <c r="J3983">
        <v>17.177</v>
      </c>
      <c r="K3983">
        <v>32.1</v>
      </c>
      <c r="L3983">
        <v>0.20300000000000001</v>
      </c>
      <c r="M3983">
        <v>0.20899999999999999</v>
      </c>
      <c r="N3983">
        <v>0</v>
      </c>
      <c r="O3983">
        <v>129.375</v>
      </c>
      <c r="T3983">
        <f t="shared" si="454"/>
        <v>1661900</v>
      </c>
      <c r="U3983">
        <v>217.2</v>
      </c>
      <c r="V3983">
        <f t="shared" si="452"/>
        <v>129.4</v>
      </c>
      <c r="W3983" t="str">
        <f t="shared" si="455"/>
        <v/>
      </c>
      <c r="X3983" t="str">
        <f t="shared" si="456"/>
        <v/>
      </c>
      <c r="Y3983" t="str">
        <f t="shared" si="453"/>
        <v/>
      </c>
      <c r="AA3983" s="16">
        <f t="shared" si="457"/>
        <v>0.629</v>
      </c>
      <c r="AB3983" s="16">
        <f t="shared" si="458"/>
        <v>1.331</v>
      </c>
      <c r="AC3983" s="16"/>
    </row>
    <row r="3984" spans="1:29" x14ac:dyDescent="0.25">
      <c r="A3984" s="2">
        <v>43631</v>
      </c>
      <c r="B3984" s="1">
        <v>166</v>
      </c>
      <c r="C3984" s="3">
        <v>2000</v>
      </c>
      <c r="D3984" s="13">
        <v>194.85848379629601</v>
      </c>
      <c r="E3984">
        <v>54.72</v>
      </c>
      <c r="F3984" s="15">
        <f t="shared" si="459"/>
        <v>0</v>
      </c>
      <c r="G3984">
        <v>1.0069999999999999</v>
      </c>
      <c r="H3984">
        <v>3.5230000000000001</v>
      </c>
      <c r="I3984">
        <v>318.69</v>
      </c>
      <c r="J3984">
        <v>12.750999999999999</v>
      </c>
      <c r="K3984">
        <v>38.6</v>
      </c>
      <c r="L3984">
        <v>0.20300000000000001</v>
      </c>
      <c r="M3984">
        <v>0.20899999999999999</v>
      </c>
      <c r="N3984">
        <v>0</v>
      </c>
      <c r="O3984">
        <v>10.625</v>
      </c>
      <c r="T3984">
        <f t="shared" si="454"/>
        <v>1662000</v>
      </c>
      <c r="U3984">
        <v>62.3</v>
      </c>
      <c r="V3984">
        <f t="shared" si="452"/>
        <v>10.6</v>
      </c>
      <c r="W3984" t="str">
        <f t="shared" si="455"/>
        <v/>
      </c>
      <c r="X3984" t="str">
        <f t="shared" si="456"/>
        <v/>
      </c>
      <c r="Y3984" t="str">
        <f t="shared" si="453"/>
        <v/>
      </c>
      <c r="AA3984" s="16">
        <f t="shared" si="457"/>
        <v>0.56899999999999995</v>
      </c>
      <c r="AB3984" s="16">
        <f t="shared" si="458"/>
        <v>0.90500000000000003</v>
      </c>
      <c r="AC3984" s="16"/>
    </row>
    <row r="3985" spans="1:29" x14ac:dyDescent="0.25">
      <c r="A3985" s="2">
        <v>43631</v>
      </c>
      <c r="B3985" s="1">
        <v>166</v>
      </c>
      <c r="C3985" s="3">
        <v>2100</v>
      </c>
      <c r="D3985" s="13">
        <v>194.90015046296301</v>
      </c>
      <c r="E3985">
        <v>54.95</v>
      </c>
      <c r="F3985" s="15">
        <f t="shared" si="459"/>
        <v>0</v>
      </c>
      <c r="G3985">
        <v>1.51</v>
      </c>
      <c r="H3985">
        <v>2.516</v>
      </c>
      <c r="I3985">
        <v>350.98</v>
      </c>
      <c r="J3985">
        <v>10.736000000000001</v>
      </c>
      <c r="K3985">
        <v>50.6</v>
      </c>
      <c r="L3985">
        <v>0.20300000000000001</v>
      </c>
      <c r="M3985">
        <v>0.20899999999999999</v>
      </c>
      <c r="N3985">
        <v>0</v>
      </c>
      <c r="O3985">
        <v>0.625</v>
      </c>
      <c r="T3985">
        <f t="shared" si="454"/>
        <v>1662100</v>
      </c>
      <c r="U3985">
        <v>0</v>
      </c>
      <c r="V3985">
        <f t="shared" si="452"/>
        <v>0</v>
      </c>
      <c r="W3985" t="str">
        <f t="shared" si="455"/>
        <v/>
      </c>
      <c r="X3985" t="str">
        <f t="shared" si="456"/>
        <v/>
      </c>
      <c r="Y3985" t="str">
        <f t="shared" si="453"/>
        <v/>
      </c>
      <c r="AA3985" s="16">
        <f t="shared" si="457"/>
        <v>0.65200000000000002</v>
      </c>
      <c r="AB3985" s="16">
        <f t="shared" si="458"/>
        <v>0.63700000000000001</v>
      </c>
      <c r="AC3985" s="16"/>
    </row>
    <row r="3986" spans="1:29" x14ac:dyDescent="0.25">
      <c r="A3986" s="2">
        <v>43631</v>
      </c>
      <c r="B3986" s="1">
        <v>166</v>
      </c>
      <c r="C3986" s="3">
        <v>2200</v>
      </c>
      <c r="D3986" s="13">
        <v>194.94181712963001</v>
      </c>
      <c r="E3986">
        <v>54.6</v>
      </c>
      <c r="F3986" s="15">
        <f t="shared" si="459"/>
        <v>0</v>
      </c>
      <c r="G3986">
        <v>1.51</v>
      </c>
      <c r="H3986">
        <v>2.516</v>
      </c>
      <c r="I3986">
        <v>352.38400000000001</v>
      </c>
      <c r="J3986">
        <v>10.467000000000001</v>
      </c>
      <c r="K3986">
        <v>52.2</v>
      </c>
      <c r="L3986">
        <v>0.20300000000000001</v>
      </c>
      <c r="M3986">
        <v>0.20899999999999999</v>
      </c>
      <c r="N3986">
        <v>0</v>
      </c>
      <c r="O3986">
        <v>0.625</v>
      </c>
      <c r="T3986">
        <f t="shared" si="454"/>
        <v>1662200</v>
      </c>
      <c r="U3986">
        <v>0</v>
      </c>
      <c r="V3986">
        <f t="shared" si="452"/>
        <v>0</v>
      </c>
      <c r="W3986" t="str">
        <f t="shared" si="455"/>
        <v/>
      </c>
      <c r="X3986" t="str">
        <f t="shared" si="456"/>
        <v/>
      </c>
      <c r="Y3986" t="str">
        <f t="shared" si="453"/>
        <v/>
      </c>
      <c r="AA3986" s="16">
        <f t="shared" si="457"/>
        <v>0.66100000000000003</v>
      </c>
      <c r="AB3986" s="16">
        <f t="shared" si="458"/>
        <v>0.60499999999999998</v>
      </c>
      <c r="AC3986" s="16"/>
    </row>
    <row r="3987" spans="1:29" x14ac:dyDescent="0.25">
      <c r="A3987" s="2">
        <v>43631</v>
      </c>
      <c r="B3987" s="1">
        <v>166</v>
      </c>
      <c r="C3987" s="3">
        <v>2300</v>
      </c>
      <c r="D3987" s="13">
        <v>194.98348379629601</v>
      </c>
      <c r="E3987">
        <v>54.72</v>
      </c>
      <c r="F3987" s="15">
        <f t="shared" si="459"/>
        <v>0</v>
      </c>
      <c r="G3987">
        <v>1.51</v>
      </c>
      <c r="H3987">
        <v>2.516</v>
      </c>
      <c r="I3987">
        <v>346.76900000000001</v>
      </c>
      <c r="J3987">
        <v>10.785</v>
      </c>
      <c r="K3987">
        <v>52</v>
      </c>
      <c r="L3987">
        <v>0.20300000000000001</v>
      </c>
      <c r="M3987">
        <v>0.20899999999999999</v>
      </c>
      <c r="N3987">
        <v>0</v>
      </c>
      <c r="O3987">
        <v>0.625</v>
      </c>
      <c r="T3987">
        <f t="shared" si="454"/>
        <v>1662300</v>
      </c>
      <c r="U3987">
        <v>0</v>
      </c>
      <c r="V3987">
        <f t="shared" si="452"/>
        <v>0</v>
      </c>
      <c r="W3987" t="str">
        <f t="shared" si="455"/>
        <v/>
      </c>
      <c r="X3987" t="str">
        <f t="shared" si="456"/>
        <v/>
      </c>
      <c r="Y3987" t="str">
        <f t="shared" si="453"/>
        <v/>
      </c>
      <c r="AA3987" s="16">
        <f t="shared" si="457"/>
        <v>0.67300000000000004</v>
      </c>
      <c r="AB3987" s="16">
        <f t="shared" si="458"/>
        <v>0.621</v>
      </c>
      <c r="AC3987" s="16"/>
    </row>
    <row r="3988" spans="1:29" x14ac:dyDescent="0.25">
      <c r="A3988" s="2">
        <v>43631</v>
      </c>
      <c r="B3988" s="1">
        <v>166</v>
      </c>
      <c r="C3988" s="3">
        <v>2400</v>
      </c>
      <c r="D3988" s="13">
        <v>195.02515046296301</v>
      </c>
      <c r="E3988">
        <v>54.6</v>
      </c>
      <c r="F3988" s="15">
        <f t="shared" si="459"/>
        <v>0</v>
      </c>
      <c r="G3988">
        <v>1.51</v>
      </c>
      <c r="H3988">
        <v>3.02</v>
      </c>
      <c r="I3988">
        <v>350.98</v>
      </c>
      <c r="J3988">
        <v>9.5340000000000007</v>
      </c>
      <c r="K3988">
        <v>54.5</v>
      </c>
      <c r="L3988">
        <v>0.20200000000000001</v>
      </c>
      <c r="M3988">
        <v>0.20899999999999999</v>
      </c>
      <c r="N3988">
        <v>0</v>
      </c>
      <c r="O3988">
        <v>0.625</v>
      </c>
      <c r="T3988">
        <f t="shared" si="454"/>
        <v>1662400</v>
      </c>
      <c r="U3988">
        <v>0</v>
      </c>
      <c r="V3988">
        <f t="shared" si="452"/>
        <v>0</v>
      </c>
      <c r="W3988">
        <f t="shared" si="455"/>
        <v>0.20200000000000001</v>
      </c>
      <c r="X3988">
        <f t="shared" si="456"/>
        <v>0.20899999999999999</v>
      </c>
      <c r="Y3988">
        <f t="shared" si="453"/>
        <v>0</v>
      </c>
      <c r="AA3988" s="16">
        <f t="shared" si="457"/>
        <v>0.64800000000000002</v>
      </c>
      <c r="AB3988" s="16">
        <f t="shared" si="458"/>
        <v>0.54100000000000004</v>
      </c>
      <c r="AC3988" s="16"/>
    </row>
    <row r="3989" spans="1:29" x14ac:dyDescent="0.25">
      <c r="A3989" s="2">
        <v>43632</v>
      </c>
      <c r="B3989" s="1">
        <v>167</v>
      </c>
      <c r="C3989" s="3">
        <v>100</v>
      </c>
      <c r="D3989" s="13">
        <v>195.06681712963001</v>
      </c>
      <c r="E3989">
        <v>54.72</v>
      </c>
      <c r="F3989" s="15">
        <f t="shared" si="459"/>
        <v>0</v>
      </c>
      <c r="G3989">
        <v>1.51</v>
      </c>
      <c r="H3989">
        <v>3.02</v>
      </c>
      <c r="I3989">
        <v>355.19200000000001</v>
      </c>
      <c r="J3989">
        <v>9.3119999999999994</v>
      </c>
      <c r="K3989">
        <v>60</v>
      </c>
      <c r="L3989">
        <v>0.20200000000000001</v>
      </c>
      <c r="M3989">
        <v>0.20899999999999999</v>
      </c>
      <c r="N3989">
        <v>0</v>
      </c>
      <c r="O3989">
        <v>0.625</v>
      </c>
      <c r="T3989">
        <f t="shared" si="454"/>
        <v>1670100</v>
      </c>
      <c r="U3989">
        <v>0</v>
      </c>
      <c r="V3989">
        <f t="shared" si="452"/>
        <v>0</v>
      </c>
      <c r="W3989" t="str">
        <f t="shared" si="455"/>
        <v/>
      </c>
      <c r="X3989" t="str">
        <f t="shared" si="456"/>
        <v/>
      </c>
      <c r="Y3989" t="str">
        <f t="shared" si="453"/>
        <v/>
      </c>
      <c r="AA3989" s="16">
        <f t="shared" si="457"/>
        <v>0.70299999999999996</v>
      </c>
      <c r="AB3989" s="16">
        <f t="shared" si="458"/>
        <v>0.46899999999999997</v>
      </c>
      <c r="AC3989" s="16"/>
    </row>
    <row r="3990" spans="1:29" x14ac:dyDescent="0.25">
      <c r="A3990" s="2">
        <v>43632</v>
      </c>
      <c r="B3990" s="1">
        <v>167</v>
      </c>
      <c r="C3990" s="3">
        <v>200</v>
      </c>
      <c r="D3990" s="13">
        <v>195.10848379629601</v>
      </c>
      <c r="E3990">
        <v>54.37</v>
      </c>
      <c r="F3990" s="15">
        <f t="shared" si="459"/>
        <v>0</v>
      </c>
      <c r="G3990">
        <v>2.0129999999999999</v>
      </c>
      <c r="H3990">
        <v>3.02</v>
      </c>
      <c r="I3990">
        <v>353.78800000000001</v>
      </c>
      <c r="J3990">
        <v>9.8049999999999997</v>
      </c>
      <c r="K3990">
        <v>60.1</v>
      </c>
      <c r="L3990">
        <v>0.20200000000000001</v>
      </c>
      <c r="M3990">
        <v>0.20899999999999999</v>
      </c>
      <c r="N3990">
        <v>0</v>
      </c>
      <c r="O3990">
        <v>0.625</v>
      </c>
      <c r="T3990">
        <f t="shared" si="454"/>
        <v>1670200</v>
      </c>
      <c r="U3990">
        <v>0</v>
      </c>
      <c r="V3990">
        <f t="shared" si="452"/>
        <v>0</v>
      </c>
      <c r="W3990" t="str">
        <f t="shared" si="455"/>
        <v/>
      </c>
      <c r="X3990" t="str">
        <f t="shared" si="456"/>
        <v/>
      </c>
      <c r="Y3990" t="str">
        <f t="shared" si="453"/>
        <v/>
      </c>
      <c r="AA3990" s="16">
        <f t="shared" si="457"/>
        <v>0.72799999999999998</v>
      </c>
      <c r="AB3990" s="16">
        <f t="shared" si="458"/>
        <v>0.48299999999999998</v>
      </c>
      <c r="AC3990" s="16"/>
    </row>
    <row r="3991" spans="1:29" x14ac:dyDescent="0.25">
      <c r="A3991" s="2">
        <v>43632</v>
      </c>
      <c r="B3991" s="1">
        <v>167</v>
      </c>
      <c r="C3991" s="3">
        <v>300</v>
      </c>
      <c r="D3991" s="13">
        <v>195.15015046296301</v>
      </c>
      <c r="E3991">
        <v>54.48</v>
      </c>
      <c r="F3991" s="15">
        <f t="shared" si="459"/>
        <v>0</v>
      </c>
      <c r="G3991">
        <v>2.0129999999999999</v>
      </c>
      <c r="H3991">
        <v>3.5230000000000001</v>
      </c>
      <c r="I3991">
        <v>353.78800000000001</v>
      </c>
      <c r="J3991">
        <v>8.99</v>
      </c>
      <c r="K3991">
        <v>61.1</v>
      </c>
      <c r="L3991">
        <v>0.20100000000000001</v>
      </c>
      <c r="M3991">
        <v>0.20899999999999999</v>
      </c>
      <c r="N3991">
        <v>0</v>
      </c>
      <c r="O3991">
        <v>0.625</v>
      </c>
      <c r="T3991">
        <f t="shared" si="454"/>
        <v>1670300</v>
      </c>
      <c r="U3991">
        <v>0</v>
      </c>
      <c r="V3991">
        <f t="shared" si="452"/>
        <v>0</v>
      </c>
      <c r="W3991" t="str">
        <f t="shared" si="455"/>
        <v/>
      </c>
      <c r="X3991" t="str">
        <f t="shared" si="456"/>
        <v/>
      </c>
      <c r="Y3991" t="str">
        <f t="shared" si="453"/>
        <v/>
      </c>
      <c r="AA3991" s="16">
        <f t="shared" si="457"/>
        <v>0.70099999999999996</v>
      </c>
      <c r="AB3991" s="16">
        <f t="shared" si="458"/>
        <v>0.44600000000000001</v>
      </c>
      <c r="AC3991" s="16"/>
    </row>
    <row r="3992" spans="1:29" x14ac:dyDescent="0.25">
      <c r="A3992" s="2">
        <v>43632</v>
      </c>
      <c r="B3992" s="1">
        <v>167</v>
      </c>
      <c r="C3992" s="3">
        <v>400</v>
      </c>
      <c r="D3992" s="13">
        <v>195.19181712963001</v>
      </c>
      <c r="E3992">
        <v>55.07</v>
      </c>
      <c r="F3992" s="15">
        <f t="shared" si="459"/>
        <v>0</v>
      </c>
      <c r="G3992">
        <v>2.0129999999999999</v>
      </c>
      <c r="H3992">
        <v>3.02</v>
      </c>
      <c r="I3992">
        <v>345.36500000000001</v>
      </c>
      <c r="J3992">
        <v>10.271000000000001</v>
      </c>
      <c r="K3992">
        <v>61.3</v>
      </c>
      <c r="L3992">
        <v>0.20100000000000001</v>
      </c>
      <c r="M3992">
        <v>0.20899999999999999</v>
      </c>
      <c r="N3992">
        <v>0</v>
      </c>
      <c r="O3992">
        <v>1.875</v>
      </c>
      <c r="T3992">
        <f t="shared" si="454"/>
        <v>1670400</v>
      </c>
      <c r="U3992">
        <v>0</v>
      </c>
      <c r="V3992">
        <f t="shared" si="452"/>
        <v>1.9</v>
      </c>
      <c r="W3992" t="str">
        <f t="shared" si="455"/>
        <v/>
      </c>
      <c r="X3992" t="str">
        <f t="shared" si="456"/>
        <v/>
      </c>
      <c r="Y3992" t="str">
        <f t="shared" si="453"/>
        <v/>
      </c>
      <c r="AA3992" s="16">
        <f t="shared" si="457"/>
        <v>0.76600000000000001</v>
      </c>
      <c r="AB3992" s="16">
        <f t="shared" si="458"/>
        <v>0.48399999999999999</v>
      </c>
      <c r="AC3992" s="16"/>
    </row>
    <row r="3993" spans="1:29" x14ac:dyDescent="0.25">
      <c r="A3993" s="2">
        <v>43632</v>
      </c>
      <c r="B3993" s="1">
        <v>167</v>
      </c>
      <c r="C3993" s="3">
        <v>500</v>
      </c>
      <c r="D3993" s="13">
        <v>195.23348379629601</v>
      </c>
      <c r="E3993">
        <v>54.95</v>
      </c>
      <c r="F3993" s="15">
        <f t="shared" si="459"/>
        <v>0</v>
      </c>
      <c r="G3993">
        <v>2.0129999999999999</v>
      </c>
      <c r="H3993">
        <v>3.5230000000000001</v>
      </c>
      <c r="I3993">
        <v>341.15300000000002</v>
      </c>
      <c r="J3993">
        <v>10.834</v>
      </c>
      <c r="K3993">
        <v>58.5</v>
      </c>
      <c r="L3993">
        <v>0.20100000000000001</v>
      </c>
      <c r="M3993">
        <v>0.20799999999999999</v>
      </c>
      <c r="N3993">
        <v>0</v>
      </c>
      <c r="O3993">
        <v>23.125</v>
      </c>
      <c r="T3993">
        <f t="shared" si="454"/>
        <v>1670500</v>
      </c>
      <c r="U3993">
        <v>31</v>
      </c>
      <c r="V3993">
        <f t="shared" si="452"/>
        <v>23.1</v>
      </c>
      <c r="W3993" t="str">
        <f t="shared" si="455"/>
        <v/>
      </c>
      <c r="X3993" t="str">
        <f t="shared" si="456"/>
        <v/>
      </c>
      <c r="Y3993" t="str">
        <f t="shared" si="453"/>
        <v/>
      </c>
      <c r="AA3993" s="16">
        <f t="shared" si="457"/>
        <v>0.75900000000000001</v>
      </c>
      <c r="AB3993" s="16">
        <f t="shared" si="458"/>
        <v>0.53800000000000003</v>
      </c>
      <c r="AC3993" s="16"/>
    </row>
    <row r="3994" spans="1:29" x14ac:dyDescent="0.25">
      <c r="A3994" s="2">
        <v>43632</v>
      </c>
      <c r="B3994" s="1">
        <v>167</v>
      </c>
      <c r="C3994" s="3">
        <v>600</v>
      </c>
      <c r="D3994" s="13">
        <v>195.27515046296301</v>
      </c>
      <c r="E3994">
        <v>55.07</v>
      </c>
      <c r="F3994" s="15">
        <f t="shared" si="459"/>
        <v>0</v>
      </c>
      <c r="G3994">
        <v>1.51</v>
      </c>
      <c r="H3994">
        <v>3.02</v>
      </c>
      <c r="I3994">
        <v>338.34500000000003</v>
      </c>
      <c r="J3994">
        <v>13.401</v>
      </c>
      <c r="K3994">
        <v>58.6</v>
      </c>
      <c r="L3994">
        <v>0.20100000000000001</v>
      </c>
      <c r="M3994">
        <v>0.20799999999999999</v>
      </c>
      <c r="N3994">
        <v>0</v>
      </c>
      <c r="O3994">
        <v>248.125</v>
      </c>
      <c r="T3994">
        <f t="shared" si="454"/>
        <v>1670600</v>
      </c>
      <c r="U3994">
        <v>168.8</v>
      </c>
      <c r="V3994">
        <f t="shared" si="452"/>
        <v>248.1</v>
      </c>
      <c r="W3994" t="str">
        <f t="shared" si="455"/>
        <v/>
      </c>
      <c r="X3994" t="str">
        <f t="shared" si="456"/>
        <v/>
      </c>
      <c r="Y3994" t="str">
        <f t="shared" si="453"/>
        <v/>
      </c>
      <c r="AA3994" s="16">
        <f t="shared" si="457"/>
        <v>0.90100000000000002</v>
      </c>
      <c r="AB3994" s="16">
        <f t="shared" si="458"/>
        <v>0.63700000000000001</v>
      </c>
      <c r="AC3994" s="16"/>
    </row>
    <row r="3995" spans="1:29" x14ac:dyDescent="0.25">
      <c r="A3995" s="2">
        <v>43632</v>
      </c>
      <c r="B3995" s="1">
        <v>167</v>
      </c>
      <c r="C3995" s="3">
        <v>700</v>
      </c>
      <c r="D3995" s="13">
        <v>195.31681712963001</v>
      </c>
      <c r="E3995">
        <v>55.3</v>
      </c>
      <c r="F3995" s="15">
        <f t="shared" si="459"/>
        <v>0</v>
      </c>
      <c r="G3995">
        <v>1.51</v>
      </c>
      <c r="H3995">
        <v>3.5230000000000001</v>
      </c>
      <c r="I3995">
        <v>335.53699999999998</v>
      </c>
      <c r="J3995">
        <v>15.532999999999999</v>
      </c>
      <c r="K3995">
        <v>52.3</v>
      </c>
      <c r="L3995">
        <v>0.20100000000000001</v>
      </c>
      <c r="M3995">
        <v>0.20799999999999999</v>
      </c>
      <c r="N3995">
        <v>0</v>
      </c>
      <c r="O3995">
        <v>389.375</v>
      </c>
      <c r="T3995">
        <f t="shared" si="454"/>
        <v>1670700</v>
      </c>
      <c r="U3995">
        <v>343.2</v>
      </c>
      <c r="V3995">
        <f t="shared" si="452"/>
        <v>389.4</v>
      </c>
      <c r="W3995" t="str">
        <f t="shared" si="455"/>
        <v/>
      </c>
      <c r="X3995" t="str">
        <f t="shared" si="456"/>
        <v/>
      </c>
      <c r="Y3995" t="str">
        <f t="shared" si="453"/>
        <v/>
      </c>
      <c r="AA3995" s="16">
        <f t="shared" si="457"/>
        <v>0.92300000000000004</v>
      </c>
      <c r="AB3995" s="16">
        <f t="shared" si="458"/>
        <v>0.84199999999999997</v>
      </c>
      <c r="AC3995" s="16"/>
    </row>
    <row r="3996" spans="1:29" x14ac:dyDescent="0.25">
      <c r="A3996" s="2">
        <v>43632</v>
      </c>
      <c r="B3996" s="1">
        <v>167</v>
      </c>
      <c r="C3996" s="3">
        <v>800</v>
      </c>
      <c r="D3996" s="13">
        <v>195.35848379629601</v>
      </c>
      <c r="E3996">
        <v>54.95</v>
      </c>
      <c r="F3996" s="15">
        <f t="shared" si="459"/>
        <v>0</v>
      </c>
      <c r="G3996">
        <v>1.51</v>
      </c>
      <c r="H3996">
        <v>4.0259999999999998</v>
      </c>
      <c r="I3996">
        <v>310.267</v>
      </c>
      <c r="J3996">
        <v>17.962</v>
      </c>
      <c r="K3996">
        <v>42.7</v>
      </c>
      <c r="L3996">
        <v>0.20100000000000001</v>
      </c>
      <c r="M3996">
        <v>0.20799999999999999</v>
      </c>
      <c r="N3996">
        <v>0</v>
      </c>
      <c r="O3996">
        <v>644.375</v>
      </c>
      <c r="T3996">
        <f t="shared" si="454"/>
        <v>1670800</v>
      </c>
      <c r="U3996">
        <v>522.70000000000005</v>
      </c>
      <c r="V3996">
        <f t="shared" si="452"/>
        <v>644.4</v>
      </c>
      <c r="W3996" t="str">
        <f t="shared" si="455"/>
        <v/>
      </c>
      <c r="X3996" t="str">
        <f t="shared" si="456"/>
        <v/>
      </c>
      <c r="Y3996" t="str">
        <f t="shared" si="453"/>
        <v/>
      </c>
      <c r="AA3996" s="16">
        <f t="shared" si="457"/>
        <v>0.879</v>
      </c>
      <c r="AB3996" s="16">
        <f t="shared" si="458"/>
        <v>1.18</v>
      </c>
      <c r="AC3996" s="16"/>
    </row>
    <row r="3997" spans="1:29" x14ac:dyDescent="0.25">
      <c r="A3997" s="2">
        <v>43632</v>
      </c>
      <c r="B3997" s="1">
        <v>167</v>
      </c>
      <c r="C3997" s="3">
        <v>900</v>
      </c>
      <c r="D3997" s="13">
        <v>195.40015046296301</v>
      </c>
      <c r="E3997">
        <v>55.18</v>
      </c>
      <c r="F3997" s="15">
        <f t="shared" si="459"/>
        <v>0</v>
      </c>
      <c r="G3997">
        <v>1.51</v>
      </c>
      <c r="H3997">
        <v>4.5289999999999999</v>
      </c>
      <c r="I3997">
        <v>294.82400000000001</v>
      </c>
      <c r="J3997">
        <v>16.677</v>
      </c>
      <c r="K3997">
        <v>39.4</v>
      </c>
      <c r="L3997">
        <v>0.20100000000000001</v>
      </c>
      <c r="M3997">
        <v>0.20799999999999999</v>
      </c>
      <c r="N3997">
        <v>0</v>
      </c>
      <c r="O3997">
        <v>333.125</v>
      </c>
      <c r="T3997">
        <f t="shared" si="454"/>
        <v>1670900</v>
      </c>
      <c r="U3997">
        <v>688.8</v>
      </c>
      <c r="V3997">
        <f t="shared" si="452"/>
        <v>333.1</v>
      </c>
      <c r="W3997" t="str">
        <f t="shared" si="455"/>
        <v/>
      </c>
      <c r="X3997" t="str">
        <f t="shared" si="456"/>
        <v/>
      </c>
      <c r="Y3997" t="str">
        <f t="shared" si="453"/>
        <v/>
      </c>
      <c r="AA3997" s="16">
        <f t="shared" si="457"/>
        <v>0.748</v>
      </c>
      <c r="AB3997" s="16">
        <f t="shared" si="458"/>
        <v>1.1499999999999999</v>
      </c>
      <c r="AC3997" s="16"/>
    </row>
    <row r="3998" spans="1:29" x14ac:dyDescent="0.25">
      <c r="A3998" s="2">
        <v>43632</v>
      </c>
      <c r="B3998" s="1">
        <v>167</v>
      </c>
      <c r="C3998" s="3">
        <v>1000</v>
      </c>
      <c r="D3998" s="13">
        <v>195.44181712963001</v>
      </c>
      <c r="E3998">
        <v>55.18</v>
      </c>
      <c r="F3998" s="15">
        <f t="shared" si="459"/>
        <v>0</v>
      </c>
      <c r="G3998">
        <v>1.0069999999999999</v>
      </c>
      <c r="H3998">
        <v>3.02</v>
      </c>
      <c r="I3998">
        <v>327.11399999999998</v>
      </c>
      <c r="J3998">
        <v>16.558</v>
      </c>
      <c r="K3998">
        <v>42.3</v>
      </c>
      <c r="L3998">
        <v>0.20100000000000001</v>
      </c>
      <c r="M3998">
        <v>0.20799999999999999</v>
      </c>
      <c r="N3998">
        <v>0</v>
      </c>
      <c r="O3998">
        <v>270.625</v>
      </c>
      <c r="T3998">
        <f t="shared" si="454"/>
        <v>1671000</v>
      </c>
      <c r="U3998">
        <v>828.7</v>
      </c>
      <c r="V3998">
        <f t="shared" si="452"/>
        <v>270.60000000000002</v>
      </c>
      <c r="W3998" t="str">
        <f t="shared" si="455"/>
        <v/>
      </c>
      <c r="X3998" t="str">
        <f t="shared" si="456"/>
        <v/>
      </c>
      <c r="Y3998" t="str">
        <f t="shared" si="453"/>
        <v/>
      </c>
      <c r="AA3998" s="16">
        <f t="shared" si="457"/>
        <v>0.79700000000000004</v>
      </c>
      <c r="AB3998" s="16">
        <f t="shared" si="458"/>
        <v>1.087</v>
      </c>
      <c r="AC3998" s="16"/>
    </row>
    <row r="3999" spans="1:29" x14ac:dyDescent="0.25">
      <c r="A3999" s="2">
        <v>43632</v>
      </c>
      <c r="B3999" s="1">
        <v>167</v>
      </c>
      <c r="C3999" s="3">
        <v>1100</v>
      </c>
      <c r="D3999" s="13">
        <v>195.48348379629601</v>
      </c>
      <c r="E3999">
        <v>55.42</v>
      </c>
      <c r="F3999" s="15">
        <f t="shared" si="459"/>
        <v>0</v>
      </c>
      <c r="G3999">
        <v>1.0069999999999999</v>
      </c>
      <c r="H3999">
        <v>2.516</v>
      </c>
      <c r="I3999">
        <v>272.36099999999999</v>
      </c>
      <c r="J3999">
        <v>18.366</v>
      </c>
      <c r="K3999">
        <v>39.9</v>
      </c>
      <c r="L3999">
        <v>0.20100000000000001</v>
      </c>
      <c r="M3999">
        <v>0.20799999999999999</v>
      </c>
      <c r="N3999">
        <v>0</v>
      </c>
      <c r="O3999">
        <v>555.625</v>
      </c>
      <c r="T3999">
        <f t="shared" si="454"/>
        <v>1671100</v>
      </c>
      <c r="U3999">
        <v>930.7</v>
      </c>
      <c r="V3999">
        <f t="shared" si="452"/>
        <v>555.6</v>
      </c>
      <c r="W3999" t="str">
        <f t="shared" si="455"/>
        <v/>
      </c>
      <c r="X3999" t="str">
        <f t="shared" si="456"/>
        <v/>
      </c>
      <c r="Y3999" t="str">
        <f t="shared" si="453"/>
        <v/>
      </c>
      <c r="AA3999" s="16">
        <f t="shared" si="457"/>
        <v>0.84199999999999997</v>
      </c>
      <c r="AB3999" s="16">
        <f t="shared" si="458"/>
        <v>1.268</v>
      </c>
      <c r="AC3999" s="16"/>
    </row>
    <row r="4000" spans="1:29" x14ac:dyDescent="0.25">
      <c r="A4000" s="2">
        <v>43632</v>
      </c>
      <c r="B4000" s="1">
        <v>167</v>
      </c>
      <c r="C4000" s="3">
        <v>1200</v>
      </c>
      <c r="D4000" s="13">
        <v>195.52515046296301</v>
      </c>
      <c r="E4000">
        <v>55.42</v>
      </c>
      <c r="F4000" s="15">
        <f t="shared" si="459"/>
        <v>0</v>
      </c>
      <c r="G4000">
        <v>1.0069999999999999</v>
      </c>
      <c r="H4000">
        <v>3.5230000000000001</v>
      </c>
      <c r="I4000">
        <v>175.49</v>
      </c>
      <c r="J4000">
        <v>17.010999999999999</v>
      </c>
      <c r="K4000">
        <v>37.9</v>
      </c>
      <c r="L4000">
        <v>0.20100000000000001</v>
      </c>
      <c r="M4000">
        <v>0.20699999999999999</v>
      </c>
      <c r="N4000">
        <v>0</v>
      </c>
      <c r="O4000">
        <v>250.625</v>
      </c>
      <c r="T4000">
        <f t="shared" si="454"/>
        <v>1671200</v>
      </c>
      <c r="U4000">
        <v>987.7</v>
      </c>
      <c r="V4000">
        <f t="shared" si="452"/>
        <v>250.6</v>
      </c>
      <c r="W4000" t="str">
        <f t="shared" si="455"/>
        <v/>
      </c>
      <c r="X4000" t="str">
        <f t="shared" si="456"/>
        <v/>
      </c>
      <c r="Y4000" t="str">
        <f t="shared" si="453"/>
        <v/>
      </c>
      <c r="AA4000" s="16">
        <f t="shared" si="457"/>
        <v>0.73499999999999999</v>
      </c>
      <c r="AB4000" s="16">
        <f t="shared" si="458"/>
        <v>1.204</v>
      </c>
      <c r="AC4000" s="16"/>
    </row>
    <row r="4001" spans="1:29" x14ac:dyDescent="0.25">
      <c r="A4001" s="2">
        <v>43632</v>
      </c>
      <c r="B4001" s="1">
        <v>167</v>
      </c>
      <c r="C4001" s="3">
        <v>1300</v>
      </c>
      <c r="D4001" s="13">
        <v>195.56681712963001</v>
      </c>
      <c r="E4001">
        <v>55.89</v>
      </c>
      <c r="F4001" s="15">
        <f t="shared" si="459"/>
        <v>0.39000000000000057</v>
      </c>
      <c r="G4001">
        <v>1.51</v>
      </c>
      <c r="H4001">
        <v>4.0259999999999998</v>
      </c>
      <c r="I4001">
        <v>234.45500000000001</v>
      </c>
      <c r="J4001">
        <v>18.224</v>
      </c>
      <c r="K4001">
        <v>42.1</v>
      </c>
      <c r="L4001">
        <v>0.20100000000000001</v>
      </c>
      <c r="M4001">
        <v>0.20799999999999999</v>
      </c>
      <c r="N4001">
        <v>0</v>
      </c>
      <c r="O4001">
        <v>495.625</v>
      </c>
      <c r="T4001">
        <f t="shared" si="454"/>
        <v>1671300</v>
      </c>
      <c r="U4001">
        <v>995</v>
      </c>
      <c r="V4001">
        <f t="shared" si="452"/>
        <v>495.6</v>
      </c>
      <c r="W4001" t="str">
        <f t="shared" si="455"/>
        <v/>
      </c>
      <c r="X4001" t="str">
        <f t="shared" si="456"/>
        <v/>
      </c>
      <c r="Y4001" t="str">
        <f t="shared" si="453"/>
        <v/>
      </c>
      <c r="AA4001" s="16">
        <f t="shared" si="457"/>
        <v>0.88100000000000001</v>
      </c>
      <c r="AB4001" s="16">
        <f t="shared" si="458"/>
        <v>1.212</v>
      </c>
      <c r="AC4001" s="16"/>
    </row>
    <row r="4002" spans="1:29" x14ac:dyDescent="0.25">
      <c r="A4002" s="2">
        <v>43632</v>
      </c>
      <c r="B4002" s="1">
        <v>167</v>
      </c>
      <c r="C4002" s="3">
        <v>1400</v>
      </c>
      <c r="D4002" s="13">
        <v>195.60848379629601</v>
      </c>
      <c r="E4002">
        <v>56</v>
      </c>
      <c r="F4002" s="15">
        <f t="shared" si="459"/>
        <v>0.5</v>
      </c>
      <c r="G4002">
        <v>0.503</v>
      </c>
      <c r="H4002">
        <v>3.5230000000000001</v>
      </c>
      <c r="I4002">
        <v>160.047</v>
      </c>
      <c r="J4002">
        <v>19.294</v>
      </c>
      <c r="K4002">
        <v>38.799999999999997</v>
      </c>
      <c r="L4002">
        <v>0.20100000000000001</v>
      </c>
      <c r="M4002">
        <v>0.20799999999999999</v>
      </c>
      <c r="N4002">
        <v>0</v>
      </c>
      <c r="O4002">
        <v>818.125</v>
      </c>
      <c r="T4002">
        <f t="shared" si="454"/>
        <v>1671400</v>
      </c>
      <c r="U4002">
        <v>952.5</v>
      </c>
      <c r="V4002">
        <f t="shared" si="452"/>
        <v>818.1</v>
      </c>
      <c r="W4002" t="str">
        <f t="shared" si="455"/>
        <v/>
      </c>
      <c r="X4002" t="str">
        <f t="shared" si="456"/>
        <v/>
      </c>
      <c r="Y4002" t="str">
        <f t="shared" si="453"/>
        <v/>
      </c>
      <c r="AA4002" s="16">
        <f t="shared" si="457"/>
        <v>0.86799999999999999</v>
      </c>
      <c r="AB4002" s="16">
        <f t="shared" si="458"/>
        <v>1.369</v>
      </c>
      <c r="AC4002" s="16"/>
    </row>
    <row r="4003" spans="1:29" x14ac:dyDescent="0.25">
      <c r="A4003" s="2">
        <v>43632</v>
      </c>
      <c r="B4003" s="1">
        <v>167</v>
      </c>
      <c r="C4003" s="3">
        <v>1500</v>
      </c>
      <c r="D4003" s="13">
        <v>195.65015046296301</v>
      </c>
      <c r="E4003">
        <v>55.42</v>
      </c>
      <c r="F4003" s="15">
        <f t="shared" si="459"/>
        <v>0</v>
      </c>
      <c r="G4003">
        <v>0.503</v>
      </c>
      <c r="H4003">
        <v>3.5230000000000001</v>
      </c>
      <c r="I4003">
        <v>313.07499999999999</v>
      </c>
      <c r="J4003">
        <v>17.771999999999998</v>
      </c>
      <c r="K4003">
        <v>38.6</v>
      </c>
      <c r="L4003">
        <v>0.20100000000000001</v>
      </c>
      <c r="M4003">
        <v>0.20699999999999999</v>
      </c>
      <c r="N4003">
        <v>0</v>
      </c>
      <c r="O4003">
        <v>229.375</v>
      </c>
      <c r="T4003">
        <f t="shared" si="454"/>
        <v>1671500</v>
      </c>
      <c r="U4003">
        <v>863</v>
      </c>
      <c r="V4003">
        <f t="shared" si="452"/>
        <v>229.4</v>
      </c>
      <c r="W4003" t="str">
        <f t="shared" si="455"/>
        <v/>
      </c>
      <c r="X4003" t="str">
        <f t="shared" si="456"/>
        <v/>
      </c>
      <c r="Y4003" t="str">
        <f t="shared" si="453"/>
        <v/>
      </c>
      <c r="AA4003" s="16">
        <f t="shared" si="457"/>
        <v>0.78500000000000003</v>
      </c>
      <c r="AB4003" s="16">
        <f t="shared" si="458"/>
        <v>1.2490000000000001</v>
      </c>
      <c r="AC4003" s="16"/>
    </row>
    <row r="4004" spans="1:29" x14ac:dyDescent="0.25">
      <c r="A4004" s="2">
        <v>43632</v>
      </c>
      <c r="B4004" s="1">
        <v>167</v>
      </c>
      <c r="C4004" s="3">
        <v>1600</v>
      </c>
      <c r="D4004" s="13">
        <v>195.69181712963001</v>
      </c>
      <c r="E4004">
        <v>55.42</v>
      </c>
      <c r="F4004" s="15">
        <f t="shared" si="459"/>
        <v>0</v>
      </c>
      <c r="G4004">
        <v>1.51</v>
      </c>
      <c r="H4004">
        <v>4.5289999999999999</v>
      </c>
      <c r="I4004">
        <v>308.863</v>
      </c>
      <c r="J4004">
        <v>16.582000000000001</v>
      </c>
      <c r="K4004">
        <v>41.7</v>
      </c>
      <c r="L4004">
        <v>0.20100000000000001</v>
      </c>
      <c r="M4004">
        <v>0.20699999999999999</v>
      </c>
      <c r="N4004">
        <v>0</v>
      </c>
      <c r="O4004">
        <v>158.125</v>
      </c>
      <c r="T4004">
        <f t="shared" si="454"/>
        <v>1671600</v>
      </c>
      <c r="U4004">
        <v>733.3</v>
      </c>
      <c r="V4004">
        <f t="shared" si="452"/>
        <v>158.1</v>
      </c>
      <c r="W4004" t="str">
        <f t="shared" si="455"/>
        <v/>
      </c>
      <c r="X4004" t="str">
        <f t="shared" si="456"/>
        <v/>
      </c>
      <c r="Y4004" t="str">
        <f t="shared" si="453"/>
        <v/>
      </c>
      <c r="AA4004" s="16">
        <f t="shared" si="457"/>
        <v>0.78700000000000003</v>
      </c>
      <c r="AB4004" s="16">
        <f t="shared" si="458"/>
        <v>1.1000000000000001</v>
      </c>
      <c r="AC4004" s="16"/>
    </row>
    <row r="4005" spans="1:29" x14ac:dyDescent="0.25">
      <c r="A4005" s="2">
        <v>43632</v>
      </c>
      <c r="B4005" s="1">
        <v>167</v>
      </c>
      <c r="C4005" s="3">
        <v>1700</v>
      </c>
      <c r="D4005" s="13">
        <v>195.73348379629601</v>
      </c>
      <c r="E4005">
        <v>55.42</v>
      </c>
      <c r="F4005" s="15">
        <f t="shared" si="459"/>
        <v>0</v>
      </c>
      <c r="G4005">
        <v>2.0129999999999999</v>
      </c>
      <c r="H4005">
        <v>6.0389999999999997</v>
      </c>
      <c r="I4005">
        <v>268.149</v>
      </c>
      <c r="J4005">
        <v>14.29</v>
      </c>
      <c r="K4005">
        <v>47.4</v>
      </c>
      <c r="L4005">
        <v>0.20100000000000001</v>
      </c>
      <c r="M4005">
        <v>0.20699999999999999</v>
      </c>
      <c r="N4005">
        <v>0</v>
      </c>
      <c r="O4005">
        <v>98.125</v>
      </c>
      <c r="T4005">
        <f t="shared" si="454"/>
        <v>1671700</v>
      </c>
      <c r="U4005">
        <v>573.29999999999995</v>
      </c>
      <c r="V4005">
        <f t="shared" si="452"/>
        <v>98.1</v>
      </c>
      <c r="W4005" t="str">
        <f t="shared" si="455"/>
        <v/>
      </c>
      <c r="X4005" t="str">
        <f t="shared" si="456"/>
        <v/>
      </c>
      <c r="Y4005" t="str">
        <f t="shared" si="453"/>
        <v/>
      </c>
      <c r="AA4005" s="16">
        <f t="shared" si="457"/>
        <v>0.77200000000000002</v>
      </c>
      <c r="AB4005" s="16">
        <f t="shared" si="458"/>
        <v>0.85699999999999998</v>
      </c>
      <c r="AC4005" s="16"/>
    </row>
    <row r="4006" spans="1:29" x14ac:dyDescent="0.25">
      <c r="A4006" s="2">
        <v>43632</v>
      </c>
      <c r="B4006" s="1">
        <v>167</v>
      </c>
      <c r="C4006" s="3">
        <v>1800</v>
      </c>
      <c r="D4006" s="13">
        <v>195.77515046296301</v>
      </c>
      <c r="E4006">
        <v>55.54</v>
      </c>
      <c r="F4006" s="15">
        <f t="shared" si="459"/>
        <v>3.9999999999999147E-2</v>
      </c>
      <c r="G4006">
        <v>2.0129999999999999</v>
      </c>
      <c r="H4006">
        <v>6.5430000000000001</v>
      </c>
      <c r="I4006">
        <v>233.05099999999999</v>
      </c>
      <c r="J4006">
        <v>13.69</v>
      </c>
      <c r="K4006">
        <v>55.8</v>
      </c>
      <c r="L4006">
        <v>0.20100000000000001</v>
      </c>
      <c r="M4006">
        <v>0.20699999999999999</v>
      </c>
      <c r="N4006">
        <v>0</v>
      </c>
      <c r="O4006">
        <v>61.875</v>
      </c>
      <c r="T4006">
        <f t="shared" si="454"/>
        <v>1671800</v>
      </c>
      <c r="U4006">
        <v>396.2</v>
      </c>
      <c r="V4006">
        <f t="shared" si="452"/>
        <v>61.9</v>
      </c>
      <c r="W4006" t="str">
        <f t="shared" si="455"/>
        <v/>
      </c>
      <c r="X4006" t="str">
        <f t="shared" si="456"/>
        <v/>
      </c>
      <c r="Y4006" t="str">
        <f t="shared" si="453"/>
        <v/>
      </c>
      <c r="AA4006" s="16">
        <f t="shared" si="457"/>
        <v>0.874</v>
      </c>
      <c r="AB4006" s="16">
        <f t="shared" si="458"/>
        <v>0.69199999999999995</v>
      </c>
      <c r="AC4006" s="16"/>
    </row>
    <row r="4007" spans="1:29" x14ac:dyDescent="0.25">
      <c r="A4007" s="2">
        <v>43632</v>
      </c>
      <c r="B4007" s="1">
        <v>167</v>
      </c>
      <c r="C4007" s="3">
        <v>1900</v>
      </c>
      <c r="D4007" s="13">
        <v>195.81681712963001</v>
      </c>
      <c r="E4007">
        <v>55.42</v>
      </c>
      <c r="F4007" s="15">
        <f t="shared" si="459"/>
        <v>0</v>
      </c>
      <c r="G4007">
        <v>2.0129999999999999</v>
      </c>
      <c r="H4007">
        <v>7.5490000000000004</v>
      </c>
      <c r="I4007">
        <v>227.435</v>
      </c>
      <c r="J4007">
        <v>12.195</v>
      </c>
      <c r="K4007">
        <v>60.9</v>
      </c>
      <c r="L4007">
        <v>0.20100000000000001</v>
      </c>
      <c r="M4007">
        <v>0.20699999999999999</v>
      </c>
      <c r="N4007">
        <v>0</v>
      </c>
      <c r="O4007">
        <v>29.375</v>
      </c>
      <c r="T4007">
        <f t="shared" si="454"/>
        <v>1671900</v>
      </c>
      <c r="U4007">
        <v>218.2</v>
      </c>
      <c r="V4007">
        <f t="shared" si="452"/>
        <v>29.4</v>
      </c>
      <c r="W4007" t="str">
        <f t="shared" si="455"/>
        <v/>
      </c>
      <c r="X4007" t="str">
        <f t="shared" si="456"/>
        <v/>
      </c>
      <c r="Y4007" t="str">
        <f t="shared" si="453"/>
        <v/>
      </c>
      <c r="AA4007" s="16">
        <f t="shared" si="457"/>
        <v>0.86499999999999999</v>
      </c>
      <c r="AB4007" s="16">
        <f t="shared" si="458"/>
        <v>0.55500000000000005</v>
      </c>
      <c r="AC4007" s="16"/>
    </row>
    <row r="4008" spans="1:29" x14ac:dyDescent="0.25">
      <c r="A4008" s="2">
        <v>43632</v>
      </c>
      <c r="B4008" s="1">
        <v>167</v>
      </c>
      <c r="C4008" s="3">
        <v>2000</v>
      </c>
      <c r="D4008" s="13">
        <v>195.85848379629601</v>
      </c>
      <c r="E4008">
        <v>55.3</v>
      </c>
      <c r="F4008" s="15">
        <f t="shared" si="459"/>
        <v>0</v>
      </c>
      <c r="G4008">
        <v>1.0069999999999999</v>
      </c>
      <c r="H4008">
        <v>3.5230000000000001</v>
      </c>
      <c r="I4008">
        <v>226.03100000000001</v>
      </c>
      <c r="J4008">
        <v>11.297000000000001</v>
      </c>
      <c r="K4008">
        <v>69.099999999999994</v>
      </c>
      <c r="L4008">
        <v>0.20100000000000001</v>
      </c>
      <c r="M4008">
        <v>0.20699999999999999</v>
      </c>
      <c r="N4008">
        <v>0</v>
      </c>
      <c r="O4008">
        <v>1.875</v>
      </c>
      <c r="T4008">
        <f t="shared" si="454"/>
        <v>1672000</v>
      </c>
      <c r="U4008">
        <v>63.3</v>
      </c>
      <c r="V4008">
        <f t="shared" si="452"/>
        <v>1.9</v>
      </c>
      <c r="W4008" t="str">
        <f t="shared" si="455"/>
        <v/>
      </c>
      <c r="X4008" t="str">
        <f t="shared" si="456"/>
        <v/>
      </c>
      <c r="Y4008" t="str">
        <f t="shared" si="453"/>
        <v/>
      </c>
      <c r="AA4008" s="16">
        <f t="shared" si="457"/>
        <v>0.92500000000000004</v>
      </c>
      <c r="AB4008" s="16">
        <f t="shared" si="458"/>
        <v>0.41399999999999998</v>
      </c>
      <c r="AC4008" s="16"/>
    </row>
    <row r="4009" spans="1:29" x14ac:dyDescent="0.25">
      <c r="A4009" s="2">
        <v>43632</v>
      </c>
      <c r="B4009" s="1">
        <v>167</v>
      </c>
      <c r="C4009" s="3">
        <v>2100</v>
      </c>
      <c r="D4009" s="13">
        <v>195.90015046296301</v>
      </c>
      <c r="E4009">
        <v>55.3</v>
      </c>
      <c r="F4009" s="15">
        <f t="shared" si="459"/>
        <v>0</v>
      </c>
      <c r="G4009">
        <v>0.503</v>
      </c>
      <c r="H4009">
        <v>3.02</v>
      </c>
      <c r="I4009">
        <v>276.57299999999998</v>
      </c>
      <c r="J4009">
        <v>11.516</v>
      </c>
      <c r="K4009">
        <v>67.8</v>
      </c>
      <c r="L4009">
        <v>0.20100000000000001</v>
      </c>
      <c r="M4009">
        <v>0.20699999999999999</v>
      </c>
      <c r="N4009">
        <v>0</v>
      </c>
      <c r="O4009">
        <v>0.625</v>
      </c>
      <c r="T4009">
        <f t="shared" si="454"/>
        <v>1672100</v>
      </c>
      <c r="U4009">
        <v>0.5</v>
      </c>
      <c r="V4009">
        <f t="shared" si="452"/>
        <v>0</v>
      </c>
      <c r="W4009" t="str">
        <f t="shared" si="455"/>
        <v/>
      </c>
      <c r="X4009" t="str">
        <f t="shared" si="456"/>
        <v/>
      </c>
      <c r="Y4009" t="str">
        <f t="shared" si="453"/>
        <v/>
      </c>
      <c r="AA4009" s="16">
        <f t="shared" si="457"/>
        <v>0.92100000000000004</v>
      </c>
      <c r="AB4009" s="16">
        <f t="shared" si="458"/>
        <v>0.437</v>
      </c>
      <c r="AC4009" s="16"/>
    </row>
    <row r="4010" spans="1:29" x14ac:dyDescent="0.25">
      <c r="A4010" s="2">
        <v>43632</v>
      </c>
      <c r="B4010" s="1">
        <v>167</v>
      </c>
      <c r="C4010" s="3">
        <v>2200</v>
      </c>
      <c r="D4010" s="13">
        <v>195.94181712963001</v>
      </c>
      <c r="E4010">
        <v>55.3</v>
      </c>
      <c r="F4010" s="15">
        <f t="shared" si="459"/>
        <v>0</v>
      </c>
      <c r="G4010">
        <v>2.0129999999999999</v>
      </c>
      <c r="H4010">
        <v>4.5289999999999999</v>
      </c>
      <c r="I4010">
        <v>318.69</v>
      </c>
      <c r="J4010">
        <v>12.34</v>
      </c>
      <c r="K4010">
        <v>60.9</v>
      </c>
      <c r="L4010">
        <v>0.20100000000000001</v>
      </c>
      <c r="M4010">
        <v>0.20699999999999999</v>
      </c>
      <c r="N4010">
        <v>0</v>
      </c>
      <c r="O4010">
        <v>0.625</v>
      </c>
      <c r="T4010">
        <f t="shared" si="454"/>
        <v>1672200</v>
      </c>
      <c r="U4010">
        <v>0</v>
      </c>
      <c r="V4010">
        <f t="shared" si="452"/>
        <v>0</v>
      </c>
      <c r="W4010" t="str">
        <f t="shared" si="455"/>
        <v/>
      </c>
      <c r="X4010" t="str">
        <f t="shared" si="456"/>
        <v/>
      </c>
      <c r="Y4010" t="str">
        <f t="shared" si="453"/>
        <v/>
      </c>
      <c r="AA4010" s="16">
        <f t="shared" si="457"/>
        <v>0.873</v>
      </c>
      <c r="AB4010" s="16">
        <f t="shared" si="458"/>
        <v>0.56000000000000005</v>
      </c>
      <c r="AC4010" s="16"/>
    </row>
    <row r="4011" spans="1:29" x14ac:dyDescent="0.25">
      <c r="A4011" s="2">
        <v>43632</v>
      </c>
      <c r="B4011" s="1">
        <v>167</v>
      </c>
      <c r="C4011" s="3">
        <v>2300</v>
      </c>
      <c r="D4011" s="13">
        <v>195.98348379629601</v>
      </c>
      <c r="E4011">
        <v>55.07</v>
      </c>
      <c r="F4011" s="15">
        <f t="shared" si="459"/>
        <v>0</v>
      </c>
      <c r="G4011">
        <v>1.0069999999999999</v>
      </c>
      <c r="H4011">
        <v>4.0259999999999998</v>
      </c>
      <c r="I4011">
        <v>289.20800000000003</v>
      </c>
      <c r="J4011">
        <v>11.346</v>
      </c>
      <c r="K4011">
        <v>61.6</v>
      </c>
      <c r="L4011">
        <v>0.20100000000000001</v>
      </c>
      <c r="M4011">
        <v>0.20699999999999999</v>
      </c>
      <c r="N4011">
        <v>0</v>
      </c>
      <c r="O4011">
        <v>0.625</v>
      </c>
      <c r="T4011">
        <f t="shared" si="454"/>
        <v>1672300</v>
      </c>
      <c r="U4011">
        <v>0</v>
      </c>
      <c r="V4011">
        <f t="shared" si="452"/>
        <v>0</v>
      </c>
      <c r="W4011" t="str">
        <f t="shared" si="455"/>
        <v/>
      </c>
      <c r="X4011" t="str">
        <f t="shared" si="456"/>
        <v/>
      </c>
      <c r="Y4011" t="str">
        <f t="shared" si="453"/>
        <v/>
      </c>
      <c r="AA4011" s="16">
        <f t="shared" si="457"/>
        <v>0.82699999999999996</v>
      </c>
      <c r="AB4011" s="16">
        <f t="shared" si="458"/>
        <v>0.51600000000000001</v>
      </c>
      <c r="AC4011" s="16"/>
    </row>
    <row r="4012" spans="1:29" x14ac:dyDescent="0.25">
      <c r="A4012" s="2">
        <v>43632</v>
      </c>
      <c r="B4012" s="1">
        <v>167</v>
      </c>
      <c r="C4012" s="3">
        <v>2400</v>
      </c>
      <c r="D4012" s="13">
        <v>196.02515046296301</v>
      </c>
      <c r="E4012">
        <v>55.42</v>
      </c>
      <c r="F4012" s="15">
        <f t="shared" si="459"/>
        <v>0</v>
      </c>
      <c r="G4012">
        <v>1.0069999999999999</v>
      </c>
      <c r="H4012">
        <v>3.02</v>
      </c>
      <c r="I4012">
        <v>300.43900000000002</v>
      </c>
      <c r="J4012">
        <v>11.662000000000001</v>
      </c>
      <c r="K4012">
        <v>65.3</v>
      </c>
      <c r="L4012">
        <v>0.20100000000000001</v>
      </c>
      <c r="M4012">
        <v>0.20699999999999999</v>
      </c>
      <c r="N4012">
        <v>0</v>
      </c>
      <c r="O4012">
        <v>0.625</v>
      </c>
      <c r="T4012">
        <f t="shared" si="454"/>
        <v>1672400</v>
      </c>
      <c r="U4012">
        <v>0</v>
      </c>
      <c r="V4012">
        <f t="shared" si="452"/>
        <v>0</v>
      </c>
      <c r="W4012">
        <f t="shared" si="455"/>
        <v>0.20100000000000001</v>
      </c>
      <c r="X4012">
        <f t="shared" si="456"/>
        <v>0.20699999999999999</v>
      </c>
      <c r="Y4012">
        <f t="shared" si="453"/>
        <v>0</v>
      </c>
      <c r="AA4012" s="16">
        <f t="shared" si="457"/>
        <v>0.89500000000000002</v>
      </c>
      <c r="AB4012" s="16">
        <f t="shared" si="458"/>
        <v>0.47599999999999998</v>
      </c>
      <c r="AC4012" s="16"/>
    </row>
    <row r="4013" spans="1:29" x14ac:dyDescent="0.25">
      <c r="A4013" s="2">
        <v>43633</v>
      </c>
      <c r="B4013" s="1">
        <v>168</v>
      </c>
      <c r="C4013" s="3">
        <v>100</v>
      </c>
      <c r="D4013" s="13">
        <v>196.06681712963001</v>
      </c>
      <c r="E4013">
        <v>55.65</v>
      </c>
      <c r="F4013" s="15">
        <f t="shared" si="459"/>
        <v>0.14999999999999858</v>
      </c>
      <c r="G4013">
        <v>1.0069999999999999</v>
      </c>
      <c r="H4013">
        <v>3.5230000000000001</v>
      </c>
      <c r="I4013">
        <v>286.39999999999998</v>
      </c>
      <c r="J4013">
        <v>10.565</v>
      </c>
      <c r="K4013">
        <v>65.900000000000006</v>
      </c>
      <c r="L4013">
        <v>0.20100000000000001</v>
      </c>
      <c r="M4013">
        <v>0.20699999999999999</v>
      </c>
      <c r="N4013">
        <v>0</v>
      </c>
      <c r="O4013">
        <v>0.625</v>
      </c>
      <c r="T4013">
        <f t="shared" si="454"/>
        <v>1680100</v>
      </c>
      <c r="U4013">
        <v>0</v>
      </c>
      <c r="V4013">
        <f t="shared" si="452"/>
        <v>0</v>
      </c>
      <c r="W4013" t="str">
        <f t="shared" si="455"/>
        <v/>
      </c>
      <c r="X4013" t="str">
        <f t="shared" si="456"/>
        <v/>
      </c>
      <c r="Y4013" t="str">
        <f t="shared" si="453"/>
        <v/>
      </c>
      <c r="AA4013" s="16">
        <f t="shared" si="457"/>
        <v>0.84</v>
      </c>
      <c r="AB4013" s="16">
        <f t="shared" si="458"/>
        <v>0.435</v>
      </c>
      <c r="AC4013" s="16"/>
    </row>
    <row r="4014" spans="1:29" x14ac:dyDescent="0.25">
      <c r="A4014" s="2">
        <v>43633</v>
      </c>
      <c r="B4014" s="1">
        <v>168</v>
      </c>
      <c r="C4014" s="3">
        <v>200</v>
      </c>
      <c r="D4014" s="13">
        <v>196.10848379629601</v>
      </c>
      <c r="E4014">
        <v>55.07</v>
      </c>
      <c r="F4014" s="15">
        <f t="shared" si="459"/>
        <v>0</v>
      </c>
      <c r="G4014">
        <v>1.0069999999999999</v>
      </c>
      <c r="H4014">
        <v>3.5230000000000001</v>
      </c>
      <c r="I4014">
        <v>255.51400000000001</v>
      </c>
      <c r="J4014">
        <v>9.3360000000000003</v>
      </c>
      <c r="K4014">
        <v>68.7</v>
      </c>
      <c r="L4014">
        <v>0.20100000000000001</v>
      </c>
      <c r="M4014">
        <v>0.20699999999999999</v>
      </c>
      <c r="N4014">
        <v>0</v>
      </c>
      <c r="O4014">
        <v>0.625</v>
      </c>
      <c r="T4014">
        <f t="shared" si="454"/>
        <v>1680200</v>
      </c>
      <c r="U4014">
        <v>0</v>
      </c>
      <c r="V4014">
        <f t="shared" si="452"/>
        <v>0</v>
      </c>
      <c r="W4014" t="str">
        <f t="shared" si="455"/>
        <v/>
      </c>
      <c r="X4014" t="str">
        <f t="shared" si="456"/>
        <v/>
      </c>
      <c r="Y4014" t="str">
        <f t="shared" si="453"/>
        <v/>
      </c>
      <c r="AA4014" s="16">
        <f t="shared" si="457"/>
        <v>0.80600000000000005</v>
      </c>
      <c r="AB4014" s="16">
        <f t="shared" si="458"/>
        <v>0.36699999999999999</v>
      </c>
      <c r="AC4014" s="16"/>
    </row>
    <row r="4015" spans="1:29" x14ac:dyDescent="0.25">
      <c r="A4015" s="2">
        <v>43633</v>
      </c>
      <c r="B4015" s="1">
        <v>168</v>
      </c>
      <c r="C4015" s="3">
        <v>300</v>
      </c>
      <c r="D4015" s="13">
        <v>196.15015046296301</v>
      </c>
      <c r="E4015">
        <v>55.3</v>
      </c>
      <c r="F4015" s="15">
        <f t="shared" si="459"/>
        <v>0</v>
      </c>
      <c r="G4015">
        <v>0.503</v>
      </c>
      <c r="H4015">
        <v>2.516</v>
      </c>
      <c r="I4015">
        <v>317.286</v>
      </c>
      <c r="J4015">
        <v>8.7919999999999998</v>
      </c>
      <c r="K4015">
        <v>70.400000000000006</v>
      </c>
      <c r="L4015">
        <v>0.20100000000000001</v>
      </c>
      <c r="M4015">
        <v>0.20699999999999999</v>
      </c>
      <c r="N4015">
        <v>0</v>
      </c>
      <c r="O4015">
        <v>0.625</v>
      </c>
      <c r="T4015">
        <f t="shared" si="454"/>
        <v>1680300</v>
      </c>
      <c r="U4015">
        <v>0</v>
      </c>
      <c r="V4015">
        <f t="shared" si="452"/>
        <v>0</v>
      </c>
      <c r="W4015" t="str">
        <f t="shared" si="455"/>
        <v/>
      </c>
      <c r="X4015" t="str">
        <f t="shared" si="456"/>
        <v/>
      </c>
      <c r="Y4015" t="str">
        <f t="shared" si="453"/>
        <v/>
      </c>
      <c r="AA4015" s="16">
        <f t="shared" si="457"/>
        <v>0.79700000000000004</v>
      </c>
      <c r="AB4015" s="16">
        <f t="shared" si="458"/>
        <v>0.33500000000000002</v>
      </c>
      <c r="AC4015" s="16"/>
    </row>
    <row r="4016" spans="1:29" x14ac:dyDescent="0.25">
      <c r="A4016" s="2">
        <v>43633</v>
      </c>
      <c r="B4016" s="1">
        <v>168</v>
      </c>
      <c r="C4016" s="3">
        <v>400</v>
      </c>
      <c r="D4016" s="13">
        <v>196.19181712963001</v>
      </c>
      <c r="E4016">
        <v>54.95</v>
      </c>
      <c r="F4016" s="15">
        <f t="shared" si="459"/>
        <v>0</v>
      </c>
      <c r="G4016">
        <v>0.503</v>
      </c>
      <c r="H4016">
        <v>3.5230000000000001</v>
      </c>
      <c r="I4016">
        <v>324.30599999999998</v>
      </c>
      <c r="J4016">
        <v>9.41</v>
      </c>
      <c r="K4016">
        <v>68.7</v>
      </c>
      <c r="L4016">
        <v>0.20100000000000001</v>
      </c>
      <c r="M4016">
        <v>0.20699999999999999</v>
      </c>
      <c r="N4016">
        <v>0</v>
      </c>
      <c r="O4016">
        <v>0.625</v>
      </c>
      <c r="T4016">
        <f t="shared" si="454"/>
        <v>1680400</v>
      </c>
      <c r="U4016">
        <v>0</v>
      </c>
      <c r="V4016">
        <f t="shared" si="452"/>
        <v>0</v>
      </c>
      <c r="W4016" t="str">
        <f t="shared" si="455"/>
        <v/>
      </c>
      <c r="X4016" t="str">
        <f t="shared" si="456"/>
        <v/>
      </c>
      <c r="Y4016" t="str">
        <f t="shared" si="453"/>
        <v/>
      </c>
      <c r="AA4016" s="16">
        <f t="shared" si="457"/>
        <v>0.81100000000000005</v>
      </c>
      <c r="AB4016" s="16">
        <f t="shared" si="458"/>
        <v>0.36899999999999999</v>
      </c>
      <c r="AC4016" s="16"/>
    </row>
    <row r="4017" spans="1:29" x14ac:dyDescent="0.25">
      <c r="A4017" s="2">
        <v>43633</v>
      </c>
      <c r="B4017" s="1">
        <v>168</v>
      </c>
      <c r="C4017" s="3">
        <v>500</v>
      </c>
      <c r="D4017" s="13">
        <v>196.23348379629601</v>
      </c>
      <c r="E4017">
        <v>54.95</v>
      </c>
      <c r="F4017" s="15">
        <f t="shared" si="459"/>
        <v>0</v>
      </c>
      <c r="G4017">
        <v>0</v>
      </c>
      <c r="H4017">
        <v>2.0129999999999999</v>
      </c>
      <c r="I4017">
        <v>315.88200000000001</v>
      </c>
      <c r="J4017">
        <v>7.87</v>
      </c>
      <c r="K4017">
        <v>69.7</v>
      </c>
      <c r="L4017">
        <v>0.20100000000000001</v>
      </c>
      <c r="M4017">
        <v>0.20699999999999999</v>
      </c>
      <c r="N4017">
        <v>0</v>
      </c>
      <c r="O4017">
        <v>19.375</v>
      </c>
      <c r="T4017">
        <f t="shared" si="454"/>
        <v>1680500</v>
      </c>
      <c r="U4017">
        <v>30.8</v>
      </c>
      <c r="V4017">
        <f t="shared" si="452"/>
        <v>19.399999999999999</v>
      </c>
      <c r="W4017" t="str">
        <f t="shared" si="455"/>
        <v/>
      </c>
      <c r="X4017" t="str">
        <f t="shared" si="456"/>
        <v/>
      </c>
      <c r="Y4017" t="str">
        <f t="shared" si="453"/>
        <v/>
      </c>
      <c r="AA4017" s="16">
        <f t="shared" si="457"/>
        <v>0.74099999999999999</v>
      </c>
      <c r="AB4017" s="16">
        <f t="shared" si="458"/>
        <v>0.32200000000000001</v>
      </c>
      <c r="AC4017" s="16"/>
    </row>
    <row r="4018" spans="1:29" x14ac:dyDescent="0.25">
      <c r="A4018" s="2">
        <v>43633</v>
      </c>
      <c r="B4018" s="1">
        <v>168</v>
      </c>
      <c r="C4018" s="3">
        <v>600</v>
      </c>
      <c r="D4018" s="13">
        <v>196.27515046296301</v>
      </c>
      <c r="E4018">
        <v>55.42</v>
      </c>
      <c r="F4018" s="15">
        <f t="shared" si="459"/>
        <v>0</v>
      </c>
      <c r="G4018">
        <v>0</v>
      </c>
      <c r="H4018">
        <v>1.51</v>
      </c>
      <c r="I4018">
        <v>277.976</v>
      </c>
      <c r="J4018">
        <v>10.173</v>
      </c>
      <c r="K4018">
        <v>76.2</v>
      </c>
      <c r="L4018">
        <v>0.20100000000000001</v>
      </c>
      <c r="M4018">
        <v>0.20699999999999999</v>
      </c>
      <c r="N4018">
        <v>0</v>
      </c>
      <c r="O4018">
        <v>220.625</v>
      </c>
      <c r="T4018">
        <f t="shared" si="454"/>
        <v>1680600</v>
      </c>
      <c r="U4018">
        <v>168.7</v>
      </c>
      <c r="V4018">
        <f t="shared" si="452"/>
        <v>220.6</v>
      </c>
      <c r="W4018" t="str">
        <f t="shared" si="455"/>
        <v/>
      </c>
      <c r="X4018" t="str">
        <f t="shared" si="456"/>
        <v/>
      </c>
      <c r="Y4018" t="str">
        <f t="shared" si="453"/>
        <v/>
      </c>
      <c r="AA4018" s="16">
        <f t="shared" si="457"/>
        <v>0.94599999999999995</v>
      </c>
      <c r="AB4018" s="16">
        <f t="shared" si="458"/>
        <v>0.29499999999999998</v>
      </c>
      <c r="AC4018" s="16"/>
    </row>
    <row r="4019" spans="1:29" x14ac:dyDescent="0.25">
      <c r="A4019" s="2">
        <v>43633</v>
      </c>
      <c r="B4019" s="1">
        <v>168</v>
      </c>
      <c r="C4019" s="3">
        <v>700</v>
      </c>
      <c r="D4019" s="13">
        <v>196.31681712963001</v>
      </c>
      <c r="E4019">
        <v>54.6</v>
      </c>
      <c r="F4019" s="15">
        <f t="shared" si="459"/>
        <v>0</v>
      </c>
      <c r="G4019">
        <v>0</v>
      </c>
      <c r="H4019">
        <v>1.51</v>
      </c>
      <c r="I4019">
        <v>244.28200000000001</v>
      </c>
      <c r="J4019">
        <v>12.34</v>
      </c>
      <c r="K4019">
        <v>69.5</v>
      </c>
      <c r="L4019">
        <v>0.2</v>
      </c>
      <c r="M4019">
        <v>0.20699999999999999</v>
      </c>
      <c r="N4019">
        <v>0</v>
      </c>
      <c r="O4019">
        <v>386.875</v>
      </c>
      <c r="T4019">
        <f t="shared" si="454"/>
        <v>1680700</v>
      </c>
      <c r="U4019">
        <v>343</v>
      </c>
      <c r="V4019">
        <f t="shared" si="452"/>
        <v>386.9</v>
      </c>
      <c r="W4019" t="str">
        <f t="shared" si="455"/>
        <v/>
      </c>
      <c r="X4019" t="str">
        <f t="shared" si="456"/>
        <v/>
      </c>
      <c r="Y4019" t="str">
        <f t="shared" si="453"/>
        <v/>
      </c>
      <c r="AA4019" s="16">
        <f t="shared" si="457"/>
        <v>0.997</v>
      </c>
      <c r="AB4019" s="16">
        <f t="shared" si="458"/>
        <v>0.438</v>
      </c>
      <c r="AC4019" s="16"/>
    </row>
    <row r="4020" spans="1:29" x14ac:dyDescent="0.25">
      <c r="A4020" s="2">
        <v>43633</v>
      </c>
      <c r="B4020" s="1">
        <v>168</v>
      </c>
      <c r="C4020" s="3">
        <v>800</v>
      </c>
      <c r="D4020" s="13">
        <v>196.35848379629601</v>
      </c>
      <c r="E4020">
        <v>55.89</v>
      </c>
      <c r="F4020" s="15">
        <f t="shared" si="459"/>
        <v>0.39000000000000057</v>
      </c>
      <c r="G4020">
        <v>0.503</v>
      </c>
      <c r="H4020">
        <v>2.0129999999999999</v>
      </c>
      <c r="I4020">
        <v>188.125</v>
      </c>
      <c r="J4020">
        <v>14.505000000000001</v>
      </c>
      <c r="K4020">
        <v>64</v>
      </c>
      <c r="L4020">
        <v>0.2</v>
      </c>
      <c r="M4020">
        <v>0.20599999999999999</v>
      </c>
      <c r="N4020">
        <v>0</v>
      </c>
      <c r="O4020">
        <v>546.875</v>
      </c>
      <c r="T4020">
        <f t="shared" si="454"/>
        <v>1680800</v>
      </c>
      <c r="U4020">
        <v>522</v>
      </c>
      <c r="V4020">
        <f t="shared" si="452"/>
        <v>546.9</v>
      </c>
      <c r="W4020" t="str">
        <f t="shared" si="455"/>
        <v/>
      </c>
      <c r="X4020" t="str">
        <f t="shared" si="456"/>
        <v/>
      </c>
      <c r="Y4020" t="str">
        <f t="shared" si="453"/>
        <v/>
      </c>
      <c r="AA4020" s="16">
        <f t="shared" si="457"/>
        <v>1.0569999999999999</v>
      </c>
      <c r="AB4020" s="16">
        <f t="shared" si="458"/>
        <v>0.59499999999999997</v>
      </c>
      <c r="AC4020" s="16"/>
    </row>
    <row r="4021" spans="1:29" x14ac:dyDescent="0.25">
      <c r="A4021" s="2">
        <v>43633</v>
      </c>
      <c r="B4021" s="1">
        <v>168</v>
      </c>
      <c r="C4021" s="3">
        <v>900</v>
      </c>
      <c r="D4021" s="13">
        <v>196.40015046296301</v>
      </c>
      <c r="E4021">
        <v>55.89</v>
      </c>
      <c r="F4021" s="15">
        <f t="shared" si="459"/>
        <v>0.39000000000000057</v>
      </c>
      <c r="G4021">
        <v>1.0069999999999999</v>
      </c>
      <c r="H4021">
        <v>3.5230000000000001</v>
      </c>
      <c r="I4021">
        <v>157.239</v>
      </c>
      <c r="J4021">
        <v>16.533999999999999</v>
      </c>
      <c r="K4021">
        <v>57.2</v>
      </c>
      <c r="L4021">
        <v>0.2</v>
      </c>
      <c r="M4021">
        <v>0.20599999999999999</v>
      </c>
      <c r="N4021">
        <v>0</v>
      </c>
      <c r="O4021">
        <v>385.625</v>
      </c>
      <c r="T4021">
        <f t="shared" si="454"/>
        <v>1680900</v>
      </c>
      <c r="U4021">
        <v>688.5</v>
      </c>
      <c r="V4021">
        <f t="shared" si="452"/>
        <v>385.6</v>
      </c>
      <c r="W4021" t="str">
        <f t="shared" si="455"/>
        <v/>
      </c>
      <c r="X4021" t="str">
        <f t="shared" si="456"/>
        <v/>
      </c>
      <c r="Y4021" t="str">
        <f t="shared" si="453"/>
        <v/>
      </c>
      <c r="AA4021" s="16">
        <f t="shared" si="457"/>
        <v>1.0760000000000001</v>
      </c>
      <c r="AB4021" s="16">
        <f t="shared" si="458"/>
        <v>0.80500000000000005</v>
      </c>
      <c r="AC4021" s="16"/>
    </row>
    <row r="4022" spans="1:29" x14ac:dyDescent="0.25">
      <c r="A4022" s="2">
        <v>43633</v>
      </c>
      <c r="B4022" s="1">
        <v>168</v>
      </c>
      <c r="C4022" s="3">
        <v>1000</v>
      </c>
      <c r="D4022" s="13">
        <v>196.44181712963001</v>
      </c>
      <c r="E4022">
        <v>54.83</v>
      </c>
      <c r="F4022" s="15">
        <f t="shared" si="459"/>
        <v>0</v>
      </c>
      <c r="G4022">
        <v>1.0069999999999999</v>
      </c>
      <c r="H4022">
        <v>4.5289999999999999</v>
      </c>
      <c r="I4022">
        <v>311.67099999999999</v>
      </c>
      <c r="J4022">
        <v>16.201000000000001</v>
      </c>
      <c r="K4022">
        <v>57.2</v>
      </c>
      <c r="L4022">
        <v>0.2</v>
      </c>
      <c r="M4022">
        <v>0.20699999999999999</v>
      </c>
      <c r="N4022">
        <v>0</v>
      </c>
      <c r="O4022">
        <v>573.125</v>
      </c>
      <c r="T4022">
        <f t="shared" si="454"/>
        <v>1681000</v>
      </c>
      <c r="U4022">
        <v>828.2</v>
      </c>
      <c r="V4022">
        <f t="shared" si="452"/>
        <v>573.1</v>
      </c>
      <c r="W4022" t="str">
        <f t="shared" si="455"/>
        <v/>
      </c>
      <c r="X4022" t="str">
        <f t="shared" si="456"/>
        <v/>
      </c>
      <c r="Y4022" t="str">
        <f t="shared" si="453"/>
        <v/>
      </c>
      <c r="AA4022" s="16">
        <f t="shared" si="457"/>
        <v>1.0529999999999999</v>
      </c>
      <c r="AB4022" s="16">
        <f t="shared" si="458"/>
        <v>0.78800000000000003</v>
      </c>
      <c r="AC4022" s="16"/>
    </row>
    <row r="4023" spans="1:29" x14ac:dyDescent="0.25">
      <c r="A4023" s="2">
        <v>43633</v>
      </c>
      <c r="B4023" s="1">
        <v>168</v>
      </c>
      <c r="C4023" s="3">
        <v>1100</v>
      </c>
      <c r="D4023" s="13">
        <v>196.48348379629601</v>
      </c>
      <c r="E4023">
        <v>56.24</v>
      </c>
      <c r="F4023" s="15">
        <f t="shared" si="459"/>
        <v>0.74000000000000199</v>
      </c>
      <c r="G4023">
        <v>1.51</v>
      </c>
      <c r="H4023">
        <v>5.5359999999999996</v>
      </c>
      <c r="I4023">
        <v>290.61200000000002</v>
      </c>
      <c r="J4023">
        <v>17.344000000000001</v>
      </c>
      <c r="K4023">
        <v>57.1</v>
      </c>
      <c r="L4023">
        <v>0.2</v>
      </c>
      <c r="M4023">
        <v>0.20599999999999999</v>
      </c>
      <c r="N4023">
        <v>0</v>
      </c>
      <c r="O4023">
        <v>485.625</v>
      </c>
      <c r="T4023">
        <f t="shared" si="454"/>
        <v>1681100</v>
      </c>
      <c r="U4023">
        <v>930.5</v>
      </c>
      <c r="V4023">
        <f t="shared" si="452"/>
        <v>485.6</v>
      </c>
      <c r="W4023" t="str">
        <f t="shared" si="455"/>
        <v/>
      </c>
      <c r="X4023" t="str">
        <f t="shared" si="456"/>
        <v/>
      </c>
      <c r="Y4023" t="str">
        <f t="shared" si="453"/>
        <v/>
      </c>
      <c r="AA4023" s="16">
        <f t="shared" si="457"/>
        <v>1.1299999999999999</v>
      </c>
      <c r="AB4023" s="16">
        <f t="shared" si="458"/>
        <v>0.84899999999999998</v>
      </c>
      <c r="AC4023" s="16"/>
    </row>
    <row r="4024" spans="1:29" x14ac:dyDescent="0.25">
      <c r="A4024" s="2">
        <v>43633</v>
      </c>
      <c r="B4024" s="1">
        <v>168</v>
      </c>
      <c r="C4024" s="3">
        <v>1200</v>
      </c>
      <c r="D4024" s="13">
        <v>196.52515046296301</v>
      </c>
      <c r="E4024">
        <v>55.54</v>
      </c>
      <c r="F4024" s="15">
        <f t="shared" si="459"/>
        <v>3.9999999999999147E-2</v>
      </c>
      <c r="G4024">
        <v>1.51</v>
      </c>
      <c r="H4024">
        <v>5.5359999999999996</v>
      </c>
      <c r="I4024">
        <v>256.91800000000001</v>
      </c>
      <c r="J4024">
        <v>19.388999999999999</v>
      </c>
      <c r="K4024">
        <v>53.5</v>
      </c>
      <c r="L4024">
        <v>0.2</v>
      </c>
      <c r="M4024">
        <v>0.20599999999999999</v>
      </c>
      <c r="N4024">
        <v>0</v>
      </c>
      <c r="O4024">
        <v>1084.375</v>
      </c>
      <c r="T4024">
        <f t="shared" si="454"/>
        <v>1681200</v>
      </c>
      <c r="U4024">
        <v>987.7</v>
      </c>
      <c r="V4024">
        <f t="shared" si="452"/>
        <v>1084.4000000000001</v>
      </c>
      <c r="W4024" t="str">
        <f t="shared" si="455"/>
        <v/>
      </c>
      <c r="X4024" t="str">
        <f t="shared" si="456"/>
        <v/>
      </c>
      <c r="Y4024" t="str">
        <f t="shared" si="453"/>
        <v/>
      </c>
      <c r="AA4024" s="16">
        <f t="shared" si="457"/>
        <v>1.204</v>
      </c>
      <c r="AB4024" s="16">
        <f t="shared" si="458"/>
        <v>1.046</v>
      </c>
      <c r="AC4024" s="16"/>
    </row>
    <row r="4025" spans="1:29" x14ac:dyDescent="0.25">
      <c r="A4025" s="2">
        <v>43633</v>
      </c>
      <c r="B4025" s="1">
        <v>168</v>
      </c>
      <c r="C4025" s="3">
        <v>1300</v>
      </c>
      <c r="D4025" s="13">
        <v>196.56681712963001</v>
      </c>
      <c r="E4025">
        <v>55.42</v>
      </c>
      <c r="F4025" s="15">
        <f t="shared" si="459"/>
        <v>0</v>
      </c>
      <c r="G4025">
        <v>2.516</v>
      </c>
      <c r="H4025">
        <v>6.0389999999999997</v>
      </c>
      <c r="I4025">
        <v>186.72200000000001</v>
      </c>
      <c r="J4025">
        <v>19.532</v>
      </c>
      <c r="K4025">
        <v>41.5</v>
      </c>
      <c r="L4025">
        <v>0.2</v>
      </c>
      <c r="M4025">
        <v>0.20599999999999999</v>
      </c>
      <c r="N4025">
        <v>0</v>
      </c>
      <c r="O4025">
        <v>951.875</v>
      </c>
      <c r="T4025">
        <f t="shared" si="454"/>
        <v>1681300</v>
      </c>
      <c r="U4025">
        <v>995.3</v>
      </c>
      <c r="V4025">
        <f t="shared" si="452"/>
        <v>951.9</v>
      </c>
      <c r="W4025" t="str">
        <f t="shared" si="455"/>
        <v/>
      </c>
      <c r="X4025" t="str">
        <f t="shared" si="456"/>
        <v/>
      </c>
      <c r="Y4025" t="str">
        <f t="shared" si="453"/>
        <v/>
      </c>
      <c r="AA4025" s="16">
        <f t="shared" si="457"/>
        <v>0.94199999999999995</v>
      </c>
      <c r="AB4025" s="16">
        <f t="shared" si="458"/>
        <v>1.3280000000000001</v>
      </c>
      <c r="AC4025" s="16"/>
    </row>
    <row r="4026" spans="1:29" x14ac:dyDescent="0.25">
      <c r="A4026" s="2">
        <v>43633</v>
      </c>
      <c r="B4026" s="1">
        <v>168</v>
      </c>
      <c r="C4026" s="3">
        <v>1400</v>
      </c>
      <c r="D4026" s="13">
        <v>196.60848379629601</v>
      </c>
      <c r="E4026">
        <v>55.42</v>
      </c>
      <c r="F4026" s="15">
        <f t="shared" si="459"/>
        <v>0</v>
      </c>
      <c r="G4026">
        <v>3.02</v>
      </c>
      <c r="H4026">
        <v>6.5430000000000001</v>
      </c>
      <c r="I4026">
        <v>202.16499999999999</v>
      </c>
      <c r="J4026">
        <v>20.484000000000002</v>
      </c>
      <c r="K4026">
        <v>34.299999999999997</v>
      </c>
      <c r="L4026">
        <v>0.2</v>
      </c>
      <c r="M4026">
        <v>0.20599999999999999</v>
      </c>
      <c r="N4026">
        <v>0</v>
      </c>
      <c r="O4026">
        <v>930.625</v>
      </c>
      <c r="T4026">
        <f t="shared" si="454"/>
        <v>1681400</v>
      </c>
      <c r="U4026">
        <v>952.7</v>
      </c>
      <c r="V4026">
        <f t="shared" si="452"/>
        <v>930.6</v>
      </c>
      <c r="W4026" t="str">
        <f t="shared" si="455"/>
        <v/>
      </c>
      <c r="X4026" t="str">
        <f t="shared" si="456"/>
        <v/>
      </c>
      <c r="Y4026" t="str">
        <f t="shared" si="453"/>
        <v/>
      </c>
      <c r="AA4026" s="16">
        <f t="shared" si="457"/>
        <v>0.82599999999999996</v>
      </c>
      <c r="AB4026" s="16">
        <f t="shared" si="458"/>
        <v>1.5820000000000001</v>
      </c>
      <c r="AC4026" s="16"/>
    </row>
    <row r="4027" spans="1:29" x14ac:dyDescent="0.25">
      <c r="A4027" s="2">
        <v>43633</v>
      </c>
      <c r="B4027" s="1">
        <v>168</v>
      </c>
      <c r="C4027" s="3">
        <v>1500</v>
      </c>
      <c r="D4027" s="13">
        <v>196.65015046296301</v>
      </c>
      <c r="E4027">
        <v>56.12</v>
      </c>
      <c r="F4027" s="15">
        <f t="shared" si="459"/>
        <v>0.61999999999999744</v>
      </c>
      <c r="G4027">
        <v>2.516</v>
      </c>
      <c r="H4027">
        <v>7.0460000000000003</v>
      </c>
      <c r="I4027">
        <v>209.184</v>
      </c>
      <c r="J4027">
        <v>20.984000000000002</v>
      </c>
      <c r="K4027">
        <v>34.4</v>
      </c>
      <c r="L4027">
        <v>0.20100000000000001</v>
      </c>
      <c r="M4027">
        <v>0.20699999999999999</v>
      </c>
      <c r="N4027">
        <v>0</v>
      </c>
      <c r="O4027">
        <v>794.375</v>
      </c>
      <c r="T4027">
        <f t="shared" si="454"/>
        <v>1681500</v>
      </c>
      <c r="U4027">
        <v>863.3</v>
      </c>
      <c r="V4027">
        <f t="shared" si="452"/>
        <v>794.4</v>
      </c>
      <c r="W4027" t="str">
        <f t="shared" si="455"/>
        <v/>
      </c>
      <c r="X4027" t="str">
        <f t="shared" si="456"/>
        <v/>
      </c>
      <c r="Y4027" t="str">
        <f t="shared" si="453"/>
        <v/>
      </c>
      <c r="AA4027" s="16">
        <f t="shared" si="457"/>
        <v>0.85399999999999998</v>
      </c>
      <c r="AB4027" s="16">
        <f t="shared" si="458"/>
        <v>1.629</v>
      </c>
      <c r="AC4027" s="16"/>
    </row>
    <row r="4028" spans="1:29" x14ac:dyDescent="0.25">
      <c r="A4028" s="2">
        <v>43633</v>
      </c>
      <c r="B4028" s="1">
        <v>168</v>
      </c>
      <c r="C4028" s="3">
        <v>1600</v>
      </c>
      <c r="D4028" s="13">
        <v>196.69181712963001</v>
      </c>
      <c r="E4028">
        <v>55.65</v>
      </c>
      <c r="F4028" s="15">
        <f t="shared" si="459"/>
        <v>0.14999999999999858</v>
      </c>
      <c r="G4028">
        <v>3.5230000000000001</v>
      </c>
      <c r="H4028">
        <v>8.5559999999999992</v>
      </c>
      <c r="I4028">
        <v>213.39599999999999</v>
      </c>
      <c r="J4028">
        <v>20.292999999999999</v>
      </c>
      <c r="K4028">
        <v>35.6</v>
      </c>
      <c r="L4028">
        <v>0.20100000000000001</v>
      </c>
      <c r="M4028">
        <v>0.20699999999999999</v>
      </c>
      <c r="N4028">
        <v>0</v>
      </c>
      <c r="O4028">
        <v>698.125</v>
      </c>
      <c r="T4028">
        <f t="shared" si="454"/>
        <v>1681600</v>
      </c>
      <c r="U4028">
        <v>733.8</v>
      </c>
      <c r="V4028">
        <f t="shared" si="452"/>
        <v>698.1</v>
      </c>
      <c r="W4028" t="str">
        <f t="shared" si="455"/>
        <v/>
      </c>
      <c r="X4028" t="str">
        <f t="shared" si="456"/>
        <v/>
      </c>
      <c r="Y4028" t="str">
        <f t="shared" si="453"/>
        <v/>
      </c>
      <c r="AA4028" s="16">
        <f t="shared" si="457"/>
        <v>0.84699999999999998</v>
      </c>
      <c r="AB4028" s="16">
        <f t="shared" si="458"/>
        <v>1.532</v>
      </c>
      <c r="AC4028" s="16"/>
    </row>
    <row r="4029" spans="1:29" x14ac:dyDescent="0.25">
      <c r="A4029" s="2">
        <v>43633</v>
      </c>
      <c r="B4029" s="1">
        <v>168</v>
      </c>
      <c r="C4029" s="3">
        <v>1700</v>
      </c>
      <c r="D4029" s="13">
        <v>196.73348379629601</v>
      </c>
      <c r="E4029">
        <v>55.42</v>
      </c>
      <c r="F4029" s="15">
        <f t="shared" si="459"/>
        <v>0</v>
      </c>
      <c r="G4029">
        <v>3.5230000000000001</v>
      </c>
      <c r="H4029">
        <v>8.5559999999999992</v>
      </c>
      <c r="I4029">
        <v>219.012</v>
      </c>
      <c r="J4029">
        <v>19.413</v>
      </c>
      <c r="K4029">
        <v>35.299999999999997</v>
      </c>
      <c r="L4029">
        <v>0.20100000000000001</v>
      </c>
      <c r="M4029">
        <v>0.20699999999999999</v>
      </c>
      <c r="N4029">
        <v>0</v>
      </c>
      <c r="O4029">
        <v>394.375</v>
      </c>
      <c r="T4029">
        <f t="shared" si="454"/>
        <v>1681700</v>
      </c>
      <c r="U4029">
        <v>574.29999999999995</v>
      </c>
      <c r="V4029">
        <f t="shared" ref="V4029:V4092" si="460">IF(O4029&lt;1,0,ROUND(O4029,1))</f>
        <v>394.4</v>
      </c>
      <c r="W4029" t="str">
        <f t="shared" si="455"/>
        <v/>
      </c>
      <c r="X4029" t="str">
        <f t="shared" si="456"/>
        <v/>
      </c>
      <c r="Y4029" t="str">
        <f t="shared" ref="Y4029:Y4092" si="461">IF(C4029=2400,ROUND(F4029/100,3),"")</f>
        <v/>
      </c>
      <c r="AA4029" s="16">
        <f t="shared" si="457"/>
        <v>0.79600000000000004</v>
      </c>
      <c r="AB4029" s="16">
        <f t="shared" si="458"/>
        <v>1.4590000000000001</v>
      </c>
      <c r="AC4029" s="16"/>
    </row>
    <row r="4030" spans="1:29" x14ac:dyDescent="0.25">
      <c r="A4030" s="2">
        <v>43633</v>
      </c>
      <c r="B4030" s="1">
        <v>168</v>
      </c>
      <c r="C4030" s="3">
        <v>1800</v>
      </c>
      <c r="D4030" s="13">
        <v>196.77515046296301</v>
      </c>
      <c r="E4030">
        <v>55.18</v>
      </c>
      <c r="F4030" s="15">
        <f t="shared" si="459"/>
        <v>0</v>
      </c>
      <c r="G4030">
        <v>4.0259999999999998</v>
      </c>
      <c r="H4030">
        <v>8.5559999999999992</v>
      </c>
      <c r="I4030">
        <v>230.24299999999999</v>
      </c>
      <c r="J4030">
        <v>17.010999999999999</v>
      </c>
      <c r="K4030">
        <v>34.5</v>
      </c>
      <c r="L4030">
        <v>0.20100000000000001</v>
      </c>
      <c r="M4030">
        <v>0.20699999999999999</v>
      </c>
      <c r="N4030">
        <v>0</v>
      </c>
      <c r="O4030">
        <v>216.875</v>
      </c>
      <c r="T4030">
        <f t="shared" si="454"/>
        <v>1681800</v>
      </c>
      <c r="U4030">
        <v>397</v>
      </c>
      <c r="V4030">
        <f t="shared" si="460"/>
        <v>216.9</v>
      </c>
      <c r="W4030" t="str">
        <f t="shared" si="455"/>
        <v/>
      </c>
      <c r="X4030" t="str">
        <f t="shared" si="456"/>
        <v/>
      </c>
      <c r="Y4030" t="str">
        <f t="shared" si="461"/>
        <v/>
      </c>
      <c r="AA4030" s="16">
        <f t="shared" si="457"/>
        <v>0.66900000000000004</v>
      </c>
      <c r="AB4030" s="16">
        <f t="shared" si="458"/>
        <v>1.27</v>
      </c>
      <c r="AC4030" s="16"/>
    </row>
    <row r="4031" spans="1:29" x14ac:dyDescent="0.25">
      <c r="A4031" s="2">
        <v>43633</v>
      </c>
      <c r="B4031" s="1">
        <v>168</v>
      </c>
      <c r="C4031" s="3">
        <v>1900</v>
      </c>
      <c r="D4031" s="13">
        <v>196.81681712963001</v>
      </c>
      <c r="E4031">
        <v>55.18</v>
      </c>
      <c r="F4031" s="15">
        <f t="shared" si="459"/>
        <v>0</v>
      </c>
      <c r="G4031">
        <v>4.0259999999999998</v>
      </c>
      <c r="H4031">
        <v>8.5559999999999992</v>
      </c>
      <c r="I4031">
        <v>244.28200000000001</v>
      </c>
      <c r="J4031">
        <v>14.481</v>
      </c>
      <c r="K4031">
        <v>42.1</v>
      </c>
      <c r="L4031">
        <v>0.20100000000000001</v>
      </c>
      <c r="M4031">
        <v>0.20699999999999999</v>
      </c>
      <c r="N4031">
        <v>0</v>
      </c>
      <c r="O4031">
        <v>79.375</v>
      </c>
      <c r="T4031">
        <f t="shared" si="454"/>
        <v>1681900</v>
      </c>
      <c r="U4031">
        <v>219.2</v>
      </c>
      <c r="V4031">
        <f t="shared" si="460"/>
        <v>79.400000000000006</v>
      </c>
      <c r="W4031" t="str">
        <f t="shared" si="455"/>
        <v/>
      </c>
      <c r="X4031" t="str">
        <f t="shared" si="456"/>
        <v/>
      </c>
      <c r="Y4031" t="str">
        <f t="shared" si="461"/>
        <v/>
      </c>
      <c r="AA4031" s="16">
        <f t="shared" si="457"/>
        <v>0.69399999999999995</v>
      </c>
      <c r="AB4031" s="16">
        <f t="shared" si="458"/>
        <v>0.95399999999999996</v>
      </c>
      <c r="AC4031" s="16"/>
    </row>
    <row r="4032" spans="1:29" x14ac:dyDescent="0.25">
      <c r="A4032" s="2">
        <v>43633</v>
      </c>
      <c r="B4032" s="1">
        <v>168</v>
      </c>
      <c r="C4032" s="3">
        <v>2000</v>
      </c>
      <c r="D4032" s="13">
        <v>196.85848379629601</v>
      </c>
      <c r="E4032">
        <v>55.18</v>
      </c>
      <c r="F4032" s="15">
        <f t="shared" si="459"/>
        <v>0</v>
      </c>
      <c r="G4032">
        <v>4.0259999999999998</v>
      </c>
      <c r="H4032">
        <v>11.071999999999999</v>
      </c>
      <c r="I4032">
        <v>255.51400000000001</v>
      </c>
      <c r="J4032">
        <v>12.268000000000001</v>
      </c>
      <c r="K4032">
        <v>49.2</v>
      </c>
      <c r="L4032">
        <v>0.20100000000000001</v>
      </c>
      <c r="M4032">
        <v>0.20699999999999999</v>
      </c>
      <c r="N4032">
        <v>0</v>
      </c>
      <c r="O4032">
        <v>13.125</v>
      </c>
      <c r="T4032">
        <f t="shared" si="454"/>
        <v>1682000</v>
      </c>
      <c r="U4032">
        <v>64.2</v>
      </c>
      <c r="V4032">
        <f t="shared" si="460"/>
        <v>13.1</v>
      </c>
      <c r="W4032" t="str">
        <f t="shared" si="455"/>
        <v/>
      </c>
      <c r="X4032" t="str">
        <f t="shared" si="456"/>
        <v/>
      </c>
      <c r="Y4032" t="str">
        <f t="shared" si="461"/>
        <v/>
      </c>
      <c r="AA4032" s="16">
        <f t="shared" si="457"/>
        <v>0.70199999999999996</v>
      </c>
      <c r="AB4032" s="16">
        <f t="shared" si="458"/>
        <v>0.72499999999999998</v>
      </c>
      <c r="AC4032" s="16"/>
    </row>
    <row r="4033" spans="1:29" x14ac:dyDescent="0.25">
      <c r="A4033" s="2">
        <v>43633</v>
      </c>
      <c r="B4033" s="1">
        <v>168</v>
      </c>
      <c r="C4033" s="3">
        <v>2100</v>
      </c>
      <c r="D4033" s="13">
        <v>196.90015046296301</v>
      </c>
      <c r="E4033">
        <v>55.18</v>
      </c>
      <c r="F4033" s="15">
        <f t="shared" si="459"/>
        <v>0</v>
      </c>
      <c r="G4033">
        <v>5.0330000000000004</v>
      </c>
      <c r="H4033">
        <v>11.574999999999999</v>
      </c>
      <c r="I4033">
        <v>247.09</v>
      </c>
      <c r="J4033">
        <v>11.565</v>
      </c>
      <c r="K4033">
        <v>53.2</v>
      </c>
      <c r="L4033">
        <v>0.20100000000000001</v>
      </c>
      <c r="M4033">
        <v>0.20699999999999999</v>
      </c>
      <c r="N4033">
        <v>0</v>
      </c>
      <c r="O4033">
        <v>0.625</v>
      </c>
      <c r="T4033">
        <f t="shared" si="454"/>
        <v>1682100</v>
      </c>
      <c r="U4033">
        <v>0.7</v>
      </c>
      <c r="V4033">
        <f t="shared" si="460"/>
        <v>0</v>
      </c>
      <c r="W4033" t="str">
        <f t="shared" si="455"/>
        <v/>
      </c>
      <c r="X4033" t="str">
        <f t="shared" si="456"/>
        <v/>
      </c>
      <c r="Y4033" t="str">
        <f t="shared" si="461"/>
        <v/>
      </c>
      <c r="AA4033" s="16">
        <f t="shared" si="457"/>
        <v>0.72499999999999998</v>
      </c>
      <c r="AB4033" s="16">
        <f t="shared" si="458"/>
        <v>0.63800000000000001</v>
      </c>
      <c r="AC4033" s="16"/>
    </row>
    <row r="4034" spans="1:29" x14ac:dyDescent="0.25">
      <c r="A4034" s="2">
        <v>43633</v>
      </c>
      <c r="B4034" s="1">
        <v>168</v>
      </c>
      <c r="C4034" s="3">
        <v>2200</v>
      </c>
      <c r="D4034" s="13">
        <v>196.94181712963001</v>
      </c>
      <c r="E4034">
        <v>55.3</v>
      </c>
      <c r="F4034" s="15">
        <f t="shared" si="459"/>
        <v>0</v>
      </c>
      <c r="G4034">
        <v>6.0389999999999997</v>
      </c>
      <c r="H4034">
        <v>12.582000000000001</v>
      </c>
      <c r="I4034">
        <v>242.87799999999999</v>
      </c>
      <c r="J4034">
        <v>11.686</v>
      </c>
      <c r="K4034">
        <v>51.5</v>
      </c>
      <c r="L4034">
        <v>0.20100000000000001</v>
      </c>
      <c r="M4034">
        <v>0.20699999999999999</v>
      </c>
      <c r="N4034">
        <v>0</v>
      </c>
      <c r="O4034">
        <v>0.625</v>
      </c>
      <c r="T4034">
        <f t="shared" si="454"/>
        <v>1682200</v>
      </c>
      <c r="U4034">
        <v>0</v>
      </c>
      <c r="V4034">
        <f t="shared" si="460"/>
        <v>0</v>
      </c>
      <c r="W4034" t="str">
        <f t="shared" si="455"/>
        <v/>
      </c>
      <c r="X4034" t="str">
        <f t="shared" si="456"/>
        <v/>
      </c>
      <c r="Y4034" t="str">
        <f t="shared" si="461"/>
        <v/>
      </c>
      <c r="AA4034" s="16">
        <f t="shared" si="457"/>
        <v>0.70699999999999996</v>
      </c>
      <c r="AB4034" s="16">
        <f t="shared" si="458"/>
        <v>0.66600000000000004</v>
      </c>
      <c r="AC4034" s="16"/>
    </row>
    <row r="4035" spans="1:29" x14ac:dyDescent="0.25">
      <c r="A4035" s="2">
        <v>43633</v>
      </c>
      <c r="B4035" s="1">
        <v>168</v>
      </c>
      <c r="C4035" s="3">
        <v>2300</v>
      </c>
      <c r="D4035" s="13">
        <v>196.98348379629601</v>
      </c>
      <c r="E4035">
        <v>55.3</v>
      </c>
      <c r="F4035" s="15">
        <f t="shared" si="459"/>
        <v>0</v>
      </c>
      <c r="G4035">
        <v>6.0389999999999997</v>
      </c>
      <c r="H4035">
        <v>13.587999999999999</v>
      </c>
      <c r="I4035">
        <v>238.667</v>
      </c>
      <c r="J4035">
        <v>10.222</v>
      </c>
      <c r="K4035">
        <v>56.4</v>
      </c>
      <c r="L4035">
        <v>0.2</v>
      </c>
      <c r="M4035">
        <v>0.20699999999999999</v>
      </c>
      <c r="N4035">
        <v>0</v>
      </c>
      <c r="O4035">
        <v>0.625</v>
      </c>
      <c r="T4035">
        <f t="shared" si="454"/>
        <v>1682300</v>
      </c>
      <c r="U4035">
        <v>0</v>
      </c>
      <c r="V4035">
        <f t="shared" si="460"/>
        <v>0</v>
      </c>
      <c r="W4035" t="str">
        <f t="shared" si="455"/>
        <v/>
      </c>
      <c r="X4035" t="str">
        <f t="shared" si="456"/>
        <v/>
      </c>
      <c r="Y4035" t="str">
        <f t="shared" si="461"/>
        <v/>
      </c>
      <c r="AA4035" s="16">
        <f t="shared" si="457"/>
        <v>0.70299999999999996</v>
      </c>
      <c r="AB4035" s="16">
        <f t="shared" si="458"/>
        <v>0.54300000000000004</v>
      </c>
      <c r="AC4035" s="16"/>
    </row>
    <row r="4036" spans="1:29" x14ac:dyDescent="0.25">
      <c r="A4036" s="2">
        <v>43633</v>
      </c>
      <c r="B4036" s="1">
        <v>168</v>
      </c>
      <c r="C4036" s="3">
        <v>2400</v>
      </c>
      <c r="D4036" s="13">
        <v>197.02515046296301</v>
      </c>
      <c r="E4036">
        <v>55.3</v>
      </c>
      <c r="F4036" s="15">
        <f t="shared" si="459"/>
        <v>0</v>
      </c>
      <c r="G4036">
        <v>5.0330000000000004</v>
      </c>
      <c r="H4036">
        <v>11.071999999999999</v>
      </c>
      <c r="I4036">
        <v>228.839</v>
      </c>
      <c r="J4036">
        <v>9.7799999999999994</v>
      </c>
      <c r="K4036">
        <v>62.2</v>
      </c>
      <c r="L4036">
        <v>0.2</v>
      </c>
      <c r="M4036">
        <v>0.20699999999999999</v>
      </c>
      <c r="N4036">
        <v>0</v>
      </c>
      <c r="O4036">
        <v>0.625</v>
      </c>
      <c r="T4036">
        <f t="shared" si="454"/>
        <v>1682400</v>
      </c>
      <c r="U4036">
        <v>0</v>
      </c>
      <c r="V4036">
        <f t="shared" si="460"/>
        <v>0</v>
      </c>
      <c r="W4036">
        <f t="shared" si="455"/>
        <v>0.2</v>
      </c>
      <c r="X4036">
        <f t="shared" si="456"/>
        <v>0.20699999999999999</v>
      </c>
      <c r="Y4036">
        <f t="shared" si="461"/>
        <v>0</v>
      </c>
      <c r="AA4036" s="16">
        <f t="shared" si="457"/>
        <v>0.752</v>
      </c>
      <c r="AB4036" s="16">
        <f t="shared" si="458"/>
        <v>0.45700000000000002</v>
      </c>
      <c r="AC4036" s="16"/>
    </row>
    <row r="4037" spans="1:29" x14ac:dyDescent="0.25">
      <c r="A4037" s="2">
        <v>43634</v>
      </c>
      <c r="B4037" s="1">
        <v>169</v>
      </c>
      <c r="C4037" s="3">
        <v>100</v>
      </c>
      <c r="D4037" s="13">
        <v>197.06681712963001</v>
      </c>
      <c r="E4037">
        <v>55.3</v>
      </c>
      <c r="F4037" s="15">
        <f t="shared" si="459"/>
        <v>0</v>
      </c>
      <c r="G4037">
        <v>5.0330000000000004</v>
      </c>
      <c r="H4037">
        <v>11.071999999999999</v>
      </c>
      <c r="I4037">
        <v>226.03100000000001</v>
      </c>
      <c r="J4037">
        <v>8.99</v>
      </c>
      <c r="K4037">
        <v>64.3</v>
      </c>
      <c r="L4037">
        <v>0.2</v>
      </c>
      <c r="M4037">
        <v>0.20699999999999999</v>
      </c>
      <c r="N4037">
        <v>0</v>
      </c>
      <c r="O4037">
        <v>0.625</v>
      </c>
      <c r="T4037">
        <f t="shared" ref="T4037:T4100" si="462">B4037*10000+C4037</f>
        <v>1690100</v>
      </c>
      <c r="U4037">
        <v>0</v>
      </c>
      <c r="V4037">
        <f t="shared" si="460"/>
        <v>0</v>
      </c>
      <c r="W4037" t="str">
        <f t="shared" ref="W4037:W4100" si="463">IF(C4037=2400,ROUND(L4037,3),"")</f>
        <v/>
      </c>
      <c r="X4037" t="str">
        <f t="shared" ref="X4037:X4100" si="464">IF(C4037=2400,ROUND(M4037,3),"")</f>
        <v/>
      </c>
      <c r="Y4037" t="str">
        <f t="shared" si="461"/>
        <v/>
      </c>
      <c r="AA4037" s="16">
        <f t="shared" ref="AA4037:AA4100" si="465">ROUND((0.6105*(EXP((17.273*J4037)/(J4037+237.3))))*K4037/100,3)</f>
        <v>0.73699999999999999</v>
      </c>
      <c r="AB4037" s="16">
        <f t="shared" ref="AB4037:AB4100" si="466">ROUND(AA4037/K4037*(100-K4037),3)</f>
        <v>0.40899999999999997</v>
      </c>
      <c r="AC4037" s="16"/>
    </row>
    <row r="4038" spans="1:29" x14ac:dyDescent="0.25">
      <c r="A4038" s="2">
        <v>43634</v>
      </c>
      <c r="B4038" s="1">
        <v>169</v>
      </c>
      <c r="C4038" s="3">
        <v>200</v>
      </c>
      <c r="D4038" s="13">
        <v>197.10848379629601</v>
      </c>
      <c r="E4038">
        <v>55.07</v>
      </c>
      <c r="F4038" s="15">
        <f t="shared" si="459"/>
        <v>0</v>
      </c>
      <c r="G4038">
        <v>3.5230000000000001</v>
      </c>
      <c r="H4038">
        <v>9.5619999999999994</v>
      </c>
      <c r="I4038">
        <v>226.03100000000001</v>
      </c>
      <c r="J4038">
        <v>7.9450000000000003</v>
      </c>
      <c r="K4038">
        <v>72</v>
      </c>
      <c r="L4038">
        <v>0.2</v>
      </c>
      <c r="M4038">
        <v>0.20599999999999999</v>
      </c>
      <c r="N4038">
        <v>0</v>
      </c>
      <c r="O4038">
        <v>0.625</v>
      </c>
      <c r="T4038">
        <f t="shared" si="462"/>
        <v>1690200</v>
      </c>
      <c r="U4038">
        <v>0</v>
      </c>
      <c r="V4038">
        <f t="shared" si="460"/>
        <v>0</v>
      </c>
      <c r="W4038" t="str">
        <f t="shared" si="463"/>
        <v/>
      </c>
      <c r="X4038" t="str">
        <f t="shared" si="464"/>
        <v/>
      </c>
      <c r="Y4038" t="str">
        <f t="shared" si="461"/>
        <v/>
      </c>
      <c r="AA4038" s="16">
        <f t="shared" si="465"/>
        <v>0.76900000000000002</v>
      </c>
      <c r="AB4038" s="16">
        <f t="shared" si="466"/>
        <v>0.29899999999999999</v>
      </c>
      <c r="AC4038" s="16"/>
    </row>
    <row r="4039" spans="1:29" x14ac:dyDescent="0.25">
      <c r="A4039" s="2">
        <v>43634</v>
      </c>
      <c r="B4039" s="1">
        <v>169</v>
      </c>
      <c r="C4039" s="3">
        <v>300</v>
      </c>
      <c r="D4039" s="13">
        <v>197.15015046296301</v>
      </c>
      <c r="E4039">
        <v>55.3</v>
      </c>
      <c r="F4039" s="15">
        <f t="shared" si="459"/>
        <v>0</v>
      </c>
      <c r="G4039">
        <v>2.0129999999999999</v>
      </c>
      <c r="H4039">
        <v>5.5359999999999996</v>
      </c>
      <c r="I4039">
        <v>244.28200000000001</v>
      </c>
      <c r="J4039">
        <v>7.3680000000000003</v>
      </c>
      <c r="K4039">
        <v>77.400000000000006</v>
      </c>
      <c r="L4039">
        <v>0.19900000000000001</v>
      </c>
      <c r="M4039">
        <v>0.20599999999999999</v>
      </c>
      <c r="N4039">
        <v>0</v>
      </c>
      <c r="O4039">
        <v>0.625</v>
      </c>
      <c r="T4039">
        <f t="shared" si="462"/>
        <v>1690300</v>
      </c>
      <c r="U4039">
        <v>0</v>
      </c>
      <c r="V4039">
        <f t="shared" si="460"/>
        <v>0</v>
      </c>
      <c r="W4039" t="str">
        <f t="shared" si="463"/>
        <v/>
      </c>
      <c r="X4039" t="str">
        <f t="shared" si="464"/>
        <v/>
      </c>
      <c r="Y4039" t="str">
        <f t="shared" si="461"/>
        <v/>
      </c>
      <c r="AA4039" s="16">
        <f t="shared" si="465"/>
        <v>0.79500000000000004</v>
      </c>
      <c r="AB4039" s="16">
        <f t="shared" si="466"/>
        <v>0.23200000000000001</v>
      </c>
      <c r="AC4039" s="16"/>
    </row>
    <row r="4040" spans="1:29" x14ac:dyDescent="0.25">
      <c r="A4040" s="2">
        <v>43634</v>
      </c>
      <c r="B4040" s="1">
        <v>169</v>
      </c>
      <c r="C4040" s="3">
        <v>400</v>
      </c>
      <c r="D4040" s="13">
        <v>197.19181712963001</v>
      </c>
      <c r="E4040">
        <v>55.07</v>
      </c>
      <c r="F4040" s="15">
        <f t="shared" si="459"/>
        <v>0</v>
      </c>
      <c r="G4040">
        <v>2.0129999999999999</v>
      </c>
      <c r="H4040">
        <v>5.5359999999999996</v>
      </c>
      <c r="I4040">
        <v>256.91800000000001</v>
      </c>
      <c r="J4040">
        <v>7.5439999999999996</v>
      </c>
      <c r="K4040">
        <v>79.2</v>
      </c>
      <c r="L4040">
        <v>0.19900000000000001</v>
      </c>
      <c r="M4040">
        <v>0.20599999999999999</v>
      </c>
      <c r="N4040">
        <v>0</v>
      </c>
      <c r="O4040">
        <v>0.625</v>
      </c>
      <c r="T4040">
        <f t="shared" si="462"/>
        <v>1690400</v>
      </c>
      <c r="U4040">
        <v>0</v>
      </c>
      <c r="V4040">
        <f t="shared" si="460"/>
        <v>0</v>
      </c>
      <c r="W4040" t="str">
        <f t="shared" si="463"/>
        <v/>
      </c>
      <c r="X4040" t="str">
        <f t="shared" si="464"/>
        <v/>
      </c>
      <c r="Y4040" t="str">
        <f t="shared" si="461"/>
        <v/>
      </c>
      <c r="AA4040" s="16">
        <f t="shared" si="465"/>
        <v>0.82299999999999995</v>
      </c>
      <c r="AB4040" s="16">
        <f t="shared" si="466"/>
        <v>0.216</v>
      </c>
      <c r="AC4040" s="16"/>
    </row>
    <row r="4041" spans="1:29" x14ac:dyDescent="0.25">
      <c r="A4041" s="2">
        <v>43634</v>
      </c>
      <c r="B4041" s="1">
        <v>169</v>
      </c>
      <c r="C4041" s="3">
        <v>500</v>
      </c>
      <c r="D4041" s="13">
        <v>197.23348379629601</v>
      </c>
      <c r="E4041">
        <v>54.95</v>
      </c>
      <c r="F4041" s="15">
        <f t="shared" si="459"/>
        <v>0</v>
      </c>
      <c r="G4041">
        <v>1.51</v>
      </c>
      <c r="H4041">
        <v>4.5289999999999999</v>
      </c>
      <c r="I4041">
        <v>240.071</v>
      </c>
      <c r="J4041">
        <v>5.6420000000000003</v>
      </c>
      <c r="K4041">
        <v>81.2</v>
      </c>
      <c r="L4041">
        <v>0.19900000000000001</v>
      </c>
      <c r="M4041">
        <v>0.20599999999999999</v>
      </c>
      <c r="N4041">
        <v>0</v>
      </c>
      <c r="O4041">
        <v>15.625</v>
      </c>
      <c r="T4041">
        <f t="shared" si="462"/>
        <v>1690500</v>
      </c>
      <c r="U4041">
        <v>30.8</v>
      </c>
      <c r="V4041">
        <f t="shared" si="460"/>
        <v>15.6</v>
      </c>
      <c r="W4041" t="str">
        <f t="shared" si="463"/>
        <v/>
      </c>
      <c r="X4041" t="str">
        <f t="shared" si="464"/>
        <v/>
      </c>
      <c r="Y4041" t="str">
        <f t="shared" si="461"/>
        <v/>
      </c>
      <c r="AA4041" s="16">
        <f t="shared" si="465"/>
        <v>0.74</v>
      </c>
      <c r="AB4041" s="16">
        <f t="shared" si="466"/>
        <v>0.17100000000000001</v>
      </c>
      <c r="AC4041" s="16"/>
    </row>
    <row r="4042" spans="1:29" x14ac:dyDescent="0.25">
      <c r="A4042" s="2">
        <v>43634</v>
      </c>
      <c r="B4042" s="1">
        <v>169</v>
      </c>
      <c r="C4042" s="3">
        <v>600</v>
      </c>
      <c r="D4042" s="13">
        <v>197.27515046296301</v>
      </c>
      <c r="E4042">
        <v>55.54</v>
      </c>
      <c r="F4042" s="15">
        <f t="shared" ref="F4042:F4105" si="467">IF(E4042&gt;F$2,E4042-F$2,0)</f>
        <v>3.9999999999999147E-2</v>
      </c>
      <c r="G4042">
        <v>1.0069999999999999</v>
      </c>
      <c r="H4042">
        <v>4.0259999999999998</v>
      </c>
      <c r="I4042">
        <v>221.82</v>
      </c>
      <c r="J4042">
        <v>7.92</v>
      </c>
      <c r="K4042">
        <v>84.4</v>
      </c>
      <c r="L4042">
        <v>0.19900000000000001</v>
      </c>
      <c r="M4042">
        <v>0.20599999999999999</v>
      </c>
      <c r="N4042">
        <v>0</v>
      </c>
      <c r="O4042">
        <v>229.375</v>
      </c>
      <c r="T4042">
        <f t="shared" si="462"/>
        <v>1690600</v>
      </c>
      <c r="U4042">
        <v>168.3</v>
      </c>
      <c r="V4042">
        <f t="shared" si="460"/>
        <v>229.4</v>
      </c>
      <c r="W4042" t="str">
        <f t="shared" si="463"/>
        <v/>
      </c>
      <c r="X4042" t="str">
        <f t="shared" si="464"/>
        <v/>
      </c>
      <c r="Y4042" t="str">
        <f t="shared" si="461"/>
        <v/>
      </c>
      <c r="AA4042" s="16">
        <f t="shared" si="465"/>
        <v>0.9</v>
      </c>
      <c r="AB4042" s="16">
        <f t="shared" si="466"/>
        <v>0.16600000000000001</v>
      </c>
      <c r="AC4042" s="16"/>
    </row>
    <row r="4043" spans="1:29" x14ac:dyDescent="0.25">
      <c r="A4043" s="2">
        <v>43634</v>
      </c>
      <c r="B4043" s="1">
        <v>169</v>
      </c>
      <c r="C4043" s="3">
        <v>700</v>
      </c>
      <c r="D4043" s="13">
        <v>197.31681712963001</v>
      </c>
      <c r="E4043">
        <v>55.65</v>
      </c>
      <c r="F4043" s="15">
        <f t="shared" si="467"/>
        <v>0.14999999999999858</v>
      </c>
      <c r="G4043">
        <v>2.516</v>
      </c>
      <c r="H4043">
        <v>5.5359999999999996</v>
      </c>
      <c r="I4043">
        <v>217.608</v>
      </c>
      <c r="J4043">
        <v>10.295999999999999</v>
      </c>
      <c r="K4043">
        <v>72.8</v>
      </c>
      <c r="L4043">
        <v>0.19900000000000001</v>
      </c>
      <c r="M4043">
        <v>0.20499999999999999</v>
      </c>
      <c r="N4043">
        <v>0</v>
      </c>
      <c r="O4043">
        <v>396.875</v>
      </c>
      <c r="T4043">
        <f t="shared" si="462"/>
        <v>1690700</v>
      </c>
      <c r="U4043">
        <v>342.3</v>
      </c>
      <c r="V4043">
        <f t="shared" si="460"/>
        <v>396.9</v>
      </c>
      <c r="W4043" t="str">
        <f t="shared" si="463"/>
        <v/>
      </c>
      <c r="X4043" t="str">
        <f t="shared" si="464"/>
        <v/>
      </c>
      <c r="Y4043" t="str">
        <f t="shared" si="461"/>
        <v/>
      </c>
      <c r="AA4043" s="16">
        <f t="shared" si="465"/>
        <v>0.91200000000000003</v>
      </c>
      <c r="AB4043" s="16">
        <f t="shared" si="466"/>
        <v>0.34100000000000003</v>
      </c>
      <c r="AC4043" s="16"/>
    </row>
    <row r="4044" spans="1:29" x14ac:dyDescent="0.25">
      <c r="A4044" s="2">
        <v>43634</v>
      </c>
      <c r="B4044" s="1">
        <v>169</v>
      </c>
      <c r="C4044" s="3">
        <v>800</v>
      </c>
      <c r="D4044" s="13">
        <v>197.35848379629601</v>
      </c>
      <c r="E4044">
        <v>55.89</v>
      </c>
      <c r="F4044" s="15">
        <f t="shared" si="467"/>
        <v>0.39000000000000057</v>
      </c>
      <c r="G4044">
        <v>3.02</v>
      </c>
      <c r="H4044">
        <v>7.0460000000000003</v>
      </c>
      <c r="I4044">
        <v>254.11</v>
      </c>
      <c r="J4044">
        <v>11.224</v>
      </c>
      <c r="K4044">
        <v>64.5</v>
      </c>
      <c r="L4044">
        <v>0.19900000000000001</v>
      </c>
      <c r="M4044">
        <v>0.20499999999999999</v>
      </c>
      <c r="N4044">
        <v>0</v>
      </c>
      <c r="O4044">
        <v>555.625</v>
      </c>
      <c r="T4044">
        <f t="shared" si="462"/>
        <v>1690800</v>
      </c>
      <c r="U4044">
        <v>521.70000000000005</v>
      </c>
      <c r="V4044">
        <f t="shared" si="460"/>
        <v>555.6</v>
      </c>
      <c r="W4044" t="str">
        <f t="shared" si="463"/>
        <v/>
      </c>
      <c r="X4044" t="str">
        <f t="shared" si="464"/>
        <v/>
      </c>
      <c r="Y4044" t="str">
        <f t="shared" si="461"/>
        <v/>
      </c>
      <c r="AA4044" s="16">
        <f t="shared" si="465"/>
        <v>0.85899999999999999</v>
      </c>
      <c r="AB4044" s="16">
        <f t="shared" si="466"/>
        <v>0.47299999999999998</v>
      </c>
      <c r="AC4044" s="16"/>
    </row>
    <row r="4045" spans="1:29" x14ac:dyDescent="0.25">
      <c r="A4045" s="2">
        <v>43634</v>
      </c>
      <c r="B4045" s="1">
        <v>169</v>
      </c>
      <c r="C4045" s="3">
        <v>900</v>
      </c>
      <c r="D4045" s="13">
        <v>197.40015046296301</v>
      </c>
      <c r="E4045">
        <v>55.18</v>
      </c>
      <c r="F4045" s="15">
        <f t="shared" si="467"/>
        <v>0</v>
      </c>
      <c r="G4045">
        <v>3.5230000000000001</v>
      </c>
      <c r="H4045">
        <v>7.5490000000000004</v>
      </c>
      <c r="I4045">
        <v>251.30199999999999</v>
      </c>
      <c r="J4045">
        <v>12.388999999999999</v>
      </c>
      <c r="K4045">
        <v>62.1</v>
      </c>
      <c r="L4045">
        <v>0.19900000000000001</v>
      </c>
      <c r="M4045">
        <v>0.20499999999999999</v>
      </c>
      <c r="N4045">
        <v>0</v>
      </c>
      <c r="O4045">
        <v>709.375</v>
      </c>
      <c r="T4045">
        <f t="shared" si="462"/>
        <v>1690900</v>
      </c>
      <c r="U4045">
        <v>687.8</v>
      </c>
      <c r="V4045">
        <f t="shared" si="460"/>
        <v>709.4</v>
      </c>
      <c r="W4045" t="str">
        <f t="shared" si="463"/>
        <v/>
      </c>
      <c r="X4045" t="str">
        <f t="shared" si="464"/>
        <v/>
      </c>
      <c r="Y4045" t="str">
        <f t="shared" si="461"/>
        <v/>
      </c>
      <c r="AA4045" s="16">
        <f t="shared" si="465"/>
        <v>0.89300000000000002</v>
      </c>
      <c r="AB4045" s="16">
        <f t="shared" si="466"/>
        <v>0.54500000000000004</v>
      </c>
      <c r="AC4045" s="16"/>
    </row>
    <row r="4046" spans="1:29" x14ac:dyDescent="0.25">
      <c r="A4046" s="2">
        <v>43634</v>
      </c>
      <c r="B4046" s="1">
        <v>169</v>
      </c>
      <c r="C4046" s="3">
        <v>1000</v>
      </c>
      <c r="D4046" s="13">
        <v>197.44181712963001</v>
      </c>
      <c r="E4046">
        <v>56.12</v>
      </c>
      <c r="F4046" s="15">
        <f t="shared" si="467"/>
        <v>0.61999999999999744</v>
      </c>
      <c r="G4046">
        <v>3.02</v>
      </c>
      <c r="H4046">
        <v>8.0519999999999996</v>
      </c>
      <c r="I4046">
        <v>255.51400000000001</v>
      </c>
      <c r="J4046">
        <v>12.582000000000001</v>
      </c>
      <c r="K4046">
        <v>58.2</v>
      </c>
      <c r="L4046">
        <v>0.19900000000000001</v>
      </c>
      <c r="M4046">
        <v>0.20499999999999999</v>
      </c>
      <c r="N4046">
        <v>0</v>
      </c>
      <c r="O4046">
        <v>933.125</v>
      </c>
      <c r="T4046">
        <f t="shared" si="462"/>
        <v>1691000</v>
      </c>
      <c r="U4046">
        <v>827.7</v>
      </c>
      <c r="V4046">
        <f t="shared" si="460"/>
        <v>933.1</v>
      </c>
      <c r="W4046" t="str">
        <f t="shared" si="463"/>
        <v/>
      </c>
      <c r="X4046" t="str">
        <f t="shared" si="464"/>
        <v/>
      </c>
      <c r="Y4046" t="str">
        <f t="shared" si="461"/>
        <v/>
      </c>
      <c r="AA4046" s="16">
        <f t="shared" si="465"/>
        <v>0.84799999999999998</v>
      </c>
      <c r="AB4046" s="16">
        <f t="shared" si="466"/>
        <v>0.60899999999999999</v>
      </c>
      <c r="AC4046" s="16"/>
    </row>
    <row r="4047" spans="1:29" x14ac:dyDescent="0.25">
      <c r="A4047" s="2">
        <v>43634</v>
      </c>
      <c r="B4047" s="1">
        <v>169</v>
      </c>
      <c r="C4047" s="3">
        <v>1100</v>
      </c>
      <c r="D4047" s="13">
        <v>197.48348379629601</v>
      </c>
      <c r="E4047">
        <v>55.65</v>
      </c>
      <c r="F4047" s="15">
        <f t="shared" si="467"/>
        <v>0.14999999999999858</v>
      </c>
      <c r="G4047">
        <v>2.516</v>
      </c>
      <c r="H4047">
        <v>6.0389999999999997</v>
      </c>
      <c r="I4047">
        <v>251.30199999999999</v>
      </c>
      <c r="J4047">
        <v>13.137</v>
      </c>
      <c r="K4047">
        <v>54.9</v>
      </c>
      <c r="L4047">
        <v>0.19900000000000001</v>
      </c>
      <c r="M4047">
        <v>0.20499999999999999</v>
      </c>
      <c r="N4047">
        <v>0</v>
      </c>
      <c r="O4047">
        <v>526.875</v>
      </c>
      <c r="T4047">
        <f t="shared" si="462"/>
        <v>1691100</v>
      </c>
      <c r="U4047">
        <v>930.2</v>
      </c>
      <c r="V4047">
        <f t="shared" si="460"/>
        <v>526.9</v>
      </c>
      <c r="W4047" t="str">
        <f t="shared" si="463"/>
        <v/>
      </c>
      <c r="X4047" t="str">
        <f t="shared" si="464"/>
        <v/>
      </c>
      <c r="Y4047" t="str">
        <f t="shared" si="461"/>
        <v/>
      </c>
      <c r="AA4047" s="16">
        <f t="shared" si="465"/>
        <v>0.82899999999999996</v>
      </c>
      <c r="AB4047" s="16">
        <f t="shared" si="466"/>
        <v>0.68100000000000005</v>
      </c>
      <c r="AC4047" s="16"/>
    </row>
    <row r="4048" spans="1:29" x14ac:dyDescent="0.25">
      <c r="A4048" s="2">
        <v>43634</v>
      </c>
      <c r="B4048" s="1">
        <v>169</v>
      </c>
      <c r="C4048" s="3">
        <v>1200</v>
      </c>
      <c r="D4048" s="13">
        <v>197.52515046296301</v>
      </c>
      <c r="E4048">
        <v>55.18</v>
      </c>
      <c r="F4048" s="15">
        <f t="shared" si="467"/>
        <v>0</v>
      </c>
      <c r="G4048">
        <v>2.516</v>
      </c>
      <c r="H4048">
        <v>7.0460000000000003</v>
      </c>
      <c r="I4048">
        <v>228.839</v>
      </c>
      <c r="J4048">
        <v>14.721</v>
      </c>
      <c r="K4048">
        <v>51.4</v>
      </c>
      <c r="L4048">
        <v>0.19900000000000001</v>
      </c>
      <c r="M4048">
        <v>0.20499999999999999</v>
      </c>
      <c r="N4048">
        <v>0</v>
      </c>
      <c r="O4048">
        <v>1066.875</v>
      </c>
      <c r="T4048">
        <f t="shared" si="462"/>
        <v>1691200</v>
      </c>
      <c r="U4048">
        <v>987.3</v>
      </c>
      <c r="V4048">
        <f t="shared" si="460"/>
        <v>1066.9000000000001</v>
      </c>
      <c r="W4048" t="str">
        <f t="shared" si="463"/>
        <v/>
      </c>
      <c r="X4048" t="str">
        <f t="shared" si="464"/>
        <v/>
      </c>
      <c r="Y4048" t="str">
        <f t="shared" si="461"/>
        <v/>
      </c>
      <c r="AA4048" s="16">
        <f t="shared" si="465"/>
        <v>0.86099999999999999</v>
      </c>
      <c r="AB4048" s="16">
        <f t="shared" si="466"/>
        <v>0.81399999999999995</v>
      </c>
      <c r="AC4048" s="16"/>
    </row>
    <row r="4049" spans="1:29" x14ac:dyDescent="0.25">
      <c r="A4049" s="2">
        <v>43634</v>
      </c>
      <c r="B4049" s="1">
        <v>169</v>
      </c>
      <c r="C4049" s="3">
        <v>1300</v>
      </c>
      <c r="D4049" s="13">
        <v>197.56681712963001</v>
      </c>
      <c r="E4049">
        <v>55.42</v>
      </c>
      <c r="F4049" s="15">
        <f t="shared" si="467"/>
        <v>0</v>
      </c>
      <c r="G4049">
        <v>3.02</v>
      </c>
      <c r="H4049">
        <v>7.0460000000000003</v>
      </c>
      <c r="I4049">
        <v>220.416</v>
      </c>
      <c r="J4049">
        <v>14.696999999999999</v>
      </c>
      <c r="K4049">
        <v>45.1</v>
      </c>
      <c r="L4049">
        <v>0.19900000000000001</v>
      </c>
      <c r="M4049">
        <v>0.20499999999999999</v>
      </c>
      <c r="N4049">
        <v>0</v>
      </c>
      <c r="O4049">
        <v>1065.625</v>
      </c>
      <c r="T4049">
        <f t="shared" si="462"/>
        <v>1691300</v>
      </c>
      <c r="U4049">
        <v>995.2</v>
      </c>
      <c r="V4049">
        <f t="shared" si="460"/>
        <v>1065.5999999999999</v>
      </c>
      <c r="W4049" t="str">
        <f t="shared" si="463"/>
        <v/>
      </c>
      <c r="X4049" t="str">
        <f t="shared" si="464"/>
        <v/>
      </c>
      <c r="Y4049" t="str">
        <f t="shared" si="461"/>
        <v/>
      </c>
      <c r="AA4049" s="16">
        <f t="shared" si="465"/>
        <v>0.754</v>
      </c>
      <c r="AB4049" s="16">
        <f t="shared" si="466"/>
        <v>0.91800000000000004</v>
      </c>
      <c r="AC4049" s="16"/>
    </row>
    <row r="4050" spans="1:29" x14ac:dyDescent="0.25">
      <c r="A4050" s="2">
        <v>43634</v>
      </c>
      <c r="B4050" s="1">
        <v>169</v>
      </c>
      <c r="C4050" s="3">
        <v>1400</v>
      </c>
      <c r="D4050" s="13">
        <v>197.60848379629601</v>
      </c>
      <c r="E4050">
        <v>56</v>
      </c>
      <c r="F4050" s="15">
        <f t="shared" si="467"/>
        <v>0.5</v>
      </c>
      <c r="G4050">
        <v>3.02</v>
      </c>
      <c r="H4050">
        <v>7.5490000000000004</v>
      </c>
      <c r="I4050">
        <v>233.05099999999999</v>
      </c>
      <c r="J4050">
        <v>15.414</v>
      </c>
      <c r="K4050">
        <v>42.2</v>
      </c>
      <c r="L4050">
        <v>0.19900000000000001</v>
      </c>
      <c r="M4050">
        <v>0.20499999999999999</v>
      </c>
      <c r="N4050">
        <v>0</v>
      </c>
      <c r="O4050">
        <v>989.375</v>
      </c>
      <c r="T4050">
        <f t="shared" si="462"/>
        <v>1691400</v>
      </c>
      <c r="U4050">
        <v>952.8</v>
      </c>
      <c r="V4050">
        <f t="shared" si="460"/>
        <v>989.4</v>
      </c>
      <c r="W4050" t="str">
        <f t="shared" si="463"/>
        <v/>
      </c>
      <c r="X4050" t="str">
        <f t="shared" si="464"/>
        <v/>
      </c>
      <c r="Y4050" t="str">
        <f t="shared" si="461"/>
        <v/>
      </c>
      <c r="AA4050" s="16">
        <f t="shared" si="465"/>
        <v>0.73899999999999999</v>
      </c>
      <c r="AB4050" s="16">
        <f t="shared" si="466"/>
        <v>1.012</v>
      </c>
      <c r="AC4050" s="16"/>
    </row>
    <row r="4051" spans="1:29" x14ac:dyDescent="0.25">
      <c r="A4051" s="2">
        <v>43634</v>
      </c>
      <c r="B4051" s="1">
        <v>169</v>
      </c>
      <c r="C4051" s="3">
        <v>1500</v>
      </c>
      <c r="D4051" s="13">
        <v>197.65015046296301</v>
      </c>
      <c r="E4051">
        <v>56</v>
      </c>
      <c r="F4051" s="15">
        <f t="shared" si="467"/>
        <v>0.5</v>
      </c>
      <c r="G4051">
        <v>3.5230000000000001</v>
      </c>
      <c r="H4051">
        <v>8.0519999999999996</v>
      </c>
      <c r="I4051">
        <v>214.8</v>
      </c>
      <c r="J4051">
        <v>15.819000000000001</v>
      </c>
      <c r="K4051">
        <v>39.700000000000003</v>
      </c>
      <c r="L4051">
        <v>0.19900000000000001</v>
      </c>
      <c r="M4051">
        <v>0.20499999999999999</v>
      </c>
      <c r="N4051">
        <v>0</v>
      </c>
      <c r="O4051">
        <v>760.625</v>
      </c>
      <c r="T4051">
        <f t="shared" si="462"/>
        <v>1691500</v>
      </c>
      <c r="U4051">
        <v>863.7</v>
      </c>
      <c r="V4051">
        <f t="shared" si="460"/>
        <v>760.6</v>
      </c>
      <c r="W4051" t="str">
        <f t="shared" si="463"/>
        <v/>
      </c>
      <c r="X4051" t="str">
        <f t="shared" si="464"/>
        <v/>
      </c>
      <c r="Y4051" t="str">
        <f t="shared" si="461"/>
        <v/>
      </c>
      <c r="AA4051" s="16">
        <f t="shared" si="465"/>
        <v>0.71299999999999997</v>
      </c>
      <c r="AB4051" s="16">
        <f t="shared" si="466"/>
        <v>1.083</v>
      </c>
      <c r="AC4051" s="16"/>
    </row>
    <row r="4052" spans="1:29" x14ac:dyDescent="0.25">
      <c r="A4052" s="2">
        <v>43634</v>
      </c>
      <c r="B4052" s="1">
        <v>169</v>
      </c>
      <c r="C4052" s="3">
        <v>1600</v>
      </c>
      <c r="D4052" s="13">
        <v>197.69181712963001</v>
      </c>
      <c r="E4052">
        <v>55.07</v>
      </c>
      <c r="F4052" s="15">
        <f t="shared" si="467"/>
        <v>0</v>
      </c>
      <c r="G4052">
        <v>3.5230000000000001</v>
      </c>
      <c r="H4052">
        <v>11.071999999999999</v>
      </c>
      <c r="I4052">
        <v>217.608</v>
      </c>
      <c r="J4052">
        <v>15.747999999999999</v>
      </c>
      <c r="K4052">
        <v>35.9</v>
      </c>
      <c r="L4052">
        <v>0.19900000000000001</v>
      </c>
      <c r="M4052">
        <v>0.20499999999999999</v>
      </c>
      <c r="N4052">
        <v>0</v>
      </c>
      <c r="O4052">
        <v>454.375</v>
      </c>
      <c r="T4052">
        <f t="shared" si="462"/>
        <v>1691600</v>
      </c>
      <c r="U4052">
        <v>734.3</v>
      </c>
      <c r="V4052">
        <f t="shared" si="460"/>
        <v>454.4</v>
      </c>
      <c r="W4052" t="str">
        <f t="shared" si="463"/>
        <v/>
      </c>
      <c r="X4052" t="str">
        <f t="shared" si="464"/>
        <v/>
      </c>
      <c r="Y4052" t="str">
        <f t="shared" si="461"/>
        <v/>
      </c>
      <c r="AA4052" s="16">
        <f t="shared" si="465"/>
        <v>0.64200000000000002</v>
      </c>
      <c r="AB4052" s="16">
        <f t="shared" si="466"/>
        <v>1.1459999999999999</v>
      </c>
      <c r="AC4052" s="16"/>
    </row>
    <row r="4053" spans="1:29" x14ac:dyDescent="0.25">
      <c r="A4053" s="2">
        <v>43634</v>
      </c>
      <c r="B4053" s="1">
        <v>169</v>
      </c>
      <c r="C4053" s="3">
        <v>1700</v>
      </c>
      <c r="D4053" s="13">
        <v>197.73348379629601</v>
      </c>
      <c r="E4053">
        <v>55.18</v>
      </c>
      <c r="F4053" s="15">
        <f t="shared" si="467"/>
        <v>0</v>
      </c>
      <c r="G4053">
        <v>4.0259999999999998</v>
      </c>
      <c r="H4053">
        <v>9.5619999999999994</v>
      </c>
      <c r="I4053">
        <v>235.85900000000001</v>
      </c>
      <c r="J4053">
        <v>14.194000000000001</v>
      </c>
      <c r="K4053">
        <v>33.5</v>
      </c>
      <c r="L4053">
        <v>0.19900000000000001</v>
      </c>
      <c r="M4053">
        <v>0.20499999999999999</v>
      </c>
      <c r="N4053">
        <v>0</v>
      </c>
      <c r="O4053">
        <v>318.125</v>
      </c>
      <c r="T4053">
        <f t="shared" si="462"/>
        <v>1691700</v>
      </c>
      <c r="U4053">
        <v>574.79999999999995</v>
      </c>
      <c r="V4053">
        <f t="shared" si="460"/>
        <v>318.10000000000002</v>
      </c>
      <c r="W4053" t="str">
        <f t="shared" si="463"/>
        <v/>
      </c>
      <c r="X4053" t="str">
        <f t="shared" si="464"/>
        <v/>
      </c>
      <c r="Y4053" t="str">
        <f t="shared" si="461"/>
        <v/>
      </c>
      <c r="AA4053" s="16">
        <f t="shared" si="465"/>
        <v>0.54200000000000004</v>
      </c>
      <c r="AB4053" s="16">
        <f t="shared" si="466"/>
        <v>1.0760000000000001</v>
      </c>
      <c r="AC4053" s="16"/>
    </row>
    <row r="4054" spans="1:29" x14ac:dyDescent="0.25">
      <c r="A4054" s="2">
        <v>43634</v>
      </c>
      <c r="B4054" s="1">
        <v>169</v>
      </c>
      <c r="C4054" s="3">
        <v>1800</v>
      </c>
      <c r="D4054" s="13">
        <v>197.77515046296301</v>
      </c>
      <c r="E4054">
        <v>55.54</v>
      </c>
      <c r="F4054" s="15">
        <f t="shared" si="467"/>
        <v>3.9999999999999147E-2</v>
      </c>
      <c r="G4054">
        <v>3.5230000000000001</v>
      </c>
      <c r="H4054">
        <v>9.5619999999999994</v>
      </c>
      <c r="I4054">
        <v>240.071</v>
      </c>
      <c r="J4054">
        <v>12.218999999999999</v>
      </c>
      <c r="K4054">
        <v>36.299999999999997</v>
      </c>
      <c r="L4054">
        <v>0.19900000000000001</v>
      </c>
      <c r="M4054">
        <v>0.20499999999999999</v>
      </c>
      <c r="N4054">
        <v>0</v>
      </c>
      <c r="O4054">
        <v>221.875</v>
      </c>
      <c r="T4054">
        <f t="shared" si="462"/>
        <v>1691800</v>
      </c>
      <c r="U4054">
        <v>398</v>
      </c>
      <c r="V4054">
        <f t="shared" si="460"/>
        <v>221.9</v>
      </c>
      <c r="W4054" t="str">
        <f t="shared" si="463"/>
        <v/>
      </c>
      <c r="X4054" t="str">
        <f t="shared" si="464"/>
        <v/>
      </c>
      <c r="Y4054" t="str">
        <f t="shared" si="461"/>
        <v/>
      </c>
      <c r="AA4054" s="16">
        <f t="shared" si="465"/>
        <v>0.51600000000000001</v>
      </c>
      <c r="AB4054" s="16">
        <f t="shared" si="466"/>
        <v>0.90500000000000003</v>
      </c>
      <c r="AC4054" s="16"/>
    </row>
    <row r="4055" spans="1:29" x14ac:dyDescent="0.25">
      <c r="A4055" s="2">
        <v>43634</v>
      </c>
      <c r="B4055" s="1">
        <v>169</v>
      </c>
      <c r="C4055" s="3">
        <v>1900</v>
      </c>
      <c r="D4055" s="13">
        <v>197.81681712963001</v>
      </c>
      <c r="E4055">
        <v>55.42</v>
      </c>
      <c r="F4055" s="15">
        <f t="shared" si="467"/>
        <v>0</v>
      </c>
      <c r="G4055">
        <v>4.0259999999999998</v>
      </c>
      <c r="H4055">
        <v>10.065</v>
      </c>
      <c r="I4055">
        <v>244.28200000000001</v>
      </c>
      <c r="J4055">
        <v>10.051</v>
      </c>
      <c r="K4055">
        <v>41.3</v>
      </c>
      <c r="L4055">
        <v>0.19900000000000001</v>
      </c>
      <c r="M4055">
        <v>0.20499999999999999</v>
      </c>
      <c r="N4055">
        <v>0</v>
      </c>
      <c r="O4055">
        <v>65.625</v>
      </c>
      <c r="T4055">
        <f t="shared" si="462"/>
        <v>1691900</v>
      </c>
      <c r="U4055">
        <v>220.2</v>
      </c>
      <c r="V4055">
        <f t="shared" si="460"/>
        <v>65.599999999999994</v>
      </c>
      <c r="W4055" t="str">
        <f t="shared" si="463"/>
        <v/>
      </c>
      <c r="X4055" t="str">
        <f t="shared" si="464"/>
        <v/>
      </c>
      <c r="Y4055" t="str">
        <f t="shared" si="461"/>
        <v/>
      </c>
      <c r="AA4055" s="16">
        <f t="shared" si="465"/>
        <v>0.50900000000000001</v>
      </c>
      <c r="AB4055" s="16">
        <f t="shared" si="466"/>
        <v>0.72299999999999998</v>
      </c>
      <c r="AC4055" s="16"/>
    </row>
    <row r="4056" spans="1:29" x14ac:dyDescent="0.25">
      <c r="A4056" s="2">
        <v>43634</v>
      </c>
      <c r="B4056" s="1">
        <v>169</v>
      </c>
      <c r="C4056" s="3">
        <v>2000</v>
      </c>
      <c r="D4056" s="13">
        <v>197.85848379629601</v>
      </c>
      <c r="E4056">
        <v>55.3</v>
      </c>
      <c r="F4056" s="15">
        <f t="shared" si="467"/>
        <v>0</v>
      </c>
      <c r="G4056">
        <v>4.0259999999999998</v>
      </c>
      <c r="H4056">
        <v>9.0589999999999993</v>
      </c>
      <c r="I4056">
        <v>234.45500000000001</v>
      </c>
      <c r="J4056">
        <v>8.6180000000000003</v>
      </c>
      <c r="K4056">
        <v>45.3</v>
      </c>
      <c r="L4056">
        <v>0.19900000000000001</v>
      </c>
      <c r="M4056">
        <v>0.20499999999999999</v>
      </c>
      <c r="N4056">
        <v>0</v>
      </c>
      <c r="O4056">
        <v>21.875</v>
      </c>
      <c r="T4056">
        <f t="shared" si="462"/>
        <v>1692000</v>
      </c>
      <c r="U4056">
        <v>65</v>
      </c>
      <c r="V4056">
        <f t="shared" si="460"/>
        <v>21.9</v>
      </c>
      <c r="W4056" t="str">
        <f t="shared" si="463"/>
        <v/>
      </c>
      <c r="X4056" t="str">
        <f t="shared" si="464"/>
        <v/>
      </c>
      <c r="Y4056" t="str">
        <f t="shared" si="461"/>
        <v/>
      </c>
      <c r="AA4056" s="16">
        <f t="shared" si="465"/>
        <v>0.50700000000000001</v>
      </c>
      <c r="AB4056" s="16">
        <f t="shared" si="466"/>
        <v>0.61199999999999999</v>
      </c>
      <c r="AC4056" s="16"/>
    </row>
    <row r="4057" spans="1:29" x14ac:dyDescent="0.25">
      <c r="A4057" s="2">
        <v>43634</v>
      </c>
      <c r="B4057" s="1">
        <v>169</v>
      </c>
      <c r="C4057" s="3">
        <v>2100</v>
      </c>
      <c r="D4057" s="13">
        <v>197.90015046296301</v>
      </c>
      <c r="E4057">
        <v>55.07</v>
      </c>
      <c r="F4057" s="15">
        <f t="shared" si="467"/>
        <v>0</v>
      </c>
      <c r="G4057">
        <v>5.5359999999999996</v>
      </c>
      <c r="H4057">
        <v>13.587999999999999</v>
      </c>
      <c r="I4057">
        <v>224.62700000000001</v>
      </c>
      <c r="J4057">
        <v>6.7119999999999997</v>
      </c>
      <c r="K4057">
        <v>47.3</v>
      </c>
      <c r="L4057">
        <v>0.19900000000000001</v>
      </c>
      <c r="M4057">
        <v>0.20499999999999999</v>
      </c>
      <c r="N4057">
        <v>0</v>
      </c>
      <c r="O4057">
        <v>0.625</v>
      </c>
      <c r="T4057">
        <f t="shared" si="462"/>
        <v>1692100</v>
      </c>
      <c r="U4057">
        <v>0.7</v>
      </c>
      <c r="V4057">
        <f t="shared" si="460"/>
        <v>0</v>
      </c>
      <c r="W4057" t="str">
        <f t="shared" si="463"/>
        <v/>
      </c>
      <c r="X4057" t="str">
        <f t="shared" si="464"/>
        <v/>
      </c>
      <c r="Y4057" t="str">
        <f t="shared" si="461"/>
        <v/>
      </c>
      <c r="AA4057" s="16">
        <f t="shared" si="465"/>
        <v>0.46400000000000002</v>
      </c>
      <c r="AB4057" s="16">
        <f t="shared" si="466"/>
        <v>0.51700000000000002</v>
      </c>
      <c r="AC4057" s="16"/>
    </row>
    <row r="4058" spans="1:29" x14ac:dyDescent="0.25">
      <c r="A4058" s="2">
        <v>43634</v>
      </c>
      <c r="B4058" s="1">
        <v>169</v>
      </c>
      <c r="C4058" s="3">
        <v>2200</v>
      </c>
      <c r="D4058" s="13">
        <v>197.94181712963001</v>
      </c>
      <c r="E4058">
        <v>55.07</v>
      </c>
      <c r="F4058" s="15">
        <f t="shared" si="467"/>
        <v>0</v>
      </c>
      <c r="G4058">
        <v>6.5430000000000001</v>
      </c>
      <c r="H4058">
        <v>14.092000000000001</v>
      </c>
      <c r="I4058">
        <v>230.24299999999999</v>
      </c>
      <c r="J4058">
        <v>5.7960000000000003</v>
      </c>
      <c r="K4058">
        <v>50.5</v>
      </c>
      <c r="L4058">
        <v>0.19900000000000001</v>
      </c>
      <c r="M4058">
        <v>0.20499999999999999</v>
      </c>
      <c r="N4058">
        <v>0</v>
      </c>
      <c r="O4058">
        <v>0.625</v>
      </c>
      <c r="T4058">
        <f t="shared" si="462"/>
        <v>1692200</v>
      </c>
      <c r="U4058">
        <v>0</v>
      </c>
      <c r="V4058">
        <f t="shared" si="460"/>
        <v>0</v>
      </c>
      <c r="W4058" t="str">
        <f t="shared" si="463"/>
        <v/>
      </c>
      <c r="X4058" t="str">
        <f t="shared" si="464"/>
        <v/>
      </c>
      <c r="Y4058" t="str">
        <f t="shared" si="461"/>
        <v/>
      </c>
      <c r="AA4058" s="16">
        <f t="shared" si="465"/>
        <v>0.46500000000000002</v>
      </c>
      <c r="AB4058" s="16">
        <f t="shared" si="466"/>
        <v>0.45600000000000002</v>
      </c>
      <c r="AC4058" s="16"/>
    </row>
    <row r="4059" spans="1:29" x14ac:dyDescent="0.25">
      <c r="A4059" s="2">
        <v>43634</v>
      </c>
      <c r="B4059" s="1">
        <v>169</v>
      </c>
      <c r="C4059" s="3">
        <v>2300</v>
      </c>
      <c r="D4059" s="13">
        <v>197.98348379629601</v>
      </c>
      <c r="E4059">
        <v>55.3</v>
      </c>
      <c r="F4059" s="15">
        <f t="shared" si="467"/>
        <v>0</v>
      </c>
      <c r="G4059">
        <v>6.5430000000000001</v>
      </c>
      <c r="H4059">
        <v>12.582000000000001</v>
      </c>
      <c r="I4059">
        <v>231.64699999999999</v>
      </c>
      <c r="J4059">
        <v>4.4020000000000001</v>
      </c>
      <c r="K4059">
        <v>58.4</v>
      </c>
      <c r="L4059">
        <v>0.19900000000000001</v>
      </c>
      <c r="M4059">
        <v>0.20499999999999999</v>
      </c>
      <c r="N4059">
        <v>0</v>
      </c>
      <c r="O4059">
        <v>0.625</v>
      </c>
      <c r="T4059">
        <f t="shared" si="462"/>
        <v>1692300</v>
      </c>
      <c r="U4059">
        <v>0</v>
      </c>
      <c r="V4059">
        <f t="shared" si="460"/>
        <v>0</v>
      </c>
      <c r="W4059" t="str">
        <f t="shared" si="463"/>
        <v/>
      </c>
      <c r="X4059" t="str">
        <f t="shared" si="464"/>
        <v/>
      </c>
      <c r="Y4059" t="str">
        <f t="shared" si="461"/>
        <v/>
      </c>
      <c r="AA4059" s="16">
        <f t="shared" si="465"/>
        <v>0.48799999999999999</v>
      </c>
      <c r="AB4059" s="16">
        <f t="shared" si="466"/>
        <v>0.34799999999999998</v>
      </c>
      <c r="AC4059" s="16"/>
    </row>
    <row r="4060" spans="1:29" x14ac:dyDescent="0.25">
      <c r="A4060" s="2">
        <v>43634</v>
      </c>
      <c r="B4060" s="1">
        <v>169</v>
      </c>
      <c r="C4060" s="3">
        <v>2400</v>
      </c>
      <c r="D4060" s="13">
        <v>198.02515046296301</v>
      </c>
      <c r="E4060">
        <v>55.42</v>
      </c>
      <c r="F4060" s="15">
        <f t="shared" si="467"/>
        <v>0</v>
      </c>
      <c r="G4060">
        <v>5.0330000000000004</v>
      </c>
      <c r="H4060">
        <v>12.077999999999999</v>
      </c>
      <c r="I4060">
        <v>227.435</v>
      </c>
      <c r="J4060">
        <v>4.3239999999999998</v>
      </c>
      <c r="K4060">
        <v>65.599999999999994</v>
      </c>
      <c r="L4060">
        <v>0.19900000000000001</v>
      </c>
      <c r="M4060">
        <v>0.20399999999999999</v>
      </c>
      <c r="N4060">
        <v>0</v>
      </c>
      <c r="O4060">
        <v>0.625</v>
      </c>
      <c r="T4060">
        <f t="shared" si="462"/>
        <v>1692400</v>
      </c>
      <c r="U4060">
        <v>0</v>
      </c>
      <c r="V4060">
        <f t="shared" si="460"/>
        <v>0</v>
      </c>
      <c r="W4060">
        <f t="shared" si="463"/>
        <v>0.19900000000000001</v>
      </c>
      <c r="X4060">
        <f t="shared" si="464"/>
        <v>0.20399999999999999</v>
      </c>
      <c r="Y4060">
        <f t="shared" si="461"/>
        <v>0</v>
      </c>
      <c r="AA4060" s="16">
        <f t="shared" si="465"/>
        <v>0.54600000000000004</v>
      </c>
      <c r="AB4060" s="16">
        <f t="shared" si="466"/>
        <v>0.28599999999999998</v>
      </c>
      <c r="AC4060" s="16"/>
    </row>
    <row r="4061" spans="1:29" x14ac:dyDescent="0.25">
      <c r="A4061" s="2">
        <v>43635</v>
      </c>
      <c r="B4061" s="1">
        <v>170</v>
      </c>
      <c r="C4061" s="3">
        <v>100</v>
      </c>
      <c r="D4061" s="13">
        <v>198.06681712963001</v>
      </c>
      <c r="E4061">
        <v>55.07</v>
      </c>
      <c r="F4061" s="15">
        <f t="shared" si="467"/>
        <v>0</v>
      </c>
      <c r="G4061">
        <v>4.0259999999999998</v>
      </c>
      <c r="H4061">
        <v>9.0589999999999993</v>
      </c>
      <c r="I4061">
        <v>235.85900000000001</v>
      </c>
      <c r="J4061">
        <v>4.7919999999999998</v>
      </c>
      <c r="K4061">
        <v>63.2</v>
      </c>
      <c r="L4061">
        <v>0.19900000000000001</v>
      </c>
      <c r="M4061">
        <v>0.20499999999999999</v>
      </c>
      <c r="N4061">
        <v>0</v>
      </c>
      <c r="O4061">
        <v>0.625</v>
      </c>
      <c r="T4061">
        <f t="shared" si="462"/>
        <v>1700100</v>
      </c>
      <c r="U4061">
        <v>0</v>
      </c>
      <c r="V4061">
        <f t="shared" si="460"/>
        <v>0</v>
      </c>
      <c r="W4061" t="str">
        <f t="shared" si="463"/>
        <v/>
      </c>
      <c r="X4061" t="str">
        <f t="shared" si="464"/>
        <v/>
      </c>
      <c r="Y4061" t="str">
        <f t="shared" si="461"/>
        <v/>
      </c>
      <c r="AA4061" s="16">
        <f t="shared" si="465"/>
        <v>0.54300000000000004</v>
      </c>
      <c r="AB4061" s="16">
        <f t="shared" si="466"/>
        <v>0.316</v>
      </c>
      <c r="AC4061" s="16"/>
    </row>
    <row r="4062" spans="1:29" x14ac:dyDescent="0.25">
      <c r="A4062" s="2">
        <v>43635</v>
      </c>
      <c r="B4062" s="1">
        <v>170</v>
      </c>
      <c r="C4062" s="3">
        <v>200</v>
      </c>
      <c r="D4062" s="13">
        <v>198.10848379629601</v>
      </c>
      <c r="E4062">
        <v>55.42</v>
      </c>
      <c r="F4062" s="15">
        <f t="shared" si="467"/>
        <v>0</v>
      </c>
      <c r="G4062">
        <v>3.02</v>
      </c>
      <c r="H4062">
        <v>8.5559999999999992</v>
      </c>
      <c r="I4062">
        <v>242.87799999999999</v>
      </c>
      <c r="J4062">
        <v>3.1160000000000001</v>
      </c>
      <c r="K4062">
        <v>67.5</v>
      </c>
      <c r="L4062">
        <v>0.19900000000000001</v>
      </c>
      <c r="M4062">
        <v>0.20399999999999999</v>
      </c>
      <c r="N4062">
        <v>0</v>
      </c>
      <c r="O4062">
        <v>0.625</v>
      </c>
      <c r="T4062">
        <f t="shared" si="462"/>
        <v>1700200</v>
      </c>
      <c r="U4062">
        <v>0</v>
      </c>
      <c r="V4062">
        <f t="shared" si="460"/>
        <v>0</v>
      </c>
      <c r="W4062" t="str">
        <f t="shared" si="463"/>
        <v/>
      </c>
      <c r="X4062" t="str">
        <f t="shared" si="464"/>
        <v/>
      </c>
      <c r="Y4062" t="str">
        <f t="shared" si="461"/>
        <v/>
      </c>
      <c r="AA4062" s="16">
        <f t="shared" si="465"/>
        <v>0.51500000000000001</v>
      </c>
      <c r="AB4062" s="16">
        <f t="shared" si="466"/>
        <v>0.248</v>
      </c>
      <c r="AC4062" s="16"/>
    </row>
    <row r="4063" spans="1:29" x14ac:dyDescent="0.25">
      <c r="A4063" s="2">
        <v>43635</v>
      </c>
      <c r="B4063" s="1">
        <v>170</v>
      </c>
      <c r="C4063" s="3">
        <v>300</v>
      </c>
      <c r="D4063" s="13">
        <v>198.15015046296301</v>
      </c>
      <c r="E4063">
        <v>55.42</v>
      </c>
      <c r="F4063" s="15">
        <f t="shared" si="467"/>
        <v>0</v>
      </c>
      <c r="G4063">
        <v>2.516</v>
      </c>
      <c r="H4063">
        <v>6.5430000000000001</v>
      </c>
      <c r="I4063">
        <v>235.85900000000001</v>
      </c>
      <c r="J4063">
        <v>2.637</v>
      </c>
      <c r="K4063">
        <v>76</v>
      </c>
      <c r="L4063">
        <v>0.19800000000000001</v>
      </c>
      <c r="M4063">
        <v>0.20399999999999999</v>
      </c>
      <c r="N4063">
        <v>0</v>
      </c>
      <c r="O4063">
        <v>0.625</v>
      </c>
      <c r="T4063">
        <f t="shared" si="462"/>
        <v>1700300</v>
      </c>
      <c r="U4063">
        <v>0</v>
      </c>
      <c r="V4063">
        <f t="shared" si="460"/>
        <v>0</v>
      </c>
      <c r="W4063" t="str">
        <f t="shared" si="463"/>
        <v/>
      </c>
      <c r="X4063" t="str">
        <f t="shared" si="464"/>
        <v/>
      </c>
      <c r="Y4063" t="str">
        <f t="shared" si="461"/>
        <v/>
      </c>
      <c r="AA4063" s="16">
        <f t="shared" si="465"/>
        <v>0.56100000000000005</v>
      </c>
      <c r="AB4063" s="16">
        <f t="shared" si="466"/>
        <v>0.17699999999999999</v>
      </c>
      <c r="AC4063" s="16"/>
    </row>
    <row r="4064" spans="1:29" x14ac:dyDescent="0.25">
      <c r="A4064" s="2">
        <v>43635</v>
      </c>
      <c r="B4064" s="1">
        <v>170</v>
      </c>
      <c r="C4064" s="3">
        <v>400</v>
      </c>
      <c r="D4064" s="13">
        <v>198.19181712963001</v>
      </c>
      <c r="E4064">
        <v>55.42</v>
      </c>
      <c r="F4064" s="15">
        <f t="shared" si="467"/>
        <v>0</v>
      </c>
      <c r="G4064">
        <v>2.516</v>
      </c>
      <c r="H4064">
        <v>8.0519999999999996</v>
      </c>
      <c r="I4064">
        <v>252.70599999999999</v>
      </c>
      <c r="J4064">
        <v>3.274</v>
      </c>
      <c r="K4064">
        <v>77.7</v>
      </c>
      <c r="L4064">
        <v>0.19800000000000001</v>
      </c>
      <c r="M4064">
        <v>0.20399999999999999</v>
      </c>
      <c r="N4064">
        <v>0</v>
      </c>
      <c r="O4064">
        <v>0.625</v>
      </c>
      <c r="T4064">
        <f t="shared" si="462"/>
        <v>1700400</v>
      </c>
      <c r="U4064">
        <v>0</v>
      </c>
      <c r="V4064">
        <f t="shared" si="460"/>
        <v>0</v>
      </c>
      <c r="W4064" t="str">
        <f t="shared" si="463"/>
        <v/>
      </c>
      <c r="X4064" t="str">
        <f t="shared" si="464"/>
        <v/>
      </c>
      <c r="Y4064" t="str">
        <f t="shared" si="461"/>
        <v/>
      </c>
      <c r="AA4064" s="16">
        <f t="shared" si="465"/>
        <v>0.6</v>
      </c>
      <c r="AB4064" s="16">
        <f t="shared" si="466"/>
        <v>0.17199999999999999</v>
      </c>
      <c r="AC4064" s="16"/>
    </row>
    <row r="4065" spans="1:29" x14ac:dyDescent="0.25">
      <c r="A4065" s="2">
        <v>43635</v>
      </c>
      <c r="B4065" s="1">
        <v>170</v>
      </c>
      <c r="C4065" s="3">
        <v>500</v>
      </c>
      <c r="D4065" s="13">
        <v>198.23348379629601</v>
      </c>
      <c r="E4065">
        <v>55.42</v>
      </c>
      <c r="F4065" s="15">
        <f t="shared" si="467"/>
        <v>0</v>
      </c>
      <c r="G4065">
        <v>4.0259999999999998</v>
      </c>
      <c r="H4065">
        <v>11.071999999999999</v>
      </c>
      <c r="I4065">
        <v>244.28200000000001</v>
      </c>
      <c r="J4065">
        <v>2.8769999999999998</v>
      </c>
      <c r="K4065">
        <v>78.900000000000006</v>
      </c>
      <c r="L4065">
        <v>0.19800000000000001</v>
      </c>
      <c r="M4065">
        <v>0.20399999999999999</v>
      </c>
      <c r="N4065">
        <v>0</v>
      </c>
      <c r="O4065">
        <v>63.125</v>
      </c>
      <c r="T4065">
        <f t="shared" si="462"/>
        <v>1700500</v>
      </c>
      <c r="U4065">
        <v>30.8</v>
      </c>
      <c r="V4065">
        <f t="shared" si="460"/>
        <v>63.1</v>
      </c>
      <c r="W4065" t="str">
        <f t="shared" si="463"/>
        <v/>
      </c>
      <c r="X4065" t="str">
        <f t="shared" si="464"/>
        <v/>
      </c>
      <c r="Y4065" t="str">
        <f t="shared" si="461"/>
        <v/>
      </c>
      <c r="AA4065" s="16">
        <f t="shared" si="465"/>
        <v>0.59199999999999997</v>
      </c>
      <c r="AB4065" s="16">
        <f t="shared" si="466"/>
        <v>0.158</v>
      </c>
      <c r="AC4065" s="16"/>
    </row>
    <row r="4066" spans="1:29" x14ac:dyDescent="0.25">
      <c r="A4066" s="2">
        <v>43635</v>
      </c>
      <c r="B4066" s="1">
        <v>170</v>
      </c>
      <c r="C4066" s="3">
        <v>600</v>
      </c>
      <c r="D4066" s="13">
        <v>198.27515046296301</v>
      </c>
      <c r="E4066">
        <v>55.42</v>
      </c>
      <c r="F4066" s="15">
        <f t="shared" si="467"/>
        <v>0</v>
      </c>
      <c r="G4066">
        <v>3.5230000000000001</v>
      </c>
      <c r="H4066">
        <v>11.071999999999999</v>
      </c>
      <c r="I4066">
        <v>259.72500000000002</v>
      </c>
      <c r="J4066">
        <v>0.88</v>
      </c>
      <c r="K4066">
        <v>87.8</v>
      </c>
      <c r="L4066">
        <v>0.19800000000000001</v>
      </c>
      <c r="M4066">
        <v>0.20399999999999999</v>
      </c>
      <c r="N4066">
        <v>0</v>
      </c>
      <c r="O4066">
        <v>10.625</v>
      </c>
      <c r="T4066">
        <f t="shared" si="462"/>
        <v>1700600</v>
      </c>
      <c r="U4066">
        <v>168</v>
      </c>
      <c r="V4066">
        <f t="shared" si="460"/>
        <v>10.6</v>
      </c>
      <c r="W4066" t="str">
        <f t="shared" si="463"/>
        <v/>
      </c>
      <c r="X4066" t="str">
        <f t="shared" si="464"/>
        <v/>
      </c>
      <c r="Y4066" t="str">
        <f t="shared" si="461"/>
        <v/>
      </c>
      <c r="AA4066" s="16">
        <f t="shared" si="465"/>
        <v>0.57099999999999995</v>
      </c>
      <c r="AB4066" s="16">
        <f t="shared" si="466"/>
        <v>7.9000000000000001E-2</v>
      </c>
      <c r="AC4066" s="16"/>
    </row>
    <row r="4067" spans="1:29" x14ac:dyDescent="0.25">
      <c r="A4067" s="2">
        <v>43635</v>
      </c>
      <c r="B4067" s="1">
        <v>170</v>
      </c>
      <c r="C4067" s="3">
        <v>700</v>
      </c>
      <c r="D4067" s="13">
        <v>198.31681712963001</v>
      </c>
      <c r="E4067">
        <v>55.42</v>
      </c>
      <c r="F4067" s="15">
        <f t="shared" si="467"/>
        <v>0</v>
      </c>
      <c r="G4067">
        <v>2.0129999999999999</v>
      </c>
      <c r="H4067">
        <v>6.5430000000000001</v>
      </c>
      <c r="I4067">
        <v>286.39999999999998</v>
      </c>
      <c r="J4067">
        <v>2.4E-2</v>
      </c>
      <c r="K4067">
        <v>95.3</v>
      </c>
      <c r="L4067">
        <v>0.19800000000000001</v>
      </c>
      <c r="M4067">
        <v>0.20300000000000001</v>
      </c>
      <c r="N4067">
        <v>0</v>
      </c>
      <c r="O4067">
        <v>70.625</v>
      </c>
      <c r="T4067">
        <f t="shared" si="462"/>
        <v>1700700</v>
      </c>
      <c r="U4067">
        <v>342</v>
      </c>
      <c r="V4067">
        <f t="shared" si="460"/>
        <v>70.599999999999994</v>
      </c>
      <c r="W4067" t="str">
        <f t="shared" si="463"/>
        <v/>
      </c>
      <c r="X4067" t="str">
        <f t="shared" si="464"/>
        <v/>
      </c>
      <c r="Y4067" t="str">
        <f t="shared" si="461"/>
        <v/>
      </c>
      <c r="AA4067" s="16">
        <f t="shared" si="465"/>
        <v>0.58299999999999996</v>
      </c>
      <c r="AB4067" s="16">
        <f t="shared" si="466"/>
        <v>2.9000000000000001E-2</v>
      </c>
      <c r="AC4067" s="16"/>
    </row>
    <row r="4068" spans="1:29" x14ac:dyDescent="0.25">
      <c r="A4068" s="2">
        <v>43635</v>
      </c>
      <c r="B4068" s="1">
        <v>170</v>
      </c>
      <c r="C4068" s="3">
        <v>800</v>
      </c>
      <c r="D4068" s="13">
        <v>198.35848379629601</v>
      </c>
      <c r="E4068">
        <v>56.59</v>
      </c>
      <c r="F4068" s="15">
        <f t="shared" si="467"/>
        <v>1.0900000000000034</v>
      </c>
      <c r="G4068">
        <v>1.51</v>
      </c>
      <c r="H4068">
        <v>5.5359999999999996</v>
      </c>
      <c r="I4068">
        <v>277.976</v>
      </c>
      <c r="J4068">
        <v>0.96199999999999997</v>
      </c>
      <c r="K4068">
        <v>96.7</v>
      </c>
      <c r="L4068">
        <v>0.19800000000000001</v>
      </c>
      <c r="M4068">
        <v>0.20200000000000001</v>
      </c>
      <c r="N4068">
        <v>0</v>
      </c>
      <c r="O4068">
        <v>310.625</v>
      </c>
      <c r="T4068">
        <f t="shared" si="462"/>
        <v>1700800</v>
      </c>
      <c r="U4068">
        <v>520.79999999999995</v>
      </c>
      <c r="V4068">
        <f t="shared" si="460"/>
        <v>310.60000000000002</v>
      </c>
      <c r="W4068" t="str">
        <f t="shared" si="463"/>
        <v/>
      </c>
      <c r="X4068" t="str">
        <f t="shared" si="464"/>
        <v/>
      </c>
      <c r="Y4068" t="str">
        <f t="shared" si="461"/>
        <v/>
      </c>
      <c r="AA4068" s="16">
        <f t="shared" si="465"/>
        <v>0.63300000000000001</v>
      </c>
      <c r="AB4068" s="16">
        <f t="shared" si="466"/>
        <v>2.1999999999999999E-2</v>
      </c>
      <c r="AC4068" s="16"/>
    </row>
    <row r="4069" spans="1:29" x14ac:dyDescent="0.25">
      <c r="A4069" s="2">
        <v>43635</v>
      </c>
      <c r="B4069" s="1">
        <v>170</v>
      </c>
      <c r="C4069" s="3">
        <v>900</v>
      </c>
      <c r="D4069" s="13">
        <v>198.40015046296301</v>
      </c>
      <c r="E4069">
        <v>57.17</v>
      </c>
      <c r="F4069" s="15">
        <f t="shared" si="467"/>
        <v>1.6700000000000017</v>
      </c>
      <c r="G4069">
        <v>1.51</v>
      </c>
      <c r="H4069">
        <v>6.5430000000000001</v>
      </c>
      <c r="I4069">
        <v>268.149</v>
      </c>
      <c r="J4069">
        <v>1.4530000000000001</v>
      </c>
      <c r="K4069">
        <v>93.3</v>
      </c>
      <c r="L4069">
        <v>0.19800000000000001</v>
      </c>
      <c r="M4069">
        <v>0.20200000000000001</v>
      </c>
      <c r="N4069">
        <v>3.2010000000000001</v>
      </c>
      <c r="O4069">
        <v>324.375</v>
      </c>
      <c r="T4069">
        <f t="shared" si="462"/>
        <v>1700900</v>
      </c>
      <c r="U4069">
        <v>687.2</v>
      </c>
      <c r="V4069">
        <f t="shared" si="460"/>
        <v>324.39999999999998</v>
      </c>
      <c r="W4069" t="str">
        <f t="shared" si="463"/>
        <v/>
      </c>
      <c r="X4069" t="str">
        <f t="shared" si="464"/>
        <v/>
      </c>
      <c r="Y4069" t="str">
        <f t="shared" si="461"/>
        <v/>
      </c>
      <c r="AA4069" s="16">
        <f t="shared" si="465"/>
        <v>0.63300000000000001</v>
      </c>
      <c r="AB4069" s="16">
        <f t="shared" si="466"/>
        <v>4.4999999999999998E-2</v>
      </c>
      <c r="AC4069" s="16"/>
    </row>
    <row r="4070" spans="1:29" x14ac:dyDescent="0.25">
      <c r="A4070" s="2">
        <v>43635</v>
      </c>
      <c r="B4070" s="1">
        <v>170</v>
      </c>
      <c r="C4070" s="3">
        <v>1000</v>
      </c>
      <c r="D4070" s="13">
        <v>198.44181712963001</v>
      </c>
      <c r="E4070">
        <v>54.37</v>
      </c>
      <c r="F4070" s="15">
        <f t="shared" si="467"/>
        <v>0</v>
      </c>
      <c r="G4070">
        <v>2.0129999999999999</v>
      </c>
      <c r="H4070">
        <v>6.0389999999999997</v>
      </c>
      <c r="I4070">
        <v>268.149</v>
      </c>
      <c r="J4070">
        <v>2.0209999999999999</v>
      </c>
      <c r="K4070">
        <v>91.8</v>
      </c>
      <c r="L4070">
        <v>0.252</v>
      </c>
      <c r="M4070">
        <v>0.20100000000000001</v>
      </c>
      <c r="N4070">
        <v>2.601</v>
      </c>
      <c r="O4070">
        <v>420.625</v>
      </c>
      <c r="T4070">
        <f t="shared" si="462"/>
        <v>1701000</v>
      </c>
      <c r="U4070">
        <v>827.2</v>
      </c>
      <c r="V4070">
        <f t="shared" si="460"/>
        <v>420.6</v>
      </c>
      <c r="W4070" t="str">
        <f t="shared" si="463"/>
        <v/>
      </c>
      <c r="X4070" t="str">
        <f t="shared" si="464"/>
        <v/>
      </c>
      <c r="Y4070" t="str">
        <f t="shared" si="461"/>
        <v/>
      </c>
      <c r="AA4070" s="16">
        <f t="shared" si="465"/>
        <v>0.64800000000000002</v>
      </c>
      <c r="AB4070" s="16">
        <f t="shared" si="466"/>
        <v>5.8000000000000003E-2</v>
      </c>
      <c r="AC4070" s="16"/>
    </row>
    <row r="4071" spans="1:29" x14ac:dyDescent="0.25">
      <c r="A4071" s="2">
        <v>43635</v>
      </c>
      <c r="B4071" s="1">
        <v>170</v>
      </c>
      <c r="C4071" s="3">
        <v>1100</v>
      </c>
      <c r="D4071" s="13">
        <v>198.48348379629601</v>
      </c>
      <c r="E4071">
        <v>55.42</v>
      </c>
      <c r="F4071" s="15">
        <f t="shared" si="467"/>
        <v>0</v>
      </c>
      <c r="G4071">
        <v>1.51</v>
      </c>
      <c r="H4071">
        <v>5.0330000000000004</v>
      </c>
      <c r="I4071">
        <v>272.36099999999999</v>
      </c>
      <c r="J4071">
        <v>2.1819999999999999</v>
      </c>
      <c r="K4071">
        <v>90.4</v>
      </c>
      <c r="L4071">
        <v>0.223</v>
      </c>
      <c r="M4071">
        <v>0.20100000000000001</v>
      </c>
      <c r="N4071">
        <v>0</v>
      </c>
      <c r="O4071">
        <v>189.375</v>
      </c>
      <c r="T4071">
        <f t="shared" si="462"/>
        <v>1701100</v>
      </c>
      <c r="U4071">
        <v>929.5</v>
      </c>
      <c r="V4071">
        <f t="shared" si="460"/>
        <v>189.4</v>
      </c>
      <c r="W4071" t="str">
        <f t="shared" si="463"/>
        <v/>
      </c>
      <c r="X4071" t="str">
        <f t="shared" si="464"/>
        <v/>
      </c>
      <c r="Y4071" t="str">
        <f t="shared" si="461"/>
        <v/>
      </c>
      <c r="AA4071" s="16">
        <f t="shared" si="465"/>
        <v>0.64600000000000002</v>
      </c>
      <c r="AB4071" s="16">
        <f t="shared" si="466"/>
        <v>6.9000000000000006E-2</v>
      </c>
      <c r="AC4071" s="16"/>
    </row>
    <row r="4072" spans="1:29" x14ac:dyDescent="0.25">
      <c r="A4072" s="2">
        <v>43635</v>
      </c>
      <c r="B4072" s="1">
        <v>170</v>
      </c>
      <c r="C4072" s="3">
        <v>1200</v>
      </c>
      <c r="D4072" s="13">
        <v>198.52515046296301</v>
      </c>
      <c r="E4072">
        <v>56</v>
      </c>
      <c r="F4072" s="15">
        <f t="shared" si="467"/>
        <v>0.5</v>
      </c>
      <c r="G4072">
        <v>1.51</v>
      </c>
      <c r="H4072">
        <v>5.5359999999999996</v>
      </c>
      <c r="I4072">
        <v>270.95699999999999</v>
      </c>
      <c r="J4072">
        <v>2.61</v>
      </c>
      <c r="K4072">
        <v>93.9</v>
      </c>
      <c r="L4072">
        <v>0.216</v>
      </c>
      <c r="M4072">
        <v>0.20100000000000001</v>
      </c>
      <c r="N4072">
        <v>1.2</v>
      </c>
      <c r="O4072">
        <v>1024.375</v>
      </c>
      <c r="T4072">
        <f t="shared" si="462"/>
        <v>1701200</v>
      </c>
      <c r="U4072">
        <v>986.8</v>
      </c>
      <c r="V4072">
        <f t="shared" si="460"/>
        <v>1024.4000000000001</v>
      </c>
      <c r="W4072" t="str">
        <f t="shared" si="463"/>
        <v/>
      </c>
      <c r="X4072" t="str">
        <f t="shared" si="464"/>
        <v/>
      </c>
      <c r="Y4072" t="str">
        <f t="shared" si="461"/>
        <v/>
      </c>
      <c r="AA4072" s="16">
        <f t="shared" si="465"/>
        <v>0.69199999999999995</v>
      </c>
      <c r="AB4072" s="16">
        <f t="shared" si="466"/>
        <v>4.4999999999999998E-2</v>
      </c>
      <c r="AC4072" s="16"/>
    </row>
    <row r="4073" spans="1:29" x14ac:dyDescent="0.25">
      <c r="A4073" s="2">
        <v>43635</v>
      </c>
      <c r="B4073" s="1">
        <v>170</v>
      </c>
      <c r="C4073" s="3">
        <v>1300</v>
      </c>
      <c r="D4073" s="13">
        <v>198.56681712963001</v>
      </c>
      <c r="E4073">
        <v>55.89</v>
      </c>
      <c r="F4073" s="15">
        <f t="shared" si="467"/>
        <v>0.39000000000000057</v>
      </c>
      <c r="G4073">
        <v>2.0129999999999999</v>
      </c>
      <c r="H4073">
        <v>6.5430000000000001</v>
      </c>
      <c r="I4073">
        <v>252.70599999999999</v>
      </c>
      <c r="J4073">
        <v>3.67</v>
      </c>
      <c r="K4073">
        <v>88.8</v>
      </c>
      <c r="L4073">
        <v>0.215</v>
      </c>
      <c r="M4073">
        <v>0.20300000000000001</v>
      </c>
      <c r="N4073">
        <v>0</v>
      </c>
      <c r="O4073">
        <v>544.375</v>
      </c>
      <c r="T4073">
        <f t="shared" si="462"/>
        <v>1701300</v>
      </c>
      <c r="U4073">
        <v>994.8</v>
      </c>
      <c r="V4073">
        <f t="shared" si="460"/>
        <v>544.4</v>
      </c>
      <c r="W4073" t="str">
        <f t="shared" si="463"/>
        <v/>
      </c>
      <c r="X4073" t="str">
        <f t="shared" si="464"/>
        <v/>
      </c>
      <c r="Y4073" t="str">
        <f t="shared" si="461"/>
        <v/>
      </c>
      <c r="AA4073" s="16">
        <f t="shared" si="465"/>
        <v>0.70499999999999996</v>
      </c>
      <c r="AB4073" s="16">
        <f t="shared" si="466"/>
        <v>8.8999999999999996E-2</v>
      </c>
      <c r="AC4073" s="16"/>
    </row>
    <row r="4074" spans="1:29" x14ac:dyDescent="0.25">
      <c r="A4074" s="2">
        <v>43635</v>
      </c>
      <c r="B4074" s="1">
        <v>170</v>
      </c>
      <c r="C4074" s="3">
        <v>1400</v>
      </c>
      <c r="D4074" s="13">
        <v>198.60848379629601</v>
      </c>
      <c r="E4074">
        <v>55.42</v>
      </c>
      <c r="F4074" s="15">
        <f t="shared" si="467"/>
        <v>0</v>
      </c>
      <c r="G4074">
        <v>2.516</v>
      </c>
      <c r="H4074">
        <v>6.5430000000000001</v>
      </c>
      <c r="I4074">
        <v>227.435</v>
      </c>
      <c r="J4074">
        <v>5.1539999999999999</v>
      </c>
      <c r="K4074">
        <v>84.3</v>
      </c>
      <c r="L4074">
        <v>0.21199999999999999</v>
      </c>
      <c r="M4074">
        <v>0.20399999999999999</v>
      </c>
      <c r="N4074">
        <v>0</v>
      </c>
      <c r="O4074">
        <v>496.875</v>
      </c>
      <c r="T4074">
        <f t="shared" si="462"/>
        <v>1701400</v>
      </c>
      <c r="U4074">
        <v>952.8</v>
      </c>
      <c r="V4074">
        <f t="shared" si="460"/>
        <v>496.9</v>
      </c>
      <c r="W4074" t="str">
        <f t="shared" si="463"/>
        <v/>
      </c>
      <c r="X4074" t="str">
        <f t="shared" si="464"/>
        <v/>
      </c>
      <c r="Y4074" t="str">
        <f t="shared" si="461"/>
        <v/>
      </c>
      <c r="AA4074" s="16">
        <f t="shared" si="465"/>
        <v>0.74299999999999999</v>
      </c>
      <c r="AB4074" s="16">
        <f t="shared" si="466"/>
        <v>0.13800000000000001</v>
      </c>
      <c r="AC4074" s="16"/>
    </row>
    <row r="4075" spans="1:29" x14ac:dyDescent="0.25">
      <c r="A4075" s="2">
        <v>43635</v>
      </c>
      <c r="B4075" s="1">
        <v>170</v>
      </c>
      <c r="C4075" s="3">
        <v>1500</v>
      </c>
      <c r="D4075" s="13">
        <v>198.65015046296301</v>
      </c>
      <c r="E4075">
        <v>55.42</v>
      </c>
      <c r="F4075" s="15">
        <f t="shared" si="467"/>
        <v>0</v>
      </c>
      <c r="G4075">
        <v>2.516</v>
      </c>
      <c r="H4075">
        <v>7.0460000000000003</v>
      </c>
      <c r="I4075">
        <v>261.12900000000002</v>
      </c>
      <c r="J4075">
        <v>5.8979999999999997</v>
      </c>
      <c r="K4075">
        <v>79</v>
      </c>
      <c r="L4075">
        <v>0.21</v>
      </c>
      <c r="M4075">
        <v>0.20399999999999999</v>
      </c>
      <c r="N4075">
        <v>0</v>
      </c>
      <c r="O4075">
        <v>201.875</v>
      </c>
      <c r="T4075">
        <f t="shared" si="462"/>
        <v>1701500</v>
      </c>
      <c r="U4075">
        <v>864</v>
      </c>
      <c r="V4075">
        <f t="shared" si="460"/>
        <v>201.9</v>
      </c>
      <c r="W4075" t="str">
        <f t="shared" si="463"/>
        <v/>
      </c>
      <c r="X4075" t="str">
        <f t="shared" si="464"/>
        <v/>
      </c>
      <c r="Y4075" t="str">
        <f t="shared" si="461"/>
        <v/>
      </c>
      <c r="AA4075" s="16">
        <f t="shared" si="465"/>
        <v>0.73299999999999998</v>
      </c>
      <c r="AB4075" s="16">
        <f t="shared" si="466"/>
        <v>0.19500000000000001</v>
      </c>
      <c r="AC4075" s="16"/>
    </row>
    <row r="4076" spans="1:29" x14ac:dyDescent="0.25">
      <c r="A4076" s="2">
        <v>43635</v>
      </c>
      <c r="B4076" s="1">
        <v>170</v>
      </c>
      <c r="C4076" s="3">
        <v>1600</v>
      </c>
      <c r="D4076" s="13">
        <v>198.69181712963001</v>
      </c>
      <c r="E4076">
        <v>55.42</v>
      </c>
      <c r="F4076" s="15">
        <f t="shared" si="467"/>
        <v>0</v>
      </c>
      <c r="G4076">
        <v>4.0259999999999998</v>
      </c>
      <c r="H4076">
        <v>9.5619999999999994</v>
      </c>
      <c r="I4076">
        <v>248.494</v>
      </c>
      <c r="J4076">
        <v>4.766</v>
      </c>
      <c r="K4076">
        <v>71.3</v>
      </c>
      <c r="L4076">
        <v>0.20899999999999999</v>
      </c>
      <c r="M4076">
        <v>0.20399999999999999</v>
      </c>
      <c r="N4076">
        <v>0</v>
      </c>
      <c r="O4076">
        <v>361.875</v>
      </c>
      <c r="T4076">
        <f t="shared" si="462"/>
        <v>1701600</v>
      </c>
      <c r="U4076">
        <v>734.8</v>
      </c>
      <c r="V4076">
        <f t="shared" si="460"/>
        <v>361.9</v>
      </c>
      <c r="W4076" t="str">
        <f t="shared" si="463"/>
        <v/>
      </c>
      <c r="X4076" t="str">
        <f t="shared" si="464"/>
        <v/>
      </c>
      <c r="Y4076" t="str">
        <f t="shared" si="461"/>
        <v/>
      </c>
      <c r="AA4076" s="16">
        <f t="shared" si="465"/>
        <v>0.61199999999999999</v>
      </c>
      <c r="AB4076" s="16">
        <f t="shared" si="466"/>
        <v>0.246</v>
      </c>
      <c r="AC4076" s="16"/>
    </row>
    <row r="4077" spans="1:29" x14ac:dyDescent="0.25">
      <c r="A4077" s="2">
        <v>43635</v>
      </c>
      <c r="B4077" s="1">
        <v>170</v>
      </c>
      <c r="C4077" s="3">
        <v>1700</v>
      </c>
      <c r="D4077" s="13">
        <v>198.73348379629601</v>
      </c>
      <c r="E4077">
        <v>55.54</v>
      </c>
      <c r="F4077" s="15">
        <f t="shared" si="467"/>
        <v>3.9999999999999147E-2</v>
      </c>
      <c r="G4077">
        <v>3.02</v>
      </c>
      <c r="H4077">
        <v>9.0589999999999993</v>
      </c>
      <c r="I4077">
        <v>259.72500000000002</v>
      </c>
      <c r="J4077">
        <v>4.298</v>
      </c>
      <c r="K4077">
        <v>77</v>
      </c>
      <c r="L4077">
        <v>0.20799999999999999</v>
      </c>
      <c r="M4077">
        <v>0.20399999999999999</v>
      </c>
      <c r="N4077">
        <v>0</v>
      </c>
      <c r="O4077">
        <v>146.875</v>
      </c>
      <c r="T4077">
        <f t="shared" si="462"/>
        <v>1701700</v>
      </c>
      <c r="U4077">
        <v>575.29999999999995</v>
      </c>
      <c r="V4077">
        <f t="shared" si="460"/>
        <v>146.9</v>
      </c>
      <c r="W4077" t="str">
        <f t="shared" si="463"/>
        <v/>
      </c>
      <c r="X4077" t="str">
        <f t="shared" si="464"/>
        <v/>
      </c>
      <c r="Y4077" t="str">
        <f t="shared" si="461"/>
        <v/>
      </c>
      <c r="AA4077" s="16">
        <f t="shared" si="465"/>
        <v>0.63900000000000001</v>
      </c>
      <c r="AB4077" s="16">
        <f t="shared" si="466"/>
        <v>0.191</v>
      </c>
      <c r="AC4077" s="16"/>
    </row>
    <row r="4078" spans="1:29" x14ac:dyDescent="0.25">
      <c r="A4078" s="2">
        <v>43635</v>
      </c>
      <c r="B4078" s="1">
        <v>170</v>
      </c>
      <c r="C4078" s="3">
        <v>1800</v>
      </c>
      <c r="D4078" s="13">
        <v>198.77515046296301</v>
      </c>
      <c r="E4078">
        <v>54.83</v>
      </c>
      <c r="F4078" s="15">
        <f t="shared" si="467"/>
        <v>0</v>
      </c>
      <c r="G4078">
        <v>2.516</v>
      </c>
      <c r="H4078">
        <v>9.0589999999999993</v>
      </c>
      <c r="I4078">
        <v>276.57299999999998</v>
      </c>
      <c r="J4078">
        <v>0.35599999999999998</v>
      </c>
      <c r="K4078">
        <v>88.6</v>
      </c>
      <c r="L4078">
        <v>0.20799999999999999</v>
      </c>
      <c r="M4078">
        <v>0.20399999999999999</v>
      </c>
      <c r="N4078">
        <v>0.4</v>
      </c>
      <c r="O4078">
        <v>36.875</v>
      </c>
      <c r="T4078">
        <f t="shared" si="462"/>
        <v>1701800</v>
      </c>
      <c r="U4078">
        <v>398.8</v>
      </c>
      <c r="V4078">
        <f t="shared" si="460"/>
        <v>36.9</v>
      </c>
      <c r="W4078" t="str">
        <f t="shared" si="463"/>
        <v/>
      </c>
      <c r="X4078" t="str">
        <f t="shared" si="464"/>
        <v/>
      </c>
      <c r="Y4078" t="str">
        <f t="shared" si="461"/>
        <v/>
      </c>
      <c r="AA4078" s="16">
        <f t="shared" si="465"/>
        <v>0.55500000000000005</v>
      </c>
      <c r="AB4078" s="16">
        <f t="shared" si="466"/>
        <v>7.0999999999999994E-2</v>
      </c>
      <c r="AC4078" s="16"/>
    </row>
    <row r="4079" spans="1:29" x14ac:dyDescent="0.25">
      <c r="A4079" s="2">
        <v>43635</v>
      </c>
      <c r="B4079" s="1">
        <v>170</v>
      </c>
      <c r="C4079" s="3">
        <v>1900</v>
      </c>
      <c r="D4079" s="13">
        <v>198.81681712963001</v>
      </c>
      <c r="E4079">
        <v>55.65</v>
      </c>
      <c r="F4079" s="15">
        <f t="shared" si="467"/>
        <v>0.14999999999999858</v>
      </c>
      <c r="G4079">
        <v>1.51</v>
      </c>
      <c r="H4079">
        <v>5.5359999999999996</v>
      </c>
      <c r="I4079">
        <v>276.57299999999998</v>
      </c>
      <c r="J4079">
        <v>0.495</v>
      </c>
      <c r="K4079">
        <v>95.5</v>
      </c>
      <c r="L4079">
        <v>0.20799999999999999</v>
      </c>
      <c r="M4079">
        <v>0.20399999999999999</v>
      </c>
      <c r="N4079">
        <v>0</v>
      </c>
      <c r="O4079">
        <v>55.625</v>
      </c>
      <c r="T4079">
        <f t="shared" si="462"/>
        <v>1701900</v>
      </c>
      <c r="U4079">
        <v>220.7</v>
      </c>
      <c r="V4079">
        <f t="shared" si="460"/>
        <v>55.6</v>
      </c>
      <c r="W4079" t="str">
        <f t="shared" si="463"/>
        <v/>
      </c>
      <c r="X4079" t="str">
        <f t="shared" si="464"/>
        <v/>
      </c>
      <c r="Y4079" t="str">
        <f t="shared" si="461"/>
        <v/>
      </c>
      <c r="AA4079" s="16">
        <f t="shared" si="465"/>
        <v>0.60399999999999998</v>
      </c>
      <c r="AB4079" s="16">
        <f t="shared" si="466"/>
        <v>2.8000000000000001E-2</v>
      </c>
      <c r="AC4079" s="16"/>
    </row>
    <row r="4080" spans="1:29" x14ac:dyDescent="0.25">
      <c r="A4080" s="2">
        <v>43635</v>
      </c>
      <c r="B4080" s="1">
        <v>170</v>
      </c>
      <c r="C4080" s="3">
        <v>2000</v>
      </c>
      <c r="D4080" s="13">
        <v>198.85848379629601</v>
      </c>
      <c r="E4080">
        <v>55.77</v>
      </c>
      <c r="F4080" s="15">
        <f t="shared" si="467"/>
        <v>0.27000000000000313</v>
      </c>
      <c r="G4080">
        <v>2.516</v>
      </c>
      <c r="H4080">
        <v>6.0389999999999997</v>
      </c>
      <c r="I4080">
        <v>252.70599999999999</v>
      </c>
      <c r="J4080">
        <v>0.32900000000000001</v>
      </c>
      <c r="K4080">
        <v>96.5</v>
      </c>
      <c r="L4080">
        <v>0.20799999999999999</v>
      </c>
      <c r="M4080">
        <v>0.20399999999999999</v>
      </c>
      <c r="N4080">
        <v>0</v>
      </c>
      <c r="O4080">
        <v>18.125</v>
      </c>
      <c r="T4080">
        <f t="shared" si="462"/>
        <v>1702000</v>
      </c>
      <c r="U4080">
        <v>65.5</v>
      </c>
      <c r="V4080">
        <f t="shared" si="460"/>
        <v>18.100000000000001</v>
      </c>
      <c r="W4080" t="str">
        <f t="shared" si="463"/>
        <v/>
      </c>
      <c r="X4080" t="str">
        <f t="shared" si="464"/>
        <v/>
      </c>
      <c r="Y4080" t="str">
        <f t="shared" si="461"/>
        <v/>
      </c>
      <c r="AA4080" s="16">
        <f t="shared" si="465"/>
        <v>0.60299999999999998</v>
      </c>
      <c r="AB4080" s="16">
        <f t="shared" si="466"/>
        <v>2.1999999999999999E-2</v>
      </c>
      <c r="AC4080" s="16"/>
    </row>
    <row r="4081" spans="1:29" x14ac:dyDescent="0.25">
      <c r="A4081" s="2">
        <v>43635</v>
      </c>
      <c r="B4081" s="1">
        <v>170</v>
      </c>
      <c r="C4081" s="3">
        <v>2100</v>
      </c>
      <c r="D4081" s="13">
        <v>198.90015046296301</v>
      </c>
      <c r="E4081">
        <v>54.95</v>
      </c>
      <c r="F4081" s="15">
        <f t="shared" si="467"/>
        <v>0</v>
      </c>
      <c r="G4081">
        <v>2.0129999999999999</v>
      </c>
      <c r="H4081">
        <v>5.5359999999999996</v>
      </c>
      <c r="I4081">
        <v>247.09</v>
      </c>
      <c r="J4081">
        <v>0.495</v>
      </c>
      <c r="K4081">
        <v>96.7</v>
      </c>
      <c r="L4081">
        <v>0.21</v>
      </c>
      <c r="M4081">
        <v>0.20399999999999999</v>
      </c>
      <c r="N4081">
        <v>0</v>
      </c>
      <c r="O4081">
        <v>0.625</v>
      </c>
      <c r="T4081">
        <f t="shared" si="462"/>
        <v>1702100</v>
      </c>
      <c r="U4081">
        <v>0.7</v>
      </c>
      <c r="V4081">
        <f t="shared" si="460"/>
        <v>0</v>
      </c>
      <c r="W4081" t="str">
        <f t="shared" si="463"/>
        <v/>
      </c>
      <c r="X4081" t="str">
        <f t="shared" si="464"/>
        <v/>
      </c>
      <c r="Y4081" t="str">
        <f t="shared" si="461"/>
        <v/>
      </c>
      <c r="AA4081" s="16">
        <f t="shared" si="465"/>
        <v>0.61199999999999999</v>
      </c>
      <c r="AB4081" s="16">
        <f t="shared" si="466"/>
        <v>2.1000000000000001E-2</v>
      </c>
      <c r="AC4081" s="16"/>
    </row>
    <row r="4082" spans="1:29" x14ac:dyDescent="0.25">
      <c r="A4082" s="2">
        <v>43635</v>
      </c>
      <c r="B4082" s="1">
        <v>170</v>
      </c>
      <c r="C4082" s="3">
        <v>2200</v>
      </c>
      <c r="D4082" s="13">
        <v>198.94181712963001</v>
      </c>
      <c r="E4082">
        <v>55.07</v>
      </c>
      <c r="F4082" s="15">
        <f t="shared" si="467"/>
        <v>0</v>
      </c>
      <c r="G4082">
        <v>2.0129999999999999</v>
      </c>
      <c r="H4082">
        <v>6.0389999999999997</v>
      </c>
      <c r="I4082">
        <v>252.70599999999999</v>
      </c>
      <c r="J4082">
        <v>0.16300000000000001</v>
      </c>
      <c r="K4082">
        <v>97.6</v>
      </c>
      <c r="L4082">
        <v>0.21099999999999999</v>
      </c>
      <c r="M4082">
        <v>0.20499999999999999</v>
      </c>
      <c r="N4082">
        <v>0</v>
      </c>
      <c r="O4082">
        <v>0.625</v>
      </c>
      <c r="T4082">
        <f t="shared" si="462"/>
        <v>1702200</v>
      </c>
      <c r="U4082">
        <v>0</v>
      </c>
      <c r="V4082">
        <f t="shared" si="460"/>
        <v>0</v>
      </c>
      <c r="W4082" t="str">
        <f t="shared" si="463"/>
        <v/>
      </c>
      <c r="X4082" t="str">
        <f t="shared" si="464"/>
        <v/>
      </c>
      <c r="Y4082" t="str">
        <f t="shared" si="461"/>
        <v/>
      </c>
      <c r="AA4082" s="16">
        <f t="shared" si="465"/>
        <v>0.60299999999999998</v>
      </c>
      <c r="AB4082" s="16">
        <f t="shared" si="466"/>
        <v>1.4999999999999999E-2</v>
      </c>
      <c r="AC4082" s="16"/>
    </row>
    <row r="4083" spans="1:29" x14ac:dyDescent="0.25">
      <c r="A4083" s="2">
        <v>43635</v>
      </c>
      <c r="B4083" s="1">
        <v>170</v>
      </c>
      <c r="C4083" s="3">
        <v>2300</v>
      </c>
      <c r="D4083" s="13">
        <v>198.98348379629601</v>
      </c>
      <c r="E4083">
        <v>54.83</v>
      </c>
      <c r="F4083" s="15">
        <f t="shared" si="467"/>
        <v>0</v>
      </c>
      <c r="G4083">
        <v>2.0129999999999999</v>
      </c>
      <c r="H4083">
        <v>5.5359999999999996</v>
      </c>
      <c r="I4083">
        <v>266.745</v>
      </c>
      <c r="J4083">
        <v>0.107</v>
      </c>
      <c r="K4083">
        <v>97.4</v>
      </c>
      <c r="L4083">
        <v>0.21099999999999999</v>
      </c>
      <c r="M4083">
        <v>0.20499999999999999</v>
      </c>
      <c r="N4083">
        <v>0</v>
      </c>
      <c r="O4083">
        <v>0.625</v>
      </c>
      <c r="T4083">
        <f t="shared" si="462"/>
        <v>1702300</v>
      </c>
      <c r="U4083">
        <v>0</v>
      </c>
      <c r="V4083">
        <f t="shared" si="460"/>
        <v>0</v>
      </c>
      <c r="W4083" t="str">
        <f t="shared" si="463"/>
        <v/>
      </c>
      <c r="X4083" t="str">
        <f t="shared" si="464"/>
        <v/>
      </c>
      <c r="Y4083" t="str">
        <f t="shared" si="461"/>
        <v/>
      </c>
      <c r="AA4083" s="16">
        <f t="shared" si="465"/>
        <v>0.59899999999999998</v>
      </c>
      <c r="AB4083" s="16">
        <f t="shared" si="466"/>
        <v>1.6E-2</v>
      </c>
      <c r="AC4083" s="16"/>
    </row>
    <row r="4084" spans="1:29" x14ac:dyDescent="0.25">
      <c r="A4084" s="2">
        <v>43635</v>
      </c>
      <c r="B4084" s="1">
        <v>170</v>
      </c>
      <c r="C4084" s="3">
        <v>2400</v>
      </c>
      <c r="D4084" s="13">
        <v>199.02515046296301</v>
      </c>
      <c r="E4084">
        <v>54.95</v>
      </c>
      <c r="F4084" s="15">
        <f t="shared" si="467"/>
        <v>0</v>
      </c>
      <c r="G4084">
        <v>1.51</v>
      </c>
      <c r="H4084">
        <v>6.0389999999999997</v>
      </c>
      <c r="I4084">
        <v>251.30199999999999</v>
      </c>
      <c r="J4084">
        <v>-8.7999999999999995E-2</v>
      </c>
      <c r="K4084">
        <v>97.4</v>
      </c>
      <c r="L4084">
        <v>0.21199999999999999</v>
      </c>
      <c r="M4084">
        <v>0.20599999999999999</v>
      </c>
      <c r="N4084">
        <v>0</v>
      </c>
      <c r="O4084">
        <v>0.625</v>
      </c>
      <c r="T4084">
        <f t="shared" si="462"/>
        <v>1702400</v>
      </c>
      <c r="U4084">
        <v>0</v>
      </c>
      <c r="V4084">
        <f t="shared" si="460"/>
        <v>0</v>
      </c>
      <c r="W4084">
        <f t="shared" si="463"/>
        <v>0.21199999999999999</v>
      </c>
      <c r="X4084">
        <f t="shared" si="464"/>
        <v>0.20599999999999999</v>
      </c>
      <c r="Y4084">
        <f t="shared" si="461"/>
        <v>0</v>
      </c>
      <c r="AA4084" s="16">
        <f t="shared" si="465"/>
        <v>0.59099999999999997</v>
      </c>
      <c r="AB4084" s="16">
        <f t="shared" si="466"/>
        <v>1.6E-2</v>
      </c>
      <c r="AC4084" s="16"/>
    </row>
    <row r="4085" spans="1:29" x14ac:dyDescent="0.25">
      <c r="A4085" s="2">
        <v>43636</v>
      </c>
      <c r="B4085" s="1">
        <v>171</v>
      </c>
      <c r="C4085" s="3">
        <v>100</v>
      </c>
      <c r="D4085" s="13">
        <v>199.06681712963001</v>
      </c>
      <c r="E4085">
        <v>55.42</v>
      </c>
      <c r="F4085" s="15">
        <f t="shared" si="467"/>
        <v>0</v>
      </c>
      <c r="G4085">
        <v>1.51</v>
      </c>
      <c r="H4085">
        <v>4.5289999999999999</v>
      </c>
      <c r="I4085">
        <v>237.26300000000001</v>
      </c>
      <c r="J4085">
        <v>-0.255</v>
      </c>
      <c r="K4085">
        <v>98.7</v>
      </c>
      <c r="L4085">
        <v>0.21099999999999999</v>
      </c>
      <c r="M4085">
        <v>0.20599999999999999</v>
      </c>
      <c r="N4085">
        <v>0</v>
      </c>
      <c r="O4085">
        <v>0.625</v>
      </c>
      <c r="T4085">
        <f t="shared" si="462"/>
        <v>1710100</v>
      </c>
      <c r="U4085">
        <v>0</v>
      </c>
      <c r="V4085">
        <f t="shared" si="460"/>
        <v>0</v>
      </c>
      <c r="W4085" t="str">
        <f t="shared" si="463"/>
        <v/>
      </c>
      <c r="X4085" t="str">
        <f t="shared" si="464"/>
        <v/>
      </c>
      <c r="Y4085" t="str">
        <f t="shared" si="461"/>
        <v/>
      </c>
      <c r="AA4085" s="16">
        <f t="shared" si="465"/>
        <v>0.59099999999999997</v>
      </c>
      <c r="AB4085" s="16">
        <f t="shared" si="466"/>
        <v>8.0000000000000002E-3</v>
      </c>
      <c r="AC4085" s="16"/>
    </row>
    <row r="4086" spans="1:29" x14ac:dyDescent="0.25">
      <c r="A4086" s="2">
        <v>43636</v>
      </c>
      <c r="B4086" s="1">
        <v>171</v>
      </c>
      <c r="C4086" s="3">
        <v>200</v>
      </c>
      <c r="D4086" s="13">
        <v>199.10848379629601</v>
      </c>
      <c r="E4086">
        <v>55.65</v>
      </c>
      <c r="F4086" s="15">
        <f t="shared" si="467"/>
        <v>0.14999999999999858</v>
      </c>
      <c r="G4086">
        <v>1.0069999999999999</v>
      </c>
      <c r="H4086">
        <v>4.5289999999999999</v>
      </c>
      <c r="I4086">
        <v>269.553</v>
      </c>
      <c r="J4086">
        <v>-0.33900000000000002</v>
      </c>
      <c r="K4086">
        <v>99</v>
      </c>
      <c r="L4086">
        <v>0.21099999999999999</v>
      </c>
      <c r="M4086">
        <v>0.20499999999999999</v>
      </c>
      <c r="N4086">
        <v>0</v>
      </c>
      <c r="O4086">
        <v>0.625</v>
      </c>
      <c r="T4086">
        <f t="shared" si="462"/>
        <v>1710200</v>
      </c>
      <c r="U4086">
        <v>0</v>
      </c>
      <c r="V4086">
        <f t="shared" si="460"/>
        <v>0</v>
      </c>
      <c r="W4086" t="str">
        <f t="shared" si="463"/>
        <v/>
      </c>
      <c r="X4086" t="str">
        <f t="shared" si="464"/>
        <v/>
      </c>
      <c r="Y4086" t="str">
        <f t="shared" si="461"/>
        <v/>
      </c>
      <c r="AA4086" s="16">
        <f t="shared" si="465"/>
        <v>0.59</v>
      </c>
      <c r="AB4086" s="16">
        <f t="shared" si="466"/>
        <v>6.0000000000000001E-3</v>
      </c>
      <c r="AC4086" s="16"/>
    </row>
    <row r="4087" spans="1:29" x14ac:dyDescent="0.25">
      <c r="A4087" s="2">
        <v>43636</v>
      </c>
      <c r="B4087" s="1">
        <v>171</v>
      </c>
      <c r="C4087" s="3">
        <v>300</v>
      </c>
      <c r="D4087" s="13">
        <v>199.15015046296301</v>
      </c>
      <c r="E4087">
        <v>55.54</v>
      </c>
      <c r="F4087" s="15">
        <f t="shared" si="467"/>
        <v>3.9999999999999147E-2</v>
      </c>
      <c r="G4087">
        <v>1.0069999999999999</v>
      </c>
      <c r="H4087">
        <v>6.0389999999999997</v>
      </c>
      <c r="I4087">
        <v>255.51400000000001</v>
      </c>
      <c r="J4087">
        <v>-0.39500000000000002</v>
      </c>
      <c r="K4087">
        <v>99.2</v>
      </c>
      <c r="L4087">
        <v>0.21099999999999999</v>
      </c>
      <c r="M4087">
        <v>0.20599999999999999</v>
      </c>
      <c r="N4087">
        <v>0</v>
      </c>
      <c r="O4087">
        <v>0.625</v>
      </c>
      <c r="T4087">
        <f t="shared" si="462"/>
        <v>1710300</v>
      </c>
      <c r="U4087">
        <v>0</v>
      </c>
      <c r="V4087">
        <f t="shared" si="460"/>
        <v>0</v>
      </c>
      <c r="W4087" t="str">
        <f t="shared" si="463"/>
        <v/>
      </c>
      <c r="X4087" t="str">
        <f t="shared" si="464"/>
        <v/>
      </c>
      <c r="Y4087" t="str">
        <f t="shared" si="461"/>
        <v/>
      </c>
      <c r="AA4087" s="16">
        <f t="shared" si="465"/>
        <v>0.58799999999999997</v>
      </c>
      <c r="AB4087" s="16">
        <f t="shared" si="466"/>
        <v>5.0000000000000001E-3</v>
      </c>
      <c r="AC4087" s="16"/>
    </row>
    <row r="4088" spans="1:29" x14ac:dyDescent="0.25">
      <c r="A4088" s="2">
        <v>43636</v>
      </c>
      <c r="B4088" s="1">
        <v>171</v>
      </c>
      <c r="C4088" s="3">
        <v>400</v>
      </c>
      <c r="D4088" s="13">
        <v>199.19181712963001</v>
      </c>
      <c r="E4088">
        <v>55.42</v>
      </c>
      <c r="F4088" s="15">
        <f t="shared" si="467"/>
        <v>0</v>
      </c>
      <c r="G4088">
        <v>1.0069999999999999</v>
      </c>
      <c r="H4088">
        <v>4.5289999999999999</v>
      </c>
      <c r="I4088">
        <v>259.72500000000002</v>
      </c>
      <c r="J4088">
        <v>-0.36699999999999999</v>
      </c>
      <c r="K4088">
        <v>99.5</v>
      </c>
      <c r="L4088">
        <v>0.21</v>
      </c>
      <c r="M4088">
        <v>0.20599999999999999</v>
      </c>
      <c r="N4088">
        <v>0</v>
      </c>
      <c r="O4088">
        <v>0.625</v>
      </c>
      <c r="T4088">
        <f t="shared" si="462"/>
        <v>1710400</v>
      </c>
      <c r="U4088">
        <v>0</v>
      </c>
      <c r="V4088">
        <f t="shared" si="460"/>
        <v>0</v>
      </c>
      <c r="W4088" t="str">
        <f t="shared" si="463"/>
        <v/>
      </c>
      <c r="X4088" t="str">
        <f t="shared" si="464"/>
        <v/>
      </c>
      <c r="Y4088" t="str">
        <f t="shared" si="461"/>
        <v/>
      </c>
      <c r="AA4088" s="16">
        <f t="shared" si="465"/>
        <v>0.59099999999999997</v>
      </c>
      <c r="AB4088" s="16">
        <f t="shared" si="466"/>
        <v>3.0000000000000001E-3</v>
      </c>
      <c r="AC4088" s="16"/>
    </row>
    <row r="4089" spans="1:29" x14ac:dyDescent="0.25">
      <c r="A4089" s="2">
        <v>43636</v>
      </c>
      <c r="B4089" s="1">
        <v>171</v>
      </c>
      <c r="C4089" s="3">
        <v>500</v>
      </c>
      <c r="D4089" s="13">
        <v>199.23348379629601</v>
      </c>
      <c r="E4089">
        <v>54.6</v>
      </c>
      <c r="F4089" s="15">
        <f t="shared" si="467"/>
        <v>0</v>
      </c>
      <c r="G4089">
        <v>1.51</v>
      </c>
      <c r="H4089">
        <v>6.0389999999999997</v>
      </c>
      <c r="I4089">
        <v>251.30199999999999</v>
      </c>
      <c r="J4089">
        <v>-0.311</v>
      </c>
      <c r="K4089">
        <v>99.6</v>
      </c>
      <c r="L4089">
        <v>0.21</v>
      </c>
      <c r="M4089">
        <v>0.20599999999999999</v>
      </c>
      <c r="N4089">
        <v>0</v>
      </c>
      <c r="O4089">
        <v>4.375</v>
      </c>
      <c r="T4089">
        <f t="shared" si="462"/>
        <v>1710500</v>
      </c>
      <c r="U4089">
        <v>30.3</v>
      </c>
      <c r="V4089">
        <f t="shared" si="460"/>
        <v>4.4000000000000004</v>
      </c>
      <c r="W4089" t="str">
        <f t="shared" si="463"/>
        <v/>
      </c>
      <c r="X4089" t="str">
        <f t="shared" si="464"/>
        <v/>
      </c>
      <c r="Y4089" t="str">
        <f t="shared" si="461"/>
        <v/>
      </c>
      <c r="AA4089" s="16">
        <f t="shared" si="465"/>
        <v>0.59399999999999997</v>
      </c>
      <c r="AB4089" s="16">
        <f t="shared" si="466"/>
        <v>2E-3</v>
      </c>
      <c r="AC4089" s="16"/>
    </row>
    <row r="4090" spans="1:29" x14ac:dyDescent="0.25">
      <c r="A4090" s="2">
        <v>43636</v>
      </c>
      <c r="B4090" s="1">
        <v>171</v>
      </c>
      <c r="C4090" s="3">
        <v>600</v>
      </c>
      <c r="D4090" s="13">
        <v>199.27515046296301</v>
      </c>
      <c r="E4090">
        <v>55.18</v>
      </c>
      <c r="F4090" s="15">
        <f t="shared" si="467"/>
        <v>0</v>
      </c>
      <c r="G4090">
        <v>2.0129999999999999</v>
      </c>
      <c r="H4090">
        <v>8.0519999999999996</v>
      </c>
      <c r="I4090">
        <v>268.149</v>
      </c>
      <c r="J4090">
        <v>-0.311</v>
      </c>
      <c r="K4090">
        <v>99.7</v>
      </c>
      <c r="L4090">
        <v>0.21</v>
      </c>
      <c r="M4090">
        <v>0.20599999999999999</v>
      </c>
      <c r="N4090">
        <v>0</v>
      </c>
      <c r="O4090">
        <v>30.625</v>
      </c>
      <c r="T4090">
        <f t="shared" si="462"/>
        <v>1710600</v>
      </c>
      <c r="U4090">
        <v>167.3</v>
      </c>
      <c r="V4090">
        <f t="shared" si="460"/>
        <v>30.6</v>
      </c>
      <c r="W4090" t="str">
        <f t="shared" si="463"/>
        <v/>
      </c>
      <c r="X4090" t="str">
        <f t="shared" si="464"/>
        <v/>
      </c>
      <c r="Y4090" t="str">
        <f t="shared" si="461"/>
        <v/>
      </c>
      <c r="AA4090" s="16">
        <f t="shared" si="465"/>
        <v>0.59499999999999997</v>
      </c>
      <c r="AB4090" s="16">
        <f t="shared" si="466"/>
        <v>2E-3</v>
      </c>
      <c r="AC4090" s="16"/>
    </row>
    <row r="4091" spans="1:29" x14ac:dyDescent="0.25">
      <c r="A4091" s="2">
        <v>43636</v>
      </c>
      <c r="B4091" s="1">
        <v>171</v>
      </c>
      <c r="C4091" s="3">
        <v>700</v>
      </c>
      <c r="D4091" s="13">
        <v>199.31681712963001</v>
      </c>
      <c r="E4091">
        <v>55.65</v>
      </c>
      <c r="F4091" s="15">
        <f t="shared" si="467"/>
        <v>0.14999999999999858</v>
      </c>
      <c r="G4091">
        <v>2.0129999999999999</v>
      </c>
      <c r="H4091">
        <v>7.0460000000000003</v>
      </c>
      <c r="I4091">
        <v>259.72500000000002</v>
      </c>
      <c r="J4091">
        <v>-0.11600000000000001</v>
      </c>
      <c r="K4091">
        <v>99.3</v>
      </c>
      <c r="L4091">
        <v>0.20899999999999999</v>
      </c>
      <c r="M4091">
        <v>0.20699999999999999</v>
      </c>
      <c r="N4091">
        <v>0</v>
      </c>
      <c r="O4091">
        <v>59.375</v>
      </c>
      <c r="T4091">
        <f t="shared" si="462"/>
        <v>1710700</v>
      </c>
      <c r="U4091">
        <v>341</v>
      </c>
      <c r="V4091">
        <f t="shared" si="460"/>
        <v>59.4</v>
      </c>
      <c r="W4091" t="str">
        <f t="shared" si="463"/>
        <v/>
      </c>
      <c r="X4091" t="str">
        <f t="shared" si="464"/>
        <v/>
      </c>
      <c r="Y4091" t="str">
        <f t="shared" si="461"/>
        <v/>
      </c>
      <c r="AA4091" s="16">
        <f t="shared" si="465"/>
        <v>0.60099999999999998</v>
      </c>
      <c r="AB4091" s="16">
        <f t="shared" si="466"/>
        <v>4.0000000000000001E-3</v>
      </c>
      <c r="AC4091" s="16"/>
    </row>
    <row r="4092" spans="1:29" x14ac:dyDescent="0.25">
      <c r="A4092" s="2">
        <v>43636</v>
      </c>
      <c r="B4092" s="1">
        <v>171</v>
      </c>
      <c r="C4092" s="3">
        <v>800</v>
      </c>
      <c r="D4092" s="13">
        <v>199.35848379629601</v>
      </c>
      <c r="E4092">
        <v>55.42</v>
      </c>
      <c r="F4092" s="15">
        <f t="shared" si="467"/>
        <v>0</v>
      </c>
      <c r="G4092">
        <v>2.0129999999999999</v>
      </c>
      <c r="H4092">
        <v>7.5490000000000004</v>
      </c>
      <c r="I4092">
        <v>244.28200000000001</v>
      </c>
      <c r="J4092">
        <v>0.218</v>
      </c>
      <c r="K4092">
        <v>98.2</v>
      </c>
      <c r="L4092">
        <v>0.20899999999999999</v>
      </c>
      <c r="M4092">
        <v>0.20599999999999999</v>
      </c>
      <c r="N4092">
        <v>0</v>
      </c>
      <c r="O4092">
        <v>121.875</v>
      </c>
      <c r="T4092">
        <f t="shared" si="462"/>
        <v>1710800</v>
      </c>
      <c r="U4092">
        <v>520</v>
      </c>
      <c r="V4092">
        <f t="shared" si="460"/>
        <v>121.9</v>
      </c>
      <c r="W4092" t="str">
        <f t="shared" si="463"/>
        <v/>
      </c>
      <c r="X4092" t="str">
        <f t="shared" si="464"/>
        <v/>
      </c>
      <c r="Y4092" t="str">
        <f t="shared" si="461"/>
        <v/>
      </c>
      <c r="AA4092" s="16">
        <f t="shared" si="465"/>
        <v>0.60899999999999999</v>
      </c>
      <c r="AB4092" s="16">
        <f t="shared" si="466"/>
        <v>1.0999999999999999E-2</v>
      </c>
      <c r="AC4092" s="16"/>
    </row>
    <row r="4093" spans="1:29" x14ac:dyDescent="0.25">
      <c r="A4093" s="2">
        <v>43636</v>
      </c>
      <c r="B4093" s="1">
        <v>171</v>
      </c>
      <c r="C4093" s="3">
        <v>900</v>
      </c>
      <c r="D4093" s="13">
        <v>199.40015046296301</v>
      </c>
      <c r="E4093">
        <v>55.65</v>
      </c>
      <c r="F4093" s="15">
        <f t="shared" si="467"/>
        <v>0.14999999999999858</v>
      </c>
      <c r="G4093">
        <v>2.516</v>
      </c>
      <c r="H4093">
        <v>9.5619999999999994</v>
      </c>
      <c r="I4093">
        <v>251.30199999999999</v>
      </c>
      <c r="J4093">
        <v>0.79700000000000004</v>
      </c>
      <c r="K4093">
        <v>96.9</v>
      </c>
      <c r="L4093">
        <v>0.20899999999999999</v>
      </c>
      <c r="M4093">
        <v>0.20599999999999999</v>
      </c>
      <c r="N4093">
        <v>0.4</v>
      </c>
      <c r="O4093">
        <v>123.125</v>
      </c>
      <c r="T4093">
        <f t="shared" si="462"/>
        <v>1710900</v>
      </c>
      <c r="U4093">
        <v>686.7</v>
      </c>
      <c r="V4093">
        <f t="shared" ref="V4093:V4156" si="468">IF(O4093&lt;1,0,ROUND(O4093,1))</f>
        <v>123.1</v>
      </c>
      <c r="W4093" t="str">
        <f t="shared" si="463"/>
        <v/>
      </c>
      <c r="X4093" t="str">
        <f t="shared" si="464"/>
        <v/>
      </c>
      <c r="Y4093" t="str">
        <f t="shared" ref="Y4093:Y4156" si="469">IF(C4093=2400,ROUND(F4093/100,3),"")</f>
        <v/>
      </c>
      <c r="AA4093" s="16">
        <f t="shared" si="465"/>
        <v>0.627</v>
      </c>
      <c r="AB4093" s="16">
        <f t="shared" si="466"/>
        <v>0.02</v>
      </c>
      <c r="AC4093" s="16"/>
    </row>
    <row r="4094" spans="1:29" x14ac:dyDescent="0.25">
      <c r="A4094" s="2">
        <v>43636</v>
      </c>
      <c r="B4094" s="1">
        <v>171</v>
      </c>
      <c r="C4094" s="3">
        <v>1000</v>
      </c>
      <c r="D4094" s="13">
        <v>199.44181712963001</v>
      </c>
      <c r="E4094">
        <v>55.42</v>
      </c>
      <c r="F4094" s="15">
        <f t="shared" si="467"/>
        <v>0</v>
      </c>
      <c r="G4094">
        <v>2.0129999999999999</v>
      </c>
      <c r="H4094">
        <v>7.5490000000000004</v>
      </c>
      <c r="I4094">
        <v>234.45500000000001</v>
      </c>
      <c r="J4094">
        <v>0.90700000000000003</v>
      </c>
      <c r="K4094">
        <v>96.2</v>
      </c>
      <c r="L4094">
        <v>0.20899999999999999</v>
      </c>
      <c r="M4094">
        <v>0.20699999999999999</v>
      </c>
      <c r="N4094">
        <v>2</v>
      </c>
      <c r="O4094">
        <v>63.125</v>
      </c>
      <c r="T4094">
        <f t="shared" si="462"/>
        <v>1711000</v>
      </c>
      <c r="U4094">
        <v>826.5</v>
      </c>
      <c r="V4094">
        <f t="shared" si="468"/>
        <v>63.1</v>
      </c>
      <c r="W4094" t="str">
        <f t="shared" si="463"/>
        <v/>
      </c>
      <c r="X4094" t="str">
        <f t="shared" si="464"/>
        <v/>
      </c>
      <c r="Y4094" t="str">
        <f t="shared" si="469"/>
        <v/>
      </c>
      <c r="AA4094" s="16">
        <f t="shared" si="465"/>
        <v>0.627</v>
      </c>
      <c r="AB4094" s="16">
        <f t="shared" si="466"/>
        <v>2.5000000000000001E-2</v>
      </c>
      <c r="AC4094" s="16"/>
    </row>
    <row r="4095" spans="1:29" x14ac:dyDescent="0.25">
      <c r="A4095" s="2">
        <v>43636</v>
      </c>
      <c r="B4095" s="1">
        <v>171</v>
      </c>
      <c r="C4095" s="3">
        <v>1100</v>
      </c>
      <c r="D4095" s="13">
        <v>199.48348379629601</v>
      </c>
      <c r="E4095">
        <v>55.54</v>
      </c>
      <c r="F4095" s="15">
        <f t="shared" si="467"/>
        <v>3.9999999999999147E-2</v>
      </c>
      <c r="G4095">
        <v>2.516</v>
      </c>
      <c r="H4095">
        <v>7.5490000000000004</v>
      </c>
      <c r="I4095">
        <v>244.28200000000001</v>
      </c>
      <c r="J4095">
        <v>1.3169999999999999</v>
      </c>
      <c r="K4095">
        <v>97.3</v>
      </c>
      <c r="L4095">
        <v>0.20899999999999999</v>
      </c>
      <c r="M4095">
        <v>0.20699999999999999</v>
      </c>
      <c r="N4095">
        <v>1.6</v>
      </c>
      <c r="O4095">
        <v>148.125</v>
      </c>
      <c r="T4095">
        <f t="shared" si="462"/>
        <v>1711100</v>
      </c>
      <c r="U4095">
        <v>929.2</v>
      </c>
      <c r="V4095">
        <f t="shared" si="468"/>
        <v>148.1</v>
      </c>
      <c r="W4095" t="str">
        <f t="shared" si="463"/>
        <v/>
      </c>
      <c r="X4095" t="str">
        <f t="shared" si="464"/>
        <v/>
      </c>
      <c r="Y4095" t="str">
        <f t="shared" si="469"/>
        <v/>
      </c>
      <c r="AA4095" s="16">
        <f t="shared" si="465"/>
        <v>0.65300000000000002</v>
      </c>
      <c r="AB4095" s="16">
        <f t="shared" si="466"/>
        <v>1.7999999999999999E-2</v>
      </c>
      <c r="AC4095" s="16"/>
    </row>
    <row r="4096" spans="1:29" x14ac:dyDescent="0.25">
      <c r="A4096" s="2">
        <v>43636</v>
      </c>
      <c r="B4096" s="1">
        <v>171</v>
      </c>
      <c r="C4096" s="3">
        <v>1200</v>
      </c>
      <c r="D4096" s="13">
        <v>199.52515046296301</v>
      </c>
      <c r="E4096">
        <v>55.42</v>
      </c>
      <c r="F4096" s="15">
        <f t="shared" si="467"/>
        <v>0</v>
      </c>
      <c r="G4096">
        <v>2.516</v>
      </c>
      <c r="H4096">
        <v>8.0519999999999996</v>
      </c>
      <c r="I4096">
        <v>244.28200000000001</v>
      </c>
      <c r="J4096">
        <v>0.52200000000000002</v>
      </c>
      <c r="K4096">
        <v>96.8</v>
      </c>
      <c r="L4096">
        <v>0.20899999999999999</v>
      </c>
      <c r="M4096">
        <v>0.20899999999999999</v>
      </c>
      <c r="N4096">
        <v>0.8</v>
      </c>
      <c r="O4096">
        <v>136.875</v>
      </c>
      <c r="T4096">
        <f t="shared" si="462"/>
        <v>1711200</v>
      </c>
      <c r="U4096">
        <v>986.7</v>
      </c>
      <c r="V4096">
        <f t="shared" si="468"/>
        <v>136.9</v>
      </c>
      <c r="W4096" t="str">
        <f t="shared" si="463"/>
        <v/>
      </c>
      <c r="X4096" t="str">
        <f t="shared" si="464"/>
        <v/>
      </c>
      <c r="Y4096" t="str">
        <f t="shared" si="469"/>
        <v/>
      </c>
      <c r="AA4096" s="16">
        <f t="shared" si="465"/>
        <v>0.61399999999999999</v>
      </c>
      <c r="AB4096" s="16">
        <f t="shared" si="466"/>
        <v>0.02</v>
      </c>
      <c r="AC4096" s="16"/>
    </row>
    <row r="4097" spans="1:29" x14ac:dyDescent="0.25">
      <c r="A4097" s="2">
        <v>43636</v>
      </c>
      <c r="B4097" s="1">
        <v>171</v>
      </c>
      <c r="C4097" s="3">
        <v>1300</v>
      </c>
      <c r="D4097" s="13">
        <v>199.56681712963001</v>
      </c>
      <c r="E4097">
        <v>56.94</v>
      </c>
      <c r="F4097" s="15">
        <f t="shared" si="467"/>
        <v>1.4399999999999977</v>
      </c>
      <c r="G4097">
        <v>2.0129999999999999</v>
      </c>
      <c r="H4097">
        <v>7.0460000000000003</v>
      </c>
      <c r="I4097">
        <v>262.53300000000002</v>
      </c>
      <c r="J4097">
        <v>0.16300000000000001</v>
      </c>
      <c r="K4097">
        <v>98.9</v>
      </c>
      <c r="L4097">
        <v>0.20899999999999999</v>
      </c>
      <c r="M4097">
        <v>0.21199999999999999</v>
      </c>
      <c r="N4097">
        <v>0</v>
      </c>
      <c r="O4097">
        <v>86.875</v>
      </c>
      <c r="T4097">
        <f t="shared" si="462"/>
        <v>1711300</v>
      </c>
      <c r="U4097">
        <v>994.8</v>
      </c>
      <c r="V4097">
        <f t="shared" si="468"/>
        <v>86.9</v>
      </c>
      <c r="W4097" t="str">
        <f t="shared" si="463"/>
        <v/>
      </c>
      <c r="X4097" t="str">
        <f t="shared" si="464"/>
        <v/>
      </c>
      <c r="Y4097" t="str">
        <f t="shared" si="469"/>
        <v/>
      </c>
      <c r="AA4097" s="16">
        <f t="shared" si="465"/>
        <v>0.61099999999999999</v>
      </c>
      <c r="AB4097" s="16">
        <f t="shared" si="466"/>
        <v>7.0000000000000001E-3</v>
      </c>
      <c r="AC4097" s="16"/>
    </row>
    <row r="4098" spans="1:29" x14ac:dyDescent="0.25">
      <c r="A4098" s="2">
        <v>43636</v>
      </c>
      <c r="B4098" s="1">
        <v>171</v>
      </c>
      <c r="C4098" s="3">
        <v>1400</v>
      </c>
      <c r="D4098" s="13">
        <v>199.60848379629601</v>
      </c>
      <c r="E4098">
        <v>58.93</v>
      </c>
      <c r="F4098" s="15">
        <f t="shared" si="467"/>
        <v>3.4299999999999997</v>
      </c>
      <c r="G4098">
        <v>1.0069999999999999</v>
      </c>
      <c r="H4098">
        <v>6.5430000000000001</v>
      </c>
      <c r="I4098">
        <v>220.416</v>
      </c>
      <c r="J4098">
        <v>0.107</v>
      </c>
      <c r="K4098">
        <v>99.7</v>
      </c>
      <c r="L4098">
        <v>0.20899999999999999</v>
      </c>
      <c r="M4098">
        <v>0.214</v>
      </c>
      <c r="N4098">
        <v>0</v>
      </c>
      <c r="O4098">
        <v>91.875</v>
      </c>
      <c r="T4098">
        <f t="shared" si="462"/>
        <v>1711400</v>
      </c>
      <c r="U4098">
        <v>952.8</v>
      </c>
      <c r="V4098">
        <f t="shared" si="468"/>
        <v>91.9</v>
      </c>
      <c r="W4098" t="str">
        <f t="shared" si="463"/>
        <v/>
      </c>
      <c r="X4098" t="str">
        <f t="shared" si="464"/>
        <v/>
      </c>
      <c r="Y4098" t="str">
        <f t="shared" si="469"/>
        <v/>
      </c>
      <c r="AA4098" s="16">
        <f t="shared" si="465"/>
        <v>0.61299999999999999</v>
      </c>
      <c r="AB4098" s="16">
        <f t="shared" si="466"/>
        <v>2E-3</v>
      </c>
      <c r="AC4098" s="16"/>
    </row>
    <row r="4099" spans="1:29" x14ac:dyDescent="0.25">
      <c r="A4099" s="2">
        <v>43636</v>
      </c>
      <c r="B4099" s="1">
        <v>171</v>
      </c>
      <c r="C4099" s="3">
        <v>1500</v>
      </c>
      <c r="D4099" s="13">
        <v>199.65015046296301</v>
      </c>
      <c r="E4099">
        <v>62.44</v>
      </c>
      <c r="F4099" s="15">
        <f t="shared" si="467"/>
        <v>6.9399999999999977</v>
      </c>
      <c r="G4099">
        <v>0.503</v>
      </c>
      <c r="H4099">
        <v>5.0330000000000004</v>
      </c>
      <c r="I4099">
        <v>237.26300000000001</v>
      </c>
      <c r="J4099">
        <v>0.66</v>
      </c>
      <c r="K4099">
        <v>99.8</v>
      </c>
      <c r="L4099">
        <v>0.20899999999999999</v>
      </c>
      <c r="M4099">
        <v>0.215</v>
      </c>
      <c r="N4099">
        <v>0</v>
      </c>
      <c r="O4099">
        <v>161.875</v>
      </c>
      <c r="T4099">
        <f t="shared" si="462"/>
        <v>1711500</v>
      </c>
      <c r="U4099">
        <v>864.2</v>
      </c>
      <c r="V4099">
        <f t="shared" si="468"/>
        <v>161.9</v>
      </c>
      <c r="W4099" t="str">
        <f t="shared" si="463"/>
        <v/>
      </c>
      <c r="X4099" t="str">
        <f t="shared" si="464"/>
        <v/>
      </c>
      <c r="Y4099" t="str">
        <f t="shared" si="469"/>
        <v/>
      </c>
      <c r="AA4099" s="16">
        <f t="shared" si="465"/>
        <v>0.63900000000000001</v>
      </c>
      <c r="AB4099" s="16">
        <f t="shared" si="466"/>
        <v>1E-3</v>
      </c>
      <c r="AC4099" s="16"/>
    </row>
    <row r="4100" spans="1:29" x14ac:dyDescent="0.25">
      <c r="A4100" s="2">
        <v>43636</v>
      </c>
      <c r="B4100" s="1">
        <v>171</v>
      </c>
      <c r="C4100" s="3">
        <v>1600</v>
      </c>
      <c r="D4100" s="13">
        <v>199.69181712963001</v>
      </c>
      <c r="E4100">
        <v>61.27</v>
      </c>
      <c r="F4100" s="15">
        <f t="shared" si="467"/>
        <v>5.7700000000000031</v>
      </c>
      <c r="G4100">
        <v>0</v>
      </c>
      <c r="H4100">
        <v>4.5289999999999999</v>
      </c>
      <c r="I4100">
        <v>237.26300000000001</v>
      </c>
      <c r="J4100">
        <v>0.107</v>
      </c>
      <c r="K4100">
        <v>99.8</v>
      </c>
      <c r="L4100">
        <v>0.21</v>
      </c>
      <c r="M4100">
        <v>0.216</v>
      </c>
      <c r="N4100">
        <v>0</v>
      </c>
      <c r="O4100">
        <v>95.625</v>
      </c>
      <c r="T4100">
        <f t="shared" si="462"/>
        <v>1711600</v>
      </c>
      <c r="U4100">
        <v>735.3</v>
      </c>
      <c r="V4100">
        <f t="shared" si="468"/>
        <v>95.6</v>
      </c>
      <c r="W4100" t="str">
        <f t="shared" si="463"/>
        <v/>
      </c>
      <c r="X4100" t="str">
        <f t="shared" si="464"/>
        <v/>
      </c>
      <c r="Y4100" t="str">
        <f t="shared" si="469"/>
        <v/>
      </c>
      <c r="AA4100" s="16">
        <f t="shared" si="465"/>
        <v>0.61399999999999999</v>
      </c>
      <c r="AB4100" s="16">
        <f t="shared" si="466"/>
        <v>1E-3</v>
      </c>
      <c r="AC4100" s="16"/>
    </row>
    <row r="4101" spans="1:29" x14ac:dyDescent="0.25">
      <c r="A4101" s="2">
        <v>43636</v>
      </c>
      <c r="B4101" s="1">
        <v>171</v>
      </c>
      <c r="C4101" s="3">
        <v>1700</v>
      </c>
      <c r="D4101" s="13">
        <v>199.73348379629601</v>
      </c>
      <c r="E4101">
        <v>62.91</v>
      </c>
      <c r="F4101" s="15">
        <f t="shared" si="467"/>
        <v>7.4099999999999966</v>
      </c>
      <c r="G4101">
        <v>0.503</v>
      </c>
      <c r="H4101">
        <v>3.5230000000000001</v>
      </c>
      <c r="I4101">
        <v>277.976</v>
      </c>
      <c r="J4101">
        <v>-4.0000000000000001E-3</v>
      </c>
      <c r="K4101">
        <v>100</v>
      </c>
      <c r="L4101">
        <v>0.21099999999999999</v>
      </c>
      <c r="M4101">
        <v>0.217</v>
      </c>
      <c r="N4101">
        <v>0</v>
      </c>
      <c r="O4101">
        <v>25.625</v>
      </c>
      <c r="T4101">
        <f t="shared" ref="T4101:T4164" si="470">B4101*10000+C4101</f>
        <v>1711700</v>
      </c>
      <c r="U4101">
        <v>575.79999999999995</v>
      </c>
      <c r="V4101">
        <f t="shared" si="468"/>
        <v>25.6</v>
      </c>
      <c r="W4101" t="str">
        <f t="shared" ref="W4101:W4164" si="471">IF(C4101=2400,ROUND(L4101,3),"")</f>
        <v/>
      </c>
      <c r="X4101" t="str">
        <f t="shared" ref="X4101:X4164" si="472">IF(C4101=2400,ROUND(M4101,3),"")</f>
        <v/>
      </c>
      <c r="Y4101" t="str">
        <f t="shared" si="469"/>
        <v/>
      </c>
      <c r="AA4101" s="16">
        <f t="shared" ref="AA4101:AA4164" si="473">ROUND((0.6105*(EXP((17.273*J4101)/(J4101+237.3))))*K4101/100,3)</f>
        <v>0.61</v>
      </c>
      <c r="AB4101" s="16">
        <f t="shared" ref="AB4101:AB4164" si="474">ROUND(AA4101/K4101*(100-K4101),3)</f>
        <v>0</v>
      </c>
      <c r="AC4101" s="16"/>
    </row>
    <row r="4102" spans="1:29" x14ac:dyDescent="0.25">
      <c r="A4102" s="2">
        <v>43636</v>
      </c>
      <c r="B4102" s="1">
        <v>171</v>
      </c>
      <c r="C4102" s="3">
        <v>1800</v>
      </c>
      <c r="D4102" s="13">
        <v>199.77515046296301</v>
      </c>
      <c r="E4102">
        <v>63.61</v>
      </c>
      <c r="F4102" s="15">
        <f t="shared" si="467"/>
        <v>8.11</v>
      </c>
      <c r="G4102">
        <v>0</v>
      </c>
      <c r="H4102">
        <v>3.02</v>
      </c>
      <c r="I4102">
        <v>223.22399999999999</v>
      </c>
      <c r="J4102">
        <v>5.0999999999999997E-2</v>
      </c>
      <c r="K4102">
        <v>100</v>
      </c>
      <c r="L4102">
        <v>0.21199999999999999</v>
      </c>
      <c r="M4102">
        <v>0.217</v>
      </c>
      <c r="N4102">
        <v>0</v>
      </c>
      <c r="O4102">
        <v>11.875</v>
      </c>
      <c r="T4102">
        <f t="shared" si="470"/>
        <v>1711800</v>
      </c>
      <c r="U4102">
        <v>399.3</v>
      </c>
      <c r="V4102">
        <f t="shared" si="468"/>
        <v>11.9</v>
      </c>
      <c r="W4102" t="str">
        <f t="shared" si="471"/>
        <v/>
      </c>
      <c r="X4102" t="str">
        <f t="shared" si="472"/>
        <v/>
      </c>
      <c r="Y4102" t="str">
        <f t="shared" si="469"/>
        <v/>
      </c>
      <c r="AA4102" s="16">
        <f t="shared" si="473"/>
        <v>0.61299999999999999</v>
      </c>
      <c r="AB4102" s="16">
        <f t="shared" si="474"/>
        <v>0</v>
      </c>
      <c r="AC4102" s="16"/>
    </row>
    <row r="4103" spans="1:29" x14ac:dyDescent="0.25">
      <c r="A4103" s="2">
        <v>43636</v>
      </c>
      <c r="B4103" s="1">
        <v>171</v>
      </c>
      <c r="C4103" s="3">
        <v>1900</v>
      </c>
      <c r="D4103" s="13">
        <v>199.81681712963001</v>
      </c>
      <c r="E4103">
        <v>63.73</v>
      </c>
      <c r="F4103" s="15">
        <f t="shared" si="467"/>
        <v>8.2299999999999969</v>
      </c>
      <c r="G4103">
        <v>0</v>
      </c>
      <c r="H4103">
        <v>3.5230000000000001</v>
      </c>
      <c r="I4103">
        <v>197.953</v>
      </c>
      <c r="J4103">
        <v>0.246</v>
      </c>
      <c r="K4103">
        <v>100</v>
      </c>
      <c r="L4103">
        <v>0.21199999999999999</v>
      </c>
      <c r="M4103">
        <v>0.218</v>
      </c>
      <c r="N4103">
        <v>0</v>
      </c>
      <c r="O4103">
        <v>20.625</v>
      </c>
      <c r="T4103">
        <f t="shared" si="470"/>
        <v>1711900</v>
      </c>
      <c r="U4103">
        <v>221.3</v>
      </c>
      <c r="V4103">
        <f t="shared" si="468"/>
        <v>20.6</v>
      </c>
      <c r="W4103" t="str">
        <f t="shared" si="471"/>
        <v/>
      </c>
      <c r="X4103" t="str">
        <f t="shared" si="472"/>
        <v/>
      </c>
      <c r="Y4103" t="str">
        <f t="shared" si="469"/>
        <v/>
      </c>
      <c r="AA4103" s="16">
        <f t="shared" si="473"/>
        <v>0.622</v>
      </c>
      <c r="AB4103" s="16">
        <f t="shared" si="474"/>
        <v>0</v>
      </c>
      <c r="AC4103" s="16"/>
    </row>
    <row r="4104" spans="1:29" x14ac:dyDescent="0.25">
      <c r="A4104" s="2">
        <v>43636</v>
      </c>
      <c r="B4104" s="1">
        <v>171</v>
      </c>
      <c r="C4104" s="3">
        <v>2000</v>
      </c>
      <c r="D4104" s="13">
        <v>199.85848379629601</v>
      </c>
      <c r="E4104">
        <v>63.37</v>
      </c>
      <c r="F4104" s="15">
        <f t="shared" si="467"/>
        <v>7.8699999999999974</v>
      </c>
      <c r="G4104">
        <v>0</v>
      </c>
      <c r="H4104">
        <v>3.5230000000000001</v>
      </c>
      <c r="I4104">
        <v>196.54900000000001</v>
      </c>
      <c r="J4104">
        <v>0.439</v>
      </c>
      <c r="K4104">
        <v>100</v>
      </c>
      <c r="L4104">
        <v>0.21199999999999999</v>
      </c>
      <c r="M4104">
        <v>0.219</v>
      </c>
      <c r="N4104">
        <v>0</v>
      </c>
      <c r="O4104">
        <v>1.875</v>
      </c>
      <c r="T4104">
        <f t="shared" si="470"/>
        <v>1712000</v>
      </c>
      <c r="U4104">
        <v>66</v>
      </c>
      <c r="V4104">
        <f t="shared" si="468"/>
        <v>1.9</v>
      </c>
      <c r="W4104" t="str">
        <f t="shared" si="471"/>
        <v/>
      </c>
      <c r="X4104" t="str">
        <f t="shared" si="472"/>
        <v/>
      </c>
      <c r="Y4104" t="str">
        <f t="shared" si="469"/>
        <v/>
      </c>
      <c r="AA4104" s="16">
        <f t="shared" si="473"/>
        <v>0.63</v>
      </c>
      <c r="AB4104" s="16">
        <f t="shared" si="474"/>
        <v>0</v>
      </c>
      <c r="AC4104" s="16"/>
    </row>
    <row r="4105" spans="1:29" x14ac:dyDescent="0.25">
      <c r="A4105" s="2">
        <v>43636</v>
      </c>
      <c r="B4105" s="1">
        <v>171</v>
      </c>
      <c r="C4105" s="3">
        <v>2100</v>
      </c>
      <c r="D4105" s="13">
        <v>199.90015046296301</v>
      </c>
      <c r="E4105">
        <v>62.32</v>
      </c>
      <c r="F4105" s="15">
        <f t="shared" si="467"/>
        <v>6.82</v>
      </c>
      <c r="G4105">
        <v>0</v>
      </c>
      <c r="H4105">
        <v>3.02</v>
      </c>
      <c r="I4105">
        <v>217.608</v>
      </c>
      <c r="J4105">
        <v>0.52200000000000002</v>
      </c>
      <c r="K4105">
        <v>100</v>
      </c>
      <c r="L4105">
        <v>0.21199999999999999</v>
      </c>
      <c r="M4105">
        <v>0.22</v>
      </c>
      <c r="N4105">
        <v>0</v>
      </c>
      <c r="O4105">
        <v>0.625</v>
      </c>
      <c r="T4105">
        <f t="shared" si="470"/>
        <v>1712100</v>
      </c>
      <c r="U4105">
        <v>0.7</v>
      </c>
      <c r="V4105">
        <f t="shared" si="468"/>
        <v>0</v>
      </c>
      <c r="W4105" t="str">
        <f t="shared" si="471"/>
        <v/>
      </c>
      <c r="X4105" t="str">
        <f t="shared" si="472"/>
        <v/>
      </c>
      <c r="Y4105" t="str">
        <f t="shared" si="469"/>
        <v/>
      </c>
      <c r="AA4105" s="16">
        <f t="shared" si="473"/>
        <v>0.63400000000000001</v>
      </c>
      <c r="AB4105" s="16">
        <f t="shared" si="474"/>
        <v>0</v>
      </c>
      <c r="AC4105" s="16"/>
    </row>
    <row r="4106" spans="1:29" x14ac:dyDescent="0.25">
      <c r="A4106" s="2">
        <v>43636</v>
      </c>
      <c r="B4106" s="1">
        <v>171</v>
      </c>
      <c r="C4106" s="3">
        <v>2200</v>
      </c>
      <c r="D4106" s="13">
        <v>199.94181712963001</v>
      </c>
      <c r="E4106">
        <v>62.56</v>
      </c>
      <c r="F4106" s="15">
        <f t="shared" ref="F4106:F4169" si="475">IF(E4106&gt;F$2,E4106-F$2,0)</f>
        <v>7.0600000000000023</v>
      </c>
      <c r="G4106">
        <v>0</v>
      </c>
      <c r="H4106">
        <v>3.02</v>
      </c>
      <c r="I4106">
        <v>151.624</v>
      </c>
      <c r="J4106">
        <v>0.82499999999999996</v>
      </c>
      <c r="K4106">
        <v>100</v>
      </c>
      <c r="L4106">
        <v>0.21199999999999999</v>
      </c>
      <c r="M4106">
        <v>0.22</v>
      </c>
      <c r="N4106">
        <v>0</v>
      </c>
      <c r="O4106">
        <v>0.625</v>
      </c>
      <c r="T4106">
        <f t="shared" si="470"/>
        <v>1712200</v>
      </c>
      <c r="U4106">
        <v>0</v>
      </c>
      <c r="V4106">
        <f t="shared" si="468"/>
        <v>0</v>
      </c>
      <c r="W4106" t="str">
        <f t="shared" si="471"/>
        <v/>
      </c>
      <c r="X4106" t="str">
        <f t="shared" si="472"/>
        <v/>
      </c>
      <c r="Y4106" t="str">
        <f t="shared" si="469"/>
        <v/>
      </c>
      <c r="AA4106" s="16">
        <f t="shared" si="473"/>
        <v>0.64800000000000002</v>
      </c>
      <c r="AB4106" s="16">
        <f t="shared" si="474"/>
        <v>0</v>
      </c>
      <c r="AC4106" s="16"/>
    </row>
    <row r="4107" spans="1:29" x14ac:dyDescent="0.25">
      <c r="A4107" s="2">
        <v>43636</v>
      </c>
      <c r="B4107" s="1">
        <v>171</v>
      </c>
      <c r="C4107" s="3">
        <v>2300</v>
      </c>
      <c r="D4107" s="13">
        <v>199.98348379629601</v>
      </c>
      <c r="E4107">
        <v>62.56</v>
      </c>
      <c r="F4107" s="15">
        <f t="shared" si="475"/>
        <v>7.0600000000000023</v>
      </c>
      <c r="G4107">
        <v>0</v>
      </c>
      <c r="H4107">
        <v>3.02</v>
      </c>
      <c r="I4107">
        <v>155.83500000000001</v>
      </c>
      <c r="J4107">
        <v>0.85199999999999998</v>
      </c>
      <c r="K4107">
        <v>100</v>
      </c>
      <c r="L4107">
        <v>0.21199999999999999</v>
      </c>
      <c r="M4107">
        <v>0.221</v>
      </c>
      <c r="N4107">
        <v>0</v>
      </c>
      <c r="O4107">
        <v>0.625</v>
      </c>
      <c r="T4107">
        <f t="shared" si="470"/>
        <v>1712300</v>
      </c>
      <c r="U4107">
        <v>0</v>
      </c>
      <c r="V4107">
        <f t="shared" si="468"/>
        <v>0</v>
      </c>
      <c r="W4107" t="str">
        <f t="shared" si="471"/>
        <v/>
      </c>
      <c r="X4107" t="str">
        <f t="shared" si="472"/>
        <v/>
      </c>
      <c r="Y4107" t="str">
        <f t="shared" si="469"/>
        <v/>
      </c>
      <c r="AA4107" s="16">
        <f t="shared" si="473"/>
        <v>0.64900000000000002</v>
      </c>
      <c r="AB4107" s="16">
        <f t="shared" si="474"/>
        <v>0</v>
      </c>
      <c r="AC4107" s="16"/>
    </row>
    <row r="4108" spans="1:29" x14ac:dyDescent="0.25">
      <c r="A4108" s="2">
        <v>43636</v>
      </c>
      <c r="B4108" s="1">
        <v>171</v>
      </c>
      <c r="C4108" s="3">
        <v>2400</v>
      </c>
      <c r="D4108" s="13">
        <v>200.02515046296301</v>
      </c>
      <c r="E4108">
        <v>62.09</v>
      </c>
      <c r="F4108" s="15">
        <f t="shared" si="475"/>
        <v>6.5900000000000034</v>
      </c>
      <c r="G4108">
        <v>0</v>
      </c>
      <c r="H4108">
        <v>5.5359999999999996</v>
      </c>
      <c r="I4108">
        <v>140.392</v>
      </c>
      <c r="J4108">
        <v>1.262</v>
      </c>
      <c r="K4108">
        <v>100</v>
      </c>
      <c r="L4108">
        <v>0.21199999999999999</v>
      </c>
      <c r="M4108">
        <v>0.221</v>
      </c>
      <c r="N4108">
        <v>0</v>
      </c>
      <c r="O4108">
        <v>0.625</v>
      </c>
      <c r="T4108">
        <f t="shared" si="470"/>
        <v>1712400</v>
      </c>
      <c r="U4108">
        <v>0</v>
      </c>
      <c r="V4108">
        <f t="shared" si="468"/>
        <v>0</v>
      </c>
      <c r="W4108">
        <f t="shared" si="471"/>
        <v>0.21199999999999999</v>
      </c>
      <c r="X4108">
        <f t="shared" si="472"/>
        <v>0.221</v>
      </c>
      <c r="Y4108">
        <f t="shared" si="469"/>
        <v>6.6000000000000003E-2</v>
      </c>
      <c r="AA4108" s="16">
        <f t="shared" si="473"/>
        <v>0.66900000000000004</v>
      </c>
      <c r="AB4108" s="16">
        <f t="shared" si="474"/>
        <v>0</v>
      </c>
      <c r="AC4108" s="16"/>
    </row>
    <row r="4109" spans="1:29" x14ac:dyDescent="0.25">
      <c r="A4109" s="2">
        <v>43637</v>
      </c>
      <c r="B4109" s="1">
        <v>172</v>
      </c>
      <c r="C4109" s="3">
        <v>100</v>
      </c>
      <c r="D4109" s="13">
        <v>200.06681712963001</v>
      </c>
      <c r="E4109">
        <v>60.57</v>
      </c>
      <c r="F4109" s="15">
        <f t="shared" si="475"/>
        <v>5.07</v>
      </c>
      <c r="G4109">
        <v>2.516</v>
      </c>
      <c r="H4109">
        <v>8.5559999999999992</v>
      </c>
      <c r="I4109">
        <v>304.65100000000001</v>
      </c>
      <c r="J4109">
        <v>1.3979999999999999</v>
      </c>
      <c r="K4109">
        <v>100</v>
      </c>
      <c r="L4109">
        <v>0.21199999999999999</v>
      </c>
      <c r="M4109">
        <v>0.221</v>
      </c>
      <c r="N4109">
        <v>2</v>
      </c>
      <c r="O4109">
        <v>0.625</v>
      </c>
      <c r="T4109">
        <f t="shared" si="470"/>
        <v>1720100</v>
      </c>
      <c r="U4109">
        <v>0</v>
      </c>
      <c r="V4109">
        <f t="shared" si="468"/>
        <v>0</v>
      </c>
      <c r="W4109" t="str">
        <f t="shared" si="471"/>
        <v/>
      </c>
      <c r="X4109" t="str">
        <f t="shared" si="472"/>
        <v/>
      </c>
      <c r="Y4109" t="str">
        <f t="shared" si="469"/>
        <v/>
      </c>
      <c r="AA4109" s="16">
        <f t="shared" si="473"/>
        <v>0.67500000000000004</v>
      </c>
      <c r="AB4109" s="16">
        <f t="shared" si="474"/>
        <v>0</v>
      </c>
      <c r="AC4109" s="16"/>
    </row>
    <row r="4110" spans="1:29" x14ac:dyDescent="0.25">
      <c r="A4110" s="2">
        <v>43637</v>
      </c>
      <c r="B4110" s="1">
        <v>172</v>
      </c>
      <c r="C4110" s="3">
        <v>200</v>
      </c>
      <c r="D4110" s="13">
        <v>200.10848379629601</v>
      </c>
      <c r="E4110">
        <v>59.63</v>
      </c>
      <c r="F4110" s="15">
        <f t="shared" si="475"/>
        <v>4.1300000000000026</v>
      </c>
      <c r="G4110">
        <v>2.516</v>
      </c>
      <c r="H4110">
        <v>7.5490000000000004</v>
      </c>
      <c r="I4110">
        <v>314.47800000000001</v>
      </c>
      <c r="J4110">
        <v>1.5069999999999999</v>
      </c>
      <c r="K4110">
        <v>100</v>
      </c>
      <c r="L4110">
        <v>0.21199999999999999</v>
      </c>
      <c r="M4110">
        <v>0.222</v>
      </c>
      <c r="N4110">
        <v>2.601</v>
      </c>
      <c r="O4110">
        <v>0.625</v>
      </c>
      <c r="T4110">
        <f t="shared" si="470"/>
        <v>1720200</v>
      </c>
      <c r="U4110">
        <v>0</v>
      </c>
      <c r="V4110">
        <f t="shared" si="468"/>
        <v>0</v>
      </c>
      <c r="W4110" t="str">
        <f t="shared" si="471"/>
        <v/>
      </c>
      <c r="X4110" t="str">
        <f t="shared" si="472"/>
        <v/>
      </c>
      <c r="Y4110" t="str">
        <f t="shared" si="469"/>
        <v/>
      </c>
      <c r="AA4110" s="16">
        <f t="shared" si="473"/>
        <v>0.68100000000000005</v>
      </c>
      <c r="AB4110" s="16">
        <f t="shared" si="474"/>
        <v>0</v>
      </c>
      <c r="AC4110" s="16"/>
    </row>
    <row r="4111" spans="1:29" x14ac:dyDescent="0.25">
      <c r="A4111" s="2">
        <v>43637</v>
      </c>
      <c r="B4111" s="1">
        <v>172</v>
      </c>
      <c r="C4111" s="3">
        <v>300</v>
      </c>
      <c r="D4111" s="13">
        <v>200.15015046296301</v>
      </c>
      <c r="E4111">
        <v>61.03</v>
      </c>
      <c r="F4111" s="15">
        <f t="shared" si="475"/>
        <v>5.5300000000000011</v>
      </c>
      <c r="G4111">
        <v>1.51</v>
      </c>
      <c r="H4111">
        <v>7.0460000000000003</v>
      </c>
      <c r="I4111">
        <v>284.99599999999998</v>
      </c>
      <c r="J4111">
        <v>1.5069999999999999</v>
      </c>
      <c r="K4111">
        <v>100</v>
      </c>
      <c r="L4111">
        <v>0.21199999999999999</v>
      </c>
      <c r="M4111">
        <v>0.223</v>
      </c>
      <c r="N4111">
        <v>2.4009999999999998</v>
      </c>
      <c r="O4111">
        <v>0.625</v>
      </c>
      <c r="T4111">
        <f t="shared" si="470"/>
        <v>1720300</v>
      </c>
      <c r="U4111">
        <v>0</v>
      </c>
      <c r="V4111">
        <f t="shared" si="468"/>
        <v>0</v>
      </c>
      <c r="W4111" t="str">
        <f t="shared" si="471"/>
        <v/>
      </c>
      <c r="X4111" t="str">
        <f t="shared" si="472"/>
        <v/>
      </c>
      <c r="Y4111" t="str">
        <f t="shared" si="469"/>
        <v/>
      </c>
      <c r="AA4111" s="16">
        <f t="shared" si="473"/>
        <v>0.68100000000000005</v>
      </c>
      <c r="AB4111" s="16">
        <f t="shared" si="474"/>
        <v>0</v>
      </c>
      <c r="AC4111" s="16"/>
    </row>
    <row r="4112" spans="1:29" x14ac:dyDescent="0.25">
      <c r="A4112" s="2">
        <v>43637</v>
      </c>
      <c r="B4112" s="1">
        <v>172</v>
      </c>
      <c r="C4112" s="3">
        <v>400</v>
      </c>
      <c r="D4112" s="13">
        <v>200.19181712963001</v>
      </c>
      <c r="E4112">
        <v>61.74</v>
      </c>
      <c r="F4112" s="15">
        <f t="shared" si="475"/>
        <v>6.240000000000002</v>
      </c>
      <c r="G4112">
        <v>3.02</v>
      </c>
      <c r="H4112">
        <v>9.0589999999999993</v>
      </c>
      <c r="I4112">
        <v>293.42</v>
      </c>
      <c r="J4112">
        <v>1.534</v>
      </c>
      <c r="K4112">
        <v>100</v>
      </c>
      <c r="L4112">
        <v>0.21299999999999999</v>
      </c>
      <c r="M4112">
        <v>0.223</v>
      </c>
      <c r="N4112">
        <v>2.601</v>
      </c>
      <c r="O4112">
        <v>0.625</v>
      </c>
      <c r="T4112">
        <f t="shared" si="470"/>
        <v>1720400</v>
      </c>
      <c r="U4112">
        <v>0</v>
      </c>
      <c r="V4112">
        <f t="shared" si="468"/>
        <v>0</v>
      </c>
      <c r="W4112" t="str">
        <f t="shared" si="471"/>
        <v/>
      </c>
      <c r="X4112" t="str">
        <f t="shared" si="472"/>
        <v/>
      </c>
      <c r="Y4112" t="str">
        <f t="shared" si="469"/>
        <v/>
      </c>
      <c r="AA4112" s="16">
        <f t="shared" si="473"/>
        <v>0.68200000000000005</v>
      </c>
      <c r="AB4112" s="16">
        <f t="shared" si="474"/>
        <v>0</v>
      </c>
      <c r="AC4112" s="16"/>
    </row>
    <row r="4113" spans="1:29" x14ac:dyDescent="0.25">
      <c r="A4113" s="2">
        <v>43637</v>
      </c>
      <c r="B4113" s="1">
        <v>172</v>
      </c>
      <c r="C4113" s="3">
        <v>500</v>
      </c>
      <c r="D4113" s="13">
        <v>200.23348379629601</v>
      </c>
      <c r="E4113">
        <v>61.03</v>
      </c>
      <c r="F4113" s="15">
        <f t="shared" si="475"/>
        <v>5.5300000000000011</v>
      </c>
      <c r="G4113">
        <v>4.0259999999999998</v>
      </c>
      <c r="H4113">
        <v>10.065</v>
      </c>
      <c r="I4113">
        <v>311.67099999999999</v>
      </c>
      <c r="J4113">
        <v>1.5609999999999999</v>
      </c>
      <c r="K4113">
        <v>100</v>
      </c>
      <c r="L4113">
        <v>0.214</v>
      </c>
      <c r="M4113">
        <v>0.22500000000000001</v>
      </c>
      <c r="N4113">
        <v>2.8010000000000002</v>
      </c>
      <c r="O4113">
        <v>19.375</v>
      </c>
      <c r="T4113">
        <f t="shared" si="470"/>
        <v>1720500</v>
      </c>
      <c r="U4113">
        <v>30.2</v>
      </c>
      <c r="V4113">
        <f t="shared" si="468"/>
        <v>19.399999999999999</v>
      </c>
      <c r="W4113" t="str">
        <f t="shared" si="471"/>
        <v/>
      </c>
      <c r="X4113" t="str">
        <f t="shared" si="472"/>
        <v/>
      </c>
      <c r="Y4113" t="str">
        <f t="shared" si="469"/>
        <v/>
      </c>
      <c r="AA4113" s="16">
        <f t="shared" si="473"/>
        <v>0.68300000000000005</v>
      </c>
      <c r="AB4113" s="16">
        <f t="shared" si="474"/>
        <v>0</v>
      </c>
      <c r="AC4113" s="16"/>
    </row>
    <row r="4114" spans="1:29" x14ac:dyDescent="0.25">
      <c r="A4114" s="2">
        <v>43637</v>
      </c>
      <c r="B4114" s="1">
        <v>172</v>
      </c>
      <c r="C4114" s="3">
        <v>600</v>
      </c>
      <c r="D4114" s="13">
        <v>200.27515046296301</v>
      </c>
      <c r="E4114">
        <v>60.1</v>
      </c>
      <c r="F4114" s="15">
        <f t="shared" si="475"/>
        <v>4.6000000000000014</v>
      </c>
      <c r="G4114">
        <v>4.0259999999999998</v>
      </c>
      <c r="H4114">
        <v>8.5559999999999992</v>
      </c>
      <c r="I4114">
        <v>308.863</v>
      </c>
      <c r="J4114">
        <v>1.67</v>
      </c>
      <c r="K4114">
        <v>100</v>
      </c>
      <c r="L4114">
        <v>0.215</v>
      </c>
      <c r="M4114">
        <v>0.22500000000000001</v>
      </c>
      <c r="N4114">
        <v>2.4009999999999998</v>
      </c>
      <c r="O4114">
        <v>49.375</v>
      </c>
      <c r="T4114">
        <f t="shared" si="470"/>
        <v>1720600</v>
      </c>
      <c r="U4114">
        <v>166.5</v>
      </c>
      <c r="V4114">
        <f t="shared" si="468"/>
        <v>49.4</v>
      </c>
      <c r="W4114" t="str">
        <f t="shared" si="471"/>
        <v/>
      </c>
      <c r="X4114" t="str">
        <f t="shared" si="472"/>
        <v/>
      </c>
      <c r="Y4114" t="str">
        <f t="shared" si="469"/>
        <v/>
      </c>
      <c r="AA4114" s="16">
        <f t="shared" si="473"/>
        <v>0.68899999999999995</v>
      </c>
      <c r="AB4114" s="16">
        <f t="shared" si="474"/>
        <v>0</v>
      </c>
      <c r="AC4114" s="16"/>
    </row>
    <row r="4115" spans="1:29" x14ac:dyDescent="0.25">
      <c r="A4115" s="2">
        <v>43637</v>
      </c>
      <c r="B4115" s="1">
        <v>172</v>
      </c>
      <c r="C4115" s="3">
        <v>700</v>
      </c>
      <c r="D4115" s="13">
        <v>200.31681712963001</v>
      </c>
      <c r="E4115">
        <v>59.05</v>
      </c>
      <c r="F4115" s="15">
        <f t="shared" si="475"/>
        <v>3.5499999999999972</v>
      </c>
      <c r="G4115">
        <v>4.5289999999999999</v>
      </c>
      <c r="H4115">
        <v>10.569000000000001</v>
      </c>
      <c r="I4115">
        <v>317.286</v>
      </c>
      <c r="J4115">
        <v>2.61</v>
      </c>
      <c r="K4115">
        <v>100</v>
      </c>
      <c r="L4115">
        <v>0.217</v>
      </c>
      <c r="M4115">
        <v>0.22700000000000001</v>
      </c>
      <c r="N4115">
        <v>2</v>
      </c>
      <c r="O4115">
        <v>426.875</v>
      </c>
      <c r="T4115">
        <f t="shared" si="470"/>
        <v>1720700</v>
      </c>
      <c r="U4115">
        <v>340.5</v>
      </c>
      <c r="V4115">
        <f t="shared" si="468"/>
        <v>426.9</v>
      </c>
      <c r="W4115" t="str">
        <f t="shared" si="471"/>
        <v/>
      </c>
      <c r="X4115" t="str">
        <f t="shared" si="472"/>
        <v/>
      </c>
      <c r="Y4115" t="str">
        <f t="shared" si="469"/>
        <v/>
      </c>
      <c r="AA4115" s="16">
        <f t="shared" si="473"/>
        <v>0.73699999999999999</v>
      </c>
      <c r="AB4115" s="16">
        <f t="shared" si="474"/>
        <v>0</v>
      </c>
      <c r="AC4115" s="16"/>
    </row>
    <row r="4116" spans="1:29" x14ac:dyDescent="0.25">
      <c r="A4116" s="2">
        <v>43637</v>
      </c>
      <c r="B4116" s="1">
        <v>172</v>
      </c>
      <c r="C4116" s="3">
        <v>800</v>
      </c>
      <c r="D4116" s="13">
        <v>200.35848379629601</v>
      </c>
      <c r="E4116">
        <v>59.28</v>
      </c>
      <c r="F4116" s="15">
        <f t="shared" si="475"/>
        <v>3.7800000000000011</v>
      </c>
      <c r="G4116">
        <v>4.5289999999999999</v>
      </c>
      <c r="H4116">
        <v>9.5619999999999994</v>
      </c>
      <c r="I4116">
        <v>321.49799999999999</v>
      </c>
      <c r="J4116">
        <v>3.4590000000000001</v>
      </c>
      <c r="K4116">
        <v>100</v>
      </c>
      <c r="L4116">
        <v>0.23899999999999999</v>
      </c>
      <c r="M4116">
        <v>0.23100000000000001</v>
      </c>
      <c r="N4116">
        <v>0.2</v>
      </c>
      <c r="O4116">
        <v>635.625</v>
      </c>
      <c r="T4116">
        <f t="shared" si="470"/>
        <v>1720800</v>
      </c>
      <c r="U4116">
        <v>519.5</v>
      </c>
      <c r="V4116">
        <f t="shared" si="468"/>
        <v>635.6</v>
      </c>
      <c r="W4116" t="str">
        <f t="shared" si="471"/>
        <v/>
      </c>
      <c r="X4116" t="str">
        <f t="shared" si="472"/>
        <v/>
      </c>
      <c r="Y4116" t="str">
        <f t="shared" si="469"/>
        <v/>
      </c>
      <c r="AA4116" s="16">
        <f t="shared" si="473"/>
        <v>0.78200000000000003</v>
      </c>
      <c r="AB4116" s="16">
        <f t="shared" si="474"/>
        <v>0</v>
      </c>
      <c r="AC4116" s="16"/>
    </row>
    <row r="4117" spans="1:29" x14ac:dyDescent="0.25">
      <c r="A4117" s="2">
        <v>43637</v>
      </c>
      <c r="B4117" s="1">
        <v>172</v>
      </c>
      <c r="C4117" s="3">
        <v>900</v>
      </c>
      <c r="D4117" s="13">
        <v>200.40015046296301</v>
      </c>
      <c r="E4117">
        <v>58.81</v>
      </c>
      <c r="F4117" s="15">
        <f t="shared" si="475"/>
        <v>3.3100000000000023</v>
      </c>
      <c r="G4117">
        <v>4.5289999999999999</v>
      </c>
      <c r="H4117">
        <v>9.5619999999999994</v>
      </c>
      <c r="I4117">
        <v>324.30599999999998</v>
      </c>
      <c r="J4117">
        <v>4.4279999999999999</v>
      </c>
      <c r="K4117">
        <v>99.5</v>
      </c>
      <c r="L4117">
        <v>0.28699999999999998</v>
      </c>
      <c r="M4117">
        <v>0.23599999999999999</v>
      </c>
      <c r="N4117">
        <v>0</v>
      </c>
      <c r="O4117">
        <v>391.875</v>
      </c>
      <c r="T4117">
        <f t="shared" si="470"/>
        <v>1720900</v>
      </c>
      <c r="U4117">
        <v>685.8</v>
      </c>
      <c r="V4117">
        <f t="shared" si="468"/>
        <v>391.9</v>
      </c>
      <c r="W4117" t="str">
        <f t="shared" si="471"/>
        <v/>
      </c>
      <c r="X4117" t="str">
        <f t="shared" si="472"/>
        <v/>
      </c>
      <c r="Y4117" t="str">
        <f t="shared" si="469"/>
        <v/>
      </c>
      <c r="AA4117" s="16">
        <f t="shared" si="473"/>
        <v>0.83399999999999996</v>
      </c>
      <c r="AB4117" s="16">
        <f t="shared" si="474"/>
        <v>4.0000000000000001E-3</v>
      </c>
      <c r="AC4117" s="16"/>
    </row>
    <row r="4118" spans="1:29" x14ac:dyDescent="0.25">
      <c r="A4118" s="2">
        <v>43637</v>
      </c>
      <c r="B4118" s="1">
        <v>172</v>
      </c>
      <c r="C4118" s="3">
        <v>1000</v>
      </c>
      <c r="D4118" s="13">
        <v>200.44181712963001</v>
      </c>
      <c r="E4118">
        <v>57.64</v>
      </c>
      <c r="F4118" s="15">
        <f t="shared" si="475"/>
        <v>2.1400000000000006</v>
      </c>
      <c r="G4118">
        <v>5.0330000000000004</v>
      </c>
      <c r="H4118">
        <v>9.5619999999999994</v>
      </c>
      <c r="I4118">
        <v>320.09399999999999</v>
      </c>
      <c r="J4118">
        <v>6.1790000000000003</v>
      </c>
      <c r="K4118">
        <v>94.9</v>
      </c>
      <c r="L4118">
        <v>0.33100000000000002</v>
      </c>
      <c r="M4118">
        <v>0.27300000000000002</v>
      </c>
      <c r="N4118">
        <v>0</v>
      </c>
      <c r="O4118">
        <v>830.625</v>
      </c>
      <c r="T4118">
        <f t="shared" si="470"/>
        <v>1721000</v>
      </c>
      <c r="U4118">
        <v>825.7</v>
      </c>
      <c r="V4118">
        <f t="shared" si="468"/>
        <v>830.6</v>
      </c>
      <c r="W4118" t="str">
        <f t="shared" si="471"/>
        <v/>
      </c>
      <c r="X4118" t="str">
        <f t="shared" si="472"/>
        <v/>
      </c>
      <c r="Y4118" t="str">
        <f t="shared" si="469"/>
        <v/>
      </c>
      <c r="AA4118" s="16">
        <f t="shared" si="473"/>
        <v>0.89800000000000002</v>
      </c>
      <c r="AB4118" s="16">
        <f t="shared" si="474"/>
        <v>4.8000000000000001E-2</v>
      </c>
      <c r="AC4118" s="16"/>
    </row>
    <row r="4119" spans="1:29" x14ac:dyDescent="0.25">
      <c r="A4119" s="2">
        <v>43637</v>
      </c>
      <c r="B4119" s="1">
        <v>172</v>
      </c>
      <c r="C4119" s="3">
        <v>1100</v>
      </c>
      <c r="D4119" s="13">
        <v>200.48348379629601</v>
      </c>
      <c r="E4119">
        <v>55.65</v>
      </c>
      <c r="F4119" s="15">
        <f t="shared" si="475"/>
        <v>0.14999999999999858</v>
      </c>
      <c r="G4119">
        <v>5.0330000000000004</v>
      </c>
      <c r="H4119">
        <v>10.569000000000001</v>
      </c>
      <c r="I4119">
        <v>321.49799999999999</v>
      </c>
      <c r="J4119">
        <v>7.87</v>
      </c>
      <c r="K4119">
        <v>87.9</v>
      </c>
      <c r="L4119">
        <v>0.28599999999999998</v>
      </c>
      <c r="M4119">
        <v>0.28299999999999997</v>
      </c>
      <c r="N4119">
        <v>0</v>
      </c>
      <c r="O4119">
        <v>988.125</v>
      </c>
      <c r="T4119">
        <f t="shared" si="470"/>
        <v>1721100</v>
      </c>
      <c r="U4119">
        <v>928.5</v>
      </c>
      <c r="V4119">
        <f t="shared" si="468"/>
        <v>988.1</v>
      </c>
      <c r="W4119" t="str">
        <f t="shared" si="471"/>
        <v/>
      </c>
      <c r="X4119" t="str">
        <f t="shared" si="472"/>
        <v/>
      </c>
      <c r="Y4119" t="str">
        <f t="shared" si="469"/>
        <v/>
      </c>
      <c r="AA4119" s="16">
        <f t="shared" si="473"/>
        <v>0.93400000000000005</v>
      </c>
      <c r="AB4119" s="16">
        <f t="shared" si="474"/>
        <v>0.129</v>
      </c>
      <c r="AC4119" s="16"/>
    </row>
    <row r="4120" spans="1:29" x14ac:dyDescent="0.25">
      <c r="A4120" s="2">
        <v>43637</v>
      </c>
      <c r="B4120" s="1">
        <v>172</v>
      </c>
      <c r="C4120" s="3">
        <v>1200</v>
      </c>
      <c r="D4120" s="13">
        <v>200.52515046296301</v>
      </c>
      <c r="E4120">
        <v>55.3</v>
      </c>
      <c r="F4120" s="15">
        <f t="shared" si="475"/>
        <v>0</v>
      </c>
      <c r="G4120">
        <v>5.0330000000000004</v>
      </c>
      <c r="H4120">
        <v>10.065</v>
      </c>
      <c r="I4120">
        <v>321.49799999999999</v>
      </c>
      <c r="J4120">
        <v>9.952</v>
      </c>
      <c r="K4120">
        <v>83.2</v>
      </c>
      <c r="L4120">
        <v>0.27200000000000002</v>
      </c>
      <c r="M4120">
        <v>0.27600000000000002</v>
      </c>
      <c r="N4120">
        <v>0</v>
      </c>
      <c r="O4120">
        <v>1134.375</v>
      </c>
      <c r="T4120">
        <f t="shared" si="470"/>
        <v>1721200</v>
      </c>
      <c r="U4120">
        <v>986.2</v>
      </c>
      <c r="V4120">
        <f t="shared" si="468"/>
        <v>1134.4000000000001</v>
      </c>
      <c r="W4120" t="str">
        <f t="shared" si="471"/>
        <v/>
      </c>
      <c r="X4120" t="str">
        <f t="shared" si="472"/>
        <v/>
      </c>
      <c r="Y4120" t="str">
        <f t="shared" si="469"/>
        <v/>
      </c>
      <c r="AA4120" s="16">
        <f t="shared" si="473"/>
        <v>1.018</v>
      </c>
      <c r="AB4120" s="16">
        <f t="shared" si="474"/>
        <v>0.20599999999999999</v>
      </c>
      <c r="AC4120" s="16"/>
    </row>
    <row r="4121" spans="1:29" x14ac:dyDescent="0.25">
      <c r="A4121" s="2">
        <v>43637</v>
      </c>
      <c r="B4121" s="1">
        <v>172</v>
      </c>
      <c r="C4121" s="3">
        <v>1300</v>
      </c>
      <c r="D4121" s="13">
        <v>200.56681712963001</v>
      </c>
      <c r="E4121">
        <v>55.42</v>
      </c>
      <c r="F4121" s="15">
        <f t="shared" si="475"/>
        <v>0</v>
      </c>
      <c r="G4121">
        <v>4.5289999999999999</v>
      </c>
      <c r="H4121">
        <v>10.065</v>
      </c>
      <c r="I4121">
        <v>320.09399999999999</v>
      </c>
      <c r="J4121">
        <v>9.2379999999999995</v>
      </c>
      <c r="K4121">
        <v>79.8</v>
      </c>
      <c r="L4121">
        <v>0.26500000000000001</v>
      </c>
      <c r="M4121">
        <v>0.27100000000000002</v>
      </c>
      <c r="N4121">
        <v>0</v>
      </c>
      <c r="O4121">
        <v>1138.125</v>
      </c>
      <c r="T4121">
        <f t="shared" si="470"/>
        <v>1721300</v>
      </c>
      <c r="U4121">
        <v>994.5</v>
      </c>
      <c r="V4121">
        <f t="shared" si="468"/>
        <v>1138.0999999999999</v>
      </c>
      <c r="W4121" t="str">
        <f t="shared" si="471"/>
        <v/>
      </c>
      <c r="X4121" t="str">
        <f t="shared" si="472"/>
        <v/>
      </c>
      <c r="Y4121" t="str">
        <f t="shared" si="469"/>
        <v/>
      </c>
      <c r="AA4121" s="16">
        <f t="shared" si="473"/>
        <v>0.93100000000000005</v>
      </c>
      <c r="AB4121" s="16">
        <f t="shared" si="474"/>
        <v>0.23599999999999999</v>
      </c>
      <c r="AC4121" s="16"/>
    </row>
    <row r="4122" spans="1:29" x14ac:dyDescent="0.25">
      <c r="A4122" s="2">
        <v>43637</v>
      </c>
      <c r="B4122" s="1">
        <v>172</v>
      </c>
      <c r="C4122" s="3">
        <v>1400</v>
      </c>
      <c r="D4122" s="13">
        <v>200.60848379629601</v>
      </c>
      <c r="E4122">
        <v>55.65</v>
      </c>
      <c r="F4122" s="15">
        <f t="shared" si="475"/>
        <v>0.14999999999999858</v>
      </c>
      <c r="G4122">
        <v>4.0259999999999998</v>
      </c>
      <c r="H4122">
        <v>9.0589999999999993</v>
      </c>
      <c r="I4122">
        <v>314.47800000000001</v>
      </c>
      <c r="J4122">
        <v>12.05</v>
      </c>
      <c r="K4122">
        <v>73.2</v>
      </c>
      <c r="L4122">
        <v>0.25900000000000001</v>
      </c>
      <c r="M4122">
        <v>0.26800000000000002</v>
      </c>
      <c r="N4122">
        <v>0</v>
      </c>
      <c r="O4122">
        <v>836.875</v>
      </c>
      <c r="T4122">
        <f t="shared" si="470"/>
        <v>1721400</v>
      </c>
      <c r="U4122">
        <v>952.8</v>
      </c>
      <c r="V4122">
        <f t="shared" si="468"/>
        <v>836.9</v>
      </c>
      <c r="W4122" t="str">
        <f t="shared" si="471"/>
        <v/>
      </c>
      <c r="X4122" t="str">
        <f t="shared" si="472"/>
        <v/>
      </c>
      <c r="Y4122" t="str">
        <f t="shared" si="469"/>
        <v/>
      </c>
      <c r="AA4122" s="16">
        <f t="shared" si="473"/>
        <v>1.03</v>
      </c>
      <c r="AB4122" s="16">
        <f t="shared" si="474"/>
        <v>0.377</v>
      </c>
      <c r="AC4122" s="16"/>
    </row>
    <row r="4123" spans="1:29" x14ac:dyDescent="0.25">
      <c r="A4123" s="2">
        <v>43637</v>
      </c>
      <c r="B4123" s="1">
        <v>172</v>
      </c>
      <c r="C4123" s="3">
        <v>1500</v>
      </c>
      <c r="D4123" s="13">
        <v>200.65015046296301</v>
      </c>
      <c r="E4123">
        <v>54.6</v>
      </c>
      <c r="F4123" s="15">
        <f t="shared" si="475"/>
        <v>0</v>
      </c>
      <c r="G4123">
        <v>3.02</v>
      </c>
      <c r="H4123">
        <v>7.0460000000000003</v>
      </c>
      <c r="I4123">
        <v>313.07499999999999</v>
      </c>
      <c r="J4123">
        <v>12.823</v>
      </c>
      <c r="K4123">
        <v>65.3</v>
      </c>
      <c r="L4123">
        <v>0.255</v>
      </c>
      <c r="M4123">
        <v>0.26500000000000001</v>
      </c>
      <c r="N4123">
        <v>0</v>
      </c>
      <c r="O4123">
        <v>819.375</v>
      </c>
      <c r="T4123">
        <f t="shared" si="470"/>
        <v>1721500</v>
      </c>
      <c r="U4123">
        <v>864.3</v>
      </c>
      <c r="V4123">
        <f t="shared" si="468"/>
        <v>819.4</v>
      </c>
      <c r="W4123" t="str">
        <f t="shared" si="471"/>
        <v/>
      </c>
      <c r="X4123" t="str">
        <f t="shared" si="472"/>
        <v/>
      </c>
      <c r="Y4123" t="str">
        <f t="shared" si="469"/>
        <v/>
      </c>
      <c r="AA4123" s="16">
        <f t="shared" si="473"/>
        <v>0.96599999999999997</v>
      </c>
      <c r="AB4123" s="16">
        <f t="shared" si="474"/>
        <v>0.51300000000000001</v>
      </c>
      <c r="AC4123" s="16"/>
    </row>
    <row r="4124" spans="1:29" x14ac:dyDescent="0.25">
      <c r="A4124" s="2">
        <v>43637</v>
      </c>
      <c r="B4124" s="1">
        <v>172</v>
      </c>
      <c r="C4124" s="3">
        <v>1600</v>
      </c>
      <c r="D4124" s="13">
        <v>200.69181712963001</v>
      </c>
      <c r="E4124">
        <v>55.42</v>
      </c>
      <c r="F4124" s="15">
        <f t="shared" si="475"/>
        <v>0</v>
      </c>
      <c r="G4124">
        <v>2.516</v>
      </c>
      <c r="H4124">
        <v>6.5430000000000001</v>
      </c>
      <c r="I4124">
        <v>308.863</v>
      </c>
      <c r="J4124">
        <v>10.736000000000001</v>
      </c>
      <c r="K4124">
        <v>64.400000000000006</v>
      </c>
      <c r="L4124">
        <v>0.251</v>
      </c>
      <c r="M4124">
        <v>0.26200000000000001</v>
      </c>
      <c r="N4124">
        <v>0</v>
      </c>
      <c r="O4124">
        <v>280.625</v>
      </c>
      <c r="T4124">
        <f t="shared" si="470"/>
        <v>1721600</v>
      </c>
      <c r="U4124">
        <v>735.3</v>
      </c>
      <c r="V4124">
        <f t="shared" si="468"/>
        <v>280.60000000000002</v>
      </c>
      <c r="W4124" t="str">
        <f t="shared" si="471"/>
        <v/>
      </c>
      <c r="X4124" t="str">
        <f t="shared" si="472"/>
        <v/>
      </c>
      <c r="Y4124" t="str">
        <f t="shared" si="469"/>
        <v/>
      </c>
      <c r="AA4124" s="16">
        <f t="shared" si="473"/>
        <v>0.83</v>
      </c>
      <c r="AB4124" s="16">
        <f t="shared" si="474"/>
        <v>0.45900000000000002</v>
      </c>
      <c r="AC4124" s="16"/>
    </row>
    <row r="4125" spans="1:29" x14ac:dyDescent="0.25">
      <c r="A4125" s="2">
        <v>43637</v>
      </c>
      <c r="B4125" s="1">
        <v>172</v>
      </c>
      <c r="C4125" s="3">
        <v>1700</v>
      </c>
      <c r="D4125" s="13">
        <v>200.73348379629601</v>
      </c>
      <c r="E4125">
        <v>55.3</v>
      </c>
      <c r="F4125" s="15">
        <f t="shared" si="475"/>
        <v>0</v>
      </c>
      <c r="G4125">
        <v>2.516</v>
      </c>
      <c r="H4125">
        <v>7.0460000000000003</v>
      </c>
      <c r="I4125">
        <v>307.459</v>
      </c>
      <c r="J4125">
        <v>11.37</v>
      </c>
      <c r="K4125">
        <v>66.099999999999994</v>
      </c>
      <c r="L4125">
        <v>0.249</v>
      </c>
      <c r="M4125">
        <v>0.26</v>
      </c>
      <c r="N4125">
        <v>0</v>
      </c>
      <c r="O4125">
        <v>248.125</v>
      </c>
      <c r="T4125">
        <f t="shared" si="470"/>
        <v>1721700</v>
      </c>
      <c r="U4125">
        <v>576.5</v>
      </c>
      <c r="V4125">
        <f t="shared" si="468"/>
        <v>248.1</v>
      </c>
      <c r="W4125" t="str">
        <f t="shared" si="471"/>
        <v/>
      </c>
      <c r="X4125" t="str">
        <f t="shared" si="472"/>
        <v/>
      </c>
      <c r="Y4125" t="str">
        <f t="shared" si="469"/>
        <v/>
      </c>
      <c r="AA4125" s="16">
        <f t="shared" si="473"/>
        <v>0.88900000000000001</v>
      </c>
      <c r="AB4125" s="16">
        <f t="shared" si="474"/>
        <v>0.45600000000000002</v>
      </c>
      <c r="AC4125" s="16"/>
    </row>
    <row r="4126" spans="1:29" x14ac:dyDescent="0.25">
      <c r="A4126" s="2">
        <v>43637</v>
      </c>
      <c r="B4126" s="1">
        <v>172</v>
      </c>
      <c r="C4126" s="3">
        <v>1800</v>
      </c>
      <c r="D4126" s="13">
        <v>200.77515046296301</v>
      </c>
      <c r="E4126">
        <v>55.18</v>
      </c>
      <c r="F4126" s="15">
        <f t="shared" si="475"/>
        <v>0</v>
      </c>
      <c r="G4126">
        <v>1.51</v>
      </c>
      <c r="H4126">
        <v>6.0389999999999997</v>
      </c>
      <c r="I4126">
        <v>292.01600000000002</v>
      </c>
      <c r="J4126">
        <v>12.582000000000001</v>
      </c>
      <c r="K4126">
        <v>64.2</v>
      </c>
      <c r="L4126">
        <v>0.247</v>
      </c>
      <c r="M4126">
        <v>0.25800000000000001</v>
      </c>
      <c r="N4126">
        <v>0</v>
      </c>
      <c r="O4126">
        <v>416.875</v>
      </c>
      <c r="T4126">
        <f t="shared" si="470"/>
        <v>1721800</v>
      </c>
      <c r="U4126">
        <v>400</v>
      </c>
      <c r="V4126">
        <f t="shared" si="468"/>
        <v>416.9</v>
      </c>
      <c r="W4126" t="str">
        <f t="shared" si="471"/>
        <v/>
      </c>
      <c r="X4126" t="str">
        <f t="shared" si="472"/>
        <v/>
      </c>
      <c r="Y4126" t="str">
        <f t="shared" si="469"/>
        <v/>
      </c>
      <c r="AA4126" s="16">
        <f t="shared" si="473"/>
        <v>0.93500000000000005</v>
      </c>
      <c r="AB4126" s="16">
        <f t="shared" si="474"/>
        <v>0.52100000000000002</v>
      </c>
      <c r="AC4126" s="16"/>
    </row>
    <row r="4127" spans="1:29" x14ac:dyDescent="0.25">
      <c r="A4127" s="2">
        <v>43637</v>
      </c>
      <c r="B4127" s="1">
        <v>172</v>
      </c>
      <c r="C4127" s="3">
        <v>1900</v>
      </c>
      <c r="D4127" s="13">
        <v>200.81681712963001</v>
      </c>
      <c r="E4127">
        <v>54.72</v>
      </c>
      <c r="F4127" s="15">
        <f t="shared" si="475"/>
        <v>0</v>
      </c>
      <c r="G4127">
        <v>1.0069999999999999</v>
      </c>
      <c r="H4127">
        <v>5.0330000000000004</v>
      </c>
      <c r="I4127">
        <v>273.76499999999999</v>
      </c>
      <c r="J4127">
        <v>12.000999999999999</v>
      </c>
      <c r="K4127">
        <v>59.6</v>
      </c>
      <c r="L4127">
        <v>0.24399999999999999</v>
      </c>
      <c r="M4127">
        <v>0.25700000000000001</v>
      </c>
      <c r="N4127">
        <v>0</v>
      </c>
      <c r="O4127">
        <v>126.875</v>
      </c>
      <c r="T4127">
        <f t="shared" si="470"/>
        <v>1721900</v>
      </c>
      <c r="U4127">
        <v>222.2</v>
      </c>
      <c r="V4127">
        <f t="shared" si="468"/>
        <v>126.9</v>
      </c>
      <c r="W4127" t="str">
        <f t="shared" si="471"/>
        <v/>
      </c>
      <c r="X4127" t="str">
        <f t="shared" si="472"/>
        <v/>
      </c>
      <c r="Y4127" t="str">
        <f t="shared" si="469"/>
        <v/>
      </c>
      <c r="AA4127" s="16">
        <f t="shared" si="473"/>
        <v>0.83599999999999997</v>
      </c>
      <c r="AB4127" s="16">
        <f t="shared" si="474"/>
        <v>0.56699999999999995</v>
      </c>
      <c r="AC4127" s="16"/>
    </row>
    <row r="4128" spans="1:29" x14ac:dyDescent="0.25">
      <c r="A4128" s="2">
        <v>43637</v>
      </c>
      <c r="B4128" s="1">
        <v>172</v>
      </c>
      <c r="C4128" s="3">
        <v>2000</v>
      </c>
      <c r="D4128" s="13">
        <v>200.85848379629601</v>
      </c>
      <c r="E4128">
        <v>55.07</v>
      </c>
      <c r="F4128" s="15">
        <f t="shared" si="475"/>
        <v>0</v>
      </c>
      <c r="G4128">
        <v>0.503</v>
      </c>
      <c r="H4128">
        <v>3.5230000000000001</v>
      </c>
      <c r="I4128">
        <v>284.99599999999998</v>
      </c>
      <c r="J4128">
        <v>8.891</v>
      </c>
      <c r="K4128">
        <v>69.900000000000006</v>
      </c>
      <c r="L4128">
        <v>0.24299999999999999</v>
      </c>
      <c r="M4128">
        <v>0.255</v>
      </c>
      <c r="N4128">
        <v>0</v>
      </c>
      <c r="O4128">
        <v>13.125</v>
      </c>
      <c r="T4128">
        <f t="shared" si="470"/>
        <v>1722000</v>
      </c>
      <c r="U4128">
        <v>66.5</v>
      </c>
      <c r="V4128">
        <f t="shared" si="468"/>
        <v>13.1</v>
      </c>
      <c r="W4128" t="str">
        <f t="shared" si="471"/>
        <v/>
      </c>
      <c r="X4128" t="str">
        <f t="shared" si="472"/>
        <v/>
      </c>
      <c r="Y4128" t="str">
        <f t="shared" si="469"/>
        <v/>
      </c>
      <c r="AA4128" s="16">
        <f t="shared" si="473"/>
        <v>0.79600000000000004</v>
      </c>
      <c r="AB4128" s="16">
        <f t="shared" si="474"/>
        <v>0.34300000000000003</v>
      </c>
      <c r="AC4128" s="16"/>
    </row>
    <row r="4129" spans="1:29" x14ac:dyDescent="0.25">
      <c r="A4129" s="2">
        <v>43637</v>
      </c>
      <c r="B4129" s="1">
        <v>172</v>
      </c>
      <c r="C4129" s="3">
        <v>2100</v>
      </c>
      <c r="D4129" s="13">
        <v>200.90015046296301</v>
      </c>
      <c r="E4129">
        <v>55.07</v>
      </c>
      <c r="F4129" s="15">
        <f t="shared" si="475"/>
        <v>0</v>
      </c>
      <c r="G4129">
        <v>0.503</v>
      </c>
      <c r="H4129">
        <v>2.516</v>
      </c>
      <c r="I4129">
        <v>293.42</v>
      </c>
      <c r="J4129">
        <v>8.3439999999999994</v>
      </c>
      <c r="K4129">
        <v>76.8</v>
      </c>
      <c r="L4129">
        <v>0.24099999999999999</v>
      </c>
      <c r="M4129">
        <v>0.253</v>
      </c>
      <c r="N4129">
        <v>0</v>
      </c>
      <c r="O4129">
        <v>0.625</v>
      </c>
      <c r="T4129">
        <f t="shared" si="470"/>
        <v>1722100</v>
      </c>
      <c r="U4129">
        <v>0.7</v>
      </c>
      <c r="V4129">
        <f t="shared" si="468"/>
        <v>0</v>
      </c>
      <c r="W4129" t="str">
        <f t="shared" si="471"/>
        <v/>
      </c>
      <c r="X4129" t="str">
        <f t="shared" si="472"/>
        <v/>
      </c>
      <c r="Y4129" t="str">
        <f t="shared" si="469"/>
        <v/>
      </c>
      <c r="AA4129" s="16">
        <f t="shared" si="473"/>
        <v>0.84299999999999997</v>
      </c>
      <c r="AB4129" s="16">
        <f t="shared" si="474"/>
        <v>0.255</v>
      </c>
      <c r="AC4129" s="16"/>
    </row>
    <row r="4130" spans="1:29" x14ac:dyDescent="0.25">
      <c r="A4130" s="2">
        <v>43637</v>
      </c>
      <c r="B4130" s="1">
        <v>172</v>
      </c>
      <c r="C4130" s="3">
        <v>2200</v>
      </c>
      <c r="D4130" s="13">
        <v>200.94181712963001</v>
      </c>
      <c r="E4130">
        <v>55.07</v>
      </c>
      <c r="F4130" s="15">
        <f t="shared" si="475"/>
        <v>0</v>
      </c>
      <c r="G4130">
        <v>1.0069999999999999</v>
      </c>
      <c r="H4130">
        <v>4.0259999999999998</v>
      </c>
      <c r="I4130">
        <v>287.80399999999997</v>
      </c>
      <c r="J4130">
        <v>8.891</v>
      </c>
      <c r="K4130">
        <v>73.900000000000006</v>
      </c>
      <c r="L4130">
        <v>0.24</v>
      </c>
      <c r="M4130">
        <v>0.252</v>
      </c>
      <c r="N4130">
        <v>0</v>
      </c>
      <c r="O4130">
        <v>0.625</v>
      </c>
      <c r="T4130">
        <f t="shared" si="470"/>
        <v>1722200</v>
      </c>
      <c r="U4130">
        <v>0</v>
      </c>
      <c r="V4130">
        <f t="shared" si="468"/>
        <v>0</v>
      </c>
      <c r="W4130" t="str">
        <f t="shared" si="471"/>
        <v/>
      </c>
      <c r="X4130" t="str">
        <f t="shared" si="472"/>
        <v/>
      </c>
      <c r="Y4130" t="str">
        <f t="shared" si="469"/>
        <v/>
      </c>
      <c r="AA4130" s="16">
        <f t="shared" si="473"/>
        <v>0.84199999999999997</v>
      </c>
      <c r="AB4130" s="16">
        <f t="shared" si="474"/>
        <v>0.29699999999999999</v>
      </c>
      <c r="AC4130" s="16"/>
    </row>
    <row r="4131" spans="1:29" x14ac:dyDescent="0.25">
      <c r="A4131" s="2">
        <v>43637</v>
      </c>
      <c r="B4131" s="1">
        <v>172</v>
      </c>
      <c r="C4131" s="3">
        <v>2300</v>
      </c>
      <c r="D4131" s="13">
        <v>200.98348379629601</v>
      </c>
      <c r="E4131">
        <v>54.95</v>
      </c>
      <c r="F4131" s="15">
        <f t="shared" si="475"/>
        <v>0</v>
      </c>
      <c r="G4131">
        <v>0</v>
      </c>
      <c r="H4131">
        <v>2.516</v>
      </c>
      <c r="I4131">
        <v>301.84300000000002</v>
      </c>
      <c r="J4131">
        <v>6.5090000000000003</v>
      </c>
      <c r="K4131">
        <v>79.599999999999994</v>
      </c>
      <c r="L4131">
        <v>0.23899999999999999</v>
      </c>
      <c r="M4131">
        <v>0.251</v>
      </c>
      <c r="N4131">
        <v>0</v>
      </c>
      <c r="O4131">
        <v>0.625</v>
      </c>
      <c r="T4131">
        <f t="shared" si="470"/>
        <v>1722300</v>
      </c>
      <c r="U4131">
        <v>0</v>
      </c>
      <c r="V4131">
        <f t="shared" si="468"/>
        <v>0</v>
      </c>
      <c r="W4131" t="str">
        <f t="shared" si="471"/>
        <v/>
      </c>
      <c r="X4131" t="str">
        <f t="shared" si="472"/>
        <v/>
      </c>
      <c r="Y4131" t="str">
        <f t="shared" si="469"/>
        <v/>
      </c>
      <c r="AA4131" s="16">
        <f t="shared" si="473"/>
        <v>0.77100000000000002</v>
      </c>
      <c r="AB4131" s="16">
        <f t="shared" si="474"/>
        <v>0.19800000000000001</v>
      </c>
      <c r="AC4131" s="16"/>
    </row>
    <row r="4132" spans="1:29" x14ac:dyDescent="0.25">
      <c r="A4132" s="2">
        <v>43637</v>
      </c>
      <c r="B4132" s="1">
        <v>172</v>
      </c>
      <c r="C4132" s="3">
        <v>2400</v>
      </c>
      <c r="D4132" s="13">
        <v>201.02515046296301</v>
      </c>
      <c r="E4132">
        <v>54.95</v>
      </c>
      <c r="F4132" s="15">
        <f t="shared" si="475"/>
        <v>0</v>
      </c>
      <c r="G4132">
        <v>0</v>
      </c>
      <c r="H4132">
        <v>1.51</v>
      </c>
      <c r="I4132">
        <v>263.93700000000001</v>
      </c>
      <c r="J4132">
        <v>6.99</v>
      </c>
      <c r="K4132">
        <v>83.5</v>
      </c>
      <c r="L4132">
        <v>0.23799999999999999</v>
      </c>
      <c r="M4132">
        <v>0.249</v>
      </c>
      <c r="N4132">
        <v>0</v>
      </c>
      <c r="O4132">
        <v>0.625</v>
      </c>
      <c r="T4132">
        <f t="shared" si="470"/>
        <v>1722400</v>
      </c>
      <c r="U4132">
        <v>0</v>
      </c>
      <c r="V4132">
        <f t="shared" si="468"/>
        <v>0</v>
      </c>
      <c r="W4132">
        <f t="shared" si="471"/>
        <v>0.23799999999999999</v>
      </c>
      <c r="X4132">
        <f t="shared" si="472"/>
        <v>0.249</v>
      </c>
      <c r="Y4132">
        <f t="shared" si="469"/>
        <v>0</v>
      </c>
      <c r="AA4132" s="16">
        <f t="shared" si="473"/>
        <v>0.83599999999999997</v>
      </c>
      <c r="AB4132" s="16">
        <f t="shared" si="474"/>
        <v>0.16500000000000001</v>
      </c>
      <c r="AC4132" s="16"/>
    </row>
    <row r="4133" spans="1:29" x14ac:dyDescent="0.25">
      <c r="A4133" s="2">
        <v>43638</v>
      </c>
      <c r="B4133" s="1">
        <v>173</v>
      </c>
      <c r="C4133" s="3">
        <v>100</v>
      </c>
      <c r="D4133" s="13">
        <v>201.06681712963001</v>
      </c>
      <c r="E4133">
        <v>54.83</v>
      </c>
      <c r="F4133" s="15">
        <f t="shared" si="475"/>
        <v>0</v>
      </c>
      <c r="G4133">
        <v>0</v>
      </c>
      <c r="H4133">
        <v>2.516</v>
      </c>
      <c r="I4133">
        <v>256.91800000000001</v>
      </c>
      <c r="J4133">
        <v>5.8470000000000004</v>
      </c>
      <c r="K4133">
        <v>87.4</v>
      </c>
      <c r="L4133">
        <v>0.23699999999999999</v>
      </c>
      <c r="M4133">
        <v>0.248</v>
      </c>
      <c r="N4133">
        <v>0</v>
      </c>
      <c r="O4133">
        <v>0.625</v>
      </c>
      <c r="T4133">
        <f t="shared" si="470"/>
        <v>1730100</v>
      </c>
      <c r="U4133">
        <v>0</v>
      </c>
      <c r="V4133">
        <f t="shared" si="468"/>
        <v>0</v>
      </c>
      <c r="W4133" t="str">
        <f t="shared" si="471"/>
        <v/>
      </c>
      <c r="X4133" t="str">
        <f t="shared" si="472"/>
        <v/>
      </c>
      <c r="Y4133" t="str">
        <f t="shared" si="469"/>
        <v/>
      </c>
      <c r="AA4133" s="16">
        <f t="shared" si="473"/>
        <v>0.80800000000000005</v>
      </c>
      <c r="AB4133" s="16">
        <f t="shared" si="474"/>
        <v>0.11600000000000001</v>
      </c>
      <c r="AC4133" s="16"/>
    </row>
    <row r="4134" spans="1:29" x14ac:dyDescent="0.25">
      <c r="A4134" s="2">
        <v>43638</v>
      </c>
      <c r="B4134" s="1">
        <v>173</v>
      </c>
      <c r="C4134" s="3">
        <v>200</v>
      </c>
      <c r="D4134" s="13">
        <v>201.10848379629601</v>
      </c>
      <c r="E4134">
        <v>54.83</v>
      </c>
      <c r="F4134" s="15">
        <f t="shared" si="475"/>
        <v>0</v>
      </c>
      <c r="G4134">
        <v>0.503</v>
      </c>
      <c r="H4134">
        <v>3.02</v>
      </c>
      <c r="I4134">
        <v>258.322</v>
      </c>
      <c r="J4134">
        <v>5.8719999999999999</v>
      </c>
      <c r="K4134">
        <v>91.9</v>
      </c>
      <c r="L4134">
        <v>0.23599999999999999</v>
      </c>
      <c r="M4134">
        <v>0.247</v>
      </c>
      <c r="N4134">
        <v>0</v>
      </c>
      <c r="O4134">
        <v>0.625</v>
      </c>
      <c r="T4134">
        <f t="shared" si="470"/>
        <v>1730200</v>
      </c>
      <c r="U4134">
        <v>0</v>
      </c>
      <c r="V4134">
        <f t="shared" si="468"/>
        <v>0</v>
      </c>
      <c r="W4134" t="str">
        <f t="shared" si="471"/>
        <v/>
      </c>
      <c r="X4134" t="str">
        <f t="shared" si="472"/>
        <v/>
      </c>
      <c r="Y4134" t="str">
        <f t="shared" si="469"/>
        <v/>
      </c>
      <c r="AA4134" s="16">
        <f t="shared" si="473"/>
        <v>0.85099999999999998</v>
      </c>
      <c r="AB4134" s="16">
        <f t="shared" si="474"/>
        <v>7.4999999999999997E-2</v>
      </c>
      <c r="AC4134" s="16"/>
    </row>
    <row r="4135" spans="1:29" x14ac:dyDescent="0.25">
      <c r="A4135" s="2">
        <v>43638</v>
      </c>
      <c r="B4135" s="1">
        <v>173</v>
      </c>
      <c r="C4135" s="3">
        <v>300</v>
      </c>
      <c r="D4135" s="13">
        <v>201.15015046296301</v>
      </c>
      <c r="E4135">
        <v>55.07</v>
      </c>
      <c r="F4135" s="15">
        <f t="shared" si="475"/>
        <v>0</v>
      </c>
      <c r="G4135">
        <v>0.503</v>
      </c>
      <c r="H4135">
        <v>3.02</v>
      </c>
      <c r="I4135">
        <v>272.36099999999999</v>
      </c>
      <c r="J4135">
        <v>5.5910000000000002</v>
      </c>
      <c r="K4135">
        <v>92.4</v>
      </c>
      <c r="L4135">
        <v>0.23599999999999999</v>
      </c>
      <c r="M4135">
        <v>0.247</v>
      </c>
      <c r="N4135">
        <v>0</v>
      </c>
      <c r="O4135">
        <v>0.625</v>
      </c>
      <c r="T4135">
        <f t="shared" si="470"/>
        <v>1730300</v>
      </c>
      <c r="U4135">
        <v>0</v>
      </c>
      <c r="V4135">
        <f t="shared" si="468"/>
        <v>0</v>
      </c>
      <c r="W4135" t="str">
        <f t="shared" si="471"/>
        <v/>
      </c>
      <c r="X4135" t="str">
        <f t="shared" si="472"/>
        <v/>
      </c>
      <c r="Y4135" t="str">
        <f t="shared" si="469"/>
        <v/>
      </c>
      <c r="AA4135" s="16">
        <f t="shared" si="473"/>
        <v>0.84</v>
      </c>
      <c r="AB4135" s="16">
        <f t="shared" si="474"/>
        <v>6.9000000000000006E-2</v>
      </c>
      <c r="AC4135" s="16"/>
    </row>
    <row r="4136" spans="1:29" x14ac:dyDescent="0.25">
      <c r="A4136" s="2">
        <v>43638</v>
      </c>
      <c r="B4136" s="1">
        <v>173</v>
      </c>
      <c r="C4136" s="3">
        <v>400</v>
      </c>
      <c r="D4136" s="13">
        <v>201.19181712963001</v>
      </c>
      <c r="E4136">
        <v>54.72</v>
      </c>
      <c r="F4136" s="15">
        <f t="shared" si="475"/>
        <v>0</v>
      </c>
      <c r="G4136">
        <v>0</v>
      </c>
      <c r="H4136">
        <v>2.0129999999999999</v>
      </c>
      <c r="I4136">
        <v>270.95699999999999</v>
      </c>
      <c r="J4136">
        <v>5.4370000000000003</v>
      </c>
      <c r="K4136">
        <v>93.2</v>
      </c>
      <c r="L4136">
        <v>0.23400000000000001</v>
      </c>
      <c r="M4136">
        <v>0.246</v>
      </c>
      <c r="N4136">
        <v>0</v>
      </c>
      <c r="O4136">
        <v>1.875</v>
      </c>
      <c r="T4136">
        <f t="shared" si="470"/>
        <v>1730400</v>
      </c>
      <c r="U4136">
        <v>0</v>
      </c>
      <c r="V4136">
        <f t="shared" si="468"/>
        <v>1.9</v>
      </c>
      <c r="W4136" t="str">
        <f t="shared" si="471"/>
        <v/>
      </c>
      <c r="X4136" t="str">
        <f t="shared" si="472"/>
        <v/>
      </c>
      <c r="Y4136" t="str">
        <f t="shared" si="469"/>
        <v/>
      </c>
      <c r="AA4136" s="16">
        <f t="shared" si="473"/>
        <v>0.83799999999999997</v>
      </c>
      <c r="AB4136" s="16">
        <f t="shared" si="474"/>
        <v>6.0999999999999999E-2</v>
      </c>
      <c r="AC4136" s="16"/>
    </row>
    <row r="4137" spans="1:29" x14ac:dyDescent="0.25">
      <c r="A4137" s="2">
        <v>43638</v>
      </c>
      <c r="B4137" s="1">
        <v>173</v>
      </c>
      <c r="C4137" s="3">
        <v>500</v>
      </c>
      <c r="D4137" s="13">
        <v>201.23348379629601</v>
      </c>
      <c r="E4137">
        <v>55.3</v>
      </c>
      <c r="F4137" s="15">
        <f t="shared" si="475"/>
        <v>0</v>
      </c>
      <c r="G4137">
        <v>0.503</v>
      </c>
      <c r="H4137">
        <v>3.5230000000000001</v>
      </c>
      <c r="I4137">
        <v>256.91800000000001</v>
      </c>
      <c r="J4137">
        <v>6.2039999999999997</v>
      </c>
      <c r="K4137">
        <v>90.3</v>
      </c>
      <c r="L4137">
        <v>0.23400000000000001</v>
      </c>
      <c r="M4137">
        <v>0.24399999999999999</v>
      </c>
      <c r="N4137">
        <v>0</v>
      </c>
      <c r="O4137">
        <v>45.625</v>
      </c>
      <c r="T4137">
        <f t="shared" si="470"/>
        <v>1730500</v>
      </c>
      <c r="U4137">
        <v>29.7</v>
      </c>
      <c r="V4137">
        <f t="shared" si="468"/>
        <v>45.6</v>
      </c>
      <c r="W4137" t="str">
        <f t="shared" si="471"/>
        <v/>
      </c>
      <c r="X4137" t="str">
        <f t="shared" si="472"/>
        <v/>
      </c>
      <c r="Y4137" t="str">
        <f t="shared" si="469"/>
        <v/>
      </c>
      <c r="AA4137" s="16">
        <f t="shared" si="473"/>
        <v>0.85599999999999998</v>
      </c>
      <c r="AB4137" s="16">
        <f t="shared" si="474"/>
        <v>9.1999999999999998E-2</v>
      </c>
      <c r="AC4137" s="16"/>
    </row>
    <row r="4138" spans="1:29" x14ac:dyDescent="0.25">
      <c r="A4138" s="2">
        <v>43638</v>
      </c>
      <c r="B4138" s="1">
        <v>173</v>
      </c>
      <c r="C4138" s="3">
        <v>600</v>
      </c>
      <c r="D4138" s="13">
        <v>201.27515046296301</v>
      </c>
      <c r="E4138">
        <v>55.42</v>
      </c>
      <c r="F4138" s="15">
        <f t="shared" si="475"/>
        <v>0</v>
      </c>
      <c r="G4138">
        <v>0.503</v>
      </c>
      <c r="H4138">
        <v>3.02</v>
      </c>
      <c r="I4138">
        <v>226.03100000000001</v>
      </c>
      <c r="J4138">
        <v>6.7880000000000003</v>
      </c>
      <c r="K4138">
        <v>88.8</v>
      </c>
      <c r="L4138">
        <v>0.23300000000000001</v>
      </c>
      <c r="M4138">
        <v>0.24399999999999999</v>
      </c>
      <c r="N4138">
        <v>0</v>
      </c>
      <c r="O4138">
        <v>178.125</v>
      </c>
      <c r="T4138">
        <f t="shared" si="470"/>
        <v>1730600</v>
      </c>
      <c r="U4138">
        <v>166.3</v>
      </c>
      <c r="V4138">
        <f t="shared" si="468"/>
        <v>178.1</v>
      </c>
      <c r="W4138" t="str">
        <f t="shared" si="471"/>
        <v/>
      </c>
      <c r="X4138" t="str">
        <f t="shared" si="472"/>
        <v/>
      </c>
      <c r="Y4138" t="str">
        <f t="shared" si="469"/>
        <v/>
      </c>
      <c r="AA4138" s="16">
        <f t="shared" si="473"/>
        <v>0.876</v>
      </c>
      <c r="AB4138" s="16">
        <f t="shared" si="474"/>
        <v>0.11</v>
      </c>
      <c r="AC4138" s="16"/>
    </row>
    <row r="4139" spans="1:29" x14ac:dyDescent="0.25">
      <c r="A4139" s="2">
        <v>43638</v>
      </c>
      <c r="B4139" s="1">
        <v>173</v>
      </c>
      <c r="C4139" s="3">
        <v>700</v>
      </c>
      <c r="D4139" s="13">
        <v>201.31681712963001</v>
      </c>
      <c r="E4139">
        <v>55.54</v>
      </c>
      <c r="F4139" s="15">
        <f t="shared" si="475"/>
        <v>3.9999999999999147E-2</v>
      </c>
      <c r="G4139">
        <v>1.0069999999999999</v>
      </c>
      <c r="H4139">
        <v>3.5230000000000001</v>
      </c>
      <c r="I4139">
        <v>209.184</v>
      </c>
      <c r="J4139">
        <v>7.72</v>
      </c>
      <c r="K4139">
        <v>88.1</v>
      </c>
      <c r="L4139">
        <v>0.23300000000000001</v>
      </c>
      <c r="M4139">
        <v>0.24399999999999999</v>
      </c>
      <c r="N4139">
        <v>0</v>
      </c>
      <c r="O4139">
        <v>199.375</v>
      </c>
      <c r="T4139">
        <f t="shared" si="470"/>
        <v>1730700</v>
      </c>
      <c r="U4139">
        <v>339.5</v>
      </c>
      <c r="V4139">
        <f t="shared" si="468"/>
        <v>199.4</v>
      </c>
      <c r="W4139" t="str">
        <f t="shared" si="471"/>
        <v/>
      </c>
      <c r="X4139" t="str">
        <f t="shared" si="472"/>
        <v/>
      </c>
      <c r="Y4139" t="str">
        <f t="shared" si="469"/>
        <v/>
      </c>
      <c r="AA4139" s="16">
        <f t="shared" si="473"/>
        <v>0.92700000000000005</v>
      </c>
      <c r="AB4139" s="16">
        <f t="shared" si="474"/>
        <v>0.125</v>
      </c>
      <c r="AC4139" s="16"/>
    </row>
    <row r="4140" spans="1:29" x14ac:dyDescent="0.25">
      <c r="A4140" s="2">
        <v>43638</v>
      </c>
      <c r="B4140" s="1">
        <v>173</v>
      </c>
      <c r="C4140" s="3">
        <v>800</v>
      </c>
      <c r="D4140" s="13">
        <v>201.35848379629601</v>
      </c>
      <c r="E4140">
        <v>55.42</v>
      </c>
      <c r="F4140" s="15">
        <f t="shared" si="475"/>
        <v>0</v>
      </c>
      <c r="G4140">
        <v>2.0129999999999999</v>
      </c>
      <c r="H4140">
        <v>4.5289999999999999</v>
      </c>
      <c r="I4140">
        <v>199.357</v>
      </c>
      <c r="J4140">
        <v>7.72</v>
      </c>
      <c r="K4140">
        <v>87.2</v>
      </c>
      <c r="L4140">
        <v>0.23200000000000001</v>
      </c>
      <c r="M4140">
        <v>0.24299999999999999</v>
      </c>
      <c r="N4140">
        <v>0</v>
      </c>
      <c r="O4140">
        <v>193.125</v>
      </c>
      <c r="T4140">
        <f t="shared" si="470"/>
        <v>1730800</v>
      </c>
      <c r="U4140">
        <v>518.70000000000005</v>
      </c>
      <c r="V4140">
        <f t="shared" si="468"/>
        <v>193.1</v>
      </c>
      <c r="W4140" t="str">
        <f t="shared" si="471"/>
        <v/>
      </c>
      <c r="X4140" t="str">
        <f t="shared" si="472"/>
        <v/>
      </c>
      <c r="Y4140" t="str">
        <f t="shared" si="469"/>
        <v/>
      </c>
      <c r="AA4140" s="16">
        <f t="shared" si="473"/>
        <v>0.91700000000000004</v>
      </c>
      <c r="AB4140" s="16">
        <f t="shared" si="474"/>
        <v>0.13500000000000001</v>
      </c>
      <c r="AC4140" s="16"/>
    </row>
    <row r="4141" spans="1:29" x14ac:dyDescent="0.25">
      <c r="A4141" s="2">
        <v>43638</v>
      </c>
      <c r="B4141" s="1">
        <v>173</v>
      </c>
      <c r="C4141" s="3">
        <v>900</v>
      </c>
      <c r="D4141" s="13">
        <v>201.40015046296301</v>
      </c>
      <c r="E4141">
        <v>55.77</v>
      </c>
      <c r="F4141" s="15">
        <f t="shared" si="475"/>
        <v>0.27000000000000313</v>
      </c>
      <c r="G4141">
        <v>1.51</v>
      </c>
      <c r="H4141">
        <v>4.5289999999999999</v>
      </c>
      <c r="I4141">
        <v>186.72200000000001</v>
      </c>
      <c r="J4141">
        <v>9.1880000000000006</v>
      </c>
      <c r="K4141">
        <v>86</v>
      </c>
      <c r="L4141">
        <v>0.23100000000000001</v>
      </c>
      <c r="M4141">
        <v>0.24099999999999999</v>
      </c>
      <c r="N4141">
        <v>0</v>
      </c>
      <c r="O4141">
        <v>401.875</v>
      </c>
      <c r="T4141">
        <f t="shared" si="470"/>
        <v>1730900</v>
      </c>
      <c r="U4141">
        <v>684.8</v>
      </c>
      <c r="V4141">
        <f t="shared" si="468"/>
        <v>401.9</v>
      </c>
      <c r="W4141" t="str">
        <f t="shared" si="471"/>
        <v/>
      </c>
      <c r="X4141" t="str">
        <f t="shared" si="472"/>
        <v/>
      </c>
      <c r="Y4141" t="str">
        <f t="shared" si="469"/>
        <v/>
      </c>
      <c r="AA4141" s="16">
        <f t="shared" si="473"/>
        <v>1</v>
      </c>
      <c r="AB4141" s="16">
        <f t="shared" si="474"/>
        <v>0.16300000000000001</v>
      </c>
      <c r="AC4141" s="16"/>
    </row>
    <row r="4142" spans="1:29" x14ac:dyDescent="0.25">
      <c r="A4142" s="2">
        <v>43638</v>
      </c>
      <c r="B4142" s="1">
        <v>173</v>
      </c>
      <c r="C4142" s="3">
        <v>1000</v>
      </c>
      <c r="D4142" s="13">
        <v>201.44181712963001</v>
      </c>
      <c r="E4142">
        <v>55.54</v>
      </c>
      <c r="F4142" s="15">
        <f t="shared" si="475"/>
        <v>3.9999999999999147E-2</v>
      </c>
      <c r="G4142">
        <v>1.51</v>
      </c>
      <c r="H4142">
        <v>5.0330000000000004</v>
      </c>
      <c r="I4142">
        <v>178.298</v>
      </c>
      <c r="J4142">
        <v>10.271000000000001</v>
      </c>
      <c r="K4142">
        <v>80.099999999999994</v>
      </c>
      <c r="L4142">
        <v>0.23100000000000001</v>
      </c>
      <c r="M4142">
        <v>0.24099999999999999</v>
      </c>
      <c r="N4142">
        <v>0</v>
      </c>
      <c r="O4142">
        <v>318.125</v>
      </c>
      <c r="T4142">
        <f t="shared" si="470"/>
        <v>1731000</v>
      </c>
      <c r="U4142">
        <v>825</v>
      </c>
      <c r="V4142">
        <f t="shared" si="468"/>
        <v>318.10000000000002</v>
      </c>
      <c r="W4142" t="str">
        <f t="shared" si="471"/>
        <v/>
      </c>
      <c r="X4142" t="str">
        <f t="shared" si="472"/>
        <v/>
      </c>
      <c r="Y4142" t="str">
        <f t="shared" si="469"/>
        <v/>
      </c>
      <c r="AA4142" s="16">
        <f t="shared" si="473"/>
        <v>1.0009999999999999</v>
      </c>
      <c r="AB4142" s="16">
        <f t="shared" si="474"/>
        <v>0.249</v>
      </c>
      <c r="AC4142" s="16"/>
    </row>
    <row r="4143" spans="1:29" x14ac:dyDescent="0.25">
      <c r="A4143" s="2">
        <v>43638</v>
      </c>
      <c r="B4143" s="1">
        <v>173</v>
      </c>
      <c r="C4143" s="3">
        <v>1100</v>
      </c>
      <c r="D4143" s="13">
        <v>201.48348379629601</v>
      </c>
      <c r="E4143">
        <v>55.07</v>
      </c>
      <c r="F4143" s="15">
        <f t="shared" si="475"/>
        <v>0</v>
      </c>
      <c r="G4143">
        <v>2.516</v>
      </c>
      <c r="H4143">
        <v>5.0330000000000004</v>
      </c>
      <c r="I4143">
        <v>186.72200000000001</v>
      </c>
      <c r="J4143">
        <v>12.34</v>
      </c>
      <c r="K4143">
        <v>72.2</v>
      </c>
      <c r="L4143">
        <v>0.23</v>
      </c>
      <c r="M4143">
        <v>0.24099999999999999</v>
      </c>
      <c r="N4143">
        <v>0</v>
      </c>
      <c r="O4143">
        <v>869.375</v>
      </c>
      <c r="T4143">
        <f t="shared" si="470"/>
        <v>1731100</v>
      </c>
      <c r="U4143">
        <v>928</v>
      </c>
      <c r="V4143">
        <f t="shared" si="468"/>
        <v>869.4</v>
      </c>
      <c r="W4143" t="str">
        <f t="shared" si="471"/>
        <v/>
      </c>
      <c r="X4143" t="str">
        <f t="shared" si="472"/>
        <v/>
      </c>
      <c r="Y4143" t="str">
        <f t="shared" si="469"/>
        <v/>
      </c>
      <c r="AA4143" s="16">
        <f t="shared" si="473"/>
        <v>1.0349999999999999</v>
      </c>
      <c r="AB4143" s="16">
        <f t="shared" si="474"/>
        <v>0.39900000000000002</v>
      </c>
      <c r="AC4143" s="16"/>
    </row>
    <row r="4144" spans="1:29" x14ac:dyDescent="0.25">
      <c r="A4144" s="2">
        <v>43638</v>
      </c>
      <c r="B4144" s="1">
        <v>173</v>
      </c>
      <c r="C4144" s="3">
        <v>1200</v>
      </c>
      <c r="D4144" s="13">
        <v>201.52515046296301</v>
      </c>
      <c r="E4144">
        <v>54.95</v>
      </c>
      <c r="F4144" s="15">
        <f t="shared" si="475"/>
        <v>0</v>
      </c>
      <c r="G4144">
        <v>3.02</v>
      </c>
      <c r="H4144">
        <v>5.5359999999999996</v>
      </c>
      <c r="I4144">
        <v>207.78</v>
      </c>
      <c r="J4144">
        <v>12.218999999999999</v>
      </c>
      <c r="K4144">
        <v>66.8</v>
      </c>
      <c r="L4144">
        <v>0.23</v>
      </c>
      <c r="M4144">
        <v>0.24</v>
      </c>
      <c r="N4144">
        <v>0</v>
      </c>
      <c r="O4144">
        <v>429.375</v>
      </c>
      <c r="T4144">
        <f t="shared" si="470"/>
        <v>1731200</v>
      </c>
      <c r="U4144">
        <v>985.7</v>
      </c>
      <c r="V4144">
        <f t="shared" si="468"/>
        <v>429.4</v>
      </c>
      <c r="W4144" t="str">
        <f t="shared" si="471"/>
        <v/>
      </c>
      <c r="X4144" t="str">
        <f t="shared" si="472"/>
        <v/>
      </c>
      <c r="Y4144" t="str">
        <f t="shared" si="469"/>
        <v/>
      </c>
      <c r="AA4144" s="16">
        <f t="shared" si="473"/>
        <v>0.95</v>
      </c>
      <c r="AB4144" s="16">
        <f t="shared" si="474"/>
        <v>0.47199999999999998</v>
      </c>
      <c r="AC4144" s="16"/>
    </row>
    <row r="4145" spans="1:29" x14ac:dyDescent="0.25">
      <c r="A4145" s="2">
        <v>43638</v>
      </c>
      <c r="B4145" s="1">
        <v>173</v>
      </c>
      <c r="C4145" s="3">
        <v>1300</v>
      </c>
      <c r="D4145" s="13">
        <v>201.56681712963001</v>
      </c>
      <c r="E4145">
        <v>55.77</v>
      </c>
      <c r="F4145" s="15">
        <f t="shared" si="475"/>
        <v>0.27000000000000313</v>
      </c>
      <c r="G4145">
        <v>3.5230000000000001</v>
      </c>
      <c r="H4145">
        <v>7.0460000000000003</v>
      </c>
      <c r="I4145">
        <v>207.78</v>
      </c>
      <c r="J4145">
        <v>12.750999999999999</v>
      </c>
      <c r="K4145">
        <v>66.2</v>
      </c>
      <c r="L4145">
        <v>0.22900000000000001</v>
      </c>
      <c r="M4145">
        <v>0.23899999999999999</v>
      </c>
      <c r="N4145">
        <v>0</v>
      </c>
      <c r="O4145">
        <v>870.625</v>
      </c>
      <c r="T4145">
        <f t="shared" si="470"/>
        <v>1731300</v>
      </c>
      <c r="U4145">
        <v>994.2</v>
      </c>
      <c r="V4145">
        <f t="shared" si="468"/>
        <v>870.6</v>
      </c>
      <c r="W4145" t="str">
        <f t="shared" si="471"/>
        <v/>
      </c>
      <c r="X4145" t="str">
        <f t="shared" si="472"/>
        <v/>
      </c>
      <c r="Y4145" t="str">
        <f t="shared" si="469"/>
        <v/>
      </c>
      <c r="AA4145" s="16">
        <f t="shared" si="473"/>
        <v>0.97499999999999998</v>
      </c>
      <c r="AB4145" s="16">
        <f t="shared" si="474"/>
        <v>0.498</v>
      </c>
      <c r="AC4145" s="16"/>
    </row>
    <row r="4146" spans="1:29" x14ac:dyDescent="0.25">
      <c r="A4146" s="2">
        <v>43638</v>
      </c>
      <c r="B4146" s="1">
        <v>173</v>
      </c>
      <c r="C4146" s="3">
        <v>1400</v>
      </c>
      <c r="D4146" s="13">
        <v>201.60848379629601</v>
      </c>
      <c r="E4146">
        <v>56.12</v>
      </c>
      <c r="F4146" s="15">
        <f t="shared" si="475"/>
        <v>0.61999999999999744</v>
      </c>
      <c r="G4146">
        <v>3.5230000000000001</v>
      </c>
      <c r="H4146">
        <v>7.5490000000000004</v>
      </c>
      <c r="I4146">
        <v>200.761</v>
      </c>
      <c r="J4146">
        <v>13.305</v>
      </c>
      <c r="K4146">
        <v>65.3</v>
      </c>
      <c r="L4146">
        <v>0.22800000000000001</v>
      </c>
      <c r="M4146">
        <v>0.23899999999999999</v>
      </c>
      <c r="N4146">
        <v>0</v>
      </c>
      <c r="O4146">
        <v>973.125</v>
      </c>
      <c r="T4146">
        <f t="shared" si="470"/>
        <v>1731400</v>
      </c>
      <c r="U4146">
        <v>952.7</v>
      </c>
      <c r="V4146">
        <f t="shared" si="468"/>
        <v>973.1</v>
      </c>
      <c r="W4146" t="str">
        <f t="shared" si="471"/>
        <v/>
      </c>
      <c r="X4146" t="str">
        <f t="shared" si="472"/>
        <v/>
      </c>
      <c r="Y4146" t="str">
        <f t="shared" si="469"/>
        <v/>
      </c>
      <c r="AA4146" s="16">
        <f t="shared" si="473"/>
        <v>0.997</v>
      </c>
      <c r="AB4146" s="16">
        <f t="shared" si="474"/>
        <v>0.53</v>
      </c>
      <c r="AC4146" s="16"/>
    </row>
    <row r="4147" spans="1:29" x14ac:dyDescent="0.25">
      <c r="A4147" s="2">
        <v>43638</v>
      </c>
      <c r="B4147" s="1">
        <v>173</v>
      </c>
      <c r="C4147" s="3">
        <v>1500</v>
      </c>
      <c r="D4147" s="13">
        <v>201.65015046296301</v>
      </c>
      <c r="E4147">
        <v>55.54</v>
      </c>
      <c r="F4147" s="15">
        <f t="shared" si="475"/>
        <v>3.9999999999999147E-2</v>
      </c>
      <c r="G4147">
        <v>3.5230000000000001</v>
      </c>
      <c r="H4147">
        <v>7.5490000000000004</v>
      </c>
      <c r="I4147">
        <v>213.39599999999999</v>
      </c>
      <c r="J4147">
        <v>11.904</v>
      </c>
      <c r="K4147">
        <v>59.9</v>
      </c>
      <c r="L4147">
        <v>0.22800000000000001</v>
      </c>
      <c r="M4147">
        <v>0.23799999999999999</v>
      </c>
      <c r="N4147">
        <v>0</v>
      </c>
      <c r="O4147">
        <v>400.625</v>
      </c>
      <c r="T4147">
        <f t="shared" si="470"/>
        <v>1731500</v>
      </c>
      <c r="U4147">
        <v>864.3</v>
      </c>
      <c r="V4147">
        <f t="shared" si="468"/>
        <v>400.6</v>
      </c>
      <c r="W4147" t="str">
        <f t="shared" si="471"/>
        <v/>
      </c>
      <c r="X4147" t="str">
        <f t="shared" si="472"/>
        <v/>
      </c>
      <c r="Y4147" t="str">
        <f t="shared" si="469"/>
        <v/>
      </c>
      <c r="AA4147" s="16">
        <f t="shared" si="473"/>
        <v>0.83499999999999996</v>
      </c>
      <c r="AB4147" s="16">
        <f t="shared" si="474"/>
        <v>0.55900000000000005</v>
      </c>
      <c r="AC4147" s="16"/>
    </row>
    <row r="4148" spans="1:29" x14ac:dyDescent="0.25">
      <c r="A4148" s="2">
        <v>43638</v>
      </c>
      <c r="B4148" s="1">
        <v>173</v>
      </c>
      <c r="C4148" s="3">
        <v>1600</v>
      </c>
      <c r="D4148" s="13">
        <v>201.69181712963001</v>
      </c>
      <c r="E4148">
        <v>55.54</v>
      </c>
      <c r="F4148" s="15">
        <f t="shared" si="475"/>
        <v>3.9999999999999147E-2</v>
      </c>
      <c r="G4148">
        <v>4.0259999999999998</v>
      </c>
      <c r="H4148">
        <v>9.0589999999999993</v>
      </c>
      <c r="I4148">
        <v>230.24299999999999</v>
      </c>
      <c r="J4148">
        <v>10.858000000000001</v>
      </c>
      <c r="K4148">
        <v>59.7</v>
      </c>
      <c r="L4148">
        <v>0.22800000000000001</v>
      </c>
      <c r="M4148">
        <v>0.23699999999999999</v>
      </c>
      <c r="N4148">
        <v>0</v>
      </c>
      <c r="O4148">
        <v>343.125</v>
      </c>
      <c r="T4148">
        <f t="shared" si="470"/>
        <v>1731600</v>
      </c>
      <c r="U4148">
        <v>735.7</v>
      </c>
      <c r="V4148">
        <f t="shared" si="468"/>
        <v>343.1</v>
      </c>
      <c r="W4148" t="str">
        <f t="shared" si="471"/>
        <v/>
      </c>
      <c r="X4148" t="str">
        <f t="shared" si="472"/>
        <v/>
      </c>
      <c r="Y4148" t="str">
        <f t="shared" si="469"/>
        <v/>
      </c>
      <c r="AA4148" s="16">
        <f t="shared" si="473"/>
        <v>0.77600000000000002</v>
      </c>
      <c r="AB4148" s="16">
        <f t="shared" si="474"/>
        <v>0.52400000000000002</v>
      </c>
      <c r="AC4148" s="16"/>
    </row>
    <row r="4149" spans="1:29" x14ac:dyDescent="0.25">
      <c r="A4149" s="2">
        <v>43638</v>
      </c>
      <c r="B4149" s="1">
        <v>173</v>
      </c>
      <c r="C4149" s="3">
        <v>1700</v>
      </c>
      <c r="D4149" s="13">
        <v>201.73348379629601</v>
      </c>
      <c r="E4149">
        <v>55.89</v>
      </c>
      <c r="F4149" s="15">
        <f t="shared" si="475"/>
        <v>0.39000000000000057</v>
      </c>
      <c r="G4149">
        <v>3.5230000000000001</v>
      </c>
      <c r="H4149">
        <v>9.5619999999999994</v>
      </c>
      <c r="I4149">
        <v>241.47499999999999</v>
      </c>
      <c r="J4149">
        <v>11.467000000000001</v>
      </c>
      <c r="K4149">
        <v>59.5</v>
      </c>
      <c r="L4149">
        <v>0.22700000000000001</v>
      </c>
      <c r="M4149">
        <v>0.23699999999999999</v>
      </c>
      <c r="N4149">
        <v>0</v>
      </c>
      <c r="O4149">
        <v>614.375</v>
      </c>
      <c r="T4149">
        <f t="shared" si="470"/>
        <v>1731700</v>
      </c>
      <c r="U4149">
        <v>576.70000000000005</v>
      </c>
      <c r="V4149">
        <f t="shared" si="468"/>
        <v>614.4</v>
      </c>
      <c r="W4149" t="str">
        <f t="shared" si="471"/>
        <v/>
      </c>
      <c r="X4149" t="str">
        <f t="shared" si="472"/>
        <v/>
      </c>
      <c r="Y4149" t="str">
        <f t="shared" si="469"/>
        <v/>
      </c>
      <c r="AA4149" s="16">
        <f t="shared" si="473"/>
        <v>0.80500000000000005</v>
      </c>
      <c r="AB4149" s="16">
        <f t="shared" si="474"/>
        <v>0.54800000000000004</v>
      </c>
      <c r="AC4149" s="16"/>
    </row>
    <row r="4150" spans="1:29" x14ac:dyDescent="0.25">
      <c r="A4150" s="2">
        <v>43638</v>
      </c>
      <c r="B4150" s="1">
        <v>173</v>
      </c>
      <c r="C4150" s="3">
        <v>1800</v>
      </c>
      <c r="D4150" s="13">
        <v>201.77515046296301</v>
      </c>
      <c r="E4150">
        <v>55.89</v>
      </c>
      <c r="F4150" s="15">
        <f t="shared" si="475"/>
        <v>0.39000000000000057</v>
      </c>
      <c r="G4150">
        <v>4.0259999999999998</v>
      </c>
      <c r="H4150">
        <v>9.0589999999999993</v>
      </c>
      <c r="I4150">
        <v>237.26300000000001</v>
      </c>
      <c r="J4150">
        <v>11.443</v>
      </c>
      <c r="K4150">
        <v>58.1</v>
      </c>
      <c r="L4150">
        <v>0.22600000000000001</v>
      </c>
      <c r="M4150">
        <v>0.23599999999999999</v>
      </c>
      <c r="N4150">
        <v>0</v>
      </c>
      <c r="O4150">
        <v>340.625</v>
      </c>
      <c r="T4150">
        <f t="shared" si="470"/>
        <v>1731800</v>
      </c>
      <c r="U4150">
        <v>400</v>
      </c>
      <c r="V4150">
        <f t="shared" si="468"/>
        <v>340.6</v>
      </c>
      <c r="W4150" t="str">
        <f t="shared" si="471"/>
        <v/>
      </c>
      <c r="X4150" t="str">
        <f t="shared" si="472"/>
        <v/>
      </c>
      <c r="Y4150" t="str">
        <f t="shared" si="469"/>
        <v/>
      </c>
      <c r="AA4150" s="16">
        <f t="shared" si="473"/>
        <v>0.78500000000000003</v>
      </c>
      <c r="AB4150" s="16">
        <f t="shared" si="474"/>
        <v>0.56599999999999995</v>
      </c>
      <c r="AC4150" s="16"/>
    </row>
    <row r="4151" spans="1:29" x14ac:dyDescent="0.25">
      <c r="A4151" s="2">
        <v>43638</v>
      </c>
      <c r="B4151" s="1">
        <v>173</v>
      </c>
      <c r="C4151" s="3">
        <v>1900</v>
      </c>
      <c r="D4151" s="13">
        <v>201.81681712963001</v>
      </c>
      <c r="E4151">
        <v>54.95</v>
      </c>
      <c r="F4151" s="15">
        <f t="shared" si="475"/>
        <v>0</v>
      </c>
      <c r="G4151">
        <v>3.02</v>
      </c>
      <c r="H4151">
        <v>6.5430000000000001</v>
      </c>
      <c r="I4151">
        <v>251.30199999999999</v>
      </c>
      <c r="J4151">
        <v>9.41</v>
      </c>
      <c r="K4151">
        <v>60.7</v>
      </c>
      <c r="L4151">
        <v>0.22600000000000001</v>
      </c>
      <c r="M4151">
        <v>0.23599999999999999</v>
      </c>
      <c r="N4151">
        <v>0</v>
      </c>
      <c r="O4151">
        <v>138.125</v>
      </c>
      <c r="T4151">
        <f t="shared" si="470"/>
        <v>1731900</v>
      </c>
      <c r="U4151">
        <v>222.3</v>
      </c>
      <c r="V4151">
        <f t="shared" si="468"/>
        <v>138.1</v>
      </c>
      <c r="W4151" t="str">
        <f t="shared" si="471"/>
        <v/>
      </c>
      <c r="X4151" t="str">
        <f t="shared" si="472"/>
        <v/>
      </c>
      <c r="Y4151" t="str">
        <f t="shared" si="469"/>
        <v/>
      </c>
      <c r="AA4151" s="16">
        <f t="shared" si="473"/>
        <v>0.71599999999999997</v>
      </c>
      <c r="AB4151" s="16">
        <f t="shared" si="474"/>
        <v>0.46400000000000002</v>
      </c>
      <c r="AC4151" s="16"/>
    </row>
    <row r="4152" spans="1:29" x14ac:dyDescent="0.25">
      <c r="A4152" s="2">
        <v>43638</v>
      </c>
      <c r="B4152" s="1">
        <v>173</v>
      </c>
      <c r="C4152" s="3">
        <v>2000</v>
      </c>
      <c r="D4152" s="13">
        <v>201.85848379629601</v>
      </c>
      <c r="E4152">
        <v>55.3</v>
      </c>
      <c r="F4152" s="15">
        <f t="shared" si="475"/>
        <v>0</v>
      </c>
      <c r="G4152">
        <v>2.516</v>
      </c>
      <c r="H4152">
        <v>6.0389999999999997</v>
      </c>
      <c r="I4152">
        <v>252.70599999999999</v>
      </c>
      <c r="J4152">
        <v>6.4329999999999998</v>
      </c>
      <c r="K4152">
        <v>69.8</v>
      </c>
      <c r="L4152">
        <v>0.22500000000000001</v>
      </c>
      <c r="M4152">
        <v>0.23499999999999999</v>
      </c>
      <c r="N4152">
        <v>0</v>
      </c>
      <c r="O4152">
        <v>9.375</v>
      </c>
      <c r="T4152">
        <f t="shared" si="470"/>
        <v>1732000</v>
      </c>
      <c r="U4152">
        <v>66.8</v>
      </c>
      <c r="V4152">
        <f t="shared" si="468"/>
        <v>9.4</v>
      </c>
      <c r="W4152" t="str">
        <f t="shared" si="471"/>
        <v/>
      </c>
      <c r="X4152" t="str">
        <f t="shared" si="472"/>
        <v/>
      </c>
      <c r="Y4152" t="str">
        <f t="shared" si="469"/>
        <v/>
      </c>
      <c r="AA4152" s="16">
        <f t="shared" si="473"/>
        <v>0.67200000000000004</v>
      </c>
      <c r="AB4152" s="16">
        <f t="shared" si="474"/>
        <v>0.29099999999999998</v>
      </c>
      <c r="AC4152" s="16"/>
    </row>
    <row r="4153" spans="1:29" x14ac:dyDescent="0.25">
      <c r="A4153" s="2">
        <v>43638</v>
      </c>
      <c r="B4153" s="1">
        <v>173</v>
      </c>
      <c r="C4153" s="3">
        <v>2100</v>
      </c>
      <c r="D4153" s="13">
        <v>201.90015046296301</v>
      </c>
      <c r="E4153">
        <v>55.07</v>
      </c>
      <c r="F4153" s="15">
        <f t="shared" si="475"/>
        <v>0</v>
      </c>
      <c r="G4153">
        <v>1.0069999999999999</v>
      </c>
      <c r="H4153">
        <v>3.02</v>
      </c>
      <c r="I4153">
        <v>284.99599999999998</v>
      </c>
      <c r="J4153">
        <v>4.9470000000000001</v>
      </c>
      <c r="K4153">
        <v>81.3</v>
      </c>
      <c r="L4153">
        <v>0.22500000000000001</v>
      </c>
      <c r="M4153">
        <v>0.23499999999999999</v>
      </c>
      <c r="N4153">
        <v>0</v>
      </c>
      <c r="O4153">
        <v>0.625</v>
      </c>
      <c r="T4153">
        <f t="shared" si="470"/>
        <v>1732100</v>
      </c>
      <c r="U4153">
        <v>0.8</v>
      </c>
      <c r="V4153">
        <f t="shared" si="468"/>
        <v>0</v>
      </c>
      <c r="W4153" t="str">
        <f t="shared" si="471"/>
        <v/>
      </c>
      <c r="X4153" t="str">
        <f t="shared" si="472"/>
        <v/>
      </c>
      <c r="Y4153" t="str">
        <f t="shared" si="469"/>
        <v/>
      </c>
      <c r="AA4153" s="16">
        <f t="shared" si="473"/>
        <v>0.70599999999999996</v>
      </c>
      <c r="AB4153" s="16">
        <f t="shared" si="474"/>
        <v>0.16200000000000001</v>
      </c>
      <c r="AC4153" s="16"/>
    </row>
    <row r="4154" spans="1:29" x14ac:dyDescent="0.25">
      <c r="A4154" s="2">
        <v>43638</v>
      </c>
      <c r="B4154" s="1">
        <v>173</v>
      </c>
      <c r="C4154" s="3">
        <v>2200</v>
      </c>
      <c r="D4154" s="13">
        <v>201.94181712963001</v>
      </c>
      <c r="E4154">
        <v>55.07</v>
      </c>
      <c r="F4154" s="15">
        <f t="shared" si="475"/>
        <v>0</v>
      </c>
      <c r="G4154">
        <v>0.503</v>
      </c>
      <c r="H4154">
        <v>3.02</v>
      </c>
      <c r="I4154">
        <v>261.12900000000002</v>
      </c>
      <c r="J4154">
        <v>3.827</v>
      </c>
      <c r="K4154">
        <v>87.7</v>
      </c>
      <c r="L4154">
        <v>0.22500000000000001</v>
      </c>
      <c r="M4154">
        <v>0.23499999999999999</v>
      </c>
      <c r="N4154">
        <v>0</v>
      </c>
      <c r="O4154">
        <v>0.625</v>
      </c>
      <c r="T4154">
        <f t="shared" si="470"/>
        <v>1732200</v>
      </c>
      <c r="U4154">
        <v>0</v>
      </c>
      <c r="V4154">
        <f t="shared" si="468"/>
        <v>0</v>
      </c>
      <c r="W4154" t="str">
        <f t="shared" si="471"/>
        <v/>
      </c>
      <c r="X4154" t="str">
        <f t="shared" si="472"/>
        <v/>
      </c>
      <c r="Y4154" t="str">
        <f t="shared" si="469"/>
        <v/>
      </c>
      <c r="AA4154" s="16">
        <f t="shared" si="473"/>
        <v>0.70399999999999996</v>
      </c>
      <c r="AB4154" s="16">
        <f t="shared" si="474"/>
        <v>9.9000000000000005E-2</v>
      </c>
      <c r="AC4154" s="16"/>
    </row>
    <row r="4155" spans="1:29" x14ac:dyDescent="0.25">
      <c r="A4155" s="2">
        <v>43638</v>
      </c>
      <c r="B4155" s="1">
        <v>173</v>
      </c>
      <c r="C4155" s="3">
        <v>2300</v>
      </c>
      <c r="D4155" s="13">
        <v>201.98348379629601</v>
      </c>
      <c r="E4155">
        <v>55.3</v>
      </c>
      <c r="F4155" s="15">
        <f t="shared" si="475"/>
        <v>0</v>
      </c>
      <c r="G4155">
        <v>0.503</v>
      </c>
      <c r="H4155">
        <v>3.02</v>
      </c>
      <c r="I4155">
        <v>247.09</v>
      </c>
      <c r="J4155">
        <v>4.3760000000000003</v>
      </c>
      <c r="K4155">
        <v>91.5</v>
      </c>
      <c r="L4155">
        <v>0.22500000000000001</v>
      </c>
      <c r="M4155">
        <v>0.23400000000000001</v>
      </c>
      <c r="N4155">
        <v>0</v>
      </c>
      <c r="O4155">
        <v>0.625</v>
      </c>
      <c r="T4155">
        <f t="shared" si="470"/>
        <v>1732300</v>
      </c>
      <c r="U4155">
        <v>0</v>
      </c>
      <c r="V4155">
        <f t="shared" si="468"/>
        <v>0</v>
      </c>
      <c r="W4155" t="str">
        <f t="shared" si="471"/>
        <v/>
      </c>
      <c r="X4155" t="str">
        <f t="shared" si="472"/>
        <v/>
      </c>
      <c r="Y4155" t="str">
        <f t="shared" si="469"/>
        <v/>
      </c>
      <c r="AA4155" s="16">
        <f t="shared" si="473"/>
        <v>0.76400000000000001</v>
      </c>
      <c r="AB4155" s="16">
        <f t="shared" si="474"/>
        <v>7.0999999999999994E-2</v>
      </c>
      <c r="AC4155" s="16"/>
    </row>
    <row r="4156" spans="1:29" x14ac:dyDescent="0.25">
      <c r="A4156" s="2">
        <v>43638</v>
      </c>
      <c r="B4156" s="1">
        <v>173</v>
      </c>
      <c r="C4156" s="3">
        <v>2400</v>
      </c>
      <c r="D4156" s="13">
        <v>202.02515046296301</v>
      </c>
      <c r="E4156">
        <v>55.07</v>
      </c>
      <c r="F4156" s="15">
        <f t="shared" si="475"/>
        <v>0</v>
      </c>
      <c r="G4156">
        <v>1.0069999999999999</v>
      </c>
      <c r="H4156">
        <v>4.0259999999999998</v>
      </c>
      <c r="I4156">
        <v>226.03100000000001</v>
      </c>
      <c r="J4156">
        <v>3.9849999999999999</v>
      </c>
      <c r="K4156">
        <v>92.2</v>
      </c>
      <c r="L4156">
        <v>0.22500000000000001</v>
      </c>
      <c r="M4156">
        <v>0.23400000000000001</v>
      </c>
      <c r="N4156">
        <v>0</v>
      </c>
      <c r="O4156">
        <v>0.625</v>
      </c>
      <c r="T4156">
        <f t="shared" si="470"/>
        <v>1732400</v>
      </c>
      <c r="U4156">
        <v>0</v>
      </c>
      <c r="V4156">
        <f t="shared" si="468"/>
        <v>0</v>
      </c>
      <c r="W4156">
        <f t="shared" si="471"/>
        <v>0.22500000000000001</v>
      </c>
      <c r="X4156">
        <f t="shared" si="472"/>
        <v>0.23400000000000001</v>
      </c>
      <c r="Y4156">
        <f t="shared" si="469"/>
        <v>0</v>
      </c>
      <c r="AA4156" s="16">
        <f t="shared" si="473"/>
        <v>0.749</v>
      </c>
      <c r="AB4156" s="16">
        <f t="shared" si="474"/>
        <v>6.3E-2</v>
      </c>
      <c r="AC4156" s="16"/>
    </row>
    <row r="4157" spans="1:29" x14ac:dyDescent="0.25">
      <c r="A4157" s="2">
        <v>43639</v>
      </c>
      <c r="B4157" s="1">
        <v>174</v>
      </c>
      <c r="C4157" s="3">
        <v>100</v>
      </c>
      <c r="D4157" s="13">
        <v>202.06681712963001</v>
      </c>
      <c r="E4157">
        <v>55.42</v>
      </c>
      <c r="F4157" s="15">
        <f t="shared" si="475"/>
        <v>0</v>
      </c>
      <c r="G4157">
        <v>1.0069999999999999</v>
      </c>
      <c r="H4157">
        <v>4.0259999999999998</v>
      </c>
      <c r="I4157">
        <v>209.184</v>
      </c>
      <c r="J4157">
        <v>4.3239999999999998</v>
      </c>
      <c r="K4157">
        <v>94.2</v>
      </c>
      <c r="L4157">
        <v>0.224</v>
      </c>
      <c r="M4157">
        <v>0.23300000000000001</v>
      </c>
      <c r="N4157">
        <v>0</v>
      </c>
      <c r="O4157">
        <v>0.625</v>
      </c>
      <c r="T4157">
        <f t="shared" si="470"/>
        <v>1740100</v>
      </c>
      <c r="U4157">
        <v>0</v>
      </c>
      <c r="V4157">
        <f t="shared" ref="V4157:V4220" si="476">IF(O4157&lt;1,0,ROUND(O4157,1))</f>
        <v>0</v>
      </c>
      <c r="W4157" t="str">
        <f t="shared" si="471"/>
        <v/>
      </c>
      <c r="X4157" t="str">
        <f t="shared" si="472"/>
        <v/>
      </c>
      <c r="Y4157" t="str">
        <f t="shared" ref="Y4157:Y4220" si="477">IF(C4157=2400,ROUND(F4157/100,3),"")</f>
        <v/>
      </c>
      <c r="AA4157" s="16">
        <f t="shared" si="473"/>
        <v>0.78300000000000003</v>
      </c>
      <c r="AB4157" s="16">
        <f t="shared" si="474"/>
        <v>4.8000000000000001E-2</v>
      </c>
      <c r="AC4157" s="16"/>
    </row>
    <row r="4158" spans="1:29" x14ac:dyDescent="0.25">
      <c r="A4158" s="2">
        <v>43639</v>
      </c>
      <c r="B4158" s="1">
        <v>174</v>
      </c>
      <c r="C4158" s="3">
        <v>200</v>
      </c>
      <c r="D4158" s="13">
        <v>202.10848379629601</v>
      </c>
      <c r="E4158">
        <v>55.42</v>
      </c>
      <c r="F4158" s="15">
        <f t="shared" si="475"/>
        <v>0</v>
      </c>
      <c r="G4158">
        <v>1.51</v>
      </c>
      <c r="H4158">
        <v>5.5359999999999996</v>
      </c>
      <c r="I4158">
        <v>227.435</v>
      </c>
      <c r="J4158">
        <v>4.22</v>
      </c>
      <c r="K4158">
        <v>93.7</v>
      </c>
      <c r="L4158">
        <v>0.224</v>
      </c>
      <c r="M4158">
        <v>0.23300000000000001</v>
      </c>
      <c r="N4158">
        <v>0</v>
      </c>
      <c r="O4158">
        <v>0.625</v>
      </c>
      <c r="T4158">
        <f t="shared" si="470"/>
        <v>1740200</v>
      </c>
      <c r="U4158">
        <v>0</v>
      </c>
      <c r="V4158">
        <f t="shared" si="476"/>
        <v>0</v>
      </c>
      <c r="W4158" t="str">
        <f t="shared" si="471"/>
        <v/>
      </c>
      <c r="X4158" t="str">
        <f t="shared" si="472"/>
        <v/>
      </c>
      <c r="Y4158" t="str">
        <f t="shared" si="477"/>
        <v/>
      </c>
      <c r="AA4158" s="16">
        <f t="shared" si="473"/>
        <v>0.77400000000000002</v>
      </c>
      <c r="AB4158" s="16">
        <f t="shared" si="474"/>
        <v>5.1999999999999998E-2</v>
      </c>
      <c r="AC4158" s="16"/>
    </row>
    <row r="4159" spans="1:29" x14ac:dyDescent="0.25">
      <c r="A4159" s="2">
        <v>43639</v>
      </c>
      <c r="B4159" s="1">
        <v>174</v>
      </c>
      <c r="C4159" s="3">
        <v>300</v>
      </c>
      <c r="D4159" s="13">
        <v>202.15015046296301</v>
      </c>
      <c r="E4159">
        <v>55.42</v>
      </c>
      <c r="F4159" s="15">
        <f t="shared" si="475"/>
        <v>0</v>
      </c>
      <c r="G4159">
        <v>2.0129999999999999</v>
      </c>
      <c r="H4159">
        <v>4.5289999999999999</v>
      </c>
      <c r="I4159">
        <v>230.24299999999999</v>
      </c>
      <c r="J4159">
        <v>4.4020000000000001</v>
      </c>
      <c r="K4159">
        <v>94.2</v>
      </c>
      <c r="L4159">
        <v>0.223</v>
      </c>
      <c r="M4159">
        <v>0.23300000000000001</v>
      </c>
      <c r="N4159">
        <v>0</v>
      </c>
      <c r="O4159">
        <v>0.625</v>
      </c>
      <c r="T4159">
        <f t="shared" si="470"/>
        <v>1740300</v>
      </c>
      <c r="U4159">
        <v>0</v>
      </c>
      <c r="V4159">
        <f t="shared" si="476"/>
        <v>0</v>
      </c>
      <c r="W4159" t="str">
        <f t="shared" si="471"/>
        <v/>
      </c>
      <c r="X4159" t="str">
        <f t="shared" si="472"/>
        <v/>
      </c>
      <c r="Y4159" t="str">
        <f t="shared" si="477"/>
        <v/>
      </c>
      <c r="AA4159" s="16">
        <f t="shared" si="473"/>
        <v>0.78800000000000003</v>
      </c>
      <c r="AB4159" s="16">
        <f t="shared" si="474"/>
        <v>4.9000000000000002E-2</v>
      </c>
      <c r="AC4159" s="16"/>
    </row>
    <row r="4160" spans="1:29" x14ac:dyDescent="0.25">
      <c r="A4160" s="2">
        <v>43639</v>
      </c>
      <c r="B4160" s="1">
        <v>174</v>
      </c>
      <c r="C4160" s="3">
        <v>400</v>
      </c>
      <c r="D4160" s="13">
        <v>202.19181712963001</v>
      </c>
      <c r="E4160">
        <v>55.3</v>
      </c>
      <c r="F4160" s="15">
        <f t="shared" si="475"/>
        <v>0</v>
      </c>
      <c r="G4160">
        <v>1.51</v>
      </c>
      <c r="H4160">
        <v>3.5230000000000001</v>
      </c>
      <c r="I4160">
        <v>223.22399999999999</v>
      </c>
      <c r="J4160">
        <v>4.0369999999999999</v>
      </c>
      <c r="K4160">
        <v>94.4</v>
      </c>
      <c r="L4160">
        <v>0.223</v>
      </c>
      <c r="M4160">
        <v>0.23300000000000001</v>
      </c>
      <c r="N4160">
        <v>0</v>
      </c>
      <c r="O4160">
        <v>0.625</v>
      </c>
      <c r="T4160">
        <f t="shared" si="470"/>
        <v>1740400</v>
      </c>
      <c r="U4160">
        <v>0</v>
      </c>
      <c r="V4160">
        <f t="shared" si="476"/>
        <v>0</v>
      </c>
      <c r="W4160" t="str">
        <f t="shared" si="471"/>
        <v/>
      </c>
      <c r="X4160" t="str">
        <f t="shared" si="472"/>
        <v/>
      </c>
      <c r="Y4160" t="str">
        <f t="shared" si="477"/>
        <v/>
      </c>
      <c r="AA4160" s="16">
        <f t="shared" si="473"/>
        <v>0.76900000000000002</v>
      </c>
      <c r="AB4160" s="16">
        <f t="shared" si="474"/>
        <v>4.5999999999999999E-2</v>
      </c>
      <c r="AC4160" s="16"/>
    </row>
    <row r="4161" spans="1:29" x14ac:dyDescent="0.25">
      <c r="A4161" s="2">
        <v>43639</v>
      </c>
      <c r="B4161" s="1">
        <v>174</v>
      </c>
      <c r="C4161" s="3">
        <v>500</v>
      </c>
      <c r="D4161" s="13">
        <v>202.23348379629601</v>
      </c>
      <c r="E4161">
        <v>55.3</v>
      </c>
      <c r="F4161" s="15">
        <f t="shared" si="475"/>
        <v>0</v>
      </c>
      <c r="G4161">
        <v>2.0129999999999999</v>
      </c>
      <c r="H4161">
        <v>5.0330000000000004</v>
      </c>
      <c r="I4161">
        <v>217.608</v>
      </c>
      <c r="J4161">
        <v>3.8010000000000002</v>
      </c>
      <c r="K4161">
        <v>95.5</v>
      </c>
      <c r="L4161">
        <v>0.223</v>
      </c>
      <c r="M4161">
        <v>0.23200000000000001</v>
      </c>
      <c r="N4161">
        <v>0</v>
      </c>
      <c r="O4161">
        <v>8.125</v>
      </c>
      <c r="T4161">
        <f t="shared" si="470"/>
        <v>1740500</v>
      </c>
      <c r="U4161">
        <v>29.5</v>
      </c>
      <c r="V4161">
        <f t="shared" si="476"/>
        <v>8.1</v>
      </c>
      <c r="W4161" t="str">
        <f t="shared" si="471"/>
        <v/>
      </c>
      <c r="X4161" t="str">
        <f t="shared" si="472"/>
        <v/>
      </c>
      <c r="Y4161" t="str">
        <f t="shared" si="477"/>
        <v/>
      </c>
      <c r="AA4161" s="16">
        <f t="shared" si="473"/>
        <v>0.76600000000000001</v>
      </c>
      <c r="AB4161" s="16">
        <f t="shared" si="474"/>
        <v>3.5999999999999997E-2</v>
      </c>
      <c r="AC4161" s="16"/>
    </row>
    <row r="4162" spans="1:29" x14ac:dyDescent="0.25">
      <c r="A4162" s="2">
        <v>43639</v>
      </c>
      <c r="B4162" s="1">
        <v>174</v>
      </c>
      <c r="C4162" s="3">
        <v>600</v>
      </c>
      <c r="D4162" s="13">
        <v>202.27515046296301</v>
      </c>
      <c r="E4162">
        <v>55.54</v>
      </c>
      <c r="F4162" s="15">
        <f t="shared" si="475"/>
        <v>3.9999999999999147E-2</v>
      </c>
      <c r="G4162">
        <v>2.0129999999999999</v>
      </c>
      <c r="H4162">
        <v>6.0389999999999997</v>
      </c>
      <c r="I4162">
        <v>221.82</v>
      </c>
      <c r="J4162">
        <v>4.0110000000000001</v>
      </c>
      <c r="K4162">
        <v>97.8</v>
      </c>
      <c r="L4162">
        <v>0.223</v>
      </c>
      <c r="M4162">
        <v>0.23300000000000001</v>
      </c>
      <c r="N4162">
        <v>0</v>
      </c>
      <c r="O4162">
        <v>16.875</v>
      </c>
      <c r="T4162">
        <f t="shared" si="470"/>
        <v>1740600</v>
      </c>
      <c r="U4162">
        <v>165.5</v>
      </c>
      <c r="V4162">
        <f t="shared" si="476"/>
        <v>16.899999999999999</v>
      </c>
      <c r="W4162" t="str">
        <f t="shared" si="471"/>
        <v/>
      </c>
      <c r="X4162" t="str">
        <f t="shared" si="472"/>
        <v/>
      </c>
      <c r="Y4162" t="str">
        <f t="shared" si="477"/>
        <v/>
      </c>
      <c r="AA4162" s="16">
        <f t="shared" si="473"/>
        <v>0.79600000000000004</v>
      </c>
      <c r="AB4162" s="16">
        <f t="shared" si="474"/>
        <v>1.7999999999999999E-2</v>
      </c>
      <c r="AC4162" s="16"/>
    </row>
    <row r="4163" spans="1:29" x14ac:dyDescent="0.25">
      <c r="A4163" s="2">
        <v>43639</v>
      </c>
      <c r="B4163" s="1">
        <v>174</v>
      </c>
      <c r="C4163" s="3">
        <v>700</v>
      </c>
      <c r="D4163" s="13">
        <v>202.31681712963001</v>
      </c>
      <c r="E4163">
        <v>55.65</v>
      </c>
      <c r="F4163" s="15">
        <f t="shared" si="475"/>
        <v>0.14999999999999858</v>
      </c>
      <c r="G4163">
        <v>2.516</v>
      </c>
      <c r="H4163">
        <v>7.0460000000000003</v>
      </c>
      <c r="I4163">
        <v>244.28200000000001</v>
      </c>
      <c r="J4163">
        <v>3.9849999999999999</v>
      </c>
      <c r="K4163">
        <v>96.7</v>
      </c>
      <c r="L4163">
        <v>0.223</v>
      </c>
      <c r="M4163">
        <v>0.23200000000000001</v>
      </c>
      <c r="N4163">
        <v>0</v>
      </c>
      <c r="O4163">
        <v>35.625</v>
      </c>
      <c r="T4163">
        <f t="shared" si="470"/>
        <v>1740700</v>
      </c>
      <c r="U4163">
        <v>339</v>
      </c>
      <c r="V4163">
        <f t="shared" si="476"/>
        <v>35.6</v>
      </c>
      <c r="W4163" t="str">
        <f t="shared" si="471"/>
        <v/>
      </c>
      <c r="X4163" t="str">
        <f t="shared" si="472"/>
        <v/>
      </c>
      <c r="Y4163" t="str">
        <f t="shared" si="477"/>
        <v/>
      </c>
      <c r="AA4163" s="16">
        <f t="shared" si="473"/>
        <v>0.78500000000000003</v>
      </c>
      <c r="AB4163" s="16">
        <f t="shared" si="474"/>
        <v>2.7E-2</v>
      </c>
      <c r="AC4163" s="16"/>
    </row>
    <row r="4164" spans="1:29" x14ac:dyDescent="0.25">
      <c r="A4164" s="2">
        <v>43639</v>
      </c>
      <c r="B4164" s="1">
        <v>174</v>
      </c>
      <c r="C4164" s="3">
        <v>800</v>
      </c>
      <c r="D4164" s="13">
        <v>202.35848379629601</v>
      </c>
      <c r="E4164">
        <v>55.65</v>
      </c>
      <c r="F4164" s="15">
        <f t="shared" si="475"/>
        <v>0.14999999999999858</v>
      </c>
      <c r="G4164">
        <v>2.0129999999999999</v>
      </c>
      <c r="H4164">
        <v>5.5359999999999996</v>
      </c>
      <c r="I4164">
        <v>233.05099999999999</v>
      </c>
      <c r="J4164">
        <v>4.4279999999999999</v>
      </c>
      <c r="K4164">
        <v>97.5</v>
      </c>
      <c r="L4164">
        <v>0.223</v>
      </c>
      <c r="M4164">
        <v>0.23200000000000001</v>
      </c>
      <c r="N4164">
        <v>1</v>
      </c>
      <c r="O4164">
        <v>73.125</v>
      </c>
      <c r="T4164">
        <f t="shared" si="470"/>
        <v>1740800</v>
      </c>
      <c r="U4164">
        <v>517.79999999999995</v>
      </c>
      <c r="V4164">
        <f t="shared" si="476"/>
        <v>73.099999999999994</v>
      </c>
      <c r="W4164" t="str">
        <f t="shared" si="471"/>
        <v/>
      </c>
      <c r="X4164" t="str">
        <f t="shared" si="472"/>
        <v/>
      </c>
      <c r="Y4164" t="str">
        <f t="shared" si="477"/>
        <v/>
      </c>
      <c r="AA4164" s="16">
        <f t="shared" si="473"/>
        <v>0.81699999999999995</v>
      </c>
      <c r="AB4164" s="16">
        <f t="shared" si="474"/>
        <v>2.1000000000000001E-2</v>
      </c>
      <c r="AC4164" s="16"/>
    </row>
    <row r="4165" spans="1:29" x14ac:dyDescent="0.25">
      <c r="A4165" s="2">
        <v>43639</v>
      </c>
      <c r="B4165" s="1">
        <v>174</v>
      </c>
      <c r="C4165" s="3">
        <v>900</v>
      </c>
      <c r="D4165" s="13">
        <v>202.40015046296301</v>
      </c>
      <c r="E4165">
        <v>55.54</v>
      </c>
      <c r="F4165" s="15">
        <f t="shared" si="475"/>
        <v>3.9999999999999147E-2</v>
      </c>
      <c r="G4165">
        <v>0.503</v>
      </c>
      <c r="H4165">
        <v>4.5289999999999999</v>
      </c>
      <c r="I4165">
        <v>240.071</v>
      </c>
      <c r="J4165">
        <v>5.024</v>
      </c>
      <c r="K4165">
        <v>97.9</v>
      </c>
      <c r="L4165">
        <v>0.223</v>
      </c>
      <c r="M4165">
        <v>0.23300000000000001</v>
      </c>
      <c r="N4165">
        <v>0.2</v>
      </c>
      <c r="O4165">
        <v>73.125</v>
      </c>
      <c r="T4165">
        <f t="shared" ref="T4165:T4228" si="478">B4165*10000+C4165</f>
        <v>1740900</v>
      </c>
      <c r="U4165">
        <v>684</v>
      </c>
      <c r="V4165">
        <f t="shared" si="476"/>
        <v>73.099999999999994</v>
      </c>
      <c r="W4165" t="str">
        <f t="shared" ref="W4165:W4228" si="479">IF(C4165=2400,ROUND(L4165,3),"")</f>
        <v/>
      </c>
      <c r="X4165" t="str">
        <f t="shared" ref="X4165:X4228" si="480">IF(C4165=2400,ROUND(M4165,3),"")</f>
        <v/>
      </c>
      <c r="Y4165" t="str">
        <f t="shared" si="477"/>
        <v/>
      </c>
      <c r="AA4165" s="16">
        <f t="shared" ref="AA4165:AA4228" si="481">ROUND((0.6105*(EXP((17.273*J4165)/(J4165+237.3))))*K4165/100,3)</f>
        <v>0.85499999999999998</v>
      </c>
      <c r="AB4165" s="16">
        <f t="shared" ref="AB4165:AB4228" si="482">ROUND(AA4165/K4165*(100-K4165),3)</f>
        <v>1.7999999999999999E-2</v>
      </c>
      <c r="AC4165" s="16"/>
    </row>
    <row r="4166" spans="1:29" x14ac:dyDescent="0.25">
      <c r="A4166" s="2">
        <v>43639</v>
      </c>
      <c r="B4166" s="1">
        <v>174</v>
      </c>
      <c r="C4166" s="3">
        <v>1000</v>
      </c>
      <c r="D4166" s="13">
        <v>202.44181712963001</v>
      </c>
      <c r="E4166">
        <v>55.65</v>
      </c>
      <c r="F4166" s="15">
        <f t="shared" si="475"/>
        <v>0.14999999999999858</v>
      </c>
      <c r="G4166">
        <v>1.51</v>
      </c>
      <c r="H4166">
        <v>5.5359999999999996</v>
      </c>
      <c r="I4166">
        <v>255.51400000000001</v>
      </c>
      <c r="J4166">
        <v>4.6879999999999997</v>
      </c>
      <c r="K4166">
        <v>98.6</v>
      </c>
      <c r="L4166">
        <v>0.222</v>
      </c>
      <c r="M4166">
        <v>0.23300000000000001</v>
      </c>
      <c r="N4166">
        <v>0.2</v>
      </c>
      <c r="O4166">
        <v>69.375</v>
      </c>
      <c r="T4166">
        <f t="shared" si="478"/>
        <v>1741000</v>
      </c>
      <c r="U4166">
        <v>824.2</v>
      </c>
      <c r="V4166">
        <f t="shared" si="476"/>
        <v>69.400000000000006</v>
      </c>
      <c r="W4166" t="str">
        <f t="shared" si="479"/>
        <v/>
      </c>
      <c r="X4166" t="str">
        <f t="shared" si="480"/>
        <v/>
      </c>
      <c r="Y4166" t="str">
        <f t="shared" si="477"/>
        <v/>
      </c>
      <c r="AA4166" s="16">
        <f t="shared" si="481"/>
        <v>0.84099999999999997</v>
      </c>
      <c r="AB4166" s="16">
        <f t="shared" si="482"/>
        <v>1.2E-2</v>
      </c>
      <c r="AC4166" s="16"/>
    </row>
    <row r="4167" spans="1:29" x14ac:dyDescent="0.25">
      <c r="A4167" s="2">
        <v>43639</v>
      </c>
      <c r="B4167" s="1">
        <v>174</v>
      </c>
      <c r="C4167" s="3">
        <v>1100</v>
      </c>
      <c r="D4167" s="13">
        <v>202.48348379629601</v>
      </c>
      <c r="E4167">
        <v>55.54</v>
      </c>
      <c r="F4167" s="15">
        <f t="shared" si="475"/>
        <v>3.9999999999999147E-2</v>
      </c>
      <c r="G4167">
        <v>2.0129999999999999</v>
      </c>
      <c r="H4167">
        <v>5.0330000000000004</v>
      </c>
      <c r="I4167">
        <v>241.47499999999999</v>
      </c>
      <c r="J4167">
        <v>5.1280000000000001</v>
      </c>
      <c r="K4167">
        <v>97.7</v>
      </c>
      <c r="L4167">
        <v>0.222</v>
      </c>
      <c r="M4167">
        <v>0.23300000000000001</v>
      </c>
      <c r="N4167">
        <v>0.2</v>
      </c>
      <c r="O4167">
        <v>139.375</v>
      </c>
      <c r="T4167">
        <f t="shared" si="478"/>
        <v>1741100</v>
      </c>
      <c r="U4167">
        <v>927.2</v>
      </c>
      <c r="V4167">
        <f t="shared" si="476"/>
        <v>139.4</v>
      </c>
      <c r="W4167" t="str">
        <f t="shared" si="479"/>
        <v/>
      </c>
      <c r="X4167" t="str">
        <f t="shared" si="480"/>
        <v/>
      </c>
      <c r="Y4167" t="str">
        <f t="shared" si="477"/>
        <v/>
      </c>
      <c r="AA4167" s="16">
        <f t="shared" si="481"/>
        <v>0.86</v>
      </c>
      <c r="AB4167" s="16">
        <f t="shared" si="482"/>
        <v>0.02</v>
      </c>
      <c r="AC4167" s="16"/>
    </row>
    <row r="4168" spans="1:29" x14ac:dyDescent="0.25">
      <c r="A4168" s="2">
        <v>43639</v>
      </c>
      <c r="B4168" s="1">
        <v>174</v>
      </c>
      <c r="C4168" s="3">
        <v>1200</v>
      </c>
      <c r="D4168" s="13">
        <v>202.52515046296301</v>
      </c>
      <c r="E4168">
        <v>55.54</v>
      </c>
      <c r="F4168" s="15">
        <f t="shared" si="475"/>
        <v>3.9999999999999147E-2</v>
      </c>
      <c r="G4168">
        <v>1.51</v>
      </c>
      <c r="H4168">
        <v>5.0330000000000004</v>
      </c>
      <c r="I4168">
        <v>234.45500000000001</v>
      </c>
      <c r="J4168">
        <v>7.3680000000000003</v>
      </c>
      <c r="K4168">
        <v>95.7</v>
      </c>
      <c r="L4168">
        <v>0.222</v>
      </c>
      <c r="M4168">
        <v>0.23300000000000001</v>
      </c>
      <c r="N4168">
        <v>0</v>
      </c>
      <c r="O4168">
        <v>973.125</v>
      </c>
      <c r="T4168">
        <f t="shared" si="478"/>
        <v>1741200</v>
      </c>
      <c r="U4168">
        <v>985.2</v>
      </c>
      <c r="V4168">
        <f t="shared" si="476"/>
        <v>973.1</v>
      </c>
      <c r="W4168" t="str">
        <f t="shared" si="479"/>
        <v/>
      </c>
      <c r="X4168" t="str">
        <f t="shared" si="480"/>
        <v/>
      </c>
      <c r="Y4168" t="str">
        <f t="shared" si="477"/>
        <v/>
      </c>
      <c r="AA4168" s="16">
        <f t="shared" si="481"/>
        <v>0.98299999999999998</v>
      </c>
      <c r="AB4168" s="16">
        <f t="shared" si="482"/>
        <v>4.3999999999999997E-2</v>
      </c>
      <c r="AC4168" s="16"/>
    </row>
    <row r="4169" spans="1:29" x14ac:dyDescent="0.25">
      <c r="A4169" s="2">
        <v>43639</v>
      </c>
      <c r="B4169" s="1">
        <v>174</v>
      </c>
      <c r="C4169" s="3">
        <v>1300</v>
      </c>
      <c r="D4169" s="13">
        <v>202.56681712963001</v>
      </c>
      <c r="E4169">
        <v>55.42</v>
      </c>
      <c r="F4169" s="15">
        <f t="shared" si="475"/>
        <v>0</v>
      </c>
      <c r="G4169">
        <v>2.516</v>
      </c>
      <c r="H4169">
        <v>6.5430000000000001</v>
      </c>
      <c r="I4169">
        <v>240.071</v>
      </c>
      <c r="J4169">
        <v>8.5429999999999993</v>
      </c>
      <c r="K4169">
        <v>86.6</v>
      </c>
      <c r="L4169">
        <v>0.223</v>
      </c>
      <c r="M4169">
        <v>0.23200000000000001</v>
      </c>
      <c r="N4169">
        <v>0</v>
      </c>
      <c r="O4169">
        <v>291.875</v>
      </c>
      <c r="T4169">
        <f t="shared" si="478"/>
        <v>1741300</v>
      </c>
      <c r="U4169">
        <v>993.7</v>
      </c>
      <c r="V4169">
        <f t="shared" si="476"/>
        <v>291.89999999999998</v>
      </c>
      <c r="W4169" t="str">
        <f t="shared" si="479"/>
        <v/>
      </c>
      <c r="X4169" t="str">
        <f t="shared" si="480"/>
        <v/>
      </c>
      <c r="Y4169" t="str">
        <f t="shared" si="477"/>
        <v/>
      </c>
      <c r="AA4169" s="16">
        <f t="shared" si="481"/>
        <v>0.96399999999999997</v>
      </c>
      <c r="AB4169" s="16">
        <f t="shared" si="482"/>
        <v>0.14899999999999999</v>
      </c>
      <c r="AC4169" s="16"/>
    </row>
    <row r="4170" spans="1:29" x14ac:dyDescent="0.25">
      <c r="A4170" s="2">
        <v>43639</v>
      </c>
      <c r="B4170" s="1">
        <v>174</v>
      </c>
      <c r="C4170" s="3">
        <v>1400</v>
      </c>
      <c r="D4170" s="13">
        <v>202.60848379629601</v>
      </c>
      <c r="E4170">
        <v>55.54</v>
      </c>
      <c r="F4170" s="15">
        <f t="shared" ref="F4170:F4233" si="483">IF(E4170&gt;F$2,E4170-F$2,0)</f>
        <v>3.9999999999999147E-2</v>
      </c>
      <c r="G4170">
        <v>3.5230000000000001</v>
      </c>
      <c r="H4170">
        <v>7.0460000000000003</v>
      </c>
      <c r="I4170">
        <v>237.26300000000001</v>
      </c>
      <c r="J4170">
        <v>9.8789999999999996</v>
      </c>
      <c r="K4170">
        <v>73.099999999999994</v>
      </c>
      <c r="L4170">
        <v>0.223</v>
      </c>
      <c r="M4170">
        <v>0.23200000000000001</v>
      </c>
      <c r="N4170">
        <v>0</v>
      </c>
      <c r="O4170">
        <v>580.625</v>
      </c>
      <c r="T4170">
        <f t="shared" si="478"/>
        <v>1741400</v>
      </c>
      <c r="U4170">
        <v>952.5</v>
      </c>
      <c r="V4170">
        <f t="shared" si="476"/>
        <v>580.6</v>
      </c>
      <c r="W4170" t="str">
        <f t="shared" si="479"/>
        <v/>
      </c>
      <c r="X4170" t="str">
        <f t="shared" si="480"/>
        <v/>
      </c>
      <c r="Y4170" t="str">
        <f t="shared" si="477"/>
        <v/>
      </c>
      <c r="AA4170" s="16">
        <f t="shared" si="481"/>
        <v>0.89</v>
      </c>
      <c r="AB4170" s="16">
        <f t="shared" si="482"/>
        <v>0.32800000000000001</v>
      </c>
      <c r="AC4170" s="16"/>
    </row>
    <row r="4171" spans="1:29" x14ac:dyDescent="0.25">
      <c r="A4171" s="2">
        <v>43639</v>
      </c>
      <c r="B4171" s="1">
        <v>174</v>
      </c>
      <c r="C4171" s="3">
        <v>1500</v>
      </c>
      <c r="D4171" s="13">
        <v>202.65015046296301</v>
      </c>
      <c r="E4171">
        <v>55.54</v>
      </c>
      <c r="F4171" s="15">
        <f t="shared" si="483"/>
        <v>3.9999999999999147E-2</v>
      </c>
      <c r="G4171">
        <v>4.0259999999999998</v>
      </c>
      <c r="H4171">
        <v>8.0519999999999996</v>
      </c>
      <c r="I4171">
        <v>234.45500000000001</v>
      </c>
      <c r="J4171">
        <v>9.7560000000000002</v>
      </c>
      <c r="K4171">
        <v>60.4</v>
      </c>
      <c r="L4171">
        <v>0.223</v>
      </c>
      <c r="M4171">
        <v>0.23100000000000001</v>
      </c>
      <c r="N4171">
        <v>0</v>
      </c>
      <c r="O4171">
        <v>298.125</v>
      </c>
      <c r="T4171">
        <f t="shared" si="478"/>
        <v>1741500</v>
      </c>
      <c r="U4171">
        <v>864.3</v>
      </c>
      <c r="V4171">
        <f t="shared" si="476"/>
        <v>298.10000000000002</v>
      </c>
      <c r="W4171" t="str">
        <f t="shared" si="479"/>
        <v/>
      </c>
      <c r="X4171" t="str">
        <f t="shared" si="480"/>
        <v/>
      </c>
      <c r="Y4171" t="str">
        <f t="shared" si="477"/>
        <v/>
      </c>
      <c r="AA4171" s="16">
        <f t="shared" si="481"/>
        <v>0.72899999999999998</v>
      </c>
      <c r="AB4171" s="16">
        <f t="shared" si="482"/>
        <v>0.47799999999999998</v>
      </c>
      <c r="AC4171" s="16"/>
    </row>
    <row r="4172" spans="1:29" x14ac:dyDescent="0.25">
      <c r="A4172" s="2">
        <v>43639</v>
      </c>
      <c r="B4172" s="1">
        <v>174</v>
      </c>
      <c r="C4172" s="3">
        <v>1600</v>
      </c>
      <c r="D4172" s="13">
        <v>202.69181712963001</v>
      </c>
      <c r="E4172">
        <v>55.18</v>
      </c>
      <c r="F4172" s="15">
        <f t="shared" si="483"/>
        <v>0</v>
      </c>
      <c r="G4172">
        <v>4.0259999999999998</v>
      </c>
      <c r="H4172">
        <v>9.0589999999999993</v>
      </c>
      <c r="I4172">
        <v>233.05099999999999</v>
      </c>
      <c r="J4172">
        <v>11.613</v>
      </c>
      <c r="K4172">
        <v>53.5</v>
      </c>
      <c r="L4172">
        <v>0.223</v>
      </c>
      <c r="M4172">
        <v>0.23100000000000001</v>
      </c>
      <c r="N4172">
        <v>0</v>
      </c>
      <c r="O4172">
        <v>633.125</v>
      </c>
      <c r="T4172">
        <f t="shared" si="478"/>
        <v>1741600</v>
      </c>
      <c r="U4172">
        <v>735.8</v>
      </c>
      <c r="V4172">
        <f t="shared" si="476"/>
        <v>633.1</v>
      </c>
      <c r="W4172" t="str">
        <f t="shared" si="479"/>
        <v/>
      </c>
      <c r="X4172" t="str">
        <f t="shared" si="480"/>
        <v/>
      </c>
      <c r="Y4172" t="str">
        <f t="shared" si="477"/>
        <v/>
      </c>
      <c r="AA4172" s="16">
        <f t="shared" si="481"/>
        <v>0.73099999999999998</v>
      </c>
      <c r="AB4172" s="16">
        <f t="shared" si="482"/>
        <v>0.63500000000000001</v>
      </c>
      <c r="AC4172" s="16"/>
    </row>
    <row r="4173" spans="1:29" x14ac:dyDescent="0.25">
      <c r="A4173" s="2">
        <v>43639</v>
      </c>
      <c r="B4173" s="1">
        <v>174</v>
      </c>
      <c r="C4173" s="3">
        <v>1700</v>
      </c>
      <c r="D4173" s="13">
        <v>202.73348379629601</v>
      </c>
      <c r="E4173">
        <v>55.42</v>
      </c>
      <c r="F4173" s="15">
        <f t="shared" si="483"/>
        <v>0</v>
      </c>
      <c r="G4173">
        <v>4.0259999999999998</v>
      </c>
      <c r="H4173">
        <v>10.569000000000001</v>
      </c>
      <c r="I4173">
        <v>235.85900000000001</v>
      </c>
      <c r="J4173">
        <v>10.614000000000001</v>
      </c>
      <c r="K4173">
        <v>44.2</v>
      </c>
      <c r="L4173">
        <v>0.222</v>
      </c>
      <c r="M4173">
        <v>0.23100000000000001</v>
      </c>
      <c r="N4173">
        <v>0</v>
      </c>
      <c r="O4173">
        <v>464.375</v>
      </c>
      <c r="T4173">
        <f t="shared" si="478"/>
        <v>1741700</v>
      </c>
      <c r="U4173">
        <v>577.20000000000005</v>
      </c>
      <c r="V4173">
        <f t="shared" si="476"/>
        <v>464.4</v>
      </c>
      <c r="W4173" t="str">
        <f t="shared" si="479"/>
        <v/>
      </c>
      <c r="X4173" t="str">
        <f t="shared" si="480"/>
        <v/>
      </c>
      <c r="Y4173" t="str">
        <f t="shared" si="477"/>
        <v/>
      </c>
      <c r="AA4173" s="16">
        <f t="shared" si="481"/>
        <v>0.56499999999999995</v>
      </c>
      <c r="AB4173" s="16">
        <f t="shared" si="482"/>
        <v>0.71299999999999997</v>
      </c>
      <c r="AC4173" s="16"/>
    </row>
    <row r="4174" spans="1:29" x14ac:dyDescent="0.25">
      <c r="A4174" s="2">
        <v>43639</v>
      </c>
      <c r="B4174" s="1">
        <v>174</v>
      </c>
      <c r="C4174" s="3">
        <v>1800</v>
      </c>
      <c r="D4174" s="13">
        <v>202.77515046296301</v>
      </c>
      <c r="E4174">
        <v>55.54</v>
      </c>
      <c r="F4174" s="15">
        <f t="shared" si="483"/>
        <v>3.9999999999999147E-2</v>
      </c>
      <c r="G4174">
        <v>3.5230000000000001</v>
      </c>
      <c r="H4174">
        <v>9.0589999999999993</v>
      </c>
      <c r="I4174">
        <v>245.68600000000001</v>
      </c>
      <c r="J4174">
        <v>9.1630000000000003</v>
      </c>
      <c r="K4174">
        <v>45.8</v>
      </c>
      <c r="L4174">
        <v>0.222</v>
      </c>
      <c r="M4174">
        <v>0.23100000000000001</v>
      </c>
      <c r="N4174">
        <v>0</v>
      </c>
      <c r="O4174">
        <v>344.375</v>
      </c>
      <c r="T4174">
        <f t="shared" si="478"/>
        <v>1741800</v>
      </c>
      <c r="U4174">
        <v>400.8</v>
      </c>
      <c r="V4174">
        <f t="shared" si="476"/>
        <v>344.4</v>
      </c>
      <c r="W4174" t="str">
        <f t="shared" si="479"/>
        <v/>
      </c>
      <c r="X4174" t="str">
        <f t="shared" si="480"/>
        <v/>
      </c>
      <c r="Y4174" t="str">
        <f t="shared" si="477"/>
        <v/>
      </c>
      <c r="AA4174" s="16">
        <f t="shared" si="481"/>
        <v>0.53100000000000003</v>
      </c>
      <c r="AB4174" s="16">
        <f t="shared" si="482"/>
        <v>0.628</v>
      </c>
      <c r="AC4174" s="16"/>
    </row>
    <row r="4175" spans="1:29" x14ac:dyDescent="0.25">
      <c r="A4175" s="2">
        <v>43639</v>
      </c>
      <c r="B4175" s="1">
        <v>174</v>
      </c>
      <c r="C4175" s="3">
        <v>1900</v>
      </c>
      <c r="D4175" s="13">
        <v>202.81681712963001</v>
      </c>
      <c r="E4175">
        <v>55.18</v>
      </c>
      <c r="F4175" s="15">
        <f t="shared" si="483"/>
        <v>0</v>
      </c>
      <c r="G4175">
        <v>3.02</v>
      </c>
      <c r="H4175">
        <v>8.0519999999999996</v>
      </c>
      <c r="I4175">
        <v>234.45500000000001</v>
      </c>
      <c r="J4175">
        <v>8.4939999999999998</v>
      </c>
      <c r="K4175">
        <v>56.5</v>
      </c>
      <c r="L4175">
        <v>0.221</v>
      </c>
      <c r="M4175">
        <v>0.23100000000000001</v>
      </c>
      <c r="N4175">
        <v>0</v>
      </c>
      <c r="O4175">
        <v>143.125</v>
      </c>
      <c r="T4175">
        <f t="shared" si="478"/>
        <v>1741900</v>
      </c>
      <c r="U4175">
        <v>222.8</v>
      </c>
      <c r="V4175">
        <f t="shared" si="476"/>
        <v>143.1</v>
      </c>
      <c r="W4175" t="str">
        <f t="shared" si="479"/>
        <v/>
      </c>
      <c r="X4175" t="str">
        <f t="shared" si="480"/>
        <v/>
      </c>
      <c r="Y4175" t="str">
        <f t="shared" si="477"/>
        <v/>
      </c>
      <c r="AA4175" s="16">
        <f t="shared" si="481"/>
        <v>0.627</v>
      </c>
      <c r="AB4175" s="16">
        <f t="shared" si="482"/>
        <v>0.48299999999999998</v>
      </c>
      <c r="AC4175" s="16"/>
    </row>
    <row r="4176" spans="1:29" x14ac:dyDescent="0.25">
      <c r="A4176" s="2">
        <v>43639</v>
      </c>
      <c r="B4176" s="1">
        <v>174</v>
      </c>
      <c r="C4176" s="3">
        <v>2000</v>
      </c>
      <c r="D4176" s="13">
        <v>202.85848379629601</v>
      </c>
      <c r="E4176">
        <v>54.95</v>
      </c>
      <c r="F4176" s="15">
        <f t="shared" si="483"/>
        <v>0</v>
      </c>
      <c r="G4176">
        <v>2.0129999999999999</v>
      </c>
      <c r="H4176">
        <v>6.5430000000000001</v>
      </c>
      <c r="I4176">
        <v>256.91800000000001</v>
      </c>
      <c r="J4176">
        <v>5.4370000000000003</v>
      </c>
      <c r="K4176">
        <v>68.5</v>
      </c>
      <c r="L4176">
        <v>0.221</v>
      </c>
      <c r="M4176">
        <v>0.23100000000000001</v>
      </c>
      <c r="N4176">
        <v>0</v>
      </c>
      <c r="O4176">
        <v>4.375</v>
      </c>
      <c r="T4176">
        <f t="shared" si="478"/>
        <v>1742000</v>
      </c>
      <c r="U4176">
        <v>67.3</v>
      </c>
      <c r="V4176">
        <f t="shared" si="476"/>
        <v>4.4000000000000004</v>
      </c>
      <c r="W4176" t="str">
        <f t="shared" si="479"/>
        <v/>
      </c>
      <c r="X4176" t="str">
        <f t="shared" si="480"/>
        <v/>
      </c>
      <c r="Y4176" t="str">
        <f t="shared" si="477"/>
        <v/>
      </c>
      <c r="AA4176" s="16">
        <f t="shared" si="481"/>
        <v>0.61599999999999999</v>
      </c>
      <c r="AB4176" s="16">
        <f t="shared" si="482"/>
        <v>0.28299999999999997</v>
      </c>
      <c r="AC4176" s="16"/>
    </row>
    <row r="4177" spans="1:29" x14ac:dyDescent="0.25">
      <c r="A4177" s="2">
        <v>43639</v>
      </c>
      <c r="B4177" s="1">
        <v>174</v>
      </c>
      <c r="C4177" s="3">
        <v>2100</v>
      </c>
      <c r="D4177" s="13">
        <v>202.90015046296301</v>
      </c>
      <c r="E4177">
        <v>55.42</v>
      </c>
      <c r="F4177" s="15">
        <f t="shared" si="483"/>
        <v>0</v>
      </c>
      <c r="G4177">
        <v>2.0129999999999999</v>
      </c>
      <c r="H4177">
        <v>6.0389999999999997</v>
      </c>
      <c r="I4177">
        <v>275.16899999999998</v>
      </c>
      <c r="J4177">
        <v>4.3239999999999998</v>
      </c>
      <c r="K4177">
        <v>76.400000000000006</v>
      </c>
      <c r="L4177">
        <v>0.221</v>
      </c>
      <c r="M4177">
        <v>0.23</v>
      </c>
      <c r="N4177">
        <v>0</v>
      </c>
      <c r="O4177">
        <v>0.625</v>
      </c>
      <c r="T4177">
        <f t="shared" si="478"/>
        <v>1742100</v>
      </c>
      <c r="U4177">
        <v>0.8</v>
      </c>
      <c r="V4177">
        <f t="shared" si="476"/>
        <v>0</v>
      </c>
      <c r="W4177" t="str">
        <f t="shared" si="479"/>
        <v/>
      </c>
      <c r="X4177" t="str">
        <f t="shared" si="480"/>
        <v/>
      </c>
      <c r="Y4177" t="str">
        <f t="shared" si="477"/>
        <v/>
      </c>
      <c r="AA4177" s="16">
        <f t="shared" si="481"/>
        <v>0.63500000000000001</v>
      </c>
      <c r="AB4177" s="16">
        <f t="shared" si="482"/>
        <v>0.19600000000000001</v>
      </c>
      <c r="AC4177" s="16"/>
    </row>
    <row r="4178" spans="1:29" x14ac:dyDescent="0.25">
      <c r="A4178" s="2">
        <v>43639</v>
      </c>
      <c r="B4178" s="1">
        <v>174</v>
      </c>
      <c r="C4178" s="3">
        <v>2200</v>
      </c>
      <c r="D4178" s="13">
        <v>202.94181712963001</v>
      </c>
      <c r="E4178">
        <v>55.07</v>
      </c>
      <c r="F4178" s="15">
        <f t="shared" si="483"/>
        <v>0</v>
      </c>
      <c r="G4178">
        <v>2.516</v>
      </c>
      <c r="H4178">
        <v>6.0389999999999997</v>
      </c>
      <c r="I4178">
        <v>286.39999999999998</v>
      </c>
      <c r="J4178">
        <v>3.67</v>
      </c>
      <c r="K4178">
        <v>82.4</v>
      </c>
      <c r="L4178">
        <v>0.22</v>
      </c>
      <c r="M4178">
        <v>0.22900000000000001</v>
      </c>
      <c r="N4178">
        <v>0</v>
      </c>
      <c r="O4178">
        <v>0.625</v>
      </c>
      <c r="T4178">
        <f t="shared" si="478"/>
        <v>1742200</v>
      </c>
      <c r="U4178">
        <v>0</v>
      </c>
      <c r="V4178">
        <f t="shared" si="476"/>
        <v>0</v>
      </c>
      <c r="W4178" t="str">
        <f t="shared" si="479"/>
        <v/>
      </c>
      <c r="X4178" t="str">
        <f t="shared" si="480"/>
        <v/>
      </c>
      <c r="Y4178" t="str">
        <f t="shared" si="477"/>
        <v/>
      </c>
      <c r="AA4178" s="16">
        <f t="shared" si="481"/>
        <v>0.65400000000000003</v>
      </c>
      <c r="AB4178" s="16">
        <f t="shared" si="482"/>
        <v>0.14000000000000001</v>
      </c>
      <c r="AC4178" s="16"/>
    </row>
    <row r="4179" spans="1:29" x14ac:dyDescent="0.25">
      <c r="A4179" s="2">
        <v>43639</v>
      </c>
      <c r="B4179" s="1">
        <v>174</v>
      </c>
      <c r="C4179" s="3">
        <v>2300</v>
      </c>
      <c r="D4179" s="13">
        <v>202.98348379629601</v>
      </c>
      <c r="E4179">
        <v>55.3</v>
      </c>
      <c r="F4179" s="15">
        <f t="shared" si="483"/>
        <v>0</v>
      </c>
      <c r="G4179">
        <v>2.0129999999999999</v>
      </c>
      <c r="H4179">
        <v>5.5359999999999996</v>
      </c>
      <c r="I4179">
        <v>261.12900000000002</v>
      </c>
      <c r="J4179">
        <v>3.4060000000000001</v>
      </c>
      <c r="K4179">
        <v>85.4</v>
      </c>
      <c r="L4179">
        <v>0.22</v>
      </c>
      <c r="M4179">
        <v>0.22900000000000001</v>
      </c>
      <c r="N4179">
        <v>0</v>
      </c>
      <c r="O4179">
        <v>0.625</v>
      </c>
      <c r="T4179">
        <f t="shared" si="478"/>
        <v>1742300</v>
      </c>
      <c r="U4179">
        <v>0</v>
      </c>
      <c r="V4179">
        <f t="shared" si="476"/>
        <v>0</v>
      </c>
      <c r="W4179" t="str">
        <f t="shared" si="479"/>
        <v/>
      </c>
      <c r="X4179" t="str">
        <f t="shared" si="480"/>
        <v/>
      </c>
      <c r="Y4179" t="str">
        <f t="shared" si="477"/>
        <v/>
      </c>
      <c r="AA4179" s="16">
        <f t="shared" si="481"/>
        <v>0.66600000000000004</v>
      </c>
      <c r="AB4179" s="16">
        <f t="shared" si="482"/>
        <v>0.114</v>
      </c>
      <c r="AC4179" s="16"/>
    </row>
    <row r="4180" spans="1:29" x14ac:dyDescent="0.25">
      <c r="A4180" s="2">
        <v>43639</v>
      </c>
      <c r="B4180" s="1">
        <v>174</v>
      </c>
      <c r="C4180" s="3">
        <v>2400</v>
      </c>
      <c r="D4180" s="13">
        <v>203.02515046296301</v>
      </c>
      <c r="E4180">
        <v>55.3</v>
      </c>
      <c r="F4180" s="15">
        <f t="shared" si="483"/>
        <v>0</v>
      </c>
      <c r="G4180">
        <v>2.0129999999999999</v>
      </c>
      <c r="H4180">
        <v>5.5359999999999996</v>
      </c>
      <c r="I4180">
        <v>254.11</v>
      </c>
      <c r="J4180">
        <v>2.956</v>
      </c>
      <c r="K4180">
        <v>87.7</v>
      </c>
      <c r="L4180">
        <v>0.22</v>
      </c>
      <c r="M4180">
        <v>0.22900000000000001</v>
      </c>
      <c r="N4180">
        <v>0</v>
      </c>
      <c r="O4180">
        <v>0.625</v>
      </c>
      <c r="T4180">
        <f t="shared" si="478"/>
        <v>1742400</v>
      </c>
      <c r="U4180">
        <v>0</v>
      </c>
      <c r="V4180">
        <f t="shared" si="476"/>
        <v>0</v>
      </c>
      <c r="W4180">
        <f t="shared" si="479"/>
        <v>0.22</v>
      </c>
      <c r="X4180">
        <f t="shared" si="480"/>
        <v>0.22900000000000001</v>
      </c>
      <c r="Y4180">
        <f t="shared" si="477"/>
        <v>0</v>
      </c>
      <c r="AA4180" s="16">
        <f t="shared" si="481"/>
        <v>0.66200000000000003</v>
      </c>
      <c r="AB4180" s="16">
        <f t="shared" si="482"/>
        <v>9.2999999999999999E-2</v>
      </c>
      <c r="AC4180" s="16"/>
    </row>
    <row r="4181" spans="1:29" x14ac:dyDescent="0.25">
      <c r="A4181" s="2">
        <v>43640</v>
      </c>
      <c r="B4181" s="1">
        <v>175</v>
      </c>
      <c r="C4181" s="3">
        <v>100</v>
      </c>
      <c r="D4181" s="13">
        <v>203.06681712963001</v>
      </c>
      <c r="E4181">
        <v>55.3</v>
      </c>
      <c r="F4181" s="15">
        <f t="shared" si="483"/>
        <v>0</v>
      </c>
      <c r="G4181">
        <v>1.51</v>
      </c>
      <c r="H4181">
        <v>4.5289999999999999</v>
      </c>
      <c r="I4181">
        <v>248.494</v>
      </c>
      <c r="J4181">
        <v>2.637</v>
      </c>
      <c r="K4181">
        <v>90.1</v>
      </c>
      <c r="L4181">
        <v>0.22</v>
      </c>
      <c r="M4181">
        <v>0.22900000000000001</v>
      </c>
      <c r="N4181">
        <v>0</v>
      </c>
      <c r="O4181">
        <v>0.625</v>
      </c>
      <c r="T4181">
        <f t="shared" si="478"/>
        <v>1750100</v>
      </c>
      <c r="U4181">
        <v>0</v>
      </c>
      <c r="V4181">
        <f t="shared" si="476"/>
        <v>0</v>
      </c>
      <c r="W4181" t="str">
        <f t="shared" si="479"/>
        <v/>
      </c>
      <c r="X4181" t="str">
        <f t="shared" si="480"/>
        <v/>
      </c>
      <c r="Y4181" t="str">
        <f t="shared" si="477"/>
        <v/>
      </c>
      <c r="AA4181" s="16">
        <f t="shared" si="481"/>
        <v>0.66500000000000004</v>
      </c>
      <c r="AB4181" s="16">
        <f t="shared" si="482"/>
        <v>7.2999999999999995E-2</v>
      </c>
      <c r="AC4181" s="16"/>
    </row>
    <row r="4182" spans="1:29" x14ac:dyDescent="0.25">
      <c r="A4182" s="2">
        <v>43640</v>
      </c>
      <c r="B4182" s="1">
        <v>175</v>
      </c>
      <c r="C4182" s="3">
        <v>200</v>
      </c>
      <c r="D4182" s="13">
        <v>203.10848379629601</v>
      </c>
      <c r="E4182">
        <v>55.42</v>
      </c>
      <c r="F4182" s="15">
        <f t="shared" si="483"/>
        <v>0</v>
      </c>
      <c r="G4182">
        <v>1.51</v>
      </c>
      <c r="H4182">
        <v>4.5289999999999999</v>
      </c>
      <c r="I4182">
        <v>269.553</v>
      </c>
      <c r="J4182">
        <v>2.5569999999999999</v>
      </c>
      <c r="K4182">
        <v>92</v>
      </c>
      <c r="L4182">
        <v>0.22</v>
      </c>
      <c r="M4182">
        <v>0.22800000000000001</v>
      </c>
      <c r="N4182">
        <v>0</v>
      </c>
      <c r="O4182">
        <v>0.625</v>
      </c>
      <c r="T4182">
        <f t="shared" si="478"/>
        <v>1750200</v>
      </c>
      <c r="U4182">
        <v>0</v>
      </c>
      <c r="V4182">
        <f t="shared" si="476"/>
        <v>0</v>
      </c>
      <c r="W4182" t="str">
        <f t="shared" si="479"/>
        <v/>
      </c>
      <c r="X4182" t="str">
        <f t="shared" si="480"/>
        <v/>
      </c>
      <c r="Y4182" t="str">
        <f t="shared" si="477"/>
        <v/>
      </c>
      <c r="AA4182" s="16">
        <f t="shared" si="481"/>
        <v>0.67500000000000004</v>
      </c>
      <c r="AB4182" s="16">
        <f t="shared" si="482"/>
        <v>5.8999999999999997E-2</v>
      </c>
      <c r="AC4182" s="16"/>
    </row>
    <row r="4183" spans="1:29" x14ac:dyDescent="0.25">
      <c r="A4183" s="2">
        <v>43640</v>
      </c>
      <c r="B4183" s="1">
        <v>175</v>
      </c>
      <c r="C4183" s="3">
        <v>300</v>
      </c>
      <c r="D4183" s="13">
        <v>203.15015046296301</v>
      </c>
      <c r="E4183">
        <v>55.42</v>
      </c>
      <c r="F4183" s="15">
        <f t="shared" si="483"/>
        <v>0</v>
      </c>
      <c r="G4183">
        <v>1.51</v>
      </c>
      <c r="H4183">
        <v>4.5289999999999999</v>
      </c>
      <c r="I4183">
        <v>279.38</v>
      </c>
      <c r="J4183">
        <v>2.4500000000000002</v>
      </c>
      <c r="K4183">
        <v>93.7</v>
      </c>
      <c r="L4183">
        <v>0.22</v>
      </c>
      <c r="M4183">
        <v>0.22800000000000001</v>
      </c>
      <c r="N4183">
        <v>0</v>
      </c>
      <c r="O4183">
        <v>0.625</v>
      </c>
      <c r="T4183">
        <f t="shared" si="478"/>
        <v>1750300</v>
      </c>
      <c r="U4183">
        <v>0</v>
      </c>
      <c r="V4183">
        <f t="shared" si="476"/>
        <v>0</v>
      </c>
      <c r="W4183" t="str">
        <f t="shared" si="479"/>
        <v/>
      </c>
      <c r="X4183" t="str">
        <f t="shared" si="480"/>
        <v/>
      </c>
      <c r="Y4183" t="str">
        <f t="shared" si="477"/>
        <v/>
      </c>
      <c r="AA4183" s="16">
        <f t="shared" si="481"/>
        <v>0.68200000000000005</v>
      </c>
      <c r="AB4183" s="16">
        <f t="shared" si="482"/>
        <v>4.5999999999999999E-2</v>
      </c>
      <c r="AC4183" s="16"/>
    </row>
    <row r="4184" spans="1:29" x14ac:dyDescent="0.25">
      <c r="A4184" s="2">
        <v>43640</v>
      </c>
      <c r="B4184" s="1">
        <v>175</v>
      </c>
      <c r="C4184" s="3">
        <v>400</v>
      </c>
      <c r="D4184" s="13">
        <v>203.19181712963001</v>
      </c>
      <c r="E4184">
        <v>55.3</v>
      </c>
      <c r="F4184" s="15">
        <f t="shared" si="483"/>
        <v>0</v>
      </c>
      <c r="G4184">
        <v>2.516</v>
      </c>
      <c r="H4184">
        <v>5.5359999999999996</v>
      </c>
      <c r="I4184">
        <v>301.84300000000002</v>
      </c>
      <c r="J4184">
        <v>2.1280000000000001</v>
      </c>
      <c r="K4184">
        <v>95.7</v>
      </c>
      <c r="L4184">
        <v>0.219</v>
      </c>
      <c r="M4184">
        <v>0.22800000000000001</v>
      </c>
      <c r="N4184">
        <v>0</v>
      </c>
      <c r="O4184">
        <v>0.625</v>
      </c>
      <c r="T4184">
        <f t="shared" si="478"/>
        <v>1750400</v>
      </c>
      <c r="U4184">
        <v>0</v>
      </c>
      <c r="V4184">
        <f t="shared" si="476"/>
        <v>0</v>
      </c>
      <c r="W4184" t="str">
        <f t="shared" si="479"/>
        <v/>
      </c>
      <c r="X4184" t="str">
        <f t="shared" si="480"/>
        <v/>
      </c>
      <c r="Y4184" t="str">
        <f t="shared" si="477"/>
        <v/>
      </c>
      <c r="AA4184" s="16">
        <f t="shared" si="481"/>
        <v>0.68100000000000005</v>
      </c>
      <c r="AB4184" s="16">
        <f t="shared" si="482"/>
        <v>3.1E-2</v>
      </c>
      <c r="AC4184" s="16"/>
    </row>
    <row r="4185" spans="1:29" x14ac:dyDescent="0.25">
      <c r="A4185" s="2">
        <v>43640</v>
      </c>
      <c r="B4185" s="1">
        <v>175</v>
      </c>
      <c r="C4185" s="3">
        <v>500</v>
      </c>
      <c r="D4185" s="13">
        <v>203.23348379629601</v>
      </c>
      <c r="E4185">
        <v>55.54</v>
      </c>
      <c r="F4185" s="15">
        <f t="shared" si="483"/>
        <v>3.9999999999999147E-2</v>
      </c>
      <c r="G4185">
        <v>1.51</v>
      </c>
      <c r="H4185">
        <v>4.5289999999999999</v>
      </c>
      <c r="I4185">
        <v>315.88200000000001</v>
      </c>
      <c r="J4185">
        <v>1.5609999999999999</v>
      </c>
      <c r="K4185">
        <v>97</v>
      </c>
      <c r="L4185">
        <v>0.219</v>
      </c>
      <c r="M4185">
        <v>0.22800000000000001</v>
      </c>
      <c r="N4185">
        <v>2.2010000000000001</v>
      </c>
      <c r="O4185">
        <v>3.125</v>
      </c>
      <c r="T4185">
        <f t="shared" si="478"/>
        <v>1750500</v>
      </c>
      <c r="U4185">
        <v>29</v>
      </c>
      <c r="V4185">
        <f t="shared" si="476"/>
        <v>3.1</v>
      </c>
      <c r="W4185" t="str">
        <f t="shared" si="479"/>
        <v/>
      </c>
      <c r="X4185" t="str">
        <f t="shared" si="480"/>
        <v/>
      </c>
      <c r="Y4185" t="str">
        <f t="shared" si="477"/>
        <v/>
      </c>
      <c r="AA4185" s="16">
        <f t="shared" si="481"/>
        <v>0.66300000000000003</v>
      </c>
      <c r="AB4185" s="16">
        <f t="shared" si="482"/>
        <v>2.1000000000000001E-2</v>
      </c>
      <c r="AC4185" s="16"/>
    </row>
    <row r="4186" spans="1:29" x14ac:dyDescent="0.25">
      <c r="A4186" s="2">
        <v>43640</v>
      </c>
      <c r="B4186" s="1">
        <v>175</v>
      </c>
      <c r="C4186" s="3">
        <v>600</v>
      </c>
      <c r="D4186" s="13">
        <v>203.27515046296301</v>
      </c>
      <c r="E4186">
        <v>55.42</v>
      </c>
      <c r="F4186" s="15">
        <f t="shared" si="483"/>
        <v>0</v>
      </c>
      <c r="G4186">
        <v>0</v>
      </c>
      <c r="H4186">
        <v>1.51</v>
      </c>
      <c r="I4186">
        <v>290.61200000000002</v>
      </c>
      <c r="J4186">
        <v>2.0209999999999999</v>
      </c>
      <c r="K4186">
        <v>97.1</v>
      </c>
      <c r="L4186">
        <v>0.22600000000000001</v>
      </c>
      <c r="M4186">
        <v>0.23599999999999999</v>
      </c>
      <c r="N4186">
        <v>2.601</v>
      </c>
      <c r="O4186">
        <v>38.125</v>
      </c>
      <c r="T4186">
        <f t="shared" si="478"/>
        <v>1750600</v>
      </c>
      <c r="U4186">
        <v>164.5</v>
      </c>
      <c r="V4186">
        <f t="shared" si="476"/>
        <v>38.1</v>
      </c>
      <c r="W4186" t="str">
        <f t="shared" si="479"/>
        <v/>
      </c>
      <c r="X4186" t="str">
        <f t="shared" si="480"/>
        <v/>
      </c>
      <c r="Y4186" t="str">
        <f t="shared" si="477"/>
        <v/>
      </c>
      <c r="AA4186" s="16">
        <f t="shared" si="481"/>
        <v>0.68600000000000005</v>
      </c>
      <c r="AB4186" s="16">
        <f t="shared" si="482"/>
        <v>0.02</v>
      </c>
      <c r="AC4186" s="16"/>
    </row>
    <row r="4187" spans="1:29" x14ac:dyDescent="0.25">
      <c r="A4187" s="2">
        <v>43640</v>
      </c>
      <c r="B4187" s="1">
        <v>175</v>
      </c>
      <c r="C4187" s="3">
        <v>700</v>
      </c>
      <c r="D4187" s="13">
        <v>203.31681712963001</v>
      </c>
      <c r="E4187">
        <v>55.54</v>
      </c>
      <c r="F4187" s="15">
        <f t="shared" si="483"/>
        <v>3.9999999999999147E-2</v>
      </c>
      <c r="G4187">
        <v>0.503</v>
      </c>
      <c r="H4187">
        <v>3.02</v>
      </c>
      <c r="I4187">
        <v>255.51400000000001</v>
      </c>
      <c r="J4187">
        <v>2.903</v>
      </c>
      <c r="K4187">
        <v>98.5</v>
      </c>
      <c r="L4187">
        <v>0.22700000000000001</v>
      </c>
      <c r="M4187">
        <v>0.23899999999999999</v>
      </c>
      <c r="N4187">
        <v>0.2</v>
      </c>
      <c r="O4187">
        <v>60.625</v>
      </c>
      <c r="T4187">
        <f t="shared" si="478"/>
        <v>1750700</v>
      </c>
      <c r="U4187">
        <v>338</v>
      </c>
      <c r="V4187">
        <f t="shared" si="476"/>
        <v>60.6</v>
      </c>
      <c r="W4187" t="str">
        <f t="shared" si="479"/>
        <v/>
      </c>
      <c r="X4187" t="str">
        <f t="shared" si="480"/>
        <v/>
      </c>
      <c r="Y4187" t="str">
        <f t="shared" si="477"/>
        <v/>
      </c>
      <c r="AA4187" s="16">
        <f t="shared" si="481"/>
        <v>0.74099999999999999</v>
      </c>
      <c r="AB4187" s="16">
        <f t="shared" si="482"/>
        <v>1.0999999999999999E-2</v>
      </c>
      <c r="AC4187" s="16"/>
    </row>
    <row r="4188" spans="1:29" x14ac:dyDescent="0.25">
      <c r="A4188" s="2">
        <v>43640</v>
      </c>
      <c r="B4188" s="1">
        <v>175</v>
      </c>
      <c r="C4188" s="3">
        <v>800</v>
      </c>
      <c r="D4188" s="13">
        <v>203.35848379629601</v>
      </c>
      <c r="E4188">
        <v>55.54</v>
      </c>
      <c r="F4188" s="15">
        <f t="shared" si="483"/>
        <v>3.9999999999999147E-2</v>
      </c>
      <c r="G4188">
        <v>0</v>
      </c>
      <c r="H4188">
        <v>3.02</v>
      </c>
      <c r="I4188">
        <v>265.34100000000001</v>
      </c>
      <c r="J4188">
        <v>3.5640000000000001</v>
      </c>
      <c r="K4188">
        <v>98.1</v>
      </c>
      <c r="L4188">
        <v>0.22700000000000001</v>
      </c>
      <c r="M4188">
        <v>0.24</v>
      </c>
      <c r="N4188">
        <v>0</v>
      </c>
      <c r="O4188">
        <v>170.625</v>
      </c>
      <c r="T4188">
        <f t="shared" si="478"/>
        <v>1750800</v>
      </c>
      <c r="U4188">
        <v>516.79999999999995</v>
      </c>
      <c r="V4188">
        <f t="shared" si="476"/>
        <v>170.6</v>
      </c>
      <c r="W4188" t="str">
        <f t="shared" si="479"/>
        <v/>
      </c>
      <c r="X4188" t="str">
        <f t="shared" si="480"/>
        <v/>
      </c>
      <c r="Y4188" t="str">
        <f t="shared" si="477"/>
        <v/>
      </c>
      <c r="AA4188" s="16">
        <f t="shared" si="481"/>
        <v>0.77300000000000002</v>
      </c>
      <c r="AB4188" s="16">
        <f t="shared" si="482"/>
        <v>1.4999999999999999E-2</v>
      </c>
      <c r="AC4188" s="16"/>
    </row>
    <row r="4189" spans="1:29" x14ac:dyDescent="0.25">
      <c r="A4189" s="2">
        <v>43640</v>
      </c>
      <c r="B4189" s="1">
        <v>175</v>
      </c>
      <c r="C4189" s="3">
        <v>900</v>
      </c>
      <c r="D4189" s="13">
        <v>203.40015046296301</v>
      </c>
      <c r="E4189">
        <v>55.65</v>
      </c>
      <c r="F4189" s="15">
        <f t="shared" si="483"/>
        <v>0.14999999999999858</v>
      </c>
      <c r="G4189">
        <v>1.0069999999999999</v>
      </c>
      <c r="H4189">
        <v>4.5289999999999999</v>
      </c>
      <c r="I4189">
        <v>294.82400000000001</v>
      </c>
      <c r="J4189">
        <v>6.23</v>
      </c>
      <c r="K4189">
        <v>95</v>
      </c>
      <c r="L4189">
        <v>0.22600000000000001</v>
      </c>
      <c r="M4189">
        <v>0.24099999999999999</v>
      </c>
      <c r="N4189">
        <v>0</v>
      </c>
      <c r="O4189">
        <v>640.625</v>
      </c>
      <c r="T4189">
        <f t="shared" si="478"/>
        <v>1750900</v>
      </c>
      <c r="U4189">
        <v>683</v>
      </c>
      <c r="V4189">
        <f t="shared" si="476"/>
        <v>640.6</v>
      </c>
      <c r="W4189" t="str">
        <f t="shared" si="479"/>
        <v/>
      </c>
      <c r="X4189" t="str">
        <f t="shared" si="480"/>
        <v/>
      </c>
      <c r="Y4189" t="str">
        <f t="shared" si="477"/>
        <v/>
      </c>
      <c r="AA4189" s="16">
        <f t="shared" si="481"/>
        <v>0.90200000000000002</v>
      </c>
      <c r="AB4189" s="16">
        <f t="shared" si="482"/>
        <v>4.7E-2</v>
      </c>
      <c r="AC4189" s="16"/>
    </row>
    <row r="4190" spans="1:29" x14ac:dyDescent="0.25">
      <c r="A4190" s="2">
        <v>43640</v>
      </c>
      <c r="B4190" s="1">
        <v>175</v>
      </c>
      <c r="C4190" s="3">
        <v>1000</v>
      </c>
      <c r="D4190" s="13">
        <v>203.44181712963001</v>
      </c>
      <c r="E4190">
        <v>55.07</v>
      </c>
      <c r="F4190" s="15">
        <f t="shared" si="483"/>
        <v>0</v>
      </c>
      <c r="G4190">
        <v>1.51</v>
      </c>
      <c r="H4190">
        <v>4.5289999999999999</v>
      </c>
      <c r="I4190">
        <v>304.65100000000001</v>
      </c>
      <c r="J4190">
        <v>5.8719999999999999</v>
      </c>
      <c r="K4190">
        <v>89.8</v>
      </c>
      <c r="L4190">
        <v>0.22600000000000001</v>
      </c>
      <c r="M4190">
        <v>0.24</v>
      </c>
      <c r="N4190">
        <v>0</v>
      </c>
      <c r="O4190">
        <v>334.375</v>
      </c>
      <c r="T4190">
        <f t="shared" si="478"/>
        <v>1751000</v>
      </c>
      <c r="U4190">
        <v>823.3</v>
      </c>
      <c r="V4190">
        <f t="shared" si="476"/>
        <v>334.4</v>
      </c>
      <c r="W4190" t="str">
        <f t="shared" si="479"/>
        <v/>
      </c>
      <c r="X4190" t="str">
        <f t="shared" si="480"/>
        <v/>
      </c>
      <c r="Y4190" t="str">
        <f t="shared" si="477"/>
        <v/>
      </c>
      <c r="AA4190" s="16">
        <f t="shared" si="481"/>
        <v>0.83199999999999996</v>
      </c>
      <c r="AB4190" s="16">
        <f t="shared" si="482"/>
        <v>9.5000000000000001E-2</v>
      </c>
      <c r="AC4190" s="16"/>
    </row>
    <row r="4191" spans="1:29" x14ac:dyDescent="0.25">
      <c r="A4191" s="2">
        <v>43640</v>
      </c>
      <c r="B4191" s="1">
        <v>175</v>
      </c>
      <c r="C4191" s="3">
        <v>1100</v>
      </c>
      <c r="D4191" s="13">
        <v>203.48348379629601</v>
      </c>
      <c r="E4191">
        <v>54.6</v>
      </c>
      <c r="F4191" s="15">
        <f t="shared" si="483"/>
        <v>0</v>
      </c>
      <c r="G4191">
        <v>1.51</v>
      </c>
      <c r="H4191">
        <v>4.5289999999999999</v>
      </c>
      <c r="I4191">
        <v>299.03500000000003</v>
      </c>
      <c r="J4191">
        <v>7.1669999999999998</v>
      </c>
      <c r="K4191">
        <v>88.1</v>
      </c>
      <c r="L4191">
        <v>0.22600000000000001</v>
      </c>
      <c r="M4191">
        <v>0.24</v>
      </c>
      <c r="N4191">
        <v>0</v>
      </c>
      <c r="O4191">
        <v>648.125</v>
      </c>
      <c r="T4191">
        <f t="shared" si="478"/>
        <v>1751100</v>
      </c>
      <c r="U4191">
        <v>926.2</v>
      </c>
      <c r="V4191">
        <f t="shared" si="476"/>
        <v>648.1</v>
      </c>
      <c r="W4191" t="str">
        <f t="shared" si="479"/>
        <v/>
      </c>
      <c r="X4191" t="str">
        <f t="shared" si="480"/>
        <v/>
      </c>
      <c r="Y4191" t="str">
        <f t="shared" si="477"/>
        <v/>
      </c>
      <c r="AA4191" s="16">
        <f t="shared" si="481"/>
        <v>0.89200000000000002</v>
      </c>
      <c r="AB4191" s="16">
        <f t="shared" si="482"/>
        <v>0.12</v>
      </c>
      <c r="AC4191" s="16"/>
    </row>
    <row r="4192" spans="1:29" x14ac:dyDescent="0.25">
      <c r="A4192" s="2">
        <v>43640</v>
      </c>
      <c r="B4192" s="1">
        <v>175</v>
      </c>
      <c r="C4192" s="3">
        <v>1200</v>
      </c>
      <c r="D4192" s="13">
        <v>203.52515046296301</v>
      </c>
      <c r="E4192">
        <v>54.25</v>
      </c>
      <c r="F4192" s="15">
        <f t="shared" si="483"/>
        <v>0</v>
      </c>
      <c r="G4192">
        <v>1.0069999999999999</v>
      </c>
      <c r="H4192">
        <v>4.5289999999999999</v>
      </c>
      <c r="I4192">
        <v>304.65100000000001</v>
      </c>
      <c r="J4192">
        <v>9.7560000000000002</v>
      </c>
      <c r="K4192">
        <v>75.5</v>
      </c>
      <c r="L4192">
        <v>0.22600000000000001</v>
      </c>
      <c r="M4192">
        <v>0.23899999999999999</v>
      </c>
      <c r="N4192">
        <v>0</v>
      </c>
      <c r="O4192">
        <v>1276.875</v>
      </c>
      <c r="T4192">
        <f t="shared" si="478"/>
        <v>1751200</v>
      </c>
      <c r="U4192">
        <v>984.2</v>
      </c>
      <c r="V4192">
        <f t="shared" si="476"/>
        <v>1276.9000000000001</v>
      </c>
      <c r="W4192" t="str">
        <f t="shared" si="479"/>
        <v/>
      </c>
      <c r="X4192" t="str">
        <f t="shared" si="480"/>
        <v/>
      </c>
      <c r="Y4192" t="str">
        <f t="shared" si="477"/>
        <v/>
      </c>
      <c r="AA4192" s="16">
        <f t="shared" si="481"/>
        <v>0.91200000000000003</v>
      </c>
      <c r="AB4192" s="16">
        <f t="shared" si="482"/>
        <v>0.29599999999999999</v>
      </c>
      <c r="AC4192" s="16"/>
    </row>
    <row r="4193" spans="1:29" x14ac:dyDescent="0.25">
      <c r="A4193" s="2">
        <v>43640</v>
      </c>
      <c r="B4193" s="1">
        <v>175</v>
      </c>
      <c r="C4193" s="3">
        <v>1300</v>
      </c>
      <c r="D4193" s="13">
        <v>203.56681712963001</v>
      </c>
      <c r="E4193">
        <v>55.18</v>
      </c>
      <c r="F4193" s="15">
        <f t="shared" si="483"/>
        <v>0</v>
      </c>
      <c r="G4193">
        <v>1.51</v>
      </c>
      <c r="H4193">
        <v>4.5289999999999999</v>
      </c>
      <c r="I4193">
        <v>301.84300000000002</v>
      </c>
      <c r="J4193">
        <v>9.6319999999999997</v>
      </c>
      <c r="K4193">
        <v>69.099999999999994</v>
      </c>
      <c r="L4193">
        <v>0.22600000000000001</v>
      </c>
      <c r="M4193">
        <v>0.23899999999999999</v>
      </c>
      <c r="N4193">
        <v>0</v>
      </c>
      <c r="O4193">
        <v>394.375</v>
      </c>
      <c r="T4193">
        <f t="shared" si="478"/>
        <v>1751300</v>
      </c>
      <c r="U4193">
        <v>993.3</v>
      </c>
      <c r="V4193">
        <f t="shared" si="476"/>
        <v>394.4</v>
      </c>
      <c r="W4193" t="str">
        <f t="shared" si="479"/>
        <v/>
      </c>
      <c r="X4193" t="str">
        <f t="shared" si="480"/>
        <v/>
      </c>
      <c r="Y4193" t="str">
        <f t="shared" si="477"/>
        <v/>
      </c>
      <c r="AA4193" s="16">
        <f t="shared" si="481"/>
        <v>0.82799999999999996</v>
      </c>
      <c r="AB4193" s="16">
        <f t="shared" si="482"/>
        <v>0.37</v>
      </c>
      <c r="AC4193" s="16"/>
    </row>
    <row r="4194" spans="1:29" x14ac:dyDescent="0.25">
      <c r="A4194" s="2">
        <v>43640</v>
      </c>
      <c r="B4194" s="1">
        <v>175</v>
      </c>
      <c r="C4194" s="3">
        <v>1400</v>
      </c>
      <c r="D4194" s="13">
        <v>203.60848379629601</v>
      </c>
      <c r="E4194">
        <v>55.07</v>
      </c>
      <c r="F4194" s="15">
        <f t="shared" si="483"/>
        <v>0</v>
      </c>
      <c r="G4194">
        <v>2.0129999999999999</v>
      </c>
      <c r="H4194">
        <v>5.0330000000000004</v>
      </c>
      <c r="I4194">
        <v>306.05500000000001</v>
      </c>
      <c r="J4194">
        <v>6.56</v>
      </c>
      <c r="K4194">
        <v>75.400000000000006</v>
      </c>
      <c r="L4194">
        <v>0.22500000000000001</v>
      </c>
      <c r="M4194">
        <v>0.23899999999999999</v>
      </c>
      <c r="N4194">
        <v>0</v>
      </c>
      <c r="O4194">
        <v>248.125</v>
      </c>
      <c r="T4194">
        <f t="shared" si="478"/>
        <v>1751400</v>
      </c>
      <c r="U4194">
        <v>952</v>
      </c>
      <c r="V4194">
        <f t="shared" si="476"/>
        <v>248.1</v>
      </c>
      <c r="W4194" t="str">
        <f t="shared" si="479"/>
        <v/>
      </c>
      <c r="X4194" t="str">
        <f t="shared" si="480"/>
        <v/>
      </c>
      <c r="Y4194" t="str">
        <f t="shared" si="477"/>
        <v/>
      </c>
      <c r="AA4194" s="16">
        <f t="shared" si="481"/>
        <v>0.73299999999999998</v>
      </c>
      <c r="AB4194" s="16">
        <f t="shared" si="482"/>
        <v>0.23899999999999999</v>
      </c>
      <c r="AC4194" s="16"/>
    </row>
    <row r="4195" spans="1:29" x14ac:dyDescent="0.25">
      <c r="A4195" s="2">
        <v>43640</v>
      </c>
      <c r="B4195" s="1">
        <v>175</v>
      </c>
      <c r="C4195" s="3">
        <v>1500</v>
      </c>
      <c r="D4195" s="13">
        <v>203.65015046296301</v>
      </c>
      <c r="E4195">
        <v>55.3</v>
      </c>
      <c r="F4195" s="15">
        <f t="shared" si="483"/>
        <v>0</v>
      </c>
      <c r="G4195">
        <v>1.51</v>
      </c>
      <c r="H4195">
        <v>4.5289999999999999</v>
      </c>
      <c r="I4195">
        <v>293.42</v>
      </c>
      <c r="J4195">
        <v>6.23</v>
      </c>
      <c r="K4195">
        <v>84.3</v>
      </c>
      <c r="L4195">
        <v>0.224</v>
      </c>
      <c r="M4195">
        <v>0.23899999999999999</v>
      </c>
      <c r="N4195">
        <v>0</v>
      </c>
      <c r="O4195">
        <v>90.625</v>
      </c>
      <c r="T4195">
        <f t="shared" si="478"/>
        <v>1751500</v>
      </c>
      <c r="U4195">
        <v>864.2</v>
      </c>
      <c r="V4195">
        <f t="shared" si="476"/>
        <v>90.6</v>
      </c>
      <c r="W4195" t="str">
        <f t="shared" si="479"/>
        <v/>
      </c>
      <c r="X4195" t="str">
        <f t="shared" si="480"/>
        <v/>
      </c>
      <c r="Y4195" t="str">
        <f t="shared" si="477"/>
        <v/>
      </c>
      <c r="AA4195" s="16">
        <f t="shared" si="481"/>
        <v>0.80100000000000005</v>
      </c>
      <c r="AB4195" s="16">
        <f t="shared" si="482"/>
        <v>0.14899999999999999</v>
      </c>
      <c r="AC4195" s="16"/>
    </row>
    <row r="4196" spans="1:29" x14ac:dyDescent="0.25">
      <c r="A4196" s="2">
        <v>43640</v>
      </c>
      <c r="B4196" s="1">
        <v>175</v>
      </c>
      <c r="C4196" s="3">
        <v>1600</v>
      </c>
      <c r="D4196" s="13">
        <v>203.69181712963001</v>
      </c>
      <c r="E4196">
        <v>55.65</v>
      </c>
      <c r="F4196" s="15">
        <f t="shared" si="483"/>
        <v>0.14999999999999858</v>
      </c>
      <c r="G4196">
        <v>0.503</v>
      </c>
      <c r="H4196">
        <v>2.516</v>
      </c>
      <c r="I4196">
        <v>25.271000000000001</v>
      </c>
      <c r="J4196">
        <v>6.7370000000000001</v>
      </c>
      <c r="K4196">
        <v>83.1</v>
      </c>
      <c r="L4196">
        <v>0.224</v>
      </c>
      <c r="M4196">
        <v>0.23899999999999999</v>
      </c>
      <c r="N4196">
        <v>0.2</v>
      </c>
      <c r="O4196">
        <v>255.625</v>
      </c>
      <c r="T4196">
        <f t="shared" si="478"/>
        <v>1751600</v>
      </c>
      <c r="U4196">
        <v>735.8</v>
      </c>
      <c r="V4196">
        <f t="shared" si="476"/>
        <v>255.6</v>
      </c>
      <c r="W4196" t="str">
        <f t="shared" si="479"/>
        <v/>
      </c>
      <c r="X4196" t="str">
        <f t="shared" si="480"/>
        <v/>
      </c>
      <c r="Y4196" t="str">
        <f t="shared" si="477"/>
        <v/>
      </c>
      <c r="AA4196" s="16">
        <f t="shared" si="481"/>
        <v>0.81699999999999995</v>
      </c>
      <c r="AB4196" s="16">
        <f t="shared" si="482"/>
        <v>0.16600000000000001</v>
      </c>
      <c r="AC4196" s="16"/>
    </row>
    <row r="4197" spans="1:29" x14ac:dyDescent="0.25">
      <c r="A4197" s="2">
        <v>43640</v>
      </c>
      <c r="B4197" s="1">
        <v>175</v>
      </c>
      <c r="C4197" s="3">
        <v>1700</v>
      </c>
      <c r="D4197" s="13">
        <v>203.73348379629601</v>
      </c>
      <c r="E4197">
        <v>55.42</v>
      </c>
      <c r="F4197" s="15">
        <f t="shared" si="483"/>
        <v>0</v>
      </c>
      <c r="G4197">
        <v>1.0069999999999999</v>
      </c>
      <c r="H4197">
        <v>4.5289999999999999</v>
      </c>
      <c r="I4197">
        <v>247.09</v>
      </c>
      <c r="J4197">
        <v>6.8890000000000002</v>
      </c>
      <c r="K4197">
        <v>79.599999999999994</v>
      </c>
      <c r="L4197">
        <v>0.22500000000000001</v>
      </c>
      <c r="M4197">
        <v>0.23799999999999999</v>
      </c>
      <c r="N4197">
        <v>0</v>
      </c>
      <c r="O4197">
        <v>116.875</v>
      </c>
      <c r="T4197">
        <f t="shared" si="478"/>
        <v>1751700</v>
      </c>
      <c r="U4197">
        <v>577.20000000000005</v>
      </c>
      <c r="V4197">
        <f t="shared" si="476"/>
        <v>116.9</v>
      </c>
      <c r="W4197" t="str">
        <f t="shared" si="479"/>
        <v/>
      </c>
      <c r="X4197" t="str">
        <f t="shared" si="480"/>
        <v/>
      </c>
      <c r="Y4197" t="str">
        <f t="shared" si="477"/>
        <v/>
      </c>
      <c r="AA4197" s="16">
        <f t="shared" si="481"/>
        <v>0.79100000000000004</v>
      </c>
      <c r="AB4197" s="16">
        <f t="shared" si="482"/>
        <v>0.20300000000000001</v>
      </c>
      <c r="AC4197" s="16"/>
    </row>
    <row r="4198" spans="1:29" x14ac:dyDescent="0.25">
      <c r="A4198" s="2">
        <v>43640</v>
      </c>
      <c r="B4198" s="1">
        <v>175</v>
      </c>
      <c r="C4198" s="3">
        <v>1800</v>
      </c>
      <c r="D4198" s="13">
        <v>203.77515046296301</v>
      </c>
      <c r="E4198">
        <v>55.54</v>
      </c>
      <c r="F4198" s="15">
        <f t="shared" si="483"/>
        <v>3.9999999999999147E-2</v>
      </c>
      <c r="G4198">
        <v>1.51</v>
      </c>
      <c r="H4198">
        <v>5.5359999999999996</v>
      </c>
      <c r="I4198">
        <v>307.459</v>
      </c>
      <c r="J4198">
        <v>7.97</v>
      </c>
      <c r="K4198">
        <v>77.099999999999994</v>
      </c>
      <c r="L4198">
        <v>0.22500000000000001</v>
      </c>
      <c r="M4198">
        <v>0.23699999999999999</v>
      </c>
      <c r="N4198">
        <v>0</v>
      </c>
      <c r="O4198">
        <v>286.875</v>
      </c>
      <c r="T4198">
        <f t="shared" si="478"/>
        <v>1751800</v>
      </c>
      <c r="U4198">
        <v>401</v>
      </c>
      <c r="V4198">
        <f t="shared" si="476"/>
        <v>286.89999999999998</v>
      </c>
      <c r="W4198" t="str">
        <f t="shared" si="479"/>
        <v/>
      </c>
      <c r="X4198" t="str">
        <f t="shared" si="480"/>
        <v/>
      </c>
      <c r="Y4198" t="str">
        <f t="shared" si="477"/>
        <v/>
      </c>
      <c r="AA4198" s="16">
        <f t="shared" si="481"/>
        <v>0.82499999999999996</v>
      </c>
      <c r="AB4198" s="16">
        <f t="shared" si="482"/>
        <v>0.245</v>
      </c>
      <c r="AC4198" s="16"/>
    </row>
    <row r="4199" spans="1:29" x14ac:dyDescent="0.25">
      <c r="A4199" s="2">
        <v>43640</v>
      </c>
      <c r="B4199" s="1">
        <v>175</v>
      </c>
      <c r="C4199" s="3">
        <v>1900</v>
      </c>
      <c r="D4199" s="13">
        <v>203.81681712963001</v>
      </c>
      <c r="E4199">
        <v>54.72</v>
      </c>
      <c r="F4199" s="15">
        <f t="shared" si="483"/>
        <v>0</v>
      </c>
      <c r="G4199">
        <v>1.51</v>
      </c>
      <c r="H4199">
        <v>5.0330000000000004</v>
      </c>
      <c r="I4199">
        <v>306.05500000000001</v>
      </c>
      <c r="J4199">
        <v>7.3929999999999998</v>
      </c>
      <c r="K4199">
        <v>73.3</v>
      </c>
      <c r="L4199">
        <v>0.22500000000000001</v>
      </c>
      <c r="M4199">
        <v>0.23699999999999999</v>
      </c>
      <c r="N4199">
        <v>0</v>
      </c>
      <c r="O4199">
        <v>190.625</v>
      </c>
      <c r="T4199">
        <f t="shared" si="478"/>
        <v>1751900</v>
      </c>
      <c r="U4199">
        <v>223.2</v>
      </c>
      <c r="V4199">
        <f t="shared" si="476"/>
        <v>190.6</v>
      </c>
      <c r="W4199" t="str">
        <f t="shared" si="479"/>
        <v/>
      </c>
      <c r="X4199" t="str">
        <f t="shared" si="480"/>
        <v/>
      </c>
      <c r="Y4199" t="str">
        <f t="shared" si="477"/>
        <v/>
      </c>
      <c r="AA4199" s="16">
        <f t="shared" si="481"/>
        <v>0.754</v>
      </c>
      <c r="AB4199" s="16">
        <f t="shared" si="482"/>
        <v>0.27500000000000002</v>
      </c>
      <c r="AC4199" s="16"/>
    </row>
    <row r="4200" spans="1:29" x14ac:dyDescent="0.25">
      <c r="A4200" s="2">
        <v>43640</v>
      </c>
      <c r="B4200" s="1">
        <v>175</v>
      </c>
      <c r="C4200" s="3">
        <v>2000</v>
      </c>
      <c r="D4200" s="13">
        <v>203.85848379629601</v>
      </c>
      <c r="E4200">
        <v>55.3</v>
      </c>
      <c r="F4200" s="15">
        <f t="shared" si="483"/>
        <v>0</v>
      </c>
      <c r="G4200">
        <v>1.0069999999999999</v>
      </c>
      <c r="H4200">
        <v>4.0259999999999998</v>
      </c>
      <c r="I4200">
        <v>314.47800000000001</v>
      </c>
      <c r="J4200">
        <v>5.2309999999999999</v>
      </c>
      <c r="K4200">
        <v>82.2</v>
      </c>
      <c r="L4200">
        <v>0.22500000000000001</v>
      </c>
      <c r="M4200">
        <v>0.23599999999999999</v>
      </c>
      <c r="N4200">
        <v>0</v>
      </c>
      <c r="O4200">
        <v>20.625</v>
      </c>
      <c r="T4200">
        <f t="shared" si="478"/>
        <v>1752000</v>
      </c>
      <c r="U4200">
        <v>67.3</v>
      </c>
      <c r="V4200">
        <f t="shared" si="476"/>
        <v>20.6</v>
      </c>
      <c r="W4200" t="str">
        <f t="shared" si="479"/>
        <v/>
      </c>
      <c r="X4200" t="str">
        <f t="shared" si="480"/>
        <v/>
      </c>
      <c r="Y4200" t="str">
        <f t="shared" si="477"/>
        <v/>
      </c>
      <c r="AA4200" s="16">
        <f t="shared" si="481"/>
        <v>0.72799999999999998</v>
      </c>
      <c r="AB4200" s="16">
        <f t="shared" si="482"/>
        <v>0.158</v>
      </c>
      <c r="AC4200" s="16"/>
    </row>
    <row r="4201" spans="1:29" x14ac:dyDescent="0.25">
      <c r="A4201" s="2">
        <v>43640</v>
      </c>
      <c r="B4201" s="1">
        <v>175</v>
      </c>
      <c r="C4201" s="3">
        <v>2100</v>
      </c>
      <c r="D4201" s="13">
        <v>203.90015046296301</v>
      </c>
      <c r="E4201">
        <v>54.95</v>
      </c>
      <c r="F4201" s="15">
        <f t="shared" si="483"/>
        <v>0</v>
      </c>
      <c r="G4201">
        <v>0</v>
      </c>
      <c r="H4201">
        <v>3.02</v>
      </c>
      <c r="I4201">
        <v>9.827</v>
      </c>
      <c r="J4201">
        <v>3.5379999999999998</v>
      </c>
      <c r="K4201">
        <v>88.8</v>
      </c>
      <c r="L4201">
        <v>0.224</v>
      </c>
      <c r="M4201">
        <v>0.23599999999999999</v>
      </c>
      <c r="N4201">
        <v>0</v>
      </c>
      <c r="O4201">
        <v>0.625</v>
      </c>
      <c r="T4201">
        <f t="shared" si="478"/>
        <v>1752100</v>
      </c>
      <c r="U4201">
        <v>0.8</v>
      </c>
      <c r="V4201">
        <f t="shared" si="476"/>
        <v>0</v>
      </c>
      <c r="W4201" t="str">
        <f t="shared" si="479"/>
        <v/>
      </c>
      <c r="X4201" t="str">
        <f t="shared" si="480"/>
        <v/>
      </c>
      <c r="Y4201" t="str">
        <f t="shared" si="477"/>
        <v/>
      </c>
      <c r="AA4201" s="16">
        <f t="shared" si="481"/>
        <v>0.69899999999999995</v>
      </c>
      <c r="AB4201" s="16">
        <f t="shared" si="482"/>
        <v>8.7999999999999995E-2</v>
      </c>
      <c r="AC4201" s="16"/>
    </row>
    <row r="4202" spans="1:29" x14ac:dyDescent="0.25">
      <c r="A4202" s="2">
        <v>43640</v>
      </c>
      <c r="B4202" s="1">
        <v>175</v>
      </c>
      <c r="C4202" s="3">
        <v>2200</v>
      </c>
      <c r="D4202" s="13">
        <v>203.94181712963001</v>
      </c>
      <c r="E4202">
        <v>55.42</v>
      </c>
      <c r="F4202" s="15">
        <f t="shared" si="483"/>
        <v>0</v>
      </c>
      <c r="G4202">
        <v>0</v>
      </c>
      <c r="H4202">
        <v>1.51</v>
      </c>
      <c r="I4202">
        <v>1.4039999999999999</v>
      </c>
      <c r="J4202">
        <v>4.1150000000000002</v>
      </c>
      <c r="K4202">
        <v>91.4</v>
      </c>
      <c r="L4202">
        <v>0.224</v>
      </c>
      <c r="M4202">
        <v>0.23599999999999999</v>
      </c>
      <c r="N4202">
        <v>0</v>
      </c>
      <c r="O4202">
        <v>0.625</v>
      </c>
      <c r="T4202">
        <f t="shared" si="478"/>
        <v>1752200</v>
      </c>
      <c r="U4202">
        <v>0</v>
      </c>
      <c r="V4202">
        <f t="shared" si="476"/>
        <v>0</v>
      </c>
      <c r="W4202" t="str">
        <f t="shared" si="479"/>
        <v/>
      </c>
      <c r="X4202" t="str">
        <f t="shared" si="480"/>
        <v/>
      </c>
      <c r="Y4202" t="str">
        <f t="shared" si="477"/>
        <v/>
      </c>
      <c r="AA4202" s="16">
        <f t="shared" si="481"/>
        <v>0.749</v>
      </c>
      <c r="AB4202" s="16">
        <f t="shared" si="482"/>
        <v>7.0000000000000007E-2</v>
      </c>
      <c r="AC4202" s="16"/>
    </row>
    <row r="4203" spans="1:29" x14ac:dyDescent="0.25">
      <c r="A4203" s="2">
        <v>43640</v>
      </c>
      <c r="B4203" s="1">
        <v>175</v>
      </c>
      <c r="C4203" s="3">
        <v>2300</v>
      </c>
      <c r="D4203" s="13">
        <v>203.98348379629601</v>
      </c>
      <c r="E4203">
        <v>54.95</v>
      </c>
      <c r="F4203" s="15">
        <f t="shared" si="483"/>
        <v>0</v>
      </c>
      <c r="G4203">
        <v>0</v>
      </c>
      <c r="H4203">
        <v>1.51</v>
      </c>
      <c r="I4203">
        <v>350.98</v>
      </c>
      <c r="J4203">
        <v>2.6640000000000001</v>
      </c>
      <c r="K4203">
        <v>91.9</v>
      </c>
      <c r="L4203">
        <v>0.224</v>
      </c>
      <c r="M4203">
        <v>0.23599999999999999</v>
      </c>
      <c r="N4203">
        <v>0</v>
      </c>
      <c r="O4203">
        <v>0.625</v>
      </c>
      <c r="T4203">
        <f t="shared" si="478"/>
        <v>1752300</v>
      </c>
      <c r="U4203">
        <v>0</v>
      </c>
      <c r="V4203">
        <f t="shared" si="476"/>
        <v>0</v>
      </c>
      <c r="W4203" t="str">
        <f t="shared" si="479"/>
        <v/>
      </c>
      <c r="X4203" t="str">
        <f t="shared" si="480"/>
        <v/>
      </c>
      <c r="Y4203" t="str">
        <f t="shared" si="477"/>
        <v/>
      </c>
      <c r="AA4203" s="16">
        <f t="shared" si="481"/>
        <v>0.68</v>
      </c>
      <c r="AB4203" s="16">
        <f t="shared" si="482"/>
        <v>0.06</v>
      </c>
      <c r="AC4203" s="16"/>
    </row>
    <row r="4204" spans="1:29" x14ac:dyDescent="0.25">
      <c r="A4204" s="2">
        <v>43640</v>
      </c>
      <c r="B4204" s="1">
        <v>175</v>
      </c>
      <c r="C4204" s="3">
        <v>2400</v>
      </c>
      <c r="D4204" s="13">
        <v>204.02515046296301</v>
      </c>
      <c r="E4204">
        <v>55.07</v>
      </c>
      <c r="F4204" s="15">
        <f t="shared" si="483"/>
        <v>0</v>
      </c>
      <c r="G4204">
        <v>0</v>
      </c>
      <c r="H4204">
        <v>1.0069999999999999</v>
      </c>
      <c r="I4204">
        <v>342.55700000000002</v>
      </c>
      <c r="J4204">
        <v>3.6429999999999998</v>
      </c>
      <c r="K4204">
        <v>94.3</v>
      </c>
      <c r="L4204">
        <v>0.223</v>
      </c>
      <c r="M4204">
        <v>0.23499999999999999</v>
      </c>
      <c r="N4204">
        <v>0</v>
      </c>
      <c r="O4204">
        <v>0.625</v>
      </c>
      <c r="T4204">
        <f t="shared" si="478"/>
        <v>1752400</v>
      </c>
      <c r="U4204">
        <v>0</v>
      </c>
      <c r="V4204">
        <f t="shared" si="476"/>
        <v>0</v>
      </c>
      <c r="W4204">
        <f t="shared" si="479"/>
        <v>0.223</v>
      </c>
      <c r="X4204">
        <f t="shared" si="480"/>
        <v>0.23499999999999999</v>
      </c>
      <c r="Y4204">
        <f t="shared" si="477"/>
        <v>0</v>
      </c>
      <c r="AA4204" s="16">
        <f t="shared" si="481"/>
        <v>0.748</v>
      </c>
      <c r="AB4204" s="16">
        <f t="shared" si="482"/>
        <v>4.4999999999999998E-2</v>
      </c>
      <c r="AC4204" s="16"/>
    </row>
    <row r="4205" spans="1:29" x14ac:dyDescent="0.25">
      <c r="A4205" s="2">
        <v>43641</v>
      </c>
      <c r="B4205" s="1">
        <v>176</v>
      </c>
      <c r="C4205" s="3">
        <v>100</v>
      </c>
      <c r="D4205" s="13">
        <v>204.06681712963001</v>
      </c>
      <c r="E4205">
        <v>55.3</v>
      </c>
      <c r="F4205" s="15">
        <f t="shared" si="483"/>
        <v>0</v>
      </c>
      <c r="G4205">
        <v>0.503</v>
      </c>
      <c r="H4205">
        <v>2.516</v>
      </c>
      <c r="I4205">
        <v>355.19200000000001</v>
      </c>
      <c r="J4205">
        <v>1.994</v>
      </c>
      <c r="K4205">
        <v>94.8</v>
      </c>
      <c r="L4205">
        <v>0.223</v>
      </c>
      <c r="M4205">
        <v>0.23499999999999999</v>
      </c>
      <c r="N4205">
        <v>0</v>
      </c>
      <c r="O4205">
        <v>0.625</v>
      </c>
      <c r="T4205">
        <f t="shared" si="478"/>
        <v>1760100</v>
      </c>
      <c r="U4205">
        <v>0</v>
      </c>
      <c r="V4205">
        <f t="shared" si="476"/>
        <v>0</v>
      </c>
      <c r="W4205" t="str">
        <f t="shared" si="479"/>
        <v/>
      </c>
      <c r="X4205" t="str">
        <f t="shared" si="480"/>
        <v/>
      </c>
      <c r="Y4205" t="str">
        <f t="shared" si="477"/>
        <v/>
      </c>
      <c r="AA4205" s="16">
        <f t="shared" si="481"/>
        <v>0.66800000000000004</v>
      </c>
      <c r="AB4205" s="16">
        <f t="shared" si="482"/>
        <v>3.6999999999999998E-2</v>
      </c>
      <c r="AC4205" s="16"/>
    </row>
    <row r="4206" spans="1:29" x14ac:dyDescent="0.25">
      <c r="A4206" s="2">
        <v>43641</v>
      </c>
      <c r="B4206" s="1">
        <v>176</v>
      </c>
      <c r="C4206" s="3">
        <v>200</v>
      </c>
      <c r="D4206" s="13">
        <v>204.10848379629601</v>
      </c>
      <c r="E4206">
        <v>54.83</v>
      </c>
      <c r="F4206" s="15">
        <f t="shared" si="483"/>
        <v>0</v>
      </c>
      <c r="G4206">
        <v>1.0069999999999999</v>
      </c>
      <c r="H4206">
        <v>3.02</v>
      </c>
      <c r="I4206">
        <v>7.02</v>
      </c>
      <c r="J4206">
        <v>3.9580000000000002</v>
      </c>
      <c r="K4206">
        <v>92.8</v>
      </c>
      <c r="L4206">
        <v>0.223</v>
      </c>
      <c r="M4206">
        <v>0.23400000000000001</v>
      </c>
      <c r="N4206">
        <v>0</v>
      </c>
      <c r="O4206">
        <v>0.625</v>
      </c>
      <c r="T4206">
        <f t="shared" si="478"/>
        <v>1760200</v>
      </c>
      <c r="U4206">
        <v>0</v>
      </c>
      <c r="V4206">
        <f t="shared" si="476"/>
        <v>0</v>
      </c>
      <c r="W4206" t="str">
        <f t="shared" si="479"/>
        <v/>
      </c>
      <c r="X4206" t="str">
        <f t="shared" si="480"/>
        <v/>
      </c>
      <c r="Y4206" t="str">
        <f t="shared" si="477"/>
        <v/>
      </c>
      <c r="AA4206" s="16">
        <f t="shared" si="481"/>
        <v>0.752</v>
      </c>
      <c r="AB4206" s="16">
        <f t="shared" si="482"/>
        <v>5.8000000000000003E-2</v>
      </c>
      <c r="AC4206" s="16"/>
    </row>
    <row r="4207" spans="1:29" x14ac:dyDescent="0.25">
      <c r="A4207" s="2">
        <v>43641</v>
      </c>
      <c r="B4207" s="1">
        <v>176</v>
      </c>
      <c r="C4207" s="3">
        <v>300</v>
      </c>
      <c r="D4207" s="13">
        <v>204.15015046296301</v>
      </c>
      <c r="E4207">
        <v>54.83</v>
      </c>
      <c r="F4207" s="15">
        <f t="shared" si="483"/>
        <v>0</v>
      </c>
      <c r="G4207">
        <v>1.0069999999999999</v>
      </c>
      <c r="H4207">
        <v>3.02</v>
      </c>
      <c r="I4207">
        <v>25.271000000000001</v>
      </c>
      <c r="J4207">
        <v>3.6429999999999998</v>
      </c>
      <c r="K4207">
        <v>90.7</v>
      </c>
      <c r="L4207">
        <v>0.223</v>
      </c>
      <c r="M4207">
        <v>0.23400000000000001</v>
      </c>
      <c r="N4207">
        <v>0</v>
      </c>
      <c r="O4207">
        <v>0.625</v>
      </c>
      <c r="T4207">
        <f t="shared" si="478"/>
        <v>1760300</v>
      </c>
      <c r="U4207">
        <v>0</v>
      </c>
      <c r="V4207">
        <f t="shared" si="476"/>
        <v>0</v>
      </c>
      <c r="W4207" t="str">
        <f t="shared" si="479"/>
        <v/>
      </c>
      <c r="X4207" t="str">
        <f t="shared" si="480"/>
        <v/>
      </c>
      <c r="Y4207" t="str">
        <f t="shared" si="477"/>
        <v/>
      </c>
      <c r="AA4207" s="16">
        <f t="shared" si="481"/>
        <v>0.71899999999999997</v>
      </c>
      <c r="AB4207" s="16">
        <f t="shared" si="482"/>
        <v>7.3999999999999996E-2</v>
      </c>
      <c r="AC4207" s="16"/>
    </row>
    <row r="4208" spans="1:29" x14ac:dyDescent="0.25">
      <c r="A4208" s="2">
        <v>43641</v>
      </c>
      <c r="B4208" s="1">
        <v>176</v>
      </c>
      <c r="C4208" s="3">
        <v>400</v>
      </c>
      <c r="D4208" s="13">
        <v>204.19181712963001</v>
      </c>
      <c r="E4208">
        <v>54.95</v>
      </c>
      <c r="F4208" s="15">
        <f t="shared" si="483"/>
        <v>0</v>
      </c>
      <c r="G4208">
        <v>1.51</v>
      </c>
      <c r="H4208">
        <v>4.0259999999999998</v>
      </c>
      <c r="I4208">
        <v>28.077999999999999</v>
      </c>
      <c r="J4208">
        <v>3.7490000000000001</v>
      </c>
      <c r="K4208">
        <v>89</v>
      </c>
      <c r="L4208">
        <v>0.223</v>
      </c>
      <c r="M4208">
        <v>0.23400000000000001</v>
      </c>
      <c r="N4208">
        <v>0</v>
      </c>
      <c r="O4208">
        <v>0.625</v>
      </c>
      <c r="T4208">
        <f t="shared" si="478"/>
        <v>1760400</v>
      </c>
      <c r="U4208">
        <v>0</v>
      </c>
      <c r="V4208">
        <f t="shared" si="476"/>
        <v>0</v>
      </c>
      <c r="W4208" t="str">
        <f t="shared" si="479"/>
        <v/>
      </c>
      <c r="X4208" t="str">
        <f t="shared" si="480"/>
        <v/>
      </c>
      <c r="Y4208" t="str">
        <f t="shared" si="477"/>
        <v/>
      </c>
      <c r="AA4208" s="16">
        <f t="shared" si="481"/>
        <v>0.71099999999999997</v>
      </c>
      <c r="AB4208" s="16">
        <f t="shared" si="482"/>
        <v>8.7999999999999995E-2</v>
      </c>
      <c r="AC4208" s="16"/>
    </row>
    <row r="4209" spans="1:29" x14ac:dyDescent="0.25">
      <c r="A4209" s="2">
        <v>43641</v>
      </c>
      <c r="B4209" s="1">
        <v>176</v>
      </c>
      <c r="C4209" s="3">
        <v>500</v>
      </c>
      <c r="D4209" s="13">
        <v>204.23348379629601</v>
      </c>
      <c r="E4209">
        <v>54.83</v>
      </c>
      <c r="F4209" s="15">
        <f t="shared" si="483"/>
        <v>0</v>
      </c>
      <c r="G4209">
        <v>1.51</v>
      </c>
      <c r="H4209">
        <v>3.5230000000000001</v>
      </c>
      <c r="I4209">
        <v>30.885999999999999</v>
      </c>
      <c r="J4209">
        <v>3.617</v>
      </c>
      <c r="K4209">
        <v>88.1</v>
      </c>
      <c r="L4209">
        <v>0.223</v>
      </c>
      <c r="M4209">
        <v>0.23300000000000001</v>
      </c>
      <c r="N4209">
        <v>0</v>
      </c>
      <c r="O4209">
        <v>16.875</v>
      </c>
      <c r="T4209">
        <f t="shared" si="478"/>
        <v>1760500</v>
      </c>
      <c r="U4209">
        <v>28.5</v>
      </c>
      <c r="V4209">
        <f t="shared" si="476"/>
        <v>16.899999999999999</v>
      </c>
      <c r="W4209" t="str">
        <f t="shared" si="479"/>
        <v/>
      </c>
      <c r="X4209" t="str">
        <f t="shared" si="480"/>
        <v/>
      </c>
      <c r="Y4209" t="str">
        <f t="shared" si="477"/>
        <v/>
      </c>
      <c r="AA4209" s="16">
        <f t="shared" si="481"/>
        <v>0.69699999999999995</v>
      </c>
      <c r="AB4209" s="16">
        <f t="shared" si="482"/>
        <v>9.4E-2</v>
      </c>
      <c r="AC4209" s="16"/>
    </row>
    <row r="4210" spans="1:29" x14ac:dyDescent="0.25">
      <c r="A4210" s="2">
        <v>43641</v>
      </c>
      <c r="B4210" s="1">
        <v>176</v>
      </c>
      <c r="C4210" s="3">
        <v>600</v>
      </c>
      <c r="D4210" s="13">
        <v>204.27515046296301</v>
      </c>
      <c r="E4210">
        <v>54.95</v>
      </c>
      <c r="F4210" s="15">
        <f t="shared" si="483"/>
        <v>0</v>
      </c>
      <c r="G4210">
        <v>1.51</v>
      </c>
      <c r="H4210">
        <v>4.0259999999999998</v>
      </c>
      <c r="I4210">
        <v>36.502000000000002</v>
      </c>
      <c r="J4210">
        <v>5.5910000000000002</v>
      </c>
      <c r="K4210">
        <v>87.6</v>
      </c>
      <c r="L4210">
        <v>0.223</v>
      </c>
      <c r="M4210">
        <v>0.23300000000000001</v>
      </c>
      <c r="N4210">
        <v>0</v>
      </c>
      <c r="O4210">
        <v>218.125</v>
      </c>
      <c r="T4210">
        <f t="shared" si="478"/>
        <v>1760600</v>
      </c>
      <c r="U4210">
        <v>163.69999999999999</v>
      </c>
      <c r="V4210">
        <f t="shared" si="476"/>
        <v>218.1</v>
      </c>
      <c r="W4210" t="str">
        <f t="shared" si="479"/>
        <v/>
      </c>
      <c r="X4210" t="str">
        <f t="shared" si="480"/>
        <v/>
      </c>
      <c r="Y4210" t="str">
        <f t="shared" si="477"/>
        <v/>
      </c>
      <c r="AA4210" s="16">
        <f t="shared" si="481"/>
        <v>0.79600000000000004</v>
      </c>
      <c r="AB4210" s="16">
        <f t="shared" si="482"/>
        <v>0.113</v>
      </c>
      <c r="AC4210" s="16"/>
    </row>
    <row r="4211" spans="1:29" x14ac:dyDescent="0.25">
      <c r="A4211" s="2">
        <v>43641</v>
      </c>
      <c r="B4211" s="1">
        <v>176</v>
      </c>
      <c r="C4211" s="3">
        <v>700</v>
      </c>
      <c r="D4211" s="13">
        <v>204.31681712963001</v>
      </c>
      <c r="E4211">
        <v>54.95</v>
      </c>
      <c r="F4211" s="15">
        <f t="shared" si="483"/>
        <v>0</v>
      </c>
      <c r="G4211">
        <v>2.0129999999999999</v>
      </c>
      <c r="H4211">
        <v>4.0259999999999998</v>
      </c>
      <c r="I4211">
        <v>51.945</v>
      </c>
      <c r="J4211">
        <v>7.4189999999999996</v>
      </c>
      <c r="K4211">
        <v>78.3</v>
      </c>
      <c r="L4211">
        <v>0.223</v>
      </c>
      <c r="M4211">
        <v>0.23300000000000001</v>
      </c>
      <c r="N4211">
        <v>0</v>
      </c>
      <c r="O4211">
        <v>388.125</v>
      </c>
      <c r="T4211">
        <f t="shared" si="478"/>
        <v>1760700</v>
      </c>
      <c r="U4211">
        <v>337</v>
      </c>
      <c r="V4211">
        <f t="shared" si="476"/>
        <v>388.1</v>
      </c>
      <c r="W4211" t="str">
        <f t="shared" si="479"/>
        <v/>
      </c>
      <c r="X4211" t="str">
        <f t="shared" si="480"/>
        <v/>
      </c>
      <c r="Y4211" t="str">
        <f t="shared" si="477"/>
        <v/>
      </c>
      <c r="AA4211" s="16">
        <f t="shared" si="481"/>
        <v>0.80700000000000005</v>
      </c>
      <c r="AB4211" s="16">
        <f t="shared" si="482"/>
        <v>0.224</v>
      </c>
      <c r="AC4211" s="16"/>
    </row>
    <row r="4212" spans="1:29" x14ac:dyDescent="0.25">
      <c r="A4212" s="2">
        <v>43641</v>
      </c>
      <c r="B4212" s="1">
        <v>176</v>
      </c>
      <c r="C4212" s="3">
        <v>800</v>
      </c>
      <c r="D4212" s="13">
        <v>204.35848379629601</v>
      </c>
      <c r="E4212">
        <v>54.95</v>
      </c>
      <c r="F4212" s="15">
        <f t="shared" si="483"/>
        <v>0</v>
      </c>
      <c r="G4212">
        <v>1.0069999999999999</v>
      </c>
      <c r="H4212">
        <v>4.0259999999999998</v>
      </c>
      <c r="I4212">
        <v>58.965000000000003</v>
      </c>
      <c r="J4212">
        <v>8.5429999999999993</v>
      </c>
      <c r="K4212">
        <v>71.099999999999994</v>
      </c>
      <c r="L4212">
        <v>0.222</v>
      </c>
      <c r="M4212">
        <v>0.23300000000000001</v>
      </c>
      <c r="N4212">
        <v>0</v>
      </c>
      <c r="O4212">
        <v>563.125</v>
      </c>
      <c r="T4212">
        <f t="shared" si="478"/>
        <v>1760800</v>
      </c>
      <c r="U4212">
        <v>515.70000000000005</v>
      </c>
      <c r="V4212">
        <f t="shared" si="476"/>
        <v>563.1</v>
      </c>
      <c r="W4212" t="str">
        <f t="shared" si="479"/>
        <v/>
      </c>
      <c r="X4212" t="str">
        <f t="shared" si="480"/>
        <v/>
      </c>
      <c r="Y4212" t="str">
        <f t="shared" si="477"/>
        <v/>
      </c>
      <c r="AA4212" s="16">
        <f t="shared" si="481"/>
        <v>0.79100000000000004</v>
      </c>
      <c r="AB4212" s="16">
        <f t="shared" si="482"/>
        <v>0.32200000000000001</v>
      </c>
      <c r="AC4212" s="16"/>
    </row>
    <row r="4213" spans="1:29" x14ac:dyDescent="0.25">
      <c r="A4213" s="2">
        <v>43641</v>
      </c>
      <c r="B4213" s="1">
        <v>176</v>
      </c>
      <c r="C4213" s="3">
        <v>900</v>
      </c>
      <c r="D4213" s="13">
        <v>204.40015046296301</v>
      </c>
      <c r="E4213">
        <v>54.72</v>
      </c>
      <c r="F4213" s="15">
        <f t="shared" si="483"/>
        <v>0</v>
      </c>
      <c r="G4213">
        <v>1.51</v>
      </c>
      <c r="H4213">
        <v>5.0330000000000004</v>
      </c>
      <c r="I4213">
        <v>75.811999999999998</v>
      </c>
      <c r="J4213">
        <v>9.3610000000000007</v>
      </c>
      <c r="K4213">
        <v>69.5</v>
      </c>
      <c r="L4213">
        <v>0.222</v>
      </c>
      <c r="M4213">
        <v>0.23200000000000001</v>
      </c>
      <c r="N4213">
        <v>0</v>
      </c>
      <c r="O4213">
        <v>123.125</v>
      </c>
      <c r="T4213">
        <f t="shared" si="478"/>
        <v>1760900</v>
      </c>
      <c r="U4213">
        <v>682</v>
      </c>
      <c r="V4213">
        <f t="shared" si="476"/>
        <v>123.1</v>
      </c>
      <c r="W4213" t="str">
        <f t="shared" si="479"/>
        <v/>
      </c>
      <c r="X4213" t="str">
        <f t="shared" si="480"/>
        <v/>
      </c>
      <c r="Y4213" t="str">
        <f t="shared" si="477"/>
        <v/>
      </c>
      <c r="AA4213" s="16">
        <f t="shared" si="481"/>
        <v>0.81699999999999995</v>
      </c>
      <c r="AB4213" s="16">
        <f t="shared" si="482"/>
        <v>0.35899999999999999</v>
      </c>
      <c r="AC4213" s="16"/>
    </row>
    <row r="4214" spans="1:29" x14ac:dyDescent="0.25">
      <c r="A4214" s="2">
        <v>43641</v>
      </c>
      <c r="B4214" s="1">
        <v>176</v>
      </c>
      <c r="C4214" s="3">
        <v>1000</v>
      </c>
      <c r="D4214" s="13">
        <v>204.44181712963001</v>
      </c>
      <c r="E4214">
        <v>55.07</v>
      </c>
      <c r="F4214" s="15">
        <f t="shared" si="483"/>
        <v>0</v>
      </c>
      <c r="G4214">
        <v>1.0069999999999999</v>
      </c>
      <c r="H4214">
        <v>4.5289999999999999</v>
      </c>
      <c r="I4214">
        <v>131.96899999999999</v>
      </c>
      <c r="J4214">
        <v>8.6180000000000003</v>
      </c>
      <c r="K4214">
        <v>66.8</v>
      </c>
      <c r="L4214">
        <v>0.221</v>
      </c>
      <c r="M4214">
        <v>0.23200000000000001</v>
      </c>
      <c r="N4214">
        <v>0</v>
      </c>
      <c r="O4214">
        <v>135.625</v>
      </c>
      <c r="T4214">
        <f t="shared" si="478"/>
        <v>1761000</v>
      </c>
      <c r="U4214">
        <v>822.3</v>
      </c>
      <c r="V4214">
        <f t="shared" si="476"/>
        <v>135.6</v>
      </c>
      <c r="W4214" t="str">
        <f t="shared" si="479"/>
        <v/>
      </c>
      <c r="X4214" t="str">
        <f t="shared" si="480"/>
        <v/>
      </c>
      <c r="Y4214" t="str">
        <f t="shared" si="477"/>
        <v/>
      </c>
      <c r="AA4214" s="16">
        <f t="shared" si="481"/>
        <v>0.747</v>
      </c>
      <c r="AB4214" s="16">
        <f t="shared" si="482"/>
        <v>0.371</v>
      </c>
      <c r="AC4214" s="16"/>
    </row>
    <row r="4215" spans="1:29" x14ac:dyDescent="0.25">
      <c r="A4215" s="2">
        <v>43641</v>
      </c>
      <c r="B4215" s="1">
        <v>176</v>
      </c>
      <c r="C4215" s="3">
        <v>1100</v>
      </c>
      <c r="D4215" s="13">
        <v>204.48348379629601</v>
      </c>
      <c r="E4215">
        <v>54.37</v>
      </c>
      <c r="F4215" s="15">
        <f t="shared" si="483"/>
        <v>0</v>
      </c>
      <c r="G4215">
        <v>0.503</v>
      </c>
      <c r="H4215">
        <v>4.5289999999999999</v>
      </c>
      <c r="I4215">
        <v>103.89</v>
      </c>
      <c r="J4215">
        <v>9.0150000000000006</v>
      </c>
      <c r="K4215">
        <v>68.5</v>
      </c>
      <c r="L4215">
        <v>0.221</v>
      </c>
      <c r="M4215">
        <v>0.23200000000000001</v>
      </c>
      <c r="N4215">
        <v>0</v>
      </c>
      <c r="O4215">
        <v>233.125</v>
      </c>
      <c r="T4215">
        <f t="shared" si="478"/>
        <v>1761100</v>
      </c>
      <c r="U4215">
        <v>925.5</v>
      </c>
      <c r="V4215">
        <f t="shared" si="476"/>
        <v>233.1</v>
      </c>
      <c r="W4215" t="str">
        <f t="shared" si="479"/>
        <v/>
      </c>
      <c r="X4215" t="str">
        <f t="shared" si="480"/>
        <v/>
      </c>
      <c r="Y4215" t="str">
        <f t="shared" si="477"/>
        <v/>
      </c>
      <c r="AA4215" s="16">
        <f t="shared" si="481"/>
        <v>0.78700000000000003</v>
      </c>
      <c r="AB4215" s="16">
        <f t="shared" si="482"/>
        <v>0.36199999999999999</v>
      </c>
      <c r="AC4215" s="16"/>
    </row>
    <row r="4216" spans="1:29" x14ac:dyDescent="0.25">
      <c r="A4216" s="2">
        <v>43641</v>
      </c>
      <c r="B4216" s="1">
        <v>176</v>
      </c>
      <c r="C4216" s="3">
        <v>1200</v>
      </c>
      <c r="D4216" s="13">
        <v>204.52515046296301</v>
      </c>
      <c r="E4216">
        <v>55.42</v>
      </c>
      <c r="F4216" s="15">
        <f t="shared" si="483"/>
        <v>0</v>
      </c>
      <c r="G4216">
        <v>1.0069999999999999</v>
      </c>
      <c r="H4216">
        <v>5.0330000000000004</v>
      </c>
      <c r="I4216">
        <v>148.816</v>
      </c>
      <c r="J4216">
        <v>7.1669999999999998</v>
      </c>
      <c r="K4216">
        <v>72.3</v>
      </c>
      <c r="L4216">
        <v>0.221</v>
      </c>
      <c r="M4216">
        <v>0.23100000000000001</v>
      </c>
      <c r="N4216">
        <v>0</v>
      </c>
      <c r="O4216">
        <v>515.625</v>
      </c>
      <c r="T4216">
        <f t="shared" si="478"/>
        <v>1761200</v>
      </c>
      <c r="U4216">
        <v>983.8</v>
      </c>
      <c r="V4216">
        <f t="shared" si="476"/>
        <v>515.6</v>
      </c>
      <c r="W4216" t="str">
        <f t="shared" si="479"/>
        <v/>
      </c>
      <c r="X4216" t="str">
        <f t="shared" si="480"/>
        <v/>
      </c>
      <c r="Y4216" t="str">
        <f t="shared" si="477"/>
        <v/>
      </c>
      <c r="AA4216" s="16">
        <f t="shared" si="481"/>
        <v>0.73199999999999998</v>
      </c>
      <c r="AB4216" s="16">
        <f t="shared" si="482"/>
        <v>0.28000000000000003</v>
      </c>
      <c r="AC4216" s="16"/>
    </row>
    <row r="4217" spans="1:29" x14ac:dyDescent="0.25">
      <c r="A4217" s="2">
        <v>43641</v>
      </c>
      <c r="B4217" s="1">
        <v>176</v>
      </c>
      <c r="C4217" s="3">
        <v>1300</v>
      </c>
      <c r="D4217" s="13">
        <v>204.56681712963001</v>
      </c>
      <c r="E4217">
        <v>55.07</v>
      </c>
      <c r="F4217" s="15">
        <f t="shared" si="483"/>
        <v>0</v>
      </c>
      <c r="G4217">
        <v>1.0069999999999999</v>
      </c>
      <c r="H4217">
        <v>5.0330000000000004</v>
      </c>
      <c r="I4217">
        <v>174.08600000000001</v>
      </c>
      <c r="J4217">
        <v>12.654</v>
      </c>
      <c r="K4217">
        <v>56</v>
      </c>
      <c r="L4217">
        <v>0.22</v>
      </c>
      <c r="M4217">
        <v>0.23100000000000001</v>
      </c>
      <c r="N4217">
        <v>0</v>
      </c>
      <c r="O4217">
        <v>284.375</v>
      </c>
      <c r="T4217">
        <f t="shared" si="478"/>
        <v>1761300</v>
      </c>
      <c r="U4217">
        <v>992.7</v>
      </c>
      <c r="V4217">
        <f t="shared" si="476"/>
        <v>284.39999999999998</v>
      </c>
      <c r="W4217" t="str">
        <f t="shared" si="479"/>
        <v/>
      </c>
      <c r="X4217" t="str">
        <f t="shared" si="480"/>
        <v/>
      </c>
      <c r="Y4217" t="str">
        <f t="shared" si="477"/>
        <v/>
      </c>
      <c r="AA4217" s="16">
        <f t="shared" si="481"/>
        <v>0.82</v>
      </c>
      <c r="AB4217" s="16">
        <f t="shared" si="482"/>
        <v>0.64400000000000002</v>
      </c>
      <c r="AC4217" s="16"/>
    </row>
    <row r="4218" spans="1:29" x14ac:dyDescent="0.25">
      <c r="A4218" s="2">
        <v>43641</v>
      </c>
      <c r="B4218" s="1">
        <v>176</v>
      </c>
      <c r="C4218" s="3">
        <v>1400</v>
      </c>
      <c r="D4218" s="13">
        <v>204.60848379629601</v>
      </c>
      <c r="E4218">
        <v>55.54</v>
      </c>
      <c r="F4218" s="15">
        <f t="shared" si="483"/>
        <v>3.9999999999999147E-2</v>
      </c>
      <c r="G4218">
        <v>1.51</v>
      </c>
      <c r="H4218">
        <v>7.0460000000000003</v>
      </c>
      <c r="I4218">
        <v>157.239</v>
      </c>
      <c r="J4218">
        <v>7.1420000000000003</v>
      </c>
      <c r="K4218">
        <v>59</v>
      </c>
      <c r="L4218">
        <v>0.22</v>
      </c>
      <c r="M4218">
        <v>0.23100000000000001</v>
      </c>
      <c r="N4218">
        <v>0</v>
      </c>
      <c r="O4218">
        <v>309.375</v>
      </c>
      <c r="T4218">
        <f t="shared" si="478"/>
        <v>1761400</v>
      </c>
      <c r="U4218">
        <v>951.8</v>
      </c>
      <c r="V4218">
        <f t="shared" si="476"/>
        <v>309.39999999999998</v>
      </c>
      <c r="W4218" t="str">
        <f t="shared" si="479"/>
        <v/>
      </c>
      <c r="X4218" t="str">
        <f t="shared" si="480"/>
        <v/>
      </c>
      <c r="Y4218" t="str">
        <f t="shared" si="477"/>
        <v/>
      </c>
      <c r="AA4218" s="16">
        <f t="shared" si="481"/>
        <v>0.59699999999999998</v>
      </c>
      <c r="AB4218" s="16">
        <f t="shared" si="482"/>
        <v>0.41499999999999998</v>
      </c>
      <c r="AC4218" s="16"/>
    </row>
    <row r="4219" spans="1:29" x14ac:dyDescent="0.25">
      <c r="A4219" s="2">
        <v>43641</v>
      </c>
      <c r="B4219" s="1">
        <v>176</v>
      </c>
      <c r="C4219" s="3">
        <v>1500</v>
      </c>
      <c r="D4219" s="13">
        <v>204.65015046296301</v>
      </c>
      <c r="E4219">
        <v>55.54</v>
      </c>
      <c r="F4219" s="15">
        <f t="shared" si="483"/>
        <v>3.9999999999999147E-2</v>
      </c>
      <c r="G4219">
        <v>1.51</v>
      </c>
      <c r="H4219">
        <v>7.0460000000000003</v>
      </c>
      <c r="I4219">
        <v>116.52500000000001</v>
      </c>
      <c r="J4219">
        <v>9.4350000000000005</v>
      </c>
      <c r="K4219">
        <v>65.7</v>
      </c>
      <c r="L4219">
        <v>0.22</v>
      </c>
      <c r="M4219">
        <v>0.23100000000000001</v>
      </c>
      <c r="N4219">
        <v>0</v>
      </c>
      <c r="O4219">
        <v>346.875</v>
      </c>
      <c r="T4219">
        <f t="shared" si="478"/>
        <v>1761500</v>
      </c>
      <c r="U4219">
        <v>864</v>
      </c>
      <c r="V4219">
        <f t="shared" si="476"/>
        <v>346.9</v>
      </c>
      <c r="W4219" t="str">
        <f t="shared" si="479"/>
        <v/>
      </c>
      <c r="X4219" t="str">
        <f t="shared" si="480"/>
        <v/>
      </c>
      <c r="Y4219" t="str">
        <f t="shared" si="477"/>
        <v/>
      </c>
      <c r="AA4219" s="16">
        <f t="shared" si="481"/>
        <v>0.77600000000000002</v>
      </c>
      <c r="AB4219" s="16">
        <f t="shared" si="482"/>
        <v>0.40500000000000003</v>
      </c>
      <c r="AC4219" s="16"/>
    </row>
    <row r="4220" spans="1:29" x14ac:dyDescent="0.25">
      <c r="A4220" s="2">
        <v>43641</v>
      </c>
      <c r="B4220" s="1">
        <v>176</v>
      </c>
      <c r="C4220" s="3">
        <v>1600</v>
      </c>
      <c r="D4220" s="13">
        <v>204.69181712963001</v>
      </c>
      <c r="E4220">
        <v>55.07</v>
      </c>
      <c r="F4220" s="15">
        <f t="shared" si="483"/>
        <v>0</v>
      </c>
      <c r="G4220">
        <v>1.51</v>
      </c>
      <c r="H4220">
        <v>7.5490000000000004</v>
      </c>
      <c r="I4220">
        <v>141.79599999999999</v>
      </c>
      <c r="J4220">
        <v>8.0449999999999999</v>
      </c>
      <c r="K4220">
        <v>55.9</v>
      </c>
      <c r="L4220">
        <v>0.22</v>
      </c>
      <c r="M4220">
        <v>0.23100000000000001</v>
      </c>
      <c r="N4220">
        <v>0</v>
      </c>
      <c r="O4220">
        <v>161.875</v>
      </c>
      <c r="T4220">
        <f t="shared" si="478"/>
        <v>1761600</v>
      </c>
      <c r="U4220">
        <v>736</v>
      </c>
      <c r="V4220">
        <f t="shared" si="476"/>
        <v>161.9</v>
      </c>
      <c r="W4220" t="str">
        <f t="shared" si="479"/>
        <v/>
      </c>
      <c r="X4220" t="str">
        <f t="shared" si="480"/>
        <v/>
      </c>
      <c r="Y4220" t="str">
        <f t="shared" si="477"/>
        <v/>
      </c>
      <c r="AA4220" s="16">
        <f t="shared" si="481"/>
        <v>0.60099999999999998</v>
      </c>
      <c r="AB4220" s="16">
        <f t="shared" si="482"/>
        <v>0.47399999999999998</v>
      </c>
      <c r="AC4220" s="16"/>
    </row>
    <row r="4221" spans="1:29" x14ac:dyDescent="0.25">
      <c r="A4221" s="2">
        <v>43641</v>
      </c>
      <c r="B4221" s="1">
        <v>176</v>
      </c>
      <c r="C4221" s="3">
        <v>1700</v>
      </c>
      <c r="D4221" s="13">
        <v>204.73348379629601</v>
      </c>
      <c r="E4221">
        <v>55.54</v>
      </c>
      <c r="F4221" s="15">
        <f t="shared" si="483"/>
        <v>3.9999999999999147E-2</v>
      </c>
      <c r="G4221">
        <v>2.0129999999999999</v>
      </c>
      <c r="H4221">
        <v>5.5359999999999996</v>
      </c>
      <c r="I4221">
        <v>176.89400000000001</v>
      </c>
      <c r="J4221">
        <v>8.27</v>
      </c>
      <c r="K4221">
        <v>67.8</v>
      </c>
      <c r="L4221">
        <v>0.22</v>
      </c>
      <c r="M4221">
        <v>0.23</v>
      </c>
      <c r="N4221">
        <v>0</v>
      </c>
      <c r="O4221">
        <v>243.125</v>
      </c>
      <c r="T4221">
        <f t="shared" si="478"/>
        <v>1761700</v>
      </c>
      <c r="U4221">
        <v>577.20000000000005</v>
      </c>
      <c r="V4221">
        <f t="shared" ref="V4221:V4284" si="484">IF(O4221&lt;1,0,ROUND(O4221,1))</f>
        <v>243.1</v>
      </c>
      <c r="W4221" t="str">
        <f t="shared" si="479"/>
        <v/>
      </c>
      <c r="X4221" t="str">
        <f t="shared" si="480"/>
        <v/>
      </c>
      <c r="Y4221" t="str">
        <f t="shared" ref="Y4221:Y4284" si="485">IF(C4221=2400,ROUND(F4221/100,3),"")</f>
        <v/>
      </c>
      <c r="AA4221" s="16">
        <f t="shared" si="481"/>
        <v>0.74099999999999999</v>
      </c>
      <c r="AB4221" s="16">
        <f t="shared" si="482"/>
        <v>0.35199999999999998</v>
      </c>
      <c r="AC4221" s="16"/>
    </row>
    <row r="4222" spans="1:29" x14ac:dyDescent="0.25">
      <c r="A4222" s="2">
        <v>43641</v>
      </c>
      <c r="B4222" s="1">
        <v>176</v>
      </c>
      <c r="C4222" s="3">
        <v>1800</v>
      </c>
      <c r="D4222" s="13">
        <v>204.77515046296301</v>
      </c>
      <c r="E4222">
        <v>55.07</v>
      </c>
      <c r="F4222" s="15">
        <f t="shared" si="483"/>
        <v>0</v>
      </c>
      <c r="G4222">
        <v>1.51</v>
      </c>
      <c r="H4222">
        <v>4.5289999999999999</v>
      </c>
      <c r="I4222">
        <v>81.427000000000007</v>
      </c>
      <c r="J4222">
        <v>8.6679999999999993</v>
      </c>
      <c r="K4222">
        <v>69.5</v>
      </c>
      <c r="L4222">
        <v>0.22</v>
      </c>
      <c r="M4222">
        <v>0.23</v>
      </c>
      <c r="N4222">
        <v>0</v>
      </c>
      <c r="O4222">
        <v>176.875</v>
      </c>
      <c r="T4222">
        <f t="shared" si="478"/>
        <v>1761800</v>
      </c>
      <c r="U4222">
        <v>401</v>
      </c>
      <c r="V4222">
        <f t="shared" si="484"/>
        <v>176.9</v>
      </c>
      <c r="W4222" t="str">
        <f t="shared" si="479"/>
        <v/>
      </c>
      <c r="X4222" t="str">
        <f t="shared" si="480"/>
        <v/>
      </c>
      <c r="Y4222" t="str">
        <f t="shared" si="485"/>
        <v/>
      </c>
      <c r="AA4222" s="16">
        <f t="shared" si="481"/>
        <v>0.78</v>
      </c>
      <c r="AB4222" s="16">
        <f t="shared" si="482"/>
        <v>0.34200000000000003</v>
      </c>
      <c r="AC4222" s="16"/>
    </row>
    <row r="4223" spans="1:29" x14ac:dyDescent="0.25">
      <c r="A4223" s="2">
        <v>43641</v>
      </c>
      <c r="B4223" s="1">
        <v>176</v>
      </c>
      <c r="C4223" s="3">
        <v>1900</v>
      </c>
      <c r="D4223" s="13">
        <v>204.81681712963001</v>
      </c>
      <c r="E4223">
        <v>55.3</v>
      </c>
      <c r="F4223" s="15">
        <f t="shared" si="483"/>
        <v>0</v>
      </c>
      <c r="G4223">
        <v>1.0069999999999999</v>
      </c>
      <c r="H4223">
        <v>3.5230000000000001</v>
      </c>
      <c r="I4223">
        <v>63.176000000000002</v>
      </c>
      <c r="J4223">
        <v>6.99</v>
      </c>
      <c r="K4223">
        <v>74.2</v>
      </c>
      <c r="L4223">
        <v>0.22</v>
      </c>
      <c r="M4223">
        <v>0.23</v>
      </c>
      <c r="N4223">
        <v>0</v>
      </c>
      <c r="O4223">
        <v>61.875</v>
      </c>
      <c r="T4223">
        <f t="shared" si="478"/>
        <v>1761900</v>
      </c>
      <c r="U4223">
        <v>223.3</v>
      </c>
      <c r="V4223">
        <f t="shared" si="484"/>
        <v>61.9</v>
      </c>
      <c r="W4223" t="str">
        <f t="shared" si="479"/>
        <v/>
      </c>
      <c r="X4223" t="str">
        <f t="shared" si="480"/>
        <v/>
      </c>
      <c r="Y4223" t="str">
        <f t="shared" si="485"/>
        <v/>
      </c>
      <c r="AA4223" s="16">
        <f t="shared" si="481"/>
        <v>0.74299999999999999</v>
      </c>
      <c r="AB4223" s="16">
        <f t="shared" si="482"/>
        <v>0.25800000000000001</v>
      </c>
      <c r="AC4223" s="16"/>
    </row>
    <row r="4224" spans="1:29" x14ac:dyDescent="0.25">
      <c r="A4224" s="2">
        <v>43641</v>
      </c>
      <c r="B4224" s="1">
        <v>176</v>
      </c>
      <c r="C4224" s="3">
        <v>2000</v>
      </c>
      <c r="D4224" s="13">
        <v>204.85848379629601</v>
      </c>
      <c r="E4224">
        <v>55.42</v>
      </c>
      <c r="F4224" s="15">
        <f t="shared" si="483"/>
        <v>0</v>
      </c>
      <c r="G4224">
        <v>1.51</v>
      </c>
      <c r="H4224">
        <v>3.5230000000000001</v>
      </c>
      <c r="I4224">
        <v>32.29</v>
      </c>
      <c r="J4224">
        <v>6.484</v>
      </c>
      <c r="K4224">
        <v>74.3</v>
      </c>
      <c r="L4224">
        <v>0.22</v>
      </c>
      <c r="M4224">
        <v>0.22900000000000001</v>
      </c>
      <c r="N4224">
        <v>0</v>
      </c>
      <c r="O4224">
        <v>18.125</v>
      </c>
      <c r="T4224">
        <f t="shared" si="478"/>
        <v>1762000</v>
      </c>
      <c r="U4224">
        <v>67.5</v>
      </c>
      <c r="V4224">
        <f t="shared" si="484"/>
        <v>18.100000000000001</v>
      </c>
      <c r="W4224" t="str">
        <f t="shared" si="479"/>
        <v/>
      </c>
      <c r="X4224" t="str">
        <f t="shared" si="480"/>
        <v/>
      </c>
      <c r="Y4224" t="str">
        <f t="shared" si="485"/>
        <v/>
      </c>
      <c r="AA4224" s="16">
        <f t="shared" si="481"/>
        <v>0.71799999999999997</v>
      </c>
      <c r="AB4224" s="16">
        <f t="shared" si="482"/>
        <v>0.248</v>
      </c>
      <c r="AC4224" s="16"/>
    </row>
    <row r="4225" spans="1:29" x14ac:dyDescent="0.25">
      <c r="A4225" s="2">
        <v>43641</v>
      </c>
      <c r="B4225" s="1">
        <v>176</v>
      </c>
      <c r="C4225" s="3">
        <v>2100</v>
      </c>
      <c r="D4225" s="13">
        <v>204.90015046296301</v>
      </c>
      <c r="E4225">
        <v>54.83</v>
      </c>
      <c r="F4225" s="15">
        <f t="shared" si="483"/>
        <v>0</v>
      </c>
      <c r="G4225">
        <v>1.0069999999999999</v>
      </c>
      <c r="H4225">
        <v>3.02</v>
      </c>
      <c r="I4225">
        <v>22.463000000000001</v>
      </c>
      <c r="J4225">
        <v>5.4370000000000003</v>
      </c>
      <c r="K4225">
        <v>74.5</v>
      </c>
      <c r="L4225">
        <v>0.22</v>
      </c>
      <c r="M4225">
        <v>0.22900000000000001</v>
      </c>
      <c r="N4225">
        <v>0</v>
      </c>
      <c r="O4225">
        <v>0.625</v>
      </c>
      <c r="T4225">
        <f t="shared" si="478"/>
        <v>1762100</v>
      </c>
      <c r="U4225">
        <v>0.8</v>
      </c>
      <c r="V4225">
        <f t="shared" si="484"/>
        <v>0</v>
      </c>
      <c r="W4225" t="str">
        <f t="shared" si="479"/>
        <v/>
      </c>
      <c r="X4225" t="str">
        <f t="shared" si="480"/>
        <v/>
      </c>
      <c r="Y4225" t="str">
        <f t="shared" si="485"/>
        <v/>
      </c>
      <c r="AA4225" s="16">
        <f t="shared" si="481"/>
        <v>0.67</v>
      </c>
      <c r="AB4225" s="16">
        <f t="shared" si="482"/>
        <v>0.22900000000000001</v>
      </c>
      <c r="AC4225" s="16"/>
    </row>
    <row r="4226" spans="1:29" x14ac:dyDescent="0.25">
      <c r="A4226" s="2">
        <v>43641</v>
      </c>
      <c r="B4226" s="1">
        <v>176</v>
      </c>
      <c r="C4226" s="3">
        <v>2200</v>
      </c>
      <c r="D4226" s="13">
        <v>204.94181712963001</v>
      </c>
      <c r="E4226">
        <v>54.72</v>
      </c>
      <c r="F4226" s="15">
        <f t="shared" si="483"/>
        <v>0</v>
      </c>
      <c r="G4226">
        <v>1.51</v>
      </c>
      <c r="H4226">
        <v>3.02</v>
      </c>
      <c r="I4226">
        <v>30.885999999999999</v>
      </c>
      <c r="J4226">
        <v>5.6159999999999997</v>
      </c>
      <c r="K4226">
        <v>74.900000000000006</v>
      </c>
      <c r="L4226">
        <v>0.22</v>
      </c>
      <c r="M4226">
        <v>0.22900000000000001</v>
      </c>
      <c r="N4226">
        <v>0</v>
      </c>
      <c r="O4226">
        <v>0.625</v>
      </c>
      <c r="T4226">
        <f t="shared" si="478"/>
        <v>1762200</v>
      </c>
      <c r="U4226">
        <v>0</v>
      </c>
      <c r="V4226">
        <f t="shared" si="484"/>
        <v>0</v>
      </c>
      <c r="W4226" t="str">
        <f t="shared" si="479"/>
        <v/>
      </c>
      <c r="X4226" t="str">
        <f t="shared" si="480"/>
        <v/>
      </c>
      <c r="Y4226" t="str">
        <f t="shared" si="485"/>
        <v/>
      </c>
      <c r="AA4226" s="16">
        <f t="shared" si="481"/>
        <v>0.68200000000000005</v>
      </c>
      <c r="AB4226" s="16">
        <f t="shared" si="482"/>
        <v>0.22900000000000001</v>
      </c>
      <c r="AC4226" s="16"/>
    </row>
    <row r="4227" spans="1:29" x14ac:dyDescent="0.25">
      <c r="A4227" s="2">
        <v>43641</v>
      </c>
      <c r="B4227" s="1">
        <v>176</v>
      </c>
      <c r="C4227" s="3">
        <v>2300</v>
      </c>
      <c r="D4227" s="13">
        <v>204.98348379629601</v>
      </c>
      <c r="E4227">
        <v>54.72</v>
      </c>
      <c r="F4227" s="15">
        <f t="shared" si="483"/>
        <v>0</v>
      </c>
      <c r="G4227">
        <v>1.51</v>
      </c>
      <c r="H4227">
        <v>3.02</v>
      </c>
      <c r="I4227">
        <v>28.077999999999999</v>
      </c>
      <c r="J4227">
        <v>5.6680000000000001</v>
      </c>
      <c r="K4227">
        <v>74.900000000000006</v>
      </c>
      <c r="L4227">
        <v>0.219</v>
      </c>
      <c r="M4227">
        <v>0.22900000000000001</v>
      </c>
      <c r="N4227">
        <v>0</v>
      </c>
      <c r="O4227">
        <v>0.625</v>
      </c>
      <c r="T4227">
        <f t="shared" si="478"/>
        <v>1762300</v>
      </c>
      <c r="U4227">
        <v>0</v>
      </c>
      <c r="V4227">
        <f t="shared" si="484"/>
        <v>0</v>
      </c>
      <c r="W4227" t="str">
        <f t="shared" si="479"/>
        <v/>
      </c>
      <c r="X4227" t="str">
        <f t="shared" si="480"/>
        <v/>
      </c>
      <c r="Y4227" t="str">
        <f t="shared" si="485"/>
        <v/>
      </c>
      <c r="AA4227" s="16">
        <f t="shared" si="481"/>
        <v>0.68400000000000005</v>
      </c>
      <c r="AB4227" s="16">
        <f t="shared" si="482"/>
        <v>0.22900000000000001</v>
      </c>
      <c r="AC4227" s="16"/>
    </row>
    <row r="4228" spans="1:29" x14ac:dyDescent="0.25">
      <c r="A4228" s="2">
        <v>43641</v>
      </c>
      <c r="B4228" s="1">
        <v>176</v>
      </c>
      <c r="C4228" s="3">
        <v>2400</v>
      </c>
      <c r="D4228" s="13">
        <v>205.02515046296301</v>
      </c>
      <c r="E4228">
        <v>55.54</v>
      </c>
      <c r="F4228" s="15">
        <f t="shared" si="483"/>
        <v>3.9999999999999147E-2</v>
      </c>
      <c r="G4228">
        <v>1.51</v>
      </c>
      <c r="H4228">
        <v>3.02</v>
      </c>
      <c r="I4228">
        <v>14.039</v>
      </c>
      <c r="J4228">
        <v>4.7919999999999998</v>
      </c>
      <c r="K4228">
        <v>75.3</v>
      </c>
      <c r="L4228">
        <v>0.219</v>
      </c>
      <c r="M4228">
        <v>0.22800000000000001</v>
      </c>
      <c r="N4228">
        <v>0</v>
      </c>
      <c r="O4228">
        <v>0.625</v>
      </c>
      <c r="T4228">
        <f t="shared" si="478"/>
        <v>1762400</v>
      </c>
      <c r="U4228">
        <v>0</v>
      </c>
      <c r="V4228">
        <f t="shared" si="484"/>
        <v>0</v>
      </c>
      <c r="W4228">
        <f t="shared" si="479"/>
        <v>0.219</v>
      </c>
      <c r="X4228">
        <f t="shared" si="480"/>
        <v>0.22800000000000001</v>
      </c>
      <c r="Y4228">
        <f t="shared" si="485"/>
        <v>0</v>
      </c>
      <c r="AA4228" s="16">
        <f t="shared" si="481"/>
        <v>0.64700000000000002</v>
      </c>
      <c r="AB4228" s="16">
        <f t="shared" si="482"/>
        <v>0.21199999999999999</v>
      </c>
      <c r="AC4228" s="16"/>
    </row>
    <row r="4229" spans="1:29" x14ac:dyDescent="0.25">
      <c r="A4229" s="2">
        <v>43642</v>
      </c>
      <c r="B4229" s="1">
        <v>177</v>
      </c>
      <c r="C4229" s="3">
        <v>100</v>
      </c>
      <c r="D4229" s="13">
        <v>205.06681712963001</v>
      </c>
      <c r="E4229">
        <v>54.6</v>
      </c>
      <c r="F4229" s="15">
        <f t="shared" si="483"/>
        <v>0</v>
      </c>
      <c r="G4229">
        <v>1.51</v>
      </c>
      <c r="H4229">
        <v>2.516</v>
      </c>
      <c r="I4229">
        <v>12.635</v>
      </c>
      <c r="J4229">
        <v>3.6960000000000002</v>
      </c>
      <c r="K4229">
        <v>75.8</v>
      </c>
      <c r="L4229">
        <v>0.218</v>
      </c>
      <c r="M4229">
        <v>0.22800000000000001</v>
      </c>
      <c r="N4229">
        <v>0</v>
      </c>
      <c r="O4229">
        <v>0.625</v>
      </c>
      <c r="T4229">
        <f t="shared" ref="T4229:T4292" si="486">B4229*10000+C4229</f>
        <v>1770100</v>
      </c>
      <c r="U4229">
        <v>0</v>
      </c>
      <c r="V4229">
        <f t="shared" si="484"/>
        <v>0</v>
      </c>
      <c r="W4229" t="str">
        <f t="shared" ref="W4229:W4292" si="487">IF(C4229=2400,ROUND(L4229,3),"")</f>
        <v/>
      </c>
      <c r="X4229" t="str">
        <f t="shared" ref="X4229:X4292" si="488">IF(C4229=2400,ROUND(M4229,3),"")</f>
        <v/>
      </c>
      <c r="Y4229" t="str">
        <f t="shared" si="485"/>
        <v/>
      </c>
      <c r="AA4229" s="16">
        <f t="shared" ref="AA4229:AA4292" si="489">ROUND((0.6105*(EXP((17.273*J4229)/(J4229+237.3))))*K4229/100,3)</f>
        <v>0.60299999999999998</v>
      </c>
      <c r="AB4229" s="16">
        <f t="shared" ref="AB4229:AB4292" si="490">ROUND(AA4229/K4229*(100-K4229),3)</f>
        <v>0.193</v>
      </c>
      <c r="AC4229" s="16"/>
    </row>
    <row r="4230" spans="1:29" x14ac:dyDescent="0.25">
      <c r="A4230" s="2">
        <v>43642</v>
      </c>
      <c r="B4230" s="1">
        <v>177</v>
      </c>
      <c r="C4230" s="3">
        <v>200</v>
      </c>
      <c r="D4230" s="13">
        <v>205.10848379629601</v>
      </c>
      <c r="E4230">
        <v>55.65</v>
      </c>
      <c r="F4230" s="15">
        <f t="shared" si="483"/>
        <v>0.14999999999999858</v>
      </c>
      <c r="G4230">
        <v>1.51</v>
      </c>
      <c r="H4230">
        <v>3.02</v>
      </c>
      <c r="I4230">
        <v>9.827</v>
      </c>
      <c r="J4230">
        <v>4.141</v>
      </c>
      <c r="K4230">
        <v>78.3</v>
      </c>
      <c r="L4230">
        <v>0.218</v>
      </c>
      <c r="M4230">
        <v>0.22800000000000001</v>
      </c>
      <c r="N4230">
        <v>0</v>
      </c>
      <c r="O4230">
        <v>0.625</v>
      </c>
      <c r="T4230">
        <f t="shared" si="486"/>
        <v>1770200</v>
      </c>
      <c r="U4230">
        <v>0</v>
      </c>
      <c r="V4230">
        <f t="shared" si="484"/>
        <v>0</v>
      </c>
      <c r="W4230" t="str">
        <f t="shared" si="487"/>
        <v/>
      </c>
      <c r="X4230" t="str">
        <f t="shared" si="488"/>
        <v/>
      </c>
      <c r="Y4230" t="str">
        <f t="shared" si="485"/>
        <v/>
      </c>
      <c r="AA4230" s="16">
        <f t="shared" si="489"/>
        <v>0.64300000000000002</v>
      </c>
      <c r="AB4230" s="16">
        <f t="shared" si="490"/>
        <v>0.17799999999999999</v>
      </c>
      <c r="AC4230" s="16"/>
    </row>
    <row r="4231" spans="1:29" x14ac:dyDescent="0.25">
      <c r="A4231" s="2">
        <v>43642</v>
      </c>
      <c r="B4231" s="1">
        <v>177</v>
      </c>
      <c r="C4231" s="3">
        <v>300</v>
      </c>
      <c r="D4231" s="13">
        <v>205.15015046296301</v>
      </c>
      <c r="E4231">
        <v>54.6</v>
      </c>
      <c r="F4231" s="15">
        <f t="shared" si="483"/>
        <v>0</v>
      </c>
      <c r="G4231">
        <v>1.51</v>
      </c>
      <c r="H4231">
        <v>3.5230000000000001</v>
      </c>
      <c r="I4231">
        <v>22.463000000000001</v>
      </c>
      <c r="J4231">
        <v>5.2569999999999997</v>
      </c>
      <c r="K4231">
        <v>75.599999999999994</v>
      </c>
      <c r="L4231">
        <v>0.218</v>
      </c>
      <c r="M4231">
        <v>0.22800000000000001</v>
      </c>
      <c r="N4231">
        <v>0</v>
      </c>
      <c r="O4231">
        <v>0.625</v>
      </c>
      <c r="T4231">
        <f t="shared" si="486"/>
        <v>1770300</v>
      </c>
      <c r="U4231">
        <v>0</v>
      </c>
      <c r="V4231">
        <f t="shared" si="484"/>
        <v>0</v>
      </c>
      <c r="W4231" t="str">
        <f t="shared" si="487"/>
        <v/>
      </c>
      <c r="X4231" t="str">
        <f t="shared" si="488"/>
        <v/>
      </c>
      <c r="Y4231" t="str">
        <f t="shared" si="485"/>
        <v/>
      </c>
      <c r="AA4231" s="16">
        <f t="shared" si="489"/>
        <v>0.67100000000000004</v>
      </c>
      <c r="AB4231" s="16">
        <f t="shared" si="490"/>
        <v>0.217</v>
      </c>
      <c r="AC4231" s="16"/>
    </row>
    <row r="4232" spans="1:29" x14ac:dyDescent="0.25">
      <c r="A4232" s="2">
        <v>43642</v>
      </c>
      <c r="B4232" s="1">
        <v>177</v>
      </c>
      <c r="C4232" s="3">
        <v>400</v>
      </c>
      <c r="D4232" s="13">
        <v>205.19181712963001</v>
      </c>
      <c r="E4232">
        <v>55.07</v>
      </c>
      <c r="F4232" s="15">
        <f t="shared" si="483"/>
        <v>0</v>
      </c>
      <c r="G4232">
        <v>0.503</v>
      </c>
      <c r="H4232">
        <v>3.5230000000000001</v>
      </c>
      <c r="I4232">
        <v>42.118000000000002</v>
      </c>
      <c r="J4232">
        <v>5.2309999999999999</v>
      </c>
      <c r="K4232">
        <v>73.5</v>
      </c>
      <c r="L4232">
        <v>0.218</v>
      </c>
      <c r="M4232">
        <v>0.22800000000000001</v>
      </c>
      <c r="N4232">
        <v>0</v>
      </c>
      <c r="O4232">
        <v>0.625</v>
      </c>
      <c r="T4232">
        <f t="shared" si="486"/>
        <v>1770400</v>
      </c>
      <c r="U4232">
        <v>0</v>
      </c>
      <c r="V4232">
        <f t="shared" si="484"/>
        <v>0</v>
      </c>
      <c r="W4232" t="str">
        <f t="shared" si="487"/>
        <v/>
      </c>
      <c r="X4232" t="str">
        <f t="shared" si="488"/>
        <v/>
      </c>
      <c r="Y4232" t="str">
        <f t="shared" si="485"/>
        <v/>
      </c>
      <c r="AA4232" s="16">
        <f t="shared" si="489"/>
        <v>0.65100000000000002</v>
      </c>
      <c r="AB4232" s="16">
        <f t="shared" si="490"/>
        <v>0.23499999999999999</v>
      </c>
      <c r="AC4232" s="16"/>
    </row>
    <row r="4233" spans="1:29" x14ac:dyDescent="0.25">
      <c r="A4233" s="2">
        <v>43642</v>
      </c>
      <c r="B4233" s="1">
        <v>177</v>
      </c>
      <c r="C4233" s="3">
        <v>500</v>
      </c>
      <c r="D4233" s="13">
        <v>205.23348379629601</v>
      </c>
      <c r="E4233">
        <v>55.42</v>
      </c>
      <c r="F4233" s="15">
        <f t="shared" si="483"/>
        <v>0</v>
      </c>
      <c r="G4233">
        <v>0.503</v>
      </c>
      <c r="H4233">
        <v>4.0259999999999998</v>
      </c>
      <c r="I4233">
        <v>82.831000000000003</v>
      </c>
      <c r="J4233">
        <v>5.7450000000000001</v>
      </c>
      <c r="K4233">
        <v>76.400000000000006</v>
      </c>
      <c r="L4233">
        <v>0.218</v>
      </c>
      <c r="M4233">
        <v>0.22800000000000001</v>
      </c>
      <c r="N4233">
        <v>0</v>
      </c>
      <c r="O4233">
        <v>4.375</v>
      </c>
      <c r="T4233">
        <f t="shared" si="486"/>
        <v>1770500</v>
      </c>
      <c r="U4233">
        <v>28</v>
      </c>
      <c r="V4233">
        <f t="shared" si="484"/>
        <v>4.4000000000000004</v>
      </c>
      <c r="W4233" t="str">
        <f t="shared" si="487"/>
        <v/>
      </c>
      <c r="X4233" t="str">
        <f t="shared" si="488"/>
        <v/>
      </c>
      <c r="Y4233" t="str">
        <f t="shared" si="485"/>
        <v/>
      </c>
      <c r="AA4233" s="16">
        <f t="shared" si="489"/>
        <v>0.70199999999999996</v>
      </c>
      <c r="AB4233" s="16">
        <f t="shared" si="490"/>
        <v>0.217</v>
      </c>
      <c r="AC4233" s="16"/>
    </row>
    <row r="4234" spans="1:29" x14ac:dyDescent="0.25">
      <c r="A4234" s="2">
        <v>43642</v>
      </c>
      <c r="B4234" s="1">
        <v>177</v>
      </c>
      <c r="C4234" s="3">
        <v>600</v>
      </c>
      <c r="D4234" s="13">
        <v>205.27515046296301</v>
      </c>
      <c r="E4234">
        <v>55.07</v>
      </c>
      <c r="F4234" s="15">
        <f t="shared" ref="F4234:F4297" si="491">IF(E4234&gt;F$2,E4234-F$2,0)</f>
        <v>0</v>
      </c>
      <c r="G4234">
        <v>1.51</v>
      </c>
      <c r="H4234">
        <v>4.0259999999999998</v>
      </c>
      <c r="I4234">
        <v>8.4239999999999995</v>
      </c>
      <c r="J4234">
        <v>7.2930000000000001</v>
      </c>
      <c r="K4234">
        <v>73.599999999999994</v>
      </c>
      <c r="L4234">
        <v>0.217</v>
      </c>
      <c r="M4234">
        <v>0.22800000000000001</v>
      </c>
      <c r="N4234">
        <v>0</v>
      </c>
      <c r="O4234">
        <v>70.625</v>
      </c>
      <c r="T4234">
        <f t="shared" si="486"/>
        <v>1770600</v>
      </c>
      <c r="U4234">
        <v>162.80000000000001</v>
      </c>
      <c r="V4234">
        <f t="shared" si="484"/>
        <v>70.599999999999994</v>
      </c>
      <c r="W4234" t="str">
        <f t="shared" si="487"/>
        <v/>
      </c>
      <c r="X4234" t="str">
        <f t="shared" si="488"/>
        <v/>
      </c>
      <c r="Y4234" t="str">
        <f t="shared" si="485"/>
        <v/>
      </c>
      <c r="AA4234" s="16">
        <f t="shared" si="489"/>
        <v>0.752</v>
      </c>
      <c r="AB4234" s="16">
        <f t="shared" si="490"/>
        <v>0.27</v>
      </c>
      <c r="AC4234" s="16"/>
    </row>
    <row r="4235" spans="1:29" x14ac:dyDescent="0.25">
      <c r="A4235" s="2">
        <v>43642</v>
      </c>
      <c r="B4235" s="1">
        <v>177</v>
      </c>
      <c r="C4235" s="3">
        <v>700</v>
      </c>
      <c r="D4235" s="13">
        <v>205.31681712963001</v>
      </c>
      <c r="E4235">
        <v>55.07</v>
      </c>
      <c r="F4235" s="15">
        <f t="shared" si="491"/>
        <v>0</v>
      </c>
      <c r="G4235">
        <v>0.503</v>
      </c>
      <c r="H4235">
        <v>3.5230000000000001</v>
      </c>
      <c r="I4235">
        <v>44.924999999999997</v>
      </c>
      <c r="J4235">
        <v>9.0150000000000006</v>
      </c>
      <c r="K4235">
        <v>64.8</v>
      </c>
      <c r="L4235">
        <v>0.217</v>
      </c>
      <c r="M4235">
        <v>0.22800000000000001</v>
      </c>
      <c r="N4235">
        <v>0</v>
      </c>
      <c r="O4235">
        <v>384.375</v>
      </c>
      <c r="T4235">
        <f t="shared" si="486"/>
        <v>1770700</v>
      </c>
      <c r="U4235">
        <v>335.8</v>
      </c>
      <c r="V4235">
        <f t="shared" si="484"/>
        <v>384.4</v>
      </c>
      <c r="W4235" t="str">
        <f t="shared" si="487"/>
        <v/>
      </c>
      <c r="X4235" t="str">
        <f t="shared" si="488"/>
        <v/>
      </c>
      <c r="Y4235" t="str">
        <f t="shared" si="485"/>
        <v/>
      </c>
      <c r="AA4235" s="16">
        <f t="shared" si="489"/>
        <v>0.74399999999999999</v>
      </c>
      <c r="AB4235" s="16">
        <f t="shared" si="490"/>
        <v>0.40400000000000003</v>
      </c>
      <c r="AC4235" s="16"/>
    </row>
    <row r="4236" spans="1:29" x14ac:dyDescent="0.25">
      <c r="A4236" s="2">
        <v>43642</v>
      </c>
      <c r="B4236" s="1">
        <v>177</v>
      </c>
      <c r="C4236" s="3">
        <v>800</v>
      </c>
      <c r="D4236" s="13">
        <v>205.35848379629601</v>
      </c>
      <c r="E4236">
        <v>55.18</v>
      </c>
      <c r="F4236" s="15">
        <f t="shared" si="491"/>
        <v>0</v>
      </c>
      <c r="G4236">
        <v>2.0129999999999999</v>
      </c>
      <c r="H4236">
        <v>5.0330000000000004</v>
      </c>
      <c r="I4236">
        <v>49.137</v>
      </c>
      <c r="J4236">
        <v>10.148999999999999</v>
      </c>
      <c r="K4236">
        <v>64.599999999999994</v>
      </c>
      <c r="L4236">
        <v>0.217</v>
      </c>
      <c r="M4236">
        <v>0.22700000000000001</v>
      </c>
      <c r="N4236">
        <v>0</v>
      </c>
      <c r="O4236">
        <v>648.125</v>
      </c>
      <c r="T4236">
        <f t="shared" si="486"/>
        <v>1770800</v>
      </c>
      <c r="U4236">
        <v>514.5</v>
      </c>
      <c r="V4236">
        <f t="shared" si="484"/>
        <v>648.1</v>
      </c>
      <c r="W4236" t="str">
        <f t="shared" si="487"/>
        <v/>
      </c>
      <c r="X4236" t="str">
        <f t="shared" si="488"/>
        <v/>
      </c>
      <c r="Y4236" t="str">
        <f t="shared" si="485"/>
        <v/>
      </c>
      <c r="AA4236" s="16">
        <f t="shared" si="489"/>
        <v>0.80100000000000005</v>
      </c>
      <c r="AB4236" s="16">
        <f t="shared" si="490"/>
        <v>0.439</v>
      </c>
      <c r="AC4236" s="16"/>
    </row>
    <row r="4237" spans="1:29" x14ac:dyDescent="0.25">
      <c r="A4237" s="2">
        <v>43642</v>
      </c>
      <c r="B4237" s="1">
        <v>177</v>
      </c>
      <c r="C4237" s="3">
        <v>900</v>
      </c>
      <c r="D4237" s="13">
        <v>205.40015046296301</v>
      </c>
      <c r="E4237">
        <v>55.3</v>
      </c>
      <c r="F4237" s="15">
        <f t="shared" si="491"/>
        <v>0</v>
      </c>
      <c r="G4237">
        <v>1.51</v>
      </c>
      <c r="H4237">
        <v>5.5359999999999996</v>
      </c>
      <c r="I4237">
        <v>96.870999999999995</v>
      </c>
      <c r="J4237">
        <v>10.59</v>
      </c>
      <c r="K4237">
        <v>62</v>
      </c>
      <c r="L4237">
        <v>0.217</v>
      </c>
      <c r="M4237">
        <v>0.22700000000000001</v>
      </c>
      <c r="N4237">
        <v>0</v>
      </c>
      <c r="O4237">
        <v>464.375</v>
      </c>
      <c r="T4237">
        <f t="shared" si="486"/>
        <v>1770900</v>
      </c>
      <c r="U4237">
        <v>681</v>
      </c>
      <c r="V4237">
        <f t="shared" si="484"/>
        <v>464.4</v>
      </c>
      <c r="W4237" t="str">
        <f t="shared" si="487"/>
        <v/>
      </c>
      <c r="X4237" t="str">
        <f t="shared" si="488"/>
        <v/>
      </c>
      <c r="Y4237" t="str">
        <f t="shared" si="485"/>
        <v/>
      </c>
      <c r="AA4237" s="16">
        <f t="shared" si="489"/>
        <v>0.79200000000000004</v>
      </c>
      <c r="AB4237" s="16">
        <f t="shared" si="490"/>
        <v>0.48499999999999999</v>
      </c>
      <c r="AC4237" s="16"/>
    </row>
    <row r="4238" spans="1:29" x14ac:dyDescent="0.25">
      <c r="A4238" s="2">
        <v>43642</v>
      </c>
      <c r="B4238" s="1">
        <v>177</v>
      </c>
      <c r="C4238" s="3">
        <v>1000</v>
      </c>
      <c r="D4238" s="13">
        <v>205.44181712963001</v>
      </c>
      <c r="E4238">
        <v>54.72</v>
      </c>
      <c r="F4238" s="15">
        <f t="shared" si="491"/>
        <v>0</v>
      </c>
      <c r="G4238">
        <v>2.0129999999999999</v>
      </c>
      <c r="H4238">
        <v>8.0519999999999996</v>
      </c>
      <c r="I4238">
        <v>106.69799999999999</v>
      </c>
      <c r="J4238">
        <v>11.613</v>
      </c>
      <c r="K4238">
        <v>57.3</v>
      </c>
      <c r="L4238">
        <v>0.217</v>
      </c>
      <c r="M4238">
        <v>0.22700000000000001</v>
      </c>
      <c r="N4238">
        <v>0</v>
      </c>
      <c r="O4238">
        <v>449.375</v>
      </c>
      <c r="T4238">
        <f t="shared" si="486"/>
        <v>1771000</v>
      </c>
      <c r="U4238">
        <v>821.5</v>
      </c>
      <c r="V4238">
        <f t="shared" si="484"/>
        <v>449.4</v>
      </c>
      <c r="W4238" t="str">
        <f t="shared" si="487"/>
        <v/>
      </c>
      <c r="X4238" t="str">
        <f t="shared" si="488"/>
        <v/>
      </c>
      <c r="Y4238" t="str">
        <f t="shared" si="485"/>
        <v/>
      </c>
      <c r="AA4238" s="16">
        <f t="shared" si="489"/>
        <v>0.78300000000000003</v>
      </c>
      <c r="AB4238" s="16">
        <f t="shared" si="490"/>
        <v>0.58299999999999996</v>
      </c>
      <c r="AC4238" s="16"/>
    </row>
    <row r="4239" spans="1:29" x14ac:dyDescent="0.25">
      <c r="A4239" s="2">
        <v>43642</v>
      </c>
      <c r="B4239" s="1">
        <v>177</v>
      </c>
      <c r="C4239" s="3">
        <v>1100</v>
      </c>
      <c r="D4239" s="13">
        <v>205.48348379629601</v>
      </c>
      <c r="E4239">
        <v>55.07</v>
      </c>
      <c r="F4239" s="15">
        <f t="shared" si="491"/>
        <v>0</v>
      </c>
      <c r="G4239">
        <v>2.516</v>
      </c>
      <c r="H4239">
        <v>8.0519999999999996</v>
      </c>
      <c r="I4239">
        <v>131.96899999999999</v>
      </c>
      <c r="J4239">
        <v>11.005000000000001</v>
      </c>
      <c r="K4239">
        <v>51.3</v>
      </c>
      <c r="L4239">
        <v>0.217</v>
      </c>
      <c r="M4239">
        <v>0.22600000000000001</v>
      </c>
      <c r="N4239">
        <v>0</v>
      </c>
      <c r="O4239">
        <v>1126.875</v>
      </c>
      <c r="T4239">
        <f t="shared" si="486"/>
        <v>1771100</v>
      </c>
      <c r="U4239">
        <v>925</v>
      </c>
      <c r="V4239">
        <f t="shared" si="484"/>
        <v>1126.9000000000001</v>
      </c>
      <c r="W4239" t="str">
        <f t="shared" si="487"/>
        <v/>
      </c>
      <c r="X4239" t="str">
        <f t="shared" si="488"/>
        <v/>
      </c>
      <c r="Y4239" t="str">
        <f t="shared" si="485"/>
        <v/>
      </c>
      <c r="AA4239" s="16">
        <f t="shared" si="489"/>
        <v>0.67300000000000004</v>
      </c>
      <c r="AB4239" s="16">
        <f t="shared" si="490"/>
        <v>0.63900000000000001</v>
      </c>
      <c r="AC4239" s="16"/>
    </row>
    <row r="4240" spans="1:29" x14ac:dyDescent="0.25">
      <c r="A4240" s="2">
        <v>43642</v>
      </c>
      <c r="B4240" s="1">
        <v>177</v>
      </c>
      <c r="C4240" s="3">
        <v>1200</v>
      </c>
      <c r="D4240" s="13">
        <v>205.52515046296301</v>
      </c>
      <c r="E4240">
        <v>55.77</v>
      </c>
      <c r="F4240" s="15">
        <f t="shared" si="491"/>
        <v>0.27000000000000313</v>
      </c>
      <c r="G4240">
        <v>3.02</v>
      </c>
      <c r="H4240">
        <v>7.0460000000000003</v>
      </c>
      <c r="I4240">
        <v>133.37299999999999</v>
      </c>
      <c r="J4240">
        <v>11.759</v>
      </c>
      <c r="K4240">
        <v>46.7</v>
      </c>
      <c r="L4240">
        <v>0.217</v>
      </c>
      <c r="M4240">
        <v>0.22700000000000001</v>
      </c>
      <c r="N4240">
        <v>0</v>
      </c>
      <c r="O4240">
        <v>894.375</v>
      </c>
      <c r="T4240">
        <f t="shared" si="486"/>
        <v>1771200</v>
      </c>
      <c r="U4240">
        <v>983.2</v>
      </c>
      <c r="V4240">
        <f t="shared" si="484"/>
        <v>894.4</v>
      </c>
      <c r="W4240" t="str">
        <f t="shared" si="487"/>
        <v/>
      </c>
      <c r="X4240" t="str">
        <f t="shared" si="488"/>
        <v/>
      </c>
      <c r="Y4240" t="str">
        <f t="shared" si="485"/>
        <v/>
      </c>
      <c r="AA4240" s="16">
        <f t="shared" si="489"/>
        <v>0.64400000000000002</v>
      </c>
      <c r="AB4240" s="16">
        <f t="shared" si="490"/>
        <v>0.73499999999999999</v>
      </c>
      <c r="AC4240" s="16"/>
    </row>
    <row r="4241" spans="1:29" x14ac:dyDescent="0.25">
      <c r="A4241" s="2">
        <v>43642</v>
      </c>
      <c r="B4241" s="1">
        <v>177</v>
      </c>
      <c r="C4241" s="3">
        <v>1300</v>
      </c>
      <c r="D4241" s="13">
        <v>205.56681712963001</v>
      </c>
      <c r="E4241">
        <v>55.18</v>
      </c>
      <c r="F4241" s="15">
        <f t="shared" si="491"/>
        <v>0</v>
      </c>
      <c r="G4241">
        <v>2.516</v>
      </c>
      <c r="H4241">
        <v>6.5430000000000001</v>
      </c>
      <c r="I4241">
        <v>131.96899999999999</v>
      </c>
      <c r="J4241">
        <v>8.4190000000000005</v>
      </c>
      <c r="K4241">
        <v>44.9</v>
      </c>
      <c r="L4241">
        <v>0.217</v>
      </c>
      <c r="M4241">
        <v>0.22600000000000001</v>
      </c>
      <c r="N4241">
        <v>0</v>
      </c>
      <c r="O4241">
        <v>49.375</v>
      </c>
      <c r="T4241">
        <f t="shared" si="486"/>
        <v>1771300</v>
      </c>
      <c r="U4241">
        <v>992.3</v>
      </c>
      <c r="V4241">
        <f t="shared" si="484"/>
        <v>49.4</v>
      </c>
      <c r="W4241" t="str">
        <f t="shared" si="487"/>
        <v/>
      </c>
      <c r="X4241" t="str">
        <f t="shared" si="488"/>
        <v/>
      </c>
      <c r="Y4241" t="str">
        <f t="shared" si="485"/>
        <v/>
      </c>
      <c r="AA4241" s="16">
        <f t="shared" si="489"/>
        <v>0.495</v>
      </c>
      <c r="AB4241" s="16">
        <f t="shared" si="490"/>
        <v>0.60699999999999998</v>
      </c>
      <c r="AC4241" s="16"/>
    </row>
    <row r="4242" spans="1:29" x14ac:dyDescent="0.25">
      <c r="A4242" s="2">
        <v>43642</v>
      </c>
      <c r="B4242" s="1">
        <v>177</v>
      </c>
      <c r="C4242" s="3">
        <v>1400</v>
      </c>
      <c r="D4242" s="13">
        <v>205.60848379629601</v>
      </c>
      <c r="E4242">
        <v>55.77</v>
      </c>
      <c r="F4242" s="15">
        <f t="shared" si="491"/>
        <v>0.27000000000000313</v>
      </c>
      <c r="G4242">
        <v>1.0069999999999999</v>
      </c>
      <c r="H4242">
        <v>4.5289999999999999</v>
      </c>
      <c r="I4242">
        <v>122.14100000000001</v>
      </c>
      <c r="J4242">
        <v>12.170999999999999</v>
      </c>
      <c r="K4242">
        <v>58</v>
      </c>
      <c r="L4242">
        <v>0.217</v>
      </c>
      <c r="M4242">
        <v>0.22600000000000001</v>
      </c>
      <c r="N4242">
        <v>0</v>
      </c>
      <c r="O4242">
        <v>1025.625</v>
      </c>
      <c r="T4242">
        <f t="shared" si="486"/>
        <v>1771400</v>
      </c>
      <c r="U4242">
        <v>951.5</v>
      </c>
      <c r="V4242">
        <f t="shared" si="484"/>
        <v>1025.5999999999999</v>
      </c>
      <c r="W4242" t="str">
        <f t="shared" si="487"/>
        <v/>
      </c>
      <c r="X4242" t="str">
        <f t="shared" si="488"/>
        <v/>
      </c>
      <c r="Y4242" t="str">
        <f t="shared" si="485"/>
        <v/>
      </c>
      <c r="AA4242" s="16">
        <f t="shared" si="489"/>
        <v>0.82199999999999995</v>
      </c>
      <c r="AB4242" s="16">
        <f t="shared" si="490"/>
        <v>0.59499999999999997</v>
      </c>
      <c r="AC4242" s="16"/>
    </row>
    <row r="4243" spans="1:29" x14ac:dyDescent="0.25">
      <c r="A4243" s="2">
        <v>43642</v>
      </c>
      <c r="B4243" s="1">
        <v>177</v>
      </c>
      <c r="C4243" s="3">
        <v>1500</v>
      </c>
      <c r="D4243" s="13">
        <v>205.65015046296301</v>
      </c>
      <c r="E4243">
        <v>54.83</v>
      </c>
      <c r="F4243" s="15">
        <f t="shared" si="491"/>
        <v>0</v>
      </c>
      <c r="G4243">
        <v>2.0129999999999999</v>
      </c>
      <c r="H4243">
        <v>8.5559999999999992</v>
      </c>
      <c r="I4243">
        <v>134.77600000000001</v>
      </c>
      <c r="J4243">
        <v>13.618</v>
      </c>
      <c r="K4243">
        <v>47.1</v>
      </c>
      <c r="L4243">
        <v>0.216</v>
      </c>
      <c r="M4243">
        <v>0.22600000000000001</v>
      </c>
      <c r="N4243">
        <v>0</v>
      </c>
      <c r="O4243">
        <v>810.625</v>
      </c>
      <c r="T4243">
        <f t="shared" si="486"/>
        <v>1771500</v>
      </c>
      <c r="U4243">
        <v>863.5</v>
      </c>
      <c r="V4243">
        <f t="shared" si="484"/>
        <v>810.6</v>
      </c>
      <c r="W4243" t="str">
        <f t="shared" si="487"/>
        <v/>
      </c>
      <c r="X4243" t="str">
        <f t="shared" si="488"/>
        <v/>
      </c>
      <c r="Y4243" t="str">
        <f t="shared" si="485"/>
        <v/>
      </c>
      <c r="AA4243" s="16">
        <f t="shared" si="489"/>
        <v>0.73399999999999999</v>
      </c>
      <c r="AB4243" s="16">
        <f t="shared" si="490"/>
        <v>0.82399999999999995</v>
      </c>
      <c r="AC4243" s="16"/>
    </row>
    <row r="4244" spans="1:29" x14ac:dyDescent="0.25">
      <c r="A4244" s="2">
        <v>43642</v>
      </c>
      <c r="B4244" s="1">
        <v>177</v>
      </c>
      <c r="C4244" s="3">
        <v>1600</v>
      </c>
      <c r="D4244" s="13">
        <v>205.69181712963001</v>
      </c>
      <c r="E4244">
        <v>55.3</v>
      </c>
      <c r="F4244" s="15">
        <f t="shared" si="491"/>
        <v>0</v>
      </c>
      <c r="G4244">
        <v>2.516</v>
      </c>
      <c r="H4244">
        <v>6.5430000000000001</v>
      </c>
      <c r="I4244">
        <v>127.75700000000001</v>
      </c>
      <c r="J4244">
        <v>14.481</v>
      </c>
      <c r="K4244">
        <v>44.9</v>
      </c>
      <c r="L4244">
        <v>0.216</v>
      </c>
      <c r="M4244">
        <v>0.22600000000000001</v>
      </c>
      <c r="N4244">
        <v>0</v>
      </c>
      <c r="O4244">
        <v>640.625</v>
      </c>
      <c r="T4244">
        <f t="shared" si="486"/>
        <v>1771600</v>
      </c>
      <c r="U4244">
        <v>735.7</v>
      </c>
      <c r="V4244">
        <f t="shared" si="484"/>
        <v>640.6</v>
      </c>
      <c r="W4244" t="str">
        <f t="shared" si="487"/>
        <v/>
      </c>
      <c r="X4244" t="str">
        <f t="shared" si="488"/>
        <v/>
      </c>
      <c r="Y4244" t="str">
        <f t="shared" si="485"/>
        <v/>
      </c>
      <c r="AA4244" s="16">
        <f t="shared" si="489"/>
        <v>0.74</v>
      </c>
      <c r="AB4244" s="16">
        <f t="shared" si="490"/>
        <v>0.90800000000000003</v>
      </c>
      <c r="AC4244" s="16"/>
    </row>
    <row r="4245" spans="1:29" x14ac:dyDescent="0.25">
      <c r="A4245" s="2">
        <v>43642</v>
      </c>
      <c r="B4245" s="1">
        <v>177</v>
      </c>
      <c r="C4245" s="3">
        <v>1700</v>
      </c>
      <c r="D4245" s="13">
        <v>205.73348379629601</v>
      </c>
      <c r="E4245">
        <v>55.07</v>
      </c>
      <c r="F4245" s="15">
        <f t="shared" si="491"/>
        <v>0</v>
      </c>
      <c r="G4245">
        <v>1.51</v>
      </c>
      <c r="H4245">
        <v>5.5359999999999996</v>
      </c>
      <c r="I4245">
        <v>103.89</v>
      </c>
      <c r="J4245">
        <v>12.798999999999999</v>
      </c>
      <c r="K4245">
        <v>45.1</v>
      </c>
      <c r="L4245">
        <v>0.216</v>
      </c>
      <c r="M4245">
        <v>0.22500000000000001</v>
      </c>
      <c r="N4245">
        <v>0</v>
      </c>
      <c r="O4245">
        <v>135.625</v>
      </c>
      <c r="T4245">
        <f t="shared" si="486"/>
        <v>1771700</v>
      </c>
      <c r="U4245">
        <v>577.29999999999995</v>
      </c>
      <c r="V4245">
        <f t="shared" si="484"/>
        <v>135.6</v>
      </c>
      <c r="W4245" t="str">
        <f t="shared" si="487"/>
        <v/>
      </c>
      <c r="X4245" t="str">
        <f t="shared" si="488"/>
        <v/>
      </c>
      <c r="Y4245" t="str">
        <f t="shared" si="485"/>
        <v/>
      </c>
      <c r="AA4245" s="16">
        <f t="shared" si="489"/>
        <v>0.66600000000000004</v>
      </c>
      <c r="AB4245" s="16">
        <f t="shared" si="490"/>
        <v>0.81100000000000005</v>
      </c>
      <c r="AC4245" s="16"/>
    </row>
    <row r="4246" spans="1:29" x14ac:dyDescent="0.25">
      <c r="A4246" s="2">
        <v>43642</v>
      </c>
      <c r="B4246" s="1">
        <v>177</v>
      </c>
      <c r="C4246" s="3">
        <v>1800</v>
      </c>
      <c r="D4246" s="13">
        <v>205.77515046296301</v>
      </c>
      <c r="E4246">
        <v>55.54</v>
      </c>
      <c r="F4246" s="15">
        <f t="shared" si="491"/>
        <v>3.9999999999999147E-2</v>
      </c>
      <c r="G4246">
        <v>1.51</v>
      </c>
      <c r="H4246">
        <v>4.5289999999999999</v>
      </c>
      <c r="I4246">
        <v>0</v>
      </c>
      <c r="J4246">
        <v>11.782999999999999</v>
      </c>
      <c r="K4246">
        <v>51.3</v>
      </c>
      <c r="L4246">
        <v>0.217</v>
      </c>
      <c r="M4246">
        <v>0.22500000000000001</v>
      </c>
      <c r="N4246">
        <v>0</v>
      </c>
      <c r="O4246">
        <v>181.875</v>
      </c>
      <c r="T4246">
        <f t="shared" si="486"/>
        <v>1771800</v>
      </c>
      <c r="U4246">
        <v>401</v>
      </c>
      <c r="V4246">
        <f t="shared" si="484"/>
        <v>181.9</v>
      </c>
      <c r="W4246" t="str">
        <f t="shared" si="487"/>
        <v/>
      </c>
      <c r="X4246" t="str">
        <f t="shared" si="488"/>
        <v/>
      </c>
      <c r="Y4246" t="str">
        <f t="shared" si="485"/>
        <v/>
      </c>
      <c r="AA4246" s="16">
        <f t="shared" si="489"/>
        <v>0.70899999999999996</v>
      </c>
      <c r="AB4246" s="16">
        <f t="shared" si="490"/>
        <v>0.67300000000000004</v>
      </c>
      <c r="AC4246" s="16"/>
    </row>
    <row r="4247" spans="1:29" x14ac:dyDescent="0.25">
      <c r="A4247" s="2">
        <v>43642</v>
      </c>
      <c r="B4247" s="1">
        <v>177</v>
      </c>
      <c r="C4247" s="3">
        <v>1900</v>
      </c>
      <c r="D4247" s="13">
        <v>205.81681712963001</v>
      </c>
      <c r="E4247">
        <v>55.18</v>
      </c>
      <c r="F4247" s="15">
        <f t="shared" si="491"/>
        <v>0</v>
      </c>
      <c r="G4247">
        <v>1.51</v>
      </c>
      <c r="H4247">
        <v>5.0330000000000004</v>
      </c>
      <c r="I4247">
        <v>328.51799999999997</v>
      </c>
      <c r="J4247">
        <v>10.345000000000001</v>
      </c>
      <c r="K4247">
        <v>58.6</v>
      </c>
      <c r="L4247">
        <v>0.216</v>
      </c>
      <c r="M4247">
        <v>0.22500000000000001</v>
      </c>
      <c r="N4247">
        <v>0</v>
      </c>
      <c r="O4247">
        <v>59.375</v>
      </c>
      <c r="T4247">
        <f t="shared" si="486"/>
        <v>1771900</v>
      </c>
      <c r="U4247">
        <v>223.3</v>
      </c>
      <c r="V4247">
        <f t="shared" si="484"/>
        <v>59.4</v>
      </c>
      <c r="W4247" t="str">
        <f t="shared" si="487"/>
        <v/>
      </c>
      <c r="X4247" t="str">
        <f t="shared" si="488"/>
        <v/>
      </c>
      <c r="Y4247" t="str">
        <f t="shared" si="485"/>
        <v/>
      </c>
      <c r="AA4247" s="16">
        <f t="shared" si="489"/>
        <v>0.73599999999999999</v>
      </c>
      <c r="AB4247" s="16">
        <f t="shared" si="490"/>
        <v>0.52</v>
      </c>
      <c r="AC4247" s="16"/>
    </row>
    <row r="4248" spans="1:29" x14ac:dyDescent="0.25">
      <c r="A4248" s="2">
        <v>43642</v>
      </c>
      <c r="B4248" s="1">
        <v>177</v>
      </c>
      <c r="C4248" s="3">
        <v>2000</v>
      </c>
      <c r="D4248" s="13">
        <v>205.85848379629601</v>
      </c>
      <c r="E4248">
        <v>55.3</v>
      </c>
      <c r="F4248" s="15">
        <f t="shared" si="491"/>
        <v>0</v>
      </c>
      <c r="G4248">
        <v>2.516</v>
      </c>
      <c r="H4248">
        <v>5.0330000000000004</v>
      </c>
      <c r="I4248">
        <v>335.53699999999998</v>
      </c>
      <c r="J4248">
        <v>9.657</v>
      </c>
      <c r="K4248">
        <v>62.5</v>
      </c>
      <c r="L4248">
        <v>0.216</v>
      </c>
      <c r="M4248">
        <v>0.22500000000000001</v>
      </c>
      <c r="N4248">
        <v>0</v>
      </c>
      <c r="O4248">
        <v>18.125</v>
      </c>
      <c r="T4248">
        <f t="shared" si="486"/>
        <v>1772000</v>
      </c>
      <c r="U4248">
        <v>67.5</v>
      </c>
      <c r="V4248">
        <f t="shared" si="484"/>
        <v>18.100000000000001</v>
      </c>
      <c r="W4248" t="str">
        <f t="shared" si="487"/>
        <v/>
      </c>
      <c r="X4248" t="str">
        <f t="shared" si="488"/>
        <v/>
      </c>
      <c r="Y4248" t="str">
        <f t="shared" si="485"/>
        <v/>
      </c>
      <c r="AA4248" s="16">
        <f t="shared" si="489"/>
        <v>0.75</v>
      </c>
      <c r="AB4248" s="16">
        <f t="shared" si="490"/>
        <v>0.45</v>
      </c>
      <c r="AC4248" s="16"/>
    </row>
    <row r="4249" spans="1:29" x14ac:dyDescent="0.25">
      <c r="A4249" s="2">
        <v>43642</v>
      </c>
      <c r="B4249" s="1">
        <v>177</v>
      </c>
      <c r="C4249" s="3">
        <v>2100</v>
      </c>
      <c r="D4249" s="13">
        <v>205.90015046296301</v>
      </c>
      <c r="E4249">
        <v>54.95</v>
      </c>
      <c r="F4249" s="15">
        <f t="shared" si="491"/>
        <v>0</v>
      </c>
      <c r="G4249">
        <v>1.51</v>
      </c>
      <c r="H4249">
        <v>5.5359999999999996</v>
      </c>
      <c r="I4249">
        <v>11.231</v>
      </c>
      <c r="J4249">
        <v>8.6430000000000007</v>
      </c>
      <c r="K4249">
        <v>66</v>
      </c>
      <c r="L4249">
        <v>0.216</v>
      </c>
      <c r="M4249">
        <v>0.22500000000000001</v>
      </c>
      <c r="N4249">
        <v>0</v>
      </c>
      <c r="O4249">
        <v>0.625</v>
      </c>
      <c r="T4249">
        <f t="shared" si="486"/>
        <v>1772100</v>
      </c>
      <c r="U4249">
        <v>0.8</v>
      </c>
      <c r="V4249">
        <f t="shared" si="484"/>
        <v>0</v>
      </c>
      <c r="W4249" t="str">
        <f t="shared" si="487"/>
        <v/>
      </c>
      <c r="X4249" t="str">
        <f t="shared" si="488"/>
        <v/>
      </c>
      <c r="Y4249" t="str">
        <f t="shared" si="485"/>
        <v/>
      </c>
      <c r="AA4249" s="16">
        <f t="shared" si="489"/>
        <v>0.73899999999999999</v>
      </c>
      <c r="AB4249" s="16">
        <f t="shared" si="490"/>
        <v>0.38100000000000001</v>
      </c>
      <c r="AC4249" s="16"/>
    </row>
    <row r="4250" spans="1:29" x14ac:dyDescent="0.25">
      <c r="A4250" s="2">
        <v>43642</v>
      </c>
      <c r="B4250" s="1">
        <v>177</v>
      </c>
      <c r="C4250" s="3">
        <v>2200</v>
      </c>
      <c r="D4250" s="13">
        <v>205.94181712963001</v>
      </c>
      <c r="E4250">
        <v>55.3</v>
      </c>
      <c r="F4250" s="15">
        <f t="shared" si="491"/>
        <v>0</v>
      </c>
      <c r="G4250">
        <v>1.51</v>
      </c>
      <c r="H4250">
        <v>3.02</v>
      </c>
      <c r="I4250">
        <v>348.173</v>
      </c>
      <c r="J4250">
        <v>9.5090000000000003</v>
      </c>
      <c r="K4250">
        <v>74</v>
      </c>
      <c r="L4250">
        <v>0.216</v>
      </c>
      <c r="M4250">
        <v>0.22500000000000001</v>
      </c>
      <c r="N4250">
        <v>0</v>
      </c>
      <c r="O4250">
        <v>0.625</v>
      </c>
      <c r="T4250">
        <f t="shared" si="486"/>
        <v>1772200</v>
      </c>
      <c r="U4250">
        <v>0</v>
      </c>
      <c r="V4250">
        <f t="shared" si="484"/>
        <v>0</v>
      </c>
      <c r="W4250" t="str">
        <f t="shared" si="487"/>
        <v/>
      </c>
      <c r="X4250" t="str">
        <f t="shared" si="488"/>
        <v/>
      </c>
      <c r="Y4250" t="str">
        <f t="shared" si="485"/>
        <v/>
      </c>
      <c r="AA4250" s="16">
        <f t="shared" si="489"/>
        <v>0.879</v>
      </c>
      <c r="AB4250" s="16">
        <f t="shared" si="490"/>
        <v>0.309</v>
      </c>
      <c r="AC4250" s="16"/>
    </row>
    <row r="4251" spans="1:29" x14ac:dyDescent="0.25">
      <c r="A4251" s="2">
        <v>43642</v>
      </c>
      <c r="B4251" s="1">
        <v>177</v>
      </c>
      <c r="C4251" s="3">
        <v>2300</v>
      </c>
      <c r="D4251" s="13">
        <v>205.98348379629601</v>
      </c>
      <c r="E4251">
        <v>54.95</v>
      </c>
      <c r="F4251" s="15">
        <f t="shared" si="491"/>
        <v>0</v>
      </c>
      <c r="G4251">
        <v>2.0129999999999999</v>
      </c>
      <c r="H4251">
        <v>5.0330000000000004</v>
      </c>
      <c r="I4251">
        <v>240.071</v>
      </c>
      <c r="J4251">
        <v>7.1920000000000002</v>
      </c>
      <c r="K4251">
        <v>71.099999999999994</v>
      </c>
      <c r="L4251">
        <v>0.216</v>
      </c>
      <c r="M4251">
        <v>0.22500000000000001</v>
      </c>
      <c r="N4251">
        <v>0</v>
      </c>
      <c r="O4251">
        <v>0.625</v>
      </c>
      <c r="T4251">
        <f t="shared" si="486"/>
        <v>1772300</v>
      </c>
      <c r="U4251">
        <v>0</v>
      </c>
      <c r="V4251">
        <f t="shared" si="484"/>
        <v>0</v>
      </c>
      <c r="W4251" t="str">
        <f t="shared" si="487"/>
        <v/>
      </c>
      <c r="X4251" t="str">
        <f t="shared" si="488"/>
        <v/>
      </c>
      <c r="Y4251" t="str">
        <f t="shared" si="485"/>
        <v/>
      </c>
      <c r="AA4251" s="16">
        <f t="shared" si="489"/>
        <v>0.72099999999999997</v>
      </c>
      <c r="AB4251" s="16">
        <f t="shared" si="490"/>
        <v>0.29299999999999998</v>
      </c>
      <c r="AC4251" s="16"/>
    </row>
    <row r="4252" spans="1:29" x14ac:dyDescent="0.25">
      <c r="A4252" s="2">
        <v>43642</v>
      </c>
      <c r="B4252" s="1">
        <v>177</v>
      </c>
      <c r="C4252" s="3">
        <v>2400</v>
      </c>
      <c r="D4252" s="13">
        <v>206.02515046296301</v>
      </c>
      <c r="E4252">
        <v>55.65</v>
      </c>
      <c r="F4252" s="15">
        <f t="shared" si="491"/>
        <v>0.14999999999999858</v>
      </c>
      <c r="G4252">
        <v>2.0129999999999999</v>
      </c>
      <c r="H4252">
        <v>7.0460000000000003</v>
      </c>
      <c r="I4252">
        <v>164.25899999999999</v>
      </c>
      <c r="J4252">
        <v>5.36</v>
      </c>
      <c r="K4252">
        <v>88.9</v>
      </c>
      <c r="L4252">
        <v>0.214</v>
      </c>
      <c r="M4252">
        <v>0.22800000000000001</v>
      </c>
      <c r="N4252">
        <v>2.8010000000000002</v>
      </c>
      <c r="O4252">
        <v>0.625</v>
      </c>
      <c r="T4252">
        <f t="shared" si="486"/>
        <v>1772400</v>
      </c>
      <c r="U4252">
        <v>0</v>
      </c>
      <c r="V4252">
        <f t="shared" si="484"/>
        <v>0</v>
      </c>
      <c r="W4252">
        <f t="shared" si="487"/>
        <v>0.214</v>
      </c>
      <c r="X4252">
        <f t="shared" si="488"/>
        <v>0.22800000000000001</v>
      </c>
      <c r="Y4252">
        <f t="shared" si="485"/>
        <v>1E-3</v>
      </c>
      <c r="AA4252" s="16">
        <f t="shared" si="489"/>
        <v>0.79500000000000004</v>
      </c>
      <c r="AB4252" s="16">
        <f t="shared" si="490"/>
        <v>9.9000000000000005E-2</v>
      </c>
      <c r="AC4252" s="16"/>
    </row>
    <row r="4253" spans="1:29" x14ac:dyDescent="0.25">
      <c r="A4253" s="2">
        <v>43643</v>
      </c>
      <c r="B4253" s="1">
        <v>178</v>
      </c>
      <c r="C4253" s="3">
        <v>100</v>
      </c>
      <c r="D4253" s="13">
        <v>206.06681712963001</v>
      </c>
      <c r="E4253">
        <v>55.42</v>
      </c>
      <c r="F4253" s="15">
        <f t="shared" si="491"/>
        <v>0</v>
      </c>
      <c r="G4253">
        <v>1.0069999999999999</v>
      </c>
      <c r="H4253">
        <v>3.5230000000000001</v>
      </c>
      <c r="I4253">
        <v>341.15300000000002</v>
      </c>
      <c r="J4253">
        <v>6.077</v>
      </c>
      <c r="K4253">
        <v>90.3</v>
      </c>
      <c r="L4253">
        <v>0.217</v>
      </c>
      <c r="M4253">
        <v>0.23</v>
      </c>
      <c r="N4253">
        <v>0</v>
      </c>
      <c r="O4253">
        <v>0.625</v>
      </c>
      <c r="T4253">
        <f t="shared" si="486"/>
        <v>1780100</v>
      </c>
      <c r="U4253">
        <v>0</v>
      </c>
      <c r="V4253">
        <f t="shared" si="484"/>
        <v>0</v>
      </c>
      <c r="W4253" t="str">
        <f t="shared" si="487"/>
        <v/>
      </c>
      <c r="X4253" t="str">
        <f t="shared" si="488"/>
        <v/>
      </c>
      <c r="Y4253" t="str">
        <f t="shared" si="485"/>
        <v/>
      </c>
      <c r="AA4253" s="16">
        <f t="shared" si="489"/>
        <v>0.84899999999999998</v>
      </c>
      <c r="AB4253" s="16">
        <f t="shared" si="490"/>
        <v>9.0999999999999998E-2</v>
      </c>
      <c r="AC4253" s="16"/>
    </row>
    <row r="4254" spans="1:29" x14ac:dyDescent="0.25">
      <c r="A4254" s="2">
        <v>43643</v>
      </c>
      <c r="B4254" s="1">
        <v>178</v>
      </c>
      <c r="C4254" s="3">
        <v>200</v>
      </c>
      <c r="D4254" s="13">
        <v>206.10848379629601</v>
      </c>
      <c r="E4254">
        <v>55.54</v>
      </c>
      <c r="F4254" s="15">
        <f t="shared" si="491"/>
        <v>3.9999999999999147E-2</v>
      </c>
      <c r="G4254">
        <v>1.0069999999999999</v>
      </c>
      <c r="H4254">
        <v>4.5289999999999999</v>
      </c>
      <c r="I4254">
        <v>12.635</v>
      </c>
      <c r="J4254">
        <v>5.6680000000000001</v>
      </c>
      <c r="K4254">
        <v>87.9</v>
      </c>
      <c r="L4254">
        <v>0.217</v>
      </c>
      <c r="M4254">
        <v>0.23100000000000001</v>
      </c>
      <c r="N4254">
        <v>0</v>
      </c>
      <c r="O4254">
        <v>0.625</v>
      </c>
      <c r="T4254">
        <f t="shared" si="486"/>
        <v>1780200</v>
      </c>
      <c r="U4254">
        <v>0</v>
      </c>
      <c r="V4254">
        <f t="shared" si="484"/>
        <v>0</v>
      </c>
      <c r="W4254" t="str">
        <f t="shared" si="487"/>
        <v/>
      </c>
      <c r="X4254" t="str">
        <f t="shared" si="488"/>
        <v/>
      </c>
      <c r="Y4254" t="str">
        <f t="shared" si="485"/>
        <v/>
      </c>
      <c r="AA4254" s="16">
        <f t="shared" si="489"/>
        <v>0.80300000000000005</v>
      </c>
      <c r="AB4254" s="16">
        <f t="shared" si="490"/>
        <v>0.111</v>
      </c>
      <c r="AC4254" s="16"/>
    </row>
    <row r="4255" spans="1:29" x14ac:dyDescent="0.25">
      <c r="A4255" s="2">
        <v>43643</v>
      </c>
      <c r="B4255" s="1">
        <v>178</v>
      </c>
      <c r="C4255" s="3">
        <v>300</v>
      </c>
      <c r="D4255" s="13">
        <v>206.15015046296301</v>
      </c>
      <c r="E4255">
        <v>55.54</v>
      </c>
      <c r="F4255" s="15">
        <f t="shared" si="491"/>
        <v>3.9999999999999147E-2</v>
      </c>
      <c r="G4255">
        <v>1.0069999999999999</v>
      </c>
      <c r="H4255">
        <v>5.0330000000000004</v>
      </c>
      <c r="I4255">
        <v>58.965000000000003</v>
      </c>
      <c r="J4255">
        <v>5.4370000000000003</v>
      </c>
      <c r="K4255">
        <v>93.7</v>
      </c>
      <c r="L4255">
        <v>0.217</v>
      </c>
      <c r="M4255">
        <v>0.23100000000000001</v>
      </c>
      <c r="N4255">
        <v>0.2</v>
      </c>
      <c r="O4255">
        <v>0.625</v>
      </c>
      <c r="T4255">
        <f t="shared" si="486"/>
        <v>1780300</v>
      </c>
      <c r="U4255">
        <v>0</v>
      </c>
      <c r="V4255">
        <f t="shared" si="484"/>
        <v>0</v>
      </c>
      <c r="W4255" t="str">
        <f t="shared" si="487"/>
        <v/>
      </c>
      <c r="X4255" t="str">
        <f t="shared" si="488"/>
        <v/>
      </c>
      <c r="Y4255" t="str">
        <f t="shared" si="485"/>
        <v/>
      </c>
      <c r="AA4255" s="16">
        <f t="shared" si="489"/>
        <v>0.84199999999999997</v>
      </c>
      <c r="AB4255" s="16">
        <f t="shared" si="490"/>
        <v>5.7000000000000002E-2</v>
      </c>
      <c r="AC4255" s="16"/>
    </row>
    <row r="4256" spans="1:29" x14ac:dyDescent="0.25">
      <c r="A4256" s="2">
        <v>43643</v>
      </c>
      <c r="B4256" s="1">
        <v>178</v>
      </c>
      <c r="C4256" s="3">
        <v>400</v>
      </c>
      <c r="D4256" s="13">
        <v>206.19181712963001</v>
      </c>
      <c r="E4256">
        <v>55.42</v>
      </c>
      <c r="F4256" s="15">
        <f t="shared" si="491"/>
        <v>0</v>
      </c>
      <c r="G4256">
        <v>2.0129999999999999</v>
      </c>
      <c r="H4256">
        <v>5.5359999999999996</v>
      </c>
      <c r="I4256">
        <v>110.91</v>
      </c>
      <c r="J4256">
        <v>5.7190000000000003</v>
      </c>
      <c r="K4256">
        <v>93.1</v>
      </c>
      <c r="L4256">
        <v>0.216</v>
      </c>
      <c r="M4256">
        <v>0.23100000000000001</v>
      </c>
      <c r="N4256">
        <v>0</v>
      </c>
      <c r="O4256">
        <v>0.625</v>
      </c>
      <c r="T4256">
        <f t="shared" si="486"/>
        <v>1780400</v>
      </c>
      <c r="U4256">
        <v>0</v>
      </c>
      <c r="V4256">
        <f t="shared" si="484"/>
        <v>0</v>
      </c>
      <c r="W4256" t="str">
        <f t="shared" si="487"/>
        <v/>
      </c>
      <c r="X4256" t="str">
        <f t="shared" si="488"/>
        <v/>
      </c>
      <c r="Y4256" t="str">
        <f t="shared" si="485"/>
        <v/>
      </c>
      <c r="AA4256" s="16">
        <f t="shared" si="489"/>
        <v>0.85299999999999998</v>
      </c>
      <c r="AB4256" s="16">
        <f t="shared" si="490"/>
        <v>6.3E-2</v>
      </c>
      <c r="AC4256" s="16"/>
    </row>
    <row r="4257" spans="1:29" x14ac:dyDescent="0.25">
      <c r="A4257" s="2">
        <v>43643</v>
      </c>
      <c r="B4257" s="1">
        <v>178</v>
      </c>
      <c r="C4257" s="3">
        <v>500</v>
      </c>
      <c r="D4257" s="13">
        <v>206.23348379629601</v>
      </c>
      <c r="E4257">
        <v>55.3</v>
      </c>
      <c r="F4257" s="15">
        <f t="shared" si="491"/>
        <v>0</v>
      </c>
      <c r="G4257">
        <v>3.5230000000000001</v>
      </c>
      <c r="H4257">
        <v>7.0460000000000003</v>
      </c>
      <c r="I4257">
        <v>117.929</v>
      </c>
      <c r="J4257">
        <v>5.77</v>
      </c>
      <c r="K4257">
        <v>91.3</v>
      </c>
      <c r="L4257">
        <v>0.216</v>
      </c>
      <c r="M4257">
        <v>0.23100000000000001</v>
      </c>
      <c r="N4257">
        <v>0</v>
      </c>
      <c r="O4257">
        <v>23.125</v>
      </c>
      <c r="T4257">
        <f t="shared" si="486"/>
        <v>1780500</v>
      </c>
      <c r="U4257">
        <v>27.7</v>
      </c>
      <c r="V4257">
        <f t="shared" si="484"/>
        <v>23.1</v>
      </c>
      <c r="W4257" t="str">
        <f t="shared" si="487"/>
        <v/>
      </c>
      <c r="X4257" t="str">
        <f t="shared" si="488"/>
        <v/>
      </c>
      <c r="Y4257" t="str">
        <f t="shared" si="485"/>
        <v/>
      </c>
      <c r="AA4257" s="16">
        <f t="shared" si="489"/>
        <v>0.84</v>
      </c>
      <c r="AB4257" s="16">
        <f t="shared" si="490"/>
        <v>0.08</v>
      </c>
      <c r="AC4257" s="16"/>
    </row>
    <row r="4258" spans="1:29" x14ac:dyDescent="0.25">
      <c r="A4258" s="2">
        <v>43643</v>
      </c>
      <c r="B4258" s="1">
        <v>178</v>
      </c>
      <c r="C4258" s="3">
        <v>600</v>
      </c>
      <c r="D4258" s="13">
        <v>206.27515046296301</v>
      </c>
      <c r="E4258">
        <v>55.3</v>
      </c>
      <c r="F4258" s="15">
        <f t="shared" si="491"/>
        <v>0</v>
      </c>
      <c r="G4258">
        <v>2.516</v>
      </c>
      <c r="H4258">
        <v>6.0389999999999997</v>
      </c>
      <c r="I4258">
        <v>112.31399999999999</v>
      </c>
      <c r="J4258">
        <v>5.8470000000000004</v>
      </c>
      <c r="K4258">
        <v>94.3</v>
      </c>
      <c r="L4258">
        <v>0.216</v>
      </c>
      <c r="M4258">
        <v>0.23100000000000001</v>
      </c>
      <c r="N4258">
        <v>0</v>
      </c>
      <c r="O4258">
        <v>31.875</v>
      </c>
      <c r="T4258">
        <f t="shared" si="486"/>
        <v>1780600</v>
      </c>
      <c r="U4258">
        <v>161.80000000000001</v>
      </c>
      <c r="V4258">
        <f t="shared" si="484"/>
        <v>31.9</v>
      </c>
      <c r="W4258" t="str">
        <f t="shared" si="487"/>
        <v/>
      </c>
      <c r="X4258" t="str">
        <f t="shared" si="488"/>
        <v/>
      </c>
      <c r="Y4258" t="str">
        <f t="shared" si="485"/>
        <v/>
      </c>
      <c r="AA4258" s="16">
        <f t="shared" si="489"/>
        <v>0.872</v>
      </c>
      <c r="AB4258" s="16">
        <f t="shared" si="490"/>
        <v>5.2999999999999999E-2</v>
      </c>
      <c r="AC4258" s="16"/>
    </row>
    <row r="4259" spans="1:29" x14ac:dyDescent="0.25">
      <c r="A4259" s="2">
        <v>43643</v>
      </c>
      <c r="B4259" s="1">
        <v>178</v>
      </c>
      <c r="C4259" s="3">
        <v>700</v>
      </c>
      <c r="D4259" s="13">
        <v>206.31681712963001</v>
      </c>
      <c r="E4259">
        <v>55.54</v>
      </c>
      <c r="F4259" s="15">
        <f t="shared" si="491"/>
        <v>3.9999999999999147E-2</v>
      </c>
      <c r="G4259">
        <v>2.516</v>
      </c>
      <c r="H4259">
        <v>6.5430000000000001</v>
      </c>
      <c r="I4259">
        <v>119.333</v>
      </c>
      <c r="J4259">
        <v>6.56</v>
      </c>
      <c r="K4259">
        <v>94.7</v>
      </c>
      <c r="L4259">
        <v>0.216</v>
      </c>
      <c r="M4259">
        <v>0.23</v>
      </c>
      <c r="N4259">
        <v>0</v>
      </c>
      <c r="O4259">
        <v>180.625</v>
      </c>
      <c r="T4259">
        <f t="shared" si="486"/>
        <v>1780700</v>
      </c>
      <c r="U4259">
        <v>334.3</v>
      </c>
      <c r="V4259">
        <f t="shared" si="484"/>
        <v>180.6</v>
      </c>
      <c r="W4259" t="str">
        <f t="shared" si="487"/>
        <v/>
      </c>
      <c r="X4259" t="str">
        <f t="shared" si="488"/>
        <v/>
      </c>
      <c r="Y4259" t="str">
        <f t="shared" si="485"/>
        <v/>
      </c>
      <c r="AA4259" s="16">
        <f t="shared" si="489"/>
        <v>0.92</v>
      </c>
      <c r="AB4259" s="16">
        <f t="shared" si="490"/>
        <v>5.0999999999999997E-2</v>
      </c>
      <c r="AC4259" s="16"/>
    </row>
    <row r="4260" spans="1:29" x14ac:dyDescent="0.25">
      <c r="A4260" s="2">
        <v>43643</v>
      </c>
      <c r="B4260" s="1">
        <v>178</v>
      </c>
      <c r="C4260" s="3">
        <v>800</v>
      </c>
      <c r="D4260" s="13">
        <v>206.35848379629601</v>
      </c>
      <c r="E4260">
        <v>55.42</v>
      </c>
      <c r="F4260" s="15">
        <f t="shared" si="491"/>
        <v>0</v>
      </c>
      <c r="G4260">
        <v>3.02</v>
      </c>
      <c r="H4260">
        <v>7.0460000000000003</v>
      </c>
      <c r="I4260">
        <v>141.79599999999999</v>
      </c>
      <c r="J4260">
        <v>6.3570000000000002</v>
      </c>
      <c r="K4260">
        <v>88.3</v>
      </c>
      <c r="L4260">
        <v>0.216</v>
      </c>
      <c r="M4260">
        <v>0.22900000000000001</v>
      </c>
      <c r="N4260">
        <v>0</v>
      </c>
      <c r="O4260">
        <v>90.625</v>
      </c>
      <c r="T4260">
        <f t="shared" si="486"/>
        <v>1780800</v>
      </c>
      <c r="U4260">
        <v>513.20000000000005</v>
      </c>
      <c r="V4260">
        <f t="shared" si="484"/>
        <v>90.6</v>
      </c>
      <c r="W4260" t="str">
        <f t="shared" si="487"/>
        <v/>
      </c>
      <c r="X4260" t="str">
        <f t="shared" si="488"/>
        <v/>
      </c>
      <c r="Y4260" t="str">
        <f t="shared" si="485"/>
        <v/>
      </c>
      <c r="AA4260" s="16">
        <f t="shared" si="489"/>
        <v>0.84599999999999997</v>
      </c>
      <c r="AB4260" s="16">
        <f t="shared" si="490"/>
        <v>0.112</v>
      </c>
      <c r="AC4260" s="16"/>
    </row>
    <row r="4261" spans="1:29" x14ac:dyDescent="0.25">
      <c r="A4261" s="2">
        <v>43643</v>
      </c>
      <c r="B4261" s="1">
        <v>178</v>
      </c>
      <c r="C4261" s="3">
        <v>900</v>
      </c>
      <c r="D4261" s="13">
        <v>206.40015046296301</v>
      </c>
      <c r="E4261">
        <v>55.3</v>
      </c>
      <c r="F4261" s="15">
        <f t="shared" si="491"/>
        <v>0</v>
      </c>
      <c r="G4261">
        <v>3.02</v>
      </c>
      <c r="H4261">
        <v>9.0589999999999993</v>
      </c>
      <c r="I4261">
        <v>146.00800000000001</v>
      </c>
      <c r="J4261">
        <v>6.56</v>
      </c>
      <c r="K4261">
        <v>87.5</v>
      </c>
      <c r="L4261">
        <v>0.216</v>
      </c>
      <c r="M4261">
        <v>0.22900000000000001</v>
      </c>
      <c r="N4261">
        <v>0</v>
      </c>
      <c r="O4261">
        <v>86.875</v>
      </c>
      <c r="T4261">
        <f t="shared" si="486"/>
        <v>1780900</v>
      </c>
      <c r="U4261">
        <v>680</v>
      </c>
      <c r="V4261">
        <f t="shared" si="484"/>
        <v>86.9</v>
      </c>
      <c r="W4261" t="str">
        <f t="shared" si="487"/>
        <v/>
      </c>
      <c r="X4261" t="str">
        <f t="shared" si="488"/>
        <v/>
      </c>
      <c r="Y4261" t="str">
        <f t="shared" si="485"/>
        <v/>
      </c>
      <c r="AA4261" s="16">
        <f t="shared" si="489"/>
        <v>0.85</v>
      </c>
      <c r="AB4261" s="16">
        <f t="shared" si="490"/>
        <v>0.121</v>
      </c>
      <c r="AC4261" s="16"/>
    </row>
    <row r="4262" spans="1:29" x14ac:dyDescent="0.25">
      <c r="A4262" s="2">
        <v>43643</v>
      </c>
      <c r="B4262" s="1">
        <v>178</v>
      </c>
      <c r="C4262" s="3">
        <v>1000</v>
      </c>
      <c r="D4262" s="13">
        <v>206.44181712963001</v>
      </c>
      <c r="E4262">
        <v>55.65</v>
      </c>
      <c r="F4262" s="15">
        <f t="shared" si="491"/>
        <v>0.14999999999999858</v>
      </c>
      <c r="G4262">
        <v>1.51</v>
      </c>
      <c r="H4262">
        <v>6.5430000000000001</v>
      </c>
      <c r="I4262">
        <v>165.66300000000001</v>
      </c>
      <c r="J4262">
        <v>8.2200000000000006</v>
      </c>
      <c r="K4262">
        <v>90.7</v>
      </c>
      <c r="L4262">
        <v>0.217</v>
      </c>
      <c r="M4262">
        <v>0.22800000000000001</v>
      </c>
      <c r="N4262">
        <v>0</v>
      </c>
      <c r="O4262">
        <v>798.125</v>
      </c>
      <c r="T4262">
        <f t="shared" si="486"/>
        <v>1781000</v>
      </c>
      <c r="U4262">
        <v>820.5</v>
      </c>
      <c r="V4262">
        <f t="shared" si="484"/>
        <v>798.1</v>
      </c>
      <c r="W4262" t="str">
        <f t="shared" si="487"/>
        <v/>
      </c>
      <c r="X4262" t="str">
        <f t="shared" si="488"/>
        <v/>
      </c>
      <c r="Y4262" t="str">
        <f t="shared" si="485"/>
        <v/>
      </c>
      <c r="AA4262" s="16">
        <f t="shared" si="489"/>
        <v>0.98699999999999999</v>
      </c>
      <c r="AB4262" s="16">
        <f t="shared" si="490"/>
        <v>0.10100000000000001</v>
      </c>
      <c r="AC4262" s="16"/>
    </row>
    <row r="4263" spans="1:29" x14ac:dyDescent="0.25">
      <c r="A4263" s="2">
        <v>43643</v>
      </c>
      <c r="B4263" s="1">
        <v>178</v>
      </c>
      <c r="C4263" s="3">
        <v>1100</v>
      </c>
      <c r="D4263" s="13">
        <v>206.48348379629601</v>
      </c>
      <c r="E4263">
        <v>55.18</v>
      </c>
      <c r="F4263" s="15">
        <f t="shared" si="491"/>
        <v>0</v>
      </c>
      <c r="G4263">
        <v>3.02</v>
      </c>
      <c r="H4263">
        <v>7.5490000000000004</v>
      </c>
      <c r="I4263">
        <v>185.31800000000001</v>
      </c>
      <c r="J4263">
        <v>8.4190000000000005</v>
      </c>
      <c r="K4263">
        <v>79.900000000000006</v>
      </c>
      <c r="L4263">
        <v>0.217</v>
      </c>
      <c r="M4263">
        <v>0.22800000000000001</v>
      </c>
      <c r="N4263">
        <v>0</v>
      </c>
      <c r="O4263">
        <v>200.625</v>
      </c>
      <c r="T4263">
        <f t="shared" si="486"/>
        <v>1781100</v>
      </c>
      <c r="U4263">
        <v>924</v>
      </c>
      <c r="V4263">
        <f t="shared" si="484"/>
        <v>200.6</v>
      </c>
      <c r="W4263" t="str">
        <f t="shared" si="487"/>
        <v/>
      </c>
      <c r="X4263" t="str">
        <f t="shared" si="488"/>
        <v/>
      </c>
      <c r="Y4263" t="str">
        <f t="shared" si="485"/>
        <v/>
      </c>
      <c r="AA4263" s="16">
        <f t="shared" si="489"/>
        <v>0.88200000000000001</v>
      </c>
      <c r="AB4263" s="16">
        <f t="shared" si="490"/>
        <v>0.222</v>
      </c>
      <c r="AC4263" s="16"/>
    </row>
    <row r="4264" spans="1:29" x14ac:dyDescent="0.25">
      <c r="A4264" s="2">
        <v>43643</v>
      </c>
      <c r="B4264" s="1">
        <v>178</v>
      </c>
      <c r="C4264" s="3">
        <v>1200</v>
      </c>
      <c r="D4264" s="13">
        <v>206.52515046296301</v>
      </c>
      <c r="E4264">
        <v>55.42</v>
      </c>
      <c r="F4264" s="15">
        <f t="shared" si="491"/>
        <v>0</v>
      </c>
      <c r="G4264">
        <v>3.02</v>
      </c>
      <c r="H4264">
        <v>8.0519999999999996</v>
      </c>
      <c r="I4264">
        <v>174.08600000000001</v>
      </c>
      <c r="J4264">
        <v>9.4600000000000009</v>
      </c>
      <c r="K4264">
        <v>70.3</v>
      </c>
      <c r="L4264">
        <v>0.217</v>
      </c>
      <c r="M4264">
        <v>0.22700000000000001</v>
      </c>
      <c r="N4264">
        <v>0</v>
      </c>
      <c r="O4264">
        <v>379.375</v>
      </c>
      <c r="T4264">
        <f t="shared" si="486"/>
        <v>1781200</v>
      </c>
      <c r="U4264">
        <v>982.2</v>
      </c>
      <c r="V4264">
        <f t="shared" si="484"/>
        <v>379.4</v>
      </c>
      <c r="W4264" t="str">
        <f t="shared" si="487"/>
        <v/>
      </c>
      <c r="X4264" t="str">
        <f t="shared" si="488"/>
        <v/>
      </c>
      <c r="Y4264" t="str">
        <f t="shared" si="485"/>
        <v/>
      </c>
      <c r="AA4264" s="16">
        <f t="shared" si="489"/>
        <v>0.83199999999999996</v>
      </c>
      <c r="AB4264" s="16">
        <f t="shared" si="490"/>
        <v>0.35099999999999998</v>
      </c>
      <c r="AC4264" s="16"/>
    </row>
    <row r="4265" spans="1:29" x14ac:dyDescent="0.25">
      <c r="A4265" s="2">
        <v>43643</v>
      </c>
      <c r="B4265" s="1">
        <v>178</v>
      </c>
      <c r="C4265" s="3">
        <v>1300</v>
      </c>
      <c r="D4265" s="13">
        <v>206.56681712963001</v>
      </c>
      <c r="E4265">
        <v>55.42</v>
      </c>
      <c r="F4265" s="15">
        <f t="shared" si="491"/>
        <v>0</v>
      </c>
      <c r="G4265">
        <v>2.516</v>
      </c>
      <c r="H4265">
        <v>6.0389999999999997</v>
      </c>
      <c r="I4265">
        <v>165.66300000000001</v>
      </c>
      <c r="J4265">
        <v>11.686</v>
      </c>
      <c r="K4265">
        <v>65.900000000000006</v>
      </c>
      <c r="L4265">
        <v>0.217</v>
      </c>
      <c r="M4265">
        <v>0.22700000000000001</v>
      </c>
      <c r="N4265">
        <v>0</v>
      </c>
      <c r="O4265">
        <v>1069.375</v>
      </c>
      <c r="T4265">
        <f t="shared" si="486"/>
        <v>1781300</v>
      </c>
      <c r="U4265">
        <v>991.7</v>
      </c>
      <c r="V4265">
        <f t="shared" si="484"/>
        <v>1069.4000000000001</v>
      </c>
      <c r="W4265" t="str">
        <f t="shared" si="487"/>
        <v/>
      </c>
      <c r="X4265" t="str">
        <f t="shared" si="488"/>
        <v/>
      </c>
      <c r="Y4265" t="str">
        <f t="shared" si="485"/>
        <v/>
      </c>
      <c r="AA4265" s="16">
        <f t="shared" si="489"/>
        <v>0.90500000000000003</v>
      </c>
      <c r="AB4265" s="16">
        <f t="shared" si="490"/>
        <v>0.46800000000000003</v>
      </c>
      <c r="AC4265" s="16"/>
    </row>
    <row r="4266" spans="1:29" x14ac:dyDescent="0.25">
      <c r="A4266" s="2">
        <v>43643</v>
      </c>
      <c r="B4266" s="1">
        <v>178</v>
      </c>
      <c r="C4266" s="3">
        <v>1400</v>
      </c>
      <c r="D4266" s="13">
        <v>206.60848379629601</v>
      </c>
      <c r="E4266">
        <v>55.3</v>
      </c>
      <c r="F4266" s="15">
        <f t="shared" si="491"/>
        <v>0</v>
      </c>
      <c r="G4266">
        <v>3.02</v>
      </c>
      <c r="H4266">
        <v>7.5490000000000004</v>
      </c>
      <c r="I4266">
        <v>182.51</v>
      </c>
      <c r="J4266">
        <v>11.2</v>
      </c>
      <c r="K4266">
        <v>56.8</v>
      </c>
      <c r="L4266">
        <v>0.217</v>
      </c>
      <c r="M4266">
        <v>0.22700000000000001</v>
      </c>
      <c r="N4266">
        <v>0</v>
      </c>
      <c r="O4266">
        <v>419.375</v>
      </c>
      <c r="T4266">
        <f t="shared" si="486"/>
        <v>1781400</v>
      </c>
      <c r="U4266">
        <v>951</v>
      </c>
      <c r="V4266">
        <f t="shared" si="484"/>
        <v>419.4</v>
      </c>
      <c r="W4266" t="str">
        <f t="shared" si="487"/>
        <v/>
      </c>
      <c r="X4266" t="str">
        <f t="shared" si="488"/>
        <v/>
      </c>
      <c r="Y4266" t="str">
        <f t="shared" si="485"/>
        <v/>
      </c>
      <c r="AA4266" s="16">
        <f t="shared" si="489"/>
        <v>0.755</v>
      </c>
      <c r="AB4266" s="16">
        <f t="shared" si="490"/>
        <v>0.57399999999999995</v>
      </c>
      <c r="AC4266" s="16"/>
    </row>
    <row r="4267" spans="1:29" x14ac:dyDescent="0.25">
      <c r="A4267" s="2">
        <v>43643</v>
      </c>
      <c r="B4267" s="1">
        <v>178</v>
      </c>
      <c r="C4267" s="3">
        <v>1500</v>
      </c>
      <c r="D4267" s="13">
        <v>206.65015046296301</v>
      </c>
      <c r="E4267">
        <v>54.83</v>
      </c>
      <c r="F4267" s="15">
        <f t="shared" si="491"/>
        <v>0</v>
      </c>
      <c r="G4267">
        <v>3.02</v>
      </c>
      <c r="H4267">
        <v>7.0460000000000003</v>
      </c>
      <c r="I4267">
        <v>174.08600000000001</v>
      </c>
      <c r="J4267">
        <v>8.8659999999999997</v>
      </c>
      <c r="K4267">
        <v>58.6</v>
      </c>
      <c r="L4267">
        <v>0.217</v>
      </c>
      <c r="M4267">
        <v>0.22600000000000001</v>
      </c>
      <c r="N4267">
        <v>0</v>
      </c>
      <c r="O4267">
        <v>80.625</v>
      </c>
      <c r="T4267">
        <f t="shared" si="486"/>
        <v>1781500</v>
      </c>
      <c r="U4267">
        <v>863.3</v>
      </c>
      <c r="V4267">
        <f t="shared" si="484"/>
        <v>80.599999999999994</v>
      </c>
      <c r="W4267" t="str">
        <f t="shared" si="487"/>
        <v/>
      </c>
      <c r="X4267" t="str">
        <f t="shared" si="488"/>
        <v/>
      </c>
      <c r="Y4267" t="str">
        <f t="shared" si="485"/>
        <v/>
      </c>
      <c r="AA4267" s="16">
        <f t="shared" si="489"/>
        <v>0.66600000000000004</v>
      </c>
      <c r="AB4267" s="16">
        <f t="shared" si="490"/>
        <v>0.47099999999999997</v>
      </c>
      <c r="AC4267" s="16"/>
    </row>
    <row r="4268" spans="1:29" x14ac:dyDescent="0.25">
      <c r="A4268" s="2">
        <v>43643</v>
      </c>
      <c r="B4268" s="1">
        <v>178</v>
      </c>
      <c r="C4268" s="3">
        <v>1600</v>
      </c>
      <c r="D4268" s="13">
        <v>206.69181712963001</v>
      </c>
      <c r="E4268">
        <v>54.83</v>
      </c>
      <c r="F4268" s="15">
        <f t="shared" si="491"/>
        <v>0</v>
      </c>
      <c r="G4268">
        <v>1.51</v>
      </c>
      <c r="H4268">
        <v>6.0389999999999997</v>
      </c>
      <c r="I4268">
        <v>119.333</v>
      </c>
      <c r="J4268">
        <v>9.7799999999999994</v>
      </c>
      <c r="K4268">
        <v>69.099999999999994</v>
      </c>
      <c r="L4268">
        <v>0.217</v>
      </c>
      <c r="M4268">
        <v>0.22600000000000001</v>
      </c>
      <c r="N4268">
        <v>0</v>
      </c>
      <c r="O4268">
        <v>300.625</v>
      </c>
      <c r="T4268">
        <f t="shared" si="486"/>
        <v>1781600</v>
      </c>
      <c r="U4268">
        <v>735.5</v>
      </c>
      <c r="V4268">
        <f t="shared" si="484"/>
        <v>300.60000000000002</v>
      </c>
      <c r="W4268" t="str">
        <f t="shared" si="487"/>
        <v/>
      </c>
      <c r="X4268" t="str">
        <f t="shared" si="488"/>
        <v/>
      </c>
      <c r="Y4268" t="str">
        <f t="shared" si="485"/>
        <v/>
      </c>
      <c r="AA4268" s="16">
        <f t="shared" si="489"/>
        <v>0.83599999999999997</v>
      </c>
      <c r="AB4268" s="16">
        <f t="shared" si="490"/>
        <v>0.374</v>
      </c>
      <c r="AC4268" s="16"/>
    </row>
    <row r="4269" spans="1:29" x14ac:dyDescent="0.25">
      <c r="A4269" s="2">
        <v>43643</v>
      </c>
      <c r="B4269" s="1">
        <v>178</v>
      </c>
      <c r="C4269" s="3">
        <v>1700</v>
      </c>
      <c r="D4269" s="13">
        <v>206.73348379629601</v>
      </c>
      <c r="E4269">
        <v>55.54</v>
      </c>
      <c r="F4269" s="15">
        <f t="shared" si="491"/>
        <v>3.9999999999999147E-2</v>
      </c>
      <c r="G4269">
        <v>2.0129999999999999</v>
      </c>
      <c r="H4269">
        <v>5.5359999999999996</v>
      </c>
      <c r="I4269">
        <v>47.732999999999997</v>
      </c>
      <c r="J4269">
        <v>7.5439999999999996</v>
      </c>
      <c r="K4269">
        <v>72</v>
      </c>
      <c r="L4269">
        <v>0.217</v>
      </c>
      <c r="M4269">
        <v>0.22500000000000001</v>
      </c>
      <c r="N4269">
        <v>0</v>
      </c>
      <c r="O4269">
        <v>364.375</v>
      </c>
      <c r="T4269">
        <f t="shared" si="486"/>
        <v>1781700</v>
      </c>
      <c r="U4269">
        <v>577.20000000000005</v>
      </c>
      <c r="V4269">
        <f t="shared" si="484"/>
        <v>364.4</v>
      </c>
      <c r="W4269" t="str">
        <f t="shared" si="487"/>
        <v/>
      </c>
      <c r="X4269" t="str">
        <f t="shared" si="488"/>
        <v/>
      </c>
      <c r="Y4269" t="str">
        <f t="shared" si="485"/>
        <v/>
      </c>
      <c r="AA4269" s="16">
        <f t="shared" si="489"/>
        <v>0.748</v>
      </c>
      <c r="AB4269" s="16">
        <f t="shared" si="490"/>
        <v>0.29099999999999998</v>
      </c>
      <c r="AC4269" s="16"/>
    </row>
    <row r="4270" spans="1:29" x14ac:dyDescent="0.25">
      <c r="A4270" s="2">
        <v>43643</v>
      </c>
      <c r="B4270" s="1">
        <v>178</v>
      </c>
      <c r="C4270" s="3">
        <v>1800</v>
      </c>
      <c r="D4270" s="13">
        <v>206.77515046296301</v>
      </c>
      <c r="E4270">
        <v>55.3</v>
      </c>
      <c r="F4270" s="15">
        <f t="shared" si="491"/>
        <v>0</v>
      </c>
      <c r="G4270">
        <v>1.0069999999999999</v>
      </c>
      <c r="H4270">
        <v>4.5289999999999999</v>
      </c>
      <c r="I4270">
        <v>49.137</v>
      </c>
      <c r="J4270">
        <v>6.9139999999999997</v>
      </c>
      <c r="K4270">
        <v>75.099999999999994</v>
      </c>
      <c r="L4270">
        <v>0.217</v>
      </c>
      <c r="M4270">
        <v>0.22500000000000001</v>
      </c>
      <c r="N4270">
        <v>0</v>
      </c>
      <c r="O4270">
        <v>15.625</v>
      </c>
      <c r="T4270">
        <f t="shared" si="486"/>
        <v>1781800</v>
      </c>
      <c r="U4270">
        <v>401</v>
      </c>
      <c r="V4270">
        <f t="shared" si="484"/>
        <v>15.6</v>
      </c>
      <c r="W4270" t="str">
        <f t="shared" si="487"/>
        <v/>
      </c>
      <c r="X4270" t="str">
        <f t="shared" si="488"/>
        <v/>
      </c>
      <c r="Y4270" t="str">
        <f t="shared" si="485"/>
        <v/>
      </c>
      <c r="AA4270" s="16">
        <f t="shared" si="489"/>
        <v>0.748</v>
      </c>
      <c r="AB4270" s="16">
        <f t="shared" si="490"/>
        <v>0.248</v>
      </c>
      <c r="AC4270" s="16"/>
    </row>
    <row r="4271" spans="1:29" x14ac:dyDescent="0.25">
      <c r="A4271" s="2">
        <v>43643</v>
      </c>
      <c r="B4271" s="1">
        <v>178</v>
      </c>
      <c r="C4271" s="3">
        <v>1900</v>
      </c>
      <c r="D4271" s="13">
        <v>206.81681712963001</v>
      </c>
      <c r="E4271">
        <v>55.54</v>
      </c>
      <c r="F4271" s="15">
        <f t="shared" si="491"/>
        <v>3.9999999999999147E-2</v>
      </c>
      <c r="G4271">
        <v>2.516</v>
      </c>
      <c r="H4271">
        <v>6.5430000000000001</v>
      </c>
      <c r="I4271">
        <v>169.875</v>
      </c>
      <c r="J4271">
        <v>4.3499999999999996</v>
      </c>
      <c r="K4271">
        <v>85.6</v>
      </c>
      <c r="L4271">
        <v>0.215</v>
      </c>
      <c r="M4271">
        <v>0.22500000000000001</v>
      </c>
      <c r="N4271">
        <v>0</v>
      </c>
      <c r="O4271">
        <v>14.375</v>
      </c>
      <c r="T4271">
        <f t="shared" si="486"/>
        <v>1781900</v>
      </c>
      <c r="U4271">
        <v>223.3</v>
      </c>
      <c r="V4271">
        <f t="shared" si="484"/>
        <v>14.4</v>
      </c>
      <c r="W4271" t="str">
        <f t="shared" si="487"/>
        <v/>
      </c>
      <c r="X4271" t="str">
        <f t="shared" si="488"/>
        <v/>
      </c>
      <c r="Y4271" t="str">
        <f t="shared" si="485"/>
        <v/>
      </c>
      <c r="AA4271" s="16">
        <f t="shared" si="489"/>
        <v>0.71299999999999997</v>
      </c>
      <c r="AB4271" s="16">
        <f t="shared" si="490"/>
        <v>0.12</v>
      </c>
      <c r="AC4271" s="16"/>
    </row>
    <row r="4272" spans="1:29" x14ac:dyDescent="0.25">
      <c r="A4272" s="2">
        <v>43643</v>
      </c>
      <c r="B4272" s="1">
        <v>178</v>
      </c>
      <c r="C4272" s="3">
        <v>2000</v>
      </c>
      <c r="D4272" s="13">
        <v>206.85848379629601</v>
      </c>
      <c r="E4272">
        <v>55.42</v>
      </c>
      <c r="F4272" s="15">
        <f t="shared" si="491"/>
        <v>0</v>
      </c>
      <c r="G4272">
        <v>2.0129999999999999</v>
      </c>
      <c r="H4272">
        <v>7.0460000000000003</v>
      </c>
      <c r="I4272">
        <v>174.08600000000001</v>
      </c>
      <c r="J4272">
        <v>2.4769999999999999</v>
      </c>
      <c r="K4272">
        <v>95.7</v>
      </c>
      <c r="L4272">
        <v>0.215</v>
      </c>
      <c r="M4272">
        <v>0.23200000000000001</v>
      </c>
      <c r="N4272">
        <v>3.2010000000000001</v>
      </c>
      <c r="O4272">
        <v>0.625</v>
      </c>
      <c r="T4272">
        <f t="shared" si="486"/>
        <v>1782000</v>
      </c>
      <c r="U4272">
        <v>67.3</v>
      </c>
      <c r="V4272">
        <f t="shared" si="484"/>
        <v>0</v>
      </c>
      <c r="W4272" t="str">
        <f t="shared" si="487"/>
        <v/>
      </c>
      <c r="X4272" t="str">
        <f t="shared" si="488"/>
        <v/>
      </c>
      <c r="Y4272" t="str">
        <f t="shared" si="485"/>
        <v/>
      </c>
      <c r="AA4272" s="16">
        <f t="shared" si="489"/>
        <v>0.69799999999999995</v>
      </c>
      <c r="AB4272" s="16">
        <f t="shared" si="490"/>
        <v>3.1E-2</v>
      </c>
      <c r="AC4272" s="16"/>
    </row>
    <row r="4273" spans="1:29" x14ac:dyDescent="0.25">
      <c r="A4273" s="2">
        <v>43643</v>
      </c>
      <c r="B4273" s="1">
        <v>178</v>
      </c>
      <c r="C4273" s="3">
        <v>2100</v>
      </c>
      <c r="D4273" s="13">
        <v>206.90015046296301</v>
      </c>
      <c r="E4273">
        <v>55.54</v>
      </c>
      <c r="F4273" s="15">
        <f t="shared" si="491"/>
        <v>3.9999999999999147E-2</v>
      </c>
      <c r="G4273">
        <v>0</v>
      </c>
      <c r="H4273">
        <v>1.0069999999999999</v>
      </c>
      <c r="I4273">
        <v>108.102</v>
      </c>
      <c r="J4273">
        <v>2.77</v>
      </c>
      <c r="K4273">
        <v>96.2</v>
      </c>
      <c r="L4273">
        <v>0.22</v>
      </c>
      <c r="M4273">
        <v>0.23699999999999999</v>
      </c>
      <c r="N4273">
        <v>0.8</v>
      </c>
      <c r="O4273">
        <v>0.625</v>
      </c>
      <c r="T4273">
        <f t="shared" si="486"/>
        <v>1782100</v>
      </c>
      <c r="U4273">
        <v>0.8</v>
      </c>
      <c r="V4273">
        <f t="shared" si="484"/>
        <v>0</v>
      </c>
      <c r="W4273" t="str">
        <f t="shared" si="487"/>
        <v/>
      </c>
      <c r="X4273" t="str">
        <f t="shared" si="488"/>
        <v/>
      </c>
      <c r="Y4273" t="str">
        <f t="shared" si="485"/>
        <v/>
      </c>
      <c r="AA4273" s="16">
        <f t="shared" si="489"/>
        <v>0.71699999999999997</v>
      </c>
      <c r="AB4273" s="16">
        <f t="shared" si="490"/>
        <v>2.8000000000000001E-2</v>
      </c>
      <c r="AC4273" s="16"/>
    </row>
    <row r="4274" spans="1:29" x14ac:dyDescent="0.25">
      <c r="A4274" s="2">
        <v>43643</v>
      </c>
      <c r="B4274" s="1">
        <v>178</v>
      </c>
      <c r="C4274" s="3">
        <v>2200</v>
      </c>
      <c r="D4274" s="13">
        <v>206.94181712963001</v>
      </c>
      <c r="E4274">
        <v>55.42</v>
      </c>
      <c r="F4274" s="15">
        <f t="shared" si="491"/>
        <v>0</v>
      </c>
      <c r="G4274">
        <v>0.503</v>
      </c>
      <c r="H4274">
        <v>4.0259999999999998</v>
      </c>
      <c r="I4274">
        <v>78.62</v>
      </c>
      <c r="J4274">
        <v>3.2480000000000002</v>
      </c>
      <c r="K4274">
        <v>95.3</v>
      </c>
      <c r="L4274">
        <v>0.22</v>
      </c>
      <c r="M4274">
        <v>0.23899999999999999</v>
      </c>
      <c r="N4274">
        <v>0</v>
      </c>
      <c r="O4274">
        <v>0.625</v>
      </c>
      <c r="T4274">
        <f t="shared" si="486"/>
        <v>1782200</v>
      </c>
      <c r="U4274">
        <v>0</v>
      </c>
      <c r="V4274">
        <f t="shared" si="484"/>
        <v>0</v>
      </c>
      <c r="W4274" t="str">
        <f t="shared" si="487"/>
        <v/>
      </c>
      <c r="X4274" t="str">
        <f t="shared" si="488"/>
        <v/>
      </c>
      <c r="Y4274" t="str">
        <f t="shared" si="485"/>
        <v/>
      </c>
      <c r="AA4274" s="16">
        <f t="shared" si="489"/>
        <v>0.73499999999999999</v>
      </c>
      <c r="AB4274" s="16">
        <f t="shared" si="490"/>
        <v>3.5999999999999997E-2</v>
      </c>
      <c r="AC4274" s="16"/>
    </row>
    <row r="4275" spans="1:29" x14ac:dyDescent="0.25">
      <c r="A4275" s="2">
        <v>43643</v>
      </c>
      <c r="B4275" s="1">
        <v>178</v>
      </c>
      <c r="C4275" s="3">
        <v>2300</v>
      </c>
      <c r="D4275" s="13">
        <v>206.98348379629601</v>
      </c>
      <c r="E4275">
        <v>55.54</v>
      </c>
      <c r="F4275" s="15">
        <f t="shared" si="491"/>
        <v>3.9999999999999147E-2</v>
      </c>
      <c r="G4275">
        <v>1.0069999999999999</v>
      </c>
      <c r="H4275">
        <v>4.0259999999999998</v>
      </c>
      <c r="I4275">
        <v>146.00800000000001</v>
      </c>
      <c r="J4275">
        <v>2.7440000000000002</v>
      </c>
      <c r="K4275">
        <v>97.4</v>
      </c>
      <c r="L4275">
        <v>0.22</v>
      </c>
      <c r="M4275">
        <v>0.24099999999999999</v>
      </c>
      <c r="N4275">
        <v>0.8</v>
      </c>
      <c r="O4275">
        <v>0.625</v>
      </c>
      <c r="T4275">
        <f t="shared" si="486"/>
        <v>1782300</v>
      </c>
      <c r="U4275">
        <v>0</v>
      </c>
      <c r="V4275">
        <f t="shared" si="484"/>
        <v>0</v>
      </c>
      <c r="W4275" t="str">
        <f t="shared" si="487"/>
        <v/>
      </c>
      <c r="X4275" t="str">
        <f t="shared" si="488"/>
        <v/>
      </c>
      <c r="Y4275" t="str">
        <f t="shared" si="485"/>
        <v/>
      </c>
      <c r="AA4275" s="16">
        <f t="shared" si="489"/>
        <v>0.72399999999999998</v>
      </c>
      <c r="AB4275" s="16">
        <f t="shared" si="490"/>
        <v>1.9E-2</v>
      </c>
      <c r="AC4275" s="16"/>
    </row>
    <row r="4276" spans="1:29" x14ac:dyDescent="0.25">
      <c r="A4276" s="2">
        <v>43643</v>
      </c>
      <c r="B4276" s="1">
        <v>178</v>
      </c>
      <c r="C4276" s="3">
        <v>2400</v>
      </c>
      <c r="D4276" s="13">
        <v>207.02515046296301</v>
      </c>
      <c r="E4276">
        <v>55.54</v>
      </c>
      <c r="F4276" s="15">
        <f t="shared" si="491"/>
        <v>3.9999999999999147E-2</v>
      </c>
      <c r="G4276">
        <v>2.0129999999999999</v>
      </c>
      <c r="H4276">
        <v>5.5359999999999996</v>
      </c>
      <c r="I4276">
        <v>167.06700000000001</v>
      </c>
      <c r="J4276">
        <v>2.823</v>
      </c>
      <c r="K4276">
        <v>98.9</v>
      </c>
      <c r="L4276">
        <v>0.221</v>
      </c>
      <c r="M4276">
        <v>0.24299999999999999</v>
      </c>
      <c r="N4276">
        <v>0.4</v>
      </c>
      <c r="O4276">
        <v>0.625</v>
      </c>
      <c r="T4276">
        <f t="shared" si="486"/>
        <v>1782400</v>
      </c>
      <c r="U4276">
        <v>0</v>
      </c>
      <c r="V4276">
        <f t="shared" si="484"/>
        <v>0</v>
      </c>
      <c r="W4276">
        <f t="shared" si="487"/>
        <v>0.221</v>
      </c>
      <c r="X4276">
        <f t="shared" si="488"/>
        <v>0.24299999999999999</v>
      </c>
      <c r="Y4276">
        <f t="shared" si="485"/>
        <v>0</v>
      </c>
      <c r="AA4276" s="16">
        <f t="shared" si="489"/>
        <v>0.74</v>
      </c>
      <c r="AB4276" s="16">
        <f t="shared" si="490"/>
        <v>8.0000000000000002E-3</v>
      </c>
      <c r="AC4276" s="16"/>
    </row>
    <row r="4277" spans="1:29" x14ac:dyDescent="0.25">
      <c r="A4277" s="2">
        <v>43644</v>
      </c>
      <c r="B4277" s="1">
        <v>179</v>
      </c>
      <c r="C4277" s="3">
        <v>100</v>
      </c>
      <c r="D4277" s="13">
        <v>207.06681712963001</v>
      </c>
      <c r="E4277">
        <v>55.42</v>
      </c>
      <c r="F4277" s="15">
        <f t="shared" si="491"/>
        <v>0</v>
      </c>
      <c r="G4277">
        <v>2.0129999999999999</v>
      </c>
      <c r="H4277">
        <v>6.0389999999999997</v>
      </c>
      <c r="I4277">
        <v>168.471</v>
      </c>
      <c r="J4277">
        <v>2.61</v>
      </c>
      <c r="K4277">
        <v>99.4</v>
      </c>
      <c r="L4277">
        <v>0.221</v>
      </c>
      <c r="M4277">
        <v>0.24399999999999999</v>
      </c>
      <c r="N4277">
        <v>0</v>
      </c>
      <c r="O4277">
        <v>0.625</v>
      </c>
      <c r="T4277">
        <f t="shared" si="486"/>
        <v>1790100</v>
      </c>
      <c r="U4277">
        <v>0</v>
      </c>
      <c r="V4277">
        <f t="shared" si="484"/>
        <v>0</v>
      </c>
      <c r="W4277" t="str">
        <f t="shared" si="487"/>
        <v/>
      </c>
      <c r="X4277" t="str">
        <f t="shared" si="488"/>
        <v/>
      </c>
      <c r="Y4277" t="str">
        <f t="shared" si="485"/>
        <v/>
      </c>
      <c r="AA4277" s="16">
        <f t="shared" si="489"/>
        <v>0.73199999999999998</v>
      </c>
      <c r="AB4277" s="16">
        <f t="shared" si="490"/>
        <v>4.0000000000000001E-3</v>
      </c>
      <c r="AC4277" s="16"/>
    </row>
    <row r="4278" spans="1:29" x14ac:dyDescent="0.25">
      <c r="A4278" s="2">
        <v>43644</v>
      </c>
      <c r="B4278" s="1">
        <v>179</v>
      </c>
      <c r="C4278" s="3">
        <v>200</v>
      </c>
      <c r="D4278" s="13">
        <v>207.10848379629601</v>
      </c>
      <c r="E4278">
        <v>55.54</v>
      </c>
      <c r="F4278" s="15">
        <f t="shared" si="491"/>
        <v>3.9999999999999147E-2</v>
      </c>
      <c r="G4278">
        <v>1.0069999999999999</v>
      </c>
      <c r="H4278">
        <v>3.5230000000000001</v>
      </c>
      <c r="I4278">
        <v>176.89400000000001</v>
      </c>
      <c r="J4278">
        <v>2.5030000000000001</v>
      </c>
      <c r="K4278">
        <v>99.7</v>
      </c>
      <c r="L4278">
        <v>0.22</v>
      </c>
      <c r="M4278">
        <v>0.24399999999999999</v>
      </c>
      <c r="N4278">
        <v>0.2</v>
      </c>
      <c r="O4278">
        <v>0.625</v>
      </c>
      <c r="T4278">
        <f t="shared" si="486"/>
        <v>1790200</v>
      </c>
      <c r="U4278">
        <v>0</v>
      </c>
      <c r="V4278">
        <f t="shared" si="484"/>
        <v>0</v>
      </c>
      <c r="W4278" t="str">
        <f t="shared" si="487"/>
        <v/>
      </c>
      <c r="X4278" t="str">
        <f t="shared" si="488"/>
        <v/>
      </c>
      <c r="Y4278" t="str">
        <f t="shared" si="485"/>
        <v/>
      </c>
      <c r="AA4278" s="16">
        <f t="shared" si="489"/>
        <v>0.72899999999999998</v>
      </c>
      <c r="AB4278" s="16">
        <f t="shared" si="490"/>
        <v>2E-3</v>
      </c>
      <c r="AC4278" s="16"/>
    </row>
    <row r="4279" spans="1:29" x14ac:dyDescent="0.25">
      <c r="A4279" s="2">
        <v>43644</v>
      </c>
      <c r="B4279" s="1">
        <v>179</v>
      </c>
      <c r="C4279" s="3">
        <v>300</v>
      </c>
      <c r="D4279" s="13">
        <v>207.15015046296301</v>
      </c>
      <c r="E4279">
        <v>55.54</v>
      </c>
      <c r="F4279" s="15">
        <f t="shared" si="491"/>
        <v>3.9999999999999147E-2</v>
      </c>
      <c r="G4279">
        <v>0.503</v>
      </c>
      <c r="H4279">
        <v>3.02</v>
      </c>
      <c r="I4279">
        <v>206.376</v>
      </c>
      <c r="J4279">
        <v>2.37</v>
      </c>
      <c r="K4279">
        <v>99.9</v>
      </c>
      <c r="L4279">
        <v>0.22</v>
      </c>
      <c r="M4279">
        <v>0.24399999999999999</v>
      </c>
      <c r="N4279">
        <v>0</v>
      </c>
      <c r="O4279">
        <v>0.625</v>
      </c>
      <c r="T4279">
        <f t="shared" si="486"/>
        <v>1790300</v>
      </c>
      <c r="U4279">
        <v>0</v>
      </c>
      <c r="V4279">
        <f t="shared" si="484"/>
        <v>0</v>
      </c>
      <c r="W4279" t="str">
        <f t="shared" si="487"/>
        <v/>
      </c>
      <c r="X4279" t="str">
        <f t="shared" si="488"/>
        <v/>
      </c>
      <c r="Y4279" t="str">
        <f t="shared" si="485"/>
        <v/>
      </c>
      <c r="AA4279" s="16">
        <f t="shared" si="489"/>
        <v>0.72299999999999998</v>
      </c>
      <c r="AB4279" s="16">
        <f t="shared" si="490"/>
        <v>1E-3</v>
      </c>
      <c r="AC4279" s="16"/>
    </row>
    <row r="4280" spans="1:29" x14ac:dyDescent="0.25">
      <c r="A4280" s="2">
        <v>43644</v>
      </c>
      <c r="B4280" s="1">
        <v>179</v>
      </c>
      <c r="C4280" s="3">
        <v>400</v>
      </c>
      <c r="D4280" s="13">
        <v>207.19181712963001</v>
      </c>
      <c r="E4280">
        <v>55.54</v>
      </c>
      <c r="F4280" s="15">
        <f t="shared" si="491"/>
        <v>3.9999999999999147E-2</v>
      </c>
      <c r="G4280">
        <v>0.503</v>
      </c>
      <c r="H4280">
        <v>3.02</v>
      </c>
      <c r="I4280">
        <v>216.20400000000001</v>
      </c>
      <c r="J4280">
        <v>2.3959999999999999</v>
      </c>
      <c r="K4280">
        <v>100</v>
      </c>
      <c r="L4280">
        <v>0.22</v>
      </c>
      <c r="M4280">
        <v>0.24399999999999999</v>
      </c>
      <c r="N4280">
        <v>0.2</v>
      </c>
      <c r="O4280">
        <v>0.625</v>
      </c>
      <c r="T4280">
        <f t="shared" si="486"/>
        <v>1790400</v>
      </c>
      <c r="U4280">
        <v>0</v>
      </c>
      <c r="V4280">
        <f t="shared" si="484"/>
        <v>0</v>
      </c>
      <c r="W4280" t="str">
        <f t="shared" si="487"/>
        <v/>
      </c>
      <c r="X4280" t="str">
        <f t="shared" si="488"/>
        <v/>
      </c>
      <c r="Y4280" t="str">
        <f t="shared" si="485"/>
        <v/>
      </c>
      <c r="AA4280" s="16">
        <f t="shared" si="489"/>
        <v>0.72599999999999998</v>
      </c>
      <c r="AB4280" s="16">
        <f t="shared" si="490"/>
        <v>0</v>
      </c>
      <c r="AC4280" s="16"/>
    </row>
    <row r="4281" spans="1:29" x14ac:dyDescent="0.25">
      <c r="A4281" s="2">
        <v>43644</v>
      </c>
      <c r="B4281" s="1">
        <v>179</v>
      </c>
      <c r="C4281" s="3">
        <v>500</v>
      </c>
      <c r="D4281" s="13">
        <v>207.23348379629601</v>
      </c>
      <c r="E4281">
        <v>55.54</v>
      </c>
      <c r="F4281" s="15">
        <f t="shared" si="491"/>
        <v>3.9999999999999147E-2</v>
      </c>
      <c r="G4281">
        <v>0</v>
      </c>
      <c r="H4281">
        <v>1.51</v>
      </c>
      <c r="I4281">
        <v>164.25899999999999</v>
      </c>
      <c r="J4281">
        <v>2.262</v>
      </c>
      <c r="K4281">
        <v>100</v>
      </c>
      <c r="L4281">
        <v>0.22</v>
      </c>
      <c r="M4281">
        <v>0.24399999999999999</v>
      </c>
      <c r="N4281">
        <v>0</v>
      </c>
      <c r="O4281">
        <v>61.875</v>
      </c>
      <c r="T4281">
        <f t="shared" si="486"/>
        <v>1790500</v>
      </c>
      <c r="U4281">
        <v>26.3</v>
      </c>
      <c r="V4281">
        <f t="shared" si="484"/>
        <v>61.9</v>
      </c>
      <c r="W4281" t="str">
        <f t="shared" si="487"/>
        <v/>
      </c>
      <c r="X4281" t="str">
        <f t="shared" si="488"/>
        <v/>
      </c>
      <c r="Y4281" t="str">
        <f t="shared" si="485"/>
        <v/>
      </c>
      <c r="AA4281" s="16">
        <f t="shared" si="489"/>
        <v>0.71899999999999997</v>
      </c>
      <c r="AB4281" s="16">
        <f t="shared" si="490"/>
        <v>0</v>
      </c>
      <c r="AC4281" s="16"/>
    </row>
    <row r="4282" spans="1:29" x14ac:dyDescent="0.25">
      <c r="A4282" s="2">
        <v>43644</v>
      </c>
      <c r="B4282" s="1">
        <v>179</v>
      </c>
      <c r="C4282" s="3">
        <v>600</v>
      </c>
      <c r="D4282" s="13">
        <v>207.27515046296301</v>
      </c>
      <c r="E4282">
        <v>55.54</v>
      </c>
      <c r="F4282" s="15">
        <f t="shared" si="491"/>
        <v>3.9999999999999147E-2</v>
      </c>
      <c r="G4282">
        <v>0</v>
      </c>
      <c r="H4282">
        <v>2.0129999999999999</v>
      </c>
      <c r="I4282">
        <v>164.25899999999999</v>
      </c>
      <c r="J4282">
        <v>2.5840000000000001</v>
      </c>
      <c r="K4282">
        <v>100</v>
      </c>
      <c r="L4282">
        <v>0.22</v>
      </c>
      <c r="M4282">
        <v>0.24399999999999999</v>
      </c>
      <c r="N4282">
        <v>0</v>
      </c>
      <c r="O4282">
        <v>44.375</v>
      </c>
      <c r="T4282">
        <f t="shared" si="486"/>
        <v>1790600</v>
      </c>
      <c r="U4282">
        <v>160.69999999999999</v>
      </c>
      <c r="V4282">
        <f t="shared" si="484"/>
        <v>44.4</v>
      </c>
      <c r="W4282" t="str">
        <f t="shared" si="487"/>
        <v/>
      </c>
      <c r="X4282" t="str">
        <f t="shared" si="488"/>
        <v/>
      </c>
      <c r="Y4282" t="str">
        <f t="shared" si="485"/>
        <v/>
      </c>
      <c r="AA4282" s="16">
        <f t="shared" si="489"/>
        <v>0.73499999999999999</v>
      </c>
      <c r="AB4282" s="16">
        <f t="shared" si="490"/>
        <v>0</v>
      </c>
      <c r="AC4282" s="16"/>
    </row>
    <row r="4283" spans="1:29" x14ac:dyDescent="0.25">
      <c r="A4283" s="2">
        <v>43644</v>
      </c>
      <c r="B4283" s="1">
        <v>179</v>
      </c>
      <c r="C4283" s="3">
        <v>700</v>
      </c>
      <c r="D4283" s="13">
        <v>207.31681712963001</v>
      </c>
      <c r="E4283">
        <v>55.77</v>
      </c>
      <c r="F4283" s="15">
        <f t="shared" si="491"/>
        <v>0.27000000000000313</v>
      </c>
      <c r="G4283">
        <v>0.503</v>
      </c>
      <c r="H4283">
        <v>3.02</v>
      </c>
      <c r="I4283">
        <v>168.471</v>
      </c>
      <c r="J4283">
        <v>3.4060000000000001</v>
      </c>
      <c r="K4283">
        <v>99.9</v>
      </c>
      <c r="L4283">
        <v>0.22</v>
      </c>
      <c r="M4283">
        <v>0.24399999999999999</v>
      </c>
      <c r="N4283">
        <v>0</v>
      </c>
      <c r="O4283">
        <v>236.875</v>
      </c>
      <c r="T4283">
        <f t="shared" si="486"/>
        <v>1790700</v>
      </c>
      <c r="U4283">
        <v>333.2</v>
      </c>
      <c r="V4283">
        <f t="shared" si="484"/>
        <v>236.9</v>
      </c>
      <c r="W4283" t="str">
        <f t="shared" si="487"/>
        <v/>
      </c>
      <c r="X4283" t="str">
        <f t="shared" si="488"/>
        <v/>
      </c>
      <c r="Y4283" t="str">
        <f t="shared" si="485"/>
        <v/>
      </c>
      <c r="AA4283" s="16">
        <f t="shared" si="489"/>
        <v>0.77900000000000003</v>
      </c>
      <c r="AB4283" s="16">
        <f t="shared" si="490"/>
        <v>1E-3</v>
      </c>
      <c r="AC4283" s="16"/>
    </row>
    <row r="4284" spans="1:29" x14ac:dyDescent="0.25">
      <c r="A4284" s="2">
        <v>43644</v>
      </c>
      <c r="B4284" s="1">
        <v>179</v>
      </c>
      <c r="C4284" s="3">
        <v>800</v>
      </c>
      <c r="D4284" s="13">
        <v>207.35848379629601</v>
      </c>
      <c r="E4284">
        <v>55.54</v>
      </c>
      <c r="F4284" s="15">
        <f t="shared" si="491"/>
        <v>3.9999999999999147E-2</v>
      </c>
      <c r="G4284">
        <v>1.51</v>
      </c>
      <c r="H4284">
        <v>5.0330000000000004</v>
      </c>
      <c r="I4284">
        <v>162.85499999999999</v>
      </c>
      <c r="J4284">
        <v>4.8179999999999996</v>
      </c>
      <c r="K4284">
        <v>99.1</v>
      </c>
      <c r="L4284">
        <v>0.22</v>
      </c>
      <c r="M4284">
        <v>0.24299999999999999</v>
      </c>
      <c r="N4284">
        <v>0</v>
      </c>
      <c r="O4284">
        <v>258.125</v>
      </c>
      <c r="T4284">
        <f t="shared" si="486"/>
        <v>1790800</v>
      </c>
      <c r="U4284">
        <v>511.8</v>
      </c>
      <c r="V4284">
        <f t="shared" si="484"/>
        <v>258.10000000000002</v>
      </c>
      <c r="W4284" t="str">
        <f t="shared" si="487"/>
        <v/>
      </c>
      <c r="X4284" t="str">
        <f t="shared" si="488"/>
        <v/>
      </c>
      <c r="Y4284" t="str">
        <f t="shared" si="485"/>
        <v/>
      </c>
      <c r="AA4284" s="16">
        <f t="shared" si="489"/>
        <v>0.85299999999999998</v>
      </c>
      <c r="AB4284" s="16">
        <f t="shared" si="490"/>
        <v>8.0000000000000002E-3</v>
      </c>
      <c r="AC4284" s="16"/>
    </row>
    <row r="4285" spans="1:29" x14ac:dyDescent="0.25">
      <c r="A4285" s="2">
        <v>43644</v>
      </c>
      <c r="B4285" s="1">
        <v>179</v>
      </c>
      <c r="C4285" s="3">
        <v>900</v>
      </c>
      <c r="D4285" s="13">
        <v>207.40015046296301</v>
      </c>
      <c r="E4285">
        <v>55.54</v>
      </c>
      <c r="F4285" s="15">
        <f t="shared" si="491"/>
        <v>3.9999999999999147E-2</v>
      </c>
      <c r="G4285">
        <v>2.516</v>
      </c>
      <c r="H4285">
        <v>5.0330000000000004</v>
      </c>
      <c r="I4285">
        <v>165.66300000000001</v>
      </c>
      <c r="J4285">
        <v>6.3570000000000002</v>
      </c>
      <c r="K4285">
        <v>94.9</v>
      </c>
      <c r="L4285">
        <v>0.221</v>
      </c>
      <c r="M4285">
        <v>0.24199999999999999</v>
      </c>
      <c r="N4285">
        <v>0</v>
      </c>
      <c r="O4285">
        <v>844.375</v>
      </c>
      <c r="T4285">
        <f t="shared" si="486"/>
        <v>1790900</v>
      </c>
      <c r="U4285">
        <v>678.8</v>
      </c>
      <c r="V4285">
        <f t="shared" ref="V4285:V4348" si="492">IF(O4285&lt;1,0,ROUND(O4285,1))</f>
        <v>844.4</v>
      </c>
      <c r="W4285" t="str">
        <f t="shared" si="487"/>
        <v/>
      </c>
      <c r="X4285" t="str">
        <f t="shared" si="488"/>
        <v/>
      </c>
      <c r="Y4285" t="str">
        <f t="shared" ref="Y4285:Y4348" si="493">IF(C4285=2400,ROUND(F4285/100,3),"")</f>
        <v/>
      </c>
      <c r="AA4285" s="16">
        <f t="shared" si="489"/>
        <v>0.90900000000000003</v>
      </c>
      <c r="AB4285" s="16">
        <f t="shared" si="490"/>
        <v>4.9000000000000002E-2</v>
      </c>
      <c r="AC4285" s="16"/>
    </row>
    <row r="4286" spans="1:29" x14ac:dyDescent="0.25">
      <c r="A4286" s="2">
        <v>43644</v>
      </c>
      <c r="B4286" s="1">
        <v>179</v>
      </c>
      <c r="C4286" s="3">
        <v>1000</v>
      </c>
      <c r="D4286" s="13">
        <v>207.44181712963001</v>
      </c>
      <c r="E4286">
        <v>55.77</v>
      </c>
      <c r="F4286" s="15">
        <f t="shared" si="491"/>
        <v>0.27000000000000313</v>
      </c>
      <c r="G4286">
        <v>3.02</v>
      </c>
      <c r="H4286">
        <v>7.0460000000000003</v>
      </c>
      <c r="I4286">
        <v>169.875</v>
      </c>
      <c r="J4286">
        <v>6.3819999999999997</v>
      </c>
      <c r="K4286">
        <v>89.7</v>
      </c>
      <c r="L4286">
        <v>0.222</v>
      </c>
      <c r="M4286">
        <v>0.24099999999999999</v>
      </c>
      <c r="N4286">
        <v>0</v>
      </c>
      <c r="O4286">
        <v>293.125</v>
      </c>
      <c r="T4286">
        <f t="shared" si="486"/>
        <v>1791000</v>
      </c>
      <c r="U4286">
        <v>819.3</v>
      </c>
      <c r="V4286">
        <f t="shared" si="492"/>
        <v>293.10000000000002</v>
      </c>
      <c r="W4286" t="str">
        <f t="shared" si="487"/>
        <v/>
      </c>
      <c r="X4286" t="str">
        <f t="shared" si="488"/>
        <v/>
      </c>
      <c r="Y4286" t="str">
        <f t="shared" si="493"/>
        <v/>
      </c>
      <c r="AA4286" s="16">
        <f t="shared" si="489"/>
        <v>0.86099999999999999</v>
      </c>
      <c r="AB4286" s="16">
        <f t="shared" si="490"/>
        <v>9.9000000000000005E-2</v>
      </c>
      <c r="AC4286" s="16"/>
    </row>
    <row r="4287" spans="1:29" x14ac:dyDescent="0.25">
      <c r="A4287" s="2">
        <v>43644</v>
      </c>
      <c r="B4287" s="1">
        <v>179</v>
      </c>
      <c r="C4287" s="3">
        <v>1100</v>
      </c>
      <c r="D4287" s="13">
        <v>207.48348379629601</v>
      </c>
      <c r="E4287">
        <v>55.07</v>
      </c>
      <c r="F4287" s="15">
        <f t="shared" si="491"/>
        <v>0</v>
      </c>
      <c r="G4287">
        <v>3.5230000000000001</v>
      </c>
      <c r="H4287">
        <v>8.0519999999999996</v>
      </c>
      <c r="I4287">
        <v>171.27799999999999</v>
      </c>
      <c r="J4287">
        <v>6.1529999999999996</v>
      </c>
      <c r="K4287">
        <v>85.3</v>
      </c>
      <c r="L4287">
        <v>0.223</v>
      </c>
      <c r="M4287">
        <v>0.23899999999999999</v>
      </c>
      <c r="N4287">
        <v>0</v>
      </c>
      <c r="O4287">
        <v>95.625</v>
      </c>
      <c r="T4287">
        <f t="shared" si="486"/>
        <v>1791100</v>
      </c>
      <c r="U4287">
        <v>923</v>
      </c>
      <c r="V4287">
        <f t="shared" si="492"/>
        <v>95.6</v>
      </c>
      <c r="W4287" t="str">
        <f t="shared" si="487"/>
        <v/>
      </c>
      <c r="X4287" t="str">
        <f t="shared" si="488"/>
        <v/>
      </c>
      <c r="Y4287" t="str">
        <f t="shared" si="493"/>
        <v/>
      </c>
      <c r="AA4287" s="16">
        <f t="shared" si="489"/>
        <v>0.80600000000000005</v>
      </c>
      <c r="AB4287" s="16">
        <f t="shared" si="490"/>
        <v>0.13900000000000001</v>
      </c>
      <c r="AC4287" s="16"/>
    </row>
    <row r="4288" spans="1:29" x14ac:dyDescent="0.25">
      <c r="A4288" s="2">
        <v>43644</v>
      </c>
      <c r="B4288" s="1">
        <v>179</v>
      </c>
      <c r="C4288" s="3">
        <v>1200</v>
      </c>
      <c r="D4288" s="13">
        <v>207.52515046296301</v>
      </c>
      <c r="E4288">
        <v>55.65</v>
      </c>
      <c r="F4288" s="15">
        <f t="shared" si="491"/>
        <v>0.14999999999999858</v>
      </c>
      <c r="G4288">
        <v>4.0259999999999998</v>
      </c>
      <c r="H4288">
        <v>7.5490000000000004</v>
      </c>
      <c r="I4288">
        <v>185.31800000000001</v>
      </c>
      <c r="J4288">
        <v>7.5190000000000001</v>
      </c>
      <c r="K4288">
        <v>82</v>
      </c>
      <c r="L4288">
        <v>0.223</v>
      </c>
      <c r="M4288">
        <v>0.23799999999999999</v>
      </c>
      <c r="N4288">
        <v>0</v>
      </c>
      <c r="O4288">
        <v>694.375</v>
      </c>
      <c r="T4288">
        <f t="shared" si="486"/>
        <v>1791200</v>
      </c>
      <c r="U4288">
        <v>981.5</v>
      </c>
      <c r="V4288">
        <f t="shared" si="492"/>
        <v>694.4</v>
      </c>
      <c r="W4288" t="str">
        <f t="shared" si="487"/>
        <v/>
      </c>
      <c r="X4288" t="str">
        <f t="shared" si="488"/>
        <v/>
      </c>
      <c r="Y4288" t="str">
        <f t="shared" si="493"/>
        <v/>
      </c>
      <c r="AA4288" s="16">
        <f t="shared" si="489"/>
        <v>0.85099999999999998</v>
      </c>
      <c r="AB4288" s="16">
        <f t="shared" si="490"/>
        <v>0.187</v>
      </c>
      <c r="AC4288" s="16"/>
    </row>
    <row r="4289" spans="1:29" x14ac:dyDescent="0.25">
      <c r="A4289" s="2">
        <v>43644</v>
      </c>
      <c r="B4289" s="1">
        <v>179</v>
      </c>
      <c r="C4289" s="3">
        <v>1300</v>
      </c>
      <c r="D4289" s="13">
        <v>207.56681712963001</v>
      </c>
      <c r="E4289">
        <v>55.3</v>
      </c>
      <c r="F4289" s="15">
        <f t="shared" si="491"/>
        <v>0</v>
      </c>
      <c r="G4289">
        <v>4.0259999999999998</v>
      </c>
      <c r="H4289">
        <v>8.5559999999999992</v>
      </c>
      <c r="I4289">
        <v>176.89400000000001</v>
      </c>
      <c r="J4289">
        <v>10.026</v>
      </c>
      <c r="K4289">
        <v>69.400000000000006</v>
      </c>
      <c r="L4289">
        <v>0.223</v>
      </c>
      <c r="M4289">
        <v>0.23699999999999999</v>
      </c>
      <c r="N4289">
        <v>0</v>
      </c>
      <c r="O4289">
        <v>383.125</v>
      </c>
      <c r="T4289">
        <f t="shared" si="486"/>
        <v>1791300</v>
      </c>
      <c r="U4289">
        <v>991</v>
      </c>
      <c r="V4289">
        <f t="shared" si="492"/>
        <v>383.1</v>
      </c>
      <c r="W4289" t="str">
        <f t="shared" si="487"/>
        <v/>
      </c>
      <c r="X4289" t="str">
        <f t="shared" si="488"/>
        <v/>
      </c>
      <c r="Y4289" t="str">
        <f t="shared" si="493"/>
        <v/>
      </c>
      <c r="AA4289" s="16">
        <f t="shared" si="489"/>
        <v>0.85299999999999998</v>
      </c>
      <c r="AB4289" s="16">
        <f t="shared" si="490"/>
        <v>0.376</v>
      </c>
      <c r="AC4289" s="16"/>
    </row>
    <row r="4290" spans="1:29" x14ac:dyDescent="0.25">
      <c r="A4290" s="2">
        <v>43644</v>
      </c>
      <c r="B4290" s="1">
        <v>179</v>
      </c>
      <c r="C4290" s="3">
        <v>1400</v>
      </c>
      <c r="D4290" s="13">
        <v>207.60848379629601</v>
      </c>
      <c r="E4290">
        <v>55.42</v>
      </c>
      <c r="F4290" s="15">
        <f t="shared" si="491"/>
        <v>0</v>
      </c>
      <c r="G4290">
        <v>4.0259999999999998</v>
      </c>
      <c r="H4290">
        <v>9.0589999999999993</v>
      </c>
      <c r="I4290">
        <v>175.49</v>
      </c>
      <c r="J4290">
        <v>10.1</v>
      </c>
      <c r="K4290">
        <v>65.7</v>
      </c>
      <c r="L4290">
        <v>0.223</v>
      </c>
      <c r="M4290">
        <v>0.23599999999999999</v>
      </c>
      <c r="N4290">
        <v>0</v>
      </c>
      <c r="O4290">
        <v>340.625</v>
      </c>
      <c r="T4290">
        <f t="shared" si="486"/>
        <v>1791400</v>
      </c>
      <c r="U4290">
        <v>950.5</v>
      </c>
      <c r="V4290">
        <f t="shared" si="492"/>
        <v>340.6</v>
      </c>
      <c r="W4290" t="str">
        <f t="shared" si="487"/>
        <v/>
      </c>
      <c r="X4290" t="str">
        <f t="shared" si="488"/>
        <v/>
      </c>
      <c r="Y4290" t="str">
        <f t="shared" si="493"/>
        <v/>
      </c>
      <c r="AA4290" s="16">
        <f t="shared" si="489"/>
        <v>0.81200000000000006</v>
      </c>
      <c r="AB4290" s="16">
        <f t="shared" si="490"/>
        <v>0.42399999999999999</v>
      </c>
      <c r="AC4290" s="16"/>
    </row>
    <row r="4291" spans="1:29" x14ac:dyDescent="0.25">
      <c r="A4291" s="2">
        <v>43644</v>
      </c>
      <c r="B4291" s="1">
        <v>179</v>
      </c>
      <c r="C4291" s="3">
        <v>1500</v>
      </c>
      <c r="D4291" s="13">
        <v>207.65015046296301</v>
      </c>
      <c r="E4291">
        <v>55.07</v>
      </c>
      <c r="F4291" s="15">
        <f t="shared" si="491"/>
        <v>0</v>
      </c>
      <c r="G4291">
        <v>3.5230000000000001</v>
      </c>
      <c r="H4291">
        <v>8.0519999999999996</v>
      </c>
      <c r="I4291">
        <v>185.31800000000001</v>
      </c>
      <c r="J4291">
        <v>9.5340000000000007</v>
      </c>
      <c r="K4291">
        <v>60.3</v>
      </c>
      <c r="L4291">
        <v>0.223</v>
      </c>
      <c r="M4291">
        <v>0.23599999999999999</v>
      </c>
      <c r="N4291">
        <v>0</v>
      </c>
      <c r="O4291">
        <v>535.625</v>
      </c>
      <c r="T4291">
        <f t="shared" si="486"/>
        <v>1791500</v>
      </c>
      <c r="U4291">
        <v>862.8</v>
      </c>
      <c r="V4291">
        <f t="shared" si="492"/>
        <v>535.6</v>
      </c>
      <c r="W4291" t="str">
        <f t="shared" si="487"/>
        <v/>
      </c>
      <c r="X4291" t="str">
        <f t="shared" si="488"/>
        <v/>
      </c>
      <c r="Y4291" t="str">
        <f t="shared" si="493"/>
        <v/>
      </c>
      <c r="AA4291" s="16">
        <f t="shared" si="489"/>
        <v>0.71699999999999997</v>
      </c>
      <c r="AB4291" s="16">
        <f t="shared" si="490"/>
        <v>0.47199999999999998</v>
      </c>
      <c r="AC4291" s="16"/>
    </row>
    <row r="4292" spans="1:29" x14ac:dyDescent="0.25">
      <c r="A4292" s="2">
        <v>43644</v>
      </c>
      <c r="B4292" s="1">
        <v>179</v>
      </c>
      <c r="C4292" s="3">
        <v>1600</v>
      </c>
      <c r="D4292" s="13">
        <v>207.69181712963001</v>
      </c>
      <c r="E4292">
        <v>55.42</v>
      </c>
      <c r="F4292" s="15">
        <f t="shared" si="491"/>
        <v>0</v>
      </c>
      <c r="G4292">
        <v>3.02</v>
      </c>
      <c r="H4292">
        <v>7.0460000000000003</v>
      </c>
      <c r="I4292">
        <v>186.72200000000001</v>
      </c>
      <c r="J4292">
        <v>11.247999999999999</v>
      </c>
      <c r="K4292">
        <v>59.2</v>
      </c>
      <c r="L4292">
        <v>0.222</v>
      </c>
      <c r="M4292">
        <v>0.23499999999999999</v>
      </c>
      <c r="N4292">
        <v>0</v>
      </c>
      <c r="O4292">
        <v>863.125</v>
      </c>
      <c r="T4292">
        <f t="shared" si="486"/>
        <v>1791600</v>
      </c>
      <c r="U4292">
        <v>735</v>
      </c>
      <c r="V4292">
        <f t="shared" si="492"/>
        <v>863.1</v>
      </c>
      <c r="W4292" t="str">
        <f t="shared" si="487"/>
        <v/>
      </c>
      <c r="X4292" t="str">
        <f t="shared" si="488"/>
        <v/>
      </c>
      <c r="Y4292" t="str">
        <f t="shared" si="493"/>
        <v/>
      </c>
      <c r="AA4292" s="16">
        <f t="shared" si="489"/>
        <v>0.79</v>
      </c>
      <c r="AB4292" s="16">
        <f t="shared" si="490"/>
        <v>0.54400000000000004</v>
      </c>
      <c r="AC4292" s="16"/>
    </row>
    <row r="4293" spans="1:29" x14ac:dyDescent="0.25">
      <c r="A4293" s="2">
        <v>43644</v>
      </c>
      <c r="B4293" s="1">
        <v>179</v>
      </c>
      <c r="C4293" s="3">
        <v>1700</v>
      </c>
      <c r="D4293" s="13">
        <v>207.73348379629601</v>
      </c>
      <c r="E4293">
        <v>55.07</v>
      </c>
      <c r="F4293" s="15">
        <f t="shared" si="491"/>
        <v>0</v>
      </c>
      <c r="G4293">
        <v>3.02</v>
      </c>
      <c r="H4293">
        <v>7.0460000000000003</v>
      </c>
      <c r="I4293">
        <v>188.125</v>
      </c>
      <c r="J4293">
        <v>6.3819999999999997</v>
      </c>
      <c r="K4293">
        <v>66.400000000000006</v>
      </c>
      <c r="L4293">
        <v>0.222</v>
      </c>
      <c r="M4293">
        <v>0.23400000000000001</v>
      </c>
      <c r="N4293">
        <v>0</v>
      </c>
      <c r="O4293">
        <v>104.375</v>
      </c>
      <c r="T4293">
        <f t="shared" ref="T4293:T4356" si="494">B4293*10000+C4293</f>
        <v>1791700</v>
      </c>
      <c r="U4293">
        <v>576.70000000000005</v>
      </c>
      <c r="V4293">
        <f t="shared" si="492"/>
        <v>104.4</v>
      </c>
      <c r="W4293" t="str">
        <f t="shared" ref="W4293:W4356" si="495">IF(C4293=2400,ROUND(L4293,3),"")</f>
        <v/>
      </c>
      <c r="X4293" t="str">
        <f t="shared" ref="X4293:X4356" si="496">IF(C4293=2400,ROUND(M4293,3),"")</f>
        <v/>
      </c>
      <c r="Y4293" t="str">
        <f t="shared" si="493"/>
        <v/>
      </c>
      <c r="AA4293" s="16">
        <f t="shared" ref="AA4293:AA4356" si="497">ROUND((0.6105*(EXP((17.273*J4293)/(J4293+237.3))))*K4293/100,3)</f>
        <v>0.63700000000000001</v>
      </c>
      <c r="AB4293" s="16">
        <f t="shared" ref="AB4293:AB4356" si="498">ROUND(AA4293/K4293*(100-K4293),3)</f>
        <v>0.32200000000000001</v>
      </c>
      <c r="AC4293" s="16"/>
    </row>
    <row r="4294" spans="1:29" x14ac:dyDescent="0.25">
      <c r="A4294" s="2">
        <v>43644</v>
      </c>
      <c r="B4294" s="1">
        <v>179</v>
      </c>
      <c r="C4294" s="3">
        <v>1800</v>
      </c>
      <c r="D4294" s="13">
        <v>207.77515046296301</v>
      </c>
      <c r="E4294">
        <v>55.54</v>
      </c>
      <c r="F4294" s="15">
        <f t="shared" si="491"/>
        <v>3.9999999999999147E-2</v>
      </c>
      <c r="G4294">
        <v>3.5230000000000001</v>
      </c>
      <c r="H4294">
        <v>9.0589999999999993</v>
      </c>
      <c r="I4294">
        <v>204.97300000000001</v>
      </c>
      <c r="J4294">
        <v>3.3010000000000002</v>
      </c>
      <c r="K4294">
        <v>87</v>
      </c>
      <c r="L4294">
        <v>0.221</v>
      </c>
      <c r="M4294">
        <v>0.23400000000000001</v>
      </c>
      <c r="N4294">
        <v>0</v>
      </c>
      <c r="O4294">
        <v>55.625</v>
      </c>
      <c r="T4294">
        <f t="shared" si="494"/>
        <v>1791800</v>
      </c>
      <c r="U4294">
        <v>400.8</v>
      </c>
      <c r="V4294">
        <f t="shared" si="492"/>
        <v>55.6</v>
      </c>
      <c r="W4294" t="str">
        <f t="shared" si="495"/>
        <v/>
      </c>
      <c r="X4294" t="str">
        <f t="shared" si="496"/>
        <v/>
      </c>
      <c r="Y4294" t="str">
        <f t="shared" si="493"/>
        <v/>
      </c>
      <c r="AA4294" s="16">
        <f t="shared" si="497"/>
        <v>0.67300000000000004</v>
      </c>
      <c r="AB4294" s="16">
        <f t="shared" si="498"/>
        <v>0.10100000000000001</v>
      </c>
      <c r="AC4294" s="16"/>
    </row>
    <row r="4295" spans="1:29" x14ac:dyDescent="0.25">
      <c r="A4295" s="2">
        <v>43644</v>
      </c>
      <c r="B4295" s="1">
        <v>179</v>
      </c>
      <c r="C4295" s="3">
        <v>1900</v>
      </c>
      <c r="D4295" s="13">
        <v>207.81681712963001</v>
      </c>
      <c r="E4295">
        <v>55.54</v>
      </c>
      <c r="F4295" s="15">
        <f t="shared" si="491"/>
        <v>3.9999999999999147E-2</v>
      </c>
      <c r="G4295">
        <v>1.51</v>
      </c>
      <c r="H4295">
        <v>4.5289999999999999</v>
      </c>
      <c r="I4295">
        <v>221.82</v>
      </c>
      <c r="J4295">
        <v>4.1150000000000002</v>
      </c>
      <c r="K4295">
        <v>89.3</v>
      </c>
      <c r="L4295">
        <v>0.222</v>
      </c>
      <c r="M4295">
        <v>0.23300000000000001</v>
      </c>
      <c r="N4295">
        <v>0</v>
      </c>
      <c r="O4295">
        <v>96.875</v>
      </c>
      <c r="T4295">
        <f t="shared" si="494"/>
        <v>1791900</v>
      </c>
      <c r="U4295">
        <v>223.2</v>
      </c>
      <c r="V4295">
        <f t="shared" si="492"/>
        <v>96.9</v>
      </c>
      <c r="W4295" t="str">
        <f t="shared" si="495"/>
        <v/>
      </c>
      <c r="X4295" t="str">
        <f t="shared" si="496"/>
        <v/>
      </c>
      <c r="Y4295" t="str">
        <f t="shared" si="493"/>
        <v/>
      </c>
      <c r="AA4295" s="16">
        <f t="shared" si="497"/>
        <v>0.73199999999999998</v>
      </c>
      <c r="AB4295" s="16">
        <f t="shared" si="498"/>
        <v>8.7999999999999995E-2</v>
      </c>
      <c r="AC4295" s="16"/>
    </row>
    <row r="4296" spans="1:29" x14ac:dyDescent="0.25">
      <c r="A4296" s="2">
        <v>43644</v>
      </c>
      <c r="B4296" s="1">
        <v>179</v>
      </c>
      <c r="C4296" s="3">
        <v>2000</v>
      </c>
      <c r="D4296" s="13">
        <v>207.85848379629601</v>
      </c>
      <c r="E4296">
        <v>55.07</v>
      </c>
      <c r="F4296" s="15">
        <f t="shared" si="491"/>
        <v>0</v>
      </c>
      <c r="G4296">
        <v>1.0069999999999999</v>
      </c>
      <c r="H4296">
        <v>4.0259999999999998</v>
      </c>
      <c r="I4296">
        <v>231.64699999999999</v>
      </c>
      <c r="J4296">
        <v>3.67</v>
      </c>
      <c r="K4296">
        <v>88</v>
      </c>
      <c r="L4296">
        <v>0.221</v>
      </c>
      <c r="M4296">
        <v>0.23300000000000001</v>
      </c>
      <c r="N4296">
        <v>0</v>
      </c>
      <c r="O4296">
        <v>14.375</v>
      </c>
      <c r="T4296">
        <f t="shared" si="494"/>
        <v>1792000</v>
      </c>
      <c r="U4296">
        <v>67.3</v>
      </c>
      <c r="V4296">
        <f t="shared" si="492"/>
        <v>14.4</v>
      </c>
      <c r="W4296" t="str">
        <f t="shared" si="495"/>
        <v/>
      </c>
      <c r="X4296" t="str">
        <f t="shared" si="496"/>
        <v/>
      </c>
      <c r="Y4296" t="str">
        <f t="shared" si="493"/>
        <v/>
      </c>
      <c r="AA4296" s="16">
        <f t="shared" si="497"/>
        <v>0.69899999999999995</v>
      </c>
      <c r="AB4296" s="16">
        <f t="shared" si="498"/>
        <v>9.5000000000000001E-2</v>
      </c>
      <c r="AC4296" s="16"/>
    </row>
    <row r="4297" spans="1:29" x14ac:dyDescent="0.25">
      <c r="A4297" s="2">
        <v>43644</v>
      </c>
      <c r="B4297" s="1">
        <v>179</v>
      </c>
      <c r="C4297" s="3">
        <v>2100</v>
      </c>
      <c r="D4297" s="13">
        <v>207.90015046296301</v>
      </c>
      <c r="E4297">
        <v>55.3</v>
      </c>
      <c r="F4297" s="15">
        <f t="shared" si="491"/>
        <v>0</v>
      </c>
      <c r="G4297">
        <v>0.503</v>
      </c>
      <c r="H4297">
        <v>4.0259999999999998</v>
      </c>
      <c r="I4297">
        <v>234.45500000000001</v>
      </c>
      <c r="J4297">
        <v>3.327</v>
      </c>
      <c r="K4297">
        <v>90.6</v>
      </c>
      <c r="L4297">
        <v>0.22</v>
      </c>
      <c r="M4297">
        <v>0.23300000000000001</v>
      </c>
      <c r="N4297">
        <v>0</v>
      </c>
      <c r="O4297">
        <v>0.625</v>
      </c>
      <c r="T4297">
        <f t="shared" si="494"/>
        <v>1792100</v>
      </c>
      <c r="U4297">
        <v>0.8</v>
      </c>
      <c r="V4297">
        <f t="shared" si="492"/>
        <v>0</v>
      </c>
      <c r="W4297" t="str">
        <f t="shared" si="495"/>
        <v/>
      </c>
      <c r="X4297" t="str">
        <f t="shared" si="496"/>
        <v/>
      </c>
      <c r="Y4297" t="str">
        <f t="shared" si="493"/>
        <v/>
      </c>
      <c r="AA4297" s="16">
        <f t="shared" si="497"/>
        <v>0.70199999999999996</v>
      </c>
      <c r="AB4297" s="16">
        <f t="shared" si="498"/>
        <v>7.2999999999999995E-2</v>
      </c>
      <c r="AC4297" s="16"/>
    </row>
    <row r="4298" spans="1:29" x14ac:dyDescent="0.25">
      <c r="A4298" s="2">
        <v>43644</v>
      </c>
      <c r="B4298" s="1">
        <v>179</v>
      </c>
      <c r="C4298" s="3">
        <v>2200</v>
      </c>
      <c r="D4298" s="13">
        <v>207.94181712963001</v>
      </c>
      <c r="E4298">
        <v>55.42</v>
      </c>
      <c r="F4298" s="15">
        <f t="shared" ref="F4298:F4361" si="499">IF(E4298&gt;F$2,E4298-F$2,0)</f>
        <v>0</v>
      </c>
      <c r="G4298">
        <v>1.0069999999999999</v>
      </c>
      <c r="H4298">
        <v>6.0389999999999997</v>
      </c>
      <c r="I4298">
        <v>258.322</v>
      </c>
      <c r="J4298">
        <v>3.0089999999999999</v>
      </c>
      <c r="K4298">
        <v>91.3</v>
      </c>
      <c r="L4298">
        <v>0.22</v>
      </c>
      <c r="M4298">
        <v>0.23200000000000001</v>
      </c>
      <c r="N4298">
        <v>0</v>
      </c>
      <c r="O4298">
        <v>0.625</v>
      </c>
      <c r="T4298">
        <f t="shared" si="494"/>
        <v>1792200</v>
      </c>
      <c r="U4298">
        <v>0</v>
      </c>
      <c r="V4298">
        <f t="shared" si="492"/>
        <v>0</v>
      </c>
      <c r="W4298" t="str">
        <f t="shared" si="495"/>
        <v/>
      </c>
      <c r="X4298" t="str">
        <f t="shared" si="496"/>
        <v/>
      </c>
      <c r="Y4298" t="str">
        <f t="shared" si="493"/>
        <v/>
      </c>
      <c r="AA4298" s="16">
        <f t="shared" si="497"/>
        <v>0.69199999999999995</v>
      </c>
      <c r="AB4298" s="16">
        <f t="shared" si="498"/>
        <v>6.6000000000000003E-2</v>
      </c>
      <c r="AC4298" s="16"/>
    </row>
    <row r="4299" spans="1:29" x14ac:dyDescent="0.25">
      <c r="A4299" s="2">
        <v>43644</v>
      </c>
      <c r="B4299" s="1">
        <v>179</v>
      </c>
      <c r="C4299" s="3">
        <v>2300</v>
      </c>
      <c r="D4299" s="13">
        <v>207.98348379629601</v>
      </c>
      <c r="E4299">
        <v>55.07</v>
      </c>
      <c r="F4299" s="15">
        <f t="shared" si="499"/>
        <v>0</v>
      </c>
      <c r="G4299">
        <v>1.0069999999999999</v>
      </c>
      <c r="H4299">
        <v>4.5289999999999999</v>
      </c>
      <c r="I4299">
        <v>261.12900000000002</v>
      </c>
      <c r="J4299">
        <v>2.6640000000000001</v>
      </c>
      <c r="K4299">
        <v>88.8</v>
      </c>
      <c r="L4299">
        <v>0.22</v>
      </c>
      <c r="M4299">
        <v>0.23100000000000001</v>
      </c>
      <c r="N4299">
        <v>0</v>
      </c>
      <c r="O4299">
        <v>0.625</v>
      </c>
      <c r="T4299">
        <f t="shared" si="494"/>
        <v>1792300</v>
      </c>
      <c r="U4299">
        <v>0</v>
      </c>
      <c r="V4299">
        <f t="shared" si="492"/>
        <v>0</v>
      </c>
      <c r="W4299" t="str">
        <f t="shared" si="495"/>
        <v/>
      </c>
      <c r="X4299" t="str">
        <f t="shared" si="496"/>
        <v/>
      </c>
      <c r="Y4299" t="str">
        <f t="shared" si="493"/>
        <v/>
      </c>
      <c r="AA4299" s="16">
        <f t="shared" si="497"/>
        <v>0.65700000000000003</v>
      </c>
      <c r="AB4299" s="16">
        <f t="shared" si="498"/>
        <v>8.3000000000000004E-2</v>
      </c>
      <c r="AC4299" s="16"/>
    </row>
    <row r="4300" spans="1:29" x14ac:dyDescent="0.25">
      <c r="A4300" s="2">
        <v>43644</v>
      </c>
      <c r="B4300" s="1">
        <v>179</v>
      </c>
      <c r="C4300" s="3">
        <v>2400</v>
      </c>
      <c r="D4300" s="13">
        <v>208.02515046296301</v>
      </c>
      <c r="E4300">
        <v>54.83</v>
      </c>
      <c r="F4300" s="15">
        <f t="shared" si="499"/>
        <v>0</v>
      </c>
      <c r="G4300">
        <v>0</v>
      </c>
      <c r="H4300">
        <v>3.02</v>
      </c>
      <c r="I4300">
        <v>270.95699999999999</v>
      </c>
      <c r="J4300">
        <v>1.4530000000000001</v>
      </c>
      <c r="K4300">
        <v>88.9</v>
      </c>
      <c r="L4300">
        <v>0.22</v>
      </c>
      <c r="M4300">
        <v>0.23200000000000001</v>
      </c>
      <c r="N4300">
        <v>0</v>
      </c>
      <c r="O4300">
        <v>0.625</v>
      </c>
      <c r="T4300">
        <f t="shared" si="494"/>
        <v>1792400</v>
      </c>
      <c r="U4300">
        <v>0</v>
      </c>
      <c r="V4300">
        <f t="shared" si="492"/>
        <v>0</v>
      </c>
      <c r="W4300">
        <f t="shared" si="495"/>
        <v>0.22</v>
      </c>
      <c r="X4300">
        <f t="shared" si="496"/>
        <v>0.23200000000000001</v>
      </c>
      <c r="Y4300">
        <f t="shared" si="493"/>
        <v>0</v>
      </c>
      <c r="AA4300" s="16">
        <f t="shared" si="497"/>
        <v>0.60299999999999998</v>
      </c>
      <c r="AB4300" s="16">
        <f t="shared" si="498"/>
        <v>7.4999999999999997E-2</v>
      </c>
      <c r="AC4300" s="16"/>
    </row>
    <row r="4301" spans="1:29" x14ac:dyDescent="0.25">
      <c r="A4301" s="2">
        <v>43645</v>
      </c>
      <c r="B4301" s="1">
        <v>180</v>
      </c>
      <c r="C4301" s="3">
        <v>100</v>
      </c>
      <c r="D4301" s="13">
        <v>208.06681712963001</v>
      </c>
      <c r="E4301">
        <v>55.07</v>
      </c>
      <c r="F4301" s="15">
        <f t="shared" si="499"/>
        <v>0</v>
      </c>
      <c r="G4301">
        <v>0</v>
      </c>
      <c r="H4301">
        <v>1.51</v>
      </c>
      <c r="I4301">
        <v>334.13299999999998</v>
      </c>
      <c r="J4301">
        <v>1.5069999999999999</v>
      </c>
      <c r="K4301">
        <v>92.6</v>
      </c>
      <c r="L4301">
        <v>0.22</v>
      </c>
      <c r="M4301">
        <v>0.23100000000000001</v>
      </c>
      <c r="N4301">
        <v>0</v>
      </c>
      <c r="O4301">
        <v>0.625</v>
      </c>
      <c r="T4301">
        <f t="shared" si="494"/>
        <v>1800100</v>
      </c>
      <c r="U4301">
        <v>0</v>
      </c>
      <c r="V4301">
        <f t="shared" si="492"/>
        <v>0</v>
      </c>
      <c r="W4301" t="str">
        <f t="shared" si="495"/>
        <v/>
      </c>
      <c r="X4301" t="str">
        <f t="shared" si="496"/>
        <v/>
      </c>
      <c r="Y4301" t="str">
        <f t="shared" si="493"/>
        <v/>
      </c>
      <c r="AA4301" s="16">
        <f t="shared" si="497"/>
        <v>0.63</v>
      </c>
      <c r="AB4301" s="16">
        <f t="shared" si="498"/>
        <v>0.05</v>
      </c>
      <c r="AC4301" s="16"/>
    </row>
    <row r="4302" spans="1:29" x14ac:dyDescent="0.25">
      <c r="A4302" s="2">
        <v>43645</v>
      </c>
      <c r="B4302" s="1">
        <v>180</v>
      </c>
      <c r="C4302" s="3">
        <v>200</v>
      </c>
      <c r="D4302" s="13">
        <v>208.10848379629601</v>
      </c>
      <c r="E4302">
        <v>54.95</v>
      </c>
      <c r="F4302" s="15">
        <f t="shared" si="499"/>
        <v>0</v>
      </c>
      <c r="G4302">
        <v>0.503</v>
      </c>
      <c r="H4302">
        <v>3.5230000000000001</v>
      </c>
      <c r="I4302">
        <v>276.57299999999998</v>
      </c>
      <c r="J4302">
        <v>2.2090000000000001</v>
      </c>
      <c r="K4302">
        <v>90</v>
      </c>
      <c r="L4302">
        <v>0.22</v>
      </c>
      <c r="M4302">
        <v>0.23100000000000001</v>
      </c>
      <c r="N4302">
        <v>0</v>
      </c>
      <c r="O4302">
        <v>0.625</v>
      </c>
      <c r="T4302">
        <f t="shared" si="494"/>
        <v>1800200</v>
      </c>
      <c r="U4302">
        <v>0</v>
      </c>
      <c r="V4302">
        <f t="shared" si="492"/>
        <v>0</v>
      </c>
      <c r="W4302" t="str">
        <f t="shared" si="495"/>
        <v/>
      </c>
      <c r="X4302" t="str">
        <f t="shared" si="496"/>
        <v/>
      </c>
      <c r="Y4302" t="str">
        <f t="shared" si="493"/>
        <v/>
      </c>
      <c r="AA4302" s="16">
        <f t="shared" si="497"/>
        <v>0.64400000000000002</v>
      </c>
      <c r="AB4302" s="16">
        <f t="shared" si="498"/>
        <v>7.1999999999999995E-2</v>
      </c>
      <c r="AC4302" s="16"/>
    </row>
    <row r="4303" spans="1:29" x14ac:dyDescent="0.25">
      <c r="A4303" s="2">
        <v>43645</v>
      </c>
      <c r="B4303" s="1">
        <v>180</v>
      </c>
      <c r="C4303" s="3">
        <v>300</v>
      </c>
      <c r="D4303" s="13">
        <v>208.15015046296301</v>
      </c>
      <c r="E4303">
        <v>54.83</v>
      </c>
      <c r="F4303" s="15">
        <f t="shared" si="499"/>
        <v>0</v>
      </c>
      <c r="G4303">
        <v>0</v>
      </c>
      <c r="H4303">
        <v>3.02</v>
      </c>
      <c r="I4303">
        <v>276.57299999999998</v>
      </c>
      <c r="J4303">
        <v>0.82499999999999996</v>
      </c>
      <c r="K4303">
        <v>90.3</v>
      </c>
      <c r="L4303">
        <v>0.219</v>
      </c>
      <c r="M4303">
        <v>0.23100000000000001</v>
      </c>
      <c r="N4303">
        <v>0</v>
      </c>
      <c r="O4303">
        <v>0.625</v>
      </c>
      <c r="T4303">
        <f t="shared" si="494"/>
        <v>1800300</v>
      </c>
      <c r="U4303">
        <v>0</v>
      </c>
      <c r="V4303">
        <f t="shared" si="492"/>
        <v>0</v>
      </c>
      <c r="W4303" t="str">
        <f t="shared" si="495"/>
        <v/>
      </c>
      <c r="X4303" t="str">
        <f t="shared" si="496"/>
        <v/>
      </c>
      <c r="Y4303" t="str">
        <f t="shared" si="493"/>
        <v/>
      </c>
      <c r="AA4303" s="16">
        <f t="shared" si="497"/>
        <v>0.58499999999999996</v>
      </c>
      <c r="AB4303" s="16">
        <f t="shared" si="498"/>
        <v>6.3E-2</v>
      </c>
      <c r="AC4303" s="16"/>
    </row>
    <row r="4304" spans="1:29" x14ac:dyDescent="0.25">
      <c r="A4304" s="2">
        <v>43645</v>
      </c>
      <c r="B4304" s="1">
        <v>180</v>
      </c>
      <c r="C4304" s="3">
        <v>400</v>
      </c>
      <c r="D4304" s="13">
        <v>208.19181712963001</v>
      </c>
      <c r="E4304">
        <v>54.95</v>
      </c>
      <c r="F4304" s="15">
        <f t="shared" si="499"/>
        <v>0</v>
      </c>
      <c r="G4304">
        <v>0</v>
      </c>
      <c r="H4304">
        <v>1.0069999999999999</v>
      </c>
      <c r="I4304">
        <v>328.51799999999997</v>
      </c>
      <c r="J4304">
        <v>0.74199999999999999</v>
      </c>
      <c r="K4304">
        <v>94.4</v>
      </c>
      <c r="L4304">
        <v>0.219</v>
      </c>
      <c r="M4304">
        <v>0.23100000000000001</v>
      </c>
      <c r="N4304">
        <v>0</v>
      </c>
      <c r="O4304">
        <v>0.625</v>
      </c>
      <c r="T4304">
        <f t="shared" si="494"/>
        <v>1800400</v>
      </c>
      <c r="U4304">
        <v>0</v>
      </c>
      <c r="V4304">
        <f t="shared" si="492"/>
        <v>0</v>
      </c>
      <c r="W4304" t="str">
        <f t="shared" si="495"/>
        <v/>
      </c>
      <c r="X4304" t="str">
        <f t="shared" si="496"/>
        <v/>
      </c>
      <c r="Y4304" t="str">
        <f t="shared" si="493"/>
        <v/>
      </c>
      <c r="AA4304" s="16">
        <f t="shared" si="497"/>
        <v>0.60799999999999998</v>
      </c>
      <c r="AB4304" s="16">
        <f t="shared" si="498"/>
        <v>3.5999999999999997E-2</v>
      </c>
      <c r="AC4304" s="16"/>
    </row>
    <row r="4305" spans="1:29" x14ac:dyDescent="0.25">
      <c r="A4305" s="2">
        <v>43645</v>
      </c>
      <c r="B4305" s="1">
        <v>180</v>
      </c>
      <c r="C4305" s="3">
        <v>500</v>
      </c>
      <c r="D4305" s="13">
        <v>208.23348379629601</v>
      </c>
      <c r="E4305">
        <v>55.42</v>
      </c>
      <c r="F4305" s="15">
        <f t="shared" si="499"/>
        <v>0</v>
      </c>
      <c r="G4305">
        <v>0</v>
      </c>
      <c r="H4305">
        <v>1.0069999999999999</v>
      </c>
      <c r="I4305">
        <v>324.30599999999998</v>
      </c>
      <c r="J4305">
        <v>2.2890000000000001</v>
      </c>
      <c r="K4305">
        <v>94.7</v>
      </c>
      <c r="L4305">
        <v>0.218</v>
      </c>
      <c r="M4305">
        <v>0.23</v>
      </c>
      <c r="N4305">
        <v>0</v>
      </c>
      <c r="O4305">
        <v>43.125</v>
      </c>
      <c r="T4305">
        <f t="shared" si="494"/>
        <v>1800500</v>
      </c>
      <c r="U4305">
        <v>25.8</v>
      </c>
      <c r="V4305">
        <f t="shared" si="492"/>
        <v>43.1</v>
      </c>
      <c r="W4305" t="str">
        <f t="shared" si="495"/>
        <v/>
      </c>
      <c r="X4305" t="str">
        <f t="shared" si="496"/>
        <v/>
      </c>
      <c r="Y4305" t="str">
        <f t="shared" si="493"/>
        <v/>
      </c>
      <c r="AA4305" s="16">
        <f t="shared" si="497"/>
        <v>0.68200000000000005</v>
      </c>
      <c r="AB4305" s="16">
        <f t="shared" si="498"/>
        <v>3.7999999999999999E-2</v>
      </c>
      <c r="AC4305" s="16"/>
    </row>
    <row r="4306" spans="1:29" x14ac:dyDescent="0.25">
      <c r="A4306" s="2">
        <v>43645</v>
      </c>
      <c r="B4306" s="1">
        <v>180</v>
      </c>
      <c r="C4306" s="3">
        <v>600</v>
      </c>
      <c r="D4306" s="13">
        <v>208.27515046296301</v>
      </c>
      <c r="E4306">
        <v>55.07</v>
      </c>
      <c r="F4306" s="15">
        <f t="shared" si="499"/>
        <v>0</v>
      </c>
      <c r="G4306">
        <v>0</v>
      </c>
      <c r="H4306">
        <v>1.51</v>
      </c>
      <c r="I4306">
        <v>258.322</v>
      </c>
      <c r="J4306">
        <v>4.1150000000000002</v>
      </c>
      <c r="K4306">
        <v>91.3</v>
      </c>
      <c r="L4306">
        <v>0.218</v>
      </c>
      <c r="M4306">
        <v>0.23</v>
      </c>
      <c r="N4306">
        <v>0</v>
      </c>
      <c r="O4306">
        <v>75.625</v>
      </c>
      <c r="T4306">
        <f t="shared" si="494"/>
        <v>1800600</v>
      </c>
      <c r="U4306">
        <v>159.30000000000001</v>
      </c>
      <c r="V4306">
        <f t="shared" si="492"/>
        <v>75.599999999999994</v>
      </c>
      <c r="W4306" t="str">
        <f t="shared" si="495"/>
        <v/>
      </c>
      <c r="X4306" t="str">
        <f t="shared" si="496"/>
        <v/>
      </c>
      <c r="Y4306" t="str">
        <f t="shared" si="493"/>
        <v/>
      </c>
      <c r="AA4306" s="16">
        <f t="shared" si="497"/>
        <v>0.748</v>
      </c>
      <c r="AB4306" s="16">
        <f t="shared" si="498"/>
        <v>7.0999999999999994E-2</v>
      </c>
      <c r="AC4306" s="16"/>
    </row>
    <row r="4307" spans="1:29" x14ac:dyDescent="0.25">
      <c r="A4307" s="2">
        <v>43645</v>
      </c>
      <c r="B4307" s="1">
        <v>180</v>
      </c>
      <c r="C4307" s="3">
        <v>700</v>
      </c>
      <c r="D4307" s="13">
        <v>208.31681712963001</v>
      </c>
      <c r="E4307">
        <v>55.07</v>
      </c>
      <c r="F4307" s="15">
        <f t="shared" si="499"/>
        <v>0</v>
      </c>
      <c r="G4307">
        <v>0</v>
      </c>
      <c r="H4307">
        <v>2.516</v>
      </c>
      <c r="I4307">
        <v>224.62700000000001</v>
      </c>
      <c r="J4307">
        <v>5.0759999999999996</v>
      </c>
      <c r="K4307">
        <v>86</v>
      </c>
      <c r="L4307">
        <v>0.218</v>
      </c>
      <c r="M4307">
        <v>0.23</v>
      </c>
      <c r="N4307">
        <v>0</v>
      </c>
      <c r="O4307">
        <v>286.875</v>
      </c>
      <c r="T4307">
        <f t="shared" si="494"/>
        <v>1800700</v>
      </c>
      <c r="U4307">
        <v>332</v>
      </c>
      <c r="V4307">
        <f t="shared" si="492"/>
        <v>286.89999999999998</v>
      </c>
      <c r="W4307" t="str">
        <f t="shared" si="495"/>
        <v/>
      </c>
      <c r="X4307" t="str">
        <f t="shared" si="496"/>
        <v/>
      </c>
      <c r="Y4307" t="str">
        <f t="shared" si="493"/>
        <v/>
      </c>
      <c r="AA4307" s="16">
        <f t="shared" si="497"/>
        <v>0.754</v>
      </c>
      <c r="AB4307" s="16">
        <f t="shared" si="498"/>
        <v>0.123</v>
      </c>
      <c r="AC4307" s="16"/>
    </row>
    <row r="4308" spans="1:29" x14ac:dyDescent="0.25">
      <c r="A4308" s="2">
        <v>43645</v>
      </c>
      <c r="B4308" s="1">
        <v>180</v>
      </c>
      <c r="C4308" s="3">
        <v>800</v>
      </c>
      <c r="D4308" s="13">
        <v>208.35848379629601</v>
      </c>
      <c r="E4308">
        <v>55.54</v>
      </c>
      <c r="F4308" s="15">
        <f t="shared" si="499"/>
        <v>3.9999999999999147E-2</v>
      </c>
      <c r="G4308">
        <v>1.51</v>
      </c>
      <c r="H4308">
        <v>3.5230000000000001</v>
      </c>
      <c r="I4308">
        <v>181.10599999999999</v>
      </c>
      <c r="J4308">
        <v>6.1280000000000001</v>
      </c>
      <c r="K4308">
        <v>80.599999999999994</v>
      </c>
      <c r="L4308">
        <v>0.218</v>
      </c>
      <c r="M4308">
        <v>0.22900000000000001</v>
      </c>
      <c r="N4308">
        <v>0</v>
      </c>
      <c r="O4308">
        <v>380.625</v>
      </c>
      <c r="T4308">
        <f t="shared" si="494"/>
        <v>1800800</v>
      </c>
      <c r="U4308">
        <v>510.8</v>
      </c>
      <c r="V4308">
        <f t="shared" si="492"/>
        <v>380.6</v>
      </c>
      <c r="W4308" t="str">
        <f t="shared" si="495"/>
        <v/>
      </c>
      <c r="X4308" t="str">
        <f t="shared" si="496"/>
        <v/>
      </c>
      <c r="Y4308" t="str">
        <f t="shared" si="493"/>
        <v/>
      </c>
      <c r="AA4308" s="16">
        <f t="shared" si="497"/>
        <v>0.76</v>
      </c>
      <c r="AB4308" s="16">
        <f t="shared" si="498"/>
        <v>0.183</v>
      </c>
      <c r="AC4308" s="16"/>
    </row>
    <row r="4309" spans="1:29" x14ac:dyDescent="0.25">
      <c r="A4309" s="2">
        <v>43645</v>
      </c>
      <c r="B4309" s="1">
        <v>180</v>
      </c>
      <c r="C4309" s="3">
        <v>900</v>
      </c>
      <c r="D4309" s="13">
        <v>208.40015046296301</v>
      </c>
      <c r="E4309">
        <v>55.89</v>
      </c>
      <c r="F4309" s="15">
        <f t="shared" si="499"/>
        <v>0.39000000000000057</v>
      </c>
      <c r="G4309">
        <v>1.51</v>
      </c>
      <c r="H4309">
        <v>4.0259999999999998</v>
      </c>
      <c r="I4309">
        <v>185.31800000000001</v>
      </c>
      <c r="J4309">
        <v>7.7450000000000001</v>
      </c>
      <c r="K4309">
        <v>74.8</v>
      </c>
      <c r="L4309">
        <v>0.218</v>
      </c>
      <c r="M4309">
        <v>0.22900000000000001</v>
      </c>
      <c r="N4309">
        <v>0</v>
      </c>
      <c r="O4309">
        <v>754.375</v>
      </c>
      <c r="T4309">
        <f t="shared" si="494"/>
        <v>1800900</v>
      </c>
      <c r="U4309">
        <v>677.3</v>
      </c>
      <c r="V4309">
        <f t="shared" si="492"/>
        <v>754.4</v>
      </c>
      <c r="W4309" t="str">
        <f t="shared" si="495"/>
        <v/>
      </c>
      <c r="X4309" t="str">
        <f t="shared" si="496"/>
        <v/>
      </c>
      <c r="Y4309" t="str">
        <f t="shared" si="493"/>
        <v/>
      </c>
      <c r="AA4309" s="16">
        <f t="shared" si="497"/>
        <v>0.78800000000000003</v>
      </c>
      <c r="AB4309" s="16">
        <f t="shared" si="498"/>
        <v>0.26500000000000001</v>
      </c>
      <c r="AC4309" s="16"/>
    </row>
    <row r="4310" spans="1:29" x14ac:dyDescent="0.25">
      <c r="A4310" s="2">
        <v>43645</v>
      </c>
      <c r="B4310" s="1">
        <v>180</v>
      </c>
      <c r="C4310" s="3">
        <v>1000</v>
      </c>
      <c r="D4310" s="13">
        <v>208.44181712963001</v>
      </c>
      <c r="E4310">
        <v>55.42</v>
      </c>
      <c r="F4310" s="15">
        <f t="shared" si="499"/>
        <v>0</v>
      </c>
      <c r="G4310">
        <v>2.0129999999999999</v>
      </c>
      <c r="H4310">
        <v>5.0330000000000004</v>
      </c>
      <c r="I4310">
        <v>181.10599999999999</v>
      </c>
      <c r="J4310">
        <v>8.5679999999999996</v>
      </c>
      <c r="K4310">
        <v>69.099999999999994</v>
      </c>
      <c r="L4310">
        <v>0.217</v>
      </c>
      <c r="M4310">
        <v>0.22900000000000001</v>
      </c>
      <c r="N4310">
        <v>0</v>
      </c>
      <c r="O4310">
        <v>1081.875</v>
      </c>
      <c r="T4310">
        <f t="shared" si="494"/>
        <v>1801000</v>
      </c>
      <c r="U4310">
        <v>818.2</v>
      </c>
      <c r="V4310">
        <f t="shared" si="492"/>
        <v>1081.9000000000001</v>
      </c>
      <c r="W4310" t="str">
        <f t="shared" si="495"/>
        <v/>
      </c>
      <c r="X4310" t="str">
        <f t="shared" si="496"/>
        <v/>
      </c>
      <c r="Y4310" t="str">
        <f t="shared" si="493"/>
        <v/>
      </c>
      <c r="AA4310" s="16">
        <f t="shared" si="497"/>
        <v>0.77</v>
      </c>
      <c r="AB4310" s="16">
        <f t="shared" si="498"/>
        <v>0.34399999999999997</v>
      </c>
      <c r="AC4310" s="16"/>
    </row>
    <row r="4311" spans="1:29" x14ac:dyDescent="0.25">
      <c r="A4311" s="2">
        <v>43645</v>
      </c>
      <c r="B4311" s="1">
        <v>180</v>
      </c>
      <c r="C4311" s="3">
        <v>1100</v>
      </c>
      <c r="D4311" s="13">
        <v>208.48348379629601</v>
      </c>
      <c r="E4311">
        <v>55.42</v>
      </c>
      <c r="F4311" s="15">
        <f t="shared" si="499"/>
        <v>0</v>
      </c>
      <c r="G4311">
        <v>2.516</v>
      </c>
      <c r="H4311">
        <v>6.0389999999999997</v>
      </c>
      <c r="I4311">
        <v>178.298</v>
      </c>
      <c r="J4311">
        <v>8.3439999999999994</v>
      </c>
      <c r="K4311">
        <v>64</v>
      </c>
      <c r="L4311">
        <v>0.217</v>
      </c>
      <c r="M4311">
        <v>0.22800000000000001</v>
      </c>
      <c r="N4311">
        <v>0</v>
      </c>
      <c r="O4311">
        <v>229.375</v>
      </c>
      <c r="T4311">
        <f t="shared" si="494"/>
        <v>1801100</v>
      </c>
      <c r="U4311">
        <v>922</v>
      </c>
      <c r="V4311">
        <f t="shared" si="492"/>
        <v>229.4</v>
      </c>
      <c r="W4311" t="str">
        <f t="shared" si="495"/>
        <v/>
      </c>
      <c r="X4311" t="str">
        <f t="shared" si="496"/>
        <v/>
      </c>
      <c r="Y4311" t="str">
        <f t="shared" si="493"/>
        <v/>
      </c>
      <c r="AA4311" s="16">
        <f t="shared" si="497"/>
        <v>0.70299999999999996</v>
      </c>
      <c r="AB4311" s="16">
        <f t="shared" si="498"/>
        <v>0.39500000000000002</v>
      </c>
      <c r="AC4311" s="16"/>
    </row>
    <row r="4312" spans="1:29" x14ac:dyDescent="0.25">
      <c r="A4312" s="2">
        <v>43645</v>
      </c>
      <c r="B4312" s="1">
        <v>180</v>
      </c>
      <c r="C4312" s="3">
        <v>1200</v>
      </c>
      <c r="D4312" s="13">
        <v>208.52515046296301</v>
      </c>
      <c r="E4312">
        <v>54.95</v>
      </c>
      <c r="F4312" s="15">
        <f t="shared" si="499"/>
        <v>0</v>
      </c>
      <c r="G4312">
        <v>1.51</v>
      </c>
      <c r="H4312">
        <v>4.5289999999999999</v>
      </c>
      <c r="I4312">
        <v>183.91399999999999</v>
      </c>
      <c r="J4312">
        <v>8.3439999999999994</v>
      </c>
      <c r="K4312">
        <v>64.099999999999994</v>
      </c>
      <c r="L4312">
        <v>0.217</v>
      </c>
      <c r="M4312">
        <v>0.22800000000000001</v>
      </c>
      <c r="N4312">
        <v>0</v>
      </c>
      <c r="O4312">
        <v>238.125</v>
      </c>
      <c r="T4312">
        <f t="shared" si="494"/>
        <v>1801200</v>
      </c>
      <c r="U4312">
        <v>980.8</v>
      </c>
      <c r="V4312">
        <f t="shared" si="492"/>
        <v>238.1</v>
      </c>
      <c r="W4312" t="str">
        <f t="shared" si="495"/>
        <v/>
      </c>
      <c r="X4312" t="str">
        <f t="shared" si="496"/>
        <v/>
      </c>
      <c r="Y4312" t="str">
        <f t="shared" si="493"/>
        <v/>
      </c>
      <c r="AA4312" s="16">
        <f t="shared" si="497"/>
        <v>0.70399999999999996</v>
      </c>
      <c r="AB4312" s="16">
        <f t="shared" si="498"/>
        <v>0.39400000000000002</v>
      </c>
      <c r="AC4312" s="16"/>
    </row>
    <row r="4313" spans="1:29" x14ac:dyDescent="0.25">
      <c r="A4313" s="2">
        <v>43645</v>
      </c>
      <c r="B4313" s="1">
        <v>180</v>
      </c>
      <c r="C4313" s="3">
        <v>1300</v>
      </c>
      <c r="D4313" s="13">
        <v>208.56681712963001</v>
      </c>
      <c r="E4313">
        <v>55.54</v>
      </c>
      <c r="F4313" s="15">
        <f t="shared" si="499"/>
        <v>3.9999999999999147E-2</v>
      </c>
      <c r="G4313">
        <v>1.51</v>
      </c>
      <c r="H4313">
        <v>4.0259999999999998</v>
      </c>
      <c r="I4313">
        <v>216.20400000000001</v>
      </c>
      <c r="J4313">
        <v>10.148999999999999</v>
      </c>
      <c r="K4313">
        <v>65.7</v>
      </c>
      <c r="L4313">
        <v>0.217</v>
      </c>
      <c r="M4313">
        <v>0.22800000000000001</v>
      </c>
      <c r="N4313">
        <v>0</v>
      </c>
      <c r="O4313">
        <v>356.875</v>
      </c>
      <c r="T4313">
        <f t="shared" si="494"/>
        <v>1801300</v>
      </c>
      <c r="U4313">
        <v>990.3</v>
      </c>
      <c r="V4313">
        <f t="shared" si="492"/>
        <v>356.9</v>
      </c>
      <c r="W4313" t="str">
        <f t="shared" si="495"/>
        <v/>
      </c>
      <c r="X4313" t="str">
        <f t="shared" si="496"/>
        <v/>
      </c>
      <c r="Y4313" t="str">
        <f t="shared" si="493"/>
        <v/>
      </c>
      <c r="AA4313" s="16">
        <f t="shared" si="497"/>
        <v>0.81499999999999995</v>
      </c>
      <c r="AB4313" s="16">
        <f t="shared" si="498"/>
        <v>0.42499999999999999</v>
      </c>
      <c r="AC4313" s="16"/>
    </row>
    <row r="4314" spans="1:29" x14ac:dyDescent="0.25">
      <c r="A4314" s="2">
        <v>43645</v>
      </c>
      <c r="B4314" s="1">
        <v>180</v>
      </c>
      <c r="C4314" s="3">
        <v>1400</v>
      </c>
      <c r="D4314" s="13">
        <v>208.60848379629601</v>
      </c>
      <c r="E4314">
        <v>55.3</v>
      </c>
      <c r="F4314" s="15">
        <f t="shared" si="499"/>
        <v>0</v>
      </c>
      <c r="G4314">
        <v>1.51</v>
      </c>
      <c r="H4314">
        <v>4.0259999999999998</v>
      </c>
      <c r="I4314">
        <v>276.57299999999998</v>
      </c>
      <c r="J4314">
        <v>9.41</v>
      </c>
      <c r="K4314">
        <v>69.099999999999994</v>
      </c>
      <c r="L4314">
        <v>0.217</v>
      </c>
      <c r="M4314">
        <v>0.22800000000000001</v>
      </c>
      <c r="N4314">
        <v>0</v>
      </c>
      <c r="O4314">
        <v>336.875</v>
      </c>
      <c r="T4314">
        <f t="shared" si="494"/>
        <v>1801400</v>
      </c>
      <c r="U4314">
        <v>950</v>
      </c>
      <c r="V4314">
        <f t="shared" si="492"/>
        <v>336.9</v>
      </c>
      <c r="W4314" t="str">
        <f t="shared" si="495"/>
        <v/>
      </c>
      <c r="X4314" t="str">
        <f t="shared" si="496"/>
        <v/>
      </c>
      <c r="Y4314" t="str">
        <f t="shared" si="493"/>
        <v/>
      </c>
      <c r="AA4314" s="16">
        <f t="shared" si="497"/>
        <v>0.81499999999999995</v>
      </c>
      <c r="AB4314" s="16">
        <f t="shared" si="498"/>
        <v>0.36399999999999999</v>
      </c>
      <c r="AC4314" s="16"/>
    </row>
    <row r="4315" spans="1:29" x14ac:dyDescent="0.25">
      <c r="A4315" s="2">
        <v>43645</v>
      </c>
      <c r="B4315" s="1">
        <v>180</v>
      </c>
      <c r="C4315" s="3">
        <v>1500</v>
      </c>
      <c r="D4315" s="13">
        <v>208.65015046296301</v>
      </c>
      <c r="E4315">
        <v>55.3</v>
      </c>
      <c r="F4315" s="15">
        <f t="shared" si="499"/>
        <v>0</v>
      </c>
      <c r="G4315">
        <v>1.0069999999999999</v>
      </c>
      <c r="H4315">
        <v>4.5289999999999999</v>
      </c>
      <c r="I4315">
        <v>282.18799999999999</v>
      </c>
      <c r="J4315">
        <v>8.6430000000000007</v>
      </c>
      <c r="K4315">
        <v>68.5</v>
      </c>
      <c r="L4315">
        <v>0.217</v>
      </c>
      <c r="M4315">
        <v>0.22800000000000001</v>
      </c>
      <c r="N4315">
        <v>0</v>
      </c>
      <c r="O4315">
        <v>223.125</v>
      </c>
      <c r="T4315">
        <f t="shared" si="494"/>
        <v>1801500</v>
      </c>
      <c r="U4315">
        <v>862.5</v>
      </c>
      <c r="V4315">
        <f t="shared" si="492"/>
        <v>223.1</v>
      </c>
      <c r="W4315" t="str">
        <f t="shared" si="495"/>
        <v/>
      </c>
      <c r="X4315" t="str">
        <f t="shared" si="496"/>
        <v/>
      </c>
      <c r="Y4315" t="str">
        <f t="shared" si="493"/>
        <v/>
      </c>
      <c r="AA4315" s="16">
        <f t="shared" si="497"/>
        <v>0.76700000000000002</v>
      </c>
      <c r="AB4315" s="16">
        <f t="shared" si="498"/>
        <v>0.35299999999999998</v>
      </c>
      <c r="AC4315" s="16"/>
    </row>
    <row r="4316" spans="1:29" x14ac:dyDescent="0.25">
      <c r="A4316" s="2">
        <v>43645</v>
      </c>
      <c r="B4316" s="1">
        <v>180</v>
      </c>
      <c r="C4316" s="3">
        <v>1600</v>
      </c>
      <c r="D4316" s="13">
        <v>208.69181712963001</v>
      </c>
      <c r="E4316">
        <v>55.18</v>
      </c>
      <c r="F4316" s="15">
        <f t="shared" si="499"/>
        <v>0</v>
      </c>
      <c r="G4316">
        <v>1.0069999999999999</v>
      </c>
      <c r="H4316">
        <v>5.0330000000000004</v>
      </c>
      <c r="I4316">
        <v>299.03500000000003</v>
      </c>
      <c r="J4316">
        <v>9.7560000000000002</v>
      </c>
      <c r="K4316">
        <v>69.5</v>
      </c>
      <c r="L4316">
        <v>0.217</v>
      </c>
      <c r="M4316">
        <v>0.22700000000000001</v>
      </c>
      <c r="N4316">
        <v>0</v>
      </c>
      <c r="O4316">
        <v>311.875</v>
      </c>
      <c r="T4316">
        <f t="shared" si="494"/>
        <v>1801600</v>
      </c>
      <c r="U4316">
        <v>734.8</v>
      </c>
      <c r="V4316">
        <f t="shared" si="492"/>
        <v>311.89999999999998</v>
      </c>
      <c r="W4316" t="str">
        <f t="shared" si="495"/>
        <v/>
      </c>
      <c r="X4316" t="str">
        <f t="shared" si="496"/>
        <v/>
      </c>
      <c r="Y4316" t="str">
        <f t="shared" si="493"/>
        <v/>
      </c>
      <c r="AA4316" s="16">
        <f t="shared" si="497"/>
        <v>0.83899999999999997</v>
      </c>
      <c r="AB4316" s="16">
        <f t="shared" si="498"/>
        <v>0.36799999999999999</v>
      </c>
      <c r="AC4316" s="16"/>
    </row>
    <row r="4317" spans="1:29" x14ac:dyDescent="0.25">
      <c r="A4317" s="2">
        <v>43645</v>
      </c>
      <c r="B4317" s="1">
        <v>180</v>
      </c>
      <c r="C4317" s="3">
        <v>1700</v>
      </c>
      <c r="D4317" s="13">
        <v>208.73348379629601</v>
      </c>
      <c r="E4317">
        <v>55.07</v>
      </c>
      <c r="F4317" s="15">
        <f t="shared" si="499"/>
        <v>0</v>
      </c>
      <c r="G4317">
        <v>1.51</v>
      </c>
      <c r="H4317">
        <v>5.0330000000000004</v>
      </c>
      <c r="I4317">
        <v>304.65100000000001</v>
      </c>
      <c r="J4317">
        <v>12.000999999999999</v>
      </c>
      <c r="K4317">
        <v>66.5</v>
      </c>
      <c r="L4317">
        <v>0.217</v>
      </c>
      <c r="M4317">
        <v>0.22700000000000001</v>
      </c>
      <c r="N4317">
        <v>0</v>
      </c>
      <c r="O4317">
        <v>411.875</v>
      </c>
      <c r="T4317">
        <f t="shared" si="494"/>
        <v>1801700</v>
      </c>
      <c r="U4317">
        <v>576.29999999999995</v>
      </c>
      <c r="V4317">
        <f t="shared" si="492"/>
        <v>411.9</v>
      </c>
      <c r="W4317" t="str">
        <f t="shared" si="495"/>
        <v/>
      </c>
      <c r="X4317" t="str">
        <f t="shared" si="496"/>
        <v/>
      </c>
      <c r="Y4317" t="str">
        <f t="shared" si="493"/>
        <v/>
      </c>
      <c r="AA4317" s="16">
        <f t="shared" si="497"/>
        <v>0.93200000000000005</v>
      </c>
      <c r="AB4317" s="16">
        <f t="shared" si="498"/>
        <v>0.47</v>
      </c>
      <c r="AC4317" s="16"/>
    </row>
    <row r="4318" spans="1:29" x14ac:dyDescent="0.25">
      <c r="A4318" s="2">
        <v>43645</v>
      </c>
      <c r="B4318" s="1">
        <v>180</v>
      </c>
      <c r="C4318" s="3">
        <v>1800</v>
      </c>
      <c r="D4318" s="13">
        <v>208.77515046296301</v>
      </c>
      <c r="E4318">
        <v>55.07</v>
      </c>
      <c r="F4318" s="15">
        <f t="shared" si="499"/>
        <v>0</v>
      </c>
      <c r="G4318">
        <v>1.51</v>
      </c>
      <c r="H4318">
        <v>4.5289999999999999</v>
      </c>
      <c r="I4318">
        <v>286.39999999999998</v>
      </c>
      <c r="J4318">
        <v>10.369</v>
      </c>
      <c r="K4318">
        <v>62.7</v>
      </c>
      <c r="L4318">
        <v>0.217</v>
      </c>
      <c r="M4318">
        <v>0.22700000000000001</v>
      </c>
      <c r="N4318">
        <v>0</v>
      </c>
      <c r="O4318">
        <v>119.375</v>
      </c>
      <c r="T4318">
        <f t="shared" si="494"/>
        <v>1801800</v>
      </c>
      <c r="U4318">
        <v>400.5</v>
      </c>
      <c r="V4318">
        <f t="shared" si="492"/>
        <v>119.4</v>
      </c>
      <c r="W4318" t="str">
        <f t="shared" si="495"/>
        <v/>
      </c>
      <c r="X4318" t="str">
        <f t="shared" si="496"/>
        <v/>
      </c>
      <c r="Y4318" t="str">
        <f t="shared" si="493"/>
        <v/>
      </c>
      <c r="AA4318" s="16">
        <f t="shared" si="497"/>
        <v>0.78900000000000003</v>
      </c>
      <c r="AB4318" s="16">
        <f t="shared" si="498"/>
        <v>0.46899999999999997</v>
      </c>
      <c r="AC4318" s="16"/>
    </row>
    <row r="4319" spans="1:29" x14ac:dyDescent="0.25">
      <c r="A4319" s="2">
        <v>43645</v>
      </c>
      <c r="B4319" s="1">
        <v>180</v>
      </c>
      <c r="C4319" s="3">
        <v>1900</v>
      </c>
      <c r="D4319" s="13">
        <v>208.81681712963001</v>
      </c>
      <c r="E4319">
        <v>55.07</v>
      </c>
      <c r="F4319" s="15">
        <f t="shared" si="499"/>
        <v>0</v>
      </c>
      <c r="G4319">
        <v>1.0069999999999999</v>
      </c>
      <c r="H4319">
        <v>3.5230000000000001</v>
      </c>
      <c r="I4319">
        <v>283.59199999999998</v>
      </c>
      <c r="J4319">
        <v>7.5190000000000001</v>
      </c>
      <c r="K4319">
        <v>68</v>
      </c>
      <c r="L4319">
        <v>0.217</v>
      </c>
      <c r="M4319">
        <v>0.22700000000000001</v>
      </c>
      <c r="N4319">
        <v>0</v>
      </c>
      <c r="O4319">
        <v>26.875</v>
      </c>
      <c r="T4319">
        <f t="shared" si="494"/>
        <v>1801900</v>
      </c>
      <c r="U4319">
        <v>222.7</v>
      </c>
      <c r="V4319">
        <f t="shared" si="492"/>
        <v>26.9</v>
      </c>
      <c r="W4319" t="str">
        <f t="shared" si="495"/>
        <v/>
      </c>
      <c r="X4319" t="str">
        <f t="shared" si="496"/>
        <v/>
      </c>
      <c r="Y4319" t="str">
        <f t="shared" si="493"/>
        <v/>
      </c>
      <c r="AA4319" s="16">
        <f t="shared" si="497"/>
        <v>0.70599999999999996</v>
      </c>
      <c r="AB4319" s="16">
        <f t="shared" si="498"/>
        <v>0.33200000000000002</v>
      </c>
      <c r="AC4319" s="16"/>
    </row>
    <row r="4320" spans="1:29" x14ac:dyDescent="0.25">
      <c r="A4320" s="2">
        <v>43645</v>
      </c>
      <c r="B4320" s="1">
        <v>180</v>
      </c>
      <c r="C4320" s="3">
        <v>2000</v>
      </c>
      <c r="D4320" s="13">
        <v>208.85848379629601</v>
      </c>
      <c r="E4320">
        <v>55.3</v>
      </c>
      <c r="F4320" s="15">
        <f t="shared" si="499"/>
        <v>0</v>
      </c>
      <c r="G4320">
        <v>1.51</v>
      </c>
      <c r="H4320">
        <v>4.5289999999999999</v>
      </c>
      <c r="I4320">
        <v>315.88200000000001</v>
      </c>
      <c r="J4320">
        <v>7.444</v>
      </c>
      <c r="K4320">
        <v>77.3</v>
      </c>
      <c r="L4320">
        <v>0.217</v>
      </c>
      <c r="M4320">
        <v>0.22600000000000001</v>
      </c>
      <c r="N4320">
        <v>0</v>
      </c>
      <c r="O4320">
        <v>5.625</v>
      </c>
      <c r="T4320">
        <f t="shared" si="494"/>
        <v>1802000</v>
      </c>
      <c r="U4320">
        <v>67.2</v>
      </c>
      <c r="V4320">
        <f t="shared" si="492"/>
        <v>5.6</v>
      </c>
      <c r="W4320" t="str">
        <f t="shared" si="495"/>
        <v/>
      </c>
      <c r="X4320" t="str">
        <f t="shared" si="496"/>
        <v/>
      </c>
      <c r="Y4320" t="str">
        <f t="shared" si="493"/>
        <v/>
      </c>
      <c r="AA4320" s="16">
        <f t="shared" si="497"/>
        <v>0.79800000000000004</v>
      </c>
      <c r="AB4320" s="16">
        <f t="shared" si="498"/>
        <v>0.23400000000000001</v>
      </c>
      <c r="AC4320" s="16"/>
    </row>
    <row r="4321" spans="1:29" x14ac:dyDescent="0.25">
      <c r="A4321" s="2">
        <v>43645</v>
      </c>
      <c r="B4321" s="1">
        <v>180</v>
      </c>
      <c r="C4321" s="3">
        <v>2100</v>
      </c>
      <c r="D4321" s="13">
        <v>208.90015046296301</v>
      </c>
      <c r="E4321">
        <v>54.95</v>
      </c>
      <c r="F4321" s="15">
        <f t="shared" si="499"/>
        <v>0</v>
      </c>
      <c r="G4321">
        <v>1.51</v>
      </c>
      <c r="H4321">
        <v>4.0259999999999998</v>
      </c>
      <c r="I4321">
        <v>328.51799999999997</v>
      </c>
      <c r="J4321">
        <v>7.2169999999999996</v>
      </c>
      <c r="K4321">
        <v>76.099999999999994</v>
      </c>
      <c r="L4321">
        <v>0.217</v>
      </c>
      <c r="M4321">
        <v>0.22600000000000001</v>
      </c>
      <c r="N4321">
        <v>0</v>
      </c>
      <c r="O4321">
        <v>0.625</v>
      </c>
      <c r="T4321">
        <f t="shared" si="494"/>
        <v>1802100</v>
      </c>
      <c r="U4321">
        <v>0.8</v>
      </c>
      <c r="V4321">
        <f t="shared" si="492"/>
        <v>0</v>
      </c>
      <c r="W4321" t="str">
        <f t="shared" si="495"/>
        <v/>
      </c>
      <c r="X4321" t="str">
        <f t="shared" si="496"/>
        <v/>
      </c>
      <c r="Y4321" t="str">
        <f t="shared" si="493"/>
        <v/>
      </c>
      <c r="AA4321" s="16">
        <f t="shared" si="497"/>
        <v>0.77400000000000002</v>
      </c>
      <c r="AB4321" s="16">
        <f t="shared" si="498"/>
        <v>0.24299999999999999</v>
      </c>
      <c r="AC4321" s="16"/>
    </row>
    <row r="4322" spans="1:29" x14ac:dyDescent="0.25">
      <c r="A4322" s="2">
        <v>43645</v>
      </c>
      <c r="B4322" s="1">
        <v>180</v>
      </c>
      <c r="C4322" s="3">
        <v>2200</v>
      </c>
      <c r="D4322" s="13">
        <v>208.94181712963001</v>
      </c>
      <c r="E4322">
        <v>55.07</v>
      </c>
      <c r="F4322" s="15">
        <f t="shared" si="499"/>
        <v>0</v>
      </c>
      <c r="G4322">
        <v>1.51</v>
      </c>
      <c r="H4322">
        <v>4.0259999999999998</v>
      </c>
      <c r="I4322">
        <v>342.55700000000002</v>
      </c>
      <c r="J4322">
        <v>7.2169999999999996</v>
      </c>
      <c r="K4322">
        <v>73.099999999999994</v>
      </c>
      <c r="L4322">
        <v>0.216</v>
      </c>
      <c r="M4322">
        <v>0.22600000000000001</v>
      </c>
      <c r="N4322">
        <v>0</v>
      </c>
      <c r="O4322">
        <v>0.625</v>
      </c>
      <c r="T4322">
        <f t="shared" si="494"/>
        <v>1802200</v>
      </c>
      <c r="U4322">
        <v>0</v>
      </c>
      <c r="V4322">
        <f t="shared" si="492"/>
        <v>0</v>
      </c>
      <c r="W4322" t="str">
        <f t="shared" si="495"/>
        <v/>
      </c>
      <c r="X4322" t="str">
        <f t="shared" si="496"/>
        <v/>
      </c>
      <c r="Y4322" t="str">
        <f t="shared" si="493"/>
        <v/>
      </c>
      <c r="AA4322" s="16">
        <f t="shared" si="497"/>
        <v>0.74299999999999999</v>
      </c>
      <c r="AB4322" s="16">
        <f t="shared" si="498"/>
        <v>0.27300000000000002</v>
      </c>
      <c r="AC4322" s="16"/>
    </row>
    <row r="4323" spans="1:29" x14ac:dyDescent="0.25">
      <c r="A4323" s="2">
        <v>43645</v>
      </c>
      <c r="B4323" s="1">
        <v>180</v>
      </c>
      <c r="C4323" s="3">
        <v>2300</v>
      </c>
      <c r="D4323" s="13">
        <v>208.98348379629601</v>
      </c>
      <c r="E4323">
        <v>55.3</v>
      </c>
      <c r="F4323" s="15">
        <f t="shared" si="499"/>
        <v>0</v>
      </c>
      <c r="G4323">
        <v>0.503</v>
      </c>
      <c r="H4323">
        <v>3.5230000000000001</v>
      </c>
      <c r="I4323">
        <v>348.173</v>
      </c>
      <c r="J4323">
        <v>6.8890000000000002</v>
      </c>
      <c r="K4323">
        <v>76</v>
      </c>
      <c r="L4323">
        <v>0.216</v>
      </c>
      <c r="M4323">
        <v>0.22500000000000001</v>
      </c>
      <c r="N4323">
        <v>0</v>
      </c>
      <c r="O4323">
        <v>0.625</v>
      </c>
      <c r="T4323">
        <f t="shared" si="494"/>
        <v>1802300</v>
      </c>
      <c r="U4323">
        <v>0</v>
      </c>
      <c r="V4323">
        <f t="shared" si="492"/>
        <v>0</v>
      </c>
      <c r="W4323" t="str">
        <f t="shared" si="495"/>
        <v/>
      </c>
      <c r="X4323" t="str">
        <f t="shared" si="496"/>
        <v/>
      </c>
      <c r="Y4323" t="str">
        <f t="shared" si="493"/>
        <v/>
      </c>
      <c r="AA4323" s="16">
        <f t="shared" si="497"/>
        <v>0.755</v>
      </c>
      <c r="AB4323" s="16">
        <f t="shared" si="498"/>
        <v>0.23799999999999999</v>
      </c>
      <c r="AC4323" s="16"/>
    </row>
    <row r="4324" spans="1:29" x14ac:dyDescent="0.25">
      <c r="A4324" s="2">
        <v>43645</v>
      </c>
      <c r="B4324" s="1">
        <v>180</v>
      </c>
      <c r="C4324" s="3">
        <v>2400</v>
      </c>
      <c r="D4324" s="13">
        <v>209.02515046296301</v>
      </c>
      <c r="E4324">
        <v>55.3</v>
      </c>
      <c r="F4324" s="15">
        <f t="shared" si="499"/>
        <v>0</v>
      </c>
      <c r="G4324">
        <v>1.51</v>
      </c>
      <c r="H4324">
        <v>4.0259999999999998</v>
      </c>
      <c r="I4324">
        <v>355.19200000000001</v>
      </c>
      <c r="J4324">
        <v>6.8390000000000004</v>
      </c>
      <c r="K4324">
        <v>76.400000000000006</v>
      </c>
      <c r="L4324">
        <v>0.216</v>
      </c>
      <c r="M4324">
        <v>0.22600000000000001</v>
      </c>
      <c r="N4324">
        <v>0</v>
      </c>
      <c r="O4324">
        <v>0.625</v>
      </c>
      <c r="T4324">
        <f t="shared" si="494"/>
        <v>1802400</v>
      </c>
      <c r="U4324">
        <v>0</v>
      </c>
      <c r="V4324">
        <f t="shared" si="492"/>
        <v>0</v>
      </c>
      <c r="W4324">
        <f t="shared" si="495"/>
        <v>0.216</v>
      </c>
      <c r="X4324">
        <f t="shared" si="496"/>
        <v>0.22600000000000001</v>
      </c>
      <c r="Y4324">
        <f t="shared" si="493"/>
        <v>0</v>
      </c>
      <c r="AA4324" s="16">
        <f t="shared" si="497"/>
        <v>0.75700000000000001</v>
      </c>
      <c r="AB4324" s="16">
        <f t="shared" si="498"/>
        <v>0.23400000000000001</v>
      </c>
      <c r="AC4324" s="16"/>
    </row>
    <row r="4325" spans="1:29" x14ac:dyDescent="0.25">
      <c r="A4325" s="2">
        <v>43646</v>
      </c>
      <c r="B4325" s="1">
        <v>181</v>
      </c>
      <c r="C4325" s="3">
        <v>100</v>
      </c>
      <c r="D4325" s="13">
        <v>209.06681712963001</v>
      </c>
      <c r="E4325">
        <v>55.3</v>
      </c>
      <c r="F4325" s="15">
        <f t="shared" si="499"/>
        <v>0</v>
      </c>
      <c r="G4325">
        <v>1.51</v>
      </c>
      <c r="H4325">
        <v>4.0259999999999998</v>
      </c>
      <c r="I4325">
        <v>355.19200000000001</v>
      </c>
      <c r="J4325">
        <v>5.7960000000000003</v>
      </c>
      <c r="K4325">
        <v>78.5</v>
      </c>
      <c r="L4325">
        <v>0.216</v>
      </c>
      <c r="M4325">
        <v>0.22600000000000001</v>
      </c>
      <c r="N4325">
        <v>0</v>
      </c>
      <c r="O4325">
        <v>0.625</v>
      </c>
      <c r="T4325">
        <f t="shared" si="494"/>
        <v>1810100</v>
      </c>
      <c r="U4325">
        <v>0</v>
      </c>
      <c r="V4325">
        <f t="shared" si="492"/>
        <v>0</v>
      </c>
      <c r="W4325" t="str">
        <f t="shared" si="495"/>
        <v/>
      </c>
      <c r="X4325" t="str">
        <f t="shared" si="496"/>
        <v/>
      </c>
      <c r="Y4325" t="str">
        <f t="shared" si="493"/>
        <v/>
      </c>
      <c r="AA4325" s="16">
        <f t="shared" si="497"/>
        <v>0.72299999999999998</v>
      </c>
      <c r="AB4325" s="16">
        <f t="shared" si="498"/>
        <v>0.19800000000000001</v>
      </c>
      <c r="AC4325" s="16"/>
    </row>
    <row r="4326" spans="1:29" x14ac:dyDescent="0.25">
      <c r="A4326" s="2">
        <v>43646</v>
      </c>
      <c r="B4326" s="1">
        <v>181</v>
      </c>
      <c r="C4326" s="3">
        <v>200</v>
      </c>
      <c r="D4326" s="13">
        <v>209.10848379629601</v>
      </c>
      <c r="E4326">
        <v>54.6</v>
      </c>
      <c r="F4326" s="15">
        <f t="shared" si="499"/>
        <v>0</v>
      </c>
      <c r="G4326">
        <v>1.51</v>
      </c>
      <c r="H4326">
        <v>4.0259999999999998</v>
      </c>
      <c r="I4326">
        <v>0</v>
      </c>
      <c r="J4326">
        <v>4.141</v>
      </c>
      <c r="K4326">
        <v>82</v>
      </c>
      <c r="L4326">
        <v>0.215</v>
      </c>
      <c r="M4326">
        <v>0.22500000000000001</v>
      </c>
      <c r="N4326">
        <v>0</v>
      </c>
      <c r="O4326">
        <v>0.625</v>
      </c>
      <c r="T4326">
        <f t="shared" si="494"/>
        <v>1810200</v>
      </c>
      <c r="U4326">
        <v>0</v>
      </c>
      <c r="V4326">
        <f t="shared" si="492"/>
        <v>0</v>
      </c>
      <c r="W4326" t="str">
        <f t="shared" si="495"/>
        <v/>
      </c>
      <c r="X4326" t="str">
        <f t="shared" si="496"/>
        <v/>
      </c>
      <c r="Y4326" t="str">
        <f t="shared" si="493"/>
        <v/>
      </c>
      <c r="AA4326" s="16">
        <f t="shared" si="497"/>
        <v>0.67300000000000004</v>
      </c>
      <c r="AB4326" s="16">
        <f t="shared" si="498"/>
        <v>0.14799999999999999</v>
      </c>
      <c r="AC4326" s="16"/>
    </row>
    <row r="4327" spans="1:29" x14ac:dyDescent="0.25">
      <c r="A4327" s="2">
        <v>43646</v>
      </c>
      <c r="B4327" s="1">
        <v>181</v>
      </c>
      <c r="C4327" s="3">
        <v>300</v>
      </c>
      <c r="D4327" s="13">
        <v>209.15015046296301</v>
      </c>
      <c r="E4327">
        <v>54.83</v>
      </c>
      <c r="F4327" s="15">
        <f t="shared" si="499"/>
        <v>0</v>
      </c>
      <c r="G4327">
        <v>1.51</v>
      </c>
      <c r="H4327">
        <v>2.516</v>
      </c>
      <c r="I4327">
        <v>0</v>
      </c>
      <c r="J4327">
        <v>3.3540000000000001</v>
      </c>
      <c r="K4327">
        <v>86.2</v>
      </c>
      <c r="L4327">
        <v>0.215</v>
      </c>
      <c r="M4327">
        <v>0.22500000000000001</v>
      </c>
      <c r="N4327">
        <v>0</v>
      </c>
      <c r="O4327">
        <v>0.625</v>
      </c>
      <c r="T4327">
        <f t="shared" si="494"/>
        <v>1810300</v>
      </c>
      <c r="U4327">
        <v>0</v>
      </c>
      <c r="V4327">
        <f t="shared" si="492"/>
        <v>0</v>
      </c>
      <c r="W4327" t="str">
        <f t="shared" si="495"/>
        <v/>
      </c>
      <c r="X4327" t="str">
        <f t="shared" si="496"/>
        <v/>
      </c>
      <c r="Y4327" t="str">
        <f t="shared" si="493"/>
        <v/>
      </c>
      <c r="AA4327" s="16">
        <f t="shared" si="497"/>
        <v>0.66900000000000004</v>
      </c>
      <c r="AB4327" s="16">
        <f t="shared" si="498"/>
        <v>0.107</v>
      </c>
      <c r="AC4327" s="16"/>
    </row>
    <row r="4328" spans="1:29" x14ac:dyDescent="0.25">
      <c r="A4328" s="2">
        <v>43646</v>
      </c>
      <c r="B4328" s="1">
        <v>181</v>
      </c>
      <c r="C4328" s="3">
        <v>400</v>
      </c>
      <c r="D4328" s="13">
        <v>209.19181712963001</v>
      </c>
      <c r="E4328">
        <v>54.83</v>
      </c>
      <c r="F4328" s="15">
        <f t="shared" si="499"/>
        <v>0</v>
      </c>
      <c r="G4328">
        <v>1.51</v>
      </c>
      <c r="H4328">
        <v>2.516</v>
      </c>
      <c r="I4328">
        <v>0</v>
      </c>
      <c r="J4328">
        <v>3.1419999999999999</v>
      </c>
      <c r="K4328">
        <v>88.8</v>
      </c>
      <c r="L4328">
        <v>0.215</v>
      </c>
      <c r="M4328">
        <v>0.22500000000000001</v>
      </c>
      <c r="N4328">
        <v>0</v>
      </c>
      <c r="O4328">
        <v>0.625</v>
      </c>
      <c r="T4328">
        <f t="shared" si="494"/>
        <v>1810400</v>
      </c>
      <c r="U4328">
        <v>0</v>
      </c>
      <c r="V4328">
        <f t="shared" si="492"/>
        <v>0</v>
      </c>
      <c r="W4328" t="str">
        <f t="shared" si="495"/>
        <v/>
      </c>
      <c r="X4328" t="str">
        <f t="shared" si="496"/>
        <v/>
      </c>
      <c r="Y4328" t="str">
        <f t="shared" si="493"/>
        <v/>
      </c>
      <c r="AA4328" s="16">
        <f t="shared" si="497"/>
        <v>0.67900000000000005</v>
      </c>
      <c r="AB4328" s="16">
        <f t="shared" si="498"/>
        <v>8.5999999999999993E-2</v>
      </c>
      <c r="AC4328" s="16"/>
    </row>
    <row r="4329" spans="1:29" x14ac:dyDescent="0.25">
      <c r="A4329" s="2">
        <v>43646</v>
      </c>
      <c r="B4329" s="1">
        <v>181</v>
      </c>
      <c r="C4329" s="3">
        <v>500</v>
      </c>
      <c r="D4329" s="13">
        <v>209.23348379629601</v>
      </c>
      <c r="E4329">
        <v>54.83</v>
      </c>
      <c r="F4329" s="15">
        <f t="shared" si="499"/>
        <v>0</v>
      </c>
      <c r="G4329">
        <v>1.51</v>
      </c>
      <c r="H4329">
        <v>2.516</v>
      </c>
      <c r="I4329">
        <v>355.19200000000001</v>
      </c>
      <c r="J4329">
        <v>3.512</v>
      </c>
      <c r="K4329">
        <v>88.5</v>
      </c>
      <c r="L4329">
        <v>0.215</v>
      </c>
      <c r="M4329">
        <v>0.22500000000000001</v>
      </c>
      <c r="N4329">
        <v>0</v>
      </c>
      <c r="O4329">
        <v>18.125</v>
      </c>
      <c r="T4329">
        <f t="shared" si="494"/>
        <v>1810500</v>
      </c>
      <c r="U4329">
        <v>25.2</v>
      </c>
      <c r="V4329">
        <f t="shared" si="492"/>
        <v>18.100000000000001</v>
      </c>
      <c r="W4329" t="str">
        <f t="shared" si="495"/>
        <v/>
      </c>
      <c r="X4329" t="str">
        <f t="shared" si="496"/>
        <v/>
      </c>
      <c r="Y4329" t="str">
        <f t="shared" si="493"/>
        <v/>
      </c>
      <c r="AA4329" s="16">
        <f t="shared" si="497"/>
        <v>0.69499999999999995</v>
      </c>
      <c r="AB4329" s="16">
        <f t="shared" si="498"/>
        <v>0.09</v>
      </c>
      <c r="AC4329" s="16"/>
    </row>
    <row r="4330" spans="1:29" x14ac:dyDescent="0.25">
      <c r="A4330" s="2">
        <v>43646</v>
      </c>
      <c r="B4330" s="1">
        <v>181</v>
      </c>
      <c r="C4330" s="3">
        <v>600</v>
      </c>
      <c r="D4330" s="13">
        <v>209.27515046296301</v>
      </c>
      <c r="E4330">
        <v>54.83</v>
      </c>
      <c r="F4330" s="15">
        <f t="shared" si="499"/>
        <v>0</v>
      </c>
      <c r="G4330">
        <v>1.0069999999999999</v>
      </c>
      <c r="H4330">
        <v>2.0129999999999999</v>
      </c>
      <c r="I4330">
        <v>355.19200000000001</v>
      </c>
      <c r="J4330">
        <v>5.6159999999999997</v>
      </c>
      <c r="K4330">
        <v>87.6</v>
      </c>
      <c r="L4330">
        <v>0.215</v>
      </c>
      <c r="M4330">
        <v>0.22500000000000001</v>
      </c>
      <c r="N4330">
        <v>0</v>
      </c>
      <c r="O4330">
        <v>208.125</v>
      </c>
      <c r="T4330">
        <f t="shared" si="494"/>
        <v>1810600</v>
      </c>
      <c r="U4330">
        <v>157.80000000000001</v>
      </c>
      <c r="V4330">
        <f t="shared" si="492"/>
        <v>208.1</v>
      </c>
      <c r="W4330" t="str">
        <f t="shared" si="495"/>
        <v/>
      </c>
      <c r="X4330" t="str">
        <f t="shared" si="496"/>
        <v/>
      </c>
      <c r="Y4330" t="str">
        <f t="shared" si="493"/>
        <v/>
      </c>
      <c r="AA4330" s="16">
        <f t="shared" si="497"/>
        <v>0.79700000000000004</v>
      </c>
      <c r="AB4330" s="16">
        <f t="shared" si="498"/>
        <v>0.113</v>
      </c>
      <c r="AC4330" s="16"/>
    </row>
    <row r="4331" spans="1:29" x14ac:dyDescent="0.25">
      <c r="A4331" s="2">
        <v>43646</v>
      </c>
      <c r="B4331" s="1">
        <v>181</v>
      </c>
      <c r="C4331" s="3">
        <v>700</v>
      </c>
      <c r="D4331" s="13">
        <v>209.31681712963001</v>
      </c>
      <c r="E4331">
        <v>54.72</v>
      </c>
      <c r="F4331" s="15">
        <f t="shared" si="499"/>
        <v>0</v>
      </c>
      <c r="G4331">
        <v>0</v>
      </c>
      <c r="H4331">
        <v>1.0069999999999999</v>
      </c>
      <c r="I4331">
        <v>0</v>
      </c>
      <c r="J4331">
        <v>10.295999999999999</v>
      </c>
      <c r="K4331">
        <v>78.2</v>
      </c>
      <c r="L4331">
        <v>0.215</v>
      </c>
      <c r="M4331">
        <v>0.22500000000000001</v>
      </c>
      <c r="N4331">
        <v>0</v>
      </c>
      <c r="O4331">
        <v>376.875</v>
      </c>
      <c r="T4331">
        <f t="shared" si="494"/>
        <v>1810700</v>
      </c>
      <c r="U4331">
        <v>330.5</v>
      </c>
      <c r="V4331">
        <f t="shared" si="492"/>
        <v>376.9</v>
      </c>
      <c r="W4331" t="str">
        <f t="shared" si="495"/>
        <v/>
      </c>
      <c r="X4331" t="str">
        <f t="shared" si="496"/>
        <v/>
      </c>
      <c r="Y4331" t="str">
        <f t="shared" si="493"/>
        <v/>
      </c>
      <c r="AA4331" s="16">
        <f t="shared" si="497"/>
        <v>0.97899999999999998</v>
      </c>
      <c r="AB4331" s="16">
        <f t="shared" si="498"/>
        <v>0.27300000000000002</v>
      </c>
      <c r="AC4331" s="16"/>
    </row>
    <row r="4332" spans="1:29" x14ac:dyDescent="0.25">
      <c r="A4332" s="2">
        <v>43646</v>
      </c>
      <c r="B4332" s="1">
        <v>181</v>
      </c>
      <c r="C4332" s="3">
        <v>800</v>
      </c>
      <c r="D4332" s="13">
        <v>209.35848379629601</v>
      </c>
      <c r="E4332">
        <v>55.07</v>
      </c>
      <c r="F4332" s="15">
        <f t="shared" si="499"/>
        <v>0</v>
      </c>
      <c r="G4332">
        <v>0.503</v>
      </c>
      <c r="H4332">
        <v>3.5230000000000001</v>
      </c>
      <c r="I4332">
        <v>25.271000000000001</v>
      </c>
      <c r="J4332">
        <v>11.443</v>
      </c>
      <c r="K4332">
        <v>63.6</v>
      </c>
      <c r="L4332">
        <v>0.215</v>
      </c>
      <c r="M4332">
        <v>0.22500000000000001</v>
      </c>
      <c r="N4332">
        <v>0</v>
      </c>
      <c r="O4332">
        <v>554.375</v>
      </c>
      <c r="T4332">
        <f t="shared" si="494"/>
        <v>1810800</v>
      </c>
      <c r="U4332">
        <v>509.2</v>
      </c>
      <c r="V4332">
        <f t="shared" si="492"/>
        <v>554.4</v>
      </c>
      <c r="W4332" t="str">
        <f t="shared" si="495"/>
        <v/>
      </c>
      <c r="X4332" t="str">
        <f t="shared" si="496"/>
        <v/>
      </c>
      <c r="Y4332" t="str">
        <f t="shared" si="493"/>
        <v/>
      </c>
      <c r="AA4332" s="16">
        <f t="shared" si="497"/>
        <v>0.85899999999999999</v>
      </c>
      <c r="AB4332" s="16">
        <f t="shared" si="498"/>
        <v>0.49199999999999999</v>
      </c>
      <c r="AC4332" s="16"/>
    </row>
    <row r="4333" spans="1:29" x14ac:dyDescent="0.25">
      <c r="A4333" s="2">
        <v>43646</v>
      </c>
      <c r="B4333" s="1">
        <v>181</v>
      </c>
      <c r="C4333" s="3">
        <v>900</v>
      </c>
      <c r="D4333" s="13">
        <v>209.40015046296301</v>
      </c>
      <c r="E4333">
        <v>54.72</v>
      </c>
      <c r="F4333" s="15">
        <f t="shared" si="499"/>
        <v>0</v>
      </c>
      <c r="G4333">
        <v>1.0069999999999999</v>
      </c>
      <c r="H4333">
        <v>4.0259999999999998</v>
      </c>
      <c r="I4333">
        <v>296.22699999999998</v>
      </c>
      <c r="J4333">
        <v>13.185</v>
      </c>
      <c r="K4333">
        <v>58.6</v>
      </c>
      <c r="L4333">
        <v>0.215</v>
      </c>
      <c r="M4333">
        <v>0.22500000000000001</v>
      </c>
      <c r="N4333">
        <v>0</v>
      </c>
      <c r="O4333">
        <v>874.375</v>
      </c>
      <c r="T4333">
        <f t="shared" si="494"/>
        <v>1810900</v>
      </c>
      <c r="U4333">
        <v>676</v>
      </c>
      <c r="V4333">
        <f t="shared" si="492"/>
        <v>874.4</v>
      </c>
      <c r="W4333" t="str">
        <f t="shared" si="495"/>
        <v/>
      </c>
      <c r="X4333" t="str">
        <f t="shared" si="496"/>
        <v/>
      </c>
      <c r="Y4333" t="str">
        <f t="shared" si="493"/>
        <v/>
      </c>
      <c r="AA4333" s="16">
        <f t="shared" si="497"/>
        <v>0.88800000000000001</v>
      </c>
      <c r="AB4333" s="16">
        <f t="shared" si="498"/>
        <v>0.627</v>
      </c>
      <c r="AC4333" s="16"/>
    </row>
    <row r="4334" spans="1:29" x14ac:dyDescent="0.25">
      <c r="A4334" s="2">
        <v>43646</v>
      </c>
      <c r="B4334" s="1">
        <v>181</v>
      </c>
      <c r="C4334" s="3">
        <v>1000</v>
      </c>
      <c r="D4334" s="13">
        <v>209.44181712963001</v>
      </c>
      <c r="E4334">
        <v>55.3</v>
      </c>
      <c r="F4334" s="15">
        <f t="shared" si="499"/>
        <v>0</v>
      </c>
      <c r="G4334">
        <v>1.0069999999999999</v>
      </c>
      <c r="H4334">
        <v>3.5230000000000001</v>
      </c>
      <c r="I4334">
        <v>301.84300000000002</v>
      </c>
      <c r="J4334">
        <v>9.5830000000000002</v>
      </c>
      <c r="K4334">
        <v>68.3</v>
      </c>
      <c r="L4334">
        <v>0.215</v>
      </c>
      <c r="M4334">
        <v>0.224</v>
      </c>
      <c r="N4334">
        <v>0</v>
      </c>
      <c r="O4334">
        <v>143.125</v>
      </c>
      <c r="T4334">
        <f t="shared" si="494"/>
        <v>1811000</v>
      </c>
      <c r="U4334">
        <v>817</v>
      </c>
      <c r="V4334">
        <f t="shared" si="492"/>
        <v>143.1</v>
      </c>
      <c r="W4334" t="str">
        <f t="shared" si="495"/>
        <v/>
      </c>
      <c r="X4334" t="str">
        <f t="shared" si="496"/>
        <v/>
      </c>
      <c r="Y4334" t="str">
        <f t="shared" si="493"/>
        <v/>
      </c>
      <c r="AA4334" s="16">
        <f t="shared" si="497"/>
        <v>0.81499999999999995</v>
      </c>
      <c r="AB4334" s="16">
        <f t="shared" si="498"/>
        <v>0.378</v>
      </c>
      <c r="AC4334" s="16"/>
    </row>
    <row r="4335" spans="1:29" x14ac:dyDescent="0.25">
      <c r="A4335" s="2">
        <v>43646</v>
      </c>
      <c r="B4335" s="1">
        <v>181</v>
      </c>
      <c r="C4335" s="3">
        <v>1100</v>
      </c>
      <c r="D4335" s="13">
        <v>209.48348379629601</v>
      </c>
      <c r="E4335">
        <v>56.24</v>
      </c>
      <c r="F4335" s="15">
        <f t="shared" si="499"/>
        <v>0.74000000000000199</v>
      </c>
      <c r="G4335">
        <v>1.0069999999999999</v>
      </c>
      <c r="H4335">
        <v>3.5230000000000001</v>
      </c>
      <c r="I4335">
        <v>334.13299999999998</v>
      </c>
      <c r="J4335">
        <v>12.461</v>
      </c>
      <c r="K4335">
        <v>70.099999999999994</v>
      </c>
      <c r="L4335">
        <v>0.215</v>
      </c>
      <c r="M4335">
        <v>0.22500000000000001</v>
      </c>
      <c r="N4335">
        <v>0</v>
      </c>
      <c r="O4335">
        <v>635.625</v>
      </c>
      <c r="T4335">
        <f t="shared" si="494"/>
        <v>1811100</v>
      </c>
      <c r="U4335">
        <v>920.8</v>
      </c>
      <c r="V4335">
        <f t="shared" si="492"/>
        <v>635.6</v>
      </c>
      <c r="W4335" t="str">
        <f t="shared" si="495"/>
        <v/>
      </c>
      <c r="X4335" t="str">
        <f t="shared" si="496"/>
        <v/>
      </c>
      <c r="Y4335" t="str">
        <f t="shared" si="493"/>
        <v/>
      </c>
      <c r="AA4335" s="16">
        <f t="shared" si="497"/>
        <v>1.0129999999999999</v>
      </c>
      <c r="AB4335" s="16">
        <f t="shared" si="498"/>
        <v>0.432</v>
      </c>
      <c r="AC4335" s="16"/>
    </row>
    <row r="4336" spans="1:29" x14ac:dyDescent="0.25">
      <c r="A4336" s="2">
        <v>43646</v>
      </c>
      <c r="B4336" s="1">
        <v>181</v>
      </c>
      <c r="C4336" s="3">
        <v>1200</v>
      </c>
      <c r="D4336" s="13">
        <v>209.52515046296301</v>
      </c>
      <c r="E4336">
        <v>54.95</v>
      </c>
      <c r="F4336" s="15">
        <f t="shared" si="499"/>
        <v>0</v>
      </c>
      <c r="G4336">
        <v>1.0069999999999999</v>
      </c>
      <c r="H4336">
        <v>4.0259999999999998</v>
      </c>
      <c r="I4336">
        <v>310.267</v>
      </c>
      <c r="J4336">
        <v>12.243</v>
      </c>
      <c r="K4336">
        <v>65.400000000000006</v>
      </c>
      <c r="L4336">
        <v>0.215</v>
      </c>
      <c r="M4336">
        <v>0.224</v>
      </c>
      <c r="N4336">
        <v>0</v>
      </c>
      <c r="O4336">
        <v>225.625</v>
      </c>
      <c r="T4336">
        <f t="shared" si="494"/>
        <v>1811200</v>
      </c>
      <c r="U4336">
        <v>979.7</v>
      </c>
      <c r="V4336">
        <f t="shared" si="492"/>
        <v>225.6</v>
      </c>
      <c r="W4336" t="str">
        <f t="shared" si="495"/>
        <v/>
      </c>
      <c r="X4336" t="str">
        <f t="shared" si="496"/>
        <v/>
      </c>
      <c r="Y4336" t="str">
        <f t="shared" si="493"/>
        <v/>
      </c>
      <c r="AA4336" s="16">
        <f t="shared" si="497"/>
        <v>0.93200000000000005</v>
      </c>
      <c r="AB4336" s="16">
        <f t="shared" si="498"/>
        <v>0.49299999999999999</v>
      </c>
      <c r="AC4336" s="16"/>
    </row>
    <row r="4337" spans="1:29" x14ac:dyDescent="0.25">
      <c r="A4337" s="2">
        <v>43646</v>
      </c>
      <c r="B4337" s="1">
        <v>181</v>
      </c>
      <c r="C4337" s="3">
        <v>1300</v>
      </c>
      <c r="D4337" s="13">
        <v>209.56681712963001</v>
      </c>
      <c r="E4337">
        <v>55.65</v>
      </c>
      <c r="F4337" s="15">
        <f t="shared" si="499"/>
        <v>0.14999999999999858</v>
      </c>
      <c r="G4337">
        <v>1.0069999999999999</v>
      </c>
      <c r="H4337">
        <v>3.02</v>
      </c>
      <c r="I4337">
        <v>195.14500000000001</v>
      </c>
      <c r="J4337">
        <v>10.932</v>
      </c>
      <c r="K4337">
        <v>67.099999999999994</v>
      </c>
      <c r="L4337">
        <v>0.215</v>
      </c>
      <c r="M4337">
        <v>0.224</v>
      </c>
      <c r="N4337">
        <v>0</v>
      </c>
      <c r="O4337">
        <v>265.625</v>
      </c>
      <c r="T4337">
        <f t="shared" si="494"/>
        <v>1811300</v>
      </c>
      <c r="U4337">
        <v>989.7</v>
      </c>
      <c r="V4337">
        <f t="shared" si="492"/>
        <v>265.60000000000002</v>
      </c>
      <c r="W4337" t="str">
        <f t="shared" si="495"/>
        <v/>
      </c>
      <c r="X4337" t="str">
        <f t="shared" si="496"/>
        <v/>
      </c>
      <c r="Y4337" t="str">
        <f t="shared" si="493"/>
        <v/>
      </c>
      <c r="AA4337" s="16">
        <f t="shared" si="497"/>
        <v>0.877</v>
      </c>
      <c r="AB4337" s="16">
        <f t="shared" si="498"/>
        <v>0.43</v>
      </c>
      <c r="AC4337" s="16"/>
    </row>
    <row r="4338" spans="1:29" x14ac:dyDescent="0.25">
      <c r="A4338" s="2">
        <v>43646</v>
      </c>
      <c r="B4338" s="1">
        <v>181</v>
      </c>
      <c r="C4338" s="3">
        <v>1400</v>
      </c>
      <c r="D4338" s="13">
        <v>209.60848379629601</v>
      </c>
      <c r="E4338">
        <v>54.95</v>
      </c>
      <c r="F4338" s="15">
        <f t="shared" si="499"/>
        <v>0</v>
      </c>
      <c r="G4338">
        <v>0.503</v>
      </c>
      <c r="H4338">
        <v>6.5430000000000001</v>
      </c>
      <c r="I4338">
        <v>133.37299999999999</v>
      </c>
      <c r="J4338">
        <v>13.353</v>
      </c>
      <c r="K4338">
        <v>54.2</v>
      </c>
      <c r="L4338">
        <v>0.215</v>
      </c>
      <c r="M4338">
        <v>0.223</v>
      </c>
      <c r="N4338">
        <v>0</v>
      </c>
      <c r="O4338">
        <v>423.125</v>
      </c>
      <c r="T4338">
        <f t="shared" si="494"/>
        <v>1811400</v>
      </c>
      <c r="U4338">
        <v>949.3</v>
      </c>
      <c r="V4338">
        <f t="shared" si="492"/>
        <v>423.1</v>
      </c>
      <c r="W4338" t="str">
        <f t="shared" si="495"/>
        <v/>
      </c>
      <c r="X4338" t="str">
        <f t="shared" si="496"/>
        <v/>
      </c>
      <c r="Y4338" t="str">
        <f t="shared" si="493"/>
        <v/>
      </c>
      <c r="AA4338" s="16">
        <f t="shared" si="497"/>
        <v>0.83</v>
      </c>
      <c r="AB4338" s="16">
        <f t="shared" si="498"/>
        <v>0.70099999999999996</v>
      </c>
      <c r="AC4338" s="16"/>
    </row>
    <row r="4339" spans="1:29" x14ac:dyDescent="0.25">
      <c r="A4339" s="2">
        <v>43646</v>
      </c>
      <c r="B4339" s="1">
        <v>181</v>
      </c>
      <c r="C4339" s="3">
        <v>1500</v>
      </c>
      <c r="D4339" s="13">
        <v>209.65015046296301</v>
      </c>
      <c r="E4339">
        <v>54.95</v>
      </c>
      <c r="F4339" s="15">
        <f t="shared" si="499"/>
        <v>0</v>
      </c>
      <c r="G4339">
        <v>1.0069999999999999</v>
      </c>
      <c r="H4339">
        <v>4.5289999999999999</v>
      </c>
      <c r="I4339">
        <v>223.22399999999999</v>
      </c>
      <c r="J4339">
        <v>13.81</v>
      </c>
      <c r="K4339">
        <v>45.3</v>
      </c>
      <c r="L4339">
        <v>0.214</v>
      </c>
      <c r="M4339">
        <v>0.223</v>
      </c>
      <c r="N4339">
        <v>0</v>
      </c>
      <c r="O4339">
        <v>209.375</v>
      </c>
      <c r="T4339">
        <f t="shared" si="494"/>
        <v>1811500</v>
      </c>
      <c r="U4339">
        <v>862.2</v>
      </c>
      <c r="V4339">
        <f t="shared" si="492"/>
        <v>209.4</v>
      </c>
      <c r="W4339" t="str">
        <f t="shared" si="495"/>
        <v/>
      </c>
      <c r="X4339" t="str">
        <f t="shared" si="496"/>
        <v/>
      </c>
      <c r="Y4339" t="str">
        <f t="shared" si="493"/>
        <v/>
      </c>
      <c r="AA4339" s="16">
        <f t="shared" si="497"/>
        <v>0.71499999999999997</v>
      </c>
      <c r="AB4339" s="16">
        <f t="shared" si="498"/>
        <v>0.86299999999999999</v>
      </c>
      <c r="AC4339" s="16"/>
    </row>
    <row r="4340" spans="1:29" x14ac:dyDescent="0.25">
      <c r="A4340" s="2">
        <v>43646</v>
      </c>
      <c r="B4340" s="1">
        <v>181</v>
      </c>
      <c r="C4340" s="3">
        <v>1600</v>
      </c>
      <c r="D4340" s="13">
        <v>209.69181712963001</v>
      </c>
      <c r="E4340">
        <v>54.83</v>
      </c>
      <c r="F4340" s="15">
        <f t="shared" si="499"/>
        <v>0</v>
      </c>
      <c r="G4340">
        <v>1.51</v>
      </c>
      <c r="H4340">
        <v>4.5289999999999999</v>
      </c>
      <c r="I4340">
        <v>325.70999999999998</v>
      </c>
      <c r="J4340">
        <v>16.748999999999999</v>
      </c>
      <c r="K4340">
        <v>53</v>
      </c>
      <c r="L4340">
        <v>0.214</v>
      </c>
      <c r="M4340">
        <v>0.223</v>
      </c>
      <c r="N4340">
        <v>0</v>
      </c>
      <c r="O4340">
        <v>738.125</v>
      </c>
      <c r="T4340">
        <f t="shared" si="494"/>
        <v>1811600</v>
      </c>
      <c r="U4340">
        <v>734.2</v>
      </c>
      <c r="V4340">
        <f t="shared" si="492"/>
        <v>738.1</v>
      </c>
      <c r="W4340" t="str">
        <f t="shared" si="495"/>
        <v/>
      </c>
      <c r="X4340" t="str">
        <f t="shared" si="496"/>
        <v/>
      </c>
      <c r="Y4340" t="str">
        <f t="shared" si="493"/>
        <v/>
      </c>
      <c r="AA4340" s="16">
        <f t="shared" si="497"/>
        <v>1.01</v>
      </c>
      <c r="AB4340" s="16">
        <f t="shared" si="498"/>
        <v>0.89600000000000002</v>
      </c>
      <c r="AC4340" s="16"/>
    </row>
    <row r="4341" spans="1:29" x14ac:dyDescent="0.25">
      <c r="A4341" s="2">
        <v>43646</v>
      </c>
      <c r="B4341" s="1">
        <v>181</v>
      </c>
      <c r="C4341" s="3">
        <v>1700</v>
      </c>
      <c r="D4341" s="13">
        <v>209.73348379629601</v>
      </c>
      <c r="E4341">
        <v>54.83</v>
      </c>
      <c r="F4341" s="15">
        <f t="shared" si="499"/>
        <v>0</v>
      </c>
      <c r="G4341">
        <v>2.0129999999999999</v>
      </c>
      <c r="H4341">
        <v>5.5359999999999996</v>
      </c>
      <c r="I4341">
        <v>296.22699999999998</v>
      </c>
      <c r="J4341">
        <v>15.414</v>
      </c>
      <c r="K4341">
        <v>42</v>
      </c>
      <c r="L4341">
        <v>0.214</v>
      </c>
      <c r="M4341">
        <v>0.223</v>
      </c>
      <c r="N4341">
        <v>0</v>
      </c>
      <c r="O4341">
        <v>350.625</v>
      </c>
      <c r="T4341">
        <f t="shared" si="494"/>
        <v>1811700</v>
      </c>
      <c r="U4341">
        <v>576.20000000000005</v>
      </c>
      <c r="V4341">
        <f t="shared" si="492"/>
        <v>350.6</v>
      </c>
      <c r="W4341" t="str">
        <f t="shared" si="495"/>
        <v/>
      </c>
      <c r="X4341" t="str">
        <f t="shared" si="496"/>
        <v/>
      </c>
      <c r="Y4341" t="str">
        <f t="shared" si="493"/>
        <v/>
      </c>
      <c r="AA4341" s="16">
        <f t="shared" si="497"/>
        <v>0.73499999999999999</v>
      </c>
      <c r="AB4341" s="16">
        <f t="shared" si="498"/>
        <v>1.0149999999999999</v>
      </c>
      <c r="AC4341" s="16"/>
    </row>
    <row r="4342" spans="1:29" x14ac:dyDescent="0.25">
      <c r="A4342" s="2">
        <v>43646</v>
      </c>
      <c r="B4342" s="1">
        <v>181</v>
      </c>
      <c r="C4342" s="3">
        <v>1800</v>
      </c>
      <c r="D4342" s="13">
        <v>209.77515046296301</v>
      </c>
      <c r="E4342">
        <v>55.3</v>
      </c>
      <c r="F4342" s="15">
        <f t="shared" si="499"/>
        <v>0</v>
      </c>
      <c r="G4342">
        <v>2.0129999999999999</v>
      </c>
      <c r="H4342">
        <v>5.0330000000000004</v>
      </c>
      <c r="I4342">
        <v>308.863</v>
      </c>
      <c r="J4342">
        <v>15.795999999999999</v>
      </c>
      <c r="K4342">
        <v>43.7</v>
      </c>
      <c r="L4342">
        <v>0.214</v>
      </c>
      <c r="M4342">
        <v>0.223</v>
      </c>
      <c r="N4342">
        <v>0</v>
      </c>
      <c r="O4342">
        <v>405.625</v>
      </c>
      <c r="T4342">
        <f t="shared" si="494"/>
        <v>1811800</v>
      </c>
      <c r="U4342">
        <v>400</v>
      </c>
      <c r="V4342">
        <f t="shared" si="492"/>
        <v>405.6</v>
      </c>
      <c r="W4342" t="str">
        <f t="shared" si="495"/>
        <v/>
      </c>
      <c r="X4342" t="str">
        <f t="shared" si="496"/>
        <v/>
      </c>
      <c r="Y4342" t="str">
        <f t="shared" si="493"/>
        <v/>
      </c>
      <c r="AA4342" s="16">
        <f t="shared" si="497"/>
        <v>0.78400000000000003</v>
      </c>
      <c r="AB4342" s="16">
        <f t="shared" si="498"/>
        <v>1.01</v>
      </c>
      <c r="AC4342" s="16"/>
    </row>
    <row r="4343" spans="1:29" x14ac:dyDescent="0.25">
      <c r="A4343" s="2">
        <v>43646</v>
      </c>
      <c r="B4343" s="1">
        <v>181</v>
      </c>
      <c r="C4343" s="3">
        <v>1900</v>
      </c>
      <c r="D4343" s="13">
        <v>209.81681712963001</v>
      </c>
      <c r="E4343">
        <v>54.37</v>
      </c>
      <c r="F4343" s="15">
        <f t="shared" si="499"/>
        <v>0</v>
      </c>
      <c r="G4343">
        <v>1.0069999999999999</v>
      </c>
      <c r="H4343">
        <v>4.0259999999999998</v>
      </c>
      <c r="I4343">
        <v>313.07499999999999</v>
      </c>
      <c r="J4343">
        <v>14.792</v>
      </c>
      <c r="K4343">
        <v>42.5</v>
      </c>
      <c r="L4343">
        <v>0.214</v>
      </c>
      <c r="M4343">
        <v>0.223</v>
      </c>
      <c r="N4343">
        <v>0</v>
      </c>
      <c r="O4343">
        <v>170.625</v>
      </c>
      <c r="T4343">
        <f t="shared" si="494"/>
        <v>1811900</v>
      </c>
      <c r="U4343">
        <v>222.3</v>
      </c>
      <c r="V4343">
        <f t="shared" si="492"/>
        <v>170.6</v>
      </c>
      <c r="W4343" t="str">
        <f t="shared" si="495"/>
        <v/>
      </c>
      <c r="X4343" t="str">
        <f t="shared" si="496"/>
        <v/>
      </c>
      <c r="Y4343" t="str">
        <f t="shared" si="493"/>
        <v/>
      </c>
      <c r="AA4343" s="16">
        <f t="shared" si="497"/>
        <v>0.71499999999999997</v>
      </c>
      <c r="AB4343" s="16">
        <f t="shared" si="498"/>
        <v>0.96699999999999997</v>
      </c>
      <c r="AC4343" s="16"/>
    </row>
    <row r="4344" spans="1:29" x14ac:dyDescent="0.25">
      <c r="A4344" s="2">
        <v>43646</v>
      </c>
      <c r="B4344" s="1">
        <v>181</v>
      </c>
      <c r="C4344" s="3">
        <v>2000</v>
      </c>
      <c r="D4344" s="13">
        <v>209.85848379629601</v>
      </c>
      <c r="E4344">
        <v>54.83</v>
      </c>
      <c r="F4344" s="15">
        <f t="shared" si="499"/>
        <v>0</v>
      </c>
      <c r="G4344">
        <v>1.0069999999999999</v>
      </c>
      <c r="H4344">
        <v>3.02</v>
      </c>
      <c r="I4344">
        <v>318.69</v>
      </c>
      <c r="J4344">
        <v>9.5830000000000002</v>
      </c>
      <c r="K4344">
        <v>48.2</v>
      </c>
      <c r="L4344">
        <v>0.214</v>
      </c>
      <c r="M4344">
        <v>0.223</v>
      </c>
      <c r="N4344">
        <v>0</v>
      </c>
      <c r="O4344">
        <v>10.625</v>
      </c>
      <c r="T4344">
        <f t="shared" si="494"/>
        <v>1812000</v>
      </c>
      <c r="U4344">
        <v>66.7</v>
      </c>
      <c r="V4344">
        <f t="shared" si="492"/>
        <v>10.6</v>
      </c>
      <c r="W4344" t="str">
        <f t="shared" si="495"/>
        <v/>
      </c>
      <c r="X4344" t="str">
        <f t="shared" si="496"/>
        <v/>
      </c>
      <c r="Y4344" t="str">
        <f t="shared" si="493"/>
        <v/>
      </c>
      <c r="AA4344" s="16">
        <f t="shared" si="497"/>
        <v>0.57499999999999996</v>
      </c>
      <c r="AB4344" s="16">
        <f t="shared" si="498"/>
        <v>0.61799999999999999</v>
      </c>
      <c r="AC4344" s="16"/>
    </row>
    <row r="4345" spans="1:29" x14ac:dyDescent="0.25">
      <c r="A4345" s="2">
        <v>43646</v>
      </c>
      <c r="B4345" s="1">
        <v>181</v>
      </c>
      <c r="C4345" s="3">
        <v>2100</v>
      </c>
      <c r="D4345" s="13">
        <v>209.90015046296301</v>
      </c>
      <c r="E4345">
        <v>54.6</v>
      </c>
      <c r="F4345" s="15">
        <f t="shared" si="499"/>
        <v>0</v>
      </c>
      <c r="G4345">
        <v>1.51</v>
      </c>
      <c r="H4345">
        <v>2.516</v>
      </c>
      <c r="I4345">
        <v>355.19200000000001</v>
      </c>
      <c r="J4345">
        <v>7.9950000000000001</v>
      </c>
      <c r="K4345">
        <v>65.099999999999994</v>
      </c>
      <c r="L4345">
        <v>0.214</v>
      </c>
      <c r="M4345">
        <v>0.223</v>
      </c>
      <c r="N4345">
        <v>0</v>
      </c>
      <c r="O4345">
        <v>0.625</v>
      </c>
      <c r="T4345">
        <f t="shared" si="494"/>
        <v>1812100</v>
      </c>
      <c r="U4345">
        <v>0.7</v>
      </c>
      <c r="V4345">
        <f t="shared" si="492"/>
        <v>0</v>
      </c>
      <c r="W4345" t="str">
        <f t="shared" si="495"/>
        <v/>
      </c>
      <c r="X4345" t="str">
        <f t="shared" si="496"/>
        <v/>
      </c>
      <c r="Y4345" t="str">
        <f t="shared" si="493"/>
        <v/>
      </c>
      <c r="AA4345" s="16">
        <f t="shared" si="497"/>
        <v>0.69799999999999995</v>
      </c>
      <c r="AB4345" s="16">
        <f t="shared" si="498"/>
        <v>0.374</v>
      </c>
      <c r="AC4345" s="16"/>
    </row>
    <row r="4346" spans="1:29" x14ac:dyDescent="0.25">
      <c r="A4346" s="2">
        <v>43646</v>
      </c>
      <c r="B4346" s="1">
        <v>181</v>
      </c>
      <c r="C4346" s="3">
        <v>2200</v>
      </c>
      <c r="D4346" s="13">
        <v>209.94181712963001</v>
      </c>
      <c r="E4346">
        <v>54.72</v>
      </c>
      <c r="F4346" s="15">
        <f t="shared" si="499"/>
        <v>0</v>
      </c>
      <c r="G4346">
        <v>1.51</v>
      </c>
      <c r="H4346">
        <v>3.02</v>
      </c>
      <c r="I4346">
        <v>353.78800000000001</v>
      </c>
      <c r="J4346">
        <v>7.92</v>
      </c>
      <c r="K4346">
        <v>67</v>
      </c>
      <c r="L4346">
        <v>0.214</v>
      </c>
      <c r="M4346">
        <v>0.222</v>
      </c>
      <c r="N4346">
        <v>0</v>
      </c>
      <c r="O4346">
        <v>0.625</v>
      </c>
      <c r="T4346">
        <f t="shared" si="494"/>
        <v>1812200</v>
      </c>
      <c r="U4346">
        <v>0</v>
      </c>
      <c r="V4346">
        <f t="shared" si="492"/>
        <v>0</v>
      </c>
      <c r="W4346" t="str">
        <f t="shared" si="495"/>
        <v/>
      </c>
      <c r="X4346" t="str">
        <f t="shared" si="496"/>
        <v/>
      </c>
      <c r="Y4346" t="str">
        <f t="shared" si="493"/>
        <v/>
      </c>
      <c r="AA4346" s="16">
        <f t="shared" si="497"/>
        <v>0.71499999999999997</v>
      </c>
      <c r="AB4346" s="16">
        <f t="shared" si="498"/>
        <v>0.35199999999999998</v>
      </c>
      <c r="AC4346" s="16"/>
    </row>
    <row r="4347" spans="1:29" x14ac:dyDescent="0.25">
      <c r="A4347" s="2">
        <v>43646</v>
      </c>
      <c r="B4347" s="1">
        <v>181</v>
      </c>
      <c r="C4347" s="3">
        <v>2300</v>
      </c>
      <c r="D4347" s="13">
        <v>209.98348379629601</v>
      </c>
      <c r="E4347">
        <v>55.07</v>
      </c>
      <c r="F4347" s="15">
        <f t="shared" si="499"/>
        <v>0</v>
      </c>
      <c r="G4347">
        <v>2.0129999999999999</v>
      </c>
      <c r="H4347">
        <v>3.02</v>
      </c>
      <c r="I4347">
        <v>352.38400000000001</v>
      </c>
      <c r="J4347">
        <v>7.5190000000000001</v>
      </c>
      <c r="K4347">
        <v>68.3</v>
      </c>
      <c r="L4347">
        <v>0.214</v>
      </c>
      <c r="M4347">
        <v>0.222</v>
      </c>
      <c r="N4347">
        <v>0</v>
      </c>
      <c r="O4347">
        <v>0.625</v>
      </c>
      <c r="T4347">
        <f t="shared" si="494"/>
        <v>1812300</v>
      </c>
      <c r="U4347">
        <v>0</v>
      </c>
      <c r="V4347">
        <f t="shared" si="492"/>
        <v>0</v>
      </c>
      <c r="W4347" t="str">
        <f t="shared" si="495"/>
        <v/>
      </c>
      <c r="X4347" t="str">
        <f t="shared" si="496"/>
        <v/>
      </c>
      <c r="Y4347" t="str">
        <f t="shared" si="493"/>
        <v/>
      </c>
      <c r="AA4347" s="16">
        <f t="shared" si="497"/>
        <v>0.70899999999999996</v>
      </c>
      <c r="AB4347" s="16">
        <f t="shared" si="498"/>
        <v>0.32900000000000001</v>
      </c>
      <c r="AC4347" s="16"/>
    </row>
    <row r="4348" spans="1:29" x14ac:dyDescent="0.25">
      <c r="A4348" s="2">
        <v>43646</v>
      </c>
      <c r="B4348" s="1">
        <v>181</v>
      </c>
      <c r="C4348" s="3">
        <v>2400</v>
      </c>
      <c r="D4348" s="13">
        <v>210.02515046296301</v>
      </c>
      <c r="E4348">
        <v>54.95</v>
      </c>
      <c r="F4348" s="15">
        <f t="shared" si="499"/>
        <v>0</v>
      </c>
      <c r="G4348">
        <v>2.0129999999999999</v>
      </c>
      <c r="H4348">
        <v>3.5230000000000001</v>
      </c>
      <c r="I4348">
        <v>345.36500000000001</v>
      </c>
      <c r="J4348">
        <v>8.2200000000000006</v>
      </c>
      <c r="K4348">
        <v>69</v>
      </c>
      <c r="L4348">
        <v>0.21299999999999999</v>
      </c>
      <c r="M4348">
        <v>0.223</v>
      </c>
      <c r="N4348">
        <v>0</v>
      </c>
      <c r="O4348">
        <v>0.625</v>
      </c>
      <c r="T4348">
        <f t="shared" si="494"/>
        <v>1812400</v>
      </c>
      <c r="U4348">
        <v>0</v>
      </c>
      <c r="V4348">
        <f t="shared" si="492"/>
        <v>0</v>
      </c>
      <c r="W4348">
        <f t="shared" si="495"/>
        <v>0.21299999999999999</v>
      </c>
      <c r="X4348">
        <f t="shared" si="496"/>
        <v>0.223</v>
      </c>
      <c r="Y4348">
        <f t="shared" si="493"/>
        <v>0</v>
      </c>
      <c r="AA4348" s="16">
        <f t="shared" si="497"/>
        <v>0.751</v>
      </c>
      <c r="AB4348" s="16">
        <f t="shared" si="498"/>
        <v>0.33700000000000002</v>
      </c>
      <c r="AC4348" s="16"/>
    </row>
    <row r="4349" spans="1:29" x14ac:dyDescent="0.25">
      <c r="A4349" s="2">
        <v>43647</v>
      </c>
      <c r="B4349" s="1">
        <v>182</v>
      </c>
      <c r="C4349" s="3">
        <v>100</v>
      </c>
      <c r="D4349" s="13">
        <v>210.06681712963001</v>
      </c>
      <c r="E4349">
        <v>54.95</v>
      </c>
      <c r="F4349" s="15">
        <f t="shared" si="499"/>
        <v>0</v>
      </c>
      <c r="G4349">
        <v>2.0129999999999999</v>
      </c>
      <c r="H4349">
        <v>4.0259999999999998</v>
      </c>
      <c r="I4349">
        <v>346.76900000000001</v>
      </c>
      <c r="J4349">
        <v>8.3689999999999998</v>
      </c>
      <c r="K4349">
        <v>69.7</v>
      </c>
      <c r="L4349">
        <v>0.21299999999999999</v>
      </c>
      <c r="M4349">
        <v>0.222</v>
      </c>
      <c r="N4349">
        <v>0</v>
      </c>
      <c r="O4349">
        <v>0.625</v>
      </c>
      <c r="T4349">
        <f t="shared" si="494"/>
        <v>1820100</v>
      </c>
      <c r="U4349">
        <v>0</v>
      </c>
      <c r="V4349">
        <f t="shared" ref="V4349:V4412" si="500">IF(O4349&lt;1,0,ROUND(O4349,1))</f>
        <v>0</v>
      </c>
      <c r="W4349" t="str">
        <f t="shared" si="495"/>
        <v/>
      </c>
      <c r="X4349" t="str">
        <f t="shared" si="496"/>
        <v/>
      </c>
      <c r="Y4349" t="str">
        <f t="shared" ref="Y4349:Y4412" si="501">IF(C4349=2400,ROUND(F4349/100,3),"")</f>
        <v/>
      </c>
      <c r="AA4349" s="16">
        <f t="shared" si="497"/>
        <v>0.76600000000000001</v>
      </c>
      <c r="AB4349" s="16">
        <f t="shared" si="498"/>
        <v>0.33300000000000002</v>
      </c>
      <c r="AC4349" s="16"/>
    </row>
    <row r="4350" spans="1:29" x14ac:dyDescent="0.25">
      <c r="A4350" s="2">
        <v>43647</v>
      </c>
      <c r="B4350" s="1">
        <v>182</v>
      </c>
      <c r="C4350" s="3">
        <v>200</v>
      </c>
      <c r="D4350" s="13">
        <v>210.10848379629601</v>
      </c>
      <c r="E4350">
        <v>55.3</v>
      </c>
      <c r="F4350" s="15">
        <f t="shared" si="499"/>
        <v>0</v>
      </c>
      <c r="G4350">
        <v>2.0129999999999999</v>
      </c>
      <c r="H4350">
        <v>4.0259999999999998</v>
      </c>
      <c r="I4350">
        <v>349.57600000000002</v>
      </c>
      <c r="J4350">
        <v>8.4190000000000005</v>
      </c>
      <c r="K4350">
        <v>71.2</v>
      </c>
      <c r="L4350">
        <v>0.21299999999999999</v>
      </c>
      <c r="M4350">
        <v>0.222</v>
      </c>
      <c r="N4350">
        <v>0</v>
      </c>
      <c r="O4350">
        <v>0.625</v>
      </c>
      <c r="T4350">
        <f t="shared" si="494"/>
        <v>1820200</v>
      </c>
      <c r="U4350">
        <v>0</v>
      </c>
      <c r="V4350">
        <f t="shared" si="500"/>
        <v>0</v>
      </c>
      <c r="W4350" t="str">
        <f t="shared" si="495"/>
        <v/>
      </c>
      <c r="X4350" t="str">
        <f t="shared" si="496"/>
        <v/>
      </c>
      <c r="Y4350" t="str">
        <f t="shared" si="501"/>
        <v/>
      </c>
      <c r="AA4350" s="16">
        <f t="shared" si="497"/>
        <v>0.78600000000000003</v>
      </c>
      <c r="AB4350" s="16">
        <f t="shared" si="498"/>
        <v>0.318</v>
      </c>
      <c r="AC4350" s="16"/>
    </row>
    <row r="4351" spans="1:29" x14ac:dyDescent="0.25">
      <c r="A4351" s="2">
        <v>43647</v>
      </c>
      <c r="B4351" s="1">
        <v>182</v>
      </c>
      <c r="C4351" s="3">
        <v>300</v>
      </c>
      <c r="D4351" s="13">
        <v>210.15015046296301</v>
      </c>
      <c r="E4351">
        <v>54.95</v>
      </c>
      <c r="F4351" s="15">
        <f t="shared" si="499"/>
        <v>0</v>
      </c>
      <c r="G4351">
        <v>2.0129999999999999</v>
      </c>
      <c r="H4351">
        <v>4.0259999999999998</v>
      </c>
      <c r="I4351">
        <v>352.38400000000001</v>
      </c>
      <c r="J4351">
        <v>7.343</v>
      </c>
      <c r="K4351">
        <v>74</v>
      </c>
      <c r="L4351">
        <v>0.21299999999999999</v>
      </c>
      <c r="M4351">
        <v>0.222</v>
      </c>
      <c r="N4351">
        <v>0</v>
      </c>
      <c r="O4351">
        <v>0.625</v>
      </c>
      <c r="T4351">
        <f t="shared" si="494"/>
        <v>1820300</v>
      </c>
      <c r="U4351">
        <v>0</v>
      </c>
      <c r="V4351">
        <f t="shared" si="500"/>
        <v>0</v>
      </c>
      <c r="W4351" t="str">
        <f t="shared" si="495"/>
        <v/>
      </c>
      <c r="X4351" t="str">
        <f t="shared" si="496"/>
        <v/>
      </c>
      <c r="Y4351" t="str">
        <f t="shared" si="501"/>
        <v/>
      </c>
      <c r="AA4351" s="16">
        <f t="shared" si="497"/>
        <v>0.75900000000000001</v>
      </c>
      <c r="AB4351" s="16">
        <f t="shared" si="498"/>
        <v>0.26700000000000002</v>
      </c>
      <c r="AC4351" s="16"/>
    </row>
    <row r="4352" spans="1:29" x14ac:dyDescent="0.25">
      <c r="A4352" s="2">
        <v>43647</v>
      </c>
      <c r="B4352" s="1">
        <v>182</v>
      </c>
      <c r="C4352" s="3">
        <v>400</v>
      </c>
      <c r="D4352" s="13">
        <v>210.19181712963001</v>
      </c>
      <c r="E4352">
        <v>54.37</v>
      </c>
      <c r="F4352" s="15">
        <f t="shared" si="499"/>
        <v>0</v>
      </c>
      <c r="G4352">
        <v>2.0129999999999999</v>
      </c>
      <c r="H4352">
        <v>3.5230000000000001</v>
      </c>
      <c r="I4352">
        <v>355.19200000000001</v>
      </c>
      <c r="J4352">
        <v>6.9649999999999999</v>
      </c>
      <c r="K4352">
        <v>76.2</v>
      </c>
      <c r="L4352">
        <v>0.21299999999999999</v>
      </c>
      <c r="M4352">
        <v>0.222</v>
      </c>
      <c r="N4352">
        <v>0</v>
      </c>
      <c r="O4352">
        <v>0.625</v>
      </c>
      <c r="T4352">
        <f t="shared" si="494"/>
        <v>1820400</v>
      </c>
      <c r="U4352">
        <v>0</v>
      </c>
      <c r="V4352">
        <f t="shared" si="500"/>
        <v>0</v>
      </c>
      <c r="W4352" t="str">
        <f t="shared" si="495"/>
        <v/>
      </c>
      <c r="X4352" t="str">
        <f t="shared" si="496"/>
        <v/>
      </c>
      <c r="Y4352" t="str">
        <f t="shared" si="501"/>
        <v/>
      </c>
      <c r="AA4352" s="16">
        <f t="shared" si="497"/>
        <v>0.76100000000000001</v>
      </c>
      <c r="AB4352" s="16">
        <f t="shared" si="498"/>
        <v>0.23799999999999999</v>
      </c>
      <c r="AC4352" s="16"/>
    </row>
    <row r="4353" spans="1:29" x14ac:dyDescent="0.25">
      <c r="A4353" s="2">
        <v>43647</v>
      </c>
      <c r="B4353" s="1">
        <v>182</v>
      </c>
      <c r="C4353" s="3">
        <v>500</v>
      </c>
      <c r="D4353" s="13">
        <v>210.23348379629601</v>
      </c>
      <c r="E4353">
        <v>54.48</v>
      </c>
      <c r="F4353" s="15">
        <f t="shared" si="499"/>
        <v>0</v>
      </c>
      <c r="G4353">
        <v>2.0129999999999999</v>
      </c>
      <c r="H4353">
        <v>4.0259999999999998</v>
      </c>
      <c r="I4353">
        <v>355.19200000000001</v>
      </c>
      <c r="J4353">
        <v>6.1529999999999996</v>
      </c>
      <c r="K4353">
        <v>76.5</v>
      </c>
      <c r="L4353">
        <v>0.21299999999999999</v>
      </c>
      <c r="M4353">
        <v>0.221</v>
      </c>
      <c r="N4353">
        <v>0</v>
      </c>
      <c r="O4353">
        <v>15.625</v>
      </c>
      <c r="T4353">
        <f t="shared" si="494"/>
        <v>1820500</v>
      </c>
      <c r="U4353">
        <v>24.3</v>
      </c>
      <c r="V4353">
        <f t="shared" si="500"/>
        <v>15.6</v>
      </c>
      <c r="W4353" t="str">
        <f t="shared" si="495"/>
        <v/>
      </c>
      <c r="X4353" t="str">
        <f t="shared" si="496"/>
        <v/>
      </c>
      <c r="Y4353" t="str">
        <f t="shared" si="501"/>
        <v/>
      </c>
      <c r="AA4353" s="16">
        <f t="shared" si="497"/>
        <v>0.72299999999999998</v>
      </c>
      <c r="AB4353" s="16">
        <f t="shared" si="498"/>
        <v>0.222</v>
      </c>
      <c r="AC4353" s="16"/>
    </row>
    <row r="4354" spans="1:29" x14ac:dyDescent="0.25">
      <c r="A4354" s="2">
        <v>43647</v>
      </c>
      <c r="B4354" s="1">
        <v>182</v>
      </c>
      <c r="C4354" s="3">
        <v>600</v>
      </c>
      <c r="D4354" s="13">
        <v>210.27515046296301</v>
      </c>
      <c r="E4354">
        <v>54.6</v>
      </c>
      <c r="F4354" s="15">
        <f t="shared" si="499"/>
        <v>0</v>
      </c>
      <c r="G4354">
        <v>1.51</v>
      </c>
      <c r="H4354">
        <v>3.02</v>
      </c>
      <c r="I4354">
        <v>0</v>
      </c>
      <c r="J4354">
        <v>7.3680000000000003</v>
      </c>
      <c r="K4354">
        <v>81.099999999999994</v>
      </c>
      <c r="L4354">
        <v>0.21199999999999999</v>
      </c>
      <c r="M4354">
        <v>0.222</v>
      </c>
      <c r="N4354">
        <v>0</v>
      </c>
      <c r="O4354">
        <v>211.875</v>
      </c>
      <c r="T4354">
        <f t="shared" si="494"/>
        <v>1820600</v>
      </c>
      <c r="U4354">
        <v>156.69999999999999</v>
      </c>
      <c r="V4354">
        <f t="shared" si="500"/>
        <v>211.9</v>
      </c>
      <c r="W4354" t="str">
        <f t="shared" si="495"/>
        <v/>
      </c>
      <c r="X4354" t="str">
        <f t="shared" si="496"/>
        <v/>
      </c>
      <c r="Y4354" t="str">
        <f t="shared" si="501"/>
        <v/>
      </c>
      <c r="AA4354" s="16">
        <f t="shared" si="497"/>
        <v>0.83299999999999996</v>
      </c>
      <c r="AB4354" s="16">
        <f t="shared" si="498"/>
        <v>0.19400000000000001</v>
      </c>
      <c r="AC4354" s="16"/>
    </row>
    <row r="4355" spans="1:29" x14ac:dyDescent="0.25">
      <c r="A4355" s="2">
        <v>43647</v>
      </c>
      <c r="B4355" s="1">
        <v>182</v>
      </c>
      <c r="C4355" s="3">
        <v>700</v>
      </c>
      <c r="D4355" s="13">
        <v>210.31681712963001</v>
      </c>
      <c r="E4355">
        <v>55.3</v>
      </c>
      <c r="F4355" s="15">
        <f t="shared" si="499"/>
        <v>0</v>
      </c>
      <c r="G4355">
        <v>0.503</v>
      </c>
      <c r="H4355">
        <v>2.0129999999999999</v>
      </c>
      <c r="I4355">
        <v>355.19200000000001</v>
      </c>
      <c r="J4355">
        <v>11.686</v>
      </c>
      <c r="K4355">
        <v>73.5</v>
      </c>
      <c r="L4355">
        <v>0.21199999999999999</v>
      </c>
      <c r="M4355">
        <v>0.221</v>
      </c>
      <c r="N4355">
        <v>0</v>
      </c>
      <c r="O4355">
        <v>376.875</v>
      </c>
      <c r="T4355">
        <f t="shared" si="494"/>
        <v>1820700</v>
      </c>
      <c r="U4355">
        <v>329.2</v>
      </c>
      <c r="V4355">
        <f t="shared" si="500"/>
        <v>376.9</v>
      </c>
      <c r="W4355" t="str">
        <f t="shared" si="495"/>
        <v/>
      </c>
      <c r="X4355" t="str">
        <f t="shared" si="496"/>
        <v/>
      </c>
      <c r="Y4355" t="str">
        <f t="shared" si="501"/>
        <v/>
      </c>
      <c r="AA4355" s="16">
        <f t="shared" si="497"/>
        <v>1.0089999999999999</v>
      </c>
      <c r="AB4355" s="16">
        <f t="shared" si="498"/>
        <v>0.36399999999999999</v>
      </c>
      <c r="AC4355" s="16"/>
    </row>
    <row r="4356" spans="1:29" x14ac:dyDescent="0.25">
      <c r="A4356" s="2">
        <v>43647</v>
      </c>
      <c r="B4356" s="1">
        <v>182</v>
      </c>
      <c r="C4356" s="3">
        <v>800</v>
      </c>
      <c r="D4356" s="13">
        <v>210.35848379629601</v>
      </c>
      <c r="E4356">
        <v>55.54</v>
      </c>
      <c r="F4356" s="15">
        <f t="shared" si="499"/>
        <v>3.9999999999999147E-2</v>
      </c>
      <c r="G4356">
        <v>0.503</v>
      </c>
      <c r="H4356">
        <v>3.02</v>
      </c>
      <c r="I4356">
        <v>299.03500000000003</v>
      </c>
      <c r="J4356">
        <v>14.074</v>
      </c>
      <c r="K4356">
        <v>58</v>
      </c>
      <c r="L4356">
        <v>0.21199999999999999</v>
      </c>
      <c r="M4356">
        <v>0.221</v>
      </c>
      <c r="N4356">
        <v>0</v>
      </c>
      <c r="O4356">
        <v>555.625</v>
      </c>
      <c r="T4356">
        <f t="shared" si="494"/>
        <v>1820800</v>
      </c>
      <c r="U4356">
        <v>508</v>
      </c>
      <c r="V4356">
        <f t="shared" si="500"/>
        <v>555.6</v>
      </c>
      <c r="W4356" t="str">
        <f t="shared" si="495"/>
        <v/>
      </c>
      <c r="X4356" t="str">
        <f t="shared" si="496"/>
        <v/>
      </c>
      <c r="Y4356" t="str">
        <f t="shared" si="501"/>
        <v/>
      </c>
      <c r="AA4356" s="16">
        <f t="shared" si="497"/>
        <v>0.93100000000000005</v>
      </c>
      <c r="AB4356" s="16">
        <f t="shared" si="498"/>
        <v>0.67400000000000004</v>
      </c>
      <c r="AC4356" s="16"/>
    </row>
    <row r="4357" spans="1:29" x14ac:dyDescent="0.25">
      <c r="A4357" s="2">
        <v>43647</v>
      </c>
      <c r="B4357" s="1">
        <v>182</v>
      </c>
      <c r="C4357" s="3">
        <v>900</v>
      </c>
      <c r="D4357" s="13">
        <v>210.40015046296301</v>
      </c>
      <c r="E4357">
        <v>55.54</v>
      </c>
      <c r="F4357" s="15">
        <f t="shared" si="499"/>
        <v>3.9999999999999147E-2</v>
      </c>
      <c r="G4357">
        <v>1.0069999999999999</v>
      </c>
      <c r="H4357">
        <v>4.0259999999999998</v>
      </c>
      <c r="I4357">
        <v>261.12900000000002</v>
      </c>
      <c r="J4357">
        <v>14.84</v>
      </c>
      <c r="K4357">
        <v>51.9</v>
      </c>
      <c r="L4357">
        <v>0.21199999999999999</v>
      </c>
      <c r="M4357">
        <v>0.221</v>
      </c>
      <c r="N4357">
        <v>0</v>
      </c>
      <c r="O4357">
        <v>748.125</v>
      </c>
      <c r="T4357">
        <f t="shared" ref="T4357:T4420" si="502">B4357*10000+C4357</f>
        <v>1820900</v>
      </c>
      <c r="U4357">
        <v>675</v>
      </c>
      <c r="V4357">
        <f t="shared" si="500"/>
        <v>748.1</v>
      </c>
      <c r="W4357" t="str">
        <f t="shared" ref="W4357:W4420" si="503">IF(C4357=2400,ROUND(L4357,3),"")</f>
        <v/>
      </c>
      <c r="X4357" t="str">
        <f t="shared" ref="X4357:X4420" si="504">IF(C4357=2400,ROUND(M4357,3),"")</f>
        <v/>
      </c>
      <c r="Y4357" t="str">
        <f t="shared" si="501"/>
        <v/>
      </c>
      <c r="AA4357" s="16">
        <f t="shared" ref="AA4357:AA4420" si="505">ROUND((0.6105*(EXP((17.273*J4357)/(J4357+237.3))))*K4357/100,3)</f>
        <v>0.876</v>
      </c>
      <c r="AB4357" s="16">
        <f t="shared" ref="AB4357:AB4420" si="506">ROUND(AA4357/K4357*(100-K4357),3)</f>
        <v>0.81200000000000006</v>
      </c>
      <c r="AC4357" s="16"/>
    </row>
    <row r="4358" spans="1:29" x14ac:dyDescent="0.25">
      <c r="A4358" s="2">
        <v>43647</v>
      </c>
      <c r="B4358" s="1">
        <v>182</v>
      </c>
      <c r="C4358" s="3">
        <v>1000</v>
      </c>
      <c r="D4358" s="13">
        <v>210.44181712963001</v>
      </c>
      <c r="E4358">
        <v>55.18</v>
      </c>
      <c r="F4358" s="15">
        <f t="shared" si="499"/>
        <v>0</v>
      </c>
      <c r="G4358">
        <v>1.51</v>
      </c>
      <c r="H4358">
        <v>4.0259999999999998</v>
      </c>
      <c r="I4358">
        <v>199.357</v>
      </c>
      <c r="J4358">
        <v>13.57</v>
      </c>
      <c r="K4358">
        <v>48.9</v>
      </c>
      <c r="L4358">
        <v>0.21199999999999999</v>
      </c>
      <c r="M4358">
        <v>0.221</v>
      </c>
      <c r="N4358">
        <v>0</v>
      </c>
      <c r="O4358">
        <v>159.375</v>
      </c>
      <c r="T4358">
        <f t="shared" si="502"/>
        <v>1821000</v>
      </c>
      <c r="U4358">
        <v>815.8</v>
      </c>
      <c r="V4358">
        <f t="shared" si="500"/>
        <v>159.4</v>
      </c>
      <c r="W4358" t="str">
        <f t="shared" si="503"/>
        <v/>
      </c>
      <c r="X4358" t="str">
        <f t="shared" si="504"/>
        <v/>
      </c>
      <c r="Y4358" t="str">
        <f t="shared" si="501"/>
        <v/>
      </c>
      <c r="AA4358" s="16">
        <f t="shared" si="505"/>
        <v>0.76</v>
      </c>
      <c r="AB4358" s="16">
        <f t="shared" si="506"/>
        <v>0.79400000000000004</v>
      </c>
      <c r="AC4358" s="16"/>
    </row>
    <row r="4359" spans="1:29" x14ac:dyDescent="0.25">
      <c r="A4359" s="2">
        <v>43647</v>
      </c>
      <c r="B4359" s="1">
        <v>182</v>
      </c>
      <c r="C4359" s="3">
        <v>1100</v>
      </c>
      <c r="D4359" s="13">
        <v>210.48348379629601</v>
      </c>
      <c r="E4359">
        <v>55.89</v>
      </c>
      <c r="F4359" s="15">
        <f t="shared" si="499"/>
        <v>0.39000000000000057</v>
      </c>
      <c r="G4359">
        <v>1.51</v>
      </c>
      <c r="H4359">
        <v>8.0519999999999996</v>
      </c>
      <c r="I4359">
        <v>238.667</v>
      </c>
      <c r="J4359">
        <v>16.367999999999999</v>
      </c>
      <c r="K4359">
        <v>48.8</v>
      </c>
      <c r="L4359">
        <v>0.21199999999999999</v>
      </c>
      <c r="M4359">
        <v>0.221</v>
      </c>
      <c r="N4359">
        <v>0</v>
      </c>
      <c r="O4359">
        <v>955.625</v>
      </c>
      <c r="T4359">
        <f t="shared" si="502"/>
        <v>1821100</v>
      </c>
      <c r="U4359">
        <v>919.8</v>
      </c>
      <c r="V4359">
        <f t="shared" si="500"/>
        <v>955.6</v>
      </c>
      <c r="W4359" t="str">
        <f t="shared" si="503"/>
        <v/>
      </c>
      <c r="X4359" t="str">
        <f t="shared" si="504"/>
        <v/>
      </c>
      <c r="Y4359" t="str">
        <f t="shared" si="501"/>
        <v/>
      </c>
      <c r="AA4359" s="16">
        <f t="shared" si="505"/>
        <v>0.90800000000000003</v>
      </c>
      <c r="AB4359" s="16">
        <f t="shared" si="506"/>
        <v>0.95299999999999996</v>
      </c>
      <c r="AC4359" s="16"/>
    </row>
    <row r="4360" spans="1:29" x14ac:dyDescent="0.25">
      <c r="A4360" s="2">
        <v>43647</v>
      </c>
      <c r="B4360" s="1">
        <v>182</v>
      </c>
      <c r="C4360" s="3">
        <v>1200</v>
      </c>
      <c r="D4360" s="13">
        <v>210.52515046296301</v>
      </c>
      <c r="E4360">
        <v>56.47</v>
      </c>
      <c r="F4360" s="15">
        <f t="shared" si="499"/>
        <v>0.96999999999999886</v>
      </c>
      <c r="G4360">
        <v>2.516</v>
      </c>
      <c r="H4360">
        <v>6.0389999999999997</v>
      </c>
      <c r="I4360">
        <v>196.54900000000001</v>
      </c>
      <c r="J4360">
        <v>17.701000000000001</v>
      </c>
      <c r="K4360">
        <v>38.200000000000003</v>
      </c>
      <c r="L4360">
        <v>0.21199999999999999</v>
      </c>
      <c r="M4360">
        <v>0.22</v>
      </c>
      <c r="N4360">
        <v>0</v>
      </c>
      <c r="O4360">
        <v>1085.625</v>
      </c>
      <c r="T4360">
        <f t="shared" si="502"/>
        <v>1821200</v>
      </c>
      <c r="U4360">
        <v>979</v>
      </c>
      <c r="V4360">
        <f t="shared" si="500"/>
        <v>1085.5999999999999</v>
      </c>
      <c r="W4360" t="str">
        <f t="shared" si="503"/>
        <v/>
      </c>
      <c r="X4360" t="str">
        <f t="shared" si="504"/>
        <v/>
      </c>
      <c r="Y4360" t="str">
        <f t="shared" si="501"/>
        <v/>
      </c>
      <c r="AA4360" s="16">
        <f t="shared" si="505"/>
        <v>0.77400000000000002</v>
      </c>
      <c r="AB4360" s="16">
        <f t="shared" si="506"/>
        <v>1.252</v>
      </c>
      <c r="AC4360" s="16"/>
    </row>
    <row r="4361" spans="1:29" x14ac:dyDescent="0.25">
      <c r="A4361" s="2">
        <v>43647</v>
      </c>
      <c r="B4361" s="1">
        <v>182</v>
      </c>
      <c r="C4361" s="3">
        <v>1300</v>
      </c>
      <c r="D4361" s="13">
        <v>210.56681712963001</v>
      </c>
      <c r="E4361">
        <v>55.54</v>
      </c>
      <c r="F4361" s="15">
        <f t="shared" si="499"/>
        <v>3.9999999999999147E-2</v>
      </c>
      <c r="G4361">
        <v>2.516</v>
      </c>
      <c r="H4361">
        <v>6.5430000000000001</v>
      </c>
      <c r="I4361">
        <v>183.91399999999999</v>
      </c>
      <c r="J4361">
        <v>19.175000000000001</v>
      </c>
      <c r="K4361">
        <v>34.5</v>
      </c>
      <c r="L4361">
        <v>0.21199999999999999</v>
      </c>
      <c r="M4361">
        <v>0.22</v>
      </c>
      <c r="N4361">
        <v>0</v>
      </c>
      <c r="O4361">
        <v>1186.875</v>
      </c>
      <c r="T4361">
        <f t="shared" si="502"/>
        <v>1821300</v>
      </c>
      <c r="U4361">
        <v>988.8</v>
      </c>
      <c r="V4361">
        <f t="shared" si="500"/>
        <v>1186.9000000000001</v>
      </c>
      <c r="W4361" t="str">
        <f t="shared" si="503"/>
        <v/>
      </c>
      <c r="X4361" t="str">
        <f t="shared" si="504"/>
        <v/>
      </c>
      <c r="Y4361" t="str">
        <f t="shared" si="501"/>
        <v/>
      </c>
      <c r="AA4361" s="16">
        <f t="shared" si="505"/>
        <v>0.76600000000000001</v>
      </c>
      <c r="AB4361" s="16">
        <f t="shared" si="506"/>
        <v>1.454</v>
      </c>
      <c r="AC4361" s="16"/>
    </row>
    <row r="4362" spans="1:29" x14ac:dyDescent="0.25">
      <c r="A4362" s="2">
        <v>43647</v>
      </c>
      <c r="B4362" s="1">
        <v>182</v>
      </c>
      <c r="C4362" s="3">
        <v>1400</v>
      </c>
      <c r="D4362" s="13">
        <v>210.60848379629601</v>
      </c>
      <c r="E4362">
        <v>56</v>
      </c>
      <c r="F4362" s="15">
        <f t="shared" ref="F4362:F4425" si="507">IF(E4362&gt;F$2,E4362-F$2,0)</f>
        <v>0.5</v>
      </c>
      <c r="G4362">
        <v>2.516</v>
      </c>
      <c r="H4362">
        <v>7.0460000000000003</v>
      </c>
      <c r="I4362">
        <v>204.97300000000001</v>
      </c>
      <c r="J4362">
        <v>17.344000000000001</v>
      </c>
      <c r="K4362">
        <v>34.799999999999997</v>
      </c>
      <c r="L4362">
        <v>0.21199999999999999</v>
      </c>
      <c r="M4362">
        <v>0.22</v>
      </c>
      <c r="N4362">
        <v>0</v>
      </c>
      <c r="O4362">
        <v>585.625</v>
      </c>
      <c r="T4362">
        <f t="shared" si="502"/>
        <v>1821400</v>
      </c>
      <c r="U4362">
        <v>948.7</v>
      </c>
      <c r="V4362">
        <f t="shared" si="500"/>
        <v>585.6</v>
      </c>
      <c r="W4362" t="str">
        <f t="shared" si="503"/>
        <v/>
      </c>
      <c r="X4362" t="str">
        <f t="shared" si="504"/>
        <v/>
      </c>
      <c r="Y4362" t="str">
        <f t="shared" si="501"/>
        <v/>
      </c>
      <c r="AA4362" s="16">
        <f t="shared" si="505"/>
        <v>0.68899999999999995</v>
      </c>
      <c r="AB4362" s="16">
        <f t="shared" si="506"/>
        <v>1.2909999999999999</v>
      </c>
      <c r="AC4362" s="16"/>
    </row>
    <row r="4363" spans="1:29" x14ac:dyDescent="0.25">
      <c r="A4363" s="2">
        <v>43647</v>
      </c>
      <c r="B4363" s="1">
        <v>182</v>
      </c>
      <c r="C4363" s="3">
        <v>1500</v>
      </c>
      <c r="D4363" s="13">
        <v>210.65015046296301</v>
      </c>
      <c r="E4363">
        <v>55.18</v>
      </c>
      <c r="F4363" s="15">
        <f t="shared" si="507"/>
        <v>0</v>
      </c>
      <c r="G4363">
        <v>2.516</v>
      </c>
      <c r="H4363">
        <v>7.0460000000000003</v>
      </c>
      <c r="I4363">
        <v>207.78</v>
      </c>
      <c r="J4363">
        <v>16.606000000000002</v>
      </c>
      <c r="K4363">
        <v>36.4</v>
      </c>
      <c r="L4363">
        <v>0.21199999999999999</v>
      </c>
      <c r="M4363">
        <v>0.22</v>
      </c>
      <c r="N4363">
        <v>0</v>
      </c>
      <c r="O4363">
        <v>323.125</v>
      </c>
      <c r="T4363">
        <f t="shared" si="502"/>
        <v>1821500</v>
      </c>
      <c r="U4363">
        <v>861.5</v>
      </c>
      <c r="V4363">
        <f t="shared" si="500"/>
        <v>323.10000000000002</v>
      </c>
      <c r="W4363" t="str">
        <f t="shared" si="503"/>
        <v/>
      </c>
      <c r="X4363" t="str">
        <f t="shared" si="504"/>
        <v/>
      </c>
      <c r="Y4363" t="str">
        <f t="shared" si="501"/>
        <v/>
      </c>
      <c r="AA4363" s="16">
        <f t="shared" si="505"/>
        <v>0.68799999999999994</v>
      </c>
      <c r="AB4363" s="16">
        <f t="shared" si="506"/>
        <v>1.202</v>
      </c>
      <c r="AC4363" s="16"/>
    </row>
    <row r="4364" spans="1:29" x14ac:dyDescent="0.25">
      <c r="A4364" s="2">
        <v>43647</v>
      </c>
      <c r="B4364" s="1">
        <v>182</v>
      </c>
      <c r="C4364" s="3">
        <v>1600</v>
      </c>
      <c r="D4364" s="13">
        <v>210.69181712963001</v>
      </c>
      <c r="E4364">
        <v>54.95</v>
      </c>
      <c r="F4364" s="15">
        <f t="shared" si="507"/>
        <v>0</v>
      </c>
      <c r="G4364">
        <v>3.5230000000000001</v>
      </c>
      <c r="H4364">
        <v>7.5490000000000004</v>
      </c>
      <c r="I4364">
        <v>206.376</v>
      </c>
      <c r="J4364">
        <v>17.033999999999999</v>
      </c>
      <c r="K4364">
        <v>32.6</v>
      </c>
      <c r="L4364">
        <v>0.21199999999999999</v>
      </c>
      <c r="M4364">
        <v>0.22</v>
      </c>
      <c r="N4364">
        <v>0</v>
      </c>
      <c r="O4364">
        <v>120.625</v>
      </c>
      <c r="T4364">
        <f t="shared" si="502"/>
        <v>1821600</v>
      </c>
      <c r="U4364">
        <v>734</v>
      </c>
      <c r="V4364">
        <f t="shared" si="500"/>
        <v>120.6</v>
      </c>
      <c r="W4364" t="str">
        <f t="shared" si="503"/>
        <v/>
      </c>
      <c r="X4364" t="str">
        <f t="shared" si="504"/>
        <v/>
      </c>
      <c r="Y4364" t="str">
        <f t="shared" si="501"/>
        <v/>
      </c>
      <c r="AA4364" s="16">
        <f t="shared" si="505"/>
        <v>0.63300000000000001</v>
      </c>
      <c r="AB4364" s="16">
        <f t="shared" si="506"/>
        <v>1.3089999999999999</v>
      </c>
      <c r="AC4364" s="16"/>
    </row>
    <row r="4365" spans="1:29" x14ac:dyDescent="0.25">
      <c r="A4365" s="2">
        <v>43647</v>
      </c>
      <c r="B4365" s="1">
        <v>182</v>
      </c>
      <c r="C4365" s="3">
        <v>1700</v>
      </c>
      <c r="D4365" s="13">
        <v>210.73348379629601</v>
      </c>
      <c r="E4365">
        <v>55.42</v>
      </c>
      <c r="F4365" s="15">
        <f t="shared" si="507"/>
        <v>0</v>
      </c>
      <c r="G4365">
        <v>2.516</v>
      </c>
      <c r="H4365">
        <v>7.5490000000000004</v>
      </c>
      <c r="I4365">
        <v>233.05099999999999</v>
      </c>
      <c r="J4365">
        <v>17.13</v>
      </c>
      <c r="K4365">
        <v>32.799999999999997</v>
      </c>
      <c r="L4365">
        <v>0.21199999999999999</v>
      </c>
      <c r="M4365">
        <v>0.22</v>
      </c>
      <c r="N4365">
        <v>0</v>
      </c>
      <c r="O4365">
        <v>495.625</v>
      </c>
      <c r="T4365">
        <f t="shared" si="502"/>
        <v>1821700</v>
      </c>
      <c r="U4365">
        <v>575.70000000000005</v>
      </c>
      <c r="V4365">
        <f t="shared" si="500"/>
        <v>495.6</v>
      </c>
      <c r="W4365" t="str">
        <f t="shared" si="503"/>
        <v/>
      </c>
      <c r="X4365" t="str">
        <f t="shared" si="504"/>
        <v/>
      </c>
      <c r="Y4365" t="str">
        <f t="shared" si="501"/>
        <v/>
      </c>
      <c r="AA4365" s="16">
        <f t="shared" si="505"/>
        <v>0.64100000000000001</v>
      </c>
      <c r="AB4365" s="16">
        <f t="shared" si="506"/>
        <v>1.3129999999999999</v>
      </c>
      <c r="AC4365" s="16"/>
    </row>
    <row r="4366" spans="1:29" x14ac:dyDescent="0.25">
      <c r="A4366" s="2">
        <v>43647</v>
      </c>
      <c r="B4366" s="1">
        <v>182</v>
      </c>
      <c r="C4366" s="3">
        <v>1800</v>
      </c>
      <c r="D4366" s="13">
        <v>210.77515046296301</v>
      </c>
      <c r="E4366">
        <v>55.42</v>
      </c>
      <c r="F4366" s="15">
        <f t="shared" si="507"/>
        <v>0</v>
      </c>
      <c r="G4366">
        <v>2.516</v>
      </c>
      <c r="H4366">
        <v>6.0389999999999997</v>
      </c>
      <c r="I4366">
        <v>270.95699999999999</v>
      </c>
      <c r="J4366">
        <v>16.939</v>
      </c>
      <c r="K4366">
        <v>38.700000000000003</v>
      </c>
      <c r="L4366">
        <v>0.21199999999999999</v>
      </c>
      <c r="M4366">
        <v>0.22</v>
      </c>
      <c r="N4366">
        <v>0</v>
      </c>
      <c r="O4366">
        <v>318.125</v>
      </c>
      <c r="T4366">
        <f t="shared" si="502"/>
        <v>1821800</v>
      </c>
      <c r="U4366">
        <v>399.7</v>
      </c>
      <c r="V4366">
        <f t="shared" si="500"/>
        <v>318.10000000000002</v>
      </c>
      <c r="W4366" t="str">
        <f t="shared" si="503"/>
        <v/>
      </c>
      <c r="X4366" t="str">
        <f t="shared" si="504"/>
        <v/>
      </c>
      <c r="Y4366" t="str">
        <f t="shared" si="501"/>
        <v/>
      </c>
      <c r="AA4366" s="16">
        <f t="shared" si="505"/>
        <v>0.747</v>
      </c>
      <c r="AB4366" s="16">
        <f t="shared" si="506"/>
        <v>1.1830000000000001</v>
      </c>
      <c r="AC4366" s="16"/>
    </row>
    <row r="4367" spans="1:29" x14ac:dyDescent="0.25">
      <c r="A4367" s="2">
        <v>43647</v>
      </c>
      <c r="B4367" s="1">
        <v>182</v>
      </c>
      <c r="C4367" s="3">
        <v>1900</v>
      </c>
      <c r="D4367" s="13">
        <v>210.81681712963001</v>
      </c>
      <c r="E4367">
        <v>55.18</v>
      </c>
      <c r="F4367" s="15">
        <f t="shared" si="507"/>
        <v>0</v>
      </c>
      <c r="G4367">
        <v>1.51</v>
      </c>
      <c r="H4367">
        <v>5.5359999999999996</v>
      </c>
      <c r="I4367">
        <v>266.745</v>
      </c>
      <c r="J4367">
        <v>14.218</v>
      </c>
      <c r="K4367">
        <v>47.6</v>
      </c>
      <c r="L4367">
        <v>0.21199999999999999</v>
      </c>
      <c r="M4367">
        <v>0.219</v>
      </c>
      <c r="N4367">
        <v>0</v>
      </c>
      <c r="O4367">
        <v>105.625</v>
      </c>
      <c r="T4367">
        <f t="shared" si="502"/>
        <v>1821900</v>
      </c>
      <c r="U4367">
        <v>222.2</v>
      </c>
      <c r="V4367">
        <f t="shared" si="500"/>
        <v>105.6</v>
      </c>
      <c r="W4367" t="str">
        <f t="shared" si="503"/>
        <v/>
      </c>
      <c r="X4367" t="str">
        <f t="shared" si="504"/>
        <v/>
      </c>
      <c r="Y4367" t="str">
        <f t="shared" si="501"/>
        <v/>
      </c>
      <c r="AA4367" s="16">
        <f t="shared" si="505"/>
        <v>0.77200000000000002</v>
      </c>
      <c r="AB4367" s="16">
        <f t="shared" si="506"/>
        <v>0.85</v>
      </c>
      <c r="AC4367" s="16"/>
    </row>
    <row r="4368" spans="1:29" x14ac:dyDescent="0.25">
      <c r="A4368" s="2">
        <v>43647</v>
      </c>
      <c r="B4368" s="1">
        <v>182</v>
      </c>
      <c r="C4368" s="3">
        <v>2000</v>
      </c>
      <c r="D4368" s="13">
        <v>210.85848379629601</v>
      </c>
      <c r="E4368">
        <v>55.18</v>
      </c>
      <c r="F4368" s="15">
        <f t="shared" si="507"/>
        <v>0</v>
      </c>
      <c r="G4368">
        <v>1.51</v>
      </c>
      <c r="H4368">
        <v>6.5430000000000001</v>
      </c>
      <c r="I4368">
        <v>258.322</v>
      </c>
      <c r="J4368">
        <v>13.137</v>
      </c>
      <c r="K4368">
        <v>49.5</v>
      </c>
      <c r="L4368">
        <v>0.21199999999999999</v>
      </c>
      <c r="M4368">
        <v>0.219</v>
      </c>
      <c r="N4368">
        <v>0</v>
      </c>
      <c r="O4368">
        <v>13.125</v>
      </c>
      <c r="T4368">
        <f t="shared" si="502"/>
        <v>1822000</v>
      </c>
      <c r="U4368">
        <v>66.5</v>
      </c>
      <c r="V4368">
        <f t="shared" si="500"/>
        <v>13.1</v>
      </c>
      <c r="W4368" t="str">
        <f t="shared" si="503"/>
        <v/>
      </c>
      <c r="X4368" t="str">
        <f t="shared" si="504"/>
        <v/>
      </c>
      <c r="Y4368" t="str">
        <f t="shared" si="501"/>
        <v/>
      </c>
      <c r="AA4368" s="16">
        <f t="shared" si="505"/>
        <v>0.748</v>
      </c>
      <c r="AB4368" s="16">
        <f t="shared" si="506"/>
        <v>0.76300000000000001</v>
      </c>
      <c r="AC4368" s="16"/>
    </row>
    <row r="4369" spans="1:29" x14ac:dyDescent="0.25">
      <c r="A4369" s="2">
        <v>43647</v>
      </c>
      <c r="B4369" s="1">
        <v>182</v>
      </c>
      <c r="C4369" s="3">
        <v>2100</v>
      </c>
      <c r="D4369" s="13">
        <v>210.90015046296301</v>
      </c>
      <c r="E4369">
        <v>55.3</v>
      </c>
      <c r="F4369" s="15">
        <f t="shared" si="507"/>
        <v>0</v>
      </c>
      <c r="G4369">
        <v>1.51</v>
      </c>
      <c r="H4369">
        <v>5.0330000000000004</v>
      </c>
      <c r="I4369">
        <v>268.149</v>
      </c>
      <c r="J4369">
        <v>11.175000000000001</v>
      </c>
      <c r="K4369">
        <v>53.8</v>
      </c>
      <c r="L4369">
        <v>0.21199999999999999</v>
      </c>
      <c r="M4369">
        <v>0.219</v>
      </c>
      <c r="N4369">
        <v>0</v>
      </c>
      <c r="O4369">
        <v>0.625</v>
      </c>
      <c r="T4369">
        <f t="shared" si="502"/>
        <v>1822100</v>
      </c>
      <c r="U4369">
        <v>0.7</v>
      </c>
      <c r="V4369">
        <f t="shared" si="500"/>
        <v>0</v>
      </c>
      <c r="W4369" t="str">
        <f t="shared" si="503"/>
        <v/>
      </c>
      <c r="X4369" t="str">
        <f t="shared" si="504"/>
        <v/>
      </c>
      <c r="Y4369" t="str">
        <f t="shared" si="501"/>
        <v/>
      </c>
      <c r="AA4369" s="16">
        <f t="shared" si="505"/>
        <v>0.71399999999999997</v>
      </c>
      <c r="AB4369" s="16">
        <f t="shared" si="506"/>
        <v>0.61299999999999999</v>
      </c>
      <c r="AC4369" s="16"/>
    </row>
    <row r="4370" spans="1:29" x14ac:dyDescent="0.25">
      <c r="A4370" s="2">
        <v>43647</v>
      </c>
      <c r="B4370" s="1">
        <v>182</v>
      </c>
      <c r="C4370" s="3">
        <v>2200</v>
      </c>
      <c r="D4370" s="13">
        <v>210.94181712963001</v>
      </c>
      <c r="E4370">
        <v>55.42</v>
      </c>
      <c r="F4370" s="15">
        <f t="shared" si="507"/>
        <v>0</v>
      </c>
      <c r="G4370">
        <v>1.51</v>
      </c>
      <c r="H4370">
        <v>5.0330000000000004</v>
      </c>
      <c r="I4370">
        <v>287.80399999999997</v>
      </c>
      <c r="J4370">
        <v>10.051</v>
      </c>
      <c r="K4370">
        <v>59.9</v>
      </c>
      <c r="L4370">
        <v>0.21199999999999999</v>
      </c>
      <c r="M4370">
        <v>0.219</v>
      </c>
      <c r="N4370">
        <v>0</v>
      </c>
      <c r="O4370">
        <v>0.625</v>
      </c>
      <c r="T4370">
        <f t="shared" si="502"/>
        <v>1822200</v>
      </c>
      <c r="U4370">
        <v>0</v>
      </c>
      <c r="V4370">
        <f t="shared" si="500"/>
        <v>0</v>
      </c>
      <c r="W4370" t="str">
        <f t="shared" si="503"/>
        <v/>
      </c>
      <c r="X4370" t="str">
        <f t="shared" si="504"/>
        <v/>
      </c>
      <c r="Y4370" t="str">
        <f t="shared" si="501"/>
        <v/>
      </c>
      <c r="AA4370" s="16">
        <f t="shared" si="505"/>
        <v>0.73799999999999999</v>
      </c>
      <c r="AB4370" s="16">
        <f t="shared" si="506"/>
        <v>0.49399999999999999</v>
      </c>
      <c r="AC4370" s="16"/>
    </row>
    <row r="4371" spans="1:29" x14ac:dyDescent="0.25">
      <c r="A4371" s="2">
        <v>43647</v>
      </c>
      <c r="B4371" s="1">
        <v>182</v>
      </c>
      <c r="C4371" s="3">
        <v>2300</v>
      </c>
      <c r="D4371" s="13">
        <v>210.98348379629601</v>
      </c>
      <c r="E4371">
        <v>55.42</v>
      </c>
      <c r="F4371" s="15">
        <f t="shared" si="507"/>
        <v>0</v>
      </c>
      <c r="G4371">
        <v>2.516</v>
      </c>
      <c r="H4371">
        <v>5.5359999999999996</v>
      </c>
      <c r="I4371">
        <v>314.47800000000001</v>
      </c>
      <c r="J4371">
        <v>9.6080000000000005</v>
      </c>
      <c r="K4371">
        <v>75.3</v>
      </c>
      <c r="L4371">
        <v>0.21199999999999999</v>
      </c>
      <c r="M4371">
        <v>0.219</v>
      </c>
      <c r="N4371">
        <v>0</v>
      </c>
      <c r="O4371">
        <v>0.625</v>
      </c>
      <c r="T4371">
        <f t="shared" si="502"/>
        <v>1822300</v>
      </c>
      <c r="U4371">
        <v>0</v>
      </c>
      <c r="V4371">
        <f t="shared" si="500"/>
        <v>0</v>
      </c>
      <c r="W4371" t="str">
        <f t="shared" si="503"/>
        <v/>
      </c>
      <c r="X4371" t="str">
        <f t="shared" si="504"/>
        <v/>
      </c>
      <c r="Y4371" t="str">
        <f t="shared" si="501"/>
        <v/>
      </c>
      <c r="AA4371" s="16">
        <f t="shared" si="505"/>
        <v>0.9</v>
      </c>
      <c r="AB4371" s="16">
        <f t="shared" si="506"/>
        <v>0.29499999999999998</v>
      </c>
      <c r="AC4371" s="16"/>
    </row>
    <row r="4372" spans="1:29" x14ac:dyDescent="0.25">
      <c r="A4372" s="2">
        <v>43647</v>
      </c>
      <c r="B4372" s="1">
        <v>182</v>
      </c>
      <c r="C4372" s="3">
        <v>2400</v>
      </c>
      <c r="D4372" s="13">
        <v>211.02515046296301</v>
      </c>
      <c r="E4372">
        <v>55.42</v>
      </c>
      <c r="F4372" s="15">
        <f t="shared" si="507"/>
        <v>0</v>
      </c>
      <c r="G4372">
        <v>1.51</v>
      </c>
      <c r="H4372">
        <v>4.0259999999999998</v>
      </c>
      <c r="I4372">
        <v>310.267</v>
      </c>
      <c r="J4372">
        <v>9.2870000000000008</v>
      </c>
      <c r="K4372">
        <v>78.099999999999994</v>
      </c>
      <c r="L4372">
        <v>0.21099999999999999</v>
      </c>
      <c r="M4372">
        <v>0.219</v>
      </c>
      <c r="N4372">
        <v>0</v>
      </c>
      <c r="O4372">
        <v>0.625</v>
      </c>
      <c r="T4372">
        <f t="shared" si="502"/>
        <v>1822400</v>
      </c>
      <c r="U4372">
        <v>0</v>
      </c>
      <c r="V4372">
        <f t="shared" si="500"/>
        <v>0</v>
      </c>
      <c r="W4372">
        <f t="shared" si="503"/>
        <v>0.21099999999999999</v>
      </c>
      <c r="X4372">
        <f t="shared" si="504"/>
        <v>0.219</v>
      </c>
      <c r="Y4372">
        <f t="shared" si="501"/>
        <v>0</v>
      </c>
      <c r="AA4372" s="16">
        <f t="shared" si="505"/>
        <v>0.91400000000000003</v>
      </c>
      <c r="AB4372" s="16">
        <f t="shared" si="506"/>
        <v>0.25600000000000001</v>
      </c>
      <c r="AC4372" s="16"/>
    </row>
    <row r="4373" spans="1:29" x14ac:dyDescent="0.25">
      <c r="A4373" s="2">
        <v>43648</v>
      </c>
      <c r="B4373" s="1">
        <v>183</v>
      </c>
      <c r="C4373" s="3">
        <v>100</v>
      </c>
      <c r="D4373" s="13">
        <v>211.06681712963001</v>
      </c>
      <c r="E4373">
        <v>55.3</v>
      </c>
      <c r="F4373" s="15">
        <f t="shared" si="507"/>
        <v>0</v>
      </c>
      <c r="G4373">
        <v>2.516</v>
      </c>
      <c r="H4373">
        <v>6.5430000000000001</v>
      </c>
      <c r="I4373">
        <v>315.88200000000001</v>
      </c>
      <c r="J4373">
        <v>9.41</v>
      </c>
      <c r="K4373">
        <v>78.7</v>
      </c>
      <c r="L4373">
        <v>0.21099999999999999</v>
      </c>
      <c r="M4373">
        <v>0.219</v>
      </c>
      <c r="N4373">
        <v>0</v>
      </c>
      <c r="O4373">
        <v>0.625</v>
      </c>
      <c r="T4373">
        <f t="shared" si="502"/>
        <v>1830100</v>
      </c>
      <c r="U4373">
        <v>0</v>
      </c>
      <c r="V4373">
        <f t="shared" si="500"/>
        <v>0</v>
      </c>
      <c r="W4373" t="str">
        <f t="shared" si="503"/>
        <v/>
      </c>
      <c r="X4373" t="str">
        <f t="shared" si="504"/>
        <v/>
      </c>
      <c r="Y4373" t="str">
        <f t="shared" si="501"/>
        <v/>
      </c>
      <c r="AA4373" s="16">
        <f t="shared" si="505"/>
        <v>0.92900000000000005</v>
      </c>
      <c r="AB4373" s="16">
        <f t="shared" si="506"/>
        <v>0.251</v>
      </c>
      <c r="AC4373" s="16"/>
    </row>
    <row r="4374" spans="1:29" x14ac:dyDescent="0.25">
      <c r="A4374" s="2">
        <v>43648</v>
      </c>
      <c r="B4374" s="1">
        <v>183</v>
      </c>
      <c r="C4374" s="3">
        <v>200</v>
      </c>
      <c r="D4374" s="13">
        <v>211.10848379629601</v>
      </c>
      <c r="E4374">
        <v>55.07</v>
      </c>
      <c r="F4374" s="15">
        <f t="shared" si="507"/>
        <v>0</v>
      </c>
      <c r="G4374">
        <v>2.516</v>
      </c>
      <c r="H4374">
        <v>5.5359999999999996</v>
      </c>
      <c r="I4374">
        <v>314.47800000000001</v>
      </c>
      <c r="J4374">
        <v>8.9160000000000004</v>
      </c>
      <c r="K4374">
        <v>79.599999999999994</v>
      </c>
      <c r="L4374">
        <v>0.21099999999999999</v>
      </c>
      <c r="M4374">
        <v>0.218</v>
      </c>
      <c r="N4374">
        <v>0</v>
      </c>
      <c r="O4374">
        <v>0.625</v>
      </c>
      <c r="T4374">
        <f t="shared" si="502"/>
        <v>1830200</v>
      </c>
      <c r="U4374">
        <v>0</v>
      </c>
      <c r="V4374">
        <f t="shared" si="500"/>
        <v>0</v>
      </c>
      <c r="W4374" t="str">
        <f t="shared" si="503"/>
        <v/>
      </c>
      <c r="X4374" t="str">
        <f t="shared" si="504"/>
        <v/>
      </c>
      <c r="Y4374" t="str">
        <f t="shared" si="501"/>
        <v/>
      </c>
      <c r="AA4374" s="16">
        <f t="shared" si="505"/>
        <v>0.90800000000000003</v>
      </c>
      <c r="AB4374" s="16">
        <f t="shared" si="506"/>
        <v>0.23300000000000001</v>
      </c>
      <c r="AC4374" s="16"/>
    </row>
    <row r="4375" spans="1:29" x14ac:dyDescent="0.25">
      <c r="A4375" s="2">
        <v>43648</v>
      </c>
      <c r="B4375" s="1">
        <v>183</v>
      </c>
      <c r="C4375" s="3">
        <v>300</v>
      </c>
      <c r="D4375" s="13">
        <v>211.15015046296301</v>
      </c>
      <c r="E4375">
        <v>55.42</v>
      </c>
      <c r="F4375" s="15">
        <f t="shared" si="507"/>
        <v>0</v>
      </c>
      <c r="G4375">
        <v>1.51</v>
      </c>
      <c r="H4375">
        <v>4.5289999999999999</v>
      </c>
      <c r="I4375">
        <v>287.80399999999997</v>
      </c>
      <c r="J4375">
        <v>9.0640000000000001</v>
      </c>
      <c r="K4375">
        <v>81.400000000000006</v>
      </c>
      <c r="L4375">
        <v>0.21099999999999999</v>
      </c>
      <c r="M4375">
        <v>0.219</v>
      </c>
      <c r="N4375">
        <v>0</v>
      </c>
      <c r="O4375">
        <v>0.625</v>
      </c>
      <c r="T4375">
        <f t="shared" si="502"/>
        <v>1830300</v>
      </c>
      <c r="U4375">
        <v>0</v>
      </c>
      <c r="V4375">
        <f t="shared" si="500"/>
        <v>0</v>
      </c>
      <c r="W4375" t="str">
        <f t="shared" si="503"/>
        <v/>
      </c>
      <c r="X4375" t="str">
        <f t="shared" si="504"/>
        <v/>
      </c>
      <c r="Y4375" t="str">
        <f t="shared" si="501"/>
        <v/>
      </c>
      <c r="AA4375" s="16">
        <f t="shared" si="505"/>
        <v>0.93799999999999994</v>
      </c>
      <c r="AB4375" s="16">
        <f t="shared" si="506"/>
        <v>0.214</v>
      </c>
      <c r="AC4375" s="16"/>
    </row>
    <row r="4376" spans="1:29" x14ac:dyDescent="0.25">
      <c r="A4376" s="2">
        <v>43648</v>
      </c>
      <c r="B4376" s="1">
        <v>183</v>
      </c>
      <c r="C4376" s="3">
        <v>400</v>
      </c>
      <c r="D4376" s="13">
        <v>211.19181712963001</v>
      </c>
      <c r="E4376">
        <v>55.3</v>
      </c>
      <c r="F4376" s="15">
        <f t="shared" si="507"/>
        <v>0</v>
      </c>
      <c r="G4376">
        <v>2.516</v>
      </c>
      <c r="H4376">
        <v>6.5430000000000001</v>
      </c>
      <c r="I4376">
        <v>287.80399999999997</v>
      </c>
      <c r="J4376">
        <v>8.1950000000000003</v>
      </c>
      <c r="K4376">
        <v>80.5</v>
      </c>
      <c r="L4376">
        <v>0.21099999999999999</v>
      </c>
      <c r="M4376">
        <v>0.219</v>
      </c>
      <c r="N4376">
        <v>0</v>
      </c>
      <c r="O4376">
        <v>0.625</v>
      </c>
      <c r="T4376">
        <f t="shared" si="502"/>
        <v>1830400</v>
      </c>
      <c r="U4376">
        <v>0</v>
      </c>
      <c r="V4376">
        <f t="shared" si="500"/>
        <v>0</v>
      </c>
      <c r="W4376" t="str">
        <f t="shared" si="503"/>
        <v/>
      </c>
      <c r="X4376" t="str">
        <f t="shared" si="504"/>
        <v/>
      </c>
      <c r="Y4376" t="str">
        <f t="shared" si="501"/>
        <v/>
      </c>
      <c r="AA4376" s="16">
        <f t="shared" si="505"/>
        <v>0.875</v>
      </c>
      <c r="AB4376" s="16">
        <f t="shared" si="506"/>
        <v>0.21199999999999999</v>
      </c>
      <c r="AC4376" s="16"/>
    </row>
    <row r="4377" spans="1:29" x14ac:dyDescent="0.25">
      <c r="A4377" s="2">
        <v>43648</v>
      </c>
      <c r="B4377" s="1">
        <v>183</v>
      </c>
      <c r="C4377" s="3">
        <v>500</v>
      </c>
      <c r="D4377" s="13">
        <v>211.23348379629601</v>
      </c>
      <c r="E4377">
        <v>55.3</v>
      </c>
      <c r="F4377" s="15">
        <f t="shared" si="507"/>
        <v>0</v>
      </c>
      <c r="G4377">
        <v>3.02</v>
      </c>
      <c r="H4377">
        <v>7.0460000000000003</v>
      </c>
      <c r="I4377">
        <v>293.42</v>
      </c>
      <c r="J4377">
        <v>7.8449999999999998</v>
      </c>
      <c r="K4377">
        <v>80.900000000000006</v>
      </c>
      <c r="L4377">
        <v>0.21</v>
      </c>
      <c r="M4377">
        <v>0.218</v>
      </c>
      <c r="N4377">
        <v>0</v>
      </c>
      <c r="O4377">
        <v>45.625</v>
      </c>
      <c r="T4377">
        <f t="shared" si="502"/>
        <v>1830500</v>
      </c>
      <c r="U4377">
        <v>23.7</v>
      </c>
      <c r="V4377">
        <f t="shared" si="500"/>
        <v>45.6</v>
      </c>
      <c r="W4377" t="str">
        <f t="shared" si="503"/>
        <v/>
      </c>
      <c r="X4377" t="str">
        <f t="shared" si="504"/>
        <v/>
      </c>
      <c r="Y4377" t="str">
        <f t="shared" si="501"/>
        <v/>
      </c>
      <c r="AA4377" s="16">
        <f t="shared" si="505"/>
        <v>0.85799999999999998</v>
      </c>
      <c r="AB4377" s="16">
        <f t="shared" si="506"/>
        <v>0.20300000000000001</v>
      </c>
      <c r="AC4377" s="16"/>
    </row>
    <row r="4378" spans="1:29" x14ac:dyDescent="0.25">
      <c r="A4378" s="2">
        <v>43648</v>
      </c>
      <c r="B4378" s="1">
        <v>183</v>
      </c>
      <c r="C4378" s="3">
        <v>600</v>
      </c>
      <c r="D4378" s="13">
        <v>211.27515046296301</v>
      </c>
      <c r="E4378">
        <v>55.54</v>
      </c>
      <c r="F4378" s="15">
        <f t="shared" si="507"/>
        <v>3.9999999999999147E-2</v>
      </c>
      <c r="G4378">
        <v>3.5230000000000001</v>
      </c>
      <c r="H4378">
        <v>7.5490000000000004</v>
      </c>
      <c r="I4378">
        <v>308.863</v>
      </c>
      <c r="J4378">
        <v>7.569</v>
      </c>
      <c r="K4378">
        <v>86.4</v>
      </c>
      <c r="L4378">
        <v>0.21</v>
      </c>
      <c r="M4378">
        <v>0.218</v>
      </c>
      <c r="N4378">
        <v>0</v>
      </c>
      <c r="O4378">
        <v>71.875</v>
      </c>
      <c r="T4378">
        <f t="shared" si="502"/>
        <v>1830600</v>
      </c>
      <c r="U4378">
        <v>155.19999999999999</v>
      </c>
      <c r="V4378">
        <f t="shared" si="500"/>
        <v>71.900000000000006</v>
      </c>
      <c r="W4378" t="str">
        <f t="shared" si="503"/>
        <v/>
      </c>
      <c r="X4378" t="str">
        <f t="shared" si="504"/>
        <v/>
      </c>
      <c r="Y4378" t="str">
        <f t="shared" si="501"/>
        <v/>
      </c>
      <c r="AA4378" s="16">
        <f t="shared" si="505"/>
        <v>0.9</v>
      </c>
      <c r="AB4378" s="16">
        <f t="shared" si="506"/>
        <v>0.14199999999999999</v>
      </c>
      <c r="AC4378" s="16"/>
    </row>
    <row r="4379" spans="1:29" x14ac:dyDescent="0.25">
      <c r="A4379" s="2">
        <v>43648</v>
      </c>
      <c r="B4379" s="1">
        <v>183</v>
      </c>
      <c r="C4379" s="3">
        <v>700</v>
      </c>
      <c r="D4379" s="13">
        <v>211.31681712963001</v>
      </c>
      <c r="E4379">
        <v>55.54</v>
      </c>
      <c r="F4379" s="15">
        <f t="shared" si="507"/>
        <v>3.9999999999999147E-2</v>
      </c>
      <c r="G4379">
        <v>2.0129999999999999</v>
      </c>
      <c r="H4379">
        <v>6.0389999999999997</v>
      </c>
      <c r="I4379">
        <v>290.61200000000002</v>
      </c>
      <c r="J4379">
        <v>7.7450000000000001</v>
      </c>
      <c r="K4379">
        <v>90.1</v>
      </c>
      <c r="L4379">
        <v>0.21</v>
      </c>
      <c r="M4379">
        <v>0.218</v>
      </c>
      <c r="N4379">
        <v>0</v>
      </c>
      <c r="O4379">
        <v>100.625</v>
      </c>
      <c r="T4379">
        <f t="shared" si="502"/>
        <v>1830700</v>
      </c>
      <c r="U4379">
        <v>327.7</v>
      </c>
      <c r="V4379">
        <f t="shared" si="500"/>
        <v>100.6</v>
      </c>
      <c r="W4379" t="str">
        <f t="shared" si="503"/>
        <v/>
      </c>
      <c r="X4379" t="str">
        <f t="shared" si="504"/>
        <v/>
      </c>
      <c r="Y4379" t="str">
        <f t="shared" si="501"/>
        <v/>
      </c>
      <c r="AA4379" s="16">
        <f t="shared" si="505"/>
        <v>0.95</v>
      </c>
      <c r="AB4379" s="16">
        <f t="shared" si="506"/>
        <v>0.104</v>
      </c>
      <c r="AC4379" s="16"/>
    </row>
    <row r="4380" spans="1:29" x14ac:dyDescent="0.25">
      <c r="A4380" s="2">
        <v>43648</v>
      </c>
      <c r="B4380" s="1">
        <v>183</v>
      </c>
      <c r="C4380" s="3">
        <v>800</v>
      </c>
      <c r="D4380" s="13">
        <v>211.35848379629601</v>
      </c>
      <c r="E4380">
        <v>55.65</v>
      </c>
      <c r="F4380" s="15">
        <f t="shared" si="507"/>
        <v>0.14999999999999858</v>
      </c>
      <c r="G4380">
        <v>2.516</v>
      </c>
      <c r="H4380">
        <v>6.0389999999999997</v>
      </c>
      <c r="I4380">
        <v>280.78399999999999</v>
      </c>
      <c r="J4380">
        <v>7.7949999999999999</v>
      </c>
      <c r="K4380">
        <v>89.1</v>
      </c>
      <c r="L4380">
        <v>0.21</v>
      </c>
      <c r="M4380">
        <v>0.218</v>
      </c>
      <c r="N4380">
        <v>0</v>
      </c>
      <c r="O4380">
        <v>268.125</v>
      </c>
      <c r="T4380">
        <f t="shared" si="502"/>
        <v>1830800</v>
      </c>
      <c r="U4380">
        <v>506.7</v>
      </c>
      <c r="V4380">
        <f t="shared" si="500"/>
        <v>268.10000000000002</v>
      </c>
      <c r="W4380" t="str">
        <f t="shared" si="503"/>
        <v/>
      </c>
      <c r="X4380" t="str">
        <f t="shared" si="504"/>
        <v/>
      </c>
      <c r="Y4380" t="str">
        <f t="shared" si="501"/>
        <v/>
      </c>
      <c r="AA4380" s="16">
        <f t="shared" si="505"/>
        <v>0.94199999999999995</v>
      </c>
      <c r="AB4380" s="16">
        <f t="shared" si="506"/>
        <v>0.115</v>
      </c>
      <c r="AC4380" s="16"/>
    </row>
    <row r="4381" spans="1:29" x14ac:dyDescent="0.25">
      <c r="A4381" s="2">
        <v>43648</v>
      </c>
      <c r="B4381" s="1">
        <v>183</v>
      </c>
      <c r="C4381" s="3">
        <v>900</v>
      </c>
      <c r="D4381" s="13">
        <v>211.40015046296301</v>
      </c>
      <c r="E4381">
        <v>55.77</v>
      </c>
      <c r="F4381" s="15">
        <f t="shared" si="507"/>
        <v>0.27000000000000313</v>
      </c>
      <c r="G4381">
        <v>2.0129999999999999</v>
      </c>
      <c r="H4381">
        <v>6.0389999999999997</v>
      </c>
      <c r="I4381">
        <v>282.18799999999999</v>
      </c>
      <c r="J4381">
        <v>7.97</v>
      </c>
      <c r="K4381">
        <v>87.8</v>
      </c>
      <c r="L4381">
        <v>0.21</v>
      </c>
      <c r="M4381">
        <v>0.217</v>
      </c>
      <c r="N4381">
        <v>0</v>
      </c>
      <c r="O4381">
        <v>270.625</v>
      </c>
      <c r="T4381">
        <f t="shared" si="502"/>
        <v>1830900</v>
      </c>
      <c r="U4381">
        <v>673.3</v>
      </c>
      <c r="V4381">
        <f t="shared" si="500"/>
        <v>270.60000000000002</v>
      </c>
      <c r="W4381" t="str">
        <f t="shared" si="503"/>
        <v/>
      </c>
      <c r="X4381" t="str">
        <f t="shared" si="504"/>
        <v/>
      </c>
      <c r="Y4381" t="str">
        <f t="shared" si="501"/>
        <v/>
      </c>
      <c r="AA4381" s="16">
        <f t="shared" si="505"/>
        <v>0.94</v>
      </c>
      <c r="AB4381" s="16">
        <f t="shared" si="506"/>
        <v>0.13100000000000001</v>
      </c>
      <c r="AC4381" s="16"/>
    </row>
    <row r="4382" spans="1:29" x14ac:dyDescent="0.25">
      <c r="A4382" s="2">
        <v>43648</v>
      </c>
      <c r="B4382" s="1">
        <v>183</v>
      </c>
      <c r="C4382" s="3">
        <v>1000</v>
      </c>
      <c r="D4382" s="13">
        <v>211.44181712963001</v>
      </c>
      <c r="E4382">
        <v>55.3</v>
      </c>
      <c r="F4382" s="15">
        <f t="shared" si="507"/>
        <v>0</v>
      </c>
      <c r="G4382">
        <v>1.51</v>
      </c>
      <c r="H4382">
        <v>4.5289999999999999</v>
      </c>
      <c r="I4382">
        <v>301.84300000000002</v>
      </c>
      <c r="J4382">
        <v>8.6430000000000007</v>
      </c>
      <c r="K4382">
        <v>87.9</v>
      </c>
      <c r="L4382">
        <v>0.21</v>
      </c>
      <c r="M4382">
        <v>0.218</v>
      </c>
      <c r="N4382">
        <v>0</v>
      </c>
      <c r="O4382">
        <v>178.125</v>
      </c>
      <c r="T4382">
        <f t="shared" si="502"/>
        <v>1831000</v>
      </c>
      <c r="U4382">
        <v>814.7</v>
      </c>
      <c r="V4382">
        <f t="shared" si="500"/>
        <v>178.1</v>
      </c>
      <c r="W4382" t="str">
        <f t="shared" si="503"/>
        <v/>
      </c>
      <c r="X4382" t="str">
        <f t="shared" si="504"/>
        <v/>
      </c>
      <c r="Y4382" t="str">
        <f t="shared" si="501"/>
        <v/>
      </c>
      <c r="AA4382" s="16">
        <f t="shared" si="505"/>
        <v>0.98499999999999999</v>
      </c>
      <c r="AB4382" s="16">
        <f t="shared" si="506"/>
        <v>0.13600000000000001</v>
      </c>
      <c r="AC4382" s="16"/>
    </row>
    <row r="4383" spans="1:29" x14ac:dyDescent="0.25">
      <c r="A4383" s="2">
        <v>43648</v>
      </c>
      <c r="B4383" s="1">
        <v>183</v>
      </c>
      <c r="C4383" s="3">
        <v>1100</v>
      </c>
      <c r="D4383" s="13">
        <v>211.48348379629601</v>
      </c>
      <c r="E4383">
        <v>55.42</v>
      </c>
      <c r="F4383" s="15">
        <f t="shared" si="507"/>
        <v>0</v>
      </c>
      <c r="G4383">
        <v>1.51</v>
      </c>
      <c r="H4383">
        <v>5.5359999999999996</v>
      </c>
      <c r="I4383">
        <v>300.43900000000002</v>
      </c>
      <c r="J4383">
        <v>9.9030000000000005</v>
      </c>
      <c r="K4383">
        <v>87.9</v>
      </c>
      <c r="L4383">
        <v>0.20899999999999999</v>
      </c>
      <c r="M4383">
        <v>0.217</v>
      </c>
      <c r="N4383">
        <v>0</v>
      </c>
      <c r="O4383">
        <v>530.625</v>
      </c>
      <c r="T4383">
        <f t="shared" si="502"/>
        <v>1831100</v>
      </c>
      <c r="U4383">
        <v>918.7</v>
      </c>
      <c r="V4383">
        <f t="shared" si="500"/>
        <v>530.6</v>
      </c>
      <c r="W4383" t="str">
        <f t="shared" si="503"/>
        <v/>
      </c>
      <c r="X4383" t="str">
        <f t="shared" si="504"/>
        <v/>
      </c>
      <c r="Y4383" t="str">
        <f t="shared" si="501"/>
        <v/>
      </c>
      <c r="AA4383" s="16">
        <f t="shared" si="505"/>
        <v>1.0720000000000001</v>
      </c>
      <c r="AB4383" s="16">
        <f t="shared" si="506"/>
        <v>0.14799999999999999</v>
      </c>
      <c r="AC4383" s="16"/>
    </row>
    <row r="4384" spans="1:29" x14ac:dyDescent="0.25">
      <c r="A4384" s="2">
        <v>43648</v>
      </c>
      <c r="B4384" s="1">
        <v>183</v>
      </c>
      <c r="C4384" s="3">
        <v>1200</v>
      </c>
      <c r="D4384" s="13">
        <v>211.52515046296301</v>
      </c>
      <c r="E4384">
        <v>55.3</v>
      </c>
      <c r="F4384" s="15">
        <f t="shared" si="507"/>
        <v>0</v>
      </c>
      <c r="G4384">
        <v>2.0129999999999999</v>
      </c>
      <c r="H4384">
        <v>5.5359999999999996</v>
      </c>
      <c r="I4384">
        <v>304.65100000000001</v>
      </c>
      <c r="J4384">
        <v>9.952</v>
      </c>
      <c r="K4384">
        <v>82.4</v>
      </c>
      <c r="L4384">
        <v>0.20899999999999999</v>
      </c>
      <c r="M4384">
        <v>0.217</v>
      </c>
      <c r="N4384">
        <v>0</v>
      </c>
      <c r="O4384">
        <v>236.875</v>
      </c>
      <c r="T4384">
        <f t="shared" si="502"/>
        <v>1831200</v>
      </c>
      <c r="U4384">
        <v>978</v>
      </c>
      <c r="V4384">
        <f t="shared" si="500"/>
        <v>236.9</v>
      </c>
      <c r="W4384" t="str">
        <f t="shared" si="503"/>
        <v/>
      </c>
      <c r="X4384" t="str">
        <f t="shared" si="504"/>
        <v/>
      </c>
      <c r="Y4384" t="str">
        <f t="shared" si="501"/>
        <v/>
      </c>
      <c r="AA4384" s="16">
        <f t="shared" si="505"/>
        <v>1.008</v>
      </c>
      <c r="AB4384" s="16">
        <f t="shared" si="506"/>
        <v>0.215</v>
      </c>
      <c r="AC4384" s="16"/>
    </row>
    <row r="4385" spans="1:29" x14ac:dyDescent="0.25">
      <c r="A4385" s="2">
        <v>43648</v>
      </c>
      <c r="B4385" s="1">
        <v>183</v>
      </c>
      <c r="C4385" s="3">
        <v>1300</v>
      </c>
      <c r="D4385" s="13">
        <v>211.56681712963001</v>
      </c>
      <c r="E4385">
        <v>55.65</v>
      </c>
      <c r="F4385" s="15">
        <f t="shared" si="507"/>
        <v>0.14999999999999858</v>
      </c>
      <c r="G4385">
        <v>1.51</v>
      </c>
      <c r="H4385">
        <v>5.0330000000000004</v>
      </c>
      <c r="I4385">
        <v>306.05500000000001</v>
      </c>
      <c r="J4385">
        <v>11.175000000000001</v>
      </c>
      <c r="K4385">
        <v>82.3</v>
      </c>
      <c r="L4385">
        <v>0.21</v>
      </c>
      <c r="M4385">
        <v>0.217</v>
      </c>
      <c r="N4385">
        <v>0</v>
      </c>
      <c r="O4385">
        <v>493.125</v>
      </c>
      <c r="T4385">
        <f t="shared" si="502"/>
        <v>1831300</v>
      </c>
      <c r="U4385">
        <v>988</v>
      </c>
      <c r="V4385">
        <f t="shared" si="500"/>
        <v>493.1</v>
      </c>
      <c r="W4385" t="str">
        <f t="shared" si="503"/>
        <v/>
      </c>
      <c r="X4385" t="str">
        <f t="shared" si="504"/>
        <v/>
      </c>
      <c r="Y4385" t="str">
        <f t="shared" si="501"/>
        <v/>
      </c>
      <c r="AA4385" s="16">
        <f t="shared" si="505"/>
        <v>1.093</v>
      </c>
      <c r="AB4385" s="16">
        <f t="shared" si="506"/>
        <v>0.23499999999999999</v>
      </c>
      <c r="AC4385" s="16"/>
    </row>
    <row r="4386" spans="1:29" x14ac:dyDescent="0.25">
      <c r="A4386" s="2">
        <v>43648</v>
      </c>
      <c r="B4386" s="1">
        <v>183</v>
      </c>
      <c r="C4386" s="3">
        <v>1400</v>
      </c>
      <c r="D4386" s="13">
        <v>211.60848379629601</v>
      </c>
      <c r="E4386">
        <v>55.54</v>
      </c>
      <c r="F4386" s="15">
        <f t="shared" si="507"/>
        <v>3.9999999999999147E-2</v>
      </c>
      <c r="G4386">
        <v>1.51</v>
      </c>
      <c r="H4386">
        <v>4.5289999999999999</v>
      </c>
      <c r="I4386">
        <v>284.99599999999998</v>
      </c>
      <c r="J4386">
        <v>13.04</v>
      </c>
      <c r="K4386">
        <v>72</v>
      </c>
      <c r="L4386">
        <v>0.20899999999999999</v>
      </c>
      <c r="M4386">
        <v>0.217</v>
      </c>
      <c r="N4386">
        <v>0</v>
      </c>
      <c r="O4386">
        <v>509.375</v>
      </c>
      <c r="T4386">
        <f t="shared" si="502"/>
        <v>1831400</v>
      </c>
      <c r="U4386">
        <v>948</v>
      </c>
      <c r="V4386">
        <f t="shared" si="500"/>
        <v>509.4</v>
      </c>
      <c r="W4386" t="str">
        <f t="shared" si="503"/>
        <v/>
      </c>
      <c r="X4386" t="str">
        <f t="shared" si="504"/>
        <v/>
      </c>
      <c r="Y4386" t="str">
        <f t="shared" si="501"/>
        <v/>
      </c>
      <c r="AA4386" s="16">
        <f t="shared" si="505"/>
        <v>1.081</v>
      </c>
      <c r="AB4386" s="16">
        <f t="shared" si="506"/>
        <v>0.42</v>
      </c>
      <c r="AC4386" s="16"/>
    </row>
    <row r="4387" spans="1:29" x14ac:dyDescent="0.25">
      <c r="A4387" s="2">
        <v>43648</v>
      </c>
      <c r="B4387" s="1">
        <v>183</v>
      </c>
      <c r="C4387" s="3">
        <v>1500</v>
      </c>
      <c r="D4387" s="13">
        <v>211.65015046296301</v>
      </c>
      <c r="E4387">
        <v>55.54</v>
      </c>
      <c r="F4387" s="15">
        <f t="shared" si="507"/>
        <v>3.9999999999999147E-2</v>
      </c>
      <c r="G4387">
        <v>2.0129999999999999</v>
      </c>
      <c r="H4387">
        <v>5.0330000000000004</v>
      </c>
      <c r="I4387">
        <v>292.01600000000002</v>
      </c>
      <c r="J4387">
        <v>11.832000000000001</v>
      </c>
      <c r="K4387">
        <v>69</v>
      </c>
      <c r="L4387">
        <v>0.20899999999999999</v>
      </c>
      <c r="M4387">
        <v>0.217</v>
      </c>
      <c r="N4387">
        <v>0</v>
      </c>
      <c r="O4387">
        <v>421.875</v>
      </c>
      <c r="T4387">
        <f t="shared" si="502"/>
        <v>1831500</v>
      </c>
      <c r="U4387">
        <v>860.8</v>
      </c>
      <c r="V4387">
        <f t="shared" si="500"/>
        <v>421.9</v>
      </c>
      <c r="W4387" t="str">
        <f t="shared" si="503"/>
        <v/>
      </c>
      <c r="X4387" t="str">
        <f t="shared" si="504"/>
        <v/>
      </c>
      <c r="Y4387" t="str">
        <f t="shared" si="501"/>
        <v/>
      </c>
      <c r="AA4387" s="16">
        <f t="shared" si="505"/>
        <v>0.95699999999999996</v>
      </c>
      <c r="AB4387" s="16">
        <f t="shared" si="506"/>
        <v>0.43</v>
      </c>
      <c r="AC4387" s="16"/>
    </row>
    <row r="4388" spans="1:29" x14ac:dyDescent="0.25">
      <c r="A4388" s="2">
        <v>43648</v>
      </c>
      <c r="B4388" s="1">
        <v>183</v>
      </c>
      <c r="C4388" s="3">
        <v>1600</v>
      </c>
      <c r="D4388" s="13">
        <v>211.69181712963001</v>
      </c>
      <c r="E4388">
        <v>55.42</v>
      </c>
      <c r="F4388" s="15">
        <f t="shared" si="507"/>
        <v>0</v>
      </c>
      <c r="G4388">
        <v>2.0129999999999999</v>
      </c>
      <c r="H4388">
        <v>5.5359999999999996</v>
      </c>
      <c r="I4388">
        <v>304.65100000000001</v>
      </c>
      <c r="J4388">
        <v>13.112</v>
      </c>
      <c r="K4388">
        <v>65.2</v>
      </c>
      <c r="L4388">
        <v>0.20899999999999999</v>
      </c>
      <c r="M4388">
        <v>0.217</v>
      </c>
      <c r="N4388">
        <v>0</v>
      </c>
      <c r="O4388">
        <v>378.125</v>
      </c>
      <c r="T4388">
        <f t="shared" si="502"/>
        <v>1831600</v>
      </c>
      <c r="U4388">
        <v>733.2</v>
      </c>
      <c r="V4388">
        <f t="shared" si="500"/>
        <v>378.1</v>
      </c>
      <c r="W4388" t="str">
        <f t="shared" si="503"/>
        <v/>
      </c>
      <c r="X4388" t="str">
        <f t="shared" si="504"/>
        <v/>
      </c>
      <c r="Y4388" t="str">
        <f t="shared" si="501"/>
        <v/>
      </c>
      <c r="AA4388" s="16">
        <f t="shared" si="505"/>
        <v>0.98299999999999998</v>
      </c>
      <c r="AB4388" s="16">
        <f t="shared" si="506"/>
        <v>0.52500000000000002</v>
      </c>
      <c r="AC4388" s="16"/>
    </row>
    <row r="4389" spans="1:29" x14ac:dyDescent="0.25">
      <c r="A4389" s="2">
        <v>43648</v>
      </c>
      <c r="B4389" s="1">
        <v>183</v>
      </c>
      <c r="C4389" s="3">
        <v>1700</v>
      </c>
      <c r="D4389" s="13">
        <v>211.73348379629601</v>
      </c>
      <c r="E4389">
        <v>55.18</v>
      </c>
      <c r="F4389" s="15">
        <f t="shared" si="507"/>
        <v>0</v>
      </c>
      <c r="G4389">
        <v>1.51</v>
      </c>
      <c r="H4389">
        <v>4.5289999999999999</v>
      </c>
      <c r="I4389">
        <v>303.24700000000001</v>
      </c>
      <c r="J4389">
        <v>13.305</v>
      </c>
      <c r="K4389">
        <v>64.599999999999994</v>
      </c>
      <c r="L4389">
        <v>0.20899999999999999</v>
      </c>
      <c r="M4389">
        <v>0.217</v>
      </c>
      <c r="N4389">
        <v>0</v>
      </c>
      <c r="O4389">
        <v>315.625</v>
      </c>
      <c r="T4389">
        <f t="shared" si="502"/>
        <v>1831700</v>
      </c>
      <c r="U4389">
        <v>575.29999999999995</v>
      </c>
      <c r="V4389">
        <f t="shared" si="500"/>
        <v>315.60000000000002</v>
      </c>
      <c r="W4389" t="str">
        <f t="shared" si="503"/>
        <v/>
      </c>
      <c r="X4389" t="str">
        <f t="shared" si="504"/>
        <v/>
      </c>
      <c r="Y4389" t="str">
        <f t="shared" si="501"/>
        <v/>
      </c>
      <c r="AA4389" s="16">
        <f t="shared" si="505"/>
        <v>0.98699999999999999</v>
      </c>
      <c r="AB4389" s="16">
        <f t="shared" si="506"/>
        <v>0.54100000000000004</v>
      </c>
      <c r="AC4389" s="16"/>
    </row>
    <row r="4390" spans="1:29" x14ac:dyDescent="0.25">
      <c r="A4390" s="2">
        <v>43648</v>
      </c>
      <c r="B4390" s="1">
        <v>183</v>
      </c>
      <c r="C4390" s="3">
        <v>1800</v>
      </c>
      <c r="D4390" s="13">
        <v>211.77515046296301</v>
      </c>
      <c r="E4390">
        <v>54.95</v>
      </c>
      <c r="F4390" s="15">
        <f t="shared" si="507"/>
        <v>0</v>
      </c>
      <c r="G4390">
        <v>1.0069999999999999</v>
      </c>
      <c r="H4390">
        <v>4.0259999999999998</v>
      </c>
      <c r="I4390">
        <v>324.30599999999998</v>
      </c>
      <c r="J4390">
        <v>13.69</v>
      </c>
      <c r="K4390">
        <v>61.3</v>
      </c>
      <c r="L4390">
        <v>0.20899999999999999</v>
      </c>
      <c r="M4390">
        <v>0.217</v>
      </c>
      <c r="N4390">
        <v>0</v>
      </c>
      <c r="O4390">
        <v>214.375</v>
      </c>
      <c r="T4390">
        <f t="shared" si="502"/>
        <v>1831800</v>
      </c>
      <c r="U4390">
        <v>399</v>
      </c>
      <c r="V4390">
        <f t="shared" si="500"/>
        <v>214.4</v>
      </c>
      <c r="W4390" t="str">
        <f t="shared" si="503"/>
        <v/>
      </c>
      <c r="X4390" t="str">
        <f t="shared" si="504"/>
        <v/>
      </c>
      <c r="Y4390" t="str">
        <f t="shared" si="501"/>
        <v/>
      </c>
      <c r="AA4390" s="16">
        <f t="shared" si="505"/>
        <v>0.96</v>
      </c>
      <c r="AB4390" s="16">
        <f t="shared" si="506"/>
        <v>0.60599999999999998</v>
      </c>
      <c r="AC4390" s="16"/>
    </row>
    <row r="4391" spans="1:29" x14ac:dyDescent="0.25">
      <c r="A4391" s="2">
        <v>43648</v>
      </c>
      <c r="B4391" s="1">
        <v>183</v>
      </c>
      <c r="C4391" s="3">
        <v>1900</v>
      </c>
      <c r="D4391" s="13">
        <v>211.81681712963001</v>
      </c>
      <c r="E4391">
        <v>54.95</v>
      </c>
      <c r="F4391" s="15">
        <f t="shared" si="507"/>
        <v>0</v>
      </c>
      <c r="G4391">
        <v>1.0069999999999999</v>
      </c>
      <c r="H4391">
        <v>5.0330000000000004</v>
      </c>
      <c r="I4391">
        <v>355.19200000000001</v>
      </c>
      <c r="J4391">
        <v>13.57</v>
      </c>
      <c r="K4391">
        <v>54.5</v>
      </c>
      <c r="L4391">
        <v>0.20899999999999999</v>
      </c>
      <c r="M4391">
        <v>0.217</v>
      </c>
      <c r="N4391">
        <v>0</v>
      </c>
      <c r="O4391">
        <v>204.375</v>
      </c>
      <c r="T4391">
        <f t="shared" si="502"/>
        <v>1831900</v>
      </c>
      <c r="U4391">
        <v>221.3</v>
      </c>
      <c r="V4391">
        <f t="shared" si="500"/>
        <v>204.4</v>
      </c>
      <c r="W4391" t="str">
        <f t="shared" si="503"/>
        <v/>
      </c>
      <c r="X4391" t="str">
        <f t="shared" si="504"/>
        <v/>
      </c>
      <c r="Y4391" t="str">
        <f t="shared" si="501"/>
        <v/>
      </c>
      <c r="AA4391" s="16">
        <f t="shared" si="505"/>
        <v>0.84699999999999998</v>
      </c>
      <c r="AB4391" s="16">
        <f t="shared" si="506"/>
        <v>0.70699999999999996</v>
      </c>
      <c r="AC4391" s="16"/>
    </row>
    <row r="4392" spans="1:29" x14ac:dyDescent="0.25">
      <c r="A4392" s="2">
        <v>43648</v>
      </c>
      <c r="B4392" s="1">
        <v>183</v>
      </c>
      <c r="C4392" s="3">
        <v>2000</v>
      </c>
      <c r="D4392" s="13">
        <v>211.85848379629601</v>
      </c>
      <c r="E4392">
        <v>55.18</v>
      </c>
      <c r="F4392" s="15">
        <f t="shared" si="507"/>
        <v>0</v>
      </c>
      <c r="G4392">
        <v>1.0069999999999999</v>
      </c>
      <c r="H4392">
        <v>3.5230000000000001</v>
      </c>
      <c r="I4392">
        <v>23.867000000000001</v>
      </c>
      <c r="J4392">
        <v>10.686999999999999</v>
      </c>
      <c r="K4392">
        <v>56.8</v>
      </c>
      <c r="L4392">
        <v>0.20899999999999999</v>
      </c>
      <c r="M4392">
        <v>0.217</v>
      </c>
      <c r="N4392">
        <v>0</v>
      </c>
      <c r="O4392">
        <v>30.625</v>
      </c>
      <c r="T4392">
        <f t="shared" si="502"/>
        <v>1832000</v>
      </c>
      <c r="U4392">
        <v>65.7</v>
      </c>
      <c r="V4392">
        <f t="shared" si="500"/>
        <v>30.6</v>
      </c>
      <c r="W4392" t="str">
        <f t="shared" si="503"/>
        <v/>
      </c>
      <c r="X4392" t="str">
        <f t="shared" si="504"/>
        <v/>
      </c>
      <c r="Y4392" t="str">
        <f t="shared" si="501"/>
        <v/>
      </c>
      <c r="AA4392" s="16">
        <f t="shared" si="505"/>
        <v>0.73</v>
      </c>
      <c r="AB4392" s="16">
        <f t="shared" si="506"/>
        <v>0.55500000000000005</v>
      </c>
      <c r="AC4392" s="16"/>
    </row>
    <row r="4393" spans="1:29" x14ac:dyDescent="0.25">
      <c r="A4393" s="2">
        <v>43648</v>
      </c>
      <c r="B4393" s="1">
        <v>183</v>
      </c>
      <c r="C4393" s="3">
        <v>2100</v>
      </c>
      <c r="D4393" s="13">
        <v>211.90015046296301</v>
      </c>
      <c r="E4393">
        <v>55.3</v>
      </c>
      <c r="F4393" s="15">
        <f t="shared" si="507"/>
        <v>0</v>
      </c>
      <c r="G4393">
        <v>1.0069999999999999</v>
      </c>
      <c r="H4393">
        <v>5.0330000000000004</v>
      </c>
      <c r="I4393">
        <v>12.635</v>
      </c>
      <c r="J4393">
        <v>8.7420000000000009</v>
      </c>
      <c r="K4393">
        <v>71</v>
      </c>
      <c r="L4393">
        <v>0.20899999999999999</v>
      </c>
      <c r="M4393">
        <v>0.217</v>
      </c>
      <c r="N4393">
        <v>0</v>
      </c>
      <c r="O4393">
        <v>0.625</v>
      </c>
      <c r="T4393">
        <f t="shared" si="502"/>
        <v>1832100</v>
      </c>
      <c r="U4393">
        <v>0.7</v>
      </c>
      <c r="V4393">
        <f t="shared" si="500"/>
        <v>0</v>
      </c>
      <c r="W4393" t="str">
        <f t="shared" si="503"/>
        <v/>
      </c>
      <c r="X4393" t="str">
        <f t="shared" si="504"/>
        <v/>
      </c>
      <c r="Y4393" t="str">
        <f t="shared" si="501"/>
        <v/>
      </c>
      <c r="AA4393" s="16">
        <f t="shared" si="505"/>
        <v>0.80100000000000005</v>
      </c>
      <c r="AB4393" s="16">
        <f t="shared" si="506"/>
        <v>0.32700000000000001</v>
      </c>
      <c r="AC4393" s="16"/>
    </row>
    <row r="4394" spans="1:29" x14ac:dyDescent="0.25">
      <c r="A4394" s="2">
        <v>43648</v>
      </c>
      <c r="B4394" s="1">
        <v>183</v>
      </c>
      <c r="C4394" s="3">
        <v>2200</v>
      </c>
      <c r="D4394" s="13">
        <v>211.94181712963001</v>
      </c>
      <c r="E4394">
        <v>55.42</v>
      </c>
      <c r="F4394" s="15">
        <f t="shared" si="507"/>
        <v>0</v>
      </c>
      <c r="G4394">
        <v>1.0069999999999999</v>
      </c>
      <c r="H4394">
        <v>3.02</v>
      </c>
      <c r="I4394">
        <v>21.059000000000001</v>
      </c>
      <c r="J4394">
        <v>7.7450000000000001</v>
      </c>
      <c r="K4394">
        <v>76.400000000000006</v>
      </c>
      <c r="L4394">
        <v>0.20899999999999999</v>
      </c>
      <c r="M4394">
        <v>0.217</v>
      </c>
      <c r="N4394">
        <v>0</v>
      </c>
      <c r="O4394">
        <v>0.625</v>
      </c>
      <c r="T4394">
        <f t="shared" si="502"/>
        <v>1832200</v>
      </c>
      <c r="U4394">
        <v>0</v>
      </c>
      <c r="V4394">
        <f t="shared" si="500"/>
        <v>0</v>
      </c>
      <c r="W4394" t="str">
        <f t="shared" si="503"/>
        <v/>
      </c>
      <c r="X4394" t="str">
        <f t="shared" si="504"/>
        <v/>
      </c>
      <c r="Y4394" t="str">
        <f t="shared" si="501"/>
        <v/>
      </c>
      <c r="AA4394" s="16">
        <f t="shared" si="505"/>
        <v>0.80500000000000005</v>
      </c>
      <c r="AB4394" s="16">
        <f t="shared" si="506"/>
        <v>0.249</v>
      </c>
      <c r="AC4394" s="16"/>
    </row>
    <row r="4395" spans="1:29" x14ac:dyDescent="0.25">
      <c r="A4395" s="2">
        <v>43648</v>
      </c>
      <c r="B4395" s="1">
        <v>183</v>
      </c>
      <c r="C4395" s="3">
        <v>2300</v>
      </c>
      <c r="D4395" s="13">
        <v>211.98348379629601</v>
      </c>
      <c r="E4395">
        <v>55.3</v>
      </c>
      <c r="F4395" s="15">
        <f t="shared" si="507"/>
        <v>0</v>
      </c>
      <c r="G4395">
        <v>0.503</v>
      </c>
      <c r="H4395">
        <v>2.0129999999999999</v>
      </c>
      <c r="I4395">
        <v>5.6159999999999997</v>
      </c>
      <c r="J4395">
        <v>8.07</v>
      </c>
      <c r="K4395">
        <v>73.400000000000006</v>
      </c>
      <c r="L4395">
        <v>0.20899999999999999</v>
      </c>
      <c r="M4395">
        <v>0.217</v>
      </c>
      <c r="N4395">
        <v>0</v>
      </c>
      <c r="O4395">
        <v>0.625</v>
      </c>
      <c r="T4395">
        <f t="shared" si="502"/>
        <v>1832300</v>
      </c>
      <c r="U4395">
        <v>0</v>
      </c>
      <c r="V4395">
        <f t="shared" si="500"/>
        <v>0</v>
      </c>
      <c r="W4395" t="str">
        <f t="shared" si="503"/>
        <v/>
      </c>
      <c r="X4395" t="str">
        <f t="shared" si="504"/>
        <v/>
      </c>
      <c r="Y4395" t="str">
        <f t="shared" si="501"/>
        <v/>
      </c>
      <c r="AA4395" s="16">
        <f t="shared" si="505"/>
        <v>0.79100000000000004</v>
      </c>
      <c r="AB4395" s="16">
        <f t="shared" si="506"/>
        <v>0.28699999999999998</v>
      </c>
      <c r="AC4395" s="16"/>
    </row>
    <row r="4396" spans="1:29" x14ac:dyDescent="0.25">
      <c r="A4396" s="2">
        <v>43648</v>
      </c>
      <c r="B4396" s="1">
        <v>183</v>
      </c>
      <c r="C4396" s="3">
        <v>2400</v>
      </c>
      <c r="D4396" s="13">
        <v>212.02515046296301</v>
      </c>
      <c r="E4396">
        <v>54.95</v>
      </c>
      <c r="F4396" s="15">
        <f t="shared" si="507"/>
        <v>0</v>
      </c>
      <c r="G4396">
        <v>1.0069999999999999</v>
      </c>
      <c r="H4396">
        <v>2.516</v>
      </c>
      <c r="I4396">
        <v>9.827</v>
      </c>
      <c r="J4396">
        <v>6.4580000000000002</v>
      </c>
      <c r="K4396">
        <v>75.099999999999994</v>
      </c>
      <c r="L4396">
        <v>0.20899999999999999</v>
      </c>
      <c r="M4396">
        <v>0.217</v>
      </c>
      <c r="N4396">
        <v>0</v>
      </c>
      <c r="O4396">
        <v>0.625</v>
      </c>
      <c r="T4396">
        <f t="shared" si="502"/>
        <v>1832400</v>
      </c>
      <c r="U4396">
        <v>0</v>
      </c>
      <c r="V4396">
        <f t="shared" si="500"/>
        <v>0</v>
      </c>
      <c r="W4396">
        <f t="shared" si="503"/>
        <v>0.20899999999999999</v>
      </c>
      <c r="X4396">
        <f t="shared" si="504"/>
        <v>0.217</v>
      </c>
      <c r="Y4396">
        <f t="shared" si="501"/>
        <v>0</v>
      </c>
      <c r="AA4396" s="16">
        <f t="shared" si="505"/>
        <v>0.72499999999999998</v>
      </c>
      <c r="AB4396" s="16">
        <f t="shared" si="506"/>
        <v>0.24</v>
      </c>
      <c r="AC4396" s="16"/>
    </row>
    <row r="4397" spans="1:29" x14ac:dyDescent="0.25">
      <c r="A4397" s="2">
        <v>43649</v>
      </c>
      <c r="B4397" s="1">
        <v>184</v>
      </c>
      <c r="C4397" s="3">
        <v>100</v>
      </c>
      <c r="D4397" s="13">
        <v>212.06681712963001</v>
      </c>
      <c r="E4397">
        <v>54.83</v>
      </c>
      <c r="F4397" s="15">
        <f t="shared" si="507"/>
        <v>0</v>
      </c>
      <c r="G4397">
        <v>1.51</v>
      </c>
      <c r="H4397">
        <v>2.0129999999999999</v>
      </c>
      <c r="I4397">
        <v>355.19200000000001</v>
      </c>
      <c r="J4397">
        <v>6.4329999999999998</v>
      </c>
      <c r="K4397">
        <v>82.6</v>
      </c>
      <c r="L4397">
        <v>0.20899999999999999</v>
      </c>
      <c r="M4397">
        <v>0.216</v>
      </c>
      <c r="N4397">
        <v>0</v>
      </c>
      <c r="O4397">
        <v>0.625</v>
      </c>
      <c r="T4397">
        <f t="shared" si="502"/>
        <v>1840100</v>
      </c>
      <c r="U4397">
        <v>0</v>
      </c>
      <c r="V4397">
        <f t="shared" si="500"/>
        <v>0</v>
      </c>
      <c r="W4397" t="str">
        <f t="shared" si="503"/>
        <v/>
      </c>
      <c r="X4397" t="str">
        <f t="shared" si="504"/>
        <v/>
      </c>
      <c r="Y4397" t="str">
        <f t="shared" si="501"/>
        <v/>
      </c>
      <c r="AA4397" s="16">
        <f t="shared" si="505"/>
        <v>0.79600000000000004</v>
      </c>
      <c r="AB4397" s="16">
        <f t="shared" si="506"/>
        <v>0.16800000000000001</v>
      </c>
      <c r="AC4397" s="16"/>
    </row>
    <row r="4398" spans="1:29" x14ac:dyDescent="0.25">
      <c r="A4398" s="2">
        <v>43649</v>
      </c>
      <c r="B4398" s="1">
        <v>184</v>
      </c>
      <c r="C4398" s="3">
        <v>200</v>
      </c>
      <c r="D4398" s="13">
        <v>212.10848379629601</v>
      </c>
      <c r="E4398">
        <v>54.95</v>
      </c>
      <c r="F4398" s="15">
        <f t="shared" si="507"/>
        <v>0</v>
      </c>
      <c r="G4398">
        <v>1.51</v>
      </c>
      <c r="H4398">
        <v>2.516</v>
      </c>
      <c r="I4398">
        <v>350.98</v>
      </c>
      <c r="J4398">
        <v>6.0259999999999998</v>
      </c>
      <c r="K4398">
        <v>86.9</v>
      </c>
      <c r="L4398">
        <v>0.20899999999999999</v>
      </c>
      <c r="M4398">
        <v>0.216</v>
      </c>
      <c r="N4398">
        <v>0</v>
      </c>
      <c r="O4398">
        <v>0.625</v>
      </c>
      <c r="T4398">
        <f t="shared" si="502"/>
        <v>1840200</v>
      </c>
      <c r="U4398">
        <v>0</v>
      </c>
      <c r="V4398">
        <f t="shared" si="500"/>
        <v>0</v>
      </c>
      <c r="W4398" t="str">
        <f t="shared" si="503"/>
        <v/>
      </c>
      <c r="X4398" t="str">
        <f t="shared" si="504"/>
        <v/>
      </c>
      <c r="Y4398" t="str">
        <f t="shared" si="501"/>
        <v/>
      </c>
      <c r="AA4398" s="16">
        <f t="shared" si="505"/>
        <v>0.81399999999999995</v>
      </c>
      <c r="AB4398" s="16">
        <f t="shared" si="506"/>
        <v>0.123</v>
      </c>
      <c r="AC4398" s="16"/>
    </row>
    <row r="4399" spans="1:29" x14ac:dyDescent="0.25">
      <c r="A4399" s="2">
        <v>43649</v>
      </c>
      <c r="B4399" s="1">
        <v>184</v>
      </c>
      <c r="C4399" s="3">
        <v>300</v>
      </c>
      <c r="D4399" s="13">
        <v>212.15015046296301</v>
      </c>
      <c r="E4399">
        <v>54.95</v>
      </c>
      <c r="F4399" s="15">
        <f t="shared" si="507"/>
        <v>0</v>
      </c>
      <c r="G4399">
        <v>1.51</v>
      </c>
      <c r="H4399">
        <v>2.516</v>
      </c>
      <c r="I4399">
        <v>353.78800000000001</v>
      </c>
      <c r="J4399">
        <v>5.1539999999999999</v>
      </c>
      <c r="K4399">
        <v>88.8</v>
      </c>
      <c r="L4399">
        <v>0.20899999999999999</v>
      </c>
      <c r="M4399">
        <v>0.216</v>
      </c>
      <c r="N4399">
        <v>0</v>
      </c>
      <c r="O4399">
        <v>0.625</v>
      </c>
      <c r="T4399">
        <f t="shared" si="502"/>
        <v>1840300</v>
      </c>
      <c r="U4399">
        <v>0</v>
      </c>
      <c r="V4399">
        <f t="shared" si="500"/>
        <v>0</v>
      </c>
      <c r="W4399" t="str">
        <f t="shared" si="503"/>
        <v/>
      </c>
      <c r="X4399" t="str">
        <f t="shared" si="504"/>
        <v/>
      </c>
      <c r="Y4399" t="str">
        <f t="shared" si="501"/>
        <v/>
      </c>
      <c r="AA4399" s="16">
        <f t="shared" si="505"/>
        <v>0.78300000000000003</v>
      </c>
      <c r="AB4399" s="16">
        <f t="shared" si="506"/>
        <v>9.9000000000000005E-2</v>
      </c>
      <c r="AC4399" s="16"/>
    </row>
    <row r="4400" spans="1:29" x14ac:dyDescent="0.25">
      <c r="A4400" s="2">
        <v>43649</v>
      </c>
      <c r="B4400" s="1">
        <v>184</v>
      </c>
      <c r="C4400" s="3">
        <v>400</v>
      </c>
      <c r="D4400" s="13">
        <v>212.19181712963001</v>
      </c>
      <c r="E4400">
        <v>54.83</v>
      </c>
      <c r="F4400" s="15">
        <f t="shared" si="507"/>
        <v>0</v>
      </c>
      <c r="G4400">
        <v>1.51</v>
      </c>
      <c r="H4400">
        <v>2.516</v>
      </c>
      <c r="I4400">
        <v>349.57600000000002</v>
      </c>
      <c r="J4400">
        <v>5.2050000000000001</v>
      </c>
      <c r="K4400">
        <v>89.6</v>
      </c>
      <c r="L4400">
        <v>0.20899999999999999</v>
      </c>
      <c r="M4400">
        <v>0.216</v>
      </c>
      <c r="N4400">
        <v>0</v>
      </c>
      <c r="O4400">
        <v>0.625</v>
      </c>
      <c r="T4400">
        <f t="shared" si="502"/>
        <v>1840400</v>
      </c>
      <c r="U4400">
        <v>0</v>
      </c>
      <c r="V4400">
        <f t="shared" si="500"/>
        <v>0</v>
      </c>
      <c r="W4400" t="str">
        <f t="shared" si="503"/>
        <v/>
      </c>
      <c r="X4400" t="str">
        <f t="shared" si="504"/>
        <v/>
      </c>
      <c r="Y4400" t="str">
        <f t="shared" si="501"/>
        <v/>
      </c>
      <c r="AA4400" s="16">
        <f t="shared" si="505"/>
        <v>0.79300000000000004</v>
      </c>
      <c r="AB4400" s="16">
        <f t="shared" si="506"/>
        <v>9.1999999999999998E-2</v>
      </c>
      <c r="AC4400" s="16"/>
    </row>
    <row r="4401" spans="1:29" x14ac:dyDescent="0.25">
      <c r="A4401" s="2">
        <v>43649</v>
      </c>
      <c r="B4401" s="1">
        <v>184</v>
      </c>
      <c r="C4401" s="3">
        <v>500</v>
      </c>
      <c r="D4401" s="13">
        <v>212.23348379629601</v>
      </c>
      <c r="E4401">
        <v>54.95</v>
      </c>
      <c r="F4401" s="15">
        <f t="shared" si="507"/>
        <v>0</v>
      </c>
      <c r="G4401">
        <v>1.51</v>
      </c>
      <c r="H4401">
        <v>3.02</v>
      </c>
      <c r="I4401">
        <v>335.53699999999998</v>
      </c>
      <c r="J4401">
        <v>6.3310000000000004</v>
      </c>
      <c r="K4401">
        <v>88.1</v>
      </c>
      <c r="L4401">
        <v>0.20899999999999999</v>
      </c>
      <c r="M4401">
        <v>0.216</v>
      </c>
      <c r="N4401">
        <v>0</v>
      </c>
      <c r="O4401">
        <v>14.375</v>
      </c>
      <c r="T4401">
        <f t="shared" si="502"/>
        <v>1840500</v>
      </c>
      <c r="U4401">
        <v>23</v>
      </c>
      <c r="V4401">
        <f t="shared" si="500"/>
        <v>14.4</v>
      </c>
      <c r="W4401" t="str">
        <f t="shared" si="503"/>
        <v/>
      </c>
      <c r="X4401" t="str">
        <f t="shared" si="504"/>
        <v/>
      </c>
      <c r="Y4401" t="str">
        <f t="shared" si="501"/>
        <v/>
      </c>
      <c r="AA4401" s="16">
        <f t="shared" si="505"/>
        <v>0.84299999999999997</v>
      </c>
      <c r="AB4401" s="16">
        <f t="shared" si="506"/>
        <v>0.114</v>
      </c>
      <c r="AC4401" s="16"/>
    </row>
    <row r="4402" spans="1:29" x14ac:dyDescent="0.25">
      <c r="A4402" s="2">
        <v>43649</v>
      </c>
      <c r="B4402" s="1">
        <v>184</v>
      </c>
      <c r="C4402" s="3">
        <v>600</v>
      </c>
      <c r="D4402" s="13">
        <v>212.27515046296301</v>
      </c>
      <c r="E4402">
        <v>55.3</v>
      </c>
      <c r="F4402" s="15">
        <f t="shared" si="507"/>
        <v>0</v>
      </c>
      <c r="G4402">
        <v>1.51</v>
      </c>
      <c r="H4402">
        <v>3.5230000000000001</v>
      </c>
      <c r="I4402">
        <v>336.94099999999997</v>
      </c>
      <c r="J4402">
        <v>7.6449999999999996</v>
      </c>
      <c r="K4402">
        <v>84.4</v>
      </c>
      <c r="L4402">
        <v>0.20899999999999999</v>
      </c>
      <c r="M4402">
        <v>0.215</v>
      </c>
      <c r="N4402">
        <v>0</v>
      </c>
      <c r="O4402">
        <v>216.875</v>
      </c>
      <c r="T4402">
        <f t="shared" si="502"/>
        <v>1840600</v>
      </c>
      <c r="U4402">
        <v>153.80000000000001</v>
      </c>
      <c r="V4402">
        <f t="shared" si="500"/>
        <v>216.9</v>
      </c>
      <c r="W4402" t="str">
        <f t="shared" si="503"/>
        <v/>
      </c>
      <c r="X4402" t="str">
        <f t="shared" si="504"/>
        <v/>
      </c>
      <c r="Y4402" t="str">
        <f t="shared" si="501"/>
        <v/>
      </c>
      <c r="AA4402" s="16">
        <f t="shared" si="505"/>
        <v>0.88300000000000001</v>
      </c>
      <c r="AB4402" s="16">
        <f t="shared" si="506"/>
        <v>0.16300000000000001</v>
      </c>
      <c r="AC4402" s="16"/>
    </row>
    <row r="4403" spans="1:29" x14ac:dyDescent="0.25">
      <c r="A4403" s="2">
        <v>43649</v>
      </c>
      <c r="B4403" s="1">
        <v>184</v>
      </c>
      <c r="C4403" s="3">
        <v>700</v>
      </c>
      <c r="D4403" s="13">
        <v>212.31681712963001</v>
      </c>
      <c r="E4403">
        <v>54.83</v>
      </c>
      <c r="F4403" s="15">
        <f t="shared" si="507"/>
        <v>0</v>
      </c>
      <c r="G4403">
        <v>1.0069999999999999</v>
      </c>
      <c r="H4403">
        <v>3.5230000000000001</v>
      </c>
      <c r="I4403">
        <v>329.92200000000003</v>
      </c>
      <c r="J4403">
        <v>10.686999999999999</v>
      </c>
      <c r="K4403">
        <v>74.400000000000006</v>
      </c>
      <c r="L4403">
        <v>0.20799999999999999</v>
      </c>
      <c r="M4403">
        <v>0.216</v>
      </c>
      <c r="N4403">
        <v>0</v>
      </c>
      <c r="O4403">
        <v>386.875</v>
      </c>
      <c r="T4403">
        <f t="shared" si="502"/>
        <v>1840700</v>
      </c>
      <c r="U4403">
        <v>326.2</v>
      </c>
      <c r="V4403">
        <f t="shared" si="500"/>
        <v>386.9</v>
      </c>
      <c r="W4403" t="str">
        <f t="shared" si="503"/>
        <v/>
      </c>
      <c r="X4403" t="str">
        <f t="shared" si="504"/>
        <v/>
      </c>
      <c r="Y4403" t="str">
        <f t="shared" si="501"/>
        <v/>
      </c>
      <c r="AA4403" s="16">
        <f t="shared" si="505"/>
        <v>0.95599999999999996</v>
      </c>
      <c r="AB4403" s="16">
        <f t="shared" si="506"/>
        <v>0.32900000000000001</v>
      </c>
      <c r="AC4403" s="16"/>
    </row>
    <row r="4404" spans="1:29" x14ac:dyDescent="0.25">
      <c r="A4404" s="2">
        <v>43649</v>
      </c>
      <c r="B4404" s="1">
        <v>184</v>
      </c>
      <c r="C4404" s="3">
        <v>800</v>
      </c>
      <c r="D4404" s="13">
        <v>212.35848379629601</v>
      </c>
      <c r="E4404">
        <v>55.42</v>
      </c>
      <c r="F4404" s="15">
        <f t="shared" si="507"/>
        <v>0</v>
      </c>
      <c r="G4404">
        <v>0.503</v>
      </c>
      <c r="H4404">
        <v>3.5230000000000001</v>
      </c>
      <c r="I4404">
        <v>33.694000000000003</v>
      </c>
      <c r="J4404">
        <v>12.678000000000001</v>
      </c>
      <c r="K4404">
        <v>67.3</v>
      </c>
      <c r="L4404">
        <v>0.20799999999999999</v>
      </c>
      <c r="M4404">
        <v>0.215</v>
      </c>
      <c r="N4404">
        <v>0</v>
      </c>
      <c r="O4404">
        <v>654.375</v>
      </c>
      <c r="T4404">
        <f t="shared" si="502"/>
        <v>1840800</v>
      </c>
      <c r="U4404">
        <v>505</v>
      </c>
      <c r="V4404">
        <f t="shared" si="500"/>
        <v>654.4</v>
      </c>
      <c r="W4404" t="str">
        <f t="shared" si="503"/>
        <v/>
      </c>
      <c r="X4404" t="str">
        <f t="shared" si="504"/>
        <v/>
      </c>
      <c r="Y4404" t="str">
        <f t="shared" si="501"/>
        <v/>
      </c>
      <c r="AA4404" s="16">
        <f t="shared" si="505"/>
        <v>0.98699999999999999</v>
      </c>
      <c r="AB4404" s="16">
        <f t="shared" si="506"/>
        <v>0.48</v>
      </c>
      <c r="AC4404" s="16"/>
    </row>
    <row r="4405" spans="1:29" x14ac:dyDescent="0.25">
      <c r="A4405" s="2">
        <v>43649</v>
      </c>
      <c r="B4405" s="1">
        <v>184</v>
      </c>
      <c r="C4405" s="3">
        <v>900</v>
      </c>
      <c r="D4405" s="13">
        <v>212.40015046296301</v>
      </c>
      <c r="E4405">
        <v>55.3</v>
      </c>
      <c r="F4405" s="15">
        <f t="shared" si="507"/>
        <v>0</v>
      </c>
      <c r="G4405">
        <v>1.0069999999999999</v>
      </c>
      <c r="H4405">
        <v>3.5230000000000001</v>
      </c>
      <c r="I4405">
        <v>46.329000000000001</v>
      </c>
      <c r="J4405">
        <v>10.443</v>
      </c>
      <c r="K4405">
        <v>70.099999999999994</v>
      </c>
      <c r="L4405">
        <v>0.20799999999999999</v>
      </c>
      <c r="M4405">
        <v>0.215</v>
      </c>
      <c r="N4405">
        <v>0</v>
      </c>
      <c r="O4405">
        <v>159.375</v>
      </c>
      <c r="T4405">
        <f t="shared" si="502"/>
        <v>1840900</v>
      </c>
      <c r="U4405">
        <v>672.2</v>
      </c>
      <c r="V4405">
        <f t="shared" si="500"/>
        <v>159.4</v>
      </c>
      <c r="W4405" t="str">
        <f t="shared" si="503"/>
        <v/>
      </c>
      <c r="X4405" t="str">
        <f t="shared" si="504"/>
        <v/>
      </c>
      <c r="Y4405" t="str">
        <f t="shared" si="501"/>
        <v/>
      </c>
      <c r="AA4405" s="16">
        <f t="shared" si="505"/>
        <v>0.88600000000000001</v>
      </c>
      <c r="AB4405" s="16">
        <f t="shared" si="506"/>
        <v>0.378</v>
      </c>
      <c r="AC4405" s="16"/>
    </row>
    <row r="4406" spans="1:29" x14ac:dyDescent="0.25">
      <c r="A4406" s="2">
        <v>43649</v>
      </c>
      <c r="B4406" s="1">
        <v>184</v>
      </c>
      <c r="C4406" s="3">
        <v>1000</v>
      </c>
      <c r="D4406" s="13">
        <v>212.44181712963001</v>
      </c>
      <c r="E4406">
        <v>54.95</v>
      </c>
      <c r="F4406" s="15">
        <f t="shared" si="507"/>
        <v>0</v>
      </c>
      <c r="G4406">
        <v>1.0069999999999999</v>
      </c>
      <c r="H4406">
        <v>3.5230000000000001</v>
      </c>
      <c r="I4406">
        <v>15.443</v>
      </c>
      <c r="J4406">
        <v>12.871</v>
      </c>
      <c r="K4406">
        <v>63.2</v>
      </c>
      <c r="L4406">
        <v>0.20799999999999999</v>
      </c>
      <c r="M4406">
        <v>0.215</v>
      </c>
      <c r="N4406">
        <v>0</v>
      </c>
      <c r="O4406">
        <v>213.125</v>
      </c>
      <c r="T4406">
        <f t="shared" si="502"/>
        <v>1841000</v>
      </c>
      <c r="U4406">
        <v>813.3</v>
      </c>
      <c r="V4406">
        <f t="shared" si="500"/>
        <v>213.1</v>
      </c>
      <c r="W4406" t="str">
        <f t="shared" si="503"/>
        <v/>
      </c>
      <c r="X4406" t="str">
        <f t="shared" si="504"/>
        <v/>
      </c>
      <c r="Y4406" t="str">
        <f t="shared" si="501"/>
        <v/>
      </c>
      <c r="AA4406" s="16">
        <f t="shared" si="505"/>
        <v>0.93799999999999994</v>
      </c>
      <c r="AB4406" s="16">
        <f t="shared" si="506"/>
        <v>0.54600000000000004</v>
      </c>
      <c r="AC4406" s="16"/>
    </row>
    <row r="4407" spans="1:29" x14ac:dyDescent="0.25">
      <c r="A4407" s="2">
        <v>43649</v>
      </c>
      <c r="B4407" s="1">
        <v>184</v>
      </c>
      <c r="C4407" s="3">
        <v>1100</v>
      </c>
      <c r="D4407" s="13">
        <v>212.48348379629601</v>
      </c>
      <c r="E4407">
        <v>55.07</v>
      </c>
      <c r="F4407" s="15">
        <f t="shared" si="507"/>
        <v>0</v>
      </c>
      <c r="G4407">
        <v>1.0069999999999999</v>
      </c>
      <c r="H4407">
        <v>4.0259999999999998</v>
      </c>
      <c r="I4407">
        <v>263.93700000000001</v>
      </c>
      <c r="J4407">
        <v>13.618</v>
      </c>
      <c r="K4407">
        <v>57.9</v>
      </c>
      <c r="L4407">
        <v>0.20799999999999999</v>
      </c>
      <c r="M4407">
        <v>0.215</v>
      </c>
      <c r="N4407">
        <v>0</v>
      </c>
      <c r="O4407">
        <v>301.875</v>
      </c>
      <c r="T4407">
        <f t="shared" si="502"/>
        <v>1841100</v>
      </c>
      <c r="U4407">
        <v>917.5</v>
      </c>
      <c r="V4407">
        <f t="shared" si="500"/>
        <v>301.89999999999998</v>
      </c>
      <c r="W4407" t="str">
        <f t="shared" si="503"/>
        <v/>
      </c>
      <c r="X4407" t="str">
        <f t="shared" si="504"/>
        <v/>
      </c>
      <c r="Y4407" t="str">
        <f t="shared" si="501"/>
        <v/>
      </c>
      <c r="AA4407" s="16">
        <f t="shared" si="505"/>
        <v>0.90300000000000002</v>
      </c>
      <c r="AB4407" s="16">
        <f t="shared" si="506"/>
        <v>0.65700000000000003</v>
      </c>
      <c r="AC4407" s="16"/>
    </row>
    <row r="4408" spans="1:29" x14ac:dyDescent="0.25">
      <c r="A4408" s="2">
        <v>43649</v>
      </c>
      <c r="B4408" s="1">
        <v>184</v>
      </c>
      <c r="C4408" s="3">
        <v>1200</v>
      </c>
      <c r="D4408" s="13">
        <v>212.52515046296301</v>
      </c>
      <c r="E4408">
        <v>54.72</v>
      </c>
      <c r="F4408" s="15">
        <f t="shared" si="507"/>
        <v>0</v>
      </c>
      <c r="G4408">
        <v>2.0129999999999999</v>
      </c>
      <c r="H4408">
        <v>6.5430000000000001</v>
      </c>
      <c r="I4408">
        <v>268.149</v>
      </c>
      <c r="J4408">
        <v>15.199</v>
      </c>
      <c r="K4408">
        <v>51.6</v>
      </c>
      <c r="L4408">
        <v>0.20799999999999999</v>
      </c>
      <c r="M4408">
        <v>0.215</v>
      </c>
      <c r="N4408">
        <v>0</v>
      </c>
      <c r="O4408">
        <v>623.125</v>
      </c>
      <c r="T4408">
        <f t="shared" si="502"/>
        <v>1841200</v>
      </c>
      <c r="U4408">
        <v>977.2</v>
      </c>
      <c r="V4408">
        <f t="shared" si="500"/>
        <v>623.1</v>
      </c>
      <c r="W4408" t="str">
        <f t="shared" si="503"/>
        <v/>
      </c>
      <c r="X4408" t="str">
        <f t="shared" si="504"/>
        <v/>
      </c>
      <c r="Y4408" t="str">
        <f t="shared" si="501"/>
        <v/>
      </c>
      <c r="AA4408" s="16">
        <f t="shared" si="505"/>
        <v>0.89100000000000001</v>
      </c>
      <c r="AB4408" s="16">
        <f t="shared" si="506"/>
        <v>0.83599999999999997</v>
      </c>
      <c r="AC4408" s="16"/>
    </row>
    <row r="4409" spans="1:29" x14ac:dyDescent="0.25">
      <c r="A4409" s="2">
        <v>43649</v>
      </c>
      <c r="B4409" s="1">
        <v>184</v>
      </c>
      <c r="C4409" s="3">
        <v>1300</v>
      </c>
      <c r="D4409" s="13">
        <v>212.56681712963001</v>
      </c>
      <c r="E4409">
        <v>56</v>
      </c>
      <c r="F4409" s="15">
        <f t="shared" si="507"/>
        <v>0.5</v>
      </c>
      <c r="G4409">
        <v>2.0129999999999999</v>
      </c>
      <c r="H4409">
        <v>5.5359999999999996</v>
      </c>
      <c r="I4409">
        <v>289.20800000000003</v>
      </c>
      <c r="J4409">
        <v>16.891999999999999</v>
      </c>
      <c r="K4409">
        <v>43.9</v>
      </c>
      <c r="L4409">
        <v>0.20799999999999999</v>
      </c>
      <c r="M4409">
        <v>0.215</v>
      </c>
      <c r="N4409">
        <v>0</v>
      </c>
      <c r="O4409">
        <v>993.125</v>
      </c>
      <c r="T4409">
        <f t="shared" si="502"/>
        <v>1841300</v>
      </c>
      <c r="U4409">
        <v>987.2</v>
      </c>
      <c r="V4409">
        <f t="shared" si="500"/>
        <v>993.1</v>
      </c>
      <c r="W4409" t="str">
        <f t="shared" si="503"/>
        <v/>
      </c>
      <c r="X4409" t="str">
        <f t="shared" si="504"/>
        <v/>
      </c>
      <c r="Y4409" t="str">
        <f t="shared" si="501"/>
        <v/>
      </c>
      <c r="AA4409" s="16">
        <f t="shared" si="505"/>
        <v>0.84499999999999997</v>
      </c>
      <c r="AB4409" s="16">
        <f t="shared" si="506"/>
        <v>1.08</v>
      </c>
      <c r="AC4409" s="16"/>
    </row>
    <row r="4410" spans="1:29" x14ac:dyDescent="0.25">
      <c r="A4410" s="2">
        <v>43649</v>
      </c>
      <c r="B4410" s="1">
        <v>184</v>
      </c>
      <c r="C4410" s="3">
        <v>1400</v>
      </c>
      <c r="D4410" s="13">
        <v>212.60848379629601</v>
      </c>
      <c r="E4410">
        <v>55.42</v>
      </c>
      <c r="F4410" s="15">
        <f t="shared" si="507"/>
        <v>0</v>
      </c>
      <c r="G4410">
        <v>1.51</v>
      </c>
      <c r="H4410">
        <v>5.5359999999999996</v>
      </c>
      <c r="I4410">
        <v>280.78399999999999</v>
      </c>
      <c r="J4410">
        <v>17.271999999999998</v>
      </c>
      <c r="K4410">
        <v>36.6</v>
      </c>
      <c r="L4410">
        <v>0.20799999999999999</v>
      </c>
      <c r="M4410">
        <v>0.215</v>
      </c>
      <c r="N4410">
        <v>0</v>
      </c>
      <c r="O4410">
        <v>924.375</v>
      </c>
      <c r="T4410">
        <f t="shared" si="502"/>
        <v>1841400</v>
      </c>
      <c r="U4410">
        <v>947.3</v>
      </c>
      <c r="V4410">
        <f t="shared" si="500"/>
        <v>924.4</v>
      </c>
      <c r="W4410" t="str">
        <f t="shared" si="503"/>
        <v/>
      </c>
      <c r="X4410" t="str">
        <f t="shared" si="504"/>
        <v/>
      </c>
      <c r="Y4410" t="str">
        <f t="shared" si="501"/>
        <v/>
      </c>
      <c r="AA4410" s="16">
        <f t="shared" si="505"/>
        <v>0.72099999999999997</v>
      </c>
      <c r="AB4410" s="16">
        <f t="shared" si="506"/>
        <v>1.2490000000000001</v>
      </c>
      <c r="AC4410" s="16"/>
    </row>
    <row r="4411" spans="1:29" x14ac:dyDescent="0.25">
      <c r="A4411" s="2">
        <v>43649</v>
      </c>
      <c r="B4411" s="1">
        <v>184</v>
      </c>
      <c r="C4411" s="3">
        <v>1500</v>
      </c>
      <c r="D4411" s="13">
        <v>212.65015046296301</v>
      </c>
      <c r="E4411">
        <v>55.77</v>
      </c>
      <c r="F4411" s="15">
        <f t="shared" si="507"/>
        <v>0.27000000000000313</v>
      </c>
      <c r="G4411">
        <v>1.51</v>
      </c>
      <c r="H4411">
        <v>5.5359999999999996</v>
      </c>
      <c r="I4411">
        <v>245.68600000000001</v>
      </c>
      <c r="J4411">
        <v>15.747999999999999</v>
      </c>
      <c r="K4411">
        <v>39.6</v>
      </c>
      <c r="L4411">
        <v>0.20799999999999999</v>
      </c>
      <c r="M4411">
        <v>0.215</v>
      </c>
      <c r="N4411">
        <v>0</v>
      </c>
      <c r="O4411">
        <v>371.875</v>
      </c>
      <c r="T4411">
        <f t="shared" si="502"/>
        <v>1841500</v>
      </c>
      <c r="U4411">
        <v>860.3</v>
      </c>
      <c r="V4411">
        <f t="shared" si="500"/>
        <v>371.9</v>
      </c>
      <c r="W4411" t="str">
        <f t="shared" si="503"/>
        <v/>
      </c>
      <c r="X4411" t="str">
        <f t="shared" si="504"/>
        <v/>
      </c>
      <c r="Y4411" t="str">
        <f t="shared" si="501"/>
        <v/>
      </c>
      <c r="AA4411" s="16">
        <f t="shared" si="505"/>
        <v>0.70799999999999996</v>
      </c>
      <c r="AB4411" s="16">
        <f t="shared" si="506"/>
        <v>1.08</v>
      </c>
      <c r="AC4411" s="16"/>
    </row>
    <row r="4412" spans="1:29" x14ac:dyDescent="0.25">
      <c r="A4412" s="2">
        <v>43649</v>
      </c>
      <c r="B4412" s="1">
        <v>184</v>
      </c>
      <c r="C4412" s="3">
        <v>1600</v>
      </c>
      <c r="D4412" s="13">
        <v>212.69181712963001</v>
      </c>
      <c r="E4412">
        <v>55.42</v>
      </c>
      <c r="F4412" s="15">
        <f t="shared" si="507"/>
        <v>0</v>
      </c>
      <c r="G4412">
        <v>1.51</v>
      </c>
      <c r="H4412">
        <v>6.5430000000000001</v>
      </c>
      <c r="I4412">
        <v>252.70599999999999</v>
      </c>
      <c r="J4412">
        <v>16.082000000000001</v>
      </c>
      <c r="K4412">
        <v>39.299999999999997</v>
      </c>
      <c r="L4412">
        <v>0.20799999999999999</v>
      </c>
      <c r="M4412">
        <v>0.215</v>
      </c>
      <c r="N4412">
        <v>0</v>
      </c>
      <c r="O4412">
        <v>331.875</v>
      </c>
      <c r="T4412">
        <f t="shared" si="502"/>
        <v>1841600</v>
      </c>
      <c r="U4412">
        <v>732.8</v>
      </c>
      <c r="V4412">
        <f t="shared" si="500"/>
        <v>331.9</v>
      </c>
      <c r="W4412" t="str">
        <f t="shared" si="503"/>
        <v/>
      </c>
      <c r="X4412" t="str">
        <f t="shared" si="504"/>
        <v/>
      </c>
      <c r="Y4412" t="str">
        <f t="shared" si="501"/>
        <v/>
      </c>
      <c r="AA4412" s="16">
        <f t="shared" si="505"/>
        <v>0.71799999999999997</v>
      </c>
      <c r="AB4412" s="16">
        <f t="shared" si="506"/>
        <v>1.109</v>
      </c>
      <c r="AC4412" s="16"/>
    </row>
    <row r="4413" spans="1:29" x14ac:dyDescent="0.25">
      <c r="A4413" s="2">
        <v>43649</v>
      </c>
      <c r="B4413" s="1">
        <v>184</v>
      </c>
      <c r="C4413" s="3">
        <v>1700</v>
      </c>
      <c r="D4413" s="13">
        <v>212.73348379629601</v>
      </c>
      <c r="E4413">
        <v>55.42</v>
      </c>
      <c r="F4413" s="15">
        <f t="shared" si="507"/>
        <v>0</v>
      </c>
      <c r="G4413">
        <v>1.0069999999999999</v>
      </c>
      <c r="H4413">
        <v>4.0259999999999998</v>
      </c>
      <c r="I4413">
        <v>268.149</v>
      </c>
      <c r="J4413">
        <v>16.701000000000001</v>
      </c>
      <c r="K4413">
        <v>39.1</v>
      </c>
      <c r="L4413">
        <v>0.20799999999999999</v>
      </c>
      <c r="M4413">
        <v>0.215</v>
      </c>
      <c r="N4413">
        <v>0</v>
      </c>
      <c r="O4413">
        <v>431.875</v>
      </c>
      <c r="T4413">
        <f t="shared" si="502"/>
        <v>1841700</v>
      </c>
      <c r="U4413">
        <v>574.5</v>
      </c>
      <c r="V4413">
        <f t="shared" ref="V4413:V4476" si="508">IF(O4413&lt;1,0,ROUND(O4413,1))</f>
        <v>431.9</v>
      </c>
      <c r="W4413" t="str">
        <f t="shared" si="503"/>
        <v/>
      </c>
      <c r="X4413" t="str">
        <f t="shared" si="504"/>
        <v/>
      </c>
      <c r="Y4413" t="str">
        <f t="shared" ref="Y4413:Y4476" si="509">IF(C4413=2400,ROUND(F4413/100,3),"")</f>
        <v/>
      </c>
      <c r="AA4413" s="16">
        <f t="shared" si="505"/>
        <v>0.74299999999999999</v>
      </c>
      <c r="AB4413" s="16">
        <f t="shared" si="506"/>
        <v>1.157</v>
      </c>
      <c r="AC4413" s="16"/>
    </row>
    <row r="4414" spans="1:29" x14ac:dyDescent="0.25">
      <c r="A4414" s="2">
        <v>43649</v>
      </c>
      <c r="B4414" s="1">
        <v>184</v>
      </c>
      <c r="C4414" s="3">
        <v>1800</v>
      </c>
      <c r="D4414" s="13">
        <v>212.77515046296301</v>
      </c>
      <c r="E4414">
        <v>55.42</v>
      </c>
      <c r="F4414" s="15">
        <f t="shared" si="507"/>
        <v>0</v>
      </c>
      <c r="G4414">
        <v>0.503</v>
      </c>
      <c r="H4414">
        <v>3.5230000000000001</v>
      </c>
      <c r="I4414">
        <v>256.91800000000001</v>
      </c>
      <c r="J4414">
        <v>15.772</v>
      </c>
      <c r="K4414">
        <v>40.5</v>
      </c>
      <c r="L4414">
        <v>0.20799999999999999</v>
      </c>
      <c r="M4414">
        <v>0.215</v>
      </c>
      <c r="N4414">
        <v>0</v>
      </c>
      <c r="O4414">
        <v>186.875</v>
      </c>
      <c r="T4414">
        <f t="shared" si="502"/>
        <v>1841800</v>
      </c>
      <c r="U4414">
        <v>398.3</v>
      </c>
      <c r="V4414">
        <f t="shared" si="508"/>
        <v>186.9</v>
      </c>
      <c r="W4414" t="str">
        <f t="shared" si="503"/>
        <v/>
      </c>
      <c r="X4414" t="str">
        <f t="shared" si="504"/>
        <v/>
      </c>
      <c r="Y4414" t="str">
        <f t="shared" si="509"/>
        <v/>
      </c>
      <c r="AA4414" s="16">
        <f t="shared" si="505"/>
        <v>0.72599999999999998</v>
      </c>
      <c r="AB4414" s="16">
        <f t="shared" si="506"/>
        <v>1.0669999999999999</v>
      </c>
      <c r="AC4414" s="16"/>
    </row>
    <row r="4415" spans="1:29" x14ac:dyDescent="0.25">
      <c r="A4415" s="2">
        <v>43649</v>
      </c>
      <c r="B4415" s="1">
        <v>184</v>
      </c>
      <c r="C4415" s="3">
        <v>1900</v>
      </c>
      <c r="D4415" s="13">
        <v>212.81681712963001</v>
      </c>
      <c r="E4415">
        <v>55.18</v>
      </c>
      <c r="F4415" s="15">
        <f t="shared" si="507"/>
        <v>0</v>
      </c>
      <c r="G4415">
        <v>1.0069999999999999</v>
      </c>
      <c r="H4415">
        <v>3.5230000000000001</v>
      </c>
      <c r="I4415">
        <v>203.56899999999999</v>
      </c>
      <c r="J4415">
        <v>13.762</v>
      </c>
      <c r="K4415">
        <v>44.7</v>
      </c>
      <c r="L4415">
        <v>0.20799999999999999</v>
      </c>
      <c r="M4415">
        <v>0.215</v>
      </c>
      <c r="N4415">
        <v>0</v>
      </c>
      <c r="O4415">
        <v>33.125</v>
      </c>
      <c r="T4415">
        <f t="shared" si="502"/>
        <v>1841900</v>
      </c>
      <c r="U4415">
        <v>220.5</v>
      </c>
      <c r="V4415">
        <f t="shared" si="508"/>
        <v>33.1</v>
      </c>
      <c r="W4415" t="str">
        <f t="shared" si="503"/>
        <v/>
      </c>
      <c r="X4415" t="str">
        <f t="shared" si="504"/>
        <v/>
      </c>
      <c r="Y4415" t="str">
        <f t="shared" si="509"/>
        <v/>
      </c>
      <c r="AA4415" s="16">
        <f t="shared" si="505"/>
        <v>0.70299999999999996</v>
      </c>
      <c r="AB4415" s="16">
        <f t="shared" si="506"/>
        <v>0.87</v>
      </c>
      <c r="AC4415" s="16"/>
    </row>
    <row r="4416" spans="1:29" x14ac:dyDescent="0.25">
      <c r="A4416" s="2">
        <v>43649</v>
      </c>
      <c r="B4416" s="1">
        <v>184</v>
      </c>
      <c r="C4416" s="3">
        <v>2000</v>
      </c>
      <c r="D4416" s="13">
        <v>212.85848379629601</v>
      </c>
      <c r="E4416">
        <v>55.18</v>
      </c>
      <c r="F4416" s="15">
        <f t="shared" si="507"/>
        <v>0</v>
      </c>
      <c r="G4416">
        <v>0</v>
      </c>
      <c r="H4416">
        <v>3.5230000000000001</v>
      </c>
      <c r="I4416">
        <v>197.953</v>
      </c>
      <c r="J4416">
        <v>12.871</v>
      </c>
      <c r="K4416">
        <v>52.9</v>
      </c>
      <c r="L4416">
        <v>0.20799999999999999</v>
      </c>
      <c r="M4416">
        <v>0.215</v>
      </c>
      <c r="N4416">
        <v>0</v>
      </c>
      <c r="O4416">
        <v>0.625</v>
      </c>
      <c r="T4416">
        <f t="shared" si="502"/>
        <v>1842000</v>
      </c>
      <c r="U4416">
        <v>65.5</v>
      </c>
      <c r="V4416">
        <f t="shared" si="508"/>
        <v>0</v>
      </c>
      <c r="W4416" t="str">
        <f t="shared" si="503"/>
        <v/>
      </c>
      <c r="X4416" t="str">
        <f t="shared" si="504"/>
        <v/>
      </c>
      <c r="Y4416" t="str">
        <f t="shared" si="509"/>
        <v/>
      </c>
      <c r="AA4416" s="16">
        <f t="shared" si="505"/>
        <v>0.78500000000000003</v>
      </c>
      <c r="AB4416" s="16">
        <f t="shared" si="506"/>
        <v>0.69899999999999995</v>
      </c>
      <c r="AC4416" s="16"/>
    </row>
    <row r="4417" spans="1:29" x14ac:dyDescent="0.25">
      <c r="A4417" s="2">
        <v>43649</v>
      </c>
      <c r="B4417" s="1">
        <v>184</v>
      </c>
      <c r="C4417" s="3">
        <v>2100</v>
      </c>
      <c r="D4417" s="13">
        <v>212.90015046296301</v>
      </c>
      <c r="E4417">
        <v>55.3</v>
      </c>
      <c r="F4417" s="15">
        <f t="shared" si="507"/>
        <v>0</v>
      </c>
      <c r="G4417">
        <v>2.516</v>
      </c>
      <c r="H4417">
        <v>6.5430000000000001</v>
      </c>
      <c r="I4417">
        <v>224.62700000000001</v>
      </c>
      <c r="J4417">
        <v>12.000999999999999</v>
      </c>
      <c r="K4417">
        <v>60.2</v>
      </c>
      <c r="L4417">
        <v>0.20799999999999999</v>
      </c>
      <c r="M4417">
        <v>0.215</v>
      </c>
      <c r="N4417">
        <v>0</v>
      </c>
      <c r="O4417">
        <v>0.625</v>
      </c>
      <c r="T4417">
        <f t="shared" si="502"/>
        <v>1842100</v>
      </c>
      <c r="U4417">
        <v>0.7</v>
      </c>
      <c r="V4417">
        <f t="shared" si="508"/>
        <v>0</v>
      </c>
      <c r="W4417" t="str">
        <f t="shared" si="503"/>
        <v/>
      </c>
      <c r="X4417" t="str">
        <f t="shared" si="504"/>
        <v/>
      </c>
      <c r="Y4417" t="str">
        <f t="shared" si="509"/>
        <v/>
      </c>
      <c r="AA4417" s="16">
        <f t="shared" si="505"/>
        <v>0.84399999999999997</v>
      </c>
      <c r="AB4417" s="16">
        <f t="shared" si="506"/>
        <v>0.55800000000000005</v>
      </c>
      <c r="AC4417" s="16"/>
    </row>
    <row r="4418" spans="1:29" x14ac:dyDescent="0.25">
      <c r="A4418" s="2">
        <v>43649</v>
      </c>
      <c r="B4418" s="1">
        <v>184</v>
      </c>
      <c r="C4418" s="3">
        <v>2200</v>
      </c>
      <c r="D4418" s="13">
        <v>212.94181712963001</v>
      </c>
      <c r="E4418">
        <v>55.18</v>
      </c>
      <c r="F4418" s="15">
        <f t="shared" si="507"/>
        <v>0</v>
      </c>
      <c r="G4418">
        <v>2.0129999999999999</v>
      </c>
      <c r="H4418">
        <v>5.5359999999999996</v>
      </c>
      <c r="I4418">
        <v>283.59199999999998</v>
      </c>
      <c r="J4418">
        <v>10.1</v>
      </c>
      <c r="K4418">
        <v>65.7</v>
      </c>
      <c r="L4418">
        <v>0.20799999999999999</v>
      </c>
      <c r="M4418">
        <v>0.215</v>
      </c>
      <c r="N4418">
        <v>0</v>
      </c>
      <c r="O4418">
        <v>0.625</v>
      </c>
      <c r="T4418">
        <f t="shared" si="502"/>
        <v>1842200</v>
      </c>
      <c r="U4418">
        <v>0</v>
      </c>
      <c r="V4418">
        <f t="shared" si="508"/>
        <v>0</v>
      </c>
      <c r="W4418" t="str">
        <f t="shared" si="503"/>
        <v/>
      </c>
      <c r="X4418" t="str">
        <f t="shared" si="504"/>
        <v/>
      </c>
      <c r="Y4418" t="str">
        <f t="shared" si="509"/>
        <v/>
      </c>
      <c r="AA4418" s="16">
        <f t="shared" si="505"/>
        <v>0.81200000000000006</v>
      </c>
      <c r="AB4418" s="16">
        <f t="shared" si="506"/>
        <v>0.42399999999999999</v>
      </c>
      <c r="AC4418" s="16"/>
    </row>
    <row r="4419" spans="1:29" x14ac:dyDescent="0.25">
      <c r="A4419" s="2">
        <v>43649</v>
      </c>
      <c r="B4419" s="1">
        <v>184</v>
      </c>
      <c r="C4419" s="3">
        <v>2300</v>
      </c>
      <c r="D4419" s="13">
        <v>212.98348379629601</v>
      </c>
      <c r="E4419">
        <v>55.42</v>
      </c>
      <c r="F4419" s="15">
        <f t="shared" si="507"/>
        <v>0</v>
      </c>
      <c r="G4419">
        <v>2.0129999999999999</v>
      </c>
      <c r="H4419">
        <v>5.5359999999999996</v>
      </c>
      <c r="I4419">
        <v>303.24700000000001</v>
      </c>
      <c r="J4419">
        <v>9.1389999999999993</v>
      </c>
      <c r="K4419">
        <v>75.8</v>
      </c>
      <c r="L4419">
        <v>0.20799999999999999</v>
      </c>
      <c r="M4419">
        <v>0.215</v>
      </c>
      <c r="N4419">
        <v>0</v>
      </c>
      <c r="O4419">
        <v>0.625</v>
      </c>
      <c r="T4419">
        <f t="shared" si="502"/>
        <v>1842300</v>
      </c>
      <c r="U4419">
        <v>0</v>
      </c>
      <c r="V4419">
        <f t="shared" si="508"/>
        <v>0</v>
      </c>
      <c r="W4419" t="str">
        <f t="shared" si="503"/>
        <v/>
      </c>
      <c r="X4419" t="str">
        <f t="shared" si="504"/>
        <v/>
      </c>
      <c r="Y4419" t="str">
        <f t="shared" si="509"/>
        <v/>
      </c>
      <c r="AA4419" s="16">
        <f t="shared" si="505"/>
        <v>0.878</v>
      </c>
      <c r="AB4419" s="16">
        <f t="shared" si="506"/>
        <v>0.28000000000000003</v>
      </c>
      <c r="AC4419" s="16"/>
    </row>
    <row r="4420" spans="1:29" x14ac:dyDescent="0.25">
      <c r="A4420" s="2">
        <v>43649</v>
      </c>
      <c r="B4420" s="1">
        <v>184</v>
      </c>
      <c r="C4420" s="3">
        <v>2400</v>
      </c>
      <c r="D4420" s="13">
        <v>213.02515046296301</v>
      </c>
      <c r="E4420">
        <v>55.3</v>
      </c>
      <c r="F4420" s="15">
        <f t="shared" si="507"/>
        <v>0</v>
      </c>
      <c r="G4420">
        <v>2.516</v>
      </c>
      <c r="H4420">
        <v>5.5359999999999996</v>
      </c>
      <c r="I4420">
        <v>334.13299999999998</v>
      </c>
      <c r="J4420">
        <v>8.6430000000000007</v>
      </c>
      <c r="K4420">
        <v>79.400000000000006</v>
      </c>
      <c r="L4420">
        <v>0.20799999999999999</v>
      </c>
      <c r="M4420">
        <v>0.214</v>
      </c>
      <c r="N4420">
        <v>0</v>
      </c>
      <c r="O4420">
        <v>0.625</v>
      </c>
      <c r="T4420">
        <f t="shared" si="502"/>
        <v>1842400</v>
      </c>
      <c r="U4420">
        <v>0</v>
      </c>
      <c r="V4420">
        <f t="shared" si="508"/>
        <v>0</v>
      </c>
      <c r="W4420">
        <f t="shared" si="503"/>
        <v>0.20799999999999999</v>
      </c>
      <c r="X4420">
        <f t="shared" si="504"/>
        <v>0.214</v>
      </c>
      <c r="Y4420">
        <f t="shared" si="509"/>
        <v>0</v>
      </c>
      <c r="AA4420" s="16">
        <f t="shared" si="505"/>
        <v>0.88900000000000001</v>
      </c>
      <c r="AB4420" s="16">
        <f t="shared" si="506"/>
        <v>0.23100000000000001</v>
      </c>
      <c r="AC4420" s="16"/>
    </row>
    <row r="4421" spans="1:29" x14ac:dyDescent="0.25">
      <c r="A4421" s="2">
        <v>43650</v>
      </c>
      <c r="B4421" s="1">
        <v>185</v>
      </c>
      <c r="C4421" s="3">
        <v>100</v>
      </c>
      <c r="D4421" s="13">
        <v>213.06681712963001</v>
      </c>
      <c r="E4421">
        <v>55.54</v>
      </c>
      <c r="F4421" s="15">
        <f t="shared" si="507"/>
        <v>3.9999999999999147E-2</v>
      </c>
      <c r="G4421">
        <v>2.516</v>
      </c>
      <c r="H4421">
        <v>6.5430000000000001</v>
      </c>
      <c r="I4421">
        <v>332.72899999999998</v>
      </c>
      <c r="J4421">
        <v>8.6180000000000003</v>
      </c>
      <c r="K4421">
        <v>82.5</v>
      </c>
      <c r="L4421">
        <v>0.20799999999999999</v>
      </c>
      <c r="M4421">
        <v>0.215</v>
      </c>
      <c r="N4421">
        <v>0</v>
      </c>
      <c r="O4421">
        <v>0.625</v>
      </c>
      <c r="T4421">
        <f t="shared" ref="T4421:T4484" si="510">B4421*10000+C4421</f>
        <v>1850100</v>
      </c>
      <c r="U4421">
        <v>0</v>
      </c>
      <c r="V4421">
        <f t="shared" si="508"/>
        <v>0</v>
      </c>
      <c r="W4421" t="str">
        <f t="shared" ref="W4421:W4484" si="511">IF(C4421=2400,ROUND(L4421,3),"")</f>
        <v/>
      </c>
      <c r="X4421" t="str">
        <f t="shared" ref="X4421:X4484" si="512">IF(C4421=2400,ROUND(M4421,3),"")</f>
        <v/>
      </c>
      <c r="Y4421" t="str">
        <f t="shared" si="509"/>
        <v/>
      </c>
      <c r="AA4421" s="16">
        <f t="shared" ref="AA4421:AA4484" si="513">ROUND((0.6105*(EXP((17.273*J4421)/(J4421+237.3))))*K4421/100,3)</f>
        <v>0.92300000000000004</v>
      </c>
      <c r="AB4421" s="16">
        <f t="shared" ref="AB4421:AB4484" si="514">ROUND(AA4421/K4421*(100-K4421),3)</f>
        <v>0.19600000000000001</v>
      </c>
      <c r="AC4421" s="16"/>
    </row>
    <row r="4422" spans="1:29" x14ac:dyDescent="0.25">
      <c r="A4422" s="2">
        <v>43650</v>
      </c>
      <c r="B4422" s="1">
        <v>185</v>
      </c>
      <c r="C4422" s="3">
        <v>200</v>
      </c>
      <c r="D4422" s="13">
        <v>213.10848379629601</v>
      </c>
      <c r="E4422">
        <v>55.54</v>
      </c>
      <c r="F4422" s="15">
        <f t="shared" si="507"/>
        <v>3.9999999999999147E-2</v>
      </c>
      <c r="G4422">
        <v>1.0069999999999999</v>
      </c>
      <c r="H4422">
        <v>3.02</v>
      </c>
      <c r="I4422">
        <v>268.149</v>
      </c>
      <c r="J4422">
        <v>7.7450000000000001</v>
      </c>
      <c r="K4422">
        <v>86.6</v>
      </c>
      <c r="L4422">
        <v>0.20699999999999999</v>
      </c>
      <c r="M4422">
        <v>0.214</v>
      </c>
      <c r="N4422">
        <v>0</v>
      </c>
      <c r="O4422">
        <v>0.625</v>
      </c>
      <c r="T4422">
        <f t="shared" si="510"/>
        <v>1850200</v>
      </c>
      <c r="U4422">
        <v>0</v>
      </c>
      <c r="V4422">
        <f t="shared" si="508"/>
        <v>0</v>
      </c>
      <c r="W4422" t="str">
        <f t="shared" si="511"/>
        <v/>
      </c>
      <c r="X4422" t="str">
        <f t="shared" si="512"/>
        <v/>
      </c>
      <c r="Y4422" t="str">
        <f t="shared" si="509"/>
        <v/>
      </c>
      <c r="AA4422" s="16">
        <f t="shared" si="513"/>
        <v>0.91300000000000003</v>
      </c>
      <c r="AB4422" s="16">
        <f t="shared" si="514"/>
        <v>0.14099999999999999</v>
      </c>
      <c r="AC4422" s="16"/>
    </row>
    <row r="4423" spans="1:29" x14ac:dyDescent="0.25">
      <c r="A4423" s="2">
        <v>43650</v>
      </c>
      <c r="B4423" s="1">
        <v>185</v>
      </c>
      <c r="C4423" s="3">
        <v>300</v>
      </c>
      <c r="D4423" s="13">
        <v>213.15015046296301</v>
      </c>
      <c r="E4423">
        <v>55.54</v>
      </c>
      <c r="F4423" s="15">
        <f t="shared" si="507"/>
        <v>3.9999999999999147E-2</v>
      </c>
      <c r="G4423">
        <v>1.0069999999999999</v>
      </c>
      <c r="H4423">
        <v>3.02</v>
      </c>
      <c r="I4423">
        <v>255.51400000000001</v>
      </c>
      <c r="J4423">
        <v>7.87</v>
      </c>
      <c r="K4423">
        <v>90.1</v>
      </c>
      <c r="L4423">
        <v>0.20699999999999999</v>
      </c>
      <c r="M4423">
        <v>0.214</v>
      </c>
      <c r="N4423">
        <v>0</v>
      </c>
      <c r="O4423">
        <v>0.625</v>
      </c>
      <c r="T4423">
        <f t="shared" si="510"/>
        <v>1850300</v>
      </c>
      <c r="U4423">
        <v>0</v>
      </c>
      <c r="V4423">
        <f t="shared" si="508"/>
        <v>0</v>
      </c>
      <c r="W4423" t="str">
        <f t="shared" si="511"/>
        <v/>
      </c>
      <c r="X4423" t="str">
        <f t="shared" si="512"/>
        <v/>
      </c>
      <c r="Y4423" t="str">
        <f t="shared" si="509"/>
        <v/>
      </c>
      <c r="AA4423" s="16">
        <f t="shared" si="513"/>
        <v>0.95799999999999996</v>
      </c>
      <c r="AB4423" s="16">
        <f t="shared" si="514"/>
        <v>0.105</v>
      </c>
      <c r="AC4423" s="16"/>
    </row>
    <row r="4424" spans="1:29" x14ac:dyDescent="0.25">
      <c r="A4424" s="2">
        <v>43650</v>
      </c>
      <c r="B4424" s="1">
        <v>185</v>
      </c>
      <c r="C4424" s="3">
        <v>400</v>
      </c>
      <c r="D4424" s="13">
        <v>213.19181712963001</v>
      </c>
      <c r="E4424">
        <v>55.54</v>
      </c>
      <c r="F4424" s="15">
        <f t="shared" si="507"/>
        <v>3.9999999999999147E-2</v>
      </c>
      <c r="G4424">
        <v>0.503</v>
      </c>
      <c r="H4424">
        <v>3.02</v>
      </c>
      <c r="I4424">
        <v>199.357</v>
      </c>
      <c r="J4424">
        <v>7.1920000000000002</v>
      </c>
      <c r="K4424">
        <v>91.4</v>
      </c>
      <c r="L4424">
        <v>0.20699999999999999</v>
      </c>
      <c r="M4424">
        <v>0.214</v>
      </c>
      <c r="N4424">
        <v>0</v>
      </c>
      <c r="O4424">
        <v>0.625</v>
      </c>
      <c r="T4424">
        <f t="shared" si="510"/>
        <v>1850400</v>
      </c>
      <c r="U4424">
        <v>0</v>
      </c>
      <c r="V4424">
        <f t="shared" si="508"/>
        <v>0</v>
      </c>
      <c r="W4424" t="str">
        <f t="shared" si="511"/>
        <v/>
      </c>
      <c r="X4424" t="str">
        <f t="shared" si="512"/>
        <v/>
      </c>
      <c r="Y4424" t="str">
        <f t="shared" si="509"/>
        <v/>
      </c>
      <c r="AA4424" s="16">
        <f t="shared" si="513"/>
        <v>0.92700000000000005</v>
      </c>
      <c r="AB4424" s="16">
        <f t="shared" si="514"/>
        <v>8.6999999999999994E-2</v>
      </c>
      <c r="AC4424" s="16"/>
    </row>
    <row r="4425" spans="1:29" x14ac:dyDescent="0.25">
      <c r="A4425" s="2">
        <v>43650</v>
      </c>
      <c r="B4425" s="1">
        <v>185</v>
      </c>
      <c r="C4425" s="3">
        <v>500</v>
      </c>
      <c r="D4425" s="13">
        <v>213.23348379629601</v>
      </c>
      <c r="E4425">
        <v>55.54</v>
      </c>
      <c r="F4425" s="15">
        <f t="shared" si="507"/>
        <v>3.9999999999999147E-2</v>
      </c>
      <c r="G4425">
        <v>0.503</v>
      </c>
      <c r="H4425">
        <v>3.02</v>
      </c>
      <c r="I4425">
        <v>202.16499999999999</v>
      </c>
      <c r="J4425">
        <v>7.6449999999999996</v>
      </c>
      <c r="K4425">
        <v>92.2</v>
      </c>
      <c r="L4425">
        <v>0.20699999999999999</v>
      </c>
      <c r="M4425">
        <v>0.214</v>
      </c>
      <c r="N4425">
        <v>0</v>
      </c>
      <c r="O4425">
        <v>23.125</v>
      </c>
      <c r="T4425">
        <f t="shared" si="510"/>
        <v>1850500</v>
      </c>
      <c r="U4425">
        <v>22.2</v>
      </c>
      <c r="V4425">
        <f t="shared" si="508"/>
        <v>23.1</v>
      </c>
      <c r="W4425" t="str">
        <f t="shared" si="511"/>
        <v/>
      </c>
      <c r="X4425" t="str">
        <f t="shared" si="512"/>
        <v/>
      </c>
      <c r="Y4425" t="str">
        <f t="shared" si="509"/>
        <v/>
      </c>
      <c r="AA4425" s="16">
        <f t="shared" si="513"/>
        <v>0.96499999999999997</v>
      </c>
      <c r="AB4425" s="16">
        <f t="shared" si="514"/>
        <v>8.2000000000000003E-2</v>
      </c>
      <c r="AC4425" s="16"/>
    </row>
    <row r="4426" spans="1:29" x14ac:dyDescent="0.25">
      <c r="A4426" s="2">
        <v>43650</v>
      </c>
      <c r="B4426" s="1">
        <v>185</v>
      </c>
      <c r="C4426" s="3">
        <v>600</v>
      </c>
      <c r="D4426" s="13">
        <v>213.27515046296301</v>
      </c>
      <c r="E4426">
        <v>55.54</v>
      </c>
      <c r="F4426" s="15">
        <f t="shared" ref="F4426:F4489" si="515">IF(E4426&gt;F$2,E4426-F$2,0)</f>
        <v>3.9999999999999147E-2</v>
      </c>
      <c r="G4426">
        <v>1.0069999999999999</v>
      </c>
      <c r="H4426">
        <v>4.0259999999999998</v>
      </c>
      <c r="I4426">
        <v>245.68600000000001</v>
      </c>
      <c r="J4426">
        <v>8.17</v>
      </c>
      <c r="K4426">
        <v>89.4</v>
      </c>
      <c r="L4426">
        <v>0.20699999999999999</v>
      </c>
      <c r="M4426">
        <v>0.214</v>
      </c>
      <c r="N4426">
        <v>0</v>
      </c>
      <c r="O4426">
        <v>76.875</v>
      </c>
      <c r="T4426">
        <f t="shared" si="510"/>
        <v>1850600</v>
      </c>
      <c r="U4426">
        <v>152.19999999999999</v>
      </c>
      <c r="V4426">
        <f t="shared" si="508"/>
        <v>76.900000000000006</v>
      </c>
      <c r="W4426" t="str">
        <f t="shared" si="511"/>
        <v/>
      </c>
      <c r="X4426" t="str">
        <f t="shared" si="512"/>
        <v/>
      </c>
      <c r="Y4426" t="str">
        <f t="shared" si="509"/>
        <v/>
      </c>
      <c r="AA4426" s="16">
        <f t="shared" si="513"/>
        <v>0.97</v>
      </c>
      <c r="AB4426" s="16">
        <f t="shared" si="514"/>
        <v>0.115</v>
      </c>
      <c r="AC4426" s="16"/>
    </row>
    <row r="4427" spans="1:29" x14ac:dyDescent="0.25">
      <c r="A4427" s="2">
        <v>43650</v>
      </c>
      <c r="B4427" s="1">
        <v>185</v>
      </c>
      <c r="C4427" s="3">
        <v>700</v>
      </c>
      <c r="D4427" s="13">
        <v>213.31681712963001</v>
      </c>
      <c r="E4427">
        <v>55.54</v>
      </c>
      <c r="F4427" s="15">
        <f t="shared" si="515"/>
        <v>3.9999999999999147E-2</v>
      </c>
      <c r="G4427">
        <v>1.51</v>
      </c>
      <c r="H4427">
        <v>4.5289999999999999</v>
      </c>
      <c r="I4427">
        <v>235.85900000000001</v>
      </c>
      <c r="J4427">
        <v>8.3439999999999994</v>
      </c>
      <c r="K4427">
        <v>87.8</v>
      </c>
      <c r="L4427">
        <v>0.20699999999999999</v>
      </c>
      <c r="M4427">
        <v>0.214</v>
      </c>
      <c r="N4427">
        <v>0</v>
      </c>
      <c r="O4427">
        <v>90.625</v>
      </c>
      <c r="T4427">
        <f t="shared" si="510"/>
        <v>1850700</v>
      </c>
      <c r="U4427">
        <v>324.3</v>
      </c>
      <c r="V4427">
        <f t="shared" si="508"/>
        <v>90.6</v>
      </c>
      <c r="W4427" t="str">
        <f t="shared" si="511"/>
        <v/>
      </c>
      <c r="X4427" t="str">
        <f t="shared" si="512"/>
        <v/>
      </c>
      <c r="Y4427" t="str">
        <f t="shared" si="509"/>
        <v/>
      </c>
      <c r="AA4427" s="16">
        <f t="shared" si="513"/>
        <v>0.96399999999999997</v>
      </c>
      <c r="AB4427" s="16">
        <f t="shared" si="514"/>
        <v>0.13400000000000001</v>
      </c>
      <c r="AC4427" s="16"/>
    </row>
    <row r="4428" spans="1:29" x14ac:dyDescent="0.25">
      <c r="A4428" s="2">
        <v>43650</v>
      </c>
      <c r="B4428" s="1">
        <v>185</v>
      </c>
      <c r="C4428" s="3">
        <v>800</v>
      </c>
      <c r="D4428" s="13">
        <v>213.35848379629601</v>
      </c>
      <c r="E4428">
        <v>55.65</v>
      </c>
      <c r="F4428" s="15">
        <f t="shared" si="515"/>
        <v>0.14999999999999858</v>
      </c>
      <c r="G4428">
        <v>1.51</v>
      </c>
      <c r="H4428">
        <v>4.5289999999999999</v>
      </c>
      <c r="I4428">
        <v>235.85900000000001</v>
      </c>
      <c r="J4428">
        <v>8.7420000000000009</v>
      </c>
      <c r="K4428">
        <v>89.7</v>
      </c>
      <c r="L4428">
        <v>0.20699999999999999</v>
      </c>
      <c r="M4428">
        <v>0.214</v>
      </c>
      <c r="N4428">
        <v>0</v>
      </c>
      <c r="O4428">
        <v>201.875</v>
      </c>
      <c r="T4428">
        <f t="shared" si="510"/>
        <v>1850800</v>
      </c>
      <c r="U4428">
        <v>503.7</v>
      </c>
      <c r="V4428">
        <f t="shared" si="508"/>
        <v>201.9</v>
      </c>
      <c r="W4428" t="str">
        <f t="shared" si="511"/>
        <v/>
      </c>
      <c r="X4428" t="str">
        <f t="shared" si="512"/>
        <v/>
      </c>
      <c r="Y4428" t="str">
        <f t="shared" si="509"/>
        <v/>
      </c>
      <c r="AA4428" s="16">
        <f t="shared" si="513"/>
        <v>1.012</v>
      </c>
      <c r="AB4428" s="16">
        <f t="shared" si="514"/>
        <v>0.11600000000000001</v>
      </c>
      <c r="AC4428" s="16"/>
    </row>
    <row r="4429" spans="1:29" x14ac:dyDescent="0.25">
      <c r="A4429" s="2">
        <v>43650</v>
      </c>
      <c r="B4429" s="1">
        <v>185</v>
      </c>
      <c r="C4429" s="3">
        <v>900</v>
      </c>
      <c r="D4429" s="13">
        <v>213.40015046296301</v>
      </c>
      <c r="E4429">
        <v>55.54</v>
      </c>
      <c r="F4429" s="15">
        <f t="shared" si="515"/>
        <v>3.9999999999999147E-2</v>
      </c>
      <c r="G4429">
        <v>1.0069999999999999</v>
      </c>
      <c r="H4429">
        <v>3.02</v>
      </c>
      <c r="I4429">
        <v>213.39599999999999</v>
      </c>
      <c r="J4429">
        <v>9.1389999999999993</v>
      </c>
      <c r="K4429">
        <v>89.3</v>
      </c>
      <c r="L4429">
        <v>0.20699999999999999</v>
      </c>
      <c r="M4429">
        <v>0.214</v>
      </c>
      <c r="N4429">
        <v>0</v>
      </c>
      <c r="O4429">
        <v>108.125</v>
      </c>
      <c r="T4429">
        <f t="shared" si="510"/>
        <v>1850900</v>
      </c>
      <c r="U4429">
        <v>670.8</v>
      </c>
      <c r="V4429">
        <f t="shared" si="508"/>
        <v>108.1</v>
      </c>
      <c r="W4429" t="str">
        <f t="shared" si="511"/>
        <v/>
      </c>
      <c r="X4429" t="str">
        <f t="shared" si="512"/>
        <v/>
      </c>
      <c r="Y4429" t="str">
        <f t="shared" si="509"/>
        <v/>
      </c>
      <c r="AA4429" s="16">
        <f t="shared" si="513"/>
        <v>1.034</v>
      </c>
      <c r="AB4429" s="16">
        <f t="shared" si="514"/>
        <v>0.124</v>
      </c>
      <c r="AC4429" s="16"/>
    </row>
    <row r="4430" spans="1:29" x14ac:dyDescent="0.25">
      <c r="A4430" s="2">
        <v>43650</v>
      </c>
      <c r="B4430" s="1">
        <v>185</v>
      </c>
      <c r="C4430" s="3">
        <v>1000</v>
      </c>
      <c r="D4430" s="13">
        <v>213.44181712963001</v>
      </c>
      <c r="E4430">
        <v>55.3</v>
      </c>
      <c r="F4430" s="15">
        <f t="shared" si="515"/>
        <v>0</v>
      </c>
      <c r="G4430">
        <v>1.0069999999999999</v>
      </c>
      <c r="H4430">
        <v>3.5230000000000001</v>
      </c>
      <c r="I4430">
        <v>238.667</v>
      </c>
      <c r="J4430">
        <v>11.175000000000001</v>
      </c>
      <c r="K4430">
        <v>82.6</v>
      </c>
      <c r="L4430">
        <v>0.20699999999999999</v>
      </c>
      <c r="M4430">
        <v>0.214</v>
      </c>
      <c r="N4430">
        <v>0</v>
      </c>
      <c r="O4430">
        <v>318.125</v>
      </c>
      <c r="T4430">
        <f t="shared" si="510"/>
        <v>1851000</v>
      </c>
      <c r="U4430">
        <v>812</v>
      </c>
      <c r="V4430">
        <f t="shared" si="508"/>
        <v>318.10000000000002</v>
      </c>
      <c r="W4430" t="str">
        <f t="shared" si="511"/>
        <v/>
      </c>
      <c r="X4430" t="str">
        <f t="shared" si="512"/>
        <v/>
      </c>
      <c r="Y4430" t="str">
        <f t="shared" si="509"/>
        <v/>
      </c>
      <c r="AA4430" s="16">
        <f t="shared" si="513"/>
        <v>1.097</v>
      </c>
      <c r="AB4430" s="16">
        <f t="shared" si="514"/>
        <v>0.23100000000000001</v>
      </c>
      <c r="AC4430" s="16"/>
    </row>
    <row r="4431" spans="1:29" x14ac:dyDescent="0.25">
      <c r="A4431" s="2">
        <v>43650</v>
      </c>
      <c r="B4431" s="1">
        <v>185</v>
      </c>
      <c r="C4431" s="3">
        <v>1100</v>
      </c>
      <c r="D4431" s="13">
        <v>213.48348379629601</v>
      </c>
      <c r="E4431">
        <v>55.65</v>
      </c>
      <c r="F4431" s="15">
        <f t="shared" si="515"/>
        <v>0.14999999999999858</v>
      </c>
      <c r="G4431">
        <v>2.0129999999999999</v>
      </c>
      <c r="H4431">
        <v>5.0330000000000004</v>
      </c>
      <c r="I4431">
        <v>248.494</v>
      </c>
      <c r="J4431">
        <v>11.053000000000001</v>
      </c>
      <c r="K4431">
        <v>75.7</v>
      </c>
      <c r="L4431">
        <v>0.20699999999999999</v>
      </c>
      <c r="M4431">
        <v>0.21299999999999999</v>
      </c>
      <c r="N4431">
        <v>0</v>
      </c>
      <c r="O4431">
        <v>281.875</v>
      </c>
      <c r="T4431">
        <f t="shared" si="510"/>
        <v>1851100</v>
      </c>
      <c r="U4431">
        <v>916.5</v>
      </c>
      <c r="V4431">
        <f t="shared" si="508"/>
        <v>281.89999999999998</v>
      </c>
      <c r="W4431" t="str">
        <f t="shared" si="511"/>
        <v/>
      </c>
      <c r="X4431" t="str">
        <f t="shared" si="512"/>
        <v/>
      </c>
      <c r="Y4431" t="str">
        <f t="shared" si="509"/>
        <v/>
      </c>
      <c r="AA4431" s="16">
        <f t="shared" si="513"/>
        <v>0.997</v>
      </c>
      <c r="AB4431" s="16">
        <f t="shared" si="514"/>
        <v>0.32</v>
      </c>
      <c r="AC4431" s="16"/>
    </row>
    <row r="4432" spans="1:29" x14ac:dyDescent="0.25">
      <c r="A4432" s="2">
        <v>43650</v>
      </c>
      <c r="B4432" s="1">
        <v>185</v>
      </c>
      <c r="C4432" s="3">
        <v>1200</v>
      </c>
      <c r="D4432" s="13">
        <v>213.52515046296301</v>
      </c>
      <c r="E4432">
        <v>55.3</v>
      </c>
      <c r="F4432" s="15">
        <f t="shared" si="515"/>
        <v>0</v>
      </c>
      <c r="G4432">
        <v>2.0129999999999999</v>
      </c>
      <c r="H4432">
        <v>6.0389999999999997</v>
      </c>
      <c r="I4432">
        <v>237.26300000000001</v>
      </c>
      <c r="J4432">
        <v>10.785</v>
      </c>
      <c r="K4432">
        <v>75.3</v>
      </c>
      <c r="L4432">
        <v>0.20699999999999999</v>
      </c>
      <c r="M4432">
        <v>0.214</v>
      </c>
      <c r="N4432">
        <v>0</v>
      </c>
      <c r="O4432">
        <v>173.125</v>
      </c>
      <c r="T4432">
        <f t="shared" si="510"/>
        <v>1851200</v>
      </c>
      <c r="U4432">
        <v>976.2</v>
      </c>
      <c r="V4432">
        <f t="shared" si="508"/>
        <v>173.1</v>
      </c>
      <c r="W4432" t="str">
        <f t="shared" si="511"/>
        <v/>
      </c>
      <c r="X4432" t="str">
        <f t="shared" si="512"/>
        <v/>
      </c>
      <c r="Y4432" t="str">
        <f t="shared" si="509"/>
        <v/>
      </c>
      <c r="AA4432" s="16">
        <f t="shared" si="513"/>
        <v>0.97399999999999998</v>
      </c>
      <c r="AB4432" s="16">
        <f t="shared" si="514"/>
        <v>0.31900000000000001</v>
      </c>
      <c r="AC4432" s="16"/>
    </row>
    <row r="4433" spans="1:29" x14ac:dyDescent="0.25">
      <c r="A4433" s="2">
        <v>43650</v>
      </c>
      <c r="B4433" s="1">
        <v>185</v>
      </c>
      <c r="C4433" s="3">
        <v>1300</v>
      </c>
      <c r="D4433" s="13">
        <v>213.56681712963001</v>
      </c>
      <c r="E4433">
        <v>55.65</v>
      </c>
      <c r="F4433" s="15">
        <f t="shared" si="515"/>
        <v>0.14999999999999858</v>
      </c>
      <c r="G4433">
        <v>2.0129999999999999</v>
      </c>
      <c r="H4433">
        <v>5.0330000000000004</v>
      </c>
      <c r="I4433">
        <v>251.30199999999999</v>
      </c>
      <c r="J4433">
        <v>12.775</v>
      </c>
      <c r="K4433">
        <v>74.599999999999994</v>
      </c>
      <c r="L4433">
        <v>0.20699999999999999</v>
      </c>
      <c r="M4433">
        <v>0.21299999999999999</v>
      </c>
      <c r="N4433">
        <v>0</v>
      </c>
      <c r="O4433">
        <v>363.125</v>
      </c>
      <c r="T4433">
        <f t="shared" si="510"/>
        <v>1851300</v>
      </c>
      <c r="U4433">
        <v>986.3</v>
      </c>
      <c r="V4433">
        <f t="shared" si="508"/>
        <v>363.1</v>
      </c>
      <c r="W4433" t="str">
        <f t="shared" si="511"/>
        <v/>
      </c>
      <c r="X4433" t="str">
        <f t="shared" si="512"/>
        <v/>
      </c>
      <c r="Y4433" t="str">
        <f t="shared" si="509"/>
        <v/>
      </c>
      <c r="AA4433" s="16">
        <f t="shared" si="513"/>
        <v>1.101</v>
      </c>
      <c r="AB4433" s="16">
        <f t="shared" si="514"/>
        <v>0.375</v>
      </c>
      <c r="AC4433" s="16"/>
    </row>
    <row r="4434" spans="1:29" x14ac:dyDescent="0.25">
      <c r="A4434" s="2">
        <v>43650</v>
      </c>
      <c r="B4434" s="1">
        <v>185</v>
      </c>
      <c r="C4434" s="3">
        <v>1400</v>
      </c>
      <c r="D4434" s="13">
        <v>213.60848379629601</v>
      </c>
      <c r="E4434">
        <v>55.65</v>
      </c>
      <c r="F4434" s="15">
        <f t="shared" si="515"/>
        <v>0.14999999999999858</v>
      </c>
      <c r="G4434">
        <v>2.0129999999999999</v>
      </c>
      <c r="H4434">
        <v>6.0389999999999997</v>
      </c>
      <c r="I4434">
        <v>252.70599999999999</v>
      </c>
      <c r="J4434">
        <v>13.593999999999999</v>
      </c>
      <c r="K4434">
        <v>69.2</v>
      </c>
      <c r="L4434">
        <v>0.20699999999999999</v>
      </c>
      <c r="M4434">
        <v>0.21299999999999999</v>
      </c>
      <c r="N4434">
        <v>0</v>
      </c>
      <c r="O4434">
        <v>431.875</v>
      </c>
      <c r="T4434">
        <f t="shared" si="510"/>
        <v>1851400</v>
      </c>
      <c r="U4434">
        <v>946.5</v>
      </c>
      <c r="V4434">
        <f t="shared" si="508"/>
        <v>431.9</v>
      </c>
      <c r="W4434" t="str">
        <f t="shared" si="511"/>
        <v/>
      </c>
      <c r="X4434" t="str">
        <f t="shared" si="512"/>
        <v/>
      </c>
      <c r="Y4434" t="str">
        <f t="shared" si="509"/>
        <v/>
      </c>
      <c r="AA4434" s="16">
        <f t="shared" si="513"/>
        <v>1.077</v>
      </c>
      <c r="AB4434" s="16">
        <f t="shared" si="514"/>
        <v>0.47899999999999998</v>
      </c>
      <c r="AC4434" s="16"/>
    </row>
    <row r="4435" spans="1:29" x14ac:dyDescent="0.25">
      <c r="A4435" s="2">
        <v>43650</v>
      </c>
      <c r="B4435" s="1">
        <v>185</v>
      </c>
      <c r="C4435" s="3">
        <v>1500</v>
      </c>
      <c r="D4435" s="13">
        <v>213.65015046296301</v>
      </c>
      <c r="E4435">
        <v>55.77</v>
      </c>
      <c r="F4435" s="15">
        <f t="shared" si="515"/>
        <v>0.27000000000000313</v>
      </c>
      <c r="G4435">
        <v>1.51</v>
      </c>
      <c r="H4435">
        <v>4.5289999999999999</v>
      </c>
      <c r="I4435">
        <v>259.72500000000002</v>
      </c>
      <c r="J4435">
        <v>11.832000000000001</v>
      </c>
      <c r="K4435">
        <v>75.5</v>
      </c>
      <c r="L4435">
        <v>0.20699999999999999</v>
      </c>
      <c r="M4435">
        <v>0.21299999999999999</v>
      </c>
      <c r="N4435">
        <v>0</v>
      </c>
      <c r="O4435">
        <v>351.875</v>
      </c>
      <c r="T4435">
        <f t="shared" si="510"/>
        <v>1851500</v>
      </c>
      <c r="U4435">
        <v>859.5</v>
      </c>
      <c r="V4435">
        <f t="shared" si="508"/>
        <v>351.9</v>
      </c>
      <c r="W4435" t="str">
        <f t="shared" si="511"/>
        <v/>
      </c>
      <c r="X4435" t="str">
        <f t="shared" si="512"/>
        <v/>
      </c>
      <c r="Y4435" t="str">
        <f t="shared" si="509"/>
        <v/>
      </c>
      <c r="AA4435" s="16">
        <f t="shared" si="513"/>
        <v>1.0469999999999999</v>
      </c>
      <c r="AB4435" s="16">
        <f t="shared" si="514"/>
        <v>0.34</v>
      </c>
      <c r="AC4435" s="16"/>
    </row>
    <row r="4436" spans="1:29" x14ac:dyDescent="0.25">
      <c r="A4436" s="2">
        <v>43650</v>
      </c>
      <c r="B4436" s="1">
        <v>185</v>
      </c>
      <c r="C4436" s="3">
        <v>1600</v>
      </c>
      <c r="D4436" s="13">
        <v>213.69181712963001</v>
      </c>
      <c r="E4436">
        <v>55.65</v>
      </c>
      <c r="F4436" s="15">
        <f t="shared" si="515"/>
        <v>0.14999999999999858</v>
      </c>
      <c r="G4436">
        <v>2.0129999999999999</v>
      </c>
      <c r="H4436">
        <v>6.0389999999999997</v>
      </c>
      <c r="I4436">
        <v>226.03100000000001</v>
      </c>
      <c r="J4436">
        <v>12.823</v>
      </c>
      <c r="K4436">
        <v>77.7</v>
      </c>
      <c r="L4436">
        <v>0.20699999999999999</v>
      </c>
      <c r="M4436">
        <v>0.21299999999999999</v>
      </c>
      <c r="N4436">
        <v>0</v>
      </c>
      <c r="O4436">
        <v>266.875</v>
      </c>
      <c r="T4436">
        <f t="shared" si="510"/>
        <v>1851600</v>
      </c>
      <c r="U4436">
        <v>732</v>
      </c>
      <c r="V4436">
        <f t="shared" si="508"/>
        <v>266.89999999999998</v>
      </c>
      <c r="W4436" t="str">
        <f t="shared" si="511"/>
        <v/>
      </c>
      <c r="X4436" t="str">
        <f t="shared" si="512"/>
        <v/>
      </c>
      <c r="Y4436" t="str">
        <f t="shared" si="509"/>
        <v/>
      </c>
      <c r="AA4436" s="16">
        <f t="shared" si="513"/>
        <v>1.1499999999999999</v>
      </c>
      <c r="AB4436" s="16">
        <f t="shared" si="514"/>
        <v>0.33</v>
      </c>
      <c r="AC4436" s="16"/>
    </row>
    <row r="4437" spans="1:29" x14ac:dyDescent="0.25">
      <c r="A4437" s="2">
        <v>43650</v>
      </c>
      <c r="B4437" s="1">
        <v>185</v>
      </c>
      <c r="C4437" s="3">
        <v>1700</v>
      </c>
      <c r="D4437" s="13">
        <v>213.73348379629601</v>
      </c>
      <c r="E4437">
        <v>55.18</v>
      </c>
      <c r="F4437" s="15">
        <f t="shared" si="515"/>
        <v>0</v>
      </c>
      <c r="G4437">
        <v>2.516</v>
      </c>
      <c r="H4437">
        <v>6.0389999999999997</v>
      </c>
      <c r="I4437">
        <v>249.898</v>
      </c>
      <c r="J4437">
        <v>10.148999999999999</v>
      </c>
      <c r="K4437">
        <v>76.7</v>
      </c>
      <c r="L4437">
        <v>0.20699999999999999</v>
      </c>
      <c r="M4437">
        <v>0.21299999999999999</v>
      </c>
      <c r="N4437">
        <v>0</v>
      </c>
      <c r="O4437">
        <v>204.375</v>
      </c>
      <c r="T4437">
        <f t="shared" si="510"/>
        <v>1851700</v>
      </c>
      <c r="U4437">
        <v>573.70000000000005</v>
      </c>
      <c r="V4437">
        <f t="shared" si="508"/>
        <v>204.4</v>
      </c>
      <c r="W4437" t="str">
        <f t="shared" si="511"/>
        <v/>
      </c>
      <c r="X4437" t="str">
        <f t="shared" si="512"/>
        <v/>
      </c>
      <c r="Y4437" t="str">
        <f t="shared" si="509"/>
        <v/>
      </c>
      <c r="AA4437" s="16">
        <f t="shared" si="513"/>
        <v>0.95099999999999996</v>
      </c>
      <c r="AB4437" s="16">
        <f t="shared" si="514"/>
        <v>0.28899999999999998</v>
      </c>
      <c r="AC4437" s="16"/>
    </row>
    <row r="4438" spans="1:29" x14ac:dyDescent="0.25">
      <c r="A4438" s="2">
        <v>43650</v>
      </c>
      <c r="B4438" s="1">
        <v>185</v>
      </c>
      <c r="C4438" s="3">
        <v>1800</v>
      </c>
      <c r="D4438" s="13">
        <v>213.77515046296301</v>
      </c>
      <c r="E4438">
        <v>55.3</v>
      </c>
      <c r="F4438" s="15">
        <f t="shared" si="515"/>
        <v>0</v>
      </c>
      <c r="G4438">
        <v>2.0129999999999999</v>
      </c>
      <c r="H4438">
        <v>5.5359999999999996</v>
      </c>
      <c r="I4438">
        <v>263.93700000000001</v>
      </c>
      <c r="J4438">
        <v>10.760999999999999</v>
      </c>
      <c r="K4438">
        <v>81.2</v>
      </c>
      <c r="L4438">
        <v>0.20699999999999999</v>
      </c>
      <c r="M4438">
        <v>0.21299999999999999</v>
      </c>
      <c r="N4438">
        <v>0</v>
      </c>
      <c r="O4438">
        <v>130.625</v>
      </c>
      <c r="T4438">
        <f t="shared" si="510"/>
        <v>1851800</v>
      </c>
      <c r="U4438">
        <v>397.8</v>
      </c>
      <c r="V4438">
        <f t="shared" si="508"/>
        <v>130.6</v>
      </c>
      <c r="W4438" t="str">
        <f t="shared" si="511"/>
        <v/>
      </c>
      <c r="X4438" t="str">
        <f t="shared" si="512"/>
        <v/>
      </c>
      <c r="Y4438" t="str">
        <f t="shared" si="509"/>
        <v/>
      </c>
      <c r="AA4438" s="16">
        <f t="shared" si="513"/>
        <v>1.0489999999999999</v>
      </c>
      <c r="AB4438" s="16">
        <f t="shared" si="514"/>
        <v>0.24299999999999999</v>
      </c>
      <c r="AC4438" s="16"/>
    </row>
    <row r="4439" spans="1:29" x14ac:dyDescent="0.25">
      <c r="A4439" s="2">
        <v>43650</v>
      </c>
      <c r="B4439" s="1">
        <v>185</v>
      </c>
      <c r="C4439" s="3">
        <v>1900</v>
      </c>
      <c r="D4439" s="13">
        <v>213.81681712963001</v>
      </c>
      <c r="E4439">
        <v>55.42</v>
      </c>
      <c r="F4439" s="15">
        <f t="shared" si="515"/>
        <v>0</v>
      </c>
      <c r="G4439">
        <v>1.51</v>
      </c>
      <c r="H4439">
        <v>4.5289999999999999</v>
      </c>
      <c r="I4439">
        <v>265.34100000000001</v>
      </c>
      <c r="J4439">
        <v>9.8539999999999992</v>
      </c>
      <c r="K4439">
        <v>82.1</v>
      </c>
      <c r="L4439">
        <v>0.20699999999999999</v>
      </c>
      <c r="M4439">
        <v>0.21299999999999999</v>
      </c>
      <c r="N4439">
        <v>0</v>
      </c>
      <c r="O4439">
        <v>94.375</v>
      </c>
      <c r="T4439">
        <f t="shared" si="510"/>
        <v>1851900</v>
      </c>
      <c r="U4439">
        <v>220.2</v>
      </c>
      <c r="V4439">
        <f t="shared" si="508"/>
        <v>94.4</v>
      </c>
      <c r="W4439" t="str">
        <f t="shared" si="511"/>
        <v/>
      </c>
      <c r="X4439" t="str">
        <f t="shared" si="512"/>
        <v/>
      </c>
      <c r="Y4439" t="str">
        <f t="shared" si="509"/>
        <v/>
      </c>
      <c r="AA4439" s="16">
        <f t="shared" si="513"/>
        <v>0.998</v>
      </c>
      <c r="AB4439" s="16">
        <f t="shared" si="514"/>
        <v>0.218</v>
      </c>
      <c r="AC4439" s="16"/>
    </row>
    <row r="4440" spans="1:29" x14ac:dyDescent="0.25">
      <c r="A4440" s="2">
        <v>43650</v>
      </c>
      <c r="B4440" s="1">
        <v>185</v>
      </c>
      <c r="C4440" s="3">
        <v>2000</v>
      </c>
      <c r="D4440" s="13">
        <v>213.85848379629601</v>
      </c>
      <c r="E4440">
        <v>55.42</v>
      </c>
      <c r="F4440" s="15">
        <f t="shared" si="515"/>
        <v>0</v>
      </c>
      <c r="G4440">
        <v>1.0069999999999999</v>
      </c>
      <c r="H4440">
        <v>4.5289999999999999</v>
      </c>
      <c r="I4440">
        <v>241.47499999999999</v>
      </c>
      <c r="J4440">
        <v>8.4939999999999998</v>
      </c>
      <c r="K4440">
        <v>87.3</v>
      </c>
      <c r="L4440">
        <v>0.20699999999999999</v>
      </c>
      <c r="M4440">
        <v>0.21299999999999999</v>
      </c>
      <c r="N4440">
        <v>0</v>
      </c>
      <c r="O4440">
        <v>15.625</v>
      </c>
      <c r="T4440">
        <f t="shared" si="510"/>
        <v>1852000</v>
      </c>
      <c r="U4440">
        <v>64.7</v>
      </c>
      <c r="V4440">
        <f t="shared" si="508"/>
        <v>15.6</v>
      </c>
      <c r="W4440" t="str">
        <f t="shared" si="511"/>
        <v/>
      </c>
      <c r="X4440" t="str">
        <f t="shared" si="512"/>
        <v/>
      </c>
      <c r="Y4440" t="str">
        <f t="shared" si="509"/>
        <v/>
      </c>
      <c r="AA4440" s="16">
        <f t="shared" si="513"/>
        <v>0.96799999999999997</v>
      </c>
      <c r="AB4440" s="16">
        <f t="shared" si="514"/>
        <v>0.14099999999999999</v>
      </c>
      <c r="AC4440" s="16"/>
    </row>
    <row r="4441" spans="1:29" x14ac:dyDescent="0.25">
      <c r="A4441" s="2">
        <v>43650</v>
      </c>
      <c r="B4441" s="1">
        <v>185</v>
      </c>
      <c r="C4441" s="3">
        <v>2100</v>
      </c>
      <c r="D4441" s="13">
        <v>213.90015046296301</v>
      </c>
      <c r="E4441">
        <v>55.42</v>
      </c>
      <c r="F4441" s="15">
        <f t="shared" si="515"/>
        <v>0</v>
      </c>
      <c r="G4441">
        <v>1.51</v>
      </c>
      <c r="H4441">
        <v>4.0259999999999998</v>
      </c>
      <c r="I4441">
        <v>263.93700000000001</v>
      </c>
      <c r="J4441">
        <v>7.7949999999999999</v>
      </c>
      <c r="K4441">
        <v>90.7</v>
      </c>
      <c r="L4441">
        <v>0.20699999999999999</v>
      </c>
      <c r="M4441">
        <v>0.21199999999999999</v>
      </c>
      <c r="N4441">
        <v>0</v>
      </c>
      <c r="O4441">
        <v>0.625</v>
      </c>
      <c r="T4441">
        <f t="shared" si="510"/>
        <v>1852100</v>
      </c>
      <c r="U4441">
        <v>0.7</v>
      </c>
      <c r="V4441">
        <f t="shared" si="508"/>
        <v>0</v>
      </c>
      <c r="W4441" t="str">
        <f t="shared" si="511"/>
        <v/>
      </c>
      <c r="X4441" t="str">
        <f t="shared" si="512"/>
        <v/>
      </c>
      <c r="Y4441" t="str">
        <f t="shared" si="509"/>
        <v/>
      </c>
      <c r="AA4441" s="16">
        <f t="shared" si="513"/>
        <v>0.95899999999999996</v>
      </c>
      <c r="AB4441" s="16">
        <f t="shared" si="514"/>
        <v>9.8000000000000004E-2</v>
      </c>
      <c r="AC4441" s="16"/>
    </row>
    <row r="4442" spans="1:29" x14ac:dyDescent="0.25">
      <c r="A4442" s="2">
        <v>43650</v>
      </c>
      <c r="B4442" s="1">
        <v>185</v>
      </c>
      <c r="C4442" s="3">
        <v>2200</v>
      </c>
      <c r="D4442" s="13">
        <v>213.94181712963001</v>
      </c>
      <c r="E4442">
        <v>55.42</v>
      </c>
      <c r="F4442" s="15">
        <f t="shared" si="515"/>
        <v>0</v>
      </c>
      <c r="G4442">
        <v>2.516</v>
      </c>
      <c r="H4442">
        <v>5.5359999999999996</v>
      </c>
      <c r="I4442">
        <v>292.01600000000002</v>
      </c>
      <c r="J4442">
        <v>7.569</v>
      </c>
      <c r="K4442">
        <v>92</v>
      </c>
      <c r="L4442">
        <v>0.20699999999999999</v>
      </c>
      <c r="M4442">
        <v>0.21199999999999999</v>
      </c>
      <c r="N4442">
        <v>0</v>
      </c>
      <c r="O4442">
        <v>0.625</v>
      </c>
      <c r="T4442">
        <f t="shared" si="510"/>
        <v>1852200</v>
      </c>
      <c r="U4442">
        <v>0</v>
      </c>
      <c r="V4442">
        <f t="shared" si="508"/>
        <v>0</v>
      </c>
      <c r="W4442" t="str">
        <f t="shared" si="511"/>
        <v/>
      </c>
      <c r="X4442" t="str">
        <f t="shared" si="512"/>
        <v/>
      </c>
      <c r="Y4442" t="str">
        <f t="shared" si="509"/>
        <v/>
      </c>
      <c r="AA4442" s="16">
        <f t="shared" si="513"/>
        <v>0.95799999999999996</v>
      </c>
      <c r="AB4442" s="16">
        <f t="shared" si="514"/>
        <v>8.3000000000000004E-2</v>
      </c>
      <c r="AC4442" s="16"/>
    </row>
    <row r="4443" spans="1:29" x14ac:dyDescent="0.25">
      <c r="A4443" s="2">
        <v>43650</v>
      </c>
      <c r="B4443" s="1">
        <v>185</v>
      </c>
      <c r="C4443" s="3">
        <v>2300</v>
      </c>
      <c r="D4443" s="13">
        <v>213.98348379629601</v>
      </c>
      <c r="E4443">
        <v>55.42</v>
      </c>
      <c r="F4443" s="15">
        <f t="shared" si="515"/>
        <v>0</v>
      </c>
      <c r="G4443">
        <v>2.0129999999999999</v>
      </c>
      <c r="H4443">
        <v>5.0330000000000004</v>
      </c>
      <c r="I4443">
        <v>294.82400000000001</v>
      </c>
      <c r="J4443">
        <v>7.5940000000000003</v>
      </c>
      <c r="K4443">
        <v>93.8</v>
      </c>
      <c r="L4443">
        <v>0.20699999999999999</v>
      </c>
      <c r="M4443">
        <v>0.21299999999999999</v>
      </c>
      <c r="N4443">
        <v>0</v>
      </c>
      <c r="O4443">
        <v>0.625</v>
      </c>
      <c r="T4443">
        <f t="shared" si="510"/>
        <v>1852300</v>
      </c>
      <c r="U4443">
        <v>0</v>
      </c>
      <c r="V4443">
        <f t="shared" si="508"/>
        <v>0</v>
      </c>
      <c r="W4443" t="str">
        <f t="shared" si="511"/>
        <v/>
      </c>
      <c r="X4443" t="str">
        <f t="shared" si="512"/>
        <v/>
      </c>
      <c r="Y4443" t="str">
        <f t="shared" si="509"/>
        <v/>
      </c>
      <c r="AA4443" s="16">
        <f t="shared" si="513"/>
        <v>0.97799999999999998</v>
      </c>
      <c r="AB4443" s="16">
        <f t="shared" si="514"/>
        <v>6.5000000000000002E-2</v>
      </c>
      <c r="AC4443" s="16"/>
    </row>
    <row r="4444" spans="1:29" x14ac:dyDescent="0.25">
      <c r="A4444" s="2">
        <v>43650</v>
      </c>
      <c r="B4444" s="1">
        <v>185</v>
      </c>
      <c r="C4444" s="3">
        <v>2400</v>
      </c>
      <c r="D4444" s="13">
        <v>214.02515046296301</v>
      </c>
      <c r="E4444">
        <v>55.3</v>
      </c>
      <c r="F4444" s="15">
        <f t="shared" si="515"/>
        <v>0</v>
      </c>
      <c r="G4444">
        <v>2.0129999999999999</v>
      </c>
      <c r="H4444">
        <v>6.0389999999999997</v>
      </c>
      <c r="I4444">
        <v>272.36099999999999</v>
      </c>
      <c r="J4444">
        <v>7.1669999999999998</v>
      </c>
      <c r="K4444">
        <v>93.5</v>
      </c>
      <c r="L4444">
        <v>0.20699999999999999</v>
      </c>
      <c r="M4444">
        <v>0.21299999999999999</v>
      </c>
      <c r="N4444">
        <v>0</v>
      </c>
      <c r="O4444">
        <v>0.625</v>
      </c>
      <c r="T4444">
        <f t="shared" si="510"/>
        <v>1852400</v>
      </c>
      <c r="U4444">
        <v>0</v>
      </c>
      <c r="V4444">
        <f t="shared" si="508"/>
        <v>0</v>
      </c>
      <c r="W4444">
        <f t="shared" si="511"/>
        <v>0.20699999999999999</v>
      </c>
      <c r="X4444">
        <f t="shared" si="512"/>
        <v>0.21299999999999999</v>
      </c>
      <c r="Y4444">
        <f t="shared" si="509"/>
        <v>0</v>
      </c>
      <c r="AA4444" s="16">
        <f t="shared" si="513"/>
        <v>0.94699999999999995</v>
      </c>
      <c r="AB4444" s="16">
        <f t="shared" si="514"/>
        <v>6.6000000000000003E-2</v>
      </c>
      <c r="AC4444" s="16"/>
    </row>
    <row r="4445" spans="1:29" x14ac:dyDescent="0.25">
      <c r="A4445" s="2">
        <v>43651</v>
      </c>
      <c r="B4445" s="1">
        <v>186</v>
      </c>
      <c r="C4445" s="3">
        <v>100</v>
      </c>
      <c r="D4445" s="13">
        <v>214.06681712963001</v>
      </c>
      <c r="E4445">
        <v>55.3</v>
      </c>
      <c r="F4445" s="15">
        <f t="shared" si="515"/>
        <v>0</v>
      </c>
      <c r="G4445">
        <v>1.0069999999999999</v>
      </c>
      <c r="H4445">
        <v>3.02</v>
      </c>
      <c r="I4445">
        <v>275.16899999999998</v>
      </c>
      <c r="J4445">
        <v>6.7629999999999999</v>
      </c>
      <c r="K4445">
        <v>92.2</v>
      </c>
      <c r="L4445">
        <v>0.20699999999999999</v>
      </c>
      <c r="M4445">
        <v>0.21299999999999999</v>
      </c>
      <c r="N4445">
        <v>0</v>
      </c>
      <c r="O4445">
        <v>0.625</v>
      </c>
      <c r="T4445">
        <f t="shared" si="510"/>
        <v>1860100</v>
      </c>
      <c r="U4445">
        <v>0</v>
      </c>
      <c r="V4445">
        <f t="shared" si="508"/>
        <v>0</v>
      </c>
      <c r="W4445" t="str">
        <f t="shared" si="511"/>
        <v/>
      </c>
      <c r="X4445" t="str">
        <f t="shared" si="512"/>
        <v/>
      </c>
      <c r="Y4445" t="str">
        <f t="shared" si="509"/>
        <v/>
      </c>
      <c r="AA4445" s="16">
        <f t="shared" si="513"/>
        <v>0.90800000000000003</v>
      </c>
      <c r="AB4445" s="16">
        <f t="shared" si="514"/>
        <v>7.6999999999999999E-2</v>
      </c>
      <c r="AC4445" s="16"/>
    </row>
    <row r="4446" spans="1:29" x14ac:dyDescent="0.25">
      <c r="A4446" s="2">
        <v>43651</v>
      </c>
      <c r="B4446" s="1">
        <v>186</v>
      </c>
      <c r="C4446" s="3">
        <v>200</v>
      </c>
      <c r="D4446" s="13">
        <v>214.10848379629601</v>
      </c>
      <c r="E4446">
        <v>55.42</v>
      </c>
      <c r="F4446" s="15">
        <f t="shared" si="515"/>
        <v>0</v>
      </c>
      <c r="G4446">
        <v>1.51</v>
      </c>
      <c r="H4446">
        <v>5.0330000000000004</v>
      </c>
      <c r="I4446">
        <v>290.61200000000002</v>
      </c>
      <c r="J4446">
        <v>7.1920000000000002</v>
      </c>
      <c r="K4446">
        <v>90.1</v>
      </c>
      <c r="L4446">
        <v>0.20699999999999999</v>
      </c>
      <c r="M4446">
        <v>0.21199999999999999</v>
      </c>
      <c r="N4446">
        <v>0</v>
      </c>
      <c r="O4446">
        <v>0.625</v>
      </c>
      <c r="T4446">
        <f t="shared" si="510"/>
        <v>1860200</v>
      </c>
      <c r="U4446">
        <v>0</v>
      </c>
      <c r="V4446">
        <f t="shared" si="508"/>
        <v>0</v>
      </c>
      <c r="W4446" t="str">
        <f t="shared" si="511"/>
        <v/>
      </c>
      <c r="X4446" t="str">
        <f t="shared" si="512"/>
        <v/>
      </c>
      <c r="Y4446" t="str">
        <f t="shared" si="509"/>
        <v/>
      </c>
      <c r="AA4446" s="16">
        <f t="shared" si="513"/>
        <v>0.91400000000000003</v>
      </c>
      <c r="AB4446" s="16">
        <f t="shared" si="514"/>
        <v>0.1</v>
      </c>
      <c r="AC4446" s="16"/>
    </row>
    <row r="4447" spans="1:29" x14ac:dyDescent="0.25">
      <c r="A4447" s="2">
        <v>43651</v>
      </c>
      <c r="B4447" s="1">
        <v>186</v>
      </c>
      <c r="C4447" s="3">
        <v>300</v>
      </c>
      <c r="D4447" s="13">
        <v>214.15015046296301</v>
      </c>
      <c r="E4447">
        <v>55.3</v>
      </c>
      <c r="F4447" s="15">
        <f t="shared" si="515"/>
        <v>0</v>
      </c>
      <c r="G4447">
        <v>2.0129999999999999</v>
      </c>
      <c r="H4447">
        <v>5.0330000000000004</v>
      </c>
      <c r="I4447">
        <v>293.42</v>
      </c>
      <c r="J4447">
        <v>6.6870000000000003</v>
      </c>
      <c r="K4447">
        <v>88.1</v>
      </c>
      <c r="L4447">
        <v>0.20699999999999999</v>
      </c>
      <c r="M4447">
        <v>0.21199999999999999</v>
      </c>
      <c r="N4447">
        <v>0</v>
      </c>
      <c r="O4447">
        <v>0.625</v>
      </c>
      <c r="T4447">
        <f t="shared" si="510"/>
        <v>1860300</v>
      </c>
      <c r="U4447">
        <v>0</v>
      </c>
      <c r="V4447">
        <f t="shared" si="508"/>
        <v>0</v>
      </c>
      <c r="W4447" t="str">
        <f t="shared" si="511"/>
        <v/>
      </c>
      <c r="X4447" t="str">
        <f t="shared" si="512"/>
        <v/>
      </c>
      <c r="Y4447" t="str">
        <f t="shared" si="509"/>
        <v/>
      </c>
      <c r="AA4447" s="16">
        <f t="shared" si="513"/>
        <v>0.86299999999999999</v>
      </c>
      <c r="AB4447" s="16">
        <f t="shared" si="514"/>
        <v>0.11700000000000001</v>
      </c>
      <c r="AC4447" s="16"/>
    </row>
    <row r="4448" spans="1:29" x14ac:dyDescent="0.25">
      <c r="A4448" s="2">
        <v>43651</v>
      </c>
      <c r="B4448" s="1">
        <v>186</v>
      </c>
      <c r="C4448" s="3">
        <v>400</v>
      </c>
      <c r="D4448" s="13">
        <v>214.19181712963001</v>
      </c>
      <c r="E4448">
        <v>55.3</v>
      </c>
      <c r="F4448" s="15">
        <f t="shared" si="515"/>
        <v>0</v>
      </c>
      <c r="G4448">
        <v>1.51</v>
      </c>
      <c r="H4448">
        <v>4.5289999999999999</v>
      </c>
      <c r="I4448">
        <v>335.53699999999998</v>
      </c>
      <c r="J4448">
        <v>6.6609999999999996</v>
      </c>
      <c r="K4448">
        <v>85</v>
      </c>
      <c r="L4448">
        <v>0.20599999999999999</v>
      </c>
      <c r="M4448">
        <v>0.21199999999999999</v>
      </c>
      <c r="N4448">
        <v>0</v>
      </c>
      <c r="O4448">
        <v>0.625</v>
      </c>
      <c r="T4448">
        <f t="shared" si="510"/>
        <v>1860400</v>
      </c>
      <c r="U4448">
        <v>0</v>
      </c>
      <c r="V4448">
        <f t="shared" si="508"/>
        <v>0</v>
      </c>
      <c r="W4448" t="str">
        <f t="shared" si="511"/>
        <v/>
      </c>
      <c r="X4448" t="str">
        <f t="shared" si="512"/>
        <v/>
      </c>
      <c r="Y4448" t="str">
        <f t="shared" si="509"/>
        <v/>
      </c>
      <c r="AA4448" s="16">
        <f t="shared" si="513"/>
        <v>0.83199999999999996</v>
      </c>
      <c r="AB4448" s="16">
        <f t="shared" si="514"/>
        <v>0.14699999999999999</v>
      </c>
      <c r="AC4448" s="16"/>
    </row>
    <row r="4449" spans="1:29" x14ac:dyDescent="0.25">
      <c r="A4449" s="2">
        <v>43651</v>
      </c>
      <c r="B4449" s="1">
        <v>186</v>
      </c>
      <c r="C4449" s="3">
        <v>500</v>
      </c>
      <c r="D4449" s="13">
        <v>214.23348379629601</v>
      </c>
      <c r="E4449">
        <v>55.42</v>
      </c>
      <c r="F4449" s="15">
        <f t="shared" si="515"/>
        <v>0</v>
      </c>
      <c r="G4449">
        <v>1.51</v>
      </c>
      <c r="H4449">
        <v>3.5230000000000001</v>
      </c>
      <c r="I4449">
        <v>28.077999999999999</v>
      </c>
      <c r="J4449">
        <v>6.7880000000000003</v>
      </c>
      <c r="K4449">
        <v>90</v>
      </c>
      <c r="L4449">
        <v>0.20599999999999999</v>
      </c>
      <c r="M4449">
        <v>0.21199999999999999</v>
      </c>
      <c r="N4449">
        <v>0</v>
      </c>
      <c r="O4449">
        <v>10.625</v>
      </c>
      <c r="T4449">
        <f t="shared" si="510"/>
        <v>1860500</v>
      </c>
      <c r="U4449">
        <v>21.3</v>
      </c>
      <c r="V4449">
        <f t="shared" si="508"/>
        <v>10.6</v>
      </c>
      <c r="W4449" t="str">
        <f t="shared" si="511"/>
        <v/>
      </c>
      <c r="X4449" t="str">
        <f t="shared" si="512"/>
        <v/>
      </c>
      <c r="Y4449" t="str">
        <f t="shared" si="509"/>
        <v/>
      </c>
      <c r="AA4449" s="16">
        <f t="shared" si="513"/>
        <v>0.88800000000000001</v>
      </c>
      <c r="AB4449" s="16">
        <f t="shared" si="514"/>
        <v>9.9000000000000005E-2</v>
      </c>
      <c r="AC4449" s="16"/>
    </row>
    <row r="4450" spans="1:29" x14ac:dyDescent="0.25">
      <c r="A4450" s="2">
        <v>43651</v>
      </c>
      <c r="B4450" s="1">
        <v>186</v>
      </c>
      <c r="C4450" s="3">
        <v>600</v>
      </c>
      <c r="D4450" s="13">
        <v>214.27515046296301</v>
      </c>
      <c r="E4450">
        <v>55.65</v>
      </c>
      <c r="F4450" s="15">
        <f t="shared" si="515"/>
        <v>0.14999999999999858</v>
      </c>
      <c r="G4450">
        <v>1.51</v>
      </c>
      <c r="H4450">
        <v>3.5230000000000001</v>
      </c>
      <c r="I4450">
        <v>30.885999999999999</v>
      </c>
      <c r="J4450">
        <v>7.77</v>
      </c>
      <c r="K4450">
        <v>89.9</v>
      </c>
      <c r="L4450">
        <v>0.20599999999999999</v>
      </c>
      <c r="M4450">
        <v>0.21199999999999999</v>
      </c>
      <c r="N4450">
        <v>0</v>
      </c>
      <c r="O4450">
        <v>139.375</v>
      </c>
      <c r="T4450">
        <f t="shared" si="510"/>
        <v>1860600</v>
      </c>
      <c r="U4450">
        <v>150.80000000000001</v>
      </c>
      <c r="V4450">
        <f t="shared" si="508"/>
        <v>139.4</v>
      </c>
      <c r="W4450" t="str">
        <f t="shared" si="511"/>
        <v/>
      </c>
      <c r="X4450" t="str">
        <f t="shared" si="512"/>
        <v/>
      </c>
      <c r="Y4450" t="str">
        <f t="shared" si="509"/>
        <v/>
      </c>
      <c r="AA4450" s="16">
        <f t="shared" si="513"/>
        <v>0.94899999999999995</v>
      </c>
      <c r="AB4450" s="16">
        <f t="shared" si="514"/>
        <v>0.107</v>
      </c>
      <c r="AC4450" s="16"/>
    </row>
    <row r="4451" spans="1:29" x14ac:dyDescent="0.25">
      <c r="A4451" s="2">
        <v>43651</v>
      </c>
      <c r="B4451" s="1">
        <v>186</v>
      </c>
      <c r="C4451" s="3">
        <v>700</v>
      </c>
      <c r="D4451" s="13">
        <v>214.31681712963001</v>
      </c>
      <c r="E4451">
        <v>55.65</v>
      </c>
      <c r="F4451" s="15">
        <f t="shared" si="515"/>
        <v>0.14999999999999858</v>
      </c>
      <c r="G4451">
        <v>1.0069999999999999</v>
      </c>
      <c r="H4451">
        <v>3.02</v>
      </c>
      <c r="I4451">
        <v>51.945</v>
      </c>
      <c r="J4451">
        <v>9.6319999999999997</v>
      </c>
      <c r="K4451">
        <v>83.3</v>
      </c>
      <c r="L4451">
        <v>0.20599999999999999</v>
      </c>
      <c r="M4451">
        <v>0.21199999999999999</v>
      </c>
      <c r="N4451">
        <v>0</v>
      </c>
      <c r="O4451">
        <v>450.625</v>
      </c>
      <c r="T4451">
        <f t="shared" si="510"/>
        <v>1860700</v>
      </c>
      <c r="U4451">
        <v>323</v>
      </c>
      <c r="V4451">
        <f t="shared" si="508"/>
        <v>450.6</v>
      </c>
      <c r="W4451" t="str">
        <f t="shared" si="511"/>
        <v/>
      </c>
      <c r="X4451" t="str">
        <f t="shared" si="512"/>
        <v/>
      </c>
      <c r="Y4451" t="str">
        <f t="shared" si="509"/>
        <v/>
      </c>
      <c r="AA4451" s="16">
        <f t="shared" si="513"/>
        <v>0.998</v>
      </c>
      <c r="AB4451" s="16">
        <f t="shared" si="514"/>
        <v>0.2</v>
      </c>
      <c r="AC4451" s="16"/>
    </row>
    <row r="4452" spans="1:29" x14ac:dyDescent="0.25">
      <c r="A4452" s="2">
        <v>43651</v>
      </c>
      <c r="B4452" s="1">
        <v>186</v>
      </c>
      <c r="C4452" s="3">
        <v>800</v>
      </c>
      <c r="D4452" s="13">
        <v>214.35848379629601</v>
      </c>
      <c r="E4452">
        <v>55.77</v>
      </c>
      <c r="F4452" s="15">
        <f t="shared" si="515"/>
        <v>0.27000000000000313</v>
      </c>
      <c r="G4452">
        <v>1.0069999999999999</v>
      </c>
      <c r="H4452">
        <v>3.02</v>
      </c>
      <c r="I4452">
        <v>74.408000000000001</v>
      </c>
      <c r="J4452">
        <v>10.32</v>
      </c>
      <c r="K4452">
        <v>76.400000000000006</v>
      </c>
      <c r="L4452">
        <v>0.20599999999999999</v>
      </c>
      <c r="M4452">
        <v>0.21199999999999999</v>
      </c>
      <c r="N4452">
        <v>0</v>
      </c>
      <c r="O4452">
        <v>568.125</v>
      </c>
      <c r="T4452">
        <f t="shared" si="510"/>
        <v>1860800</v>
      </c>
      <c r="U4452">
        <v>502</v>
      </c>
      <c r="V4452">
        <f t="shared" si="508"/>
        <v>568.1</v>
      </c>
      <c r="W4452" t="str">
        <f t="shared" si="511"/>
        <v/>
      </c>
      <c r="X4452" t="str">
        <f t="shared" si="512"/>
        <v/>
      </c>
      <c r="Y4452" t="str">
        <f t="shared" si="509"/>
        <v/>
      </c>
      <c r="AA4452" s="16">
        <f t="shared" si="513"/>
        <v>0.95799999999999996</v>
      </c>
      <c r="AB4452" s="16">
        <f t="shared" si="514"/>
        <v>0.29599999999999999</v>
      </c>
      <c r="AC4452" s="16"/>
    </row>
    <row r="4453" spans="1:29" x14ac:dyDescent="0.25">
      <c r="A4453" s="2">
        <v>43651</v>
      </c>
      <c r="B4453" s="1">
        <v>186</v>
      </c>
      <c r="C4453" s="3">
        <v>900</v>
      </c>
      <c r="D4453" s="13">
        <v>214.40015046296301</v>
      </c>
      <c r="E4453">
        <v>54.95</v>
      </c>
      <c r="F4453" s="15">
        <f t="shared" si="515"/>
        <v>0</v>
      </c>
      <c r="G4453">
        <v>1.0069999999999999</v>
      </c>
      <c r="H4453">
        <v>4.5289999999999999</v>
      </c>
      <c r="I4453">
        <v>75.811999999999998</v>
      </c>
      <c r="J4453">
        <v>11.662000000000001</v>
      </c>
      <c r="K4453">
        <v>66.599999999999994</v>
      </c>
      <c r="L4453">
        <v>0.20499999999999999</v>
      </c>
      <c r="M4453">
        <v>0.21199999999999999</v>
      </c>
      <c r="N4453">
        <v>0</v>
      </c>
      <c r="O4453">
        <v>236.875</v>
      </c>
      <c r="T4453">
        <f t="shared" si="510"/>
        <v>1860900</v>
      </c>
      <c r="U4453">
        <v>669.2</v>
      </c>
      <c r="V4453">
        <f t="shared" si="508"/>
        <v>236.9</v>
      </c>
      <c r="W4453" t="str">
        <f t="shared" si="511"/>
        <v/>
      </c>
      <c r="X4453" t="str">
        <f t="shared" si="512"/>
        <v/>
      </c>
      <c r="Y4453" t="str">
        <f t="shared" si="509"/>
        <v/>
      </c>
      <c r="AA4453" s="16">
        <f t="shared" si="513"/>
        <v>0.91300000000000003</v>
      </c>
      <c r="AB4453" s="16">
        <f t="shared" si="514"/>
        <v>0.45800000000000002</v>
      </c>
      <c r="AC4453" s="16"/>
    </row>
    <row r="4454" spans="1:29" x14ac:dyDescent="0.25">
      <c r="A4454" s="2">
        <v>43651</v>
      </c>
      <c r="B4454" s="1">
        <v>186</v>
      </c>
      <c r="C4454" s="3">
        <v>1000</v>
      </c>
      <c r="D4454" s="13">
        <v>214.44181712963001</v>
      </c>
      <c r="E4454">
        <v>55.77</v>
      </c>
      <c r="F4454" s="15">
        <f t="shared" si="515"/>
        <v>0.27000000000000313</v>
      </c>
      <c r="G4454">
        <v>1.51</v>
      </c>
      <c r="H4454">
        <v>5.0330000000000004</v>
      </c>
      <c r="I4454">
        <v>70.195999999999998</v>
      </c>
      <c r="J4454">
        <v>11.929</v>
      </c>
      <c r="K4454">
        <v>69.5</v>
      </c>
      <c r="L4454">
        <v>0.20599999999999999</v>
      </c>
      <c r="M4454">
        <v>0.21199999999999999</v>
      </c>
      <c r="N4454">
        <v>0</v>
      </c>
      <c r="O4454">
        <v>359.375</v>
      </c>
      <c r="T4454">
        <f t="shared" si="510"/>
        <v>1861000</v>
      </c>
      <c r="U4454">
        <v>810.8</v>
      </c>
      <c r="V4454">
        <f t="shared" si="508"/>
        <v>359.4</v>
      </c>
      <c r="W4454" t="str">
        <f t="shared" si="511"/>
        <v/>
      </c>
      <c r="X4454" t="str">
        <f t="shared" si="512"/>
        <v/>
      </c>
      <c r="Y4454" t="str">
        <f t="shared" si="509"/>
        <v/>
      </c>
      <c r="AA4454" s="16">
        <f t="shared" si="513"/>
        <v>0.97</v>
      </c>
      <c r="AB4454" s="16">
        <f t="shared" si="514"/>
        <v>0.42599999999999999</v>
      </c>
      <c r="AC4454" s="16"/>
    </row>
    <row r="4455" spans="1:29" x14ac:dyDescent="0.25">
      <c r="A4455" s="2">
        <v>43651</v>
      </c>
      <c r="B4455" s="1">
        <v>186</v>
      </c>
      <c r="C4455" s="3">
        <v>1100</v>
      </c>
      <c r="D4455" s="13">
        <v>214.48348379629601</v>
      </c>
      <c r="E4455">
        <v>55.65</v>
      </c>
      <c r="F4455" s="15">
        <f t="shared" si="515"/>
        <v>0.14999999999999858</v>
      </c>
      <c r="G4455">
        <v>1.0069999999999999</v>
      </c>
      <c r="H4455">
        <v>4.5289999999999999</v>
      </c>
      <c r="I4455">
        <v>35.097999999999999</v>
      </c>
      <c r="J4455">
        <v>10.32</v>
      </c>
      <c r="K4455">
        <v>78.3</v>
      </c>
      <c r="L4455">
        <v>0.20499999999999999</v>
      </c>
      <c r="M4455">
        <v>0.21199999999999999</v>
      </c>
      <c r="N4455">
        <v>0</v>
      </c>
      <c r="O4455">
        <v>96.875</v>
      </c>
      <c r="T4455">
        <f t="shared" si="510"/>
        <v>1861100</v>
      </c>
      <c r="U4455">
        <v>915.5</v>
      </c>
      <c r="V4455">
        <f t="shared" si="508"/>
        <v>96.9</v>
      </c>
      <c r="W4455" t="str">
        <f t="shared" si="511"/>
        <v/>
      </c>
      <c r="X4455" t="str">
        <f t="shared" si="512"/>
        <v/>
      </c>
      <c r="Y4455" t="str">
        <f t="shared" si="509"/>
        <v/>
      </c>
      <c r="AA4455" s="16">
        <f t="shared" si="513"/>
        <v>0.98199999999999998</v>
      </c>
      <c r="AB4455" s="16">
        <f t="shared" si="514"/>
        <v>0.27200000000000002</v>
      </c>
      <c r="AC4455" s="16"/>
    </row>
    <row r="4456" spans="1:29" x14ac:dyDescent="0.25">
      <c r="A4456" s="2">
        <v>43651</v>
      </c>
      <c r="B4456" s="1">
        <v>186</v>
      </c>
      <c r="C4456" s="3">
        <v>1200</v>
      </c>
      <c r="D4456" s="13">
        <v>214.52515046296301</v>
      </c>
      <c r="E4456">
        <v>55.65</v>
      </c>
      <c r="F4456" s="15">
        <f t="shared" si="515"/>
        <v>0.14999999999999858</v>
      </c>
      <c r="G4456">
        <v>1.0069999999999999</v>
      </c>
      <c r="H4456">
        <v>4.0259999999999998</v>
      </c>
      <c r="I4456">
        <v>96.870999999999995</v>
      </c>
      <c r="J4456">
        <v>8.1950000000000003</v>
      </c>
      <c r="K4456">
        <v>90.7</v>
      </c>
      <c r="L4456">
        <v>0.25700000000000001</v>
      </c>
      <c r="M4456">
        <v>0.21199999999999999</v>
      </c>
      <c r="N4456">
        <v>4.8010000000000002</v>
      </c>
      <c r="O4456">
        <v>41.875</v>
      </c>
      <c r="T4456">
        <f t="shared" si="510"/>
        <v>1861200</v>
      </c>
      <c r="U4456">
        <v>975.2</v>
      </c>
      <c r="V4456">
        <f t="shared" si="508"/>
        <v>41.9</v>
      </c>
      <c r="W4456" t="str">
        <f t="shared" si="511"/>
        <v/>
      </c>
      <c r="X4456" t="str">
        <f t="shared" si="512"/>
        <v/>
      </c>
      <c r="Y4456" t="str">
        <f t="shared" si="509"/>
        <v/>
      </c>
      <c r="AA4456" s="16">
        <f t="shared" si="513"/>
        <v>0.98599999999999999</v>
      </c>
      <c r="AB4456" s="16">
        <f t="shared" si="514"/>
        <v>0.10100000000000001</v>
      </c>
      <c r="AC4456" s="16"/>
    </row>
    <row r="4457" spans="1:29" x14ac:dyDescent="0.25">
      <c r="A4457" s="2">
        <v>43651</v>
      </c>
      <c r="B4457" s="1">
        <v>186</v>
      </c>
      <c r="C4457" s="3">
        <v>1300</v>
      </c>
      <c r="D4457" s="13">
        <v>214.56681712963001</v>
      </c>
      <c r="E4457">
        <v>55.54</v>
      </c>
      <c r="F4457" s="15">
        <f t="shared" si="515"/>
        <v>3.9999999999999147E-2</v>
      </c>
      <c r="G4457">
        <v>2.0129999999999999</v>
      </c>
      <c r="H4457">
        <v>5.0330000000000004</v>
      </c>
      <c r="I4457">
        <v>313.07499999999999</v>
      </c>
      <c r="J4457">
        <v>10.98</v>
      </c>
      <c r="K4457">
        <v>92.2</v>
      </c>
      <c r="L4457">
        <v>0.22900000000000001</v>
      </c>
      <c r="M4457">
        <v>0.215</v>
      </c>
      <c r="N4457">
        <v>0</v>
      </c>
      <c r="O4457">
        <v>788.125</v>
      </c>
      <c r="T4457">
        <f t="shared" si="510"/>
        <v>1861300</v>
      </c>
      <c r="U4457">
        <v>985.5</v>
      </c>
      <c r="V4457">
        <f t="shared" si="508"/>
        <v>788.1</v>
      </c>
      <c r="W4457" t="str">
        <f t="shared" si="511"/>
        <v/>
      </c>
      <c r="X4457" t="str">
        <f t="shared" si="512"/>
        <v/>
      </c>
      <c r="Y4457" t="str">
        <f t="shared" si="509"/>
        <v/>
      </c>
      <c r="AA4457" s="16">
        <f t="shared" si="513"/>
        <v>1.208</v>
      </c>
      <c r="AB4457" s="16">
        <f t="shared" si="514"/>
        <v>0.10199999999999999</v>
      </c>
      <c r="AC4457" s="16"/>
    </row>
    <row r="4458" spans="1:29" x14ac:dyDescent="0.25">
      <c r="A4458" s="2">
        <v>43651</v>
      </c>
      <c r="B4458" s="1">
        <v>186</v>
      </c>
      <c r="C4458" s="3">
        <v>1400</v>
      </c>
      <c r="D4458" s="13">
        <v>214.60848379629601</v>
      </c>
      <c r="E4458">
        <v>55.07</v>
      </c>
      <c r="F4458" s="15">
        <f t="shared" si="515"/>
        <v>0</v>
      </c>
      <c r="G4458">
        <v>2.0129999999999999</v>
      </c>
      <c r="H4458">
        <v>5.5359999999999996</v>
      </c>
      <c r="I4458">
        <v>329.92200000000003</v>
      </c>
      <c r="J4458">
        <v>8.7170000000000005</v>
      </c>
      <c r="K4458">
        <v>90</v>
      </c>
      <c r="L4458">
        <v>0.22</v>
      </c>
      <c r="M4458">
        <v>0.215</v>
      </c>
      <c r="N4458">
        <v>0</v>
      </c>
      <c r="O4458">
        <v>45.625</v>
      </c>
      <c r="T4458">
        <f t="shared" si="510"/>
        <v>1861400</v>
      </c>
      <c r="U4458">
        <v>945.7</v>
      </c>
      <c r="V4458">
        <f t="shared" si="508"/>
        <v>45.6</v>
      </c>
      <c r="W4458" t="str">
        <f t="shared" si="511"/>
        <v/>
      </c>
      <c r="X4458" t="str">
        <f t="shared" si="512"/>
        <v/>
      </c>
      <c r="Y4458" t="str">
        <f t="shared" si="509"/>
        <v/>
      </c>
      <c r="AA4458" s="16">
        <f t="shared" si="513"/>
        <v>1.0129999999999999</v>
      </c>
      <c r="AB4458" s="16">
        <f t="shared" si="514"/>
        <v>0.113</v>
      </c>
      <c r="AC4458" s="16"/>
    </row>
    <row r="4459" spans="1:29" x14ac:dyDescent="0.25">
      <c r="A4459" s="2">
        <v>43651</v>
      </c>
      <c r="B4459" s="1">
        <v>186</v>
      </c>
      <c r="C4459" s="3">
        <v>1500</v>
      </c>
      <c r="D4459" s="13">
        <v>214.65015046296301</v>
      </c>
      <c r="E4459">
        <v>55.65</v>
      </c>
      <c r="F4459" s="15">
        <f t="shared" si="515"/>
        <v>0.14999999999999858</v>
      </c>
      <c r="G4459">
        <v>2.0129999999999999</v>
      </c>
      <c r="H4459">
        <v>5.5359999999999996</v>
      </c>
      <c r="I4459">
        <v>329.92200000000003</v>
      </c>
      <c r="J4459">
        <v>8.6430000000000007</v>
      </c>
      <c r="K4459">
        <v>95.5</v>
      </c>
      <c r="L4459">
        <v>0.221</v>
      </c>
      <c r="M4459">
        <v>0.215</v>
      </c>
      <c r="N4459">
        <v>1.2</v>
      </c>
      <c r="O4459">
        <v>126.875</v>
      </c>
      <c r="T4459">
        <f t="shared" si="510"/>
        <v>1861500</v>
      </c>
      <c r="U4459">
        <v>858.7</v>
      </c>
      <c r="V4459">
        <f t="shared" si="508"/>
        <v>126.9</v>
      </c>
      <c r="W4459" t="str">
        <f t="shared" si="511"/>
        <v/>
      </c>
      <c r="X4459" t="str">
        <f t="shared" si="512"/>
        <v/>
      </c>
      <c r="Y4459" t="str">
        <f t="shared" si="509"/>
        <v/>
      </c>
      <c r="AA4459" s="16">
        <f t="shared" si="513"/>
        <v>1.07</v>
      </c>
      <c r="AB4459" s="16">
        <f t="shared" si="514"/>
        <v>0.05</v>
      </c>
      <c r="AC4459" s="16"/>
    </row>
    <row r="4460" spans="1:29" x14ac:dyDescent="0.25">
      <c r="A4460" s="2">
        <v>43651</v>
      </c>
      <c r="B4460" s="1">
        <v>186</v>
      </c>
      <c r="C4460" s="3">
        <v>1600</v>
      </c>
      <c r="D4460" s="13">
        <v>214.69181712963001</v>
      </c>
      <c r="E4460">
        <v>55.65</v>
      </c>
      <c r="F4460" s="15">
        <f t="shared" si="515"/>
        <v>0.14999999999999858</v>
      </c>
      <c r="G4460">
        <v>2.516</v>
      </c>
      <c r="H4460">
        <v>6.0389999999999997</v>
      </c>
      <c r="I4460">
        <v>336.94099999999997</v>
      </c>
      <c r="J4460">
        <v>8.0950000000000006</v>
      </c>
      <c r="K4460">
        <v>96.7</v>
      </c>
      <c r="L4460">
        <v>0.221</v>
      </c>
      <c r="M4460">
        <v>0.217</v>
      </c>
      <c r="N4460">
        <v>0.8</v>
      </c>
      <c r="O4460">
        <v>85.625</v>
      </c>
      <c r="T4460">
        <f t="shared" si="510"/>
        <v>1861600</v>
      </c>
      <c r="U4460">
        <v>731.2</v>
      </c>
      <c r="V4460">
        <f t="shared" si="508"/>
        <v>85.6</v>
      </c>
      <c r="W4460" t="str">
        <f t="shared" si="511"/>
        <v/>
      </c>
      <c r="X4460" t="str">
        <f t="shared" si="512"/>
        <v/>
      </c>
      <c r="Y4460" t="str">
        <f t="shared" si="509"/>
        <v/>
      </c>
      <c r="AA4460" s="16">
        <f t="shared" si="513"/>
        <v>1.044</v>
      </c>
      <c r="AB4460" s="16">
        <f t="shared" si="514"/>
        <v>3.5999999999999997E-2</v>
      </c>
      <c r="AC4460" s="16"/>
    </row>
    <row r="4461" spans="1:29" x14ac:dyDescent="0.25">
      <c r="A4461" s="2">
        <v>43651</v>
      </c>
      <c r="B4461" s="1">
        <v>186</v>
      </c>
      <c r="C4461" s="3">
        <v>1700</v>
      </c>
      <c r="D4461" s="13">
        <v>214.73348379629601</v>
      </c>
      <c r="E4461">
        <v>55.65</v>
      </c>
      <c r="F4461" s="15">
        <f t="shared" si="515"/>
        <v>0.14999999999999858</v>
      </c>
      <c r="G4461">
        <v>3.02</v>
      </c>
      <c r="H4461">
        <v>7.0460000000000003</v>
      </c>
      <c r="I4461">
        <v>342.55700000000002</v>
      </c>
      <c r="J4461">
        <v>7.4690000000000003</v>
      </c>
      <c r="K4461">
        <v>97.9</v>
      </c>
      <c r="L4461">
        <v>0.223</v>
      </c>
      <c r="M4461">
        <v>0.218</v>
      </c>
      <c r="N4461">
        <v>1.2</v>
      </c>
      <c r="O4461">
        <v>18.125</v>
      </c>
      <c r="T4461">
        <f t="shared" si="510"/>
        <v>1861700</v>
      </c>
      <c r="U4461">
        <v>573.20000000000005</v>
      </c>
      <c r="V4461">
        <f t="shared" si="508"/>
        <v>18.100000000000001</v>
      </c>
      <c r="W4461" t="str">
        <f t="shared" si="511"/>
        <v/>
      </c>
      <c r="X4461" t="str">
        <f t="shared" si="512"/>
        <v/>
      </c>
      <c r="Y4461" t="str">
        <f t="shared" si="509"/>
        <v/>
      </c>
      <c r="AA4461" s="16">
        <f t="shared" si="513"/>
        <v>1.012</v>
      </c>
      <c r="AB4461" s="16">
        <f t="shared" si="514"/>
        <v>2.1999999999999999E-2</v>
      </c>
      <c r="AC4461" s="16"/>
    </row>
    <row r="4462" spans="1:29" x14ac:dyDescent="0.25">
      <c r="A4462" s="2">
        <v>43651</v>
      </c>
      <c r="B4462" s="1">
        <v>186</v>
      </c>
      <c r="C4462" s="3">
        <v>1800</v>
      </c>
      <c r="D4462" s="13">
        <v>214.77515046296301</v>
      </c>
      <c r="E4462">
        <v>55.65</v>
      </c>
      <c r="F4462" s="15">
        <f t="shared" si="515"/>
        <v>0.14999999999999858</v>
      </c>
      <c r="G4462">
        <v>3.5230000000000001</v>
      </c>
      <c r="H4462">
        <v>8.5559999999999992</v>
      </c>
      <c r="I4462">
        <v>314.47800000000001</v>
      </c>
      <c r="J4462">
        <v>6.2039999999999997</v>
      </c>
      <c r="K4462">
        <v>98.4</v>
      </c>
      <c r="L4462">
        <v>0.26800000000000002</v>
      </c>
      <c r="M4462">
        <v>0.23899999999999999</v>
      </c>
      <c r="N4462">
        <v>5.8010000000000002</v>
      </c>
      <c r="O4462">
        <v>25.625</v>
      </c>
      <c r="T4462">
        <f t="shared" si="510"/>
        <v>1861800</v>
      </c>
      <c r="U4462">
        <v>396.8</v>
      </c>
      <c r="V4462">
        <f t="shared" si="508"/>
        <v>25.6</v>
      </c>
      <c r="W4462" t="str">
        <f t="shared" si="511"/>
        <v/>
      </c>
      <c r="X4462" t="str">
        <f t="shared" si="512"/>
        <v/>
      </c>
      <c r="Y4462" t="str">
        <f t="shared" si="509"/>
        <v/>
      </c>
      <c r="AA4462" s="16">
        <f t="shared" si="513"/>
        <v>0.93300000000000005</v>
      </c>
      <c r="AB4462" s="16">
        <f t="shared" si="514"/>
        <v>1.4999999999999999E-2</v>
      </c>
      <c r="AC4462" s="16"/>
    </row>
    <row r="4463" spans="1:29" x14ac:dyDescent="0.25">
      <c r="A4463" s="2">
        <v>43651</v>
      </c>
      <c r="B4463" s="1">
        <v>186</v>
      </c>
      <c r="C4463" s="3">
        <v>1900</v>
      </c>
      <c r="D4463" s="13">
        <v>214.81681712963001</v>
      </c>
      <c r="E4463">
        <v>55.54</v>
      </c>
      <c r="F4463" s="15">
        <f t="shared" si="515"/>
        <v>3.9999999999999147E-2</v>
      </c>
      <c r="G4463">
        <v>2.0129999999999999</v>
      </c>
      <c r="H4463">
        <v>6.5430000000000001</v>
      </c>
      <c r="I4463">
        <v>286.39999999999998</v>
      </c>
      <c r="J4463">
        <v>6.7629999999999999</v>
      </c>
      <c r="K4463">
        <v>98.1</v>
      </c>
      <c r="L4463">
        <v>0.28299999999999997</v>
      </c>
      <c r="M4463">
        <v>0.25800000000000001</v>
      </c>
      <c r="N4463">
        <v>4.601</v>
      </c>
      <c r="O4463">
        <v>13.125</v>
      </c>
      <c r="T4463">
        <f t="shared" si="510"/>
        <v>1861900</v>
      </c>
      <c r="U4463">
        <v>219.2</v>
      </c>
      <c r="V4463">
        <f t="shared" si="508"/>
        <v>13.1</v>
      </c>
      <c r="W4463" t="str">
        <f t="shared" si="511"/>
        <v/>
      </c>
      <c r="X4463" t="str">
        <f t="shared" si="512"/>
        <v/>
      </c>
      <c r="Y4463" t="str">
        <f t="shared" si="509"/>
        <v/>
      </c>
      <c r="AA4463" s="16">
        <f t="shared" si="513"/>
        <v>0.96699999999999997</v>
      </c>
      <c r="AB4463" s="16">
        <f t="shared" si="514"/>
        <v>1.9E-2</v>
      </c>
      <c r="AC4463" s="16"/>
    </row>
    <row r="4464" spans="1:29" x14ac:dyDescent="0.25">
      <c r="A4464" s="2">
        <v>43651</v>
      </c>
      <c r="B4464" s="1">
        <v>186</v>
      </c>
      <c r="C4464" s="3">
        <v>2000</v>
      </c>
      <c r="D4464" s="13">
        <v>214.85848379629601</v>
      </c>
      <c r="E4464">
        <v>55.65</v>
      </c>
      <c r="F4464" s="15">
        <f t="shared" si="515"/>
        <v>0.14999999999999858</v>
      </c>
      <c r="G4464">
        <v>1.0069999999999999</v>
      </c>
      <c r="H4464">
        <v>6.5430000000000001</v>
      </c>
      <c r="I4464">
        <v>258.322</v>
      </c>
      <c r="J4464">
        <v>6.4080000000000004</v>
      </c>
      <c r="K4464">
        <v>96.3</v>
      </c>
      <c r="L4464">
        <v>0.27300000000000002</v>
      </c>
      <c r="M4464">
        <v>0.27500000000000002</v>
      </c>
      <c r="N4464">
        <v>3.2010000000000001</v>
      </c>
      <c r="O4464">
        <v>1.875</v>
      </c>
      <c r="T4464">
        <f t="shared" si="510"/>
        <v>1862000</v>
      </c>
      <c r="U4464">
        <v>63.7</v>
      </c>
      <c r="V4464">
        <f t="shared" si="508"/>
        <v>1.9</v>
      </c>
      <c r="W4464" t="str">
        <f t="shared" si="511"/>
        <v/>
      </c>
      <c r="X4464" t="str">
        <f t="shared" si="512"/>
        <v/>
      </c>
      <c r="Y4464" t="str">
        <f t="shared" si="509"/>
        <v/>
      </c>
      <c r="AA4464" s="16">
        <f t="shared" si="513"/>
        <v>0.92600000000000005</v>
      </c>
      <c r="AB4464" s="16">
        <f t="shared" si="514"/>
        <v>3.5999999999999997E-2</v>
      </c>
      <c r="AC4464" s="16"/>
    </row>
    <row r="4465" spans="1:29" x14ac:dyDescent="0.25">
      <c r="A4465" s="2">
        <v>43651</v>
      </c>
      <c r="B4465" s="1">
        <v>186</v>
      </c>
      <c r="C4465" s="3">
        <v>2100</v>
      </c>
      <c r="D4465" s="13">
        <v>214.90015046296301</v>
      </c>
      <c r="E4465">
        <v>55.54</v>
      </c>
      <c r="F4465" s="15">
        <f t="shared" si="515"/>
        <v>3.9999999999999147E-2</v>
      </c>
      <c r="G4465">
        <v>1.0069999999999999</v>
      </c>
      <c r="H4465">
        <v>5.0330000000000004</v>
      </c>
      <c r="I4465">
        <v>336.94099999999997</v>
      </c>
      <c r="J4465">
        <v>6.4329999999999998</v>
      </c>
      <c r="K4465">
        <v>97.2</v>
      </c>
      <c r="L4465">
        <v>0.26</v>
      </c>
      <c r="M4465">
        <v>0.27200000000000002</v>
      </c>
      <c r="N4465">
        <v>0.4</v>
      </c>
      <c r="O4465">
        <v>0.625</v>
      </c>
      <c r="T4465">
        <f t="shared" si="510"/>
        <v>1862100</v>
      </c>
      <c r="U4465">
        <v>0.5</v>
      </c>
      <c r="V4465">
        <f t="shared" si="508"/>
        <v>0</v>
      </c>
      <c r="W4465" t="str">
        <f t="shared" si="511"/>
        <v/>
      </c>
      <c r="X4465" t="str">
        <f t="shared" si="512"/>
        <v/>
      </c>
      <c r="Y4465" t="str">
        <f t="shared" si="509"/>
        <v/>
      </c>
      <c r="AA4465" s="16">
        <f t="shared" si="513"/>
        <v>0.93600000000000005</v>
      </c>
      <c r="AB4465" s="16">
        <f t="shared" si="514"/>
        <v>2.7E-2</v>
      </c>
      <c r="AC4465" s="16"/>
    </row>
    <row r="4466" spans="1:29" x14ac:dyDescent="0.25">
      <c r="A4466" s="2">
        <v>43651</v>
      </c>
      <c r="B4466" s="1">
        <v>186</v>
      </c>
      <c r="C4466" s="3">
        <v>2200</v>
      </c>
      <c r="D4466" s="13">
        <v>214.94181712963001</v>
      </c>
      <c r="E4466">
        <v>55.65</v>
      </c>
      <c r="F4466" s="15">
        <f t="shared" si="515"/>
        <v>0.14999999999999858</v>
      </c>
      <c r="G4466">
        <v>1.0069999999999999</v>
      </c>
      <c r="H4466">
        <v>3.02</v>
      </c>
      <c r="I4466">
        <v>299.03500000000003</v>
      </c>
      <c r="J4466">
        <v>6.4329999999999998</v>
      </c>
      <c r="K4466">
        <v>96.1</v>
      </c>
      <c r="L4466">
        <v>0.25600000000000001</v>
      </c>
      <c r="M4466">
        <v>0.27200000000000002</v>
      </c>
      <c r="N4466">
        <v>1</v>
      </c>
      <c r="O4466">
        <v>0.625</v>
      </c>
      <c r="T4466">
        <f t="shared" si="510"/>
        <v>1862200</v>
      </c>
      <c r="U4466">
        <v>0</v>
      </c>
      <c r="V4466">
        <f t="shared" si="508"/>
        <v>0</v>
      </c>
      <c r="W4466" t="str">
        <f t="shared" si="511"/>
        <v/>
      </c>
      <c r="X4466" t="str">
        <f t="shared" si="512"/>
        <v/>
      </c>
      <c r="Y4466" t="str">
        <f t="shared" si="509"/>
        <v/>
      </c>
      <c r="AA4466" s="16">
        <f t="shared" si="513"/>
        <v>0.92600000000000005</v>
      </c>
      <c r="AB4466" s="16">
        <f t="shared" si="514"/>
        <v>3.7999999999999999E-2</v>
      </c>
      <c r="AC4466" s="16"/>
    </row>
    <row r="4467" spans="1:29" x14ac:dyDescent="0.25">
      <c r="A4467" s="2">
        <v>43651</v>
      </c>
      <c r="B4467" s="1">
        <v>186</v>
      </c>
      <c r="C4467" s="3">
        <v>2300</v>
      </c>
      <c r="D4467" s="13">
        <v>214.98348379629601</v>
      </c>
      <c r="E4467">
        <v>55.65</v>
      </c>
      <c r="F4467" s="15">
        <f t="shared" si="515"/>
        <v>0.14999999999999858</v>
      </c>
      <c r="G4467">
        <v>0.503</v>
      </c>
      <c r="H4467">
        <v>3.5230000000000001</v>
      </c>
      <c r="I4467">
        <v>341.15300000000002</v>
      </c>
      <c r="J4467">
        <v>6.2039999999999997</v>
      </c>
      <c r="K4467">
        <v>97.3</v>
      </c>
      <c r="L4467">
        <v>0.25800000000000001</v>
      </c>
      <c r="M4467">
        <v>0.27600000000000002</v>
      </c>
      <c r="N4467">
        <v>1</v>
      </c>
      <c r="O4467">
        <v>0.625</v>
      </c>
      <c r="T4467">
        <f t="shared" si="510"/>
        <v>1862300</v>
      </c>
      <c r="U4467">
        <v>0</v>
      </c>
      <c r="V4467">
        <f t="shared" si="508"/>
        <v>0</v>
      </c>
      <c r="W4467" t="str">
        <f t="shared" si="511"/>
        <v/>
      </c>
      <c r="X4467" t="str">
        <f t="shared" si="512"/>
        <v/>
      </c>
      <c r="Y4467" t="str">
        <f t="shared" si="509"/>
        <v/>
      </c>
      <c r="AA4467" s="16">
        <f t="shared" si="513"/>
        <v>0.92200000000000004</v>
      </c>
      <c r="AB4467" s="16">
        <f t="shared" si="514"/>
        <v>2.5999999999999999E-2</v>
      </c>
      <c r="AC4467" s="16"/>
    </row>
    <row r="4468" spans="1:29" x14ac:dyDescent="0.25">
      <c r="A4468" s="2">
        <v>43651</v>
      </c>
      <c r="B4468" s="1">
        <v>186</v>
      </c>
      <c r="C4468" s="3">
        <v>2400</v>
      </c>
      <c r="D4468" s="13">
        <v>215.02515046296301</v>
      </c>
      <c r="E4468">
        <v>55.54</v>
      </c>
      <c r="F4468" s="15">
        <f t="shared" si="515"/>
        <v>3.9999999999999147E-2</v>
      </c>
      <c r="G4468">
        <v>0</v>
      </c>
      <c r="H4468">
        <v>2.0129999999999999</v>
      </c>
      <c r="I4468">
        <v>352.38400000000001</v>
      </c>
      <c r="J4468">
        <v>6.0510000000000002</v>
      </c>
      <c r="K4468">
        <v>99.1</v>
      </c>
      <c r="L4468">
        <v>0.26200000000000001</v>
      </c>
      <c r="M4468">
        <v>0.27800000000000002</v>
      </c>
      <c r="N4468">
        <v>2</v>
      </c>
      <c r="O4468">
        <v>0.625</v>
      </c>
      <c r="T4468">
        <f t="shared" si="510"/>
        <v>1862400</v>
      </c>
      <c r="U4468">
        <v>0</v>
      </c>
      <c r="V4468">
        <f t="shared" si="508"/>
        <v>0</v>
      </c>
      <c r="W4468">
        <f t="shared" si="511"/>
        <v>0.26200000000000001</v>
      </c>
      <c r="X4468">
        <f t="shared" si="512"/>
        <v>0.27800000000000002</v>
      </c>
      <c r="Y4468">
        <f t="shared" si="509"/>
        <v>0</v>
      </c>
      <c r="AA4468" s="16">
        <f t="shared" si="513"/>
        <v>0.93</v>
      </c>
      <c r="AB4468" s="16">
        <f t="shared" si="514"/>
        <v>8.0000000000000002E-3</v>
      </c>
      <c r="AC4468" s="16"/>
    </row>
    <row r="4469" spans="1:29" x14ac:dyDescent="0.25">
      <c r="A4469" s="2">
        <v>43652</v>
      </c>
      <c r="B4469" s="1">
        <v>187</v>
      </c>
      <c r="C4469" s="3">
        <v>100</v>
      </c>
      <c r="D4469" s="13">
        <v>215.06681712963001</v>
      </c>
      <c r="E4469">
        <v>55.54</v>
      </c>
      <c r="F4469" s="15">
        <f t="shared" si="515"/>
        <v>3.9999999999999147E-2</v>
      </c>
      <c r="G4469">
        <v>0</v>
      </c>
      <c r="H4469">
        <v>2.516</v>
      </c>
      <c r="I4469">
        <v>341.15300000000002</v>
      </c>
      <c r="J4469">
        <v>5.8719999999999999</v>
      </c>
      <c r="K4469">
        <v>97.4</v>
      </c>
      <c r="L4469">
        <v>0.26300000000000001</v>
      </c>
      <c r="M4469">
        <v>0.28499999999999998</v>
      </c>
      <c r="N4469">
        <v>1.2</v>
      </c>
      <c r="O4469">
        <v>0.625</v>
      </c>
      <c r="T4469">
        <f t="shared" si="510"/>
        <v>1870100</v>
      </c>
      <c r="U4469">
        <v>0</v>
      </c>
      <c r="V4469">
        <f t="shared" si="508"/>
        <v>0</v>
      </c>
      <c r="W4469" t="str">
        <f t="shared" si="511"/>
        <v/>
      </c>
      <c r="X4469" t="str">
        <f t="shared" si="512"/>
        <v/>
      </c>
      <c r="Y4469" t="str">
        <f t="shared" si="509"/>
        <v/>
      </c>
      <c r="AA4469" s="16">
        <f t="shared" si="513"/>
        <v>0.90200000000000002</v>
      </c>
      <c r="AB4469" s="16">
        <f t="shared" si="514"/>
        <v>2.4E-2</v>
      </c>
      <c r="AC4469" s="16"/>
    </row>
    <row r="4470" spans="1:29" x14ac:dyDescent="0.25">
      <c r="A4470" s="2">
        <v>43652</v>
      </c>
      <c r="B4470" s="1">
        <v>187</v>
      </c>
      <c r="C4470" s="3">
        <v>200</v>
      </c>
      <c r="D4470" s="13">
        <v>215.10848379629601</v>
      </c>
      <c r="E4470">
        <v>55.54</v>
      </c>
      <c r="F4470" s="15">
        <f t="shared" si="515"/>
        <v>3.9999999999999147E-2</v>
      </c>
      <c r="G4470">
        <v>1.51</v>
      </c>
      <c r="H4470">
        <v>3.5230000000000001</v>
      </c>
      <c r="I4470">
        <v>49.137</v>
      </c>
      <c r="J4470">
        <v>5.9240000000000004</v>
      </c>
      <c r="K4470">
        <v>98.8</v>
      </c>
      <c r="L4470">
        <v>0.25900000000000001</v>
      </c>
      <c r="M4470">
        <v>0.28599999999999998</v>
      </c>
      <c r="N4470">
        <v>0.2</v>
      </c>
      <c r="O4470">
        <v>0.625</v>
      </c>
      <c r="T4470">
        <f t="shared" si="510"/>
        <v>1870200</v>
      </c>
      <c r="U4470">
        <v>0</v>
      </c>
      <c r="V4470">
        <f t="shared" si="508"/>
        <v>0</v>
      </c>
      <c r="W4470" t="str">
        <f t="shared" si="511"/>
        <v/>
      </c>
      <c r="X4470" t="str">
        <f t="shared" si="512"/>
        <v/>
      </c>
      <c r="Y4470" t="str">
        <f t="shared" si="509"/>
        <v/>
      </c>
      <c r="AA4470" s="16">
        <f t="shared" si="513"/>
        <v>0.91900000000000004</v>
      </c>
      <c r="AB4470" s="16">
        <f t="shared" si="514"/>
        <v>1.0999999999999999E-2</v>
      </c>
      <c r="AC4470" s="16"/>
    </row>
    <row r="4471" spans="1:29" x14ac:dyDescent="0.25">
      <c r="A4471" s="2">
        <v>43652</v>
      </c>
      <c r="B4471" s="1">
        <v>187</v>
      </c>
      <c r="C4471" s="3">
        <v>300</v>
      </c>
      <c r="D4471" s="13">
        <v>215.15015046296301</v>
      </c>
      <c r="E4471">
        <v>55.54</v>
      </c>
      <c r="F4471" s="15">
        <f t="shared" si="515"/>
        <v>3.9999999999999147E-2</v>
      </c>
      <c r="G4471">
        <v>1.0069999999999999</v>
      </c>
      <c r="H4471">
        <v>3.02</v>
      </c>
      <c r="I4471">
        <v>44.924999999999997</v>
      </c>
      <c r="J4471">
        <v>5.8470000000000004</v>
      </c>
      <c r="K4471">
        <v>100</v>
      </c>
      <c r="L4471">
        <v>0.25600000000000001</v>
      </c>
      <c r="M4471">
        <v>0.28499999999999998</v>
      </c>
      <c r="N4471">
        <v>0</v>
      </c>
      <c r="O4471">
        <v>0.625</v>
      </c>
      <c r="T4471">
        <f t="shared" si="510"/>
        <v>1870300</v>
      </c>
      <c r="U4471">
        <v>0</v>
      </c>
      <c r="V4471">
        <f t="shared" si="508"/>
        <v>0</v>
      </c>
      <c r="W4471" t="str">
        <f t="shared" si="511"/>
        <v/>
      </c>
      <c r="X4471" t="str">
        <f t="shared" si="512"/>
        <v/>
      </c>
      <c r="Y4471" t="str">
        <f t="shared" si="509"/>
        <v/>
      </c>
      <c r="AA4471" s="16">
        <f t="shared" si="513"/>
        <v>0.92500000000000004</v>
      </c>
      <c r="AB4471" s="16">
        <f t="shared" si="514"/>
        <v>0</v>
      </c>
      <c r="AC4471" s="16"/>
    </row>
    <row r="4472" spans="1:29" x14ac:dyDescent="0.25">
      <c r="A4472" s="2">
        <v>43652</v>
      </c>
      <c r="B4472" s="1">
        <v>187</v>
      </c>
      <c r="C4472" s="3">
        <v>400</v>
      </c>
      <c r="D4472" s="13">
        <v>215.19181712963001</v>
      </c>
      <c r="E4472">
        <v>55.54</v>
      </c>
      <c r="F4472" s="15">
        <f t="shared" si="515"/>
        <v>3.9999999999999147E-2</v>
      </c>
      <c r="G4472">
        <v>0</v>
      </c>
      <c r="H4472">
        <v>2.0129999999999999</v>
      </c>
      <c r="I4472">
        <v>320.09399999999999</v>
      </c>
      <c r="J4472">
        <v>5.6420000000000003</v>
      </c>
      <c r="K4472">
        <v>100</v>
      </c>
      <c r="L4472">
        <v>0.25700000000000001</v>
      </c>
      <c r="M4472">
        <v>0.28499999999999998</v>
      </c>
      <c r="N4472">
        <v>0.8</v>
      </c>
      <c r="O4472">
        <v>0.625</v>
      </c>
      <c r="T4472">
        <f t="shared" si="510"/>
        <v>1870400</v>
      </c>
      <c r="U4472">
        <v>0</v>
      </c>
      <c r="V4472">
        <f t="shared" si="508"/>
        <v>0</v>
      </c>
      <c r="W4472" t="str">
        <f t="shared" si="511"/>
        <v/>
      </c>
      <c r="X4472" t="str">
        <f t="shared" si="512"/>
        <v/>
      </c>
      <c r="Y4472" t="str">
        <f t="shared" si="509"/>
        <v/>
      </c>
      <c r="AA4472" s="16">
        <f t="shared" si="513"/>
        <v>0.91200000000000003</v>
      </c>
      <c r="AB4472" s="16">
        <f t="shared" si="514"/>
        <v>0</v>
      </c>
      <c r="AC4472" s="16"/>
    </row>
    <row r="4473" spans="1:29" x14ac:dyDescent="0.25">
      <c r="A4473" s="2">
        <v>43652</v>
      </c>
      <c r="B4473" s="1">
        <v>187</v>
      </c>
      <c r="C4473" s="3">
        <v>500</v>
      </c>
      <c r="D4473" s="13">
        <v>215.23348379629601</v>
      </c>
      <c r="E4473">
        <v>55.54</v>
      </c>
      <c r="F4473" s="15">
        <f t="shared" si="515"/>
        <v>3.9999999999999147E-2</v>
      </c>
      <c r="G4473">
        <v>0</v>
      </c>
      <c r="H4473">
        <v>2.0129999999999999</v>
      </c>
      <c r="I4473">
        <v>331.32499999999999</v>
      </c>
      <c r="J4473">
        <v>5.5389999999999997</v>
      </c>
      <c r="K4473">
        <v>100</v>
      </c>
      <c r="L4473">
        <v>0.255</v>
      </c>
      <c r="M4473">
        <v>0.28499999999999998</v>
      </c>
      <c r="N4473">
        <v>0.2</v>
      </c>
      <c r="O4473">
        <v>20.625</v>
      </c>
      <c r="T4473">
        <f t="shared" si="510"/>
        <v>1870500</v>
      </c>
      <c r="U4473">
        <v>20.5</v>
      </c>
      <c r="V4473">
        <f t="shared" si="508"/>
        <v>20.6</v>
      </c>
      <c r="W4473" t="str">
        <f t="shared" si="511"/>
        <v/>
      </c>
      <c r="X4473" t="str">
        <f t="shared" si="512"/>
        <v/>
      </c>
      <c r="Y4473" t="str">
        <f t="shared" si="509"/>
        <v/>
      </c>
      <c r="AA4473" s="16">
        <f t="shared" si="513"/>
        <v>0.90500000000000003</v>
      </c>
      <c r="AB4473" s="16">
        <f t="shared" si="514"/>
        <v>0</v>
      </c>
      <c r="AC4473" s="16"/>
    </row>
    <row r="4474" spans="1:29" x14ac:dyDescent="0.25">
      <c r="A4474" s="2">
        <v>43652</v>
      </c>
      <c r="B4474" s="1">
        <v>187</v>
      </c>
      <c r="C4474" s="3">
        <v>600</v>
      </c>
      <c r="D4474" s="13">
        <v>215.27515046296301</v>
      </c>
      <c r="E4474">
        <v>55.54</v>
      </c>
      <c r="F4474" s="15">
        <f t="shared" si="515"/>
        <v>3.9999999999999147E-2</v>
      </c>
      <c r="G4474">
        <v>0.503</v>
      </c>
      <c r="H4474">
        <v>2.516</v>
      </c>
      <c r="I4474">
        <v>26.675000000000001</v>
      </c>
      <c r="J4474">
        <v>6.077</v>
      </c>
      <c r="K4474">
        <v>99.8</v>
      </c>
      <c r="L4474">
        <v>0.253</v>
      </c>
      <c r="M4474">
        <v>0.28399999999999997</v>
      </c>
      <c r="N4474">
        <v>0</v>
      </c>
      <c r="O4474">
        <v>64.375</v>
      </c>
      <c r="T4474">
        <f t="shared" si="510"/>
        <v>1870600</v>
      </c>
      <c r="U4474">
        <v>149</v>
      </c>
      <c r="V4474">
        <f t="shared" si="508"/>
        <v>64.400000000000006</v>
      </c>
      <c r="W4474" t="str">
        <f t="shared" si="511"/>
        <v/>
      </c>
      <c r="X4474" t="str">
        <f t="shared" si="512"/>
        <v/>
      </c>
      <c r="Y4474" t="str">
        <f t="shared" si="509"/>
        <v/>
      </c>
      <c r="AA4474" s="16">
        <f t="shared" si="513"/>
        <v>0.93799999999999994</v>
      </c>
      <c r="AB4474" s="16">
        <f t="shared" si="514"/>
        <v>2E-3</v>
      </c>
      <c r="AC4474" s="16"/>
    </row>
    <row r="4475" spans="1:29" x14ac:dyDescent="0.25">
      <c r="A4475" s="2">
        <v>43652</v>
      </c>
      <c r="B4475" s="1">
        <v>187</v>
      </c>
      <c r="C4475" s="3">
        <v>700</v>
      </c>
      <c r="D4475" s="13">
        <v>215.31681712963001</v>
      </c>
      <c r="E4475">
        <v>55.42</v>
      </c>
      <c r="F4475" s="15">
        <f t="shared" si="515"/>
        <v>0</v>
      </c>
      <c r="G4475">
        <v>1.0069999999999999</v>
      </c>
      <c r="H4475">
        <v>3.5230000000000001</v>
      </c>
      <c r="I4475">
        <v>43.521999999999998</v>
      </c>
      <c r="J4475">
        <v>6.8639999999999999</v>
      </c>
      <c r="K4475">
        <v>98.4</v>
      </c>
      <c r="L4475">
        <v>0.251</v>
      </c>
      <c r="M4475">
        <v>0.28199999999999997</v>
      </c>
      <c r="N4475">
        <v>0</v>
      </c>
      <c r="O4475">
        <v>254.375</v>
      </c>
      <c r="T4475">
        <f t="shared" si="510"/>
        <v>1870700</v>
      </c>
      <c r="U4475">
        <v>321.2</v>
      </c>
      <c r="V4475">
        <f t="shared" si="508"/>
        <v>254.4</v>
      </c>
      <c r="W4475" t="str">
        <f t="shared" si="511"/>
        <v/>
      </c>
      <c r="X4475" t="str">
        <f t="shared" si="512"/>
        <v/>
      </c>
      <c r="Y4475" t="str">
        <f t="shared" si="509"/>
        <v/>
      </c>
      <c r="AA4475" s="16">
        <f t="shared" si="513"/>
        <v>0.97599999999999998</v>
      </c>
      <c r="AB4475" s="16">
        <f t="shared" si="514"/>
        <v>1.6E-2</v>
      </c>
      <c r="AC4475" s="16"/>
    </row>
    <row r="4476" spans="1:29" x14ac:dyDescent="0.25">
      <c r="A4476" s="2">
        <v>43652</v>
      </c>
      <c r="B4476" s="1">
        <v>187</v>
      </c>
      <c r="C4476" s="3">
        <v>800</v>
      </c>
      <c r="D4476" s="13">
        <v>215.35848379629601</v>
      </c>
      <c r="E4476">
        <v>56.47</v>
      </c>
      <c r="F4476" s="15">
        <f t="shared" si="515"/>
        <v>0.96999999999999886</v>
      </c>
      <c r="G4476">
        <v>0.503</v>
      </c>
      <c r="H4476">
        <v>3.02</v>
      </c>
      <c r="I4476">
        <v>310.267</v>
      </c>
      <c r="J4476">
        <v>8.99</v>
      </c>
      <c r="K4476">
        <v>92.3</v>
      </c>
      <c r="L4476">
        <v>0.25</v>
      </c>
      <c r="M4476">
        <v>0.27900000000000003</v>
      </c>
      <c r="N4476">
        <v>0</v>
      </c>
      <c r="O4476">
        <v>749.375</v>
      </c>
      <c r="T4476">
        <f t="shared" si="510"/>
        <v>1870800</v>
      </c>
      <c r="U4476">
        <v>500</v>
      </c>
      <c r="V4476">
        <f t="shared" si="508"/>
        <v>749.4</v>
      </c>
      <c r="W4476" t="str">
        <f t="shared" si="511"/>
        <v/>
      </c>
      <c r="X4476" t="str">
        <f t="shared" si="512"/>
        <v/>
      </c>
      <c r="Y4476" t="str">
        <f t="shared" si="509"/>
        <v/>
      </c>
      <c r="AA4476" s="16">
        <f t="shared" si="513"/>
        <v>1.0589999999999999</v>
      </c>
      <c r="AB4476" s="16">
        <f t="shared" si="514"/>
        <v>8.7999999999999995E-2</v>
      </c>
      <c r="AC4476" s="16"/>
    </row>
    <row r="4477" spans="1:29" x14ac:dyDescent="0.25">
      <c r="A4477" s="2">
        <v>43652</v>
      </c>
      <c r="B4477" s="1">
        <v>187</v>
      </c>
      <c r="C4477" s="3">
        <v>900</v>
      </c>
      <c r="D4477" s="13">
        <v>215.40015046296301</v>
      </c>
      <c r="E4477">
        <v>55.77</v>
      </c>
      <c r="F4477" s="15">
        <f t="shared" si="515"/>
        <v>0.27000000000000313</v>
      </c>
      <c r="G4477">
        <v>1.0069999999999999</v>
      </c>
      <c r="H4477">
        <v>3.02</v>
      </c>
      <c r="I4477">
        <v>273.76499999999999</v>
      </c>
      <c r="J4477">
        <v>10.051</v>
      </c>
      <c r="K4477">
        <v>89.1</v>
      </c>
      <c r="L4477">
        <v>0.25</v>
      </c>
      <c r="M4477">
        <v>0.27600000000000002</v>
      </c>
      <c r="N4477">
        <v>0</v>
      </c>
      <c r="O4477">
        <v>869.375</v>
      </c>
      <c r="T4477">
        <f t="shared" si="510"/>
        <v>1870900</v>
      </c>
      <c r="U4477">
        <v>667.8</v>
      </c>
      <c r="V4477">
        <f t="shared" ref="V4477:V4540" si="516">IF(O4477&lt;1,0,ROUND(O4477,1))</f>
        <v>869.4</v>
      </c>
      <c r="W4477" t="str">
        <f t="shared" si="511"/>
        <v/>
      </c>
      <c r="X4477" t="str">
        <f t="shared" si="512"/>
        <v/>
      </c>
      <c r="Y4477" t="str">
        <f t="shared" ref="Y4477:Y4540" si="517">IF(C4477=2400,ROUND(F4477/100,3),"")</f>
        <v/>
      </c>
      <c r="AA4477" s="16">
        <f t="shared" si="513"/>
        <v>1.097</v>
      </c>
      <c r="AB4477" s="16">
        <f t="shared" si="514"/>
        <v>0.13400000000000001</v>
      </c>
      <c r="AC4477" s="16"/>
    </row>
    <row r="4478" spans="1:29" x14ac:dyDescent="0.25">
      <c r="A4478" s="2">
        <v>43652</v>
      </c>
      <c r="B4478" s="1">
        <v>187</v>
      </c>
      <c r="C4478" s="3">
        <v>1000</v>
      </c>
      <c r="D4478" s="13">
        <v>215.44181712963001</v>
      </c>
      <c r="E4478">
        <v>55.42</v>
      </c>
      <c r="F4478" s="15">
        <f t="shared" si="515"/>
        <v>0</v>
      </c>
      <c r="G4478">
        <v>1.0069999999999999</v>
      </c>
      <c r="H4478">
        <v>3.5230000000000001</v>
      </c>
      <c r="I4478">
        <v>275.16899999999998</v>
      </c>
      <c r="J4478">
        <v>10.1</v>
      </c>
      <c r="K4478">
        <v>84.4</v>
      </c>
      <c r="L4478">
        <v>0.25</v>
      </c>
      <c r="M4478">
        <v>0.27300000000000002</v>
      </c>
      <c r="N4478">
        <v>0</v>
      </c>
      <c r="O4478">
        <v>348.125</v>
      </c>
      <c r="T4478">
        <f t="shared" si="510"/>
        <v>1871000</v>
      </c>
      <c r="U4478">
        <v>809.5</v>
      </c>
      <c r="V4478">
        <f t="shared" si="516"/>
        <v>348.1</v>
      </c>
      <c r="W4478" t="str">
        <f t="shared" si="511"/>
        <v/>
      </c>
      <c r="X4478" t="str">
        <f t="shared" si="512"/>
        <v/>
      </c>
      <c r="Y4478" t="str">
        <f t="shared" si="517"/>
        <v/>
      </c>
      <c r="AA4478" s="16">
        <f t="shared" si="513"/>
        <v>1.0429999999999999</v>
      </c>
      <c r="AB4478" s="16">
        <f t="shared" si="514"/>
        <v>0.193</v>
      </c>
      <c r="AC4478" s="16"/>
    </row>
    <row r="4479" spans="1:29" x14ac:dyDescent="0.25">
      <c r="A4479" s="2">
        <v>43652</v>
      </c>
      <c r="B4479" s="1">
        <v>187</v>
      </c>
      <c r="C4479" s="3">
        <v>1100</v>
      </c>
      <c r="D4479" s="13">
        <v>215.48348379629601</v>
      </c>
      <c r="E4479">
        <v>55.54</v>
      </c>
      <c r="F4479" s="15">
        <f t="shared" si="515"/>
        <v>3.9999999999999147E-2</v>
      </c>
      <c r="G4479">
        <v>1.0069999999999999</v>
      </c>
      <c r="H4479">
        <v>3.5230000000000001</v>
      </c>
      <c r="I4479">
        <v>258.322</v>
      </c>
      <c r="J4479">
        <v>11.589</v>
      </c>
      <c r="K4479">
        <v>84.5</v>
      </c>
      <c r="L4479">
        <v>0.249</v>
      </c>
      <c r="M4479">
        <v>0.27200000000000002</v>
      </c>
      <c r="N4479">
        <v>0</v>
      </c>
      <c r="O4479">
        <v>651.875</v>
      </c>
      <c r="T4479">
        <f t="shared" si="510"/>
        <v>1871100</v>
      </c>
      <c r="U4479">
        <v>914.2</v>
      </c>
      <c r="V4479">
        <f t="shared" si="516"/>
        <v>651.9</v>
      </c>
      <c r="W4479" t="str">
        <f t="shared" si="511"/>
        <v/>
      </c>
      <c r="X4479" t="str">
        <f t="shared" si="512"/>
        <v/>
      </c>
      <c r="Y4479" t="str">
        <f t="shared" si="517"/>
        <v/>
      </c>
      <c r="AA4479" s="16">
        <f t="shared" si="513"/>
        <v>1.153</v>
      </c>
      <c r="AB4479" s="16">
        <f t="shared" si="514"/>
        <v>0.21099999999999999</v>
      </c>
      <c r="AC4479" s="16"/>
    </row>
    <row r="4480" spans="1:29" x14ac:dyDescent="0.25">
      <c r="A4480" s="2">
        <v>43652</v>
      </c>
      <c r="B4480" s="1">
        <v>187</v>
      </c>
      <c r="C4480" s="3">
        <v>1200</v>
      </c>
      <c r="D4480" s="13">
        <v>215.52515046296301</v>
      </c>
      <c r="E4480">
        <v>55.42</v>
      </c>
      <c r="F4480" s="15">
        <f t="shared" si="515"/>
        <v>0</v>
      </c>
      <c r="G4480">
        <v>1.0069999999999999</v>
      </c>
      <c r="H4480">
        <v>4.0259999999999998</v>
      </c>
      <c r="I4480">
        <v>162.85499999999999</v>
      </c>
      <c r="J4480">
        <v>12.316000000000001</v>
      </c>
      <c r="K4480">
        <v>82.3</v>
      </c>
      <c r="L4480">
        <v>0.249</v>
      </c>
      <c r="M4480">
        <v>0.27</v>
      </c>
      <c r="N4480">
        <v>0</v>
      </c>
      <c r="O4480">
        <v>550.625</v>
      </c>
      <c r="T4480">
        <f t="shared" si="510"/>
        <v>1871200</v>
      </c>
      <c r="U4480">
        <v>974</v>
      </c>
      <c r="V4480">
        <f t="shared" si="516"/>
        <v>550.6</v>
      </c>
      <c r="W4480" t="str">
        <f t="shared" si="511"/>
        <v/>
      </c>
      <c r="X4480" t="str">
        <f t="shared" si="512"/>
        <v/>
      </c>
      <c r="Y4480" t="str">
        <f t="shared" si="517"/>
        <v/>
      </c>
      <c r="AA4480" s="16">
        <f t="shared" si="513"/>
        <v>1.1779999999999999</v>
      </c>
      <c r="AB4480" s="16">
        <f t="shared" si="514"/>
        <v>0.253</v>
      </c>
      <c r="AC4480" s="16"/>
    </row>
    <row r="4481" spans="1:29" x14ac:dyDescent="0.25">
      <c r="A4481" s="2">
        <v>43652</v>
      </c>
      <c r="B4481" s="1">
        <v>187</v>
      </c>
      <c r="C4481" s="3">
        <v>1300</v>
      </c>
      <c r="D4481" s="13">
        <v>215.56681712963001</v>
      </c>
      <c r="E4481">
        <v>55.42</v>
      </c>
      <c r="F4481" s="15">
        <f t="shared" si="515"/>
        <v>0</v>
      </c>
      <c r="G4481">
        <v>1.0069999999999999</v>
      </c>
      <c r="H4481">
        <v>4.0259999999999998</v>
      </c>
      <c r="I4481">
        <v>245.68600000000001</v>
      </c>
      <c r="J4481">
        <v>12.098000000000001</v>
      </c>
      <c r="K4481">
        <v>78.7</v>
      </c>
      <c r="L4481">
        <v>0.248</v>
      </c>
      <c r="M4481">
        <v>0.27</v>
      </c>
      <c r="N4481">
        <v>0</v>
      </c>
      <c r="O4481">
        <v>421.875</v>
      </c>
      <c r="T4481">
        <f t="shared" si="510"/>
        <v>1871300</v>
      </c>
      <c r="U4481">
        <v>984.3</v>
      </c>
      <c r="V4481">
        <f t="shared" si="516"/>
        <v>421.9</v>
      </c>
      <c r="W4481" t="str">
        <f t="shared" si="511"/>
        <v/>
      </c>
      <c r="X4481" t="str">
        <f t="shared" si="512"/>
        <v/>
      </c>
      <c r="Y4481" t="str">
        <f t="shared" si="517"/>
        <v/>
      </c>
      <c r="AA4481" s="16">
        <f t="shared" si="513"/>
        <v>1.111</v>
      </c>
      <c r="AB4481" s="16">
        <f t="shared" si="514"/>
        <v>0.30099999999999999</v>
      </c>
      <c r="AC4481" s="16"/>
    </row>
    <row r="4482" spans="1:29" x14ac:dyDescent="0.25">
      <c r="A4482" s="2">
        <v>43652</v>
      </c>
      <c r="B4482" s="1">
        <v>187</v>
      </c>
      <c r="C4482" s="3">
        <v>1400</v>
      </c>
      <c r="D4482" s="13">
        <v>215.60848379629601</v>
      </c>
      <c r="E4482">
        <v>55.18</v>
      </c>
      <c r="F4482" s="15">
        <f t="shared" si="515"/>
        <v>0</v>
      </c>
      <c r="G4482">
        <v>1.51</v>
      </c>
      <c r="H4482">
        <v>4.5289999999999999</v>
      </c>
      <c r="I4482">
        <v>273.76499999999999</v>
      </c>
      <c r="J4482">
        <v>12.509</v>
      </c>
      <c r="K4482">
        <v>79.400000000000006</v>
      </c>
      <c r="L4482">
        <v>0.247</v>
      </c>
      <c r="M4482">
        <v>0.26800000000000002</v>
      </c>
      <c r="N4482">
        <v>0</v>
      </c>
      <c r="O4482">
        <v>359.375</v>
      </c>
      <c r="T4482">
        <f t="shared" si="510"/>
        <v>1871400</v>
      </c>
      <c r="U4482">
        <v>944.7</v>
      </c>
      <c r="V4482">
        <f t="shared" si="516"/>
        <v>359.4</v>
      </c>
      <c r="W4482" t="str">
        <f t="shared" si="511"/>
        <v/>
      </c>
      <c r="X4482" t="str">
        <f t="shared" si="512"/>
        <v/>
      </c>
      <c r="Y4482" t="str">
        <f t="shared" si="517"/>
        <v/>
      </c>
      <c r="AA4482" s="16">
        <f t="shared" si="513"/>
        <v>1.151</v>
      </c>
      <c r="AB4482" s="16">
        <f t="shared" si="514"/>
        <v>0.29899999999999999</v>
      </c>
      <c r="AC4482" s="16"/>
    </row>
    <row r="4483" spans="1:29" x14ac:dyDescent="0.25">
      <c r="A4483" s="2">
        <v>43652</v>
      </c>
      <c r="B4483" s="1">
        <v>187</v>
      </c>
      <c r="C4483" s="3">
        <v>1500</v>
      </c>
      <c r="D4483" s="13">
        <v>215.65015046296301</v>
      </c>
      <c r="E4483">
        <v>55.42</v>
      </c>
      <c r="F4483" s="15">
        <f t="shared" si="515"/>
        <v>0</v>
      </c>
      <c r="G4483">
        <v>2.0129999999999999</v>
      </c>
      <c r="H4483">
        <v>5.5359999999999996</v>
      </c>
      <c r="I4483">
        <v>266.745</v>
      </c>
      <c r="J4483">
        <v>11.273</v>
      </c>
      <c r="K4483">
        <v>77.5</v>
      </c>
      <c r="L4483">
        <v>0.247</v>
      </c>
      <c r="M4483">
        <v>0.26800000000000002</v>
      </c>
      <c r="N4483">
        <v>0</v>
      </c>
      <c r="O4483">
        <v>236.875</v>
      </c>
      <c r="T4483">
        <f t="shared" si="510"/>
        <v>1871500</v>
      </c>
      <c r="U4483">
        <v>857.7</v>
      </c>
      <c r="V4483">
        <f t="shared" si="516"/>
        <v>236.9</v>
      </c>
      <c r="W4483" t="str">
        <f t="shared" si="511"/>
        <v/>
      </c>
      <c r="X4483" t="str">
        <f t="shared" si="512"/>
        <v/>
      </c>
      <c r="Y4483" t="str">
        <f t="shared" si="517"/>
        <v/>
      </c>
      <c r="AA4483" s="16">
        <f t="shared" si="513"/>
        <v>1.036</v>
      </c>
      <c r="AB4483" s="16">
        <f t="shared" si="514"/>
        <v>0.30099999999999999</v>
      </c>
      <c r="AC4483" s="16"/>
    </row>
    <row r="4484" spans="1:29" x14ac:dyDescent="0.25">
      <c r="A4484" s="2">
        <v>43652</v>
      </c>
      <c r="B4484" s="1">
        <v>187</v>
      </c>
      <c r="C4484" s="3">
        <v>1600</v>
      </c>
      <c r="D4484" s="13">
        <v>215.69181712963001</v>
      </c>
      <c r="E4484">
        <v>55.07</v>
      </c>
      <c r="F4484" s="15">
        <f t="shared" si="515"/>
        <v>0</v>
      </c>
      <c r="G4484">
        <v>1.51</v>
      </c>
      <c r="H4484">
        <v>4.5289999999999999</v>
      </c>
      <c r="I4484">
        <v>240.071</v>
      </c>
      <c r="J4484">
        <v>10.81</v>
      </c>
      <c r="K4484">
        <v>73</v>
      </c>
      <c r="L4484">
        <v>0.246</v>
      </c>
      <c r="M4484">
        <v>0.26700000000000002</v>
      </c>
      <c r="N4484">
        <v>0</v>
      </c>
      <c r="O4484">
        <v>169.375</v>
      </c>
      <c r="T4484">
        <f t="shared" si="510"/>
        <v>1871600</v>
      </c>
      <c r="U4484">
        <v>730.2</v>
      </c>
      <c r="V4484">
        <f t="shared" si="516"/>
        <v>169.4</v>
      </c>
      <c r="W4484" t="str">
        <f t="shared" si="511"/>
        <v/>
      </c>
      <c r="X4484" t="str">
        <f t="shared" si="512"/>
        <v/>
      </c>
      <c r="Y4484" t="str">
        <f t="shared" si="517"/>
        <v/>
      </c>
      <c r="AA4484" s="16">
        <f t="shared" si="513"/>
        <v>0.94599999999999995</v>
      </c>
      <c r="AB4484" s="16">
        <f t="shared" si="514"/>
        <v>0.35</v>
      </c>
      <c r="AC4484" s="16"/>
    </row>
    <row r="4485" spans="1:29" x14ac:dyDescent="0.25">
      <c r="A4485" s="2">
        <v>43652</v>
      </c>
      <c r="B4485" s="1">
        <v>187</v>
      </c>
      <c r="C4485" s="3">
        <v>1700</v>
      </c>
      <c r="D4485" s="13">
        <v>215.73348379629601</v>
      </c>
      <c r="E4485">
        <v>55.07</v>
      </c>
      <c r="F4485" s="15">
        <f t="shared" si="515"/>
        <v>0</v>
      </c>
      <c r="G4485">
        <v>1.0069999999999999</v>
      </c>
      <c r="H4485">
        <v>3.5230000000000001</v>
      </c>
      <c r="I4485">
        <v>272.36099999999999</v>
      </c>
      <c r="J4485">
        <v>10.541</v>
      </c>
      <c r="K4485">
        <v>75.2</v>
      </c>
      <c r="L4485">
        <v>0.245</v>
      </c>
      <c r="M4485">
        <v>0.26600000000000001</v>
      </c>
      <c r="N4485">
        <v>0</v>
      </c>
      <c r="O4485">
        <v>149.375</v>
      </c>
      <c r="T4485">
        <f t="shared" ref="T4485:T4548" si="518">B4485*10000+C4485</f>
        <v>1871700</v>
      </c>
      <c r="U4485">
        <v>572</v>
      </c>
      <c r="V4485">
        <f t="shared" si="516"/>
        <v>149.4</v>
      </c>
      <c r="W4485" t="str">
        <f t="shared" ref="W4485:W4548" si="519">IF(C4485=2400,ROUND(L4485,3),"")</f>
        <v/>
      </c>
      <c r="X4485" t="str">
        <f t="shared" ref="X4485:X4548" si="520">IF(C4485=2400,ROUND(M4485,3),"")</f>
        <v/>
      </c>
      <c r="Y4485" t="str">
        <f t="shared" si="517"/>
        <v/>
      </c>
      <c r="AA4485" s="16">
        <f t="shared" ref="AA4485:AA4548" si="521">ROUND((0.6105*(EXP((17.273*J4485)/(J4485+237.3))))*K4485/100,3)</f>
        <v>0.95699999999999996</v>
      </c>
      <c r="AB4485" s="16">
        <f t="shared" ref="AB4485:AB4548" si="522">ROUND(AA4485/K4485*(100-K4485),3)</f>
        <v>0.316</v>
      </c>
      <c r="AC4485" s="16"/>
    </row>
    <row r="4486" spans="1:29" x14ac:dyDescent="0.25">
      <c r="A4486" s="2">
        <v>43652</v>
      </c>
      <c r="B4486" s="1">
        <v>187</v>
      </c>
      <c r="C4486" s="3">
        <v>1800</v>
      </c>
      <c r="D4486" s="13">
        <v>215.77515046296301</v>
      </c>
      <c r="E4486">
        <v>55.3</v>
      </c>
      <c r="F4486" s="15">
        <f t="shared" si="515"/>
        <v>0</v>
      </c>
      <c r="G4486">
        <v>1.0069999999999999</v>
      </c>
      <c r="H4486">
        <v>3.02</v>
      </c>
      <c r="I4486">
        <v>228.839</v>
      </c>
      <c r="J4486">
        <v>9.9030000000000005</v>
      </c>
      <c r="K4486">
        <v>75</v>
      </c>
      <c r="L4486">
        <v>0.24399999999999999</v>
      </c>
      <c r="M4486">
        <v>0.26600000000000001</v>
      </c>
      <c r="N4486">
        <v>0</v>
      </c>
      <c r="O4486">
        <v>80.625</v>
      </c>
      <c r="T4486">
        <f t="shared" si="518"/>
        <v>1871800</v>
      </c>
      <c r="U4486">
        <v>396</v>
      </c>
      <c r="V4486">
        <f t="shared" si="516"/>
        <v>80.599999999999994</v>
      </c>
      <c r="W4486" t="str">
        <f t="shared" si="519"/>
        <v/>
      </c>
      <c r="X4486" t="str">
        <f t="shared" si="520"/>
        <v/>
      </c>
      <c r="Y4486" t="str">
        <f t="shared" si="517"/>
        <v/>
      </c>
      <c r="AA4486" s="16">
        <f t="shared" si="521"/>
        <v>0.91500000000000004</v>
      </c>
      <c r="AB4486" s="16">
        <f t="shared" si="522"/>
        <v>0.30499999999999999</v>
      </c>
      <c r="AC4486" s="16"/>
    </row>
    <row r="4487" spans="1:29" x14ac:dyDescent="0.25">
      <c r="A4487" s="2">
        <v>43652</v>
      </c>
      <c r="B4487" s="1">
        <v>187</v>
      </c>
      <c r="C4487" s="3">
        <v>1900</v>
      </c>
      <c r="D4487" s="13">
        <v>215.81681712963001</v>
      </c>
      <c r="E4487">
        <v>55.07</v>
      </c>
      <c r="F4487" s="15">
        <f t="shared" si="515"/>
        <v>0</v>
      </c>
      <c r="G4487">
        <v>0.503</v>
      </c>
      <c r="H4487">
        <v>2.516</v>
      </c>
      <c r="I4487">
        <v>244.28200000000001</v>
      </c>
      <c r="J4487">
        <v>8.8659999999999997</v>
      </c>
      <c r="K4487">
        <v>77.599999999999994</v>
      </c>
      <c r="L4487">
        <v>0.24399999999999999</v>
      </c>
      <c r="M4487">
        <v>0.26500000000000001</v>
      </c>
      <c r="N4487">
        <v>0</v>
      </c>
      <c r="O4487">
        <v>35.625</v>
      </c>
      <c r="T4487">
        <f t="shared" si="518"/>
        <v>1871900</v>
      </c>
      <c r="U4487">
        <v>218.2</v>
      </c>
      <c r="V4487">
        <f t="shared" si="516"/>
        <v>35.6</v>
      </c>
      <c r="W4487" t="str">
        <f t="shared" si="519"/>
        <v/>
      </c>
      <c r="X4487" t="str">
        <f t="shared" si="520"/>
        <v/>
      </c>
      <c r="Y4487" t="str">
        <f t="shared" si="517"/>
        <v/>
      </c>
      <c r="AA4487" s="16">
        <f t="shared" si="521"/>
        <v>0.88300000000000001</v>
      </c>
      <c r="AB4487" s="16">
        <f t="shared" si="522"/>
        <v>0.255</v>
      </c>
      <c r="AC4487" s="16"/>
    </row>
    <row r="4488" spans="1:29" x14ac:dyDescent="0.25">
      <c r="A4488" s="2">
        <v>43652</v>
      </c>
      <c r="B4488" s="1">
        <v>187</v>
      </c>
      <c r="C4488" s="3">
        <v>2000</v>
      </c>
      <c r="D4488" s="13">
        <v>215.85848379629601</v>
      </c>
      <c r="E4488">
        <v>55.3</v>
      </c>
      <c r="F4488" s="15">
        <f t="shared" si="515"/>
        <v>0</v>
      </c>
      <c r="G4488">
        <v>0.503</v>
      </c>
      <c r="H4488">
        <v>4.0259999999999998</v>
      </c>
      <c r="I4488">
        <v>247.09</v>
      </c>
      <c r="J4488">
        <v>8.4440000000000008</v>
      </c>
      <c r="K4488">
        <v>82.3</v>
      </c>
      <c r="L4488">
        <v>0.24399999999999999</v>
      </c>
      <c r="M4488">
        <v>0.26500000000000001</v>
      </c>
      <c r="N4488">
        <v>0</v>
      </c>
      <c r="O4488">
        <v>10.625</v>
      </c>
      <c r="T4488">
        <f t="shared" si="518"/>
        <v>1872000</v>
      </c>
      <c r="U4488">
        <v>62.8</v>
      </c>
      <c r="V4488">
        <f t="shared" si="516"/>
        <v>10.6</v>
      </c>
      <c r="W4488" t="str">
        <f t="shared" si="519"/>
        <v/>
      </c>
      <c r="X4488" t="str">
        <f t="shared" si="520"/>
        <v/>
      </c>
      <c r="Y4488" t="str">
        <f t="shared" si="517"/>
        <v/>
      </c>
      <c r="AA4488" s="16">
        <f t="shared" si="521"/>
        <v>0.91</v>
      </c>
      <c r="AB4488" s="16">
        <f t="shared" si="522"/>
        <v>0.19600000000000001</v>
      </c>
      <c r="AC4488" s="16"/>
    </row>
    <row r="4489" spans="1:29" x14ac:dyDescent="0.25">
      <c r="A4489" s="2">
        <v>43652</v>
      </c>
      <c r="B4489" s="1">
        <v>187</v>
      </c>
      <c r="C4489" s="3">
        <v>2100</v>
      </c>
      <c r="D4489" s="13">
        <v>215.90015046296301</v>
      </c>
      <c r="E4489">
        <v>54.95</v>
      </c>
      <c r="F4489" s="15">
        <f t="shared" si="515"/>
        <v>0</v>
      </c>
      <c r="G4489">
        <v>1.0069999999999999</v>
      </c>
      <c r="H4489">
        <v>4.5289999999999999</v>
      </c>
      <c r="I4489">
        <v>235.85900000000001</v>
      </c>
      <c r="J4489">
        <v>6.7370000000000001</v>
      </c>
      <c r="K4489">
        <v>84</v>
      </c>
      <c r="L4489">
        <v>0.24299999999999999</v>
      </c>
      <c r="M4489">
        <v>0.26500000000000001</v>
      </c>
      <c r="N4489">
        <v>0</v>
      </c>
      <c r="O4489">
        <v>0.625</v>
      </c>
      <c r="T4489">
        <f t="shared" si="518"/>
        <v>1872100</v>
      </c>
      <c r="U4489">
        <v>0</v>
      </c>
      <c r="V4489">
        <f t="shared" si="516"/>
        <v>0</v>
      </c>
      <c r="W4489" t="str">
        <f t="shared" si="519"/>
        <v/>
      </c>
      <c r="X4489" t="str">
        <f t="shared" si="520"/>
        <v/>
      </c>
      <c r="Y4489" t="str">
        <f t="shared" si="517"/>
        <v/>
      </c>
      <c r="AA4489" s="16">
        <f t="shared" si="521"/>
        <v>0.82599999999999996</v>
      </c>
      <c r="AB4489" s="16">
        <f t="shared" si="522"/>
        <v>0.157</v>
      </c>
      <c r="AC4489" s="16"/>
    </row>
    <row r="4490" spans="1:29" x14ac:dyDescent="0.25">
      <c r="A4490" s="2">
        <v>43652</v>
      </c>
      <c r="B4490" s="1">
        <v>187</v>
      </c>
      <c r="C4490" s="3">
        <v>2200</v>
      </c>
      <c r="D4490" s="13">
        <v>215.94181712963001</v>
      </c>
      <c r="E4490">
        <v>54.72</v>
      </c>
      <c r="F4490" s="15">
        <f t="shared" ref="F4490:F4553" si="523">IF(E4490&gt;F$2,E4490-F$2,0)</f>
        <v>0</v>
      </c>
      <c r="G4490">
        <v>1.51</v>
      </c>
      <c r="H4490">
        <v>4.0259999999999998</v>
      </c>
      <c r="I4490">
        <v>283.59199999999998</v>
      </c>
      <c r="J4490">
        <v>5.9240000000000004</v>
      </c>
      <c r="K4490">
        <v>87.4</v>
      </c>
      <c r="L4490">
        <v>0.24299999999999999</v>
      </c>
      <c r="M4490">
        <v>0.26400000000000001</v>
      </c>
      <c r="N4490">
        <v>0</v>
      </c>
      <c r="O4490">
        <v>0.625</v>
      </c>
      <c r="T4490">
        <f t="shared" si="518"/>
        <v>1872200</v>
      </c>
      <c r="U4490">
        <v>0</v>
      </c>
      <c r="V4490">
        <f t="shared" si="516"/>
        <v>0</v>
      </c>
      <c r="W4490" t="str">
        <f t="shared" si="519"/>
        <v/>
      </c>
      <c r="X4490" t="str">
        <f t="shared" si="520"/>
        <v/>
      </c>
      <c r="Y4490" t="str">
        <f t="shared" si="517"/>
        <v/>
      </c>
      <c r="AA4490" s="16">
        <f t="shared" si="521"/>
        <v>0.81299999999999994</v>
      </c>
      <c r="AB4490" s="16">
        <f t="shared" si="522"/>
        <v>0.11700000000000001</v>
      </c>
      <c r="AC4490" s="16"/>
    </row>
    <row r="4491" spans="1:29" x14ac:dyDescent="0.25">
      <c r="A4491" s="2">
        <v>43652</v>
      </c>
      <c r="B4491" s="1">
        <v>187</v>
      </c>
      <c r="C4491" s="3">
        <v>2300</v>
      </c>
      <c r="D4491" s="13">
        <v>215.98348379629601</v>
      </c>
      <c r="E4491">
        <v>54.95</v>
      </c>
      <c r="F4491" s="15">
        <f t="shared" si="523"/>
        <v>0</v>
      </c>
      <c r="G4491">
        <v>1.51</v>
      </c>
      <c r="H4491">
        <v>5.5359999999999996</v>
      </c>
      <c r="I4491">
        <v>299.03500000000003</v>
      </c>
      <c r="J4491">
        <v>5.1280000000000001</v>
      </c>
      <c r="K4491">
        <v>89.3</v>
      </c>
      <c r="L4491">
        <v>0.24199999999999999</v>
      </c>
      <c r="M4491">
        <v>0.26300000000000001</v>
      </c>
      <c r="N4491">
        <v>0</v>
      </c>
      <c r="O4491">
        <v>0.625</v>
      </c>
      <c r="T4491">
        <f t="shared" si="518"/>
        <v>1872300</v>
      </c>
      <c r="U4491">
        <v>0</v>
      </c>
      <c r="V4491">
        <f t="shared" si="516"/>
        <v>0</v>
      </c>
      <c r="W4491" t="str">
        <f t="shared" si="519"/>
        <v/>
      </c>
      <c r="X4491" t="str">
        <f t="shared" si="520"/>
        <v/>
      </c>
      <c r="Y4491" t="str">
        <f t="shared" si="517"/>
        <v/>
      </c>
      <c r="AA4491" s="16">
        <f t="shared" si="521"/>
        <v>0.78600000000000003</v>
      </c>
      <c r="AB4491" s="16">
        <f t="shared" si="522"/>
        <v>9.4E-2</v>
      </c>
      <c r="AC4491" s="16"/>
    </row>
    <row r="4492" spans="1:29" x14ac:dyDescent="0.25">
      <c r="A4492" s="2">
        <v>43652</v>
      </c>
      <c r="B4492" s="1">
        <v>187</v>
      </c>
      <c r="C4492" s="3">
        <v>2400</v>
      </c>
      <c r="D4492" s="13">
        <v>216.02515046296301</v>
      </c>
      <c r="E4492">
        <v>54.95</v>
      </c>
      <c r="F4492" s="15">
        <f t="shared" si="523"/>
        <v>0</v>
      </c>
      <c r="G4492">
        <v>2.0129999999999999</v>
      </c>
      <c r="H4492">
        <v>5.5359999999999996</v>
      </c>
      <c r="I4492">
        <v>284.99599999999998</v>
      </c>
      <c r="J4492">
        <v>5.0759999999999996</v>
      </c>
      <c r="K4492">
        <v>88.9</v>
      </c>
      <c r="L4492">
        <v>0.24199999999999999</v>
      </c>
      <c r="M4492">
        <v>0.26200000000000001</v>
      </c>
      <c r="N4492">
        <v>0</v>
      </c>
      <c r="O4492">
        <v>0.625</v>
      </c>
      <c r="T4492">
        <f t="shared" si="518"/>
        <v>1872400</v>
      </c>
      <c r="U4492">
        <v>0</v>
      </c>
      <c r="V4492">
        <f t="shared" si="516"/>
        <v>0</v>
      </c>
      <c r="W4492">
        <f t="shared" si="519"/>
        <v>0.24199999999999999</v>
      </c>
      <c r="X4492">
        <f t="shared" si="520"/>
        <v>0.26200000000000001</v>
      </c>
      <c r="Y4492">
        <f t="shared" si="517"/>
        <v>0</v>
      </c>
      <c r="AA4492" s="16">
        <f t="shared" si="521"/>
        <v>0.77900000000000003</v>
      </c>
      <c r="AB4492" s="16">
        <f t="shared" si="522"/>
        <v>9.7000000000000003E-2</v>
      </c>
      <c r="AC4492" s="16"/>
    </row>
    <row r="4493" spans="1:29" x14ac:dyDescent="0.25">
      <c r="A4493" s="2">
        <v>43653</v>
      </c>
      <c r="B4493" s="1">
        <v>188</v>
      </c>
      <c r="C4493" s="3">
        <v>100</v>
      </c>
      <c r="D4493" s="13">
        <v>216.06681712963001</v>
      </c>
      <c r="E4493">
        <v>54.95</v>
      </c>
      <c r="F4493" s="15">
        <f t="shared" si="523"/>
        <v>0</v>
      </c>
      <c r="G4493">
        <v>1.0069999999999999</v>
      </c>
      <c r="H4493">
        <v>3.5230000000000001</v>
      </c>
      <c r="I4493">
        <v>297.63099999999997</v>
      </c>
      <c r="J4493">
        <v>5.282</v>
      </c>
      <c r="K4493">
        <v>88</v>
      </c>
      <c r="L4493">
        <v>0.24099999999999999</v>
      </c>
      <c r="M4493">
        <v>0.26200000000000001</v>
      </c>
      <c r="N4493">
        <v>0</v>
      </c>
      <c r="O4493">
        <v>0.625</v>
      </c>
      <c r="T4493">
        <f t="shared" si="518"/>
        <v>1880100</v>
      </c>
      <c r="U4493">
        <v>0</v>
      </c>
      <c r="V4493">
        <f t="shared" si="516"/>
        <v>0</v>
      </c>
      <c r="W4493" t="str">
        <f t="shared" si="519"/>
        <v/>
      </c>
      <c r="X4493" t="str">
        <f t="shared" si="520"/>
        <v/>
      </c>
      <c r="Y4493" t="str">
        <f t="shared" si="517"/>
        <v/>
      </c>
      <c r="AA4493" s="16">
        <f t="shared" si="521"/>
        <v>0.78300000000000003</v>
      </c>
      <c r="AB4493" s="16">
        <f t="shared" si="522"/>
        <v>0.107</v>
      </c>
      <c r="AC4493" s="16"/>
    </row>
    <row r="4494" spans="1:29" x14ac:dyDescent="0.25">
      <c r="A4494" s="2">
        <v>43653</v>
      </c>
      <c r="B4494" s="1">
        <v>188</v>
      </c>
      <c r="C4494" s="3">
        <v>200</v>
      </c>
      <c r="D4494" s="13">
        <v>216.10848379629601</v>
      </c>
      <c r="E4494">
        <v>55.3</v>
      </c>
      <c r="F4494" s="15">
        <f t="shared" si="523"/>
        <v>0</v>
      </c>
      <c r="G4494">
        <v>0.503</v>
      </c>
      <c r="H4494">
        <v>2.516</v>
      </c>
      <c r="I4494">
        <v>265.34100000000001</v>
      </c>
      <c r="J4494">
        <v>4.8689999999999998</v>
      </c>
      <c r="K4494">
        <v>90.4</v>
      </c>
      <c r="L4494">
        <v>0.24099999999999999</v>
      </c>
      <c r="M4494">
        <v>0.26200000000000001</v>
      </c>
      <c r="N4494">
        <v>0</v>
      </c>
      <c r="O4494">
        <v>0.625</v>
      </c>
      <c r="T4494">
        <f t="shared" si="518"/>
        <v>1880200</v>
      </c>
      <c r="U4494">
        <v>0</v>
      </c>
      <c r="V4494">
        <f t="shared" si="516"/>
        <v>0</v>
      </c>
      <c r="W4494" t="str">
        <f t="shared" si="519"/>
        <v/>
      </c>
      <c r="X4494" t="str">
        <f t="shared" si="520"/>
        <v/>
      </c>
      <c r="Y4494" t="str">
        <f t="shared" si="517"/>
        <v/>
      </c>
      <c r="AA4494" s="16">
        <f t="shared" si="521"/>
        <v>0.78100000000000003</v>
      </c>
      <c r="AB4494" s="16">
        <f t="shared" si="522"/>
        <v>8.3000000000000004E-2</v>
      </c>
      <c r="AC4494" s="16"/>
    </row>
    <row r="4495" spans="1:29" x14ac:dyDescent="0.25">
      <c r="A4495" s="2">
        <v>43653</v>
      </c>
      <c r="B4495" s="1">
        <v>188</v>
      </c>
      <c r="C4495" s="3">
        <v>300</v>
      </c>
      <c r="D4495" s="13">
        <v>216.15015046296301</v>
      </c>
      <c r="E4495">
        <v>55.07</v>
      </c>
      <c r="F4495" s="15">
        <f t="shared" si="523"/>
        <v>0</v>
      </c>
      <c r="G4495">
        <v>0</v>
      </c>
      <c r="H4495">
        <v>2.0129999999999999</v>
      </c>
      <c r="I4495">
        <v>231.64699999999999</v>
      </c>
      <c r="J4495">
        <v>4.194</v>
      </c>
      <c r="K4495">
        <v>92.8</v>
      </c>
      <c r="L4495">
        <v>0.24099999999999999</v>
      </c>
      <c r="M4495">
        <v>0.26100000000000001</v>
      </c>
      <c r="N4495">
        <v>0</v>
      </c>
      <c r="O4495">
        <v>0.625</v>
      </c>
      <c r="T4495">
        <f t="shared" si="518"/>
        <v>1880300</v>
      </c>
      <c r="U4495">
        <v>0</v>
      </c>
      <c r="V4495">
        <f t="shared" si="516"/>
        <v>0</v>
      </c>
      <c r="W4495" t="str">
        <f t="shared" si="519"/>
        <v/>
      </c>
      <c r="X4495" t="str">
        <f t="shared" si="520"/>
        <v/>
      </c>
      <c r="Y4495" t="str">
        <f t="shared" si="517"/>
        <v/>
      </c>
      <c r="AA4495" s="16">
        <f t="shared" si="521"/>
        <v>0.76500000000000001</v>
      </c>
      <c r="AB4495" s="16">
        <f t="shared" si="522"/>
        <v>5.8999999999999997E-2</v>
      </c>
      <c r="AC4495" s="16"/>
    </row>
    <row r="4496" spans="1:29" x14ac:dyDescent="0.25">
      <c r="A4496" s="2">
        <v>43653</v>
      </c>
      <c r="B4496" s="1">
        <v>188</v>
      </c>
      <c r="C4496" s="3">
        <v>400</v>
      </c>
      <c r="D4496" s="13">
        <v>216.19181712963001</v>
      </c>
      <c r="E4496">
        <v>55.3</v>
      </c>
      <c r="F4496" s="15">
        <f t="shared" si="523"/>
        <v>0</v>
      </c>
      <c r="G4496">
        <v>0</v>
      </c>
      <c r="H4496">
        <v>1.51</v>
      </c>
      <c r="I4496">
        <v>251.30199999999999</v>
      </c>
      <c r="J4496">
        <v>4.6100000000000003</v>
      </c>
      <c r="K4496">
        <v>94.2</v>
      </c>
      <c r="L4496">
        <v>0.24</v>
      </c>
      <c r="M4496">
        <v>0.26100000000000001</v>
      </c>
      <c r="N4496">
        <v>0</v>
      </c>
      <c r="O4496">
        <v>0.625</v>
      </c>
      <c r="T4496">
        <f t="shared" si="518"/>
        <v>1880400</v>
      </c>
      <c r="U4496">
        <v>0</v>
      </c>
      <c r="V4496">
        <f t="shared" si="516"/>
        <v>0</v>
      </c>
      <c r="W4496" t="str">
        <f t="shared" si="519"/>
        <v/>
      </c>
      <c r="X4496" t="str">
        <f t="shared" si="520"/>
        <v/>
      </c>
      <c r="Y4496" t="str">
        <f t="shared" si="517"/>
        <v/>
      </c>
      <c r="AA4496" s="16">
        <f t="shared" si="521"/>
        <v>0.79900000000000004</v>
      </c>
      <c r="AB4496" s="16">
        <f t="shared" si="522"/>
        <v>4.9000000000000002E-2</v>
      </c>
      <c r="AC4496" s="16"/>
    </row>
    <row r="4497" spans="1:29" x14ac:dyDescent="0.25">
      <c r="A4497" s="2">
        <v>43653</v>
      </c>
      <c r="B4497" s="1">
        <v>188</v>
      </c>
      <c r="C4497" s="3">
        <v>500</v>
      </c>
      <c r="D4497" s="13">
        <v>216.23348379629601</v>
      </c>
      <c r="E4497">
        <v>55.3</v>
      </c>
      <c r="F4497" s="15">
        <f t="shared" si="523"/>
        <v>0</v>
      </c>
      <c r="G4497">
        <v>0</v>
      </c>
      <c r="H4497">
        <v>2.0129999999999999</v>
      </c>
      <c r="I4497">
        <v>275.16899999999998</v>
      </c>
      <c r="J4497">
        <v>4.0369999999999999</v>
      </c>
      <c r="K4497">
        <v>94.3</v>
      </c>
      <c r="L4497">
        <v>0.24</v>
      </c>
      <c r="M4497">
        <v>0.26</v>
      </c>
      <c r="N4497">
        <v>0</v>
      </c>
      <c r="O4497">
        <v>18.125</v>
      </c>
      <c r="T4497">
        <f t="shared" si="518"/>
        <v>1880500</v>
      </c>
      <c r="U4497">
        <v>19.7</v>
      </c>
      <c r="V4497">
        <f t="shared" si="516"/>
        <v>18.100000000000001</v>
      </c>
      <c r="W4497" t="str">
        <f t="shared" si="519"/>
        <v/>
      </c>
      <c r="X4497" t="str">
        <f t="shared" si="520"/>
        <v/>
      </c>
      <c r="Y4497" t="str">
        <f t="shared" si="517"/>
        <v/>
      </c>
      <c r="AA4497" s="16">
        <f t="shared" si="521"/>
        <v>0.76900000000000002</v>
      </c>
      <c r="AB4497" s="16">
        <f t="shared" si="522"/>
        <v>4.5999999999999999E-2</v>
      </c>
      <c r="AC4497" s="16"/>
    </row>
    <row r="4498" spans="1:29" x14ac:dyDescent="0.25">
      <c r="A4498" s="2">
        <v>43653</v>
      </c>
      <c r="B4498" s="1">
        <v>188</v>
      </c>
      <c r="C4498" s="3">
        <v>600</v>
      </c>
      <c r="D4498" s="13">
        <v>216.27515046296301</v>
      </c>
      <c r="E4498">
        <v>55.07</v>
      </c>
      <c r="F4498" s="15">
        <f t="shared" si="523"/>
        <v>0</v>
      </c>
      <c r="G4498">
        <v>0</v>
      </c>
      <c r="H4498">
        <v>0</v>
      </c>
      <c r="I4498">
        <v>255.51400000000001</v>
      </c>
      <c r="J4498">
        <v>5.7190000000000003</v>
      </c>
      <c r="K4498">
        <v>93.9</v>
      </c>
      <c r="L4498">
        <v>0.23899999999999999</v>
      </c>
      <c r="M4498">
        <v>0.26</v>
      </c>
      <c r="N4498">
        <v>0</v>
      </c>
      <c r="O4498">
        <v>101.875</v>
      </c>
      <c r="T4498">
        <f t="shared" si="518"/>
        <v>1880600</v>
      </c>
      <c r="U4498">
        <v>147.30000000000001</v>
      </c>
      <c r="V4498">
        <f t="shared" si="516"/>
        <v>101.9</v>
      </c>
      <c r="W4498" t="str">
        <f t="shared" si="519"/>
        <v/>
      </c>
      <c r="X4498" t="str">
        <f t="shared" si="520"/>
        <v/>
      </c>
      <c r="Y4498" t="str">
        <f t="shared" si="517"/>
        <v/>
      </c>
      <c r="AA4498" s="16">
        <f t="shared" si="521"/>
        <v>0.86099999999999999</v>
      </c>
      <c r="AB4498" s="16">
        <f t="shared" si="522"/>
        <v>5.6000000000000001E-2</v>
      </c>
      <c r="AC4498" s="16"/>
    </row>
    <row r="4499" spans="1:29" x14ac:dyDescent="0.25">
      <c r="A4499" s="2">
        <v>43653</v>
      </c>
      <c r="B4499" s="1">
        <v>188</v>
      </c>
      <c r="C4499" s="3">
        <v>700</v>
      </c>
      <c r="D4499" s="13">
        <v>216.31681712963001</v>
      </c>
      <c r="E4499">
        <v>55.42</v>
      </c>
      <c r="F4499" s="15">
        <f t="shared" si="523"/>
        <v>0</v>
      </c>
      <c r="G4499">
        <v>0.503</v>
      </c>
      <c r="H4499">
        <v>3.5230000000000001</v>
      </c>
      <c r="I4499">
        <v>263.93700000000001</v>
      </c>
      <c r="J4499">
        <v>6.484</v>
      </c>
      <c r="K4499">
        <v>90.4</v>
      </c>
      <c r="L4499">
        <v>0.23899999999999999</v>
      </c>
      <c r="M4499">
        <v>0.26</v>
      </c>
      <c r="N4499">
        <v>0</v>
      </c>
      <c r="O4499">
        <v>185.625</v>
      </c>
      <c r="T4499">
        <f t="shared" si="518"/>
        <v>1880700</v>
      </c>
      <c r="U4499">
        <v>319.3</v>
      </c>
      <c r="V4499">
        <f t="shared" si="516"/>
        <v>185.6</v>
      </c>
      <c r="W4499" t="str">
        <f t="shared" si="519"/>
        <v/>
      </c>
      <c r="X4499" t="str">
        <f t="shared" si="520"/>
        <v/>
      </c>
      <c r="Y4499" t="str">
        <f t="shared" si="517"/>
        <v/>
      </c>
      <c r="AA4499" s="16">
        <f t="shared" si="521"/>
        <v>0.874</v>
      </c>
      <c r="AB4499" s="16">
        <f t="shared" si="522"/>
        <v>9.2999999999999999E-2</v>
      </c>
      <c r="AC4499" s="16"/>
    </row>
    <row r="4500" spans="1:29" x14ac:dyDescent="0.25">
      <c r="A4500" s="2">
        <v>43653</v>
      </c>
      <c r="B4500" s="1">
        <v>188</v>
      </c>
      <c r="C4500" s="3">
        <v>800</v>
      </c>
      <c r="D4500" s="13">
        <v>216.35848379629601</v>
      </c>
      <c r="E4500">
        <v>55.3</v>
      </c>
      <c r="F4500" s="15">
        <f t="shared" si="523"/>
        <v>0</v>
      </c>
      <c r="G4500">
        <v>0.503</v>
      </c>
      <c r="H4500">
        <v>3.02</v>
      </c>
      <c r="I4500">
        <v>276.57299999999998</v>
      </c>
      <c r="J4500">
        <v>8.0449999999999999</v>
      </c>
      <c r="K4500">
        <v>88.1</v>
      </c>
      <c r="L4500">
        <v>0.23899999999999999</v>
      </c>
      <c r="M4500">
        <v>0.26</v>
      </c>
      <c r="N4500">
        <v>0</v>
      </c>
      <c r="O4500">
        <v>313.125</v>
      </c>
      <c r="T4500">
        <f t="shared" si="518"/>
        <v>1880800</v>
      </c>
      <c r="U4500">
        <v>498.7</v>
      </c>
      <c r="V4500">
        <f t="shared" si="516"/>
        <v>313.10000000000002</v>
      </c>
      <c r="W4500" t="str">
        <f t="shared" si="519"/>
        <v/>
      </c>
      <c r="X4500" t="str">
        <f t="shared" si="520"/>
        <v/>
      </c>
      <c r="Y4500" t="str">
        <f t="shared" si="517"/>
        <v/>
      </c>
      <c r="AA4500" s="16">
        <f t="shared" si="521"/>
        <v>0.94799999999999995</v>
      </c>
      <c r="AB4500" s="16">
        <f t="shared" si="522"/>
        <v>0.128</v>
      </c>
      <c r="AC4500" s="16"/>
    </row>
    <row r="4501" spans="1:29" x14ac:dyDescent="0.25">
      <c r="A4501" s="2">
        <v>43653</v>
      </c>
      <c r="B4501" s="1">
        <v>188</v>
      </c>
      <c r="C4501" s="3">
        <v>900</v>
      </c>
      <c r="D4501" s="13">
        <v>216.40015046296301</v>
      </c>
      <c r="E4501">
        <v>55.07</v>
      </c>
      <c r="F4501" s="15">
        <f t="shared" si="523"/>
        <v>0</v>
      </c>
      <c r="G4501">
        <v>0.503</v>
      </c>
      <c r="H4501">
        <v>4.0259999999999998</v>
      </c>
      <c r="I4501">
        <v>280.78399999999999</v>
      </c>
      <c r="J4501">
        <v>8.9410000000000007</v>
      </c>
      <c r="K4501">
        <v>80.900000000000006</v>
      </c>
      <c r="L4501">
        <v>0.23899999999999999</v>
      </c>
      <c r="M4501">
        <v>0.25800000000000001</v>
      </c>
      <c r="N4501">
        <v>0</v>
      </c>
      <c r="O4501">
        <v>199.375</v>
      </c>
      <c r="T4501">
        <f t="shared" si="518"/>
        <v>1880900</v>
      </c>
      <c r="U4501">
        <v>666.2</v>
      </c>
      <c r="V4501">
        <f t="shared" si="516"/>
        <v>199.4</v>
      </c>
      <c r="W4501" t="str">
        <f t="shared" si="519"/>
        <v/>
      </c>
      <c r="X4501" t="str">
        <f t="shared" si="520"/>
        <v/>
      </c>
      <c r="Y4501" t="str">
        <f t="shared" si="517"/>
        <v/>
      </c>
      <c r="AA4501" s="16">
        <f t="shared" si="521"/>
        <v>0.92500000000000004</v>
      </c>
      <c r="AB4501" s="16">
        <f t="shared" si="522"/>
        <v>0.218</v>
      </c>
      <c r="AC4501" s="16"/>
    </row>
    <row r="4502" spans="1:29" x14ac:dyDescent="0.25">
      <c r="A4502" s="2">
        <v>43653</v>
      </c>
      <c r="B4502" s="1">
        <v>188</v>
      </c>
      <c r="C4502" s="3">
        <v>1000</v>
      </c>
      <c r="D4502" s="13">
        <v>216.44181712963001</v>
      </c>
      <c r="E4502">
        <v>55.18</v>
      </c>
      <c r="F4502" s="15">
        <f t="shared" si="523"/>
        <v>0</v>
      </c>
      <c r="G4502">
        <v>0.503</v>
      </c>
      <c r="H4502">
        <v>3.02</v>
      </c>
      <c r="I4502">
        <v>279.38</v>
      </c>
      <c r="J4502">
        <v>8.9410000000000007</v>
      </c>
      <c r="K4502">
        <v>78.2</v>
      </c>
      <c r="L4502">
        <v>0.23799999999999999</v>
      </c>
      <c r="M4502">
        <v>0.25800000000000001</v>
      </c>
      <c r="N4502">
        <v>0</v>
      </c>
      <c r="O4502">
        <v>171.875</v>
      </c>
      <c r="T4502">
        <f t="shared" si="518"/>
        <v>1881000</v>
      </c>
      <c r="U4502">
        <v>808</v>
      </c>
      <c r="V4502">
        <f t="shared" si="516"/>
        <v>171.9</v>
      </c>
      <c r="W4502" t="str">
        <f t="shared" si="519"/>
        <v/>
      </c>
      <c r="X4502" t="str">
        <f t="shared" si="520"/>
        <v/>
      </c>
      <c r="Y4502" t="str">
        <f t="shared" si="517"/>
        <v/>
      </c>
      <c r="AA4502" s="16">
        <f t="shared" si="521"/>
        <v>0.89400000000000002</v>
      </c>
      <c r="AB4502" s="16">
        <f t="shared" si="522"/>
        <v>0.249</v>
      </c>
      <c r="AC4502" s="16"/>
    </row>
    <row r="4503" spans="1:29" x14ac:dyDescent="0.25">
      <c r="A4503" s="2">
        <v>43653</v>
      </c>
      <c r="B4503" s="1">
        <v>188</v>
      </c>
      <c r="C4503" s="3">
        <v>1100</v>
      </c>
      <c r="D4503" s="13">
        <v>216.48348379629601</v>
      </c>
      <c r="E4503">
        <v>54.72</v>
      </c>
      <c r="F4503" s="15">
        <f t="shared" si="523"/>
        <v>0</v>
      </c>
      <c r="G4503">
        <v>1.0069999999999999</v>
      </c>
      <c r="H4503">
        <v>4.5289999999999999</v>
      </c>
      <c r="I4503">
        <v>286.39999999999998</v>
      </c>
      <c r="J4503">
        <v>11.005000000000001</v>
      </c>
      <c r="K4503">
        <v>79.900000000000006</v>
      </c>
      <c r="L4503">
        <v>0.23799999999999999</v>
      </c>
      <c r="M4503">
        <v>0.25700000000000001</v>
      </c>
      <c r="N4503">
        <v>0</v>
      </c>
      <c r="O4503">
        <v>295.625</v>
      </c>
      <c r="T4503">
        <f t="shared" si="518"/>
        <v>1881100</v>
      </c>
      <c r="U4503">
        <v>913</v>
      </c>
      <c r="V4503">
        <f t="shared" si="516"/>
        <v>295.60000000000002</v>
      </c>
      <c r="W4503" t="str">
        <f t="shared" si="519"/>
        <v/>
      </c>
      <c r="X4503" t="str">
        <f t="shared" si="520"/>
        <v/>
      </c>
      <c r="Y4503" t="str">
        <f t="shared" si="517"/>
        <v/>
      </c>
      <c r="AA4503" s="16">
        <f t="shared" si="521"/>
        <v>1.0489999999999999</v>
      </c>
      <c r="AB4503" s="16">
        <f t="shared" si="522"/>
        <v>0.26400000000000001</v>
      </c>
      <c r="AC4503" s="16"/>
    </row>
    <row r="4504" spans="1:29" x14ac:dyDescent="0.25">
      <c r="A4504" s="2">
        <v>43653</v>
      </c>
      <c r="B4504" s="1">
        <v>188</v>
      </c>
      <c r="C4504" s="3">
        <v>1200</v>
      </c>
      <c r="D4504" s="13">
        <v>216.52515046296301</v>
      </c>
      <c r="E4504">
        <v>55.42</v>
      </c>
      <c r="F4504" s="15">
        <f t="shared" si="523"/>
        <v>0</v>
      </c>
      <c r="G4504">
        <v>1.51</v>
      </c>
      <c r="H4504">
        <v>4.5289999999999999</v>
      </c>
      <c r="I4504">
        <v>262.53300000000002</v>
      </c>
      <c r="J4504">
        <v>10.467000000000001</v>
      </c>
      <c r="K4504">
        <v>73.900000000000006</v>
      </c>
      <c r="L4504">
        <v>0.23699999999999999</v>
      </c>
      <c r="M4504">
        <v>0.25700000000000001</v>
      </c>
      <c r="N4504">
        <v>0</v>
      </c>
      <c r="O4504">
        <v>241.875</v>
      </c>
      <c r="T4504">
        <f t="shared" si="518"/>
        <v>1881200</v>
      </c>
      <c r="U4504">
        <v>972.8</v>
      </c>
      <c r="V4504">
        <f t="shared" si="516"/>
        <v>241.9</v>
      </c>
      <c r="W4504" t="str">
        <f t="shared" si="519"/>
        <v/>
      </c>
      <c r="X4504" t="str">
        <f t="shared" si="520"/>
        <v/>
      </c>
      <c r="Y4504" t="str">
        <f t="shared" si="517"/>
        <v/>
      </c>
      <c r="AA4504" s="16">
        <f t="shared" si="521"/>
        <v>0.93600000000000005</v>
      </c>
      <c r="AB4504" s="16">
        <f t="shared" si="522"/>
        <v>0.33100000000000002</v>
      </c>
      <c r="AC4504" s="16"/>
    </row>
    <row r="4505" spans="1:29" x14ac:dyDescent="0.25">
      <c r="A4505" s="2">
        <v>43653</v>
      </c>
      <c r="B4505" s="1">
        <v>188</v>
      </c>
      <c r="C4505" s="3">
        <v>1300</v>
      </c>
      <c r="D4505" s="13">
        <v>216.56681712963001</v>
      </c>
      <c r="E4505">
        <v>55.77</v>
      </c>
      <c r="F4505" s="15">
        <f t="shared" si="523"/>
        <v>0.27000000000000313</v>
      </c>
      <c r="G4505">
        <v>1.51</v>
      </c>
      <c r="H4505">
        <v>6.0389999999999997</v>
      </c>
      <c r="I4505">
        <v>306.05500000000001</v>
      </c>
      <c r="J4505">
        <v>11.856</v>
      </c>
      <c r="K4505">
        <v>73.7</v>
      </c>
      <c r="L4505">
        <v>0.23599999999999999</v>
      </c>
      <c r="M4505">
        <v>0.255</v>
      </c>
      <c r="N4505">
        <v>0</v>
      </c>
      <c r="O4505">
        <v>338.125</v>
      </c>
      <c r="T4505">
        <f t="shared" si="518"/>
        <v>1881300</v>
      </c>
      <c r="U4505">
        <v>983.3</v>
      </c>
      <c r="V4505">
        <f t="shared" si="516"/>
        <v>338.1</v>
      </c>
      <c r="W4505" t="str">
        <f t="shared" si="519"/>
        <v/>
      </c>
      <c r="X4505" t="str">
        <f t="shared" si="520"/>
        <v/>
      </c>
      <c r="Y4505" t="str">
        <f t="shared" si="517"/>
        <v/>
      </c>
      <c r="AA4505" s="16">
        <f t="shared" si="521"/>
        <v>1.024</v>
      </c>
      <c r="AB4505" s="16">
        <f t="shared" si="522"/>
        <v>0.36499999999999999</v>
      </c>
      <c r="AC4505" s="16"/>
    </row>
    <row r="4506" spans="1:29" x14ac:dyDescent="0.25">
      <c r="A4506" s="2">
        <v>43653</v>
      </c>
      <c r="B4506" s="1">
        <v>188</v>
      </c>
      <c r="C4506" s="3">
        <v>1400</v>
      </c>
      <c r="D4506" s="13">
        <v>216.60848379629601</v>
      </c>
      <c r="E4506">
        <v>55.89</v>
      </c>
      <c r="F4506" s="15">
        <f t="shared" si="523"/>
        <v>0.39000000000000057</v>
      </c>
      <c r="G4506">
        <v>2.516</v>
      </c>
      <c r="H4506">
        <v>6.5430000000000001</v>
      </c>
      <c r="I4506">
        <v>301.84300000000002</v>
      </c>
      <c r="J4506">
        <v>11.952999999999999</v>
      </c>
      <c r="K4506">
        <v>73.3</v>
      </c>
      <c r="L4506">
        <v>0.23599999999999999</v>
      </c>
      <c r="M4506">
        <v>0.255</v>
      </c>
      <c r="N4506">
        <v>0</v>
      </c>
      <c r="O4506">
        <v>415.625</v>
      </c>
      <c r="T4506">
        <f t="shared" si="518"/>
        <v>1881400</v>
      </c>
      <c r="U4506">
        <v>943.7</v>
      </c>
      <c r="V4506">
        <f t="shared" si="516"/>
        <v>415.6</v>
      </c>
      <c r="W4506" t="str">
        <f t="shared" si="519"/>
        <v/>
      </c>
      <c r="X4506" t="str">
        <f t="shared" si="520"/>
        <v/>
      </c>
      <c r="Y4506" t="str">
        <f t="shared" si="517"/>
        <v/>
      </c>
      <c r="AA4506" s="16">
        <f t="shared" si="521"/>
        <v>1.0249999999999999</v>
      </c>
      <c r="AB4506" s="16">
        <f t="shared" si="522"/>
        <v>0.373</v>
      </c>
      <c r="AC4506" s="16"/>
    </row>
    <row r="4507" spans="1:29" x14ac:dyDescent="0.25">
      <c r="A4507" s="2">
        <v>43653</v>
      </c>
      <c r="B4507" s="1">
        <v>188</v>
      </c>
      <c r="C4507" s="3">
        <v>1500</v>
      </c>
      <c r="D4507" s="13">
        <v>216.65015046296301</v>
      </c>
      <c r="E4507">
        <v>55.65</v>
      </c>
      <c r="F4507" s="15">
        <f t="shared" si="523"/>
        <v>0.14999999999999858</v>
      </c>
      <c r="G4507">
        <v>2.0129999999999999</v>
      </c>
      <c r="H4507">
        <v>6.0389999999999997</v>
      </c>
      <c r="I4507">
        <v>262.53300000000002</v>
      </c>
      <c r="J4507">
        <v>13.906000000000001</v>
      </c>
      <c r="K4507">
        <v>65.3</v>
      </c>
      <c r="L4507">
        <v>0.23599999999999999</v>
      </c>
      <c r="M4507">
        <v>0.254</v>
      </c>
      <c r="N4507">
        <v>0</v>
      </c>
      <c r="O4507">
        <v>915.625</v>
      </c>
      <c r="T4507">
        <f t="shared" si="518"/>
        <v>1881500</v>
      </c>
      <c r="U4507">
        <v>857</v>
      </c>
      <c r="V4507">
        <f t="shared" si="516"/>
        <v>915.6</v>
      </c>
      <c r="W4507" t="str">
        <f t="shared" si="519"/>
        <v/>
      </c>
      <c r="X4507" t="str">
        <f t="shared" si="520"/>
        <v/>
      </c>
      <c r="Y4507" t="str">
        <f t="shared" si="517"/>
        <v/>
      </c>
      <c r="AA4507" s="16">
        <f t="shared" si="521"/>
        <v>1.0369999999999999</v>
      </c>
      <c r="AB4507" s="16">
        <f t="shared" si="522"/>
        <v>0.55100000000000005</v>
      </c>
      <c r="AC4507" s="16"/>
    </row>
    <row r="4508" spans="1:29" x14ac:dyDescent="0.25">
      <c r="A4508" s="2">
        <v>43653</v>
      </c>
      <c r="B4508" s="1">
        <v>188</v>
      </c>
      <c r="C4508" s="3">
        <v>1600</v>
      </c>
      <c r="D4508" s="13">
        <v>216.69181712963001</v>
      </c>
      <c r="E4508">
        <v>54.6</v>
      </c>
      <c r="F4508" s="15">
        <f t="shared" si="523"/>
        <v>0</v>
      </c>
      <c r="G4508">
        <v>2.0129999999999999</v>
      </c>
      <c r="H4508">
        <v>6.0389999999999997</v>
      </c>
      <c r="I4508">
        <v>261.12900000000002</v>
      </c>
      <c r="J4508">
        <v>12.582000000000001</v>
      </c>
      <c r="K4508">
        <v>59.2</v>
      </c>
      <c r="L4508">
        <v>0.23499999999999999</v>
      </c>
      <c r="M4508">
        <v>0.252</v>
      </c>
      <c r="N4508">
        <v>0</v>
      </c>
      <c r="O4508">
        <v>165.625</v>
      </c>
      <c r="T4508">
        <f t="shared" si="518"/>
        <v>1881600</v>
      </c>
      <c r="U4508">
        <v>729.2</v>
      </c>
      <c r="V4508">
        <f t="shared" si="516"/>
        <v>165.6</v>
      </c>
      <c r="W4508" t="str">
        <f t="shared" si="519"/>
        <v/>
      </c>
      <c r="X4508" t="str">
        <f t="shared" si="520"/>
        <v/>
      </c>
      <c r="Y4508" t="str">
        <f t="shared" si="517"/>
        <v/>
      </c>
      <c r="AA4508" s="16">
        <f t="shared" si="521"/>
        <v>0.86199999999999999</v>
      </c>
      <c r="AB4508" s="16">
        <f t="shared" si="522"/>
        <v>0.59399999999999997</v>
      </c>
      <c r="AC4508" s="16"/>
    </row>
    <row r="4509" spans="1:29" x14ac:dyDescent="0.25">
      <c r="A4509" s="2">
        <v>43653</v>
      </c>
      <c r="B4509" s="1">
        <v>188</v>
      </c>
      <c r="C4509" s="3">
        <v>1700</v>
      </c>
      <c r="D4509" s="13">
        <v>216.73348379629601</v>
      </c>
      <c r="E4509">
        <v>55.42</v>
      </c>
      <c r="F4509" s="15">
        <f t="shared" si="523"/>
        <v>0</v>
      </c>
      <c r="G4509">
        <v>1.51</v>
      </c>
      <c r="H4509">
        <v>5.0330000000000004</v>
      </c>
      <c r="I4509">
        <v>283.59199999999998</v>
      </c>
      <c r="J4509">
        <v>10.712</v>
      </c>
      <c r="K4509">
        <v>65.599999999999994</v>
      </c>
      <c r="L4509">
        <v>0.23400000000000001</v>
      </c>
      <c r="M4509">
        <v>0.252</v>
      </c>
      <c r="N4509">
        <v>0</v>
      </c>
      <c r="O4509">
        <v>145.625</v>
      </c>
      <c r="T4509">
        <f t="shared" si="518"/>
        <v>1881700</v>
      </c>
      <c r="U4509">
        <v>571.20000000000005</v>
      </c>
      <c r="V4509">
        <f t="shared" si="516"/>
        <v>145.6</v>
      </c>
      <c r="W4509" t="str">
        <f t="shared" si="519"/>
        <v/>
      </c>
      <c r="X4509" t="str">
        <f t="shared" si="520"/>
        <v/>
      </c>
      <c r="Y4509" t="str">
        <f t="shared" si="517"/>
        <v/>
      </c>
      <c r="AA4509" s="16">
        <f t="shared" si="521"/>
        <v>0.84399999999999997</v>
      </c>
      <c r="AB4509" s="16">
        <f t="shared" si="522"/>
        <v>0.443</v>
      </c>
      <c r="AC4509" s="16"/>
    </row>
    <row r="4510" spans="1:29" x14ac:dyDescent="0.25">
      <c r="A4510" s="2">
        <v>43653</v>
      </c>
      <c r="B4510" s="1">
        <v>188</v>
      </c>
      <c r="C4510" s="3">
        <v>1800</v>
      </c>
      <c r="D4510" s="13">
        <v>216.77515046296301</v>
      </c>
      <c r="E4510">
        <v>55.18</v>
      </c>
      <c r="F4510" s="15">
        <f t="shared" si="523"/>
        <v>0</v>
      </c>
      <c r="G4510">
        <v>2.516</v>
      </c>
      <c r="H4510">
        <v>6.5430000000000001</v>
      </c>
      <c r="I4510">
        <v>277.976</v>
      </c>
      <c r="J4510">
        <v>10.760999999999999</v>
      </c>
      <c r="K4510">
        <v>68</v>
      </c>
      <c r="L4510">
        <v>0.23300000000000001</v>
      </c>
      <c r="M4510">
        <v>0.251</v>
      </c>
      <c r="N4510">
        <v>0</v>
      </c>
      <c r="O4510">
        <v>309.375</v>
      </c>
      <c r="T4510">
        <f t="shared" si="518"/>
        <v>1881800</v>
      </c>
      <c r="U4510">
        <v>394.8</v>
      </c>
      <c r="V4510">
        <f t="shared" si="516"/>
        <v>309.39999999999998</v>
      </c>
      <c r="W4510" t="str">
        <f t="shared" si="519"/>
        <v/>
      </c>
      <c r="X4510" t="str">
        <f t="shared" si="520"/>
        <v/>
      </c>
      <c r="Y4510" t="str">
        <f t="shared" si="517"/>
        <v/>
      </c>
      <c r="AA4510" s="16">
        <f t="shared" si="521"/>
        <v>0.878</v>
      </c>
      <c r="AB4510" s="16">
        <f t="shared" si="522"/>
        <v>0.41299999999999998</v>
      </c>
      <c r="AC4510" s="16"/>
    </row>
    <row r="4511" spans="1:29" x14ac:dyDescent="0.25">
      <c r="A4511" s="2">
        <v>43653</v>
      </c>
      <c r="B4511" s="1">
        <v>188</v>
      </c>
      <c r="C4511" s="3">
        <v>1900</v>
      </c>
      <c r="D4511" s="13">
        <v>216.81681712963001</v>
      </c>
      <c r="E4511">
        <v>55.18</v>
      </c>
      <c r="F4511" s="15">
        <f t="shared" si="523"/>
        <v>0</v>
      </c>
      <c r="G4511">
        <v>2.516</v>
      </c>
      <c r="H4511">
        <v>6.5430000000000001</v>
      </c>
      <c r="I4511">
        <v>284.99599999999998</v>
      </c>
      <c r="J4511">
        <v>10.051</v>
      </c>
      <c r="K4511">
        <v>73.2</v>
      </c>
      <c r="L4511">
        <v>0.23300000000000001</v>
      </c>
      <c r="M4511">
        <v>0.25</v>
      </c>
      <c r="N4511">
        <v>0</v>
      </c>
      <c r="O4511">
        <v>128.125</v>
      </c>
      <c r="T4511">
        <f t="shared" si="518"/>
        <v>1881900</v>
      </c>
      <c r="U4511">
        <v>216.7</v>
      </c>
      <c r="V4511">
        <f t="shared" si="516"/>
        <v>128.1</v>
      </c>
      <c r="W4511" t="str">
        <f t="shared" si="519"/>
        <v/>
      </c>
      <c r="X4511" t="str">
        <f t="shared" si="520"/>
        <v/>
      </c>
      <c r="Y4511" t="str">
        <f t="shared" si="517"/>
        <v/>
      </c>
      <c r="AA4511" s="16">
        <f t="shared" si="521"/>
        <v>0.90200000000000002</v>
      </c>
      <c r="AB4511" s="16">
        <f t="shared" si="522"/>
        <v>0.33</v>
      </c>
      <c r="AC4511" s="16"/>
    </row>
    <row r="4512" spans="1:29" x14ac:dyDescent="0.25">
      <c r="A4512" s="2">
        <v>43653</v>
      </c>
      <c r="B4512" s="1">
        <v>188</v>
      </c>
      <c r="C4512" s="3">
        <v>2000</v>
      </c>
      <c r="D4512" s="13">
        <v>216.85848379629601</v>
      </c>
      <c r="E4512">
        <v>55.3</v>
      </c>
      <c r="F4512" s="15">
        <f t="shared" si="523"/>
        <v>0</v>
      </c>
      <c r="G4512">
        <v>2.516</v>
      </c>
      <c r="H4512">
        <v>6.0389999999999997</v>
      </c>
      <c r="I4512">
        <v>308.863</v>
      </c>
      <c r="J4512">
        <v>7.2930000000000001</v>
      </c>
      <c r="K4512">
        <v>80.900000000000006</v>
      </c>
      <c r="L4512">
        <v>0.23300000000000001</v>
      </c>
      <c r="M4512">
        <v>0.249</v>
      </c>
      <c r="N4512">
        <v>0</v>
      </c>
      <c r="O4512">
        <v>13.125</v>
      </c>
      <c r="T4512">
        <f t="shared" si="518"/>
        <v>1882000</v>
      </c>
      <c r="U4512">
        <v>61.8</v>
      </c>
      <c r="V4512">
        <f t="shared" si="516"/>
        <v>13.1</v>
      </c>
      <c r="W4512" t="str">
        <f t="shared" si="519"/>
        <v/>
      </c>
      <c r="X4512" t="str">
        <f t="shared" si="520"/>
        <v/>
      </c>
      <c r="Y4512" t="str">
        <f t="shared" si="517"/>
        <v/>
      </c>
      <c r="AA4512" s="16">
        <f t="shared" si="521"/>
        <v>0.82699999999999996</v>
      </c>
      <c r="AB4512" s="16">
        <f t="shared" si="522"/>
        <v>0.19500000000000001</v>
      </c>
      <c r="AC4512" s="16"/>
    </row>
    <row r="4513" spans="1:29" x14ac:dyDescent="0.25">
      <c r="A4513" s="2">
        <v>43653</v>
      </c>
      <c r="B4513" s="1">
        <v>188</v>
      </c>
      <c r="C4513" s="3">
        <v>2100</v>
      </c>
      <c r="D4513" s="13">
        <v>216.90015046296301</v>
      </c>
      <c r="E4513">
        <v>55.3</v>
      </c>
      <c r="F4513" s="15">
        <f t="shared" si="523"/>
        <v>0</v>
      </c>
      <c r="G4513">
        <v>1.51</v>
      </c>
      <c r="H4513">
        <v>5.0330000000000004</v>
      </c>
      <c r="I4513">
        <v>320.09399999999999</v>
      </c>
      <c r="J4513">
        <v>6.7119999999999997</v>
      </c>
      <c r="K4513">
        <v>89.9</v>
      </c>
      <c r="L4513">
        <v>0.23300000000000001</v>
      </c>
      <c r="M4513">
        <v>0.249</v>
      </c>
      <c r="N4513">
        <v>0</v>
      </c>
      <c r="O4513">
        <v>0.625</v>
      </c>
      <c r="T4513">
        <f t="shared" si="518"/>
        <v>1882100</v>
      </c>
      <c r="U4513">
        <v>0</v>
      </c>
      <c r="V4513">
        <f t="shared" si="516"/>
        <v>0</v>
      </c>
      <c r="W4513" t="str">
        <f t="shared" si="519"/>
        <v/>
      </c>
      <c r="X4513" t="str">
        <f t="shared" si="520"/>
        <v/>
      </c>
      <c r="Y4513" t="str">
        <f t="shared" si="517"/>
        <v/>
      </c>
      <c r="AA4513" s="16">
        <f t="shared" si="521"/>
        <v>0.88300000000000001</v>
      </c>
      <c r="AB4513" s="16">
        <f t="shared" si="522"/>
        <v>9.9000000000000005E-2</v>
      </c>
      <c r="AC4513" s="16"/>
    </row>
    <row r="4514" spans="1:29" x14ac:dyDescent="0.25">
      <c r="A4514" s="2">
        <v>43653</v>
      </c>
      <c r="B4514" s="1">
        <v>188</v>
      </c>
      <c r="C4514" s="3">
        <v>2200</v>
      </c>
      <c r="D4514" s="13">
        <v>216.94181712963001</v>
      </c>
      <c r="E4514">
        <v>55.3</v>
      </c>
      <c r="F4514" s="15">
        <f t="shared" si="523"/>
        <v>0</v>
      </c>
      <c r="G4514">
        <v>0.503</v>
      </c>
      <c r="H4514">
        <v>3.02</v>
      </c>
      <c r="I4514">
        <v>339.74900000000002</v>
      </c>
      <c r="J4514">
        <v>6.077</v>
      </c>
      <c r="K4514">
        <v>89.8</v>
      </c>
      <c r="L4514">
        <v>0.23200000000000001</v>
      </c>
      <c r="M4514">
        <v>0.249</v>
      </c>
      <c r="N4514">
        <v>0</v>
      </c>
      <c r="O4514">
        <v>0.625</v>
      </c>
      <c r="T4514">
        <f t="shared" si="518"/>
        <v>1882200</v>
      </c>
      <c r="U4514">
        <v>0</v>
      </c>
      <c r="V4514">
        <f t="shared" si="516"/>
        <v>0</v>
      </c>
      <c r="W4514" t="str">
        <f t="shared" si="519"/>
        <v/>
      </c>
      <c r="X4514" t="str">
        <f t="shared" si="520"/>
        <v/>
      </c>
      <c r="Y4514" t="str">
        <f t="shared" si="517"/>
        <v/>
      </c>
      <c r="AA4514" s="16">
        <f t="shared" si="521"/>
        <v>0.84399999999999997</v>
      </c>
      <c r="AB4514" s="16">
        <f t="shared" si="522"/>
        <v>9.6000000000000002E-2</v>
      </c>
      <c r="AC4514" s="16"/>
    </row>
    <row r="4515" spans="1:29" x14ac:dyDescent="0.25">
      <c r="A4515" s="2">
        <v>43653</v>
      </c>
      <c r="B4515" s="1">
        <v>188</v>
      </c>
      <c r="C4515" s="3">
        <v>2300</v>
      </c>
      <c r="D4515" s="13">
        <v>216.98348379629601</v>
      </c>
      <c r="E4515">
        <v>55.07</v>
      </c>
      <c r="F4515" s="15">
        <f t="shared" si="523"/>
        <v>0</v>
      </c>
      <c r="G4515">
        <v>1.0069999999999999</v>
      </c>
      <c r="H4515">
        <v>4.5289999999999999</v>
      </c>
      <c r="I4515">
        <v>343.96100000000001</v>
      </c>
      <c r="J4515">
        <v>6.3310000000000004</v>
      </c>
      <c r="K4515">
        <v>89.7</v>
      </c>
      <c r="L4515">
        <v>0.23200000000000001</v>
      </c>
      <c r="M4515">
        <v>0.248</v>
      </c>
      <c r="N4515">
        <v>0</v>
      </c>
      <c r="O4515">
        <v>0.625</v>
      </c>
      <c r="T4515">
        <f t="shared" si="518"/>
        <v>1882300</v>
      </c>
      <c r="U4515">
        <v>0</v>
      </c>
      <c r="V4515">
        <f t="shared" si="516"/>
        <v>0</v>
      </c>
      <c r="W4515" t="str">
        <f t="shared" si="519"/>
        <v/>
      </c>
      <c r="X4515" t="str">
        <f t="shared" si="520"/>
        <v/>
      </c>
      <c r="Y4515" t="str">
        <f t="shared" si="517"/>
        <v/>
      </c>
      <c r="AA4515" s="16">
        <f t="shared" si="521"/>
        <v>0.85799999999999998</v>
      </c>
      <c r="AB4515" s="16">
        <f t="shared" si="522"/>
        <v>9.9000000000000005E-2</v>
      </c>
      <c r="AC4515" s="16"/>
    </row>
    <row r="4516" spans="1:29" x14ac:dyDescent="0.25">
      <c r="A4516" s="2">
        <v>43653</v>
      </c>
      <c r="B4516" s="1">
        <v>188</v>
      </c>
      <c r="C4516" s="3">
        <v>2400</v>
      </c>
      <c r="D4516" s="13">
        <v>217.02515046296301</v>
      </c>
      <c r="E4516">
        <v>55.3</v>
      </c>
      <c r="F4516" s="15">
        <f t="shared" si="523"/>
        <v>0</v>
      </c>
      <c r="G4516">
        <v>2.0129999999999999</v>
      </c>
      <c r="H4516">
        <v>5.0330000000000004</v>
      </c>
      <c r="I4516">
        <v>336.94099999999997</v>
      </c>
      <c r="J4516">
        <v>6.1020000000000003</v>
      </c>
      <c r="K4516">
        <v>91.4</v>
      </c>
      <c r="L4516">
        <v>0.23100000000000001</v>
      </c>
      <c r="M4516">
        <v>0.248</v>
      </c>
      <c r="N4516">
        <v>0</v>
      </c>
      <c r="O4516">
        <v>0.625</v>
      </c>
      <c r="T4516">
        <f t="shared" si="518"/>
        <v>1882400</v>
      </c>
      <c r="U4516">
        <v>0</v>
      </c>
      <c r="V4516">
        <f t="shared" si="516"/>
        <v>0</v>
      </c>
      <c r="W4516">
        <f t="shared" si="519"/>
        <v>0.23100000000000001</v>
      </c>
      <c r="X4516">
        <f t="shared" si="520"/>
        <v>0.248</v>
      </c>
      <c r="Y4516">
        <f t="shared" si="517"/>
        <v>0</v>
      </c>
      <c r="AA4516" s="16">
        <f t="shared" si="521"/>
        <v>0.86</v>
      </c>
      <c r="AB4516" s="16">
        <f t="shared" si="522"/>
        <v>8.1000000000000003E-2</v>
      </c>
      <c r="AC4516" s="16"/>
    </row>
    <row r="4517" spans="1:29" x14ac:dyDescent="0.25">
      <c r="A4517" s="2">
        <v>43654</v>
      </c>
      <c r="B4517" s="1">
        <v>189</v>
      </c>
      <c r="C4517" s="3">
        <v>100</v>
      </c>
      <c r="D4517" s="13">
        <v>217.06681712963001</v>
      </c>
      <c r="E4517">
        <v>55.07</v>
      </c>
      <c r="F4517" s="15">
        <f t="shared" si="523"/>
        <v>0</v>
      </c>
      <c r="G4517">
        <v>1.51</v>
      </c>
      <c r="H4517">
        <v>4.0259999999999998</v>
      </c>
      <c r="I4517">
        <v>345.36500000000001</v>
      </c>
      <c r="J4517">
        <v>6.23</v>
      </c>
      <c r="K4517">
        <v>89.8</v>
      </c>
      <c r="L4517">
        <v>0.23100000000000001</v>
      </c>
      <c r="M4517">
        <v>0.247</v>
      </c>
      <c r="N4517">
        <v>0</v>
      </c>
      <c r="O4517">
        <v>0.625</v>
      </c>
      <c r="T4517">
        <f t="shared" si="518"/>
        <v>1890100</v>
      </c>
      <c r="U4517">
        <v>0</v>
      </c>
      <c r="V4517">
        <f t="shared" si="516"/>
        <v>0</v>
      </c>
      <c r="W4517" t="str">
        <f t="shared" si="519"/>
        <v/>
      </c>
      <c r="X4517" t="str">
        <f t="shared" si="520"/>
        <v/>
      </c>
      <c r="Y4517" t="str">
        <f t="shared" si="517"/>
        <v/>
      </c>
      <c r="AA4517" s="16">
        <f t="shared" si="521"/>
        <v>0.85299999999999998</v>
      </c>
      <c r="AB4517" s="16">
        <f t="shared" si="522"/>
        <v>9.7000000000000003E-2</v>
      </c>
      <c r="AC4517" s="16"/>
    </row>
    <row r="4518" spans="1:29" x14ac:dyDescent="0.25">
      <c r="A4518" s="2">
        <v>43654</v>
      </c>
      <c r="B4518" s="1">
        <v>189</v>
      </c>
      <c r="C4518" s="3">
        <v>200</v>
      </c>
      <c r="D4518" s="13">
        <v>217.10848379629601</v>
      </c>
      <c r="E4518">
        <v>54.95</v>
      </c>
      <c r="F4518" s="15">
        <f t="shared" si="523"/>
        <v>0</v>
      </c>
      <c r="G4518">
        <v>0.503</v>
      </c>
      <c r="H4518">
        <v>3.02</v>
      </c>
      <c r="I4518">
        <v>2.8079999999999998</v>
      </c>
      <c r="J4518">
        <v>4.74</v>
      </c>
      <c r="K4518">
        <v>90.4</v>
      </c>
      <c r="L4518">
        <v>0.23100000000000001</v>
      </c>
      <c r="M4518">
        <v>0.247</v>
      </c>
      <c r="N4518">
        <v>0</v>
      </c>
      <c r="O4518">
        <v>0.625</v>
      </c>
      <c r="T4518">
        <f t="shared" si="518"/>
        <v>1890200</v>
      </c>
      <c r="U4518">
        <v>0</v>
      </c>
      <c r="V4518">
        <f t="shared" si="516"/>
        <v>0</v>
      </c>
      <c r="W4518" t="str">
        <f t="shared" si="519"/>
        <v/>
      </c>
      <c r="X4518" t="str">
        <f t="shared" si="520"/>
        <v/>
      </c>
      <c r="Y4518" t="str">
        <f t="shared" si="517"/>
        <v/>
      </c>
      <c r="AA4518" s="16">
        <f t="shared" si="521"/>
        <v>0.77400000000000002</v>
      </c>
      <c r="AB4518" s="16">
        <f t="shared" si="522"/>
        <v>8.2000000000000003E-2</v>
      </c>
      <c r="AC4518" s="16"/>
    </row>
    <row r="4519" spans="1:29" x14ac:dyDescent="0.25">
      <c r="A4519" s="2">
        <v>43654</v>
      </c>
      <c r="B4519" s="1">
        <v>189</v>
      </c>
      <c r="C4519" s="3">
        <v>300</v>
      </c>
      <c r="D4519" s="13">
        <v>217.15015046296301</v>
      </c>
      <c r="E4519">
        <v>54.83</v>
      </c>
      <c r="F4519" s="15">
        <f t="shared" si="523"/>
        <v>0</v>
      </c>
      <c r="G4519">
        <v>1.0069999999999999</v>
      </c>
      <c r="H4519">
        <v>3.02</v>
      </c>
      <c r="I4519">
        <v>1.4039999999999999</v>
      </c>
      <c r="J4519">
        <v>3.9580000000000002</v>
      </c>
      <c r="K4519">
        <v>92.3</v>
      </c>
      <c r="L4519">
        <v>0.23</v>
      </c>
      <c r="M4519">
        <v>0.246</v>
      </c>
      <c r="N4519">
        <v>0</v>
      </c>
      <c r="O4519">
        <v>0.625</v>
      </c>
      <c r="T4519">
        <f t="shared" si="518"/>
        <v>1890300</v>
      </c>
      <c r="U4519">
        <v>0</v>
      </c>
      <c r="V4519">
        <f t="shared" si="516"/>
        <v>0</v>
      </c>
      <c r="W4519" t="str">
        <f t="shared" si="519"/>
        <v/>
      </c>
      <c r="X4519" t="str">
        <f t="shared" si="520"/>
        <v/>
      </c>
      <c r="Y4519" t="str">
        <f t="shared" si="517"/>
        <v/>
      </c>
      <c r="AA4519" s="16">
        <f t="shared" si="521"/>
        <v>0.748</v>
      </c>
      <c r="AB4519" s="16">
        <f t="shared" si="522"/>
        <v>6.2E-2</v>
      </c>
      <c r="AC4519" s="16"/>
    </row>
    <row r="4520" spans="1:29" x14ac:dyDescent="0.25">
      <c r="A4520" s="2">
        <v>43654</v>
      </c>
      <c r="B4520" s="1">
        <v>189</v>
      </c>
      <c r="C4520" s="3">
        <v>400</v>
      </c>
      <c r="D4520" s="13">
        <v>217.19181712963001</v>
      </c>
      <c r="E4520">
        <v>54.72</v>
      </c>
      <c r="F4520" s="15">
        <f t="shared" si="523"/>
        <v>0</v>
      </c>
      <c r="G4520">
        <v>0.503</v>
      </c>
      <c r="H4520">
        <v>2.0129999999999999</v>
      </c>
      <c r="I4520">
        <v>353.78800000000001</v>
      </c>
      <c r="J4520">
        <v>4.1680000000000001</v>
      </c>
      <c r="K4520">
        <v>93.5</v>
      </c>
      <c r="L4520">
        <v>0.23</v>
      </c>
      <c r="M4520">
        <v>0.246</v>
      </c>
      <c r="N4520">
        <v>0</v>
      </c>
      <c r="O4520">
        <v>0.625</v>
      </c>
      <c r="T4520">
        <f t="shared" si="518"/>
        <v>1890400</v>
      </c>
      <c r="U4520">
        <v>0</v>
      </c>
      <c r="V4520">
        <f t="shared" si="516"/>
        <v>0</v>
      </c>
      <c r="W4520" t="str">
        <f t="shared" si="519"/>
        <v/>
      </c>
      <c r="X4520" t="str">
        <f t="shared" si="520"/>
        <v/>
      </c>
      <c r="Y4520" t="str">
        <f t="shared" si="517"/>
        <v/>
      </c>
      <c r="AA4520" s="16">
        <f t="shared" si="521"/>
        <v>0.76900000000000002</v>
      </c>
      <c r="AB4520" s="16">
        <f t="shared" si="522"/>
        <v>5.2999999999999999E-2</v>
      </c>
      <c r="AC4520" s="16"/>
    </row>
    <row r="4521" spans="1:29" x14ac:dyDescent="0.25">
      <c r="A4521" s="2">
        <v>43654</v>
      </c>
      <c r="B4521" s="1">
        <v>189</v>
      </c>
      <c r="C4521" s="3">
        <v>500</v>
      </c>
      <c r="D4521" s="13">
        <v>217.23348379629601</v>
      </c>
      <c r="E4521">
        <v>55.07</v>
      </c>
      <c r="F4521" s="15">
        <f t="shared" si="523"/>
        <v>0</v>
      </c>
      <c r="G4521">
        <v>0.503</v>
      </c>
      <c r="H4521">
        <v>2.516</v>
      </c>
      <c r="I4521">
        <v>355.19200000000001</v>
      </c>
      <c r="J4521">
        <v>5.2309999999999999</v>
      </c>
      <c r="K4521">
        <v>92.7</v>
      </c>
      <c r="L4521">
        <v>0.23</v>
      </c>
      <c r="M4521">
        <v>0.245</v>
      </c>
      <c r="N4521">
        <v>0</v>
      </c>
      <c r="O4521">
        <v>21.875</v>
      </c>
      <c r="T4521">
        <f t="shared" si="518"/>
        <v>1890500</v>
      </c>
      <c r="U4521">
        <v>18.8</v>
      </c>
      <c r="V4521">
        <f t="shared" si="516"/>
        <v>21.9</v>
      </c>
      <c r="W4521" t="str">
        <f t="shared" si="519"/>
        <v/>
      </c>
      <c r="X4521" t="str">
        <f t="shared" si="520"/>
        <v/>
      </c>
      <c r="Y4521" t="str">
        <f t="shared" si="517"/>
        <v/>
      </c>
      <c r="AA4521" s="16">
        <f t="shared" si="521"/>
        <v>0.82099999999999995</v>
      </c>
      <c r="AB4521" s="16">
        <f t="shared" si="522"/>
        <v>6.5000000000000002E-2</v>
      </c>
      <c r="AC4521" s="16"/>
    </row>
    <row r="4522" spans="1:29" x14ac:dyDescent="0.25">
      <c r="A4522" s="2">
        <v>43654</v>
      </c>
      <c r="B4522" s="1">
        <v>189</v>
      </c>
      <c r="C4522" s="3">
        <v>600</v>
      </c>
      <c r="D4522" s="13">
        <v>217.27515046296301</v>
      </c>
      <c r="E4522">
        <v>54.95</v>
      </c>
      <c r="F4522" s="15">
        <f t="shared" si="523"/>
        <v>0</v>
      </c>
      <c r="G4522">
        <v>0.503</v>
      </c>
      <c r="H4522">
        <v>2.516</v>
      </c>
      <c r="I4522">
        <v>5.6159999999999997</v>
      </c>
      <c r="J4522">
        <v>5.5910000000000002</v>
      </c>
      <c r="K4522">
        <v>90.3</v>
      </c>
      <c r="L4522">
        <v>0.22900000000000001</v>
      </c>
      <c r="M4522">
        <v>0.24399999999999999</v>
      </c>
      <c r="N4522">
        <v>0</v>
      </c>
      <c r="O4522">
        <v>174.375</v>
      </c>
      <c r="T4522">
        <f t="shared" si="518"/>
        <v>1890600</v>
      </c>
      <c r="U4522">
        <v>145.5</v>
      </c>
      <c r="V4522">
        <f t="shared" si="516"/>
        <v>174.4</v>
      </c>
      <c r="W4522" t="str">
        <f t="shared" si="519"/>
        <v/>
      </c>
      <c r="X4522" t="str">
        <f t="shared" si="520"/>
        <v/>
      </c>
      <c r="Y4522" t="str">
        <f t="shared" si="517"/>
        <v/>
      </c>
      <c r="AA4522" s="16">
        <f t="shared" si="521"/>
        <v>0.82</v>
      </c>
      <c r="AB4522" s="16">
        <f t="shared" si="522"/>
        <v>8.7999999999999995E-2</v>
      </c>
      <c r="AC4522" s="16"/>
    </row>
    <row r="4523" spans="1:29" x14ac:dyDescent="0.25">
      <c r="A4523" s="2">
        <v>43654</v>
      </c>
      <c r="B4523" s="1">
        <v>189</v>
      </c>
      <c r="C4523" s="3">
        <v>700</v>
      </c>
      <c r="D4523" s="13">
        <v>217.31681712963001</v>
      </c>
      <c r="E4523">
        <v>54.6</v>
      </c>
      <c r="F4523" s="15">
        <f t="shared" si="523"/>
        <v>0</v>
      </c>
      <c r="G4523">
        <v>0</v>
      </c>
      <c r="H4523">
        <v>2.516</v>
      </c>
      <c r="I4523">
        <v>43.521999999999998</v>
      </c>
      <c r="J4523">
        <v>9.4350000000000005</v>
      </c>
      <c r="K4523">
        <v>83.5</v>
      </c>
      <c r="L4523">
        <v>0.22800000000000001</v>
      </c>
      <c r="M4523">
        <v>0.24399999999999999</v>
      </c>
      <c r="N4523">
        <v>0</v>
      </c>
      <c r="O4523">
        <v>348.125</v>
      </c>
      <c r="T4523">
        <f t="shared" si="518"/>
        <v>1890700</v>
      </c>
      <c r="U4523">
        <v>317.3</v>
      </c>
      <c r="V4523">
        <f t="shared" si="516"/>
        <v>348.1</v>
      </c>
      <c r="W4523" t="str">
        <f t="shared" si="519"/>
        <v/>
      </c>
      <c r="X4523" t="str">
        <f t="shared" si="520"/>
        <v/>
      </c>
      <c r="Y4523" t="str">
        <f t="shared" si="517"/>
        <v/>
      </c>
      <c r="AA4523" s="16">
        <f t="shared" si="521"/>
        <v>0.98699999999999999</v>
      </c>
      <c r="AB4523" s="16">
        <f t="shared" si="522"/>
        <v>0.19500000000000001</v>
      </c>
      <c r="AC4523" s="16"/>
    </row>
    <row r="4524" spans="1:29" x14ac:dyDescent="0.25">
      <c r="A4524" s="2">
        <v>43654</v>
      </c>
      <c r="B4524" s="1">
        <v>189</v>
      </c>
      <c r="C4524" s="3">
        <v>800</v>
      </c>
      <c r="D4524" s="13">
        <v>217.35848379629601</v>
      </c>
      <c r="E4524">
        <v>54.83</v>
      </c>
      <c r="F4524" s="15">
        <f t="shared" si="523"/>
        <v>0</v>
      </c>
      <c r="G4524">
        <v>0.503</v>
      </c>
      <c r="H4524">
        <v>3.02</v>
      </c>
      <c r="I4524">
        <v>61.773000000000003</v>
      </c>
      <c r="J4524">
        <v>11.175000000000001</v>
      </c>
      <c r="K4524">
        <v>70.900000000000006</v>
      </c>
      <c r="L4524">
        <v>0.22800000000000001</v>
      </c>
      <c r="M4524">
        <v>0.24399999999999999</v>
      </c>
      <c r="N4524">
        <v>0</v>
      </c>
      <c r="O4524">
        <v>510.625</v>
      </c>
      <c r="T4524">
        <f t="shared" si="518"/>
        <v>1890800</v>
      </c>
      <c r="U4524">
        <v>496.8</v>
      </c>
      <c r="V4524">
        <f t="shared" si="516"/>
        <v>510.6</v>
      </c>
      <c r="W4524" t="str">
        <f t="shared" si="519"/>
        <v/>
      </c>
      <c r="X4524" t="str">
        <f t="shared" si="520"/>
        <v/>
      </c>
      <c r="Y4524" t="str">
        <f t="shared" si="517"/>
        <v/>
      </c>
      <c r="AA4524" s="16">
        <f t="shared" si="521"/>
        <v>0.94099999999999995</v>
      </c>
      <c r="AB4524" s="16">
        <f t="shared" si="522"/>
        <v>0.38600000000000001</v>
      </c>
      <c r="AC4524" s="16"/>
    </row>
    <row r="4525" spans="1:29" x14ac:dyDescent="0.25">
      <c r="A4525" s="2">
        <v>43654</v>
      </c>
      <c r="B4525" s="1">
        <v>189</v>
      </c>
      <c r="C4525" s="3">
        <v>900</v>
      </c>
      <c r="D4525" s="13">
        <v>217.40015046296301</v>
      </c>
      <c r="E4525">
        <v>54.95</v>
      </c>
      <c r="F4525" s="15">
        <f t="shared" si="523"/>
        <v>0</v>
      </c>
      <c r="G4525">
        <v>1.0069999999999999</v>
      </c>
      <c r="H4525">
        <v>4.0259999999999998</v>
      </c>
      <c r="I4525">
        <v>80.024000000000001</v>
      </c>
      <c r="J4525">
        <v>12.750999999999999</v>
      </c>
      <c r="K4525">
        <v>66.8</v>
      </c>
      <c r="L4525">
        <v>0.22800000000000001</v>
      </c>
      <c r="M4525">
        <v>0.24399999999999999</v>
      </c>
      <c r="N4525">
        <v>0</v>
      </c>
      <c r="O4525">
        <v>829.375</v>
      </c>
      <c r="T4525">
        <f t="shared" si="518"/>
        <v>1890900</v>
      </c>
      <c r="U4525">
        <v>664.5</v>
      </c>
      <c r="V4525">
        <f t="shared" si="516"/>
        <v>829.4</v>
      </c>
      <c r="W4525" t="str">
        <f t="shared" si="519"/>
        <v/>
      </c>
      <c r="X4525" t="str">
        <f t="shared" si="520"/>
        <v/>
      </c>
      <c r="Y4525" t="str">
        <f t="shared" si="517"/>
        <v/>
      </c>
      <c r="AA4525" s="16">
        <f t="shared" si="521"/>
        <v>0.98399999999999999</v>
      </c>
      <c r="AB4525" s="16">
        <f t="shared" si="522"/>
        <v>0.48899999999999999</v>
      </c>
      <c r="AC4525" s="16"/>
    </row>
    <row r="4526" spans="1:29" x14ac:dyDescent="0.25">
      <c r="A4526" s="2">
        <v>43654</v>
      </c>
      <c r="B4526" s="1">
        <v>189</v>
      </c>
      <c r="C4526" s="3">
        <v>1000</v>
      </c>
      <c r="D4526" s="13">
        <v>217.44181712963001</v>
      </c>
      <c r="E4526">
        <v>55.65</v>
      </c>
      <c r="F4526" s="15">
        <f t="shared" si="523"/>
        <v>0.14999999999999858</v>
      </c>
      <c r="G4526">
        <v>1.51</v>
      </c>
      <c r="H4526">
        <v>4.0259999999999998</v>
      </c>
      <c r="I4526">
        <v>321.49799999999999</v>
      </c>
      <c r="J4526">
        <v>9.8539999999999992</v>
      </c>
      <c r="K4526">
        <v>75.3</v>
      </c>
      <c r="L4526">
        <v>0.22800000000000001</v>
      </c>
      <c r="M4526">
        <v>0.24299999999999999</v>
      </c>
      <c r="N4526">
        <v>0</v>
      </c>
      <c r="O4526">
        <v>189.375</v>
      </c>
      <c r="T4526">
        <f t="shared" si="518"/>
        <v>1891000</v>
      </c>
      <c r="U4526">
        <v>806.3</v>
      </c>
      <c r="V4526">
        <f t="shared" si="516"/>
        <v>189.4</v>
      </c>
      <c r="W4526" t="str">
        <f t="shared" si="519"/>
        <v/>
      </c>
      <c r="X4526" t="str">
        <f t="shared" si="520"/>
        <v/>
      </c>
      <c r="Y4526" t="str">
        <f t="shared" si="517"/>
        <v/>
      </c>
      <c r="AA4526" s="16">
        <f t="shared" si="521"/>
        <v>0.91500000000000004</v>
      </c>
      <c r="AB4526" s="16">
        <f t="shared" si="522"/>
        <v>0.3</v>
      </c>
      <c r="AC4526" s="16"/>
    </row>
    <row r="4527" spans="1:29" x14ac:dyDescent="0.25">
      <c r="A4527" s="2">
        <v>43654</v>
      </c>
      <c r="B4527" s="1">
        <v>189</v>
      </c>
      <c r="C4527" s="3">
        <v>1100</v>
      </c>
      <c r="D4527" s="13">
        <v>217.48348379629601</v>
      </c>
      <c r="E4527">
        <v>55.07</v>
      </c>
      <c r="F4527" s="15">
        <f t="shared" si="523"/>
        <v>0</v>
      </c>
      <c r="G4527">
        <v>0.503</v>
      </c>
      <c r="H4527">
        <v>4.0259999999999998</v>
      </c>
      <c r="I4527">
        <v>179.702</v>
      </c>
      <c r="J4527">
        <v>13.545999999999999</v>
      </c>
      <c r="K4527">
        <v>71.099999999999994</v>
      </c>
      <c r="L4527">
        <v>0.22800000000000001</v>
      </c>
      <c r="M4527">
        <v>0.24199999999999999</v>
      </c>
      <c r="N4527">
        <v>0</v>
      </c>
      <c r="O4527">
        <v>353.125</v>
      </c>
      <c r="T4527">
        <f t="shared" si="518"/>
        <v>1891100</v>
      </c>
      <c r="U4527">
        <v>911.5</v>
      </c>
      <c r="V4527">
        <f t="shared" si="516"/>
        <v>353.1</v>
      </c>
      <c r="W4527" t="str">
        <f t="shared" si="519"/>
        <v/>
      </c>
      <c r="X4527" t="str">
        <f t="shared" si="520"/>
        <v/>
      </c>
      <c r="Y4527" t="str">
        <f t="shared" si="517"/>
        <v/>
      </c>
      <c r="AA4527" s="16">
        <f t="shared" si="521"/>
        <v>1.103</v>
      </c>
      <c r="AB4527" s="16">
        <f t="shared" si="522"/>
        <v>0.44800000000000001</v>
      </c>
      <c r="AC4527" s="16"/>
    </row>
    <row r="4528" spans="1:29" x14ac:dyDescent="0.25">
      <c r="A4528" s="2">
        <v>43654</v>
      </c>
      <c r="B4528" s="1">
        <v>189</v>
      </c>
      <c r="C4528" s="3">
        <v>1200</v>
      </c>
      <c r="D4528" s="13">
        <v>217.52515046296301</v>
      </c>
      <c r="E4528">
        <v>55.65</v>
      </c>
      <c r="F4528" s="15">
        <f t="shared" si="523"/>
        <v>0.14999999999999858</v>
      </c>
      <c r="G4528">
        <v>1.0069999999999999</v>
      </c>
      <c r="H4528">
        <v>5.5359999999999996</v>
      </c>
      <c r="I4528">
        <v>296.22699999999998</v>
      </c>
      <c r="J4528">
        <v>7.4939999999999998</v>
      </c>
      <c r="K4528">
        <v>79.5</v>
      </c>
      <c r="L4528">
        <v>0.28899999999999998</v>
      </c>
      <c r="M4528">
        <v>0.26200000000000001</v>
      </c>
      <c r="N4528">
        <v>7.0019999999999998</v>
      </c>
      <c r="O4528">
        <v>104.375</v>
      </c>
      <c r="T4528">
        <f t="shared" si="518"/>
        <v>1891200</v>
      </c>
      <c r="U4528">
        <v>971.3</v>
      </c>
      <c r="V4528">
        <f t="shared" si="516"/>
        <v>104.4</v>
      </c>
      <c r="W4528" t="str">
        <f t="shared" si="519"/>
        <v/>
      </c>
      <c r="X4528" t="str">
        <f t="shared" si="520"/>
        <v/>
      </c>
      <c r="Y4528" t="str">
        <f t="shared" si="517"/>
        <v/>
      </c>
      <c r="AA4528" s="16">
        <f t="shared" si="521"/>
        <v>0.82399999999999995</v>
      </c>
      <c r="AB4528" s="16">
        <f t="shared" si="522"/>
        <v>0.21199999999999999</v>
      </c>
      <c r="AC4528" s="16"/>
    </row>
    <row r="4529" spans="1:29" x14ac:dyDescent="0.25">
      <c r="A4529" s="2">
        <v>43654</v>
      </c>
      <c r="B4529" s="1">
        <v>189</v>
      </c>
      <c r="C4529" s="3">
        <v>1300</v>
      </c>
      <c r="D4529" s="13">
        <v>217.56681712963001</v>
      </c>
      <c r="E4529">
        <v>55.18</v>
      </c>
      <c r="F4529" s="15">
        <f t="shared" si="523"/>
        <v>0</v>
      </c>
      <c r="G4529">
        <v>0.503</v>
      </c>
      <c r="H4529">
        <v>3.5230000000000001</v>
      </c>
      <c r="I4529">
        <v>293.42</v>
      </c>
      <c r="J4529">
        <v>11.856</v>
      </c>
      <c r="K4529">
        <v>83.1</v>
      </c>
      <c r="L4529">
        <v>0.27200000000000002</v>
      </c>
      <c r="M4529">
        <v>0.27200000000000002</v>
      </c>
      <c r="N4529">
        <v>1.4</v>
      </c>
      <c r="O4529">
        <v>546.875</v>
      </c>
      <c r="T4529">
        <f t="shared" si="518"/>
        <v>1891300</v>
      </c>
      <c r="U4529">
        <v>982.2</v>
      </c>
      <c r="V4529">
        <f t="shared" si="516"/>
        <v>546.9</v>
      </c>
      <c r="W4529" t="str">
        <f t="shared" si="519"/>
        <v/>
      </c>
      <c r="X4529" t="str">
        <f t="shared" si="520"/>
        <v/>
      </c>
      <c r="Y4529" t="str">
        <f t="shared" si="517"/>
        <v/>
      </c>
      <c r="AA4529" s="16">
        <f t="shared" si="521"/>
        <v>1.1539999999999999</v>
      </c>
      <c r="AB4529" s="16">
        <f t="shared" si="522"/>
        <v>0.23499999999999999</v>
      </c>
      <c r="AC4529" s="16"/>
    </row>
    <row r="4530" spans="1:29" x14ac:dyDescent="0.25">
      <c r="A4530" s="2">
        <v>43654</v>
      </c>
      <c r="B4530" s="1">
        <v>189</v>
      </c>
      <c r="C4530" s="3">
        <v>1400</v>
      </c>
      <c r="D4530" s="13">
        <v>217.60848379629601</v>
      </c>
      <c r="E4530">
        <v>55.18</v>
      </c>
      <c r="F4530" s="15">
        <f t="shared" si="523"/>
        <v>0</v>
      </c>
      <c r="G4530">
        <v>0.503</v>
      </c>
      <c r="H4530">
        <v>3.02</v>
      </c>
      <c r="I4530">
        <v>209.184</v>
      </c>
      <c r="J4530">
        <v>12.34</v>
      </c>
      <c r="K4530">
        <v>69.900000000000006</v>
      </c>
      <c r="L4530">
        <v>0.26400000000000001</v>
      </c>
      <c r="M4530">
        <v>0.27100000000000002</v>
      </c>
      <c r="N4530">
        <v>0</v>
      </c>
      <c r="O4530">
        <v>245.625</v>
      </c>
      <c r="T4530">
        <f t="shared" si="518"/>
        <v>1891400</v>
      </c>
      <c r="U4530">
        <v>942.7</v>
      </c>
      <c r="V4530">
        <f t="shared" si="516"/>
        <v>245.6</v>
      </c>
      <c r="W4530" t="str">
        <f t="shared" si="519"/>
        <v/>
      </c>
      <c r="X4530" t="str">
        <f t="shared" si="520"/>
        <v/>
      </c>
      <c r="Y4530" t="str">
        <f t="shared" si="517"/>
        <v/>
      </c>
      <c r="AA4530" s="16">
        <f t="shared" si="521"/>
        <v>1.002</v>
      </c>
      <c r="AB4530" s="16">
        <f t="shared" si="522"/>
        <v>0.43099999999999999</v>
      </c>
      <c r="AC4530" s="16"/>
    </row>
    <row r="4531" spans="1:29" x14ac:dyDescent="0.25">
      <c r="A4531" s="2">
        <v>43654</v>
      </c>
      <c r="B4531" s="1">
        <v>189</v>
      </c>
      <c r="C4531" s="3">
        <v>1500</v>
      </c>
      <c r="D4531" s="13">
        <v>217.65015046296301</v>
      </c>
      <c r="E4531">
        <v>55.18</v>
      </c>
      <c r="F4531" s="15">
        <f t="shared" si="523"/>
        <v>0</v>
      </c>
      <c r="G4531">
        <v>1.0069999999999999</v>
      </c>
      <c r="H4531">
        <v>3.5230000000000001</v>
      </c>
      <c r="I4531">
        <v>269.553</v>
      </c>
      <c r="J4531">
        <v>14.433</v>
      </c>
      <c r="K4531">
        <v>71.099999999999994</v>
      </c>
      <c r="L4531">
        <v>0.25900000000000001</v>
      </c>
      <c r="M4531">
        <v>0.27</v>
      </c>
      <c r="N4531">
        <v>0</v>
      </c>
      <c r="O4531">
        <v>733.125</v>
      </c>
      <c r="T4531">
        <f t="shared" si="518"/>
        <v>1891500</v>
      </c>
      <c r="U4531">
        <v>855.7</v>
      </c>
      <c r="V4531">
        <f t="shared" si="516"/>
        <v>733.1</v>
      </c>
      <c r="W4531" t="str">
        <f t="shared" si="519"/>
        <v/>
      </c>
      <c r="X4531" t="str">
        <f t="shared" si="520"/>
        <v/>
      </c>
      <c r="Y4531" t="str">
        <f t="shared" si="517"/>
        <v/>
      </c>
      <c r="AA4531" s="16">
        <f t="shared" si="521"/>
        <v>1.169</v>
      </c>
      <c r="AB4531" s="16">
        <f t="shared" si="522"/>
        <v>0.47499999999999998</v>
      </c>
      <c r="AC4531" s="16"/>
    </row>
    <row r="4532" spans="1:29" x14ac:dyDescent="0.25">
      <c r="A4532" s="2">
        <v>43654</v>
      </c>
      <c r="B4532" s="1">
        <v>189</v>
      </c>
      <c r="C4532" s="3">
        <v>1600</v>
      </c>
      <c r="D4532" s="13">
        <v>217.69181712963001</v>
      </c>
      <c r="E4532">
        <v>54.72</v>
      </c>
      <c r="F4532" s="15">
        <f t="shared" si="523"/>
        <v>0</v>
      </c>
      <c r="G4532">
        <v>0.503</v>
      </c>
      <c r="H4532">
        <v>3.02</v>
      </c>
      <c r="I4532">
        <v>273.76499999999999</v>
      </c>
      <c r="J4532">
        <v>13.112</v>
      </c>
      <c r="K4532">
        <v>58.7</v>
      </c>
      <c r="L4532">
        <v>0.255</v>
      </c>
      <c r="M4532">
        <v>0.26800000000000002</v>
      </c>
      <c r="N4532">
        <v>0</v>
      </c>
      <c r="O4532">
        <v>156.875</v>
      </c>
      <c r="T4532">
        <f t="shared" si="518"/>
        <v>1891600</v>
      </c>
      <c r="U4532">
        <v>728.2</v>
      </c>
      <c r="V4532">
        <f t="shared" si="516"/>
        <v>156.9</v>
      </c>
      <c r="W4532" t="str">
        <f t="shared" si="519"/>
        <v/>
      </c>
      <c r="X4532" t="str">
        <f t="shared" si="520"/>
        <v/>
      </c>
      <c r="Y4532" t="str">
        <f t="shared" si="517"/>
        <v/>
      </c>
      <c r="AA4532" s="16">
        <f t="shared" si="521"/>
        <v>0.88500000000000001</v>
      </c>
      <c r="AB4532" s="16">
        <f t="shared" si="522"/>
        <v>0.623</v>
      </c>
      <c r="AC4532" s="16"/>
    </row>
    <row r="4533" spans="1:29" x14ac:dyDescent="0.25">
      <c r="A4533" s="2">
        <v>43654</v>
      </c>
      <c r="B4533" s="1">
        <v>189</v>
      </c>
      <c r="C4533" s="3">
        <v>1700</v>
      </c>
      <c r="D4533" s="13">
        <v>217.73348379629601</v>
      </c>
      <c r="E4533">
        <v>55.3</v>
      </c>
      <c r="F4533" s="15">
        <f t="shared" si="523"/>
        <v>0</v>
      </c>
      <c r="G4533">
        <v>1.51</v>
      </c>
      <c r="H4533">
        <v>5.0330000000000004</v>
      </c>
      <c r="I4533">
        <v>50.540999999999997</v>
      </c>
      <c r="J4533">
        <v>12.461</v>
      </c>
      <c r="K4533">
        <v>66.2</v>
      </c>
      <c r="L4533">
        <v>0.253</v>
      </c>
      <c r="M4533">
        <v>0.26700000000000002</v>
      </c>
      <c r="N4533">
        <v>0</v>
      </c>
      <c r="O4533">
        <v>131.875</v>
      </c>
      <c r="T4533">
        <f t="shared" si="518"/>
        <v>1891700</v>
      </c>
      <c r="U4533">
        <v>569.79999999999995</v>
      </c>
      <c r="V4533">
        <f t="shared" si="516"/>
        <v>131.9</v>
      </c>
      <c r="W4533" t="str">
        <f t="shared" si="519"/>
        <v/>
      </c>
      <c r="X4533" t="str">
        <f t="shared" si="520"/>
        <v/>
      </c>
      <c r="Y4533" t="str">
        <f t="shared" si="517"/>
        <v/>
      </c>
      <c r="AA4533" s="16">
        <f t="shared" si="521"/>
        <v>0.95699999999999996</v>
      </c>
      <c r="AB4533" s="16">
        <f t="shared" si="522"/>
        <v>0.48899999999999999</v>
      </c>
      <c r="AC4533" s="16"/>
    </row>
    <row r="4534" spans="1:29" x14ac:dyDescent="0.25">
      <c r="A4534" s="2">
        <v>43654</v>
      </c>
      <c r="B4534" s="1">
        <v>189</v>
      </c>
      <c r="C4534" s="3">
        <v>1800</v>
      </c>
      <c r="D4534" s="13">
        <v>217.77515046296301</v>
      </c>
      <c r="E4534">
        <v>54.83</v>
      </c>
      <c r="F4534" s="15">
        <f t="shared" si="523"/>
        <v>0</v>
      </c>
      <c r="G4534">
        <v>1.0069999999999999</v>
      </c>
      <c r="H4534">
        <v>4.0259999999999998</v>
      </c>
      <c r="I4534">
        <v>57.561</v>
      </c>
      <c r="J4534">
        <v>10.443</v>
      </c>
      <c r="K4534">
        <v>66.8</v>
      </c>
      <c r="L4534">
        <v>0.252</v>
      </c>
      <c r="M4534">
        <v>0.26500000000000001</v>
      </c>
      <c r="N4534">
        <v>0</v>
      </c>
      <c r="O4534">
        <v>48.125</v>
      </c>
      <c r="T4534">
        <f t="shared" si="518"/>
        <v>1891800</v>
      </c>
      <c r="U4534">
        <v>393.5</v>
      </c>
      <c r="V4534">
        <f t="shared" si="516"/>
        <v>48.1</v>
      </c>
      <c r="W4534" t="str">
        <f t="shared" si="519"/>
        <v/>
      </c>
      <c r="X4534" t="str">
        <f t="shared" si="520"/>
        <v/>
      </c>
      <c r="Y4534" t="str">
        <f t="shared" si="517"/>
        <v/>
      </c>
      <c r="AA4534" s="16">
        <f t="shared" si="521"/>
        <v>0.84499999999999997</v>
      </c>
      <c r="AB4534" s="16">
        <f t="shared" si="522"/>
        <v>0.42</v>
      </c>
      <c r="AC4534" s="16"/>
    </row>
    <row r="4535" spans="1:29" x14ac:dyDescent="0.25">
      <c r="A4535" s="2">
        <v>43654</v>
      </c>
      <c r="B4535" s="1">
        <v>189</v>
      </c>
      <c r="C4535" s="3">
        <v>1900</v>
      </c>
      <c r="D4535" s="13">
        <v>217.81681712963001</v>
      </c>
      <c r="E4535">
        <v>54.72</v>
      </c>
      <c r="F4535" s="15">
        <f t="shared" si="523"/>
        <v>0</v>
      </c>
      <c r="G4535">
        <v>0.503</v>
      </c>
      <c r="H4535">
        <v>2.516</v>
      </c>
      <c r="I4535">
        <v>26.675000000000001</v>
      </c>
      <c r="J4535">
        <v>12.509</v>
      </c>
      <c r="K4535">
        <v>70.5</v>
      </c>
      <c r="L4535">
        <v>0.249</v>
      </c>
      <c r="M4535">
        <v>0.26500000000000001</v>
      </c>
      <c r="N4535">
        <v>0</v>
      </c>
      <c r="O4535">
        <v>130.625</v>
      </c>
      <c r="T4535">
        <f t="shared" si="518"/>
        <v>1891900</v>
      </c>
      <c r="U4535">
        <v>215.3</v>
      </c>
      <c r="V4535">
        <f t="shared" si="516"/>
        <v>130.6</v>
      </c>
      <c r="W4535" t="str">
        <f t="shared" si="519"/>
        <v/>
      </c>
      <c r="X4535" t="str">
        <f t="shared" si="520"/>
        <v/>
      </c>
      <c r="Y4535" t="str">
        <f t="shared" si="517"/>
        <v/>
      </c>
      <c r="AA4535" s="16">
        <f t="shared" si="521"/>
        <v>1.022</v>
      </c>
      <c r="AB4535" s="16">
        <f t="shared" si="522"/>
        <v>0.42799999999999999</v>
      </c>
      <c r="AC4535" s="16"/>
    </row>
    <row r="4536" spans="1:29" x14ac:dyDescent="0.25">
      <c r="A4536" s="2">
        <v>43654</v>
      </c>
      <c r="B4536" s="1">
        <v>189</v>
      </c>
      <c r="C4536" s="3">
        <v>2000</v>
      </c>
      <c r="D4536" s="13">
        <v>217.85848379629601</v>
      </c>
      <c r="E4536">
        <v>54.83</v>
      </c>
      <c r="F4536" s="15">
        <f t="shared" si="523"/>
        <v>0</v>
      </c>
      <c r="G4536">
        <v>0.503</v>
      </c>
      <c r="H4536">
        <v>2.0129999999999999</v>
      </c>
      <c r="I4536">
        <v>11.231</v>
      </c>
      <c r="J4536">
        <v>8.6180000000000003</v>
      </c>
      <c r="K4536">
        <v>78</v>
      </c>
      <c r="L4536">
        <v>0.249</v>
      </c>
      <c r="M4536">
        <v>0.26400000000000001</v>
      </c>
      <c r="N4536">
        <v>0</v>
      </c>
      <c r="O4536">
        <v>9.375</v>
      </c>
      <c r="T4536">
        <f t="shared" si="518"/>
        <v>1892000</v>
      </c>
      <c r="U4536">
        <v>60.3</v>
      </c>
      <c r="V4536">
        <f t="shared" si="516"/>
        <v>9.4</v>
      </c>
      <c r="W4536" t="str">
        <f t="shared" si="519"/>
        <v/>
      </c>
      <c r="X4536" t="str">
        <f t="shared" si="520"/>
        <v/>
      </c>
      <c r="Y4536" t="str">
        <f t="shared" si="517"/>
        <v/>
      </c>
      <c r="AA4536" s="16">
        <f t="shared" si="521"/>
        <v>0.872</v>
      </c>
      <c r="AB4536" s="16">
        <f t="shared" si="522"/>
        <v>0.246</v>
      </c>
      <c r="AC4536" s="16"/>
    </row>
    <row r="4537" spans="1:29" x14ac:dyDescent="0.25">
      <c r="A4537" s="2">
        <v>43654</v>
      </c>
      <c r="B4537" s="1">
        <v>189</v>
      </c>
      <c r="C4537" s="3">
        <v>2100</v>
      </c>
      <c r="D4537" s="13">
        <v>217.90015046296301</v>
      </c>
      <c r="E4537">
        <v>54.83</v>
      </c>
      <c r="F4537" s="15">
        <f t="shared" si="523"/>
        <v>0</v>
      </c>
      <c r="G4537">
        <v>1.0069999999999999</v>
      </c>
      <c r="H4537">
        <v>2.0129999999999999</v>
      </c>
      <c r="I4537">
        <v>353.78800000000001</v>
      </c>
      <c r="J4537">
        <v>7.1159999999999997</v>
      </c>
      <c r="K4537">
        <v>86.5</v>
      </c>
      <c r="L4537">
        <v>0.248</v>
      </c>
      <c r="M4537">
        <v>0.26300000000000001</v>
      </c>
      <c r="N4537">
        <v>0</v>
      </c>
      <c r="O4537">
        <v>0.625</v>
      </c>
      <c r="T4537">
        <f t="shared" si="518"/>
        <v>1892100</v>
      </c>
      <c r="U4537">
        <v>0</v>
      </c>
      <c r="V4537">
        <f t="shared" si="516"/>
        <v>0</v>
      </c>
      <c r="W4537" t="str">
        <f t="shared" si="519"/>
        <v/>
      </c>
      <c r="X4537" t="str">
        <f t="shared" si="520"/>
        <v/>
      </c>
      <c r="Y4537" t="str">
        <f t="shared" si="517"/>
        <v/>
      </c>
      <c r="AA4537" s="16">
        <f t="shared" si="521"/>
        <v>0.873</v>
      </c>
      <c r="AB4537" s="16">
        <f t="shared" si="522"/>
        <v>0.13600000000000001</v>
      </c>
      <c r="AC4537" s="16"/>
    </row>
    <row r="4538" spans="1:29" x14ac:dyDescent="0.25">
      <c r="A4538" s="2">
        <v>43654</v>
      </c>
      <c r="B4538" s="1">
        <v>189</v>
      </c>
      <c r="C4538" s="3">
        <v>2200</v>
      </c>
      <c r="D4538" s="13">
        <v>217.94181712963001</v>
      </c>
      <c r="E4538">
        <v>54.72</v>
      </c>
      <c r="F4538" s="15">
        <f t="shared" si="523"/>
        <v>0</v>
      </c>
      <c r="G4538">
        <v>1.0069999999999999</v>
      </c>
      <c r="H4538">
        <v>2.0129999999999999</v>
      </c>
      <c r="I4538">
        <v>346.76900000000001</v>
      </c>
      <c r="J4538">
        <v>7.3179999999999996</v>
      </c>
      <c r="K4538">
        <v>88.1</v>
      </c>
      <c r="L4538">
        <v>0.247</v>
      </c>
      <c r="M4538">
        <v>0.26200000000000001</v>
      </c>
      <c r="N4538">
        <v>0</v>
      </c>
      <c r="O4538">
        <v>0.625</v>
      </c>
      <c r="T4538">
        <f t="shared" si="518"/>
        <v>1892200</v>
      </c>
      <c r="U4538">
        <v>0</v>
      </c>
      <c r="V4538">
        <f t="shared" si="516"/>
        <v>0</v>
      </c>
      <c r="W4538" t="str">
        <f t="shared" si="519"/>
        <v/>
      </c>
      <c r="X4538" t="str">
        <f t="shared" si="520"/>
        <v/>
      </c>
      <c r="Y4538" t="str">
        <f t="shared" si="517"/>
        <v/>
      </c>
      <c r="AA4538" s="16">
        <f t="shared" si="521"/>
        <v>0.90200000000000002</v>
      </c>
      <c r="AB4538" s="16">
        <f t="shared" si="522"/>
        <v>0.122</v>
      </c>
      <c r="AC4538" s="16"/>
    </row>
    <row r="4539" spans="1:29" x14ac:dyDescent="0.25">
      <c r="A4539" s="2">
        <v>43654</v>
      </c>
      <c r="B4539" s="1">
        <v>189</v>
      </c>
      <c r="C4539" s="3">
        <v>2300</v>
      </c>
      <c r="D4539" s="13">
        <v>217.98348379629601</v>
      </c>
      <c r="E4539">
        <v>54.48</v>
      </c>
      <c r="F4539" s="15">
        <f t="shared" si="523"/>
        <v>0</v>
      </c>
      <c r="G4539">
        <v>0.503</v>
      </c>
      <c r="H4539">
        <v>2.0129999999999999</v>
      </c>
      <c r="I4539">
        <v>341.15300000000002</v>
      </c>
      <c r="J4539">
        <v>6.94</v>
      </c>
      <c r="K4539">
        <v>87.8</v>
      </c>
      <c r="L4539">
        <v>0.247</v>
      </c>
      <c r="M4539">
        <v>0.26200000000000001</v>
      </c>
      <c r="N4539">
        <v>0</v>
      </c>
      <c r="O4539">
        <v>0.625</v>
      </c>
      <c r="T4539">
        <f t="shared" si="518"/>
        <v>1892300</v>
      </c>
      <c r="U4539">
        <v>0</v>
      </c>
      <c r="V4539">
        <f t="shared" si="516"/>
        <v>0</v>
      </c>
      <c r="W4539" t="str">
        <f t="shared" si="519"/>
        <v/>
      </c>
      <c r="X4539" t="str">
        <f t="shared" si="520"/>
        <v/>
      </c>
      <c r="Y4539" t="str">
        <f t="shared" si="517"/>
        <v/>
      </c>
      <c r="AA4539" s="16">
        <f t="shared" si="521"/>
        <v>0.876</v>
      </c>
      <c r="AB4539" s="16">
        <f t="shared" si="522"/>
        <v>0.122</v>
      </c>
      <c r="AC4539" s="16"/>
    </row>
    <row r="4540" spans="1:29" x14ac:dyDescent="0.25">
      <c r="A4540" s="2">
        <v>43654</v>
      </c>
      <c r="B4540" s="1">
        <v>189</v>
      </c>
      <c r="C4540" s="3">
        <v>2400</v>
      </c>
      <c r="D4540" s="13">
        <v>218.02515046296301</v>
      </c>
      <c r="E4540">
        <v>54.37</v>
      </c>
      <c r="F4540" s="15">
        <f t="shared" si="523"/>
        <v>0</v>
      </c>
      <c r="G4540">
        <v>0.503</v>
      </c>
      <c r="H4540">
        <v>2.0129999999999999</v>
      </c>
      <c r="I4540">
        <v>346.76900000000001</v>
      </c>
      <c r="J4540">
        <v>6.8639999999999999</v>
      </c>
      <c r="K4540">
        <v>87.6</v>
      </c>
      <c r="L4540">
        <v>0.245</v>
      </c>
      <c r="M4540">
        <v>0.26200000000000001</v>
      </c>
      <c r="N4540">
        <v>0</v>
      </c>
      <c r="O4540">
        <v>0.625</v>
      </c>
      <c r="T4540">
        <f t="shared" si="518"/>
        <v>1892400</v>
      </c>
      <c r="U4540">
        <v>0</v>
      </c>
      <c r="V4540">
        <f t="shared" si="516"/>
        <v>0</v>
      </c>
      <c r="W4540">
        <f t="shared" si="519"/>
        <v>0.245</v>
      </c>
      <c r="X4540">
        <f t="shared" si="520"/>
        <v>0.26200000000000001</v>
      </c>
      <c r="Y4540">
        <f t="shared" si="517"/>
        <v>0</v>
      </c>
      <c r="AA4540" s="16">
        <f t="shared" si="521"/>
        <v>0.86899999999999999</v>
      </c>
      <c r="AB4540" s="16">
        <f t="shared" si="522"/>
        <v>0.123</v>
      </c>
      <c r="AC4540" s="16"/>
    </row>
    <row r="4541" spans="1:29" x14ac:dyDescent="0.25">
      <c r="A4541" s="2">
        <v>43655</v>
      </c>
      <c r="B4541" s="1">
        <v>190</v>
      </c>
      <c r="C4541" s="3">
        <v>100</v>
      </c>
      <c r="D4541" s="13">
        <v>218.06681712963001</v>
      </c>
      <c r="E4541">
        <v>54.6</v>
      </c>
      <c r="F4541" s="15">
        <f t="shared" si="523"/>
        <v>0</v>
      </c>
      <c r="G4541">
        <v>0.503</v>
      </c>
      <c r="H4541">
        <v>2.0129999999999999</v>
      </c>
      <c r="I4541">
        <v>348.173</v>
      </c>
      <c r="J4541">
        <v>6.1280000000000001</v>
      </c>
      <c r="K4541">
        <v>89</v>
      </c>
      <c r="L4541">
        <v>0.245</v>
      </c>
      <c r="M4541">
        <v>0.26200000000000001</v>
      </c>
      <c r="N4541">
        <v>0</v>
      </c>
      <c r="O4541">
        <v>0.625</v>
      </c>
      <c r="T4541">
        <f t="shared" si="518"/>
        <v>1900100</v>
      </c>
      <c r="U4541">
        <v>0</v>
      </c>
      <c r="V4541">
        <f t="shared" ref="V4541:V4604" si="524">IF(O4541&lt;1,0,ROUND(O4541,1))</f>
        <v>0</v>
      </c>
      <c r="W4541" t="str">
        <f t="shared" si="519"/>
        <v/>
      </c>
      <c r="X4541" t="str">
        <f t="shared" si="520"/>
        <v/>
      </c>
      <c r="Y4541" t="str">
        <f t="shared" ref="Y4541:Y4604" si="525">IF(C4541=2400,ROUND(F4541/100,3),"")</f>
        <v/>
      </c>
      <c r="AA4541" s="16">
        <f t="shared" si="521"/>
        <v>0.83899999999999997</v>
      </c>
      <c r="AB4541" s="16">
        <f t="shared" si="522"/>
        <v>0.104</v>
      </c>
      <c r="AC4541" s="16"/>
    </row>
    <row r="4542" spans="1:29" x14ac:dyDescent="0.25">
      <c r="A4542" s="2">
        <v>43655</v>
      </c>
      <c r="B4542" s="1">
        <v>190</v>
      </c>
      <c r="C4542" s="3">
        <v>200</v>
      </c>
      <c r="D4542" s="13">
        <v>218.10848379629601</v>
      </c>
      <c r="E4542">
        <v>54.83</v>
      </c>
      <c r="F4542" s="15">
        <f t="shared" si="523"/>
        <v>0</v>
      </c>
      <c r="G4542">
        <v>1.0069999999999999</v>
      </c>
      <c r="H4542">
        <v>2.0129999999999999</v>
      </c>
      <c r="I4542">
        <v>353.78800000000001</v>
      </c>
      <c r="J4542">
        <v>6.1790000000000003</v>
      </c>
      <c r="K4542">
        <v>91.7</v>
      </c>
      <c r="L4542">
        <v>0.24399999999999999</v>
      </c>
      <c r="M4542">
        <v>0.26100000000000001</v>
      </c>
      <c r="N4542">
        <v>0</v>
      </c>
      <c r="O4542">
        <v>0.625</v>
      </c>
      <c r="T4542">
        <f t="shared" si="518"/>
        <v>1900200</v>
      </c>
      <c r="U4542">
        <v>0</v>
      </c>
      <c r="V4542">
        <f t="shared" si="524"/>
        <v>0</v>
      </c>
      <c r="W4542" t="str">
        <f t="shared" si="519"/>
        <v/>
      </c>
      <c r="X4542" t="str">
        <f t="shared" si="520"/>
        <v/>
      </c>
      <c r="Y4542" t="str">
        <f t="shared" si="525"/>
        <v/>
      </c>
      <c r="AA4542" s="16">
        <f t="shared" si="521"/>
        <v>0.86799999999999999</v>
      </c>
      <c r="AB4542" s="16">
        <f t="shared" si="522"/>
        <v>7.9000000000000001E-2</v>
      </c>
      <c r="AC4542" s="16"/>
    </row>
    <row r="4543" spans="1:29" x14ac:dyDescent="0.25">
      <c r="A4543" s="2">
        <v>43655</v>
      </c>
      <c r="B4543" s="1">
        <v>190</v>
      </c>
      <c r="C4543" s="3">
        <v>300</v>
      </c>
      <c r="D4543" s="13">
        <v>218.15015046296301</v>
      </c>
      <c r="E4543">
        <v>54.48</v>
      </c>
      <c r="F4543" s="15">
        <f t="shared" si="523"/>
        <v>0</v>
      </c>
      <c r="G4543">
        <v>0.503</v>
      </c>
      <c r="H4543">
        <v>2.0129999999999999</v>
      </c>
      <c r="I4543">
        <v>352.38400000000001</v>
      </c>
      <c r="J4543">
        <v>6.0510000000000002</v>
      </c>
      <c r="K4543">
        <v>92.3</v>
      </c>
      <c r="L4543">
        <v>0.24399999999999999</v>
      </c>
      <c r="M4543">
        <v>0.26</v>
      </c>
      <c r="N4543">
        <v>0</v>
      </c>
      <c r="O4543">
        <v>0.625</v>
      </c>
      <c r="T4543">
        <f t="shared" si="518"/>
        <v>1900300</v>
      </c>
      <c r="U4543">
        <v>0</v>
      </c>
      <c r="V4543">
        <f t="shared" si="524"/>
        <v>0</v>
      </c>
      <c r="W4543" t="str">
        <f t="shared" si="519"/>
        <v/>
      </c>
      <c r="X4543" t="str">
        <f t="shared" si="520"/>
        <v/>
      </c>
      <c r="Y4543" t="str">
        <f t="shared" si="525"/>
        <v/>
      </c>
      <c r="AA4543" s="16">
        <f t="shared" si="521"/>
        <v>0.86599999999999999</v>
      </c>
      <c r="AB4543" s="16">
        <f t="shared" si="522"/>
        <v>7.1999999999999995E-2</v>
      </c>
      <c r="AC4543" s="16"/>
    </row>
    <row r="4544" spans="1:29" x14ac:dyDescent="0.25">
      <c r="A4544" s="2">
        <v>43655</v>
      </c>
      <c r="B4544" s="1">
        <v>190</v>
      </c>
      <c r="C4544" s="3">
        <v>400</v>
      </c>
      <c r="D4544" s="13">
        <v>218.19181712963001</v>
      </c>
      <c r="E4544">
        <v>54.83</v>
      </c>
      <c r="F4544" s="15">
        <f t="shared" si="523"/>
        <v>0</v>
      </c>
      <c r="G4544">
        <v>1.0069999999999999</v>
      </c>
      <c r="H4544">
        <v>2.0129999999999999</v>
      </c>
      <c r="I4544">
        <v>355.19200000000001</v>
      </c>
      <c r="J4544">
        <v>5.7190000000000003</v>
      </c>
      <c r="K4544">
        <v>92.8</v>
      </c>
      <c r="L4544">
        <v>0.24299999999999999</v>
      </c>
      <c r="M4544">
        <v>0.26</v>
      </c>
      <c r="N4544">
        <v>0</v>
      </c>
      <c r="O4544">
        <v>0.625</v>
      </c>
      <c r="T4544">
        <f t="shared" si="518"/>
        <v>1900400</v>
      </c>
      <c r="U4544">
        <v>0</v>
      </c>
      <c r="V4544">
        <f t="shared" si="524"/>
        <v>0</v>
      </c>
      <c r="W4544" t="str">
        <f t="shared" si="519"/>
        <v/>
      </c>
      <c r="X4544" t="str">
        <f t="shared" si="520"/>
        <v/>
      </c>
      <c r="Y4544" t="str">
        <f t="shared" si="525"/>
        <v/>
      </c>
      <c r="AA4544" s="16">
        <f t="shared" si="521"/>
        <v>0.85099999999999998</v>
      </c>
      <c r="AB4544" s="16">
        <f t="shared" si="522"/>
        <v>6.6000000000000003E-2</v>
      </c>
      <c r="AC4544" s="16"/>
    </row>
    <row r="4545" spans="1:29" x14ac:dyDescent="0.25">
      <c r="A4545" s="2">
        <v>43655</v>
      </c>
      <c r="B4545" s="1">
        <v>190</v>
      </c>
      <c r="C4545" s="3">
        <v>500</v>
      </c>
      <c r="D4545" s="13">
        <v>218.23348379629601</v>
      </c>
      <c r="E4545">
        <v>54.95</v>
      </c>
      <c r="F4545" s="15">
        <f t="shared" si="523"/>
        <v>0</v>
      </c>
      <c r="G4545">
        <v>1.0069999999999999</v>
      </c>
      <c r="H4545">
        <v>2.0129999999999999</v>
      </c>
      <c r="I4545">
        <v>1.4039999999999999</v>
      </c>
      <c r="J4545">
        <v>6.1529999999999996</v>
      </c>
      <c r="K4545">
        <v>92.8</v>
      </c>
      <c r="L4545">
        <v>0.24199999999999999</v>
      </c>
      <c r="M4545">
        <v>0.25900000000000001</v>
      </c>
      <c r="N4545">
        <v>0</v>
      </c>
      <c r="O4545">
        <v>16.875</v>
      </c>
      <c r="T4545">
        <f t="shared" si="518"/>
        <v>1900500</v>
      </c>
      <c r="U4545">
        <v>18</v>
      </c>
      <c r="V4545">
        <f t="shared" si="524"/>
        <v>16.899999999999999</v>
      </c>
      <c r="W4545" t="str">
        <f t="shared" si="519"/>
        <v/>
      </c>
      <c r="X4545" t="str">
        <f t="shared" si="520"/>
        <v/>
      </c>
      <c r="Y4545" t="str">
        <f t="shared" si="525"/>
        <v/>
      </c>
      <c r="AA4545" s="16">
        <f t="shared" si="521"/>
        <v>0.877</v>
      </c>
      <c r="AB4545" s="16">
        <f t="shared" si="522"/>
        <v>6.8000000000000005E-2</v>
      </c>
      <c r="AC4545" s="16"/>
    </row>
    <row r="4546" spans="1:29" x14ac:dyDescent="0.25">
      <c r="A4546" s="2">
        <v>43655</v>
      </c>
      <c r="B4546" s="1">
        <v>190</v>
      </c>
      <c r="C4546" s="3">
        <v>600</v>
      </c>
      <c r="D4546" s="13">
        <v>218.27515046296301</v>
      </c>
      <c r="E4546">
        <v>54.83</v>
      </c>
      <c r="F4546" s="15">
        <f t="shared" si="523"/>
        <v>0</v>
      </c>
      <c r="G4546">
        <v>0</v>
      </c>
      <c r="H4546">
        <v>1.51</v>
      </c>
      <c r="I4546">
        <v>7.02</v>
      </c>
      <c r="J4546">
        <v>7.8949999999999996</v>
      </c>
      <c r="K4546">
        <v>91</v>
      </c>
      <c r="L4546">
        <v>0.24099999999999999</v>
      </c>
      <c r="M4546">
        <v>0.25800000000000001</v>
      </c>
      <c r="N4546">
        <v>0</v>
      </c>
      <c r="O4546">
        <v>194.375</v>
      </c>
      <c r="T4546">
        <f t="shared" si="518"/>
        <v>1900600</v>
      </c>
      <c r="U4546">
        <v>143.69999999999999</v>
      </c>
      <c r="V4546">
        <f t="shared" si="524"/>
        <v>194.4</v>
      </c>
      <c r="W4546" t="str">
        <f t="shared" si="519"/>
        <v/>
      </c>
      <c r="X4546" t="str">
        <f t="shared" si="520"/>
        <v/>
      </c>
      <c r="Y4546" t="str">
        <f t="shared" si="525"/>
        <v/>
      </c>
      <c r="AA4546" s="16">
        <f t="shared" si="521"/>
        <v>0.96899999999999997</v>
      </c>
      <c r="AB4546" s="16">
        <f t="shared" si="522"/>
        <v>9.6000000000000002E-2</v>
      </c>
      <c r="AC4546" s="16"/>
    </row>
    <row r="4547" spans="1:29" x14ac:dyDescent="0.25">
      <c r="A4547" s="2">
        <v>43655</v>
      </c>
      <c r="B4547" s="1">
        <v>190</v>
      </c>
      <c r="C4547" s="3">
        <v>700</v>
      </c>
      <c r="D4547" s="13">
        <v>218.31681712963001</v>
      </c>
      <c r="E4547">
        <v>54.48</v>
      </c>
      <c r="F4547" s="15">
        <f t="shared" si="523"/>
        <v>0</v>
      </c>
      <c r="G4547">
        <v>0</v>
      </c>
      <c r="H4547">
        <v>1.51</v>
      </c>
      <c r="I4547">
        <v>26.675000000000001</v>
      </c>
      <c r="J4547">
        <v>12.316000000000001</v>
      </c>
      <c r="K4547">
        <v>81.400000000000006</v>
      </c>
      <c r="L4547">
        <v>0.24099999999999999</v>
      </c>
      <c r="M4547">
        <v>0.25800000000000001</v>
      </c>
      <c r="N4547">
        <v>0</v>
      </c>
      <c r="O4547">
        <v>358.125</v>
      </c>
      <c r="T4547">
        <f t="shared" si="518"/>
        <v>1900700</v>
      </c>
      <c r="U4547">
        <v>315.3</v>
      </c>
      <c r="V4547">
        <f t="shared" si="524"/>
        <v>358.1</v>
      </c>
      <c r="W4547" t="str">
        <f t="shared" si="519"/>
        <v/>
      </c>
      <c r="X4547" t="str">
        <f t="shared" si="520"/>
        <v/>
      </c>
      <c r="Y4547" t="str">
        <f t="shared" si="525"/>
        <v/>
      </c>
      <c r="AA4547" s="16">
        <f t="shared" si="521"/>
        <v>1.165</v>
      </c>
      <c r="AB4547" s="16">
        <f t="shared" si="522"/>
        <v>0.26600000000000001</v>
      </c>
      <c r="AC4547" s="16"/>
    </row>
    <row r="4548" spans="1:29" x14ac:dyDescent="0.25">
      <c r="A4548" s="2">
        <v>43655</v>
      </c>
      <c r="B4548" s="1">
        <v>190</v>
      </c>
      <c r="C4548" s="3">
        <v>800</v>
      </c>
      <c r="D4548" s="13">
        <v>218.35848379629601</v>
      </c>
      <c r="E4548">
        <v>54.48</v>
      </c>
      <c r="F4548" s="15">
        <f t="shared" si="523"/>
        <v>0</v>
      </c>
      <c r="G4548">
        <v>1.0069999999999999</v>
      </c>
      <c r="H4548">
        <v>3.5230000000000001</v>
      </c>
      <c r="I4548">
        <v>87.043000000000006</v>
      </c>
      <c r="J4548">
        <v>13.161</v>
      </c>
      <c r="K4548">
        <v>70.8</v>
      </c>
      <c r="L4548">
        <v>0.24099999999999999</v>
      </c>
      <c r="M4548">
        <v>0.25700000000000001</v>
      </c>
      <c r="N4548">
        <v>0</v>
      </c>
      <c r="O4548">
        <v>524.375</v>
      </c>
      <c r="T4548">
        <f t="shared" si="518"/>
        <v>1900800</v>
      </c>
      <c r="U4548">
        <v>495</v>
      </c>
      <c r="V4548">
        <f t="shared" si="524"/>
        <v>524.4</v>
      </c>
      <c r="W4548" t="str">
        <f t="shared" si="519"/>
        <v/>
      </c>
      <c r="X4548" t="str">
        <f t="shared" si="520"/>
        <v/>
      </c>
      <c r="Y4548" t="str">
        <f t="shared" si="525"/>
        <v/>
      </c>
      <c r="AA4548" s="16">
        <f t="shared" si="521"/>
        <v>1.071</v>
      </c>
      <c r="AB4548" s="16">
        <f t="shared" si="522"/>
        <v>0.442</v>
      </c>
      <c r="AC4548" s="16"/>
    </row>
    <row r="4549" spans="1:29" x14ac:dyDescent="0.25">
      <c r="A4549" s="2">
        <v>43655</v>
      </c>
      <c r="B4549" s="1">
        <v>190</v>
      </c>
      <c r="C4549" s="3">
        <v>900</v>
      </c>
      <c r="D4549" s="13">
        <v>218.40015046296301</v>
      </c>
      <c r="E4549">
        <v>54.95</v>
      </c>
      <c r="F4549" s="15">
        <f t="shared" si="523"/>
        <v>0</v>
      </c>
      <c r="G4549">
        <v>1.0069999999999999</v>
      </c>
      <c r="H4549">
        <v>4.5289999999999999</v>
      </c>
      <c r="I4549">
        <v>126.35299999999999</v>
      </c>
      <c r="J4549">
        <v>13.738</v>
      </c>
      <c r="K4549">
        <v>65.7</v>
      </c>
      <c r="L4549">
        <v>0.24</v>
      </c>
      <c r="M4549">
        <v>0.25700000000000001</v>
      </c>
      <c r="N4549">
        <v>0</v>
      </c>
      <c r="O4549">
        <v>259.375</v>
      </c>
      <c r="T4549">
        <f t="shared" ref="T4549:T4612" si="526">B4549*10000+C4549</f>
        <v>1900900</v>
      </c>
      <c r="U4549">
        <v>662.8</v>
      </c>
      <c r="V4549">
        <f t="shared" si="524"/>
        <v>259.39999999999998</v>
      </c>
      <c r="W4549" t="str">
        <f t="shared" ref="W4549:W4612" si="527">IF(C4549=2400,ROUND(L4549,3),"")</f>
        <v/>
      </c>
      <c r="X4549" t="str">
        <f t="shared" ref="X4549:X4612" si="528">IF(C4549=2400,ROUND(M4549,3),"")</f>
        <v/>
      </c>
      <c r="Y4549" t="str">
        <f t="shared" si="525"/>
        <v/>
      </c>
      <c r="AA4549" s="16">
        <f t="shared" ref="AA4549:AA4612" si="529">ROUND((0.6105*(EXP((17.273*J4549)/(J4549+237.3))))*K4549/100,3)</f>
        <v>1.032</v>
      </c>
      <c r="AB4549" s="16">
        <f t="shared" ref="AB4549:AB4612" si="530">ROUND(AA4549/K4549*(100-K4549),3)</f>
        <v>0.53900000000000003</v>
      </c>
      <c r="AC4549" s="16"/>
    </row>
    <row r="4550" spans="1:29" x14ac:dyDescent="0.25">
      <c r="A4550" s="2">
        <v>43655</v>
      </c>
      <c r="B4550" s="1">
        <v>190</v>
      </c>
      <c r="C4550" s="3">
        <v>1000</v>
      </c>
      <c r="D4550" s="13">
        <v>218.44181712963001</v>
      </c>
      <c r="E4550">
        <v>55.42</v>
      </c>
      <c r="F4550" s="15">
        <f t="shared" si="523"/>
        <v>0</v>
      </c>
      <c r="G4550">
        <v>1.0069999999999999</v>
      </c>
      <c r="H4550">
        <v>3.5230000000000001</v>
      </c>
      <c r="I4550">
        <v>161.45099999999999</v>
      </c>
      <c r="J4550">
        <v>13.04</v>
      </c>
      <c r="K4550">
        <v>64.7</v>
      </c>
      <c r="L4550">
        <v>0.23899999999999999</v>
      </c>
      <c r="M4550">
        <v>0.25600000000000001</v>
      </c>
      <c r="N4550">
        <v>0</v>
      </c>
      <c r="O4550">
        <v>246.875</v>
      </c>
      <c r="T4550">
        <f t="shared" si="526"/>
        <v>1901000</v>
      </c>
      <c r="U4550">
        <v>805</v>
      </c>
      <c r="V4550">
        <f t="shared" si="524"/>
        <v>246.9</v>
      </c>
      <c r="W4550" t="str">
        <f t="shared" si="527"/>
        <v/>
      </c>
      <c r="X4550" t="str">
        <f t="shared" si="528"/>
        <v/>
      </c>
      <c r="Y4550" t="str">
        <f t="shared" si="525"/>
        <v/>
      </c>
      <c r="AA4550" s="16">
        <f t="shared" si="529"/>
        <v>0.97099999999999997</v>
      </c>
      <c r="AB4550" s="16">
        <f t="shared" si="530"/>
        <v>0.53</v>
      </c>
      <c r="AC4550" s="16"/>
    </row>
    <row r="4551" spans="1:29" x14ac:dyDescent="0.25">
      <c r="A4551" s="2">
        <v>43655</v>
      </c>
      <c r="B4551" s="1">
        <v>190</v>
      </c>
      <c r="C4551" s="3">
        <v>1100</v>
      </c>
      <c r="D4551" s="13">
        <v>218.48348379629601</v>
      </c>
      <c r="E4551">
        <v>55.3</v>
      </c>
      <c r="F4551" s="15">
        <f t="shared" si="523"/>
        <v>0</v>
      </c>
      <c r="G4551">
        <v>1.0069999999999999</v>
      </c>
      <c r="H4551">
        <v>4.5289999999999999</v>
      </c>
      <c r="I4551">
        <v>127.75700000000001</v>
      </c>
      <c r="J4551">
        <v>13.906000000000001</v>
      </c>
      <c r="K4551">
        <v>64.900000000000006</v>
      </c>
      <c r="L4551">
        <v>0.23899999999999999</v>
      </c>
      <c r="M4551">
        <v>0.255</v>
      </c>
      <c r="N4551">
        <v>0</v>
      </c>
      <c r="O4551">
        <v>230.625</v>
      </c>
      <c r="T4551">
        <f t="shared" si="526"/>
        <v>1901100</v>
      </c>
      <c r="U4551">
        <v>910.3</v>
      </c>
      <c r="V4551">
        <f t="shared" si="524"/>
        <v>230.6</v>
      </c>
      <c r="W4551" t="str">
        <f t="shared" si="527"/>
        <v/>
      </c>
      <c r="X4551" t="str">
        <f t="shared" si="528"/>
        <v/>
      </c>
      <c r="Y4551" t="str">
        <f t="shared" si="525"/>
        <v/>
      </c>
      <c r="AA4551" s="16">
        <f t="shared" si="529"/>
        <v>1.0309999999999999</v>
      </c>
      <c r="AB4551" s="16">
        <f t="shared" si="530"/>
        <v>0.55800000000000005</v>
      </c>
      <c r="AC4551" s="16"/>
    </row>
    <row r="4552" spans="1:29" x14ac:dyDescent="0.25">
      <c r="A4552" s="2">
        <v>43655</v>
      </c>
      <c r="B4552" s="1">
        <v>190</v>
      </c>
      <c r="C4552" s="3">
        <v>1200</v>
      </c>
      <c r="D4552" s="13">
        <v>218.52515046296301</v>
      </c>
      <c r="E4552">
        <v>55.3</v>
      </c>
      <c r="F4552" s="15">
        <f t="shared" si="523"/>
        <v>0</v>
      </c>
      <c r="G4552">
        <v>1.51</v>
      </c>
      <c r="H4552">
        <v>6.0389999999999997</v>
      </c>
      <c r="I4552">
        <v>153.02699999999999</v>
      </c>
      <c r="J4552">
        <v>14.696999999999999</v>
      </c>
      <c r="K4552">
        <v>62.3</v>
      </c>
      <c r="L4552">
        <v>0.23899999999999999</v>
      </c>
      <c r="M4552">
        <v>0.255</v>
      </c>
      <c r="N4552">
        <v>0</v>
      </c>
      <c r="O4552">
        <v>278.125</v>
      </c>
      <c r="T4552">
        <f t="shared" si="526"/>
        <v>1901200</v>
      </c>
      <c r="U4552">
        <v>970.3</v>
      </c>
      <c r="V4552">
        <f t="shared" si="524"/>
        <v>278.10000000000002</v>
      </c>
      <c r="W4552" t="str">
        <f t="shared" si="527"/>
        <v/>
      </c>
      <c r="X4552" t="str">
        <f t="shared" si="528"/>
        <v/>
      </c>
      <c r="Y4552" t="str">
        <f t="shared" si="525"/>
        <v/>
      </c>
      <c r="AA4552" s="16">
        <f t="shared" si="529"/>
        <v>1.042</v>
      </c>
      <c r="AB4552" s="16">
        <f t="shared" si="530"/>
        <v>0.63100000000000001</v>
      </c>
      <c r="AC4552" s="16"/>
    </row>
    <row r="4553" spans="1:29" x14ac:dyDescent="0.25">
      <c r="A4553" s="2">
        <v>43655</v>
      </c>
      <c r="B4553" s="1">
        <v>190</v>
      </c>
      <c r="C4553" s="3">
        <v>1300</v>
      </c>
      <c r="D4553" s="13">
        <v>218.56681712963001</v>
      </c>
      <c r="E4553">
        <v>55.54</v>
      </c>
      <c r="F4553" s="15">
        <f t="shared" si="523"/>
        <v>3.9999999999999147E-2</v>
      </c>
      <c r="G4553">
        <v>1.51</v>
      </c>
      <c r="H4553">
        <v>5.0330000000000004</v>
      </c>
      <c r="I4553">
        <v>157.239</v>
      </c>
      <c r="J4553">
        <v>15.651999999999999</v>
      </c>
      <c r="K4553">
        <v>60</v>
      </c>
      <c r="L4553">
        <v>0.23799999999999999</v>
      </c>
      <c r="M4553">
        <v>0.255</v>
      </c>
      <c r="N4553">
        <v>0</v>
      </c>
      <c r="O4553">
        <v>284.375</v>
      </c>
      <c r="T4553">
        <f t="shared" si="526"/>
        <v>1901300</v>
      </c>
      <c r="U4553">
        <v>981.2</v>
      </c>
      <c r="V4553">
        <f t="shared" si="524"/>
        <v>284.39999999999998</v>
      </c>
      <c r="W4553" t="str">
        <f t="shared" si="527"/>
        <v/>
      </c>
      <c r="X4553" t="str">
        <f t="shared" si="528"/>
        <v/>
      </c>
      <c r="Y4553" t="str">
        <f t="shared" si="525"/>
        <v/>
      </c>
      <c r="AA4553" s="16">
        <f t="shared" si="529"/>
        <v>1.0669999999999999</v>
      </c>
      <c r="AB4553" s="16">
        <f t="shared" si="530"/>
        <v>0.71099999999999997</v>
      </c>
      <c r="AC4553" s="16"/>
    </row>
    <row r="4554" spans="1:29" x14ac:dyDescent="0.25">
      <c r="A4554" s="2">
        <v>43655</v>
      </c>
      <c r="B4554" s="1">
        <v>190</v>
      </c>
      <c r="C4554" s="3">
        <v>1400</v>
      </c>
      <c r="D4554" s="13">
        <v>218.60848379629601</v>
      </c>
      <c r="E4554">
        <v>55.3</v>
      </c>
      <c r="F4554" s="15">
        <f t="shared" ref="F4554:F4617" si="531">IF(E4554&gt;F$2,E4554-F$2,0)</f>
        <v>0</v>
      </c>
      <c r="G4554">
        <v>2.516</v>
      </c>
      <c r="H4554">
        <v>7.5490000000000004</v>
      </c>
      <c r="I4554">
        <v>150.22</v>
      </c>
      <c r="J4554">
        <v>15.509</v>
      </c>
      <c r="K4554">
        <v>55.8</v>
      </c>
      <c r="L4554">
        <v>0.23699999999999999</v>
      </c>
      <c r="M4554">
        <v>0.253</v>
      </c>
      <c r="N4554">
        <v>0</v>
      </c>
      <c r="O4554">
        <v>300.625</v>
      </c>
      <c r="T4554">
        <f t="shared" si="526"/>
        <v>1901400</v>
      </c>
      <c r="U4554">
        <v>941.7</v>
      </c>
      <c r="V4554">
        <f t="shared" si="524"/>
        <v>300.60000000000002</v>
      </c>
      <c r="W4554" t="str">
        <f t="shared" si="527"/>
        <v/>
      </c>
      <c r="X4554" t="str">
        <f t="shared" si="528"/>
        <v/>
      </c>
      <c r="Y4554" t="str">
        <f t="shared" si="525"/>
        <v/>
      </c>
      <c r="AA4554" s="16">
        <f t="shared" si="529"/>
        <v>0.98299999999999998</v>
      </c>
      <c r="AB4554" s="16">
        <f t="shared" si="530"/>
        <v>0.77900000000000003</v>
      </c>
      <c r="AC4554" s="16"/>
    </row>
    <row r="4555" spans="1:29" x14ac:dyDescent="0.25">
      <c r="A4555" s="2">
        <v>43655</v>
      </c>
      <c r="B4555" s="1">
        <v>190</v>
      </c>
      <c r="C4555" s="3">
        <v>1500</v>
      </c>
      <c r="D4555" s="13">
        <v>218.65015046296301</v>
      </c>
      <c r="E4555">
        <v>55.77</v>
      </c>
      <c r="F4555" s="15">
        <f t="shared" si="531"/>
        <v>0.27000000000000313</v>
      </c>
      <c r="G4555">
        <v>2.516</v>
      </c>
      <c r="H4555">
        <v>7.0460000000000003</v>
      </c>
      <c r="I4555">
        <v>136.18</v>
      </c>
      <c r="J4555">
        <v>16.225000000000001</v>
      </c>
      <c r="K4555">
        <v>55.9</v>
      </c>
      <c r="L4555">
        <v>0.23599999999999999</v>
      </c>
      <c r="M4555">
        <v>0.252</v>
      </c>
      <c r="N4555">
        <v>0</v>
      </c>
      <c r="O4555">
        <v>703.125</v>
      </c>
      <c r="T4555">
        <f t="shared" si="526"/>
        <v>1901500</v>
      </c>
      <c r="U4555">
        <v>854.5</v>
      </c>
      <c r="V4555">
        <f t="shared" si="524"/>
        <v>703.1</v>
      </c>
      <c r="W4555" t="str">
        <f t="shared" si="527"/>
        <v/>
      </c>
      <c r="X4555" t="str">
        <f t="shared" si="528"/>
        <v/>
      </c>
      <c r="Y4555" t="str">
        <f t="shared" si="525"/>
        <v/>
      </c>
      <c r="AA4555" s="16">
        <f t="shared" si="529"/>
        <v>1.0309999999999999</v>
      </c>
      <c r="AB4555" s="16">
        <f t="shared" si="530"/>
        <v>0.81299999999999994</v>
      </c>
      <c r="AC4555" s="16"/>
    </row>
    <row r="4556" spans="1:29" x14ac:dyDescent="0.25">
      <c r="A4556" s="2">
        <v>43655</v>
      </c>
      <c r="B4556" s="1">
        <v>190</v>
      </c>
      <c r="C4556" s="3">
        <v>1600</v>
      </c>
      <c r="D4556" s="13">
        <v>218.69181712963001</v>
      </c>
      <c r="E4556">
        <v>55.07</v>
      </c>
      <c r="F4556" s="15">
        <f t="shared" si="531"/>
        <v>0</v>
      </c>
      <c r="G4556">
        <v>3.02</v>
      </c>
      <c r="H4556">
        <v>7.0460000000000003</v>
      </c>
      <c r="I4556">
        <v>141.79599999999999</v>
      </c>
      <c r="J4556">
        <v>15.581</v>
      </c>
      <c r="K4556">
        <v>56.9</v>
      </c>
      <c r="L4556">
        <v>0.23599999999999999</v>
      </c>
      <c r="M4556">
        <v>0.251</v>
      </c>
      <c r="N4556">
        <v>0</v>
      </c>
      <c r="O4556">
        <v>208.125</v>
      </c>
      <c r="T4556">
        <f t="shared" si="526"/>
        <v>1901600</v>
      </c>
      <c r="U4556">
        <v>727</v>
      </c>
      <c r="V4556">
        <f t="shared" si="524"/>
        <v>208.1</v>
      </c>
      <c r="W4556" t="str">
        <f t="shared" si="527"/>
        <v/>
      </c>
      <c r="X4556" t="str">
        <f t="shared" si="528"/>
        <v/>
      </c>
      <c r="Y4556" t="str">
        <f t="shared" si="525"/>
        <v/>
      </c>
      <c r="AA4556" s="16">
        <f t="shared" si="529"/>
        <v>1.0069999999999999</v>
      </c>
      <c r="AB4556" s="16">
        <f t="shared" si="530"/>
        <v>0.76300000000000001</v>
      </c>
      <c r="AC4556" s="16"/>
    </row>
    <row r="4557" spans="1:29" x14ac:dyDescent="0.25">
      <c r="A4557" s="2">
        <v>43655</v>
      </c>
      <c r="B4557" s="1">
        <v>190</v>
      </c>
      <c r="C4557" s="3">
        <v>1700</v>
      </c>
      <c r="D4557" s="13">
        <v>218.73348379629601</v>
      </c>
      <c r="E4557">
        <v>55.54</v>
      </c>
      <c r="F4557" s="15">
        <f t="shared" si="531"/>
        <v>3.9999999999999147E-2</v>
      </c>
      <c r="G4557">
        <v>3.02</v>
      </c>
      <c r="H4557">
        <v>7.5490000000000004</v>
      </c>
      <c r="I4557">
        <v>141.79599999999999</v>
      </c>
      <c r="J4557">
        <v>16.295999999999999</v>
      </c>
      <c r="K4557">
        <v>56.2</v>
      </c>
      <c r="L4557">
        <v>0.23599999999999999</v>
      </c>
      <c r="M4557">
        <v>0.25</v>
      </c>
      <c r="N4557">
        <v>0</v>
      </c>
      <c r="O4557">
        <v>386.875</v>
      </c>
      <c r="T4557">
        <f t="shared" si="526"/>
        <v>1901700</v>
      </c>
      <c r="U4557">
        <v>568.5</v>
      </c>
      <c r="V4557">
        <f t="shared" si="524"/>
        <v>386.9</v>
      </c>
      <c r="W4557" t="str">
        <f t="shared" si="527"/>
        <v/>
      </c>
      <c r="X4557" t="str">
        <f t="shared" si="528"/>
        <v/>
      </c>
      <c r="Y4557" t="str">
        <f t="shared" si="525"/>
        <v/>
      </c>
      <c r="AA4557" s="16">
        <f t="shared" si="529"/>
        <v>1.0409999999999999</v>
      </c>
      <c r="AB4557" s="16">
        <f t="shared" si="530"/>
        <v>0.81100000000000005</v>
      </c>
      <c r="AC4557" s="16"/>
    </row>
    <row r="4558" spans="1:29" x14ac:dyDescent="0.25">
      <c r="A4558" s="2">
        <v>43655</v>
      </c>
      <c r="B4558" s="1">
        <v>190</v>
      </c>
      <c r="C4558" s="3">
        <v>1800</v>
      </c>
      <c r="D4558" s="13">
        <v>218.77515046296301</v>
      </c>
      <c r="E4558">
        <v>55.3</v>
      </c>
      <c r="F4558" s="15">
        <f t="shared" si="531"/>
        <v>0</v>
      </c>
      <c r="G4558">
        <v>4.0259999999999998</v>
      </c>
      <c r="H4558">
        <v>7.5490000000000004</v>
      </c>
      <c r="I4558">
        <v>150.22</v>
      </c>
      <c r="J4558">
        <v>15.867000000000001</v>
      </c>
      <c r="K4558">
        <v>53.2</v>
      </c>
      <c r="L4558">
        <v>0.23499999999999999</v>
      </c>
      <c r="M4558">
        <v>0.249</v>
      </c>
      <c r="N4558">
        <v>0</v>
      </c>
      <c r="O4558">
        <v>278.125</v>
      </c>
      <c r="T4558">
        <f t="shared" si="526"/>
        <v>1901800</v>
      </c>
      <c r="U4558">
        <v>392</v>
      </c>
      <c r="V4558">
        <f t="shared" si="524"/>
        <v>278.10000000000002</v>
      </c>
      <c r="W4558" t="str">
        <f t="shared" si="527"/>
        <v/>
      </c>
      <c r="X4558" t="str">
        <f t="shared" si="528"/>
        <v/>
      </c>
      <c r="Y4558" t="str">
        <f t="shared" si="525"/>
        <v/>
      </c>
      <c r="AA4558" s="16">
        <f t="shared" si="529"/>
        <v>0.95899999999999996</v>
      </c>
      <c r="AB4558" s="16">
        <f t="shared" si="530"/>
        <v>0.84399999999999997</v>
      </c>
      <c r="AC4558" s="16"/>
    </row>
    <row r="4559" spans="1:29" x14ac:dyDescent="0.25">
      <c r="A4559" s="2">
        <v>43655</v>
      </c>
      <c r="B4559" s="1">
        <v>190</v>
      </c>
      <c r="C4559" s="3">
        <v>1900</v>
      </c>
      <c r="D4559" s="13">
        <v>218.81681712963001</v>
      </c>
      <c r="E4559">
        <v>55.07</v>
      </c>
      <c r="F4559" s="15">
        <f t="shared" si="531"/>
        <v>0</v>
      </c>
      <c r="G4559">
        <v>4.0259999999999998</v>
      </c>
      <c r="H4559">
        <v>7.5490000000000004</v>
      </c>
      <c r="I4559">
        <v>150.22</v>
      </c>
      <c r="J4559">
        <v>13.714</v>
      </c>
      <c r="K4559">
        <v>55.5</v>
      </c>
      <c r="L4559">
        <v>0.23400000000000001</v>
      </c>
      <c r="M4559">
        <v>0.249</v>
      </c>
      <c r="N4559">
        <v>0</v>
      </c>
      <c r="O4559">
        <v>58.125</v>
      </c>
      <c r="T4559">
        <f t="shared" si="526"/>
        <v>1901900</v>
      </c>
      <c r="U4559">
        <v>214.2</v>
      </c>
      <c r="V4559">
        <f t="shared" si="524"/>
        <v>58.1</v>
      </c>
      <c r="W4559" t="str">
        <f t="shared" si="527"/>
        <v/>
      </c>
      <c r="X4559" t="str">
        <f t="shared" si="528"/>
        <v/>
      </c>
      <c r="Y4559" t="str">
        <f t="shared" si="525"/>
        <v/>
      </c>
      <c r="AA4559" s="16">
        <f t="shared" si="529"/>
        <v>0.871</v>
      </c>
      <c r="AB4559" s="16">
        <f t="shared" si="530"/>
        <v>0.69799999999999995</v>
      </c>
      <c r="AC4559" s="16"/>
    </row>
    <row r="4560" spans="1:29" x14ac:dyDescent="0.25">
      <c r="A4560" s="2">
        <v>43655</v>
      </c>
      <c r="B4560" s="1">
        <v>190</v>
      </c>
      <c r="C4560" s="3">
        <v>2000</v>
      </c>
      <c r="D4560" s="13">
        <v>218.85848379629601</v>
      </c>
      <c r="E4560">
        <v>55.07</v>
      </c>
      <c r="F4560" s="15">
        <f t="shared" si="531"/>
        <v>0</v>
      </c>
      <c r="G4560">
        <v>3.02</v>
      </c>
      <c r="H4560">
        <v>7.0460000000000003</v>
      </c>
      <c r="I4560">
        <v>150.22</v>
      </c>
      <c r="J4560">
        <v>12.992000000000001</v>
      </c>
      <c r="K4560">
        <v>57.8</v>
      </c>
      <c r="L4560">
        <v>0.23300000000000001</v>
      </c>
      <c r="M4560">
        <v>0.248</v>
      </c>
      <c r="N4560">
        <v>0</v>
      </c>
      <c r="O4560">
        <v>6.875</v>
      </c>
      <c r="T4560">
        <f t="shared" si="526"/>
        <v>1902000</v>
      </c>
      <c r="U4560">
        <v>59.5</v>
      </c>
      <c r="V4560">
        <f t="shared" si="524"/>
        <v>6.9</v>
      </c>
      <c r="W4560" t="str">
        <f t="shared" si="527"/>
        <v/>
      </c>
      <c r="X4560" t="str">
        <f t="shared" si="528"/>
        <v/>
      </c>
      <c r="Y4560" t="str">
        <f t="shared" si="525"/>
        <v/>
      </c>
      <c r="AA4560" s="16">
        <f t="shared" si="529"/>
        <v>0.86499999999999999</v>
      </c>
      <c r="AB4560" s="16">
        <f t="shared" si="530"/>
        <v>0.63200000000000001</v>
      </c>
      <c r="AC4560" s="16"/>
    </row>
    <row r="4561" spans="1:29" x14ac:dyDescent="0.25">
      <c r="A4561" s="2">
        <v>43655</v>
      </c>
      <c r="B4561" s="1">
        <v>190</v>
      </c>
      <c r="C4561" s="3">
        <v>2100</v>
      </c>
      <c r="D4561" s="13">
        <v>218.90015046296301</v>
      </c>
      <c r="E4561">
        <v>55.18</v>
      </c>
      <c r="F4561" s="15">
        <f t="shared" si="531"/>
        <v>0</v>
      </c>
      <c r="G4561">
        <v>3.02</v>
      </c>
      <c r="H4561">
        <v>7.0460000000000003</v>
      </c>
      <c r="I4561">
        <v>141.79599999999999</v>
      </c>
      <c r="J4561">
        <v>12.727</v>
      </c>
      <c r="K4561">
        <v>58.1</v>
      </c>
      <c r="L4561">
        <v>0.23300000000000001</v>
      </c>
      <c r="M4561">
        <v>0.247</v>
      </c>
      <c r="N4561">
        <v>0</v>
      </c>
      <c r="O4561">
        <v>0.625</v>
      </c>
      <c r="T4561">
        <f t="shared" si="526"/>
        <v>1902100</v>
      </c>
      <c r="U4561">
        <v>0</v>
      </c>
      <c r="V4561">
        <f t="shared" si="524"/>
        <v>0</v>
      </c>
      <c r="W4561" t="str">
        <f t="shared" si="527"/>
        <v/>
      </c>
      <c r="X4561" t="str">
        <f t="shared" si="528"/>
        <v/>
      </c>
      <c r="Y4561" t="str">
        <f t="shared" si="525"/>
        <v/>
      </c>
      <c r="AA4561" s="16">
        <f t="shared" si="529"/>
        <v>0.85399999999999998</v>
      </c>
      <c r="AB4561" s="16">
        <f t="shared" si="530"/>
        <v>0.61599999999999999</v>
      </c>
      <c r="AC4561" s="16"/>
    </row>
    <row r="4562" spans="1:29" x14ac:dyDescent="0.25">
      <c r="A4562" s="2">
        <v>43655</v>
      </c>
      <c r="B4562" s="1">
        <v>190</v>
      </c>
      <c r="C4562" s="3">
        <v>2200</v>
      </c>
      <c r="D4562" s="13">
        <v>218.94181712963001</v>
      </c>
      <c r="E4562">
        <v>55.07</v>
      </c>
      <c r="F4562" s="15">
        <f t="shared" si="531"/>
        <v>0</v>
      </c>
      <c r="G4562">
        <v>4.5289999999999999</v>
      </c>
      <c r="H4562">
        <v>10.065</v>
      </c>
      <c r="I4562">
        <v>141.79599999999999</v>
      </c>
      <c r="J4562">
        <v>12.122</v>
      </c>
      <c r="K4562">
        <v>57.9</v>
      </c>
      <c r="L4562">
        <v>0.23300000000000001</v>
      </c>
      <c r="M4562">
        <v>0.247</v>
      </c>
      <c r="N4562">
        <v>0</v>
      </c>
      <c r="O4562">
        <v>0.625</v>
      </c>
      <c r="T4562">
        <f t="shared" si="526"/>
        <v>1902200</v>
      </c>
      <c r="U4562">
        <v>0</v>
      </c>
      <c r="V4562">
        <f t="shared" si="524"/>
        <v>0</v>
      </c>
      <c r="W4562" t="str">
        <f t="shared" si="527"/>
        <v/>
      </c>
      <c r="X4562" t="str">
        <f t="shared" si="528"/>
        <v/>
      </c>
      <c r="Y4562" t="str">
        <f t="shared" si="525"/>
        <v/>
      </c>
      <c r="AA4562" s="16">
        <f t="shared" si="529"/>
        <v>0.81799999999999995</v>
      </c>
      <c r="AB4562" s="16">
        <f t="shared" si="530"/>
        <v>0.59499999999999997</v>
      </c>
      <c r="AC4562" s="16"/>
    </row>
    <row r="4563" spans="1:29" x14ac:dyDescent="0.25">
      <c r="A4563" s="2">
        <v>43655</v>
      </c>
      <c r="B4563" s="1">
        <v>190</v>
      </c>
      <c r="C4563" s="3">
        <v>2300</v>
      </c>
      <c r="D4563" s="13">
        <v>218.98348379629601</v>
      </c>
      <c r="E4563">
        <v>55.3</v>
      </c>
      <c r="F4563" s="15">
        <f t="shared" si="531"/>
        <v>0</v>
      </c>
      <c r="G4563">
        <v>4.5289999999999999</v>
      </c>
      <c r="H4563">
        <v>8.5559999999999992</v>
      </c>
      <c r="I4563">
        <v>130.565</v>
      </c>
      <c r="J4563">
        <v>11.492000000000001</v>
      </c>
      <c r="K4563">
        <v>64.900000000000006</v>
      </c>
      <c r="L4563">
        <v>0.23200000000000001</v>
      </c>
      <c r="M4563">
        <v>0.246</v>
      </c>
      <c r="N4563">
        <v>0</v>
      </c>
      <c r="O4563">
        <v>0.625</v>
      </c>
      <c r="T4563">
        <f t="shared" si="526"/>
        <v>1902300</v>
      </c>
      <c r="U4563">
        <v>0</v>
      </c>
      <c r="V4563">
        <f t="shared" si="524"/>
        <v>0</v>
      </c>
      <c r="W4563" t="str">
        <f t="shared" si="527"/>
        <v/>
      </c>
      <c r="X4563" t="str">
        <f t="shared" si="528"/>
        <v/>
      </c>
      <c r="Y4563" t="str">
        <f t="shared" si="525"/>
        <v/>
      </c>
      <c r="AA4563" s="16">
        <f t="shared" si="529"/>
        <v>0.88</v>
      </c>
      <c r="AB4563" s="16">
        <f t="shared" si="530"/>
        <v>0.47599999999999998</v>
      </c>
      <c r="AC4563" s="16"/>
    </row>
    <row r="4564" spans="1:29" x14ac:dyDescent="0.25">
      <c r="A4564" s="2">
        <v>43655</v>
      </c>
      <c r="B4564" s="1">
        <v>190</v>
      </c>
      <c r="C4564" s="3">
        <v>2400</v>
      </c>
      <c r="D4564" s="13">
        <v>219.02515046296301</v>
      </c>
      <c r="E4564">
        <v>55.07</v>
      </c>
      <c r="F4564" s="15">
        <f t="shared" si="531"/>
        <v>0</v>
      </c>
      <c r="G4564">
        <v>4.5289999999999999</v>
      </c>
      <c r="H4564">
        <v>10.065</v>
      </c>
      <c r="I4564">
        <v>126.35299999999999</v>
      </c>
      <c r="J4564">
        <v>11.516</v>
      </c>
      <c r="K4564">
        <v>60.4</v>
      </c>
      <c r="L4564">
        <v>0.23100000000000001</v>
      </c>
      <c r="M4564">
        <v>0.246</v>
      </c>
      <c r="N4564">
        <v>0</v>
      </c>
      <c r="O4564">
        <v>0.625</v>
      </c>
      <c r="T4564">
        <f t="shared" si="526"/>
        <v>1902400</v>
      </c>
      <c r="U4564">
        <v>0</v>
      </c>
      <c r="V4564">
        <f t="shared" si="524"/>
        <v>0</v>
      </c>
      <c r="W4564">
        <f t="shared" si="527"/>
        <v>0.23100000000000001</v>
      </c>
      <c r="X4564">
        <f t="shared" si="528"/>
        <v>0.246</v>
      </c>
      <c r="Y4564">
        <f t="shared" si="525"/>
        <v>0</v>
      </c>
      <c r="AA4564" s="16">
        <f t="shared" si="529"/>
        <v>0.82</v>
      </c>
      <c r="AB4564" s="16">
        <f t="shared" si="530"/>
        <v>0.53800000000000003</v>
      </c>
      <c r="AC4564" s="16"/>
    </row>
    <row r="4565" spans="1:29" x14ac:dyDescent="0.25">
      <c r="A4565" s="2">
        <v>43656</v>
      </c>
      <c r="B4565" s="1">
        <v>191</v>
      </c>
      <c r="C4565" s="3">
        <v>100</v>
      </c>
      <c r="D4565" s="13">
        <v>219.06681712963001</v>
      </c>
      <c r="E4565">
        <v>55.18</v>
      </c>
      <c r="F4565" s="15">
        <f t="shared" si="531"/>
        <v>0</v>
      </c>
      <c r="G4565">
        <v>4.0259999999999998</v>
      </c>
      <c r="H4565">
        <v>9.0589999999999993</v>
      </c>
      <c r="I4565">
        <v>126.35299999999999</v>
      </c>
      <c r="J4565">
        <v>11.346</v>
      </c>
      <c r="K4565">
        <v>61.2</v>
      </c>
      <c r="L4565">
        <v>0.23100000000000001</v>
      </c>
      <c r="M4565">
        <v>0.245</v>
      </c>
      <c r="N4565">
        <v>0</v>
      </c>
      <c r="O4565">
        <v>0.625</v>
      </c>
      <c r="T4565">
        <f t="shared" si="526"/>
        <v>1910100</v>
      </c>
      <c r="U4565">
        <v>0</v>
      </c>
      <c r="V4565">
        <f t="shared" si="524"/>
        <v>0</v>
      </c>
      <c r="W4565" t="str">
        <f t="shared" si="527"/>
        <v/>
      </c>
      <c r="X4565" t="str">
        <f t="shared" si="528"/>
        <v/>
      </c>
      <c r="Y4565" t="str">
        <f t="shared" si="525"/>
        <v/>
      </c>
      <c r="AA4565" s="16">
        <f t="shared" si="529"/>
        <v>0.82199999999999995</v>
      </c>
      <c r="AB4565" s="16">
        <f t="shared" si="530"/>
        <v>0.52100000000000002</v>
      </c>
      <c r="AC4565" s="16"/>
    </row>
    <row r="4566" spans="1:29" x14ac:dyDescent="0.25">
      <c r="A4566" s="2">
        <v>43656</v>
      </c>
      <c r="B4566" s="1">
        <v>191</v>
      </c>
      <c r="C4566" s="3">
        <v>200</v>
      </c>
      <c r="D4566" s="13">
        <v>219.10848379629601</v>
      </c>
      <c r="E4566">
        <v>55.07</v>
      </c>
      <c r="F4566" s="15">
        <f t="shared" si="531"/>
        <v>0</v>
      </c>
      <c r="G4566">
        <v>4.0259999999999998</v>
      </c>
      <c r="H4566">
        <v>8.5559999999999992</v>
      </c>
      <c r="I4566">
        <v>134.77600000000001</v>
      </c>
      <c r="J4566">
        <v>10.614000000000001</v>
      </c>
      <c r="K4566">
        <v>63.5</v>
      </c>
      <c r="L4566">
        <v>0.23100000000000001</v>
      </c>
      <c r="M4566">
        <v>0.245</v>
      </c>
      <c r="N4566">
        <v>0</v>
      </c>
      <c r="O4566">
        <v>0.625</v>
      </c>
      <c r="T4566">
        <f t="shared" si="526"/>
        <v>1910200</v>
      </c>
      <c r="U4566">
        <v>0</v>
      </c>
      <c r="V4566">
        <f t="shared" si="524"/>
        <v>0</v>
      </c>
      <c r="W4566" t="str">
        <f t="shared" si="527"/>
        <v/>
      </c>
      <c r="X4566" t="str">
        <f t="shared" si="528"/>
        <v/>
      </c>
      <c r="Y4566" t="str">
        <f t="shared" si="525"/>
        <v/>
      </c>
      <c r="AA4566" s="16">
        <f t="shared" si="529"/>
        <v>0.81200000000000006</v>
      </c>
      <c r="AB4566" s="16">
        <f t="shared" si="530"/>
        <v>0.46700000000000003</v>
      </c>
      <c r="AC4566" s="16"/>
    </row>
    <row r="4567" spans="1:29" x14ac:dyDescent="0.25">
      <c r="A4567" s="2">
        <v>43656</v>
      </c>
      <c r="B4567" s="1">
        <v>191</v>
      </c>
      <c r="C4567" s="3">
        <v>300</v>
      </c>
      <c r="D4567" s="13">
        <v>219.15015046296301</v>
      </c>
      <c r="E4567">
        <v>55.3</v>
      </c>
      <c r="F4567" s="15">
        <f t="shared" si="531"/>
        <v>0</v>
      </c>
      <c r="G4567">
        <v>4.0259999999999998</v>
      </c>
      <c r="H4567">
        <v>9.0589999999999993</v>
      </c>
      <c r="I4567">
        <v>146.00800000000001</v>
      </c>
      <c r="J4567">
        <v>10.369</v>
      </c>
      <c r="K4567">
        <v>73.900000000000006</v>
      </c>
      <c r="L4567">
        <v>0.23100000000000001</v>
      </c>
      <c r="M4567">
        <v>0.24399999999999999</v>
      </c>
      <c r="N4567">
        <v>0</v>
      </c>
      <c r="O4567">
        <v>0.625</v>
      </c>
      <c r="T4567">
        <f t="shared" si="526"/>
        <v>1910300</v>
      </c>
      <c r="U4567">
        <v>0</v>
      </c>
      <c r="V4567">
        <f t="shared" si="524"/>
        <v>0</v>
      </c>
      <c r="W4567" t="str">
        <f t="shared" si="527"/>
        <v/>
      </c>
      <c r="X4567" t="str">
        <f t="shared" si="528"/>
        <v/>
      </c>
      <c r="Y4567" t="str">
        <f t="shared" si="525"/>
        <v/>
      </c>
      <c r="AA4567" s="16">
        <f t="shared" si="529"/>
        <v>0.93</v>
      </c>
      <c r="AB4567" s="16">
        <f t="shared" si="530"/>
        <v>0.32800000000000001</v>
      </c>
      <c r="AC4567" s="16"/>
    </row>
    <row r="4568" spans="1:29" x14ac:dyDescent="0.25">
      <c r="A4568" s="2">
        <v>43656</v>
      </c>
      <c r="B4568" s="1">
        <v>191</v>
      </c>
      <c r="C4568" s="3">
        <v>400</v>
      </c>
      <c r="D4568" s="13">
        <v>219.19181712963001</v>
      </c>
      <c r="E4568">
        <v>55.07</v>
      </c>
      <c r="F4568" s="15">
        <f t="shared" si="531"/>
        <v>0</v>
      </c>
      <c r="G4568">
        <v>3.5230000000000001</v>
      </c>
      <c r="H4568">
        <v>9.0589999999999993</v>
      </c>
      <c r="I4568">
        <v>141.79599999999999</v>
      </c>
      <c r="J4568">
        <v>10.271000000000001</v>
      </c>
      <c r="K4568">
        <v>75.8</v>
      </c>
      <c r="L4568">
        <v>0.23</v>
      </c>
      <c r="M4568">
        <v>0.24399999999999999</v>
      </c>
      <c r="N4568">
        <v>0</v>
      </c>
      <c r="O4568">
        <v>0.625</v>
      </c>
      <c r="T4568">
        <f t="shared" si="526"/>
        <v>1910400</v>
      </c>
      <c r="U4568">
        <v>0</v>
      </c>
      <c r="V4568">
        <f t="shared" si="524"/>
        <v>0</v>
      </c>
      <c r="W4568" t="str">
        <f t="shared" si="527"/>
        <v/>
      </c>
      <c r="X4568" t="str">
        <f t="shared" si="528"/>
        <v/>
      </c>
      <c r="Y4568" t="str">
        <f t="shared" si="525"/>
        <v/>
      </c>
      <c r="AA4568" s="16">
        <f t="shared" si="529"/>
        <v>0.94699999999999995</v>
      </c>
      <c r="AB4568" s="16">
        <f t="shared" si="530"/>
        <v>0.30199999999999999</v>
      </c>
      <c r="AC4568" s="16"/>
    </row>
    <row r="4569" spans="1:29" x14ac:dyDescent="0.25">
      <c r="A4569" s="2">
        <v>43656</v>
      </c>
      <c r="B4569" s="1">
        <v>191</v>
      </c>
      <c r="C4569" s="3">
        <v>500</v>
      </c>
      <c r="D4569" s="13">
        <v>219.23348379629601</v>
      </c>
      <c r="E4569">
        <v>55.54</v>
      </c>
      <c r="F4569" s="15">
        <f t="shared" si="531"/>
        <v>3.9999999999999147E-2</v>
      </c>
      <c r="G4569">
        <v>2.516</v>
      </c>
      <c r="H4569">
        <v>7.5490000000000004</v>
      </c>
      <c r="I4569">
        <v>150.22</v>
      </c>
      <c r="J4569">
        <v>9.0150000000000006</v>
      </c>
      <c r="K4569">
        <v>80.7</v>
      </c>
      <c r="L4569">
        <v>0.22900000000000001</v>
      </c>
      <c r="M4569">
        <v>0.24299999999999999</v>
      </c>
      <c r="N4569">
        <v>0</v>
      </c>
      <c r="O4569">
        <v>1.875</v>
      </c>
      <c r="T4569">
        <f t="shared" si="526"/>
        <v>1910500</v>
      </c>
      <c r="U4569">
        <v>17.3</v>
      </c>
      <c r="V4569">
        <f t="shared" si="524"/>
        <v>1.9</v>
      </c>
      <c r="W4569" t="str">
        <f t="shared" si="527"/>
        <v/>
      </c>
      <c r="X4569" t="str">
        <f t="shared" si="528"/>
        <v/>
      </c>
      <c r="Y4569" t="str">
        <f t="shared" si="525"/>
        <v/>
      </c>
      <c r="AA4569" s="16">
        <f t="shared" si="529"/>
        <v>0.92700000000000005</v>
      </c>
      <c r="AB4569" s="16">
        <f t="shared" si="530"/>
        <v>0.222</v>
      </c>
      <c r="AC4569" s="16"/>
    </row>
    <row r="4570" spans="1:29" x14ac:dyDescent="0.25">
      <c r="A4570" s="2">
        <v>43656</v>
      </c>
      <c r="B4570" s="1">
        <v>191</v>
      </c>
      <c r="C4570" s="3">
        <v>600</v>
      </c>
      <c r="D4570" s="13">
        <v>219.27515046296301</v>
      </c>
      <c r="E4570">
        <v>55.65</v>
      </c>
      <c r="F4570" s="15">
        <f t="shared" si="531"/>
        <v>0.14999999999999858</v>
      </c>
      <c r="G4570">
        <v>1.0069999999999999</v>
      </c>
      <c r="H4570">
        <v>5.5359999999999996</v>
      </c>
      <c r="I4570">
        <v>182.51</v>
      </c>
      <c r="J4570">
        <v>8.5679999999999996</v>
      </c>
      <c r="K4570">
        <v>94.5</v>
      </c>
      <c r="L4570">
        <v>0.22800000000000001</v>
      </c>
      <c r="M4570">
        <v>0.24399999999999999</v>
      </c>
      <c r="N4570">
        <v>0.8</v>
      </c>
      <c r="O4570">
        <v>45.625</v>
      </c>
      <c r="T4570">
        <f t="shared" si="526"/>
        <v>1910600</v>
      </c>
      <c r="U4570">
        <v>141.80000000000001</v>
      </c>
      <c r="V4570">
        <f t="shared" si="524"/>
        <v>45.6</v>
      </c>
      <c r="W4570" t="str">
        <f t="shared" si="527"/>
        <v/>
      </c>
      <c r="X4570" t="str">
        <f t="shared" si="528"/>
        <v/>
      </c>
      <c r="Y4570" t="str">
        <f t="shared" si="525"/>
        <v/>
      </c>
      <c r="AA4570" s="16">
        <f t="shared" si="529"/>
        <v>1.0529999999999999</v>
      </c>
      <c r="AB4570" s="16">
        <f t="shared" si="530"/>
        <v>6.0999999999999999E-2</v>
      </c>
      <c r="AC4570" s="16"/>
    </row>
    <row r="4571" spans="1:29" x14ac:dyDescent="0.25">
      <c r="A4571" s="2">
        <v>43656</v>
      </c>
      <c r="B4571" s="1">
        <v>191</v>
      </c>
      <c r="C4571" s="3">
        <v>700</v>
      </c>
      <c r="D4571" s="13">
        <v>219.31681712963001</v>
      </c>
      <c r="E4571">
        <v>55.65</v>
      </c>
      <c r="F4571" s="15">
        <f t="shared" si="531"/>
        <v>0.14999999999999858</v>
      </c>
      <c r="G4571">
        <v>0</v>
      </c>
      <c r="H4571">
        <v>3.02</v>
      </c>
      <c r="I4571">
        <v>160.047</v>
      </c>
      <c r="J4571">
        <v>9.2129999999999992</v>
      </c>
      <c r="K4571">
        <v>95.2</v>
      </c>
      <c r="L4571">
        <v>0.22900000000000001</v>
      </c>
      <c r="M4571">
        <v>0.24399999999999999</v>
      </c>
      <c r="N4571">
        <v>0</v>
      </c>
      <c r="O4571">
        <v>80.625</v>
      </c>
      <c r="T4571">
        <f t="shared" si="526"/>
        <v>1910700</v>
      </c>
      <c r="U4571">
        <v>313.5</v>
      </c>
      <c r="V4571">
        <f t="shared" si="524"/>
        <v>80.599999999999994</v>
      </c>
      <c r="W4571" t="str">
        <f t="shared" si="527"/>
        <v/>
      </c>
      <c r="X4571" t="str">
        <f t="shared" si="528"/>
        <v/>
      </c>
      <c r="Y4571" t="str">
        <f t="shared" si="525"/>
        <v/>
      </c>
      <c r="AA4571" s="16">
        <f t="shared" si="529"/>
        <v>1.1080000000000001</v>
      </c>
      <c r="AB4571" s="16">
        <f t="shared" si="530"/>
        <v>5.6000000000000001E-2</v>
      </c>
      <c r="AC4571" s="16"/>
    </row>
    <row r="4572" spans="1:29" x14ac:dyDescent="0.25">
      <c r="A4572" s="2">
        <v>43656</v>
      </c>
      <c r="B4572" s="1">
        <v>191</v>
      </c>
      <c r="C4572" s="3">
        <v>800</v>
      </c>
      <c r="D4572" s="13">
        <v>219.35848379629601</v>
      </c>
      <c r="E4572">
        <v>55.77</v>
      </c>
      <c r="F4572" s="15">
        <f t="shared" si="531"/>
        <v>0.27000000000000313</v>
      </c>
      <c r="G4572">
        <v>0.503</v>
      </c>
      <c r="H4572">
        <v>4.0259999999999998</v>
      </c>
      <c r="I4572">
        <v>161.45099999999999</v>
      </c>
      <c r="J4572">
        <v>10.882999999999999</v>
      </c>
      <c r="K4572">
        <v>93.6</v>
      </c>
      <c r="L4572">
        <v>0.22900000000000001</v>
      </c>
      <c r="M4572">
        <v>0.24399999999999999</v>
      </c>
      <c r="N4572">
        <v>0</v>
      </c>
      <c r="O4572">
        <v>423.125</v>
      </c>
      <c r="T4572">
        <f t="shared" si="526"/>
        <v>1910800</v>
      </c>
      <c r="U4572">
        <v>493</v>
      </c>
      <c r="V4572">
        <f t="shared" si="524"/>
        <v>423.1</v>
      </c>
      <c r="W4572" t="str">
        <f t="shared" si="527"/>
        <v/>
      </c>
      <c r="X4572" t="str">
        <f t="shared" si="528"/>
        <v/>
      </c>
      <c r="Y4572" t="str">
        <f t="shared" si="525"/>
        <v/>
      </c>
      <c r="AA4572" s="16">
        <f t="shared" si="529"/>
        <v>1.2190000000000001</v>
      </c>
      <c r="AB4572" s="16">
        <f t="shared" si="530"/>
        <v>8.3000000000000004E-2</v>
      </c>
      <c r="AC4572" s="16"/>
    </row>
    <row r="4573" spans="1:29" x14ac:dyDescent="0.25">
      <c r="A4573" s="2">
        <v>43656</v>
      </c>
      <c r="B4573" s="1">
        <v>191</v>
      </c>
      <c r="C4573" s="3">
        <v>900</v>
      </c>
      <c r="D4573" s="13">
        <v>219.40015046296301</v>
      </c>
      <c r="E4573">
        <v>55.42</v>
      </c>
      <c r="F4573" s="15">
        <f t="shared" si="531"/>
        <v>0</v>
      </c>
      <c r="G4573">
        <v>1.0069999999999999</v>
      </c>
      <c r="H4573">
        <v>5.0330000000000004</v>
      </c>
      <c r="I4573">
        <v>183.91399999999999</v>
      </c>
      <c r="J4573">
        <v>11.029</v>
      </c>
      <c r="K4573">
        <v>92.1</v>
      </c>
      <c r="L4573">
        <v>0.22900000000000001</v>
      </c>
      <c r="M4573">
        <v>0.24399999999999999</v>
      </c>
      <c r="N4573">
        <v>0</v>
      </c>
      <c r="O4573">
        <v>235.625</v>
      </c>
      <c r="T4573">
        <f t="shared" si="526"/>
        <v>1910900</v>
      </c>
      <c r="U4573">
        <v>661.2</v>
      </c>
      <c r="V4573">
        <f t="shared" si="524"/>
        <v>235.6</v>
      </c>
      <c r="W4573" t="str">
        <f t="shared" si="527"/>
        <v/>
      </c>
      <c r="X4573" t="str">
        <f t="shared" si="528"/>
        <v/>
      </c>
      <c r="Y4573" t="str">
        <f t="shared" si="525"/>
        <v/>
      </c>
      <c r="AA4573" s="16">
        <f t="shared" si="529"/>
        <v>1.2110000000000001</v>
      </c>
      <c r="AB4573" s="16">
        <f t="shared" si="530"/>
        <v>0.104</v>
      </c>
      <c r="AC4573" s="16"/>
    </row>
    <row r="4574" spans="1:29" x14ac:dyDescent="0.25">
      <c r="A4574" s="2">
        <v>43656</v>
      </c>
      <c r="B4574" s="1">
        <v>191</v>
      </c>
      <c r="C4574" s="3">
        <v>1000</v>
      </c>
      <c r="D4574" s="13">
        <v>219.44181712963001</v>
      </c>
      <c r="E4574">
        <v>55.07</v>
      </c>
      <c r="F4574" s="15">
        <f t="shared" si="531"/>
        <v>0</v>
      </c>
      <c r="G4574">
        <v>1.0069999999999999</v>
      </c>
      <c r="H4574">
        <v>3.5230000000000001</v>
      </c>
      <c r="I4574">
        <v>115.122</v>
      </c>
      <c r="J4574">
        <v>11.492000000000001</v>
      </c>
      <c r="K4574">
        <v>90.7</v>
      </c>
      <c r="L4574">
        <v>0.22900000000000001</v>
      </c>
      <c r="M4574">
        <v>0.24399999999999999</v>
      </c>
      <c r="N4574">
        <v>0</v>
      </c>
      <c r="O4574">
        <v>190.625</v>
      </c>
      <c r="T4574">
        <f t="shared" si="526"/>
        <v>1911000</v>
      </c>
      <c r="U4574">
        <v>803.2</v>
      </c>
      <c r="V4574">
        <f t="shared" si="524"/>
        <v>190.6</v>
      </c>
      <c r="W4574" t="str">
        <f t="shared" si="527"/>
        <v/>
      </c>
      <c r="X4574" t="str">
        <f t="shared" si="528"/>
        <v/>
      </c>
      <c r="Y4574" t="str">
        <f t="shared" si="525"/>
        <v/>
      </c>
      <c r="AA4574" s="16">
        <f t="shared" si="529"/>
        <v>1.23</v>
      </c>
      <c r="AB4574" s="16">
        <f t="shared" si="530"/>
        <v>0.126</v>
      </c>
      <c r="AC4574" s="16"/>
    </row>
    <row r="4575" spans="1:29" x14ac:dyDescent="0.25">
      <c r="A4575" s="2">
        <v>43656</v>
      </c>
      <c r="B4575" s="1">
        <v>191</v>
      </c>
      <c r="C4575" s="3">
        <v>1100</v>
      </c>
      <c r="D4575" s="13">
        <v>219.48348379629601</v>
      </c>
      <c r="E4575">
        <v>55.65</v>
      </c>
      <c r="F4575" s="15">
        <f t="shared" si="531"/>
        <v>0.14999999999999858</v>
      </c>
      <c r="G4575">
        <v>1.51</v>
      </c>
      <c r="H4575">
        <v>5.0330000000000004</v>
      </c>
      <c r="I4575">
        <v>120.73699999999999</v>
      </c>
      <c r="J4575">
        <v>14.29</v>
      </c>
      <c r="K4575">
        <v>84.9</v>
      </c>
      <c r="L4575">
        <v>0.22900000000000001</v>
      </c>
      <c r="M4575">
        <v>0.24299999999999999</v>
      </c>
      <c r="N4575">
        <v>0</v>
      </c>
      <c r="O4575">
        <v>529.375</v>
      </c>
      <c r="T4575">
        <f t="shared" si="526"/>
        <v>1911100</v>
      </c>
      <c r="U4575">
        <v>908.7</v>
      </c>
      <c r="V4575">
        <f t="shared" si="524"/>
        <v>529.4</v>
      </c>
      <c r="W4575" t="str">
        <f t="shared" si="527"/>
        <v/>
      </c>
      <c r="X4575" t="str">
        <f t="shared" si="528"/>
        <v/>
      </c>
      <c r="Y4575" t="str">
        <f t="shared" si="525"/>
        <v/>
      </c>
      <c r="AA4575" s="16">
        <f t="shared" si="529"/>
        <v>1.383</v>
      </c>
      <c r="AB4575" s="16">
        <f t="shared" si="530"/>
        <v>0.246</v>
      </c>
      <c r="AC4575" s="16"/>
    </row>
    <row r="4576" spans="1:29" x14ac:dyDescent="0.25">
      <c r="A4576" s="2">
        <v>43656</v>
      </c>
      <c r="B4576" s="1">
        <v>191</v>
      </c>
      <c r="C4576" s="3">
        <v>1200</v>
      </c>
      <c r="D4576" s="13">
        <v>219.52515046296301</v>
      </c>
      <c r="E4576">
        <v>55.42</v>
      </c>
      <c r="F4576" s="15">
        <f t="shared" si="531"/>
        <v>0</v>
      </c>
      <c r="G4576">
        <v>2.0129999999999999</v>
      </c>
      <c r="H4576">
        <v>6.0389999999999997</v>
      </c>
      <c r="I4576">
        <v>165.66300000000001</v>
      </c>
      <c r="J4576">
        <v>13.786</v>
      </c>
      <c r="K4576">
        <v>68.900000000000006</v>
      </c>
      <c r="L4576">
        <v>0.22900000000000001</v>
      </c>
      <c r="M4576">
        <v>0.24199999999999999</v>
      </c>
      <c r="N4576">
        <v>0</v>
      </c>
      <c r="O4576">
        <v>264.375</v>
      </c>
      <c r="T4576">
        <f t="shared" si="526"/>
        <v>1911200</v>
      </c>
      <c r="U4576">
        <v>969</v>
      </c>
      <c r="V4576">
        <f t="shared" si="524"/>
        <v>264.39999999999998</v>
      </c>
      <c r="W4576" t="str">
        <f t="shared" si="527"/>
        <v/>
      </c>
      <c r="X4576" t="str">
        <f t="shared" si="528"/>
        <v/>
      </c>
      <c r="Y4576" t="str">
        <f t="shared" si="525"/>
        <v/>
      </c>
      <c r="AA4576" s="16">
        <f t="shared" si="529"/>
        <v>1.0860000000000001</v>
      </c>
      <c r="AB4576" s="16">
        <f t="shared" si="530"/>
        <v>0.49</v>
      </c>
      <c r="AC4576" s="16"/>
    </row>
    <row r="4577" spans="1:29" x14ac:dyDescent="0.25">
      <c r="A4577" s="2">
        <v>43656</v>
      </c>
      <c r="B4577" s="1">
        <v>191</v>
      </c>
      <c r="C4577" s="3">
        <v>1300</v>
      </c>
      <c r="D4577" s="13">
        <v>219.56681712963001</v>
      </c>
      <c r="E4577">
        <v>55.3</v>
      </c>
      <c r="F4577" s="15">
        <f t="shared" si="531"/>
        <v>0</v>
      </c>
      <c r="G4577">
        <v>2.516</v>
      </c>
      <c r="H4577">
        <v>7.0460000000000003</v>
      </c>
      <c r="I4577">
        <v>186.72200000000001</v>
      </c>
      <c r="J4577">
        <v>15.532999999999999</v>
      </c>
      <c r="K4577">
        <v>68.2</v>
      </c>
      <c r="L4577">
        <v>0.22800000000000001</v>
      </c>
      <c r="M4577">
        <v>0.24199999999999999</v>
      </c>
      <c r="N4577">
        <v>0</v>
      </c>
      <c r="O4577">
        <v>593.125</v>
      </c>
      <c r="T4577">
        <f t="shared" si="526"/>
        <v>1911300</v>
      </c>
      <c r="U4577">
        <v>979.8</v>
      </c>
      <c r="V4577">
        <f t="shared" si="524"/>
        <v>593.1</v>
      </c>
      <c r="W4577" t="str">
        <f t="shared" si="527"/>
        <v/>
      </c>
      <c r="X4577" t="str">
        <f t="shared" si="528"/>
        <v/>
      </c>
      <c r="Y4577" t="str">
        <f t="shared" si="525"/>
        <v/>
      </c>
      <c r="AA4577" s="16">
        <f t="shared" si="529"/>
        <v>1.2030000000000001</v>
      </c>
      <c r="AB4577" s="16">
        <f t="shared" si="530"/>
        <v>0.56100000000000005</v>
      </c>
      <c r="AC4577" s="16"/>
    </row>
    <row r="4578" spans="1:29" x14ac:dyDescent="0.25">
      <c r="A4578" s="2">
        <v>43656</v>
      </c>
      <c r="B4578" s="1">
        <v>191</v>
      </c>
      <c r="C4578" s="3">
        <v>1400</v>
      </c>
      <c r="D4578" s="13">
        <v>219.60848379629601</v>
      </c>
      <c r="E4578">
        <v>55.18</v>
      </c>
      <c r="F4578" s="15">
        <f t="shared" si="531"/>
        <v>0</v>
      </c>
      <c r="G4578">
        <v>3.02</v>
      </c>
      <c r="H4578">
        <v>7.0460000000000003</v>
      </c>
      <c r="I4578">
        <v>190.93299999999999</v>
      </c>
      <c r="J4578">
        <v>13.473000000000001</v>
      </c>
      <c r="K4578">
        <v>67.2</v>
      </c>
      <c r="L4578">
        <v>0.22800000000000001</v>
      </c>
      <c r="M4578">
        <v>0.24099999999999999</v>
      </c>
      <c r="N4578">
        <v>0</v>
      </c>
      <c r="O4578">
        <v>200.625</v>
      </c>
      <c r="T4578">
        <f t="shared" si="526"/>
        <v>1911400</v>
      </c>
      <c r="U4578">
        <v>940.3</v>
      </c>
      <c r="V4578">
        <f t="shared" si="524"/>
        <v>200.6</v>
      </c>
      <c r="W4578" t="str">
        <f t="shared" si="527"/>
        <v/>
      </c>
      <c r="X4578" t="str">
        <f t="shared" si="528"/>
        <v/>
      </c>
      <c r="Y4578" t="str">
        <f t="shared" si="525"/>
        <v/>
      </c>
      <c r="AA4578" s="16">
        <f t="shared" si="529"/>
        <v>1.038</v>
      </c>
      <c r="AB4578" s="16">
        <f t="shared" si="530"/>
        <v>0.50700000000000001</v>
      </c>
      <c r="AC4578" s="16"/>
    </row>
    <row r="4579" spans="1:29" x14ac:dyDescent="0.25">
      <c r="A4579" s="2">
        <v>43656</v>
      </c>
      <c r="B4579" s="1">
        <v>191</v>
      </c>
      <c r="C4579" s="3">
        <v>1500</v>
      </c>
      <c r="D4579" s="13">
        <v>219.65015046296301</v>
      </c>
      <c r="E4579">
        <v>55.54</v>
      </c>
      <c r="F4579" s="15">
        <f t="shared" si="531"/>
        <v>3.9999999999999147E-2</v>
      </c>
      <c r="G4579">
        <v>2.0129999999999999</v>
      </c>
      <c r="H4579">
        <v>6.5430000000000001</v>
      </c>
      <c r="I4579">
        <v>223.22399999999999</v>
      </c>
      <c r="J4579">
        <v>10.394</v>
      </c>
      <c r="K4579">
        <v>82.6</v>
      </c>
      <c r="L4579">
        <v>0.22800000000000001</v>
      </c>
      <c r="M4579">
        <v>0.24099999999999999</v>
      </c>
      <c r="N4579">
        <v>0.6</v>
      </c>
      <c r="O4579">
        <v>31.875</v>
      </c>
      <c r="T4579">
        <f t="shared" si="526"/>
        <v>1911500</v>
      </c>
      <c r="U4579">
        <v>853.5</v>
      </c>
      <c r="V4579">
        <f t="shared" si="524"/>
        <v>31.9</v>
      </c>
      <c r="W4579" t="str">
        <f t="shared" si="527"/>
        <v/>
      </c>
      <c r="X4579" t="str">
        <f t="shared" si="528"/>
        <v/>
      </c>
      <c r="Y4579" t="str">
        <f t="shared" si="525"/>
        <v/>
      </c>
      <c r="AA4579" s="16">
        <f t="shared" si="529"/>
        <v>1.0409999999999999</v>
      </c>
      <c r="AB4579" s="16">
        <f t="shared" si="530"/>
        <v>0.219</v>
      </c>
      <c r="AC4579" s="16"/>
    </row>
    <row r="4580" spans="1:29" x14ac:dyDescent="0.25">
      <c r="A4580" s="2">
        <v>43656</v>
      </c>
      <c r="B4580" s="1">
        <v>191</v>
      </c>
      <c r="C4580" s="3">
        <v>1600</v>
      </c>
      <c r="D4580" s="13">
        <v>219.69181712963001</v>
      </c>
      <c r="E4580">
        <v>55.65</v>
      </c>
      <c r="F4580" s="15">
        <f t="shared" si="531"/>
        <v>0.14999999999999858</v>
      </c>
      <c r="G4580">
        <v>1.51</v>
      </c>
      <c r="H4580">
        <v>5.0330000000000004</v>
      </c>
      <c r="I4580">
        <v>240.071</v>
      </c>
      <c r="J4580">
        <v>10.1</v>
      </c>
      <c r="K4580">
        <v>91.6</v>
      </c>
      <c r="L4580">
        <v>0.23</v>
      </c>
      <c r="M4580">
        <v>0.24399999999999999</v>
      </c>
      <c r="N4580">
        <v>2.4009999999999998</v>
      </c>
      <c r="O4580">
        <v>143.125</v>
      </c>
      <c r="T4580">
        <f t="shared" si="526"/>
        <v>1911600</v>
      </c>
      <c r="U4580">
        <v>725.8</v>
      </c>
      <c r="V4580">
        <f t="shared" si="524"/>
        <v>143.1</v>
      </c>
      <c r="W4580" t="str">
        <f t="shared" si="527"/>
        <v/>
      </c>
      <c r="X4580" t="str">
        <f t="shared" si="528"/>
        <v/>
      </c>
      <c r="Y4580" t="str">
        <f t="shared" si="525"/>
        <v/>
      </c>
      <c r="AA4580" s="16">
        <f t="shared" si="529"/>
        <v>1.1319999999999999</v>
      </c>
      <c r="AB4580" s="16">
        <f t="shared" si="530"/>
        <v>0.104</v>
      </c>
      <c r="AC4580" s="16"/>
    </row>
    <row r="4581" spans="1:29" x14ac:dyDescent="0.25">
      <c r="A4581" s="2">
        <v>43656</v>
      </c>
      <c r="B4581" s="1">
        <v>191</v>
      </c>
      <c r="C4581" s="3">
        <v>1700</v>
      </c>
      <c r="D4581" s="13">
        <v>219.73348379629601</v>
      </c>
      <c r="E4581">
        <v>55.65</v>
      </c>
      <c r="F4581" s="15">
        <f t="shared" si="531"/>
        <v>0.14999999999999858</v>
      </c>
      <c r="G4581">
        <v>2.516</v>
      </c>
      <c r="H4581">
        <v>6.5430000000000001</v>
      </c>
      <c r="I4581">
        <v>240.071</v>
      </c>
      <c r="J4581">
        <v>8.5429999999999993</v>
      </c>
      <c r="K4581">
        <v>92.6</v>
      </c>
      <c r="L4581">
        <v>0.23100000000000001</v>
      </c>
      <c r="M4581">
        <v>0.252</v>
      </c>
      <c r="N4581">
        <v>2.8010000000000002</v>
      </c>
      <c r="O4581">
        <v>16.875</v>
      </c>
      <c r="T4581">
        <f t="shared" si="526"/>
        <v>1911700</v>
      </c>
      <c r="U4581">
        <v>567.20000000000005</v>
      </c>
      <c r="V4581">
        <f t="shared" si="524"/>
        <v>16.899999999999999</v>
      </c>
      <c r="W4581" t="str">
        <f t="shared" si="527"/>
        <v/>
      </c>
      <c r="X4581" t="str">
        <f t="shared" si="528"/>
        <v/>
      </c>
      <c r="Y4581" t="str">
        <f t="shared" si="525"/>
        <v/>
      </c>
      <c r="AA4581" s="16">
        <f t="shared" si="529"/>
        <v>1.03</v>
      </c>
      <c r="AB4581" s="16">
        <f t="shared" si="530"/>
        <v>8.2000000000000003E-2</v>
      </c>
      <c r="AC4581" s="16"/>
    </row>
    <row r="4582" spans="1:29" x14ac:dyDescent="0.25">
      <c r="A4582" s="2">
        <v>43656</v>
      </c>
      <c r="B4582" s="1">
        <v>191</v>
      </c>
      <c r="C4582" s="3">
        <v>1800</v>
      </c>
      <c r="D4582" s="13">
        <v>219.77515046296301</v>
      </c>
      <c r="E4582">
        <v>55.42</v>
      </c>
      <c r="F4582" s="15">
        <f t="shared" si="531"/>
        <v>0</v>
      </c>
      <c r="G4582">
        <v>0</v>
      </c>
      <c r="H4582">
        <v>4.5289999999999999</v>
      </c>
      <c r="I4582">
        <v>244.28200000000001</v>
      </c>
      <c r="J4582">
        <v>11.2</v>
      </c>
      <c r="K4582">
        <v>93.5</v>
      </c>
      <c r="L4582">
        <v>0.245</v>
      </c>
      <c r="M4582">
        <v>0.26700000000000002</v>
      </c>
      <c r="N4582">
        <v>1.4</v>
      </c>
      <c r="O4582">
        <v>285.625</v>
      </c>
      <c r="T4582">
        <f t="shared" si="526"/>
        <v>1911800</v>
      </c>
      <c r="U4582">
        <v>390.7</v>
      </c>
      <c r="V4582">
        <f t="shared" si="524"/>
        <v>285.60000000000002</v>
      </c>
      <c r="W4582" t="str">
        <f t="shared" si="527"/>
        <v/>
      </c>
      <c r="X4582" t="str">
        <f t="shared" si="528"/>
        <v/>
      </c>
      <c r="Y4582" t="str">
        <f t="shared" si="525"/>
        <v/>
      </c>
      <c r="AA4582" s="16">
        <f t="shared" si="529"/>
        <v>1.2430000000000001</v>
      </c>
      <c r="AB4582" s="16">
        <f t="shared" si="530"/>
        <v>8.5999999999999993E-2</v>
      </c>
      <c r="AC4582" s="16"/>
    </row>
    <row r="4583" spans="1:29" x14ac:dyDescent="0.25">
      <c r="A4583" s="2">
        <v>43656</v>
      </c>
      <c r="B4583" s="1">
        <v>191</v>
      </c>
      <c r="C4583" s="3">
        <v>1900</v>
      </c>
      <c r="D4583" s="13">
        <v>219.81681712963001</v>
      </c>
      <c r="E4583">
        <v>55.07</v>
      </c>
      <c r="F4583" s="15">
        <f t="shared" si="531"/>
        <v>0</v>
      </c>
      <c r="G4583">
        <v>0</v>
      </c>
      <c r="H4583">
        <v>2.0129999999999999</v>
      </c>
      <c r="I4583">
        <v>209.184</v>
      </c>
      <c r="J4583">
        <v>10.686999999999999</v>
      </c>
      <c r="K4583">
        <v>92.1</v>
      </c>
      <c r="L4583">
        <v>0.24199999999999999</v>
      </c>
      <c r="M4583">
        <v>0.26900000000000002</v>
      </c>
      <c r="N4583">
        <v>0</v>
      </c>
      <c r="O4583">
        <v>105.625</v>
      </c>
      <c r="T4583">
        <f t="shared" si="526"/>
        <v>1911900</v>
      </c>
      <c r="U4583">
        <v>212.3</v>
      </c>
      <c r="V4583">
        <f t="shared" si="524"/>
        <v>105.6</v>
      </c>
      <c r="W4583" t="str">
        <f t="shared" si="527"/>
        <v/>
      </c>
      <c r="X4583" t="str">
        <f t="shared" si="528"/>
        <v/>
      </c>
      <c r="Y4583" t="str">
        <f t="shared" si="525"/>
        <v/>
      </c>
      <c r="AA4583" s="16">
        <f t="shared" si="529"/>
        <v>1.1839999999999999</v>
      </c>
      <c r="AB4583" s="16">
        <f t="shared" si="530"/>
        <v>0.10199999999999999</v>
      </c>
      <c r="AC4583" s="16"/>
    </row>
    <row r="4584" spans="1:29" x14ac:dyDescent="0.25">
      <c r="A4584" s="2">
        <v>43656</v>
      </c>
      <c r="B4584" s="1">
        <v>191</v>
      </c>
      <c r="C4584" s="3">
        <v>2000</v>
      </c>
      <c r="D4584" s="13">
        <v>219.85848379629601</v>
      </c>
      <c r="E4584">
        <v>55.42</v>
      </c>
      <c r="F4584" s="15">
        <f t="shared" si="531"/>
        <v>0</v>
      </c>
      <c r="G4584">
        <v>0</v>
      </c>
      <c r="H4584">
        <v>0.503</v>
      </c>
      <c r="I4584">
        <v>197.953</v>
      </c>
      <c r="J4584">
        <v>9.5830000000000002</v>
      </c>
      <c r="K4584">
        <v>92.5</v>
      </c>
      <c r="L4584">
        <v>0.24099999999999999</v>
      </c>
      <c r="M4584">
        <v>0.26800000000000002</v>
      </c>
      <c r="N4584">
        <v>0</v>
      </c>
      <c r="O4584">
        <v>5.625</v>
      </c>
      <c r="T4584">
        <f t="shared" si="526"/>
        <v>1912000</v>
      </c>
      <c r="U4584">
        <v>58.3</v>
      </c>
      <c r="V4584">
        <f t="shared" si="524"/>
        <v>5.6</v>
      </c>
      <c r="W4584" t="str">
        <f t="shared" si="527"/>
        <v/>
      </c>
      <c r="X4584" t="str">
        <f t="shared" si="528"/>
        <v/>
      </c>
      <c r="Y4584" t="str">
        <f t="shared" si="525"/>
        <v/>
      </c>
      <c r="AA4584" s="16">
        <f t="shared" si="529"/>
        <v>1.1040000000000001</v>
      </c>
      <c r="AB4584" s="16">
        <f t="shared" si="530"/>
        <v>0.09</v>
      </c>
      <c r="AC4584" s="16"/>
    </row>
    <row r="4585" spans="1:29" x14ac:dyDescent="0.25">
      <c r="A4585" s="2">
        <v>43656</v>
      </c>
      <c r="B4585" s="1">
        <v>191</v>
      </c>
      <c r="C4585" s="3">
        <v>2100</v>
      </c>
      <c r="D4585" s="13">
        <v>219.90015046296301</v>
      </c>
      <c r="E4585">
        <v>55.54</v>
      </c>
      <c r="F4585" s="15">
        <f t="shared" si="531"/>
        <v>3.9999999999999147E-2</v>
      </c>
      <c r="G4585">
        <v>0</v>
      </c>
      <c r="H4585">
        <v>1.51</v>
      </c>
      <c r="I4585">
        <v>318.69</v>
      </c>
      <c r="J4585">
        <v>9.3360000000000003</v>
      </c>
      <c r="K4585">
        <v>94.6</v>
      </c>
      <c r="L4585">
        <v>0.24099999999999999</v>
      </c>
      <c r="M4585">
        <v>0.26800000000000002</v>
      </c>
      <c r="N4585">
        <v>0</v>
      </c>
      <c r="O4585">
        <v>0.625</v>
      </c>
      <c r="T4585">
        <f t="shared" si="526"/>
        <v>1912100</v>
      </c>
      <c r="U4585">
        <v>0</v>
      </c>
      <c r="V4585">
        <f t="shared" si="524"/>
        <v>0</v>
      </c>
      <c r="W4585" t="str">
        <f t="shared" si="527"/>
        <v/>
      </c>
      <c r="X4585" t="str">
        <f t="shared" si="528"/>
        <v/>
      </c>
      <c r="Y4585" t="str">
        <f t="shared" si="525"/>
        <v/>
      </c>
      <c r="AA4585" s="16">
        <f t="shared" si="529"/>
        <v>1.111</v>
      </c>
      <c r="AB4585" s="16">
        <f t="shared" si="530"/>
        <v>6.3E-2</v>
      </c>
      <c r="AC4585" s="16"/>
    </row>
    <row r="4586" spans="1:29" x14ac:dyDescent="0.25">
      <c r="A4586" s="2">
        <v>43656</v>
      </c>
      <c r="B4586" s="1">
        <v>191</v>
      </c>
      <c r="C4586" s="3">
        <v>2200</v>
      </c>
      <c r="D4586" s="13">
        <v>219.94181712963001</v>
      </c>
      <c r="E4586">
        <v>55.07</v>
      </c>
      <c r="F4586" s="15">
        <f t="shared" si="531"/>
        <v>0</v>
      </c>
      <c r="G4586">
        <v>0</v>
      </c>
      <c r="H4586">
        <v>1.51</v>
      </c>
      <c r="I4586">
        <v>265.34100000000001</v>
      </c>
      <c r="J4586">
        <v>8.0950000000000006</v>
      </c>
      <c r="K4586">
        <v>93.1</v>
      </c>
      <c r="L4586">
        <v>0.24099999999999999</v>
      </c>
      <c r="M4586">
        <v>0.26800000000000002</v>
      </c>
      <c r="N4586">
        <v>0</v>
      </c>
      <c r="O4586">
        <v>0.625</v>
      </c>
      <c r="T4586">
        <f t="shared" si="526"/>
        <v>1912200</v>
      </c>
      <c r="U4586">
        <v>0</v>
      </c>
      <c r="V4586">
        <f t="shared" si="524"/>
        <v>0</v>
      </c>
      <c r="W4586" t="str">
        <f t="shared" si="527"/>
        <v/>
      </c>
      <c r="X4586" t="str">
        <f t="shared" si="528"/>
        <v/>
      </c>
      <c r="Y4586" t="str">
        <f t="shared" si="525"/>
        <v/>
      </c>
      <c r="AA4586" s="16">
        <f t="shared" si="529"/>
        <v>1.0049999999999999</v>
      </c>
      <c r="AB4586" s="16">
        <f t="shared" si="530"/>
        <v>7.3999999999999996E-2</v>
      </c>
      <c r="AC4586" s="16"/>
    </row>
    <row r="4587" spans="1:29" x14ac:dyDescent="0.25">
      <c r="A4587" s="2">
        <v>43656</v>
      </c>
      <c r="B4587" s="1">
        <v>191</v>
      </c>
      <c r="C4587" s="3">
        <v>2300</v>
      </c>
      <c r="D4587" s="13">
        <v>219.98348379629601</v>
      </c>
      <c r="E4587">
        <v>55.42</v>
      </c>
      <c r="F4587" s="15">
        <f t="shared" si="531"/>
        <v>0</v>
      </c>
      <c r="G4587">
        <v>0</v>
      </c>
      <c r="H4587">
        <v>3.02</v>
      </c>
      <c r="I4587">
        <v>297.63099999999997</v>
      </c>
      <c r="J4587">
        <v>8.6929999999999996</v>
      </c>
      <c r="K4587">
        <v>94.5</v>
      </c>
      <c r="L4587">
        <v>0.24</v>
      </c>
      <c r="M4587">
        <v>0.26600000000000001</v>
      </c>
      <c r="N4587">
        <v>0</v>
      </c>
      <c r="O4587">
        <v>0.625</v>
      </c>
      <c r="T4587">
        <f t="shared" si="526"/>
        <v>1912300</v>
      </c>
      <c r="U4587">
        <v>0</v>
      </c>
      <c r="V4587">
        <f t="shared" si="524"/>
        <v>0</v>
      </c>
      <c r="W4587" t="str">
        <f t="shared" si="527"/>
        <v/>
      </c>
      <c r="X4587" t="str">
        <f t="shared" si="528"/>
        <v/>
      </c>
      <c r="Y4587" t="str">
        <f t="shared" si="525"/>
        <v/>
      </c>
      <c r="AA4587" s="16">
        <f t="shared" si="529"/>
        <v>1.0620000000000001</v>
      </c>
      <c r="AB4587" s="16">
        <f t="shared" si="530"/>
        <v>6.2E-2</v>
      </c>
      <c r="AC4587" s="16"/>
    </row>
    <row r="4588" spans="1:29" x14ac:dyDescent="0.25">
      <c r="A4588" s="2">
        <v>43656</v>
      </c>
      <c r="B4588" s="1">
        <v>191</v>
      </c>
      <c r="C4588" s="3">
        <v>2400</v>
      </c>
      <c r="D4588" s="13">
        <v>220.02515046296301</v>
      </c>
      <c r="E4588">
        <v>55.3</v>
      </c>
      <c r="F4588" s="15">
        <f t="shared" si="531"/>
        <v>0</v>
      </c>
      <c r="G4588">
        <v>1.0069999999999999</v>
      </c>
      <c r="H4588">
        <v>3.5230000000000001</v>
      </c>
      <c r="I4588">
        <v>249.898</v>
      </c>
      <c r="J4588">
        <v>7.8449999999999998</v>
      </c>
      <c r="K4588">
        <v>91.8</v>
      </c>
      <c r="L4588">
        <v>0.23899999999999999</v>
      </c>
      <c r="M4588">
        <v>0.26600000000000001</v>
      </c>
      <c r="N4588">
        <v>0</v>
      </c>
      <c r="O4588">
        <v>0.625</v>
      </c>
      <c r="T4588">
        <f t="shared" si="526"/>
        <v>1912400</v>
      </c>
      <c r="U4588">
        <v>0</v>
      </c>
      <c r="V4588">
        <f t="shared" si="524"/>
        <v>0</v>
      </c>
      <c r="W4588">
        <f t="shared" si="527"/>
        <v>0.23899999999999999</v>
      </c>
      <c r="X4588">
        <f t="shared" si="528"/>
        <v>0.26600000000000001</v>
      </c>
      <c r="Y4588">
        <f t="shared" si="525"/>
        <v>0</v>
      </c>
      <c r="AA4588" s="16">
        <f t="shared" si="529"/>
        <v>0.97399999999999998</v>
      </c>
      <c r="AB4588" s="16">
        <f t="shared" si="530"/>
        <v>8.6999999999999994E-2</v>
      </c>
      <c r="AC4588" s="16"/>
    </row>
    <row r="4589" spans="1:29" x14ac:dyDescent="0.25">
      <c r="A4589" s="2">
        <v>43657</v>
      </c>
      <c r="B4589" s="1">
        <v>192</v>
      </c>
      <c r="C4589" s="3">
        <v>100</v>
      </c>
      <c r="D4589" s="13">
        <v>220.06681712963001</v>
      </c>
      <c r="E4589">
        <v>55.42</v>
      </c>
      <c r="F4589" s="15">
        <f t="shared" si="531"/>
        <v>0</v>
      </c>
      <c r="G4589">
        <v>1.0069999999999999</v>
      </c>
      <c r="H4589">
        <v>4.0259999999999998</v>
      </c>
      <c r="I4589">
        <v>258.322</v>
      </c>
      <c r="J4589">
        <v>7.77</v>
      </c>
      <c r="K4589">
        <v>91.4</v>
      </c>
      <c r="L4589">
        <v>0.23899999999999999</v>
      </c>
      <c r="M4589">
        <v>0.26500000000000001</v>
      </c>
      <c r="N4589">
        <v>0</v>
      </c>
      <c r="O4589">
        <v>0.625</v>
      </c>
      <c r="T4589">
        <f t="shared" si="526"/>
        <v>1920100</v>
      </c>
      <c r="U4589">
        <v>0</v>
      </c>
      <c r="V4589">
        <f t="shared" si="524"/>
        <v>0</v>
      </c>
      <c r="W4589" t="str">
        <f t="shared" si="527"/>
        <v/>
      </c>
      <c r="X4589" t="str">
        <f t="shared" si="528"/>
        <v/>
      </c>
      <c r="Y4589" t="str">
        <f t="shared" si="525"/>
        <v/>
      </c>
      <c r="AA4589" s="16">
        <f t="shared" si="529"/>
        <v>0.96499999999999997</v>
      </c>
      <c r="AB4589" s="16">
        <f t="shared" si="530"/>
        <v>9.0999999999999998E-2</v>
      </c>
      <c r="AC4589" s="16"/>
    </row>
    <row r="4590" spans="1:29" x14ac:dyDescent="0.25">
      <c r="A4590" s="2">
        <v>43657</v>
      </c>
      <c r="B4590" s="1">
        <v>192</v>
      </c>
      <c r="C4590" s="3">
        <v>200</v>
      </c>
      <c r="D4590" s="13">
        <v>220.10848379629601</v>
      </c>
      <c r="E4590">
        <v>55.54</v>
      </c>
      <c r="F4590" s="15">
        <f t="shared" si="531"/>
        <v>3.9999999999999147E-2</v>
      </c>
      <c r="G4590">
        <v>1.0069999999999999</v>
      </c>
      <c r="H4590">
        <v>3.02</v>
      </c>
      <c r="I4590">
        <v>283.59199999999998</v>
      </c>
      <c r="J4590">
        <v>8.1449999999999996</v>
      </c>
      <c r="K4590">
        <v>92.5</v>
      </c>
      <c r="L4590">
        <v>0.23899999999999999</v>
      </c>
      <c r="M4590">
        <v>0.26500000000000001</v>
      </c>
      <c r="N4590">
        <v>0</v>
      </c>
      <c r="O4590">
        <v>0.625</v>
      </c>
      <c r="T4590">
        <f t="shared" si="526"/>
        <v>1920200</v>
      </c>
      <c r="U4590">
        <v>0</v>
      </c>
      <c r="V4590">
        <f t="shared" si="524"/>
        <v>0</v>
      </c>
      <c r="W4590" t="str">
        <f t="shared" si="527"/>
        <v/>
      </c>
      <c r="X4590" t="str">
        <f t="shared" si="528"/>
        <v/>
      </c>
      <c r="Y4590" t="str">
        <f t="shared" si="525"/>
        <v/>
      </c>
      <c r="AA4590" s="16">
        <f t="shared" si="529"/>
        <v>1.002</v>
      </c>
      <c r="AB4590" s="16">
        <f t="shared" si="530"/>
        <v>8.1000000000000003E-2</v>
      </c>
      <c r="AC4590" s="16"/>
    </row>
    <row r="4591" spans="1:29" x14ac:dyDescent="0.25">
      <c r="A4591" s="2">
        <v>43657</v>
      </c>
      <c r="B4591" s="1">
        <v>192</v>
      </c>
      <c r="C4591" s="3">
        <v>300</v>
      </c>
      <c r="D4591" s="13">
        <v>220.15015046296301</v>
      </c>
      <c r="E4591">
        <v>55.3</v>
      </c>
      <c r="F4591" s="15">
        <f t="shared" si="531"/>
        <v>0</v>
      </c>
      <c r="G4591">
        <v>1.0069999999999999</v>
      </c>
      <c r="H4591">
        <v>3.5230000000000001</v>
      </c>
      <c r="I4591">
        <v>297.63099999999997</v>
      </c>
      <c r="J4591">
        <v>7.3680000000000003</v>
      </c>
      <c r="K4591">
        <v>95.5</v>
      </c>
      <c r="L4591">
        <v>0.23899999999999999</v>
      </c>
      <c r="M4591">
        <v>0.26400000000000001</v>
      </c>
      <c r="N4591">
        <v>0</v>
      </c>
      <c r="O4591">
        <v>0.625</v>
      </c>
      <c r="T4591">
        <f t="shared" si="526"/>
        <v>1920300</v>
      </c>
      <c r="U4591">
        <v>0</v>
      </c>
      <c r="V4591">
        <f t="shared" si="524"/>
        <v>0</v>
      </c>
      <c r="W4591" t="str">
        <f t="shared" si="527"/>
        <v/>
      </c>
      <c r="X4591" t="str">
        <f t="shared" si="528"/>
        <v/>
      </c>
      <c r="Y4591" t="str">
        <f t="shared" si="525"/>
        <v/>
      </c>
      <c r="AA4591" s="16">
        <f t="shared" si="529"/>
        <v>0.98099999999999998</v>
      </c>
      <c r="AB4591" s="16">
        <f t="shared" si="530"/>
        <v>4.5999999999999999E-2</v>
      </c>
      <c r="AC4591" s="16"/>
    </row>
    <row r="4592" spans="1:29" x14ac:dyDescent="0.25">
      <c r="A4592" s="2">
        <v>43657</v>
      </c>
      <c r="B4592" s="1">
        <v>192</v>
      </c>
      <c r="C4592" s="3">
        <v>400</v>
      </c>
      <c r="D4592" s="13">
        <v>220.19181712963001</v>
      </c>
      <c r="E4592">
        <v>55.42</v>
      </c>
      <c r="F4592" s="15">
        <f t="shared" si="531"/>
        <v>0</v>
      </c>
      <c r="G4592">
        <v>1.0069999999999999</v>
      </c>
      <c r="H4592">
        <v>4.0259999999999998</v>
      </c>
      <c r="I4592">
        <v>292.01600000000002</v>
      </c>
      <c r="J4592">
        <v>6.8390000000000004</v>
      </c>
      <c r="K4592">
        <v>95.3</v>
      </c>
      <c r="L4592">
        <v>0.23899999999999999</v>
      </c>
      <c r="M4592">
        <v>0.26300000000000001</v>
      </c>
      <c r="N4592">
        <v>0</v>
      </c>
      <c r="O4592">
        <v>0.625</v>
      </c>
      <c r="T4592">
        <f t="shared" si="526"/>
        <v>1920400</v>
      </c>
      <c r="U4592">
        <v>0</v>
      </c>
      <c r="V4592">
        <f t="shared" si="524"/>
        <v>0</v>
      </c>
      <c r="W4592" t="str">
        <f t="shared" si="527"/>
        <v/>
      </c>
      <c r="X4592" t="str">
        <f t="shared" si="528"/>
        <v/>
      </c>
      <c r="Y4592" t="str">
        <f t="shared" si="525"/>
        <v/>
      </c>
      <c r="AA4592" s="16">
        <f t="shared" si="529"/>
        <v>0.94399999999999995</v>
      </c>
      <c r="AB4592" s="16">
        <f t="shared" si="530"/>
        <v>4.7E-2</v>
      </c>
      <c r="AC4592" s="16"/>
    </row>
    <row r="4593" spans="1:29" x14ac:dyDescent="0.25">
      <c r="A4593" s="2">
        <v>43657</v>
      </c>
      <c r="B4593" s="1">
        <v>192</v>
      </c>
      <c r="C4593" s="3">
        <v>500</v>
      </c>
      <c r="D4593" s="13">
        <v>220.23348379629601</v>
      </c>
      <c r="E4593">
        <v>55.65</v>
      </c>
      <c r="F4593" s="15">
        <f t="shared" si="531"/>
        <v>0.14999999999999858</v>
      </c>
      <c r="G4593">
        <v>0</v>
      </c>
      <c r="H4593">
        <v>2.516</v>
      </c>
      <c r="I4593">
        <v>228.839</v>
      </c>
      <c r="J4593">
        <v>6.9649999999999999</v>
      </c>
      <c r="K4593">
        <v>96.2</v>
      </c>
      <c r="L4593">
        <v>0.23799999999999999</v>
      </c>
      <c r="M4593">
        <v>0.26300000000000001</v>
      </c>
      <c r="N4593">
        <v>0</v>
      </c>
      <c r="O4593">
        <v>25.625</v>
      </c>
      <c r="T4593">
        <f t="shared" si="526"/>
        <v>1920500</v>
      </c>
      <c r="U4593">
        <v>16.5</v>
      </c>
      <c r="V4593">
        <f t="shared" si="524"/>
        <v>25.6</v>
      </c>
      <c r="W4593" t="str">
        <f t="shared" si="527"/>
        <v/>
      </c>
      <c r="X4593" t="str">
        <f t="shared" si="528"/>
        <v/>
      </c>
      <c r="Y4593" t="str">
        <f t="shared" si="525"/>
        <v/>
      </c>
      <c r="AA4593" s="16">
        <f t="shared" si="529"/>
        <v>0.96099999999999997</v>
      </c>
      <c r="AB4593" s="16">
        <f t="shared" si="530"/>
        <v>3.7999999999999999E-2</v>
      </c>
      <c r="AC4593" s="16"/>
    </row>
    <row r="4594" spans="1:29" x14ac:dyDescent="0.25">
      <c r="A4594" s="2">
        <v>43657</v>
      </c>
      <c r="B4594" s="1">
        <v>192</v>
      </c>
      <c r="C4594" s="3">
        <v>600</v>
      </c>
      <c r="D4594" s="13">
        <v>220.27515046296301</v>
      </c>
      <c r="E4594">
        <v>55.54</v>
      </c>
      <c r="F4594" s="15">
        <f t="shared" si="531"/>
        <v>3.9999999999999147E-2</v>
      </c>
      <c r="G4594">
        <v>0</v>
      </c>
      <c r="H4594">
        <v>1.0069999999999999</v>
      </c>
      <c r="I4594">
        <v>192.33699999999999</v>
      </c>
      <c r="J4594">
        <v>7.82</v>
      </c>
      <c r="K4594">
        <v>96.2</v>
      </c>
      <c r="L4594">
        <v>0.23799999999999999</v>
      </c>
      <c r="M4594">
        <v>0.26200000000000001</v>
      </c>
      <c r="N4594">
        <v>0</v>
      </c>
      <c r="O4594">
        <v>90.625</v>
      </c>
      <c r="T4594">
        <f t="shared" si="526"/>
        <v>1920600</v>
      </c>
      <c r="U4594">
        <v>140</v>
      </c>
      <c r="V4594">
        <f t="shared" si="524"/>
        <v>90.6</v>
      </c>
      <c r="W4594" t="str">
        <f t="shared" si="527"/>
        <v/>
      </c>
      <c r="X4594" t="str">
        <f t="shared" si="528"/>
        <v/>
      </c>
      <c r="Y4594" t="str">
        <f t="shared" si="525"/>
        <v/>
      </c>
      <c r="AA4594" s="16">
        <f t="shared" si="529"/>
        <v>1.0189999999999999</v>
      </c>
      <c r="AB4594" s="16">
        <f t="shared" si="530"/>
        <v>0.04</v>
      </c>
      <c r="AC4594" s="16"/>
    </row>
    <row r="4595" spans="1:29" x14ac:dyDescent="0.25">
      <c r="A4595" s="2">
        <v>43657</v>
      </c>
      <c r="B4595" s="1">
        <v>192</v>
      </c>
      <c r="C4595" s="3">
        <v>700</v>
      </c>
      <c r="D4595" s="13">
        <v>220.31681712963001</v>
      </c>
      <c r="E4595">
        <v>55.65</v>
      </c>
      <c r="F4595" s="15">
        <f t="shared" si="531"/>
        <v>0.14999999999999858</v>
      </c>
      <c r="G4595">
        <v>0.503</v>
      </c>
      <c r="H4595">
        <v>3.02</v>
      </c>
      <c r="I4595">
        <v>270.95699999999999</v>
      </c>
      <c r="J4595">
        <v>9.1880000000000006</v>
      </c>
      <c r="K4595">
        <v>90.7</v>
      </c>
      <c r="L4595">
        <v>0.23799999999999999</v>
      </c>
      <c r="M4595">
        <v>0.26200000000000001</v>
      </c>
      <c r="N4595">
        <v>0</v>
      </c>
      <c r="O4595">
        <v>170.625</v>
      </c>
      <c r="T4595">
        <f t="shared" si="526"/>
        <v>1920700</v>
      </c>
      <c r="U4595">
        <v>311.3</v>
      </c>
      <c r="V4595">
        <f t="shared" si="524"/>
        <v>170.6</v>
      </c>
      <c r="W4595" t="str">
        <f t="shared" si="527"/>
        <v/>
      </c>
      <c r="X4595" t="str">
        <f t="shared" si="528"/>
        <v/>
      </c>
      <c r="Y4595" t="str">
        <f t="shared" si="525"/>
        <v/>
      </c>
      <c r="AA4595" s="16">
        <f t="shared" si="529"/>
        <v>1.054</v>
      </c>
      <c r="AB4595" s="16">
        <f t="shared" si="530"/>
        <v>0.108</v>
      </c>
      <c r="AC4595" s="16"/>
    </row>
    <row r="4596" spans="1:29" x14ac:dyDescent="0.25">
      <c r="A4596" s="2">
        <v>43657</v>
      </c>
      <c r="B4596" s="1">
        <v>192</v>
      </c>
      <c r="C4596" s="3">
        <v>800</v>
      </c>
      <c r="D4596" s="13">
        <v>220.35848379629601</v>
      </c>
      <c r="E4596">
        <v>55.3</v>
      </c>
      <c r="F4596" s="15">
        <f t="shared" si="531"/>
        <v>0</v>
      </c>
      <c r="G4596">
        <v>1.0069999999999999</v>
      </c>
      <c r="H4596">
        <v>3.02</v>
      </c>
      <c r="I4596">
        <v>300.43900000000002</v>
      </c>
      <c r="J4596">
        <v>11.247999999999999</v>
      </c>
      <c r="K4596">
        <v>83.6</v>
      </c>
      <c r="L4596">
        <v>0.23799999999999999</v>
      </c>
      <c r="M4596">
        <v>0.26100000000000001</v>
      </c>
      <c r="N4596">
        <v>0</v>
      </c>
      <c r="O4596">
        <v>536.875</v>
      </c>
      <c r="T4596">
        <f t="shared" si="526"/>
        <v>1920800</v>
      </c>
      <c r="U4596">
        <v>491</v>
      </c>
      <c r="V4596">
        <f t="shared" si="524"/>
        <v>536.9</v>
      </c>
      <c r="W4596" t="str">
        <f t="shared" si="527"/>
        <v/>
      </c>
      <c r="X4596" t="str">
        <f t="shared" si="528"/>
        <v/>
      </c>
      <c r="Y4596" t="str">
        <f t="shared" si="525"/>
        <v/>
      </c>
      <c r="AA4596" s="16">
        <f t="shared" si="529"/>
        <v>1.115</v>
      </c>
      <c r="AB4596" s="16">
        <f t="shared" si="530"/>
        <v>0.219</v>
      </c>
      <c r="AC4596" s="16"/>
    </row>
    <row r="4597" spans="1:29" x14ac:dyDescent="0.25">
      <c r="A4597" s="2">
        <v>43657</v>
      </c>
      <c r="B4597" s="1">
        <v>192</v>
      </c>
      <c r="C4597" s="3">
        <v>900</v>
      </c>
      <c r="D4597" s="13">
        <v>220.40015046296301</v>
      </c>
      <c r="E4597">
        <v>55.07</v>
      </c>
      <c r="F4597" s="15">
        <f t="shared" si="531"/>
        <v>0</v>
      </c>
      <c r="G4597">
        <v>0</v>
      </c>
      <c r="H4597">
        <v>2.516</v>
      </c>
      <c r="I4597">
        <v>320.09399999999999</v>
      </c>
      <c r="J4597">
        <v>11.637</v>
      </c>
      <c r="K4597">
        <v>79.400000000000006</v>
      </c>
      <c r="L4597">
        <v>0.23799999999999999</v>
      </c>
      <c r="M4597">
        <v>0.26</v>
      </c>
      <c r="N4597">
        <v>0</v>
      </c>
      <c r="O4597">
        <v>490.625</v>
      </c>
      <c r="T4597">
        <f t="shared" si="526"/>
        <v>1920900</v>
      </c>
      <c r="U4597">
        <v>659.2</v>
      </c>
      <c r="V4597">
        <f t="shared" si="524"/>
        <v>490.6</v>
      </c>
      <c r="W4597" t="str">
        <f t="shared" si="527"/>
        <v/>
      </c>
      <c r="X4597" t="str">
        <f t="shared" si="528"/>
        <v/>
      </c>
      <c r="Y4597" t="str">
        <f t="shared" si="525"/>
        <v/>
      </c>
      <c r="AA4597" s="16">
        <f t="shared" si="529"/>
        <v>1.087</v>
      </c>
      <c r="AB4597" s="16">
        <f t="shared" si="530"/>
        <v>0.28199999999999997</v>
      </c>
      <c r="AC4597" s="16"/>
    </row>
    <row r="4598" spans="1:29" x14ac:dyDescent="0.25">
      <c r="A4598" s="2">
        <v>43657</v>
      </c>
      <c r="B4598" s="1">
        <v>192</v>
      </c>
      <c r="C4598" s="3">
        <v>1000</v>
      </c>
      <c r="D4598" s="13">
        <v>220.44181712963001</v>
      </c>
      <c r="E4598">
        <v>54.95</v>
      </c>
      <c r="F4598" s="15">
        <f t="shared" si="531"/>
        <v>0</v>
      </c>
      <c r="G4598">
        <v>1.0069999999999999</v>
      </c>
      <c r="H4598">
        <v>4.5289999999999999</v>
      </c>
      <c r="I4598">
        <v>88.447000000000003</v>
      </c>
      <c r="J4598">
        <v>13.305</v>
      </c>
      <c r="K4598">
        <v>76.900000000000006</v>
      </c>
      <c r="L4598">
        <v>0.23799999999999999</v>
      </c>
      <c r="M4598">
        <v>0.25800000000000001</v>
      </c>
      <c r="N4598">
        <v>0</v>
      </c>
      <c r="O4598">
        <v>1149.375</v>
      </c>
      <c r="T4598">
        <f t="shared" si="526"/>
        <v>1921000</v>
      </c>
      <c r="U4598">
        <v>802</v>
      </c>
      <c r="V4598">
        <f t="shared" si="524"/>
        <v>1149.4000000000001</v>
      </c>
      <c r="W4598" t="str">
        <f t="shared" si="527"/>
        <v/>
      </c>
      <c r="X4598" t="str">
        <f t="shared" si="528"/>
        <v/>
      </c>
      <c r="Y4598" t="str">
        <f t="shared" si="525"/>
        <v/>
      </c>
      <c r="AA4598" s="16">
        <f t="shared" si="529"/>
        <v>1.175</v>
      </c>
      <c r="AB4598" s="16">
        <f t="shared" si="530"/>
        <v>0.35299999999999998</v>
      </c>
      <c r="AC4598" s="16"/>
    </row>
    <row r="4599" spans="1:29" x14ac:dyDescent="0.25">
      <c r="A4599" s="2">
        <v>43657</v>
      </c>
      <c r="B4599" s="1">
        <v>192</v>
      </c>
      <c r="C4599" s="3">
        <v>1100</v>
      </c>
      <c r="D4599" s="13">
        <v>220.48348379629601</v>
      </c>
      <c r="E4599">
        <v>55.42</v>
      </c>
      <c r="F4599" s="15">
        <f t="shared" si="531"/>
        <v>0</v>
      </c>
      <c r="G4599">
        <v>1.0069999999999999</v>
      </c>
      <c r="H4599">
        <v>5.0330000000000004</v>
      </c>
      <c r="I4599">
        <v>113.718</v>
      </c>
      <c r="J4599">
        <v>12.218999999999999</v>
      </c>
      <c r="K4599">
        <v>76.2</v>
      </c>
      <c r="L4599">
        <v>0.23799999999999999</v>
      </c>
      <c r="M4599">
        <v>0.25700000000000001</v>
      </c>
      <c r="N4599">
        <v>0</v>
      </c>
      <c r="O4599">
        <v>206.875</v>
      </c>
      <c r="T4599">
        <f t="shared" si="526"/>
        <v>1921100</v>
      </c>
      <c r="U4599">
        <v>907.3</v>
      </c>
      <c r="V4599">
        <f t="shared" si="524"/>
        <v>206.9</v>
      </c>
      <c r="W4599" t="str">
        <f t="shared" si="527"/>
        <v/>
      </c>
      <c r="X4599" t="str">
        <f t="shared" si="528"/>
        <v/>
      </c>
      <c r="Y4599" t="str">
        <f t="shared" si="525"/>
        <v/>
      </c>
      <c r="AA4599" s="16">
        <f t="shared" si="529"/>
        <v>1.0840000000000001</v>
      </c>
      <c r="AB4599" s="16">
        <f t="shared" si="530"/>
        <v>0.33900000000000002</v>
      </c>
      <c r="AC4599" s="16"/>
    </row>
    <row r="4600" spans="1:29" x14ac:dyDescent="0.25">
      <c r="A4600" s="2">
        <v>43657</v>
      </c>
      <c r="B4600" s="1">
        <v>192</v>
      </c>
      <c r="C4600" s="3">
        <v>1200</v>
      </c>
      <c r="D4600" s="13">
        <v>220.52515046296301</v>
      </c>
      <c r="E4600">
        <v>54.72</v>
      </c>
      <c r="F4600" s="15">
        <f t="shared" si="531"/>
        <v>0</v>
      </c>
      <c r="G4600">
        <v>1.0069999999999999</v>
      </c>
      <c r="H4600">
        <v>5.0330000000000004</v>
      </c>
      <c r="I4600">
        <v>131.96899999999999</v>
      </c>
      <c r="J4600">
        <v>13.954000000000001</v>
      </c>
      <c r="K4600">
        <v>72.599999999999994</v>
      </c>
      <c r="L4600">
        <v>0.23799999999999999</v>
      </c>
      <c r="M4600">
        <v>0.25700000000000001</v>
      </c>
      <c r="N4600">
        <v>0</v>
      </c>
      <c r="O4600">
        <v>294.375</v>
      </c>
      <c r="T4600">
        <f t="shared" si="526"/>
        <v>1921200</v>
      </c>
      <c r="U4600">
        <v>967.5</v>
      </c>
      <c r="V4600">
        <f t="shared" si="524"/>
        <v>294.39999999999998</v>
      </c>
      <c r="W4600" t="str">
        <f t="shared" si="527"/>
        <v/>
      </c>
      <c r="X4600" t="str">
        <f t="shared" si="528"/>
        <v/>
      </c>
      <c r="Y4600" t="str">
        <f t="shared" si="525"/>
        <v/>
      </c>
      <c r="AA4600" s="16">
        <f t="shared" si="529"/>
        <v>1.157</v>
      </c>
      <c r="AB4600" s="16">
        <f t="shared" si="530"/>
        <v>0.437</v>
      </c>
      <c r="AC4600" s="16"/>
    </row>
    <row r="4601" spans="1:29" x14ac:dyDescent="0.25">
      <c r="A4601" s="2">
        <v>43657</v>
      </c>
      <c r="B4601" s="1">
        <v>192</v>
      </c>
      <c r="C4601" s="3">
        <v>1300</v>
      </c>
      <c r="D4601" s="13">
        <v>220.56681712963001</v>
      </c>
      <c r="E4601">
        <v>55.54</v>
      </c>
      <c r="F4601" s="15">
        <f t="shared" si="531"/>
        <v>3.9999999999999147E-2</v>
      </c>
      <c r="G4601">
        <v>0.503</v>
      </c>
      <c r="H4601">
        <v>4.0259999999999998</v>
      </c>
      <c r="I4601">
        <v>296.22699999999998</v>
      </c>
      <c r="J4601">
        <v>15.509</v>
      </c>
      <c r="K4601">
        <v>72</v>
      </c>
      <c r="L4601">
        <v>0.23699999999999999</v>
      </c>
      <c r="M4601">
        <v>0.25700000000000001</v>
      </c>
      <c r="N4601">
        <v>0</v>
      </c>
      <c r="O4601">
        <v>1108.125</v>
      </c>
      <c r="T4601">
        <f t="shared" si="526"/>
        <v>1921300</v>
      </c>
      <c r="U4601">
        <v>978.5</v>
      </c>
      <c r="V4601">
        <f t="shared" si="524"/>
        <v>1108.0999999999999</v>
      </c>
      <c r="W4601" t="str">
        <f t="shared" si="527"/>
        <v/>
      </c>
      <c r="X4601" t="str">
        <f t="shared" si="528"/>
        <v/>
      </c>
      <c r="Y4601" t="str">
        <f t="shared" si="525"/>
        <v/>
      </c>
      <c r="AA4601" s="16">
        <f t="shared" si="529"/>
        <v>1.268</v>
      </c>
      <c r="AB4601" s="16">
        <f t="shared" si="530"/>
        <v>0.49299999999999999</v>
      </c>
      <c r="AC4601" s="16"/>
    </row>
    <row r="4602" spans="1:29" x14ac:dyDescent="0.25">
      <c r="A4602" s="2">
        <v>43657</v>
      </c>
      <c r="B4602" s="1">
        <v>192</v>
      </c>
      <c r="C4602" s="3">
        <v>1400</v>
      </c>
      <c r="D4602" s="13">
        <v>220.60848379629601</v>
      </c>
      <c r="E4602">
        <v>54.72</v>
      </c>
      <c r="F4602" s="15">
        <f t="shared" si="531"/>
        <v>0</v>
      </c>
      <c r="G4602">
        <v>0.503</v>
      </c>
      <c r="H4602">
        <v>4.0259999999999998</v>
      </c>
      <c r="I4602">
        <v>213.39599999999999</v>
      </c>
      <c r="J4602">
        <v>13.69</v>
      </c>
      <c r="K4602">
        <v>64.3</v>
      </c>
      <c r="L4602">
        <v>0.23599999999999999</v>
      </c>
      <c r="M4602">
        <v>0.25600000000000001</v>
      </c>
      <c r="N4602">
        <v>0</v>
      </c>
      <c r="O4602">
        <v>115.625</v>
      </c>
      <c r="T4602">
        <f t="shared" si="526"/>
        <v>1921400</v>
      </c>
      <c r="U4602">
        <v>939</v>
      </c>
      <c r="V4602">
        <f t="shared" si="524"/>
        <v>115.6</v>
      </c>
      <c r="W4602" t="str">
        <f t="shared" si="527"/>
        <v/>
      </c>
      <c r="X4602" t="str">
        <f t="shared" si="528"/>
        <v/>
      </c>
      <c r="Y4602" t="str">
        <f t="shared" si="525"/>
        <v/>
      </c>
      <c r="AA4602" s="16">
        <f t="shared" si="529"/>
        <v>1.0069999999999999</v>
      </c>
      <c r="AB4602" s="16">
        <f t="shared" si="530"/>
        <v>0.55900000000000005</v>
      </c>
      <c r="AC4602" s="16"/>
    </row>
    <row r="4603" spans="1:29" x14ac:dyDescent="0.25">
      <c r="A4603" s="2">
        <v>43657</v>
      </c>
      <c r="B4603" s="1">
        <v>192</v>
      </c>
      <c r="C4603" s="3">
        <v>1500</v>
      </c>
      <c r="D4603" s="13">
        <v>220.65015046296301</v>
      </c>
      <c r="E4603">
        <v>55.07</v>
      </c>
      <c r="F4603" s="15">
        <f t="shared" si="531"/>
        <v>0</v>
      </c>
      <c r="G4603">
        <v>0</v>
      </c>
      <c r="H4603">
        <v>3.5230000000000001</v>
      </c>
      <c r="I4603">
        <v>292.01600000000002</v>
      </c>
      <c r="J4603">
        <v>13.978</v>
      </c>
      <c r="K4603">
        <v>73</v>
      </c>
      <c r="L4603">
        <v>0.23599999999999999</v>
      </c>
      <c r="M4603">
        <v>0.255</v>
      </c>
      <c r="N4603">
        <v>0</v>
      </c>
      <c r="O4603">
        <v>220.625</v>
      </c>
      <c r="T4603">
        <f t="shared" si="526"/>
        <v>1921500</v>
      </c>
      <c r="U4603">
        <v>852.3</v>
      </c>
      <c r="V4603">
        <f t="shared" si="524"/>
        <v>220.6</v>
      </c>
      <c r="W4603" t="str">
        <f t="shared" si="527"/>
        <v/>
      </c>
      <c r="X4603" t="str">
        <f t="shared" si="528"/>
        <v/>
      </c>
      <c r="Y4603" t="str">
        <f t="shared" si="525"/>
        <v/>
      </c>
      <c r="AA4603" s="16">
        <f t="shared" si="529"/>
        <v>1.165</v>
      </c>
      <c r="AB4603" s="16">
        <f t="shared" si="530"/>
        <v>0.43099999999999999</v>
      </c>
      <c r="AC4603" s="16"/>
    </row>
    <row r="4604" spans="1:29" x14ac:dyDescent="0.25">
      <c r="A4604" s="2">
        <v>43657</v>
      </c>
      <c r="B4604" s="1">
        <v>192</v>
      </c>
      <c r="C4604" s="3">
        <v>1600</v>
      </c>
      <c r="D4604" s="13">
        <v>220.69181712963001</v>
      </c>
      <c r="E4604">
        <v>54.72</v>
      </c>
      <c r="F4604" s="15">
        <f t="shared" si="531"/>
        <v>0</v>
      </c>
      <c r="G4604">
        <v>0.503</v>
      </c>
      <c r="H4604">
        <v>7.0460000000000003</v>
      </c>
      <c r="I4604">
        <v>230.24299999999999</v>
      </c>
      <c r="J4604">
        <v>15.605</v>
      </c>
      <c r="K4604">
        <v>67.8</v>
      </c>
      <c r="L4604">
        <v>0.23599999999999999</v>
      </c>
      <c r="M4604">
        <v>0.254</v>
      </c>
      <c r="N4604">
        <v>0</v>
      </c>
      <c r="O4604">
        <v>435.625</v>
      </c>
      <c r="T4604">
        <f t="shared" si="526"/>
        <v>1921600</v>
      </c>
      <c r="U4604">
        <v>724.3</v>
      </c>
      <c r="V4604">
        <f t="shared" si="524"/>
        <v>435.6</v>
      </c>
      <c r="W4604" t="str">
        <f t="shared" si="527"/>
        <v/>
      </c>
      <c r="X4604" t="str">
        <f t="shared" si="528"/>
        <v/>
      </c>
      <c r="Y4604" t="str">
        <f t="shared" si="525"/>
        <v/>
      </c>
      <c r="AA4604" s="16">
        <f t="shared" si="529"/>
        <v>1.202</v>
      </c>
      <c r="AB4604" s="16">
        <f t="shared" si="530"/>
        <v>0.57099999999999995</v>
      </c>
      <c r="AC4604" s="16"/>
    </row>
    <row r="4605" spans="1:29" x14ac:dyDescent="0.25">
      <c r="A4605" s="2">
        <v>43657</v>
      </c>
      <c r="B4605" s="1">
        <v>192</v>
      </c>
      <c r="C4605" s="3">
        <v>1700</v>
      </c>
      <c r="D4605" s="13">
        <v>220.73348379629601</v>
      </c>
      <c r="E4605">
        <v>54.72</v>
      </c>
      <c r="F4605" s="15">
        <f t="shared" si="531"/>
        <v>0</v>
      </c>
      <c r="G4605">
        <v>0.503</v>
      </c>
      <c r="H4605">
        <v>4.0259999999999998</v>
      </c>
      <c r="I4605">
        <v>197.953</v>
      </c>
      <c r="J4605">
        <v>13.93</v>
      </c>
      <c r="K4605">
        <v>60.7</v>
      </c>
      <c r="L4605">
        <v>0.23599999999999999</v>
      </c>
      <c r="M4605">
        <v>0.253</v>
      </c>
      <c r="N4605">
        <v>0</v>
      </c>
      <c r="O4605">
        <v>146.875</v>
      </c>
      <c r="T4605">
        <f t="shared" si="526"/>
        <v>1921700</v>
      </c>
      <c r="U4605">
        <v>565.79999999999995</v>
      </c>
      <c r="V4605">
        <f t="shared" ref="V4605:V4668" si="532">IF(O4605&lt;1,0,ROUND(O4605,1))</f>
        <v>146.9</v>
      </c>
      <c r="W4605" t="str">
        <f t="shared" si="527"/>
        <v/>
      </c>
      <c r="X4605" t="str">
        <f t="shared" si="528"/>
        <v/>
      </c>
      <c r="Y4605" t="str">
        <f t="shared" ref="Y4605:Y4668" si="533">IF(C4605=2400,ROUND(F4605/100,3),"")</f>
        <v/>
      </c>
      <c r="AA4605" s="16">
        <f t="shared" si="529"/>
        <v>0.96599999999999997</v>
      </c>
      <c r="AB4605" s="16">
        <f t="shared" si="530"/>
        <v>0.625</v>
      </c>
      <c r="AC4605" s="16"/>
    </row>
    <row r="4606" spans="1:29" x14ac:dyDescent="0.25">
      <c r="A4606" s="2">
        <v>43657</v>
      </c>
      <c r="B4606" s="1">
        <v>192</v>
      </c>
      <c r="C4606" s="3">
        <v>1800</v>
      </c>
      <c r="D4606" s="13">
        <v>220.77515046296301</v>
      </c>
      <c r="E4606">
        <v>55.18</v>
      </c>
      <c r="F4606" s="15">
        <f t="shared" si="531"/>
        <v>0</v>
      </c>
      <c r="G4606">
        <v>0.503</v>
      </c>
      <c r="H4606">
        <v>3.02</v>
      </c>
      <c r="I4606">
        <v>289.20800000000003</v>
      </c>
      <c r="J4606">
        <v>12.654</v>
      </c>
      <c r="K4606">
        <v>64.5</v>
      </c>
      <c r="L4606">
        <v>0.23599999999999999</v>
      </c>
      <c r="M4606">
        <v>0.252</v>
      </c>
      <c r="N4606">
        <v>0</v>
      </c>
      <c r="O4606">
        <v>79.375</v>
      </c>
      <c r="T4606">
        <f t="shared" si="526"/>
        <v>1921800</v>
      </c>
      <c r="U4606">
        <v>389</v>
      </c>
      <c r="V4606">
        <f t="shared" si="532"/>
        <v>79.400000000000006</v>
      </c>
      <c r="W4606" t="str">
        <f t="shared" si="527"/>
        <v/>
      </c>
      <c r="X4606" t="str">
        <f t="shared" si="528"/>
        <v/>
      </c>
      <c r="Y4606" t="str">
        <f t="shared" si="533"/>
        <v/>
      </c>
      <c r="AA4606" s="16">
        <f t="shared" si="529"/>
        <v>0.94399999999999995</v>
      </c>
      <c r="AB4606" s="16">
        <f t="shared" si="530"/>
        <v>0.52</v>
      </c>
      <c r="AC4606" s="16"/>
    </row>
    <row r="4607" spans="1:29" x14ac:dyDescent="0.25">
      <c r="A4607" s="2">
        <v>43657</v>
      </c>
      <c r="B4607" s="1">
        <v>192</v>
      </c>
      <c r="C4607" s="3">
        <v>1900</v>
      </c>
      <c r="D4607" s="13">
        <v>220.81681712963001</v>
      </c>
      <c r="E4607">
        <v>55.07</v>
      </c>
      <c r="F4607" s="15">
        <f t="shared" si="531"/>
        <v>0</v>
      </c>
      <c r="G4607">
        <v>0.503</v>
      </c>
      <c r="H4607">
        <v>3.02</v>
      </c>
      <c r="I4607">
        <v>325.70999999999998</v>
      </c>
      <c r="J4607">
        <v>11.782999999999999</v>
      </c>
      <c r="K4607">
        <v>69.900000000000006</v>
      </c>
      <c r="L4607">
        <v>0.23499999999999999</v>
      </c>
      <c r="M4607">
        <v>0.252</v>
      </c>
      <c r="N4607">
        <v>0</v>
      </c>
      <c r="O4607">
        <v>36.875</v>
      </c>
      <c r="T4607">
        <f t="shared" si="526"/>
        <v>1921900</v>
      </c>
      <c r="U4607">
        <v>211.2</v>
      </c>
      <c r="V4607">
        <f t="shared" si="532"/>
        <v>36.9</v>
      </c>
      <c r="W4607" t="str">
        <f t="shared" si="527"/>
        <v/>
      </c>
      <c r="X4607" t="str">
        <f t="shared" si="528"/>
        <v/>
      </c>
      <c r="Y4607" t="str">
        <f t="shared" si="533"/>
        <v/>
      </c>
      <c r="AA4607" s="16">
        <f t="shared" si="529"/>
        <v>0.96599999999999997</v>
      </c>
      <c r="AB4607" s="16">
        <f t="shared" si="530"/>
        <v>0.41599999999999998</v>
      </c>
      <c r="AC4607" s="16"/>
    </row>
    <row r="4608" spans="1:29" x14ac:dyDescent="0.25">
      <c r="A4608" s="2">
        <v>43657</v>
      </c>
      <c r="B4608" s="1">
        <v>192</v>
      </c>
      <c r="C4608" s="3">
        <v>2000</v>
      </c>
      <c r="D4608" s="13">
        <v>220.85848379629601</v>
      </c>
      <c r="E4608">
        <v>55.07</v>
      </c>
      <c r="F4608" s="15">
        <f t="shared" si="531"/>
        <v>0</v>
      </c>
      <c r="G4608">
        <v>1.0069999999999999</v>
      </c>
      <c r="H4608">
        <v>4.5289999999999999</v>
      </c>
      <c r="I4608">
        <v>324.30599999999998</v>
      </c>
      <c r="J4608">
        <v>10.686999999999999</v>
      </c>
      <c r="K4608">
        <v>79.8</v>
      </c>
      <c r="L4608">
        <v>0.23400000000000001</v>
      </c>
      <c r="M4608">
        <v>0.251</v>
      </c>
      <c r="N4608">
        <v>0</v>
      </c>
      <c r="O4608">
        <v>5.625</v>
      </c>
      <c r="T4608">
        <f t="shared" si="526"/>
        <v>1922000</v>
      </c>
      <c r="U4608">
        <v>56.7</v>
      </c>
      <c r="V4608">
        <f t="shared" si="532"/>
        <v>5.6</v>
      </c>
      <c r="W4608" t="str">
        <f t="shared" si="527"/>
        <v/>
      </c>
      <c r="X4608" t="str">
        <f t="shared" si="528"/>
        <v/>
      </c>
      <c r="Y4608" t="str">
        <f t="shared" si="533"/>
        <v/>
      </c>
      <c r="AA4608" s="16">
        <f t="shared" si="529"/>
        <v>1.026</v>
      </c>
      <c r="AB4608" s="16">
        <f t="shared" si="530"/>
        <v>0.26</v>
      </c>
      <c r="AC4608" s="16"/>
    </row>
    <row r="4609" spans="1:29" x14ac:dyDescent="0.25">
      <c r="A4609" s="2">
        <v>43657</v>
      </c>
      <c r="B4609" s="1">
        <v>192</v>
      </c>
      <c r="C4609" s="3">
        <v>2100</v>
      </c>
      <c r="D4609" s="13">
        <v>220.90015046296301</v>
      </c>
      <c r="E4609">
        <v>55.07</v>
      </c>
      <c r="F4609" s="15">
        <f t="shared" si="531"/>
        <v>0</v>
      </c>
      <c r="G4609">
        <v>1.0069999999999999</v>
      </c>
      <c r="H4609">
        <v>3.5230000000000001</v>
      </c>
      <c r="I4609">
        <v>328.51799999999997</v>
      </c>
      <c r="J4609">
        <v>10.417999999999999</v>
      </c>
      <c r="K4609">
        <v>80.8</v>
      </c>
      <c r="L4609">
        <v>0.23300000000000001</v>
      </c>
      <c r="M4609">
        <v>0.25</v>
      </c>
      <c r="N4609">
        <v>0</v>
      </c>
      <c r="O4609">
        <v>0.625</v>
      </c>
      <c r="T4609">
        <f t="shared" si="526"/>
        <v>1922100</v>
      </c>
      <c r="U4609">
        <v>0</v>
      </c>
      <c r="V4609">
        <f t="shared" si="532"/>
        <v>0</v>
      </c>
      <c r="W4609" t="str">
        <f t="shared" si="527"/>
        <v/>
      </c>
      <c r="X4609" t="str">
        <f t="shared" si="528"/>
        <v/>
      </c>
      <c r="Y4609" t="str">
        <f t="shared" si="533"/>
        <v/>
      </c>
      <c r="AA4609" s="16">
        <f t="shared" si="529"/>
        <v>1.02</v>
      </c>
      <c r="AB4609" s="16">
        <f t="shared" si="530"/>
        <v>0.24199999999999999</v>
      </c>
      <c r="AC4609" s="16"/>
    </row>
    <row r="4610" spans="1:29" x14ac:dyDescent="0.25">
      <c r="A4610" s="2">
        <v>43657</v>
      </c>
      <c r="B4610" s="1">
        <v>192</v>
      </c>
      <c r="C4610" s="3">
        <v>2200</v>
      </c>
      <c r="D4610" s="13">
        <v>220.94181712963001</v>
      </c>
      <c r="E4610">
        <v>55.07</v>
      </c>
      <c r="F4610" s="15">
        <f t="shared" si="531"/>
        <v>0</v>
      </c>
      <c r="G4610">
        <v>1.51</v>
      </c>
      <c r="H4610">
        <v>3.5230000000000001</v>
      </c>
      <c r="I4610">
        <v>328.51799999999997</v>
      </c>
      <c r="J4610">
        <v>10.026</v>
      </c>
      <c r="K4610">
        <v>83.8</v>
      </c>
      <c r="L4610">
        <v>0.23300000000000001</v>
      </c>
      <c r="M4610">
        <v>0.249</v>
      </c>
      <c r="N4610">
        <v>0</v>
      </c>
      <c r="O4610">
        <v>0.625</v>
      </c>
      <c r="T4610">
        <f t="shared" si="526"/>
        <v>1922200</v>
      </c>
      <c r="U4610">
        <v>0</v>
      </c>
      <c r="V4610">
        <f t="shared" si="532"/>
        <v>0</v>
      </c>
      <c r="W4610" t="str">
        <f t="shared" si="527"/>
        <v/>
      </c>
      <c r="X4610" t="str">
        <f t="shared" si="528"/>
        <v/>
      </c>
      <c r="Y4610" t="str">
        <f t="shared" si="533"/>
        <v/>
      </c>
      <c r="AA4610" s="16">
        <f t="shared" si="529"/>
        <v>1.03</v>
      </c>
      <c r="AB4610" s="16">
        <f t="shared" si="530"/>
        <v>0.19900000000000001</v>
      </c>
      <c r="AC4610" s="16"/>
    </row>
    <row r="4611" spans="1:29" x14ac:dyDescent="0.25">
      <c r="A4611" s="2">
        <v>43657</v>
      </c>
      <c r="B4611" s="1">
        <v>192</v>
      </c>
      <c r="C4611" s="3">
        <v>2300</v>
      </c>
      <c r="D4611" s="13">
        <v>220.98348379629601</v>
      </c>
      <c r="E4611">
        <v>55.07</v>
      </c>
      <c r="F4611" s="15">
        <f t="shared" si="531"/>
        <v>0</v>
      </c>
      <c r="G4611">
        <v>1.51</v>
      </c>
      <c r="H4611">
        <v>4.0259999999999998</v>
      </c>
      <c r="I4611">
        <v>329.92200000000003</v>
      </c>
      <c r="J4611">
        <v>9.7799999999999994</v>
      </c>
      <c r="K4611">
        <v>85.2</v>
      </c>
      <c r="L4611">
        <v>0.23300000000000001</v>
      </c>
      <c r="M4611">
        <v>0.249</v>
      </c>
      <c r="N4611">
        <v>0</v>
      </c>
      <c r="O4611">
        <v>0.625</v>
      </c>
      <c r="T4611">
        <f t="shared" si="526"/>
        <v>1922300</v>
      </c>
      <c r="U4611">
        <v>0</v>
      </c>
      <c r="V4611">
        <f t="shared" si="532"/>
        <v>0</v>
      </c>
      <c r="W4611" t="str">
        <f t="shared" si="527"/>
        <v/>
      </c>
      <c r="X4611" t="str">
        <f t="shared" si="528"/>
        <v/>
      </c>
      <c r="Y4611" t="str">
        <f t="shared" si="533"/>
        <v/>
      </c>
      <c r="AA4611" s="16">
        <f t="shared" si="529"/>
        <v>1.0309999999999999</v>
      </c>
      <c r="AB4611" s="16">
        <f t="shared" si="530"/>
        <v>0.17899999999999999</v>
      </c>
      <c r="AC4611" s="16"/>
    </row>
    <row r="4612" spans="1:29" x14ac:dyDescent="0.25">
      <c r="A4612" s="2">
        <v>43657</v>
      </c>
      <c r="B4612" s="1">
        <v>192</v>
      </c>
      <c r="C4612" s="3">
        <v>2400</v>
      </c>
      <c r="D4612" s="13">
        <v>221.02515046296301</v>
      </c>
      <c r="E4612">
        <v>55.07</v>
      </c>
      <c r="F4612" s="15">
        <f t="shared" si="531"/>
        <v>0</v>
      </c>
      <c r="G4612">
        <v>1.0069999999999999</v>
      </c>
      <c r="H4612">
        <v>3.5230000000000001</v>
      </c>
      <c r="I4612">
        <v>289.20800000000003</v>
      </c>
      <c r="J4612">
        <v>8.8409999999999993</v>
      </c>
      <c r="K4612">
        <v>87.1</v>
      </c>
      <c r="L4612">
        <v>0.23300000000000001</v>
      </c>
      <c r="M4612">
        <v>0.249</v>
      </c>
      <c r="N4612">
        <v>0</v>
      </c>
      <c r="O4612">
        <v>0.625</v>
      </c>
      <c r="T4612">
        <f t="shared" si="526"/>
        <v>1922400</v>
      </c>
      <c r="U4612">
        <v>0</v>
      </c>
      <c r="V4612">
        <f t="shared" si="532"/>
        <v>0</v>
      </c>
      <c r="W4612">
        <f t="shared" si="527"/>
        <v>0.23300000000000001</v>
      </c>
      <c r="X4612">
        <f t="shared" si="528"/>
        <v>0.249</v>
      </c>
      <c r="Y4612">
        <f t="shared" si="533"/>
        <v>0</v>
      </c>
      <c r="AA4612" s="16">
        <f t="shared" si="529"/>
        <v>0.98899999999999999</v>
      </c>
      <c r="AB4612" s="16">
        <f t="shared" si="530"/>
        <v>0.14599999999999999</v>
      </c>
      <c r="AC4612" s="16"/>
    </row>
    <row r="4613" spans="1:29" x14ac:dyDescent="0.25">
      <c r="A4613" s="2">
        <v>43658</v>
      </c>
      <c r="B4613" s="1">
        <v>193</v>
      </c>
      <c r="C4613" s="3">
        <v>100</v>
      </c>
      <c r="D4613" s="13">
        <v>221.06681712963001</v>
      </c>
      <c r="E4613">
        <v>55.07</v>
      </c>
      <c r="F4613" s="15">
        <f t="shared" si="531"/>
        <v>0</v>
      </c>
      <c r="G4613">
        <v>0.503</v>
      </c>
      <c r="H4613">
        <v>3.02</v>
      </c>
      <c r="I4613">
        <v>277.976</v>
      </c>
      <c r="J4613">
        <v>8.0449999999999999</v>
      </c>
      <c r="K4613">
        <v>88.4</v>
      </c>
      <c r="L4613">
        <v>0.23200000000000001</v>
      </c>
      <c r="M4613">
        <v>0.249</v>
      </c>
      <c r="N4613">
        <v>0</v>
      </c>
      <c r="O4613">
        <v>0.625</v>
      </c>
      <c r="T4613">
        <f t="shared" ref="T4613:T4676" si="534">B4613*10000+C4613</f>
        <v>1930100</v>
      </c>
      <c r="U4613">
        <v>0</v>
      </c>
      <c r="V4613">
        <f t="shared" si="532"/>
        <v>0</v>
      </c>
      <c r="W4613" t="str">
        <f t="shared" ref="W4613:W4676" si="535">IF(C4613=2400,ROUND(L4613,3),"")</f>
        <v/>
      </c>
      <c r="X4613" t="str">
        <f t="shared" ref="X4613:X4676" si="536">IF(C4613=2400,ROUND(M4613,3),"")</f>
        <v/>
      </c>
      <c r="Y4613" t="str">
        <f t="shared" si="533"/>
        <v/>
      </c>
      <c r="AA4613" s="16">
        <f t="shared" ref="AA4613:AA4676" si="537">ROUND((0.6105*(EXP((17.273*J4613)/(J4613+237.3))))*K4613/100,3)</f>
        <v>0.95099999999999996</v>
      </c>
      <c r="AB4613" s="16">
        <f t="shared" ref="AB4613:AB4676" si="538">ROUND(AA4613/K4613*(100-K4613),3)</f>
        <v>0.125</v>
      </c>
      <c r="AC4613" s="16"/>
    </row>
    <row r="4614" spans="1:29" x14ac:dyDescent="0.25">
      <c r="A4614" s="2">
        <v>43658</v>
      </c>
      <c r="B4614" s="1">
        <v>193</v>
      </c>
      <c r="C4614" s="3">
        <v>200</v>
      </c>
      <c r="D4614" s="13">
        <v>221.10848379629601</v>
      </c>
      <c r="E4614">
        <v>55.3</v>
      </c>
      <c r="F4614" s="15">
        <f t="shared" si="531"/>
        <v>0</v>
      </c>
      <c r="G4614">
        <v>0.503</v>
      </c>
      <c r="H4614">
        <v>3.02</v>
      </c>
      <c r="I4614">
        <v>294.82400000000001</v>
      </c>
      <c r="J4614">
        <v>8.1449999999999996</v>
      </c>
      <c r="K4614">
        <v>89.3</v>
      </c>
      <c r="L4614">
        <v>0.23200000000000001</v>
      </c>
      <c r="M4614">
        <v>0.247</v>
      </c>
      <c r="N4614">
        <v>0</v>
      </c>
      <c r="O4614">
        <v>0.625</v>
      </c>
      <c r="T4614">
        <f t="shared" si="534"/>
        <v>1930200</v>
      </c>
      <c r="U4614">
        <v>0</v>
      </c>
      <c r="V4614">
        <f t="shared" si="532"/>
        <v>0</v>
      </c>
      <c r="W4614" t="str">
        <f t="shared" si="535"/>
        <v/>
      </c>
      <c r="X4614" t="str">
        <f t="shared" si="536"/>
        <v/>
      </c>
      <c r="Y4614" t="str">
        <f t="shared" si="533"/>
        <v/>
      </c>
      <c r="AA4614" s="16">
        <f t="shared" si="537"/>
        <v>0.96699999999999997</v>
      </c>
      <c r="AB4614" s="16">
        <f t="shared" si="538"/>
        <v>0.11600000000000001</v>
      </c>
      <c r="AC4614" s="16"/>
    </row>
    <row r="4615" spans="1:29" x14ac:dyDescent="0.25">
      <c r="A4615" s="2">
        <v>43658</v>
      </c>
      <c r="B4615" s="1">
        <v>193</v>
      </c>
      <c r="C4615" s="3">
        <v>300</v>
      </c>
      <c r="D4615" s="13">
        <v>221.15015046296301</v>
      </c>
      <c r="E4615">
        <v>54.95</v>
      </c>
      <c r="F4615" s="15">
        <f t="shared" si="531"/>
        <v>0</v>
      </c>
      <c r="G4615">
        <v>0.503</v>
      </c>
      <c r="H4615">
        <v>3.02</v>
      </c>
      <c r="I4615">
        <v>313.07499999999999</v>
      </c>
      <c r="J4615">
        <v>7.1920000000000002</v>
      </c>
      <c r="K4615">
        <v>86.8</v>
      </c>
      <c r="L4615">
        <v>0.23100000000000001</v>
      </c>
      <c r="M4615">
        <v>0.247</v>
      </c>
      <c r="N4615">
        <v>0</v>
      </c>
      <c r="O4615">
        <v>0.625</v>
      </c>
      <c r="T4615">
        <f t="shared" si="534"/>
        <v>1930300</v>
      </c>
      <c r="U4615">
        <v>0</v>
      </c>
      <c r="V4615">
        <f t="shared" si="532"/>
        <v>0</v>
      </c>
      <c r="W4615" t="str">
        <f t="shared" si="535"/>
        <v/>
      </c>
      <c r="X4615" t="str">
        <f t="shared" si="536"/>
        <v/>
      </c>
      <c r="Y4615" t="str">
        <f t="shared" si="533"/>
        <v/>
      </c>
      <c r="AA4615" s="16">
        <f t="shared" si="537"/>
        <v>0.88100000000000001</v>
      </c>
      <c r="AB4615" s="16">
        <f t="shared" si="538"/>
        <v>0.13400000000000001</v>
      </c>
      <c r="AC4615" s="16"/>
    </row>
    <row r="4616" spans="1:29" x14ac:dyDescent="0.25">
      <c r="A4616" s="2">
        <v>43658</v>
      </c>
      <c r="B4616" s="1">
        <v>193</v>
      </c>
      <c r="C4616" s="3">
        <v>400</v>
      </c>
      <c r="D4616" s="13">
        <v>221.19181712963001</v>
      </c>
      <c r="E4616">
        <v>54.95</v>
      </c>
      <c r="F4616" s="15">
        <f t="shared" si="531"/>
        <v>0</v>
      </c>
      <c r="G4616">
        <v>0.503</v>
      </c>
      <c r="H4616">
        <v>3.02</v>
      </c>
      <c r="I4616">
        <v>322.90199999999999</v>
      </c>
      <c r="J4616">
        <v>6.585</v>
      </c>
      <c r="K4616">
        <v>85</v>
      </c>
      <c r="L4616">
        <v>0.23100000000000001</v>
      </c>
      <c r="M4616">
        <v>0.247</v>
      </c>
      <c r="N4616">
        <v>0</v>
      </c>
      <c r="O4616">
        <v>0.625</v>
      </c>
      <c r="T4616">
        <f t="shared" si="534"/>
        <v>1930400</v>
      </c>
      <c r="U4616">
        <v>0</v>
      </c>
      <c r="V4616">
        <f t="shared" si="532"/>
        <v>0</v>
      </c>
      <c r="W4616" t="str">
        <f t="shared" si="535"/>
        <v/>
      </c>
      <c r="X4616" t="str">
        <f t="shared" si="536"/>
        <v/>
      </c>
      <c r="Y4616" t="str">
        <f t="shared" si="533"/>
        <v/>
      </c>
      <c r="AA4616" s="16">
        <f t="shared" si="537"/>
        <v>0.82699999999999996</v>
      </c>
      <c r="AB4616" s="16">
        <f t="shared" si="538"/>
        <v>0.14599999999999999</v>
      </c>
      <c r="AC4616" s="16"/>
    </row>
    <row r="4617" spans="1:29" x14ac:dyDescent="0.25">
      <c r="A4617" s="2">
        <v>43658</v>
      </c>
      <c r="B4617" s="1">
        <v>193</v>
      </c>
      <c r="C4617" s="3">
        <v>500</v>
      </c>
      <c r="D4617" s="13">
        <v>221.23348379629601</v>
      </c>
      <c r="E4617">
        <v>55.3</v>
      </c>
      <c r="F4617" s="15">
        <f t="shared" si="531"/>
        <v>0</v>
      </c>
      <c r="G4617">
        <v>0.503</v>
      </c>
      <c r="H4617">
        <v>2.516</v>
      </c>
      <c r="I4617">
        <v>338.34500000000003</v>
      </c>
      <c r="J4617">
        <v>6.7880000000000003</v>
      </c>
      <c r="K4617">
        <v>85.6</v>
      </c>
      <c r="L4617">
        <v>0.23100000000000001</v>
      </c>
      <c r="M4617">
        <v>0.247</v>
      </c>
      <c r="N4617">
        <v>0</v>
      </c>
      <c r="O4617">
        <v>15.625</v>
      </c>
      <c r="T4617">
        <f t="shared" si="534"/>
        <v>1930500</v>
      </c>
      <c r="U4617">
        <v>15.2</v>
      </c>
      <c r="V4617">
        <f t="shared" si="532"/>
        <v>15.6</v>
      </c>
      <c r="W4617" t="str">
        <f t="shared" si="535"/>
        <v/>
      </c>
      <c r="X4617" t="str">
        <f t="shared" si="536"/>
        <v/>
      </c>
      <c r="Y4617" t="str">
        <f t="shared" si="533"/>
        <v/>
      </c>
      <c r="AA4617" s="16">
        <f t="shared" si="537"/>
        <v>0.84499999999999997</v>
      </c>
      <c r="AB4617" s="16">
        <f t="shared" si="538"/>
        <v>0.14199999999999999</v>
      </c>
      <c r="AC4617" s="16"/>
    </row>
    <row r="4618" spans="1:29" x14ac:dyDescent="0.25">
      <c r="A4618" s="2">
        <v>43658</v>
      </c>
      <c r="B4618" s="1">
        <v>193</v>
      </c>
      <c r="C4618" s="3">
        <v>600</v>
      </c>
      <c r="D4618" s="13">
        <v>221.27515046296301</v>
      </c>
      <c r="E4618">
        <v>54.83</v>
      </c>
      <c r="F4618" s="15">
        <f t="shared" ref="F4618:F4681" si="539">IF(E4618&gt;F$2,E4618-F$2,0)</f>
        <v>0</v>
      </c>
      <c r="G4618">
        <v>0.503</v>
      </c>
      <c r="H4618">
        <v>2.516</v>
      </c>
      <c r="I4618">
        <v>341.15300000000002</v>
      </c>
      <c r="J4618">
        <v>6.99</v>
      </c>
      <c r="K4618">
        <v>86.4</v>
      </c>
      <c r="L4618">
        <v>0.23100000000000001</v>
      </c>
      <c r="M4618">
        <v>0.246</v>
      </c>
      <c r="N4618">
        <v>0</v>
      </c>
      <c r="O4618">
        <v>155.625</v>
      </c>
      <c r="T4618">
        <f t="shared" si="534"/>
        <v>1930600</v>
      </c>
      <c r="U4618">
        <v>138</v>
      </c>
      <c r="V4618">
        <f t="shared" si="532"/>
        <v>155.6</v>
      </c>
      <c r="W4618" t="str">
        <f t="shared" si="535"/>
        <v/>
      </c>
      <c r="X4618" t="str">
        <f t="shared" si="536"/>
        <v/>
      </c>
      <c r="Y4618" t="str">
        <f t="shared" si="533"/>
        <v/>
      </c>
      <c r="AA4618" s="16">
        <f t="shared" si="537"/>
        <v>0.86499999999999999</v>
      </c>
      <c r="AB4618" s="16">
        <f t="shared" si="538"/>
        <v>0.13600000000000001</v>
      </c>
      <c r="AC4618" s="16"/>
    </row>
    <row r="4619" spans="1:29" x14ac:dyDescent="0.25">
      <c r="A4619" s="2">
        <v>43658</v>
      </c>
      <c r="B4619" s="1">
        <v>193</v>
      </c>
      <c r="C4619" s="3">
        <v>700</v>
      </c>
      <c r="D4619" s="13">
        <v>221.31681712963001</v>
      </c>
      <c r="E4619">
        <v>54.95</v>
      </c>
      <c r="F4619" s="15">
        <f t="shared" si="539"/>
        <v>0</v>
      </c>
      <c r="G4619">
        <v>0</v>
      </c>
      <c r="H4619">
        <v>2.0129999999999999</v>
      </c>
      <c r="I4619">
        <v>39.31</v>
      </c>
      <c r="J4619">
        <v>10.394</v>
      </c>
      <c r="K4619">
        <v>81.599999999999994</v>
      </c>
      <c r="L4619">
        <v>0.23</v>
      </c>
      <c r="M4619">
        <v>0.246</v>
      </c>
      <c r="N4619">
        <v>0</v>
      </c>
      <c r="O4619">
        <v>286.875</v>
      </c>
      <c r="T4619">
        <f t="shared" si="534"/>
        <v>1930700</v>
      </c>
      <c r="U4619">
        <v>309.3</v>
      </c>
      <c r="V4619">
        <f t="shared" si="532"/>
        <v>286.89999999999998</v>
      </c>
      <c r="W4619" t="str">
        <f t="shared" si="535"/>
        <v/>
      </c>
      <c r="X4619" t="str">
        <f t="shared" si="536"/>
        <v/>
      </c>
      <c r="Y4619" t="str">
        <f t="shared" si="533"/>
        <v/>
      </c>
      <c r="AA4619" s="16">
        <f t="shared" si="537"/>
        <v>1.028</v>
      </c>
      <c r="AB4619" s="16">
        <f t="shared" si="538"/>
        <v>0.23200000000000001</v>
      </c>
      <c r="AC4619" s="16"/>
    </row>
    <row r="4620" spans="1:29" x14ac:dyDescent="0.25">
      <c r="A4620" s="2">
        <v>43658</v>
      </c>
      <c r="B4620" s="1">
        <v>193</v>
      </c>
      <c r="C4620" s="3">
        <v>800</v>
      </c>
      <c r="D4620" s="13">
        <v>221.35848379629601</v>
      </c>
      <c r="E4620">
        <v>54.95</v>
      </c>
      <c r="F4620" s="15">
        <f t="shared" si="539"/>
        <v>0</v>
      </c>
      <c r="G4620">
        <v>0.503</v>
      </c>
      <c r="H4620">
        <v>2.516</v>
      </c>
      <c r="I4620">
        <v>88.447000000000003</v>
      </c>
      <c r="J4620">
        <v>11.88</v>
      </c>
      <c r="K4620">
        <v>74.5</v>
      </c>
      <c r="L4620">
        <v>0.23</v>
      </c>
      <c r="M4620">
        <v>0.245</v>
      </c>
      <c r="N4620">
        <v>0</v>
      </c>
      <c r="O4620">
        <v>494.375</v>
      </c>
      <c r="T4620">
        <f t="shared" si="534"/>
        <v>1930800</v>
      </c>
      <c r="U4620">
        <v>489.2</v>
      </c>
      <c r="V4620">
        <f t="shared" si="532"/>
        <v>494.4</v>
      </c>
      <c r="W4620" t="str">
        <f t="shared" si="535"/>
        <v/>
      </c>
      <c r="X4620" t="str">
        <f t="shared" si="536"/>
        <v/>
      </c>
      <c r="Y4620" t="str">
        <f t="shared" si="533"/>
        <v/>
      </c>
      <c r="AA4620" s="16">
        <f t="shared" si="537"/>
        <v>1.036</v>
      </c>
      <c r="AB4620" s="16">
        <f t="shared" si="538"/>
        <v>0.35499999999999998</v>
      </c>
      <c r="AC4620" s="16"/>
    </row>
    <row r="4621" spans="1:29" x14ac:dyDescent="0.25">
      <c r="A4621" s="2">
        <v>43658</v>
      </c>
      <c r="B4621" s="1">
        <v>193</v>
      </c>
      <c r="C4621" s="3">
        <v>900</v>
      </c>
      <c r="D4621" s="13">
        <v>221.40015046296301</v>
      </c>
      <c r="E4621">
        <v>54.72</v>
      </c>
      <c r="F4621" s="15">
        <f t="shared" si="539"/>
        <v>0</v>
      </c>
      <c r="G4621">
        <v>1.0069999999999999</v>
      </c>
      <c r="H4621">
        <v>4.0259999999999998</v>
      </c>
      <c r="I4621">
        <v>68.792000000000002</v>
      </c>
      <c r="J4621">
        <v>13.137</v>
      </c>
      <c r="K4621">
        <v>74</v>
      </c>
      <c r="L4621">
        <v>0.22900000000000001</v>
      </c>
      <c r="M4621">
        <v>0.24399999999999999</v>
      </c>
      <c r="N4621">
        <v>0</v>
      </c>
      <c r="O4621">
        <v>588.125</v>
      </c>
      <c r="T4621">
        <f t="shared" si="534"/>
        <v>1930900</v>
      </c>
      <c r="U4621">
        <v>657.5</v>
      </c>
      <c r="V4621">
        <f t="shared" si="532"/>
        <v>588.1</v>
      </c>
      <c r="W4621" t="str">
        <f t="shared" si="535"/>
        <v/>
      </c>
      <c r="X4621" t="str">
        <f t="shared" si="536"/>
        <v/>
      </c>
      <c r="Y4621" t="str">
        <f t="shared" si="533"/>
        <v/>
      </c>
      <c r="AA4621" s="16">
        <f t="shared" si="537"/>
        <v>1.1180000000000001</v>
      </c>
      <c r="AB4621" s="16">
        <f t="shared" si="538"/>
        <v>0.39300000000000002</v>
      </c>
      <c r="AC4621" s="16"/>
    </row>
    <row r="4622" spans="1:29" x14ac:dyDescent="0.25">
      <c r="A4622" s="2">
        <v>43658</v>
      </c>
      <c r="B4622" s="1">
        <v>193</v>
      </c>
      <c r="C4622" s="3">
        <v>1000</v>
      </c>
      <c r="D4622" s="13">
        <v>221.44181712963001</v>
      </c>
      <c r="E4622">
        <v>55.3</v>
      </c>
      <c r="F4622" s="15">
        <f t="shared" si="539"/>
        <v>0</v>
      </c>
      <c r="G4622">
        <v>1.0069999999999999</v>
      </c>
      <c r="H4622">
        <v>4.5289999999999999</v>
      </c>
      <c r="I4622">
        <v>102.486</v>
      </c>
      <c r="J4622">
        <v>13.57</v>
      </c>
      <c r="K4622">
        <v>72.099999999999994</v>
      </c>
      <c r="L4622">
        <v>0.22800000000000001</v>
      </c>
      <c r="M4622">
        <v>0.24399999999999999</v>
      </c>
      <c r="N4622">
        <v>0</v>
      </c>
      <c r="O4622">
        <v>344.375</v>
      </c>
      <c r="T4622">
        <f t="shared" si="534"/>
        <v>1931000</v>
      </c>
      <c r="U4622">
        <v>800.2</v>
      </c>
      <c r="V4622">
        <f t="shared" si="532"/>
        <v>344.4</v>
      </c>
      <c r="W4622" t="str">
        <f t="shared" si="535"/>
        <v/>
      </c>
      <c r="X4622" t="str">
        <f t="shared" si="536"/>
        <v/>
      </c>
      <c r="Y4622" t="str">
        <f t="shared" si="533"/>
        <v/>
      </c>
      <c r="AA4622" s="16">
        <f t="shared" si="537"/>
        <v>1.1200000000000001</v>
      </c>
      <c r="AB4622" s="16">
        <f t="shared" si="538"/>
        <v>0.433</v>
      </c>
      <c r="AC4622" s="16"/>
    </row>
    <row r="4623" spans="1:29" x14ac:dyDescent="0.25">
      <c r="A4623" s="2">
        <v>43658</v>
      </c>
      <c r="B4623" s="1">
        <v>193</v>
      </c>
      <c r="C4623" s="3">
        <v>1100</v>
      </c>
      <c r="D4623" s="13">
        <v>221.48348379629601</v>
      </c>
      <c r="E4623">
        <v>54.37</v>
      </c>
      <c r="F4623" s="15">
        <f t="shared" si="539"/>
        <v>0</v>
      </c>
      <c r="G4623">
        <v>0.503</v>
      </c>
      <c r="H4623">
        <v>3.5230000000000001</v>
      </c>
      <c r="I4623">
        <v>129.161</v>
      </c>
      <c r="J4623">
        <v>14.648999999999999</v>
      </c>
      <c r="K4623">
        <v>68.5</v>
      </c>
      <c r="L4623">
        <v>0.22800000000000001</v>
      </c>
      <c r="M4623">
        <v>0.24399999999999999</v>
      </c>
      <c r="N4623">
        <v>0</v>
      </c>
      <c r="O4623">
        <v>655.625</v>
      </c>
      <c r="T4623">
        <f t="shared" si="534"/>
        <v>1931100</v>
      </c>
      <c r="U4623">
        <v>905.5</v>
      </c>
      <c r="V4623">
        <f t="shared" si="532"/>
        <v>655.6</v>
      </c>
      <c r="W4623" t="str">
        <f t="shared" si="535"/>
        <v/>
      </c>
      <c r="X4623" t="str">
        <f t="shared" si="536"/>
        <v/>
      </c>
      <c r="Y4623" t="str">
        <f t="shared" si="533"/>
        <v/>
      </c>
      <c r="AA4623" s="16">
        <f t="shared" si="537"/>
        <v>1.1419999999999999</v>
      </c>
      <c r="AB4623" s="16">
        <f t="shared" si="538"/>
        <v>0.52500000000000002</v>
      </c>
      <c r="AC4623" s="16"/>
    </row>
    <row r="4624" spans="1:29" x14ac:dyDescent="0.25">
      <c r="A4624" s="2">
        <v>43658</v>
      </c>
      <c r="B4624" s="1">
        <v>193</v>
      </c>
      <c r="C4624" s="3">
        <v>1200</v>
      </c>
      <c r="D4624" s="13">
        <v>221.52515046296301</v>
      </c>
      <c r="E4624">
        <v>55.42</v>
      </c>
      <c r="F4624" s="15">
        <f t="shared" si="539"/>
        <v>0</v>
      </c>
      <c r="G4624">
        <v>1.51</v>
      </c>
      <c r="H4624">
        <v>4.5289999999999999</v>
      </c>
      <c r="I4624">
        <v>189.529</v>
      </c>
      <c r="J4624">
        <v>15.914999999999999</v>
      </c>
      <c r="K4624">
        <v>65.900000000000006</v>
      </c>
      <c r="L4624">
        <v>0.22800000000000001</v>
      </c>
      <c r="M4624">
        <v>0.24299999999999999</v>
      </c>
      <c r="N4624">
        <v>0</v>
      </c>
      <c r="O4624">
        <v>976.875</v>
      </c>
      <c r="T4624">
        <f t="shared" si="534"/>
        <v>1931200</v>
      </c>
      <c r="U4624">
        <v>966.3</v>
      </c>
      <c r="V4624">
        <f t="shared" si="532"/>
        <v>976.9</v>
      </c>
      <c r="W4624" t="str">
        <f t="shared" si="535"/>
        <v/>
      </c>
      <c r="X4624" t="str">
        <f t="shared" si="536"/>
        <v/>
      </c>
      <c r="Y4624" t="str">
        <f t="shared" si="533"/>
        <v/>
      </c>
      <c r="AA4624" s="16">
        <f t="shared" si="537"/>
        <v>1.1910000000000001</v>
      </c>
      <c r="AB4624" s="16">
        <f t="shared" si="538"/>
        <v>0.61599999999999999</v>
      </c>
      <c r="AC4624" s="16"/>
    </row>
    <row r="4625" spans="1:29" x14ac:dyDescent="0.25">
      <c r="A4625" s="2">
        <v>43658</v>
      </c>
      <c r="B4625" s="1">
        <v>193</v>
      </c>
      <c r="C4625" s="3">
        <v>1300</v>
      </c>
      <c r="D4625" s="13">
        <v>221.56681712963001</v>
      </c>
      <c r="E4625">
        <v>55.07</v>
      </c>
      <c r="F4625" s="15">
        <f t="shared" si="539"/>
        <v>0</v>
      </c>
      <c r="G4625">
        <v>1.51</v>
      </c>
      <c r="H4625">
        <v>5.0330000000000004</v>
      </c>
      <c r="I4625">
        <v>178.298</v>
      </c>
      <c r="J4625">
        <v>15.843</v>
      </c>
      <c r="K4625">
        <v>62.6</v>
      </c>
      <c r="L4625">
        <v>0.22800000000000001</v>
      </c>
      <c r="M4625">
        <v>0.24199999999999999</v>
      </c>
      <c r="N4625">
        <v>0</v>
      </c>
      <c r="O4625">
        <v>594.375</v>
      </c>
      <c r="T4625">
        <f t="shared" si="534"/>
        <v>1931300</v>
      </c>
      <c r="U4625">
        <v>977.2</v>
      </c>
      <c r="V4625">
        <f t="shared" si="532"/>
        <v>594.4</v>
      </c>
      <c r="W4625" t="str">
        <f t="shared" si="535"/>
        <v/>
      </c>
      <c r="X4625" t="str">
        <f t="shared" si="536"/>
        <v/>
      </c>
      <c r="Y4625" t="str">
        <f t="shared" si="533"/>
        <v/>
      </c>
      <c r="AA4625" s="16">
        <f t="shared" si="537"/>
        <v>1.127</v>
      </c>
      <c r="AB4625" s="16">
        <f t="shared" si="538"/>
        <v>0.67300000000000004</v>
      </c>
      <c r="AC4625" s="16"/>
    </row>
    <row r="4626" spans="1:29" x14ac:dyDescent="0.25">
      <c r="A4626" s="2">
        <v>43658</v>
      </c>
      <c r="B4626" s="1">
        <v>193</v>
      </c>
      <c r="C4626" s="3">
        <v>1400</v>
      </c>
      <c r="D4626" s="13">
        <v>221.60848379629601</v>
      </c>
      <c r="E4626">
        <v>55.89</v>
      </c>
      <c r="F4626" s="15">
        <f t="shared" si="539"/>
        <v>0.39000000000000057</v>
      </c>
      <c r="G4626">
        <v>1.51</v>
      </c>
      <c r="H4626">
        <v>5.0330000000000004</v>
      </c>
      <c r="I4626">
        <v>168.471</v>
      </c>
      <c r="J4626">
        <v>16.701000000000001</v>
      </c>
      <c r="K4626">
        <v>62</v>
      </c>
      <c r="L4626">
        <v>0.22800000000000001</v>
      </c>
      <c r="M4626">
        <v>0.24099999999999999</v>
      </c>
      <c r="N4626">
        <v>0</v>
      </c>
      <c r="O4626">
        <v>629.375</v>
      </c>
      <c r="T4626">
        <f t="shared" si="534"/>
        <v>1931400</v>
      </c>
      <c r="U4626">
        <v>937.7</v>
      </c>
      <c r="V4626">
        <f t="shared" si="532"/>
        <v>629.4</v>
      </c>
      <c r="W4626" t="str">
        <f t="shared" si="535"/>
        <v/>
      </c>
      <c r="X4626" t="str">
        <f t="shared" si="536"/>
        <v/>
      </c>
      <c r="Y4626" t="str">
        <f t="shared" si="533"/>
        <v/>
      </c>
      <c r="AA4626" s="16">
        <f t="shared" si="537"/>
        <v>1.1779999999999999</v>
      </c>
      <c r="AB4626" s="16">
        <f t="shared" si="538"/>
        <v>0.72199999999999998</v>
      </c>
      <c r="AC4626" s="16"/>
    </row>
    <row r="4627" spans="1:29" x14ac:dyDescent="0.25">
      <c r="A4627" s="2">
        <v>43658</v>
      </c>
      <c r="B4627" s="1">
        <v>193</v>
      </c>
      <c r="C4627" s="3">
        <v>1500</v>
      </c>
      <c r="D4627" s="13">
        <v>221.65015046296301</v>
      </c>
      <c r="E4627">
        <v>55.42</v>
      </c>
      <c r="F4627" s="15">
        <f t="shared" si="539"/>
        <v>0</v>
      </c>
      <c r="G4627">
        <v>1.51</v>
      </c>
      <c r="H4627">
        <v>5.0330000000000004</v>
      </c>
      <c r="I4627">
        <v>192.33699999999999</v>
      </c>
      <c r="J4627">
        <v>17.32</v>
      </c>
      <c r="K4627">
        <v>61.5</v>
      </c>
      <c r="L4627">
        <v>0.22800000000000001</v>
      </c>
      <c r="M4627">
        <v>0.24099999999999999</v>
      </c>
      <c r="N4627">
        <v>0</v>
      </c>
      <c r="O4627">
        <v>606.875</v>
      </c>
      <c r="T4627">
        <f t="shared" si="534"/>
        <v>1931500</v>
      </c>
      <c r="U4627">
        <v>850.7</v>
      </c>
      <c r="V4627">
        <f t="shared" si="532"/>
        <v>606.9</v>
      </c>
      <c r="W4627" t="str">
        <f t="shared" si="535"/>
        <v/>
      </c>
      <c r="X4627" t="str">
        <f t="shared" si="536"/>
        <v/>
      </c>
      <c r="Y4627" t="str">
        <f t="shared" si="533"/>
        <v/>
      </c>
      <c r="AA4627" s="16">
        <f t="shared" si="537"/>
        <v>1.216</v>
      </c>
      <c r="AB4627" s="16">
        <f t="shared" si="538"/>
        <v>0.76100000000000001</v>
      </c>
      <c r="AC4627" s="16"/>
    </row>
    <row r="4628" spans="1:29" x14ac:dyDescent="0.25">
      <c r="A4628" s="2">
        <v>43658</v>
      </c>
      <c r="B4628" s="1">
        <v>193</v>
      </c>
      <c r="C4628" s="3">
        <v>1600</v>
      </c>
      <c r="D4628" s="13">
        <v>221.69181712963001</v>
      </c>
      <c r="E4628">
        <v>55.42</v>
      </c>
      <c r="F4628" s="15">
        <f t="shared" si="539"/>
        <v>0</v>
      </c>
      <c r="G4628">
        <v>1.51</v>
      </c>
      <c r="H4628">
        <v>4.5289999999999999</v>
      </c>
      <c r="I4628">
        <v>196.54900000000001</v>
      </c>
      <c r="J4628">
        <v>16.939</v>
      </c>
      <c r="K4628">
        <v>58.4</v>
      </c>
      <c r="L4628">
        <v>0.22700000000000001</v>
      </c>
      <c r="M4628">
        <v>0.24099999999999999</v>
      </c>
      <c r="N4628">
        <v>0</v>
      </c>
      <c r="O4628">
        <v>366.875</v>
      </c>
      <c r="T4628">
        <f t="shared" si="534"/>
        <v>1931600</v>
      </c>
      <c r="U4628">
        <v>723</v>
      </c>
      <c r="V4628">
        <f t="shared" si="532"/>
        <v>366.9</v>
      </c>
      <c r="W4628" t="str">
        <f t="shared" si="535"/>
        <v/>
      </c>
      <c r="X4628" t="str">
        <f t="shared" si="536"/>
        <v/>
      </c>
      <c r="Y4628" t="str">
        <f t="shared" si="533"/>
        <v/>
      </c>
      <c r="AA4628" s="16">
        <f t="shared" si="537"/>
        <v>1.127</v>
      </c>
      <c r="AB4628" s="16">
        <f t="shared" si="538"/>
        <v>0.80300000000000005</v>
      </c>
      <c r="AC4628" s="16"/>
    </row>
    <row r="4629" spans="1:29" x14ac:dyDescent="0.25">
      <c r="A4629" s="2">
        <v>43658</v>
      </c>
      <c r="B4629" s="1">
        <v>193</v>
      </c>
      <c r="C4629" s="3">
        <v>1700</v>
      </c>
      <c r="D4629" s="13">
        <v>221.73348379629601</v>
      </c>
      <c r="E4629">
        <v>55.3</v>
      </c>
      <c r="F4629" s="15">
        <f t="shared" si="539"/>
        <v>0</v>
      </c>
      <c r="G4629">
        <v>1.51</v>
      </c>
      <c r="H4629">
        <v>4.0259999999999998</v>
      </c>
      <c r="I4629">
        <v>179.702</v>
      </c>
      <c r="J4629">
        <v>15.342000000000001</v>
      </c>
      <c r="K4629">
        <v>60.1</v>
      </c>
      <c r="L4629">
        <v>0.22700000000000001</v>
      </c>
      <c r="M4629">
        <v>0.24</v>
      </c>
      <c r="N4629">
        <v>0</v>
      </c>
      <c r="O4629">
        <v>163.125</v>
      </c>
      <c r="T4629">
        <f t="shared" si="534"/>
        <v>1931700</v>
      </c>
      <c r="U4629">
        <v>564.20000000000005</v>
      </c>
      <c r="V4629">
        <f t="shared" si="532"/>
        <v>163.1</v>
      </c>
      <c r="W4629" t="str">
        <f t="shared" si="535"/>
        <v/>
      </c>
      <c r="X4629" t="str">
        <f t="shared" si="536"/>
        <v/>
      </c>
      <c r="Y4629" t="str">
        <f t="shared" si="533"/>
        <v/>
      </c>
      <c r="AA4629" s="16">
        <f t="shared" si="537"/>
        <v>1.0469999999999999</v>
      </c>
      <c r="AB4629" s="16">
        <f t="shared" si="538"/>
        <v>0.69499999999999995</v>
      </c>
      <c r="AC4629" s="16"/>
    </row>
    <row r="4630" spans="1:29" x14ac:dyDescent="0.25">
      <c r="A4630" s="2">
        <v>43658</v>
      </c>
      <c r="B4630" s="1">
        <v>193</v>
      </c>
      <c r="C4630" s="3">
        <v>1800</v>
      </c>
      <c r="D4630" s="13">
        <v>221.77515046296301</v>
      </c>
      <c r="E4630">
        <v>55.3</v>
      </c>
      <c r="F4630" s="15">
        <f t="shared" si="539"/>
        <v>0</v>
      </c>
      <c r="G4630">
        <v>1.0069999999999999</v>
      </c>
      <c r="H4630">
        <v>3.02</v>
      </c>
      <c r="I4630">
        <v>181.10599999999999</v>
      </c>
      <c r="J4630">
        <v>14.385</v>
      </c>
      <c r="K4630">
        <v>64.599999999999994</v>
      </c>
      <c r="L4630">
        <v>0.22600000000000001</v>
      </c>
      <c r="M4630">
        <v>0.23899999999999999</v>
      </c>
      <c r="N4630">
        <v>0</v>
      </c>
      <c r="O4630">
        <v>93.125</v>
      </c>
      <c r="T4630">
        <f t="shared" si="534"/>
        <v>1931800</v>
      </c>
      <c r="U4630">
        <v>387.5</v>
      </c>
      <c r="V4630">
        <f t="shared" si="532"/>
        <v>93.1</v>
      </c>
      <c r="W4630" t="str">
        <f t="shared" si="535"/>
        <v/>
      </c>
      <c r="X4630" t="str">
        <f t="shared" si="536"/>
        <v/>
      </c>
      <c r="Y4630" t="str">
        <f t="shared" si="533"/>
        <v/>
      </c>
      <c r="AA4630" s="16">
        <f t="shared" si="537"/>
        <v>1.0580000000000001</v>
      </c>
      <c r="AB4630" s="16">
        <f t="shared" si="538"/>
        <v>0.57999999999999996</v>
      </c>
      <c r="AC4630" s="16"/>
    </row>
    <row r="4631" spans="1:29" x14ac:dyDescent="0.25">
      <c r="A4631" s="2">
        <v>43658</v>
      </c>
      <c r="B4631" s="1">
        <v>193</v>
      </c>
      <c r="C4631" s="3">
        <v>1900</v>
      </c>
      <c r="D4631" s="13">
        <v>221.81681712963001</v>
      </c>
      <c r="E4631">
        <v>55.18</v>
      </c>
      <c r="F4631" s="15">
        <f t="shared" si="539"/>
        <v>0</v>
      </c>
      <c r="G4631">
        <v>1.0069999999999999</v>
      </c>
      <c r="H4631">
        <v>4.0259999999999998</v>
      </c>
      <c r="I4631">
        <v>190.93299999999999</v>
      </c>
      <c r="J4631">
        <v>13.401</v>
      </c>
      <c r="K4631">
        <v>67.3</v>
      </c>
      <c r="L4631">
        <v>0.22700000000000001</v>
      </c>
      <c r="M4631">
        <v>0.23899999999999999</v>
      </c>
      <c r="N4631">
        <v>0</v>
      </c>
      <c r="O4631">
        <v>49.375</v>
      </c>
      <c r="T4631">
        <f t="shared" si="534"/>
        <v>1931900</v>
      </c>
      <c r="U4631">
        <v>209.3</v>
      </c>
      <c r="V4631">
        <f t="shared" si="532"/>
        <v>49.4</v>
      </c>
      <c r="W4631" t="str">
        <f t="shared" si="535"/>
        <v/>
      </c>
      <c r="X4631" t="str">
        <f t="shared" si="536"/>
        <v/>
      </c>
      <c r="Y4631" t="str">
        <f t="shared" si="533"/>
        <v/>
      </c>
      <c r="AA4631" s="16">
        <f t="shared" si="537"/>
        <v>1.034</v>
      </c>
      <c r="AB4631" s="16">
        <f t="shared" si="538"/>
        <v>0.502</v>
      </c>
      <c r="AC4631" s="16"/>
    </row>
    <row r="4632" spans="1:29" x14ac:dyDescent="0.25">
      <c r="A4632" s="2">
        <v>43658</v>
      </c>
      <c r="B4632" s="1">
        <v>193</v>
      </c>
      <c r="C4632" s="3">
        <v>2000</v>
      </c>
      <c r="D4632" s="13">
        <v>221.85848379629601</v>
      </c>
      <c r="E4632">
        <v>55.07</v>
      </c>
      <c r="F4632" s="15">
        <f t="shared" si="539"/>
        <v>0</v>
      </c>
      <c r="G4632">
        <v>0</v>
      </c>
      <c r="H4632">
        <v>2.0129999999999999</v>
      </c>
      <c r="I4632">
        <v>238.667</v>
      </c>
      <c r="J4632">
        <v>11.247999999999999</v>
      </c>
      <c r="K4632">
        <v>72.400000000000006</v>
      </c>
      <c r="L4632">
        <v>0.22600000000000001</v>
      </c>
      <c r="M4632">
        <v>0.23899999999999999</v>
      </c>
      <c r="N4632">
        <v>0</v>
      </c>
      <c r="O4632">
        <v>10.625</v>
      </c>
      <c r="T4632">
        <f t="shared" si="534"/>
        <v>1932000</v>
      </c>
      <c r="U4632">
        <v>55.3</v>
      </c>
      <c r="V4632">
        <f t="shared" si="532"/>
        <v>10.6</v>
      </c>
      <c r="W4632" t="str">
        <f t="shared" si="535"/>
        <v/>
      </c>
      <c r="X4632" t="str">
        <f t="shared" si="536"/>
        <v/>
      </c>
      <c r="Y4632" t="str">
        <f t="shared" si="533"/>
        <v/>
      </c>
      <c r="AA4632" s="16">
        <f t="shared" si="537"/>
        <v>0.96599999999999997</v>
      </c>
      <c r="AB4632" s="16">
        <f t="shared" si="538"/>
        <v>0.36799999999999999</v>
      </c>
      <c r="AC4632" s="16"/>
    </row>
    <row r="4633" spans="1:29" x14ac:dyDescent="0.25">
      <c r="A4633" s="2">
        <v>43658</v>
      </c>
      <c r="B4633" s="1">
        <v>193</v>
      </c>
      <c r="C4633" s="3">
        <v>2100</v>
      </c>
      <c r="D4633" s="13">
        <v>221.90015046296301</v>
      </c>
      <c r="E4633">
        <v>55.07</v>
      </c>
      <c r="F4633" s="15">
        <f t="shared" si="539"/>
        <v>0</v>
      </c>
      <c r="G4633">
        <v>0.503</v>
      </c>
      <c r="H4633">
        <v>4.0259999999999998</v>
      </c>
      <c r="I4633">
        <v>286.39999999999998</v>
      </c>
      <c r="J4633">
        <v>11.54</v>
      </c>
      <c r="K4633">
        <v>74.400000000000006</v>
      </c>
      <c r="L4633">
        <v>0.22600000000000001</v>
      </c>
      <c r="M4633">
        <v>0.23899999999999999</v>
      </c>
      <c r="N4633">
        <v>0</v>
      </c>
      <c r="O4633">
        <v>0.625</v>
      </c>
      <c r="T4633">
        <f t="shared" si="534"/>
        <v>1932100</v>
      </c>
      <c r="U4633">
        <v>0</v>
      </c>
      <c r="V4633">
        <f t="shared" si="532"/>
        <v>0</v>
      </c>
      <c r="W4633" t="str">
        <f t="shared" si="535"/>
        <v/>
      </c>
      <c r="X4633" t="str">
        <f t="shared" si="536"/>
        <v/>
      </c>
      <c r="Y4633" t="str">
        <f t="shared" si="533"/>
        <v/>
      </c>
      <c r="AA4633" s="16">
        <f t="shared" si="537"/>
        <v>1.012</v>
      </c>
      <c r="AB4633" s="16">
        <f t="shared" si="538"/>
        <v>0.34799999999999998</v>
      </c>
      <c r="AC4633" s="16"/>
    </row>
    <row r="4634" spans="1:29" x14ac:dyDescent="0.25">
      <c r="A4634" s="2">
        <v>43658</v>
      </c>
      <c r="B4634" s="1">
        <v>193</v>
      </c>
      <c r="C4634" s="3">
        <v>2200</v>
      </c>
      <c r="D4634" s="13">
        <v>221.94181712963001</v>
      </c>
      <c r="E4634">
        <v>55.3</v>
      </c>
      <c r="F4634" s="15">
        <f t="shared" si="539"/>
        <v>0</v>
      </c>
      <c r="G4634">
        <v>1.51</v>
      </c>
      <c r="H4634">
        <v>5.0330000000000004</v>
      </c>
      <c r="I4634">
        <v>320.09399999999999</v>
      </c>
      <c r="J4634">
        <v>11.394</v>
      </c>
      <c r="K4634">
        <v>70</v>
      </c>
      <c r="L4634">
        <v>0.22600000000000001</v>
      </c>
      <c r="M4634">
        <v>0.23799999999999999</v>
      </c>
      <c r="N4634">
        <v>0</v>
      </c>
      <c r="O4634">
        <v>0.625</v>
      </c>
      <c r="T4634">
        <f t="shared" si="534"/>
        <v>1932200</v>
      </c>
      <c r="U4634">
        <v>0</v>
      </c>
      <c r="V4634">
        <f t="shared" si="532"/>
        <v>0</v>
      </c>
      <c r="W4634" t="str">
        <f t="shared" si="535"/>
        <v/>
      </c>
      <c r="X4634" t="str">
        <f t="shared" si="536"/>
        <v/>
      </c>
      <c r="Y4634" t="str">
        <f t="shared" si="533"/>
        <v/>
      </c>
      <c r="AA4634" s="16">
        <f t="shared" si="537"/>
        <v>0.94299999999999995</v>
      </c>
      <c r="AB4634" s="16">
        <f t="shared" si="538"/>
        <v>0.40400000000000003</v>
      </c>
      <c r="AC4634" s="16"/>
    </row>
    <row r="4635" spans="1:29" x14ac:dyDescent="0.25">
      <c r="A4635" s="2">
        <v>43658</v>
      </c>
      <c r="B4635" s="1">
        <v>193</v>
      </c>
      <c r="C4635" s="3">
        <v>2300</v>
      </c>
      <c r="D4635" s="13">
        <v>221.98348379629601</v>
      </c>
      <c r="E4635">
        <v>54.83</v>
      </c>
      <c r="F4635" s="15">
        <f t="shared" si="539"/>
        <v>0</v>
      </c>
      <c r="G4635">
        <v>1.51</v>
      </c>
      <c r="H4635">
        <v>4.0259999999999998</v>
      </c>
      <c r="I4635">
        <v>343.96100000000001</v>
      </c>
      <c r="J4635">
        <v>10.369</v>
      </c>
      <c r="K4635">
        <v>70.900000000000006</v>
      </c>
      <c r="L4635">
        <v>0.22500000000000001</v>
      </c>
      <c r="M4635">
        <v>0.23899999999999999</v>
      </c>
      <c r="N4635">
        <v>0</v>
      </c>
      <c r="O4635">
        <v>0.625</v>
      </c>
      <c r="T4635">
        <f t="shared" si="534"/>
        <v>1932300</v>
      </c>
      <c r="U4635">
        <v>0</v>
      </c>
      <c r="V4635">
        <f t="shared" si="532"/>
        <v>0</v>
      </c>
      <c r="W4635" t="str">
        <f t="shared" si="535"/>
        <v/>
      </c>
      <c r="X4635" t="str">
        <f t="shared" si="536"/>
        <v/>
      </c>
      <c r="Y4635" t="str">
        <f t="shared" si="533"/>
        <v/>
      </c>
      <c r="AA4635" s="16">
        <f t="shared" si="537"/>
        <v>0.89200000000000002</v>
      </c>
      <c r="AB4635" s="16">
        <f t="shared" si="538"/>
        <v>0.36599999999999999</v>
      </c>
      <c r="AC4635" s="16"/>
    </row>
    <row r="4636" spans="1:29" x14ac:dyDescent="0.25">
      <c r="A4636" s="2">
        <v>43658</v>
      </c>
      <c r="B4636" s="1">
        <v>193</v>
      </c>
      <c r="C4636" s="3">
        <v>2400</v>
      </c>
      <c r="D4636" s="13">
        <v>222.02515046296301</v>
      </c>
      <c r="E4636">
        <v>54.72</v>
      </c>
      <c r="F4636" s="15">
        <f t="shared" si="539"/>
        <v>0</v>
      </c>
      <c r="G4636">
        <v>1.0069999999999999</v>
      </c>
      <c r="H4636">
        <v>4.0259999999999998</v>
      </c>
      <c r="I4636">
        <v>341.15300000000002</v>
      </c>
      <c r="J4636">
        <v>8.99</v>
      </c>
      <c r="K4636">
        <v>69.599999999999994</v>
      </c>
      <c r="L4636">
        <v>0.22500000000000001</v>
      </c>
      <c r="M4636">
        <v>0.23799999999999999</v>
      </c>
      <c r="N4636">
        <v>0</v>
      </c>
      <c r="O4636">
        <v>0.625</v>
      </c>
      <c r="T4636">
        <f t="shared" si="534"/>
        <v>1932400</v>
      </c>
      <c r="U4636">
        <v>0</v>
      </c>
      <c r="V4636">
        <f t="shared" si="532"/>
        <v>0</v>
      </c>
      <c r="W4636">
        <f t="shared" si="535"/>
        <v>0.22500000000000001</v>
      </c>
      <c r="X4636">
        <f t="shared" si="536"/>
        <v>0.23799999999999999</v>
      </c>
      <c r="Y4636">
        <f t="shared" si="533"/>
        <v>0</v>
      </c>
      <c r="AA4636" s="16">
        <f t="shared" si="537"/>
        <v>0.79800000000000004</v>
      </c>
      <c r="AB4636" s="16">
        <f t="shared" si="538"/>
        <v>0.34899999999999998</v>
      </c>
      <c r="AC4636" s="16"/>
    </row>
    <row r="4637" spans="1:29" x14ac:dyDescent="0.25">
      <c r="A4637" s="2">
        <v>43659</v>
      </c>
      <c r="B4637" s="1">
        <v>194</v>
      </c>
      <c r="C4637" s="3">
        <v>100</v>
      </c>
      <c r="D4637" s="13">
        <v>222.06681712963001</v>
      </c>
      <c r="E4637">
        <v>54.83</v>
      </c>
      <c r="F4637" s="15">
        <f t="shared" si="539"/>
        <v>0</v>
      </c>
      <c r="G4637">
        <v>0</v>
      </c>
      <c r="H4637">
        <v>2.0129999999999999</v>
      </c>
      <c r="I4637">
        <v>320.09399999999999</v>
      </c>
      <c r="J4637">
        <v>8.2449999999999992</v>
      </c>
      <c r="K4637">
        <v>75.900000000000006</v>
      </c>
      <c r="L4637">
        <v>0.22500000000000001</v>
      </c>
      <c r="M4637">
        <v>0.23799999999999999</v>
      </c>
      <c r="N4637">
        <v>0</v>
      </c>
      <c r="O4637">
        <v>0.625</v>
      </c>
      <c r="T4637">
        <f t="shared" si="534"/>
        <v>1940100</v>
      </c>
      <c r="U4637">
        <v>0</v>
      </c>
      <c r="V4637">
        <f t="shared" si="532"/>
        <v>0</v>
      </c>
      <c r="W4637" t="str">
        <f t="shared" si="535"/>
        <v/>
      </c>
      <c r="X4637" t="str">
        <f t="shared" si="536"/>
        <v/>
      </c>
      <c r="Y4637" t="str">
        <f t="shared" si="533"/>
        <v/>
      </c>
      <c r="AA4637" s="16">
        <f t="shared" si="537"/>
        <v>0.82799999999999996</v>
      </c>
      <c r="AB4637" s="16">
        <f t="shared" si="538"/>
        <v>0.26300000000000001</v>
      </c>
      <c r="AC4637" s="16"/>
    </row>
    <row r="4638" spans="1:29" x14ac:dyDescent="0.25">
      <c r="A4638" s="2">
        <v>43659</v>
      </c>
      <c r="B4638" s="1">
        <v>194</v>
      </c>
      <c r="C4638" s="3">
        <v>200</v>
      </c>
      <c r="D4638" s="13">
        <v>222.10848379629601</v>
      </c>
      <c r="E4638">
        <v>54.95</v>
      </c>
      <c r="F4638" s="15">
        <f t="shared" si="539"/>
        <v>0</v>
      </c>
      <c r="G4638">
        <v>0</v>
      </c>
      <c r="H4638">
        <v>2.0129999999999999</v>
      </c>
      <c r="I4638">
        <v>318.69</v>
      </c>
      <c r="J4638">
        <v>8.1199999999999992</v>
      </c>
      <c r="K4638">
        <v>77.400000000000006</v>
      </c>
      <c r="L4638">
        <v>0.22500000000000001</v>
      </c>
      <c r="M4638">
        <v>0.23799999999999999</v>
      </c>
      <c r="N4638">
        <v>0</v>
      </c>
      <c r="O4638">
        <v>0.625</v>
      </c>
      <c r="T4638">
        <f t="shared" si="534"/>
        <v>1940200</v>
      </c>
      <c r="U4638">
        <v>0</v>
      </c>
      <c r="V4638">
        <f t="shared" si="532"/>
        <v>0</v>
      </c>
      <c r="W4638" t="str">
        <f t="shared" si="535"/>
        <v/>
      </c>
      <c r="X4638" t="str">
        <f t="shared" si="536"/>
        <v/>
      </c>
      <c r="Y4638" t="str">
        <f t="shared" si="533"/>
        <v/>
      </c>
      <c r="AA4638" s="16">
        <f t="shared" si="537"/>
        <v>0.83699999999999997</v>
      </c>
      <c r="AB4638" s="16">
        <f t="shared" si="538"/>
        <v>0.24399999999999999</v>
      </c>
      <c r="AC4638" s="16"/>
    </row>
    <row r="4639" spans="1:29" x14ac:dyDescent="0.25">
      <c r="A4639" s="2">
        <v>43659</v>
      </c>
      <c r="B4639" s="1">
        <v>194</v>
      </c>
      <c r="C4639" s="3">
        <v>300</v>
      </c>
      <c r="D4639" s="13">
        <v>222.15015046296301</v>
      </c>
      <c r="E4639">
        <v>55.07</v>
      </c>
      <c r="F4639" s="15">
        <f t="shared" si="539"/>
        <v>0</v>
      </c>
      <c r="G4639">
        <v>0</v>
      </c>
      <c r="H4639">
        <v>2.0129999999999999</v>
      </c>
      <c r="I4639">
        <v>313.07499999999999</v>
      </c>
      <c r="J4639">
        <v>7.97</v>
      </c>
      <c r="K4639">
        <v>76.7</v>
      </c>
      <c r="L4639">
        <v>0.22500000000000001</v>
      </c>
      <c r="M4639">
        <v>0.23699999999999999</v>
      </c>
      <c r="N4639">
        <v>0</v>
      </c>
      <c r="O4639">
        <v>0.625</v>
      </c>
      <c r="T4639">
        <f t="shared" si="534"/>
        <v>1940300</v>
      </c>
      <c r="U4639">
        <v>0</v>
      </c>
      <c r="V4639">
        <f t="shared" si="532"/>
        <v>0</v>
      </c>
      <c r="W4639" t="str">
        <f t="shared" si="535"/>
        <v/>
      </c>
      <c r="X4639" t="str">
        <f t="shared" si="536"/>
        <v/>
      </c>
      <c r="Y4639" t="str">
        <f t="shared" si="533"/>
        <v/>
      </c>
      <c r="AA4639" s="16">
        <f t="shared" si="537"/>
        <v>0.82099999999999995</v>
      </c>
      <c r="AB4639" s="16">
        <f t="shared" si="538"/>
        <v>0.249</v>
      </c>
      <c r="AC4639" s="16"/>
    </row>
    <row r="4640" spans="1:29" x14ac:dyDescent="0.25">
      <c r="A4640" s="2">
        <v>43659</v>
      </c>
      <c r="B4640" s="1">
        <v>194</v>
      </c>
      <c r="C4640" s="3">
        <v>400</v>
      </c>
      <c r="D4640" s="13">
        <v>222.19181712963001</v>
      </c>
      <c r="E4640">
        <v>54.95</v>
      </c>
      <c r="F4640" s="15">
        <f t="shared" si="539"/>
        <v>0</v>
      </c>
      <c r="G4640">
        <v>0</v>
      </c>
      <c r="H4640">
        <v>2.0129999999999999</v>
      </c>
      <c r="I4640">
        <v>324.30599999999998</v>
      </c>
      <c r="J4640">
        <v>7.5190000000000001</v>
      </c>
      <c r="K4640">
        <v>77.599999999999994</v>
      </c>
      <c r="L4640">
        <v>0.224</v>
      </c>
      <c r="M4640">
        <v>0.23599999999999999</v>
      </c>
      <c r="N4640">
        <v>0</v>
      </c>
      <c r="O4640">
        <v>0.625</v>
      </c>
      <c r="T4640">
        <f t="shared" si="534"/>
        <v>1940400</v>
      </c>
      <c r="U4640">
        <v>0</v>
      </c>
      <c r="V4640">
        <f t="shared" si="532"/>
        <v>0</v>
      </c>
      <c r="W4640" t="str">
        <f t="shared" si="535"/>
        <v/>
      </c>
      <c r="X4640" t="str">
        <f t="shared" si="536"/>
        <v/>
      </c>
      <c r="Y4640" t="str">
        <f t="shared" si="533"/>
        <v/>
      </c>
      <c r="AA4640" s="16">
        <f t="shared" si="537"/>
        <v>0.80500000000000005</v>
      </c>
      <c r="AB4640" s="16">
        <f t="shared" si="538"/>
        <v>0.23200000000000001</v>
      </c>
      <c r="AC4640" s="16"/>
    </row>
    <row r="4641" spans="1:29" x14ac:dyDescent="0.25">
      <c r="A4641" s="2">
        <v>43659</v>
      </c>
      <c r="B4641" s="1">
        <v>194</v>
      </c>
      <c r="C4641" s="3">
        <v>500</v>
      </c>
      <c r="D4641" s="13">
        <v>222.23348379629601</v>
      </c>
      <c r="E4641">
        <v>54.95</v>
      </c>
      <c r="F4641" s="15">
        <f t="shared" si="539"/>
        <v>0</v>
      </c>
      <c r="G4641">
        <v>0</v>
      </c>
      <c r="H4641">
        <v>1.0069999999999999</v>
      </c>
      <c r="I4641">
        <v>332.72899999999998</v>
      </c>
      <c r="J4641">
        <v>7.444</v>
      </c>
      <c r="K4641">
        <v>78</v>
      </c>
      <c r="L4641">
        <v>0.224</v>
      </c>
      <c r="M4641">
        <v>0.23599999999999999</v>
      </c>
      <c r="N4641">
        <v>0</v>
      </c>
      <c r="O4641">
        <v>29.375</v>
      </c>
      <c r="T4641">
        <f t="shared" si="534"/>
        <v>1940500</v>
      </c>
      <c r="U4641">
        <v>14.2</v>
      </c>
      <c r="V4641">
        <f t="shared" si="532"/>
        <v>29.4</v>
      </c>
      <c r="W4641" t="str">
        <f t="shared" si="535"/>
        <v/>
      </c>
      <c r="X4641" t="str">
        <f t="shared" si="536"/>
        <v/>
      </c>
      <c r="Y4641" t="str">
        <f t="shared" si="533"/>
        <v/>
      </c>
      <c r="AA4641" s="16">
        <f t="shared" si="537"/>
        <v>0.80500000000000005</v>
      </c>
      <c r="AB4641" s="16">
        <f t="shared" si="538"/>
        <v>0.22700000000000001</v>
      </c>
      <c r="AC4641" s="16"/>
    </row>
    <row r="4642" spans="1:29" x14ac:dyDescent="0.25">
      <c r="A4642" s="2">
        <v>43659</v>
      </c>
      <c r="B4642" s="1">
        <v>194</v>
      </c>
      <c r="C4642" s="3">
        <v>600</v>
      </c>
      <c r="D4642" s="13">
        <v>222.27515046296301</v>
      </c>
      <c r="E4642">
        <v>55.3</v>
      </c>
      <c r="F4642" s="15">
        <f t="shared" si="539"/>
        <v>0</v>
      </c>
      <c r="G4642">
        <v>0</v>
      </c>
      <c r="H4642">
        <v>1.51</v>
      </c>
      <c r="I4642">
        <v>272.36099999999999</v>
      </c>
      <c r="J4642">
        <v>9.2379999999999995</v>
      </c>
      <c r="K4642">
        <v>75.8</v>
      </c>
      <c r="L4642">
        <v>0.223</v>
      </c>
      <c r="M4642">
        <v>0.23599999999999999</v>
      </c>
      <c r="N4642">
        <v>0</v>
      </c>
      <c r="O4642">
        <v>131.875</v>
      </c>
      <c r="T4642">
        <f t="shared" si="534"/>
        <v>1940600</v>
      </c>
      <c r="U4642">
        <v>135.5</v>
      </c>
      <c r="V4642">
        <f t="shared" si="532"/>
        <v>131.9</v>
      </c>
      <c r="W4642" t="str">
        <f t="shared" si="535"/>
        <v/>
      </c>
      <c r="X4642" t="str">
        <f t="shared" si="536"/>
        <v/>
      </c>
      <c r="Y4642" t="str">
        <f t="shared" si="533"/>
        <v/>
      </c>
      <c r="AA4642" s="16">
        <f t="shared" si="537"/>
        <v>0.88400000000000001</v>
      </c>
      <c r="AB4642" s="16">
        <f t="shared" si="538"/>
        <v>0.28199999999999997</v>
      </c>
      <c r="AC4642" s="16"/>
    </row>
    <row r="4643" spans="1:29" x14ac:dyDescent="0.25">
      <c r="A4643" s="2">
        <v>43659</v>
      </c>
      <c r="B4643" s="1">
        <v>194</v>
      </c>
      <c r="C4643" s="3">
        <v>700</v>
      </c>
      <c r="D4643" s="13">
        <v>222.31681712963001</v>
      </c>
      <c r="E4643">
        <v>55.42</v>
      </c>
      <c r="F4643" s="15">
        <f t="shared" si="539"/>
        <v>0</v>
      </c>
      <c r="G4643">
        <v>0</v>
      </c>
      <c r="H4643">
        <v>1.51</v>
      </c>
      <c r="I4643">
        <v>234.45500000000001</v>
      </c>
      <c r="J4643">
        <v>11.247999999999999</v>
      </c>
      <c r="K4643">
        <v>66.7</v>
      </c>
      <c r="L4643">
        <v>0.223</v>
      </c>
      <c r="M4643">
        <v>0.23599999999999999</v>
      </c>
      <c r="N4643">
        <v>0</v>
      </c>
      <c r="O4643">
        <v>335.625</v>
      </c>
      <c r="T4643">
        <f t="shared" si="534"/>
        <v>1940700</v>
      </c>
      <c r="U4643">
        <v>307.2</v>
      </c>
      <c r="V4643">
        <f t="shared" si="532"/>
        <v>335.6</v>
      </c>
      <c r="W4643" t="str">
        <f t="shared" si="535"/>
        <v/>
      </c>
      <c r="X4643" t="str">
        <f t="shared" si="536"/>
        <v/>
      </c>
      <c r="Y4643" t="str">
        <f t="shared" si="533"/>
        <v/>
      </c>
      <c r="AA4643" s="16">
        <f t="shared" si="537"/>
        <v>0.89</v>
      </c>
      <c r="AB4643" s="16">
        <f t="shared" si="538"/>
        <v>0.44400000000000001</v>
      </c>
      <c r="AC4643" s="16"/>
    </row>
    <row r="4644" spans="1:29" x14ac:dyDescent="0.25">
      <c r="A4644" s="2">
        <v>43659</v>
      </c>
      <c r="B4644" s="1">
        <v>194</v>
      </c>
      <c r="C4644" s="3">
        <v>800</v>
      </c>
      <c r="D4644" s="13">
        <v>222.35848379629601</v>
      </c>
      <c r="E4644">
        <v>55.42</v>
      </c>
      <c r="F4644" s="15">
        <f t="shared" si="539"/>
        <v>0</v>
      </c>
      <c r="G4644">
        <v>1.0069999999999999</v>
      </c>
      <c r="H4644">
        <v>3.02</v>
      </c>
      <c r="I4644">
        <v>179.702</v>
      </c>
      <c r="J4644">
        <v>11.734</v>
      </c>
      <c r="K4644">
        <v>61.1</v>
      </c>
      <c r="L4644">
        <v>0.223</v>
      </c>
      <c r="M4644">
        <v>0.23599999999999999</v>
      </c>
      <c r="N4644">
        <v>0</v>
      </c>
      <c r="O4644">
        <v>333.125</v>
      </c>
      <c r="T4644">
        <f t="shared" si="534"/>
        <v>1940800</v>
      </c>
      <c r="U4644">
        <v>487</v>
      </c>
      <c r="V4644">
        <f t="shared" si="532"/>
        <v>333.1</v>
      </c>
      <c r="W4644" t="str">
        <f t="shared" si="535"/>
        <v/>
      </c>
      <c r="X4644" t="str">
        <f t="shared" si="536"/>
        <v/>
      </c>
      <c r="Y4644" t="str">
        <f t="shared" si="533"/>
        <v/>
      </c>
      <c r="AA4644" s="16">
        <f t="shared" si="537"/>
        <v>0.84199999999999997</v>
      </c>
      <c r="AB4644" s="16">
        <f t="shared" si="538"/>
        <v>0.53600000000000003</v>
      </c>
      <c r="AC4644" s="16"/>
    </row>
    <row r="4645" spans="1:29" x14ac:dyDescent="0.25">
      <c r="A4645" s="2">
        <v>43659</v>
      </c>
      <c r="B4645" s="1">
        <v>194</v>
      </c>
      <c r="C4645" s="3">
        <v>900</v>
      </c>
      <c r="D4645" s="13">
        <v>222.40015046296301</v>
      </c>
      <c r="E4645">
        <v>55.3</v>
      </c>
      <c r="F4645" s="15">
        <f t="shared" si="539"/>
        <v>0</v>
      </c>
      <c r="G4645">
        <v>1.0069999999999999</v>
      </c>
      <c r="H4645">
        <v>3.02</v>
      </c>
      <c r="I4645">
        <v>178.298</v>
      </c>
      <c r="J4645">
        <v>12.05</v>
      </c>
      <c r="K4645">
        <v>58</v>
      </c>
      <c r="L4645">
        <v>0.223</v>
      </c>
      <c r="M4645">
        <v>0.23499999999999999</v>
      </c>
      <c r="N4645">
        <v>0</v>
      </c>
      <c r="O4645">
        <v>298.125</v>
      </c>
      <c r="T4645">
        <f t="shared" si="534"/>
        <v>1940900</v>
      </c>
      <c r="U4645">
        <v>655.5</v>
      </c>
      <c r="V4645">
        <f t="shared" si="532"/>
        <v>298.10000000000002</v>
      </c>
      <c r="W4645" t="str">
        <f t="shared" si="535"/>
        <v/>
      </c>
      <c r="X4645" t="str">
        <f t="shared" si="536"/>
        <v/>
      </c>
      <c r="Y4645" t="str">
        <f t="shared" si="533"/>
        <v/>
      </c>
      <c r="AA4645" s="16">
        <f t="shared" si="537"/>
        <v>0.81599999999999995</v>
      </c>
      <c r="AB4645" s="16">
        <f t="shared" si="538"/>
        <v>0.59099999999999997</v>
      </c>
      <c r="AC4645" s="16"/>
    </row>
    <row r="4646" spans="1:29" x14ac:dyDescent="0.25">
      <c r="A4646" s="2">
        <v>43659</v>
      </c>
      <c r="B4646" s="1">
        <v>194</v>
      </c>
      <c r="C4646" s="3">
        <v>1000</v>
      </c>
      <c r="D4646" s="13">
        <v>222.44181712963001</v>
      </c>
      <c r="E4646">
        <v>55.42</v>
      </c>
      <c r="F4646" s="15">
        <f t="shared" si="539"/>
        <v>0</v>
      </c>
      <c r="G4646">
        <v>1.0069999999999999</v>
      </c>
      <c r="H4646">
        <v>3.5230000000000001</v>
      </c>
      <c r="I4646">
        <v>185.31800000000001</v>
      </c>
      <c r="J4646">
        <v>12.292</v>
      </c>
      <c r="K4646">
        <v>56.2</v>
      </c>
      <c r="L4646">
        <v>0.223</v>
      </c>
      <c r="M4646">
        <v>0.23499999999999999</v>
      </c>
      <c r="N4646">
        <v>0</v>
      </c>
      <c r="O4646">
        <v>314.375</v>
      </c>
      <c r="T4646">
        <f t="shared" si="534"/>
        <v>1941000</v>
      </c>
      <c r="U4646">
        <v>798.2</v>
      </c>
      <c r="V4646">
        <f t="shared" si="532"/>
        <v>314.39999999999998</v>
      </c>
      <c r="W4646" t="str">
        <f t="shared" si="535"/>
        <v/>
      </c>
      <c r="X4646" t="str">
        <f t="shared" si="536"/>
        <v/>
      </c>
      <c r="Y4646" t="str">
        <f t="shared" si="533"/>
        <v/>
      </c>
      <c r="AA4646" s="16">
        <f t="shared" si="537"/>
        <v>0.80300000000000005</v>
      </c>
      <c r="AB4646" s="16">
        <f t="shared" si="538"/>
        <v>0.626</v>
      </c>
      <c r="AC4646" s="16"/>
    </row>
    <row r="4647" spans="1:29" x14ac:dyDescent="0.25">
      <c r="A4647" s="2">
        <v>43659</v>
      </c>
      <c r="B4647" s="1">
        <v>194</v>
      </c>
      <c r="C4647" s="3">
        <v>1100</v>
      </c>
      <c r="D4647" s="13">
        <v>222.48348379629601</v>
      </c>
      <c r="E4647">
        <v>55.54</v>
      </c>
      <c r="F4647" s="15">
        <f t="shared" si="539"/>
        <v>3.9999999999999147E-2</v>
      </c>
      <c r="G4647">
        <v>1.51</v>
      </c>
      <c r="H4647">
        <v>5.5359999999999996</v>
      </c>
      <c r="I4647">
        <v>179.702</v>
      </c>
      <c r="J4647">
        <v>15.007999999999999</v>
      </c>
      <c r="K4647">
        <v>56.5</v>
      </c>
      <c r="L4647">
        <v>0.223</v>
      </c>
      <c r="M4647">
        <v>0.23499999999999999</v>
      </c>
      <c r="N4647">
        <v>0</v>
      </c>
      <c r="O4647">
        <v>1123.125</v>
      </c>
      <c r="T4647">
        <f t="shared" si="534"/>
        <v>1941100</v>
      </c>
      <c r="U4647">
        <v>904.2</v>
      </c>
      <c r="V4647">
        <f t="shared" si="532"/>
        <v>1123.0999999999999</v>
      </c>
      <c r="W4647" t="str">
        <f t="shared" si="535"/>
        <v/>
      </c>
      <c r="X4647" t="str">
        <f t="shared" si="536"/>
        <v/>
      </c>
      <c r="Y4647" t="str">
        <f t="shared" si="533"/>
        <v/>
      </c>
      <c r="AA4647" s="16">
        <f t="shared" si="537"/>
        <v>0.96399999999999997</v>
      </c>
      <c r="AB4647" s="16">
        <f t="shared" si="538"/>
        <v>0.74199999999999999</v>
      </c>
      <c r="AC4647" s="16"/>
    </row>
    <row r="4648" spans="1:29" x14ac:dyDescent="0.25">
      <c r="A4648" s="2">
        <v>43659</v>
      </c>
      <c r="B4648" s="1">
        <v>194</v>
      </c>
      <c r="C4648" s="3">
        <v>1200</v>
      </c>
      <c r="D4648" s="13">
        <v>222.52515046296301</v>
      </c>
      <c r="E4648">
        <v>56</v>
      </c>
      <c r="F4648" s="15">
        <f t="shared" si="539"/>
        <v>0.5</v>
      </c>
      <c r="G4648">
        <v>1.51</v>
      </c>
      <c r="H4648">
        <v>5.5359999999999996</v>
      </c>
      <c r="I4648">
        <v>200.761</v>
      </c>
      <c r="J4648">
        <v>14.314</v>
      </c>
      <c r="K4648">
        <v>54.3</v>
      </c>
      <c r="L4648">
        <v>0.222</v>
      </c>
      <c r="M4648">
        <v>0.23400000000000001</v>
      </c>
      <c r="N4648">
        <v>0</v>
      </c>
      <c r="O4648">
        <v>338.125</v>
      </c>
      <c r="T4648">
        <f t="shared" si="534"/>
        <v>1941200</v>
      </c>
      <c r="U4648">
        <v>964.5</v>
      </c>
      <c r="V4648">
        <f t="shared" si="532"/>
        <v>338.1</v>
      </c>
      <c r="W4648" t="str">
        <f t="shared" si="535"/>
        <v/>
      </c>
      <c r="X4648" t="str">
        <f t="shared" si="536"/>
        <v/>
      </c>
      <c r="Y4648" t="str">
        <f t="shared" si="533"/>
        <v/>
      </c>
      <c r="AA4648" s="16">
        <f t="shared" si="537"/>
        <v>0.88600000000000001</v>
      </c>
      <c r="AB4648" s="16">
        <f t="shared" si="538"/>
        <v>0.746</v>
      </c>
      <c r="AC4648" s="16"/>
    </row>
    <row r="4649" spans="1:29" x14ac:dyDescent="0.25">
      <c r="A4649" s="2">
        <v>43659</v>
      </c>
      <c r="B4649" s="1">
        <v>194</v>
      </c>
      <c r="C4649" s="3">
        <v>1300</v>
      </c>
      <c r="D4649" s="13">
        <v>222.56681712963001</v>
      </c>
      <c r="E4649">
        <v>55.42</v>
      </c>
      <c r="F4649" s="15">
        <f t="shared" si="539"/>
        <v>0</v>
      </c>
      <c r="G4649">
        <v>1.51</v>
      </c>
      <c r="H4649">
        <v>5.5359999999999996</v>
      </c>
      <c r="I4649">
        <v>192.33699999999999</v>
      </c>
      <c r="J4649">
        <v>14.696999999999999</v>
      </c>
      <c r="K4649">
        <v>54.8</v>
      </c>
      <c r="L4649">
        <v>0.222</v>
      </c>
      <c r="M4649">
        <v>0.23300000000000001</v>
      </c>
      <c r="N4649">
        <v>0</v>
      </c>
      <c r="O4649">
        <v>423.125</v>
      </c>
      <c r="T4649">
        <f t="shared" si="534"/>
        <v>1941300</v>
      </c>
      <c r="U4649">
        <v>975.7</v>
      </c>
      <c r="V4649">
        <f t="shared" si="532"/>
        <v>423.1</v>
      </c>
      <c r="W4649" t="str">
        <f t="shared" si="535"/>
        <v/>
      </c>
      <c r="X4649" t="str">
        <f t="shared" si="536"/>
        <v/>
      </c>
      <c r="Y4649" t="str">
        <f t="shared" si="533"/>
        <v/>
      </c>
      <c r="AA4649" s="16">
        <f t="shared" si="537"/>
        <v>0.91600000000000004</v>
      </c>
      <c r="AB4649" s="16">
        <f t="shared" si="538"/>
        <v>0.75600000000000001</v>
      </c>
      <c r="AC4649" s="16"/>
    </row>
    <row r="4650" spans="1:29" x14ac:dyDescent="0.25">
      <c r="A4650" s="2">
        <v>43659</v>
      </c>
      <c r="B4650" s="1">
        <v>194</v>
      </c>
      <c r="C4650" s="3">
        <v>1400</v>
      </c>
      <c r="D4650" s="13">
        <v>222.60848379629601</v>
      </c>
      <c r="E4650">
        <v>55.18</v>
      </c>
      <c r="F4650" s="15">
        <f t="shared" si="539"/>
        <v>0</v>
      </c>
      <c r="G4650">
        <v>1.51</v>
      </c>
      <c r="H4650">
        <v>6.0389999999999997</v>
      </c>
      <c r="I4650">
        <v>189.529</v>
      </c>
      <c r="J4650">
        <v>15.557</v>
      </c>
      <c r="K4650">
        <v>55.6</v>
      </c>
      <c r="L4650">
        <v>0.222</v>
      </c>
      <c r="M4650">
        <v>0.23300000000000001</v>
      </c>
      <c r="N4650">
        <v>0</v>
      </c>
      <c r="O4650">
        <v>553.125</v>
      </c>
      <c r="T4650">
        <f t="shared" si="534"/>
        <v>1941400</v>
      </c>
      <c r="U4650">
        <v>936.3</v>
      </c>
      <c r="V4650">
        <f t="shared" si="532"/>
        <v>553.1</v>
      </c>
      <c r="W4650" t="str">
        <f t="shared" si="535"/>
        <v/>
      </c>
      <c r="X4650" t="str">
        <f t="shared" si="536"/>
        <v/>
      </c>
      <c r="Y4650" t="str">
        <f t="shared" si="533"/>
        <v/>
      </c>
      <c r="AA4650" s="16">
        <f t="shared" si="537"/>
        <v>0.98199999999999998</v>
      </c>
      <c r="AB4650" s="16">
        <f t="shared" si="538"/>
        <v>0.78400000000000003</v>
      </c>
      <c r="AC4650" s="16"/>
    </row>
    <row r="4651" spans="1:29" x14ac:dyDescent="0.25">
      <c r="A4651" s="2">
        <v>43659</v>
      </c>
      <c r="B4651" s="1">
        <v>194</v>
      </c>
      <c r="C4651" s="3">
        <v>1500</v>
      </c>
      <c r="D4651" s="13">
        <v>222.65015046296301</v>
      </c>
      <c r="E4651">
        <v>56.24</v>
      </c>
      <c r="F4651" s="15">
        <f t="shared" si="539"/>
        <v>0.74000000000000199</v>
      </c>
      <c r="G4651">
        <v>2.0129999999999999</v>
      </c>
      <c r="H4651">
        <v>5.0330000000000004</v>
      </c>
      <c r="I4651">
        <v>210.58799999999999</v>
      </c>
      <c r="J4651">
        <v>17.890999999999998</v>
      </c>
      <c r="K4651">
        <v>51.9</v>
      </c>
      <c r="L4651">
        <v>0.221</v>
      </c>
      <c r="M4651">
        <v>0.23300000000000001</v>
      </c>
      <c r="N4651">
        <v>0</v>
      </c>
      <c r="O4651">
        <v>741.875</v>
      </c>
      <c r="T4651">
        <f t="shared" si="534"/>
        <v>1941500</v>
      </c>
      <c r="U4651">
        <v>849.3</v>
      </c>
      <c r="V4651">
        <f t="shared" si="532"/>
        <v>741.9</v>
      </c>
      <c r="W4651" t="str">
        <f t="shared" si="535"/>
        <v/>
      </c>
      <c r="X4651" t="str">
        <f t="shared" si="536"/>
        <v/>
      </c>
      <c r="Y4651" t="str">
        <f t="shared" si="533"/>
        <v/>
      </c>
      <c r="AA4651" s="16">
        <f t="shared" si="537"/>
        <v>1.0640000000000001</v>
      </c>
      <c r="AB4651" s="16">
        <f t="shared" si="538"/>
        <v>0.98599999999999999</v>
      </c>
      <c r="AC4651" s="16"/>
    </row>
    <row r="4652" spans="1:29" x14ac:dyDescent="0.25">
      <c r="A4652" s="2">
        <v>43659</v>
      </c>
      <c r="B4652" s="1">
        <v>194</v>
      </c>
      <c r="C4652" s="3">
        <v>1600</v>
      </c>
      <c r="D4652" s="13">
        <v>222.69181712963001</v>
      </c>
      <c r="E4652">
        <v>54.95</v>
      </c>
      <c r="F4652" s="15">
        <f t="shared" si="539"/>
        <v>0</v>
      </c>
      <c r="G4652">
        <v>2.0129999999999999</v>
      </c>
      <c r="H4652">
        <v>7.0460000000000003</v>
      </c>
      <c r="I4652">
        <v>203.56899999999999</v>
      </c>
      <c r="J4652">
        <v>15.914999999999999</v>
      </c>
      <c r="K4652">
        <v>50.7</v>
      </c>
      <c r="L4652">
        <v>0.221</v>
      </c>
      <c r="M4652">
        <v>0.23300000000000001</v>
      </c>
      <c r="N4652">
        <v>0</v>
      </c>
      <c r="O4652">
        <v>101.875</v>
      </c>
      <c r="T4652">
        <f t="shared" si="534"/>
        <v>1941600</v>
      </c>
      <c r="U4652">
        <v>721.3</v>
      </c>
      <c r="V4652">
        <f t="shared" si="532"/>
        <v>101.9</v>
      </c>
      <c r="W4652" t="str">
        <f t="shared" si="535"/>
        <v/>
      </c>
      <c r="X4652" t="str">
        <f t="shared" si="536"/>
        <v/>
      </c>
      <c r="Y4652" t="str">
        <f t="shared" si="533"/>
        <v/>
      </c>
      <c r="AA4652" s="16">
        <f t="shared" si="537"/>
        <v>0.91700000000000004</v>
      </c>
      <c r="AB4652" s="16">
        <f t="shared" si="538"/>
        <v>0.89200000000000002</v>
      </c>
      <c r="AC4652" s="16"/>
    </row>
    <row r="4653" spans="1:29" x14ac:dyDescent="0.25">
      <c r="A4653" s="2">
        <v>43659</v>
      </c>
      <c r="B4653" s="1">
        <v>194</v>
      </c>
      <c r="C4653" s="3">
        <v>1700</v>
      </c>
      <c r="D4653" s="13">
        <v>222.73348379629601</v>
      </c>
      <c r="E4653">
        <v>54.6</v>
      </c>
      <c r="F4653" s="15">
        <f t="shared" si="539"/>
        <v>0</v>
      </c>
      <c r="G4653">
        <v>2.0129999999999999</v>
      </c>
      <c r="H4653">
        <v>6.5430000000000001</v>
      </c>
      <c r="I4653">
        <v>214.8</v>
      </c>
      <c r="J4653">
        <v>17.439</v>
      </c>
      <c r="K4653">
        <v>49.1</v>
      </c>
      <c r="L4653">
        <v>0.221</v>
      </c>
      <c r="M4653">
        <v>0.23200000000000001</v>
      </c>
      <c r="N4653">
        <v>0</v>
      </c>
      <c r="O4653">
        <v>440.625</v>
      </c>
      <c r="T4653">
        <f t="shared" si="534"/>
        <v>1941700</v>
      </c>
      <c r="U4653">
        <v>562.5</v>
      </c>
      <c r="V4653">
        <f t="shared" si="532"/>
        <v>440.6</v>
      </c>
      <c r="W4653" t="str">
        <f t="shared" si="535"/>
        <v/>
      </c>
      <c r="X4653" t="str">
        <f t="shared" si="536"/>
        <v/>
      </c>
      <c r="Y4653" t="str">
        <f t="shared" si="533"/>
        <v/>
      </c>
      <c r="AA4653" s="16">
        <f t="shared" si="537"/>
        <v>0.97799999999999998</v>
      </c>
      <c r="AB4653" s="16">
        <f t="shared" si="538"/>
        <v>1.014</v>
      </c>
      <c r="AC4653" s="16"/>
    </row>
    <row r="4654" spans="1:29" x14ac:dyDescent="0.25">
      <c r="A4654" s="2">
        <v>43659</v>
      </c>
      <c r="B4654" s="1">
        <v>194</v>
      </c>
      <c r="C4654" s="3">
        <v>1800</v>
      </c>
      <c r="D4654" s="13">
        <v>222.77515046296301</v>
      </c>
      <c r="E4654">
        <v>55.77</v>
      </c>
      <c r="F4654" s="15">
        <f t="shared" si="539"/>
        <v>0.27000000000000313</v>
      </c>
      <c r="G4654">
        <v>1.51</v>
      </c>
      <c r="H4654">
        <v>4.5289999999999999</v>
      </c>
      <c r="I4654">
        <v>226.03100000000001</v>
      </c>
      <c r="J4654">
        <v>16.010000000000002</v>
      </c>
      <c r="K4654">
        <v>52.2</v>
      </c>
      <c r="L4654">
        <v>0.221</v>
      </c>
      <c r="M4654">
        <v>0.23200000000000001</v>
      </c>
      <c r="N4654">
        <v>0</v>
      </c>
      <c r="O4654">
        <v>193.125</v>
      </c>
      <c r="T4654">
        <f t="shared" si="534"/>
        <v>1941800</v>
      </c>
      <c r="U4654">
        <v>385.7</v>
      </c>
      <c r="V4654">
        <f t="shared" si="532"/>
        <v>193.1</v>
      </c>
      <c r="W4654" t="str">
        <f t="shared" si="535"/>
        <v/>
      </c>
      <c r="X4654" t="str">
        <f t="shared" si="536"/>
        <v/>
      </c>
      <c r="Y4654" t="str">
        <f t="shared" si="533"/>
        <v/>
      </c>
      <c r="AA4654" s="16">
        <f t="shared" si="537"/>
        <v>0.94899999999999995</v>
      </c>
      <c r="AB4654" s="16">
        <f t="shared" si="538"/>
        <v>0.86899999999999999</v>
      </c>
      <c r="AC4654" s="16"/>
    </row>
    <row r="4655" spans="1:29" x14ac:dyDescent="0.25">
      <c r="A4655" s="2">
        <v>43659</v>
      </c>
      <c r="B4655" s="1">
        <v>194</v>
      </c>
      <c r="C4655" s="3">
        <v>1900</v>
      </c>
      <c r="D4655" s="13">
        <v>222.81681712963001</v>
      </c>
      <c r="E4655">
        <v>55.18</v>
      </c>
      <c r="F4655" s="15">
        <f t="shared" si="539"/>
        <v>0</v>
      </c>
      <c r="G4655">
        <v>2.0129999999999999</v>
      </c>
      <c r="H4655">
        <v>5.5359999999999996</v>
      </c>
      <c r="I4655">
        <v>262.53300000000002</v>
      </c>
      <c r="J4655">
        <v>14.696999999999999</v>
      </c>
      <c r="K4655">
        <v>56.4</v>
      </c>
      <c r="L4655">
        <v>0.22</v>
      </c>
      <c r="M4655">
        <v>0.23200000000000001</v>
      </c>
      <c r="N4655">
        <v>0</v>
      </c>
      <c r="O4655">
        <v>175.625</v>
      </c>
      <c r="T4655">
        <f t="shared" si="534"/>
        <v>1941900</v>
      </c>
      <c r="U4655">
        <v>207.3</v>
      </c>
      <c r="V4655">
        <f t="shared" si="532"/>
        <v>175.6</v>
      </c>
      <c r="W4655" t="str">
        <f t="shared" si="535"/>
        <v/>
      </c>
      <c r="X4655" t="str">
        <f t="shared" si="536"/>
        <v/>
      </c>
      <c r="Y4655" t="str">
        <f t="shared" si="533"/>
        <v/>
      </c>
      <c r="AA4655" s="16">
        <f t="shared" si="537"/>
        <v>0.94299999999999995</v>
      </c>
      <c r="AB4655" s="16">
        <f t="shared" si="538"/>
        <v>0.72899999999999998</v>
      </c>
      <c r="AC4655" s="16"/>
    </row>
    <row r="4656" spans="1:29" x14ac:dyDescent="0.25">
      <c r="A4656" s="2">
        <v>43659</v>
      </c>
      <c r="B4656" s="1">
        <v>194</v>
      </c>
      <c r="C4656" s="3">
        <v>2000</v>
      </c>
      <c r="D4656" s="13">
        <v>222.85848379629601</v>
      </c>
      <c r="E4656">
        <v>55.07</v>
      </c>
      <c r="F4656" s="15">
        <f t="shared" si="539"/>
        <v>0</v>
      </c>
      <c r="G4656">
        <v>2.0129999999999999</v>
      </c>
      <c r="H4656">
        <v>6.5430000000000001</v>
      </c>
      <c r="I4656">
        <v>277.976</v>
      </c>
      <c r="J4656">
        <v>11.686</v>
      </c>
      <c r="K4656">
        <v>60.6</v>
      </c>
      <c r="L4656">
        <v>0.221</v>
      </c>
      <c r="M4656">
        <v>0.23100000000000001</v>
      </c>
      <c r="N4656">
        <v>0</v>
      </c>
      <c r="O4656">
        <v>6.875</v>
      </c>
      <c r="T4656">
        <f t="shared" si="534"/>
        <v>1942000</v>
      </c>
      <c r="U4656">
        <v>53.8</v>
      </c>
      <c r="V4656">
        <f t="shared" si="532"/>
        <v>6.9</v>
      </c>
      <c r="W4656" t="str">
        <f t="shared" si="535"/>
        <v/>
      </c>
      <c r="X4656" t="str">
        <f t="shared" si="536"/>
        <v/>
      </c>
      <c r="Y4656" t="str">
        <f t="shared" si="533"/>
        <v/>
      </c>
      <c r="AA4656" s="16">
        <f t="shared" si="537"/>
        <v>0.83199999999999996</v>
      </c>
      <c r="AB4656" s="16">
        <f t="shared" si="538"/>
        <v>0.54100000000000004</v>
      </c>
      <c r="AC4656" s="16"/>
    </row>
    <row r="4657" spans="1:29" x14ac:dyDescent="0.25">
      <c r="A4657" s="2">
        <v>43659</v>
      </c>
      <c r="B4657" s="1">
        <v>194</v>
      </c>
      <c r="C4657" s="3">
        <v>2100</v>
      </c>
      <c r="D4657" s="13">
        <v>222.90015046296301</v>
      </c>
      <c r="E4657">
        <v>55.54</v>
      </c>
      <c r="F4657" s="15">
        <f t="shared" si="539"/>
        <v>3.9999999999999147E-2</v>
      </c>
      <c r="G4657">
        <v>2.0129999999999999</v>
      </c>
      <c r="H4657">
        <v>5.5359999999999996</v>
      </c>
      <c r="I4657">
        <v>287.80399999999997</v>
      </c>
      <c r="J4657">
        <v>9.6319999999999997</v>
      </c>
      <c r="K4657">
        <v>67.8</v>
      </c>
      <c r="L4657">
        <v>0.22</v>
      </c>
      <c r="M4657">
        <v>0.23100000000000001</v>
      </c>
      <c r="N4657">
        <v>0</v>
      </c>
      <c r="O4657">
        <v>0.625</v>
      </c>
      <c r="T4657">
        <f t="shared" si="534"/>
        <v>1942100</v>
      </c>
      <c r="U4657">
        <v>0</v>
      </c>
      <c r="V4657">
        <f t="shared" si="532"/>
        <v>0</v>
      </c>
      <c r="W4657" t="str">
        <f t="shared" si="535"/>
        <v/>
      </c>
      <c r="X4657" t="str">
        <f t="shared" si="536"/>
        <v/>
      </c>
      <c r="Y4657" t="str">
        <f t="shared" si="533"/>
        <v/>
      </c>
      <c r="AA4657" s="16">
        <f t="shared" si="537"/>
        <v>0.81200000000000006</v>
      </c>
      <c r="AB4657" s="16">
        <f t="shared" si="538"/>
        <v>0.38600000000000001</v>
      </c>
      <c r="AC4657" s="16"/>
    </row>
    <row r="4658" spans="1:29" x14ac:dyDescent="0.25">
      <c r="A4658" s="2">
        <v>43659</v>
      </c>
      <c r="B4658" s="1">
        <v>194</v>
      </c>
      <c r="C4658" s="3">
        <v>2200</v>
      </c>
      <c r="D4658" s="13">
        <v>222.94181712963001</v>
      </c>
      <c r="E4658">
        <v>55.3</v>
      </c>
      <c r="F4658" s="15">
        <f t="shared" si="539"/>
        <v>0</v>
      </c>
      <c r="G4658">
        <v>2.516</v>
      </c>
      <c r="H4658">
        <v>6.0389999999999997</v>
      </c>
      <c r="I4658">
        <v>294.82400000000001</v>
      </c>
      <c r="J4658">
        <v>9.8290000000000006</v>
      </c>
      <c r="K4658">
        <v>73</v>
      </c>
      <c r="L4658">
        <v>0.22</v>
      </c>
      <c r="M4658">
        <v>0.23100000000000001</v>
      </c>
      <c r="N4658">
        <v>0</v>
      </c>
      <c r="O4658">
        <v>0.625</v>
      </c>
      <c r="T4658">
        <f t="shared" si="534"/>
        <v>1942200</v>
      </c>
      <c r="U4658">
        <v>0</v>
      </c>
      <c r="V4658">
        <f t="shared" si="532"/>
        <v>0</v>
      </c>
      <c r="W4658" t="str">
        <f t="shared" si="535"/>
        <v/>
      </c>
      <c r="X4658" t="str">
        <f t="shared" si="536"/>
        <v/>
      </c>
      <c r="Y4658" t="str">
        <f t="shared" si="533"/>
        <v/>
      </c>
      <c r="AA4658" s="16">
        <f t="shared" si="537"/>
        <v>0.88600000000000001</v>
      </c>
      <c r="AB4658" s="16">
        <f t="shared" si="538"/>
        <v>0.32800000000000001</v>
      </c>
      <c r="AC4658" s="16"/>
    </row>
    <row r="4659" spans="1:29" x14ac:dyDescent="0.25">
      <c r="A4659" s="2">
        <v>43659</v>
      </c>
      <c r="B4659" s="1">
        <v>194</v>
      </c>
      <c r="C4659" s="3">
        <v>2300</v>
      </c>
      <c r="D4659" s="13">
        <v>222.98348379629601</v>
      </c>
      <c r="E4659">
        <v>55.42</v>
      </c>
      <c r="F4659" s="15">
        <f t="shared" si="539"/>
        <v>0</v>
      </c>
      <c r="G4659">
        <v>2.516</v>
      </c>
      <c r="H4659">
        <v>5.5359999999999996</v>
      </c>
      <c r="I4659">
        <v>290.61200000000002</v>
      </c>
      <c r="J4659">
        <v>8.9649999999999999</v>
      </c>
      <c r="K4659">
        <v>74.900000000000006</v>
      </c>
      <c r="L4659">
        <v>0.22</v>
      </c>
      <c r="M4659">
        <v>0.23100000000000001</v>
      </c>
      <c r="N4659">
        <v>0</v>
      </c>
      <c r="O4659">
        <v>0.625</v>
      </c>
      <c r="T4659">
        <f t="shared" si="534"/>
        <v>1942300</v>
      </c>
      <c r="U4659">
        <v>0</v>
      </c>
      <c r="V4659">
        <f t="shared" si="532"/>
        <v>0</v>
      </c>
      <c r="W4659" t="str">
        <f t="shared" si="535"/>
        <v/>
      </c>
      <c r="X4659" t="str">
        <f t="shared" si="536"/>
        <v/>
      </c>
      <c r="Y4659" t="str">
        <f t="shared" si="533"/>
        <v/>
      </c>
      <c r="AA4659" s="16">
        <f t="shared" si="537"/>
        <v>0.85799999999999998</v>
      </c>
      <c r="AB4659" s="16">
        <f t="shared" si="538"/>
        <v>0.28799999999999998</v>
      </c>
      <c r="AC4659" s="16"/>
    </row>
    <row r="4660" spans="1:29" x14ac:dyDescent="0.25">
      <c r="A4660" s="2">
        <v>43659</v>
      </c>
      <c r="B4660" s="1">
        <v>194</v>
      </c>
      <c r="C4660" s="3">
        <v>2400</v>
      </c>
      <c r="D4660" s="13">
        <v>223.02515046296301</v>
      </c>
      <c r="E4660">
        <v>55.07</v>
      </c>
      <c r="F4660" s="15">
        <f t="shared" si="539"/>
        <v>0</v>
      </c>
      <c r="G4660">
        <v>2.0129999999999999</v>
      </c>
      <c r="H4660">
        <v>5.0330000000000004</v>
      </c>
      <c r="I4660">
        <v>283.59199999999998</v>
      </c>
      <c r="J4660">
        <v>8.0950000000000006</v>
      </c>
      <c r="K4660">
        <v>75.8</v>
      </c>
      <c r="L4660">
        <v>0.22</v>
      </c>
      <c r="M4660">
        <v>0.23100000000000001</v>
      </c>
      <c r="N4660">
        <v>0</v>
      </c>
      <c r="O4660">
        <v>0.625</v>
      </c>
      <c r="T4660">
        <f t="shared" si="534"/>
        <v>1942400</v>
      </c>
      <c r="U4660">
        <v>0</v>
      </c>
      <c r="V4660">
        <f t="shared" si="532"/>
        <v>0</v>
      </c>
      <c r="W4660">
        <f t="shared" si="535"/>
        <v>0.22</v>
      </c>
      <c r="X4660">
        <f t="shared" si="536"/>
        <v>0.23100000000000001</v>
      </c>
      <c r="Y4660">
        <f t="shared" si="533"/>
        <v>0</v>
      </c>
      <c r="AA4660" s="16">
        <f t="shared" si="537"/>
        <v>0.81799999999999995</v>
      </c>
      <c r="AB4660" s="16">
        <f t="shared" si="538"/>
        <v>0.26100000000000001</v>
      </c>
      <c r="AC4660" s="16"/>
    </row>
    <row r="4661" spans="1:29" x14ac:dyDescent="0.25">
      <c r="A4661" s="2">
        <v>43660</v>
      </c>
      <c r="B4661" s="1">
        <v>195</v>
      </c>
      <c r="C4661" s="3">
        <v>100</v>
      </c>
      <c r="D4661" s="13">
        <v>223.06681712963001</v>
      </c>
      <c r="E4661">
        <v>55.3</v>
      </c>
      <c r="F4661" s="15">
        <f t="shared" si="539"/>
        <v>0</v>
      </c>
      <c r="G4661">
        <v>2.0129999999999999</v>
      </c>
      <c r="H4661">
        <v>5.0330000000000004</v>
      </c>
      <c r="I4661">
        <v>282.18799999999999</v>
      </c>
      <c r="J4661">
        <v>8.17</v>
      </c>
      <c r="K4661">
        <v>76.099999999999994</v>
      </c>
      <c r="L4661">
        <v>0.22</v>
      </c>
      <c r="M4661">
        <v>0.23100000000000001</v>
      </c>
      <c r="N4661">
        <v>0</v>
      </c>
      <c r="O4661">
        <v>0.625</v>
      </c>
      <c r="T4661">
        <f t="shared" si="534"/>
        <v>1950100</v>
      </c>
      <c r="U4661">
        <v>0</v>
      </c>
      <c r="V4661">
        <f t="shared" si="532"/>
        <v>0</v>
      </c>
      <c r="W4661" t="str">
        <f t="shared" si="535"/>
        <v/>
      </c>
      <c r="X4661" t="str">
        <f t="shared" si="536"/>
        <v/>
      </c>
      <c r="Y4661" t="str">
        <f t="shared" si="533"/>
        <v/>
      </c>
      <c r="AA4661" s="16">
        <f t="shared" si="537"/>
        <v>0.82599999999999996</v>
      </c>
      <c r="AB4661" s="16">
        <f t="shared" si="538"/>
        <v>0.25900000000000001</v>
      </c>
      <c r="AC4661" s="16"/>
    </row>
    <row r="4662" spans="1:29" x14ac:dyDescent="0.25">
      <c r="A4662" s="2">
        <v>43660</v>
      </c>
      <c r="B4662" s="1">
        <v>195</v>
      </c>
      <c r="C4662" s="3">
        <v>200</v>
      </c>
      <c r="D4662" s="13">
        <v>223.10848379629601</v>
      </c>
      <c r="E4662">
        <v>55.07</v>
      </c>
      <c r="F4662" s="15">
        <f t="shared" si="539"/>
        <v>0</v>
      </c>
      <c r="G4662">
        <v>1.0069999999999999</v>
      </c>
      <c r="H4662">
        <v>4.5289999999999999</v>
      </c>
      <c r="I4662">
        <v>248.494</v>
      </c>
      <c r="J4662">
        <v>7.7450000000000001</v>
      </c>
      <c r="K4662">
        <v>74.5</v>
      </c>
      <c r="L4662">
        <v>0.22</v>
      </c>
      <c r="M4662">
        <v>0.23100000000000001</v>
      </c>
      <c r="N4662">
        <v>0</v>
      </c>
      <c r="O4662">
        <v>0.625</v>
      </c>
      <c r="T4662">
        <f t="shared" si="534"/>
        <v>1950200</v>
      </c>
      <c r="U4662">
        <v>0</v>
      </c>
      <c r="V4662">
        <f t="shared" si="532"/>
        <v>0</v>
      </c>
      <c r="W4662" t="str">
        <f t="shared" si="535"/>
        <v/>
      </c>
      <c r="X4662" t="str">
        <f t="shared" si="536"/>
        <v/>
      </c>
      <c r="Y4662" t="str">
        <f t="shared" si="533"/>
        <v/>
      </c>
      <c r="AA4662" s="16">
        <f t="shared" si="537"/>
        <v>0.78500000000000003</v>
      </c>
      <c r="AB4662" s="16">
        <f t="shared" si="538"/>
        <v>0.26900000000000002</v>
      </c>
      <c r="AC4662" s="16"/>
    </row>
    <row r="4663" spans="1:29" x14ac:dyDescent="0.25">
      <c r="A4663" s="2">
        <v>43660</v>
      </c>
      <c r="B4663" s="1">
        <v>195</v>
      </c>
      <c r="C4663" s="3">
        <v>300</v>
      </c>
      <c r="D4663" s="13">
        <v>223.15015046296301</v>
      </c>
      <c r="E4663">
        <v>55.07</v>
      </c>
      <c r="F4663" s="15">
        <f t="shared" si="539"/>
        <v>0</v>
      </c>
      <c r="G4663">
        <v>1.0069999999999999</v>
      </c>
      <c r="H4663">
        <v>3.5230000000000001</v>
      </c>
      <c r="I4663">
        <v>262.53300000000002</v>
      </c>
      <c r="J4663">
        <v>7.444</v>
      </c>
      <c r="K4663">
        <v>74.8</v>
      </c>
      <c r="L4663">
        <v>0.22</v>
      </c>
      <c r="M4663">
        <v>0.23100000000000001</v>
      </c>
      <c r="N4663">
        <v>0</v>
      </c>
      <c r="O4663">
        <v>0.625</v>
      </c>
      <c r="T4663">
        <f t="shared" si="534"/>
        <v>1950300</v>
      </c>
      <c r="U4663">
        <v>0</v>
      </c>
      <c r="V4663">
        <f t="shared" si="532"/>
        <v>0</v>
      </c>
      <c r="W4663" t="str">
        <f t="shared" si="535"/>
        <v/>
      </c>
      <c r="X4663" t="str">
        <f t="shared" si="536"/>
        <v/>
      </c>
      <c r="Y4663" t="str">
        <f t="shared" si="533"/>
        <v/>
      </c>
      <c r="AA4663" s="16">
        <f t="shared" si="537"/>
        <v>0.77200000000000002</v>
      </c>
      <c r="AB4663" s="16">
        <f t="shared" si="538"/>
        <v>0.26</v>
      </c>
      <c r="AC4663" s="16"/>
    </row>
    <row r="4664" spans="1:29" x14ac:dyDescent="0.25">
      <c r="A4664" s="2">
        <v>43660</v>
      </c>
      <c r="B4664" s="1">
        <v>195</v>
      </c>
      <c r="C4664" s="3">
        <v>400</v>
      </c>
      <c r="D4664" s="13">
        <v>223.19181712963001</v>
      </c>
      <c r="E4664">
        <v>55.3</v>
      </c>
      <c r="F4664" s="15">
        <f t="shared" si="539"/>
        <v>0</v>
      </c>
      <c r="G4664">
        <v>0.503</v>
      </c>
      <c r="H4664">
        <v>3.02</v>
      </c>
      <c r="I4664">
        <v>258.322</v>
      </c>
      <c r="J4664">
        <v>7.2169999999999996</v>
      </c>
      <c r="K4664">
        <v>76.599999999999994</v>
      </c>
      <c r="L4664">
        <v>0.22</v>
      </c>
      <c r="M4664">
        <v>0.23100000000000001</v>
      </c>
      <c r="N4664">
        <v>0</v>
      </c>
      <c r="O4664">
        <v>0.625</v>
      </c>
      <c r="T4664">
        <f t="shared" si="534"/>
        <v>1950400</v>
      </c>
      <c r="U4664">
        <v>0</v>
      </c>
      <c r="V4664">
        <f t="shared" si="532"/>
        <v>0</v>
      </c>
      <c r="W4664" t="str">
        <f t="shared" si="535"/>
        <v/>
      </c>
      <c r="X4664" t="str">
        <f t="shared" si="536"/>
        <v/>
      </c>
      <c r="Y4664" t="str">
        <f t="shared" si="533"/>
        <v/>
      </c>
      <c r="AA4664" s="16">
        <f t="shared" si="537"/>
        <v>0.77900000000000003</v>
      </c>
      <c r="AB4664" s="16">
        <f t="shared" si="538"/>
        <v>0.23799999999999999</v>
      </c>
      <c r="AC4664" s="16"/>
    </row>
    <row r="4665" spans="1:29" x14ac:dyDescent="0.25">
      <c r="A4665" s="2">
        <v>43660</v>
      </c>
      <c r="B4665" s="1">
        <v>195</v>
      </c>
      <c r="C4665" s="3">
        <v>500</v>
      </c>
      <c r="D4665" s="13">
        <v>223.23348379629601</v>
      </c>
      <c r="E4665">
        <v>55.07</v>
      </c>
      <c r="F4665" s="15">
        <f t="shared" si="539"/>
        <v>0</v>
      </c>
      <c r="G4665">
        <v>0.503</v>
      </c>
      <c r="H4665">
        <v>2.516</v>
      </c>
      <c r="I4665">
        <v>256.91800000000001</v>
      </c>
      <c r="J4665">
        <v>7.0659999999999998</v>
      </c>
      <c r="K4665">
        <v>77.5</v>
      </c>
      <c r="L4665">
        <v>0.22</v>
      </c>
      <c r="M4665">
        <v>0.23</v>
      </c>
      <c r="N4665">
        <v>0</v>
      </c>
      <c r="O4665">
        <v>35.625</v>
      </c>
      <c r="T4665">
        <f t="shared" si="534"/>
        <v>1950500</v>
      </c>
      <c r="U4665">
        <v>13.2</v>
      </c>
      <c r="V4665">
        <f t="shared" si="532"/>
        <v>35.6</v>
      </c>
      <c r="W4665" t="str">
        <f t="shared" si="535"/>
        <v/>
      </c>
      <c r="X4665" t="str">
        <f t="shared" si="536"/>
        <v/>
      </c>
      <c r="Y4665" t="str">
        <f t="shared" si="533"/>
        <v/>
      </c>
      <c r="AA4665" s="16">
        <f t="shared" si="537"/>
        <v>0.78</v>
      </c>
      <c r="AB4665" s="16">
        <f t="shared" si="538"/>
        <v>0.22600000000000001</v>
      </c>
      <c r="AC4665" s="16"/>
    </row>
    <row r="4666" spans="1:29" x14ac:dyDescent="0.25">
      <c r="A4666" s="2">
        <v>43660</v>
      </c>
      <c r="B4666" s="1">
        <v>195</v>
      </c>
      <c r="C4666" s="3">
        <v>600</v>
      </c>
      <c r="D4666" s="13">
        <v>223.27515046296301</v>
      </c>
      <c r="E4666">
        <v>55.3</v>
      </c>
      <c r="F4666" s="15">
        <f t="shared" si="539"/>
        <v>0</v>
      </c>
      <c r="G4666">
        <v>0.503</v>
      </c>
      <c r="H4666">
        <v>3.02</v>
      </c>
      <c r="I4666">
        <v>241.47499999999999</v>
      </c>
      <c r="J4666">
        <v>7.569</v>
      </c>
      <c r="K4666">
        <v>76</v>
      </c>
      <c r="L4666">
        <v>0.219</v>
      </c>
      <c r="M4666">
        <v>0.23</v>
      </c>
      <c r="N4666">
        <v>0</v>
      </c>
      <c r="O4666">
        <v>169.375</v>
      </c>
      <c r="T4666">
        <f t="shared" si="534"/>
        <v>1950600</v>
      </c>
      <c r="U4666">
        <v>133.5</v>
      </c>
      <c r="V4666">
        <f t="shared" si="532"/>
        <v>169.4</v>
      </c>
      <c r="W4666" t="str">
        <f t="shared" si="535"/>
        <v/>
      </c>
      <c r="X4666" t="str">
        <f t="shared" si="536"/>
        <v/>
      </c>
      <c r="Y4666" t="str">
        <f t="shared" si="533"/>
        <v/>
      </c>
      <c r="AA4666" s="16">
        <f t="shared" si="537"/>
        <v>0.79100000000000004</v>
      </c>
      <c r="AB4666" s="16">
        <f t="shared" si="538"/>
        <v>0.25</v>
      </c>
      <c r="AC4666" s="16"/>
    </row>
    <row r="4667" spans="1:29" x14ac:dyDescent="0.25">
      <c r="A4667" s="2">
        <v>43660</v>
      </c>
      <c r="B4667" s="1">
        <v>195</v>
      </c>
      <c r="C4667" s="3">
        <v>700</v>
      </c>
      <c r="D4667" s="13">
        <v>223.31681712963001</v>
      </c>
      <c r="E4667">
        <v>55.42</v>
      </c>
      <c r="F4667" s="15">
        <f t="shared" si="539"/>
        <v>0</v>
      </c>
      <c r="G4667">
        <v>1.0069999999999999</v>
      </c>
      <c r="H4667">
        <v>3.5230000000000001</v>
      </c>
      <c r="I4667">
        <v>224.62700000000001</v>
      </c>
      <c r="J4667">
        <v>8.891</v>
      </c>
      <c r="K4667">
        <v>74.599999999999994</v>
      </c>
      <c r="L4667">
        <v>0.219</v>
      </c>
      <c r="M4667">
        <v>0.23</v>
      </c>
      <c r="N4667">
        <v>0</v>
      </c>
      <c r="O4667">
        <v>184.375</v>
      </c>
      <c r="T4667">
        <f t="shared" si="534"/>
        <v>1950700</v>
      </c>
      <c r="U4667">
        <v>305</v>
      </c>
      <c r="V4667">
        <f t="shared" si="532"/>
        <v>184.4</v>
      </c>
      <c r="W4667" t="str">
        <f t="shared" si="535"/>
        <v/>
      </c>
      <c r="X4667" t="str">
        <f t="shared" si="536"/>
        <v/>
      </c>
      <c r="Y4667" t="str">
        <f t="shared" si="533"/>
        <v/>
      </c>
      <c r="AA4667" s="16">
        <f t="shared" si="537"/>
        <v>0.85</v>
      </c>
      <c r="AB4667" s="16">
        <f t="shared" si="538"/>
        <v>0.28899999999999998</v>
      </c>
      <c r="AC4667" s="16"/>
    </row>
    <row r="4668" spans="1:29" x14ac:dyDescent="0.25">
      <c r="A4668" s="2">
        <v>43660</v>
      </c>
      <c r="B4668" s="1">
        <v>195</v>
      </c>
      <c r="C4668" s="3">
        <v>800</v>
      </c>
      <c r="D4668" s="13">
        <v>223.35848379629601</v>
      </c>
      <c r="E4668">
        <v>55.54</v>
      </c>
      <c r="F4668" s="15">
        <f t="shared" si="539"/>
        <v>3.9999999999999147E-2</v>
      </c>
      <c r="G4668">
        <v>2.0129999999999999</v>
      </c>
      <c r="H4668">
        <v>6.0389999999999997</v>
      </c>
      <c r="I4668">
        <v>247.09</v>
      </c>
      <c r="J4668">
        <v>9.2620000000000005</v>
      </c>
      <c r="K4668">
        <v>68.400000000000006</v>
      </c>
      <c r="L4668">
        <v>0.218</v>
      </c>
      <c r="M4668">
        <v>0.22900000000000001</v>
      </c>
      <c r="N4668">
        <v>0</v>
      </c>
      <c r="O4668">
        <v>248.125</v>
      </c>
      <c r="T4668">
        <f t="shared" si="534"/>
        <v>1950800</v>
      </c>
      <c r="U4668">
        <v>485</v>
      </c>
      <c r="V4668">
        <f t="shared" si="532"/>
        <v>248.1</v>
      </c>
      <c r="W4668" t="str">
        <f t="shared" si="535"/>
        <v/>
      </c>
      <c r="X4668" t="str">
        <f t="shared" si="536"/>
        <v/>
      </c>
      <c r="Y4668" t="str">
        <f t="shared" si="533"/>
        <v/>
      </c>
      <c r="AA4668" s="16">
        <f t="shared" si="537"/>
        <v>0.79900000000000004</v>
      </c>
      <c r="AB4668" s="16">
        <f t="shared" si="538"/>
        <v>0.36899999999999999</v>
      </c>
      <c r="AC4668" s="16"/>
    </row>
    <row r="4669" spans="1:29" x14ac:dyDescent="0.25">
      <c r="A4669" s="2">
        <v>43660</v>
      </c>
      <c r="B4669" s="1">
        <v>195</v>
      </c>
      <c r="C4669" s="3">
        <v>900</v>
      </c>
      <c r="D4669" s="13">
        <v>223.40015046296301</v>
      </c>
      <c r="E4669">
        <v>55.54</v>
      </c>
      <c r="F4669" s="15">
        <f t="shared" si="539"/>
        <v>3.9999999999999147E-2</v>
      </c>
      <c r="G4669">
        <v>3.02</v>
      </c>
      <c r="H4669">
        <v>7.0460000000000003</v>
      </c>
      <c r="I4669">
        <v>255.51400000000001</v>
      </c>
      <c r="J4669">
        <v>10.000999999999999</v>
      </c>
      <c r="K4669">
        <v>68.400000000000006</v>
      </c>
      <c r="L4669">
        <v>0.218</v>
      </c>
      <c r="M4669">
        <v>0.22900000000000001</v>
      </c>
      <c r="N4669">
        <v>0</v>
      </c>
      <c r="O4669">
        <v>373.125</v>
      </c>
      <c r="T4669">
        <f t="shared" si="534"/>
        <v>1950900</v>
      </c>
      <c r="U4669">
        <v>653.5</v>
      </c>
      <c r="V4669">
        <f t="shared" ref="V4669:V4732" si="540">IF(O4669&lt;1,0,ROUND(O4669,1))</f>
        <v>373.1</v>
      </c>
      <c r="W4669" t="str">
        <f t="shared" si="535"/>
        <v/>
      </c>
      <c r="X4669" t="str">
        <f t="shared" si="536"/>
        <v/>
      </c>
      <c r="Y4669" t="str">
        <f t="shared" ref="Y4669:Y4732" si="541">IF(C4669=2400,ROUND(F4669/100,3),"")</f>
        <v/>
      </c>
      <c r="AA4669" s="16">
        <f t="shared" si="537"/>
        <v>0.84</v>
      </c>
      <c r="AB4669" s="16">
        <f t="shared" si="538"/>
        <v>0.38800000000000001</v>
      </c>
      <c r="AC4669" s="16"/>
    </row>
    <row r="4670" spans="1:29" x14ac:dyDescent="0.25">
      <c r="A4670" s="2">
        <v>43660</v>
      </c>
      <c r="B4670" s="1">
        <v>195</v>
      </c>
      <c r="C4670" s="3">
        <v>1000</v>
      </c>
      <c r="D4670" s="13">
        <v>223.44181712963001</v>
      </c>
      <c r="E4670">
        <v>55.3</v>
      </c>
      <c r="F4670" s="15">
        <f t="shared" si="539"/>
        <v>0</v>
      </c>
      <c r="G4670">
        <v>3.02</v>
      </c>
      <c r="H4670">
        <v>8.0519999999999996</v>
      </c>
      <c r="I4670">
        <v>251.30199999999999</v>
      </c>
      <c r="J4670">
        <v>10.074999999999999</v>
      </c>
      <c r="K4670">
        <v>65.7</v>
      </c>
      <c r="L4670">
        <v>0.218</v>
      </c>
      <c r="M4670">
        <v>0.22900000000000001</v>
      </c>
      <c r="N4670">
        <v>0</v>
      </c>
      <c r="O4670">
        <v>405.625</v>
      </c>
      <c r="T4670">
        <f t="shared" si="534"/>
        <v>1951000</v>
      </c>
      <c r="U4670">
        <v>796.2</v>
      </c>
      <c r="V4670">
        <f t="shared" si="540"/>
        <v>405.6</v>
      </c>
      <c r="W4670" t="str">
        <f t="shared" si="535"/>
        <v/>
      </c>
      <c r="X4670" t="str">
        <f t="shared" si="536"/>
        <v/>
      </c>
      <c r="Y4670" t="str">
        <f t="shared" si="541"/>
        <v/>
      </c>
      <c r="AA4670" s="16">
        <f t="shared" si="537"/>
        <v>0.81100000000000005</v>
      </c>
      <c r="AB4670" s="16">
        <f t="shared" si="538"/>
        <v>0.42299999999999999</v>
      </c>
      <c r="AC4670" s="16"/>
    </row>
    <row r="4671" spans="1:29" x14ac:dyDescent="0.25">
      <c r="A4671" s="2">
        <v>43660</v>
      </c>
      <c r="B4671" s="1">
        <v>195</v>
      </c>
      <c r="C4671" s="3">
        <v>1100</v>
      </c>
      <c r="D4671" s="13">
        <v>223.48348379629601</v>
      </c>
      <c r="E4671">
        <v>55.65</v>
      </c>
      <c r="F4671" s="15">
        <f t="shared" si="539"/>
        <v>0.14999999999999858</v>
      </c>
      <c r="G4671">
        <v>2.516</v>
      </c>
      <c r="H4671">
        <v>6.5430000000000001</v>
      </c>
      <c r="I4671">
        <v>244.28200000000001</v>
      </c>
      <c r="J4671">
        <v>11.419</v>
      </c>
      <c r="K4671">
        <v>62</v>
      </c>
      <c r="L4671">
        <v>0.217</v>
      </c>
      <c r="M4671">
        <v>0.22900000000000001</v>
      </c>
      <c r="N4671">
        <v>0</v>
      </c>
      <c r="O4671">
        <v>460.625</v>
      </c>
      <c r="T4671">
        <f t="shared" si="534"/>
        <v>1951100</v>
      </c>
      <c r="U4671">
        <v>902.3</v>
      </c>
      <c r="V4671">
        <f t="shared" si="540"/>
        <v>460.6</v>
      </c>
      <c r="W4671" t="str">
        <f t="shared" si="535"/>
        <v/>
      </c>
      <c r="X4671" t="str">
        <f t="shared" si="536"/>
        <v/>
      </c>
      <c r="Y4671" t="str">
        <f t="shared" si="541"/>
        <v/>
      </c>
      <c r="AA4671" s="16">
        <f t="shared" si="537"/>
        <v>0.83699999999999997</v>
      </c>
      <c r="AB4671" s="16">
        <f t="shared" si="538"/>
        <v>0.51300000000000001</v>
      </c>
      <c r="AC4671" s="16"/>
    </row>
    <row r="4672" spans="1:29" x14ac:dyDescent="0.25">
      <c r="A4672" s="2">
        <v>43660</v>
      </c>
      <c r="B4672" s="1">
        <v>195</v>
      </c>
      <c r="C4672" s="3">
        <v>1200</v>
      </c>
      <c r="D4672" s="13">
        <v>223.52515046296301</v>
      </c>
      <c r="E4672">
        <v>55.65</v>
      </c>
      <c r="F4672" s="15">
        <f t="shared" si="539"/>
        <v>0.14999999999999858</v>
      </c>
      <c r="G4672">
        <v>2.0129999999999999</v>
      </c>
      <c r="H4672">
        <v>6.0389999999999997</v>
      </c>
      <c r="I4672">
        <v>240.071</v>
      </c>
      <c r="J4672">
        <v>12.92</v>
      </c>
      <c r="K4672">
        <v>61.8</v>
      </c>
      <c r="L4672">
        <v>0.217</v>
      </c>
      <c r="M4672">
        <v>0.22900000000000001</v>
      </c>
      <c r="N4672">
        <v>0</v>
      </c>
      <c r="O4672">
        <v>394.375</v>
      </c>
      <c r="T4672">
        <f t="shared" si="534"/>
        <v>1951200</v>
      </c>
      <c r="U4672">
        <v>963.3</v>
      </c>
      <c r="V4672">
        <f t="shared" si="540"/>
        <v>394.4</v>
      </c>
      <c r="W4672" t="str">
        <f t="shared" si="535"/>
        <v/>
      </c>
      <c r="X4672" t="str">
        <f t="shared" si="536"/>
        <v/>
      </c>
      <c r="Y4672" t="str">
        <f t="shared" si="541"/>
        <v/>
      </c>
      <c r="AA4672" s="16">
        <f t="shared" si="537"/>
        <v>0.92</v>
      </c>
      <c r="AB4672" s="16">
        <f t="shared" si="538"/>
        <v>0.56899999999999995</v>
      </c>
      <c r="AC4672" s="16"/>
    </row>
    <row r="4673" spans="1:29" x14ac:dyDescent="0.25">
      <c r="A4673" s="2">
        <v>43660</v>
      </c>
      <c r="B4673" s="1">
        <v>195</v>
      </c>
      <c r="C4673" s="3">
        <v>1300</v>
      </c>
      <c r="D4673" s="13">
        <v>223.56681712963001</v>
      </c>
      <c r="E4673">
        <v>55.3</v>
      </c>
      <c r="F4673" s="15">
        <f t="shared" si="539"/>
        <v>0</v>
      </c>
      <c r="G4673">
        <v>3.02</v>
      </c>
      <c r="H4673">
        <v>7.5490000000000004</v>
      </c>
      <c r="I4673">
        <v>204.97300000000001</v>
      </c>
      <c r="J4673">
        <v>13.087999999999999</v>
      </c>
      <c r="K4673">
        <v>58.1</v>
      </c>
      <c r="L4673">
        <v>0.217</v>
      </c>
      <c r="M4673">
        <v>0.22800000000000001</v>
      </c>
      <c r="N4673">
        <v>0</v>
      </c>
      <c r="O4673">
        <v>419.375</v>
      </c>
      <c r="T4673">
        <f t="shared" si="534"/>
        <v>1951300</v>
      </c>
      <c r="U4673">
        <v>974.2</v>
      </c>
      <c r="V4673">
        <f t="shared" si="540"/>
        <v>419.4</v>
      </c>
      <c r="W4673" t="str">
        <f t="shared" si="535"/>
        <v/>
      </c>
      <c r="X4673" t="str">
        <f t="shared" si="536"/>
        <v/>
      </c>
      <c r="Y4673" t="str">
        <f t="shared" si="541"/>
        <v/>
      </c>
      <c r="AA4673" s="16">
        <f t="shared" si="537"/>
        <v>0.875</v>
      </c>
      <c r="AB4673" s="16">
        <f t="shared" si="538"/>
        <v>0.63100000000000001</v>
      </c>
      <c r="AC4673" s="16"/>
    </row>
    <row r="4674" spans="1:29" x14ac:dyDescent="0.25">
      <c r="A4674" s="2">
        <v>43660</v>
      </c>
      <c r="B4674" s="1">
        <v>195</v>
      </c>
      <c r="C4674" s="3">
        <v>1400</v>
      </c>
      <c r="D4674" s="13">
        <v>223.60848379629601</v>
      </c>
      <c r="E4674">
        <v>56</v>
      </c>
      <c r="F4674" s="15">
        <f t="shared" si="539"/>
        <v>0.5</v>
      </c>
      <c r="G4674">
        <v>2.516</v>
      </c>
      <c r="H4674">
        <v>6.5430000000000001</v>
      </c>
      <c r="I4674">
        <v>220.416</v>
      </c>
      <c r="J4674">
        <v>15.819000000000001</v>
      </c>
      <c r="K4674">
        <v>55.9</v>
      </c>
      <c r="L4674">
        <v>0.217</v>
      </c>
      <c r="M4674">
        <v>0.22800000000000001</v>
      </c>
      <c r="N4674">
        <v>0</v>
      </c>
      <c r="O4674">
        <v>920.625</v>
      </c>
      <c r="T4674">
        <f t="shared" si="534"/>
        <v>1951400</v>
      </c>
      <c r="U4674">
        <v>934.7</v>
      </c>
      <c r="V4674">
        <f t="shared" si="540"/>
        <v>920.6</v>
      </c>
      <c r="W4674" t="str">
        <f t="shared" si="535"/>
        <v/>
      </c>
      <c r="X4674" t="str">
        <f t="shared" si="536"/>
        <v/>
      </c>
      <c r="Y4674" t="str">
        <f t="shared" si="541"/>
        <v/>
      </c>
      <c r="AA4674" s="16">
        <f t="shared" si="537"/>
        <v>1.004</v>
      </c>
      <c r="AB4674" s="16">
        <f t="shared" si="538"/>
        <v>0.79200000000000004</v>
      </c>
      <c r="AC4674" s="16"/>
    </row>
    <row r="4675" spans="1:29" x14ac:dyDescent="0.25">
      <c r="A4675" s="2">
        <v>43660</v>
      </c>
      <c r="B4675" s="1">
        <v>195</v>
      </c>
      <c r="C4675" s="3">
        <v>1500</v>
      </c>
      <c r="D4675" s="13">
        <v>223.65015046296301</v>
      </c>
      <c r="E4675">
        <v>56.24</v>
      </c>
      <c r="F4675" s="15">
        <f t="shared" si="539"/>
        <v>0.74000000000000199</v>
      </c>
      <c r="G4675">
        <v>3.02</v>
      </c>
      <c r="H4675">
        <v>8.0519999999999996</v>
      </c>
      <c r="I4675">
        <v>221.82</v>
      </c>
      <c r="J4675">
        <v>15.724</v>
      </c>
      <c r="K4675">
        <v>51.1</v>
      </c>
      <c r="L4675">
        <v>0.217</v>
      </c>
      <c r="M4675">
        <v>0.22800000000000001</v>
      </c>
      <c r="N4675">
        <v>0</v>
      </c>
      <c r="O4675">
        <v>511.875</v>
      </c>
      <c r="T4675">
        <f t="shared" si="534"/>
        <v>1951500</v>
      </c>
      <c r="U4675">
        <v>847.5</v>
      </c>
      <c r="V4675">
        <f t="shared" si="540"/>
        <v>511.9</v>
      </c>
      <c r="W4675" t="str">
        <f t="shared" si="535"/>
        <v/>
      </c>
      <c r="X4675" t="str">
        <f t="shared" si="536"/>
        <v/>
      </c>
      <c r="Y4675" t="str">
        <f t="shared" si="541"/>
        <v/>
      </c>
      <c r="AA4675" s="16">
        <f t="shared" si="537"/>
        <v>0.91300000000000003</v>
      </c>
      <c r="AB4675" s="16">
        <f t="shared" si="538"/>
        <v>0.874</v>
      </c>
      <c r="AC4675" s="16"/>
    </row>
    <row r="4676" spans="1:29" x14ac:dyDescent="0.25">
      <c r="A4676" s="2">
        <v>43660</v>
      </c>
      <c r="B4676" s="1">
        <v>195</v>
      </c>
      <c r="C4676" s="3">
        <v>1600</v>
      </c>
      <c r="D4676" s="13">
        <v>223.69181712963001</v>
      </c>
      <c r="E4676">
        <v>55.65</v>
      </c>
      <c r="F4676" s="15">
        <f t="shared" si="539"/>
        <v>0.14999999999999858</v>
      </c>
      <c r="G4676">
        <v>3.5230000000000001</v>
      </c>
      <c r="H4676">
        <v>7.5490000000000004</v>
      </c>
      <c r="I4676">
        <v>216.20400000000001</v>
      </c>
      <c r="J4676">
        <v>16.271999999999998</v>
      </c>
      <c r="K4676">
        <v>49.5</v>
      </c>
      <c r="L4676">
        <v>0.217</v>
      </c>
      <c r="M4676">
        <v>0.22700000000000001</v>
      </c>
      <c r="N4676">
        <v>0</v>
      </c>
      <c r="O4676">
        <v>235.625</v>
      </c>
      <c r="T4676">
        <f t="shared" si="534"/>
        <v>1951600</v>
      </c>
      <c r="U4676">
        <v>719.8</v>
      </c>
      <c r="V4676">
        <f t="shared" si="540"/>
        <v>235.6</v>
      </c>
      <c r="W4676" t="str">
        <f t="shared" si="535"/>
        <v/>
      </c>
      <c r="X4676" t="str">
        <f t="shared" si="536"/>
        <v/>
      </c>
      <c r="Y4676" t="str">
        <f t="shared" si="541"/>
        <v/>
      </c>
      <c r="AA4676" s="16">
        <f t="shared" si="537"/>
        <v>0.91600000000000004</v>
      </c>
      <c r="AB4676" s="16">
        <f t="shared" si="538"/>
        <v>0.93500000000000005</v>
      </c>
      <c r="AC4676" s="16"/>
    </row>
    <row r="4677" spans="1:29" x14ac:dyDescent="0.25">
      <c r="A4677" s="2">
        <v>43660</v>
      </c>
      <c r="B4677" s="1">
        <v>195</v>
      </c>
      <c r="C4677" s="3">
        <v>1700</v>
      </c>
      <c r="D4677" s="13">
        <v>223.73348379629601</v>
      </c>
      <c r="E4677">
        <v>55.77</v>
      </c>
      <c r="F4677" s="15">
        <f t="shared" si="539"/>
        <v>0.27000000000000313</v>
      </c>
      <c r="G4677">
        <v>2.516</v>
      </c>
      <c r="H4677">
        <v>6.5430000000000001</v>
      </c>
      <c r="I4677">
        <v>228.839</v>
      </c>
      <c r="J4677">
        <v>13.473000000000001</v>
      </c>
      <c r="K4677">
        <v>51.4</v>
      </c>
      <c r="L4677">
        <v>0.217</v>
      </c>
      <c r="M4677">
        <v>0.22700000000000001</v>
      </c>
      <c r="N4677">
        <v>0</v>
      </c>
      <c r="O4677">
        <v>209.375</v>
      </c>
      <c r="T4677">
        <f t="shared" ref="T4677:T4740" si="542">B4677*10000+C4677</f>
        <v>1951700</v>
      </c>
      <c r="U4677">
        <v>560.79999999999995</v>
      </c>
      <c r="V4677">
        <f t="shared" si="540"/>
        <v>209.4</v>
      </c>
      <c r="W4677" t="str">
        <f t="shared" ref="W4677:W4740" si="543">IF(C4677=2400,ROUND(L4677,3),"")</f>
        <v/>
      </c>
      <c r="X4677" t="str">
        <f t="shared" ref="X4677:X4740" si="544">IF(C4677=2400,ROUND(M4677,3),"")</f>
        <v/>
      </c>
      <c r="Y4677" t="str">
        <f t="shared" si="541"/>
        <v/>
      </c>
      <c r="AA4677" s="16">
        <f t="shared" ref="AA4677:AA4740" si="545">ROUND((0.6105*(EXP((17.273*J4677)/(J4677+237.3))))*K4677/100,3)</f>
        <v>0.79400000000000004</v>
      </c>
      <c r="AB4677" s="16">
        <f t="shared" ref="AB4677:AB4740" si="546">ROUND(AA4677/K4677*(100-K4677),3)</f>
        <v>0.751</v>
      </c>
      <c r="AC4677" s="16"/>
    </row>
    <row r="4678" spans="1:29" x14ac:dyDescent="0.25">
      <c r="A4678" s="2">
        <v>43660</v>
      </c>
      <c r="B4678" s="1">
        <v>195</v>
      </c>
      <c r="C4678" s="3">
        <v>1800</v>
      </c>
      <c r="D4678" s="13">
        <v>223.77515046296301</v>
      </c>
      <c r="E4678">
        <v>55.07</v>
      </c>
      <c r="F4678" s="15">
        <f t="shared" si="539"/>
        <v>0</v>
      </c>
      <c r="G4678">
        <v>2.516</v>
      </c>
      <c r="H4678">
        <v>5.5359999999999996</v>
      </c>
      <c r="I4678">
        <v>219.012</v>
      </c>
      <c r="J4678">
        <v>12.461</v>
      </c>
      <c r="K4678">
        <v>53</v>
      </c>
      <c r="L4678">
        <v>0.217</v>
      </c>
      <c r="M4678">
        <v>0.22700000000000001</v>
      </c>
      <c r="N4678">
        <v>0</v>
      </c>
      <c r="O4678">
        <v>78.125</v>
      </c>
      <c r="T4678">
        <f t="shared" si="542"/>
        <v>1951800</v>
      </c>
      <c r="U4678">
        <v>383.7</v>
      </c>
      <c r="V4678">
        <f t="shared" si="540"/>
        <v>78.099999999999994</v>
      </c>
      <c r="W4678" t="str">
        <f t="shared" si="543"/>
        <v/>
      </c>
      <c r="X4678" t="str">
        <f t="shared" si="544"/>
        <v/>
      </c>
      <c r="Y4678" t="str">
        <f t="shared" si="541"/>
        <v/>
      </c>
      <c r="AA4678" s="16">
        <f t="shared" si="545"/>
        <v>0.76600000000000001</v>
      </c>
      <c r="AB4678" s="16">
        <f t="shared" si="546"/>
        <v>0.67900000000000005</v>
      </c>
      <c r="AC4678" s="16"/>
    </row>
    <row r="4679" spans="1:29" x14ac:dyDescent="0.25">
      <c r="A4679" s="2">
        <v>43660</v>
      </c>
      <c r="B4679" s="1">
        <v>195</v>
      </c>
      <c r="C4679" s="3">
        <v>1900</v>
      </c>
      <c r="D4679" s="13">
        <v>223.81681712963001</v>
      </c>
      <c r="E4679">
        <v>54.95</v>
      </c>
      <c r="F4679" s="15">
        <f t="shared" si="539"/>
        <v>0</v>
      </c>
      <c r="G4679">
        <v>1.51</v>
      </c>
      <c r="H4679">
        <v>4.5289999999999999</v>
      </c>
      <c r="I4679">
        <v>254.11</v>
      </c>
      <c r="J4679">
        <v>11.662000000000001</v>
      </c>
      <c r="K4679">
        <v>55.5</v>
      </c>
      <c r="L4679">
        <v>0.217</v>
      </c>
      <c r="M4679">
        <v>0.22700000000000001</v>
      </c>
      <c r="N4679">
        <v>0</v>
      </c>
      <c r="O4679">
        <v>76.875</v>
      </c>
      <c r="T4679">
        <f t="shared" si="542"/>
        <v>1951900</v>
      </c>
      <c r="U4679">
        <v>205.3</v>
      </c>
      <c r="V4679">
        <f t="shared" si="540"/>
        <v>76.900000000000006</v>
      </c>
      <c r="W4679" t="str">
        <f t="shared" si="543"/>
        <v/>
      </c>
      <c r="X4679" t="str">
        <f t="shared" si="544"/>
        <v/>
      </c>
      <c r="Y4679" t="str">
        <f t="shared" si="541"/>
        <v/>
      </c>
      <c r="AA4679" s="16">
        <f t="shared" si="545"/>
        <v>0.76100000000000001</v>
      </c>
      <c r="AB4679" s="16">
        <f t="shared" si="546"/>
        <v>0.61</v>
      </c>
      <c r="AC4679" s="16"/>
    </row>
    <row r="4680" spans="1:29" x14ac:dyDescent="0.25">
      <c r="A4680" s="2">
        <v>43660</v>
      </c>
      <c r="B4680" s="1">
        <v>195</v>
      </c>
      <c r="C4680" s="3">
        <v>2000</v>
      </c>
      <c r="D4680" s="13">
        <v>223.85848379629601</v>
      </c>
      <c r="E4680">
        <v>55.18</v>
      </c>
      <c r="F4680" s="15">
        <f t="shared" si="539"/>
        <v>0</v>
      </c>
      <c r="G4680">
        <v>2.0129999999999999</v>
      </c>
      <c r="H4680">
        <v>5.0330000000000004</v>
      </c>
      <c r="I4680">
        <v>259.72500000000002</v>
      </c>
      <c r="J4680">
        <v>9.952</v>
      </c>
      <c r="K4680">
        <v>61.7</v>
      </c>
      <c r="L4680">
        <v>0.217</v>
      </c>
      <c r="M4680">
        <v>0.22600000000000001</v>
      </c>
      <c r="N4680">
        <v>0</v>
      </c>
      <c r="O4680">
        <v>10.625</v>
      </c>
      <c r="T4680">
        <f t="shared" si="542"/>
        <v>1952000</v>
      </c>
      <c r="U4680">
        <v>52.2</v>
      </c>
      <c r="V4680">
        <f t="shared" si="540"/>
        <v>10.6</v>
      </c>
      <c r="W4680" t="str">
        <f t="shared" si="543"/>
        <v/>
      </c>
      <c r="X4680" t="str">
        <f t="shared" si="544"/>
        <v/>
      </c>
      <c r="Y4680" t="str">
        <f t="shared" si="541"/>
        <v/>
      </c>
      <c r="AA4680" s="16">
        <f t="shared" si="545"/>
        <v>0.755</v>
      </c>
      <c r="AB4680" s="16">
        <f t="shared" si="546"/>
        <v>0.46899999999999997</v>
      </c>
      <c r="AC4680" s="16"/>
    </row>
    <row r="4681" spans="1:29" x14ac:dyDescent="0.25">
      <c r="A4681" s="2">
        <v>43660</v>
      </c>
      <c r="B4681" s="1">
        <v>195</v>
      </c>
      <c r="C4681" s="3">
        <v>2100</v>
      </c>
      <c r="D4681" s="13">
        <v>223.90015046296301</v>
      </c>
      <c r="E4681">
        <v>55.07</v>
      </c>
      <c r="F4681" s="15">
        <f t="shared" si="539"/>
        <v>0</v>
      </c>
      <c r="G4681">
        <v>1.51</v>
      </c>
      <c r="H4681">
        <v>4.5289999999999999</v>
      </c>
      <c r="I4681">
        <v>289.20800000000003</v>
      </c>
      <c r="J4681">
        <v>8.5190000000000001</v>
      </c>
      <c r="K4681">
        <v>66.5</v>
      </c>
      <c r="L4681">
        <v>0.217</v>
      </c>
      <c r="M4681">
        <v>0.22600000000000001</v>
      </c>
      <c r="N4681">
        <v>0</v>
      </c>
      <c r="O4681">
        <v>0.625</v>
      </c>
      <c r="T4681">
        <f t="shared" si="542"/>
        <v>1952100</v>
      </c>
      <c r="U4681">
        <v>0</v>
      </c>
      <c r="V4681">
        <f t="shared" si="540"/>
        <v>0</v>
      </c>
      <c r="W4681" t="str">
        <f t="shared" si="543"/>
        <v/>
      </c>
      <c r="X4681" t="str">
        <f t="shared" si="544"/>
        <v/>
      </c>
      <c r="Y4681" t="str">
        <f t="shared" si="541"/>
        <v/>
      </c>
      <c r="AA4681" s="16">
        <f t="shared" si="545"/>
        <v>0.73899999999999999</v>
      </c>
      <c r="AB4681" s="16">
        <f t="shared" si="546"/>
        <v>0.372</v>
      </c>
      <c r="AC4681" s="16"/>
    </row>
    <row r="4682" spans="1:29" x14ac:dyDescent="0.25">
      <c r="A4682" s="2">
        <v>43660</v>
      </c>
      <c r="B4682" s="1">
        <v>195</v>
      </c>
      <c r="C4682" s="3">
        <v>2200</v>
      </c>
      <c r="D4682" s="13">
        <v>223.94181712963001</v>
      </c>
      <c r="E4682">
        <v>55.07</v>
      </c>
      <c r="F4682" s="15">
        <f t="shared" ref="F4682:F4745" si="547">IF(E4682&gt;F$2,E4682-F$2,0)</f>
        <v>0</v>
      </c>
      <c r="G4682">
        <v>1.0069999999999999</v>
      </c>
      <c r="H4682">
        <v>4.0259999999999998</v>
      </c>
      <c r="I4682">
        <v>251.30199999999999</v>
      </c>
      <c r="J4682">
        <v>8.3439999999999994</v>
      </c>
      <c r="K4682">
        <v>64.7</v>
      </c>
      <c r="L4682">
        <v>0.217</v>
      </c>
      <c r="M4682">
        <v>0.22600000000000001</v>
      </c>
      <c r="N4682">
        <v>0</v>
      </c>
      <c r="O4682">
        <v>0.625</v>
      </c>
      <c r="T4682">
        <f t="shared" si="542"/>
        <v>1952200</v>
      </c>
      <c r="U4682">
        <v>0</v>
      </c>
      <c r="V4682">
        <f t="shared" si="540"/>
        <v>0</v>
      </c>
      <c r="W4682" t="str">
        <f t="shared" si="543"/>
        <v/>
      </c>
      <c r="X4682" t="str">
        <f t="shared" si="544"/>
        <v/>
      </c>
      <c r="Y4682" t="str">
        <f t="shared" si="541"/>
        <v/>
      </c>
      <c r="AA4682" s="16">
        <f t="shared" si="545"/>
        <v>0.71</v>
      </c>
      <c r="AB4682" s="16">
        <f t="shared" si="546"/>
        <v>0.38700000000000001</v>
      </c>
      <c r="AC4682" s="16"/>
    </row>
    <row r="4683" spans="1:29" x14ac:dyDescent="0.25">
      <c r="A4683" s="2">
        <v>43660</v>
      </c>
      <c r="B4683" s="1">
        <v>195</v>
      </c>
      <c r="C4683" s="3">
        <v>2300</v>
      </c>
      <c r="D4683" s="13">
        <v>223.98348379629601</v>
      </c>
      <c r="E4683">
        <v>54.83</v>
      </c>
      <c r="F4683" s="15">
        <f t="shared" si="547"/>
        <v>0</v>
      </c>
      <c r="G4683">
        <v>0.503</v>
      </c>
      <c r="H4683">
        <v>3.02</v>
      </c>
      <c r="I4683">
        <v>279.38</v>
      </c>
      <c r="J4683">
        <v>6.5350000000000001</v>
      </c>
      <c r="K4683">
        <v>67.900000000000006</v>
      </c>
      <c r="L4683">
        <v>0.217</v>
      </c>
      <c r="M4683">
        <v>0.22600000000000001</v>
      </c>
      <c r="N4683">
        <v>0</v>
      </c>
      <c r="O4683">
        <v>0.625</v>
      </c>
      <c r="T4683">
        <f t="shared" si="542"/>
        <v>1952300</v>
      </c>
      <c r="U4683">
        <v>0</v>
      </c>
      <c r="V4683">
        <f t="shared" si="540"/>
        <v>0</v>
      </c>
      <c r="W4683" t="str">
        <f t="shared" si="543"/>
        <v/>
      </c>
      <c r="X4683" t="str">
        <f t="shared" si="544"/>
        <v/>
      </c>
      <c r="Y4683" t="str">
        <f t="shared" si="541"/>
        <v/>
      </c>
      <c r="AA4683" s="16">
        <f t="shared" si="545"/>
        <v>0.65900000000000003</v>
      </c>
      <c r="AB4683" s="16">
        <f t="shared" si="546"/>
        <v>0.312</v>
      </c>
      <c r="AC4683" s="16"/>
    </row>
    <row r="4684" spans="1:29" x14ac:dyDescent="0.25">
      <c r="A4684" s="2">
        <v>43660</v>
      </c>
      <c r="B4684" s="1">
        <v>195</v>
      </c>
      <c r="C4684" s="3">
        <v>2400</v>
      </c>
      <c r="D4684" s="13">
        <v>224.02515046296301</v>
      </c>
      <c r="E4684">
        <v>55.07</v>
      </c>
      <c r="F4684" s="15">
        <f t="shared" si="547"/>
        <v>0</v>
      </c>
      <c r="G4684">
        <v>0.503</v>
      </c>
      <c r="H4684">
        <v>2.516</v>
      </c>
      <c r="I4684">
        <v>276.57299999999998</v>
      </c>
      <c r="J4684">
        <v>6.5090000000000003</v>
      </c>
      <c r="K4684">
        <v>72.099999999999994</v>
      </c>
      <c r="L4684">
        <v>0.217</v>
      </c>
      <c r="M4684">
        <v>0.22600000000000001</v>
      </c>
      <c r="N4684">
        <v>0</v>
      </c>
      <c r="O4684">
        <v>0.625</v>
      </c>
      <c r="T4684">
        <f t="shared" si="542"/>
        <v>1952400</v>
      </c>
      <c r="U4684">
        <v>0</v>
      </c>
      <c r="V4684">
        <f t="shared" si="540"/>
        <v>0</v>
      </c>
      <c r="W4684">
        <f t="shared" si="543"/>
        <v>0.217</v>
      </c>
      <c r="X4684">
        <f t="shared" si="544"/>
        <v>0.22600000000000001</v>
      </c>
      <c r="Y4684">
        <f t="shared" si="541"/>
        <v>0</v>
      </c>
      <c r="AA4684" s="16">
        <f t="shared" si="545"/>
        <v>0.69799999999999995</v>
      </c>
      <c r="AB4684" s="16">
        <f t="shared" si="546"/>
        <v>0.27</v>
      </c>
      <c r="AC4684" s="16"/>
    </row>
    <row r="4685" spans="1:29" x14ac:dyDescent="0.25">
      <c r="A4685" s="2">
        <v>43661</v>
      </c>
      <c r="B4685" s="1">
        <v>196</v>
      </c>
      <c r="C4685" s="3">
        <v>100</v>
      </c>
      <c r="D4685" s="13">
        <v>224.06681712963001</v>
      </c>
      <c r="E4685">
        <v>54.95</v>
      </c>
      <c r="F4685" s="15">
        <f t="shared" si="547"/>
        <v>0</v>
      </c>
      <c r="G4685">
        <v>0.503</v>
      </c>
      <c r="H4685">
        <v>2.0129999999999999</v>
      </c>
      <c r="I4685">
        <v>327.11399999999998</v>
      </c>
      <c r="J4685">
        <v>5.7450000000000001</v>
      </c>
      <c r="K4685">
        <v>73.400000000000006</v>
      </c>
      <c r="L4685">
        <v>0.216</v>
      </c>
      <c r="M4685">
        <v>0.22600000000000001</v>
      </c>
      <c r="N4685">
        <v>0</v>
      </c>
      <c r="O4685">
        <v>0.625</v>
      </c>
      <c r="T4685">
        <f t="shared" si="542"/>
        <v>1960100</v>
      </c>
      <c r="U4685">
        <v>0</v>
      </c>
      <c r="V4685">
        <f t="shared" si="540"/>
        <v>0</v>
      </c>
      <c r="W4685" t="str">
        <f t="shared" si="543"/>
        <v/>
      </c>
      <c r="X4685" t="str">
        <f t="shared" si="544"/>
        <v/>
      </c>
      <c r="Y4685" t="str">
        <f t="shared" si="541"/>
        <v/>
      </c>
      <c r="AA4685" s="16">
        <f t="shared" si="545"/>
        <v>0.67400000000000004</v>
      </c>
      <c r="AB4685" s="16">
        <f t="shared" si="546"/>
        <v>0.24399999999999999</v>
      </c>
      <c r="AC4685" s="16"/>
    </row>
    <row r="4686" spans="1:29" x14ac:dyDescent="0.25">
      <c r="A4686" s="2">
        <v>43661</v>
      </c>
      <c r="B4686" s="1">
        <v>196</v>
      </c>
      <c r="C4686" s="3">
        <v>200</v>
      </c>
      <c r="D4686" s="13">
        <v>224.10848379629601</v>
      </c>
      <c r="E4686">
        <v>54.95</v>
      </c>
      <c r="F4686" s="15">
        <f t="shared" si="547"/>
        <v>0</v>
      </c>
      <c r="G4686">
        <v>0.503</v>
      </c>
      <c r="H4686">
        <v>2.0129999999999999</v>
      </c>
      <c r="I4686">
        <v>350.98</v>
      </c>
      <c r="J4686">
        <v>6.1790000000000003</v>
      </c>
      <c r="K4686">
        <v>75.7</v>
      </c>
      <c r="L4686">
        <v>0.216</v>
      </c>
      <c r="M4686">
        <v>0.22600000000000001</v>
      </c>
      <c r="N4686">
        <v>0</v>
      </c>
      <c r="O4686">
        <v>0.625</v>
      </c>
      <c r="T4686">
        <f t="shared" si="542"/>
        <v>1960200</v>
      </c>
      <c r="U4686">
        <v>0</v>
      </c>
      <c r="V4686">
        <f t="shared" si="540"/>
        <v>0</v>
      </c>
      <c r="W4686" t="str">
        <f t="shared" si="543"/>
        <v/>
      </c>
      <c r="X4686" t="str">
        <f t="shared" si="544"/>
        <v/>
      </c>
      <c r="Y4686" t="str">
        <f t="shared" si="541"/>
        <v/>
      </c>
      <c r="AA4686" s="16">
        <f t="shared" si="545"/>
        <v>0.71599999999999997</v>
      </c>
      <c r="AB4686" s="16">
        <f t="shared" si="546"/>
        <v>0.23</v>
      </c>
      <c r="AC4686" s="16"/>
    </row>
    <row r="4687" spans="1:29" x14ac:dyDescent="0.25">
      <c r="A4687" s="2">
        <v>43661</v>
      </c>
      <c r="B4687" s="1">
        <v>196</v>
      </c>
      <c r="C4687" s="3">
        <v>300</v>
      </c>
      <c r="D4687" s="13">
        <v>224.15015046296301</v>
      </c>
      <c r="E4687">
        <v>54.83</v>
      </c>
      <c r="F4687" s="15">
        <f t="shared" si="547"/>
        <v>0</v>
      </c>
      <c r="G4687">
        <v>0</v>
      </c>
      <c r="H4687">
        <v>1.0069999999999999</v>
      </c>
      <c r="I4687">
        <v>318.69</v>
      </c>
      <c r="J4687">
        <v>6.3819999999999997</v>
      </c>
      <c r="K4687">
        <v>74.2</v>
      </c>
      <c r="L4687">
        <v>0.216</v>
      </c>
      <c r="M4687">
        <v>0.22500000000000001</v>
      </c>
      <c r="N4687">
        <v>0</v>
      </c>
      <c r="O4687">
        <v>0.625</v>
      </c>
      <c r="T4687">
        <f t="shared" si="542"/>
        <v>1960300</v>
      </c>
      <c r="U4687">
        <v>0</v>
      </c>
      <c r="V4687">
        <f t="shared" si="540"/>
        <v>0</v>
      </c>
      <c r="W4687" t="str">
        <f t="shared" si="543"/>
        <v/>
      </c>
      <c r="X4687" t="str">
        <f t="shared" si="544"/>
        <v/>
      </c>
      <c r="Y4687" t="str">
        <f t="shared" si="541"/>
        <v/>
      </c>
      <c r="AA4687" s="16">
        <f t="shared" si="545"/>
        <v>0.71199999999999997</v>
      </c>
      <c r="AB4687" s="16">
        <f t="shared" si="546"/>
        <v>0.248</v>
      </c>
      <c r="AC4687" s="16"/>
    </row>
    <row r="4688" spans="1:29" x14ac:dyDescent="0.25">
      <c r="A4688" s="2">
        <v>43661</v>
      </c>
      <c r="B4688" s="1">
        <v>196</v>
      </c>
      <c r="C4688" s="3">
        <v>400</v>
      </c>
      <c r="D4688" s="13">
        <v>224.19181712963001</v>
      </c>
      <c r="E4688">
        <v>55.07</v>
      </c>
      <c r="F4688" s="15">
        <f t="shared" si="547"/>
        <v>0</v>
      </c>
      <c r="G4688">
        <v>0</v>
      </c>
      <c r="H4688">
        <v>1.51</v>
      </c>
      <c r="I4688">
        <v>325.70999999999998</v>
      </c>
      <c r="J4688">
        <v>5.8470000000000004</v>
      </c>
      <c r="K4688">
        <v>76.5</v>
      </c>
      <c r="L4688">
        <v>0.216</v>
      </c>
      <c r="M4688">
        <v>0.22500000000000001</v>
      </c>
      <c r="N4688">
        <v>0</v>
      </c>
      <c r="O4688">
        <v>0.625</v>
      </c>
      <c r="T4688">
        <f t="shared" si="542"/>
        <v>1960400</v>
      </c>
      <c r="U4688">
        <v>0</v>
      </c>
      <c r="V4688">
        <f t="shared" si="540"/>
        <v>0</v>
      </c>
      <c r="W4688" t="str">
        <f t="shared" si="543"/>
        <v/>
      </c>
      <c r="X4688" t="str">
        <f t="shared" si="544"/>
        <v/>
      </c>
      <c r="Y4688" t="str">
        <f t="shared" si="541"/>
        <v/>
      </c>
      <c r="AA4688" s="16">
        <f t="shared" si="545"/>
        <v>0.70799999999999996</v>
      </c>
      <c r="AB4688" s="16">
        <f t="shared" si="546"/>
        <v>0.217</v>
      </c>
      <c r="AC4688" s="16"/>
    </row>
    <row r="4689" spans="1:29" x14ac:dyDescent="0.25">
      <c r="A4689" s="2">
        <v>43661</v>
      </c>
      <c r="B4689" s="1">
        <v>196</v>
      </c>
      <c r="C4689" s="3">
        <v>500</v>
      </c>
      <c r="D4689" s="13">
        <v>224.23348379629601</v>
      </c>
      <c r="E4689">
        <v>55.3</v>
      </c>
      <c r="F4689" s="15">
        <f t="shared" si="547"/>
        <v>0</v>
      </c>
      <c r="G4689">
        <v>0</v>
      </c>
      <c r="H4689">
        <v>1.0069999999999999</v>
      </c>
      <c r="I4689">
        <v>332.72899999999998</v>
      </c>
      <c r="J4689">
        <v>6.1790000000000003</v>
      </c>
      <c r="K4689">
        <v>76.099999999999994</v>
      </c>
      <c r="L4689">
        <v>0.216</v>
      </c>
      <c r="M4689">
        <v>0.22500000000000001</v>
      </c>
      <c r="N4689">
        <v>0</v>
      </c>
      <c r="O4689">
        <v>18.125</v>
      </c>
      <c r="T4689">
        <f t="shared" si="542"/>
        <v>1960500</v>
      </c>
      <c r="U4689">
        <v>12.3</v>
      </c>
      <c r="V4689">
        <f t="shared" si="540"/>
        <v>18.100000000000001</v>
      </c>
      <c r="W4689" t="str">
        <f t="shared" si="543"/>
        <v/>
      </c>
      <c r="X4689" t="str">
        <f t="shared" si="544"/>
        <v/>
      </c>
      <c r="Y4689" t="str">
        <f t="shared" si="541"/>
        <v/>
      </c>
      <c r="AA4689" s="16">
        <f t="shared" si="545"/>
        <v>0.72</v>
      </c>
      <c r="AB4689" s="16">
        <f t="shared" si="546"/>
        <v>0.22600000000000001</v>
      </c>
      <c r="AC4689" s="16"/>
    </row>
    <row r="4690" spans="1:29" x14ac:dyDescent="0.25">
      <c r="A4690" s="2">
        <v>43661</v>
      </c>
      <c r="B4690" s="1">
        <v>196</v>
      </c>
      <c r="C4690" s="3">
        <v>600</v>
      </c>
      <c r="D4690" s="13">
        <v>224.27515046296301</v>
      </c>
      <c r="E4690">
        <v>55.42</v>
      </c>
      <c r="F4690" s="15">
        <f t="shared" si="547"/>
        <v>0</v>
      </c>
      <c r="G4690">
        <v>0</v>
      </c>
      <c r="H4690">
        <v>1.0069999999999999</v>
      </c>
      <c r="I4690">
        <v>266.745</v>
      </c>
      <c r="J4690">
        <v>6.6360000000000001</v>
      </c>
      <c r="K4690">
        <v>76.2</v>
      </c>
      <c r="L4690">
        <v>0.215</v>
      </c>
      <c r="M4690">
        <v>0.22500000000000001</v>
      </c>
      <c r="N4690">
        <v>0</v>
      </c>
      <c r="O4690">
        <v>86.875</v>
      </c>
      <c r="T4690">
        <f t="shared" si="542"/>
        <v>1960600</v>
      </c>
      <c r="U4690">
        <v>131.5</v>
      </c>
      <c r="V4690">
        <f t="shared" si="540"/>
        <v>86.9</v>
      </c>
      <c r="W4690" t="str">
        <f t="shared" si="543"/>
        <v/>
      </c>
      <c r="X4690" t="str">
        <f t="shared" si="544"/>
        <v/>
      </c>
      <c r="Y4690" t="str">
        <f t="shared" si="541"/>
        <v/>
      </c>
      <c r="AA4690" s="16">
        <f t="shared" si="545"/>
        <v>0.74399999999999999</v>
      </c>
      <c r="AB4690" s="16">
        <f t="shared" si="546"/>
        <v>0.23200000000000001</v>
      </c>
      <c r="AC4690" s="16"/>
    </row>
    <row r="4691" spans="1:29" x14ac:dyDescent="0.25">
      <c r="A4691" s="2">
        <v>43661</v>
      </c>
      <c r="B4691" s="1">
        <v>196</v>
      </c>
      <c r="C4691" s="3">
        <v>700</v>
      </c>
      <c r="D4691" s="13">
        <v>224.31681712963001</v>
      </c>
      <c r="E4691">
        <v>55.07</v>
      </c>
      <c r="F4691" s="15">
        <f t="shared" si="547"/>
        <v>0</v>
      </c>
      <c r="G4691">
        <v>0</v>
      </c>
      <c r="H4691">
        <v>1.51</v>
      </c>
      <c r="I4691">
        <v>238.667</v>
      </c>
      <c r="J4691">
        <v>8.0449999999999999</v>
      </c>
      <c r="K4691">
        <v>73.599999999999994</v>
      </c>
      <c r="L4691">
        <v>0.215</v>
      </c>
      <c r="M4691">
        <v>0.22500000000000001</v>
      </c>
      <c r="N4691">
        <v>0</v>
      </c>
      <c r="O4691">
        <v>125.625</v>
      </c>
      <c r="T4691">
        <f t="shared" si="542"/>
        <v>1960700</v>
      </c>
      <c r="U4691">
        <v>302.8</v>
      </c>
      <c r="V4691">
        <f t="shared" si="540"/>
        <v>125.6</v>
      </c>
      <c r="W4691" t="str">
        <f t="shared" si="543"/>
        <v/>
      </c>
      <c r="X4691" t="str">
        <f t="shared" si="544"/>
        <v/>
      </c>
      <c r="Y4691" t="str">
        <f t="shared" si="541"/>
        <v/>
      </c>
      <c r="AA4691" s="16">
        <f t="shared" si="545"/>
        <v>0.79200000000000004</v>
      </c>
      <c r="AB4691" s="16">
        <f t="shared" si="546"/>
        <v>0.28399999999999997</v>
      </c>
      <c r="AC4691" s="16"/>
    </row>
    <row r="4692" spans="1:29" x14ac:dyDescent="0.25">
      <c r="A4692" s="2">
        <v>43661</v>
      </c>
      <c r="B4692" s="1">
        <v>196</v>
      </c>
      <c r="C4692" s="3">
        <v>800</v>
      </c>
      <c r="D4692" s="13">
        <v>224.35848379629601</v>
      </c>
      <c r="E4692">
        <v>55.3</v>
      </c>
      <c r="F4692" s="15">
        <f t="shared" si="547"/>
        <v>0</v>
      </c>
      <c r="G4692">
        <v>0</v>
      </c>
      <c r="H4692">
        <v>1.0069999999999999</v>
      </c>
      <c r="I4692">
        <v>175.49</v>
      </c>
      <c r="J4692">
        <v>8.5190000000000001</v>
      </c>
      <c r="K4692">
        <v>73</v>
      </c>
      <c r="L4692">
        <v>0.215</v>
      </c>
      <c r="M4692">
        <v>0.22500000000000001</v>
      </c>
      <c r="N4692">
        <v>0</v>
      </c>
      <c r="O4692">
        <v>165.625</v>
      </c>
      <c r="T4692">
        <f t="shared" si="542"/>
        <v>1960800</v>
      </c>
      <c r="U4692">
        <v>482.7</v>
      </c>
      <c r="V4692">
        <f t="shared" si="540"/>
        <v>165.6</v>
      </c>
      <c r="W4692" t="str">
        <f t="shared" si="543"/>
        <v/>
      </c>
      <c r="X4692" t="str">
        <f t="shared" si="544"/>
        <v/>
      </c>
      <c r="Y4692" t="str">
        <f t="shared" si="541"/>
        <v/>
      </c>
      <c r="AA4692" s="16">
        <f t="shared" si="545"/>
        <v>0.81100000000000005</v>
      </c>
      <c r="AB4692" s="16">
        <f t="shared" si="546"/>
        <v>0.3</v>
      </c>
      <c r="AC4692" s="16"/>
    </row>
    <row r="4693" spans="1:29" x14ac:dyDescent="0.25">
      <c r="A4693" s="2">
        <v>43661</v>
      </c>
      <c r="B4693" s="1">
        <v>196</v>
      </c>
      <c r="C4693" s="3">
        <v>900</v>
      </c>
      <c r="D4693" s="13">
        <v>224.40015046296301</v>
      </c>
      <c r="E4693">
        <v>55.54</v>
      </c>
      <c r="F4693" s="15">
        <f t="shared" si="547"/>
        <v>3.9999999999999147E-2</v>
      </c>
      <c r="G4693">
        <v>0.503</v>
      </c>
      <c r="H4693">
        <v>3.5230000000000001</v>
      </c>
      <c r="I4693">
        <v>185.31800000000001</v>
      </c>
      <c r="J4693">
        <v>10.686999999999999</v>
      </c>
      <c r="K4693">
        <v>69.5</v>
      </c>
      <c r="L4693">
        <v>0.215</v>
      </c>
      <c r="M4693">
        <v>0.22500000000000001</v>
      </c>
      <c r="N4693">
        <v>0</v>
      </c>
      <c r="O4693">
        <v>649.375</v>
      </c>
      <c r="T4693">
        <f t="shared" si="542"/>
        <v>1960900</v>
      </c>
      <c r="U4693">
        <v>651.5</v>
      </c>
      <c r="V4693">
        <f t="shared" si="540"/>
        <v>649.4</v>
      </c>
      <c r="W4693" t="str">
        <f t="shared" si="543"/>
        <v/>
      </c>
      <c r="X4693" t="str">
        <f t="shared" si="544"/>
        <v/>
      </c>
      <c r="Y4693" t="str">
        <f t="shared" si="541"/>
        <v/>
      </c>
      <c r="AA4693" s="16">
        <f t="shared" si="545"/>
        <v>0.89300000000000002</v>
      </c>
      <c r="AB4693" s="16">
        <f t="shared" si="546"/>
        <v>0.39200000000000002</v>
      </c>
      <c r="AC4693" s="16"/>
    </row>
    <row r="4694" spans="1:29" x14ac:dyDescent="0.25">
      <c r="A4694" s="2">
        <v>43661</v>
      </c>
      <c r="B4694" s="1">
        <v>196</v>
      </c>
      <c r="C4694" s="3">
        <v>1000</v>
      </c>
      <c r="D4694" s="13">
        <v>224.44181712963001</v>
      </c>
      <c r="E4694">
        <v>55.3</v>
      </c>
      <c r="F4694" s="15">
        <f t="shared" si="547"/>
        <v>0</v>
      </c>
      <c r="G4694">
        <v>1.51</v>
      </c>
      <c r="H4694">
        <v>4.5289999999999999</v>
      </c>
      <c r="I4694">
        <v>172.68199999999999</v>
      </c>
      <c r="J4694">
        <v>11.467000000000001</v>
      </c>
      <c r="K4694">
        <v>59.4</v>
      </c>
      <c r="L4694">
        <v>0.215</v>
      </c>
      <c r="M4694">
        <v>0.22500000000000001</v>
      </c>
      <c r="N4694">
        <v>0</v>
      </c>
      <c r="O4694">
        <v>506.875</v>
      </c>
      <c r="T4694">
        <f t="shared" si="542"/>
        <v>1961000</v>
      </c>
      <c r="U4694">
        <v>794.7</v>
      </c>
      <c r="V4694">
        <f t="shared" si="540"/>
        <v>506.9</v>
      </c>
      <c r="W4694" t="str">
        <f t="shared" si="543"/>
        <v/>
      </c>
      <c r="X4694" t="str">
        <f t="shared" si="544"/>
        <v/>
      </c>
      <c r="Y4694" t="str">
        <f t="shared" si="541"/>
        <v/>
      </c>
      <c r="AA4694" s="16">
        <f t="shared" si="545"/>
        <v>0.80400000000000005</v>
      </c>
      <c r="AB4694" s="16">
        <f t="shared" si="546"/>
        <v>0.55000000000000004</v>
      </c>
      <c r="AC4694" s="16"/>
    </row>
    <row r="4695" spans="1:29" x14ac:dyDescent="0.25">
      <c r="A4695" s="2">
        <v>43661</v>
      </c>
      <c r="B4695" s="1">
        <v>196</v>
      </c>
      <c r="C4695" s="3">
        <v>1100</v>
      </c>
      <c r="D4695" s="13">
        <v>224.48348379629601</v>
      </c>
      <c r="E4695">
        <v>55.65</v>
      </c>
      <c r="F4695" s="15">
        <f t="shared" si="547"/>
        <v>0.14999999999999858</v>
      </c>
      <c r="G4695">
        <v>1.51</v>
      </c>
      <c r="H4695">
        <v>4.5289999999999999</v>
      </c>
      <c r="I4695">
        <v>165.66300000000001</v>
      </c>
      <c r="J4695">
        <v>11.88</v>
      </c>
      <c r="K4695">
        <v>55.4</v>
      </c>
      <c r="L4695">
        <v>0.215</v>
      </c>
      <c r="M4695">
        <v>0.224</v>
      </c>
      <c r="N4695">
        <v>0</v>
      </c>
      <c r="O4695">
        <v>561.875</v>
      </c>
      <c r="T4695">
        <f t="shared" si="542"/>
        <v>1961100</v>
      </c>
      <c r="U4695">
        <v>900.5</v>
      </c>
      <c r="V4695">
        <f t="shared" si="540"/>
        <v>561.9</v>
      </c>
      <c r="W4695" t="str">
        <f t="shared" si="543"/>
        <v/>
      </c>
      <c r="X4695" t="str">
        <f t="shared" si="544"/>
        <v/>
      </c>
      <c r="Y4695" t="str">
        <f t="shared" si="541"/>
        <v/>
      </c>
      <c r="AA4695" s="16">
        <f t="shared" si="545"/>
        <v>0.77100000000000002</v>
      </c>
      <c r="AB4695" s="16">
        <f t="shared" si="546"/>
        <v>0.621</v>
      </c>
      <c r="AC4695" s="16"/>
    </row>
    <row r="4696" spans="1:29" x14ac:dyDescent="0.25">
      <c r="A4696" s="2">
        <v>43661</v>
      </c>
      <c r="B4696" s="1">
        <v>196</v>
      </c>
      <c r="C4696" s="3">
        <v>1200</v>
      </c>
      <c r="D4696" s="13">
        <v>224.52515046296301</v>
      </c>
      <c r="E4696">
        <v>55.18</v>
      </c>
      <c r="F4696" s="15">
        <f t="shared" si="547"/>
        <v>0</v>
      </c>
      <c r="G4696">
        <v>1.51</v>
      </c>
      <c r="H4696">
        <v>5.5359999999999996</v>
      </c>
      <c r="I4696">
        <v>179.702</v>
      </c>
      <c r="J4696">
        <v>13.112</v>
      </c>
      <c r="K4696">
        <v>54</v>
      </c>
      <c r="L4696">
        <v>0.215</v>
      </c>
      <c r="M4696">
        <v>0.224</v>
      </c>
      <c r="N4696">
        <v>0</v>
      </c>
      <c r="O4696">
        <v>1145.625</v>
      </c>
      <c r="T4696">
        <f t="shared" si="542"/>
        <v>1961200</v>
      </c>
      <c r="U4696">
        <v>961.3</v>
      </c>
      <c r="V4696">
        <f t="shared" si="540"/>
        <v>1145.5999999999999</v>
      </c>
      <c r="W4696" t="str">
        <f t="shared" si="543"/>
        <v/>
      </c>
      <c r="X4696" t="str">
        <f t="shared" si="544"/>
        <v/>
      </c>
      <c r="Y4696" t="str">
        <f t="shared" si="541"/>
        <v/>
      </c>
      <c r="AA4696" s="16">
        <f t="shared" si="545"/>
        <v>0.81399999999999995</v>
      </c>
      <c r="AB4696" s="16">
        <f t="shared" si="546"/>
        <v>0.69299999999999995</v>
      </c>
      <c r="AC4696" s="16"/>
    </row>
    <row r="4697" spans="1:29" x14ac:dyDescent="0.25">
      <c r="A4697" s="2">
        <v>43661</v>
      </c>
      <c r="B4697" s="1">
        <v>196</v>
      </c>
      <c r="C4697" s="3">
        <v>1300</v>
      </c>
      <c r="D4697" s="13">
        <v>224.56681712963001</v>
      </c>
      <c r="E4697">
        <v>55.77</v>
      </c>
      <c r="F4697" s="15">
        <f t="shared" si="547"/>
        <v>0.27000000000000313</v>
      </c>
      <c r="G4697">
        <v>1.51</v>
      </c>
      <c r="H4697">
        <v>4.5289999999999999</v>
      </c>
      <c r="I4697">
        <v>151.624</v>
      </c>
      <c r="J4697">
        <v>14.457000000000001</v>
      </c>
      <c r="K4697">
        <v>46.5</v>
      </c>
      <c r="L4697">
        <v>0.215</v>
      </c>
      <c r="M4697">
        <v>0.224</v>
      </c>
      <c r="N4697">
        <v>0</v>
      </c>
      <c r="O4697">
        <v>609.375</v>
      </c>
      <c r="T4697">
        <f t="shared" si="542"/>
        <v>1961300</v>
      </c>
      <c r="U4697">
        <v>972.7</v>
      </c>
      <c r="V4697">
        <f t="shared" si="540"/>
        <v>609.4</v>
      </c>
      <c r="W4697" t="str">
        <f t="shared" si="543"/>
        <v/>
      </c>
      <c r="X4697" t="str">
        <f t="shared" si="544"/>
        <v/>
      </c>
      <c r="Y4697" t="str">
        <f t="shared" si="541"/>
        <v/>
      </c>
      <c r="AA4697" s="16">
        <f t="shared" si="545"/>
        <v>0.76500000000000001</v>
      </c>
      <c r="AB4697" s="16">
        <f t="shared" si="546"/>
        <v>0.88</v>
      </c>
      <c r="AC4697" s="16"/>
    </row>
    <row r="4698" spans="1:29" x14ac:dyDescent="0.25">
      <c r="A4698" s="2">
        <v>43661</v>
      </c>
      <c r="B4698" s="1">
        <v>196</v>
      </c>
      <c r="C4698" s="3">
        <v>1400</v>
      </c>
      <c r="D4698" s="13">
        <v>224.60848379629601</v>
      </c>
      <c r="E4698">
        <v>55.3</v>
      </c>
      <c r="F4698" s="15">
        <f t="shared" si="547"/>
        <v>0</v>
      </c>
      <c r="G4698">
        <v>2.0129999999999999</v>
      </c>
      <c r="H4698">
        <v>6.0389999999999997</v>
      </c>
      <c r="I4698">
        <v>192.33699999999999</v>
      </c>
      <c r="J4698">
        <v>14.361000000000001</v>
      </c>
      <c r="K4698">
        <v>45.6</v>
      </c>
      <c r="L4698">
        <v>0.214</v>
      </c>
      <c r="M4698">
        <v>0.224</v>
      </c>
      <c r="N4698">
        <v>0</v>
      </c>
      <c r="O4698">
        <v>314.375</v>
      </c>
      <c r="T4698">
        <f t="shared" si="542"/>
        <v>1961400</v>
      </c>
      <c r="U4698">
        <v>933.3</v>
      </c>
      <c r="V4698">
        <f t="shared" si="540"/>
        <v>314.39999999999998</v>
      </c>
      <c r="W4698" t="str">
        <f t="shared" si="543"/>
        <v/>
      </c>
      <c r="X4698" t="str">
        <f t="shared" si="544"/>
        <v/>
      </c>
      <c r="Y4698" t="str">
        <f t="shared" si="541"/>
        <v/>
      </c>
      <c r="AA4698" s="16">
        <f t="shared" si="545"/>
        <v>0.746</v>
      </c>
      <c r="AB4698" s="16">
        <f t="shared" si="546"/>
        <v>0.89</v>
      </c>
      <c r="AC4698" s="16"/>
    </row>
    <row r="4699" spans="1:29" x14ac:dyDescent="0.25">
      <c r="A4699" s="2">
        <v>43661</v>
      </c>
      <c r="B4699" s="1">
        <v>196</v>
      </c>
      <c r="C4699" s="3">
        <v>1500</v>
      </c>
      <c r="D4699" s="13">
        <v>224.65015046296301</v>
      </c>
      <c r="E4699">
        <v>55.42</v>
      </c>
      <c r="F4699" s="15">
        <f t="shared" si="547"/>
        <v>0</v>
      </c>
      <c r="G4699">
        <v>2.516</v>
      </c>
      <c r="H4699">
        <v>5.5359999999999996</v>
      </c>
      <c r="I4699">
        <v>219.012</v>
      </c>
      <c r="J4699">
        <v>14.146000000000001</v>
      </c>
      <c r="K4699">
        <v>48.3</v>
      </c>
      <c r="L4699">
        <v>0.215</v>
      </c>
      <c r="M4699">
        <v>0.223</v>
      </c>
      <c r="N4699">
        <v>0</v>
      </c>
      <c r="O4699">
        <v>308.125</v>
      </c>
      <c r="T4699">
        <f t="shared" si="542"/>
        <v>1961500</v>
      </c>
      <c r="U4699">
        <v>846.3</v>
      </c>
      <c r="V4699">
        <f t="shared" si="540"/>
        <v>308.10000000000002</v>
      </c>
      <c r="W4699" t="str">
        <f t="shared" si="543"/>
        <v/>
      </c>
      <c r="X4699" t="str">
        <f t="shared" si="544"/>
        <v/>
      </c>
      <c r="Y4699" t="str">
        <f t="shared" si="541"/>
        <v/>
      </c>
      <c r="AA4699" s="16">
        <f t="shared" si="545"/>
        <v>0.77900000000000003</v>
      </c>
      <c r="AB4699" s="16">
        <f t="shared" si="546"/>
        <v>0.83399999999999996</v>
      </c>
      <c r="AC4699" s="16"/>
    </row>
    <row r="4700" spans="1:29" x14ac:dyDescent="0.25">
      <c r="A4700" s="2">
        <v>43661</v>
      </c>
      <c r="B4700" s="1">
        <v>196</v>
      </c>
      <c r="C4700" s="3">
        <v>1600</v>
      </c>
      <c r="D4700" s="13">
        <v>224.69181712963001</v>
      </c>
      <c r="E4700">
        <v>54.83</v>
      </c>
      <c r="F4700" s="15">
        <f t="shared" si="547"/>
        <v>0</v>
      </c>
      <c r="G4700">
        <v>2.0129999999999999</v>
      </c>
      <c r="H4700">
        <v>6.0389999999999997</v>
      </c>
      <c r="I4700">
        <v>214.8</v>
      </c>
      <c r="J4700">
        <v>14.337</v>
      </c>
      <c r="K4700">
        <v>47.8</v>
      </c>
      <c r="L4700">
        <v>0.214</v>
      </c>
      <c r="M4700">
        <v>0.223</v>
      </c>
      <c r="N4700">
        <v>0</v>
      </c>
      <c r="O4700">
        <v>366.875</v>
      </c>
      <c r="T4700">
        <f t="shared" si="542"/>
        <v>1961600</v>
      </c>
      <c r="U4700">
        <v>718</v>
      </c>
      <c r="V4700">
        <f t="shared" si="540"/>
        <v>366.9</v>
      </c>
      <c r="W4700" t="str">
        <f t="shared" si="543"/>
        <v/>
      </c>
      <c r="X4700" t="str">
        <f t="shared" si="544"/>
        <v/>
      </c>
      <c r="Y4700" t="str">
        <f t="shared" si="541"/>
        <v/>
      </c>
      <c r="AA4700" s="16">
        <f t="shared" si="545"/>
        <v>0.78100000000000003</v>
      </c>
      <c r="AB4700" s="16">
        <f t="shared" si="546"/>
        <v>0.85299999999999998</v>
      </c>
      <c r="AC4700" s="16"/>
    </row>
    <row r="4701" spans="1:29" x14ac:dyDescent="0.25">
      <c r="A4701" s="2">
        <v>43661</v>
      </c>
      <c r="B4701" s="1">
        <v>196</v>
      </c>
      <c r="C4701" s="3">
        <v>1700</v>
      </c>
      <c r="D4701" s="13">
        <v>224.73348379629601</v>
      </c>
      <c r="E4701">
        <v>55.18</v>
      </c>
      <c r="F4701" s="15">
        <f t="shared" si="547"/>
        <v>0</v>
      </c>
      <c r="G4701">
        <v>2.0129999999999999</v>
      </c>
      <c r="H4701">
        <v>5.0330000000000004</v>
      </c>
      <c r="I4701">
        <v>188.125</v>
      </c>
      <c r="J4701">
        <v>12.292</v>
      </c>
      <c r="K4701">
        <v>52.2</v>
      </c>
      <c r="L4701">
        <v>0.214</v>
      </c>
      <c r="M4701">
        <v>0.223</v>
      </c>
      <c r="N4701">
        <v>0</v>
      </c>
      <c r="O4701">
        <v>106.875</v>
      </c>
      <c r="T4701">
        <f t="shared" si="542"/>
        <v>1961700</v>
      </c>
      <c r="U4701">
        <v>558.79999999999995</v>
      </c>
      <c r="V4701">
        <f t="shared" si="540"/>
        <v>106.9</v>
      </c>
      <c r="W4701" t="str">
        <f t="shared" si="543"/>
        <v/>
      </c>
      <c r="X4701" t="str">
        <f t="shared" si="544"/>
        <v/>
      </c>
      <c r="Y4701" t="str">
        <f t="shared" si="541"/>
        <v/>
      </c>
      <c r="AA4701" s="16">
        <f t="shared" si="545"/>
        <v>0.746</v>
      </c>
      <c r="AB4701" s="16">
        <f t="shared" si="546"/>
        <v>0.68300000000000005</v>
      </c>
      <c r="AC4701" s="16"/>
    </row>
    <row r="4702" spans="1:29" x14ac:dyDescent="0.25">
      <c r="A4702" s="2">
        <v>43661</v>
      </c>
      <c r="B4702" s="1">
        <v>196</v>
      </c>
      <c r="C4702" s="3">
        <v>1800</v>
      </c>
      <c r="D4702" s="13">
        <v>224.77515046296301</v>
      </c>
      <c r="E4702">
        <v>55.18</v>
      </c>
      <c r="F4702" s="15">
        <f t="shared" si="547"/>
        <v>0</v>
      </c>
      <c r="G4702">
        <v>1.0069999999999999</v>
      </c>
      <c r="H4702">
        <v>3.5230000000000001</v>
      </c>
      <c r="I4702">
        <v>327.11399999999998</v>
      </c>
      <c r="J4702">
        <v>12.122</v>
      </c>
      <c r="K4702">
        <v>62.6</v>
      </c>
      <c r="L4702">
        <v>0.215</v>
      </c>
      <c r="M4702">
        <v>0.223</v>
      </c>
      <c r="N4702">
        <v>0</v>
      </c>
      <c r="O4702">
        <v>83.125</v>
      </c>
      <c r="T4702">
        <f t="shared" si="542"/>
        <v>1961800</v>
      </c>
      <c r="U4702">
        <v>381.7</v>
      </c>
      <c r="V4702">
        <f t="shared" si="540"/>
        <v>83.1</v>
      </c>
      <c r="W4702" t="str">
        <f t="shared" si="543"/>
        <v/>
      </c>
      <c r="X4702" t="str">
        <f t="shared" si="544"/>
        <v/>
      </c>
      <c r="Y4702" t="str">
        <f t="shared" si="541"/>
        <v/>
      </c>
      <c r="AA4702" s="16">
        <f t="shared" si="545"/>
        <v>0.88500000000000001</v>
      </c>
      <c r="AB4702" s="16">
        <f t="shared" si="546"/>
        <v>0.52900000000000003</v>
      </c>
      <c r="AC4702" s="16"/>
    </row>
    <row r="4703" spans="1:29" x14ac:dyDescent="0.25">
      <c r="A4703" s="2">
        <v>43661</v>
      </c>
      <c r="B4703" s="1">
        <v>196</v>
      </c>
      <c r="C4703" s="3">
        <v>1900</v>
      </c>
      <c r="D4703" s="13">
        <v>224.81681712963001</v>
      </c>
      <c r="E4703">
        <v>55.65</v>
      </c>
      <c r="F4703" s="15">
        <f t="shared" si="547"/>
        <v>0.14999999999999858</v>
      </c>
      <c r="G4703">
        <v>2.0129999999999999</v>
      </c>
      <c r="H4703">
        <v>5.5359999999999996</v>
      </c>
      <c r="I4703">
        <v>318.69</v>
      </c>
      <c r="J4703">
        <v>9.41</v>
      </c>
      <c r="K4703">
        <v>72.3</v>
      </c>
      <c r="L4703">
        <v>0.214</v>
      </c>
      <c r="M4703">
        <v>0.223</v>
      </c>
      <c r="N4703">
        <v>0</v>
      </c>
      <c r="O4703">
        <v>25.625</v>
      </c>
      <c r="T4703">
        <f t="shared" si="542"/>
        <v>1961900</v>
      </c>
      <c r="U4703">
        <v>203.3</v>
      </c>
      <c r="V4703">
        <f t="shared" si="540"/>
        <v>25.6</v>
      </c>
      <c r="W4703" t="str">
        <f t="shared" si="543"/>
        <v/>
      </c>
      <c r="X4703" t="str">
        <f t="shared" si="544"/>
        <v/>
      </c>
      <c r="Y4703" t="str">
        <f t="shared" si="541"/>
        <v/>
      </c>
      <c r="AA4703" s="16">
        <f t="shared" si="545"/>
        <v>0.85299999999999998</v>
      </c>
      <c r="AB4703" s="16">
        <f t="shared" si="546"/>
        <v>0.32700000000000001</v>
      </c>
      <c r="AC4703" s="16"/>
    </row>
    <row r="4704" spans="1:29" x14ac:dyDescent="0.25">
      <c r="A4704" s="2">
        <v>43661</v>
      </c>
      <c r="B4704" s="1">
        <v>196</v>
      </c>
      <c r="C4704" s="3">
        <v>2000</v>
      </c>
      <c r="D4704" s="13">
        <v>224.85848379629601</v>
      </c>
      <c r="E4704">
        <v>55.42</v>
      </c>
      <c r="F4704" s="15">
        <f t="shared" si="547"/>
        <v>0</v>
      </c>
      <c r="G4704">
        <v>0.503</v>
      </c>
      <c r="H4704">
        <v>3.5230000000000001</v>
      </c>
      <c r="I4704">
        <v>241.47499999999999</v>
      </c>
      <c r="J4704">
        <v>8.5190000000000001</v>
      </c>
      <c r="K4704">
        <v>76.400000000000006</v>
      </c>
      <c r="L4704">
        <v>0.214</v>
      </c>
      <c r="M4704">
        <v>0.223</v>
      </c>
      <c r="N4704">
        <v>0</v>
      </c>
      <c r="O4704">
        <v>5.625</v>
      </c>
      <c r="T4704">
        <f t="shared" si="542"/>
        <v>1962000</v>
      </c>
      <c r="U4704">
        <v>50.7</v>
      </c>
      <c r="V4704">
        <f t="shared" si="540"/>
        <v>5.6</v>
      </c>
      <c r="W4704" t="str">
        <f t="shared" si="543"/>
        <v/>
      </c>
      <c r="X4704" t="str">
        <f t="shared" si="544"/>
        <v/>
      </c>
      <c r="Y4704" t="str">
        <f t="shared" si="541"/>
        <v/>
      </c>
      <c r="AA4704" s="16">
        <f t="shared" si="545"/>
        <v>0.84899999999999998</v>
      </c>
      <c r="AB4704" s="16">
        <f t="shared" si="546"/>
        <v>0.26200000000000001</v>
      </c>
      <c r="AC4704" s="16"/>
    </row>
    <row r="4705" spans="1:29" x14ac:dyDescent="0.25">
      <c r="A4705" s="2">
        <v>43661</v>
      </c>
      <c r="B4705" s="1">
        <v>196</v>
      </c>
      <c r="C4705" s="3">
        <v>2100</v>
      </c>
      <c r="D4705" s="13">
        <v>224.90015046296301</v>
      </c>
      <c r="E4705">
        <v>55.42</v>
      </c>
      <c r="F4705" s="15">
        <f t="shared" si="547"/>
        <v>0</v>
      </c>
      <c r="G4705">
        <v>0</v>
      </c>
      <c r="H4705">
        <v>1.51</v>
      </c>
      <c r="I4705">
        <v>263.93700000000001</v>
      </c>
      <c r="J4705">
        <v>8.7669999999999995</v>
      </c>
      <c r="K4705">
        <v>82.6</v>
      </c>
      <c r="L4705">
        <v>0.214</v>
      </c>
      <c r="M4705">
        <v>0.223</v>
      </c>
      <c r="N4705">
        <v>0</v>
      </c>
      <c r="O4705">
        <v>0.625</v>
      </c>
      <c r="T4705">
        <f t="shared" si="542"/>
        <v>1962100</v>
      </c>
      <c r="U4705">
        <v>0</v>
      </c>
      <c r="V4705">
        <f t="shared" si="540"/>
        <v>0</v>
      </c>
      <c r="W4705" t="str">
        <f t="shared" si="543"/>
        <v/>
      </c>
      <c r="X4705" t="str">
        <f t="shared" si="544"/>
        <v/>
      </c>
      <c r="Y4705" t="str">
        <f t="shared" si="541"/>
        <v/>
      </c>
      <c r="AA4705" s="16">
        <f t="shared" si="545"/>
        <v>0.93300000000000005</v>
      </c>
      <c r="AB4705" s="16">
        <f t="shared" si="546"/>
        <v>0.19700000000000001</v>
      </c>
      <c r="AC4705" s="16"/>
    </row>
    <row r="4706" spans="1:29" x14ac:dyDescent="0.25">
      <c r="A4706" s="2">
        <v>43661</v>
      </c>
      <c r="B4706" s="1">
        <v>196</v>
      </c>
      <c r="C4706" s="3">
        <v>2200</v>
      </c>
      <c r="D4706" s="13">
        <v>224.94181712963001</v>
      </c>
      <c r="E4706">
        <v>55.42</v>
      </c>
      <c r="F4706" s="15">
        <f t="shared" si="547"/>
        <v>0</v>
      </c>
      <c r="G4706">
        <v>1.0069999999999999</v>
      </c>
      <c r="H4706">
        <v>4.5289999999999999</v>
      </c>
      <c r="I4706">
        <v>280.78399999999999</v>
      </c>
      <c r="J4706">
        <v>7.77</v>
      </c>
      <c r="K4706">
        <v>85.5</v>
      </c>
      <c r="L4706">
        <v>0.214</v>
      </c>
      <c r="M4706">
        <v>0.223</v>
      </c>
      <c r="N4706">
        <v>0</v>
      </c>
      <c r="O4706">
        <v>0.625</v>
      </c>
      <c r="T4706">
        <f t="shared" si="542"/>
        <v>1962200</v>
      </c>
      <c r="U4706">
        <v>0</v>
      </c>
      <c r="V4706">
        <f t="shared" si="540"/>
        <v>0</v>
      </c>
      <c r="W4706" t="str">
        <f t="shared" si="543"/>
        <v/>
      </c>
      <c r="X4706" t="str">
        <f t="shared" si="544"/>
        <v/>
      </c>
      <c r="Y4706" t="str">
        <f t="shared" si="541"/>
        <v/>
      </c>
      <c r="AA4706" s="16">
        <f t="shared" si="545"/>
        <v>0.90300000000000002</v>
      </c>
      <c r="AB4706" s="16">
        <f t="shared" si="546"/>
        <v>0.153</v>
      </c>
      <c r="AC4706" s="16"/>
    </row>
    <row r="4707" spans="1:29" x14ac:dyDescent="0.25">
      <c r="A4707" s="2">
        <v>43661</v>
      </c>
      <c r="B4707" s="1">
        <v>196</v>
      </c>
      <c r="C4707" s="3">
        <v>2300</v>
      </c>
      <c r="D4707" s="13">
        <v>224.98348379629601</v>
      </c>
      <c r="E4707">
        <v>55.42</v>
      </c>
      <c r="F4707" s="15">
        <f t="shared" si="547"/>
        <v>0</v>
      </c>
      <c r="G4707">
        <v>1.51</v>
      </c>
      <c r="H4707">
        <v>4.5289999999999999</v>
      </c>
      <c r="I4707">
        <v>327.11399999999998</v>
      </c>
      <c r="J4707">
        <v>8.0950000000000006</v>
      </c>
      <c r="K4707">
        <v>89.3</v>
      </c>
      <c r="L4707">
        <v>0.214</v>
      </c>
      <c r="M4707">
        <v>0.223</v>
      </c>
      <c r="N4707">
        <v>0</v>
      </c>
      <c r="O4707">
        <v>0.625</v>
      </c>
      <c r="T4707">
        <f t="shared" si="542"/>
        <v>1962300</v>
      </c>
      <c r="U4707">
        <v>0</v>
      </c>
      <c r="V4707">
        <f t="shared" si="540"/>
        <v>0</v>
      </c>
      <c r="W4707" t="str">
        <f t="shared" si="543"/>
        <v/>
      </c>
      <c r="X4707" t="str">
        <f t="shared" si="544"/>
        <v/>
      </c>
      <c r="Y4707" t="str">
        <f t="shared" si="541"/>
        <v/>
      </c>
      <c r="AA4707" s="16">
        <f t="shared" si="545"/>
        <v>0.96399999999999997</v>
      </c>
      <c r="AB4707" s="16">
        <f t="shared" si="546"/>
        <v>0.11600000000000001</v>
      </c>
      <c r="AC4707" s="16"/>
    </row>
    <row r="4708" spans="1:29" x14ac:dyDescent="0.25">
      <c r="A4708" s="2">
        <v>43661</v>
      </c>
      <c r="B4708" s="1">
        <v>196</v>
      </c>
      <c r="C4708" s="3">
        <v>2400</v>
      </c>
      <c r="D4708" s="13">
        <v>225.02515046296301</v>
      </c>
      <c r="E4708">
        <v>55.07</v>
      </c>
      <c r="F4708" s="15">
        <f t="shared" si="547"/>
        <v>0</v>
      </c>
      <c r="G4708">
        <v>0.503</v>
      </c>
      <c r="H4708">
        <v>3.02</v>
      </c>
      <c r="I4708">
        <v>296.22699999999998</v>
      </c>
      <c r="J4708">
        <v>6.9139999999999997</v>
      </c>
      <c r="K4708">
        <v>89</v>
      </c>
      <c r="L4708">
        <v>0.214</v>
      </c>
      <c r="M4708">
        <v>0.222</v>
      </c>
      <c r="N4708">
        <v>0</v>
      </c>
      <c r="O4708">
        <v>0.625</v>
      </c>
      <c r="T4708">
        <f t="shared" si="542"/>
        <v>1962400</v>
      </c>
      <c r="U4708">
        <v>0</v>
      </c>
      <c r="V4708">
        <f t="shared" si="540"/>
        <v>0</v>
      </c>
      <c r="W4708">
        <f t="shared" si="543"/>
        <v>0.214</v>
      </c>
      <c r="X4708">
        <f t="shared" si="544"/>
        <v>0.222</v>
      </c>
      <c r="Y4708">
        <f t="shared" si="541"/>
        <v>0</v>
      </c>
      <c r="AA4708" s="16">
        <f t="shared" si="545"/>
        <v>0.88600000000000001</v>
      </c>
      <c r="AB4708" s="16">
        <f t="shared" si="546"/>
        <v>0.11</v>
      </c>
      <c r="AC4708" s="16"/>
    </row>
    <row r="4709" spans="1:29" x14ac:dyDescent="0.25">
      <c r="A4709" s="2">
        <v>43662</v>
      </c>
      <c r="B4709" s="1">
        <v>197</v>
      </c>
      <c r="C4709" s="3">
        <v>100</v>
      </c>
      <c r="D4709" s="13">
        <v>225.06681712963001</v>
      </c>
      <c r="E4709">
        <v>55.07</v>
      </c>
      <c r="F4709" s="15">
        <f t="shared" si="547"/>
        <v>0</v>
      </c>
      <c r="G4709">
        <v>1.0069999999999999</v>
      </c>
      <c r="H4709">
        <v>2.0129999999999999</v>
      </c>
      <c r="I4709">
        <v>349.57600000000002</v>
      </c>
      <c r="J4709">
        <v>5.6159999999999997</v>
      </c>
      <c r="K4709">
        <v>90.4</v>
      </c>
      <c r="L4709">
        <v>0.214</v>
      </c>
      <c r="M4709">
        <v>0.223</v>
      </c>
      <c r="N4709">
        <v>0</v>
      </c>
      <c r="O4709">
        <v>0.625</v>
      </c>
      <c r="T4709">
        <f t="shared" si="542"/>
        <v>1970100</v>
      </c>
      <c r="U4709">
        <v>0</v>
      </c>
      <c r="V4709">
        <f t="shared" si="540"/>
        <v>0</v>
      </c>
      <c r="W4709" t="str">
        <f t="shared" si="543"/>
        <v/>
      </c>
      <c r="X4709" t="str">
        <f t="shared" si="544"/>
        <v/>
      </c>
      <c r="Y4709" t="str">
        <f t="shared" si="541"/>
        <v/>
      </c>
      <c r="AA4709" s="16">
        <f t="shared" si="545"/>
        <v>0.82299999999999995</v>
      </c>
      <c r="AB4709" s="16">
        <f t="shared" si="546"/>
        <v>8.6999999999999994E-2</v>
      </c>
      <c r="AC4709" s="16"/>
    </row>
    <row r="4710" spans="1:29" x14ac:dyDescent="0.25">
      <c r="A4710" s="2">
        <v>43662</v>
      </c>
      <c r="B4710" s="1">
        <v>197</v>
      </c>
      <c r="C4710" s="3">
        <v>200</v>
      </c>
      <c r="D4710" s="13">
        <v>225.10848379629601</v>
      </c>
      <c r="E4710">
        <v>55.07</v>
      </c>
      <c r="F4710" s="15">
        <f t="shared" si="547"/>
        <v>0</v>
      </c>
      <c r="G4710">
        <v>0.503</v>
      </c>
      <c r="H4710">
        <v>2.516</v>
      </c>
      <c r="I4710">
        <v>325.70999999999998</v>
      </c>
      <c r="J4710">
        <v>5.6420000000000003</v>
      </c>
      <c r="K4710">
        <v>91.6</v>
      </c>
      <c r="L4710">
        <v>0.214</v>
      </c>
      <c r="M4710">
        <v>0.222</v>
      </c>
      <c r="N4710">
        <v>0</v>
      </c>
      <c r="O4710">
        <v>0.625</v>
      </c>
      <c r="T4710">
        <f t="shared" si="542"/>
        <v>1970200</v>
      </c>
      <c r="U4710">
        <v>0</v>
      </c>
      <c r="V4710">
        <f t="shared" si="540"/>
        <v>0</v>
      </c>
      <c r="W4710" t="str">
        <f t="shared" si="543"/>
        <v/>
      </c>
      <c r="X4710" t="str">
        <f t="shared" si="544"/>
        <v/>
      </c>
      <c r="Y4710" t="str">
        <f t="shared" si="541"/>
        <v/>
      </c>
      <c r="AA4710" s="16">
        <f t="shared" si="545"/>
        <v>0.83499999999999996</v>
      </c>
      <c r="AB4710" s="16">
        <f t="shared" si="546"/>
        <v>7.6999999999999999E-2</v>
      </c>
      <c r="AC4710" s="16"/>
    </row>
    <row r="4711" spans="1:29" x14ac:dyDescent="0.25">
      <c r="A4711" s="2">
        <v>43662</v>
      </c>
      <c r="B4711" s="1">
        <v>197</v>
      </c>
      <c r="C4711" s="3">
        <v>300</v>
      </c>
      <c r="D4711" s="13">
        <v>225.15015046296301</v>
      </c>
      <c r="E4711">
        <v>55.3</v>
      </c>
      <c r="F4711" s="15">
        <f t="shared" si="547"/>
        <v>0</v>
      </c>
      <c r="G4711">
        <v>1.0069999999999999</v>
      </c>
      <c r="H4711">
        <v>4.5289999999999999</v>
      </c>
      <c r="I4711">
        <v>322.90199999999999</v>
      </c>
      <c r="J4711">
        <v>6.3819999999999997</v>
      </c>
      <c r="K4711">
        <v>92.2</v>
      </c>
      <c r="L4711">
        <v>0.214</v>
      </c>
      <c r="M4711">
        <v>0.222</v>
      </c>
      <c r="N4711">
        <v>0</v>
      </c>
      <c r="O4711">
        <v>0.625</v>
      </c>
      <c r="T4711">
        <f t="shared" si="542"/>
        <v>1970300</v>
      </c>
      <c r="U4711">
        <v>0</v>
      </c>
      <c r="V4711">
        <f t="shared" si="540"/>
        <v>0</v>
      </c>
      <c r="W4711" t="str">
        <f t="shared" si="543"/>
        <v/>
      </c>
      <c r="X4711" t="str">
        <f t="shared" si="544"/>
        <v/>
      </c>
      <c r="Y4711" t="str">
        <f t="shared" si="541"/>
        <v/>
      </c>
      <c r="AA4711" s="16">
        <f t="shared" si="545"/>
        <v>0.88500000000000001</v>
      </c>
      <c r="AB4711" s="16">
        <f t="shared" si="546"/>
        <v>7.4999999999999997E-2</v>
      </c>
      <c r="AC4711" s="16"/>
    </row>
    <row r="4712" spans="1:29" x14ac:dyDescent="0.25">
      <c r="A4712" s="2">
        <v>43662</v>
      </c>
      <c r="B4712" s="1">
        <v>197</v>
      </c>
      <c r="C4712" s="3">
        <v>400</v>
      </c>
      <c r="D4712" s="13">
        <v>225.19181712963001</v>
      </c>
      <c r="E4712">
        <v>55.42</v>
      </c>
      <c r="F4712" s="15">
        <f t="shared" si="547"/>
        <v>0</v>
      </c>
      <c r="G4712">
        <v>2.0129999999999999</v>
      </c>
      <c r="H4712">
        <v>5.0330000000000004</v>
      </c>
      <c r="I4712">
        <v>322.90199999999999</v>
      </c>
      <c r="J4712">
        <v>6.5090000000000003</v>
      </c>
      <c r="K4712">
        <v>91.5</v>
      </c>
      <c r="L4712">
        <v>0.21199999999999999</v>
      </c>
      <c r="M4712">
        <v>0.222</v>
      </c>
      <c r="N4712">
        <v>0</v>
      </c>
      <c r="O4712">
        <v>0.625</v>
      </c>
      <c r="T4712">
        <f t="shared" si="542"/>
        <v>1970400</v>
      </c>
      <c r="U4712">
        <v>0</v>
      </c>
      <c r="V4712">
        <f t="shared" si="540"/>
        <v>0</v>
      </c>
      <c r="W4712" t="str">
        <f t="shared" si="543"/>
        <v/>
      </c>
      <c r="X4712" t="str">
        <f t="shared" si="544"/>
        <v/>
      </c>
      <c r="Y4712" t="str">
        <f t="shared" si="541"/>
        <v/>
      </c>
      <c r="AA4712" s="16">
        <f t="shared" si="545"/>
        <v>0.88600000000000001</v>
      </c>
      <c r="AB4712" s="16">
        <f t="shared" si="546"/>
        <v>8.2000000000000003E-2</v>
      </c>
      <c r="AC4712" s="16"/>
    </row>
    <row r="4713" spans="1:29" x14ac:dyDescent="0.25">
      <c r="A4713" s="2">
        <v>43662</v>
      </c>
      <c r="B4713" s="1">
        <v>197</v>
      </c>
      <c r="C4713" s="3">
        <v>500</v>
      </c>
      <c r="D4713" s="13">
        <v>225.23348379629601</v>
      </c>
      <c r="E4713">
        <v>55.42</v>
      </c>
      <c r="F4713" s="15">
        <f t="shared" si="547"/>
        <v>0</v>
      </c>
      <c r="G4713">
        <v>1.51</v>
      </c>
      <c r="H4713">
        <v>4.0259999999999998</v>
      </c>
      <c r="I4713">
        <v>318.69</v>
      </c>
      <c r="J4713">
        <v>6.6360000000000001</v>
      </c>
      <c r="K4713">
        <v>92.1</v>
      </c>
      <c r="L4713">
        <v>0.21199999999999999</v>
      </c>
      <c r="M4713">
        <v>0.221</v>
      </c>
      <c r="N4713">
        <v>0</v>
      </c>
      <c r="O4713">
        <v>21.875</v>
      </c>
      <c r="T4713">
        <f t="shared" si="542"/>
        <v>1970500</v>
      </c>
      <c r="U4713">
        <v>11.5</v>
      </c>
      <c r="V4713">
        <f t="shared" si="540"/>
        <v>21.9</v>
      </c>
      <c r="W4713" t="str">
        <f t="shared" si="543"/>
        <v/>
      </c>
      <c r="X4713" t="str">
        <f t="shared" si="544"/>
        <v/>
      </c>
      <c r="Y4713" t="str">
        <f t="shared" si="541"/>
        <v/>
      </c>
      <c r="AA4713" s="16">
        <f t="shared" si="545"/>
        <v>0.9</v>
      </c>
      <c r="AB4713" s="16">
        <f t="shared" si="546"/>
        <v>7.6999999999999999E-2</v>
      </c>
      <c r="AC4713" s="16"/>
    </row>
    <row r="4714" spans="1:29" x14ac:dyDescent="0.25">
      <c r="A4714" s="2">
        <v>43662</v>
      </c>
      <c r="B4714" s="1">
        <v>197</v>
      </c>
      <c r="C4714" s="3">
        <v>600</v>
      </c>
      <c r="D4714" s="13">
        <v>225.27515046296301</v>
      </c>
      <c r="E4714">
        <v>55.54</v>
      </c>
      <c r="F4714" s="15">
        <f t="shared" si="547"/>
        <v>3.9999999999999147E-2</v>
      </c>
      <c r="G4714">
        <v>1.0069999999999999</v>
      </c>
      <c r="H4714">
        <v>3.02</v>
      </c>
      <c r="I4714">
        <v>321.49799999999999</v>
      </c>
      <c r="J4714">
        <v>6.8639999999999999</v>
      </c>
      <c r="K4714">
        <v>91.8</v>
      </c>
      <c r="L4714">
        <v>0.21199999999999999</v>
      </c>
      <c r="M4714">
        <v>0.221</v>
      </c>
      <c r="N4714">
        <v>0</v>
      </c>
      <c r="O4714">
        <v>166.875</v>
      </c>
      <c r="T4714">
        <f t="shared" si="542"/>
        <v>1970600</v>
      </c>
      <c r="U4714">
        <v>129.19999999999999</v>
      </c>
      <c r="V4714">
        <f t="shared" si="540"/>
        <v>166.9</v>
      </c>
      <c r="W4714" t="str">
        <f t="shared" si="543"/>
        <v/>
      </c>
      <c r="X4714" t="str">
        <f t="shared" si="544"/>
        <v/>
      </c>
      <c r="Y4714" t="str">
        <f t="shared" si="541"/>
        <v/>
      </c>
      <c r="AA4714" s="16">
        <f t="shared" si="545"/>
        <v>0.91100000000000003</v>
      </c>
      <c r="AB4714" s="16">
        <f t="shared" si="546"/>
        <v>8.1000000000000003E-2</v>
      </c>
      <c r="AC4714" s="16"/>
    </row>
    <row r="4715" spans="1:29" x14ac:dyDescent="0.25">
      <c r="A4715" s="2">
        <v>43662</v>
      </c>
      <c r="B4715" s="1">
        <v>197</v>
      </c>
      <c r="C4715" s="3">
        <v>700</v>
      </c>
      <c r="D4715" s="13">
        <v>225.31681712963001</v>
      </c>
      <c r="E4715">
        <v>55.65</v>
      </c>
      <c r="F4715" s="15">
        <f t="shared" si="547"/>
        <v>0.14999999999999858</v>
      </c>
      <c r="G4715">
        <v>1.51</v>
      </c>
      <c r="H4715">
        <v>4.0259999999999998</v>
      </c>
      <c r="I4715">
        <v>317.286</v>
      </c>
      <c r="J4715">
        <v>8.6430000000000007</v>
      </c>
      <c r="K4715">
        <v>89.5</v>
      </c>
      <c r="L4715">
        <v>0.21199999999999999</v>
      </c>
      <c r="M4715">
        <v>0.222</v>
      </c>
      <c r="N4715">
        <v>0</v>
      </c>
      <c r="O4715">
        <v>189.375</v>
      </c>
      <c r="T4715">
        <f t="shared" si="542"/>
        <v>1970700</v>
      </c>
      <c r="U4715">
        <v>300.3</v>
      </c>
      <c r="V4715">
        <f t="shared" si="540"/>
        <v>189.4</v>
      </c>
      <c r="W4715" t="str">
        <f t="shared" si="543"/>
        <v/>
      </c>
      <c r="X4715" t="str">
        <f t="shared" si="544"/>
        <v/>
      </c>
      <c r="Y4715" t="str">
        <f t="shared" si="541"/>
        <v/>
      </c>
      <c r="AA4715" s="16">
        <f t="shared" si="545"/>
        <v>1.0029999999999999</v>
      </c>
      <c r="AB4715" s="16">
        <f t="shared" si="546"/>
        <v>0.11799999999999999</v>
      </c>
      <c r="AC4715" s="16"/>
    </row>
    <row r="4716" spans="1:29" x14ac:dyDescent="0.25">
      <c r="A4716" s="2">
        <v>43662</v>
      </c>
      <c r="B4716" s="1">
        <v>197</v>
      </c>
      <c r="C4716" s="3">
        <v>800</v>
      </c>
      <c r="D4716" s="13">
        <v>225.35848379629601</v>
      </c>
      <c r="E4716">
        <v>55.54</v>
      </c>
      <c r="F4716" s="15">
        <f t="shared" si="547"/>
        <v>3.9999999999999147E-2</v>
      </c>
      <c r="G4716">
        <v>0.503</v>
      </c>
      <c r="H4716">
        <v>3.02</v>
      </c>
      <c r="I4716">
        <v>308.863</v>
      </c>
      <c r="J4716">
        <v>9.3119999999999994</v>
      </c>
      <c r="K4716">
        <v>86.8</v>
      </c>
      <c r="L4716">
        <v>0.21199999999999999</v>
      </c>
      <c r="M4716">
        <v>0.221</v>
      </c>
      <c r="N4716">
        <v>0</v>
      </c>
      <c r="O4716">
        <v>214.375</v>
      </c>
      <c r="T4716">
        <f t="shared" si="542"/>
        <v>1970800</v>
      </c>
      <c r="U4716">
        <v>480.5</v>
      </c>
      <c r="V4716">
        <f t="shared" si="540"/>
        <v>214.4</v>
      </c>
      <c r="W4716" t="str">
        <f t="shared" si="543"/>
        <v/>
      </c>
      <c r="X4716" t="str">
        <f t="shared" si="544"/>
        <v/>
      </c>
      <c r="Y4716" t="str">
        <f t="shared" si="541"/>
        <v/>
      </c>
      <c r="AA4716" s="16">
        <f t="shared" si="545"/>
        <v>1.0169999999999999</v>
      </c>
      <c r="AB4716" s="16">
        <f t="shared" si="546"/>
        <v>0.155</v>
      </c>
      <c r="AC4716" s="16"/>
    </row>
    <row r="4717" spans="1:29" x14ac:dyDescent="0.25">
      <c r="A4717" s="2">
        <v>43662</v>
      </c>
      <c r="B4717" s="1">
        <v>197</v>
      </c>
      <c r="C4717" s="3">
        <v>900</v>
      </c>
      <c r="D4717" s="13">
        <v>225.40015046296301</v>
      </c>
      <c r="E4717">
        <v>55.3</v>
      </c>
      <c r="F4717" s="15">
        <f t="shared" si="547"/>
        <v>0</v>
      </c>
      <c r="G4717">
        <v>0.503</v>
      </c>
      <c r="H4717">
        <v>3.02</v>
      </c>
      <c r="I4717">
        <v>310.267</v>
      </c>
      <c r="J4717">
        <v>10.198</v>
      </c>
      <c r="K4717">
        <v>82.8</v>
      </c>
      <c r="L4717">
        <v>0.21199999999999999</v>
      </c>
      <c r="M4717">
        <v>0.222</v>
      </c>
      <c r="N4717">
        <v>0</v>
      </c>
      <c r="O4717">
        <v>135.625</v>
      </c>
      <c r="T4717">
        <f t="shared" si="542"/>
        <v>1970900</v>
      </c>
      <c r="U4717">
        <v>649.5</v>
      </c>
      <c r="V4717">
        <f t="shared" si="540"/>
        <v>135.6</v>
      </c>
      <c r="W4717" t="str">
        <f t="shared" si="543"/>
        <v/>
      </c>
      <c r="X4717" t="str">
        <f t="shared" si="544"/>
        <v/>
      </c>
      <c r="Y4717" t="str">
        <f t="shared" si="541"/>
        <v/>
      </c>
      <c r="AA4717" s="16">
        <f t="shared" si="545"/>
        <v>1.03</v>
      </c>
      <c r="AB4717" s="16">
        <f t="shared" si="546"/>
        <v>0.214</v>
      </c>
      <c r="AC4717" s="16"/>
    </row>
    <row r="4718" spans="1:29" x14ac:dyDescent="0.25">
      <c r="A4718" s="2">
        <v>43662</v>
      </c>
      <c r="B4718" s="1">
        <v>197</v>
      </c>
      <c r="C4718" s="3">
        <v>1000</v>
      </c>
      <c r="D4718" s="13">
        <v>225.44181712963001</v>
      </c>
      <c r="E4718">
        <v>55.07</v>
      </c>
      <c r="F4718" s="15">
        <f t="shared" si="547"/>
        <v>0</v>
      </c>
      <c r="G4718">
        <v>0.503</v>
      </c>
      <c r="H4718">
        <v>3.5230000000000001</v>
      </c>
      <c r="I4718">
        <v>9.827</v>
      </c>
      <c r="J4718">
        <v>10.417999999999999</v>
      </c>
      <c r="K4718">
        <v>84.2</v>
      </c>
      <c r="L4718">
        <v>0.21199999999999999</v>
      </c>
      <c r="M4718">
        <v>0.221</v>
      </c>
      <c r="N4718">
        <v>0</v>
      </c>
      <c r="O4718">
        <v>248.125</v>
      </c>
      <c r="T4718">
        <f t="shared" si="542"/>
        <v>1971000</v>
      </c>
      <c r="U4718">
        <v>793</v>
      </c>
      <c r="V4718">
        <f t="shared" si="540"/>
        <v>248.1</v>
      </c>
      <c r="W4718" t="str">
        <f t="shared" si="543"/>
        <v/>
      </c>
      <c r="X4718" t="str">
        <f t="shared" si="544"/>
        <v/>
      </c>
      <c r="Y4718" t="str">
        <f t="shared" si="541"/>
        <v/>
      </c>
      <c r="AA4718" s="16">
        <f t="shared" si="545"/>
        <v>1.0629999999999999</v>
      </c>
      <c r="AB4718" s="16">
        <f t="shared" si="546"/>
        <v>0.19900000000000001</v>
      </c>
      <c r="AC4718" s="16"/>
    </row>
    <row r="4719" spans="1:29" x14ac:dyDescent="0.25">
      <c r="A4719" s="2">
        <v>43662</v>
      </c>
      <c r="B4719" s="1">
        <v>197</v>
      </c>
      <c r="C4719" s="3">
        <v>1100</v>
      </c>
      <c r="D4719" s="13">
        <v>225.48348379629601</v>
      </c>
      <c r="E4719">
        <v>55.42</v>
      </c>
      <c r="F4719" s="15">
        <f t="shared" si="547"/>
        <v>0</v>
      </c>
      <c r="G4719">
        <v>1.0069999999999999</v>
      </c>
      <c r="H4719">
        <v>4.0259999999999998</v>
      </c>
      <c r="I4719">
        <v>137.584</v>
      </c>
      <c r="J4719">
        <v>11.904</v>
      </c>
      <c r="K4719">
        <v>79.2</v>
      </c>
      <c r="L4719">
        <v>0.21199999999999999</v>
      </c>
      <c r="M4719">
        <v>0.221</v>
      </c>
      <c r="N4719">
        <v>0</v>
      </c>
      <c r="O4719">
        <v>246.875</v>
      </c>
      <c r="T4719">
        <f t="shared" si="542"/>
        <v>1971100</v>
      </c>
      <c r="U4719">
        <v>899.2</v>
      </c>
      <c r="V4719">
        <f t="shared" si="540"/>
        <v>246.9</v>
      </c>
      <c r="W4719" t="str">
        <f t="shared" si="543"/>
        <v/>
      </c>
      <c r="X4719" t="str">
        <f t="shared" si="544"/>
        <v/>
      </c>
      <c r="Y4719" t="str">
        <f t="shared" si="541"/>
        <v/>
      </c>
      <c r="AA4719" s="16">
        <f t="shared" si="545"/>
        <v>1.103</v>
      </c>
      <c r="AB4719" s="16">
        <f t="shared" si="546"/>
        <v>0.28999999999999998</v>
      </c>
      <c r="AC4719" s="16"/>
    </row>
    <row r="4720" spans="1:29" x14ac:dyDescent="0.25">
      <c r="A4720" s="2">
        <v>43662</v>
      </c>
      <c r="B4720" s="1">
        <v>197</v>
      </c>
      <c r="C4720" s="3">
        <v>1200</v>
      </c>
      <c r="D4720" s="13">
        <v>225.52515046296301</v>
      </c>
      <c r="E4720">
        <v>55.07</v>
      </c>
      <c r="F4720" s="15">
        <f t="shared" si="547"/>
        <v>0</v>
      </c>
      <c r="G4720">
        <v>0.503</v>
      </c>
      <c r="H4720">
        <v>4.0259999999999998</v>
      </c>
      <c r="I4720">
        <v>112.31399999999999</v>
      </c>
      <c r="J4720">
        <v>8.3190000000000008</v>
      </c>
      <c r="K4720">
        <v>81.400000000000006</v>
      </c>
      <c r="L4720">
        <v>0.217</v>
      </c>
      <c r="M4720">
        <v>0.223</v>
      </c>
      <c r="N4720">
        <v>5.0010000000000003</v>
      </c>
      <c r="O4720">
        <v>51.875</v>
      </c>
      <c r="T4720">
        <f t="shared" si="542"/>
        <v>1971200</v>
      </c>
      <c r="U4720">
        <v>959.8</v>
      </c>
      <c r="V4720">
        <f t="shared" si="540"/>
        <v>51.9</v>
      </c>
      <c r="W4720" t="str">
        <f t="shared" si="543"/>
        <v/>
      </c>
      <c r="X4720" t="str">
        <f t="shared" si="544"/>
        <v/>
      </c>
      <c r="Y4720" t="str">
        <f t="shared" si="541"/>
        <v/>
      </c>
      <c r="AA4720" s="16">
        <f t="shared" si="545"/>
        <v>0.89200000000000002</v>
      </c>
      <c r="AB4720" s="16">
        <f t="shared" si="546"/>
        <v>0.20399999999999999</v>
      </c>
      <c r="AC4720" s="16"/>
    </row>
    <row r="4721" spans="1:29" x14ac:dyDescent="0.25">
      <c r="A4721" s="2">
        <v>43662</v>
      </c>
      <c r="B4721" s="1">
        <v>197</v>
      </c>
      <c r="C4721" s="3">
        <v>1300</v>
      </c>
      <c r="D4721" s="13">
        <v>225.56681712963001</v>
      </c>
      <c r="E4721">
        <v>55.54</v>
      </c>
      <c r="F4721" s="15">
        <f t="shared" si="547"/>
        <v>3.9999999999999147E-2</v>
      </c>
      <c r="G4721">
        <v>1.0069999999999999</v>
      </c>
      <c r="H4721">
        <v>4.0259999999999998</v>
      </c>
      <c r="I4721">
        <v>68.792000000000002</v>
      </c>
      <c r="J4721">
        <v>12.025</v>
      </c>
      <c r="K4721">
        <v>87.3</v>
      </c>
      <c r="L4721">
        <v>0.30299999999999999</v>
      </c>
      <c r="M4721">
        <v>0.27600000000000002</v>
      </c>
      <c r="N4721">
        <v>8.0020000000000007</v>
      </c>
      <c r="O4721">
        <v>930.625</v>
      </c>
      <c r="T4721">
        <f t="shared" si="542"/>
        <v>1971300</v>
      </c>
      <c r="U4721">
        <v>971.2</v>
      </c>
      <c r="V4721">
        <f t="shared" si="540"/>
        <v>930.6</v>
      </c>
      <c r="W4721" t="str">
        <f t="shared" si="543"/>
        <v/>
      </c>
      <c r="X4721" t="str">
        <f t="shared" si="544"/>
        <v/>
      </c>
      <c r="Y4721" t="str">
        <f t="shared" si="541"/>
        <v/>
      </c>
      <c r="AA4721" s="16">
        <f t="shared" si="545"/>
        <v>1.226</v>
      </c>
      <c r="AB4721" s="16">
        <f t="shared" si="546"/>
        <v>0.17799999999999999</v>
      </c>
      <c r="AC4721" s="16"/>
    </row>
    <row r="4722" spans="1:29" x14ac:dyDescent="0.25">
      <c r="A4722" s="2">
        <v>43662</v>
      </c>
      <c r="B4722" s="1">
        <v>197</v>
      </c>
      <c r="C4722" s="3">
        <v>1400</v>
      </c>
      <c r="D4722" s="13">
        <v>225.60848379629601</v>
      </c>
      <c r="E4722">
        <v>55.54</v>
      </c>
      <c r="F4722" s="15">
        <f t="shared" si="547"/>
        <v>3.9999999999999147E-2</v>
      </c>
      <c r="G4722">
        <v>1.0069999999999999</v>
      </c>
      <c r="H4722">
        <v>4.5289999999999999</v>
      </c>
      <c r="I4722">
        <v>318.69</v>
      </c>
      <c r="J4722">
        <v>13.233000000000001</v>
      </c>
      <c r="K4722">
        <v>82.7</v>
      </c>
      <c r="L4722">
        <v>0.27300000000000002</v>
      </c>
      <c r="M4722">
        <v>0.26700000000000002</v>
      </c>
      <c r="N4722">
        <v>0.2</v>
      </c>
      <c r="O4722">
        <v>765.625</v>
      </c>
      <c r="T4722">
        <f t="shared" si="542"/>
        <v>1971400</v>
      </c>
      <c r="U4722">
        <v>931.7</v>
      </c>
      <c r="V4722">
        <f t="shared" si="540"/>
        <v>765.6</v>
      </c>
      <c r="W4722" t="str">
        <f t="shared" si="543"/>
        <v/>
      </c>
      <c r="X4722" t="str">
        <f t="shared" si="544"/>
        <v/>
      </c>
      <c r="Y4722" t="str">
        <f t="shared" si="541"/>
        <v/>
      </c>
      <c r="AA4722" s="16">
        <f t="shared" si="545"/>
        <v>1.2569999999999999</v>
      </c>
      <c r="AB4722" s="16">
        <f t="shared" si="546"/>
        <v>0.26300000000000001</v>
      </c>
      <c r="AC4722" s="16"/>
    </row>
    <row r="4723" spans="1:29" x14ac:dyDescent="0.25">
      <c r="A4723" s="2">
        <v>43662</v>
      </c>
      <c r="B4723" s="1">
        <v>197</v>
      </c>
      <c r="C4723" s="3">
        <v>1500</v>
      </c>
      <c r="D4723" s="13">
        <v>225.65015046296301</v>
      </c>
      <c r="E4723">
        <v>55.54</v>
      </c>
      <c r="F4723" s="15">
        <f t="shared" si="547"/>
        <v>3.9999999999999147E-2</v>
      </c>
      <c r="G4723">
        <v>1.51</v>
      </c>
      <c r="H4723">
        <v>4.5289999999999999</v>
      </c>
      <c r="I4723">
        <v>275.16899999999998</v>
      </c>
      <c r="J4723">
        <v>14.242000000000001</v>
      </c>
      <c r="K4723">
        <v>75.900000000000006</v>
      </c>
      <c r="L4723">
        <v>0.26400000000000001</v>
      </c>
      <c r="M4723">
        <v>0.26300000000000001</v>
      </c>
      <c r="N4723">
        <v>0</v>
      </c>
      <c r="O4723">
        <v>366.875</v>
      </c>
      <c r="T4723">
        <f t="shared" si="542"/>
        <v>1971500</v>
      </c>
      <c r="U4723">
        <v>844.3</v>
      </c>
      <c r="V4723">
        <f t="shared" si="540"/>
        <v>366.9</v>
      </c>
      <c r="W4723" t="str">
        <f t="shared" si="543"/>
        <v/>
      </c>
      <c r="X4723" t="str">
        <f t="shared" si="544"/>
        <v/>
      </c>
      <c r="Y4723" t="str">
        <f t="shared" si="541"/>
        <v/>
      </c>
      <c r="AA4723" s="16">
        <f t="shared" si="545"/>
        <v>1.232</v>
      </c>
      <c r="AB4723" s="16">
        <f t="shared" si="546"/>
        <v>0.39100000000000001</v>
      </c>
      <c r="AC4723" s="16"/>
    </row>
    <row r="4724" spans="1:29" x14ac:dyDescent="0.25">
      <c r="A4724" s="2">
        <v>43662</v>
      </c>
      <c r="B4724" s="1">
        <v>197</v>
      </c>
      <c r="C4724" s="3">
        <v>1600</v>
      </c>
      <c r="D4724" s="13">
        <v>225.69181712963001</v>
      </c>
      <c r="E4724">
        <v>54.6</v>
      </c>
      <c r="F4724" s="15">
        <f t="shared" si="547"/>
        <v>0</v>
      </c>
      <c r="G4724">
        <v>1.51</v>
      </c>
      <c r="H4724">
        <v>5.0330000000000004</v>
      </c>
      <c r="I4724">
        <v>214.8</v>
      </c>
      <c r="J4724">
        <v>15.939</v>
      </c>
      <c r="K4724">
        <v>60.9</v>
      </c>
      <c r="L4724">
        <v>0.26200000000000001</v>
      </c>
      <c r="M4724">
        <v>0.26200000000000001</v>
      </c>
      <c r="N4724">
        <v>0</v>
      </c>
      <c r="O4724">
        <v>656.875</v>
      </c>
      <c r="T4724">
        <f t="shared" si="542"/>
        <v>1971600</v>
      </c>
      <c r="U4724">
        <v>716.2</v>
      </c>
      <c r="V4724">
        <f t="shared" si="540"/>
        <v>656.9</v>
      </c>
      <c r="W4724" t="str">
        <f t="shared" si="543"/>
        <v/>
      </c>
      <c r="X4724" t="str">
        <f t="shared" si="544"/>
        <v/>
      </c>
      <c r="Y4724" t="str">
        <f t="shared" si="541"/>
        <v/>
      </c>
      <c r="AA4724" s="16">
        <f t="shared" si="545"/>
        <v>1.103</v>
      </c>
      <c r="AB4724" s="16">
        <f t="shared" si="546"/>
        <v>0.70799999999999996</v>
      </c>
      <c r="AC4724" s="16"/>
    </row>
    <row r="4725" spans="1:29" x14ac:dyDescent="0.25">
      <c r="A4725" s="2">
        <v>43662</v>
      </c>
      <c r="B4725" s="1">
        <v>197</v>
      </c>
      <c r="C4725" s="3">
        <v>1700</v>
      </c>
      <c r="D4725" s="13">
        <v>225.73348379629601</v>
      </c>
      <c r="E4725">
        <v>54.95</v>
      </c>
      <c r="F4725" s="15">
        <f t="shared" si="547"/>
        <v>0</v>
      </c>
      <c r="G4725">
        <v>2.0129999999999999</v>
      </c>
      <c r="H4725">
        <v>6.5430000000000001</v>
      </c>
      <c r="I4725">
        <v>228.839</v>
      </c>
      <c r="J4725">
        <v>14.122</v>
      </c>
      <c r="K4725">
        <v>55.1</v>
      </c>
      <c r="L4725">
        <v>0.26</v>
      </c>
      <c r="M4725">
        <v>0.26100000000000001</v>
      </c>
      <c r="N4725">
        <v>0</v>
      </c>
      <c r="O4725">
        <v>171.875</v>
      </c>
      <c r="T4725">
        <f t="shared" si="542"/>
        <v>1971700</v>
      </c>
      <c r="U4725">
        <v>556.79999999999995</v>
      </c>
      <c r="V4725">
        <f t="shared" si="540"/>
        <v>171.9</v>
      </c>
      <c r="W4725" t="str">
        <f t="shared" si="543"/>
        <v/>
      </c>
      <c r="X4725" t="str">
        <f t="shared" si="544"/>
        <v/>
      </c>
      <c r="Y4725" t="str">
        <f t="shared" si="541"/>
        <v/>
      </c>
      <c r="AA4725" s="16">
        <f t="shared" si="545"/>
        <v>0.88800000000000001</v>
      </c>
      <c r="AB4725" s="16">
        <f t="shared" si="546"/>
        <v>0.72399999999999998</v>
      </c>
      <c r="AC4725" s="16"/>
    </row>
    <row r="4726" spans="1:29" x14ac:dyDescent="0.25">
      <c r="A4726" s="2">
        <v>43662</v>
      </c>
      <c r="B4726" s="1">
        <v>197</v>
      </c>
      <c r="C4726" s="3">
        <v>1800</v>
      </c>
      <c r="D4726" s="13">
        <v>225.77515046296301</v>
      </c>
      <c r="E4726">
        <v>55.3</v>
      </c>
      <c r="F4726" s="15">
        <f t="shared" si="547"/>
        <v>0</v>
      </c>
      <c r="G4726">
        <v>1.0069999999999999</v>
      </c>
      <c r="H4726">
        <v>4.0259999999999998</v>
      </c>
      <c r="I4726">
        <v>256.91800000000001</v>
      </c>
      <c r="J4726">
        <v>14.936</v>
      </c>
      <c r="K4726">
        <v>60</v>
      </c>
      <c r="L4726">
        <v>0.25800000000000001</v>
      </c>
      <c r="M4726">
        <v>0.26</v>
      </c>
      <c r="N4726">
        <v>0</v>
      </c>
      <c r="O4726">
        <v>140.625</v>
      </c>
      <c r="T4726">
        <f t="shared" si="542"/>
        <v>1971800</v>
      </c>
      <c r="U4726">
        <v>379.5</v>
      </c>
      <c r="V4726">
        <f t="shared" si="540"/>
        <v>140.6</v>
      </c>
      <c r="W4726" t="str">
        <f t="shared" si="543"/>
        <v/>
      </c>
      <c r="X4726" t="str">
        <f t="shared" si="544"/>
        <v/>
      </c>
      <c r="Y4726" t="str">
        <f t="shared" si="541"/>
        <v/>
      </c>
      <c r="AA4726" s="16">
        <f t="shared" si="545"/>
        <v>1.0189999999999999</v>
      </c>
      <c r="AB4726" s="16">
        <f t="shared" si="546"/>
        <v>0.67900000000000005</v>
      </c>
      <c r="AC4726" s="16"/>
    </row>
    <row r="4727" spans="1:29" x14ac:dyDescent="0.25">
      <c r="A4727" s="2">
        <v>43662</v>
      </c>
      <c r="B4727" s="1">
        <v>197</v>
      </c>
      <c r="C4727" s="3">
        <v>1900</v>
      </c>
      <c r="D4727" s="13">
        <v>225.81681712963001</v>
      </c>
      <c r="E4727">
        <v>54.95</v>
      </c>
      <c r="F4727" s="15">
        <f t="shared" si="547"/>
        <v>0</v>
      </c>
      <c r="G4727">
        <v>0.503</v>
      </c>
      <c r="H4727">
        <v>3.5230000000000001</v>
      </c>
      <c r="I4727">
        <v>275.16899999999998</v>
      </c>
      <c r="J4727">
        <v>11.759</v>
      </c>
      <c r="K4727">
        <v>66.099999999999994</v>
      </c>
      <c r="L4727">
        <v>0.25600000000000001</v>
      </c>
      <c r="M4727">
        <v>0.26</v>
      </c>
      <c r="N4727">
        <v>0</v>
      </c>
      <c r="O4727">
        <v>36.875</v>
      </c>
      <c r="T4727">
        <f t="shared" si="542"/>
        <v>1971900</v>
      </c>
      <c r="U4727">
        <v>201.3</v>
      </c>
      <c r="V4727">
        <f t="shared" si="540"/>
        <v>36.9</v>
      </c>
      <c r="W4727" t="str">
        <f t="shared" si="543"/>
        <v/>
      </c>
      <c r="X4727" t="str">
        <f t="shared" si="544"/>
        <v/>
      </c>
      <c r="Y4727" t="str">
        <f t="shared" si="541"/>
        <v/>
      </c>
      <c r="AA4727" s="16">
        <f t="shared" si="545"/>
        <v>0.91200000000000003</v>
      </c>
      <c r="AB4727" s="16">
        <f t="shared" si="546"/>
        <v>0.46800000000000003</v>
      </c>
      <c r="AC4727" s="16"/>
    </row>
    <row r="4728" spans="1:29" x14ac:dyDescent="0.25">
      <c r="A4728" s="2">
        <v>43662</v>
      </c>
      <c r="B4728" s="1">
        <v>197</v>
      </c>
      <c r="C4728" s="3">
        <v>2000</v>
      </c>
      <c r="D4728" s="13">
        <v>225.85848379629601</v>
      </c>
      <c r="E4728">
        <v>54.83</v>
      </c>
      <c r="F4728" s="15">
        <f t="shared" si="547"/>
        <v>0</v>
      </c>
      <c r="G4728">
        <v>0.503</v>
      </c>
      <c r="H4728">
        <v>4.0259999999999998</v>
      </c>
      <c r="I4728">
        <v>214.8</v>
      </c>
      <c r="J4728">
        <v>9.8049999999999997</v>
      </c>
      <c r="K4728">
        <v>74.5</v>
      </c>
      <c r="L4728">
        <v>0.255</v>
      </c>
      <c r="M4728">
        <v>0.25900000000000001</v>
      </c>
      <c r="N4728">
        <v>0</v>
      </c>
      <c r="O4728">
        <v>11.875</v>
      </c>
      <c r="T4728">
        <f t="shared" si="542"/>
        <v>1972000</v>
      </c>
      <c r="U4728">
        <v>49.2</v>
      </c>
      <c r="V4728">
        <f t="shared" si="540"/>
        <v>11.9</v>
      </c>
      <c r="W4728" t="str">
        <f t="shared" si="543"/>
        <v/>
      </c>
      <c r="X4728" t="str">
        <f t="shared" si="544"/>
        <v/>
      </c>
      <c r="Y4728" t="str">
        <f t="shared" si="541"/>
        <v/>
      </c>
      <c r="AA4728" s="16">
        <f t="shared" si="545"/>
        <v>0.90300000000000002</v>
      </c>
      <c r="AB4728" s="16">
        <f t="shared" si="546"/>
        <v>0.309</v>
      </c>
      <c r="AC4728" s="16"/>
    </row>
    <row r="4729" spans="1:29" x14ac:dyDescent="0.25">
      <c r="A4729" s="2">
        <v>43662</v>
      </c>
      <c r="B4729" s="1">
        <v>197</v>
      </c>
      <c r="C4729" s="3">
        <v>2100</v>
      </c>
      <c r="D4729" s="13">
        <v>225.90015046296301</v>
      </c>
      <c r="E4729">
        <v>54.6</v>
      </c>
      <c r="F4729" s="15">
        <f t="shared" si="547"/>
        <v>0</v>
      </c>
      <c r="G4729">
        <v>0.503</v>
      </c>
      <c r="H4729">
        <v>2.516</v>
      </c>
      <c r="I4729">
        <v>263.93700000000001</v>
      </c>
      <c r="J4729">
        <v>9.6319999999999997</v>
      </c>
      <c r="K4729">
        <v>80.400000000000006</v>
      </c>
      <c r="L4729">
        <v>0.253</v>
      </c>
      <c r="M4729">
        <v>0.25800000000000001</v>
      </c>
      <c r="N4729">
        <v>0</v>
      </c>
      <c r="O4729">
        <v>0.625</v>
      </c>
      <c r="T4729">
        <f t="shared" si="542"/>
        <v>1972100</v>
      </c>
      <c r="U4729">
        <v>0</v>
      </c>
      <c r="V4729">
        <f t="shared" si="540"/>
        <v>0</v>
      </c>
      <c r="W4729" t="str">
        <f t="shared" si="543"/>
        <v/>
      </c>
      <c r="X4729" t="str">
        <f t="shared" si="544"/>
        <v/>
      </c>
      <c r="Y4729" t="str">
        <f t="shared" si="541"/>
        <v/>
      </c>
      <c r="AA4729" s="16">
        <f t="shared" si="545"/>
        <v>0.96299999999999997</v>
      </c>
      <c r="AB4729" s="16">
        <f t="shared" si="546"/>
        <v>0.23499999999999999</v>
      </c>
      <c r="AC4729" s="16"/>
    </row>
    <row r="4730" spans="1:29" x14ac:dyDescent="0.25">
      <c r="A4730" s="2">
        <v>43662</v>
      </c>
      <c r="B4730" s="1">
        <v>197</v>
      </c>
      <c r="C4730" s="3">
        <v>2200</v>
      </c>
      <c r="D4730" s="13">
        <v>225.94181712963001</v>
      </c>
      <c r="E4730">
        <v>55.07</v>
      </c>
      <c r="F4730" s="15">
        <f t="shared" si="547"/>
        <v>0</v>
      </c>
      <c r="G4730">
        <v>1.0069999999999999</v>
      </c>
      <c r="H4730">
        <v>4.0259999999999998</v>
      </c>
      <c r="I4730">
        <v>263.93700000000001</v>
      </c>
      <c r="J4730">
        <v>10.074999999999999</v>
      </c>
      <c r="K4730">
        <v>74.8</v>
      </c>
      <c r="L4730">
        <v>0.252</v>
      </c>
      <c r="M4730">
        <v>0.25700000000000001</v>
      </c>
      <c r="N4730">
        <v>0</v>
      </c>
      <c r="O4730">
        <v>0.625</v>
      </c>
      <c r="T4730">
        <f t="shared" si="542"/>
        <v>1972200</v>
      </c>
      <c r="U4730">
        <v>0</v>
      </c>
      <c r="V4730">
        <f t="shared" si="540"/>
        <v>0</v>
      </c>
      <c r="W4730" t="str">
        <f t="shared" si="543"/>
        <v/>
      </c>
      <c r="X4730" t="str">
        <f t="shared" si="544"/>
        <v/>
      </c>
      <c r="Y4730" t="str">
        <f t="shared" si="541"/>
        <v/>
      </c>
      <c r="AA4730" s="16">
        <f t="shared" si="545"/>
        <v>0.92300000000000004</v>
      </c>
      <c r="AB4730" s="16">
        <f t="shared" si="546"/>
        <v>0.311</v>
      </c>
      <c r="AC4730" s="16"/>
    </row>
    <row r="4731" spans="1:29" x14ac:dyDescent="0.25">
      <c r="A4731" s="2">
        <v>43662</v>
      </c>
      <c r="B4731" s="1">
        <v>197</v>
      </c>
      <c r="C4731" s="3">
        <v>2300</v>
      </c>
      <c r="D4731" s="13">
        <v>225.98348379629601</v>
      </c>
      <c r="E4731">
        <v>55.07</v>
      </c>
      <c r="F4731" s="15">
        <f t="shared" si="547"/>
        <v>0</v>
      </c>
      <c r="G4731">
        <v>0.503</v>
      </c>
      <c r="H4731">
        <v>3.02</v>
      </c>
      <c r="I4731">
        <v>284.99599999999998</v>
      </c>
      <c r="J4731">
        <v>8.593</v>
      </c>
      <c r="K4731">
        <v>72.400000000000006</v>
      </c>
      <c r="L4731">
        <v>0.25</v>
      </c>
      <c r="M4731">
        <v>0.25700000000000001</v>
      </c>
      <c r="N4731">
        <v>0</v>
      </c>
      <c r="O4731">
        <v>0.625</v>
      </c>
      <c r="T4731">
        <f t="shared" si="542"/>
        <v>1972300</v>
      </c>
      <c r="U4731">
        <v>0</v>
      </c>
      <c r="V4731">
        <f t="shared" si="540"/>
        <v>0</v>
      </c>
      <c r="W4731" t="str">
        <f t="shared" si="543"/>
        <v/>
      </c>
      <c r="X4731" t="str">
        <f t="shared" si="544"/>
        <v/>
      </c>
      <c r="Y4731" t="str">
        <f t="shared" si="541"/>
        <v/>
      </c>
      <c r="AA4731" s="16">
        <f t="shared" si="545"/>
        <v>0.80800000000000005</v>
      </c>
      <c r="AB4731" s="16">
        <f t="shared" si="546"/>
        <v>0.308</v>
      </c>
      <c r="AC4731" s="16"/>
    </row>
    <row r="4732" spans="1:29" x14ac:dyDescent="0.25">
      <c r="A4732" s="2">
        <v>43662</v>
      </c>
      <c r="B4732" s="1">
        <v>197</v>
      </c>
      <c r="C4732" s="3">
        <v>2400</v>
      </c>
      <c r="D4732" s="13">
        <v>226.02515046296301</v>
      </c>
      <c r="E4732">
        <v>54.83</v>
      </c>
      <c r="F4732" s="15">
        <f t="shared" si="547"/>
        <v>0</v>
      </c>
      <c r="G4732">
        <v>0.503</v>
      </c>
      <c r="H4732">
        <v>3.5230000000000001</v>
      </c>
      <c r="I4732">
        <v>294.82400000000001</v>
      </c>
      <c r="J4732">
        <v>8.27</v>
      </c>
      <c r="K4732">
        <v>76.3</v>
      </c>
      <c r="L4732">
        <v>0.249</v>
      </c>
      <c r="M4732">
        <v>0.25600000000000001</v>
      </c>
      <c r="N4732">
        <v>0</v>
      </c>
      <c r="O4732">
        <v>0.625</v>
      </c>
      <c r="T4732">
        <f t="shared" si="542"/>
        <v>1972400</v>
      </c>
      <c r="U4732">
        <v>0</v>
      </c>
      <c r="V4732">
        <f t="shared" si="540"/>
        <v>0</v>
      </c>
      <c r="W4732">
        <f t="shared" si="543"/>
        <v>0.249</v>
      </c>
      <c r="X4732">
        <f t="shared" si="544"/>
        <v>0.25600000000000001</v>
      </c>
      <c r="Y4732">
        <f t="shared" si="541"/>
        <v>0</v>
      </c>
      <c r="AA4732" s="16">
        <f t="shared" si="545"/>
        <v>0.83299999999999996</v>
      </c>
      <c r="AB4732" s="16">
        <f t="shared" si="546"/>
        <v>0.25900000000000001</v>
      </c>
      <c r="AC4732" s="16"/>
    </row>
    <row r="4733" spans="1:29" x14ac:dyDescent="0.25">
      <c r="A4733" s="2">
        <v>43663</v>
      </c>
      <c r="B4733" s="1">
        <v>198</v>
      </c>
      <c r="C4733" s="3">
        <v>100</v>
      </c>
      <c r="D4733" s="13">
        <v>226.06681712963001</v>
      </c>
      <c r="E4733">
        <v>55.07</v>
      </c>
      <c r="F4733" s="15">
        <f t="shared" si="547"/>
        <v>0</v>
      </c>
      <c r="G4733">
        <v>0</v>
      </c>
      <c r="H4733">
        <v>1.0069999999999999</v>
      </c>
      <c r="I4733">
        <v>355.19200000000001</v>
      </c>
      <c r="J4733">
        <v>7.97</v>
      </c>
      <c r="K4733">
        <v>83.3</v>
      </c>
      <c r="L4733">
        <v>0.247</v>
      </c>
      <c r="M4733">
        <v>0.255</v>
      </c>
      <c r="N4733">
        <v>0</v>
      </c>
      <c r="O4733">
        <v>0.625</v>
      </c>
      <c r="T4733">
        <f t="shared" si="542"/>
        <v>1980100</v>
      </c>
      <c r="U4733">
        <v>0</v>
      </c>
      <c r="V4733">
        <f t="shared" ref="V4733:V4796" si="548">IF(O4733&lt;1,0,ROUND(O4733,1))</f>
        <v>0</v>
      </c>
      <c r="W4733" t="str">
        <f t="shared" si="543"/>
        <v/>
      </c>
      <c r="X4733" t="str">
        <f t="shared" si="544"/>
        <v/>
      </c>
      <c r="Y4733" t="str">
        <f t="shared" ref="Y4733:Y4796" si="549">IF(C4733=2400,ROUND(F4733/100,3),"")</f>
        <v/>
      </c>
      <c r="AA4733" s="16">
        <f t="shared" si="545"/>
        <v>0.89100000000000001</v>
      </c>
      <c r="AB4733" s="16">
        <f t="shared" si="546"/>
        <v>0.17899999999999999</v>
      </c>
      <c r="AC4733" s="16"/>
    </row>
    <row r="4734" spans="1:29" x14ac:dyDescent="0.25">
      <c r="A4734" s="2">
        <v>43663</v>
      </c>
      <c r="B4734" s="1">
        <v>198</v>
      </c>
      <c r="C4734" s="3">
        <v>200</v>
      </c>
      <c r="D4734" s="13">
        <v>226.10848379629601</v>
      </c>
      <c r="E4734">
        <v>54.95</v>
      </c>
      <c r="F4734" s="15">
        <f t="shared" si="547"/>
        <v>0</v>
      </c>
      <c r="G4734">
        <v>0</v>
      </c>
      <c r="H4734">
        <v>1.0069999999999999</v>
      </c>
      <c r="I4734">
        <v>9.827</v>
      </c>
      <c r="J4734">
        <v>8.3190000000000008</v>
      </c>
      <c r="K4734">
        <v>84.9</v>
      </c>
      <c r="L4734">
        <v>0.247</v>
      </c>
      <c r="M4734">
        <v>0.254</v>
      </c>
      <c r="N4734">
        <v>0</v>
      </c>
      <c r="O4734">
        <v>0.625</v>
      </c>
      <c r="T4734">
        <f t="shared" si="542"/>
        <v>1980200</v>
      </c>
      <c r="U4734">
        <v>0</v>
      </c>
      <c r="V4734">
        <f t="shared" si="548"/>
        <v>0</v>
      </c>
      <c r="W4734" t="str">
        <f t="shared" si="543"/>
        <v/>
      </c>
      <c r="X4734" t="str">
        <f t="shared" si="544"/>
        <v/>
      </c>
      <c r="Y4734" t="str">
        <f t="shared" si="549"/>
        <v/>
      </c>
      <c r="AA4734" s="16">
        <f t="shared" si="545"/>
        <v>0.93</v>
      </c>
      <c r="AB4734" s="16">
        <f t="shared" si="546"/>
        <v>0.16500000000000001</v>
      </c>
      <c r="AC4734" s="16"/>
    </row>
    <row r="4735" spans="1:29" x14ac:dyDescent="0.25">
      <c r="A4735" s="2">
        <v>43663</v>
      </c>
      <c r="B4735" s="1">
        <v>198</v>
      </c>
      <c r="C4735" s="3">
        <v>300</v>
      </c>
      <c r="D4735" s="13">
        <v>226.15015046296301</v>
      </c>
      <c r="E4735">
        <v>55.07</v>
      </c>
      <c r="F4735" s="15">
        <f t="shared" si="547"/>
        <v>0</v>
      </c>
      <c r="G4735">
        <v>0</v>
      </c>
      <c r="H4735">
        <v>2.0129999999999999</v>
      </c>
      <c r="I4735">
        <v>46.329000000000001</v>
      </c>
      <c r="J4735">
        <v>8.7669999999999995</v>
      </c>
      <c r="K4735">
        <v>83.1</v>
      </c>
      <c r="L4735">
        <v>0.245</v>
      </c>
      <c r="M4735">
        <v>0.253</v>
      </c>
      <c r="N4735">
        <v>0</v>
      </c>
      <c r="O4735">
        <v>0.625</v>
      </c>
      <c r="T4735">
        <f t="shared" si="542"/>
        <v>1980300</v>
      </c>
      <c r="U4735">
        <v>0</v>
      </c>
      <c r="V4735">
        <f t="shared" si="548"/>
        <v>0</v>
      </c>
      <c r="W4735" t="str">
        <f t="shared" si="543"/>
        <v/>
      </c>
      <c r="X4735" t="str">
        <f t="shared" si="544"/>
        <v/>
      </c>
      <c r="Y4735" t="str">
        <f t="shared" si="549"/>
        <v/>
      </c>
      <c r="AA4735" s="16">
        <f t="shared" si="545"/>
        <v>0.93899999999999995</v>
      </c>
      <c r="AB4735" s="16">
        <f t="shared" si="546"/>
        <v>0.191</v>
      </c>
      <c r="AC4735" s="16"/>
    </row>
    <row r="4736" spans="1:29" x14ac:dyDescent="0.25">
      <c r="A4736" s="2">
        <v>43663</v>
      </c>
      <c r="B4736" s="1">
        <v>198</v>
      </c>
      <c r="C4736" s="3">
        <v>400</v>
      </c>
      <c r="D4736" s="13">
        <v>226.19181712963001</v>
      </c>
      <c r="E4736">
        <v>55.3</v>
      </c>
      <c r="F4736" s="15">
        <f t="shared" si="547"/>
        <v>0</v>
      </c>
      <c r="G4736">
        <v>1.0069999999999999</v>
      </c>
      <c r="H4736">
        <v>3.02</v>
      </c>
      <c r="I4736">
        <v>46.329000000000001</v>
      </c>
      <c r="J4736">
        <v>7.97</v>
      </c>
      <c r="K4736">
        <v>84.8</v>
      </c>
      <c r="L4736">
        <v>0.24399999999999999</v>
      </c>
      <c r="M4736">
        <v>0.252</v>
      </c>
      <c r="N4736">
        <v>0</v>
      </c>
      <c r="O4736">
        <v>0.625</v>
      </c>
      <c r="T4736">
        <f t="shared" si="542"/>
        <v>1980400</v>
      </c>
      <c r="U4736">
        <v>0</v>
      </c>
      <c r="V4736">
        <f t="shared" si="548"/>
        <v>0</v>
      </c>
      <c r="W4736" t="str">
        <f t="shared" si="543"/>
        <v/>
      </c>
      <c r="X4736" t="str">
        <f t="shared" si="544"/>
        <v/>
      </c>
      <c r="Y4736" t="str">
        <f t="shared" si="549"/>
        <v/>
      </c>
      <c r="AA4736" s="16">
        <f t="shared" si="545"/>
        <v>0.90700000000000003</v>
      </c>
      <c r="AB4736" s="16">
        <f t="shared" si="546"/>
        <v>0.16300000000000001</v>
      </c>
      <c r="AC4736" s="16"/>
    </row>
    <row r="4737" spans="1:29" x14ac:dyDescent="0.25">
      <c r="A4737" s="2">
        <v>43663</v>
      </c>
      <c r="B4737" s="1">
        <v>198</v>
      </c>
      <c r="C4737" s="3">
        <v>500</v>
      </c>
      <c r="D4737" s="13">
        <v>226.23348379629601</v>
      </c>
      <c r="E4737">
        <v>55.07</v>
      </c>
      <c r="F4737" s="15">
        <f t="shared" si="547"/>
        <v>0</v>
      </c>
      <c r="G4737">
        <v>0</v>
      </c>
      <c r="H4737">
        <v>1.51</v>
      </c>
      <c r="I4737">
        <v>37.905999999999999</v>
      </c>
      <c r="J4737">
        <v>7.5439999999999996</v>
      </c>
      <c r="K4737">
        <v>86.5</v>
      </c>
      <c r="L4737">
        <v>0.24299999999999999</v>
      </c>
      <c r="M4737">
        <v>0.251</v>
      </c>
      <c r="N4737">
        <v>0</v>
      </c>
      <c r="O4737">
        <v>14.375</v>
      </c>
      <c r="T4737">
        <f t="shared" si="542"/>
        <v>1980500</v>
      </c>
      <c r="U4737">
        <v>10.7</v>
      </c>
      <c r="V4737">
        <f t="shared" si="548"/>
        <v>14.4</v>
      </c>
      <c r="W4737" t="str">
        <f t="shared" si="543"/>
        <v/>
      </c>
      <c r="X4737" t="str">
        <f t="shared" si="544"/>
        <v/>
      </c>
      <c r="Y4737" t="str">
        <f t="shared" si="549"/>
        <v/>
      </c>
      <c r="AA4737" s="16">
        <f t="shared" si="545"/>
        <v>0.89900000000000002</v>
      </c>
      <c r="AB4737" s="16">
        <f t="shared" si="546"/>
        <v>0.14000000000000001</v>
      </c>
      <c r="AC4737" s="16"/>
    </row>
    <row r="4738" spans="1:29" x14ac:dyDescent="0.25">
      <c r="A4738" s="2">
        <v>43663</v>
      </c>
      <c r="B4738" s="1">
        <v>198</v>
      </c>
      <c r="C4738" s="3">
        <v>600</v>
      </c>
      <c r="D4738" s="13">
        <v>226.27515046296301</v>
      </c>
      <c r="E4738">
        <v>55.07</v>
      </c>
      <c r="F4738" s="15">
        <f t="shared" si="547"/>
        <v>0</v>
      </c>
      <c r="G4738">
        <v>0</v>
      </c>
      <c r="H4738">
        <v>2.0129999999999999</v>
      </c>
      <c r="I4738">
        <v>77.215999999999994</v>
      </c>
      <c r="J4738">
        <v>8.5190000000000001</v>
      </c>
      <c r="K4738">
        <v>84.4</v>
      </c>
      <c r="L4738">
        <v>0.24199999999999999</v>
      </c>
      <c r="M4738">
        <v>0.251</v>
      </c>
      <c r="N4738">
        <v>0</v>
      </c>
      <c r="O4738">
        <v>25.625</v>
      </c>
      <c r="T4738">
        <f t="shared" si="542"/>
        <v>1980600</v>
      </c>
      <c r="U4738">
        <v>126.8</v>
      </c>
      <c r="V4738">
        <f t="shared" si="548"/>
        <v>25.6</v>
      </c>
      <c r="W4738" t="str">
        <f t="shared" si="543"/>
        <v/>
      </c>
      <c r="X4738" t="str">
        <f t="shared" si="544"/>
        <v/>
      </c>
      <c r="Y4738" t="str">
        <f t="shared" si="549"/>
        <v/>
      </c>
      <c r="AA4738" s="16">
        <f t="shared" si="545"/>
        <v>0.93799999999999994</v>
      </c>
      <c r="AB4738" s="16">
        <f t="shared" si="546"/>
        <v>0.17299999999999999</v>
      </c>
      <c r="AC4738" s="16"/>
    </row>
    <row r="4739" spans="1:29" x14ac:dyDescent="0.25">
      <c r="A4739" s="2">
        <v>43663</v>
      </c>
      <c r="B4739" s="1">
        <v>198</v>
      </c>
      <c r="C4739" s="3">
        <v>700</v>
      </c>
      <c r="D4739" s="13">
        <v>226.31681712963001</v>
      </c>
      <c r="E4739">
        <v>55.54</v>
      </c>
      <c r="F4739" s="15">
        <f t="shared" si="547"/>
        <v>3.9999999999999147E-2</v>
      </c>
      <c r="G4739">
        <v>0</v>
      </c>
      <c r="H4739">
        <v>2.0129999999999999</v>
      </c>
      <c r="I4739">
        <v>138.988</v>
      </c>
      <c r="J4739">
        <v>7.2679999999999998</v>
      </c>
      <c r="K4739">
        <v>89.6</v>
      </c>
      <c r="L4739">
        <v>0.24099999999999999</v>
      </c>
      <c r="M4739">
        <v>0.25</v>
      </c>
      <c r="N4739">
        <v>1.2</v>
      </c>
      <c r="O4739">
        <v>89.375</v>
      </c>
      <c r="T4739">
        <f t="shared" si="542"/>
        <v>1980700</v>
      </c>
      <c r="U4739">
        <v>298</v>
      </c>
      <c r="V4739">
        <f t="shared" si="548"/>
        <v>89.4</v>
      </c>
      <c r="W4739" t="str">
        <f t="shared" si="543"/>
        <v/>
      </c>
      <c r="X4739" t="str">
        <f t="shared" si="544"/>
        <v/>
      </c>
      <c r="Y4739" t="str">
        <f t="shared" si="549"/>
        <v/>
      </c>
      <c r="AA4739" s="16">
        <f t="shared" si="545"/>
        <v>0.91400000000000003</v>
      </c>
      <c r="AB4739" s="16">
        <f t="shared" si="546"/>
        <v>0.106</v>
      </c>
      <c r="AC4739" s="16"/>
    </row>
    <row r="4740" spans="1:29" x14ac:dyDescent="0.25">
      <c r="A4740" s="2">
        <v>43663</v>
      </c>
      <c r="B4740" s="1">
        <v>198</v>
      </c>
      <c r="C4740" s="3">
        <v>800</v>
      </c>
      <c r="D4740" s="13">
        <v>226.35848379629601</v>
      </c>
      <c r="E4740">
        <v>55.65</v>
      </c>
      <c r="F4740" s="15">
        <f t="shared" si="547"/>
        <v>0.14999999999999858</v>
      </c>
      <c r="G4740">
        <v>0.503</v>
      </c>
      <c r="H4740">
        <v>3.02</v>
      </c>
      <c r="I4740">
        <v>143.19999999999999</v>
      </c>
      <c r="J4740">
        <v>7.1920000000000002</v>
      </c>
      <c r="K4740">
        <v>92.7</v>
      </c>
      <c r="L4740">
        <v>0.24399999999999999</v>
      </c>
      <c r="M4740">
        <v>0.255</v>
      </c>
      <c r="N4740">
        <v>1.4</v>
      </c>
      <c r="O4740">
        <v>23.125</v>
      </c>
      <c r="T4740">
        <f t="shared" si="542"/>
        <v>1980800</v>
      </c>
      <c r="U4740">
        <v>478.5</v>
      </c>
      <c r="V4740">
        <f t="shared" si="548"/>
        <v>23.1</v>
      </c>
      <c r="W4740" t="str">
        <f t="shared" si="543"/>
        <v/>
      </c>
      <c r="X4740" t="str">
        <f t="shared" si="544"/>
        <v/>
      </c>
      <c r="Y4740" t="str">
        <f t="shared" si="549"/>
        <v/>
      </c>
      <c r="AA4740" s="16">
        <f t="shared" si="545"/>
        <v>0.94099999999999995</v>
      </c>
      <c r="AB4740" s="16">
        <f t="shared" si="546"/>
        <v>7.3999999999999996E-2</v>
      </c>
      <c r="AC4740" s="16"/>
    </row>
    <row r="4741" spans="1:29" x14ac:dyDescent="0.25">
      <c r="A4741" s="2">
        <v>43663</v>
      </c>
      <c r="B4741" s="1">
        <v>198</v>
      </c>
      <c r="C4741" s="3">
        <v>900</v>
      </c>
      <c r="D4741" s="13">
        <v>226.40015046296301</v>
      </c>
      <c r="E4741">
        <v>55.65</v>
      </c>
      <c r="F4741" s="15">
        <f t="shared" si="547"/>
        <v>0.14999999999999858</v>
      </c>
      <c r="G4741">
        <v>1.0069999999999999</v>
      </c>
      <c r="H4741">
        <v>3.5230000000000001</v>
      </c>
      <c r="I4741">
        <v>178.298</v>
      </c>
      <c r="J4741">
        <v>7.4189999999999996</v>
      </c>
      <c r="K4741">
        <v>97.4</v>
      </c>
      <c r="L4741">
        <v>0.249</v>
      </c>
      <c r="M4741">
        <v>0.26500000000000001</v>
      </c>
      <c r="N4741">
        <v>1.6</v>
      </c>
      <c r="O4741">
        <v>84.375</v>
      </c>
      <c r="T4741">
        <f t="shared" ref="T4741:T4804" si="550">B4741*10000+C4741</f>
        <v>1980900</v>
      </c>
      <c r="U4741">
        <v>647.29999999999995</v>
      </c>
      <c r="V4741">
        <f t="shared" si="548"/>
        <v>84.4</v>
      </c>
      <c r="W4741" t="str">
        <f t="shared" ref="W4741:W4804" si="551">IF(C4741=2400,ROUND(L4741,3),"")</f>
        <v/>
      </c>
      <c r="X4741" t="str">
        <f t="shared" ref="X4741:X4804" si="552">IF(C4741=2400,ROUND(M4741,3),"")</f>
        <v/>
      </c>
      <c r="Y4741" t="str">
        <f t="shared" si="549"/>
        <v/>
      </c>
      <c r="AA4741" s="16">
        <f t="shared" ref="AA4741:AA4804" si="553">ROUND((0.6105*(EXP((17.273*J4741)/(J4741+237.3))))*K4741/100,3)</f>
        <v>1.004</v>
      </c>
      <c r="AB4741" s="16">
        <f t="shared" ref="AB4741:AB4804" si="554">ROUND(AA4741/K4741*(100-K4741),3)</f>
        <v>2.7E-2</v>
      </c>
      <c r="AC4741" s="16"/>
    </row>
    <row r="4742" spans="1:29" x14ac:dyDescent="0.25">
      <c r="A4742" s="2">
        <v>43663</v>
      </c>
      <c r="B4742" s="1">
        <v>198</v>
      </c>
      <c r="C4742" s="3">
        <v>1000</v>
      </c>
      <c r="D4742" s="13">
        <v>226.44181712963001</v>
      </c>
      <c r="E4742">
        <v>55.65</v>
      </c>
      <c r="F4742" s="15">
        <f t="shared" si="547"/>
        <v>0.14999999999999858</v>
      </c>
      <c r="G4742">
        <v>2.516</v>
      </c>
      <c r="H4742">
        <v>6.0389999999999997</v>
      </c>
      <c r="I4742">
        <v>183.91399999999999</v>
      </c>
      <c r="J4742">
        <v>7.8949999999999996</v>
      </c>
      <c r="K4742">
        <v>98.4</v>
      </c>
      <c r="L4742">
        <v>0.248</v>
      </c>
      <c r="M4742">
        <v>0.26900000000000002</v>
      </c>
      <c r="N4742">
        <v>0.2</v>
      </c>
      <c r="O4742">
        <v>178.125</v>
      </c>
      <c r="T4742">
        <f t="shared" si="550"/>
        <v>1981000</v>
      </c>
      <c r="U4742">
        <v>790.8</v>
      </c>
      <c r="V4742">
        <f t="shared" si="548"/>
        <v>178.1</v>
      </c>
      <c r="W4742" t="str">
        <f t="shared" si="551"/>
        <v/>
      </c>
      <c r="X4742" t="str">
        <f t="shared" si="552"/>
        <v/>
      </c>
      <c r="Y4742" t="str">
        <f t="shared" si="549"/>
        <v/>
      </c>
      <c r="AA4742" s="16">
        <f t="shared" si="553"/>
        <v>1.048</v>
      </c>
      <c r="AB4742" s="16">
        <f t="shared" si="554"/>
        <v>1.7000000000000001E-2</v>
      </c>
      <c r="AC4742" s="16"/>
    </row>
    <row r="4743" spans="1:29" x14ac:dyDescent="0.25">
      <c r="A4743" s="2">
        <v>43663</v>
      </c>
      <c r="B4743" s="1">
        <v>198</v>
      </c>
      <c r="C4743" s="3">
        <v>1100</v>
      </c>
      <c r="D4743" s="13">
        <v>226.48348379629601</v>
      </c>
      <c r="E4743">
        <v>55.65</v>
      </c>
      <c r="F4743" s="15">
        <f t="shared" si="547"/>
        <v>0.14999999999999858</v>
      </c>
      <c r="G4743">
        <v>3.02</v>
      </c>
      <c r="H4743">
        <v>7.0460000000000003</v>
      </c>
      <c r="I4743">
        <v>185.31800000000001</v>
      </c>
      <c r="J4743">
        <v>9.0150000000000006</v>
      </c>
      <c r="K4743">
        <v>98.5</v>
      </c>
      <c r="L4743">
        <v>0.247</v>
      </c>
      <c r="M4743">
        <v>0.26800000000000002</v>
      </c>
      <c r="N4743">
        <v>0</v>
      </c>
      <c r="O4743">
        <v>199.375</v>
      </c>
      <c r="T4743">
        <f t="shared" si="550"/>
        <v>1981100</v>
      </c>
      <c r="U4743">
        <v>897.2</v>
      </c>
      <c r="V4743">
        <f t="shared" si="548"/>
        <v>199.4</v>
      </c>
      <c r="W4743" t="str">
        <f t="shared" si="551"/>
        <v/>
      </c>
      <c r="X4743" t="str">
        <f t="shared" si="552"/>
        <v/>
      </c>
      <c r="Y4743" t="str">
        <f t="shared" si="549"/>
        <v/>
      </c>
      <c r="AA4743" s="16">
        <f t="shared" si="553"/>
        <v>1.1319999999999999</v>
      </c>
      <c r="AB4743" s="16">
        <f t="shared" si="554"/>
        <v>1.7000000000000001E-2</v>
      </c>
      <c r="AC4743" s="16"/>
    </row>
    <row r="4744" spans="1:29" x14ac:dyDescent="0.25">
      <c r="A4744" s="2">
        <v>43663</v>
      </c>
      <c r="B4744" s="1">
        <v>198</v>
      </c>
      <c r="C4744" s="3">
        <v>1200</v>
      </c>
      <c r="D4744" s="13">
        <v>226.52515046296301</v>
      </c>
      <c r="E4744">
        <v>55.65</v>
      </c>
      <c r="F4744" s="15">
        <f t="shared" si="547"/>
        <v>0.14999999999999858</v>
      </c>
      <c r="G4744">
        <v>3.02</v>
      </c>
      <c r="H4744">
        <v>6.5430000000000001</v>
      </c>
      <c r="I4744">
        <v>182.51</v>
      </c>
      <c r="J4744">
        <v>10.686999999999999</v>
      </c>
      <c r="K4744">
        <v>93.1</v>
      </c>
      <c r="L4744">
        <v>0.247</v>
      </c>
      <c r="M4744">
        <v>0.26600000000000001</v>
      </c>
      <c r="N4744">
        <v>0</v>
      </c>
      <c r="O4744">
        <v>349.375</v>
      </c>
      <c r="T4744">
        <f t="shared" si="550"/>
        <v>1981200</v>
      </c>
      <c r="U4744">
        <v>958.2</v>
      </c>
      <c r="V4744">
        <f t="shared" si="548"/>
        <v>349.4</v>
      </c>
      <c r="W4744" t="str">
        <f t="shared" si="551"/>
        <v/>
      </c>
      <c r="X4744" t="str">
        <f t="shared" si="552"/>
        <v/>
      </c>
      <c r="Y4744" t="str">
        <f t="shared" si="549"/>
        <v/>
      </c>
      <c r="AA4744" s="16">
        <f t="shared" si="553"/>
        <v>1.1970000000000001</v>
      </c>
      <c r="AB4744" s="16">
        <f t="shared" si="554"/>
        <v>8.8999999999999996E-2</v>
      </c>
      <c r="AC4744" s="16"/>
    </row>
    <row r="4745" spans="1:29" x14ac:dyDescent="0.25">
      <c r="A4745" s="2">
        <v>43663</v>
      </c>
      <c r="B4745" s="1">
        <v>198</v>
      </c>
      <c r="C4745" s="3">
        <v>1300</v>
      </c>
      <c r="D4745" s="13">
        <v>226.56681712963001</v>
      </c>
      <c r="E4745">
        <v>55.18</v>
      </c>
      <c r="F4745" s="15">
        <f t="shared" si="547"/>
        <v>0</v>
      </c>
      <c r="G4745">
        <v>2.516</v>
      </c>
      <c r="H4745">
        <v>6.0389999999999997</v>
      </c>
      <c r="I4745">
        <v>178.298</v>
      </c>
      <c r="J4745">
        <v>10.417999999999999</v>
      </c>
      <c r="K4745">
        <v>85.9</v>
      </c>
      <c r="L4745">
        <v>0.247</v>
      </c>
      <c r="M4745">
        <v>0.26500000000000001</v>
      </c>
      <c r="N4745">
        <v>0</v>
      </c>
      <c r="O4745">
        <v>140.625</v>
      </c>
      <c r="T4745">
        <f t="shared" si="550"/>
        <v>1981300</v>
      </c>
      <c r="U4745">
        <v>969.2</v>
      </c>
      <c r="V4745">
        <f t="shared" si="548"/>
        <v>140.6</v>
      </c>
      <c r="W4745" t="str">
        <f t="shared" si="551"/>
        <v/>
      </c>
      <c r="X4745" t="str">
        <f t="shared" si="552"/>
        <v/>
      </c>
      <c r="Y4745" t="str">
        <f t="shared" si="549"/>
        <v/>
      </c>
      <c r="AA4745" s="16">
        <f t="shared" si="553"/>
        <v>1.0840000000000001</v>
      </c>
      <c r="AB4745" s="16">
        <f t="shared" si="554"/>
        <v>0.17799999999999999</v>
      </c>
      <c r="AC4745" s="16"/>
    </row>
    <row r="4746" spans="1:29" x14ac:dyDescent="0.25">
      <c r="A4746" s="2">
        <v>43663</v>
      </c>
      <c r="B4746" s="1">
        <v>198</v>
      </c>
      <c r="C4746" s="3">
        <v>1400</v>
      </c>
      <c r="D4746" s="13">
        <v>226.60848379629601</v>
      </c>
      <c r="E4746">
        <v>55.54</v>
      </c>
      <c r="F4746" s="15">
        <f t="shared" ref="F4746:F4809" si="555">IF(E4746&gt;F$2,E4746-F$2,0)</f>
        <v>3.9999999999999147E-2</v>
      </c>
      <c r="G4746">
        <v>1.51</v>
      </c>
      <c r="H4746">
        <v>6.0389999999999997</v>
      </c>
      <c r="I4746">
        <v>176.89400000000001</v>
      </c>
      <c r="J4746">
        <v>9.6319999999999997</v>
      </c>
      <c r="K4746">
        <v>88.6</v>
      </c>
      <c r="L4746">
        <v>0.247</v>
      </c>
      <c r="M4746">
        <v>0.26300000000000001</v>
      </c>
      <c r="N4746">
        <v>0</v>
      </c>
      <c r="O4746">
        <v>104.375</v>
      </c>
      <c r="T4746">
        <f t="shared" si="550"/>
        <v>1981400</v>
      </c>
      <c r="U4746">
        <v>929.7</v>
      </c>
      <c r="V4746">
        <f t="shared" si="548"/>
        <v>104.4</v>
      </c>
      <c r="W4746" t="str">
        <f t="shared" si="551"/>
        <v/>
      </c>
      <c r="X4746" t="str">
        <f t="shared" si="552"/>
        <v/>
      </c>
      <c r="Y4746" t="str">
        <f t="shared" si="549"/>
        <v/>
      </c>
      <c r="AA4746" s="16">
        <f t="shared" si="553"/>
        <v>1.0609999999999999</v>
      </c>
      <c r="AB4746" s="16">
        <f t="shared" si="554"/>
        <v>0.13700000000000001</v>
      </c>
      <c r="AC4746" s="16"/>
    </row>
    <row r="4747" spans="1:29" x14ac:dyDescent="0.25">
      <c r="A4747" s="2">
        <v>43663</v>
      </c>
      <c r="B4747" s="1">
        <v>198</v>
      </c>
      <c r="C4747" s="3">
        <v>1500</v>
      </c>
      <c r="D4747" s="13">
        <v>226.65015046296301</v>
      </c>
      <c r="E4747">
        <v>55.65</v>
      </c>
      <c r="F4747" s="15">
        <f t="shared" si="555"/>
        <v>0.14999999999999858</v>
      </c>
      <c r="G4747">
        <v>2.0129999999999999</v>
      </c>
      <c r="H4747">
        <v>6.5430000000000001</v>
      </c>
      <c r="I4747">
        <v>182.51</v>
      </c>
      <c r="J4747">
        <v>9.952</v>
      </c>
      <c r="K4747">
        <v>89.2</v>
      </c>
      <c r="L4747">
        <v>0.246</v>
      </c>
      <c r="M4747">
        <v>0.26300000000000001</v>
      </c>
      <c r="N4747">
        <v>0</v>
      </c>
      <c r="O4747">
        <v>220.625</v>
      </c>
      <c r="T4747">
        <f t="shared" si="550"/>
        <v>1981500</v>
      </c>
      <c r="U4747">
        <v>842.3</v>
      </c>
      <c r="V4747">
        <f t="shared" si="548"/>
        <v>220.6</v>
      </c>
      <c r="W4747" t="str">
        <f t="shared" si="551"/>
        <v/>
      </c>
      <c r="X4747" t="str">
        <f t="shared" si="552"/>
        <v/>
      </c>
      <c r="Y4747" t="str">
        <f t="shared" si="549"/>
        <v/>
      </c>
      <c r="AA4747" s="16">
        <f t="shared" si="553"/>
        <v>1.091</v>
      </c>
      <c r="AB4747" s="16">
        <f t="shared" si="554"/>
        <v>0.13200000000000001</v>
      </c>
      <c r="AC4747" s="16"/>
    </row>
    <row r="4748" spans="1:29" x14ac:dyDescent="0.25">
      <c r="A4748" s="2">
        <v>43663</v>
      </c>
      <c r="B4748" s="1">
        <v>198</v>
      </c>
      <c r="C4748" s="3">
        <v>1600</v>
      </c>
      <c r="D4748" s="13">
        <v>226.69181712963001</v>
      </c>
      <c r="E4748">
        <v>55.42</v>
      </c>
      <c r="F4748" s="15">
        <f t="shared" si="555"/>
        <v>0</v>
      </c>
      <c r="G4748">
        <v>3.02</v>
      </c>
      <c r="H4748">
        <v>7.0460000000000003</v>
      </c>
      <c r="I4748">
        <v>195.14500000000001</v>
      </c>
      <c r="J4748">
        <v>11.54</v>
      </c>
      <c r="K4748">
        <v>83.6</v>
      </c>
      <c r="L4748">
        <v>0.246</v>
      </c>
      <c r="M4748">
        <v>0.26200000000000001</v>
      </c>
      <c r="N4748">
        <v>0</v>
      </c>
      <c r="O4748">
        <v>158.125</v>
      </c>
      <c r="T4748">
        <f t="shared" si="550"/>
        <v>1981600</v>
      </c>
      <c r="U4748">
        <v>714.2</v>
      </c>
      <c r="V4748">
        <f t="shared" si="548"/>
        <v>158.1</v>
      </c>
      <c r="W4748" t="str">
        <f t="shared" si="551"/>
        <v/>
      </c>
      <c r="X4748" t="str">
        <f t="shared" si="552"/>
        <v/>
      </c>
      <c r="Y4748" t="str">
        <f t="shared" si="549"/>
        <v/>
      </c>
      <c r="AA4748" s="16">
        <f t="shared" si="553"/>
        <v>1.137</v>
      </c>
      <c r="AB4748" s="16">
        <f t="shared" si="554"/>
        <v>0.223</v>
      </c>
      <c r="AC4748" s="16"/>
    </row>
    <row r="4749" spans="1:29" x14ac:dyDescent="0.25">
      <c r="A4749" s="2">
        <v>43663</v>
      </c>
      <c r="B4749" s="1">
        <v>198</v>
      </c>
      <c r="C4749" s="3">
        <v>1700</v>
      </c>
      <c r="D4749" s="13">
        <v>226.73348379629601</v>
      </c>
      <c r="E4749">
        <v>55.42</v>
      </c>
      <c r="F4749" s="15">
        <f t="shared" si="555"/>
        <v>0</v>
      </c>
      <c r="G4749">
        <v>4.0259999999999998</v>
      </c>
      <c r="H4749">
        <v>9.5619999999999994</v>
      </c>
      <c r="I4749">
        <v>196.54900000000001</v>
      </c>
      <c r="J4749">
        <v>10.492000000000001</v>
      </c>
      <c r="K4749">
        <v>79</v>
      </c>
      <c r="L4749">
        <v>0.246</v>
      </c>
      <c r="M4749">
        <v>0.26100000000000001</v>
      </c>
      <c r="N4749">
        <v>0</v>
      </c>
      <c r="O4749">
        <v>95.625</v>
      </c>
      <c r="T4749">
        <f t="shared" si="550"/>
        <v>1981700</v>
      </c>
      <c r="U4749">
        <v>554.70000000000005</v>
      </c>
      <c r="V4749">
        <f t="shared" si="548"/>
        <v>95.6</v>
      </c>
      <c r="W4749" t="str">
        <f t="shared" si="551"/>
        <v/>
      </c>
      <c r="X4749" t="str">
        <f t="shared" si="552"/>
        <v/>
      </c>
      <c r="Y4749" t="str">
        <f t="shared" si="549"/>
        <v/>
      </c>
      <c r="AA4749" s="16">
        <f t="shared" si="553"/>
        <v>1.002</v>
      </c>
      <c r="AB4749" s="16">
        <f t="shared" si="554"/>
        <v>0.26600000000000001</v>
      </c>
      <c r="AC4749" s="16"/>
    </row>
    <row r="4750" spans="1:29" x14ac:dyDescent="0.25">
      <c r="A4750" s="2">
        <v>43663</v>
      </c>
      <c r="B4750" s="1">
        <v>198</v>
      </c>
      <c r="C4750" s="3">
        <v>1800</v>
      </c>
      <c r="D4750" s="13">
        <v>226.77515046296301</v>
      </c>
      <c r="E4750">
        <v>55.42</v>
      </c>
      <c r="F4750" s="15">
        <f t="shared" si="555"/>
        <v>0</v>
      </c>
      <c r="G4750">
        <v>3.5230000000000001</v>
      </c>
      <c r="H4750">
        <v>9.0589999999999993</v>
      </c>
      <c r="I4750">
        <v>195.14500000000001</v>
      </c>
      <c r="J4750">
        <v>10.026</v>
      </c>
      <c r="K4750">
        <v>85.3</v>
      </c>
      <c r="L4750">
        <v>0.246</v>
      </c>
      <c r="M4750">
        <v>0.26</v>
      </c>
      <c r="N4750">
        <v>0</v>
      </c>
      <c r="O4750">
        <v>110.625</v>
      </c>
      <c r="T4750">
        <f t="shared" si="550"/>
        <v>1981800</v>
      </c>
      <c r="U4750">
        <v>377.2</v>
      </c>
      <c r="V4750">
        <f t="shared" si="548"/>
        <v>110.6</v>
      </c>
      <c r="W4750" t="str">
        <f t="shared" si="551"/>
        <v/>
      </c>
      <c r="X4750" t="str">
        <f t="shared" si="552"/>
        <v/>
      </c>
      <c r="Y4750" t="str">
        <f t="shared" si="549"/>
        <v/>
      </c>
      <c r="AA4750" s="16">
        <f t="shared" si="553"/>
        <v>1.0489999999999999</v>
      </c>
      <c r="AB4750" s="16">
        <f t="shared" si="554"/>
        <v>0.18099999999999999</v>
      </c>
      <c r="AC4750" s="16"/>
    </row>
    <row r="4751" spans="1:29" x14ac:dyDescent="0.25">
      <c r="A4751" s="2">
        <v>43663</v>
      </c>
      <c r="B4751" s="1">
        <v>198</v>
      </c>
      <c r="C4751" s="3">
        <v>1900</v>
      </c>
      <c r="D4751" s="13">
        <v>226.81681712963001</v>
      </c>
      <c r="E4751">
        <v>55.54</v>
      </c>
      <c r="F4751" s="15">
        <f t="shared" si="555"/>
        <v>3.9999999999999147E-2</v>
      </c>
      <c r="G4751">
        <v>1.51</v>
      </c>
      <c r="H4751">
        <v>5.5359999999999996</v>
      </c>
      <c r="I4751">
        <v>189.529</v>
      </c>
      <c r="J4751">
        <v>8.5679999999999996</v>
      </c>
      <c r="K4751">
        <v>91.9</v>
      </c>
      <c r="L4751">
        <v>0.245</v>
      </c>
      <c r="M4751">
        <v>0.26</v>
      </c>
      <c r="N4751">
        <v>0.2</v>
      </c>
      <c r="O4751">
        <v>160.625</v>
      </c>
      <c r="T4751">
        <f t="shared" si="550"/>
        <v>1981900</v>
      </c>
      <c r="U4751">
        <v>198.5</v>
      </c>
      <c r="V4751">
        <f t="shared" si="548"/>
        <v>160.6</v>
      </c>
      <c r="W4751" t="str">
        <f t="shared" si="551"/>
        <v/>
      </c>
      <c r="X4751" t="str">
        <f t="shared" si="552"/>
        <v/>
      </c>
      <c r="Y4751" t="str">
        <f t="shared" si="549"/>
        <v/>
      </c>
      <c r="AA4751" s="16">
        <f t="shared" si="553"/>
        <v>1.024</v>
      </c>
      <c r="AB4751" s="16">
        <f t="shared" si="554"/>
        <v>0.09</v>
      </c>
      <c r="AC4751" s="16"/>
    </row>
    <row r="4752" spans="1:29" x14ac:dyDescent="0.25">
      <c r="A4752" s="2">
        <v>43663</v>
      </c>
      <c r="B4752" s="1">
        <v>198</v>
      </c>
      <c r="C4752" s="3">
        <v>2000</v>
      </c>
      <c r="D4752" s="13">
        <v>226.85848379629601</v>
      </c>
      <c r="E4752">
        <v>55.42</v>
      </c>
      <c r="F4752" s="15">
        <f t="shared" si="555"/>
        <v>0</v>
      </c>
      <c r="G4752">
        <v>2.0129999999999999</v>
      </c>
      <c r="H4752">
        <v>7.5490000000000004</v>
      </c>
      <c r="I4752">
        <v>211.99199999999999</v>
      </c>
      <c r="J4752">
        <v>8.4939999999999998</v>
      </c>
      <c r="K4752">
        <v>92.5</v>
      </c>
      <c r="L4752">
        <v>0.245</v>
      </c>
      <c r="M4752">
        <v>0.26</v>
      </c>
      <c r="N4752">
        <v>0</v>
      </c>
      <c r="O4752">
        <v>1.875</v>
      </c>
      <c r="T4752">
        <f t="shared" si="550"/>
        <v>1982000</v>
      </c>
      <c r="U4752">
        <v>47.2</v>
      </c>
      <c r="V4752">
        <f t="shared" si="548"/>
        <v>1.9</v>
      </c>
      <c r="W4752" t="str">
        <f t="shared" si="551"/>
        <v/>
      </c>
      <c r="X4752" t="str">
        <f t="shared" si="552"/>
        <v/>
      </c>
      <c r="Y4752" t="str">
        <f t="shared" si="549"/>
        <v/>
      </c>
      <c r="AA4752" s="16">
        <f t="shared" si="553"/>
        <v>1.026</v>
      </c>
      <c r="AB4752" s="16">
        <f t="shared" si="554"/>
        <v>8.3000000000000004E-2</v>
      </c>
      <c r="AC4752" s="16"/>
    </row>
    <row r="4753" spans="1:29" x14ac:dyDescent="0.25">
      <c r="A4753" s="2">
        <v>43663</v>
      </c>
      <c r="B4753" s="1">
        <v>198</v>
      </c>
      <c r="C4753" s="3">
        <v>2100</v>
      </c>
      <c r="D4753" s="13">
        <v>226.90015046296301</v>
      </c>
      <c r="E4753">
        <v>55.42</v>
      </c>
      <c r="F4753" s="15">
        <f t="shared" si="555"/>
        <v>0</v>
      </c>
      <c r="G4753">
        <v>1.51</v>
      </c>
      <c r="H4753">
        <v>6.5430000000000001</v>
      </c>
      <c r="I4753">
        <v>230.24299999999999</v>
      </c>
      <c r="J4753">
        <v>8.1449999999999996</v>
      </c>
      <c r="K4753">
        <v>90.1</v>
      </c>
      <c r="L4753">
        <v>0.245</v>
      </c>
      <c r="M4753">
        <v>0.25900000000000001</v>
      </c>
      <c r="N4753">
        <v>0</v>
      </c>
      <c r="O4753">
        <v>0.625</v>
      </c>
      <c r="T4753">
        <f t="shared" si="550"/>
        <v>1982100</v>
      </c>
      <c r="U4753">
        <v>0</v>
      </c>
      <c r="V4753">
        <f t="shared" si="548"/>
        <v>0</v>
      </c>
      <c r="W4753" t="str">
        <f t="shared" si="551"/>
        <v/>
      </c>
      <c r="X4753" t="str">
        <f t="shared" si="552"/>
        <v/>
      </c>
      <c r="Y4753" t="str">
        <f t="shared" si="549"/>
        <v/>
      </c>
      <c r="AA4753" s="16">
        <f t="shared" si="553"/>
        <v>0.97599999999999998</v>
      </c>
      <c r="AB4753" s="16">
        <f t="shared" si="554"/>
        <v>0.107</v>
      </c>
      <c r="AC4753" s="16"/>
    </row>
    <row r="4754" spans="1:29" x14ac:dyDescent="0.25">
      <c r="A4754" s="2">
        <v>43663</v>
      </c>
      <c r="B4754" s="1">
        <v>198</v>
      </c>
      <c r="C4754" s="3">
        <v>2200</v>
      </c>
      <c r="D4754" s="13">
        <v>226.94181712963001</v>
      </c>
      <c r="E4754">
        <v>55.42</v>
      </c>
      <c r="F4754" s="15">
        <f t="shared" si="555"/>
        <v>0</v>
      </c>
      <c r="G4754">
        <v>4.0259999999999998</v>
      </c>
      <c r="H4754">
        <v>9.5619999999999994</v>
      </c>
      <c r="I4754">
        <v>233.05099999999999</v>
      </c>
      <c r="J4754">
        <v>7.2679999999999998</v>
      </c>
      <c r="K4754">
        <v>90.6</v>
      </c>
      <c r="L4754">
        <v>0.24399999999999999</v>
      </c>
      <c r="M4754">
        <v>0.25800000000000001</v>
      </c>
      <c r="N4754">
        <v>0.2</v>
      </c>
      <c r="O4754">
        <v>0.625</v>
      </c>
      <c r="T4754">
        <f t="shared" si="550"/>
        <v>1982200</v>
      </c>
      <c r="U4754">
        <v>0</v>
      </c>
      <c r="V4754">
        <f t="shared" si="548"/>
        <v>0</v>
      </c>
      <c r="W4754" t="str">
        <f t="shared" si="551"/>
        <v/>
      </c>
      <c r="X4754" t="str">
        <f t="shared" si="552"/>
        <v/>
      </c>
      <c r="Y4754" t="str">
        <f t="shared" si="549"/>
        <v/>
      </c>
      <c r="AA4754" s="16">
        <f t="shared" si="553"/>
        <v>0.92400000000000004</v>
      </c>
      <c r="AB4754" s="16">
        <f t="shared" si="554"/>
        <v>9.6000000000000002E-2</v>
      </c>
      <c r="AC4754" s="16"/>
    </row>
    <row r="4755" spans="1:29" x14ac:dyDescent="0.25">
      <c r="A4755" s="2">
        <v>43663</v>
      </c>
      <c r="B4755" s="1">
        <v>198</v>
      </c>
      <c r="C4755" s="3">
        <v>2300</v>
      </c>
      <c r="D4755" s="13">
        <v>226.98348379629601</v>
      </c>
      <c r="E4755">
        <v>55.54</v>
      </c>
      <c r="F4755" s="15">
        <f t="shared" si="555"/>
        <v>3.9999999999999147E-2</v>
      </c>
      <c r="G4755">
        <v>2.516</v>
      </c>
      <c r="H4755">
        <v>7.5490000000000004</v>
      </c>
      <c r="I4755">
        <v>234.45500000000001</v>
      </c>
      <c r="J4755">
        <v>6.5350000000000001</v>
      </c>
      <c r="K4755">
        <v>87.8</v>
      </c>
      <c r="L4755">
        <v>0.24399999999999999</v>
      </c>
      <c r="M4755">
        <v>0.25800000000000001</v>
      </c>
      <c r="N4755">
        <v>0</v>
      </c>
      <c r="O4755">
        <v>0.625</v>
      </c>
      <c r="T4755">
        <f t="shared" si="550"/>
        <v>1982300</v>
      </c>
      <c r="U4755">
        <v>0</v>
      </c>
      <c r="V4755">
        <f t="shared" si="548"/>
        <v>0</v>
      </c>
      <c r="W4755" t="str">
        <f t="shared" si="551"/>
        <v/>
      </c>
      <c r="X4755" t="str">
        <f t="shared" si="552"/>
        <v/>
      </c>
      <c r="Y4755" t="str">
        <f t="shared" si="549"/>
        <v/>
      </c>
      <c r="AA4755" s="16">
        <f t="shared" si="553"/>
        <v>0.85199999999999998</v>
      </c>
      <c r="AB4755" s="16">
        <f t="shared" si="554"/>
        <v>0.11799999999999999</v>
      </c>
      <c r="AC4755" s="16"/>
    </row>
    <row r="4756" spans="1:29" x14ac:dyDescent="0.25">
      <c r="A4756" s="2">
        <v>43663</v>
      </c>
      <c r="B4756" s="1">
        <v>198</v>
      </c>
      <c r="C4756" s="3">
        <v>2400</v>
      </c>
      <c r="D4756" s="13">
        <v>227.02515046296301</v>
      </c>
      <c r="E4756">
        <v>55.42</v>
      </c>
      <c r="F4756" s="15">
        <f t="shared" si="555"/>
        <v>0</v>
      </c>
      <c r="G4756">
        <v>1.51</v>
      </c>
      <c r="H4756">
        <v>8.5559999999999992</v>
      </c>
      <c r="I4756">
        <v>241.47499999999999</v>
      </c>
      <c r="J4756">
        <v>6.7880000000000003</v>
      </c>
      <c r="K4756">
        <v>82.6</v>
      </c>
      <c r="L4756">
        <v>0.24399999999999999</v>
      </c>
      <c r="M4756">
        <v>0.25700000000000001</v>
      </c>
      <c r="N4756">
        <v>0</v>
      </c>
      <c r="O4756">
        <v>0.625</v>
      </c>
      <c r="T4756">
        <f t="shared" si="550"/>
        <v>1982400</v>
      </c>
      <c r="U4756">
        <v>0</v>
      </c>
      <c r="V4756">
        <f t="shared" si="548"/>
        <v>0</v>
      </c>
      <c r="W4756">
        <f t="shared" si="551"/>
        <v>0.24399999999999999</v>
      </c>
      <c r="X4756">
        <f t="shared" si="552"/>
        <v>0.25700000000000001</v>
      </c>
      <c r="Y4756">
        <f t="shared" si="549"/>
        <v>0</v>
      </c>
      <c r="AA4756" s="16">
        <f t="shared" si="553"/>
        <v>0.81499999999999995</v>
      </c>
      <c r="AB4756" s="16">
        <f t="shared" si="554"/>
        <v>0.17199999999999999</v>
      </c>
      <c r="AC4756" s="16"/>
    </row>
    <row r="4757" spans="1:29" x14ac:dyDescent="0.25">
      <c r="A4757" s="2">
        <v>43664</v>
      </c>
      <c r="B4757" s="1">
        <v>199</v>
      </c>
      <c r="C4757" s="3">
        <v>100</v>
      </c>
      <c r="D4757" s="13">
        <v>227.06681712963001</v>
      </c>
      <c r="E4757">
        <v>55.07</v>
      </c>
      <c r="F4757" s="15">
        <f t="shared" si="555"/>
        <v>0</v>
      </c>
      <c r="G4757">
        <v>2.0129999999999999</v>
      </c>
      <c r="H4757">
        <v>5.5359999999999996</v>
      </c>
      <c r="I4757">
        <v>266.745</v>
      </c>
      <c r="J4757">
        <v>6.1529999999999996</v>
      </c>
      <c r="K4757">
        <v>82.9</v>
      </c>
      <c r="L4757">
        <v>0.24299999999999999</v>
      </c>
      <c r="M4757">
        <v>0.25700000000000001</v>
      </c>
      <c r="N4757">
        <v>0</v>
      </c>
      <c r="O4757">
        <v>0.625</v>
      </c>
      <c r="T4757">
        <f t="shared" si="550"/>
        <v>1990100</v>
      </c>
      <c r="U4757">
        <v>0</v>
      </c>
      <c r="V4757">
        <f t="shared" si="548"/>
        <v>0</v>
      </c>
      <c r="W4757" t="str">
        <f t="shared" si="551"/>
        <v/>
      </c>
      <c r="X4757" t="str">
        <f t="shared" si="552"/>
        <v/>
      </c>
      <c r="Y4757" t="str">
        <f t="shared" si="549"/>
        <v/>
      </c>
      <c r="AA4757" s="16">
        <f t="shared" si="553"/>
        <v>0.78300000000000003</v>
      </c>
      <c r="AB4757" s="16">
        <f t="shared" si="554"/>
        <v>0.16200000000000001</v>
      </c>
      <c r="AC4757" s="16"/>
    </row>
    <row r="4758" spans="1:29" x14ac:dyDescent="0.25">
      <c r="A4758" s="2">
        <v>43664</v>
      </c>
      <c r="B4758" s="1">
        <v>199</v>
      </c>
      <c r="C4758" s="3">
        <v>200</v>
      </c>
      <c r="D4758" s="13">
        <v>227.10848379629601</v>
      </c>
      <c r="E4758">
        <v>55.3</v>
      </c>
      <c r="F4758" s="15">
        <f t="shared" si="555"/>
        <v>0</v>
      </c>
      <c r="G4758">
        <v>4.0259999999999998</v>
      </c>
      <c r="H4758">
        <v>9.5619999999999994</v>
      </c>
      <c r="I4758">
        <v>242.87799999999999</v>
      </c>
      <c r="J4758">
        <v>5.6929999999999996</v>
      </c>
      <c r="K4758">
        <v>80.099999999999994</v>
      </c>
      <c r="L4758">
        <v>0.24299999999999999</v>
      </c>
      <c r="M4758">
        <v>0.25700000000000001</v>
      </c>
      <c r="N4758">
        <v>0</v>
      </c>
      <c r="O4758">
        <v>0.625</v>
      </c>
      <c r="T4758">
        <f t="shared" si="550"/>
        <v>1990200</v>
      </c>
      <c r="U4758">
        <v>0</v>
      </c>
      <c r="V4758">
        <f t="shared" si="548"/>
        <v>0</v>
      </c>
      <c r="W4758" t="str">
        <f t="shared" si="551"/>
        <v/>
      </c>
      <c r="X4758" t="str">
        <f t="shared" si="552"/>
        <v/>
      </c>
      <c r="Y4758" t="str">
        <f t="shared" si="549"/>
        <v/>
      </c>
      <c r="AA4758" s="16">
        <f t="shared" si="553"/>
        <v>0.73299999999999998</v>
      </c>
      <c r="AB4758" s="16">
        <f t="shared" si="554"/>
        <v>0.182</v>
      </c>
      <c r="AC4758" s="16"/>
    </row>
    <row r="4759" spans="1:29" x14ac:dyDescent="0.25">
      <c r="A4759" s="2">
        <v>43664</v>
      </c>
      <c r="B4759" s="1">
        <v>199</v>
      </c>
      <c r="C4759" s="3">
        <v>300</v>
      </c>
      <c r="D4759" s="13">
        <v>227.15015046296301</v>
      </c>
      <c r="E4759">
        <v>54.95</v>
      </c>
      <c r="F4759" s="15">
        <f t="shared" si="555"/>
        <v>0</v>
      </c>
      <c r="G4759">
        <v>3.5230000000000001</v>
      </c>
      <c r="H4759">
        <v>9.0589999999999993</v>
      </c>
      <c r="I4759">
        <v>265.34100000000001</v>
      </c>
      <c r="J4759">
        <v>4.9729999999999999</v>
      </c>
      <c r="K4759">
        <v>83.1</v>
      </c>
      <c r="L4759">
        <v>0.24199999999999999</v>
      </c>
      <c r="M4759">
        <v>0.25600000000000001</v>
      </c>
      <c r="N4759">
        <v>0</v>
      </c>
      <c r="O4759">
        <v>0.625</v>
      </c>
      <c r="T4759">
        <f t="shared" si="550"/>
        <v>1990300</v>
      </c>
      <c r="U4759">
        <v>0</v>
      </c>
      <c r="V4759">
        <f t="shared" si="548"/>
        <v>0</v>
      </c>
      <c r="W4759" t="str">
        <f t="shared" si="551"/>
        <v/>
      </c>
      <c r="X4759" t="str">
        <f t="shared" si="552"/>
        <v/>
      </c>
      <c r="Y4759" t="str">
        <f t="shared" si="549"/>
        <v/>
      </c>
      <c r="AA4759" s="16">
        <f t="shared" si="553"/>
        <v>0.72299999999999998</v>
      </c>
      <c r="AB4759" s="16">
        <f t="shared" si="554"/>
        <v>0.14699999999999999</v>
      </c>
      <c r="AC4759" s="16"/>
    </row>
    <row r="4760" spans="1:29" x14ac:dyDescent="0.25">
      <c r="A4760" s="2">
        <v>43664</v>
      </c>
      <c r="B4760" s="1">
        <v>199</v>
      </c>
      <c r="C4760" s="3">
        <v>400</v>
      </c>
      <c r="D4760" s="13">
        <v>227.19181712963001</v>
      </c>
      <c r="E4760">
        <v>54.95</v>
      </c>
      <c r="F4760" s="15">
        <f t="shared" si="555"/>
        <v>0</v>
      </c>
      <c r="G4760">
        <v>3.5230000000000001</v>
      </c>
      <c r="H4760">
        <v>9.0589999999999993</v>
      </c>
      <c r="I4760">
        <v>263.93700000000001</v>
      </c>
      <c r="J4760">
        <v>3.9319999999999999</v>
      </c>
      <c r="K4760">
        <v>81.8</v>
      </c>
      <c r="L4760">
        <v>0.24099999999999999</v>
      </c>
      <c r="M4760">
        <v>0.255</v>
      </c>
      <c r="N4760">
        <v>0</v>
      </c>
      <c r="O4760">
        <v>0.625</v>
      </c>
      <c r="T4760">
        <f t="shared" si="550"/>
        <v>1990400</v>
      </c>
      <c r="U4760">
        <v>0</v>
      </c>
      <c r="V4760">
        <f t="shared" si="548"/>
        <v>0</v>
      </c>
      <c r="W4760" t="str">
        <f t="shared" si="551"/>
        <v/>
      </c>
      <c r="X4760" t="str">
        <f t="shared" si="552"/>
        <v/>
      </c>
      <c r="Y4760" t="str">
        <f t="shared" si="549"/>
        <v/>
      </c>
      <c r="AA4760" s="16">
        <f t="shared" si="553"/>
        <v>0.66200000000000003</v>
      </c>
      <c r="AB4760" s="16">
        <f t="shared" si="554"/>
        <v>0.14699999999999999</v>
      </c>
      <c r="AC4760" s="16"/>
    </row>
    <row r="4761" spans="1:29" x14ac:dyDescent="0.25">
      <c r="A4761" s="2">
        <v>43664</v>
      </c>
      <c r="B4761" s="1">
        <v>199</v>
      </c>
      <c r="C4761" s="3">
        <v>500</v>
      </c>
      <c r="D4761" s="13">
        <v>227.23348379629601</v>
      </c>
      <c r="E4761">
        <v>55.42</v>
      </c>
      <c r="F4761" s="15">
        <f t="shared" si="555"/>
        <v>0</v>
      </c>
      <c r="G4761">
        <v>3.5230000000000001</v>
      </c>
      <c r="H4761">
        <v>9.5619999999999994</v>
      </c>
      <c r="I4761">
        <v>270.95699999999999</v>
      </c>
      <c r="J4761">
        <v>3.4329999999999998</v>
      </c>
      <c r="K4761">
        <v>83.2</v>
      </c>
      <c r="L4761">
        <v>0.24099999999999999</v>
      </c>
      <c r="M4761">
        <v>0.255</v>
      </c>
      <c r="N4761">
        <v>0</v>
      </c>
      <c r="O4761">
        <v>16.875</v>
      </c>
      <c r="T4761">
        <f t="shared" si="550"/>
        <v>1990500</v>
      </c>
      <c r="U4761">
        <v>9.8000000000000007</v>
      </c>
      <c r="V4761">
        <f t="shared" si="548"/>
        <v>16.899999999999999</v>
      </c>
      <c r="W4761" t="str">
        <f t="shared" si="551"/>
        <v/>
      </c>
      <c r="X4761" t="str">
        <f t="shared" si="552"/>
        <v/>
      </c>
      <c r="Y4761" t="str">
        <f t="shared" si="549"/>
        <v/>
      </c>
      <c r="AA4761" s="16">
        <f t="shared" si="553"/>
        <v>0.65</v>
      </c>
      <c r="AB4761" s="16">
        <f t="shared" si="554"/>
        <v>0.13100000000000001</v>
      </c>
      <c r="AC4761" s="16"/>
    </row>
    <row r="4762" spans="1:29" x14ac:dyDescent="0.25">
      <c r="A4762" s="2">
        <v>43664</v>
      </c>
      <c r="B4762" s="1">
        <v>199</v>
      </c>
      <c r="C4762" s="3">
        <v>600</v>
      </c>
      <c r="D4762" s="13">
        <v>227.27515046296301</v>
      </c>
      <c r="E4762">
        <v>54.83</v>
      </c>
      <c r="F4762" s="15">
        <f t="shared" si="555"/>
        <v>0</v>
      </c>
      <c r="G4762">
        <v>5.5359999999999996</v>
      </c>
      <c r="H4762">
        <v>12.582000000000001</v>
      </c>
      <c r="I4762">
        <v>235.85900000000001</v>
      </c>
      <c r="J4762">
        <v>4.1150000000000002</v>
      </c>
      <c r="K4762">
        <v>76</v>
      </c>
      <c r="L4762">
        <v>0.24099999999999999</v>
      </c>
      <c r="M4762">
        <v>0.254</v>
      </c>
      <c r="N4762">
        <v>0</v>
      </c>
      <c r="O4762">
        <v>183.125</v>
      </c>
      <c r="T4762">
        <f t="shared" si="550"/>
        <v>1990600</v>
      </c>
      <c r="U4762">
        <v>124.7</v>
      </c>
      <c r="V4762">
        <f t="shared" si="548"/>
        <v>183.1</v>
      </c>
      <c r="W4762" t="str">
        <f t="shared" si="551"/>
        <v/>
      </c>
      <c r="X4762" t="str">
        <f t="shared" si="552"/>
        <v/>
      </c>
      <c r="Y4762" t="str">
        <f t="shared" si="549"/>
        <v/>
      </c>
      <c r="AA4762" s="16">
        <f t="shared" si="553"/>
        <v>0.623</v>
      </c>
      <c r="AB4762" s="16">
        <f t="shared" si="554"/>
        <v>0.19700000000000001</v>
      </c>
      <c r="AC4762" s="16"/>
    </row>
    <row r="4763" spans="1:29" x14ac:dyDescent="0.25">
      <c r="A4763" s="2">
        <v>43664</v>
      </c>
      <c r="B4763" s="1">
        <v>199</v>
      </c>
      <c r="C4763" s="3">
        <v>700</v>
      </c>
      <c r="D4763" s="13">
        <v>227.31681712963001</v>
      </c>
      <c r="E4763">
        <v>55.42</v>
      </c>
      <c r="F4763" s="15">
        <f t="shared" si="555"/>
        <v>0</v>
      </c>
      <c r="G4763">
        <v>6.0389999999999997</v>
      </c>
      <c r="H4763">
        <v>12.582000000000001</v>
      </c>
      <c r="I4763">
        <v>228.839</v>
      </c>
      <c r="J4763">
        <v>4.7919999999999998</v>
      </c>
      <c r="K4763">
        <v>74.900000000000006</v>
      </c>
      <c r="L4763">
        <v>0.24099999999999999</v>
      </c>
      <c r="M4763">
        <v>0.253</v>
      </c>
      <c r="N4763">
        <v>0</v>
      </c>
      <c r="O4763">
        <v>350.625</v>
      </c>
      <c r="T4763">
        <f t="shared" si="550"/>
        <v>1990700</v>
      </c>
      <c r="U4763">
        <v>295.5</v>
      </c>
      <c r="V4763">
        <f t="shared" si="548"/>
        <v>350.6</v>
      </c>
      <c r="W4763" t="str">
        <f t="shared" si="551"/>
        <v/>
      </c>
      <c r="X4763" t="str">
        <f t="shared" si="552"/>
        <v/>
      </c>
      <c r="Y4763" t="str">
        <f t="shared" si="549"/>
        <v/>
      </c>
      <c r="AA4763" s="16">
        <f t="shared" si="553"/>
        <v>0.64400000000000002</v>
      </c>
      <c r="AB4763" s="16">
        <f t="shared" si="554"/>
        <v>0.216</v>
      </c>
      <c r="AC4763" s="16"/>
    </row>
    <row r="4764" spans="1:29" x14ac:dyDescent="0.25">
      <c r="A4764" s="2">
        <v>43664</v>
      </c>
      <c r="B4764" s="1">
        <v>199</v>
      </c>
      <c r="C4764" s="3">
        <v>800</v>
      </c>
      <c r="D4764" s="13">
        <v>227.35848379629601</v>
      </c>
      <c r="E4764">
        <v>55.3</v>
      </c>
      <c r="F4764" s="15">
        <f t="shared" si="555"/>
        <v>0</v>
      </c>
      <c r="G4764">
        <v>5.5359999999999996</v>
      </c>
      <c r="H4764">
        <v>12.077999999999999</v>
      </c>
      <c r="I4764">
        <v>228.839</v>
      </c>
      <c r="J4764">
        <v>5.8979999999999997</v>
      </c>
      <c r="K4764">
        <v>74.8</v>
      </c>
      <c r="L4764">
        <v>0.24</v>
      </c>
      <c r="M4764">
        <v>0.252</v>
      </c>
      <c r="N4764">
        <v>0</v>
      </c>
      <c r="O4764">
        <v>234.375</v>
      </c>
      <c r="T4764">
        <f t="shared" si="550"/>
        <v>1990800</v>
      </c>
      <c r="U4764">
        <v>476.2</v>
      </c>
      <c r="V4764">
        <f t="shared" si="548"/>
        <v>234.4</v>
      </c>
      <c r="W4764" t="str">
        <f t="shared" si="551"/>
        <v/>
      </c>
      <c r="X4764" t="str">
        <f t="shared" si="552"/>
        <v/>
      </c>
      <c r="Y4764" t="str">
        <f t="shared" si="549"/>
        <v/>
      </c>
      <c r="AA4764" s="16">
        <f t="shared" si="553"/>
        <v>0.69399999999999995</v>
      </c>
      <c r="AB4764" s="16">
        <f t="shared" si="554"/>
        <v>0.23400000000000001</v>
      </c>
      <c r="AC4764" s="16"/>
    </row>
    <row r="4765" spans="1:29" x14ac:dyDescent="0.25">
      <c r="A4765" s="2">
        <v>43664</v>
      </c>
      <c r="B4765" s="1">
        <v>199</v>
      </c>
      <c r="C4765" s="3">
        <v>900</v>
      </c>
      <c r="D4765" s="13">
        <v>227.40015046296301</v>
      </c>
      <c r="E4765">
        <v>55.54</v>
      </c>
      <c r="F4765" s="15">
        <f t="shared" si="555"/>
        <v>3.9999999999999147E-2</v>
      </c>
      <c r="G4765">
        <v>4.5289999999999999</v>
      </c>
      <c r="H4765">
        <v>10.569000000000001</v>
      </c>
      <c r="I4765">
        <v>240.071</v>
      </c>
      <c r="J4765">
        <v>5.6420000000000003</v>
      </c>
      <c r="K4765">
        <v>74</v>
      </c>
      <c r="L4765">
        <v>0.23899999999999999</v>
      </c>
      <c r="M4765">
        <v>0.252</v>
      </c>
      <c r="N4765">
        <v>0</v>
      </c>
      <c r="O4765">
        <v>371.875</v>
      </c>
      <c r="T4765">
        <f t="shared" si="550"/>
        <v>1990900</v>
      </c>
      <c r="U4765">
        <v>645.29999999999995</v>
      </c>
      <c r="V4765">
        <f t="shared" si="548"/>
        <v>371.9</v>
      </c>
      <c r="W4765" t="str">
        <f t="shared" si="551"/>
        <v/>
      </c>
      <c r="X4765" t="str">
        <f t="shared" si="552"/>
        <v/>
      </c>
      <c r="Y4765" t="str">
        <f t="shared" si="549"/>
        <v/>
      </c>
      <c r="AA4765" s="16">
        <f t="shared" si="553"/>
        <v>0.67500000000000004</v>
      </c>
      <c r="AB4765" s="16">
        <f t="shared" si="554"/>
        <v>0.23699999999999999</v>
      </c>
      <c r="AC4765" s="16"/>
    </row>
    <row r="4766" spans="1:29" x14ac:dyDescent="0.25">
      <c r="A4766" s="2">
        <v>43664</v>
      </c>
      <c r="B4766" s="1">
        <v>199</v>
      </c>
      <c r="C4766" s="3">
        <v>1000</v>
      </c>
      <c r="D4766" s="13">
        <v>227.44181712963001</v>
      </c>
      <c r="E4766">
        <v>55.54</v>
      </c>
      <c r="F4766" s="15">
        <f t="shared" si="555"/>
        <v>3.9999999999999147E-2</v>
      </c>
      <c r="G4766">
        <v>3.02</v>
      </c>
      <c r="H4766">
        <v>7.5490000000000004</v>
      </c>
      <c r="I4766">
        <v>252.70599999999999</v>
      </c>
      <c r="J4766">
        <v>4.5060000000000002</v>
      </c>
      <c r="K4766">
        <v>78</v>
      </c>
      <c r="L4766">
        <v>0.23899999999999999</v>
      </c>
      <c r="M4766">
        <v>0.251</v>
      </c>
      <c r="N4766">
        <v>0</v>
      </c>
      <c r="O4766">
        <v>93.125</v>
      </c>
      <c r="T4766">
        <f t="shared" si="550"/>
        <v>1991000</v>
      </c>
      <c r="U4766">
        <v>788.8</v>
      </c>
      <c r="V4766">
        <f t="shared" si="548"/>
        <v>93.1</v>
      </c>
      <c r="W4766" t="str">
        <f t="shared" si="551"/>
        <v/>
      </c>
      <c r="X4766" t="str">
        <f t="shared" si="552"/>
        <v/>
      </c>
      <c r="Y4766" t="str">
        <f t="shared" si="549"/>
        <v/>
      </c>
      <c r="AA4766" s="16">
        <f t="shared" si="553"/>
        <v>0.65700000000000003</v>
      </c>
      <c r="AB4766" s="16">
        <f t="shared" si="554"/>
        <v>0.185</v>
      </c>
      <c r="AC4766" s="16"/>
    </row>
    <row r="4767" spans="1:29" x14ac:dyDescent="0.25">
      <c r="A4767" s="2">
        <v>43664</v>
      </c>
      <c r="B4767" s="1">
        <v>199</v>
      </c>
      <c r="C4767" s="3">
        <v>1100</v>
      </c>
      <c r="D4767" s="13">
        <v>227.48348379629601</v>
      </c>
      <c r="E4767">
        <v>54.48</v>
      </c>
      <c r="F4767" s="15">
        <f t="shared" si="555"/>
        <v>0</v>
      </c>
      <c r="G4767">
        <v>3.5230000000000001</v>
      </c>
      <c r="H4767">
        <v>10.569000000000001</v>
      </c>
      <c r="I4767">
        <v>255.51400000000001</v>
      </c>
      <c r="J4767">
        <v>2.69</v>
      </c>
      <c r="K4767">
        <v>79.3</v>
      </c>
      <c r="L4767">
        <v>0.23799999999999999</v>
      </c>
      <c r="M4767">
        <v>0.25</v>
      </c>
      <c r="N4767">
        <v>0</v>
      </c>
      <c r="O4767">
        <v>68.125</v>
      </c>
      <c r="T4767">
        <f t="shared" si="550"/>
        <v>1991100</v>
      </c>
      <c r="U4767">
        <v>895.3</v>
      </c>
      <c r="V4767">
        <f t="shared" si="548"/>
        <v>68.099999999999994</v>
      </c>
      <c r="W4767" t="str">
        <f t="shared" si="551"/>
        <v/>
      </c>
      <c r="X4767" t="str">
        <f t="shared" si="552"/>
        <v/>
      </c>
      <c r="Y4767" t="str">
        <f t="shared" si="549"/>
        <v/>
      </c>
      <c r="AA4767" s="16">
        <f t="shared" si="553"/>
        <v>0.58799999999999997</v>
      </c>
      <c r="AB4767" s="16">
        <f t="shared" si="554"/>
        <v>0.153</v>
      </c>
      <c r="AC4767" s="16"/>
    </row>
    <row r="4768" spans="1:29" x14ac:dyDescent="0.25">
      <c r="A4768" s="2">
        <v>43664</v>
      </c>
      <c r="B4768" s="1">
        <v>199</v>
      </c>
      <c r="C4768" s="3">
        <v>1200</v>
      </c>
      <c r="D4768" s="13">
        <v>227.52515046296301</v>
      </c>
      <c r="E4768">
        <v>55.65</v>
      </c>
      <c r="F4768" s="15">
        <f t="shared" si="555"/>
        <v>0.14999999999999858</v>
      </c>
      <c r="G4768">
        <v>3.5230000000000001</v>
      </c>
      <c r="H4768">
        <v>10.569000000000001</v>
      </c>
      <c r="I4768">
        <v>261.12900000000002</v>
      </c>
      <c r="J4768">
        <v>4.6100000000000003</v>
      </c>
      <c r="K4768">
        <v>86.8</v>
      </c>
      <c r="L4768">
        <v>0.23699999999999999</v>
      </c>
      <c r="M4768">
        <v>0.252</v>
      </c>
      <c r="N4768">
        <v>0.6</v>
      </c>
      <c r="O4768">
        <v>415.625</v>
      </c>
      <c r="T4768">
        <f t="shared" si="550"/>
        <v>1991200</v>
      </c>
      <c r="U4768">
        <v>956.3</v>
      </c>
      <c r="V4768">
        <f t="shared" si="548"/>
        <v>415.6</v>
      </c>
      <c r="W4768" t="str">
        <f t="shared" si="551"/>
        <v/>
      </c>
      <c r="X4768" t="str">
        <f t="shared" si="552"/>
        <v/>
      </c>
      <c r="Y4768" t="str">
        <f t="shared" si="549"/>
        <v/>
      </c>
      <c r="AA4768" s="16">
        <f t="shared" si="553"/>
        <v>0.73599999999999999</v>
      </c>
      <c r="AB4768" s="16">
        <f t="shared" si="554"/>
        <v>0.112</v>
      </c>
      <c r="AC4768" s="16"/>
    </row>
    <row r="4769" spans="1:29" x14ac:dyDescent="0.25">
      <c r="A4769" s="2">
        <v>43664</v>
      </c>
      <c r="B4769" s="1">
        <v>199</v>
      </c>
      <c r="C4769" s="3">
        <v>1300</v>
      </c>
      <c r="D4769" s="13">
        <v>227.56681712963001</v>
      </c>
      <c r="E4769">
        <v>55.3</v>
      </c>
      <c r="F4769" s="15">
        <f t="shared" si="555"/>
        <v>0</v>
      </c>
      <c r="G4769">
        <v>3.5230000000000001</v>
      </c>
      <c r="H4769">
        <v>9.0589999999999993</v>
      </c>
      <c r="I4769">
        <v>244.28200000000001</v>
      </c>
      <c r="J4769">
        <v>9.0640000000000001</v>
      </c>
      <c r="K4769">
        <v>79.2</v>
      </c>
      <c r="L4769">
        <v>0.23899999999999999</v>
      </c>
      <c r="M4769">
        <v>0.252</v>
      </c>
      <c r="N4769">
        <v>0</v>
      </c>
      <c r="O4769">
        <v>289.375</v>
      </c>
      <c r="T4769">
        <f t="shared" si="550"/>
        <v>1991300</v>
      </c>
      <c r="U4769">
        <v>967.5</v>
      </c>
      <c r="V4769">
        <f t="shared" si="548"/>
        <v>289.39999999999998</v>
      </c>
      <c r="W4769" t="str">
        <f t="shared" si="551"/>
        <v/>
      </c>
      <c r="X4769" t="str">
        <f t="shared" si="552"/>
        <v/>
      </c>
      <c r="Y4769" t="str">
        <f t="shared" si="549"/>
        <v/>
      </c>
      <c r="AA4769" s="16">
        <f t="shared" si="553"/>
        <v>0.91300000000000003</v>
      </c>
      <c r="AB4769" s="16">
        <f t="shared" si="554"/>
        <v>0.24</v>
      </c>
      <c r="AC4769" s="16"/>
    </row>
    <row r="4770" spans="1:29" x14ac:dyDescent="0.25">
      <c r="A4770" s="2">
        <v>43664</v>
      </c>
      <c r="B4770" s="1">
        <v>199</v>
      </c>
      <c r="C4770" s="3">
        <v>1400</v>
      </c>
      <c r="D4770" s="13">
        <v>227.60848379629601</v>
      </c>
      <c r="E4770">
        <v>55.77</v>
      </c>
      <c r="F4770" s="15">
        <f t="shared" si="555"/>
        <v>0.27000000000000313</v>
      </c>
      <c r="G4770">
        <v>5.0330000000000004</v>
      </c>
      <c r="H4770">
        <v>12.582000000000001</v>
      </c>
      <c r="I4770">
        <v>224.62700000000001</v>
      </c>
      <c r="J4770">
        <v>9.8049999999999997</v>
      </c>
      <c r="K4770">
        <v>65.099999999999994</v>
      </c>
      <c r="L4770">
        <v>0.23899999999999999</v>
      </c>
      <c r="M4770">
        <v>0.252</v>
      </c>
      <c r="N4770">
        <v>0</v>
      </c>
      <c r="O4770">
        <v>850.625</v>
      </c>
      <c r="T4770">
        <f t="shared" si="550"/>
        <v>1991400</v>
      </c>
      <c r="U4770">
        <v>927.8</v>
      </c>
      <c r="V4770">
        <f t="shared" si="548"/>
        <v>850.6</v>
      </c>
      <c r="W4770" t="str">
        <f t="shared" si="551"/>
        <v/>
      </c>
      <c r="X4770" t="str">
        <f t="shared" si="552"/>
        <v/>
      </c>
      <c r="Y4770" t="str">
        <f t="shared" si="549"/>
        <v/>
      </c>
      <c r="AA4770" s="16">
        <f t="shared" si="553"/>
        <v>0.78900000000000003</v>
      </c>
      <c r="AB4770" s="16">
        <f t="shared" si="554"/>
        <v>0.42299999999999999</v>
      </c>
      <c r="AC4770" s="16"/>
    </row>
    <row r="4771" spans="1:29" x14ac:dyDescent="0.25">
      <c r="A4771" s="2">
        <v>43664</v>
      </c>
      <c r="B4771" s="1">
        <v>199</v>
      </c>
      <c r="C4771" s="3">
        <v>1500</v>
      </c>
      <c r="D4771" s="13">
        <v>227.65015046296301</v>
      </c>
      <c r="E4771">
        <v>55.42</v>
      </c>
      <c r="F4771" s="15">
        <f t="shared" si="555"/>
        <v>0</v>
      </c>
      <c r="G4771">
        <v>4.5289999999999999</v>
      </c>
      <c r="H4771">
        <v>10.569000000000001</v>
      </c>
      <c r="I4771">
        <v>240.071</v>
      </c>
      <c r="J4771">
        <v>9.9280000000000008</v>
      </c>
      <c r="K4771">
        <v>60.5</v>
      </c>
      <c r="L4771">
        <v>0.23899999999999999</v>
      </c>
      <c r="M4771">
        <v>0.25</v>
      </c>
      <c r="N4771">
        <v>0</v>
      </c>
      <c r="O4771">
        <v>979.375</v>
      </c>
      <c r="T4771">
        <f t="shared" si="550"/>
        <v>1991500</v>
      </c>
      <c r="U4771">
        <v>840.5</v>
      </c>
      <c r="V4771">
        <f t="shared" si="548"/>
        <v>979.4</v>
      </c>
      <c r="W4771" t="str">
        <f t="shared" si="551"/>
        <v/>
      </c>
      <c r="X4771" t="str">
        <f t="shared" si="552"/>
        <v/>
      </c>
      <c r="Y4771" t="str">
        <f t="shared" si="549"/>
        <v/>
      </c>
      <c r="AA4771" s="16">
        <f t="shared" si="553"/>
        <v>0.73899999999999999</v>
      </c>
      <c r="AB4771" s="16">
        <f t="shared" si="554"/>
        <v>0.48199999999999998</v>
      </c>
      <c r="AC4771" s="16"/>
    </row>
    <row r="4772" spans="1:29" x14ac:dyDescent="0.25">
      <c r="A4772" s="2">
        <v>43664</v>
      </c>
      <c r="B4772" s="1">
        <v>199</v>
      </c>
      <c r="C4772" s="3">
        <v>1600</v>
      </c>
      <c r="D4772" s="13">
        <v>227.69181712963001</v>
      </c>
      <c r="E4772">
        <v>55.89</v>
      </c>
      <c r="F4772" s="15">
        <f t="shared" si="555"/>
        <v>0.39000000000000057</v>
      </c>
      <c r="G4772">
        <v>4.5289999999999999</v>
      </c>
      <c r="H4772">
        <v>11.071999999999999</v>
      </c>
      <c r="I4772">
        <v>233.05099999999999</v>
      </c>
      <c r="J4772">
        <v>7.97</v>
      </c>
      <c r="K4772">
        <v>62.1</v>
      </c>
      <c r="L4772">
        <v>0.23799999999999999</v>
      </c>
      <c r="M4772">
        <v>0.25</v>
      </c>
      <c r="N4772">
        <v>0</v>
      </c>
      <c r="O4772">
        <v>671.875</v>
      </c>
      <c r="T4772">
        <f t="shared" si="550"/>
        <v>1991600</v>
      </c>
      <c r="U4772">
        <v>712.3</v>
      </c>
      <c r="V4772">
        <f t="shared" si="548"/>
        <v>671.9</v>
      </c>
      <c r="W4772" t="str">
        <f t="shared" si="551"/>
        <v/>
      </c>
      <c r="X4772" t="str">
        <f t="shared" si="552"/>
        <v/>
      </c>
      <c r="Y4772" t="str">
        <f t="shared" si="549"/>
        <v/>
      </c>
      <c r="AA4772" s="16">
        <f t="shared" si="553"/>
        <v>0.66500000000000004</v>
      </c>
      <c r="AB4772" s="16">
        <f t="shared" si="554"/>
        <v>0.40600000000000003</v>
      </c>
      <c r="AC4772" s="16"/>
    </row>
    <row r="4773" spans="1:29" x14ac:dyDescent="0.25">
      <c r="A4773" s="2">
        <v>43664</v>
      </c>
      <c r="B4773" s="1">
        <v>199</v>
      </c>
      <c r="C4773" s="3">
        <v>1700</v>
      </c>
      <c r="D4773" s="13">
        <v>227.73348379629601</v>
      </c>
      <c r="E4773">
        <v>54.83</v>
      </c>
      <c r="F4773" s="15">
        <f t="shared" si="555"/>
        <v>0</v>
      </c>
      <c r="G4773">
        <v>3.5230000000000001</v>
      </c>
      <c r="H4773">
        <v>9.5619999999999994</v>
      </c>
      <c r="I4773">
        <v>238.667</v>
      </c>
      <c r="J4773">
        <v>6.8639999999999999</v>
      </c>
      <c r="K4773">
        <v>64.3</v>
      </c>
      <c r="L4773">
        <v>0.23799999999999999</v>
      </c>
      <c r="M4773">
        <v>0.249</v>
      </c>
      <c r="N4773">
        <v>0</v>
      </c>
      <c r="O4773">
        <v>129.375</v>
      </c>
      <c r="T4773">
        <f t="shared" si="550"/>
        <v>1991700</v>
      </c>
      <c r="U4773">
        <v>552.5</v>
      </c>
      <c r="V4773">
        <f t="shared" si="548"/>
        <v>129.4</v>
      </c>
      <c r="W4773" t="str">
        <f t="shared" si="551"/>
        <v/>
      </c>
      <c r="X4773" t="str">
        <f t="shared" si="552"/>
        <v/>
      </c>
      <c r="Y4773" t="str">
        <f t="shared" si="549"/>
        <v/>
      </c>
      <c r="AA4773" s="16">
        <f t="shared" si="553"/>
        <v>0.63800000000000001</v>
      </c>
      <c r="AB4773" s="16">
        <f t="shared" si="554"/>
        <v>0.35399999999999998</v>
      </c>
      <c r="AC4773" s="16"/>
    </row>
    <row r="4774" spans="1:29" x14ac:dyDescent="0.25">
      <c r="A4774" s="2">
        <v>43664</v>
      </c>
      <c r="B4774" s="1">
        <v>199</v>
      </c>
      <c r="C4774" s="3">
        <v>1800</v>
      </c>
      <c r="D4774" s="13">
        <v>227.77515046296301</v>
      </c>
      <c r="E4774">
        <v>55.07</v>
      </c>
      <c r="F4774" s="15">
        <f t="shared" si="555"/>
        <v>0</v>
      </c>
      <c r="G4774">
        <v>1.51</v>
      </c>
      <c r="H4774">
        <v>5.0330000000000004</v>
      </c>
      <c r="I4774">
        <v>284.99599999999998</v>
      </c>
      <c r="J4774">
        <v>4.8949999999999996</v>
      </c>
      <c r="K4774">
        <v>80.2</v>
      </c>
      <c r="L4774">
        <v>0.23699999999999999</v>
      </c>
      <c r="M4774">
        <v>0.248</v>
      </c>
      <c r="N4774">
        <v>0</v>
      </c>
      <c r="O4774">
        <v>76.875</v>
      </c>
      <c r="T4774">
        <f t="shared" si="550"/>
        <v>1991800</v>
      </c>
      <c r="U4774">
        <v>374.7</v>
      </c>
      <c r="V4774">
        <f t="shared" si="548"/>
        <v>76.900000000000006</v>
      </c>
      <c r="W4774" t="str">
        <f t="shared" si="551"/>
        <v/>
      </c>
      <c r="X4774" t="str">
        <f t="shared" si="552"/>
        <v/>
      </c>
      <c r="Y4774" t="str">
        <f t="shared" si="549"/>
        <v/>
      </c>
      <c r="AA4774" s="16">
        <f t="shared" si="553"/>
        <v>0.69399999999999995</v>
      </c>
      <c r="AB4774" s="16">
        <f t="shared" si="554"/>
        <v>0.17100000000000001</v>
      </c>
      <c r="AC4774" s="16"/>
    </row>
    <row r="4775" spans="1:29" x14ac:dyDescent="0.25">
      <c r="A4775" s="2">
        <v>43664</v>
      </c>
      <c r="B4775" s="1">
        <v>199</v>
      </c>
      <c r="C4775" s="3">
        <v>1900</v>
      </c>
      <c r="D4775" s="13">
        <v>227.81681712963001</v>
      </c>
      <c r="E4775">
        <v>55.42</v>
      </c>
      <c r="F4775" s="15">
        <f t="shared" si="555"/>
        <v>0</v>
      </c>
      <c r="G4775">
        <v>1.0069999999999999</v>
      </c>
      <c r="H4775">
        <v>4.0259999999999998</v>
      </c>
      <c r="I4775">
        <v>282.18799999999999</v>
      </c>
      <c r="J4775">
        <v>4.766</v>
      </c>
      <c r="K4775">
        <v>85.2</v>
      </c>
      <c r="L4775">
        <v>0.23599999999999999</v>
      </c>
      <c r="M4775">
        <v>0.247</v>
      </c>
      <c r="N4775">
        <v>0</v>
      </c>
      <c r="O4775">
        <v>95.625</v>
      </c>
      <c r="T4775">
        <f t="shared" si="550"/>
        <v>1991900</v>
      </c>
      <c r="U4775">
        <v>196.3</v>
      </c>
      <c r="V4775">
        <f t="shared" si="548"/>
        <v>95.6</v>
      </c>
      <c r="W4775" t="str">
        <f t="shared" si="551"/>
        <v/>
      </c>
      <c r="X4775" t="str">
        <f t="shared" si="552"/>
        <v/>
      </c>
      <c r="Y4775" t="str">
        <f t="shared" si="549"/>
        <v/>
      </c>
      <c r="AA4775" s="16">
        <f t="shared" si="553"/>
        <v>0.73099999999999998</v>
      </c>
      <c r="AB4775" s="16">
        <f t="shared" si="554"/>
        <v>0.127</v>
      </c>
      <c r="AC4775" s="16"/>
    </row>
    <row r="4776" spans="1:29" x14ac:dyDescent="0.25">
      <c r="A4776" s="2">
        <v>43664</v>
      </c>
      <c r="B4776" s="1">
        <v>199</v>
      </c>
      <c r="C4776" s="3">
        <v>2000</v>
      </c>
      <c r="D4776" s="13">
        <v>227.85848379629601</v>
      </c>
      <c r="E4776">
        <v>55.3</v>
      </c>
      <c r="F4776" s="15">
        <f t="shared" si="555"/>
        <v>0</v>
      </c>
      <c r="G4776">
        <v>2.0129999999999999</v>
      </c>
      <c r="H4776">
        <v>6.5430000000000001</v>
      </c>
      <c r="I4776">
        <v>269.553</v>
      </c>
      <c r="J4776">
        <v>3.88</v>
      </c>
      <c r="K4776">
        <v>84.3</v>
      </c>
      <c r="L4776">
        <v>0.23599999999999999</v>
      </c>
      <c r="M4776">
        <v>0.247</v>
      </c>
      <c r="N4776">
        <v>0</v>
      </c>
      <c r="O4776">
        <v>9.375</v>
      </c>
      <c r="T4776">
        <f t="shared" si="550"/>
        <v>1992000</v>
      </c>
      <c r="U4776">
        <v>44.8</v>
      </c>
      <c r="V4776">
        <f t="shared" si="548"/>
        <v>9.4</v>
      </c>
      <c r="W4776" t="str">
        <f t="shared" si="551"/>
        <v/>
      </c>
      <c r="X4776" t="str">
        <f t="shared" si="552"/>
        <v/>
      </c>
      <c r="Y4776" t="str">
        <f t="shared" si="549"/>
        <v/>
      </c>
      <c r="AA4776" s="16">
        <f t="shared" si="553"/>
        <v>0.68</v>
      </c>
      <c r="AB4776" s="16">
        <f t="shared" si="554"/>
        <v>0.127</v>
      </c>
      <c r="AC4776" s="16"/>
    </row>
    <row r="4777" spans="1:29" x14ac:dyDescent="0.25">
      <c r="A4777" s="2">
        <v>43664</v>
      </c>
      <c r="B4777" s="1">
        <v>199</v>
      </c>
      <c r="C4777" s="3">
        <v>2100</v>
      </c>
      <c r="D4777" s="13">
        <v>227.90015046296301</v>
      </c>
      <c r="E4777">
        <v>55.3</v>
      </c>
      <c r="F4777" s="15">
        <f t="shared" si="555"/>
        <v>0</v>
      </c>
      <c r="G4777">
        <v>2.0129999999999999</v>
      </c>
      <c r="H4777">
        <v>5.5359999999999996</v>
      </c>
      <c r="I4777">
        <v>252.70599999999999</v>
      </c>
      <c r="J4777">
        <v>3.6429999999999998</v>
      </c>
      <c r="K4777">
        <v>82.5</v>
      </c>
      <c r="L4777">
        <v>0.23499999999999999</v>
      </c>
      <c r="M4777">
        <v>0.247</v>
      </c>
      <c r="N4777">
        <v>0</v>
      </c>
      <c r="O4777">
        <v>0.625</v>
      </c>
      <c r="T4777">
        <f t="shared" si="550"/>
        <v>1992100</v>
      </c>
      <c r="U4777">
        <v>0</v>
      </c>
      <c r="V4777">
        <f t="shared" si="548"/>
        <v>0</v>
      </c>
      <c r="W4777" t="str">
        <f t="shared" si="551"/>
        <v/>
      </c>
      <c r="X4777" t="str">
        <f t="shared" si="552"/>
        <v/>
      </c>
      <c r="Y4777" t="str">
        <f t="shared" si="549"/>
        <v/>
      </c>
      <c r="AA4777" s="16">
        <f t="shared" si="553"/>
        <v>0.65400000000000003</v>
      </c>
      <c r="AB4777" s="16">
        <f t="shared" si="554"/>
        <v>0.13900000000000001</v>
      </c>
      <c r="AC4777" s="16"/>
    </row>
    <row r="4778" spans="1:29" x14ac:dyDescent="0.25">
      <c r="A4778" s="2">
        <v>43664</v>
      </c>
      <c r="B4778" s="1">
        <v>199</v>
      </c>
      <c r="C4778" s="3">
        <v>2200</v>
      </c>
      <c r="D4778" s="13">
        <v>227.94181712963001</v>
      </c>
      <c r="E4778">
        <v>55.07</v>
      </c>
      <c r="F4778" s="15">
        <f t="shared" si="555"/>
        <v>0</v>
      </c>
      <c r="G4778">
        <v>1.51</v>
      </c>
      <c r="H4778">
        <v>4.5289999999999999</v>
      </c>
      <c r="I4778">
        <v>268.149</v>
      </c>
      <c r="J4778">
        <v>2.823</v>
      </c>
      <c r="K4778">
        <v>88.7</v>
      </c>
      <c r="L4778">
        <v>0.23400000000000001</v>
      </c>
      <c r="M4778">
        <v>0.246</v>
      </c>
      <c r="N4778">
        <v>0</v>
      </c>
      <c r="O4778">
        <v>0.625</v>
      </c>
      <c r="T4778">
        <f t="shared" si="550"/>
        <v>1992200</v>
      </c>
      <c r="U4778">
        <v>0</v>
      </c>
      <c r="V4778">
        <f t="shared" si="548"/>
        <v>0</v>
      </c>
      <c r="W4778" t="str">
        <f t="shared" si="551"/>
        <v/>
      </c>
      <c r="X4778" t="str">
        <f t="shared" si="552"/>
        <v/>
      </c>
      <c r="Y4778" t="str">
        <f t="shared" si="549"/>
        <v/>
      </c>
      <c r="AA4778" s="16">
        <f t="shared" si="553"/>
        <v>0.66300000000000003</v>
      </c>
      <c r="AB4778" s="16">
        <f t="shared" si="554"/>
        <v>8.4000000000000005E-2</v>
      </c>
      <c r="AC4778" s="16"/>
    </row>
    <row r="4779" spans="1:29" x14ac:dyDescent="0.25">
      <c r="A4779" s="2">
        <v>43664</v>
      </c>
      <c r="B4779" s="1">
        <v>199</v>
      </c>
      <c r="C4779" s="3">
        <v>2300</v>
      </c>
      <c r="D4779" s="13">
        <v>227.98348379629601</v>
      </c>
      <c r="E4779">
        <v>54.72</v>
      </c>
      <c r="F4779" s="15">
        <f t="shared" si="555"/>
        <v>0</v>
      </c>
      <c r="G4779">
        <v>1.51</v>
      </c>
      <c r="H4779">
        <v>4.5289999999999999</v>
      </c>
      <c r="I4779">
        <v>282.18799999999999</v>
      </c>
      <c r="J4779">
        <v>2.2890000000000001</v>
      </c>
      <c r="K4779">
        <v>90.6</v>
      </c>
      <c r="L4779">
        <v>0.23400000000000001</v>
      </c>
      <c r="M4779">
        <v>0.245</v>
      </c>
      <c r="N4779">
        <v>0</v>
      </c>
      <c r="O4779">
        <v>0.625</v>
      </c>
      <c r="T4779">
        <f t="shared" si="550"/>
        <v>1992300</v>
      </c>
      <c r="U4779">
        <v>0</v>
      </c>
      <c r="V4779">
        <f t="shared" si="548"/>
        <v>0</v>
      </c>
      <c r="W4779" t="str">
        <f t="shared" si="551"/>
        <v/>
      </c>
      <c r="X4779" t="str">
        <f t="shared" si="552"/>
        <v/>
      </c>
      <c r="Y4779" t="str">
        <f t="shared" si="549"/>
        <v/>
      </c>
      <c r="AA4779" s="16">
        <f t="shared" si="553"/>
        <v>0.65200000000000002</v>
      </c>
      <c r="AB4779" s="16">
        <f t="shared" si="554"/>
        <v>6.8000000000000005E-2</v>
      </c>
      <c r="AC4779" s="16"/>
    </row>
    <row r="4780" spans="1:29" x14ac:dyDescent="0.25">
      <c r="A4780" s="2">
        <v>43664</v>
      </c>
      <c r="B4780" s="1">
        <v>199</v>
      </c>
      <c r="C4780" s="3">
        <v>2400</v>
      </c>
      <c r="D4780" s="13">
        <v>228.02515046296301</v>
      </c>
      <c r="E4780">
        <v>55.3</v>
      </c>
      <c r="F4780" s="15">
        <f t="shared" si="555"/>
        <v>0</v>
      </c>
      <c r="G4780">
        <v>1.51</v>
      </c>
      <c r="H4780">
        <v>5.5359999999999996</v>
      </c>
      <c r="I4780">
        <v>277.976</v>
      </c>
      <c r="J4780">
        <v>2.101</v>
      </c>
      <c r="K4780">
        <v>90</v>
      </c>
      <c r="L4780">
        <v>0.23300000000000001</v>
      </c>
      <c r="M4780">
        <v>0.245</v>
      </c>
      <c r="N4780">
        <v>0</v>
      </c>
      <c r="O4780">
        <v>0.625</v>
      </c>
      <c r="T4780">
        <f t="shared" si="550"/>
        <v>1992400</v>
      </c>
      <c r="U4780">
        <v>0</v>
      </c>
      <c r="V4780">
        <f t="shared" si="548"/>
        <v>0</v>
      </c>
      <c r="W4780">
        <f t="shared" si="551"/>
        <v>0.23300000000000001</v>
      </c>
      <c r="X4780">
        <f t="shared" si="552"/>
        <v>0.245</v>
      </c>
      <c r="Y4780">
        <f t="shared" si="549"/>
        <v>0</v>
      </c>
      <c r="AA4780" s="16">
        <f t="shared" si="553"/>
        <v>0.63900000000000001</v>
      </c>
      <c r="AB4780" s="16">
        <f t="shared" si="554"/>
        <v>7.0999999999999994E-2</v>
      </c>
      <c r="AC4780" s="16"/>
    </row>
    <row r="4781" spans="1:29" x14ac:dyDescent="0.25">
      <c r="A4781" s="2">
        <v>43665</v>
      </c>
      <c r="B4781" s="1">
        <v>200</v>
      </c>
      <c r="C4781" s="3">
        <v>100</v>
      </c>
      <c r="D4781" s="13">
        <v>228.06681712963001</v>
      </c>
      <c r="E4781">
        <v>54.95</v>
      </c>
      <c r="F4781" s="15">
        <f t="shared" si="555"/>
        <v>0</v>
      </c>
      <c r="G4781">
        <v>2.0129999999999999</v>
      </c>
      <c r="H4781">
        <v>6.0389999999999997</v>
      </c>
      <c r="I4781">
        <v>270.95699999999999</v>
      </c>
      <c r="J4781">
        <v>2.1280000000000001</v>
      </c>
      <c r="K4781">
        <v>91.2</v>
      </c>
      <c r="L4781">
        <v>0.23300000000000001</v>
      </c>
      <c r="M4781">
        <v>0.24399999999999999</v>
      </c>
      <c r="N4781">
        <v>0</v>
      </c>
      <c r="O4781">
        <v>0.625</v>
      </c>
      <c r="T4781">
        <f t="shared" si="550"/>
        <v>2000100</v>
      </c>
      <c r="U4781">
        <v>0</v>
      </c>
      <c r="V4781">
        <f t="shared" si="548"/>
        <v>0</v>
      </c>
      <c r="W4781" t="str">
        <f t="shared" si="551"/>
        <v/>
      </c>
      <c r="X4781" t="str">
        <f t="shared" si="552"/>
        <v/>
      </c>
      <c r="Y4781" t="str">
        <f t="shared" si="549"/>
        <v/>
      </c>
      <c r="AA4781" s="16">
        <f t="shared" si="553"/>
        <v>0.64900000000000002</v>
      </c>
      <c r="AB4781" s="16">
        <f t="shared" si="554"/>
        <v>6.3E-2</v>
      </c>
      <c r="AC4781" s="16"/>
    </row>
    <row r="4782" spans="1:29" x14ac:dyDescent="0.25">
      <c r="A4782" s="2">
        <v>43665</v>
      </c>
      <c r="B4782" s="1">
        <v>200</v>
      </c>
      <c r="C4782" s="3">
        <v>200</v>
      </c>
      <c r="D4782" s="13">
        <v>228.10848379629601</v>
      </c>
      <c r="E4782">
        <v>55.3</v>
      </c>
      <c r="F4782" s="15">
        <f t="shared" si="555"/>
        <v>0</v>
      </c>
      <c r="G4782">
        <v>2.516</v>
      </c>
      <c r="H4782">
        <v>7.0460000000000003</v>
      </c>
      <c r="I4782">
        <v>286.39999999999998</v>
      </c>
      <c r="J4782">
        <v>2.343</v>
      </c>
      <c r="K4782">
        <v>91.2</v>
      </c>
      <c r="L4782">
        <v>0.23300000000000001</v>
      </c>
      <c r="M4782">
        <v>0.24399999999999999</v>
      </c>
      <c r="N4782">
        <v>0</v>
      </c>
      <c r="O4782">
        <v>0.625</v>
      </c>
      <c r="T4782">
        <f t="shared" si="550"/>
        <v>2000200</v>
      </c>
      <c r="U4782">
        <v>0</v>
      </c>
      <c r="V4782">
        <f t="shared" si="548"/>
        <v>0</v>
      </c>
      <c r="W4782" t="str">
        <f t="shared" si="551"/>
        <v/>
      </c>
      <c r="X4782" t="str">
        <f t="shared" si="552"/>
        <v/>
      </c>
      <c r="Y4782" t="str">
        <f t="shared" si="549"/>
        <v/>
      </c>
      <c r="AA4782" s="16">
        <f t="shared" si="553"/>
        <v>0.65900000000000003</v>
      </c>
      <c r="AB4782" s="16">
        <f t="shared" si="554"/>
        <v>6.4000000000000001E-2</v>
      </c>
      <c r="AC4782" s="16"/>
    </row>
    <row r="4783" spans="1:29" x14ac:dyDescent="0.25">
      <c r="A4783" s="2">
        <v>43665</v>
      </c>
      <c r="B4783" s="1">
        <v>200</v>
      </c>
      <c r="C4783" s="3">
        <v>300</v>
      </c>
      <c r="D4783" s="13">
        <v>228.15015046296301</v>
      </c>
      <c r="E4783">
        <v>55.07</v>
      </c>
      <c r="F4783" s="15">
        <f t="shared" si="555"/>
        <v>0</v>
      </c>
      <c r="G4783">
        <v>2.0129999999999999</v>
      </c>
      <c r="H4783">
        <v>7.0460000000000003</v>
      </c>
      <c r="I4783">
        <v>277.976</v>
      </c>
      <c r="J4783">
        <v>2.1819999999999999</v>
      </c>
      <c r="K4783">
        <v>92.6</v>
      </c>
      <c r="L4783">
        <v>0.23200000000000001</v>
      </c>
      <c r="M4783">
        <v>0.24399999999999999</v>
      </c>
      <c r="N4783">
        <v>0</v>
      </c>
      <c r="O4783">
        <v>0.625</v>
      </c>
      <c r="T4783">
        <f t="shared" si="550"/>
        <v>2000300</v>
      </c>
      <c r="U4783">
        <v>0</v>
      </c>
      <c r="V4783">
        <f t="shared" si="548"/>
        <v>0</v>
      </c>
      <c r="W4783" t="str">
        <f t="shared" si="551"/>
        <v/>
      </c>
      <c r="X4783" t="str">
        <f t="shared" si="552"/>
        <v/>
      </c>
      <c r="Y4783" t="str">
        <f t="shared" si="549"/>
        <v/>
      </c>
      <c r="AA4783" s="16">
        <f t="shared" si="553"/>
        <v>0.66200000000000003</v>
      </c>
      <c r="AB4783" s="16">
        <f t="shared" si="554"/>
        <v>5.2999999999999999E-2</v>
      </c>
      <c r="AC4783" s="16"/>
    </row>
    <row r="4784" spans="1:29" x14ac:dyDescent="0.25">
      <c r="A4784" s="2">
        <v>43665</v>
      </c>
      <c r="B4784" s="1">
        <v>200</v>
      </c>
      <c r="C4784" s="3">
        <v>400</v>
      </c>
      <c r="D4784" s="13">
        <v>228.19181712963001</v>
      </c>
      <c r="E4784">
        <v>55.3</v>
      </c>
      <c r="F4784" s="15">
        <f t="shared" si="555"/>
        <v>0</v>
      </c>
      <c r="G4784">
        <v>1.51</v>
      </c>
      <c r="H4784">
        <v>5.0330000000000004</v>
      </c>
      <c r="I4784">
        <v>276.57299999999998</v>
      </c>
      <c r="J4784">
        <v>2.1280000000000001</v>
      </c>
      <c r="K4784">
        <v>94.5</v>
      </c>
      <c r="L4784">
        <v>0.23200000000000001</v>
      </c>
      <c r="M4784">
        <v>0.24299999999999999</v>
      </c>
      <c r="N4784">
        <v>0</v>
      </c>
      <c r="O4784">
        <v>0.625</v>
      </c>
      <c r="T4784">
        <f t="shared" si="550"/>
        <v>2000400</v>
      </c>
      <c r="U4784">
        <v>0</v>
      </c>
      <c r="V4784">
        <f t="shared" si="548"/>
        <v>0</v>
      </c>
      <c r="W4784" t="str">
        <f t="shared" si="551"/>
        <v/>
      </c>
      <c r="X4784" t="str">
        <f t="shared" si="552"/>
        <v/>
      </c>
      <c r="Y4784" t="str">
        <f t="shared" si="549"/>
        <v/>
      </c>
      <c r="AA4784" s="16">
        <f t="shared" si="553"/>
        <v>0.67300000000000004</v>
      </c>
      <c r="AB4784" s="16">
        <f t="shared" si="554"/>
        <v>3.9E-2</v>
      </c>
      <c r="AC4784" s="16"/>
    </row>
    <row r="4785" spans="1:29" x14ac:dyDescent="0.25">
      <c r="A4785" s="2">
        <v>43665</v>
      </c>
      <c r="B4785" s="1">
        <v>200</v>
      </c>
      <c r="C4785" s="3">
        <v>500</v>
      </c>
      <c r="D4785" s="13">
        <v>228.23348379629601</v>
      </c>
      <c r="E4785">
        <v>55.07</v>
      </c>
      <c r="F4785" s="15">
        <f t="shared" si="555"/>
        <v>0</v>
      </c>
      <c r="G4785">
        <v>2.0129999999999999</v>
      </c>
      <c r="H4785">
        <v>6.0389999999999997</v>
      </c>
      <c r="I4785">
        <v>273.76499999999999</v>
      </c>
      <c r="J4785">
        <v>1.994</v>
      </c>
      <c r="K4785">
        <v>95.7</v>
      </c>
      <c r="L4785">
        <v>0.23100000000000001</v>
      </c>
      <c r="M4785">
        <v>0.24199999999999999</v>
      </c>
      <c r="N4785">
        <v>0</v>
      </c>
      <c r="O4785">
        <v>9.375</v>
      </c>
      <c r="T4785">
        <f t="shared" si="550"/>
        <v>2000500</v>
      </c>
      <c r="U4785">
        <v>9.1999999999999993</v>
      </c>
      <c r="V4785">
        <f t="shared" si="548"/>
        <v>9.4</v>
      </c>
      <c r="W4785" t="str">
        <f t="shared" si="551"/>
        <v/>
      </c>
      <c r="X4785" t="str">
        <f t="shared" si="552"/>
        <v/>
      </c>
      <c r="Y4785" t="str">
        <f t="shared" si="549"/>
        <v/>
      </c>
      <c r="AA4785" s="16">
        <f t="shared" si="553"/>
        <v>0.67500000000000004</v>
      </c>
      <c r="AB4785" s="16">
        <f t="shared" si="554"/>
        <v>0.03</v>
      </c>
      <c r="AC4785" s="16"/>
    </row>
    <row r="4786" spans="1:29" x14ac:dyDescent="0.25">
      <c r="A4786" s="2">
        <v>43665</v>
      </c>
      <c r="B4786" s="1">
        <v>200</v>
      </c>
      <c r="C4786" s="3">
        <v>600</v>
      </c>
      <c r="D4786" s="13">
        <v>228.27515046296301</v>
      </c>
      <c r="E4786">
        <v>55.3</v>
      </c>
      <c r="F4786" s="15">
        <f t="shared" si="555"/>
        <v>0</v>
      </c>
      <c r="G4786">
        <v>1.0069999999999999</v>
      </c>
      <c r="H4786">
        <v>4.5289999999999999</v>
      </c>
      <c r="I4786">
        <v>269.553</v>
      </c>
      <c r="J4786">
        <v>2.0739999999999998</v>
      </c>
      <c r="K4786">
        <v>96.6</v>
      </c>
      <c r="L4786">
        <v>0.23100000000000001</v>
      </c>
      <c r="M4786">
        <v>0.24299999999999999</v>
      </c>
      <c r="N4786">
        <v>0</v>
      </c>
      <c r="O4786">
        <v>35.625</v>
      </c>
      <c r="T4786">
        <f t="shared" si="550"/>
        <v>2000600</v>
      </c>
      <c r="U4786">
        <v>122.3</v>
      </c>
      <c r="V4786">
        <f t="shared" si="548"/>
        <v>35.6</v>
      </c>
      <c r="W4786" t="str">
        <f t="shared" si="551"/>
        <v/>
      </c>
      <c r="X4786" t="str">
        <f t="shared" si="552"/>
        <v/>
      </c>
      <c r="Y4786" t="str">
        <f t="shared" si="549"/>
        <v/>
      </c>
      <c r="AA4786" s="16">
        <f t="shared" si="553"/>
        <v>0.68500000000000005</v>
      </c>
      <c r="AB4786" s="16">
        <f t="shared" si="554"/>
        <v>2.4E-2</v>
      </c>
      <c r="AC4786" s="16"/>
    </row>
    <row r="4787" spans="1:29" x14ac:dyDescent="0.25">
      <c r="A4787" s="2">
        <v>43665</v>
      </c>
      <c r="B4787" s="1">
        <v>200</v>
      </c>
      <c r="C4787" s="3">
        <v>700</v>
      </c>
      <c r="D4787" s="13">
        <v>228.31681712963001</v>
      </c>
      <c r="E4787">
        <v>55.07</v>
      </c>
      <c r="F4787" s="15">
        <f t="shared" si="555"/>
        <v>0</v>
      </c>
      <c r="G4787">
        <v>1.51</v>
      </c>
      <c r="H4787">
        <v>5.0330000000000004</v>
      </c>
      <c r="I4787">
        <v>272.36099999999999</v>
      </c>
      <c r="J4787">
        <v>2.956</v>
      </c>
      <c r="K4787">
        <v>95.3</v>
      </c>
      <c r="L4787">
        <v>0.23100000000000001</v>
      </c>
      <c r="M4787">
        <v>0.24099999999999999</v>
      </c>
      <c r="N4787">
        <v>0</v>
      </c>
      <c r="O4787">
        <v>154.375</v>
      </c>
      <c r="T4787">
        <f t="shared" si="550"/>
        <v>2000700</v>
      </c>
      <c r="U4787">
        <v>293.2</v>
      </c>
      <c r="V4787">
        <f t="shared" si="548"/>
        <v>154.4</v>
      </c>
      <c r="W4787" t="str">
        <f t="shared" si="551"/>
        <v/>
      </c>
      <c r="X4787" t="str">
        <f t="shared" si="552"/>
        <v/>
      </c>
      <c r="Y4787" t="str">
        <f t="shared" si="549"/>
        <v/>
      </c>
      <c r="AA4787" s="16">
        <f t="shared" si="553"/>
        <v>0.72</v>
      </c>
      <c r="AB4787" s="16">
        <f t="shared" si="554"/>
        <v>3.5999999999999997E-2</v>
      </c>
      <c r="AC4787" s="16"/>
    </row>
    <row r="4788" spans="1:29" x14ac:dyDescent="0.25">
      <c r="A4788" s="2">
        <v>43665</v>
      </c>
      <c r="B4788" s="1">
        <v>200</v>
      </c>
      <c r="C4788" s="3">
        <v>800</v>
      </c>
      <c r="D4788" s="13">
        <v>228.35848379629601</v>
      </c>
      <c r="E4788">
        <v>55.07</v>
      </c>
      <c r="F4788" s="15">
        <f t="shared" si="555"/>
        <v>0</v>
      </c>
      <c r="G4788">
        <v>1.51</v>
      </c>
      <c r="H4788">
        <v>5.0330000000000004</v>
      </c>
      <c r="I4788">
        <v>234.45500000000001</v>
      </c>
      <c r="J4788">
        <v>3.1419999999999999</v>
      </c>
      <c r="K4788">
        <v>93.4</v>
      </c>
      <c r="L4788">
        <v>0.23100000000000001</v>
      </c>
      <c r="M4788">
        <v>0.24099999999999999</v>
      </c>
      <c r="N4788">
        <v>0</v>
      </c>
      <c r="O4788">
        <v>80.625</v>
      </c>
      <c r="T4788">
        <f t="shared" si="550"/>
        <v>2000800</v>
      </c>
      <c r="U4788">
        <v>473.5</v>
      </c>
      <c r="V4788">
        <f t="shared" si="548"/>
        <v>80.599999999999994</v>
      </c>
      <c r="W4788" t="str">
        <f t="shared" si="551"/>
        <v/>
      </c>
      <c r="X4788" t="str">
        <f t="shared" si="552"/>
        <v/>
      </c>
      <c r="Y4788" t="str">
        <f t="shared" si="549"/>
        <v/>
      </c>
      <c r="AA4788" s="16">
        <f t="shared" si="553"/>
        <v>0.71499999999999997</v>
      </c>
      <c r="AB4788" s="16">
        <f t="shared" si="554"/>
        <v>5.0999999999999997E-2</v>
      </c>
      <c r="AC4788" s="16"/>
    </row>
    <row r="4789" spans="1:29" x14ac:dyDescent="0.25">
      <c r="A4789" s="2">
        <v>43665</v>
      </c>
      <c r="B4789" s="1">
        <v>200</v>
      </c>
      <c r="C4789" s="3">
        <v>900</v>
      </c>
      <c r="D4789" s="13">
        <v>228.40015046296301</v>
      </c>
      <c r="E4789">
        <v>55.42</v>
      </c>
      <c r="F4789" s="15">
        <f t="shared" si="555"/>
        <v>0</v>
      </c>
      <c r="G4789">
        <v>1.51</v>
      </c>
      <c r="H4789">
        <v>5.0330000000000004</v>
      </c>
      <c r="I4789">
        <v>231.64699999999999</v>
      </c>
      <c r="J4789">
        <v>3.722</v>
      </c>
      <c r="K4789">
        <v>92.2</v>
      </c>
      <c r="L4789">
        <v>0.23</v>
      </c>
      <c r="M4789">
        <v>0.24099999999999999</v>
      </c>
      <c r="N4789">
        <v>0</v>
      </c>
      <c r="O4789">
        <v>285.625</v>
      </c>
      <c r="T4789">
        <f t="shared" si="550"/>
        <v>2000900</v>
      </c>
      <c r="U4789">
        <v>643.20000000000005</v>
      </c>
      <c r="V4789">
        <f t="shared" si="548"/>
        <v>285.60000000000002</v>
      </c>
      <c r="W4789" t="str">
        <f t="shared" si="551"/>
        <v/>
      </c>
      <c r="X4789" t="str">
        <f t="shared" si="552"/>
        <v/>
      </c>
      <c r="Y4789" t="str">
        <f t="shared" si="549"/>
        <v/>
      </c>
      <c r="AA4789" s="16">
        <f t="shared" si="553"/>
        <v>0.73499999999999999</v>
      </c>
      <c r="AB4789" s="16">
        <f t="shared" si="554"/>
        <v>6.2E-2</v>
      </c>
      <c r="AC4789" s="16"/>
    </row>
    <row r="4790" spans="1:29" x14ac:dyDescent="0.25">
      <c r="A4790" s="2">
        <v>43665</v>
      </c>
      <c r="B4790" s="1">
        <v>200</v>
      </c>
      <c r="C4790" s="3">
        <v>1000</v>
      </c>
      <c r="D4790" s="13">
        <v>228.44181712963001</v>
      </c>
      <c r="E4790">
        <v>54.95</v>
      </c>
      <c r="F4790" s="15">
        <f t="shared" si="555"/>
        <v>0</v>
      </c>
      <c r="G4790">
        <v>1.51</v>
      </c>
      <c r="H4790">
        <v>5.5359999999999996</v>
      </c>
      <c r="I4790">
        <v>238.667</v>
      </c>
      <c r="J4790">
        <v>5.7960000000000003</v>
      </c>
      <c r="K4790">
        <v>86.8</v>
      </c>
      <c r="L4790">
        <v>0.23</v>
      </c>
      <c r="M4790">
        <v>0.24099999999999999</v>
      </c>
      <c r="N4790">
        <v>0</v>
      </c>
      <c r="O4790">
        <v>341.875</v>
      </c>
      <c r="T4790">
        <f t="shared" si="550"/>
        <v>2001000</v>
      </c>
      <c r="U4790">
        <v>787</v>
      </c>
      <c r="V4790">
        <f t="shared" si="548"/>
        <v>341.9</v>
      </c>
      <c r="W4790" t="str">
        <f t="shared" si="551"/>
        <v/>
      </c>
      <c r="X4790" t="str">
        <f t="shared" si="552"/>
        <v/>
      </c>
      <c r="Y4790" t="str">
        <f t="shared" si="549"/>
        <v/>
      </c>
      <c r="AA4790" s="16">
        <f t="shared" si="553"/>
        <v>0.8</v>
      </c>
      <c r="AB4790" s="16">
        <f t="shared" si="554"/>
        <v>0.122</v>
      </c>
      <c r="AC4790" s="16"/>
    </row>
    <row r="4791" spans="1:29" x14ac:dyDescent="0.25">
      <c r="A4791" s="2">
        <v>43665</v>
      </c>
      <c r="B4791" s="1">
        <v>200</v>
      </c>
      <c r="C4791" s="3">
        <v>1100</v>
      </c>
      <c r="D4791" s="13">
        <v>228.48348379629601</v>
      </c>
      <c r="E4791">
        <v>55.54</v>
      </c>
      <c r="F4791" s="15">
        <f t="shared" si="555"/>
        <v>3.9999999999999147E-2</v>
      </c>
      <c r="G4791">
        <v>2.0129999999999999</v>
      </c>
      <c r="H4791">
        <v>5.5359999999999996</v>
      </c>
      <c r="I4791">
        <v>248.494</v>
      </c>
      <c r="J4791">
        <v>5.7190000000000003</v>
      </c>
      <c r="K4791">
        <v>82</v>
      </c>
      <c r="L4791">
        <v>0.23</v>
      </c>
      <c r="M4791">
        <v>0.24099999999999999</v>
      </c>
      <c r="N4791">
        <v>0</v>
      </c>
      <c r="O4791">
        <v>333.125</v>
      </c>
      <c r="T4791">
        <f t="shared" si="550"/>
        <v>2001100</v>
      </c>
      <c r="U4791">
        <v>893.3</v>
      </c>
      <c r="V4791">
        <f t="shared" si="548"/>
        <v>333.1</v>
      </c>
      <c r="W4791" t="str">
        <f t="shared" si="551"/>
        <v/>
      </c>
      <c r="X4791" t="str">
        <f t="shared" si="552"/>
        <v/>
      </c>
      <c r="Y4791" t="str">
        <f t="shared" si="549"/>
        <v/>
      </c>
      <c r="AA4791" s="16">
        <f t="shared" si="553"/>
        <v>0.752</v>
      </c>
      <c r="AB4791" s="16">
        <f t="shared" si="554"/>
        <v>0.16500000000000001</v>
      </c>
      <c r="AC4791" s="16"/>
    </row>
    <row r="4792" spans="1:29" x14ac:dyDescent="0.25">
      <c r="A4792" s="2">
        <v>43665</v>
      </c>
      <c r="B4792" s="1">
        <v>200</v>
      </c>
      <c r="C4792" s="3">
        <v>1200</v>
      </c>
      <c r="D4792" s="13">
        <v>228.52515046296301</v>
      </c>
      <c r="E4792">
        <v>55.18</v>
      </c>
      <c r="F4792" s="15">
        <f t="shared" si="555"/>
        <v>0</v>
      </c>
      <c r="G4792">
        <v>2.516</v>
      </c>
      <c r="H4792">
        <v>7.0460000000000003</v>
      </c>
      <c r="I4792">
        <v>241.47499999999999</v>
      </c>
      <c r="J4792">
        <v>8.99</v>
      </c>
      <c r="K4792">
        <v>75.7</v>
      </c>
      <c r="L4792">
        <v>0.22900000000000001</v>
      </c>
      <c r="M4792">
        <v>0.23899999999999999</v>
      </c>
      <c r="N4792">
        <v>0</v>
      </c>
      <c r="O4792">
        <v>724.375</v>
      </c>
      <c r="T4792">
        <f t="shared" si="550"/>
        <v>2001200</v>
      </c>
      <c r="U4792">
        <v>954.5</v>
      </c>
      <c r="V4792">
        <f t="shared" si="548"/>
        <v>724.4</v>
      </c>
      <c r="W4792" t="str">
        <f t="shared" si="551"/>
        <v/>
      </c>
      <c r="X4792" t="str">
        <f t="shared" si="552"/>
        <v/>
      </c>
      <c r="Y4792" t="str">
        <f t="shared" si="549"/>
        <v/>
      </c>
      <c r="AA4792" s="16">
        <f t="shared" si="553"/>
        <v>0.86799999999999999</v>
      </c>
      <c r="AB4792" s="16">
        <f t="shared" si="554"/>
        <v>0.27900000000000003</v>
      </c>
      <c r="AC4792" s="16"/>
    </row>
    <row r="4793" spans="1:29" x14ac:dyDescent="0.25">
      <c r="A4793" s="2">
        <v>43665</v>
      </c>
      <c r="B4793" s="1">
        <v>200</v>
      </c>
      <c r="C4793" s="3">
        <v>1300</v>
      </c>
      <c r="D4793" s="13">
        <v>228.56681712963001</v>
      </c>
      <c r="E4793">
        <v>56.12</v>
      </c>
      <c r="F4793" s="15">
        <f t="shared" si="555"/>
        <v>0.61999999999999744</v>
      </c>
      <c r="G4793">
        <v>2.516</v>
      </c>
      <c r="H4793">
        <v>6.0389999999999997</v>
      </c>
      <c r="I4793">
        <v>275.16899999999998</v>
      </c>
      <c r="J4793">
        <v>8.6929999999999996</v>
      </c>
      <c r="K4793">
        <v>73.7</v>
      </c>
      <c r="L4793">
        <v>0.22800000000000001</v>
      </c>
      <c r="M4793">
        <v>0.23899999999999999</v>
      </c>
      <c r="N4793">
        <v>0</v>
      </c>
      <c r="O4793">
        <v>568.125</v>
      </c>
      <c r="T4793">
        <f t="shared" si="550"/>
        <v>2001300</v>
      </c>
      <c r="U4793">
        <v>965.7</v>
      </c>
      <c r="V4793">
        <f t="shared" si="548"/>
        <v>568.1</v>
      </c>
      <c r="W4793" t="str">
        <f t="shared" si="551"/>
        <v/>
      </c>
      <c r="X4793" t="str">
        <f t="shared" si="552"/>
        <v/>
      </c>
      <c r="Y4793" t="str">
        <f t="shared" si="549"/>
        <v/>
      </c>
      <c r="AA4793" s="16">
        <f t="shared" si="553"/>
        <v>0.82799999999999996</v>
      </c>
      <c r="AB4793" s="16">
        <f t="shared" si="554"/>
        <v>0.29499999999999998</v>
      </c>
      <c r="AC4793" s="16"/>
    </row>
    <row r="4794" spans="1:29" x14ac:dyDescent="0.25">
      <c r="A4794" s="2">
        <v>43665</v>
      </c>
      <c r="B4794" s="1">
        <v>200</v>
      </c>
      <c r="C4794" s="3">
        <v>1400</v>
      </c>
      <c r="D4794" s="13">
        <v>228.60848379629601</v>
      </c>
      <c r="E4794">
        <v>55.65</v>
      </c>
      <c r="F4794" s="15">
        <f t="shared" si="555"/>
        <v>0.14999999999999858</v>
      </c>
      <c r="G4794">
        <v>2.0129999999999999</v>
      </c>
      <c r="H4794">
        <v>6.5430000000000001</v>
      </c>
      <c r="I4794">
        <v>277.976</v>
      </c>
      <c r="J4794">
        <v>8.4939999999999998</v>
      </c>
      <c r="K4794">
        <v>69.099999999999994</v>
      </c>
      <c r="L4794">
        <v>0.22800000000000001</v>
      </c>
      <c r="M4794">
        <v>0.23899999999999999</v>
      </c>
      <c r="N4794">
        <v>0</v>
      </c>
      <c r="O4794">
        <v>256.875</v>
      </c>
      <c r="T4794">
        <f t="shared" si="550"/>
        <v>2001400</v>
      </c>
      <c r="U4794">
        <v>926</v>
      </c>
      <c r="V4794">
        <f t="shared" si="548"/>
        <v>256.89999999999998</v>
      </c>
      <c r="W4794" t="str">
        <f t="shared" si="551"/>
        <v/>
      </c>
      <c r="X4794" t="str">
        <f t="shared" si="552"/>
        <v/>
      </c>
      <c r="Y4794" t="str">
        <f t="shared" si="549"/>
        <v/>
      </c>
      <c r="AA4794" s="16">
        <f t="shared" si="553"/>
        <v>0.76600000000000001</v>
      </c>
      <c r="AB4794" s="16">
        <f t="shared" si="554"/>
        <v>0.34300000000000003</v>
      </c>
      <c r="AC4794" s="16"/>
    </row>
    <row r="4795" spans="1:29" x14ac:dyDescent="0.25">
      <c r="A4795" s="2">
        <v>43665</v>
      </c>
      <c r="B4795" s="1">
        <v>200</v>
      </c>
      <c r="C4795" s="3">
        <v>1500</v>
      </c>
      <c r="D4795" s="13">
        <v>228.65015046296301</v>
      </c>
      <c r="E4795">
        <v>55.65</v>
      </c>
      <c r="F4795" s="15">
        <f t="shared" si="555"/>
        <v>0.14999999999999858</v>
      </c>
      <c r="G4795">
        <v>3.02</v>
      </c>
      <c r="H4795">
        <v>8.0519999999999996</v>
      </c>
      <c r="I4795">
        <v>252.70599999999999</v>
      </c>
      <c r="J4795">
        <v>9.5579999999999998</v>
      </c>
      <c r="K4795">
        <v>63.5</v>
      </c>
      <c r="L4795">
        <v>0.22800000000000001</v>
      </c>
      <c r="M4795">
        <v>0.23899999999999999</v>
      </c>
      <c r="N4795">
        <v>0</v>
      </c>
      <c r="O4795">
        <v>343.125</v>
      </c>
      <c r="T4795">
        <f t="shared" si="550"/>
        <v>2001500</v>
      </c>
      <c r="U4795">
        <v>838.5</v>
      </c>
      <c r="V4795">
        <f t="shared" si="548"/>
        <v>343.1</v>
      </c>
      <c r="W4795" t="str">
        <f t="shared" si="551"/>
        <v/>
      </c>
      <c r="X4795" t="str">
        <f t="shared" si="552"/>
        <v/>
      </c>
      <c r="Y4795" t="str">
        <f t="shared" si="549"/>
        <v/>
      </c>
      <c r="AA4795" s="16">
        <f t="shared" si="553"/>
        <v>0.75700000000000001</v>
      </c>
      <c r="AB4795" s="16">
        <f t="shared" si="554"/>
        <v>0.435</v>
      </c>
      <c r="AC4795" s="16"/>
    </row>
    <row r="4796" spans="1:29" x14ac:dyDescent="0.25">
      <c r="A4796" s="2">
        <v>43665</v>
      </c>
      <c r="B4796" s="1">
        <v>200</v>
      </c>
      <c r="C4796" s="3">
        <v>1600</v>
      </c>
      <c r="D4796" s="13">
        <v>228.69181712963001</v>
      </c>
      <c r="E4796">
        <v>55.07</v>
      </c>
      <c r="F4796" s="15">
        <f t="shared" si="555"/>
        <v>0</v>
      </c>
      <c r="G4796">
        <v>2.0129999999999999</v>
      </c>
      <c r="H4796">
        <v>6.0389999999999997</v>
      </c>
      <c r="I4796">
        <v>279.38</v>
      </c>
      <c r="J4796">
        <v>9.1140000000000008</v>
      </c>
      <c r="K4796">
        <v>65.5</v>
      </c>
      <c r="L4796">
        <v>0.22800000000000001</v>
      </c>
      <c r="M4796">
        <v>0.23799999999999999</v>
      </c>
      <c r="N4796">
        <v>0</v>
      </c>
      <c r="O4796">
        <v>168.125</v>
      </c>
      <c r="T4796">
        <f t="shared" si="550"/>
        <v>2001600</v>
      </c>
      <c r="U4796">
        <v>709.8</v>
      </c>
      <c r="V4796">
        <f t="shared" si="548"/>
        <v>168.1</v>
      </c>
      <c r="W4796" t="str">
        <f t="shared" si="551"/>
        <v/>
      </c>
      <c r="X4796" t="str">
        <f t="shared" si="552"/>
        <v/>
      </c>
      <c r="Y4796" t="str">
        <f t="shared" si="549"/>
        <v/>
      </c>
      <c r="AA4796" s="16">
        <f t="shared" si="553"/>
        <v>0.75800000000000001</v>
      </c>
      <c r="AB4796" s="16">
        <f t="shared" si="554"/>
        <v>0.39900000000000002</v>
      </c>
      <c r="AC4796" s="16"/>
    </row>
    <row r="4797" spans="1:29" x14ac:dyDescent="0.25">
      <c r="A4797" s="2">
        <v>43665</v>
      </c>
      <c r="B4797" s="1">
        <v>200</v>
      </c>
      <c r="C4797" s="3">
        <v>1700</v>
      </c>
      <c r="D4797" s="13">
        <v>228.73348379629601</v>
      </c>
      <c r="E4797">
        <v>55.07</v>
      </c>
      <c r="F4797" s="15">
        <f t="shared" si="555"/>
        <v>0</v>
      </c>
      <c r="G4797">
        <v>2.0129999999999999</v>
      </c>
      <c r="H4797">
        <v>6.0389999999999997</v>
      </c>
      <c r="I4797">
        <v>284.99599999999998</v>
      </c>
      <c r="J4797">
        <v>9.3360000000000003</v>
      </c>
      <c r="K4797">
        <v>64.5</v>
      </c>
      <c r="L4797">
        <v>0.22800000000000001</v>
      </c>
      <c r="M4797">
        <v>0.23799999999999999</v>
      </c>
      <c r="N4797">
        <v>0</v>
      </c>
      <c r="O4797">
        <v>88.125</v>
      </c>
      <c r="T4797">
        <f t="shared" si="550"/>
        <v>2001700</v>
      </c>
      <c r="U4797">
        <v>550</v>
      </c>
      <c r="V4797">
        <f t="shared" ref="V4797:V4860" si="556">IF(O4797&lt;1,0,ROUND(O4797,1))</f>
        <v>88.1</v>
      </c>
      <c r="W4797" t="str">
        <f t="shared" si="551"/>
        <v/>
      </c>
      <c r="X4797" t="str">
        <f t="shared" si="552"/>
        <v/>
      </c>
      <c r="Y4797" t="str">
        <f t="shared" ref="Y4797:Y4860" si="557">IF(C4797=2400,ROUND(F4797/100,3),"")</f>
        <v/>
      </c>
      <c r="AA4797" s="16">
        <f t="shared" si="553"/>
        <v>0.75700000000000001</v>
      </c>
      <c r="AB4797" s="16">
        <f t="shared" si="554"/>
        <v>0.41699999999999998</v>
      </c>
      <c r="AC4797" s="16"/>
    </row>
    <row r="4798" spans="1:29" x14ac:dyDescent="0.25">
      <c r="A4798" s="2">
        <v>43665</v>
      </c>
      <c r="B4798" s="1">
        <v>200</v>
      </c>
      <c r="C4798" s="3">
        <v>1800</v>
      </c>
      <c r="D4798" s="13">
        <v>228.77515046296301</v>
      </c>
      <c r="E4798">
        <v>54.72</v>
      </c>
      <c r="F4798" s="15">
        <f t="shared" si="555"/>
        <v>0</v>
      </c>
      <c r="G4798">
        <v>1.51</v>
      </c>
      <c r="H4798">
        <v>4.5289999999999999</v>
      </c>
      <c r="I4798">
        <v>293.42</v>
      </c>
      <c r="J4798">
        <v>9.1630000000000003</v>
      </c>
      <c r="K4798">
        <v>65.5</v>
      </c>
      <c r="L4798">
        <v>0.22700000000000001</v>
      </c>
      <c r="M4798">
        <v>0.23699999999999999</v>
      </c>
      <c r="N4798">
        <v>0</v>
      </c>
      <c r="O4798">
        <v>143.125</v>
      </c>
      <c r="T4798">
        <f t="shared" si="550"/>
        <v>2001800</v>
      </c>
      <c r="U4798">
        <v>372.2</v>
      </c>
      <c r="V4798">
        <f t="shared" si="556"/>
        <v>143.1</v>
      </c>
      <c r="W4798" t="str">
        <f t="shared" si="551"/>
        <v/>
      </c>
      <c r="X4798" t="str">
        <f t="shared" si="552"/>
        <v/>
      </c>
      <c r="Y4798" t="str">
        <f t="shared" si="557"/>
        <v/>
      </c>
      <c r="AA4798" s="16">
        <f t="shared" si="553"/>
        <v>0.76</v>
      </c>
      <c r="AB4798" s="16">
        <f t="shared" si="554"/>
        <v>0.4</v>
      </c>
      <c r="AC4798" s="16"/>
    </row>
    <row r="4799" spans="1:29" x14ac:dyDescent="0.25">
      <c r="A4799" s="2">
        <v>43665</v>
      </c>
      <c r="B4799" s="1">
        <v>200</v>
      </c>
      <c r="C4799" s="3">
        <v>1900</v>
      </c>
      <c r="D4799" s="13">
        <v>228.81681712963001</v>
      </c>
      <c r="E4799">
        <v>55.07</v>
      </c>
      <c r="F4799" s="15">
        <f t="shared" si="555"/>
        <v>0</v>
      </c>
      <c r="G4799">
        <v>1.0069999999999999</v>
      </c>
      <c r="H4799">
        <v>4.0259999999999998</v>
      </c>
      <c r="I4799">
        <v>283.59199999999998</v>
      </c>
      <c r="J4799">
        <v>7.72</v>
      </c>
      <c r="K4799">
        <v>69.2</v>
      </c>
      <c r="L4799">
        <v>0.22700000000000001</v>
      </c>
      <c r="M4799">
        <v>0.23699999999999999</v>
      </c>
      <c r="N4799">
        <v>0</v>
      </c>
      <c r="O4799">
        <v>79.375</v>
      </c>
      <c r="T4799">
        <f t="shared" si="550"/>
        <v>2001900</v>
      </c>
      <c r="U4799">
        <v>193.8</v>
      </c>
      <c r="V4799">
        <f t="shared" si="556"/>
        <v>79.400000000000006</v>
      </c>
      <c r="W4799" t="str">
        <f t="shared" si="551"/>
        <v/>
      </c>
      <c r="X4799" t="str">
        <f t="shared" si="552"/>
        <v/>
      </c>
      <c r="Y4799" t="str">
        <f t="shared" si="557"/>
        <v/>
      </c>
      <c r="AA4799" s="16">
        <f t="shared" si="553"/>
        <v>0.72799999999999998</v>
      </c>
      <c r="AB4799" s="16">
        <f t="shared" si="554"/>
        <v>0.32400000000000001</v>
      </c>
      <c r="AC4799" s="16"/>
    </row>
    <row r="4800" spans="1:29" x14ac:dyDescent="0.25">
      <c r="A4800" s="2">
        <v>43665</v>
      </c>
      <c r="B4800" s="1">
        <v>200</v>
      </c>
      <c r="C4800" s="3">
        <v>2000</v>
      </c>
      <c r="D4800" s="13">
        <v>228.85848379629601</v>
      </c>
      <c r="E4800">
        <v>55.07</v>
      </c>
      <c r="F4800" s="15">
        <f t="shared" si="555"/>
        <v>0</v>
      </c>
      <c r="G4800">
        <v>0.503</v>
      </c>
      <c r="H4800">
        <v>3.02</v>
      </c>
      <c r="I4800">
        <v>293.42</v>
      </c>
      <c r="J4800">
        <v>6.0510000000000002</v>
      </c>
      <c r="K4800">
        <v>76.3</v>
      </c>
      <c r="L4800">
        <v>0.22700000000000001</v>
      </c>
      <c r="M4800">
        <v>0.23599999999999999</v>
      </c>
      <c r="N4800">
        <v>0</v>
      </c>
      <c r="O4800">
        <v>8.125</v>
      </c>
      <c r="T4800">
        <f t="shared" si="550"/>
        <v>2002000</v>
      </c>
      <c r="U4800">
        <v>43.3</v>
      </c>
      <c r="V4800">
        <f t="shared" si="556"/>
        <v>8.1</v>
      </c>
      <c r="W4800" t="str">
        <f t="shared" si="551"/>
        <v/>
      </c>
      <c r="X4800" t="str">
        <f t="shared" si="552"/>
        <v/>
      </c>
      <c r="Y4800" t="str">
        <f t="shared" si="557"/>
        <v/>
      </c>
      <c r="AA4800" s="16">
        <f t="shared" si="553"/>
        <v>0.71599999999999997</v>
      </c>
      <c r="AB4800" s="16">
        <f t="shared" si="554"/>
        <v>0.222</v>
      </c>
      <c r="AC4800" s="16"/>
    </row>
    <row r="4801" spans="1:29" x14ac:dyDescent="0.25">
      <c r="A4801" s="2">
        <v>43665</v>
      </c>
      <c r="B4801" s="1">
        <v>200</v>
      </c>
      <c r="C4801" s="3">
        <v>2100</v>
      </c>
      <c r="D4801" s="13">
        <v>228.90015046296301</v>
      </c>
      <c r="E4801">
        <v>55.07</v>
      </c>
      <c r="F4801" s="15">
        <f t="shared" si="555"/>
        <v>0</v>
      </c>
      <c r="G4801">
        <v>1.0069999999999999</v>
      </c>
      <c r="H4801">
        <v>4.5289999999999999</v>
      </c>
      <c r="I4801">
        <v>311.67099999999999</v>
      </c>
      <c r="J4801">
        <v>4.7919999999999998</v>
      </c>
      <c r="K4801">
        <v>82.9</v>
      </c>
      <c r="L4801">
        <v>0.22600000000000001</v>
      </c>
      <c r="M4801">
        <v>0.23599999999999999</v>
      </c>
      <c r="N4801">
        <v>0</v>
      </c>
      <c r="O4801">
        <v>0.625</v>
      </c>
      <c r="T4801">
        <f t="shared" si="550"/>
        <v>2002100</v>
      </c>
      <c r="U4801">
        <v>0</v>
      </c>
      <c r="V4801">
        <f t="shared" si="556"/>
        <v>0</v>
      </c>
      <c r="W4801" t="str">
        <f t="shared" si="551"/>
        <v/>
      </c>
      <c r="X4801" t="str">
        <f t="shared" si="552"/>
        <v/>
      </c>
      <c r="Y4801" t="str">
        <f t="shared" si="557"/>
        <v/>
      </c>
      <c r="AA4801" s="16">
        <f t="shared" si="553"/>
        <v>0.71199999999999997</v>
      </c>
      <c r="AB4801" s="16">
        <f t="shared" si="554"/>
        <v>0.14699999999999999</v>
      </c>
      <c r="AC4801" s="16"/>
    </row>
    <row r="4802" spans="1:29" x14ac:dyDescent="0.25">
      <c r="A4802" s="2">
        <v>43665</v>
      </c>
      <c r="B4802" s="1">
        <v>200</v>
      </c>
      <c r="C4802" s="3">
        <v>2200</v>
      </c>
      <c r="D4802" s="13">
        <v>228.94181712963001</v>
      </c>
      <c r="E4802">
        <v>55.07</v>
      </c>
      <c r="F4802" s="15">
        <f t="shared" si="555"/>
        <v>0</v>
      </c>
      <c r="G4802">
        <v>0.503</v>
      </c>
      <c r="H4802">
        <v>2.0129999999999999</v>
      </c>
      <c r="I4802">
        <v>307.459</v>
      </c>
      <c r="J4802">
        <v>5.0759999999999996</v>
      </c>
      <c r="K4802">
        <v>83.8</v>
      </c>
      <c r="L4802">
        <v>0.22600000000000001</v>
      </c>
      <c r="M4802">
        <v>0.23599999999999999</v>
      </c>
      <c r="N4802">
        <v>0</v>
      </c>
      <c r="O4802">
        <v>0.625</v>
      </c>
      <c r="T4802">
        <f t="shared" si="550"/>
        <v>2002200</v>
      </c>
      <c r="U4802">
        <v>0</v>
      </c>
      <c r="V4802">
        <f t="shared" si="556"/>
        <v>0</v>
      </c>
      <c r="W4802" t="str">
        <f t="shared" si="551"/>
        <v/>
      </c>
      <c r="X4802" t="str">
        <f t="shared" si="552"/>
        <v/>
      </c>
      <c r="Y4802" t="str">
        <f t="shared" si="557"/>
        <v/>
      </c>
      <c r="AA4802" s="16">
        <f t="shared" si="553"/>
        <v>0.73499999999999999</v>
      </c>
      <c r="AB4802" s="16">
        <f t="shared" si="554"/>
        <v>0.14199999999999999</v>
      </c>
      <c r="AC4802" s="16"/>
    </row>
    <row r="4803" spans="1:29" x14ac:dyDescent="0.25">
      <c r="A4803" s="2">
        <v>43665</v>
      </c>
      <c r="B4803" s="1">
        <v>200</v>
      </c>
      <c r="C4803" s="3">
        <v>2300</v>
      </c>
      <c r="D4803" s="13">
        <v>228.98348379629601</v>
      </c>
      <c r="E4803">
        <v>55.42</v>
      </c>
      <c r="F4803" s="15">
        <f t="shared" si="555"/>
        <v>0</v>
      </c>
      <c r="G4803">
        <v>0</v>
      </c>
      <c r="H4803">
        <v>2.0129999999999999</v>
      </c>
      <c r="I4803">
        <v>299.03500000000003</v>
      </c>
      <c r="J4803">
        <v>4.4800000000000004</v>
      </c>
      <c r="K4803">
        <v>85.3</v>
      </c>
      <c r="L4803">
        <v>0.22600000000000001</v>
      </c>
      <c r="M4803">
        <v>0.23599999999999999</v>
      </c>
      <c r="N4803">
        <v>0</v>
      </c>
      <c r="O4803">
        <v>0.625</v>
      </c>
      <c r="T4803">
        <f t="shared" si="550"/>
        <v>2002300</v>
      </c>
      <c r="U4803">
        <v>0</v>
      </c>
      <c r="V4803">
        <f t="shared" si="556"/>
        <v>0</v>
      </c>
      <c r="W4803" t="str">
        <f t="shared" si="551"/>
        <v/>
      </c>
      <c r="X4803" t="str">
        <f t="shared" si="552"/>
        <v/>
      </c>
      <c r="Y4803" t="str">
        <f t="shared" si="557"/>
        <v/>
      </c>
      <c r="AA4803" s="16">
        <f t="shared" si="553"/>
        <v>0.71699999999999997</v>
      </c>
      <c r="AB4803" s="16">
        <f t="shared" si="554"/>
        <v>0.124</v>
      </c>
      <c r="AC4803" s="16"/>
    </row>
    <row r="4804" spans="1:29" x14ac:dyDescent="0.25">
      <c r="A4804" s="2">
        <v>43665</v>
      </c>
      <c r="B4804" s="1">
        <v>200</v>
      </c>
      <c r="C4804" s="3">
        <v>2400</v>
      </c>
      <c r="D4804" s="13">
        <v>229.02515046296301</v>
      </c>
      <c r="E4804">
        <v>55.3</v>
      </c>
      <c r="F4804" s="15">
        <f t="shared" si="555"/>
        <v>0</v>
      </c>
      <c r="G4804">
        <v>0</v>
      </c>
      <c r="H4804">
        <v>2.0129999999999999</v>
      </c>
      <c r="I4804">
        <v>289.20800000000003</v>
      </c>
      <c r="J4804">
        <v>5.0759999999999996</v>
      </c>
      <c r="K4804">
        <v>85</v>
      </c>
      <c r="L4804">
        <v>0.22500000000000001</v>
      </c>
      <c r="M4804">
        <v>0.23599999999999999</v>
      </c>
      <c r="N4804">
        <v>0</v>
      </c>
      <c r="O4804">
        <v>0.625</v>
      </c>
      <c r="T4804">
        <f t="shared" si="550"/>
        <v>2002400</v>
      </c>
      <c r="U4804">
        <v>0</v>
      </c>
      <c r="V4804">
        <f t="shared" si="556"/>
        <v>0</v>
      </c>
      <c r="W4804">
        <f t="shared" si="551"/>
        <v>0.22500000000000001</v>
      </c>
      <c r="X4804">
        <f t="shared" si="552"/>
        <v>0.23599999999999999</v>
      </c>
      <c r="Y4804">
        <f t="shared" si="557"/>
        <v>0</v>
      </c>
      <c r="AA4804" s="16">
        <f t="shared" si="553"/>
        <v>0.745</v>
      </c>
      <c r="AB4804" s="16">
        <f t="shared" si="554"/>
        <v>0.13100000000000001</v>
      </c>
      <c r="AC4804" s="16"/>
    </row>
    <row r="4805" spans="1:29" x14ac:dyDescent="0.25">
      <c r="A4805" s="2">
        <v>43666</v>
      </c>
      <c r="B4805" s="1">
        <v>201</v>
      </c>
      <c r="C4805" s="3">
        <v>100</v>
      </c>
      <c r="D4805" s="13">
        <v>229.06681712963001</v>
      </c>
      <c r="E4805">
        <v>54.95</v>
      </c>
      <c r="F4805" s="15">
        <f t="shared" si="555"/>
        <v>0</v>
      </c>
      <c r="G4805">
        <v>0.503</v>
      </c>
      <c r="H4805">
        <v>3.5230000000000001</v>
      </c>
      <c r="I4805">
        <v>287.80399999999997</v>
      </c>
      <c r="J4805">
        <v>5.3079999999999998</v>
      </c>
      <c r="K4805">
        <v>83.8</v>
      </c>
      <c r="L4805">
        <v>0.22500000000000001</v>
      </c>
      <c r="M4805">
        <v>0.23599999999999999</v>
      </c>
      <c r="N4805">
        <v>0</v>
      </c>
      <c r="O4805">
        <v>0.625</v>
      </c>
      <c r="T4805">
        <f t="shared" ref="T4805:T4868" si="558">B4805*10000+C4805</f>
        <v>2010100</v>
      </c>
      <c r="U4805">
        <v>0</v>
      </c>
      <c r="V4805">
        <f t="shared" si="556"/>
        <v>0</v>
      </c>
      <c r="W4805" t="str">
        <f t="shared" ref="W4805:W4868" si="559">IF(C4805=2400,ROUND(L4805,3),"")</f>
        <v/>
      </c>
      <c r="X4805" t="str">
        <f t="shared" ref="X4805:X4868" si="560">IF(C4805=2400,ROUND(M4805,3),"")</f>
        <v/>
      </c>
      <c r="Y4805" t="str">
        <f t="shared" si="557"/>
        <v/>
      </c>
      <c r="AA4805" s="16">
        <f t="shared" ref="AA4805:AA4868" si="561">ROUND((0.6105*(EXP((17.273*J4805)/(J4805+237.3))))*K4805/100,3)</f>
        <v>0.747</v>
      </c>
      <c r="AB4805" s="16">
        <f t="shared" ref="AB4805:AB4868" si="562">ROUND(AA4805/K4805*(100-K4805),3)</f>
        <v>0.14399999999999999</v>
      </c>
      <c r="AC4805" s="16"/>
    </row>
    <row r="4806" spans="1:29" x14ac:dyDescent="0.25">
      <c r="A4806" s="2">
        <v>43666</v>
      </c>
      <c r="B4806" s="1">
        <v>201</v>
      </c>
      <c r="C4806" s="3">
        <v>200</v>
      </c>
      <c r="D4806" s="13">
        <v>229.10848379629601</v>
      </c>
      <c r="E4806">
        <v>55.3</v>
      </c>
      <c r="F4806" s="15">
        <f t="shared" si="555"/>
        <v>0</v>
      </c>
      <c r="G4806">
        <v>0.503</v>
      </c>
      <c r="H4806">
        <v>3.5230000000000001</v>
      </c>
      <c r="I4806">
        <v>284.99599999999998</v>
      </c>
      <c r="J4806">
        <v>5.4880000000000004</v>
      </c>
      <c r="K4806">
        <v>84.8</v>
      </c>
      <c r="L4806">
        <v>0.22500000000000001</v>
      </c>
      <c r="M4806">
        <v>0.23599999999999999</v>
      </c>
      <c r="N4806">
        <v>0</v>
      </c>
      <c r="O4806">
        <v>0.625</v>
      </c>
      <c r="T4806">
        <f t="shared" si="558"/>
        <v>2010200</v>
      </c>
      <c r="U4806">
        <v>0</v>
      </c>
      <c r="V4806">
        <f t="shared" si="556"/>
        <v>0</v>
      </c>
      <c r="W4806" t="str">
        <f t="shared" si="559"/>
        <v/>
      </c>
      <c r="X4806" t="str">
        <f t="shared" si="560"/>
        <v/>
      </c>
      <c r="Y4806" t="str">
        <f t="shared" si="557"/>
        <v/>
      </c>
      <c r="AA4806" s="16">
        <f t="shared" si="561"/>
        <v>0.76500000000000001</v>
      </c>
      <c r="AB4806" s="16">
        <f t="shared" si="562"/>
        <v>0.13700000000000001</v>
      </c>
      <c r="AC4806" s="16"/>
    </row>
    <row r="4807" spans="1:29" x14ac:dyDescent="0.25">
      <c r="A4807" s="2">
        <v>43666</v>
      </c>
      <c r="B4807" s="1">
        <v>201</v>
      </c>
      <c r="C4807" s="3">
        <v>300</v>
      </c>
      <c r="D4807" s="13">
        <v>229.15015046296301</v>
      </c>
      <c r="E4807">
        <v>55.07</v>
      </c>
      <c r="F4807" s="15">
        <f t="shared" si="555"/>
        <v>0</v>
      </c>
      <c r="G4807">
        <v>0.503</v>
      </c>
      <c r="H4807">
        <v>3.02</v>
      </c>
      <c r="I4807">
        <v>297.63099999999997</v>
      </c>
      <c r="J4807">
        <v>5.3849999999999998</v>
      </c>
      <c r="K4807">
        <v>85.6</v>
      </c>
      <c r="L4807">
        <v>0.22500000000000001</v>
      </c>
      <c r="M4807">
        <v>0.23499999999999999</v>
      </c>
      <c r="N4807">
        <v>0</v>
      </c>
      <c r="O4807">
        <v>0.625</v>
      </c>
      <c r="T4807">
        <f t="shared" si="558"/>
        <v>2010300</v>
      </c>
      <c r="U4807">
        <v>0</v>
      </c>
      <c r="V4807">
        <f t="shared" si="556"/>
        <v>0</v>
      </c>
      <c r="W4807" t="str">
        <f t="shared" si="559"/>
        <v/>
      </c>
      <c r="X4807" t="str">
        <f t="shared" si="560"/>
        <v/>
      </c>
      <c r="Y4807" t="str">
        <f t="shared" si="557"/>
        <v/>
      </c>
      <c r="AA4807" s="16">
        <f t="shared" si="561"/>
        <v>0.76700000000000002</v>
      </c>
      <c r="AB4807" s="16">
        <f t="shared" si="562"/>
        <v>0.129</v>
      </c>
      <c r="AC4807" s="16"/>
    </row>
    <row r="4808" spans="1:29" x14ac:dyDescent="0.25">
      <c r="A4808" s="2">
        <v>43666</v>
      </c>
      <c r="B4808" s="1">
        <v>201</v>
      </c>
      <c r="C4808" s="3">
        <v>400</v>
      </c>
      <c r="D4808" s="13">
        <v>229.19181712963001</v>
      </c>
      <c r="E4808">
        <v>55.3</v>
      </c>
      <c r="F4808" s="15">
        <f t="shared" si="555"/>
        <v>0</v>
      </c>
      <c r="G4808">
        <v>0</v>
      </c>
      <c r="H4808">
        <v>2.0129999999999999</v>
      </c>
      <c r="I4808">
        <v>217.608</v>
      </c>
      <c r="J4808">
        <v>4.7919999999999998</v>
      </c>
      <c r="K4808">
        <v>86.9</v>
      </c>
      <c r="L4808">
        <v>0.22500000000000001</v>
      </c>
      <c r="M4808">
        <v>0.23499999999999999</v>
      </c>
      <c r="N4808">
        <v>0</v>
      </c>
      <c r="O4808">
        <v>0.625</v>
      </c>
      <c r="T4808">
        <f t="shared" si="558"/>
        <v>2010400</v>
      </c>
      <c r="U4808">
        <v>0</v>
      </c>
      <c r="V4808">
        <f t="shared" si="556"/>
        <v>0</v>
      </c>
      <c r="W4808" t="str">
        <f t="shared" si="559"/>
        <v/>
      </c>
      <c r="X4808" t="str">
        <f t="shared" si="560"/>
        <v/>
      </c>
      <c r="Y4808" t="str">
        <f t="shared" si="557"/>
        <v/>
      </c>
      <c r="AA4808" s="16">
        <f t="shared" si="561"/>
        <v>0.747</v>
      </c>
      <c r="AB4808" s="16">
        <f t="shared" si="562"/>
        <v>0.113</v>
      </c>
      <c r="AC4808" s="16"/>
    </row>
    <row r="4809" spans="1:29" x14ac:dyDescent="0.25">
      <c r="A4809" s="2">
        <v>43666</v>
      </c>
      <c r="B4809" s="1">
        <v>201</v>
      </c>
      <c r="C4809" s="3">
        <v>500</v>
      </c>
      <c r="D4809" s="13">
        <v>229.23348379629601</v>
      </c>
      <c r="E4809">
        <v>55.42</v>
      </c>
      <c r="F4809" s="15">
        <f t="shared" si="555"/>
        <v>0</v>
      </c>
      <c r="G4809">
        <v>0</v>
      </c>
      <c r="H4809">
        <v>2.516</v>
      </c>
      <c r="I4809">
        <v>280.78399999999999</v>
      </c>
      <c r="J4809">
        <v>4.6619999999999999</v>
      </c>
      <c r="K4809">
        <v>92.4</v>
      </c>
      <c r="L4809">
        <v>0.224</v>
      </c>
      <c r="M4809">
        <v>0.23400000000000001</v>
      </c>
      <c r="N4809">
        <v>0.4</v>
      </c>
      <c r="O4809">
        <v>8.125</v>
      </c>
      <c r="T4809">
        <f t="shared" si="558"/>
        <v>2010500</v>
      </c>
      <c r="U4809">
        <v>8.1999999999999993</v>
      </c>
      <c r="V4809">
        <f t="shared" si="556"/>
        <v>8.1</v>
      </c>
      <c r="W4809" t="str">
        <f t="shared" si="559"/>
        <v/>
      </c>
      <c r="X4809" t="str">
        <f t="shared" si="560"/>
        <v/>
      </c>
      <c r="Y4809" t="str">
        <f t="shared" si="557"/>
        <v/>
      </c>
      <c r="AA4809" s="16">
        <f t="shared" si="561"/>
        <v>0.78700000000000003</v>
      </c>
      <c r="AB4809" s="16">
        <f t="shared" si="562"/>
        <v>6.5000000000000002E-2</v>
      </c>
      <c r="AC4809" s="16"/>
    </row>
    <row r="4810" spans="1:29" x14ac:dyDescent="0.25">
      <c r="A4810" s="2">
        <v>43666</v>
      </c>
      <c r="B4810" s="1">
        <v>201</v>
      </c>
      <c r="C4810" s="3">
        <v>600</v>
      </c>
      <c r="D4810" s="13">
        <v>229.27515046296301</v>
      </c>
      <c r="E4810">
        <v>55.54</v>
      </c>
      <c r="F4810" s="15">
        <f t="shared" ref="F4810:F4873" si="563">IF(E4810&gt;F$2,E4810-F$2,0)</f>
        <v>3.9999999999999147E-2</v>
      </c>
      <c r="G4810">
        <v>0</v>
      </c>
      <c r="H4810">
        <v>2.0129999999999999</v>
      </c>
      <c r="I4810">
        <v>255.51400000000001</v>
      </c>
      <c r="J4810">
        <v>4.9470000000000001</v>
      </c>
      <c r="K4810">
        <v>94</v>
      </c>
      <c r="L4810">
        <v>0.224</v>
      </c>
      <c r="M4810">
        <v>0.23400000000000001</v>
      </c>
      <c r="N4810">
        <v>0</v>
      </c>
      <c r="O4810">
        <v>45.625</v>
      </c>
      <c r="T4810">
        <f t="shared" si="558"/>
        <v>2010600</v>
      </c>
      <c r="U4810">
        <v>119.8</v>
      </c>
      <c r="V4810">
        <f t="shared" si="556"/>
        <v>45.6</v>
      </c>
      <c r="W4810" t="str">
        <f t="shared" si="559"/>
        <v/>
      </c>
      <c r="X4810" t="str">
        <f t="shared" si="560"/>
        <v/>
      </c>
      <c r="Y4810" t="str">
        <f t="shared" si="557"/>
        <v/>
      </c>
      <c r="AA4810" s="16">
        <f t="shared" si="561"/>
        <v>0.81699999999999995</v>
      </c>
      <c r="AB4810" s="16">
        <f t="shared" si="562"/>
        <v>5.1999999999999998E-2</v>
      </c>
      <c r="AC4810" s="16"/>
    </row>
    <row r="4811" spans="1:29" x14ac:dyDescent="0.25">
      <c r="A4811" s="2">
        <v>43666</v>
      </c>
      <c r="B4811" s="1">
        <v>201</v>
      </c>
      <c r="C4811" s="3">
        <v>700</v>
      </c>
      <c r="D4811" s="13">
        <v>229.31681712963001</v>
      </c>
      <c r="E4811">
        <v>55.54</v>
      </c>
      <c r="F4811" s="15">
        <f t="shared" si="563"/>
        <v>3.9999999999999147E-2</v>
      </c>
      <c r="G4811">
        <v>0.503</v>
      </c>
      <c r="H4811">
        <v>3.5230000000000001</v>
      </c>
      <c r="I4811">
        <v>275.16899999999998</v>
      </c>
      <c r="J4811">
        <v>5.1539999999999999</v>
      </c>
      <c r="K4811">
        <v>93.3</v>
      </c>
      <c r="L4811">
        <v>0.224</v>
      </c>
      <c r="M4811">
        <v>0.23300000000000001</v>
      </c>
      <c r="N4811">
        <v>0.4</v>
      </c>
      <c r="O4811">
        <v>86.875</v>
      </c>
      <c r="T4811">
        <f t="shared" si="558"/>
        <v>2010700</v>
      </c>
      <c r="U4811">
        <v>290.5</v>
      </c>
      <c r="V4811">
        <f t="shared" si="556"/>
        <v>86.9</v>
      </c>
      <c r="W4811" t="str">
        <f t="shared" si="559"/>
        <v/>
      </c>
      <c r="X4811" t="str">
        <f t="shared" si="560"/>
        <v/>
      </c>
      <c r="Y4811" t="str">
        <f t="shared" si="557"/>
        <v/>
      </c>
      <c r="AA4811" s="16">
        <f t="shared" si="561"/>
        <v>0.82199999999999995</v>
      </c>
      <c r="AB4811" s="16">
        <f t="shared" si="562"/>
        <v>5.8999999999999997E-2</v>
      </c>
      <c r="AC4811" s="16"/>
    </row>
    <row r="4812" spans="1:29" x14ac:dyDescent="0.25">
      <c r="A4812" s="2">
        <v>43666</v>
      </c>
      <c r="B4812" s="1">
        <v>201</v>
      </c>
      <c r="C4812" s="3">
        <v>800</v>
      </c>
      <c r="D4812" s="13">
        <v>229.35848379629601</v>
      </c>
      <c r="E4812">
        <v>55.42</v>
      </c>
      <c r="F4812" s="15">
        <f t="shared" si="563"/>
        <v>0</v>
      </c>
      <c r="G4812">
        <v>0.503</v>
      </c>
      <c r="H4812">
        <v>4.0259999999999998</v>
      </c>
      <c r="I4812">
        <v>304.65100000000001</v>
      </c>
      <c r="J4812">
        <v>5.8979999999999997</v>
      </c>
      <c r="K4812">
        <v>93.8</v>
      </c>
      <c r="L4812">
        <v>0.224</v>
      </c>
      <c r="M4812">
        <v>0.23400000000000001</v>
      </c>
      <c r="N4812">
        <v>0.2</v>
      </c>
      <c r="O4812">
        <v>194.375</v>
      </c>
      <c r="T4812">
        <f t="shared" si="558"/>
        <v>2010800</v>
      </c>
      <c r="U4812">
        <v>471.3</v>
      </c>
      <c r="V4812">
        <f t="shared" si="556"/>
        <v>194.4</v>
      </c>
      <c r="W4812" t="str">
        <f t="shared" si="559"/>
        <v/>
      </c>
      <c r="X4812" t="str">
        <f t="shared" si="560"/>
        <v/>
      </c>
      <c r="Y4812" t="str">
        <f t="shared" si="557"/>
        <v/>
      </c>
      <c r="AA4812" s="16">
        <f t="shared" si="561"/>
        <v>0.871</v>
      </c>
      <c r="AB4812" s="16">
        <f t="shared" si="562"/>
        <v>5.8000000000000003E-2</v>
      </c>
      <c r="AC4812" s="16"/>
    </row>
    <row r="4813" spans="1:29" x14ac:dyDescent="0.25">
      <c r="A4813" s="2">
        <v>43666</v>
      </c>
      <c r="B4813" s="1">
        <v>201</v>
      </c>
      <c r="C4813" s="3">
        <v>900</v>
      </c>
      <c r="D4813" s="13">
        <v>229.40015046296301</v>
      </c>
      <c r="E4813">
        <v>55.3</v>
      </c>
      <c r="F4813" s="15">
        <f t="shared" si="563"/>
        <v>0</v>
      </c>
      <c r="G4813">
        <v>0.503</v>
      </c>
      <c r="H4813">
        <v>4.0259999999999998</v>
      </c>
      <c r="I4813">
        <v>308.863</v>
      </c>
      <c r="J4813">
        <v>6.1280000000000001</v>
      </c>
      <c r="K4813">
        <v>92.3</v>
      </c>
      <c r="L4813">
        <v>0.224</v>
      </c>
      <c r="M4813">
        <v>0.23300000000000001</v>
      </c>
      <c r="N4813">
        <v>0</v>
      </c>
      <c r="O4813">
        <v>201.875</v>
      </c>
      <c r="T4813">
        <f t="shared" si="558"/>
        <v>2010900</v>
      </c>
      <c r="U4813">
        <v>641</v>
      </c>
      <c r="V4813">
        <f t="shared" si="556"/>
        <v>201.9</v>
      </c>
      <c r="W4813" t="str">
        <f t="shared" si="559"/>
        <v/>
      </c>
      <c r="X4813" t="str">
        <f t="shared" si="560"/>
        <v/>
      </c>
      <c r="Y4813" t="str">
        <f t="shared" si="557"/>
        <v/>
      </c>
      <c r="AA4813" s="16">
        <f t="shared" si="561"/>
        <v>0.87</v>
      </c>
      <c r="AB4813" s="16">
        <f t="shared" si="562"/>
        <v>7.2999999999999995E-2</v>
      </c>
      <c r="AC4813" s="16"/>
    </row>
    <row r="4814" spans="1:29" x14ac:dyDescent="0.25">
      <c r="A4814" s="2">
        <v>43666</v>
      </c>
      <c r="B4814" s="1">
        <v>201</v>
      </c>
      <c r="C4814" s="3">
        <v>1000</v>
      </c>
      <c r="D4814" s="13">
        <v>229.44181712963001</v>
      </c>
      <c r="E4814">
        <v>55.3</v>
      </c>
      <c r="F4814" s="15">
        <f t="shared" si="563"/>
        <v>0</v>
      </c>
      <c r="G4814">
        <v>1.0069999999999999</v>
      </c>
      <c r="H4814">
        <v>4.0259999999999998</v>
      </c>
      <c r="I4814">
        <v>311.67099999999999</v>
      </c>
      <c r="J4814">
        <v>7.9950000000000001</v>
      </c>
      <c r="K4814">
        <v>87.1</v>
      </c>
      <c r="L4814">
        <v>0.224</v>
      </c>
      <c r="M4814">
        <v>0.23400000000000001</v>
      </c>
      <c r="N4814">
        <v>0</v>
      </c>
      <c r="O4814">
        <v>508.125</v>
      </c>
      <c r="T4814">
        <f t="shared" si="558"/>
        <v>2011000</v>
      </c>
      <c r="U4814">
        <v>784.8</v>
      </c>
      <c r="V4814">
        <f t="shared" si="556"/>
        <v>508.1</v>
      </c>
      <c r="W4814" t="str">
        <f t="shared" si="559"/>
        <v/>
      </c>
      <c r="X4814" t="str">
        <f t="shared" si="560"/>
        <v/>
      </c>
      <c r="Y4814" t="str">
        <f t="shared" si="557"/>
        <v/>
      </c>
      <c r="AA4814" s="16">
        <f t="shared" si="561"/>
        <v>0.93400000000000005</v>
      </c>
      <c r="AB4814" s="16">
        <f t="shared" si="562"/>
        <v>0.13800000000000001</v>
      </c>
      <c r="AC4814" s="16"/>
    </row>
    <row r="4815" spans="1:29" x14ac:dyDescent="0.25">
      <c r="A4815" s="2">
        <v>43666</v>
      </c>
      <c r="B4815" s="1">
        <v>201</v>
      </c>
      <c r="C4815" s="3">
        <v>1100</v>
      </c>
      <c r="D4815" s="13">
        <v>229.48348379629601</v>
      </c>
      <c r="E4815">
        <v>55.07</v>
      </c>
      <c r="F4815" s="15">
        <f t="shared" si="563"/>
        <v>0</v>
      </c>
      <c r="G4815">
        <v>1.0069999999999999</v>
      </c>
      <c r="H4815">
        <v>4.5289999999999999</v>
      </c>
      <c r="I4815">
        <v>320.09399999999999</v>
      </c>
      <c r="J4815">
        <v>8.6180000000000003</v>
      </c>
      <c r="K4815">
        <v>81.7</v>
      </c>
      <c r="L4815">
        <v>0.224</v>
      </c>
      <c r="M4815">
        <v>0.23300000000000001</v>
      </c>
      <c r="N4815">
        <v>0</v>
      </c>
      <c r="O4815">
        <v>395.625</v>
      </c>
      <c r="T4815">
        <f t="shared" si="558"/>
        <v>2011100</v>
      </c>
      <c r="U4815">
        <v>891.5</v>
      </c>
      <c r="V4815">
        <f t="shared" si="556"/>
        <v>395.6</v>
      </c>
      <c r="W4815" t="str">
        <f t="shared" si="559"/>
        <v/>
      </c>
      <c r="X4815" t="str">
        <f t="shared" si="560"/>
        <v/>
      </c>
      <c r="Y4815" t="str">
        <f t="shared" si="557"/>
        <v/>
      </c>
      <c r="AA4815" s="16">
        <f t="shared" si="561"/>
        <v>0.91400000000000003</v>
      </c>
      <c r="AB4815" s="16">
        <f t="shared" si="562"/>
        <v>0.20499999999999999</v>
      </c>
      <c r="AC4815" s="16"/>
    </row>
    <row r="4816" spans="1:29" x14ac:dyDescent="0.25">
      <c r="A4816" s="2">
        <v>43666</v>
      </c>
      <c r="B4816" s="1">
        <v>201</v>
      </c>
      <c r="C4816" s="3">
        <v>1200</v>
      </c>
      <c r="D4816" s="13">
        <v>229.52515046296301</v>
      </c>
      <c r="E4816">
        <v>55.3</v>
      </c>
      <c r="F4816" s="15">
        <f t="shared" si="563"/>
        <v>0</v>
      </c>
      <c r="G4816">
        <v>1.51</v>
      </c>
      <c r="H4816">
        <v>4.5289999999999999</v>
      </c>
      <c r="I4816">
        <v>290.61200000000002</v>
      </c>
      <c r="J4816">
        <v>9.1630000000000003</v>
      </c>
      <c r="K4816">
        <v>79.7</v>
      </c>
      <c r="L4816">
        <v>0.224</v>
      </c>
      <c r="M4816">
        <v>0.23300000000000001</v>
      </c>
      <c r="N4816">
        <v>0</v>
      </c>
      <c r="O4816">
        <v>320.625</v>
      </c>
      <c r="T4816">
        <f t="shared" si="558"/>
        <v>2011200</v>
      </c>
      <c r="U4816">
        <v>952.7</v>
      </c>
      <c r="V4816">
        <f t="shared" si="556"/>
        <v>320.60000000000002</v>
      </c>
      <c r="W4816" t="str">
        <f t="shared" si="559"/>
        <v/>
      </c>
      <c r="X4816" t="str">
        <f t="shared" si="560"/>
        <v/>
      </c>
      <c r="Y4816" t="str">
        <f t="shared" si="557"/>
        <v/>
      </c>
      <c r="AA4816" s="16">
        <f t="shared" si="561"/>
        <v>0.92500000000000004</v>
      </c>
      <c r="AB4816" s="16">
        <f t="shared" si="562"/>
        <v>0.23599999999999999</v>
      </c>
      <c r="AC4816" s="16"/>
    </row>
    <row r="4817" spans="1:29" x14ac:dyDescent="0.25">
      <c r="A4817" s="2">
        <v>43666</v>
      </c>
      <c r="B4817" s="1">
        <v>201</v>
      </c>
      <c r="C4817" s="3">
        <v>1300</v>
      </c>
      <c r="D4817" s="13">
        <v>229.56681712963001</v>
      </c>
      <c r="E4817">
        <v>55.3</v>
      </c>
      <c r="F4817" s="15">
        <f t="shared" si="563"/>
        <v>0</v>
      </c>
      <c r="G4817">
        <v>0.503</v>
      </c>
      <c r="H4817">
        <v>3.5230000000000001</v>
      </c>
      <c r="I4817">
        <v>270.95699999999999</v>
      </c>
      <c r="J4817">
        <v>8.6929999999999996</v>
      </c>
      <c r="K4817">
        <v>84</v>
      </c>
      <c r="L4817">
        <v>0.224</v>
      </c>
      <c r="M4817">
        <v>0.23300000000000001</v>
      </c>
      <c r="N4817">
        <v>0</v>
      </c>
      <c r="O4817">
        <v>266.875</v>
      </c>
      <c r="T4817">
        <f t="shared" si="558"/>
        <v>2011300</v>
      </c>
      <c r="U4817">
        <v>963.8</v>
      </c>
      <c r="V4817">
        <f t="shared" si="556"/>
        <v>266.89999999999998</v>
      </c>
      <c r="W4817" t="str">
        <f t="shared" si="559"/>
        <v/>
      </c>
      <c r="X4817" t="str">
        <f t="shared" si="560"/>
        <v/>
      </c>
      <c r="Y4817" t="str">
        <f t="shared" si="557"/>
        <v/>
      </c>
      <c r="AA4817" s="16">
        <f t="shared" si="561"/>
        <v>0.94399999999999995</v>
      </c>
      <c r="AB4817" s="16">
        <f t="shared" si="562"/>
        <v>0.18</v>
      </c>
      <c r="AC4817" s="16"/>
    </row>
    <row r="4818" spans="1:29" x14ac:dyDescent="0.25">
      <c r="A4818" s="2">
        <v>43666</v>
      </c>
      <c r="B4818" s="1">
        <v>201</v>
      </c>
      <c r="C4818" s="3">
        <v>1400</v>
      </c>
      <c r="D4818" s="13">
        <v>229.60848379629601</v>
      </c>
      <c r="E4818">
        <v>55.18</v>
      </c>
      <c r="F4818" s="15">
        <f t="shared" si="563"/>
        <v>0</v>
      </c>
      <c r="G4818">
        <v>0.503</v>
      </c>
      <c r="H4818">
        <v>4.5289999999999999</v>
      </c>
      <c r="I4818">
        <v>306.05500000000001</v>
      </c>
      <c r="J4818">
        <v>11.904</v>
      </c>
      <c r="K4818">
        <v>75.7</v>
      </c>
      <c r="L4818">
        <v>0.224</v>
      </c>
      <c r="M4818">
        <v>0.23300000000000001</v>
      </c>
      <c r="N4818">
        <v>0</v>
      </c>
      <c r="O4818">
        <v>631.875</v>
      </c>
      <c r="T4818">
        <f t="shared" si="558"/>
        <v>2011400</v>
      </c>
      <c r="U4818">
        <v>924</v>
      </c>
      <c r="V4818">
        <f t="shared" si="556"/>
        <v>631.9</v>
      </c>
      <c r="W4818" t="str">
        <f t="shared" si="559"/>
        <v/>
      </c>
      <c r="X4818" t="str">
        <f t="shared" si="560"/>
        <v/>
      </c>
      <c r="Y4818" t="str">
        <f t="shared" si="557"/>
        <v/>
      </c>
      <c r="AA4818" s="16">
        <f t="shared" si="561"/>
        <v>1.0549999999999999</v>
      </c>
      <c r="AB4818" s="16">
        <f t="shared" si="562"/>
        <v>0.33900000000000002</v>
      </c>
      <c r="AC4818" s="16"/>
    </row>
    <row r="4819" spans="1:29" x14ac:dyDescent="0.25">
      <c r="A4819" s="2">
        <v>43666</v>
      </c>
      <c r="B4819" s="1">
        <v>201</v>
      </c>
      <c r="C4819" s="3">
        <v>1500</v>
      </c>
      <c r="D4819" s="13">
        <v>229.65015046296301</v>
      </c>
      <c r="E4819">
        <v>55.18</v>
      </c>
      <c r="F4819" s="15">
        <f t="shared" si="563"/>
        <v>0</v>
      </c>
      <c r="G4819">
        <v>1.51</v>
      </c>
      <c r="H4819">
        <v>4.5289999999999999</v>
      </c>
      <c r="I4819">
        <v>280.78399999999999</v>
      </c>
      <c r="J4819">
        <v>11.759</v>
      </c>
      <c r="K4819">
        <v>66.3</v>
      </c>
      <c r="L4819">
        <v>0.224</v>
      </c>
      <c r="M4819">
        <v>0.23300000000000001</v>
      </c>
      <c r="N4819">
        <v>0</v>
      </c>
      <c r="O4819">
        <v>439.375</v>
      </c>
      <c r="T4819">
        <f t="shared" si="558"/>
        <v>2011500</v>
      </c>
      <c r="U4819">
        <v>836.3</v>
      </c>
      <c r="V4819">
        <f t="shared" si="556"/>
        <v>439.4</v>
      </c>
      <c r="W4819" t="str">
        <f t="shared" si="559"/>
        <v/>
      </c>
      <c r="X4819" t="str">
        <f t="shared" si="560"/>
        <v/>
      </c>
      <c r="Y4819" t="str">
        <f t="shared" si="557"/>
        <v/>
      </c>
      <c r="AA4819" s="16">
        <f t="shared" si="561"/>
        <v>0.91500000000000004</v>
      </c>
      <c r="AB4819" s="16">
        <f t="shared" si="562"/>
        <v>0.46500000000000002</v>
      </c>
      <c r="AC4819" s="16"/>
    </row>
    <row r="4820" spans="1:29" x14ac:dyDescent="0.25">
      <c r="A4820" s="2">
        <v>43666</v>
      </c>
      <c r="B4820" s="1">
        <v>201</v>
      </c>
      <c r="C4820" s="3">
        <v>1600</v>
      </c>
      <c r="D4820" s="13">
        <v>229.69181712963001</v>
      </c>
      <c r="E4820">
        <v>55.54</v>
      </c>
      <c r="F4820" s="15">
        <f t="shared" si="563"/>
        <v>3.9999999999999147E-2</v>
      </c>
      <c r="G4820">
        <v>1.51</v>
      </c>
      <c r="H4820">
        <v>4.5289999999999999</v>
      </c>
      <c r="I4820">
        <v>313.07499999999999</v>
      </c>
      <c r="J4820">
        <v>12.92</v>
      </c>
      <c r="K4820">
        <v>63.6</v>
      </c>
      <c r="L4820">
        <v>0.223</v>
      </c>
      <c r="M4820">
        <v>0.23300000000000001</v>
      </c>
      <c r="N4820">
        <v>0</v>
      </c>
      <c r="O4820">
        <v>638.125</v>
      </c>
      <c r="T4820">
        <f t="shared" si="558"/>
        <v>2011600</v>
      </c>
      <c r="U4820">
        <v>707.7</v>
      </c>
      <c r="V4820">
        <f t="shared" si="556"/>
        <v>638.1</v>
      </c>
      <c r="W4820" t="str">
        <f t="shared" si="559"/>
        <v/>
      </c>
      <c r="X4820" t="str">
        <f t="shared" si="560"/>
        <v/>
      </c>
      <c r="Y4820" t="str">
        <f t="shared" si="557"/>
        <v/>
      </c>
      <c r="AA4820" s="16">
        <f t="shared" si="561"/>
        <v>0.94699999999999995</v>
      </c>
      <c r="AB4820" s="16">
        <f t="shared" si="562"/>
        <v>0.54200000000000004</v>
      </c>
      <c r="AC4820" s="16"/>
    </row>
    <row r="4821" spans="1:29" x14ac:dyDescent="0.25">
      <c r="A4821" s="2">
        <v>43666</v>
      </c>
      <c r="B4821" s="1">
        <v>201</v>
      </c>
      <c r="C4821" s="3">
        <v>1700</v>
      </c>
      <c r="D4821" s="13">
        <v>229.73348379629601</v>
      </c>
      <c r="E4821">
        <v>54.25</v>
      </c>
      <c r="F4821" s="15">
        <f t="shared" si="563"/>
        <v>0</v>
      </c>
      <c r="G4821">
        <v>1.0069999999999999</v>
      </c>
      <c r="H4821">
        <v>4.5289999999999999</v>
      </c>
      <c r="I4821">
        <v>307.459</v>
      </c>
      <c r="J4821">
        <v>13.185</v>
      </c>
      <c r="K4821">
        <v>61.8</v>
      </c>
      <c r="L4821">
        <v>0.223</v>
      </c>
      <c r="M4821">
        <v>0.23200000000000001</v>
      </c>
      <c r="N4821">
        <v>0</v>
      </c>
      <c r="O4821">
        <v>485.625</v>
      </c>
      <c r="T4821">
        <f t="shared" si="558"/>
        <v>2011700</v>
      </c>
      <c r="U4821">
        <v>547.70000000000005</v>
      </c>
      <c r="V4821">
        <f t="shared" si="556"/>
        <v>485.6</v>
      </c>
      <c r="W4821" t="str">
        <f t="shared" si="559"/>
        <v/>
      </c>
      <c r="X4821" t="str">
        <f t="shared" si="560"/>
        <v/>
      </c>
      <c r="Y4821" t="str">
        <f t="shared" si="557"/>
        <v/>
      </c>
      <c r="AA4821" s="16">
        <f t="shared" si="561"/>
        <v>0.93700000000000006</v>
      </c>
      <c r="AB4821" s="16">
        <f t="shared" si="562"/>
        <v>0.57899999999999996</v>
      </c>
      <c r="AC4821" s="16"/>
    </row>
    <row r="4822" spans="1:29" x14ac:dyDescent="0.25">
      <c r="A4822" s="2">
        <v>43666</v>
      </c>
      <c r="B4822" s="1">
        <v>201</v>
      </c>
      <c r="C4822" s="3">
        <v>1800</v>
      </c>
      <c r="D4822" s="13">
        <v>229.77515046296301</v>
      </c>
      <c r="E4822">
        <v>54.6</v>
      </c>
      <c r="F4822" s="15">
        <f t="shared" si="563"/>
        <v>0</v>
      </c>
      <c r="G4822">
        <v>1.0069999999999999</v>
      </c>
      <c r="H4822">
        <v>4.0259999999999998</v>
      </c>
      <c r="I4822">
        <v>297.63099999999997</v>
      </c>
      <c r="J4822">
        <v>12.63</v>
      </c>
      <c r="K4822">
        <v>62</v>
      </c>
      <c r="L4822">
        <v>0.223</v>
      </c>
      <c r="M4822">
        <v>0.23200000000000001</v>
      </c>
      <c r="N4822">
        <v>0</v>
      </c>
      <c r="O4822">
        <v>263.125</v>
      </c>
      <c r="T4822">
        <f t="shared" si="558"/>
        <v>2011800</v>
      </c>
      <c r="U4822">
        <v>369.7</v>
      </c>
      <c r="V4822">
        <f t="shared" si="556"/>
        <v>263.10000000000002</v>
      </c>
      <c r="W4822" t="str">
        <f t="shared" si="559"/>
        <v/>
      </c>
      <c r="X4822" t="str">
        <f t="shared" si="560"/>
        <v/>
      </c>
      <c r="Y4822" t="str">
        <f t="shared" si="557"/>
        <v/>
      </c>
      <c r="AA4822" s="16">
        <f t="shared" si="561"/>
        <v>0.90600000000000003</v>
      </c>
      <c r="AB4822" s="16">
        <f t="shared" si="562"/>
        <v>0.55500000000000005</v>
      </c>
      <c r="AC4822" s="16"/>
    </row>
    <row r="4823" spans="1:29" x14ac:dyDescent="0.25">
      <c r="A4823" s="2">
        <v>43666</v>
      </c>
      <c r="B4823" s="1">
        <v>201</v>
      </c>
      <c r="C4823" s="3">
        <v>1900</v>
      </c>
      <c r="D4823" s="13">
        <v>229.81681712963001</v>
      </c>
      <c r="E4823">
        <v>54.72</v>
      </c>
      <c r="F4823" s="15">
        <f t="shared" si="563"/>
        <v>0</v>
      </c>
      <c r="G4823">
        <v>1.0069999999999999</v>
      </c>
      <c r="H4823">
        <v>4.0259999999999998</v>
      </c>
      <c r="I4823">
        <v>317.286</v>
      </c>
      <c r="J4823">
        <v>11.005000000000001</v>
      </c>
      <c r="K4823">
        <v>65.900000000000006</v>
      </c>
      <c r="L4823">
        <v>0.223</v>
      </c>
      <c r="M4823">
        <v>0.23100000000000001</v>
      </c>
      <c r="N4823">
        <v>0</v>
      </c>
      <c r="O4823">
        <v>113.125</v>
      </c>
      <c r="T4823">
        <f t="shared" si="558"/>
        <v>2011900</v>
      </c>
      <c r="U4823">
        <v>191.3</v>
      </c>
      <c r="V4823">
        <f t="shared" si="556"/>
        <v>113.1</v>
      </c>
      <c r="W4823" t="str">
        <f t="shared" si="559"/>
        <v/>
      </c>
      <c r="X4823" t="str">
        <f t="shared" si="560"/>
        <v/>
      </c>
      <c r="Y4823" t="str">
        <f t="shared" si="557"/>
        <v/>
      </c>
      <c r="AA4823" s="16">
        <f t="shared" si="561"/>
        <v>0.86499999999999999</v>
      </c>
      <c r="AB4823" s="16">
        <f t="shared" si="562"/>
        <v>0.44800000000000001</v>
      </c>
      <c r="AC4823" s="16"/>
    </row>
    <row r="4824" spans="1:29" x14ac:dyDescent="0.25">
      <c r="A4824" s="2">
        <v>43666</v>
      </c>
      <c r="B4824" s="1">
        <v>201</v>
      </c>
      <c r="C4824" s="3">
        <v>2000</v>
      </c>
      <c r="D4824" s="13">
        <v>229.85848379629601</v>
      </c>
      <c r="E4824">
        <v>54.6</v>
      </c>
      <c r="F4824" s="15">
        <f t="shared" si="563"/>
        <v>0</v>
      </c>
      <c r="G4824">
        <v>1.0069999999999999</v>
      </c>
      <c r="H4824">
        <v>3.02</v>
      </c>
      <c r="I4824">
        <v>348.173</v>
      </c>
      <c r="J4824">
        <v>7.343</v>
      </c>
      <c r="K4824">
        <v>76.3</v>
      </c>
      <c r="L4824">
        <v>0.223</v>
      </c>
      <c r="M4824">
        <v>0.23100000000000001</v>
      </c>
      <c r="N4824">
        <v>0</v>
      </c>
      <c r="O4824">
        <v>6.875</v>
      </c>
      <c r="T4824">
        <f t="shared" si="558"/>
        <v>2012000</v>
      </c>
      <c r="U4824">
        <v>41.3</v>
      </c>
      <c r="V4824">
        <f t="shared" si="556"/>
        <v>6.9</v>
      </c>
      <c r="W4824" t="str">
        <f t="shared" si="559"/>
        <v/>
      </c>
      <c r="X4824" t="str">
        <f t="shared" si="560"/>
        <v/>
      </c>
      <c r="Y4824" t="str">
        <f t="shared" si="557"/>
        <v/>
      </c>
      <c r="AA4824" s="16">
        <f t="shared" si="561"/>
        <v>0.78200000000000003</v>
      </c>
      <c r="AB4824" s="16">
        <f t="shared" si="562"/>
        <v>0.24299999999999999</v>
      </c>
      <c r="AC4824" s="16"/>
    </row>
    <row r="4825" spans="1:29" x14ac:dyDescent="0.25">
      <c r="A4825" s="2">
        <v>43666</v>
      </c>
      <c r="B4825" s="1">
        <v>201</v>
      </c>
      <c r="C4825" s="3">
        <v>2100</v>
      </c>
      <c r="D4825" s="13">
        <v>229.90015046296301</v>
      </c>
      <c r="E4825">
        <v>54.83</v>
      </c>
      <c r="F4825" s="15">
        <f t="shared" si="563"/>
        <v>0</v>
      </c>
      <c r="G4825">
        <v>0.503</v>
      </c>
      <c r="H4825">
        <v>3.02</v>
      </c>
      <c r="I4825">
        <v>9.827</v>
      </c>
      <c r="J4825">
        <v>7.5439999999999996</v>
      </c>
      <c r="K4825">
        <v>86.1</v>
      </c>
      <c r="L4825">
        <v>0.223</v>
      </c>
      <c r="M4825">
        <v>0.23100000000000001</v>
      </c>
      <c r="N4825">
        <v>0</v>
      </c>
      <c r="O4825">
        <v>0.625</v>
      </c>
      <c r="T4825">
        <f t="shared" si="558"/>
        <v>2012100</v>
      </c>
      <c r="U4825">
        <v>0</v>
      </c>
      <c r="V4825">
        <f t="shared" si="556"/>
        <v>0</v>
      </c>
      <c r="W4825" t="str">
        <f t="shared" si="559"/>
        <v/>
      </c>
      <c r="X4825" t="str">
        <f t="shared" si="560"/>
        <v/>
      </c>
      <c r="Y4825" t="str">
        <f t="shared" si="557"/>
        <v/>
      </c>
      <c r="AA4825" s="16">
        <f t="shared" si="561"/>
        <v>0.89500000000000002</v>
      </c>
      <c r="AB4825" s="16">
        <f t="shared" si="562"/>
        <v>0.14399999999999999</v>
      </c>
      <c r="AC4825" s="16"/>
    </row>
    <row r="4826" spans="1:29" x14ac:dyDescent="0.25">
      <c r="A4826" s="2">
        <v>43666</v>
      </c>
      <c r="B4826" s="1">
        <v>201</v>
      </c>
      <c r="C4826" s="3">
        <v>2200</v>
      </c>
      <c r="D4826" s="13">
        <v>229.94181712963001</v>
      </c>
      <c r="E4826">
        <v>54.6</v>
      </c>
      <c r="F4826" s="15">
        <f t="shared" si="563"/>
        <v>0</v>
      </c>
      <c r="G4826">
        <v>1.0069999999999999</v>
      </c>
      <c r="H4826">
        <v>2.516</v>
      </c>
      <c r="I4826">
        <v>30.885999999999999</v>
      </c>
      <c r="J4826">
        <v>7.1159999999999997</v>
      </c>
      <c r="K4826">
        <v>82.1</v>
      </c>
      <c r="L4826">
        <v>0.223</v>
      </c>
      <c r="M4826">
        <v>0.23100000000000001</v>
      </c>
      <c r="N4826">
        <v>0</v>
      </c>
      <c r="O4826">
        <v>0.625</v>
      </c>
      <c r="T4826">
        <f t="shared" si="558"/>
        <v>2012200</v>
      </c>
      <c r="U4826">
        <v>0</v>
      </c>
      <c r="V4826">
        <f t="shared" si="556"/>
        <v>0</v>
      </c>
      <c r="W4826" t="str">
        <f t="shared" si="559"/>
        <v/>
      </c>
      <c r="X4826" t="str">
        <f t="shared" si="560"/>
        <v/>
      </c>
      <c r="Y4826" t="str">
        <f t="shared" si="557"/>
        <v/>
      </c>
      <c r="AA4826" s="16">
        <f t="shared" si="561"/>
        <v>0.82899999999999996</v>
      </c>
      <c r="AB4826" s="16">
        <f t="shared" si="562"/>
        <v>0.18099999999999999</v>
      </c>
      <c r="AC4826" s="16"/>
    </row>
    <row r="4827" spans="1:29" x14ac:dyDescent="0.25">
      <c r="A4827" s="2">
        <v>43666</v>
      </c>
      <c r="B4827" s="1">
        <v>201</v>
      </c>
      <c r="C4827" s="3">
        <v>2300</v>
      </c>
      <c r="D4827" s="13">
        <v>229.98348379629601</v>
      </c>
      <c r="E4827">
        <v>54.6</v>
      </c>
      <c r="F4827" s="15">
        <f t="shared" si="563"/>
        <v>0</v>
      </c>
      <c r="G4827">
        <v>1.0069999999999999</v>
      </c>
      <c r="H4827">
        <v>2.516</v>
      </c>
      <c r="I4827">
        <v>23.867000000000001</v>
      </c>
      <c r="J4827">
        <v>7.0910000000000002</v>
      </c>
      <c r="K4827">
        <v>85.7</v>
      </c>
      <c r="L4827">
        <v>0.223</v>
      </c>
      <c r="M4827">
        <v>0.23100000000000001</v>
      </c>
      <c r="N4827">
        <v>0</v>
      </c>
      <c r="O4827">
        <v>0.625</v>
      </c>
      <c r="T4827">
        <f t="shared" si="558"/>
        <v>2012300</v>
      </c>
      <c r="U4827">
        <v>0</v>
      </c>
      <c r="V4827">
        <f t="shared" si="556"/>
        <v>0</v>
      </c>
      <c r="W4827" t="str">
        <f t="shared" si="559"/>
        <v/>
      </c>
      <c r="X4827" t="str">
        <f t="shared" si="560"/>
        <v/>
      </c>
      <c r="Y4827" t="str">
        <f t="shared" si="557"/>
        <v/>
      </c>
      <c r="AA4827" s="16">
        <f t="shared" si="561"/>
        <v>0.86399999999999999</v>
      </c>
      <c r="AB4827" s="16">
        <f t="shared" si="562"/>
        <v>0.14399999999999999</v>
      </c>
      <c r="AC4827" s="16"/>
    </row>
    <row r="4828" spans="1:29" x14ac:dyDescent="0.25">
      <c r="A4828" s="2">
        <v>43666</v>
      </c>
      <c r="B4828" s="1">
        <v>201</v>
      </c>
      <c r="C4828" s="3">
        <v>2400</v>
      </c>
      <c r="D4828" s="13">
        <v>230.02515046296301</v>
      </c>
      <c r="E4828">
        <v>54.83</v>
      </c>
      <c r="F4828" s="15">
        <f t="shared" si="563"/>
        <v>0</v>
      </c>
      <c r="G4828">
        <v>1.0069999999999999</v>
      </c>
      <c r="H4828">
        <v>2.516</v>
      </c>
      <c r="I4828">
        <v>26.675000000000001</v>
      </c>
      <c r="J4828">
        <v>7.569</v>
      </c>
      <c r="K4828">
        <v>85</v>
      </c>
      <c r="L4828">
        <v>0.222</v>
      </c>
      <c r="M4828">
        <v>0.23100000000000001</v>
      </c>
      <c r="N4828">
        <v>0</v>
      </c>
      <c r="O4828">
        <v>0.625</v>
      </c>
      <c r="T4828">
        <f t="shared" si="558"/>
        <v>2012400</v>
      </c>
      <c r="U4828">
        <v>0</v>
      </c>
      <c r="V4828">
        <f t="shared" si="556"/>
        <v>0</v>
      </c>
      <c r="W4828">
        <f t="shared" si="559"/>
        <v>0.222</v>
      </c>
      <c r="X4828">
        <f t="shared" si="560"/>
        <v>0.23100000000000001</v>
      </c>
      <c r="Y4828">
        <f t="shared" si="557"/>
        <v>0</v>
      </c>
      <c r="AA4828" s="16">
        <f t="shared" si="561"/>
        <v>0.88500000000000001</v>
      </c>
      <c r="AB4828" s="16">
        <f t="shared" si="562"/>
        <v>0.156</v>
      </c>
      <c r="AC4828" s="16"/>
    </row>
    <row r="4829" spans="1:29" x14ac:dyDescent="0.25">
      <c r="A4829" s="2">
        <v>43667</v>
      </c>
      <c r="B4829" s="1">
        <v>202</v>
      </c>
      <c r="C4829" s="3">
        <v>100</v>
      </c>
      <c r="D4829" s="13">
        <v>230.06681712963001</v>
      </c>
      <c r="E4829">
        <v>54.72</v>
      </c>
      <c r="F4829" s="15">
        <f t="shared" si="563"/>
        <v>0</v>
      </c>
      <c r="G4829">
        <v>1.0069999999999999</v>
      </c>
      <c r="H4829">
        <v>3.02</v>
      </c>
      <c r="I4829">
        <v>32.29</v>
      </c>
      <c r="J4829">
        <v>7.0410000000000004</v>
      </c>
      <c r="K4829">
        <v>85.9</v>
      </c>
      <c r="L4829">
        <v>0.222</v>
      </c>
      <c r="M4829">
        <v>0.23100000000000001</v>
      </c>
      <c r="N4829">
        <v>0</v>
      </c>
      <c r="O4829">
        <v>0.625</v>
      </c>
      <c r="T4829">
        <f t="shared" si="558"/>
        <v>2020100</v>
      </c>
      <c r="U4829">
        <v>0</v>
      </c>
      <c r="V4829">
        <f t="shared" si="556"/>
        <v>0</v>
      </c>
      <c r="W4829" t="str">
        <f t="shared" si="559"/>
        <v/>
      </c>
      <c r="X4829" t="str">
        <f t="shared" si="560"/>
        <v/>
      </c>
      <c r="Y4829" t="str">
        <f t="shared" si="557"/>
        <v/>
      </c>
      <c r="AA4829" s="16">
        <f t="shared" si="561"/>
        <v>0.86299999999999999</v>
      </c>
      <c r="AB4829" s="16">
        <f t="shared" si="562"/>
        <v>0.14199999999999999</v>
      </c>
      <c r="AC4829" s="16"/>
    </row>
    <row r="4830" spans="1:29" x14ac:dyDescent="0.25">
      <c r="A4830" s="2">
        <v>43667</v>
      </c>
      <c r="B4830" s="1">
        <v>202</v>
      </c>
      <c r="C4830" s="3">
        <v>200</v>
      </c>
      <c r="D4830" s="13">
        <v>230.10848379629601</v>
      </c>
      <c r="E4830">
        <v>54.48</v>
      </c>
      <c r="F4830" s="15">
        <f t="shared" si="563"/>
        <v>0</v>
      </c>
      <c r="G4830">
        <v>1.51</v>
      </c>
      <c r="H4830">
        <v>3.5230000000000001</v>
      </c>
      <c r="I4830">
        <v>37.905999999999999</v>
      </c>
      <c r="J4830">
        <v>6.8639999999999999</v>
      </c>
      <c r="K4830">
        <v>87.1</v>
      </c>
      <c r="L4830">
        <v>0.222</v>
      </c>
      <c r="M4830">
        <v>0.23100000000000001</v>
      </c>
      <c r="N4830">
        <v>0</v>
      </c>
      <c r="O4830">
        <v>0.625</v>
      </c>
      <c r="T4830">
        <f t="shared" si="558"/>
        <v>2020200</v>
      </c>
      <c r="U4830">
        <v>0</v>
      </c>
      <c r="V4830">
        <f t="shared" si="556"/>
        <v>0</v>
      </c>
      <c r="W4830" t="str">
        <f t="shared" si="559"/>
        <v/>
      </c>
      <c r="X4830" t="str">
        <f t="shared" si="560"/>
        <v/>
      </c>
      <c r="Y4830" t="str">
        <f t="shared" si="557"/>
        <v/>
      </c>
      <c r="AA4830" s="16">
        <f t="shared" si="561"/>
        <v>0.86399999999999999</v>
      </c>
      <c r="AB4830" s="16">
        <f t="shared" si="562"/>
        <v>0.128</v>
      </c>
      <c r="AC4830" s="16"/>
    </row>
    <row r="4831" spans="1:29" x14ac:dyDescent="0.25">
      <c r="A4831" s="2">
        <v>43667</v>
      </c>
      <c r="B4831" s="1">
        <v>202</v>
      </c>
      <c r="C4831" s="3">
        <v>300</v>
      </c>
      <c r="D4831" s="13">
        <v>230.15015046296301</v>
      </c>
      <c r="E4831">
        <v>54.37</v>
      </c>
      <c r="F4831" s="15">
        <f t="shared" si="563"/>
        <v>0</v>
      </c>
      <c r="G4831">
        <v>1.0069999999999999</v>
      </c>
      <c r="H4831">
        <v>3.02</v>
      </c>
      <c r="I4831">
        <v>47.732999999999997</v>
      </c>
      <c r="J4831">
        <v>6.2039999999999997</v>
      </c>
      <c r="K4831">
        <v>83.5</v>
      </c>
      <c r="L4831">
        <v>0.222</v>
      </c>
      <c r="M4831">
        <v>0.23100000000000001</v>
      </c>
      <c r="N4831">
        <v>0</v>
      </c>
      <c r="O4831">
        <v>0.625</v>
      </c>
      <c r="T4831">
        <f t="shared" si="558"/>
        <v>2020300</v>
      </c>
      <c r="U4831">
        <v>0</v>
      </c>
      <c r="V4831">
        <f t="shared" si="556"/>
        <v>0</v>
      </c>
      <c r="W4831" t="str">
        <f t="shared" si="559"/>
        <v/>
      </c>
      <c r="X4831" t="str">
        <f t="shared" si="560"/>
        <v/>
      </c>
      <c r="Y4831" t="str">
        <f t="shared" si="557"/>
        <v/>
      </c>
      <c r="AA4831" s="16">
        <f t="shared" si="561"/>
        <v>0.79200000000000004</v>
      </c>
      <c r="AB4831" s="16">
        <f t="shared" si="562"/>
        <v>0.157</v>
      </c>
      <c r="AC4831" s="16"/>
    </row>
    <row r="4832" spans="1:29" x14ac:dyDescent="0.25">
      <c r="A4832" s="2">
        <v>43667</v>
      </c>
      <c r="B4832" s="1">
        <v>202</v>
      </c>
      <c r="C4832" s="3">
        <v>400</v>
      </c>
      <c r="D4832" s="13">
        <v>230.19181712963001</v>
      </c>
      <c r="E4832">
        <v>54.37</v>
      </c>
      <c r="F4832" s="15">
        <f t="shared" si="563"/>
        <v>0</v>
      </c>
      <c r="G4832">
        <v>1.51</v>
      </c>
      <c r="H4832">
        <v>3.5230000000000001</v>
      </c>
      <c r="I4832">
        <v>30.885999999999999</v>
      </c>
      <c r="J4832">
        <v>6.99</v>
      </c>
      <c r="K4832">
        <v>83.8</v>
      </c>
      <c r="L4832">
        <v>0.221</v>
      </c>
      <c r="M4832">
        <v>0.23100000000000001</v>
      </c>
      <c r="N4832">
        <v>0</v>
      </c>
      <c r="O4832">
        <v>0.625</v>
      </c>
      <c r="T4832">
        <f t="shared" si="558"/>
        <v>2020400</v>
      </c>
      <c r="U4832">
        <v>0</v>
      </c>
      <c r="V4832">
        <f t="shared" si="556"/>
        <v>0</v>
      </c>
      <c r="W4832" t="str">
        <f t="shared" si="559"/>
        <v/>
      </c>
      <c r="X4832" t="str">
        <f t="shared" si="560"/>
        <v/>
      </c>
      <c r="Y4832" t="str">
        <f t="shared" si="557"/>
        <v/>
      </c>
      <c r="AA4832" s="16">
        <f t="shared" si="561"/>
        <v>0.83899999999999997</v>
      </c>
      <c r="AB4832" s="16">
        <f t="shared" si="562"/>
        <v>0.16200000000000001</v>
      </c>
      <c r="AC4832" s="16"/>
    </row>
    <row r="4833" spans="1:29" x14ac:dyDescent="0.25">
      <c r="A4833" s="2">
        <v>43667</v>
      </c>
      <c r="B4833" s="1">
        <v>202</v>
      </c>
      <c r="C4833" s="3">
        <v>500</v>
      </c>
      <c r="D4833" s="13">
        <v>230.23348379629601</v>
      </c>
      <c r="E4833">
        <v>55.07</v>
      </c>
      <c r="F4833" s="15">
        <f t="shared" si="563"/>
        <v>0</v>
      </c>
      <c r="G4833">
        <v>1.0069999999999999</v>
      </c>
      <c r="H4833">
        <v>3.02</v>
      </c>
      <c r="I4833">
        <v>32.29</v>
      </c>
      <c r="J4833">
        <v>7.0410000000000004</v>
      </c>
      <c r="K4833">
        <v>83.4</v>
      </c>
      <c r="L4833">
        <v>0.221</v>
      </c>
      <c r="M4833">
        <v>0.23</v>
      </c>
      <c r="N4833">
        <v>0</v>
      </c>
      <c r="O4833">
        <v>10.625</v>
      </c>
      <c r="T4833">
        <f t="shared" si="558"/>
        <v>2020500</v>
      </c>
      <c r="U4833">
        <v>7.7</v>
      </c>
      <c r="V4833">
        <f t="shared" si="556"/>
        <v>10.6</v>
      </c>
      <c r="W4833" t="str">
        <f t="shared" si="559"/>
        <v/>
      </c>
      <c r="X4833" t="str">
        <f t="shared" si="560"/>
        <v/>
      </c>
      <c r="Y4833" t="str">
        <f t="shared" si="557"/>
        <v/>
      </c>
      <c r="AA4833" s="16">
        <f t="shared" si="561"/>
        <v>0.83799999999999997</v>
      </c>
      <c r="AB4833" s="16">
        <f t="shared" si="562"/>
        <v>0.16700000000000001</v>
      </c>
      <c r="AC4833" s="16"/>
    </row>
    <row r="4834" spans="1:29" x14ac:dyDescent="0.25">
      <c r="A4834" s="2">
        <v>43667</v>
      </c>
      <c r="B4834" s="1">
        <v>202</v>
      </c>
      <c r="C4834" s="3">
        <v>600</v>
      </c>
      <c r="D4834" s="13">
        <v>230.27515046296301</v>
      </c>
      <c r="E4834">
        <v>54.83</v>
      </c>
      <c r="F4834" s="15">
        <f t="shared" si="563"/>
        <v>0</v>
      </c>
      <c r="G4834">
        <v>2.0129999999999999</v>
      </c>
      <c r="H4834">
        <v>4.5289999999999999</v>
      </c>
      <c r="I4834">
        <v>29.481999999999999</v>
      </c>
      <c r="J4834">
        <v>8.3190000000000008</v>
      </c>
      <c r="K4834">
        <v>80.2</v>
      </c>
      <c r="L4834">
        <v>0.221</v>
      </c>
      <c r="M4834">
        <v>0.23</v>
      </c>
      <c r="N4834">
        <v>0</v>
      </c>
      <c r="O4834">
        <v>180.625</v>
      </c>
      <c r="T4834">
        <f t="shared" si="558"/>
        <v>2020600</v>
      </c>
      <c r="U4834">
        <v>117.5</v>
      </c>
      <c r="V4834">
        <f t="shared" si="556"/>
        <v>180.6</v>
      </c>
      <c r="W4834" t="str">
        <f t="shared" si="559"/>
        <v/>
      </c>
      <c r="X4834" t="str">
        <f t="shared" si="560"/>
        <v/>
      </c>
      <c r="Y4834" t="str">
        <f t="shared" si="557"/>
        <v/>
      </c>
      <c r="AA4834" s="16">
        <f t="shared" si="561"/>
        <v>0.879</v>
      </c>
      <c r="AB4834" s="16">
        <f t="shared" si="562"/>
        <v>0.217</v>
      </c>
      <c r="AC4834" s="16"/>
    </row>
    <row r="4835" spans="1:29" x14ac:dyDescent="0.25">
      <c r="A4835" s="2">
        <v>43667</v>
      </c>
      <c r="B4835" s="1">
        <v>202</v>
      </c>
      <c r="C4835" s="3">
        <v>700</v>
      </c>
      <c r="D4835" s="13">
        <v>230.31681712963001</v>
      </c>
      <c r="E4835">
        <v>55.07</v>
      </c>
      <c r="F4835" s="15">
        <f t="shared" si="563"/>
        <v>0</v>
      </c>
      <c r="G4835">
        <v>2.516</v>
      </c>
      <c r="H4835">
        <v>5.0330000000000004</v>
      </c>
      <c r="I4835">
        <v>47.732999999999997</v>
      </c>
      <c r="J4835">
        <v>10.345000000000001</v>
      </c>
      <c r="K4835">
        <v>73.599999999999994</v>
      </c>
      <c r="L4835">
        <v>0.22</v>
      </c>
      <c r="M4835">
        <v>0.23</v>
      </c>
      <c r="N4835">
        <v>0</v>
      </c>
      <c r="O4835">
        <v>344.375</v>
      </c>
      <c r="T4835">
        <f t="shared" si="558"/>
        <v>2020700</v>
      </c>
      <c r="U4835">
        <v>288.2</v>
      </c>
      <c r="V4835">
        <f t="shared" si="556"/>
        <v>344.4</v>
      </c>
      <c r="W4835" t="str">
        <f t="shared" si="559"/>
        <v/>
      </c>
      <c r="X4835" t="str">
        <f t="shared" si="560"/>
        <v/>
      </c>
      <c r="Y4835" t="str">
        <f t="shared" si="557"/>
        <v/>
      </c>
      <c r="AA4835" s="16">
        <f t="shared" si="561"/>
        <v>0.92500000000000004</v>
      </c>
      <c r="AB4835" s="16">
        <f t="shared" si="562"/>
        <v>0.33200000000000002</v>
      </c>
      <c r="AC4835" s="16"/>
    </row>
    <row r="4836" spans="1:29" x14ac:dyDescent="0.25">
      <c r="A4836" s="2">
        <v>43667</v>
      </c>
      <c r="B4836" s="1">
        <v>202</v>
      </c>
      <c r="C4836" s="3">
        <v>800</v>
      </c>
      <c r="D4836" s="13">
        <v>230.35848379629601</v>
      </c>
      <c r="E4836">
        <v>55.07</v>
      </c>
      <c r="F4836" s="15">
        <f t="shared" si="563"/>
        <v>0</v>
      </c>
      <c r="G4836">
        <v>2.0129999999999999</v>
      </c>
      <c r="H4836">
        <v>5.0330000000000004</v>
      </c>
      <c r="I4836">
        <v>47.732999999999997</v>
      </c>
      <c r="J4836">
        <v>11.782999999999999</v>
      </c>
      <c r="K4836">
        <v>69.2</v>
      </c>
      <c r="L4836">
        <v>0.22</v>
      </c>
      <c r="M4836">
        <v>0.23</v>
      </c>
      <c r="N4836">
        <v>0</v>
      </c>
      <c r="O4836">
        <v>511.875</v>
      </c>
      <c r="T4836">
        <f t="shared" si="558"/>
        <v>2020800</v>
      </c>
      <c r="U4836">
        <v>468.8</v>
      </c>
      <c r="V4836">
        <f t="shared" si="556"/>
        <v>511.9</v>
      </c>
      <c r="W4836" t="str">
        <f t="shared" si="559"/>
        <v/>
      </c>
      <c r="X4836" t="str">
        <f t="shared" si="560"/>
        <v/>
      </c>
      <c r="Y4836" t="str">
        <f t="shared" si="557"/>
        <v/>
      </c>
      <c r="AA4836" s="16">
        <f t="shared" si="561"/>
        <v>0.95599999999999996</v>
      </c>
      <c r="AB4836" s="16">
        <f t="shared" si="562"/>
        <v>0.42599999999999999</v>
      </c>
      <c r="AC4836" s="16"/>
    </row>
    <row r="4837" spans="1:29" x14ac:dyDescent="0.25">
      <c r="A4837" s="2">
        <v>43667</v>
      </c>
      <c r="B4837" s="1">
        <v>202</v>
      </c>
      <c r="C4837" s="3">
        <v>900</v>
      </c>
      <c r="D4837" s="13">
        <v>230.40015046296301</v>
      </c>
      <c r="E4837">
        <v>54.95</v>
      </c>
      <c r="F4837" s="15">
        <f t="shared" si="563"/>
        <v>0</v>
      </c>
      <c r="G4837">
        <v>2.0129999999999999</v>
      </c>
      <c r="H4837">
        <v>5.5359999999999996</v>
      </c>
      <c r="I4837">
        <v>56.156999999999996</v>
      </c>
      <c r="J4837">
        <v>12.798999999999999</v>
      </c>
      <c r="K4837">
        <v>66.3</v>
      </c>
      <c r="L4837">
        <v>0.22</v>
      </c>
      <c r="M4837">
        <v>0.23</v>
      </c>
      <c r="N4837">
        <v>0</v>
      </c>
      <c r="O4837">
        <v>658.125</v>
      </c>
      <c r="T4837">
        <f t="shared" si="558"/>
        <v>2020900</v>
      </c>
      <c r="U4837">
        <v>638.70000000000005</v>
      </c>
      <c r="V4837">
        <f t="shared" si="556"/>
        <v>658.1</v>
      </c>
      <c r="W4837" t="str">
        <f t="shared" si="559"/>
        <v/>
      </c>
      <c r="X4837" t="str">
        <f t="shared" si="560"/>
        <v/>
      </c>
      <c r="Y4837" t="str">
        <f t="shared" si="557"/>
        <v/>
      </c>
      <c r="AA4837" s="16">
        <f t="shared" si="561"/>
        <v>0.98</v>
      </c>
      <c r="AB4837" s="16">
        <f t="shared" si="562"/>
        <v>0.498</v>
      </c>
      <c r="AC4837" s="16"/>
    </row>
    <row r="4838" spans="1:29" x14ac:dyDescent="0.25">
      <c r="A4838" s="2">
        <v>43667</v>
      </c>
      <c r="B4838" s="1">
        <v>202</v>
      </c>
      <c r="C4838" s="3">
        <v>1000</v>
      </c>
      <c r="D4838" s="13">
        <v>230.44181712963001</v>
      </c>
      <c r="E4838">
        <v>55.54</v>
      </c>
      <c r="F4838" s="15">
        <f t="shared" si="563"/>
        <v>3.9999999999999147E-2</v>
      </c>
      <c r="G4838">
        <v>2.0129999999999999</v>
      </c>
      <c r="H4838">
        <v>5.5359999999999996</v>
      </c>
      <c r="I4838">
        <v>61.773000000000003</v>
      </c>
      <c r="J4838">
        <v>15.294</v>
      </c>
      <c r="K4838">
        <v>60.6</v>
      </c>
      <c r="L4838">
        <v>0.22</v>
      </c>
      <c r="M4838">
        <v>0.22900000000000001</v>
      </c>
      <c r="N4838">
        <v>0</v>
      </c>
      <c r="O4838">
        <v>785.625</v>
      </c>
      <c r="T4838">
        <f t="shared" si="558"/>
        <v>2021000</v>
      </c>
      <c r="U4838">
        <v>782.7</v>
      </c>
      <c r="V4838">
        <f t="shared" si="556"/>
        <v>785.6</v>
      </c>
      <c r="W4838" t="str">
        <f t="shared" si="559"/>
        <v/>
      </c>
      <c r="X4838" t="str">
        <f t="shared" si="560"/>
        <v/>
      </c>
      <c r="Y4838" t="str">
        <f t="shared" si="557"/>
        <v/>
      </c>
      <c r="AA4838" s="16">
        <f t="shared" si="561"/>
        <v>1.0529999999999999</v>
      </c>
      <c r="AB4838" s="16">
        <f t="shared" si="562"/>
        <v>0.68500000000000005</v>
      </c>
      <c r="AC4838" s="16"/>
    </row>
    <row r="4839" spans="1:29" x14ac:dyDescent="0.25">
      <c r="A4839" s="2">
        <v>43667</v>
      </c>
      <c r="B4839" s="1">
        <v>202</v>
      </c>
      <c r="C4839" s="3">
        <v>1100</v>
      </c>
      <c r="D4839" s="13">
        <v>230.48348379629601</v>
      </c>
      <c r="E4839">
        <v>54.72</v>
      </c>
      <c r="F4839" s="15">
        <f t="shared" si="563"/>
        <v>0</v>
      </c>
      <c r="G4839">
        <v>2.0129999999999999</v>
      </c>
      <c r="H4839">
        <v>5.5359999999999996</v>
      </c>
      <c r="I4839">
        <v>110.91</v>
      </c>
      <c r="J4839">
        <v>15.007999999999999</v>
      </c>
      <c r="K4839">
        <v>54</v>
      </c>
      <c r="L4839">
        <v>0.22</v>
      </c>
      <c r="M4839">
        <v>0.22900000000000001</v>
      </c>
      <c r="N4839">
        <v>0</v>
      </c>
      <c r="O4839">
        <v>898.125</v>
      </c>
      <c r="T4839">
        <f t="shared" si="558"/>
        <v>2021100</v>
      </c>
      <c r="U4839">
        <v>889.3</v>
      </c>
      <c r="V4839">
        <f t="shared" si="556"/>
        <v>898.1</v>
      </c>
      <c r="W4839" t="str">
        <f t="shared" si="559"/>
        <v/>
      </c>
      <c r="X4839" t="str">
        <f t="shared" si="560"/>
        <v/>
      </c>
      <c r="Y4839" t="str">
        <f t="shared" si="557"/>
        <v/>
      </c>
      <c r="AA4839" s="16">
        <f t="shared" si="561"/>
        <v>0.92100000000000004</v>
      </c>
      <c r="AB4839" s="16">
        <f t="shared" si="562"/>
        <v>0.78500000000000003</v>
      </c>
      <c r="AC4839" s="16"/>
    </row>
    <row r="4840" spans="1:29" x14ac:dyDescent="0.25">
      <c r="A4840" s="2">
        <v>43667</v>
      </c>
      <c r="B4840" s="1">
        <v>202</v>
      </c>
      <c r="C4840" s="3">
        <v>1200</v>
      </c>
      <c r="D4840" s="13">
        <v>230.52515046296301</v>
      </c>
      <c r="E4840">
        <v>55.18</v>
      </c>
      <c r="F4840" s="15">
        <f t="shared" si="563"/>
        <v>0</v>
      </c>
      <c r="G4840">
        <v>2.0129999999999999</v>
      </c>
      <c r="H4840">
        <v>6.5430000000000001</v>
      </c>
      <c r="I4840">
        <v>96.870999999999995</v>
      </c>
      <c r="J4840">
        <v>16.058</v>
      </c>
      <c r="K4840">
        <v>50.3</v>
      </c>
      <c r="L4840">
        <v>0.22</v>
      </c>
      <c r="M4840">
        <v>0.22800000000000001</v>
      </c>
      <c r="N4840">
        <v>0</v>
      </c>
      <c r="O4840">
        <v>964.375</v>
      </c>
      <c r="T4840">
        <f t="shared" si="558"/>
        <v>2021200</v>
      </c>
      <c r="U4840">
        <v>950.8</v>
      </c>
      <c r="V4840">
        <f t="shared" si="556"/>
        <v>964.4</v>
      </c>
      <c r="W4840" t="str">
        <f t="shared" si="559"/>
        <v/>
      </c>
      <c r="X4840" t="str">
        <f t="shared" si="560"/>
        <v/>
      </c>
      <c r="Y4840" t="str">
        <f t="shared" si="557"/>
        <v/>
      </c>
      <c r="AA4840" s="16">
        <f t="shared" si="561"/>
        <v>0.91800000000000004</v>
      </c>
      <c r="AB4840" s="16">
        <f t="shared" si="562"/>
        <v>0.90700000000000003</v>
      </c>
      <c r="AC4840" s="16"/>
    </row>
    <row r="4841" spans="1:29" x14ac:dyDescent="0.25">
      <c r="A4841" s="2">
        <v>43667</v>
      </c>
      <c r="B4841" s="1">
        <v>202</v>
      </c>
      <c r="C4841" s="3">
        <v>1300</v>
      </c>
      <c r="D4841" s="13">
        <v>230.56681712963001</v>
      </c>
      <c r="E4841">
        <v>55.07</v>
      </c>
      <c r="F4841" s="15">
        <f t="shared" si="563"/>
        <v>0</v>
      </c>
      <c r="G4841">
        <v>2.0129999999999999</v>
      </c>
      <c r="H4841">
        <v>7.0460000000000003</v>
      </c>
      <c r="I4841">
        <v>113.718</v>
      </c>
      <c r="J4841">
        <v>18.366</v>
      </c>
      <c r="K4841">
        <v>47</v>
      </c>
      <c r="L4841">
        <v>0.219</v>
      </c>
      <c r="M4841">
        <v>0.22800000000000001</v>
      </c>
      <c r="N4841">
        <v>0</v>
      </c>
      <c r="O4841">
        <v>944.375</v>
      </c>
      <c r="T4841">
        <f t="shared" si="558"/>
        <v>2021300</v>
      </c>
      <c r="U4841">
        <v>961.7</v>
      </c>
      <c r="V4841">
        <f t="shared" si="556"/>
        <v>944.4</v>
      </c>
      <c r="W4841" t="str">
        <f t="shared" si="559"/>
        <v/>
      </c>
      <c r="X4841" t="str">
        <f t="shared" si="560"/>
        <v/>
      </c>
      <c r="Y4841" t="str">
        <f t="shared" si="557"/>
        <v/>
      </c>
      <c r="AA4841" s="16">
        <f t="shared" si="561"/>
        <v>0.99199999999999999</v>
      </c>
      <c r="AB4841" s="16">
        <f t="shared" si="562"/>
        <v>1.119</v>
      </c>
      <c r="AC4841" s="16"/>
    </row>
    <row r="4842" spans="1:29" x14ac:dyDescent="0.25">
      <c r="A4842" s="2">
        <v>43667</v>
      </c>
      <c r="B4842" s="1">
        <v>202</v>
      </c>
      <c r="C4842" s="3">
        <v>1400</v>
      </c>
      <c r="D4842" s="13">
        <v>230.60848379629601</v>
      </c>
      <c r="E4842">
        <v>54.95</v>
      </c>
      <c r="F4842" s="15">
        <f t="shared" si="563"/>
        <v>0</v>
      </c>
      <c r="G4842">
        <v>2.516</v>
      </c>
      <c r="H4842">
        <v>7.0460000000000003</v>
      </c>
      <c r="I4842">
        <v>122.14100000000001</v>
      </c>
      <c r="J4842">
        <v>18.033000000000001</v>
      </c>
      <c r="K4842">
        <v>44.1</v>
      </c>
      <c r="L4842">
        <v>0.219</v>
      </c>
      <c r="M4842">
        <v>0.22800000000000001</v>
      </c>
      <c r="N4842">
        <v>0</v>
      </c>
      <c r="O4842">
        <v>288.125</v>
      </c>
      <c r="T4842">
        <f t="shared" si="558"/>
        <v>2021400</v>
      </c>
      <c r="U4842">
        <v>922</v>
      </c>
      <c r="V4842">
        <f t="shared" si="556"/>
        <v>288.10000000000002</v>
      </c>
      <c r="W4842" t="str">
        <f t="shared" si="559"/>
        <v/>
      </c>
      <c r="X4842" t="str">
        <f t="shared" si="560"/>
        <v/>
      </c>
      <c r="Y4842" t="str">
        <f t="shared" si="557"/>
        <v/>
      </c>
      <c r="AA4842" s="16">
        <f t="shared" si="561"/>
        <v>0.91200000000000003</v>
      </c>
      <c r="AB4842" s="16">
        <f t="shared" si="562"/>
        <v>1.1559999999999999</v>
      </c>
      <c r="AC4842" s="16"/>
    </row>
    <row r="4843" spans="1:29" x14ac:dyDescent="0.25">
      <c r="A4843" s="2">
        <v>43667</v>
      </c>
      <c r="B4843" s="1">
        <v>202</v>
      </c>
      <c r="C4843" s="3">
        <v>1500</v>
      </c>
      <c r="D4843" s="13">
        <v>230.65015046296301</v>
      </c>
      <c r="E4843">
        <v>55.18</v>
      </c>
      <c r="F4843" s="15">
        <f t="shared" si="563"/>
        <v>0</v>
      </c>
      <c r="G4843">
        <v>1.51</v>
      </c>
      <c r="H4843">
        <v>6.5430000000000001</v>
      </c>
      <c r="I4843">
        <v>119.333</v>
      </c>
      <c r="J4843">
        <v>18.271000000000001</v>
      </c>
      <c r="K4843">
        <v>42.8</v>
      </c>
      <c r="L4843">
        <v>0.219</v>
      </c>
      <c r="M4843">
        <v>0.22700000000000001</v>
      </c>
      <c r="N4843">
        <v>0</v>
      </c>
      <c r="O4843">
        <v>911.875</v>
      </c>
      <c r="T4843">
        <f t="shared" si="558"/>
        <v>2021500</v>
      </c>
      <c r="U4843">
        <v>834.3</v>
      </c>
      <c r="V4843">
        <f t="shared" si="556"/>
        <v>911.9</v>
      </c>
      <c r="W4843" t="str">
        <f t="shared" si="559"/>
        <v/>
      </c>
      <c r="X4843" t="str">
        <f t="shared" si="560"/>
        <v/>
      </c>
      <c r="Y4843" t="str">
        <f t="shared" si="557"/>
        <v/>
      </c>
      <c r="AA4843" s="16">
        <f t="shared" si="561"/>
        <v>0.89800000000000002</v>
      </c>
      <c r="AB4843" s="16">
        <f t="shared" si="562"/>
        <v>1.2</v>
      </c>
      <c r="AC4843" s="16"/>
    </row>
    <row r="4844" spans="1:29" x14ac:dyDescent="0.25">
      <c r="A4844" s="2">
        <v>43667</v>
      </c>
      <c r="B4844" s="1">
        <v>202</v>
      </c>
      <c r="C4844" s="3">
        <v>1600</v>
      </c>
      <c r="D4844" s="13">
        <v>230.69181712963001</v>
      </c>
      <c r="E4844">
        <v>56</v>
      </c>
      <c r="F4844" s="15">
        <f t="shared" si="563"/>
        <v>0.5</v>
      </c>
      <c r="G4844">
        <v>2.0129999999999999</v>
      </c>
      <c r="H4844">
        <v>7.5490000000000004</v>
      </c>
      <c r="I4844">
        <v>147.41200000000001</v>
      </c>
      <c r="J4844">
        <v>20.173999999999999</v>
      </c>
      <c r="K4844">
        <v>41.1</v>
      </c>
      <c r="L4844">
        <v>0.218</v>
      </c>
      <c r="M4844">
        <v>0.22700000000000001</v>
      </c>
      <c r="N4844">
        <v>0</v>
      </c>
      <c r="O4844">
        <v>700.625</v>
      </c>
      <c r="T4844">
        <f t="shared" si="558"/>
        <v>2021600</v>
      </c>
      <c r="U4844">
        <v>705.3</v>
      </c>
      <c r="V4844">
        <f t="shared" si="556"/>
        <v>700.6</v>
      </c>
      <c r="W4844" t="str">
        <f t="shared" si="559"/>
        <v/>
      </c>
      <c r="X4844" t="str">
        <f t="shared" si="560"/>
        <v/>
      </c>
      <c r="Y4844" t="str">
        <f t="shared" si="557"/>
        <v/>
      </c>
      <c r="AA4844" s="16">
        <f t="shared" si="561"/>
        <v>0.97099999999999997</v>
      </c>
      <c r="AB4844" s="16">
        <f t="shared" si="562"/>
        <v>1.3919999999999999</v>
      </c>
      <c r="AC4844" s="16"/>
    </row>
    <row r="4845" spans="1:29" x14ac:dyDescent="0.25">
      <c r="A4845" s="2">
        <v>43667</v>
      </c>
      <c r="B4845" s="1">
        <v>202</v>
      </c>
      <c r="C4845" s="3">
        <v>1700</v>
      </c>
      <c r="D4845" s="13">
        <v>230.73348379629601</v>
      </c>
      <c r="E4845">
        <v>54.6</v>
      </c>
      <c r="F4845" s="15">
        <f t="shared" si="563"/>
        <v>0</v>
      </c>
      <c r="G4845">
        <v>2.0129999999999999</v>
      </c>
      <c r="H4845">
        <v>6.0389999999999997</v>
      </c>
      <c r="I4845">
        <v>148.816</v>
      </c>
      <c r="J4845">
        <v>19.294</v>
      </c>
      <c r="K4845">
        <v>40.299999999999997</v>
      </c>
      <c r="L4845">
        <v>0.218</v>
      </c>
      <c r="M4845">
        <v>0.22700000000000001</v>
      </c>
      <c r="N4845">
        <v>0</v>
      </c>
      <c r="O4845">
        <v>443.125</v>
      </c>
      <c r="T4845">
        <f t="shared" si="558"/>
        <v>2021700</v>
      </c>
      <c r="U4845">
        <v>545</v>
      </c>
      <c r="V4845">
        <f t="shared" si="556"/>
        <v>443.1</v>
      </c>
      <c r="W4845" t="str">
        <f t="shared" si="559"/>
        <v/>
      </c>
      <c r="X4845" t="str">
        <f t="shared" si="560"/>
        <v/>
      </c>
      <c r="Y4845" t="str">
        <f t="shared" si="557"/>
        <v/>
      </c>
      <c r="AA4845" s="16">
        <f t="shared" si="561"/>
        <v>0.90200000000000002</v>
      </c>
      <c r="AB4845" s="16">
        <f t="shared" si="562"/>
        <v>1.3360000000000001</v>
      </c>
      <c r="AC4845" s="16"/>
    </row>
    <row r="4846" spans="1:29" x14ac:dyDescent="0.25">
      <c r="A4846" s="2">
        <v>43667</v>
      </c>
      <c r="B4846" s="1">
        <v>202</v>
      </c>
      <c r="C4846" s="3">
        <v>1800</v>
      </c>
      <c r="D4846" s="13">
        <v>230.77515046296301</v>
      </c>
      <c r="E4846">
        <v>54.83</v>
      </c>
      <c r="F4846" s="15">
        <f t="shared" si="563"/>
        <v>0</v>
      </c>
      <c r="G4846">
        <v>1.51</v>
      </c>
      <c r="H4846">
        <v>6.5430000000000001</v>
      </c>
      <c r="I4846">
        <v>144.60400000000001</v>
      </c>
      <c r="J4846">
        <v>18.343</v>
      </c>
      <c r="K4846">
        <v>36.9</v>
      </c>
      <c r="L4846">
        <v>0.218</v>
      </c>
      <c r="M4846">
        <v>0.22700000000000001</v>
      </c>
      <c r="N4846">
        <v>0</v>
      </c>
      <c r="O4846">
        <v>259.375</v>
      </c>
      <c r="T4846">
        <f t="shared" si="558"/>
        <v>2021800</v>
      </c>
      <c r="U4846">
        <v>366.8</v>
      </c>
      <c r="V4846">
        <f t="shared" si="556"/>
        <v>259.39999999999998</v>
      </c>
      <c r="W4846" t="str">
        <f t="shared" si="559"/>
        <v/>
      </c>
      <c r="X4846" t="str">
        <f t="shared" si="560"/>
        <v/>
      </c>
      <c r="Y4846" t="str">
        <f t="shared" si="557"/>
        <v/>
      </c>
      <c r="AA4846" s="16">
        <f t="shared" si="561"/>
        <v>0.77800000000000002</v>
      </c>
      <c r="AB4846" s="16">
        <f t="shared" si="562"/>
        <v>1.33</v>
      </c>
      <c r="AC4846" s="16"/>
    </row>
    <row r="4847" spans="1:29" x14ac:dyDescent="0.25">
      <c r="A4847" s="2">
        <v>43667</v>
      </c>
      <c r="B4847" s="1">
        <v>202</v>
      </c>
      <c r="C4847" s="3">
        <v>1900</v>
      </c>
      <c r="D4847" s="13">
        <v>230.81681712963001</v>
      </c>
      <c r="E4847">
        <v>54.72</v>
      </c>
      <c r="F4847" s="15">
        <f t="shared" si="563"/>
        <v>0</v>
      </c>
      <c r="G4847">
        <v>1.0069999999999999</v>
      </c>
      <c r="H4847">
        <v>4.5289999999999999</v>
      </c>
      <c r="I4847">
        <v>112.31399999999999</v>
      </c>
      <c r="J4847">
        <v>17.201000000000001</v>
      </c>
      <c r="K4847">
        <v>38.200000000000003</v>
      </c>
      <c r="L4847">
        <v>0.218</v>
      </c>
      <c r="M4847">
        <v>0.22600000000000001</v>
      </c>
      <c r="N4847">
        <v>0</v>
      </c>
      <c r="O4847">
        <v>99.375</v>
      </c>
      <c r="T4847">
        <f t="shared" si="558"/>
        <v>2021900</v>
      </c>
      <c r="U4847">
        <v>188.3</v>
      </c>
      <c r="V4847">
        <f t="shared" si="556"/>
        <v>99.4</v>
      </c>
      <c r="W4847" t="str">
        <f t="shared" si="559"/>
        <v/>
      </c>
      <c r="X4847" t="str">
        <f t="shared" si="560"/>
        <v/>
      </c>
      <c r="Y4847" t="str">
        <f t="shared" si="557"/>
        <v/>
      </c>
      <c r="AA4847" s="16">
        <f t="shared" si="561"/>
        <v>0.749</v>
      </c>
      <c r="AB4847" s="16">
        <f t="shared" si="562"/>
        <v>1.212</v>
      </c>
      <c r="AC4847" s="16"/>
    </row>
    <row r="4848" spans="1:29" x14ac:dyDescent="0.25">
      <c r="A4848" s="2">
        <v>43667</v>
      </c>
      <c r="B4848" s="1">
        <v>202</v>
      </c>
      <c r="C4848" s="3">
        <v>2000</v>
      </c>
      <c r="D4848" s="13">
        <v>230.85848379629601</v>
      </c>
      <c r="E4848">
        <v>55.07</v>
      </c>
      <c r="F4848" s="15">
        <f t="shared" si="563"/>
        <v>0</v>
      </c>
      <c r="G4848">
        <v>0</v>
      </c>
      <c r="H4848">
        <v>3.02</v>
      </c>
      <c r="I4848">
        <v>57.561</v>
      </c>
      <c r="J4848">
        <v>14.385</v>
      </c>
      <c r="K4848">
        <v>46.4</v>
      </c>
      <c r="L4848">
        <v>0.218</v>
      </c>
      <c r="M4848">
        <v>0.22600000000000001</v>
      </c>
      <c r="N4848">
        <v>0</v>
      </c>
      <c r="O4848">
        <v>8.125</v>
      </c>
      <c r="T4848">
        <f t="shared" si="558"/>
        <v>2022000</v>
      </c>
      <c r="U4848">
        <v>39.700000000000003</v>
      </c>
      <c r="V4848">
        <f t="shared" si="556"/>
        <v>8.1</v>
      </c>
      <c r="W4848" t="str">
        <f t="shared" si="559"/>
        <v/>
      </c>
      <c r="X4848" t="str">
        <f t="shared" si="560"/>
        <v/>
      </c>
      <c r="Y4848" t="str">
        <f t="shared" si="557"/>
        <v/>
      </c>
      <c r="AA4848" s="16">
        <f t="shared" si="561"/>
        <v>0.76</v>
      </c>
      <c r="AB4848" s="16">
        <f t="shared" si="562"/>
        <v>0.878</v>
      </c>
      <c r="AC4848" s="16"/>
    </row>
    <row r="4849" spans="1:29" x14ac:dyDescent="0.25">
      <c r="A4849" s="2">
        <v>43667</v>
      </c>
      <c r="B4849" s="1">
        <v>202</v>
      </c>
      <c r="C4849" s="3">
        <v>2100</v>
      </c>
      <c r="D4849" s="13">
        <v>230.90015046296301</v>
      </c>
      <c r="E4849">
        <v>55.18</v>
      </c>
      <c r="F4849" s="15">
        <f t="shared" si="563"/>
        <v>0</v>
      </c>
      <c r="G4849">
        <v>1.0069999999999999</v>
      </c>
      <c r="H4849">
        <v>3.5230000000000001</v>
      </c>
      <c r="I4849">
        <v>98.275000000000006</v>
      </c>
      <c r="J4849">
        <v>14.05</v>
      </c>
      <c r="K4849">
        <v>47.6</v>
      </c>
      <c r="L4849">
        <v>0.218</v>
      </c>
      <c r="M4849">
        <v>0.22500000000000001</v>
      </c>
      <c r="N4849">
        <v>0</v>
      </c>
      <c r="O4849">
        <v>0.625</v>
      </c>
      <c r="T4849">
        <f t="shared" si="558"/>
        <v>2022100</v>
      </c>
      <c r="U4849">
        <v>0</v>
      </c>
      <c r="V4849">
        <f t="shared" si="556"/>
        <v>0</v>
      </c>
      <c r="W4849" t="str">
        <f t="shared" si="559"/>
        <v/>
      </c>
      <c r="X4849" t="str">
        <f t="shared" si="560"/>
        <v/>
      </c>
      <c r="Y4849" t="str">
        <f t="shared" si="557"/>
        <v/>
      </c>
      <c r="AA4849" s="16">
        <f t="shared" si="561"/>
        <v>0.76300000000000001</v>
      </c>
      <c r="AB4849" s="16">
        <f t="shared" si="562"/>
        <v>0.84</v>
      </c>
      <c r="AC4849" s="16"/>
    </row>
    <row r="4850" spans="1:29" x14ac:dyDescent="0.25">
      <c r="A4850" s="2">
        <v>43667</v>
      </c>
      <c r="B4850" s="1">
        <v>202</v>
      </c>
      <c r="C4850" s="3">
        <v>2200</v>
      </c>
      <c r="D4850" s="13">
        <v>230.94181712963001</v>
      </c>
      <c r="E4850">
        <v>54.72</v>
      </c>
      <c r="F4850" s="15">
        <f t="shared" si="563"/>
        <v>0</v>
      </c>
      <c r="G4850">
        <v>1.51</v>
      </c>
      <c r="H4850">
        <v>4.5289999999999999</v>
      </c>
      <c r="I4850">
        <v>109.506</v>
      </c>
      <c r="J4850">
        <v>14.457000000000001</v>
      </c>
      <c r="K4850">
        <v>47.7</v>
      </c>
      <c r="L4850">
        <v>0.218</v>
      </c>
      <c r="M4850">
        <v>0.22500000000000001</v>
      </c>
      <c r="N4850">
        <v>0</v>
      </c>
      <c r="O4850">
        <v>0.625</v>
      </c>
      <c r="T4850">
        <f t="shared" si="558"/>
        <v>2022200</v>
      </c>
      <c r="U4850">
        <v>0</v>
      </c>
      <c r="V4850">
        <f t="shared" si="556"/>
        <v>0</v>
      </c>
      <c r="W4850" t="str">
        <f t="shared" si="559"/>
        <v/>
      </c>
      <c r="X4850" t="str">
        <f t="shared" si="560"/>
        <v/>
      </c>
      <c r="Y4850" t="str">
        <f t="shared" si="557"/>
        <v/>
      </c>
      <c r="AA4850" s="16">
        <f t="shared" si="561"/>
        <v>0.78500000000000003</v>
      </c>
      <c r="AB4850" s="16">
        <f t="shared" si="562"/>
        <v>0.86099999999999999</v>
      </c>
      <c r="AC4850" s="16"/>
    </row>
    <row r="4851" spans="1:29" x14ac:dyDescent="0.25">
      <c r="A4851" s="2">
        <v>43667</v>
      </c>
      <c r="B4851" s="1">
        <v>202</v>
      </c>
      <c r="C4851" s="3">
        <v>2300</v>
      </c>
      <c r="D4851" s="13">
        <v>230.98348379629601</v>
      </c>
      <c r="E4851">
        <v>54.95</v>
      </c>
      <c r="F4851" s="15">
        <f t="shared" si="563"/>
        <v>0</v>
      </c>
      <c r="G4851">
        <v>0.503</v>
      </c>
      <c r="H4851">
        <v>3.02</v>
      </c>
      <c r="I4851">
        <v>57.561</v>
      </c>
      <c r="J4851">
        <v>13.666</v>
      </c>
      <c r="K4851">
        <v>50.4</v>
      </c>
      <c r="L4851">
        <v>0.218</v>
      </c>
      <c r="M4851">
        <v>0.22600000000000001</v>
      </c>
      <c r="N4851">
        <v>0</v>
      </c>
      <c r="O4851">
        <v>0.625</v>
      </c>
      <c r="T4851">
        <f t="shared" si="558"/>
        <v>2022300</v>
      </c>
      <c r="U4851">
        <v>0</v>
      </c>
      <c r="V4851">
        <f t="shared" si="556"/>
        <v>0</v>
      </c>
      <c r="W4851" t="str">
        <f t="shared" si="559"/>
        <v/>
      </c>
      <c r="X4851" t="str">
        <f t="shared" si="560"/>
        <v/>
      </c>
      <c r="Y4851" t="str">
        <f t="shared" si="557"/>
        <v/>
      </c>
      <c r="AA4851" s="16">
        <f t="shared" si="561"/>
        <v>0.78800000000000003</v>
      </c>
      <c r="AB4851" s="16">
        <f t="shared" si="562"/>
        <v>0.77500000000000002</v>
      </c>
      <c r="AC4851" s="16"/>
    </row>
    <row r="4852" spans="1:29" x14ac:dyDescent="0.25">
      <c r="A4852" s="2">
        <v>43667</v>
      </c>
      <c r="B4852" s="1">
        <v>202</v>
      </c>
      <c r="C4852" s="3">
        <v>2400</v>
      </c>
      <c r="D4852" s="13">
        <v>231.02515046296301</v>
      </c>
      <c r="E4852">
        <v>55.77</v>
      </c>
      <c r="F4852" s="15">
        <f t="shared" si="563"/>
        <v>0.27000000000000313</v>
      </c>
      <c r="G4852">
        <v>0.503</v>
      </c>
      <c r="H4852">
        <v>2.516</v>
      </c>
      <c r="I4852">
        <v>39.31</v>
      </c>
      <c r="J4852">
        <v>13.209</v>
      </c>
      <c r="K4852">
        <v>48.1</v>
      </c>
      <c r="L4852">
        <v>0.217</v>
      </c>
      <c r="M4852">
        <v>0.22500000000000001</v>
      </c>
      <c r="N4852">
        <v>0</v>
      </c>
      <c r="O4852">
        <v>0.625</v>
      </c>
      <c r="T4852">
        <f t="shared" si="558"/>
        <v>2022400</v>
      </c>
      <c r="U4852">
        <v>0</v>
      </c>
      <c r="V4852">
        <f t="shared" si="556"/>
        <v>0</v>
      </c>
      <c r="W4852">
        <f t="shared" si="559"/>
        <v>0.217</v>
      </c>
      <c r="X4852">
        <f t="shared" si="560"/>
        <v>0.22500000000000001</v>
      </c>
      <c r="Y4852">
        <f t="shared" si="557"/>
        <v>3.0000000000000001E-3</v>
      </c>
      <c r="AA4852" s="16">
        <f t="shared" si="561"/>
        <v>0.73</v>
      </c>
      <c r="AB4852" s="16">
        <f t="shared" si="562"/>
        <v>0.78800000000000003</v>
      </c>
      <c r="AC4852" s="16"/>
    </row>
    <row r="4853" spans="1:29" x14ac:dyDescent="0.25">
      <c r="A4853" s="2">
        <v>43668</v>
      </c>
      <c r="B4853" s="1">
        <v>203</v>
      </c>
      <c r="C4853" s="3">
        <v>100</v>
      </c>
      <c r="D4853" s="13">
        <v>231.06681712963001</v>
      </c>
      <c r="E4853">
        <v>54.37</v>
      </c>
      <c r="F4853" s="15">
        <f t="shared" si="563"/>
        <v>0</v>
      </c>
      <c r="G4853">
        <v>1.0069999999999999</v>
      </c>
      <c r="H4853">
        <v>4.0259999999999998</v>
      </c>
      <c r="I4853">
        <v>32.29</v>
      </c>
      <c r="J4853">
        <v>12.750999999999999</v>
      </c>
      <c r="K4853">
        <v>47.5</v>
      </c>
      <c r="L4853">
        <v>0.217</v>
      </c>
      <c r="M4853">
        <v>0.22500000000000001</v>
      </c>
      <c r="N4853">
        <v>0</v>
      </c>
      <c r="O4853">
        <v>0.625</v>
      </c>
      <c r="T4853">
        <f t="shared" si="558"/>
        <v>2030100</v>
      </c>
      <c r="U4853">
        <v>0</v>
      </c>
      <c r="V4853">
        <f t="shared" si="556"/>
        <v>0</v>
      </c>
      <c r="W4853" t="str">
        <f t="shared" si="559"/>
        <v/>
      </c>
      <c r="X4853" t="str">
        <f t="shared" si="560"/>
        <v/>
      </c>
      <c r="Y4853" t="str">
        <f t="shared" si="557"/>
        <v/>
      </c>
      <c r="AA4853" s="16">
        <f t="shared" si="561"/>
        <v>0.7</v>
      </c>
      <c r="AB4853" s="16">
        <f t="shared" si="562"/>
        <v>0.77400000000000002</v>
      </c>
      <c r="AC4853" s="16"/>
    </row>
    <row r="4854" spans="1:29" x14ac:dyDescent="0.25">
      <c r="A4854" s="2">
        <v>43668</v>
      </c>
      <c r="B4854" s="1">
        <v>203</v>
      </c>
      <c r="C4854" s="3">
        <v>200</v>
      </c>
      <c r="D4854" s="13">
        <v>231.10848379629601</v>
      </c>
      <c r="E4854">
        <v>54.83</v>
      </c>
      <c r="F4854" s="15">
        <f t="shared" si="563"/>
        <v>0</v>
      </c>
      <c r="G4854">
        <v>1.51</v>
      </c>
      <c r="H4854">
        <v>5.0330000000000004</v>
      </c>
      <c r="I4854">
        <v>67.388000000000005</v>
      </c>
      <c r="J4854">
        <v>13.353</v>
      </c>
      <c r="K4854">
        <v>43.6</v>
      </c>
      <c r="L4854">
        <v>0.217</v>
      </c>
      <c r="M4854">
        <v>0.22500000000000001</v>
      </c>
      <c r="N4854">
        <v>0</v>
      </c>
      <c r="O4854">
        <v>0.625</v>
      </c>
      <c r="T4854">
        <f t="shared" si="558"/>
        <v>2030200</v>
      </c>
      <c r="U4854">
        <v>0</v>
      </c>
      <c r="V4854">
        <f t="shared" si="556"/>
        <v>0</v>
      </c>
      <c r="W4854" t="str">
        <f t="shared" si="559"/>
        <v/>
      </c>
      <c r="X4854" t="str">
        <f t="shared" si="560"/>
        <v/>
      </c>
      <c r="Y4854" t="str">
        <f t="shared" si="557"/>
        <v/>
      </c>
      <c r="AA4854" s="16">
        <f t="shared" si="561"/>
        <v>0.66800000000000004</v>
      </c>
      <c r="AB4854" s="16">
        <f t="shared" si="562"/>
        <v>0.86399999999999999</v>
      </c>
      <c r="AC4854" s="16"/>
    </row>
    <row r="4855" spans="1:29" x14ac:dyDescent="0.25">
      <c r="A4855" s="2">
        <v>43668</v>
      </c>
      <c r="B4855" s="1">
        <v>203</v>
      </c>
      <c r="C4855" s="3">
        <v>300</v>
      </c>
      <c r="D4855" s="13">
        <v>231.15015046296301</v>
      </c>
      <c r="E4855">
        <v>54.83</v>
      </c>
      <c r="F4855" s="15">
        <f t="shared" si="563"/>
        <v>0</v>
      </c>
      <c r="G4855">
        <v>1.51</v>
      </c>
      <c r="H4855">
        <v>3.5230000000000001</v>
      </c>
      <c r="I4855">
        <v>51.945</v>
      </c>
      <c r="J4855">
        <v>12.025</v>
      </c>
      <c r="K4855">
        <v>49.9</v>
      </c>
      <c r="L4855">
        <v>0.217</v>
      </c>
      <c r="M4855">
        <v>0.22600000000000001</v>
      </c>
      <c r="N4855">
        <v>0</v>
      </c>
      <c r="O4855">
        <v>0.625</v>
      </c>
      <c r="T4855">
        <f t="shared" si="558"/>
        <v>2030300</v>
      </c>
      <c r="U4855">
        <v>0</v>
      </c>
      <c r="V4855">
        <f t="shared" si="556"/>
        <v>0</v>
      </c>
      <c r="W4855" t="str">
        <f t="shared" si="559"/>
        <v/>
      </c>
      <c r="X4855" t="str">
        <f t="shared" si="560"/>
        <v/>
      </c>
      <c r="Y4855" t="str">
        <f t="shared" si="557"/>
        <v/>
      </c>
      <c r="AA4855" s="16">
        <f t="shared" si="561"/>
        <v>0.70099999999999996</v>
      </c>
      <c r="AB4855" s="16">
        <f t="shared" si="562"/>
        <v>0.70399999999999996</v>
      </c>
      <c r="AC4855" s="16"/>
    </row>
    <row r="4856" spans="1:29" x14ac:dyDescent="0.25">
      <c r="A4856" s="2">
        <v>43668</v>
      </c>
      <c r="B4856" s="1">
        <v>203</v>
      </c>
      <c r="C4856" s="3">
        <v>400</v>
      </c>
      <c r="D4856" s="13">
        <v>231.19181712963001</v>
      </c>
      <c r="E4856">
        <v>54.48</v>
      </c>
      <c r="F4856" s="15">
        <f t="shared" si="563"/>
        <v>0</v>
      </c>
      <c r="G4856">
        <v>1.0069999999999999</v>
      </c>
      <c r="H4856">
        <v>3.02</v>
      </c>
      <c r="I4856">
        <v>73.004000000000005</v>
      </c>
      <c r="J4856">
        <v>12.147</v>
      </c>
      <c r="K4856">
        <v>48.6</v>
      </c>
      <c r="L4856">
        <v>0.217</v>
      </c>
      <c r="M4856">
        <v>0.22500000000000001</v>
      </c>
      <c r="N4856">
        <v>0</v>
      </c>
      <c r="O4856">
        <v>0.625</v>
      </c>
      <c r="T4856">
        <f t="shared" si="558"/>
        <v>2030400</v>
      </c>
      <c r="U4856">
        <v>0</v>
      </c>
      <c r="V4856">
        <f t="shared" si="556"/>
        <v>0</v>
      </c>
      <c r="W4856" t="str">
        <f t="shared" si="559"/>
        <v/>
      </c>
      <c r="X4856" t="str">
        <f t="shared" si="560"/>
        <v/>
      </c>
      <c r="Y4856" t="str">
        <f t="shared" si="557"/>
        <v/>
      </c>
      <c r="AA4856" s="16">
        <f t="shared" si="561"/>
        <v>0.68799999999999994</v>
      </c>
      <c r="AB4856" s="16">
        <f t="shared" si="562"/>
        <v>0.72799999999999998</v>
      </c>
      <c r="AC4856" s="16"/>
    </row>
    <row r="4857" spans="1:29" x14ac:dyDescent="0.25">
      <c r="A4857" s="2">
        <v>43668</v>
      </c>
      <c r="B4857" s="1">
        <v>203</v>
      </c>
      <c r="C4857" s="3">
        <v>500</v>
      </c>
      <c r="D4857" s="13">
        <v>231.23348379629601</v>
      </c>
      <c r="E4857">
        <v>54.37</v>
      </c>
      <c r="F4857" s="15">
        <f t="shared" si="563"/>
        <v>0</v>
      </c>
      <c r="G4857">
        <v>1.0069999999999999</v>
      </c>
      <c r="H4857">
        <v>3.5230000000000001</v>
      </c>
      <c r="I4857">
        <v>51.945</v>
      </c>
      <c r="J4857">
        <v>11.273</v>
      </c>
      <c r="K4857">
        <v>51.9</v>
      </c>
      <c r="L4857">
        <v>0.217</v>
      </c>
      <c r="M4857">
        <v>0.22500000000000001</v>
      </c>
      <c r="N4857">
        <v>0</v>
      </c>
      <c r="O4857">
        <v>21.875</v>
      </c>
      <c r="T4857">
        <f t="shared" si="558"/>
        <v>2030500</v>
      </c>
      <c r="U4857">
        <v>6.3</v>
      </c>
      <c r="V4857">
        <f t="shared" si="556"/>
        <v>21.9</v>
      </c>
      <c r="W4857" t="str">
        <f t="shared" si="559"/>
        <v/>
      </c>
      <c r="X4857" t="str">
        <f t="shared" si="560"/>
        <v/>
      </c>
      <c r="Y4857" t="str">
        <f t="shared" si="557"/>
        <v/>
      </c>
      <c r="AA4857" s="16">
        <f t="shared" si="561"/>
        <v>0.69399999999999995</v>
      </c>
      <c r="AB4857" s="16">
        <f t="shared" si="562"/>
        <v>0.64300000000000002</v>
      </c>
      <c r="AC4857" s="16"/>
    </row>
    <row r="4858" spans="1:29" x14ac:dyDescent="0.25">
      <c r="A4858" s="2">
        <v>43668</v>
      </c>
      <c r="B4858" s="1">
        <v>203</v>
      </c>
      <c r="C4858" s="3">
        <v>600</v>
      </c>
      <c r="D4858" s="13">
        <v>231.27515046296301</v>
      </c>
      <c r="E4858">
        <v>54.72</v>
      </c>
      <c r="F4858" s="15">
        <f t="shared" si="563"/>
        <v>0</v>
      </c>
      <c r="G4858">
        <v>1.51</v>
      </c>
      <c r="H4858">
        <v>3.5230000000000001</v>
      </c>
      <c r="I4858">
        <v>39.31</v>
      </c>
      <c r="J4858">
        <v>13.329000000000001</v>
      </c>
      <c r="K4858">
        <v>52.2</v>
      </c>
      <c r="L4858">
        <v>0.217</v>
      </c>
      <c r="M4858">
        <v>0.22500000000000001</v>
      </c>
      <c r="N4858">
        <v>0</v>
      </c>
      <c r="O4858">
        <v>156.875</v>
      </c>
      <c r="T4858">
        <f t="shared" si="558"/>
        <v>2030600</v>
      </c>
      <c r="U4858">
        <v>115.2</v>
      </c>
      <c r="V4858">
        <f t="shared" si="556"/>
        <v>156.9</v>
      </c>
      <c r="W4858" t="str">
        <f t="shared" si="559"/>
        <v/>
      </c>
      <c r="X4858" t="str">
        <f t="shared" si="560"/>
        <v/>
      </c>
      <c r="Y4858" t="str">
        <f t="shared" si="557"/>
        <v/>
      </c>
      <c r="AA4858" s="16">
        <f t="shared" si="561"/>
        <v>0.79900000000000004</v>
      </c>
      <c r="AB4858" s="16">
        <f t="shared" si="562"/>
        <v>0.73199999999999998</v>
      </c>
      <c r="AC4858" s="16"/>
    </row>
    <row r="4859" spans="1:29" x14ac:dyDescent="0.25">
      <c r="A4859" s="2">
        <v>43668</v>
      </c>
      <c r="B4859" s="1">
        <v>203</v>
      </c>
      <c r="C4859" s="3">
        <v>700</v>
      </c>
      <c r="D4859" s="13">
        <v>231.31681712963001</v>
      </c>
      <c r="E4859">
        <v>54.95</v>
      </c>
      <c r="F4859" s="15">
        <f t="shared" si="563"/>
        <v>0</v>
      </c>
      <c r="G4859">
        <v>1.51</v>
      </c>
      <c r="H4859">
        <v>4.5289999999999999</v>
      </c>
      <c r="I4859">
        <v>47.732999999999997</v>
      </c>
      <c r="J4859">
        <v>16.010000000000002</v>
      </c>
      <c r="K4859">
        <v>48.2</v>
      </c>
      <c r="L4859">
        <v>0.216</v>
      </c>
      <c r="M4859">
        <v>0.22500000000000001</v>
      </c>
      <c r="N4859">
        <v>0</v>
      </c>
      <c r="O4859">
        <v>336.875</v>
      </c>
      <c r="T4859">
        <f t="shared" si="558"/>
        <v>2030700</v>
      </c>
      <c r="U4859">
        <v>285.5</v>
      </c>
      <c r="V4859">
        <f t="shared" si="556"/>
        <v>336.9</v>
      </c>
      <c r="W4859" t="str">
        <f t="shared" si="559"/>
        <v/>
      </c>
      <c r="X4859" t="str">
        <f t="shared" si="560"/>
        <v/>
      </c>
      <c r="Y4859" t="str">
        <f t="shared" si="557"/>
        <v/>
      </c>
      <c r="AA4859" s="16">
        <f t="shared" si="561"/>
        <v>0.877</v>
      </c>
      <c r="AB4859" s="16">
        <f t="shared" si="562"/>
        <v>0.94299999999999995</v>
      </c>
      <c r="AC4859" s="16"/>
    </row>
    <row r="4860" spans="1:29" x14ac:dyDescent="0.25">
      <c r="A4860" s="2">
        <v>43668</v>
      </c>
      <c r="B4860" s="1">
        <v>203</v>
      </c>
      <c r="C4860" s="3">
        <v>800</v>
      </c>
      <c r="D4860" s="13">
        <v>231.35848379629601</v>
      </c>
      <c r="E4860">
        <v>54.83</v>
      </c>
      <c r="F4860" s="15">
        <f t="shared" si="563"/>
        <v>0</v>
      </c>
      <c r="G4860">
        <v>1.51</v>
      </c>
      <c r="H4860">
        <v>3.5230000000000001</v>
      </c>
      <c r="I4860">
        <v>78.62</v>
      </c>
      <c r="J4860">
        <v>17.13</v>
      </c>
      <c r="K4860">
        <v>42.4</v>
      </c>
      <c r="L4860">
        <v>0.216</v>
      </c>
      <c r="M4860">
        <v>0.22500000000000001</v>
      </c>
      <c r="N4860">
        <v>0</v>
      </c>
      <c r="O4860">
        <v>569.375</v>
      </c>
      <c r="T4860">
        <f t="shared" si="558"/>
        <v>2030800</v>
      </c>
      <c r="U4860">
        <v>466.3</v>
      </c>
      <c r="V4860">
        <f t="shared" si="556"/>
        <v>569.4</v>
      </c>
      <c r="W4860" t="str">
        <f t="shared" si="559"/>
        <v/>
      </c>
      <c r="X4860" t="str">
        <f t="shared" si="560"/>
        <v/>
      </c>
      <c r="Y4860" t="str">
        <f t="shared" si="557"/>
        <v/>
      </c>
      <c r="AA4860" s="16">
        <f t="shared" si="561"/>
        <v>0.82799999999999996</v>
      </c>
      <c r="AB4860" s="16">
        <f t="shared" si="562"/>
        <v>1.125</v>
      </c>
      <c r="AC4860" s="16"/>
    </row>
    <row r="4861" spans="1:29" x14ac:dyDescent="0.25">
      <c r="A4861" s="2">
        <v>43668</v>
      </c>
      <c r="B4861" s="1">
        <v>203</v>
      </c>
      <c r="C4861" s="3">
        <v>900</v>
      </c>
      <c r="D4861" s="13">
        <v>231.40015046296301</v>
      </c>
      <c r="E4861">
        <v>55.65</v>
      </c>
      <c r="F4861" s="15">
        <f t="shared" si="563"/>
        <v>0.14999999999999858</v>
      </c>
      <c r="G4861">
        <v>1.51</v>
      </c>
      <c r="H4861">
        <v>5.5359999999999996</v>
      </c>
      <c r="I4861">
        <v>81.427000000000007</v>
      </c>
      <c r="J4861">
        <v>18.437999999999999</v>
      </c>
      <c r="K4861">
        <v>41.2</v>
      </c>
      <c r="L4861">
        <v>0.215</v>
      </c>
      <c r="M4861">
        <v>0.22500000000000001</v>
      </c>
      <c r="N4861">
        <v>0</v>
      </c>
      <c r="O4861">
        <v>648.125</v>
      </c>
      <c r="T4861">
        <f t="shared" si="558"/>
        <v>2030900</v>
      </c>
      <c r="U4861">
        <v>636.70000000000005</v>
      </c>
      <c r="V4861">
        <f t="shared" ref="V4861:V4924" si="564">IF(O4861&lt;1,0,ROUND(O4861,1))</f>
        <v>648.1</v>
      </c>
      <c r="W4861" t="str">
        <f t="shared" si="559"/>
        <v/>
      </c>
      <c r="X4861" t="str">
        <f t="shared" si="560"/>
        <v/>
      </c>
      <c r="Y4861" t="str">
        <f t="shared" ref="Y4861:Y4924" si="565">IF(C4861=2400,ROUND(F4861/100,3),"")</f>
        <v/>
      </c>
      <c r="AA4861" s="16">
        <f t="shared" si="561"/>
        <v>0.874</v>
      </c>
      <c r="AB4861" s="16">
        <f t="shared" si="562"/>
        <v>1.2470000000000001</v>
      </c>
      <c r="AC4861" s="16"/>
    </row>
    <row r="4862" spans="1:29" x14ac:dyDescent="0.25">
      <c r="A4862" s="2">
        <v>43668</v>
      </c>
      <c r="B4862" s="1">
        <v>203</v>
      </c>
      <c r="C4862" s="3">
        <v>1000</v>
      </c>
      <c r="D4862" s="13">
        <v>231.44181712963001</v>
      </c>
      <c r="E4862">
        <v>54.72</v>
      </c>
      <c r="F4862" s="15">
        <f t="shared" si="563"/>
        <v>0</v>
      </c>
      <c r="G4862">
        <v>1.51</v>
      </c>
      <c r="H4862">
        <v>5.0330000000000004</v>
      </c>
      <c r="I4862">
        <v>78.62</v>
      </c>
      <c r="J4862">
        <v>18.960999999999999</v>
      </c>
      <c r="K4862">
        <v>40.1</v>
      </c>
      <c r="L4862">
        <v>0.215</v>
      </c>
      <c r="M4862">
        <v>0.224</v>
      </c>
      <c r="N4862">
        <v>0</v>
      </c>
      <c r="O4862">
        <v>825.625</v>
      </c>
      <c r="T4862">
        <f t="shared" si="558"/>
        <v>2031000</v>
      </c>
      <c r="U4862">
        <v>780.7</v>
      </c>
      <c r="V4862">
        <f t="shared" si="564"/>
        <v>825.6</v>
      </c>
      <c r="W4862" t="str">
        <f t="shared" si="559"/>
        <v/>
      </c>
      <c r="X4862" t="str">
        <f t="shared" si="560"/>
        <v/>
      </c>
      <c r="Y4862" t="str">
        <f t="shared" si="565"/>
        <v/>
      </c>
      <c r="AA4862" s="16">
        <f t="shared" si="561"/>
        <v>0.879</v>
      </c>
      <c r="AB4862" s="16">
        <f t="shared" si="562"/>
        <v>1.3129999999999999</v>
      </c>
      <c r="AC4862" s="16"/>
    </row>
    <row r="4863" spans="1:29" x14ac:dyDescent="0.25">
      <c r="A4863" s="2">
        <v>43668</v>
      </c>
      <c r="B4863" s="1">
        <v>203</v>
      </c>
      <c r="C4863" s="3">
        <v>1100</v>
      </c>
      <c r="D4863" s="13">
        <v>231.48348379629601</v>
      </c>
      <c r="E4863">
        <v>55.07</v>
      </c>
      <c r="F4863" s="15">
        <f t="shared" si="563"/>
        <v>0</v>
      </c>
      <c r="G4863">
        <v>2.0129999999999999</v>
      </c>
      <c r="H4863">
        <v>5.0330000000000004</v>
      </c>
      <c r="I4863">
        <v>75.811999999999998</v>
      </c>
      <c r="J4863">
        <v>20.341000000000001</v>
      </c>
      <c r="K4863">
        <v>37.700000000000003</v>
      </c>
      <c r="L4863">
        <v>0.215</v>
      </c>
      <c r="M4863">
        <v>0.224</v>
      </c>
      <c r="N4863">
        <v>0</v>
      </c>
      <c r="O4863">
        <v>419.375</v>
      </c>
      <c r="T4863">
        <f t="shared" si="558"/>
        <v>2031100</v>
      </c>
      <c r="U4863">
        <v>887.3</v>
      </c>
      <c r="V4863">
        <f t="shared" si="564"/>
        <v>419.4</v>
      </c>
      <c r="W4863" t="str">
        <f t="shared" si="559"/>
        <v/>
      </c>
      <c r="X4863" t="str">
        <f t="shared" si="560"/>
        <v/>
      </c>
      <c r="Y4863" t="str">
        <f t="shared" si="565"/>
        <v/>
      </c>
      <c r="AA4863" s="16">
        <f t="shared" si="561"/>
        <v>0.9</v>
      </c>
      <c r="AB4863" s="16">
        <f t="shared" si="562"/>
        <v>1.4870000000000001</v>
      </c>
      <c r="AC4863" s="16"/>
    </row>
    <row r="4864" spans="1:29" x14ac:dyDescent="0.25">
      <c r="A4864" s="2">
        <v>43668</v>
      </c>
      <c r="B4864" s="1">
        <v>203</v>
      </c>
      <c r="C4864" s="3">
        <v>1200</v>
      </c>
      <c r="D4864" s="13">
        <v>231.52515046296301</v>
      </c>
      <c r="E4864">
        <v>55.42</v>
      </c>
      <c r="F4864" s="15">
        <f t="shared" si="563"/>
        <v>0</v>
      </c>
      <c r="G4864">
        <v>2.0129999999999999</v>
      </c>
      <c r="H4864">
        <v>6.0389999999999997</v>
      </c>
      <c r="I4864">
        <v>87.043000000000006</v>
      </c>
      <c r="J4864">
        <v>20.341000000000001</v>
      </c>
      <c r="K4864">
        <v>37.6</v>
      </c>
      <c r="L4864">
        <v>0.215</v>
      </c>
      <c r="M4864">
        <v>0.224</v>
      </c>
      <c r="N4864">
        <v>0</v>
      </c>
      <c r="O4864">
        <v>960.625</v>
      </c>
      <c r="T4864">
        <f t="shared" si="558"/>
        <v>2031200</v>
      </c>
      <c r="U4864">
        <v>948.5</v>
      </c>
      <c r="V4864">
        <f t="shared" si="564"/>
        <v>960.6</v>
      </c>
      <c r="W4864" t="str">
        <f t="shared" si="559"/>
        <v/>
      </c>
      <c r="X4864" t="str">
        <f t="shared" si="560"/>
        <v/>
      </c>
      <c r="Y4864" t="str">
        <f t="shared" si="565"/>
        <v/>
      </c>
      <c r="AA4864" s="16">
        <f t="shared" si="561"/>
        <v>0.89800000000000002</v>
      </c>
      <c r="AB4864" s="16">
        <f t="shared" si="562"/>
        <v>1.49</v>
      </c>
      <c r="AC4864" s="16"/>
    </row>
    <row r="4865" spans="1:29" x14ac:dyDescent="0.25">
      <c r="A4865" s="2">
        <v>43668</v>
      </c>
      <c r="B4865" s="1">
        <v>203</v>
      </c>
      <c r="C4865" s="3">
        <v>1300</v>
      </c>
      <c r="D4865" s="13">
        <v>231.56681712963001</v>
      </c>
      <c r="E4865">
        <v>55.54</v>
      </c>
      <c r="F4865" s="15">
        <f t="shared" si="563"/>
        <v>3.9999999999999147E-2</v>
      </c>
      <c r="G4865">
        <v>2.0129999999999999</v>
      </c>
      <c r="H4865">
        <v>5.0330000000000004</v>
      </c>
      <c r="I4865">
        <v>98.275000000000006</v>
      </c>
      <c r="J4865">
        <v>20.936</v>
      </c>
      <c r="K4865">
        <v>36.299999999999997</v>
      </c>
      <c r="L4865">
        <v>0.215</v>
      </c>
      <c r="M4865">
        <v>0.223</v>
      </c>
      <c r="N4865">
        <v>0</v>
      </c>
      <c r="O4865">
        <v>431.875</v>
      </c>
      <c r="T4865">
        <f t="shared" si="558"/>
        <v>2031300</v>
      </c>
      <c r="U4865">
        <v>959.7</v>
      </c>
      <c r="V4865">
        <f t="shared" si="564"/>
        <v>431.9</v>
      </c>
      <c r="W4865" t="str">
        <f t="shared" si="559"/>
        <v/>
      </c>
      <c r="X4865" t="str">
        <f t="shared" si="560"/>
        <v/>
      </c>
      <c r="Y4865" t="str">
        <f t="shared" si="565"/>
        <v/>
      </c>
      <c r="AA4865" s="16">
        <f t="shared" si="561"/>
        <v>0.89900000000000002</v>
      </c>
      <c r="AB4865" s="16">
        <f t="shared" si="562"/>
        <v>1.5780000000000001</v>
      </c>
      <c r="AC4865" s="16"/>
    </row>
    <row r="4866" spans="1:29" x14ac:dyDescent="0.25">
      <c r="A4866" s="2">
        <v>43668</v>
      </c>
      <c r="B4866" s="1">
        <v>203</v>
      </c>
      <c r="C4866" s="3">
        <v>1400</v>
      </c>
      <c r="D4866" s="13">
        <v>231.60848379629601</v>
      </c>
      <c r="E4866">
        <v>55.77</v>
      </c>
      <c r="F4866" s="15">
        <f t="shared" si="563"/>
        <v>0.27000000000000313</v>
      </c>
      <c r="G4866">
        <v>1.51</v>
      </c>
      <c r="H4866">
        <v>6.0389999999999997</v>
      </c>
      <c r="I4866">
        <v>92.659000000000006</v>
      </c>
      <c r="J4866">
        <v>22.92</v>
      </c>
      <c r="K4866">
        <v>35.1</v>
      </c>
      <c r="L4866">
        <v>0.215</v>
      </c>
      <c r="M4866">
        <v>0.223</v>
      </c>
      <c r="N4866">
        <v>0</v>
      </c>
      <c r="O4866">
        <v>896.875</v>
      </c>
      <c r="T4866">
        <f t="shared" si="558"/>
        <v>2031400</v>
      </c>
      <c r="U4866">
        <v>919.8</v>
      </c>
      <c r="V4866">
        <f t="shared" si="564"/>
        <v>896.9</v>
      </c>
      <c r="W4866" t="str">
        <f t="shared" si="559"/>
        <v/>
      </c>
      <c r="X4866" t="str">
        <f t="shared" si="560"/>
        <v/>
      </c>
      <c r="Y4866" t="str">
        <f t="shared" si="565"/>
        <v/>
      </c>
      <c r="AA4866" s="16">
        <f t="shared" si="561"/>
        <v>0.98099999999999998</v>
      </c>
      <c r="AB4866" s="16">
        <f t="shared" si="562"/>
        <v>1.8140000000000001</v>
      </c>
      <c r="AC4866" s="16"/>
    </row>
    <row r="4867" spans="1:29" x14ac:dyDescent="0.25">
      <c r="A4867" s="2">
        <v>43668</v>
      </c>
      <c r="B4867" s="1">
        <v>203</v>
      </c>
      <c r="C4867" s="3">
        <v>1500</v>
      </c>
      <c r="D4867" s="13">
        <v>231.65015046296301</v>
      </c>
      <c r="E4867">
        <v>56.47</v>
      </c>
      <c r="F4867" s="15">
        <f t="shared" si="563"/>
        <v>0.96999999999999886</v>
      </c>
      <c r="G4867">
        <v>2.0129999999999999</v>
      </c>
      <c r="H4867">
        <v>7.5490000000000004</v>
      </c>
      <c r="I4867">
        <v>138.988</v>
      </c>
      <c r="J4867">
        <v>23.978000000000002</v>
      </c>
      <c r="K4867">
        <v>33.799999999999997</v>
      </c>
      <c r="L4867">
        <v>0.215</v>
      </c>
      <c r="M4867">
        <v>0.223</v>
      </c>
      <c r="N4867">
        <v>0</v>
      </c>
      <c r="O4867">
        <v>973.125</v>
      </c>
      <c r="T4867">
        <f t="shared" si="558"/>
        <v>2031500</v>
      </c>
      <c r="U4867">
        <v>832</v>
      </c>
      <c r="V4867">
        <f t="shared" si="564"/>
        <v>973.1</v>
      </c>
      <c r="W4867" t="str">
        <f t="shared" si="559"/>
        <v/>
      </c>
      <c r="X4867" t="str">
        <f t="shared" si="560"/>
        <v/>
      </c>
      <c r="Y4867" t="str">
        <f t="shared" si="565"/>
        <v/>
      </c>
      <c r="AA4867" s="16">
        <f t="shared" si="561"/>
        <v>1.0069999999999999</v>
      </c>
      <c r="AB4867" s="16">
        <f t="shared" si="562"/>
        <v>1.972</v>
      </c>
      <c r="AC4867" s="16"/>
    </row>
    <row r="4868" spans="1:29" x14ac:dyDescent="0.25">
      <c r="A4868" s="2">
        <v>43668</v>
      </c>
      <c r="B4868" s="1">
        <v>203</v>
      </c>
      <c r="C4868" s="3">
        <v>1600</v>
      </c>
      <c r="D4868" s="13">
        <v>231.69181712963001</v>
      </c>
      <c r="E4868">
        <v>55.42</v>
      </c>
      <c r="F4868" s="15">
        <f t="shared" si="563"/>
        <v>0</v>
      </c>
      <c r="G4868">
        <v>2.0129999999999999</v>
      </c>
      <c r="H4868">
        <v>6.5430000000000001</v>
      </c>
      <c r="I4868">
        <v>197.953</v>
      </c>
      <c r="J4868">
        <v>23.472000000000001</v>
      </c>
      <c r="K4868">
        <v>32.6</v>
      </c>
      <c r="L4868">
        <v>0.214</v>
      </c>
      <c r="M4868">
        <v>0.223</v>
      </c>
      <c r="N4868">
        <v>0</v>
      </c>
      <c r="O4868">
        <v>643.125</v>
      </c>
      <c r="T4868">
        <f t="shared" si="558"/>
        <v>2031600</v>
      </c>
      <c r="U4868">
        <v>702.7</v>
      </c>
      <c r="V4868">
        <f t="shared" si="564"/>
        <v>643.1</v>
      </c>
      <c r="W4868" t="str">
        <f t="shared" si="559"/>
        <v/>
      </c>
      <c r="X4868" t="str">
        <f t="shared" si="560"/>
        <v/>
      </c>
      <c r="Y4868" t="str">
        <f t="shared" si="565"/>
        <v/>
      </c>
      <c r="AA4868" s="16">
        <f t="shared" si="561"/>
        <v>0.94199999999999995</v>
      </c>
      <c r="AB4868" s="16">
        <f t="shared" si="562"/>
        <v>1.948</v>
      </c>
      <c r="AC4868" s="16"/>
    </row>
    <row r="4869" spans="1:29" x14ac:dyDescent="0.25">
      <c r="A4869" s="2">
        <v>43668</v>
      </c>
      <c r="B4869" s="1">
        <v>203</v>
      </c>
      <c r="C4869" s="3">
        <v>1700</v>
      </c>
      <c r="D4869" s="13">
        <v>231.73348379629601</v>
      </c>
      <c r="E4869">
        <v>55.07</v>
      </c>
      <c r="F4869" s="15">
        <f t="shared" si="563"/>
        <v>0</v>
      </c>
      <c r="G4869">
        <v>1.0069999999999999</v>
      </c>
      <c r="H4869">
        <v>9.0589999999999993</v>
      </c>
      <c r="I4869">
        <v>186.72200000000001</v>
      </c>
      <c r="J4869">
        <v>20.388000000000002</v>
      </c>
      <c r="K4869">
        <v>40.1</v>
      </c>
      <c r="L4869">
        <v>0.215</v>
      </c>
      <c r="M4869">
        <v>0.222</v>
      </c>
      <c r="N4869">
        <v>0</v>
      </c>
      <c r="O4869">
        <v>243.125</v>
      </c>
      <c r="T4869">
        <f t="shared" ref="T4869:T4932" si="566">B4869*10000+C4869</f>
        <v>2031700</v>
      </c>
      <c r="U4869">
        <v>542.29999999999995</v>
      </c>
      <c r="V4869">
        <f t="shared" si="564"/>
        <v>243.1</v>
      </c>
      <c r="W4869" t="str">
        <f t="shared" ref="W4869:W4932" si="567">IF(C4869=2400,ROUND(L4869,3),"")</f>
        <v/>
      </c>
      <c r="X4869" t="str">
        <f t="shared" ref="X4869:X4932" si="568">IF(C4869=2400,ROUND(M4869,3),"")</f>
        <v/>
      </c>
      <c r="Y4869" t="str">
        <f t="shared" si="565"/>
        <v/>
      </c>
      <c r="AA4869" s="16">
        <f t="shared" ref="AA4869:AA4932" si="569">ROUND((0.6105*(EXP((17.273*J4869)/(J4869+237.3))))*K4869/100,3)</f>
        <v>0.96</v>
      </c>
      <c r="AB4869" s="16">
        <f t="shared" ref="AB4869:AB4932" si="570">ROUND(AA4869/K4869*(100-K4869),3)</f>
        <v>1.4339999999999999</v>
      </c>
      <c r="AC4869" s="16"/>
    </row>
    <row r="4870" spans="1:29" x14ac:dyDescent="0.25">
      <c r="A4870" s="2">
        <v>43668</v>
      </c>
      <c r="B4870" s="1">
        <v>203</v>
      </c>
      <c r="C4870" s="3">
        <v>1800</v>
      </c>
      <c r="D4870" s="13">
        <v>231.77515046296301</v>
      </c>
      <c r="E4870">
        <v>54.83</v>
      </c>
      <c r="F4870" s="15">
        <f t="shared" si="563"/>
        <v>0</v>
      </c>
      <c r="G4870">
        <v>1.0069999999999999</v>
      </c>
      <c r="H4870">
        <v>8.0519999999999996</v>
      </c>
      <c r="I4870">
        <v>85.638999999999996</v>
      </c>
      <c r="J4870">
        <v>15.557</v>
      </c>
      <c r="K4870">
        <v>48.3</v>
      </c>
      <c r="L4870">
        <v>0.214</v>
      </c>
      <c r="M4870">
        <v>0.222</v>
      </c>
      <c r="N4870">
        <v>0.4</v>
      </c>
      <c r="O4870">
        <v>85.625</v>
      </c>
      <c r="T4870">
        <f t="shared" si="566"/>
        <v>2031800</v>
      </c>
      <c r="U4870">
        <v>364</v>
      </c>
      <c r="V4870">
        <f t="shared" si="564"/>
        <v>85.6</v>
      </c>
      <c r="W4870" t="str">
        <f t="shared" si="567"/>
        <v/>
      </c>
      <c r="X4870" t="str">
        <f t="shared" si="568"/>
        <v/>
      </c>
      <c r="Y4870" t="str">
        <f t="shared" si="565"/>
        <v/>
      </c>
      <c r="AA4870" s="16">
        <f t="shared" si="569"/>
        <v>0.85299999999999998</v>
      </c>
      <c r="AB4870" s="16">
        <f t="shared" si="570"/>
        <v>0.91300000000000003</v>
      </c>
      <c r="AC4870" s="16"/>
    </row>
    <row r="4871" spans="1:29" x14ac:dyDescent="0.25">
      <c r="A4871" s="2">
        <v>43668</v>
      </c>
      <c r="B4871" s="1">
        <v>203</v>
      </c>
      <c r="C4871" s="3">
        <v>1900</v>
      </c>
      <c r="D4871" s="13">
        <v>231.81681712963001</v>
      </c>
      <c r="E4871">
        <v>55.3</v>
      </c>
      <c r="F4871" s="15">
        <f t="shared" si="563"/>
        <v>0</v>
      </c>
      <c r="G4871">
        <v>2.516</v>
      </c>
      <c r="H4871">
        <v>13.587999999999999</v>
      </c>
      <c r="I4871">
        <v>136.18</v>
      </c>
      <c r="J4871">
        <v>14.744999999999999</v>
      </c>
      <c r="K4871">
        <v>65.7</v>
      </c>
      <c r="L4871">
        <v>0.21199999999999999</v>
      </c>
      <c r="M4871">
        <v>0.22700000000000001</v>
      </c>
      <c r="N4871">
        <v>0.8</v>
      </c>
      <c r="O4871">
        <v>71.875</v>
      </c>
      <c r="T4871">
        <f t="shared" si="566"/>
        <v>2031900</v>
      </c>
      <c r="U4871">
        <v>185.3</v>
      </c>
      <c r="V4871">
        <f t="shared" si="564"/>
        <v>71.900000000000006</v>
      </c>
      <c r="W4871" t="str">
        <f t="shared" si="567"/>
        <v/>
      </c>
      <c r="X4871" t="str">
        <f t="shared" si="568"/>
        <v/>
      </c>
      <c r="Y4871" t="str">
        <f t="shared" si="565"/>
        <v/>
      </c>
      <c r="AA4871" s="16">
        <f t="shared" si="569"/>
        <v>1.1020000000000001</v>
      </c>
      <c r="AB4871" s="16">
        <f t="shared" si="570"/>
        <v>0.57499999999999996</v>
      </c>
      <c r="AC4871" s="16"/>
    </row>
    <row r="4872" spans="1:29" x14ac:dyDescent="0.25">
      <c r="A4872" s="2">
        <v>43668</v>
      </c>
      <c r="B4872" s="1">
        <v>203</v>
      </c>
      <c r="C4872" s="3">
        <v>2000</v>
      </c>
      <c r="D4872" s="13">
        <v>231.85848379629601</v>
      </c>
      <c r="E4872">
        <v>54.83</v>
      </c>
      <c r="F4872" s="15">
        <f t="shared" si="563"/>
        <v>0</v>
      </c>
      <c r="G4872">
        <v>1.0069999999999999</v>
      </c>
      <c r="H4872">
        <v>4.5289999999999999</v>
      </c>
      <c r="I4872">
        <v>7.02</v>
      </c>
      <c r="J4872">
        <v>11.832000000000001</v>
      </c>
      <c r="K4872">
        <v>80.7</v>
      </c>
      <c r="L4872">
        <v>0.21199999999999999</v>
      </c>
      <c r="M4872">
        <v>0.22700000000000001</v>
      </c>
      <c r="N4872">
        <v>0</v>
      </c>
      <c r="O4872">
        <v>4.375</v>
      </c>
      <c r="T4872">
        <f t="shared" si="566"/>
        <v>2032000</v>
      </c>
      <c r="U4872">
        <v>37.299999999999997</v>
      </c>
      <c r="V4872">
        <f t="shared" si="564"/>
        <v>4.4000000000000004</v>
      </c>
      <c r="W4872" t="str">
        <f t="shared" si="567"/>
        <v/>
      </c>
      <c r="X4872" t="str">
        <f t="shared" si="568"/>
        <v/>
      </c>
      <c r="Y4872" t="str">
        <f t="shared" si="565"/>
        <v/>
      </c>
      <c r="AA4872" s="16">
        <f t="shared" si="569"/>
        <v>1.119</v>
      </c>
      <c r="AB4872" s="16">
        <f t="shared" si="570"/>
        <v>0.26800000000000002</v>
      </c>
      <c r="AC4872" s="16"/>
    </row>
    <row r="4873" spans="1:29" x14ac:dyDescent="0.25">
      <c r="A4873" s="2">
        <v>43668</v>
      </c>
      <c r="B4873" s="1">
        <v>203</v>
      </c>
      <c r="C4873" s="3">
        <v>2100</v>
      </c>
      <c r="D4873" s="13">
        <v>231.90015046296301</v>
      </c>
      <c r="E4873">
        <v>54.95</v>
      </c>
      <c r="F4873" s="15">
        <f t="shared" si="563"/>
        <v>0</v>
      </c>
      <c r="G4873">
        <v>1.51</v>
      </c>
      <c r="H4873">
        <v>4.5289999999999999</v>
      </c>
      <c r="I4873">
        <v>26.675000000000001</v>
      </c>
      <c r="J4873">
        <v>15.007999999999999</v>
      </c>
      <c r="K4873">
        <v>69.5</v>
      </c>
      <c r="L4873">
        <v>0.21299999999999999</v>
      </c>
      <c r="M4873">
        <v>0.22600000000000001</v>
      </c>
      <c r="N4873">
        <v>0</v>
      </c>
      <c r="O4873">
        <v>0.625</v>
      </c>
      <c r="T4873">
        <f t="shared" si="566"/>
        <v>2032100</v>
      </c>
      <c r="U4873">
        <v>0</v>
      </c>
      <c r="V4873">
        <f t="shared" si="564"/>
        <v>0</v>
      </c>
      <c r="W4873" t="str">
        <f t="shared" si="567"/>
        <v/>
      </c>
      <c r="X4873" t="str">
        <f t="shared" si="568"/>
        <v/>
      </c>
      <c r="Y4873" t="str">
        <f t="shared" si="565"/>
        <v/>
      </c>
      <c r="AA4873" s="16">
        <f t="shared" si="569"/>
        <v>1.1850000000000001</v>
      </c>
      <c r="AB4873" s="16">
        <f t="shared" si="570"/>
        <v>0.52</v>
      </c>
      <c r="AC4873" s="16"/>
    </row>
    <row r="4874" spans="1:29" x14ac:dyDescent="0.25">
      <c r="A4874" s="2">
        <v>43668</v>
      </c>
      <c r="B4874" s="1">
        <v>203</v>
      </c>
      <c r="C4874" s="3">
        <v>2200</v>
      </c>
      <c r="D4874" s="13">
        <v>231.94181712963001</v>
      </c>
      <c r="E4874">
        <v>54.6</v>
      </c>
      <c r="F4874" s="15">
        <f t="shared" ref="F4874:F4937" si="571">IF(E4874&gt;F$2,E4874-F$2,0)</f>
        <v>0</v>
      </c>
      <c r="G4874">
        <v>1.51</v>
      </c>
      <c r="H4874">
        <v>5.0330000000000004</v>
      </c>
      <c r="I4874">
        <v>15.443</v>
      </c>
      <c r="J4874">
        <v>13.786</v>
      </c>
      <c r="K4874">
        <v>61.9</v>
      </c>
      <c r="L4874">
        <v>0.214</v>
      </c>
      <c r="M4874">
        <v>0.224</v>
      </c>
      <c r="N4874">
        <v>0</v>
      </c>
      <c r="O4874">
        <v>0.625</v>
      </c>
      <c r="T4874">
        <f t="shared" si="566"/>
        <v>2032200</v>
      </c>
      <c r="U4874">
        <v>0</v>
      </c>
      <c r="V4874">
        <f t="shared" si="564"/>
        <v>0</v>
      </c>
      <c r="W4874" t="str">
        <f t="shared" si="567"/>
        <v/>
      </c>
      <c r="X4874" t="str">
        <f t="shared" si="568"/>
        <v/>
      </c>
      <c r="Y4874" t="str">
        <f t="shared" si="565"/>
        <v/>
      </c>
      <c r="AA4874" s="16">
        <f t="shared" si="569"/>
        <v>0.97599999999999998</v>
      </c>
      <c r="AB4874" s="16">
        <f t="shared" si="570"/>
        <v>0.60099999999999998</v>
      </c>
      <c r="AC4874" s="16"/>
    </row>
    <row r="4875" spans="1:29" x14ac:dyDescent="0.25">
      <c r="A4875" s="2">
        <v>43668</v>
      </c>
      <c r="B4875" s="1">
        <v>203</v>
      </c>
      <c r="C4875" s="3">
        <v>2300</v>
      </c>
      <c r="D4875" s="13">
        <v>231.98348379629601</v>
      </c>
      <c r="E4875">
        <v>55.07</v>
      </c>
      <c r="F4875" s="15">
        <f t="shared" si="571"/>
        <v>0</v>
      </c>
      <c r="G4875">
        <v>1.51</v>
      </c>
      <c r="H4875">
        <v>4.0259999999999998</v>
      </c>
      <c r="I4875">
        <v>29.481999999999999</v>
      </c>
      <c r="J4875">
        <v>14.888</v>
      </c>
      <c r="K4875">
        <v>62.8</v>
      </c>
      <c r="L4875">
        <v>0.214</v>
      </c>
      <c r="M4875">
        <v>0.223</v>
      </c>
      <c r="N4875">
        <v>0</v>
      </c>
      <c r="O4875">
        <v>0.625</v>
      </c>
      <c r="T4875">
        <f t="shared" si="566"/>
        <v>2032300</v>
      </c>
      <c r="U4875">
        <v>0</v>
      </c>
      <c r="V4875">
        <f t="shared" si="564"/>
        <v>0</v>
      </c>
      <c r="W4875" t="str">
        <f t="shared" si="567"/>
        <v/>
      </c>
      <c r="X4875" t="str">
        <f t="shared" si="568"/>
        <v/>
      </c>
      <c r="Y4875" t="str">
        <f t="shared" si="565"/>
        <v/>
      </c>
      <c r="AA4875" s="16">
        <f t="shared" si="569"/>
        <v>1.0629999999999999</v>
      </c>
      <c r="AB4875" s="16">
        <f t="shared" si="570"/>
        <v>0.63</v>
      </c>
      <c r="AC4875" s="16"/>
    </row>
    <row r="4876" spans="1:29" x14ac:dyDescent="0.25">
      <c r="A4876" s="2">
        <v>43668</v>
      </c>
      <c r="B4876" s="1">
        <v>203</v>
      </c>
      <c r="C4876" s="3">
        <v>2400</v>
      </c>
      <c r="D4876" s="13">
        <v>232.02515046296301</v>
      </c>
      <c r="E4876">
        <v>54.6</v>
      </c>
      <c r="F4876" s="15">
        <f t="shared" si="571"/>
        <v>0</v>
      </c>
      <c r="G4876">
        <v>0.503</v>
      </c>
      <c r="H4876">
        <v>3.02</v>
      </c>
      <c r="I4876">
        <v>36.502000000000002</v>
      </c>
      <c r="J4876">
        <v>13.353</v>
      </c>
      <c r="K4876">
        <v>65.900000000000006</v>
      </c>
      <c r="L4876">
        <v>0.215</v>
      </c>
      <c r="M4876">
        <v>0.223</v>
      </c>
      <c r="N4876">
        <v>0</v>
      </c>
      <c r="O4876">
        <v>0.625</v>
      </c>
      <c r="T4876">
        <f t="shared" si="566"/>
        <v>2032400</v>
      </c>
      <c r="U4876">
        <v>0</v>
      </c>
      <c r="V4876">
        <f t="shared" si="564"/>
        <v>0</v>
      </c>
      <c r="W4876">
        <f t="shared" si="567"/>
        <v>0.215</v>
      </c>
      <c r="X4876">
        <f t="shared" si="568"/>
        <v>0.223</v>
      </c>
      <c r="Y4876">
        <f t="shared" si="565"/>
        <v>0</v>
      </c>
      <c r="AA4876" s="16">
        <f t="shared" si="569"/>
        <v>1.01</v>
      </c>
      <c r="AB4876" s="16">
        <f t="shared" si="570"/>
        <v>0.52300000000000002</v>
      </c>
      <c r="AC4876" s="16"/>
    </row>
    <row r="4877" spans="1:29" x14ac:dyDescent="0.25">
      <c r="A4877" s="2">
        <v>43669</v>
      </c>
      <c r="B4877" s="1">
        <v>204</v>
      </c>
      <c r="C4877" s="3">
        <v>100</v>
      </c>
      <c r="D4877" s="13">
        <v>232.06681712963001</v>
      </c>
      <c r="E4877">
        <v>54.83</v>
      </c>
      <c r="F4877" s="15">
        <f t="shared" si="571"/>
        <v>0</v>
      </c>
      <c r="G4877">
        <v>0.503</v>
      </c>
      <c r="H4877">
        <v>3.02</v>
      </c>
      <c r="I4877">
        <v>35.097999999999999</v>
      </c>
      <c r="J4877">
        <v>12.63</v>
      </c>
      <c r="K4877">
        <v>69.599999999999994</v>
      </c>
      <c r="L4877">
        <v>0.215</v>
      </c>
      <c r="M4877">
        <v>0.222</v>
      </c>
      <c r="N4877">
        <v>0</v>
      </c>
      <c r="O4877">
        <v>0.625</v>
      </c>
      <c r="T4877">
        <f t="shared" si="566"/>
        <v>2040100</v>
      </c>
      <c r="U4877">
        <v>0</v>
      </c>
      <c r="V4877">
        <f t="shared" si="564"/>
        <v>0</v>
      </c>
      <c r="W4877" t="str">
        <f t="shared" si="567"/>
        <v/>
      </c>
      <c r="X4877" t="str">
        <f t="shared" si="568"/>
        <v/>
      </c>
      <c r="Y4877" t="str">
        <f t="shared" si="565"/>
        <v/>
      </c>
      <c r="AA4877" s="16">
        <f t="shared" si="569"/>
        <v>1.0169999999999999</v>
      </c>
      <c r="AB4877" s="16">
        <f t="shared" si="570"/>
        <v>0.44400000000000001</v>
      </c>
      <c r="AC4877" s="16"/>
    </row>
    <row r="4878" spans="1:29" x14ac:dyDescent="0.25">
      <c r="A4878" s="2">
        <v>43669</v>
      </c>
      <c r="B4878" s="1">
        <v>204</v>
      </c>
      <c r="C4878" s="3">
        <v>200</v>
      </c>
      <c r="D4878" s="13">
        <v>232.10848379629601</v>
      </c>
      <c r="E4878">
        <v>54.37</v>
      </c>
      <c r="F4878" s="15">
        <f t="shared" si="571"/>
        <v>0</v>
      </c>
      <c r="G4878">
        <v>0.503</v>
      </c>
      <c r="H4878">
        <v>2.0129999999999999</v>
      </c>
      <c r="I4878">
        <v>19.655000000000001</v>
      </c>
      <c r="J4878">
        <v>12.750999999999999</v>
      </c>
      <c r="K4878">
        <v>72.2</v>
      </c>
      <c r="L4878">
        <v>0.215</v>
      </c>
      <c r="M4878">
        <v>0.223</v>
      </c>
      <c r="N4878">
        <v>0</v>
      </c>
      <c r="O4878">
        <v>0.625</v>
      </c>
      <c r="T4878">
        <f t="shared" si="566"/>
        <v>2040200</v>
      </c>
      <c r="U4878">
        <v>0</v>
      </c>
      <c r="V4878">
        <f t="shared" si="564"/>
        <v>0</v>
      </c>
      <c r="W4878" t="str">
        <f t="shared" si="567"/>
        <v/>
      </c>
      <c r="X4878" t="str">
        <f t="shared" si="568"/>
        <v/>
      </c>
      <c r="Y4878" t="str">
        <f t="shared" si="565"/>
        <v/>
      </c>
      <c r="AA4878" s="16">
        <f t="shared" si="569"/>
        <v>1.0640000000000001</v>
      </c>
      <c r="AB4878" s="16">
        <f t="shared" si="570"/>
        <v>0.41</v>
      </c>
      <c r="AC4878" s="16"/>
    </row>
    <row r="4879" spans="1:29" x14ac:dyDescent="0.25">
      <c r="A4879" s="2">
        <v>43669</v>
      </c>
      <c r="B4879" s="1">
        <v>204</v>
      </c>
      <c r="C4879" s="3">
        <v>300</v>
      </c>
      <c r="D4879" s="13">
        <v>232.15015046296301</v>
      </c>
      <c r="E4879">
        <v>54.48</v>
      </c>
      <c r="F4879" s="15">
        <f t="shared" si="571"/>
        <v>0</v>
      </c>
      <c r="G4879">
        <v>1.0069999999999999</v>
      </c>
      <c r="H4879">
        <v>2.516</v>
      </c>
      <c r="I4879">
        <v>0</v>
      </c>
      <c r="J4879">
        <v>13.281000000000001</v>
      </c>
      <c r="K4879">
        <v>72.5</v>
      </c>
      <c r="L4879">
        <v>0.215</v>
      </c>
      <c r="M4879">
        <v>0.222</v>
      </c>
      <c r="N4879">
        <v>0</v>
      </c>
      <c r="O4879">
        <v>0.625</v>
      </c>
      <c r="T4879">
        <f t="shared" si="566"/>
        <v>2040300</v>
      </c>
      <c r="U4879">
        <v>0</v>
      </c>
      <c r="V4879">
        <f t="shared" si="564"/>
        <v>0</v>
      </c>
      <c r="W4879" t="str">
        <f t="shared" si="567"/>
        <v/>
      </c>
      <c r="X4879" t="str">
        <f t="shared" si="568"/>
        <v/>
      </c>
      <c r="Y4879" t="str">
        <f t="shared" si="565"/>
        <v/>
      </c>
      <c r="AA4879" s="16">
        <f t="shared" si="569"/>
        <v>1.1060000000000001</v>
      </c>
      <c r="AB4879" s="16">
        <f t="shared" si="570"/>
        <v>0.42</v>
      </c>
      <c r="AC4879" s="16"/>
    </row>
    <row r="4880" spans="1:29" x14ac:dyDescent="0.25">
      <c r="A4880" s="2">
        <v>43669</v>
      </c>
      <c r="B4880" s="1">
        <v>204</v>
      </c>
      <c r="C4880" s="3">
        <v>400</v>
      </c>
      <c r="D4880" s="13">
        <v>232.19181712963001</v>
      </c>
      <c r="E4880">
        <v>55.65</v>
      </c>
      <c r="F4880" s="15">
        <f t="shared" si="571"/>
        <v>0.14999999999999858</v>
      </c>
      <c r="G4880">
        <v>1.51</v>
      </c>
      <c r="H4880">
        <v>4.0259999999999998</v>
      </c>
      <c r="I4880">
        <v>30.885999999999999</v>
      </c>
      <c r="J4880">
        <v>14.385</v>
      </c>
      <c r="K4880">
        <v>69.900000000000006</v>
      </c>
      <c r="L4880">
        <v>0.215</v>
      </c>
      <c r="M4880">
        <v>0.222</v>
      </c>
      <c r="N4880">
        <v>0</v>
      </c>
      <c r="O4880">
        <v>0.625</v>
      </c>
      <c r="T4880">
        <f t="shared" si="566"/>
        <v>2040400</v>
      </c>
      <c r="U4880">
        <v>0</v>
      </c>
      <c r="V4880">
        <f t="shared" si="564"/>
        <v>0</v>
      </c>
      <c r="W4880" t="str">
        <f t="shared" si="567"/>
        <v/>
      </c>
      <c r="X4880" t="str">
        <f t="shared" si="568"/>
        <v/>
      </c>
      <c r="Y4880" t="str">
        <f t="shared" si="565"/>
        <v/>
      </c>
      <c r="AA4880" s="16">
        <f t="shared" si="569"/>
        <v>1.145</v>
      </c>
      <c r="AB4880" s="16">
        <f t="shared" si="570"/>
        <v>0.49299999999999999</v>
      </c>
      <c r="AC4880" s="16"/>
    </row>
    <row r="4881" spans="1:29" x14ac:dyDescent="0.25">
      <c r="A4881" s="2">
        <v>43669</v>
      </c>
      <c r="B4881" s="1">
        <v>204</v>
      </c>
      <c r="C4881" s="3">
        <v>500</v>
      </c>
      <c r="D4881" s="13">
        <v>232.23348379629601</v>
      </c>
      <c r="E4881">
        <v>54.95</v>
      </c>
      <c r="F4881" s="15">
        <f t="shared" si="571"/>
        <v>0</v>
      </c>
      <c r="G4881">
        <v>2.0129999999999999</v>
      </c>
      <c r="H4881">
        <v>4.0259999999999998</v>
      </c>
      <c r="I4881">
        <v>56.156999999999996</v>
      </c>
      <c r="J4881">
        <v>14.146000000000001</v>
      </c>
      <c r="K4881">
        <v>64.400000000000006</v>
      </c>
      <c r="L4881">
        <v>0.215</v>
      </c>
      <c r="M4881">
        <v>0.222</v>
      </c>
      <c r="N4881">
        <v>0</v>
      </c>
      <c r="O4881">
        <v>11.875</v>
      </c>
      <c r="T4881">
        <f t="shared" si="566"/>
        <v>2040500</v>
      </c>
      <c r="U4881">
        <v>5.8</v>
      </c>
      <c r="V4881">
        <f t="shared" si="564"/>
        <v>11.9</v>
      </c>
      <c r="W4881" t="str">
        <f t="shared" si="567"/>
        <v/>
      </c>
      <c r="X4881" t="str">
        <f t="shared" si="568"/>
        <v/>
      </c>
      <c r="Y4881" t="str">
        <f t="shared" si="565"/>
        <v/>
      </c>
      <c r="AA4881" s="16">
        <f t="shared" si="569"/>
        <v>1.0389999999999999</v>
      </c>
      <c r="AB4881" s="16">
        <f t="shared" si="570"/>
        <v>0.57399999999999995</v>
      </c>
      <c r="AC4881" s="16"/>
    </row>
    <row r="4882" spans="1:29" x14ac:dyDescent="0.25">
      <c r="A4882" s="2">
        <v>43669</v>
      </c>
      <c r="B4882" s="1">
        <v>204</v>
      </c>
      <c r="C4882" s="3">
        <v>600</v>
      </c>
      <c r="D4882" s="13">
        <v>232.27515046296301</v>
      </c>
      <c r="E4882">
        <v>55.07</v>
      </c>
      <c r="F4882" s="15">
        <f t="shared" si="571"/>
        <v>0</v>
      </c>
      <c r="G4882">
        <v>1.51</v>
      </c>
      <c r="H4882">
        <v>5.5359999999999996</v>
      </c>
      <c r="I4882">
        <v>67.388000000000005</v>
      </c>
      <c r="J4882">
        <v>15.127000000000001</v>
      </c>
      <c r="K4882">
        <v>64.2</v>
      </c>
      <c r="L4882">
        <v>0.215</v>
      </c>
      <c r="M4882">
        <v>0.222</v>
      </c>
      <c r="N4882">
        <v>0</v>
      </c>
      <c r="O4882">
        <v>166.875</v>
      </c>
      <c r="T4882">
        <f t="shared" si="566"/>
        <v>2040600</v>
      </c>
      <c r="U4882">
        <v>112.5</v>
      </c>
      <c r="V4882">
        <f t="shared" si="564"/>
        <v>166.9</v>
      </c>
      <c r="W4882" t="str">
        <f t="shared" si="567"/>
        <v/>
      </c>
      <c r="X4882" t="str">
        <f t="shared" si="568"/>
        <v/>
      </c>
      <c r="Y4882" t="str">
        <f t="shared" si="565"/>
        <v/>
      </c>
      <c r="AA4882" s="16">
        <f t="shared" si="569"/>
        <v>1.103</v>
      </c>
      <c r="AB4882" s="16">
        <f t="shared" si="570"/>
        <v>0.61499999999999999</v>
      </c>
      <c r="AC4882" s="16"/>
    </row>
    <row r="4883" spans="1:29" x14ac:dyDescent="0.25">
      <c r="A4883" s="2">
        <v>43669</v>
      </c>
      <c r="B4883" s="1">
        <v>204</v>
      </c>
      <c r="C4883" s="3">
        <v>700</v>
      </c>
      <c r="D4883" s="13">
        <v>232.31681712963001</v>
      </c>
      <c r="E4883">
        <v>54.95</v>
      </c>
      <c r="F4883" s="15">
        <f t="shared" si="571"/>
        <v>0</v>
      </c>
      <c r="G4883">
        <v>2.516</v>
      </c>
      <c r="H4883">
        <v>6.5430000000000001</v>
      </c>
      <c r="I4883">
        <v>99.677999999999997</v>
      </c>
      <c r="J4883">
        <v>16.177</v>
      </c>
      <c r="K4883">
        <v>61</v>
      </c>
      <c r="L4883">
        <v>0.215</v>
      </c>
      <c r="M4883">
        <v>0.222</v>
      </c>
      <c r="N4883">
        <v>0</v>
      </c>
      <c r="O4883">
        <v>284.375</v>
      </c>
      <c r="T4883">
        <f t="shared" si="566"/>
        <v>2040700</v>
      </c>
      <c r="U4883">
        <v>282.5</v>
      </c>
      <c r="V4883">
        <f t="shared" si="564"/>
        <v>284.39999999999998</v>
      </c>
      <c r="W4883" t="str">
        <f t="shared" si="567"/>
        <v/>
      </c>
      <c r="X4883" t="str">
        <f t="shared" si="568"/>
        <v/>
      </c>
      <c r="Y4883" t="str">
        <f t="shared" si="565"/>
        <v/>
      </c>
      <c r="AA4883" s="16">
        <f t="shared" si="569"/>
        <v>1.121</v>
      </c>
      <c r="AB4883" s="16">
        <f t="shared" si="570"/>
        <v>0.71699999999999997</v>
      </c>
      <c r="AC4883" s="16"/>
    </row>
    <row r="4884" spans="1:29" x14ac:dyDescent="0.25">
      <c r="A4884" s="2">
        <v>43669</v>
      </c>
      <c r="B4884" s="1">
        <v>204</v>
      </c>
      <c r="C4884" s="3">
        <v>800</v>
      </c>
      <c r="D4884" s="13">
        <v>232.35848379629601</v>
      </c>
      <c r="E4884">
        <v>54.83</v>
      </c>
      <c r="F4884" s="15">
        <f t="shared" si="571"/>
        <v>0</v>
      </c>
      <c r="G4884">
        <v>2.0129999999999999</v>
      </c>
      <c r="H4884">
        <v>5.0330000000000004</v>
      </c>
      <c r="I4884">
        <v>75.811999999999998</v>
      </c>
      <c r="J4884">
        <v>14.696999999999999</v>
      </c>
      <c r="K4884">
        <v>64.099999999999994</v>
      </c>
      <c r="L4884">
        <v>0.215</v>
      </c>
      <c r="M4884">
        <v>0.221</v>
      </c>
      <c r="N4884">
        <v>0</v>
      </c>
      <c r="O4884">
        <v>113.125</v>
      </c>
      <c r="T4884">
        <f t="shared" si="566"/>
        <v>2040800</v>
      </c>
      <c r="U4884">
        <v>463.8</v>
      </c>
      <c r="V4884">
        <f t="shared" si="564"/>
        <v>113.1</v>
      </c>
      <c r="W4884" t="str">
        <f t="shared" si="567"/>
        <v/>
      </c>
      <c r="X4884" t="str">
        <f t="shared" si="568"/>
        <v/>
      </c>
      <c r="Y4884" t="str">
        <f t="shared" si="565"/>
        <v/>
      </c>
      <c r="AA4884" s="16">
        <f t="shared" si="569"/>
        <v>1.0720000000000001</v>
      </c>
      <c r="AB4884" s="16">
        <f t="shared" si="570"/>
        <v>0.6</v>
      </c>
      <c r="AC4884" s="16"/>
    </row>
    <row r="4885" spans="1:29" x14ac:dyDescent="0.25">
      <c r="A4885" s="2">
        <v>43669</v>
      </c>
      <c r="B4885" s="1">
        <v>204</v>
      </c>
      <c r="C4885" s="3">
        <v>900</v>
      </c>
      <c r="D4885" s="13">
        <v>232.40015046296301</v>
      </c>
      <c r="E4885">
        <v>55.07</v>
      </c>
      <c r="F4885" s="15">
        <f t="shared" si="571"/>
        <v>0</v>
      </c>
      <c r="G4885">
        <v>3.5230000000000001</v>
      </c>
      <c r="H4885">
        <v>9.0589999999999993</v>
      </c>
      <c r="I4885">
        <v>133.37299999999999</v>
      </c>
      <c r="J4885">
        <v>16.177</v>
      </c>
      <c r="K4885">
        <v>58.2</v>
      </c>
      <c r="L4885">
        <v>0.214</v>
      </c>
      <c r="M4885">
        <v>0.221</v>
      </c>
      <c r="N4885">
        <v>0</v>
      </c>
      <c r="O4885">
        <v>204.375</v>
      </c>
      <c r="T4885">
        <f t="shared" si="566"/>
        <v>2040900</v>
      </c>
      <c r="U4885">
        <v>633.79999999999995</v>
      </c>
      <c r="V4885">
        <f t="shared" si="564"/>
        <v>204.4</v>
      </c>
      <c r="W4885" t="str">
        <f t="shared" si="567"/>
        <v/>
      </c>
      <c r="X4885" t="str">
        <f t="shared" si="568"/>
        <v/>
      </c>
      <c r="Y4885" t="str">
        <f t="shared" si="565"/>
        <v/>
      </c>
      <c r="AA4885" s="16">
        <f t="shared" si="569"/>
        <v>1.07</v>
      </c>
      <c r="AB4885" s="16">
        <f t="shared" si="570"/>
        <v>0.76800000000000002</v>
      </c>
      <c r="AC4885" s="16"/>
    </row>
    <row r="4886" spans="1:29" x14ac:dyDescent="0.25">
      <c r="A4886" s="2">
        <v>43669</v>
      </c>
      <c r="B4886" s="1">
        <v>204</v>
      </c>
      <c r="C4886" s="3">
        <v>1000</v>
      </c>
      <c r="D4886" s="13">
        <v>232.44181712963001</v>
      </c>
      <c r="E4886">
        <v>55.42</v>
      </c>
      <c r="F4886" s="15">
        <f t="shared" si="571"/>
        <v>0</v>
      </c>
      <c r="G4886">
        <v>4.0259999999999998</v>
      </c>
      <c r="H4886">
        <v>9.5619999999999994</v>
      </c>
      <c r="I4886">
        <v>162.85499999999999</v>
      </c>
      <c r="J4886">
        <v>12.823</v>
      </c>
      <c r="K4886">
        <v>59.6</v>
      </c>
      <c r="L4886">
        <v>0.214</v>
      </c>
      <c r="M4886">
        <v>0.22</v>
      </c>
      <c r="N4886">
        <v>0</v>
      </c>
      <c r="O4886">
        <v>15.625</v>
      </c>
      <c r="T4886">
        <f t="shared" si="566"/>
        <v>2041000</v>
      </c>
      <c r="U4886">
        <v>778.5</v>
      </c>
      <c r="V4886">
        <f t="shared" si="564"/>
        <v>15.6</v>
      </c>
      <c r="W4886" t="str">
        <f t="shared" si="567"/>
        <v/>
      </c>
      <c r="X4886" t="str">
        <f t="shared" si="568"/>
        <v/>
      </c>
      <c r="Y4886" t="str">
        <f t="shared" si="565"/>
        <v/>
      </c>
      <c r="AA4886" s="16">
        <f t="shared" si="569"/>
        <v>0.88200000000000001</v>
      </c>
      <c r="AB4886" s="16">
        <f t="shared" si="570"/>
        <v>0.59799999999999998</v>
      </c>
      <c r="AC4886" s="16"/>
    </row>
    <row r="4887" spans="1:29" x14ac:dyDescent="0.25">
      <c r="A4887" s="2">
        <v>43669</v>
      </c>
      <c r="B4887" s="1">
        <v>204</v>
      </c>
      <c r="C4887" s="3">
        <v>1100</v>
      </c>
      <c r="D4887" s="13">
        <v>232.48348379629601</v>
      </c>
      <c r="E4887">
        <v>55.54</v>
      </c>
      <c r="F4887" s="15">
        <f t="shared" si="571"/>
        <v>3.9999999999999147E-2</v>
      </c>
      <c r="G4887">
        <v>2.516</v>
      </c>
      <c r="H4887">
        <v>10.065</v>
      </c>
      <c r="I4887">
        <v>224.62700000000001</v>
      </c>
      <c r="J4887">
        <v>12.775</v>
      </c>
      <c r="K4887">
        <v>82.4</v>
      </c>
      <c r="L4887">
        <v>0.214</v>
      </c>
      <c r="M4887">
        <v>0.221</v>
      </c>
      <c r="N4887">
        <v>0.4</v>
      </c>
      <c r="O4887">
        <v>200.625</v>
      </c>
      <c r="T4887">
        <f t="shared" si="566"/>
        <v>2041100</v>
      </c>
      <c r="U4887">
        <v>885.3</v>
      </c>
      <c r="V4887">
        <f t="shared" si="564"/>
        <v>200.6</v>
      </c>
      <c r="W4887" t="str">
        <f t="shared" si="567"/>
        <v/>
      </c>
      <c r="X4887" t="str">
        <f t="shared" si="568"/>
        <v/>
      </c>
      <c r="Y4887" t="str">
        <f t="shared" si="565"/>
        <v/>
      </c>
      <c r="AA4887" s="16">
        <f t="shared" si="569"/>
        <v>1.216</v>
      </c>
      <c r="AB4887" s="16">
        <f t="shared" si="570"/>
        <v>0.26</v>
      </c>
      <c r="AC4887" s="16"/>
    </row>
    <row r="4888" spans="1:29" x14ac:dyDescent="0.25">
      <c r="A4888" s="2">
        <v>43669</v>
      </c>
      <c r="B4888" s="1">
        <v>204</v>
      </c>
      <c r="C4888" s="3">
        <v>1200</v>
      </c>
      <c r="D4888" s="13">
        <v>232.52515046296301</v>
      </c>
      <c r="E4888">
        <v>55.42</v>
      </c>
      <c r="F4888" s="15">
        <f t="shared" si="571"/>
        <v>0</v>
      </c>
      <c r="G4888">
        <v>2.0129999999999999</v>
      </c>
      <c r="H4888">
        <v>5.5359999999999996</v>
      </c>
      <c r="I4888">
        <v>193.74100000000001</v>
      </c>
      <c r="J4888">
        <v>16.844000000000001</v>
      </c>
      <c r="K4888">
        <v>68.3</v>
      </c>
      <c r="L4888">
        <v>0.214</v>
      </c>
      <c r="M4888">
        <v>0.221</v>
      </c>
      <c r="N4888">
        <v>0</v>
      </c>
      <c r="O4888">
        <v>1098.125</v>
      </c>
      <c r="T4888">
        <f t="shared" si="566"/>
        <v>2041200</v>
      </c>
      <c r="U4888">
        <v>946.7</v>
      </c>
      <c r="V4888">
        <f t="shared" si="564"/>
        <v>1098.0999999999999</v>
      </c>
      <c r="W4888" t="str">
        <f t="shared" si="567"/>
        <v/>
      </c>
      <c r="X4888" t="str">
        <f t="shared" si="568"/>
        <v/>
      </c>
      <c r="Y4888" t="str">
        <f t="shared" si="565"/>
        <v/>
      </c>
      <c r="AA4888" s="16">
        <f t="shared" si="569"/>
        <v>1.31</v>
      </c>
      <c r="AB4888" s="16">
        <f t="shared" si="570"/>
        <v>0.60799999999999998</v>
      </c>
      <c r="AC4888" s="16"/>
    </row>
    <row r="4889" spans="1:29" x14ac:dyDescent="0.25">
      <c r="A4889" s="2">
        <v>43669</v>
      </c>
      <c r="B4889" s="1">
        <v>204</v>
      </c>
      <c r="C4889" s="3">
        <v>1300</v>
      </c>
      <c r="D4889" s="13">
        <v>232.56681712963001</v>
      </c>
      <c r="E4889">
        <v>55.54</v>
      </c>
      <c r="F4889" s="15">
        <f t="shared" si="571"/>
        <v>3.9999999999999147E-2</v>
      </c>
      <c r="G4889">
        <v>1.51</v>
      </c>
      <c r="H4889">
        <v>4.5289999999999999</v>
      </c>
      <c r="I4889">
        <v>178.298</v>
      </c>
      <c r="J4889">
        <v>19.698</v>
      </c>
      <c r="K4889">
        <v>55.4</v>
      </c>
      <c r="L4889">
        <v>0.214</v>
      </c>
      <c r="M4889">
        <v>0.221</v>
      </c>
      <c r="N4889">
        <v>0</v>
      </c>
      <c r="O4889">
        <v>1079.375</v>
      </c>
      <c r="T4889">
        <f t="shared" si="566"/>
        <v>2041300</v>
      </c>
      <c r="U4889">
        <v>957.7</v>
      </c>
      <c r="V4889">
        <f t="shared" si="564"/>
        <v>1079.4000000000001</v>
      </c>
      <c r="W4889" t="str">
        <f t="shared" si="567"/>
        <v/>
      </c>
      <c r="X4889" t="str">
        <f t="shared" si="568"/>
        <v/>
      </c>
      <c r="Y4889" t="str">
        <f t="shared" si="565"/>
        <v/>
      </c>
      <c r="AA4889" s="16">
        <f t="shared" si="569"/>
        <v>1.2709999999999999</v>
      </c>
      <c r="AB4889" s="16">
        <f t="shared" si="570"/>
        <v>1.0229999999999999</v>
      </c>
      <c r="AC4889" s="16"/>
    </row>
    <row r="4890" spans="1:29" x14ac:dyDescent="0.25">
      <c r="A4890" s="2">
        <v>43669</v>
      </c>
      <c r="B4890" s="1">
        <v>204</v>
      </c>
      <c r="C4890" s="3">
        <v>1400</v>
      </c>
      <c r="D4890" s="13">
        <v>232.60848379629601</v>
      </c>
      <c r="E4890">
        <v>54.48</v>
      </c>
      <c r="F4890" s="15">
        <f t="shared" si="571"/>
        <v>0</v>
      </c>
      <c r="G4890">
        <v>0.503</v>
      </c>
      <c r="H4890">
        <v>3.5230000000000001</v>
      </c>
      <c r="I4890">
        <v>181.10599999999999</v>
      </c>
      <c r="J4890">
        <v>20.198</v>
      </c>
      <c r="K4890">
        <v>51.6</v>
      </c>
      <c r="L4890">
        <v>0.214</v>
      </c>
      <c r="M4890">
        <v>0.221</v>
      </c>
      <c r="N4890">
        <v>0</v>
      </c>
      <c r="O4890">
        <v>298.125</v>
      </c>
      <c r="T4890">
        <f t="shared" si="566"/>
        <v>2041400</v>
      </c>
      <c r="U4890">
        <v>917.7</v>
      </c>
      <c r="V4890">
        <f t="shared" si="564"/>
        <v>298.10000000000002</v>
      </c>
      <c r="W4890" t="str">
        <f t="shared" si="567"/>
        <v/>
      </c>
      <c r="X4890" t="str">
        <f t="shared" si="568"/>
        <v/>
      </c>
      <c r="Y4890" t="str">
        <f t="shared" si="565"/>
        <v/>
      </c>
      <c r="AA4890" s="16">
        <f t="shared" si="569"/>
        <v>1.2210000000000001</v>
      </c>
      <c r="AB4890" s="16">
        <f t="shared" si="570"/>
        <v>1.145</v>
      </c>
      <c r="AC4890" s="16"/>
    </row>
    <row r="4891" spans="1:29" x14ac:dyDescent="0.25">
      <c r="A4891" s="2">
        <v>43669</v>
      </c>
      <c r="B4891" s="1">
        <v>204</v>
      </c>
      <c r="C4891" s="3">
        <v>1500</v>
      </c>
      <c r="D4891" s="13">
        <v>232.65015046296301</v>
      </c>
      <c r="E4891">
        <v>55.89</v>
      </c>
      <c r="F4891" s="15">
        <f t="shared" si="571"/>
        <v>0.39000000000000057</v>
      </c>
      <c r="G4891">
        <v>1.51</v>
      </c>
      <c r="H4891">
        <v>5.0330000000000004</v>
      </c>
      <c r="I4891">
        <v>235.85900000000001</v>
      </c>
      <c r="J4891">
        <v>21.341999999999999</v>
      </c>
      <c r="K4891">
        <v>52.3</v>
      </c>
      <c r="L4891">
        <v>0.214</v>
      </c>
      <c r="M4891">
        <v>0.221</v>
      </c>
      <c r="N4891">
        <v>0</v>
      </c>
      <c r="O4891">
        <v>219.375</v>
      </c>
      <c r="T4891">
        <f t="shared" si="566"/>
        <v>2041500</v>
      </c>
      <c r="U4891">
        <v>829.7</v>
      </c>
      <c r="V4891">
        <f t="shared" si="564"/>
        <v>219.4</v>
      </c>
      <c r="W4891" t="str">
        <f t="shared" si="567"/>
        <v/>
      </c>
      <c r="X4891" t="str">
        <f t="shared" si="568"/>
        <v/>
      </c>
      <c r="Y4891" t="str">
        <f t="shared" si="565"/>
        <v/>
      </c>
      <c r="AA4891" s="16">
        <f t="shared" si="569"/>
        <v>1.3280000000000001</v>
      </c>
      <c r="AB4891" s="16">
        <f t="shared" si="570"/>
        <v>1.2110000000000001</v>
      </c>
      <c r="AC4891" s="16"/>
    </row>
    <row r="4892" spans="1:29" x14ac:dyDescent="0.25">
      <c r="A4892" s="2">
        <v>43669</v>
      </c>
      <c r="B4892" s="1">
        <v>204</v>
      </c>
      <c r="C4892" s="3">
        <v>1600</v>
      </c>
      <c r="D4892" s="13">
        <v>232.69181712963001</v>
      </c>
      <c r="E4892">
        <v>54.83</v>
      </c>
      <c r="F4892" s="15">
        <f t="shared" si="571"/>
        <v>0</v>
      </c>
      <c r="G4892">
        <v>1.0069999999999999</v>
      </c>
      <c r="H4892">
        <v>4.0259999999999998</v>
      </c>
      <c r="I4892">
        <v>231.64699999999999</v>
      </c>
      <c r="J4892">
        <v>19.388999999999999</v>
      </c>
      <c r="K4892">
        <v>51.2</v>
      </c>
      <c r="L4892">
        <v>0.214</v>
      </c>
      <c r="M4892">
        <v>0.22</v>
      </c>
      <c r="N4892">
        <v>0</v>
      </c>
      <c r="O4892">
        <v>659.375</v>
      </c>
      <c r="T4892">
        <f t="shared" si="566"/>
        <v>2041600</v>
      </c>
      <c r="U4892">
        <v>700.2</v>
      </c>
      <c r="V4892">
        <f t="shared" si="564"/>
        <v>659.4</v>
      </c>
      <c r="W4892" t="str">
        <f t="shared" si="567"/>
        <v/>
      </c>
      <c r="X4892" t="str">
        <f t="shared" si="568"/>
        <v/>
      </c>
      <c r="Y4892" t="str">
        <f t="shared" si="565"/>
        <v/>
      </c>
      <c r="AA4892" s="16">
        <f t="shared" si="569"/>
        <v>1.1519999999999999</v>
      </c>
      <c r="AB4892" s="16">
        <f t="shared" si="570"/>
        <v>1.0980000000000001</v>
      </c>
      <c r="AC4892" s="16"/>
    </row>
    <row r="4893" spans="1:29" x14ac:dyDescent="0.25">
      <c r="A4893" s="2">
        <v>43669</v>
      </c>
      <c r="B4893" s="1">
        <v>204</v>
      </c>
      <c r="C4893" s="3">
        <v>1700</v>
      </c>
      <c r="D4893" s="13">
        <v>232.73348379629601</v>
      </c>
      <c r="E4893">
        <v>54.72</v>
      </c>
      <c r="F4893" s="15">
        <f t="shared" si="571"/>
        <v>0</v>
      </c>
      <c r="G4893">
        <v>1.51</v>
      </c>
      <c r="H4893">
        <v>6.0389999999999997</v>
      </c>
      <c r="I4893">
        <v>252.70599999999999</v>
      </c>
      <c r="J4893">
        <v>20.96</v>
      </c>
      <c r="K4893">
        <v>52.8</v>
      </c>
      <c r="L4893">
        <v>0.214</v>
      </c>
      <c r="M4893">
        <v>0.22</v>
      </c>
      <c r="N4893">
        <v>0</v>
      </c>
      <c r="O4893">
        <v>95.625</v>
      </c>
      <c r="T4893">
        <f t="shared" si="566"/>
        <v>2041700</v>
      </c>
      <c r="U4893">
        <v>539.70000000000005</v>
      </c>
      <c r="V4893">
        <f t="shared" si="564"/>
        <v>95.6</v>
      </c>
      <c r="W4893" t="str">
        <f t="shared" si="567"/>
        <v/>
      </c>
      <c r="X4893" t="str">
        <f t="shared" si="568"/>
        <v/>
      </c>
      <c r="Y4893" t="str">
        <f t="shared" si="565"/>
        <v/>
      </c>
      <c r="AA4893" s="16">
        <f t="shared" si="569"/>
        <v>1.31</v>
      </c>
      <c r="AB4893" s="16">
        <f t="shared" si="570"/>
        <v>1.171</v>
      </c>
      <c r="AC4893" s="16"/>
    </row>
    <row r="4894" spans="1:29" x14ac:dyDescent="0.25">
      <c r="A4894" s="2">
        <v>43669</v>
      </c>
      <c r="B4894" s="1">
        <v>204</v>
      </c>
      <c r="C4894" s="3">
        <v>1800</v>
      </c>
      <c r="D4894" s="13">
        <v>232.77515046296301</v>
      </c>
      <c r="E4894">
        <v>54.95</v>
      </c>
      <c r="F4894" s="15">
        <f t="shared" si="571"/>
        <v>0</v>
      </c>
      <c r="G4894">
        <v>2.0129999999999999</v>
      </c>
      <c r="H4894">
        <v>5.5359999999999996</v>
      </c>
      <c r="I4894">
        <v>237.26300000000001</v>
      </c>
      <c r="J4894">
        <v>15.581</v>
      </c>
      <c r="K4894">
        <v>53</v>
      </c>
      <c r="L4894">
        <v>0.214</v>
      </c>
      <c r="M4894">
        <v>0.22</v>
      </c>
      <c r="N4894">
        <v>0</v>
      </c>
      <c r="O4894">
        <v>43.125</v>
      </c>
      <c r="T4894">
        <f t="shared" si="566"/>
        <v>2041800</v>
      </c>
      <c r="U4894">
        <v>361</v>
      </c>
      <c r="V4894">
        <f t="shared" si="564"/>
        <v>43.1</v>
      </c>
      <c r="W4894" t="str">
        <f t="shared" si="567"/>
        <v/>
      </c>
      <c r="X4894" t="str">
        <f t="shared" si="568"/>
        <v/>
      </c>
      <c r="Y4894" t="str">
        <f t="shared" si="565"/>
        <v/>
      </c>
      <c r="AA4894" s="16">
        <f t="shared" si="569"/>
        <v>0.93799999999999994</v>
      </c>
      <c r="AB4894" s="16">
        <f t="shared" si="570"/>
        <v>0.83199999999999996</v>
      </c>
      <c r="AC4894" s="16"/>
    </row>
    <row r="4895" spans="1:29" x14ac:dyDescent="0.25">
      <c r="A4895" s="2">
        <v>43669</v>
      </c>
      <c r="B4895" s="1">
        <v>204</v>
      </c>
      <c r="C4895" s="3">
        <v>1900</v>
      </c>
      <c r="D4895" s="13">
        <v>232.81681712963001</v>
      </c>
      <c r="E4895">
        <v>54.72</v>
      </c>
      <c r="F4895" s="15">
        <f t="shared" si="571"/>
        <v>0</v>
      </c>
      <c r="G4895">
        <v>3.02</v>
      </c>
      <c r="H4895">
        <v>7.5490000000000004</v>
      </c>
      <c r="I4895">
        <v>318.69</v>
      </c>
      <c r="J4895">
        <v>13.281000000000001</v>
      </c>
      <c r="K4895">
        <v>68.2</v>
      </c>
      <c r="L4895">
        <v>0.215</v>
      </c>
      <c r="M4895">
        <v>0.22</v>
      </c>
      <c r="N4895">
        <v>0</v>
      </c>
      <c r="O4895">
        <v>8.125</v>
      </c>
      <c r="T4895">
        <f t="shared" si="566"/>
        <v>2041900</v>
      </c>
      <c r="U4895">
        <v>182.5</v>
      </c>
      <c r="V4895">
        <f t="shared" si="564"/>
        <v>8.1</v>
      </c>
      <c r="W4895" t="str">
        <f t="shared" si="567"/>
        <v/>
      </c>
      <c r="X4895" t="str">
        <f t="shared" si="568"/>
        <v/>
      </c>
      <c r="Y4895" t="str">
        <f t="shared" si="565"/>
        <v/>
      </c>
      <c r="AA4895" s="16">
        <f t="shared" si="569"/>
        <v>1.04</v>
      </c>
      <c r="AB4895" s="16">
        <f t="shared" si="570"/>
        <v>0.48499999999999999</v>
      </c>
      <c r="AC4895" s="16"/>
    </row>
    <row r="4896" spans="1:29" x14ac:dyDescent="0.25">
      <c r="A4896" s="2">
        <v>43669</v>
      </c>
      <c r="B4896" s="1">
        <v>204</v>
      </c>
      <c r="C4896" s="3">
        <v>2000</v>
      </c>
      <c r="D4896" s="13">
        <v>232.85848379629601</v>
      </c>
      <c r="E4896">
        <v>55.07</v>
      </c>
      <c r="F4896" s="15">
        <f t="shared" si="571"/>
        <v>0</v>
      </c>
      <c r="G4896">
        <v>3.02</v>
      </c>
      <c r="H4896">
        <v>6.5430000000000001</v>
      </c>
      <c r="I4896">
        <v>317.286</v>
      </c>
      <c r="J4896">
        <v>12.582000000000001</v>
      </c>
      <c r="K4896">
        <v>78.7</v>
      </c>
      <c r="L4896">
        <v>0.214</v>
      </c>
      <c r="M4896">
        <v>0.22</v>
      </c>
      <c r="N4896">
        <v>0</v>
      </c>
      <c r="O4896">
        <v>0.625</v>
      </c>
      <c r="T4896">
        <f t="shared" si="566"/>
        <v>2042000</v>
      </c>
      <c r="U4896">
        <v>35.5</v>
      </c>
      <c r="V4896">
        <f t="shared" si="564"/>
        <v>0</v>
      </c>
      <c r="W4896" t="str">
        <f t="shared" si="567"/>
        <v/>
      </c>
      <c r="X4896" t="str">
        <f t="shared" si="568"/>
        <v/>
      </c>
      <c r="Y4896" t="str">
        <f t="shared" si="565"/>
        <v/>
      </c>
      <c r="AA4896" s="16">
        <f t="shared" si="569"/>
        <v>1.147</v>
      </c>
      <c r="AB4896" s="16">
        <f t="shared" si="570"/>
        <v>0.31</v>
      </c>
      <c r="AC4896" s="16"/>
    </row>
    <row r="4897" spans="1:29" x14ac:dyDescent="0.25">
      <c r="A4897" s="2">
        <v>43669</v>
      </c>
      <c r="B4897" s="1">
        <v>204</v>
      </c>
      <c r="C4897" s="3">
        <v>2100</v>
      </c>
      <c r="D4897" s="13">
        <v>232.90015046296301</v>
      </c>
      <c r="E4897">
        <v>55.07</v>
      </c>
      <c r="F4897" s="15">
        <f t="shared" si="571"/>
        <v>0</v>
      </c>
      <c r="G4897">
        <v>2.516</v>
      </c>
      <c r="H4897">
        <v>6.5430000000000001</v>
      </c>
      <c r="I4897">
        <v>307.459</v>
      </c>
      <c r="J4897">
        <v>11.637</v>
      </c>
      <c r="K4897">
        <v>83</v>
      </c>
      <c r="L4897">
        <v>0.214</v>
      </c>
      <c r="M4897">
        <v>0.22</v>
      </c>
      <c r="N4897">
        <v>0</v>
      </c>
      <c r="O4897">
        <v>0.625</v>
      </c>
      <c r="T4897">
        <f t="shared" si="566"/>
        <v>2042100</v>
      </c>
      <c r="U4897">
        <v>0</v>
      </c>
      <c r="V4897">
        <f t="shared" si="564"/>
        <v>0</v>
      </c>
      <c r="W4897" t="str">
        <f t="shared" si="567"/>
        <v/>
      </c>
      <c r="X4897" t="str">
        <f t="shared" si="568"/>
        <v/>
      </c>
      <c r="Y4897" t="str">
        <f t="shared" si="565"/>
        <v/>
      </c>
      <c r="AA4897" s="16">
        <f t="shared" si="569"/>
        <v>1.1359999999999999</v>
      </c>
      <c r="AB4897" s="16">
        <f t="shared" si="570"/>
        <v>0.23300000000000001</v>
      </c>
      <c r="AC4897" s="16"/>
    </row>
    <row r="4898" spans="1:29" x14ac:dyDescent="0.25">
      <c r="A4898" s="2">
        <v>43669</v>
      </c>
      <c r="B4898" s="1">
        <v>204</v>
      </c>
      <c r="C4898" s="3">
        <v>2200</v>
      </c>
      <c r="D4898" s="13">
        <v>232.94181712963001</v>
      </c>
      <c r="E4898">
        <v>55.07</v>
      </c>
      <c r="F4898" s="15">
        <f t="shared" si="571"/>
        <v>0</v>
      </c>
      <c r="G4898">
        <v>2.516</v>
      </c>
      <c r="H4898">
        <v>7.0460000000000003</v>
      </c>
      <c r="I4898">
        <v>275.16899999999998</v>
      </c>
      <c r="J4898">
        <v>10.32</v>
      </c>
      <c r="K4898">
        <v>72.2</v>
      </c>
      <c r="L4898">
        <v>0.21199999999999999</v>
      </c>
      <c r="M4898">
        <v>0.22</v>
      </c>
      <c r="N4898">
        <v>0.6</v>
      </c>
      <c r="O4898">
        <v>0.625</v>
      </c>
      <c r="T4898">
        <f t="shared" si="566"/>
        <v>2042200</v>
      </c>
      <c r="U4898">
        <v>0</v>
      </c>
      <c r="V4898">
        <f t="shared" si="564"/>
        <v>0</v>
      </c>
      <c r="W4898" t="str">
        <f t="shared" si="567"/>
        <v/>
      </c>
      <c r="X4898" t="str">
        <f t="shared" si="568"/>
        <v/>
      </c>
      <c r="Y4898" t="str">
        <f t="shared" si="565"/>
        <v/>
      </c>
      <c r="AA4898" s="16">
        <f t="shared" si="569"/>
        <v>0.90500000000000003</v>
      </c>
      <c r="AB4898" s="16">
        <f t="shared" si="570"/>
        <v>0.34799999999999998</v>
      </c>
      <c r="AC4898" s="16"/>
    </row>
    <row r="4899" spans="1:29" x14ac:dyDescent="0.25">
      <c r="A4899" s="2">
        <v>43669</v>
      </c>
      <c r="B4899" s="1">
        <v>204</v>
      </c>
      <c r="C4899" s="3">
        <v>2300</v>
      </c>
      <c r="D4899" s="13">
        <v>232.98348379629601</v>
      </c>
      <c r="E4899">
        <v>55.3</v>
      </c>
      <c r="F4899" s="15">
        <f t="shared" si="571"/>
        <v>0</v>
      </c>
      <c r="G4899">
        <v>1.51</v>
      </c>
      <c r="H4899">
        <v>5.5359999999999996</v>
      </c>
      <c r="I4899">
        <v>133.37299999999999</v>
      </c>
      <c r="J4899">
        <v>9.3360000000000003</v>
      </c>
      <c r="K4899">
        <v>84.2</v>
      </c>
      <c r="L4899">
        <v>0.21199999999999999</v>
      </c>
      <c r="M4899">
        <v>0.221</v>
      </c>
      <c r="N4899">
        <v>0.4</v>
      </c>
      <c r="O4899">
        <v>0.625</v>
      </c>
      <c r="T4899">
        <f t="shared" si="566"/>
        <v>2042300</v>
      </c>
      <c r="U4899">
        <v>0</v>
      </c>
      <c r="V4899">
        <f t="shared" si="564"/>
        <v>0</v>
      </c>
      <c r="W4899" t="str">
        <f t="shared" si="567"/>
        <v/>
      </c>
      <c r="X4899" t="str">
        <f t="shared" si="568"/>
        <v/>
      </c>
      <c r="Y4899" t="str">
        <f t="shared" si="565"/>
        <v/>
      </c>
      <c r="AA4899" s="16">
        <f t="shared" si="569"/>
        <v>0.98799999999999999</v>
      </c>
      <c r="AB4899" s="16">
        <f t="shared" si="570"/>
        <v>0.185</v>
      </c>
      <c r="AC4899" s="16"/>
    </row>
    <row r="4900" spans="1:29" x14ac:dyDescent="0.25">
      <c r="A4900" s="2">
        <v>43669</v>
      </c>
      <c r="B4900" s="1">
        <v>204</v>
      </c>
      <c r="C4900" s="3">
        <v>2400</v>
      </c>
      <c r="D4900" s="13">
        <v>233.02515046296301</v>
      </c>
      <c r="E4900">
        <v>55.42</v>
      </c>
      <c r="F4900" s="15">
        <f t="shared" si="571"/>
        <v>0</v>
      </c>
      <c r="G4900">
        <v>1.51</v>
      </c>
      <c r="H4900">
        <v>4.5289999999999999</v>
      </c>
      <c r="I4900">
        <v>67.388000000000005</v>
      </c>
      <c r="J4900">
        <v>9.1880000000000006</v>
      </c>
      <c r="K4900">
        <v>88.4</v>
      </c>
      <c r="L4900">
        <v>0.21199999999999999</v>
      </c>
      <c r="M4900">
        <v>0.221</v>
      </c>
      <c r="N4900">
        <v>0</v>
      </c>
      <c r="O4900">
        <v>0.625</v>
      </c>
      <c r="T4900">
        <f t="shared" si="566"/>
        <v>2042400</v>
      </c>
      <c r="U4900">
        <v>0</v>
      </c>
      <c r="V4900">
        <f t="shared" si="564"/>
        <v>0</v>
      </c>
      <c r="W4900">
        <f t="shared" si="567"/>
        <v>0.21199999999999999</v>
      </c>
      <c r="X4900">
        <f t="shared" si="568"/>
        <v>0.221</v>
      </c>
      <c r="Y4900">
        <f t="shared" si="565"/>
        <v>0</v>
      </c>
      <c r="AA4900" s="16">
        <f t="shared" si="569"/>
        <v>1.0269999999999999</v>
      </c>
      <c r="AB4900" s="16">
        <f t="shared" si="570"/>
        <v>0.13500000000000001</v>
      </c>
      <c r="AC4900" s="16"/>
    </row>
    <row r="4901" spans="1:29" x14ac:dyDescent="0.25">
      <c r="A4901" s="2">
        <v>43670</v>
      </c>
      <c r="B4901" s="1">
        <v>205</v>
      </c>
      <c r="C4901" s="3">
        <v>100</v>
      </c>
      <c r="D4901" s="13">
        <v>233.06681712963001</v>
      </c>
      <c r="E4901">
        <v>55.3</v>
      </c>
      <c r="F4901" s="15">
        <f t="shared" si="571"/>
        <v>0</v>
      </c>
      <c r="G4901">
        <v>1.51</v>
      </c>
      <c r="H4901">
        <v>5.0330000000000004</v>
      </c>
      <c r="I4901">
        <v>35.097999999999999</v>
      </c>
      <c r="J4901">
        <v>8.1199999999999992</v>
      </c>
      <c r="K4901">
        <v>91.5</v>
      </c>
      <c r="L4901">
        <v>0.21199999999999999</v>
      </c>
      <c r="M4901">
        <v>0.221</v>
      </c>
      <c r="N4901">
        <v>0</v>
      </c>
      <c r="O4901">
        <v>0.625</v>
      </c>
      <c r="T4901">
        <f t="shared" si="566"/>
        <v>2050100</v>
      </c>
      <c r="U4901">
        <v>0</v>
      </c>
      <c r="V4901">
        <f t="shared" si="564"/>
        <v>0</v>
      </c>
      <c r="W4901" t="str">
        <f t="shared" si="567"/>
        <v/>
      </c>
      <c r="X4901" t="str">
        <f t="shared" si="568"/>
        <v/>
      </c>
      <c r="Y4901" t="str">
        <f t="shared" si="565"/>
        <v/>
      </c>
      <c r="AA4901" s="16">
        <f t="shared" si="569"/>
        <v>0.98899999999999999</v>
      </c>
      <c r="AB4901" s="16">
        <f t="shared" si="570"/>
        <v>9.1999999999999998E-2</v>
      </c>
      <c r="AC4901" s="16"/>
    </row>
    <row r="4902" spans="1:29" x14ac:dyDescent="0.25">
      <c r="A4902" s="2">
        <v>43670</v>
      </c>
      <c r="B4902" s="1">
        <v>205</v>
      </c>
      <c r="C4902" s="3">
        <v>200</v>
      </c>
      <c r="D4902" s="13">
        <v>233.10848379629601</v>
      </c>
      <c r="E4902">
        <v>55.07</v>
      </c>
      <c r="F4902" s="15">
        <f t="shared" si="571"/>
        <v>0</v>
      </c>
      <c r="G4902">
        <v>1.0069999999999999</v>
      </c>
      <c r="H4902">
        <v>3.5230000000000001</v>
      </c>
      <c r="I4902">
        <v>317.286</v>
      </c>
      <c r="J4902">
        <v>7.7450000000000001</v>
      </c>
      <c r="K4902">
        <v>89.8</v>
      </c>
      <c r="L4902">
        <v>0.21199999999999999</v>
      </c>
      <c r="M4902">
        <v>0.221</v>
      </c>
      <c r="N4902">
        <v>0</v>
      </c>
      <c r="O4902">
        <v>0.625</v>
      </c>
      <c r="T4902">
        <f t="shared" si="566"/>
        <v>2050200</v>
      </c>
      <c r="U4902">
        <v>0</v>
      </c>
      <c r="V4902">
        <f t="shared" si="564"/>
        <v>0</v>
      </c>
      <c r="W4902" t="str">
        <f t="shared" si="567"/>
        <v/>
      </c>
      <c r="X4902" t="str">
        <f t="shared" si="568"/>
        <v/>
      </c>
      <c r="Y4902" t="str">
        <f t="shared" si="565"/>
        <v/>
      </c>
      <c r="AA4902" s="16">
        <f t="shared" si="569"/>
        <v>0.94599999999999995</v>
      </c>
      <c r="AB4902" s="16">
        <f t="shared" si="570"/>
        <v>0.107</v>
      </c>
      <c r="AC4902" s="16"/>
    </row>
    <row r="4903" spans="1:29" x14ac:dyDescent="0.25">
      <c r="A4903" s="2">
        <v>43670</v>
      </c>
      <c r="B4903" s="1">
        <v>205</v>
      </c>
      <c r="C4903" s="3">
        <v>300</v>
      </c>
      <c r="D4903" s="13">
        <v>233.15015046296301</v>
      </c>
      <c r="E4903">
        <v>55.07</v>
      </c>
      <c r="F4903" s="15">
        <f t="shared" si="571"/>
        <v>0</v>
      </c>
      <c r="G4903">
        <v>1.0069999999999999</v>
      </c>
      <c r="H4903">
        <v>7.0460000000000003</v>
      </c>
      <c r="I4903">
        <v>242.87799999999999</v>
      </c>
      <c r="J4903">
        <v>6.8639999999999999</v>
      </c>
      <c r="K4903">
        <v>87</v>
      </c>
      <c r="L4903">
        <v>0.21199999999999999</v>
      </c>
      <c r="M4903">
        <v>0.22</v>
      </c>
      <c r="N4903">
        <v>0</v>
      </c>
      <c r="O4903">
        <v>0.625</v>
      </c>
      <c r="T4903">
        <f t="shared" si="566"/>
        <v>2050300</v>
      </c>
      <c r="U4903">
        <v>0</v>
      </c>
      <c r="V4903">
        <f t="shared" si="564"/>
        <v>0</v>
      </c>
      <c r="W4903" t="str">
        <f t="shared" si="567"/>
        <v/>
      </c>
      <c r="X4903" t="str">
        <f t="shared" si="568"/>
        <v/>
      </c>
      <c r="Y4903" t="str">
        <f t="shared" si="565"/>
        <v/>
      </c>
      <c r="AA4903" s="16">
        <f t="shared" si="569"/>
        <v>0.86299999999999999</v>
      </c>
      <c r="AB4903" s="16">
        <f t="shared" si="570"/>
        <v>0.129</v>
      </c>
      <c r="AC4903" s="16"/>
    </row>
    <row r="4904" spans="1:29" x14ac:dyDescent="0.25">
      <c r="A4904" s="2">
        <v>43670</v>
      </c>
      <c r="B4904" s="1">
        <v>205</v>
      </c>
      <c r="C4904" s="3">
        <v>400</v>
      </c>
      <c r="D4904" s="13">
        <v>233.19181712963001</v>
      </c>
      <c r="E4904">
        <v>55.3</v>
      </c>
      <c r="F4904" s="15">
        <f t="shared" si="571"/>
        <v>0</v>
      </c>
      <c r="G4904">
        <v>4.5289999999999999</v>
      </c>
      <c r="H4904">
        <v>10.065</v>
      </c>
      <c r="I4904">
        <v>238.667</v>
      </c>
      <c r="J4904">
        <v>6.4580000000000002</v>
      </c>
      <c r="K4904">
        <v>80</v>
      </c>
      <c r="L4904">
        <v>0.21199999999999999</v>
      </c>
      <c r="M4904">
        <v>0.22</v>
      </c>
      <c r="N4904">
        <v>0</v>
      </c>
      <c r="O4904">
        <v>0.625</v>
      </c>
      <c r="T4904">
        <f t="shared" si="566"/>
        <v>2050400</v>
      </c>
      <c r="U4904">
        <v>0</v>
      </c>
      <c r="V4904">
        <f t="shared" si="564"/>
        <v>0</v>
      </c>
      <c r="W4904" t="str">
        <f t="shared" si="567"/>
        <v/>
      </c>
      <c r="X4904" t="str">
        <f t="shared" si="568"/>
        <v/>
      </c>
      <c r="Y4904" t="str">
        <f t="shared" si="565"/>
        <v/>
      </c>
      <c r="AA4904" s="16">
        <f t="shared" si="569"/>
        <v>0.77200000000000002</v>
      </c>
      <c r="AB4904" s="16">
        <f t="shared" si="570"/>
        <v>0.193</v>
      </c>
      <c r="AC4904" s="16"/>
    </row>
    <row r="4905" spans="1:29" x14ac:dyDescent="0.25">
      <c r="A4905" s="2">
        <v>43670</v>
      </c>
      <c r="B4905" s="1">
        <v>205</v>
      </c>
      <c r="C4905" s="3">
        <v>500</v>
      </c>
      <c r="D4905" s="13">
        <v>233.23348379629601</v>
      </c>
      <c r="E4905">
        <v>55.42</v>
      </c>
      <c r="F4905" s="15">
        <f t="shared" si="571"/>
        <v>0</v>
      </c>
      <c r="G4905">
        <v>4.5289999999999999</v>
      </c>
      <c r="H4905">
        <v>10.569000000000001</v>
      </c>
      <c r="I4905">
        <v>242.87799999999999</v>
      </c>
      <c r="J4905">
        <v>4.9470000000000001</v>
      </c>
      <c r="K4905">
        <v>91.1</v>
      </c>
      <c r="L4905">
        <v>0.214</v>
      </c>
      <c r="M4905">
        <v>0.223</v>
      </c>
      <c r="N4905">
        <v>2.2010000000000001</v>
      </c>
      <c r="O4905">
        <v>1.875</v>
      </c>
      <c r="T4905">
        <f t="shared" si="566"/>
        <v>2050500</v>
      </c>
      <c r="U4905">
        <v>5.2</v>
      </c>
      <c r="V4905">
        <f t="shared" si="564"/>
        <v>1.9</v>
      </c>
      <c r="W4905" t="str">
        <f t="shared" si="567"/>
        <v/>
      </c>
      <c r="X4905" t="str">
        <f t="shared" si="568"/>
        <v/>
      </c>
      <c r="Y4905" t="str">
        <f t="shared" si="565"/>
        <v/>
      </c>
      <c r="AA4905" s="16">
        <f t="shared" si="569"/>
        <v>0.79100000000000004</v>
      </c>
      <c r="AB4905" s="16">
        <f t="shared" si="570"/>
        <v>7.6999999999999999E-2</v>
      </c>
      <c r="AC4905" s="16"/>
    </row>
    <row r="4906" spans="1:29" x14ac:dyDescent="0.25">
      <c r="A4906" s="2">
        <v>43670</v>
      </c>
      <c r="B4906" s="1">
        <v>205</v>
      </c>
      <c r="C4906" s="3">
        <v>600</v>
      </c>
      <c r="D4906" s="13">
        <v>233.27515046296301</v>
      </c>
      <c r="E4906">
        <v>55.3</v>
      </c>
      <c r="F4906" s="15">
        <f t="shared" si="571"/>
        <v>0</v>
      </c>
      <c r="G4906">
        <v>4.5289999999999999</v>
      </c>
      <c r="H4906">
        <v>12.077999999999999</v>
      </c>
      <c r="I4906">
        <v>242.87799999999999</v>
      </c>
      <c r="J4906">
        <v>4.5839999999999996</v>
      </c>
      <c r="K4906">
        <v>93.5</v>
      </c>
      <c r="L4906">
        <v>0.217</v>
      </c>
      <c r="M4906">
        <v>0.22500000000000001</v>
      </c>
      <c r="N4906">
        <v>0</v>
      </c>
      <c r="O4906">
        <v>33.125</v>
      </c>
      <c r="T4906">
        <f t="shared" si="566"/>
        <v>2050600</v>
      </c>
      <c r="U4906">
        <v>109.8</v>
      </c>
      <c r="V4906">
        <f t="shared" si="564"/>
        <v>33.1</v>
      </c>
      <c r="W4906" t="str">
        <f t="shared" si="567"/>
        <v/>
      </c>
      <c r="X4906" t="str">
        <f t="shared" si="568"/>
        <v/>
      </c>
      <c r="Y4906" t="str">
        <f t="shared" si="565"/>
        <v/>
      </c>
      <c r="AA4906" s="16">
        <f t="shared" si="569"/>
        <v>0.79200000000000004</v>
      </c>
      <c r="AB4906" s="16">
        <f t="shared" si="570"/>
        <v>5.5E-2</v>
      </c>
      <c r="AC4906" s="16"/>
    </row>
    <row r="4907" spans="1:29" x14ac:dyDescent="0.25">
      <c r="A4907" s="2">
        <v>43670</v>
      </c>
      <c r="B4907" s="1">
        <v>205</v>
      </c>
      <c r="C4907" s="3">
        <v>700</v>
      </c>
      <c r="D4907" s="13">
        <v>233.31681712963001</v>
      </c>
      <c r="E4907">
        <v>55.3</v>
      </c>
      <c r="F4907" s="15">
        <f t="shared" si="571"/>
        <v>0</v>
      </c>
      <c r="G4907">
        <v>4.5289999999999999</v>
      </c>
      <c r="H4907">
        <v>10.065</v>
      </c>
      <c r="I4907">
        <v>235.85900000000001</v>
      </c>
      <c r="J4907">
        <v>4.6360000000000001</v>
      </c>
      <c r="K4907">
        <v>90.1</v>
      </c>
      <c r="L4907">
        <v>0.217</v>
      </c>
      <c r="M4907">
        <v>0.22500000000000001</v>
      </c>
      <c r="N4907">
        <v>0</v>
      </c>
      <c r="O4907">
        <v>83.125</v>
      </c>
      <c r="T4907">
        <f t="shared" si="566"/>
        <v>2050700</v>
      </c>
      <c r="U4907">
        <v>280.2</v>
      </c>
      <c r="V4907">
        <f t="shared" si="564"/>
        <v>83.1</v>
      </c>
      <c r="W4907" t="str">
        <f t="shared" si="567"/>
        <v/>
      </c>
      <c r="X4907" t="str">
        <f t="shared" si="568"/>
        <v/>
      </c>
      <c r="Y4907" t="str">
        <f t="shared" si="565"/>
        <v/>
      </c>
      <c r="AA4907" s="16">
        <f t="shared" si="569"/>
        <v>0.76600000000000001</v>
      </c>
      <c r="AB4907" s="16">
        <f t="shared" si="570"/>
        <v>8.4000000000000005E-2</v>
      </c>
      <c r="AC4907" s="16"/>
    </row>
    <row r="4908" spans="1:29" x14ac:dyDescent="0.25">
      <c r="A4908" s="2">
        <v>43670</v>
      </c>
      <c r="B4908" s="1">
        <v>205</v>
      </c>
      <c r="C4908" s="3">
        <v>800</v>
      </c>
      <c r="D4908" s="13">
        <v>233.35848379629601</v>
      </c>
      <c r="E4908">
        <v>55.54</v>
      </c>
      <c r="F4908" s="15">
        <f t="shared" si="571"/>
        <v>3.9999999999999147E-2</v>
      </c>
      <c r="G4908">
        <v>4.0259999999999998</v>
      </c>
      <c r="H4908">
        <v>10.065</v>
      </c>
      <c r="I4908">
        <v>228.839</v>
      </c>
      <c r="J4908">
        <v>4.8949999999999996</v>
      </c>
      <c r="K4908">
        <v>87.5</v>
      </c>
      <c r="L4908">
        <v>0.217</v>
      </c>
      <c r="M4908">
        <v>0.22500000000000001</v>
      </c>
      <c r="N4908">
        <v>0</v>
      </c>
      <c r="O4908">
        <v>293.125</v>
      </c>
      <c r="T4908">
        <f t="shared" si="566"/>
        <v>2050800</v>
      </c>
      <c r="U4908">
        <v>461.3</v>
      </c>
      <c r="V4908">
        <f t="shared" si="564"/>
        <v>293.10000000000002</v>
      </c>
      <c r="W4908" t="str">
        <f t="shared" si="567"/>
        <v/>
      </c>
      <c r="X4908" t="str">
        <f t="shared" si="568"/>
        <v/>
      </c>
      <c r="Y4908" t="str">
        <f t="shared" si="565"/>
        <v/>
      </c>
      <c r="AA4908" s="16">
        <f t="shared" si="569"/>
        <v>0.75700000000000001</v>
      </c>
      <c r="AB4908" s="16">
        <f t="shared" si="570"/>
        <v>0.108</v>
      </c>
      <c r="AC4908" s="16"/>
    </row>
    <row r="4909" spans="1:29" x14ac:dyDescent="0.25">
      <c r="A4909" s="2">
        <v>43670</v>
      </c>
      <c r="B4909" s="1">
        <v>205</v>
      </c>
      <c r="C4909" s="3">
        <v>900</v>
      </c>
      <c r="D4909" s="13">
        <v>233.40015046296301</v>
      </c>
      <c r="E4909">
        <v>55.42</v>
      </c>
      <c r="F4909" s="15">
        <f t="shared" si="571"/>
        <v>0</v>
      </c>
      <c r="G4909">
        <v>3.02</v>
      </c>
      <c r="H4909">
        <v>8.5559999999999992</v>
      </c>
      <c r="I4909">
        <v>221.82</v>
      </c>
      <c r="J4909">
        <v>5.3849999999999998</v>
      </c>
      <c r="K4909">
        <v>87</v>
      </c>
      <c r="L4909">
        <v>0.217</v>
      </c>
      <c r="M4909">
        <v>0.22500000000000001</v>
      </c>
      <c r="N4909">
        <v>0</v>
      </c>
      <c r="O4909">
        <v>134.375</v>
      </c>
      <c r="T4909">
        <f t="shared" si="566"/>
        <v>2050900</v>
      </c>
      <c r="U4909">
        <v>631.70000000000005</v>
      </c>
      <c r="V4909">
        <f t="shared" si="564"/>
        <v>134.4</v>
      </c>
      <c r="W4909" t="str">
        <f t="shared" si="567"/>
        <v/>
      </c>
      <c r="X4909" t="str">
        <f t="shared" si="568"/>
        <v/>
      </c>
      <c r="Y4909" t="str">
        <f t="shared" si="565"/>
        <v/>
      </c>
      <c r="AA4909" s="16">
        <f t="shared" si="569"/>
        <v>0.77900000000000003</v>
      </c>
      <c r="AB4909" s="16">
        <f t="shared" si="570"/>
        <v>0.11600000000000001</v>
      </c>
      <c r="AC4909" s="16"/>
    </row>
    <row r="4910" spans="1:29" x14ac:dyDescent="0.25">
      <c r="A4910" s="2">
        <v>43670</v>
      </c>
      <c r="B4910" s="1">
        <v>205</v>
      </c>
      <c r="C4910" s="3">
        <v>1000</v>
      </c>
      <c r="D4910" s="13">
        <v>233.44181712963001</v>
      </c>
      <c r="E4910">
        <v>55.54</v>
      </c>
      <c r="F4910" s="15">
        <f t="shared" si="571"/>
        <v>3.9999999999999147E-2</v>
      </c>
      <c r="G4910">
        <v>3.5230000000000001</v>
      </c>
      <c r="H4910">
        <v>8.5559999999999992</v>
      </c>
      <c r="I4910">
        <v>217.608</v>
      </c>
      <c r="J4910">
        <v>5.9240000000000004</v>
      </c>
      <c r="K4910">
        <v>85.7</v>
      </c>
      <c r="L4910">
        <v>0.217</v>
      </c>
      <c r="M4910">
        <v>0.22500000000000001</v>
      </c>
      <c r="N4910">
        <v>0</v>
      </c>
      <c r="O4910">
        <v>223.125</v>
      </c>
      <c r="T4910">
        <f t="shared" si="566"/>
        <v>2051000</v>
      </c>
      <c r="U4910">
        <v>776</v>
      </c>
      <c r="V4910">
        <f t="shared" si="564"/>
        <v>223.1</v>
      </c>
      <c r="W4910" t="str">
        <f t="shared" si="567"/>
        <v/>
      </c>
      <c r="X4910" t="str">
        <f t="shared" si="568"/>
        <v/>
      </c>
      <c r="Y4910" t="str">
        <f t="shared" si="565"/>
        <v/>
      </c>
      <c r="AA4910" s="16">
        <f t="shared" si="569"/>
        <v>0.79700000000000004</v>
      </c>
      <c r="AB4910" s="16">
        <f t="shared" si="570"/>
        <v>0.13300000000000001</v>
      </c>
      <c r="AC4910" s="16"/>
    </row>
    <row r="4911" spans="1:29" x14ac:dyDescent="0.25">
      <c r="A4911" s="2">
        <v>43670</v>
      </c>
      <c r="B4911" s="1">
        <v>205</v>
      </c>
      <c r="C4911" s="3">
        <v>1100</v>
      </c>
      <c r="D4911" s="13">
        <v>233.48348379629601</v>
      </c>
      <c r="E4911">
        <v>55.3</v>
      </c>
      <c r="F4911" s="15">
        <f t="shared" si="571"/>
        <v>0</v>
      </c>
      <c r="G4911">
        <v>3.5230000000000001</v>
      </c>
      <c r="H4911">
        <v>8.0519999999999996</v>
      </c>
      <c r="I4911">
        <v>219.012</v>
      </c>
      <c r="J4911">
        <v>5.9240000000000004</v>
      </c>
      <c r="K4911">
        <v>83.9</v>
      </c>
      <c r="L4911">
        <v>0.217</v>
      </c>
      <c r="M4911">
        <v>0.224</v>
      </c>
      <c r="N4911">
        <v>0</v>
      </c>
      <c r="O4911">
        <v>86.875</v>
      </c>
      <c r="T4911">
        <f t="shared" si="566"/>
        <v>2051100</v>
      </c>
      <c r="U4911">
        <v>883.2</v>
      </c>
      <c r="V4911">
        <f t="shared" si="564"/>
        <v>86.9</v>
      </c>
      <c r="W4911" t="str">
        <f t="shared" si="567"/>
        <v/>
      </c>
      <c r="X4911" t="str">
        <f t="shared" si="568"/>
        <v/>
      </c>
      <c r="Y4911" t="str">
        <f t="shared" si="565"/>
        <v/>
      </c>
      <c r="AA4911" s="16">
        <f t="shared" si="569"/>
        <v>0.78</v>
      </c>
      <c r="AB4911" s="16">
        <f t="shared" si="570"/>
        <v>0.15</v>
      </c>
      <c r="AC4911" s="16"/>
    </row>
    <row r="4912" spans="1:29" x14ac:dyDescent="0.25">
      <c r="A4912" s="2">
        <v>43670</v>
      </c>
      <c r="B4912" s="1">
        <v>205</v>
      </c>
      <c r="C4912" s="3">
        <v>1200</v>
      </c>
      <c r="D4912" s="13">
        <v>233.52515046296301</v>
      </c>
      <c r="E4912">
        <v>55.3</v>
      </c>
      <c r="F4912" s="15">
        <f t="shared" si="571"/>
        <v>0</v>
      </c>
      <c r="G4912">
        <v>3.5230000000000001</v>
      </c>
      <c r="H4912">
        <v>7.5490000000000004</v>
      </c>
      <c r="I4912">
        <v>217.608</v>
      </c>
      <c r="J4912">
        <v>8.593</v>
      </c>
      <c r="K4912">
        <v>79.400000000000006</v>
      </c>
      <c r="L4912">
        <v>0.217</v>
      </c>
      <c r="M4912">
        <v>0.224</v>
      </c>
      <c r="N4912">
        <v>0</v>
      </c>
      <c r="O4912">
        <v>353.125</v>
      </c>
      <c r="T4912">
        <f t="shared" si="566"/>
        <v>2051200</v>
      </c>
      <c r="U4912">
        <v>944.3</v>
      </c>
      <c r="V4912">
        <f t="shared" si="564"/>
        <v>353.1</v>
      </c>
      <c r="W4912" t="str">
        <f t="shared" si="567"/>
        <v/>
      </c>
      <c r="X4912" t="str">
        <f t="shared" si="568"/>
        <v/>
      </c>
      <c r="Y4912" t="str">
        <f t="shared" si="565"/>
        <v/>
      </c>
      <c r="AA4912" s="16">
        <f t="shared" si="569"/>
        <v>0.88600000000000001</v>
      </c>
      <c r="AB4912" s="16">
        <f t="shared" si="570"/>
        <v>0.23</v>
      </c>
      <c r="AC4912" s="16"/>
    </row>
    <row r="4913" spans="1:29" x14ac:dyDescent="0.25">
      <c r="A4913" s="2">
        <v>43670</v>
      </c>
      <c r="B4913" s="1">
        <v>205</v>
      </c>
      <c r="C4913" s="3">
        <v>1300</v>
      </c>
      <c r="D4913" s="13">
        <v>233.56681712963001</v>
      </c>
      <c r="E4913">
        <v>55.3</v>
      </c>
      <c r="F4913" s="15">
        <f t="shared" si="571"/>
        <v>0</v>
      </c>
      <c r="G4913">
        <v>3.5230000000000001</v>
      </c>
      <c r="H4913">
        <v>8.5559999999999992</v>
      </c>
      <c r="I4913">
        <v>211.99199999999999</v>
      </c>
      <c r="J4913">
        <v>9.5340000000000007</v>
      </c>
      <c r="K4913">
        <v>75.900000000000006</v>
      </c>
      <c r="L4913">
        <v>0.217</v>
      </c>
      <c r="M4913">
        <v>0.223</v>
      </c>
      <c r="N4913">
        <v>0</v>
      </c>
      <c r="O4913">
        <v>414.375</v>
      </c>
      <c r="T4913">
        <f t="shared" si="566"/>
        <v>2051300</v>
      </c>
      <c r="U4913">
        <v>955.5</v>
      </c>
      <c r="V4913">
        <f t="shared" si="564"/>
        <v>414.4</v>
      </c>
      <c r="W4913" t="str">
        <f t="shared" si="567"/>
        <v/>
      </c>
      <c r="X4913" t="str">
        <f t="shared" si="568"/>
        <v/>
      </c>
      <c r="Y4913" t="str">
        <f t="shared" si="565"/>
        <v/>
      </c>
      <c r="AA4913" s="16">
        <f t="shared" si="569"/>
        <v>0.90300000000000002</v>
      </c>
      <c r="AB4913" s="16">
        <f t="shared" si="570"/>
        <v>0.28699999999999998</v>
      </c>
      <c r="AC4913" s="16"/>
    </row>
    <row r="4914" spans="1:29" x14ac:dyDescent="0.25">
      <c r="A4914" s="2">
        <v>43670</v>
      </c>
      <c r="B4914" s="1">
        <v>205</v>
      </c>
      <c r="C4914" s="3">
        <v>1400</v>
      </c>
      <c r="D4914" s="13">
        <v>233.60848379629601</v>
      </c>
      <c r="E4914">
        <v>56.24</v>
      </c>
      <c r="F4914" s="15">
        <f t="shared" si="571"/>
        <v>0.74000000000000199</v>
      </c>
      <c r="G4914">
        <v>3.5230000000000001</v>
      </c>
      <c r="H4914">
        <v>8.0519999999999996</v>
      </c>
      <c r="I4914">
        <v>214.8</v>
      </c>
      <c r="J4914">
        <v>10.369</v>
      </c>
      <c r="K4914">
        <v>68</v>
      </c>
      <c r="L4914">
        <v>0.216</v>
      </c>
      <c r="M4914">
        <v>0.223</v>
      </c>
      <c r="N4914">
        <v>0</v>
      </c>
      <c r="O4914">
        <v>331.875</v>
      </c>
      <c r="T4914">
        <f t="shared" si="566"/>
        <v>2051400</v>
      </c>
      <c r="U4914">
        <v>915.3</v>
      </c>
      <c r="V4914">
        <f t="shared" si="564"/>
        <v>331.9</v>
      </c>
      <c r="W4914" t="str">
        <f t="shared" si="567"/>
        <v/>
      </c>
      <c r="X4914" t="str">
        <f t="shared" si="568"/>
        <v/>
      </c>
      <c r="Y4914" t="str">
        <f t="shared" si="565"/>
        <v/>
      </c>
      <c r="AA4914" s="16">
        <f t="shared" si="569"/>
        <v>0.85599999999999998</v>
      </c>
      <c r="AB4914" s="16">
        <f t="shared" si="570"/>
        <v>0.40300000000000002</v>
      </c>
      <c r="AC4914" s="16"/>
    </row>
    <row r="4915" spans="1:29" x14ac:dyDescent="0.25">
      <c r="A4915" s="2">
        <v>43670</v>
      </c>
      <c r="B4915" s="1">
        <v>205</v>
      </c>
      <c r="C4915" s="3">
        <v>1500</v>
      </c>
      <c r="D4915" s="13">
        <v>233.65015046296301</v>
      </c>
      <c r="E4915">
        <v>55.77</v>
      </c>
      <c r="F4915" s="15">
        <f t="shared" si="571"/>
        <v>0.27000000000000313</v>
      </c>
      <c r="G4915">
        <v>4.0259999999999998</v>
      </c>
      <c r="H4915">
        <v>8.0519999999999996</v>
      </c>
      <c r="I4915">
        <v>220.416</v>
      </c>
      <c r="J4915">
        <v>11.637</v>
      </c>
      <c r="K4915">
        <v>62.1</v>
      </c>
      <c r="L4915">
        <v>0.216</v>
      </c>
      <c r="M4915">
        <v>0.223</v>
      </c>
      <c r="N4915">
        <v>0</v>
      </c>
      <c r="O4915">
        <v>400.625</v>
      </c>
      <c r="T4915">
        <f t="shared" si="566"/>
        <v>2051500</v>
      </c>
      <c r="U4915">
        <v>827</v>
      </c>
      <c r="V4915">
        <f t="shared" si="564"/>
        <v>400.6</v>
      </c>
      <c r="W4915" t="str">
        <f t="shared" si="567"/>
        <v/>
      </c>
      <c r="X4915" t="str">
        <f t="shared" si="568"/>
        <v/>
      </c>
      <c r="Y4915" t="str">
        <f t="shared" si="565"/>
        <v/>
      </c>
      <c r="AA4915" s="16">
        <f t="shared" si="569"/>
        <v>0.85</v>
      </c>
      <c r="AB4915" s="16">
        <f t="shared" si="570"/>
        <v>0.51900000000000002</v>
      </c>
      <c r="AC4915" s="16"/>
    </row>
    <row r="4916" spans="1:29" x14ac:dyDescent="0.25">
      <c r="A4916" s="2">
        <v>43670</v>
      </c>
      <c r="B4916" s="1">
        <v>205</v>
      </c>
      <c r="C4916" s="3">
        <v>1600</v>
      </c>
      <c r="D4916" s="13">
        <v>233.69181712963001</v>
      </c>
      <c r="E4916">
        <v>55.54</v>
      </c>
      <c r="F4916" s="15">
        <f t="shared" si="571"/>
        <v>3.9999999999999147E-2</v>
      </c>
      <c r="G4916">
        <v>4.0259999999999998</v>
      </c>
      <c r="H4916">
        <v>10.065</v>
      </c>
      <c r="I4916">
        <v>221.82</v>
      </c>
      <c r="J4916">
        <v>11.224</v>
      </c>
      <c r="K4916">
        <v>58.5</v>
      </c>
      <c r="L4916">
        <v>0.215</v>
      </c>
      <c r="M4916">
        <v>0.222</v>
      </c>
      <c r="N4916">
        <v>0</v>
      </c>
      <c r="O4916">
        <v>509.375</v>
      </c>
      <c r="T4916">
        <f t="shared" si="566"/>
        <v>2051600</v>
      </c>
      <c r="U4916">
        <v>697.5</v>
      </c>
      <c r="V4916">
        <f t="shared" si="564"/>
        <v>509.4</v>
      </c>
      <c r="W4916" t="str">
        <f t="shared" si="567"/>
        <v/>
      </c>
      <c r="X4916" t="str">
        <f t="shared" si="568"/>
        <v/>
      </c>
      <c r="Y4916" t="str">
        <f t="shared" si="565"/>
        <v/>
      </c>
      <c r="AA4916" s="16">
        <f t="shared" si="569"/>
        <v>0.77900000000000003</v>
      </c>
      <c r="AB4916" s="16">
        <f t="shared" si="570"/>
        <v>0.55300000000000005</v>
      </c>
      <c r="AC4916" s="16"/>
    </row>
    <row r="4917" spans="1:29" x14ac:dyDescent="0.25">
      <c r="A4917" s="2">
        <v>43670</v>
      </c>
      <c r="B4917" s="1">
        <v>205</v>
      </c>
      <c r="C4917" s="3">
        <v>1700</v>
      </c>
      <c r="D4917" s="13">
        <v>233.73348379629601</v>
      </c>
      <c r="E4917">
        <v>56</v>
      </c>
      <c r="F4917" s="15">
        <f t="shared" si="571"/>
        <v>0.5</v>
      </c>
      <c r="G4917">
        <v>3.5230000000000001</v>
      </c>
      <c r="H4917">
        <v>8.0519999999999996</v>
      </c>
      <c r="I4917">
        <v>221.82</v>
      </c>
      <c r="J4917">
        <v>11.662000000000001</v>
      </c>
      <c r="K4917">
        <v>56.9</v>
      </c>
      <c r="L4917">
        <v>0.215</v>
      </c>
      <c r="M4917">
        <v>0.222</v>
      </c>
      <c r="N4917">
        <v>0</v>
      </c>
      <c r="O4917">
        <v>451.875</v>
      </c>
      <c r="T4917">
        <f t="shared" si="566"/>
        <v>2051700</v>
      </c>
      <c r="U4917">
        <v>536.79999999999995</v>
      </c>
      <c r="V4917">
        <f t="shared" si="564"/>
        <v>451.9</v>
      </c>
      <c r="W4917" t="str">
        <f t="shared" si="567"/>
        <v/>
      </c>
      <c r="X4917" t="str">
        <f t="shared" si="568"/>
        <v/>
      </c>
      <c r="Y4917" t="str">
        <f t="shared" si="565"/>
        <v/>
      </c>
      <c r="AA4917" s="16">
        <f t="shared" si="569"/>
        <v>0.78</v>
      </c>
      <c r="AB4917" s="16">
        <f t="shared" si="570"/>
        <v>0.59099999999999997</v>
      </c>
      <c r="AC4917" s="16"/>
    </row>
    <row r="4918" spans="1:29" x14ac:dyDescent="0.25">
      <c r="A4918" s="2">
        <v>43670</v>
      </c>
      <c r="B4918" s="1">
        <v>205</v>
      </c>
      <c r="C4918" s="3">
        <v>1800</v>
      </c>
      <c r="D4918" s="13">
        <v>233.77515046296301</v>
      </c>
      <c r="E4918">
        <v>55.18</v>
      </c>
      <c r="F4918" s="15">
        <f t="shared" si="571"/>
        <v>0</v>
      </c>
      <c r="G4918">
        <v>3.02</v>
      </c>
      <c r="H4918">
        <v>7.0460000000000003</v>
      </c>
      <c r="I4918">
        <v>233.05099999999999</v>
      </c>
      <c r="J4918">
        <v>10.760999999999999</v>
      </c>
      <c r="K4918">
        <v>57.9</v>
      </c>
      <c r="L4918">
        <v>0.215</v>
      </c>
      <c r="M4918">
        <v>0.222</v>
      </c>
      <c r="N4918">
        <v>0</v>
      </c>
      <c r="O4918">
        <v>254.375</v>
      </c>
      <c r="T4918">
        <f t="shared" si="566"/>
        <v>2051800</v>
      </c>
      <c r="U4918">
        <v>358</v>
      </c>
      <c r="V4918">
        <f t="shared" si="564"/>
        <v>254.4</v>
      </c>
      <c r="W4918" t="str">
        <f t="shared" si="567"/>
        <v/>
      </c>
      <c r="X4918" t="str">
        <f t="shared" si="568"/>
        <v/>
      </c>
      <c r="Y4918" t="str">
        <f t="shared" si="565"/>
        <v/>
      </c>
      <c r="AA4918" s="16">
        <f t="shared" si="569"/>
        <v>0.748</v>
      </c>
      <c r="AB4918" s="16">
        <f t="shared" si="570"/>
        <v>0.54400000000000004</v>
      </c>
      <c r="AC4918" s="16"/>
    </row>
    <row r="4919" spans="1:29" x14ac:dyDescent="0.25">
      <c r="A4919" s="2">
        <v>43670</v>
      </c>
      <c r="B4919" s="1">
        <v>205</v>
      </c>
      <c r="C4919" s="3">
        <v>1900</v>
      </c>
      <c r="D4919" s="13">
        <v>233.81681712963001</v>
      </c>
      <c r="E4919">
        <v>54.83</v>
      </c>
      <c r="F4919" s="15">
        <f t="shared" si="571"/>
        <v>0</v>
      </c>
      <c r="G4919">
        <v>3.02</v>
      </c>
      <c r="H4919">
        <v>6.5430000000000001</v>
      </c>
      <c r="I4919">
        <v>244.28200000000001</v>
      </c>
      <c r="J4919">
        <v>8.8170000000000002</v>
      </c>
      <c r="K4919">
        <v>61.3</v>
      </c>
      <c r="L4919">
        <v>0.215</v>
      </c>
      <c r="M4919">
        <v>0.221</v>
      </c>
      <c r="N4919">
        <v>0</v>
      </c>
      <c r="O4919">
        <v>100.625</v>
      </c>
      <c r="T4919">
        <f t="shared" si="566"/>
        <v>2051900</v>
      </c>
      <c r="U4919">
        <v>179.5</v>
      </c>
      <c r="V4919">
        <f t="shared" si="564"/>
        <v>100.6</v>
      </c>
      <c r="W4919" t="str">
        <f t="shared" si="567"/>
        <v/>
      </c>
      <c r="X4919" t="str">
        <f t="shared" si="568"/>
        <v/>
      </c>
      <c r="Y4919" t="str">
        <f t="shared" si="565"/>
        <v/>
      </c>
      <c r="AA4919" s="16">
        <f t="shared" si="569"/>
        <v>0.69499999999999995</v>
      </c>
      <c r="AB4919" s="16">
        <f t="shared" si="570"/>
        <v>0.439</v>
      </c>
      <c r="AC4919" s="16"/>
    </row>
    <row r="4920" spans="1:29" x14ac:dyDescent="0.25">
      <c r="A4920" s="2">
        <v>43670</v>
      </c>
      <c r="B4920" s="1">
        <v>205</v>
      </c>
      <c r="C4920" s="3">
        <v>2000</v>
      </c>
      <c r="D4920" s="13">
        <v>233.85848379629601</v>
      </c>
      <c r="E4920">
        <v>54.83</v>
      </c>
      <c r="F4920" s="15">
        <f t="shared" si="571"/>
        <v>0</v>
      </c>
      <c r="G4920">
        <v>2.516</v>
      </c>
      <c r="H4920">
        <v>6.0389999999999997</v>
      </c>
      <c r="I4920">
        <v>262.53300000000002</v>
      </c>
      <c r="J4920">
        <v>6.7119999999999997</v>
      </c>
      <c r="K4920">
        <v>67.599999999999994</v>
      </c>
      <c r="L4920">
        <v>0.215</v>
      </c>
      <c r="M4920">
        <v>0.221</v>
      </c>
      <c r="N4920">
        <v>0</v>
      </c>
      <c r="O4920">
        <v>5.625</v>
      </c>
      <c r="T4920">
        <f t="shared" si="566"/>
        <v>2052000</v>
      </c>
      <c r="U4920">
        <v>33.5</v>
      </c>
      <c r="V4920">
        <f t="shared" si="564"/>
        <v>5.6</v>
      </c>
      <c r="W4920" t="str">
        <f t="shared" si="567"/>
        <v/>
      </c>
      <c r="X4920" t="str">
        <f t="shared" si="568"/>
        <v/>
      </c>
      <c r="Y4920" t="str">
        <f t="shared" si="565"/>
        <v/>
      </c>
      <c r="AA4920" s="16">
        <f t="shared" si="569"/>
        <v>0.66400000000000003</v>
      </c>
      <c r="AB4920" s="16">
        <f t="shared" si="570"/>
        <v>0.318</v>
      </c>
      <c r="AC4920" s="16"/>
    </row>
    <row r="4921" spans="1:29" x14ac:dyDescent="0.25">
      <c r="A4921" s="2">
        <v>43670</v>
      </c>
      <c r="B4921" s="1">
        <v>205</v>
      </c>
      <c r="C4921" s="3">
        <v>2100</v>
      </c>
      <c r="D4921" s="13">
        <v>233.90015046296301</v>
      </c>
      <c r="E4921">
        <v>54.72</v>
      </c>
      <c r="F4921" s="15">
        <f t="shared" si="571"/>
        <v>0</v>
      </c>
      <c r="G4921">
        <v>2.0129999999999999</v>
      </c>
      <c r="H4921">
        <v>6.0389999999999997</v>
      </c>
      <c r="I4921">
        <v>248.494</v>
      </c>
      <c r="J4921">
        <v>6.23</v>
      </c>
      <c r="K4921">
        <v>72.099999999999994</v>
      </c>
      <c r="L4921">
        <v>0.215</v>
      </c>
      <c r="M4921">
        <v>0.221</v>
      </c>
      <c r="N4921">
        <v>0</v>
      </c>
      <c r="O4921">
        <v>0.625</v>
      </c>
      <c r="T4921">
        <f t="shared" si="566"/>
        <v>2052100</v>
      </c>
      <c r="U4921">
        <v>0</v>
      </c>
      <c r="V4921">
        <f t="shared" si="564"/>
        <v>0</v>
      </c>
      <c r="W4921" t="str">
        <f t="shared" si="567"/>
        <v/>
      </c>
      <c r="X4921" t="str">
        <f t="shared" si="568"/>
        <v/>
      </c>
      <c r="Y4921" t="str">
        <f t="shared" si="565"/>
        <v/>
      </c>
      <c r="AA4921" s="16">
        <f t="shared" si="569"/>
        <v>0.68500000000000005</v>
      </c>
      <c r="AB4921" s="16">
        <f t="shared" si="570"/>
        <v>0.26500000000000001</v>
      </c>
      <c r="AC4921" s="16"/>
    </row>
    <row r="4922" spans="1:29" x14ac:dyDescent="0.25">
      <c r="A4922" s="2">
        <v>43670</v>
      </c>
      <c r="B4922" s="1">
        <v>205</v>
      </c>
      <c r="C4922" s="3">
        <v>2200</v>
      </c>
      <c r="D4922" s="13">
        <v>233.94181712963001</v>
      </c>
      <c r="E4922">
        <v>54.72</v>
      </c>
      <c r="F4922" s="15">
        <f t="shared" si="571"/>
        <v>0</v>
      </c>
      <c r="G4922">
        <v>0.503</v>
      </c>
      <c r="H4922">
        <v>3.5230000000000001</v>
      </c>
      <c r="I4922">
        <v>265.34100000000001</v>
      </c>
      <c r="J4922">
        <v>3.8010000000000002</v>
      </c>
      <c r="K4922">
        <v>76.3</v>
      </c>
      <c r="L4922">
        <v>0.214</v>
      </c>
      <c r="M4922">
        <v>0.22</v>
      </c>
      <c r="N4922">
        <v>0</v>
      </c>
      <c r="O4922">
        <v>0.625</v>
      </c>
      <c r="T4922">
        <f t="shared" si="566"/>
        <v>2052200</v>
      </c>
      <c r="U4922">
        <v>0</v>
      </c>
      <c r="V4922">
        <f t="shared" si="564"/>
        <v>0</v>
      </c>
      <c r="W4922" t="str">
        <f t="shared" si="567"/>
        <v/>
      </c>
      <c r="X4922" t="str">
        <f t="shared" si="568"/>
        <v/>
      </c>
      <c r="Y4922" t="str">
        <f t="shared" si="565"/>
        <v/>
      </c>
      <c r="AA4922" s="16">
        <f t="shared" si="569"/>
        <v>0.61199999999999999</v>
      </c>
      <c r="AB4922" s="16">
        <f t="shared" si="570"/>
        <v>0.19</v>
      </c>
      <c r="AC4922" s="16"/>
    </row>
    <row r="4923" spans="1:29" x14ac:dyDescent="0.25">
      <c r="A4923" s="2">
        <v>43670</v>
      </c>
      <c r="B4923" s="1">
        <v>205</v>
      </c>
      <c r="C4923" s="3">
        <v>2300</v>
      </c>
      <c r="D4923" s="13">
        <v>233.98348379629601</v>
      </c>
      <c r="E4923">
        <v>54.72</v>
      </c>
      <c r="F4923" s="15">
        <f t="shared" si="571"/>
        <v>0</v>
      </c>
      <c r="G4923">
        <v>0.503</v>
      </c>
      <c r="H4923">
        <v>2.516</v>
      </c>
      <c r="I4923">
        <v>324.30599999999998</v>
      </c>
      <c r="J4923">
        <v>4.6619999999999999</v>
      </c>
      <c r="K4923">
        <v>77.099999999999994</v>
      </c>
      <c r="L4923">
        <v>0.214</v>
      </c>
      <c r="M4923">
        <v>0.22</v>
      </c>
      <c r="N4923">
        <v>0</v>
      </c>
      <c r="O4923">
        <v>0.625</v>
      </c>
      <c r="T4923">
        <f t="shared" si="566"/>
        <v>2052300</v>
      </c>
      <c r="U4923">
        <v>0</v>
      </c>
      <c r="V4923">
        <f t="shared" si="564"/>
        <v>0</v>
      </c>
      <c r="W4923" t="str">
        <f t="shared" si="567"/>
        <v/>
      </c>
      <c r="X4923" t="str">
        <f t="shared" si="568"/>
        <v/>
      </c>
      <c r="Y4923" t="str">
        <f t="shared" si="565"/>
        <v/>
      </c>
      <c r="AA4923" s="16">
        <f t="shared" si="569"/>
        <v>0.65700000000000003</v>
      </c>
      <c r="AB4923" s="16">
        <f t="shared" si="570"/>
        <v>0.19500000000000001</v>
      </c>
      <c r="AC4923" s="16"/>
    </row>
    <row r="4924" spans="1:29" x14ac:dyDescent="0.25">
      <c r="A4924" s="2">
        <v>43670</v>
      </c>
      <c r="B4924" s="1">
        <v>205</v>
      </c>
      <c r="C4924" s="3">
        <v>2400</v>
      </c>
      <c r="D4924" s="13">
        <v>234.02515046296301</v>
      </c>
      <c r="E4924">
        <v>54.95</v>
      </c>
      <c r="F4924" s="15">
        <f t="shared" si="571"/>
        <v>0</v>
      </c>
      <c r="G4924">
        <v>0.503</v>
      </c>
      <c r="H4924">
        <v>6.0389999999999997</v>
      </c>
      <c r="I4924">
        <v>308.863</v>
      </c>
      <c r="J4924">
        <v>5.4370000000000003</v>
      </c>
      <c r="K4924">
        <v>76.400000000000006</v>
      </c>
      <c r="L4924">
        <v>0.214</v>
      </c>
      <c r="M4924">
        <v>0.22</v>
      </c>
      <c r="N4924">
        <v>0</v>
      </c>
      <c r="O4924">
        <v>0.625</v>
      </c>
      <c r="T4924">
        <f t="shared" si="566"/>
        <v>2052400</v>
      </c>
      <c r="U4924">
        <v>0</v>
      </c>
      <c r="V4924">
        <f t="shared" si="564"/>
        <v>0</v>
      </c>
      <c r="W4924">
        <f t="shared" si="567"/>
        <v>0.214</v>
      </c>
      <c r="X4924">
        <f t="shared" si="568"/>
        <v>0.22</v>
      </c>
      <c r="Y4924">
        <f t="shared" si="565"/>
        <v>0</v>
      </c>
      <c r="AA4924" s="16">
        <f t="shared" si="569"/>
        <v>0.68700000000000006</v>
      </c>
      <c r="AB4924" s="16">
        <f t="shared" si="570"/>
        <v>0.21199999999999999</v>
      </c>
      <c r="AC4924" s="16"/>
    </row>
    <row r="4925" spans="1:29" x14ac:dyDescent="0.25">
      <c r="A4925" s="2">
        <v>43671</v>
      </c>
      <c r="B4925" s="1">
        <v>206</v>
      </c>
      <c r="C4925" s="3">
        <v>100</v>
      </c>
      <c r="D4925" s="13">
        <v>234.06681712963001</v>
      </c>
      <c r="E4925">
        <v>55.07</v>
      </c>
      <c r="F4925" s="15">
        <f t="shared" si="571"/>
        <v>0</v>
      </c>
      <c r="G4925">
        <v>1.0069999999999999</v>
      </c>
      <c r="H4925">
        <v>5.5359999999999996</v>
      </c>
      <c r="I4925">
        <v>234.45500000000001</v>
      </c>
      <c r="J4925">
        <v>6.1529999999999996</v>
      </c>
      <c r="K4925">
        <v>69.8</v>
      </c>
      <c r="L4925">
        <v>0.214</v>
      </c>
      <c r="M4925">
        <v>0.22</v>
      </c>
      <c r="N4925">
        <v>0</v>
      </c>
      <c r="O4925">
        <v>0.625</v>
      </c>
      <c r="T4925">
        <f t="shared" si="566"/>
        <v>2060100</v>
      </c>
      <c r="U4925">
        <v>0</v>
      </c>
      <c r="V4925">
        <f t="shared" ref="V4925:V4988" si="572">IF(O4925&lt;1,0,ROUND(O4925,1))</f>
        <v>0</v>
      </c>
      <c r="W4925" t="str">
        <f t="shared" si="567"/>
        <v/>
      </c>
      <c r="X4925" t="str">
        <f t="shared" si="568"/>
        <v/>
      </c>
      <c r="Y4925" t="str">
        <f t="shared" ref="Y4925:Y4988" si="573">IF(C4925=2400,ROUND(F4925/100,3),"")</f>
        <v/>
      </c>
      <c r="AA4925" s="16">
        <f t="shared" si="569"/>
        <v>0.65900000000000003</v>
      </c>
      <c r="AB4925" s="16">
        <f t="shared" si="570"/>
        <v>0.28499999999999998</v>
      </c>
      <c r="AC4925" s="16"/>
    </row>
    <row r="4926" spans="1:29" x14ac:dyDescent="0.25">
      <c r="A4926" s="2">
        <v>43671</v>
      </c>
      <c r="B4926" s="1">
        <v>206</v>
      </c>
      <c r="C4926" s="3">
        <v>200</v>
      </c>
      <c r="D4926" s="13">
        <v>234.10848379629601</v>
      </c>
      <c r="E4926">
        <v>54.48</v>
      </c>
      <c r="F4926" s="15">
        <f t="shared" si="571"/>
        <v>0</v>
      </c>
      <c r="G4926">
        <v>1.0069999999999999</v>
      </c>
      <c r="H4926">
        <v>5.0330000000000004</v>
      </c>
      <c r="I4926">
        <v>244.28200000000001</v>
      </c>
      <c r="J4926">
        <v>3.9849999999999999</v>
      </c>
      <c r="K4926">
        <v>71.8</v>
      </c>
      <c r="L4926">
        <v>0.214</v>
      </c>
      <c r="M4926">
        <v>0.22</v>
      </c>
      <c r="N4926">
        <v>0</v>
      </c>
      <c r="O4926">
        <v>0.625</v>
      </c>
      <c r="T4926">
        <f t="shared" si="566"/>
        <v>2060200</v>
      </c>
      <c r="U4926">
        <v>0</v>
      </c>
      <c r="V4926">
        <f t="shared" si="572"/>
        <v>0</v>
      </c>
      <c r="W4926" t="str">
        <f t="shared" si="567"/>
        <v/>
      </c>
      <c r="X4926" t="str">
        <f t="shared" si="568"/>
        <v/>
      </c>
      <c r="Y4926" t="str">
        <f t="shared" si="573"/>
        <v/>
      </c>
      <c r="AA4926" s="16">
        <f t="shared" si="569"/>
        <v>0.58299999999999996</v>
      </c>
      <c r="AB4926" s="16">
        <f t="shared" si="570"/>
        <v>0.22900000000000001</v>
      </c>
      <c r="AC4926" s="16"/>
    </row>
    <row r="4927" spans="1:29" x14ac:dyDescent="0.25">
      <c r="A4927" s="2">
        <v>43671</v>
      </c>
      <c r="B4927" s="1">
        <v>206</v>
      </c>
      <c r="C4927" s="3">
        <v>300</v>
      </c>
      <c r="D4927" s="13">
        <v>234.15015046296301</v>
      </c>
      <c r="E4927">
        <v>54.83</v>
      </c>
      <c r="F4927" s="15">
        <f t="shared" si="571"/>
        <v>0</v>
      </c>
      <c r="G4927">
        <v>0.503</v>
      </c>
      <c r="H4927">
        <v>2.0129999999999999</v>
      </c>
      <c r="I4927">
        <v>348.173</v>
      </c>
      <c r="J4927">
        <v>3.4060000000000001</v>
      </c>
      <c r="K4927">
        <v>79.400000000000006</v>
      </c>
      <c r="L4927">
        <v>0.21299999999999999</v>
      </c>
      <c r="M4927">
        <v>0.22</v>
      </c>
      <c r="N4927">
        <v>0</v>
      </c>
      <c r="O4927">
        <v>0.625</v>
      </c>
      <c r="T4927">
        <f t="shared" si="566"/>
        <v>2060300</v>
      </c>
      <c r="U4927">
        <v>0</v>
      </c>
      <c r="V4927">
        <f t="shared" si="572"/>
        <v>0</v>
      </c>
      <c r="W4927" t="str">
        <f t="shared" si="567"/>
        <v/>
      </c>
      <c r="X4927" t="str">
        <f t="shared" si="568"/>
        <v/>
      </c>
      <c r="Y4927" t="str">
        <f t="shared" si="573"/>
        <v/>
      </c>
      <c r="AA4927" s="16">
        <f t="shared" si="569"/>
        <v>0.61899999999999999</v>
      </c>
      <c r="AB4927" s="16">
        <f t="shared" si="570"/>
        <v>0.161</v>
      </c>
      <c r="AC4927" s="16"/>
    </row>
    <row r="4928" spans="1:29" x14ac:dyDescent="0.25">
      <c r="A4928" s="2">
        <v>43671</v>
      </c>
      <c r="B4928" s="1">
        <v>206</v>
      </c>
      <c r="C4928" s="3">
        <v>400</v>
      </c>
      <c r="D4928" s="13">
        <v>234.19181712963001</v>
      </c>
      <c r="E4928">
        <v>54.6</v>
      </c>
      <c r="F4928" s="15">
        <f t="shared" si="571"/>
        <v>0</v>
      </c>
      <c r="G4928">
        <v>0</v>
      </c>
      <c r="H4928">
        <v>2.0129999999999999</v>
      </c>
      <c r="I4928">
        <v>343.96100000000001</v>
      </c>
      <c r="J4928">
        <v>2.93</v>
      </c>
      <c r="K4928">
        <v>80.599999999999994</v>
      </c>
      <c r="L4928">
        <v>0.21299999999999999</v>
      </c>
      <c r="M4928">
        <v>0.22</v>
      </c>
      <c r="N4928">
        <v>0</v>
      </c>
      <c r="O4928">
        <v>0.625</v>
      </c>
      <c r="T4928">
        <f t="shared" si="566"/>
        <v>2060400</v>
      </c>
      <c r="U4928">
        <v>0</v>
      </c>
      <c r="V4928">
        <f t="shared" si="572"/>
        <v>0</v>
      </c>
      <c r="W4928" t="str">
        <f t="shared" si="567"/>
        <v/>
      </c>
      <c r="X4928" t="str">
        <f t="shared" si="568"/>
        <v/>
      </c>
      <c r="Y4928" t="str">
        <f t="shared" si="573"/>
        <v/>
      </c>
      <c r="AA4928" s="16">
        <f t="shared" si="569"/>
        <v>0.60699999999999998</v>
      </c>
      <c r="AB4928" s="16">
        <f t="shared" si="570"/>
        <v>0.14599999999999999</v>
      </c>
      <c r="AC4928" s="16"/>
    </row>
    <row r="4929" spans="1:29" x14ac:dyDescent="0.25">
      <c r="A4929" s="2">
        <v>43671</v>
      </c>
      <c r="B4929" s="1">
        <v>206</v>
      </c>
      <c r="C4929" s="3">
        <v>500</v>
      </c>
      <c r="D4929" s="13">
        <v>234.23348379629601</v>
      </c>
      <c r="E4929">
        <v>54.37</v>
      </c>
      <c r="F4929" s="15">
        <f t="shared" si="571"/>
        <v>0</v>
      </c>
      <c r="G4929">
        <v>1.0069999999999999</v>
      </c>
      <c r="H4929">
        <v>4.5289999999999999</v>
      </c>
      <c r="I4929">
        <v>301.84300000000002</v>
      </c>
      <c r="J4929">
        <v>4.5839999999999996</v>
      </c>
      <c r="K4929">
        <v>79.8</v>
      </c>
      <c r="L4929">
        <v>0.21299999999999999</v>
      </c>
      <c r="M4929">
        <v>0.22</v>
      </c>
      <c r="N4929">
        <v>0</v>
      </c>
      <c r="O4929">
        <v>10.625</v>
      </c>
      <c r="T4929">
        <f t="shared" si="566"/>
        <v>2060500</v>
      </c>
      <c r="U4929">
        <v>4.7</v>
      </c>
      <c r="V4929">
        <f t="shared" si="572"/>
        <v>10.6</v>
      </c>
      <c r="W4929" t="str">
        <f t="shared" si="567"/>
        <v/>
      </c>
      <c r="X4929" t="str">
        <f t="shared" si="568"/>
        <v/>
      </c>
      <c r="Y4929" t="str">
        <f t="shared" si="573"/>
        <v/>
      </c>
      <c r="AA4929" s="16">
        <f t="shared" si="569"/>
        <v>0.67600000000000005</v>
      </c>
      <c r="AB4929" s="16">
        <f t="shared" si="570"/>
        <v>0.17100000000000001</v>
      </c>
      <c r="AC4929" s="16"/>
    </row>
    <row r="4930" spans="1:29" x14ac:dyDescent="0.25">
      <c r="A4930" s="2">
        <v>43671</v>
      </c>
      <c r="B4930" s="1">
        <v>206</v>
      </c>
      <c r="C4930" s="3">
        <v>600</v>
      </c>
      <c r="D4930" s="13">
        <v>234.27515046296301</v>
      </c>
      <c r="E4930">
        <v>54.83</v>
      </c>
      <c r="F4930" s="15">
        <f t="shared" si="571"/>
        <v>0</v>
      </c>
      <c r="G4930">
        <v>1.51</v>
      </c>
      <c r="H4930">
        <v>3.5230000000000001</v>
      </c>
      <c r="I4930">
        <v>235.85900000000001</v>
      </c>
      <c r="J4930">
        <v>5.2569999999999997</v>
      </c>
      <c r="K4930">
        <v>75.099999999999994</v>
      </c>
      <c r="L4930">
        <v>0.21299999999999999</v>
      </c>
      <c r="M4930">
        <v>0.22</v>
      </c>
      <c r="N4930">
        <v>0</v>
      </c>
      <c r="O4930">
        <v>158.125</v>
      </c>
      <c r="T4930">
        <f t="shared" si="566"/>
        <v>2060600</v>
      </c>
      <c r="U4930">
        <v>106.8</v>
      </c>
      <c r="V4930">
        <f t="shared" si="572"/>
        <v>158.1</v>
      </c>
      <c r="W4930" t="str">
        <f t="shared" si="567"/>
        <v/>
      </c>
      <c r="X4930" t="str">
        <f t="shared" si="568"/>
        <v/>
      </c>
      <c r="Y4930" t="str">
        <f t="shared" si="573"/>
        <v/>
      </c>
      <c r="AA4930" s="16">
        <f t="shared" si="569"/>
        <v>0.66700000000000004</v>
      </c>
      <c r="AB4930" s="16">
        <f t="shared" si="570"/>
        <v>0.221</v>
      </c>
      <c r="AC4930" s="16"/>
    </row>
    <row r="4931" spans="1:29" x14ac:dyDescent="0.25">
      <c r="A4931" s="2">
        <v>43671</v>
      </c>
      <c r="B4931" s="1">
        <v>206</v>
      </c>
      <c r="C4931" s="3">
        <v>700</v>
      </c>
      <c r="D4931" s="13">
        <v>234.31681712963001</v>
      </c>
      <c r="E4931">
        <v>54.83</v>
      </c>
      <c r="F4931" s="15">
        <f t="shared" si="571"/>
        <v>0</v>
      </c>
      <c r="G4931">
        <v>1.51</v>
      </c>
      <c r="H4931">
        <v>4.5289999999999999</v>
      </c>
      <c r="I4931">
        <v>231.64699999999999</v>
      </c>
      <c r="J4931">
        <v>9.7309999999999999</v>
      </c>
      <c r="K4931">
        <v>66.8</v>
      </c>
      <c r="L4931">
        <v>0.21299999999999999</v>
      </c>
      <c r="M4931">
        <v>0.22</v>
      </c>
      <c r="N4931">
        <v>0</v>
      </c>
      <c r="O4931">
        <v>420.625</v>
      </c>
      <c r="T4931">
        <f t="shared" si="566"/>
        <v>2060700</v>
      </c>
      <c r="U4931">
        <v>277.2</v>
      </c>
      <c r="V4931">
        <f t="shared" si="572"/>
        <v>420.6</v>
      </c>
      <c r="W4931" t="str">
        <f t="shared" si="567"/>
        <v/>
      </c>
      <c r="X4931" t="str">
        <f t="shared" si="568"/>
        <v/>
      </c>
      <c r="Y4931" t="str">
        <f t="shared" si="573"/>
        <v/>
      </c>
      <c r="AA4931" s="16">
        <f t="shared" si="569"/>
        <v>0.80500000000000005</v>
      </c>
      <c r="AB4931" s="16">
        <f t="shared" si="570"/>
        <v>0.4</v>
      </c>
      <c r="AC4931" s="16"/>
    </row>
    <row r="4932" spans="1:29" x14ac:dyDescent="0.25">
      <c r="A4932" s="2">
        <v>43671</v>
      </c>
      <c r="B4932" s="1">
        <v>206</v>
      </c>
      <c r="C4932" s="3">
        <v>800</v>
      </c>
      <c r="D4932" s="13">
        <v>234.35848379629601</v>
      </c>
      <c r="E4932">
        <v>55.3</v>
      </c>
      <c r="F4932" s="15">
        <f t="shared" si="571"/>
        <v>0</v>
      </c>
      <c r="G4932">
        <v>2.0129999999999999</v>
      </c>
      <c r="H4932">
        <v>5.5359999999999996</v>
      </c>
      <c r="I4932">
        <v>235.85900000000001</v>
      </c>
      <c r="J4932">
        <v>10.834</v>
      </c>
      <c r="K4932">
        <v>61.5</v>
      </c>
      <c r="L4932">
        <v>0.21199999999999999</v>
      </c>
      <c r="M4932">
        <v>0.22</v>
      </c>
      <c r="N4932">
        <v>0</v>
      </c>
      <c r="O4932">
        <v>491.875</v>
      </c>
      <c r="T4932">
        <f t="shared" si="566"/>
        <v>2060800</v>
      </c>
      <c r="U4932">
        <v>458.8</v>
      </c>
      <c r="V4932">
        <f t="shared" si="572"/>
        <v>491.9</v>
      </c>
      <c r="W4932" t="str">
        <f t="shared" si="567"/>
        <v/>
      </c>
      <c r="X4932" t="str">
        <f t="shared" si="568"/>
        <v/>
      </c>
      <c r="Y4932" t="str">
        <f t="shared" si="573"/>
        <v/>
      </c>
      <c r="AA4932" s="16">
        <f t="shared" si="569"/>
        <v>0.79800000000000004</v>
      </c>
      <c r="AB4932" s="16">
        <f t="shared" si="570"/>
        <v>0.5</v>
      </c>
      <c r="AC4932" s="16"/>
    </row>
    <row r="4933" spans="1:29" x14ac:dyDescent="0.25">
      <c r="A4933" s="2">
        <v>43671</v>
      </c>
      <c r="B4933" s="1">
        <v>206</v>
      </c>
      <c r="C4933" s="3">
        <v>900</v>
      </c>
      <c r="D4933" s="13">
        <v>234.40015046296301</v>
      </c>
      <c r="E4933">
        <v>55.3</v>
      </c>
      <c r="F4933" s="15">
        <f t="shared" si="571"/>
        <v>0</v>
      </c>
      <c r="G4933">
        <v>2.0129999999999999</v>
      </c>
      <c r="H4933">
        <v>4.5289999999999999</v>
      </c>
      <c r="I4933">
        <v>242.87799999999999</v>
      </c>
      <c r="J4933">
        <v>12.582000000000001</v>
      </c>
      <c r="K4933">
        <v>56.3</v>
      </c>
      <c r="L4933">
        <v>0.21199999999999999</v>
      </c>
      <c r="M4933">
        <v>0.219</v>
      </c>
      <c r="N4933">
        <v>0</v>
      </c>
      <c r="O4933">
        <v>429.375</v>
      </c>
      <c r="T4933">
        <f t="shared" ref="T4933:T4996" si="574">B4933*10000+C4933</f>
        <v>2060900</v>
      </c>
      <c r="U4933">
        <v>629</v>
      </c>
      <c r="V4933">
        <f t="shared" si="572"/>
        <v>429.4</v>
      </c>
      <c r="W4933" t="str">
        <f t="shared" ref="W4933:W4996" si="575">IF(C4933=2400,ROUND(L4933,3),"")</f>
        <v/>
      </c>
      <c r="X4933" t="str">
        <f t="shared" ref="X4933:X4996" si="576">IF(C4933=2400,ROUND(M4933,3),"")</f>
        <v/>
      </c>
      <c r="Y4933" t="str">
        <f t="shared" si="573"/>
        <v/>
      </c>
      <c r="AA4933" s="16">
        <f t="shared" ref="AA4933:AA4996" si="577">ROUND((0.6105*(EXP((17.273*J4933)/(J4933+237.3))))*K4933/100,3)</f>
        <v>0.82</v>
      </c>
      <c r="AB4933" s="16">
        <f t="shared" ref="AB4933:AB4996" si="578">ROUND(AA4933/K4933*(100-K4933),3)</f>
        <v>0.63600000000000001</v>
      </c>
      <c r="AC4933" s="16"/>
    </row>
    <row r="4934" spans="1:29" x14ac:dyDescent="0.25">
      <c r="A4934" s="2">
        <v>43671</v>
      </c>
      <c r="B4934" s="1">
        <v>206</v>
      </c>
      <c r="C4934" s="3">
        <v>1000</v>
      </c>
      <c r="D4934" s="13">
        <v>234.44181712963001</v>
      </c>
      <c r="E4934">
        <v>54.72</v>
      </c>
      <c r="F4934" s="15">
        <f t="shared" si="571"/>
        <v>0</v>
      </c>
      <c r="G4934">
        <v>2.0129999999999999</v>
      </c>
      <c r="H4934">
        <v>5.5359999999999996</v>
      </c>
      <c r="I4934">
        <v>237.26300000000001</v>
      </c>
      <c r="J4934">
        <v>13.954000000000001</v>
      </c>
      <c r="K4934">
        <v>54</v>
      </c>
      <c r="L4934">
        <v>0.21199999999999999</v>
      </c>
      <c r="M4934">
        <v>0.219</v>
      </c>
      <c r="N4934">
        <v>0</v>
      </c>
      <c r="O4934">
        <v>714.375</v>
      </c>
      <c r="T4934">
        <f t="shared" si="574"/>
        <v>2061000</v>
      </c>
      <c r="U4934">
        <v>773.8</v>
      </c>
      <c r="V4934">
        <f t="shared" si="572"/>
        <v>714.4</v>
      </c>
      <c r="W4934" t="str">
        <f t="shared" si="575"/>
        <v/>
      </c>
      <c r="X4934" t="str">
        <f t="shared" si="576"/>
        <v/>
      </c>
      <c r="Y4934" t="str">
        <f t="shared" si="573"/>
        <v/>
      </c>
      <c r="AA4934" s="16">
        <f t="shared" si="577"/>
        <v>0.86</v>
      </c>
      <c r="AB4934" s="16">
        <f t="shared" si="578"/>
        <v>0.73299999999999998</v>
      </c>
      <c r="AC4934" s="16"/>
    </row>
    <row r="4935" spans="1:29" x14ac:dyDescent="0.25">
      <c r="A4935" s="2">
        <v>43671</v>
      </c>
      <c r="B4935" s="1">
        <v>206</v>
      </c>
      <c r="C4935" s="3">
        <v>1100</v>
      </c>
      <c r="D4935" s="13">
        <v>234.48348379629601</v>
      </c>
      <c r="E4935">
        <v>55.42</v>
      </c>
      <c r="F4935" s="15">
        <f t="shared" si="571"/>
        <v>0</v>
      </c>
      <c r="G4935">
        <v>2.0129999999999999</v>
      </c>
      <c r="H4935">
        <v>5.5359999999999996</v>
      </c>
      <c r="I4935">
        <v>238.667</v>
      </c>
      <c r="J4935">
        <v>15.294</v>
      </c>
      <c r="K4935">
        <v>53.5</v>
      </c>
      <c r="L4935">
        <v>0.21199999999999999</v>
      </c>
      <c r="M4935">
        <v>0.219</v>
      </c>
      <c r="N4935">
        <v>0</v>
      </c>
      <c r="O4935">
        <v>958.125</v>
      </c>
      <c r="T4935">
        <f t="shared" si="574"/>
        <v>2061100</v>
      </c>
      <c r="U4935">
        <v>880.8</v>
      </c>
      <c r="V4935">
        <f t="shared" si="572"/>
        <v>958.1</v>
      </c>
      <c r="W4935" t="str">
        <f t="shared" si="575"/>
        <v/>
      </c>
      <c r="X4935" t="str">
        <f t="shared" si="576"/>
        <v/>
      </c>
      <c r="Y4935" t="str">
        <f t="shared" si="573"/>
        <v/>
      </c>
      <c r="AA4935" s="16">
        <f t="shared" si="577"/>
        <v>0.92900000000000005</v>
      </c>
      <c r="AB4935" s="16">
        <f t="shared" si="578"/>
        <v>0.80700000000000005</v>
      </c>
      <c r="AC4935" s="16"/>
    </row>
    <row r="4936" spans="1:29" x14ac:dyDescent="0.25">
      <c r="A4936" s="2">
        <v>43671</v>
      </c>
      <c r="B4936" s="1">
        <v>206</v>
      </c>
      <c r="C4936" s="3">
        <v>1200</v>
      </c>
      <c r="D4936" s="13">
        <v>234.52515046296301</v>
      </c>
      <c r="E4936">
        <v>56.35</v>
      </c>
      <c r="F4936" s="15">
        <f t="shared" si="571"/>
        <v>0.85000000000000142</v>
      </c>
      <c r="G4936">
        <v>2.0129999999999999</v>
      </c>
      <c r="H4936">
        <v>5.5359999999999996</v>
      </c>
      <c r="I4936">
        <v>241.47499999999999</v>
      </c>
      <c r="J4936">
        <v>16.606000000000002</v>
      </c>
      <c r="K4936">
        <v>53.3</v>
      </c>
      <c r="L4936">
        <v>0.21199999999999999</v>
      </c>
      <c r="M4936">
        <v>0.219</v>
      </c>
      <c r="N4936">
        <v>0</v>
      </c>
      <c r="O4936">
        <v>1115.625</v>
      </c>
      <c r="T4936">
        <f t="shared" si="574"/>
        <v>2061200</v>
      </c>
      <c r="U4936">
        <v>942.3</v>
      </c>
      <c r="V4936">
        <f t="shared" si="572"/>
        <v>1115.5999999999999</v>
      </c>
      <c r="W4936" t="str">
        <f t="shared" si="575"/>
        <v/>
      </c>
      <c r="X4936" t="str">
        <f t="shared" si="576"/>
        <v/>
      </c>
      <c r="Y4936" t="str">
        <f t="shared" si="573"/>
        <v/>
      </c>
      <c r="AA4936" s="16">
        <f t="shared" si="577"/>
        <v>1.0069999999999999</v>
      </c>
      <c r="AB4936" s="16">
        <f t="shared" si="578"/>
        <v>0.88200000000000001</v>
      </c>
      <c r="AC4936" s="16"/>
    </row>
    <row r="4937" spans="1:29" x14ac:dyDescent="0.25">
      <c r="A4937" s="2">
        <v>43671</v>
      </c>
      <c r="B4937" s="1">
        <v>206</v>
      </c>
      <c r="C4937" s="3">
        <v>1300</v>
      </c>
      <c r="D4937" s="13">
        <v>234.56681712963001</v>
      </c>
      <c r="E4937">
        <v>54.83</v>
      </c>
      <c r="F4937" s="15">
        <f t="shared" si="571"/>
        <v>0</v>
      </c>
      <c r="G4937">
        <v>2.516</v>
      </c>
      <c r="H4937">
        <v>7.5490000000000004</v>
      </c>
      <c r="I4937">
        <v>214.8</v>
      </c>
      <c r="J4937">
        <v>17.271999999999998</v>
      </c>
      <c r="K4937">
        <v>52.6</v>
      </c>
      <c r="L4937">
        <v>0.21199999999999999</v>
      </c>
      <c r="M4937">
        <v>0.217</v>
      </c>
      <c r="N4937">
        <v>0</v>
      </c>
      <c r="O4937">
        <v>960.625</v>
      </c>
      <c r="T4937">
        <f t="shared" si="574"/>
        <v>2061300</v>
      </c>
      <c r="U4937">
        <v>953.2</v>
      </c>
      <c r="V4937">
        <f t="shared" si="572"/>
        <v>960.6</v>
      </c>
      <c r="W4937" t="str">
        <f t="shared" si="575"/>
        <v/>
      </c>
      <c r="X4937" t="str">
        <f t="shared" si="576"/>
        <v/>
      </c>
      <c r="Y4937" t="str">
        <f t="shared" si="573"/>
        <v/>
      </c>
      <c r="AA4937" s="16">
        <f t="shared" si="577"/>
        <v>1.0369999999999999</v>
      </c>
      <c r="AB4937" s="16">
        <f t="shared" si="578"/>
        <v>0.93400000000000005</v>
      </c>
      <c r="AC4937" s="16"/>
    </row>
    <row r="4938" spans="1:29" x14ac:dyDescent="0.25">
      <c r="A4938" s="2">
        <v>43671</v>
      </c>
      <c r="B4938" s="1">
        <v>206</v>
      </c>
      <c r="C4938" s="3">
        <v>1400</v>
      </c>
      <c r="D4938" s="13">
        <v>234.60848379629601</v>
      </c>
      <c r="E4938">
        <v>55.89</v>
      </c>
      <c r="F4938" s="15">
        <f t="shared" ref="F4938:F5001" si="579">IF(E4938&gt;F$2,E4938-F$2,0)</f>
        <v>0.39000000000000057</v>
      </c>
      <c r="G4938">
        <v>2.516</v>
      </c>
      <c r="H4938">
        <v>6.5430000000000001</v>
      </c>
      <c r="I4938">
        <v>214.8</v>
      </c>
      <c r="J4938">
        <v>19.27</v>
      </c>
      <c r="K4938">
        <v>48.9</v>
      </c>
      <c r="L4938">
        <v>0.21199999999999999</v>
      </c>
      <c r="M4938">
        <v>0.218</v>
      </c>
      <c r="N4938">
        <v>0</v>
      </c>
      <c r="O4938">
        <v>325.625</v>
      </c>
      <c r="T4938">
        <f t="shared" si="574"/>
        <v>2061400</v>
      </c>
      <c r="U4938">
        <v>912.8</v>
      </c>
      <c r="V4938">
        <f t="shared" si="572"/>
        <v>325.60000000000002</v>
      </c>
      <c r="W4938" t="str">
        <f t="shared" si="575"/>
        <v/>
      </c>
      <c r="X4938" t="str">
        <f t="shared" si="576"/>
        <v/>
      </c>
      <c r="Y4938" t="str">
        <f t="shared" si="573"/>
        <v/>
      </c>
      <c r="AA4938" s="16">
        <f t="shared" si="577"/>
        <v>1.0920000000000001</v>
      </c>
      <c r="AB4938" s="16">
        <f t="shared" si="578"/>
        <v>1.141</v>
      </c>
      <c r="AC4938" s="16"/>
    </row>
    <row r="4939" spans="1:29" x14ac:dyDescent="0.25">
      <c r="A4939" s="2">
        <v>43671</v>
      </c>
      <c r="B4939" s="1">
        <v>206</v>
      </c>
      <c r="C4939" s="3">
        <v>1500</v>
      </c>
      <c r="D4939" s="13">
        <v>234.65015046296301</v>
      </c>
      <c r="E4939">
        <v>55.07</v>
      </c>
      <c r="F4939" s="15">
        <f t="shared" si="579"/>
        <v>0</v>
      </c>
      <c r="G4939">
        <v>3.02</v>
      </c>
      <c r="H4939">
        <v>7.5490000000000004</v>
      </c>
      <c r="I4939">
        <v>240.071</v>
      </c>
      <c r="J4939">
        <v>18.794</v>
      </c>
      <c r="K4939">
        <v>43.7</v>
      </c>
      <c r="L4939">
        <v>0.21199999999999999</v>
      </c>
      <c r="M4939">
        <v>0.217</v>
      </c>
      <c r="N4939">
        <v>0</v>
      </c>
      <c r="O4939">
        <v>733.125</v>
      </c>
      <c r="T4939">
        <f t="shared" si="574"/>
        <v>2061500</v>
      </c>
      <c r="U4939">
        <v>824.7</v>
      </c>
      <c r="V4939">
        <f t="shared" si="572"/>
        <v>733.1</v>
      </c>
      <c r="W4939" t="str">
        <f t="shared" si="575"/>
        <v/>
      </c>
      <c r="X4939" t="str">
        <f t="shared" si="576"/>
        <v/>
      </c>
      <c r="Y4939" t="str">
        <f t="shared" si="573"/>
        <v/>
      </c>
      <c r="AA4939" s="16">
        <f t="shared" si="577"/>
        <v>0.94799999999999995</v>
      </c>
      <c r="AB4939" s="16">
        <f t="shared" si="578"/>
        <v>1.2210000000000001</v>
      </c>
      <c r="AC4939" s="16"/>
    </row>
    <row r="4940" spans="1:29" x14ac:dyDescent="0.25">
      <c r="A4940" s="2">
        <v>43671</v>
      </c>
      <c r="B4940" s="1">
        <v>206</v>
      </c>
      <c r="C4940" s="3">
        <v>1600</v>
      </c>
      <c r="D4940" s="13">
        <v>234.69181712963001</v>
      </c>
      <c r="E4940">
        <v>55.89</v>
      </c>
      <c r="F4940" s="15">
        <f t="shared" si="579"/>
        <v>0.39000000000000057</v>
      </c>
      <c r="G4940">
        <v>2.516</v>
      </c>
      <c r="H4940">
        <v>8.0519999999999996</v>
      </c>
      <c r="I4940">
        <v>245.68600000000001</v>
      </c>
      <c r="J4940">
        <v>18.747</v>
      </c>
      <c r="K4940">
        <v>41.6</v>
      </c>
      <c r="L4940">
        <v>0.21199999999999999</v>
      </c>
      <c r="M4940">
        <v>0.217</v>
      </c>
      <c r="N4940">
        <v>0</v>
      </c>
      <c r="O4940">
        <v>593.125</v>
      </c>
      <c r="T4940">
        <f t="shared" si="574"/>
        <v>2061600</v>
      </c>
      <c r="U4940">
        <v>694.7</v>
      </c>
      <c r="V4940">
        <f t="shared" si="572"/>
        <v>593.1</v>
      </c>
      <c r="W4940" t="str">
        <f t="shared" si="575"/>
        <v/>
      </c>
      <c r="X4940" t="str">
        <f t="shared" si="576"/>
        <v/>
      </c>
      <c r="Y4940" t="str">
        <f t="shared" si="573"/>
        <v/>
      </c>
      <c r="AA4940" s="16">
        <f t="shared" si="577"/>
        <v>0.9</v>
      </c>
      <c r="AB4940" s="16">
        <f t="shared" si="578"/>
        <v>1.2629999999999999</v>
      </c>
      <c r="AC4940" s="16"/>
    </row>
    <row r="4941" spans="1:29" x14ac:dyDescent="0.25">
      <c r="A4941" s="2">
        <v>43671</v>
      </c>
      <c r="B4941" s="1">
        <v>206</v>
      </c>
      <c r="C4941" s="3">
        <v>1700</v>
      </c>
      <c r="D4941" s="13">
        <v>234.73348379629601</v>
      </c>
      <c r="E4941">
        <v>54.83</v>
      </c>
      <c r="F4941" s="15">
        <f t="shared" si="579"/>
        <v>0</v>
      </c>
      <c r="G4941">
        <v>2.516</v>
      </c>
      <c r="H4941">
        <v>6.5430000000000001</v>
      </c>
      <c r="I4941">
        <v>249.898</v>
      </c>
      <c r="J4941">
        <v>18.841999999999999</v>
      </c>
      <c r="K4941">
        <v>41.7</v>
      </c>
      <c r="L4941">
        <v>0.21199999999999999</v>
      </c>
      <c r="M4941">
        <v>0.217</v>
      </c>
      <c r="N4941">
        <v>0</v>
      </c>
      <c r="O4941">
        <v>418.125</v>
      </c>
      <c r="T4941">
        <f t="shared" si="574"/>
        <v>2061700</v>
      </c>
      <c r="U4941">
        <v>533.70000000000005</v>
      </c>
      <c r="V4941">
        <f t="shared" si="572"/>
        <v>418.1</v>
      </c>
      <c r="W4941" t="str">
        <f t="shared" si="575"/>
        <v/>
      </c>
      <c r="X4941" t="str">
        <f t="shared" si="576"/>
        <v/>
      </c>
      <c r="Y4941" t="str">
        <f t="shared" si="573"/>
        <v/>
      </c>
      <c r="AA4941" s="16">
        <f t="shared" si="577"/>
        <v>0.90700000000000003</v>
      </c>
      <c r="AB4941" s="16">
        <f t="shared" si="578"/>
        <v>1.268</v>
      </c>
      <c r="AC4941" s="16"/>
    </row>
    <row r="4942" spans="1:29" x14ac:dyDescent="0.25">
      <c r="A4942" s="2">
        <v>43671</v>
      </c>
      <c r="B4942" s="1">
        <v>206</v>
      </c>
      <c r="C4942" s="3">
        <v>1800</v>
      </c>
      <c r="D4942" s="13">
        <v>234.77515046296301</v>
      </c>
      <c r="E4942">
        <v>54.95</v>
      </c>
      <c r="F4942" s="15">
        <f t="shared" si="579"/>
        <v>0</v>
      </c>
      <c r="G4942">
        <v>2.516</v>
      </c>
      <c r="H4942">
        <v>7.0460000000000003</v>
      </c>
      <c r="I4942">
        <v>213.39599999999999</v>
      </c>
      <c r="J4942">
        <v>17.795999999999999</v>
      </c>
      <c r="K4942">
        <v>41.8</v>
      </c>
      <c r="L4942">
        <v>0.21199999999999999</v>
      </c>
      <c r="M4942">
        <v>0.217</v>
      </c>
      <c r="N4942">
        <v>0</v>
      </c>
      <c r="O4942">
        <v>246.875</v>
      </c>
      <c r="T4942">
        <f t="shared" si="574"/>
        <v>2061800</v>
      </c>
      <c r="U4942">
        <v>354.7</v>
      </c>
      <c r="V4942">
        <f t="shared" si="572"/>
        <v>246.9</v>
      </c>
      <c r="W4942" t="str">
        <f t="shared" si="575"/>
        <v/>
      </c>
      <c r="X4942" t="str">
        <f t="shared" si="576"/>
        <v/>
      </c>
      <c r="Y4942" t="str">
        <f t="shared" si="573"/>
        <v/>
      </c>
      <c r="AA4942" s="16">
        <f t="shared" si="577"/>
        <v>0.85199999999999998</v>
      </c>
      <c r="AB4942" s="16">
        <f t="shared" si="578"/>
        <v>1.1859999999999999</v>
      </c>
      <c r="AC4942" s="16"/>
    </row>
    <row r="4943" spans="1:29" x14ac:dyDescent="0.25">
      <c r="A4943" s="2">
        <v>43671</v>
      </c>
      <c r="B4943" s="1">
        <v>206</v>
      </c>
      <c r="C4943" s="3">
        <v>1900</v>
      </c>
      <c r="D4943" s="13">
        <v>234.81681712963001</v>
      </c>
      <c r="E4943">
        <v>54.72</v>
      </c>
      <c r="F4943" s="15">
        <f t="shared" si="579"/>
        <v>0</v>
      </c>
      <c r="G4943">
        <v>2.516</v>
      </c>
      <c r="H4943">
        <v>5.5359999999999996</v>
      </c>
      <c r="I4943">
        <v>238.667</v>
      </c>
      <c r="J4943">
        <v>16.033999999999999</v>
      </c>
      <c r="K4943">
        <v>44.4</v>
      </c>
      <c r="L4943">
        <v>0.21199999999999999</v>
      </c>
      <c r="M4943">
        <v>0.217</v>
      </c>
      <c r="N4943">
        <v>0</v>
      </c>
      <c r="O4943">
        <v>99.375</v>
      </c>
      <c r="T4943">
        <f t="shared" si="574"/>
        <v>2061900</v>
      </c>
      <c r="U4943">
        <v>176</v>
      </c>
      <c r="V4943">
        <f t="shared" si="572"/>
        <v>99.4</v>
      </c>
      <c r="W4943" t="str">
        <f t="shared" si="575"/>
        <v/>
      </c>
      <c r="X4943" t="str">
        <f t="shared" si="576"/>
        <v/>
      </c>
      <c r="Y4943" t="str">
        <f t="shared" si="573"/>
        <v/>
      </c>
      <c r="AA4943" s="16">
        <f t="shared" si="577"/>
        <v>0.80900000000000005</v>
      </c>
      <c r="AB4943" s="16">
        <f t="shared" si="578"/>
        <v>1.0129999999999999</v>
      </c>
      <c r="AC4943" s="16"/>
    </row>
    <row r="4944" spans="1:29" x14ac:dyDescent="0.25">
      <c r="A4944" s="2">
        <v>43671</v>
      </c>
      <c r="B4944" s="1">
        <v>206</v>
      </c>
      <c r="C4944" s="3">
        <v>2000</v>
      </c>
      <c r="D4944" s="13">
        <v>234.85848379629601</v>
      </c>
      <c r="E4944">
        <v>55.07</v>
      </c>
      <c r="F4944" s="15">
        <f t="shared" si="579"/>
        <v>0</v>
      </c>
      <c r="G4944">
        <v>1.51</v>
      </c>
      <c r="H4944">
        <v>5.0330000000000004</v>
      </c>
      <c r="I4944">
        <v>259.72500000000002</v>
      </c>
      <c r="J4944">
        <v>13.064</v>
      </c>
      <c r="K4944">
        <v>51.7</v>
      </c>
      <c r="L4944">
        <v>0.21199999999999999</v>
      </c>
      <c r="M4944">
        <v>0.217</v>
      </c>
      <c r="N4944">
        <v>0</v>
      </c>
      <c r="O4944">
        <v>4.375</v>
      </c>
      <c r="T4944">
        <f t="shared" si="574"/>
        <v>2062000</v>
      </c>
      <c r="U4944">
        <v>31.8</v>
      </c>
      <c r="V4944">
        <f t="shared" si="572"/>
        <v>4.4000000000000004</v>
      </c>
      <c r="W4944" t="str">
        <f t="shared" si="575"/>
        <v/>
      </c>
      <c r="X4944" t="str">
        <f t="shared" si="576"/>
        <v/>
      </c>
      <c r="Y4944" t="str">
        <f t="shared" si="573"/>
        <v/>
      </c>
      <c r="AA4944" s="16">
        <f t="shared" si="577"/>
        <v>0.77700000000000002</v>
      </c>
      <c r="AB4944" s="16">
        <f t="shared" si="578"/>
        <v>0.72599999999999998</v>
      </c>
      <c r="AC4944" s="16"/>
    </row>
    <row r="4945" spans="1:29" x14ac:dyDescent="0.25">
      <c r="A4945" s="2">
        <v>43671</v>
      </c>
      <c r="B4945" s="1">
        <v>206</v>
      </c>
      <c r="C4945" s="3">
        <v>2100</v>
      </c>
      <c r="D4945" s="13">
        <v>234.90015046296301</v>
      </c>
      <c r="E4945">
        <v>54.72</v>
      </c>
      <c r="F4945" s="15">
        <f t="shared" si="579"/>
        <v>0</v>
      </c>
      <c r="G4945">
        <v>1.51</v>
      </c>
      <c r="H4945">
        <v>4.5289999999999999</v>
      </c>
      <c r="I4945">
        <v>290.61200000000002</v>
      </c>
      <c r="J4945">
        <v>11.832000000000001</v>
      </c>
      <c r="K4945">
        <v>57.5</v>
      </c>
      <c r="L4945">
        <v>0.21199999999999999</v>
      </c>
      <c r="M4945">
        <v>0.217</v>
      </c>
      <c r="N4945">
        <v>0</v>
      </c>
      <c r="O4945">
        <v>0.625</v>
      </c>
      <c r="T4945">
        <f t="shared" si="574"/>
        <v>2062100</v>
      </c>
      <c r="U4945">
        <v>0</v>
      </c>
      <c r="V4945">
        <f t="shared" si="572"/>
        <v>0</v>
      </c>
      <c r="W4945" t="str">
        <f t="shared" si="575"/>
        <v/>
      </c>
      <c r="X4945" t="str">
        <f t="shared" si="576"/>
        <v/>
      </c>
      <c r="Y4945" t="str">
        <f t="shared" si="573"/>
        <v/>
      </c>
      <c r="AA4945" s="16">
        <f t="shared" si="577"/>
        <v>0.79700000000000004</v>
      </c>
      <c r="AB4945" s="16">
        <f t="shared" si="578"/>
        <v>0.58899999999999997</v>
      </c>
      <c r="AC4945" s="16"/>
    </row>
    <row r="4946" spans="1:29" x14ac:dyDescent="0.25">
      <c r="A4946" s="2">
        <v>43671</v>
      </c>
      <c r="B4946" s="1">
        <v>206</v>
      </c>
      <c r="C4946" s="3">
        <v>2200</v>
      </c>
      <c r="D4946" s="13">
        <v>234.94181712963001</v>
      </c>
      <c r="E4946">
        <v>54.37</v>
      </c>
      <c r="F4946" s="15">
        <f t="shared" si="579"/>
        <v>0</v>
      </c>
      <c r="G4946">
        <v>1.51</v>
      </c>
      <c r="H4946">
        <v>5.0330000000000004</v>
      </c>
      <c r="I4946">
        <v>318.69</v>
      </c>
      <c r="J4946">
        <v>11.71</v>
      </c>
      <c r="K4946">
        <v>59.3</v>
      </c>
      <c r="L4946">
        <v>0.21199999999999999</v>
      </c>
      <c r="M4946">
        <v>0.217</v>
      </c>
      <c r="N4946">
        <v>0</v>
      </c>
      <c r="O4946">
        <v>0.625</v>
      </c>
      <c r="T4946">
        <f t="shared" si="574"/>
        <v>2062200</v>
      </c>
      <c r="U4946">
        <v>0</v>
      </c>
      <c r="V4946">
        <f t="shared" si="572"/>
        <v>0</v>
      </c>
      <c r="W4946" t="str">
        <f t="shared" si="575"/>
        <v/>
      </c>
      <c r="X4946" t="str">
        <f t="shared" si="576"/>
        <v/>
      </c>
      <c r="Y4946" t="str">
        <f t="shared" si="573"/>
        <v/>
      </c>
      <c r="AA4946" s="16">
        <f t="shared" si="577"/>
        <v>0.81599999999999995</v>
      </c>
      <c r="AB4946" s="16">
        <f t="shared" si="578"/>
        <v>0.56000000000000005</v>
      </c>
      <c r="AC4946" s="16"/>
    </row>
    <row r="4947" spans="1:29" x14ac:dyDescent="0.25">
      <c r="A4947" s="2">
        <v>43671</v>
      </c>
      <c r="B4947" s="1">
        <v>206</v>
      </c>
      <c r="C4947" s="3">
        <v>2300</v>
      </c>
      <c r="D4947" s="13">
        <v>234.98348379629601</v>
      </c>
      <c r="E4947">
        <v>55.07</v>
      </c>
      <c r="F4947" s="15">
        <f t="shared" si="579"/>
        <v>0</v>
      </c>
      <c r="G4947">
        <v>2.0129999999999999</v>
      </c>
      <c r="H4947">
        <v>4.5289999999999999</v>
      </c>
      <c r="I4947">
        <v>317.286</v>
      </c>
      <c r="J4947">
        <v>11.759</v>
      </c>
      <c r="K4947">
        <v>62</v>
      </c>
      <c r="L4947">
        <v>0.21099999999999999</v>
      </c>
      <c r="M4947">
        <v>0.217</v>
      </c>
      <c r="N4947">
        <v>0</v>
      </c>
      <c r="O4947">
        <v>0.625</v>
      </c>
      <c r="T4947">
        <f t="shared" si="574"/>
        <v>2062300</v>
      </c>
      <c r="U4947">
        <v>0</v>
      </c>
      <c r="V4947">
        <f t="shared" si="572"/>
        <v>0</v>
      </c>
      <c r="W4947" t="str">
        <f t="shared" si="575"/>
        <v/>
      </c>
      <c r="X4947" t="str">
        <f t="shared" si="576"/>
        <v/>
      </c>
      <c r="Y4947" t="str">
        <f t="shared" si="573"/>
        <v/>
      </c>
      <c r="AA4947" s="16">
        <f t="shared" si="577"/>
        <v>0.85599999999999998</v>
      </c>
      <c r="AB4947" s="16">
        <f t="shared" si="578"/>
        <v>0.52500000000000002</v>
      </c>
      <c r="AC4947" s="16"/>
    </row>
    <row r="4948" spans="1:29" x14ac:dyDescent="0.25">
      <c r="A4948" s="2">
        <v>43671</v>
      </c>
      <c r="B4948" s="1">
        <v>206</v>
      </c>
      <c r="C4948" s="3">
        <v>2400</v>
      </c>
      <c r="D4948" s="13">
        <v>235.02515046296301</v>
      </c>
      <c r="E4948">
        <v>54.83</v>
      </c>
      <c r="F4948" s="15">
        <f t="shared" si="579"/>
        <v>0</v>
      </c>
      <c r="G4948">
        <v>1.51</v>
      </c>
      <c r="H4948">
        <v>4.0259999999999998</v>
      </c>
      <c r="I4948">
        <v>314.47800000000001</v>
      </c>
      <c r="J4948">
        <v>11.321</v>
      </c>
      <c r="K4948">
        <v>64.8</v>
      </c>
      <c r="L4948">
        <v>0.21099999999999999</v>
      </c>
      <c r="M4948">
        <v>0.217</v>
      </c>
      <c r="N4948">
        <v>0</v>
      </c>
      <c r="O4948">
        <v>0.625</v>
      </c>
      <c r="T4948">
        <f t="shared" si="574"/>
        <v>2062400</v>
      </c>
      <c r="U4948">
        <v>0</v>
      </c>
      <c r="V4948">
        <f t="shared" si="572"/>
        <v>0</v>
      </c>
      <c r="W4948">
        <f t="shared" si="575"/>
        <v>0.21099999999999999</v>
      </c>
      <c r="X4948">
        <f t="shared" si="576"/>
        <v>0.217</v>
      </c>
      <c r="Y4948">
        <f t="shared" si="573"/>
        <v>0</v>
      </c>
      <c r="AA4948" s="16">
        <f t="shared" si="577"/>
        <v>0.86899999999999999</v>
      </c>
      <c r="AB4948" s="16">
        <f t="shared" si="578"/>
        <v>0.47199999999999998</v>
      </c>
      <c r="AC4948" s="16"/>
    </row>
    <row r="4949" spans="1:29" x14ac:dyDescent="0.25">
      <c r="A4949" s="2">
        <v>43672</v>
      </c>
      <c r="B4949" s="1">
        <v>207</v>
      </c>
      <c r="C4949" s="3">
        <v>100</v>
      </c>
      <c r="D4949" s="13">
        <v>235.06681712963001</v>
      </c>
      <c r="E4949">
        <v>54.95</v>
      </c>
      <c r="F4949" s="15">
        <f t="shared" si="579"/>
        <v>0</v>
      </c>
      <c r="G4949">
        <v>1.0069999999999999</v>
      </c>
      <c r="H4949">
        <v>3.02</v>
      </c>
      <c r="I4949">
        <v>292.01600000000002</v>
      </c>
      <c r="J4949">
        <v>10.443</v>
      </c>
      <c r="K4949">
        <v>67.7</v>
      </c>
      <c r="L4949">
        <v>0.21099999999999999</v>
      </c>
      <c r="M4949">
        <v>0.217</v>
      </c>
      <c r="N4949">
        <v>0</v>
      </c>
      <c r="O4949">
        <v>0.625</v>
      </c>
      <c r="T4949">
        <f t="shared" si="574"/>
        <v>2070100</v>
      </c>
      <c r="U4949">
        <v>0</v>
      </c>
      <c r="V4949">
        <f t="shared" si="572"/>
        <v>0</v>
      </c>
      <c r="W4949" t="str">
        <f t="shared" si="575"/>
        <v/>
      </c>
      <c r="X4949" t="str">
        <f t="shared" si="576"/>
        <v/>
      </c>
      <c r="Y4949" t="str">
        <f t="shared" si="573"/>
        <v/>
      </c>
      <c r="AA4949" s="16">
        <f t="shared" si="577"/>
        <v>0.85599999999999998</v>
      </c>
      <c r="AB4949" s="16">
        <f t="shared" si="578"/>
        <v>0.40799999999999997</v>
      </c>
      <c r="AC4949" s="16"/>
    </row>
    <row r="4950" spans="1:29" x14ac:dyDescent="0.25">
      <c r="A4950" s="2">
        <v>43672</v>
      </c>
      <c r="B4950" s="1">
        <v>207</v>
      </c>
      <c r="C4950" s="3">
        <v>200</v>
      </c>
      <c r="D4950" s="13">
        <v>235.10848379629601</v>
      </c>
      <c r="E4950">
        <v>54.6</v>
      </c>
      <c r="F4950" s="15">
        <f t="shared" si="579"/>
        <v>0</v>
      </c>
      <c r="G4950">
        <v>0.503</v>
      </c>
      <c r="H4950">
        <v>2.0129999999999999</v>
      </c>
      <c r="I4950">
        <v>328.51799999999997</v>
      </c>
      <c r="J4950">
        <v>8.8659999999999997</v>
      </c>
      <c r="K4950">
        <v>73.7</v>
      </c>
      <c r="L4950">
        <v>0.21099999999999999</v>
      </c>
      <c r="M4950">
        <v>0.217</v>
      </c>
      <c r="N4950">
        <v>0</v>
      </c>
      <c r="O4950">
        <v>0.625</v>
      </c>
      <c r="T4950">
        <f t="shared" si="574"/>
        <v>2070200</v>
      </c>
      <c r="U4950">
        <v>0</v>
      </c>
      <c r="V4950">
        <f t="shared" si="572"/>
        <v>0</v>
      </c>
      <c r="W4950" t="str">
        <f t="shared" si="575"/>
        <v/>
      </c>
      <c r="X4950" t="str">
        <f t="shared" si="576"/>
        <v/>
      </c>
      <c r="Y4950" t="str">
        <f t="shared" si="573"/>
        <v/>
      </c>
      <c r="AA4950" s="16">
        <f t="shared" si="577"/>
        <v>0.83799999999999997</v>
      </c>
      <c r="AB4950" s="16">
        <f t="shared" si="578"/>
        <v>0.29899999999999999</v>
      </c>
      <c r="AC4950" s="16"/>
    </row>
    <row r="4951" spans="1:29" x14ac:dyDescent="0.25">
      <c r="A4951" s="2">
        <v>43672</v>
      </c>
      <c r="B4951" s="1">
        <v>207</v>
      </c>
      <c r="C4951" s="3">
        <v>300</v>
      </c>
      <c r="D4951" s="13">
        <v>235.15015046296301</v>
      </c>
      <c r="E4951">
        <v>54.6</v>
      </c>
      <c r="F4951" s="15">
        <f t="shared" si="579"/>
        <v>0</v>
      </c>
      <c r="G4951">
        <v>0.503</v>
      </c>
      <c r="H4951">
        <v>2.0129999999999999</v>
      </c>
      <c r="I4951">
        <v>7.02</v>
      </c>
      <c r="J4951">
        <v>8.9410000000000007</v>
      </c>
      <c r="K4951">
        <v>75.3</v>
      </c>
      <c r="L4951">
        <v>0.21</v>
      </c>
      <c r="M4951">
        <v>0.217</v>
      </c>
      <c r="N4951">
        <v>0</v>
      </c>
      <c r="O4951">
        <v>0.625</v>
      </c>
      <c r="T4951">
        <f t="shared" si="574"/>
        <v>2070300</v>
      </c>
      <c r="U4951">
        <v>0</v>
      </c>
      <c r="V4951">
        <f t="shared" si="572"/>
        <v>0</v>
      </c>
      <c r="W4951" t="str">
        <f t="shared" si="575"/>
        <v/>
      </c>
      <c r="X4951" t="str">
        <f t="shared" si="576"/>
        <v/>
      </c>
      <c r="Y4951" t="str">
        <f t="shared" si="573"/>
        <v/>
      </c>
      <c r="AA4951" s="16">
        <f t="shared" si="577"/>
        <v>0.86099999999999999</v>
      </c>
      <c r="AB4951" s="16">
        <f t="shared" si="578"/>
        <v>0.28199999999999997</v>
      </c>
      <c r="AC4951" s="16"/>
    </row>
    <row r="4952" spans="1:29" x14ac:dyDescent="0.25">
      <c r="A4952" s="2">
        <v>43672</v>
      </c>
      <c r="B4952" s="1">
        <v>207</v>
      </c>
      <c r="C4952" s="3">
        <v>400</v>
      </c>
      <c r="D4952" s="13">
        <v>235.19181712963001</v>
      </c>
      <c r="E4952">
        <v>54.83</v>
      </c>
      <c r="F4952" s="15">
        <f t="shared" si="579"/>
        <v>0</v>
      </c>
      <c r="G4952">
        <v>1.51</v>
      </c>
      <c r="H4952">
        <v>2.516</v>
      </c>
      <c r="I4952">
        <v>353.78800000000001</v>
      </c>
      <c r="J4952">
        <v>7.7949999999999999</v>
      </c>
      <c r="K4952">
        <v>79</v>
      </c>
      <c r="L4952">
        <v>0.21</v>
      </c>
      <c r="M4952">
        <v>0.217</v>
      </c>
      <c r="N4952">
        <v>0</v>
      </c>
      <c r="O4952">
        <v>0.625</v>
      </c>
      <c r="T4952">
        <f t="shared" si="574"/>
        <v>2070400</v>
      </c>
      <c r="U4952">
        <v>0</v>
      </c>
      <c r="V4952">
        <f t="shared" si="572"/>
        <v>0</v>
      </c>
      <c r="W4952" t="str">
        <f t="shared" si="575"/>
        <v/>
      </c>
      <c r="X4952" t="str">
        <f t="shared" si="576"/>
        <v/>
      </c>
      <c r="Y4952" t="str">
        <f t="shared" si="573"/>
        <v/>
      </c>
      <c r="AA4952" s="16">
        <f t="shared" si="577"/>
        <v>0.83499999999999996</v>
      </c>
      <c r="AB4952" s="16">
        <f t="shared" si="578"/>
        <v>0.222</v>
      </c>
      <c r="AC4952" s="16"/>
    </row>
    <row r="4953" spans="1:29" x14ac:dyDescent="0.25">
      <c r="A4953" s="2">
        <v>43672</v>
      </c>
      <c r="B4953" s="1">
        <v>207</v>
      </c>
      <c r="C4953" s="3">
        <v>500</v>
      </c>
      <c r="D4953" s="13">
        <v>235.23348379629601</v>
      </c>
      <c r="E4953">
        <v>54.37</v>
      </c>
      <c r="F4953" s="15">
        <f t="shared" si="579"/>
        <v>0</v>
      </c>
      <c r="G4953">
        <v>1.51</v>
      </c>
      <c r="H4953">
        <v>2.516</v>
      </c>
      <c r="I4953">
        <v>349.57600000000002</v>
      </c>
      <c r="J4953">
        <v>7.82</v>
      </c>
      <c r="K4953">
        <v>80.099999999999994</v>
      </c>
      <c r="L4953">
        <v>0.21</v>
      </c>
      <c r="M4953">
        <v>0.217</v>
      </c>
      <c r="N4953">
        <v>0</v>
      </c>
      <c r="O4953">
        <v>9.375</v>
      </c>
      <c r="T4953">
        <f t="shared" si="574"/>
        <v>2070500</v>
      </c>
      <c r="U4953">
        <v>4.3</v>
      </c>
      <c r="V4953">
        <f t="shared" si="572"/>
        <v>9.4</v>
      </c>
      <c r="W4953" t="str">
        <f t="shared" si="575"/>
        <v/>
      </c>
      <c r="X4953" t="str">
        <f t="shared" si="576"/>
        <v/>
      </c>
      <c r="Y4953" t="str">
        <f t="shared" si="573"/>
        <v/>
      </c>
      <c r="AA4953" s="16">
        <f t="shared" si="577"/>
        <v>0.84799999999999998</v>
      </c>
      <c r="AB4953" s="16">
        <f t="shared" si="578"/>
        <v>0.21099999999999999</v>
      </c>
      <c r="AC4953" s="16"/>
    </row>
    <row r="4954" spans="1:29" x14ac:dyDescent="0.25">
      <c r="A4954" s="2">
        <v>43672</v>
      </c>
      <c r="B4954" s="1">
        <v>207</v>
      </c>
      <c r="C4954" s="3">
        <v>600</v>
      </c>
      <c r="D4954" s="13">
        <v>235.27515046296301</v>
      </c>
      <c r="E4954">
        <v>54.48</v>
      </c>
      <c r="F4954" s="15">
        <f t="shared" si="579"/>
        <v>0</v>
      </c>
      <c r="G4954">
        <v>1.51</v>
      </c>
      <c r="H4954">
        <v>2.516</v>
      </c>
      <c r="I4954">
        <v>352.38400000000001</v>
      </c>
      <c r="J4954">
        <v>8.4689999999999994</v>
      </c>
      <c r="K4954">
        <v>79</v>
      </c>
      <c r="L4954">
        <v>0.21</v>
      </c>
      <c r="M4954">
        <v>0.217</v>
      </c>
      <c r="N4954">
        <v>0</v>
      </c>
      <c r="O4954">
        <v>169.375</v>
      </c>
      <c r="T4954">
        <f t="shared" si="574"/>
        <v>2070600</v>
      </c>
      <c r="U4954">
        <v>104.2</v>
      </c>
      <c r="V4954">
        <f t="shared" si="572"/>
        <v>169.4</v>
      </c>
      <c r="W4954" t="str">
        <f t="shared" si="575"/>
        <v/>
      </c>
      <c r="X4954" t="str">
        <f t="shared" si="576"/>
        <v/>
      </c>
      <c r="Y4954" t="str">
        <f t="shared" si="573"/>
        <v/>
      </c>
      <c r="AA4954" s="16">
        <f t="shared" si="577"/>
        <v>0.875</v>
      </c>
      <c r="AB4954" s="16">
        <f t="shared" si="578"/>
        <v>0.23300000000000001</v>
      </c>
      <c r="AC4954" s="16"/>
    </row>
    <row r="4955" spans="1:29" x14ac:dyDescent="0.25">
      <c r="A4955" s="2">
        <v>43672</v>
      </c>
      <c r="B4955" s="1">
        <v>207</v>
      </c>
      <c r="C4955" s="3">
        <v>700</v>
      </c>
      <c r="D4955" s="13">
        <v>235.31681712963001</v>
      </c>
      <c r="E4955">
        <v>54.83</v>
      </c>
      <c r="F4955" s="15">
        <f t="shared" si="579"/>
        <v>0</v>
      </c>
      <c r="G4955">
        <v>0.503</v>
      </c>
      <c r="H4955">
        <v>2.0129999999999999</v>
      </c>
      <c r="I4955">
        <v>0</v>
      </c>
      <c r="J4955">
        <v>11.734</v>
      </c>
      <c r="K4955">
        <v>69.900000000000006</v>
      </c>
      <c r="L4955">
        <v>0.21</v>
      </c>
      <c r="M4955">
        <v>0.216</v>
      </c>
      <c r="N4955">
        <v>0</v>
      </c>
      <c r="O4955">
        <v>335.625</v>
      </c>
      <c r="T4955">
        <f t="shared" si="574"/>
        <v>2070700</v>
      </c>
      <c r="U4955">
        <v>274.3</v>
      </c>
      <c r="V4955">
        <f t="shared" si="572"/>
        <v>335.6</v>
      </c>
      <c r="W4955" t="str">
        <f t="shared" si="575"/>
        <v/>
      </c>
      <c r="X4955" t="str">
        <f t="shared" si="576"/>
        <v/>
      </c>
      <c r="Y4955" t="str">
        <f t="shared" si="573"/>
        <v/>
      </c>
      <c r="AA4955" s="16">
        <f t="shared" si="577"/>
        <v>0.96299999999999997</v>
      </c>
      <c r="AB4955" s="16">
        <f t="shared" si="578"/>
        <v>0.41499999999999998</v>
      </c>
      <c r="AC4955" s="16"/>
    </row>
    <row r="4956" spans="1:29" x14ac:dyDescent="0.25">
      <c r="A4956" s="2">
        <v>43672</v>
      </c>
      <c r="B4956" s="1">
        <v>207</v>
      </c>
      <c r="C4956" s="3">
        <v>800</v>
      </c>
      <c r="D4956" s="13">
        <v>235.35848379629601</v>
      </c>
      <c r="E4956">
        <v>55.18</v>
      </c>
      <c r="F4956" s="15">
        <f t="shared" si="579"/>
        <v>0</v>
      </c>
      <c r="G4956">
        <v>0.503</v>
      </c>
      <c r="H4956">
        <v>3.02</v>
      </c>
      <c r="I4956">
        <v>63.176000000000002</v>
      </c>
      <c r="J4956">
        <v>15.175000000000001</v>
      </c>
      <c r="K4956">
        <v>55.8</v>
      </c>
      <c r="L4956">
        <v>0.20899999999999999</v>
      </c>
      <c r="M4956">
        <v>0.216</v>
      </c>
      <c r="N4956">
        <v>0</v>
      </c>
      <c r="O4956">
        <v>501.875</v>
      </c>
      <c r="T4956">
        <f t="shared" si="574"/>
        <v>2070800</v>
      </c>
      <c r="U4956">
        <v>455.8</v>
      </c>
      <c r="V4956">
        <f t="shared" si="572"/>
        <v>501.9</v>
      </c>
      <c r="W4956" t="str">
        <f t="shared" si="575"/>
        <v/>
      </c>
      <c r="X4956" t="str">
        <f t="shared" si="576"/>
        <v/>
      </c>
      <c r="Y4956" t="str">
        <f t="shared" si="573"/>
        <v/>
      </c>
      <c r="AA4956" s="16">
        <f t="shared" si="577"/>
        <v>0.96199999999999997</v>
      </c>
      <c r="AB4956" s="16">
        <f t="shared" si="578"/>
        <v>0.76200000000000001</v>
      </c>
      <c r="AC4956" s="16"/>
    </row>
    <row r="4957" spans="1:29" x14ac:dyDescent="0.25">
      <c r="A4957" s="2">
        <v>43672</v>
      </c>
      <c r="B4957" s="1">
        <v>207</v>
      </c>
      <c r="C4957" s="3">
        <v>900</v>
      </c>
      <c r="D4957" s="13">
        <v>235.40015046296301</v>
      </c>
      <c r="E4957">
        <v>54.95</v>
      </c>
      <c r="F4957" s="15">
        <f t="shared" si="579"/>
        <v>0</v>
      </c>
      <c r="G4957">
        <v>1.51</v>
      </c>
      <c r="H4957">
        <v>4.0259999999999998</v>
      </c>
      <c r="I4957">
        <v>162.85499999999999</v>
      </c>
      <c r="J4957">
        <v>16.748999999999999</v>
      </c>
      <c r="K4957">
        <v>46.9</v>
      </c>
      <c r="L4957">
        <v>0.20899999999999999</v>
      </c>
      <c r="M4957">
        <v>0.216</v>
      </c>
      <c r="N4957">
        <v>0</v>
      </c>
      <c r="O4957">
        <v>648.125</v>
      </c>
      <c r="T4957">
        <f t="shared" si="574"/>
        <v>2070900</v>
      </c>
      <c r="U4957">
        <v>626.70000000000005</v>
      </c>
      <c r="V4957">
        <f t="shared" si="572"/>
        <v>648.1</v>
      </c>
      <c r="W4957" t="str">
        <f t="shared" si="575"/>
        <v/>
      </c>
      <c r="X4957" t="str">
        <f t="shared" si="576"/>
        <v/>
      </c>
      <c r="Y4957" t="str">
        <f t="shared" si="573"/>
        <v/>
      </c>
      <c r="AA4957" s="16">
        <f t="shared" si="577"/>
        <v>0.89400000000000002</v>
      </c>
      <c r="AB4957" s="16">
        <f t="shared" si="578"/>
        <v>1.012</v>
      </c>
      <c r="AC4957" s="16"/>
    </row>
    <row r="4958" spans="1:29" x14ac:dyDescent="0.25">
      <c r="A4958" s="2">
        <v>43672</v>
      </c>
      <c r="B4958" s="1">
        <v>207</v>
      </c>
      <c r="C4958" s="3">
        <v>1000</v>
      </c>
      <c r="D4958" s="13">
        <v>235.44181712963001</v>
      </c>
      <c r="E4958">
        <v>55.54</v>
      </c>
      <c r="F4958" s="15">
        <f t="shared" si="579"/>
        <v>3.9999999999999147E-2</v>
      </c>
      <c r="G4958">
        <v>2.0129999999999999</v>
      </c>
      <c r="H4958">
        <v>5.5359999999999996</v>
      </c>
      <c r="I4958">
        <v>161.45099999999999</v>
      </c>
      <c r="J4958">
        <v>17.818999999999999</v>
      </c>
      <c r="K4958">
        <v>41.4</v>
      </c>
      <c r="L4958">
        <v>0.20899999999999999</v>
      </c>
      <c r="M4958">
        <v>0.216</v>
      </c>
      <c r="N4958">
        <v>0</v>
      </c>
      <c r="O4958">
        <v>776.875</v>
      </c>
      <c r="T4958">
        <f t="shared" si="574"/>
        <v>2071000</v>
      </c>
      <c r="U4958">
        <v>771.3</v>
      </c>
      <c r="V4958">
        <f t="shared" si="572"/>
        <v>776.9</v>
      </c>
      <c r="W4958" t="str">
        <f t="shared" si="575"/>
        <v/>
      </c>
      <c r="X4958" t="str">
        <f t="shared" si="576"/>
        <v/>
      </c>
      <c r="Y4958" t="str">
        <f t="shared" si="573"/>
        <v/>
      </c>
      <c r="AA4958" s="16">
        <f t="shared" si="577"/>
        <v>0.84499999999999997</v>
      </c>
      <c r="AB4958" s="16">
        <f t="shared" si="578"/>
        <v>1.196</v>
      </c>
      <c r="AC4958" s="16"/>
    </row>
    <row r="4959" spans="1:29" x14ac:dyDescent="0.25">
      <c r="A4959" s="2">
        <v>43672</v>
      </c>
      <c r="B4959" s="1">
        <v>207</v>
      </c>
      <c r="C4959" s="3">
        <v>1100</v>
      </c>
      <c r="D4959" s="13">
        <v>235.48348379629601</v>
      </c>
      <c r="E4959">
        <v>55.18</v>
      </c>
      <c r="F4959" s="15">
        <f t="shared" si="579"/>
        <v>0</v>
      </c>
      <c r="G4959">
        <v>2.516</v>
      </c>
      <c r="H4959">
        <v>5.5359999999999996</v>
      </c>
      <c r="I4959">
        <v>171.27799999999999</v>
      </c>
      <c r="J4959">
        <v>20.007000000000001</v>
      </c>
      <c r="K4959">
        <v>32.9</v>
      </c>
      <c r="L4959">
        <v>0.20899999999999999</v>
      </c>
      <c r="M4959">
        <v>0.216</v>
      </c>
      <c r="N4959">
        <v>0</v>
      </c>
      <c r="O4959">
        <v>878.125</v>
      </c>
      <c r="T4959">
        <f t="shared" si="574"/>
        <v>2071100</v>
      </c>
      <c r="U4959">
        <v>878.5</v>
      </c>
      <c r="V4959">
        <f t="shared" si="572"/>
        <v>878.1</v>
      </c>
      <c r="W4959" t="str">
        <f t="shared" si="575"/>
        <v/>
      </c>
      <c r="X4959" t="str">
        <f t="shared" si="576"/>
        <v/>
      </c>
      <c r="Y4959" t="str">
        <f t="shared" si="573"/>
        <v/>
      </c>
      <c r="AA4959" s="16">
        <f t="shared" si="577"/>
        <v>0.76900000000000002</v>
      </c>
      <c r="AB4959" s="16">
        <f t="shared" si="578"/>
        <v>1.5680000000000001</v>
      </c>
      <c r="AC4959" s="16"/>
    </row>
    <row r="4960" spans="1:29" x14ac:dyDescent="0.25">
      <c r="A4960" s="2">
        <v>43672</v>
      </c>
      <c r="B4960" s="1">
        <v>207</v>
      </c>
      <c r="C4960" s="3">
        <v>1200</v>
      </c>
      <c r="D4960" s="13">
        <v>235.52515046296301</v>
      </c>
      <c r="E4960">
        <v>55.89</v>
      </c>
      <c r="F4960" s="15">
        <f t="shared" si="579"/>
        <v>0.39000000000000057</v>
      </c>
      <c r="G4960">
        <v>2.516</v>
      </c>
      <c r="H4960">
        <v>6.0389999999999997</v>
      </c>
      <c r="I4960">
        <v>176.89400000000001</v>
      </c>
      <c r="J4960">
        <v>20.436</v>
      </c>
      <c r="K4960">
        <v>27.9</v>
      </c>
      <c r="L4960">
        <v>0.20899999999999999</v>
      </c>
      <c r="M4960">
        <v>0.216</v>
      </c>
      <c r="N4960">
        <v>0</v>
      </c>
      <c r="O4960">
        <v>939.375</v>
      </c>
      <c r="T4960">
        <f t="shared" si="574"/>
        <v>2071200</v>
      </c>
      <c r="U4960">
        <v>940</v>
      </c>
      <c r="V4960">
        <f t="shared" si="572"/>
        <v>939.4</v>
      </c>
      <c r="W4960" t="str">
        <f t="shared" si="575"/>
        <v/>
      </c>
      <c r="X4960" t="str">
        <f t="shared" si="576"/>
        <v/>
      </c>
      <c r="Y4960" t="str">
        <f t="shared" si="573"/>
        <v/>
      </c>
      <c r="AA4960" s="16">
        <f t="shared" si="577"/>
        <v>0.67</v>
      </c>
      <c r="AB4960" s="16">
        <f t="shared" si="578"/>
        <v>1.7310000000000001</v>
      </c>
      <c r="AC4960" s="16"/>
    </row>
    <row r="4961" spans="1:29" x14ac:dyDescent="0.25">
      <c r="A4961" s="2">
        <v>43672</v>
      </c>
      <c r="B4961" s="1">
        <v>207</v>
      </c>
      <c r="C4961" s="3">
        <v>1300</v>
      </c>
      <c r="D4961" s="13">
        <v>235.56681712963001</v>
      </c>
      <c r="E4961">
        <v>56.12</v>
      </c>
      <c r="F4961" s="15">
        <f t="shared" si="579"/>
        <v>0.61999999999999744</v>
      </c>
      <c r="G4961">
        <v>2.516</v>
      </c>
      <c r="H4961">
        <v>5.5359999999999996</v>
      </c>
      <c r="I4961">
        <v>183.91399999999999</v>
      </c>
      <c r="J4961">
        <v>21.939</v>
      </c>
      <c r="K4961">
        <v>26.9</v>
      </c>
      <c r="L4961">
        <v>0.20899999999999999</v>
      </c>
      <c r="M4961">
        <v>0.215</v>
      </c>
      <c r="N4961">
        <v>0</v>
      </c>
      <c r="O4961">
        <v>918.125</v>
      </c>
      <c r="T4961">
        <f t="shared" si="574"/>
        <v>2071300</v>
      </c>
      <c r="U4961">
        <v>950.7</v>
      </c>
      <c r="V4961">
        <f t="shared" si="572"/>
        <v>918.1</v>
      </c>
      <c r="W4961" t="str">
        <f t="shared" si="575"/>
        <v/>
      </c>
      <c r="X4961" t="str">
        <f t="shared" si="576"/>
        <v/>
      </c>
      <c r="Y4961" t="str">
        <f t="shared" si="573"/>
        <v/>
      </c>
      <c r="AA4961" s="16">
        <f t="shared" si="577"/>
        <v>0.70799999999999996</v>
      </c>
      <c r="AB4961" s="16">
        <f t="shared" si="578"/>
        <v>1.9239999999999999</v>
      </c>
      <c r="AC4961" s="16"/>
    </row>
    <row r="4962" spans="1:29" x14ac:dyDescent="0.25">
      <c r="A4962" s="2">
        <v>43672</v>
      </c>
      <c r="B4962" s="1">
        <v>207</v>
      </c>
      <c r="C4962" s="3">
        <v>1400</v>
      </c>
      <c r="D4962" s="13">
        <v>235.60848379629601</v>
      </c>
      <c r="E4962">
        <v>56</v>
      </c>
      <c r="F4962" s="15">
        <f t="shared" si="579"/>
        <v>0.5</v>
      </c>
      <c r="G4962">
        <v>2.516</v>
      </c>
      <c r="H4962">
        <v>7.5490000000000004</v>
      </c>
      <c r="I4962">
        <v>155.83500000000001</v>
      </c>
      <c r="J4962">
        <v>21.818999999999999</v>
      </c>
      <c r="K4962">
        <v>29</v>
      </c>
      <c r="L4962">
        <v>0.20899999999999999</v>
      </c>
      <c r="M4962">
        <v>0.215</v>
      </c>
      <c r="N4962">
        <v>0</v>
      </c>
      <c r="O4962">
        <v>833.125</v>
      </c>
      <c r="T4962">
        <f t="shared" si="574"/>
        <v>2071400</v>
      </c>
      <c r="U4962">
        <v>910.3</v>
      </c>
      <c r="V4962">
        <f t="shared" si="572"/>
        <v>833.1</v>
      </c>
      <c r="W4962" t="str">
        <f t="shared" si="575"/>
        <v/>
      </c>
      <c r="X4962" t="str">
        <f t="shared" si="576"/>
        <v/>
      </c>
      <c r="Y4962" t="str">
        <f t="shared" si="573"/>
        <v/>
      </c>
      <c r="AA4962" s="16">
        <f t="shared" si="577"/>
        <v>0.75800000000000001</v>
      </c>
      <c r="AB4962" s="16">
        <f t="shared" si="578"/>
        <v>1.8560000000000001</v>
      </c>
      <c r="AC4962" s="16"/>
    </row>
    <row r="4963" spans="1:29" x14ac:dyDescent="0.25">
      <c r="A4963" s="2">
        <v>43672</v>
      </c>
      <c r="B4963" s="1">
        <v>207</v>
      </c>
      <c r="C4963" s="3">
        <v>1500</v>
      </c>
      <c r="D4963" s="13">
        <v>235.65015046296301</v>
      </c>
      <c r="E4963">
        <v>55.54</v>
      </c>
      <c r="F4963" s="15">
        <f t="shared" si="579"/>
        <v>3.9999999999999147E-2</v>
      </c>
      <c r="G4963">
        <v>2.516</v>
      </c>
      <c r="H4963">
        <v>6.5430000000000001</v>
      </c>
      <c r="I4963">
        <v>164.25899999999999</v>
      </c>
      <c r="J4963">
        <v>22.274000000000001</v>
      </c>
      <c r="K4963">
        <v>28.2</v>
      </c>
      <c r="L4963">
        <v>0.20899999999999999</v>
      </c>
      <c r="M4963">
        <v>0.215</v>
      </c>
      <c r="N4963">
        <v>0</v>
      </c>
      <c r="O4963">
        <v>776.875</v>
      </c>
      <c r="T4963">
        <f t="shared" si="574"/>
        <v>2071500</v>
      </c>
      <c r="U4963">
        <v>821.8</v>
      </c>
      <c r="V4963">
        <f t="shared" si="572"/>
        <v>776.9</v>
      </c>
      <c r="W4963" t="str">
        <f t="shared" si="575"/>
        <v/>
      </c>
      <c r="X4963" t="str">
        <f t="shared" si="576"/>
        <v/>
      </c>
      <c r="Y4963" t="str">
        <f t="shared" si="573"/>
        <v/>
      </c>
      <c r="AA4963" s="16">
        <f t="shared" si="577"/>
        <v>0.75800000000000001</v>
      </c>
      <c r="AB4963" s="16">
        <f t="shared" si="578"/>
        <v>1.93</v>
      </c>
      <c r="AC4963" s="16"/>
    </row>
    <row r="4964" spans="1:29" x14ac:dyDescent="0.25">
      <c r="A4964" s="2">
        <v>43672</v>
      </c>
      <c r="B4964" s="1">
        <v>207</v>
      </c>
      <c r="C4964" s="3">
        <v>1600</v>
      </c>
      <c r="D4964" s="13">
        <v>235.69181712963001</v>
      </c>
      <c r="E4964">
        <v>55.54</v>
      </c>
      <c r="F4964" s="15">
        <f t="shared" si="579"/>
        <v>3.9999999999999147E-2</v>
      </c>
      <c r="G4964">
        <v>2.0129999999999999</v>
      </c>
      <c r="H4964">
        <v>6.0389999999999997</v>
      </c>
      <c r="I4964">
        <v>167.06700000000001</v>
      </c>
      <c r="J4964">
        <v>22.92</v>
      </c>
      <c r="K4964">
        <v>29.5</v>
      </c>
      <c r="L4964">
        <v>0.20899999999999999</v>
      </c>
      <c r="M4964">
        <v>0.215</v>
      </c>
      <c r="N4964">
        <v>0</v>
      </c>
      <c r="O4964">
        <v>771.875</v>
      </c>
      <c r="T4964">
        <f t="shared" si="574"/>
        <v>2071600</v>
      </c>
      <c r="U4964">
        <v>691.5</v>
      </c>
      <c r="V4964">
        <f t="shared" si="572"/>
        <v>771.9</v>
      </c>
      <c r="W4964" t="str">
        <f t="shared" si="575"/>
        <v/>
      </c>
      <c r="X4964" t="str">
        <f t="shared" si="576"/>
        <v/>
      </c>
      <c r="Y4964" t="str">
        <f t="shared" si="573"/>
        <v/>
      </c>
      <c r="AA4964" s="16">
        <f t="shared" si="577"/>
        <v>0.82499999999999996</v>
      </c>
      <c r="AB4964" s="16">
        <f t="shared" si="578"/>
        <v>1.972</v>
      </c>
      <c r="AC4964" s="16"/>
    </row>
    <row r="4965" spans="1:29" x14ac:dyDescent="0.25">
      <c r="A4965" s="2">
        <v>43672</v>
      </c>
      <c r="B4965" s="1">
        <v>207</v>
      </c>
      <c r="C4965" s="3">
        <v>1700</v>
      </c>
      <c r="D4965" s="13">
        <v>235.73348379629601</v>
      </c>
      <c r="E4965">
        <v>54.95</v>
      </c>
      <c r="F4965" s="15">
        <f t="shared" si="579"/>
        <v>0</v>
      </c>
      <c r="G4965">
        <v>2.516</v>
      </c>
      <c r="H4965">
        <v>7.5490000000000004</v>
      </c>
      <c r="I4965">
        <v>178.298</v>
      </c>
      <c r="J4965">
        <v>21.652000000000001</v>
      </c>
      <c r="K4965">
        <v>27.4</v>
      </c>
      <c r="L4965">
        <v>0.20899999999999999</v>
      </c>
      <c r="M4965">
        <v>0.215</v>
      </c>
      <c r="N4965">
        <v>0</v>
      </c>
      <c r="O4965">
        <v>423.125</v>
      </c>
      <c r="T4965">
        <f t="shared" si="574"/>
        <v>2071700</v>
      </c>
      <c r="U4965">
        <v>530.29999999999995</v>
      </c>
      <c r="V4965">
        <f t="shared" si="572"/>
        <v>423.1</v>
      </c>
      <c r="W4965" t="str">
        <f t="shared" si="575"/>
        <v/>
      </c>
      <c r="X4965" t="str">
        <f t="shared" si="576"/>
        <v/>
      </c>
      <c r="Y4965" t="str">
        <f t="shared" si="573"/>
        <v/>
      </c>
      <c r="AA4965" s="16">
        <f t="shared" si="577"/>
        <v>0.70899999999999996</v>
      </c>
      <c r="AB4965" s="16">
        <f t="shared" si="578"/>
        <v>1.879</v>
      </c>
      <c r="AC4965" s="16"/>
    </row>
    <row r="4966" spans="1:29" x14ac:dyDescent="0.25">
      <c r="A4966" s="2">
        <v>43672</v>
      </c>
      <c r="B4966" s="1">
        <v>207</v>
      </c>
      <c r="C4966" s="3">
        <v>1800</v>
      </c>
      <c r="D4966" s="13">
        <v>235.77515046296301</v>
      </c>
      <c r="E4966">
        <v>54.83</v>
      </c>
      <c r="F4966" s="15">
        <f t="shared" si="579"/>
        <v>0</v>
      </c>
      <c r="G4966">
        <v>2.516</v>
      </c>
      <c r="H4966">
        <v>6.5430000000000001</v>
      </c>
      <c r="I4966">
        <v>199.357</v>
      </c>
      <c r="J4966">
        <v>19.199000000000002</v>
      </c>
      <c r="K4966">
        <v>29.2</v>
      </c>
      <c r="L4966">
        <v>0.20899999999999999</v>
      </c>
      <c r="M4966">
        <v>0.215</v>
      </c>
      <c r="N4966">
        <v>0</v>
      </c>
      <c r="O4966">
        <v>60.625</v>
      </c>
      <c r="T4966">
        <f t="shared" si="574"/>
        <v>2071800</v>
      </c>
      <c r="U4966">
        <v>351</v>
      </c>
      <c r="V4966">
        <f t="shared" si="572"/>
        <v>60.6</v>
      </c>
      <c r="W4966" t="str">
        <f t="shared" si="575"/>
        <v/>
      </c>
      <c r="X4966" t="str">
        <f t="shared" si="576"/>
        <v/>
      </c>
      <c r="Y4966" t="str">
        <f t="shared" si="573"/>
        <v/>
      </c>
      <c r="AA4966" s="16">
        <f t="shared" si="577"/>
        <v>0.64900000000000002</v>
      </c>
      <c r="AB4966" s="16">
        <f t="shared" si="578"/>
        <v>1.5740000000000001</v>
      </c>
      <c r="AC4966" s="16"/>
    </row>
    <row r="4967" spans="1:29" x14ac:dyDescent="0.25">
      <c r="A4967" s="2">
        <v>43672</v>
      </c>
      <c r="B4967" s="1">
        <v>207</v>
      </c>
      <c r="C4967" s="3">
        <v>1900</v>
      </c>
      <c r="D4967" s="13">
        <v>235.81681712963001</v>
      </c>
      <c r="E4967">
        <v>54.95</v>
      </c>
      <c r="F4967" s="15">
        <f t="shared" si="579"/>
        <v>0</v>
      </c>
      <c r="G4967">
        <v>2.516</v>
      </c>
      <c r="H4967">
        <v>5.5359999999999996</v>
      </c>
      <c r="I4967">
        <v>202.16499999999999</v>
      </c>
      <c r="J4967">
        <v>18.295000000000002</v>
      </c>
      <c r="K4967">
        <v>33.200000000000003</v>
      </c>
      <c r="L4967">
        <v>0.20899999999999999</v>
      </c>
      <c r="M4967">
        <v>0.215</v>
      </c>
      <c r="N4967">
        <v>0</v>
      </c>
      <c r="O4967">
        <v>61.875</v>
      </c>
      <c r="T4967">
        <f t="shared" si="574"/>
        <v>2071900</v>
      </c>
      <c r="U4967">
        <v>172.7</v>
      </c>
      <c r="V4967">
        <f t="shared" si="572"/>
        <v>61.9</v>
      </c>
      <c r="W4967" t="str">
        <f t="shared" si="575"/>
        <v/>
      </c>
      <c r="X4967" t="str">
        <f t="shared" si="576"/>
        <v/>
      </c>
      <c r="Y4967" t="str">
        <f t="shared" si="573"/>
        <v/>
      </c>
      <c r="AA4967" s="16">
        <f t="shared" si="577"/>
        <v>0.69799999999999995</v>
      </c>
      <c r="AB4967" s="16">
        <f t="shared" si="578"/>
        <v>1.4039999999999999</v>
      </c>
      <c r="AC4967" s="16"/>
    </row>
    <row r="4968" spans="1:29" x14ac:dyDescent="0.25">
      <c r="A4968" s="2">
        <v>43672</v>
      </c>
      <c r="B4968" s="1">
        <v>207</v>
      </c>
      <c r="C4968" s="3">
        <v>2000</v>
      </c>
      <c r="D4968" s="13">
        <v>235.85848379629601</v>
      </c>
      <c r="E4968">
        <v>54.83</v>
      </c>
      <c r="F4968" s="15">
        <f t="shared" si="579"/>
        <v>0</v>
      </c>
      <c r="G4968">
        <v>2.0129999999999999</v>
      </c>
      <c r="H4968">
        <v>5.5359999999999996</v>
      </c>
      <c r="I4968">
        <v>280.78399999999999</v>
      </c>
      <c r="J4968">
        <v>15.532999999999999</v>
      </c>
      <c r="K4968">
        <v>34</v>
      </c>
      <c r="L4968">
        <v>0.20899999999999999</v>
      </c>
      <c r="M4968">
        <v>0.215</v>
      </c>
      <c r="N4968">
        <v>0</v>
      </c>
      <c r="O4968">
        <v>4.375</v>
      </c>
      <c r="T4968">
        <f t="shared" si="574"/>
        <v>2072000</v>
      </c>
      <c r="U4968">
        <v>29.3</v>
      </c>
      <c r="V4968">
        <f t="shared" si="572"/>
        <v>4.4000000000000004</v>
      </c>
      <c r="W4968" t="str">
        <f t="shared" si="575"/>
        <v/>
      </c>
      <c r="X4968" t="str">
        <f t="shared" si="576"/>
        <v/>
      </c>
      <c r="Y4968" t="str">
        <f t="shared" si="573"/>
        <v/>
      </c>
      <c r="AA4968" s="16">
        <f t="shared" si="577"/>
        <v>0.6</v>
      </c>
      <c r="AB4968" s="16">
        <f t="shared" si="578"/>
        <v>1.165</v>
      </c>
      <c r="AC4968" s="16"/>
    </row>
    <row r="4969" spans="1:29" x14ac:dyDescent="0.25">
      <c r="A4969" s="2">
        <v>43672</v>
      </c>
      <c r="B4969" s="1">
        <v>207</v>
      </c>
      <c r="C4969" s="3">
        <v>2100</v>
      </c>
      <c r="D4969" s="13">
        <v>235.90015046296301</v>
      </c>
      <c r="E4969">
        <v>54.6</v>
      </c>
      <c r="F4969" s="15">
        <f t="shared" si="579"/>
        <v>0</v>
      </c>
      <c r="G4969">
        <v>1.51</v>
      </c>
      <c r="H4969">
        <v>4.0259999999999998</v>
      </c>
      <c r="I4969">
        <v>280.78399999999999</v>
      </c>
      <c r="J4969">
        <v>14.648999999999999</v>
      </c>
      <c r="K4969">
        <v>43.5</v>
      </c>
      <c r="L4969">
        <v>0.20899999999999999</v>
      </c>
      <c r="M4969">
        <v>0.215</v>
      </c>
      <c r="N4969">
        <v>0</v>
      </c>
      <c r="O4969">
        <v>0.625</v>
      </c>
      <c r="T4969">
        <f t="shared" si="574"/>
        <v>2072100</v>
      </c>
      <c r="U4969">
        <v>0</v>
      </c>
      <c r="V4969">
        <f t="shared" si="572"/>
        <v>0</v>
      </c>
      <c r="W4969" t="str">
        <f t="shared" si="575"/>
        <v/>
      </c>
      <c r="X4969" t="str">
        <f t="shared" si="576"/>
        <v/>
      </c>
      <c r="Y4969" t="str">
        <f t="shared" si="573"/>
        <v/>
      </c>
      <c r="AA4969" s="16">
        <f t="shared" si="577"/>
        <v>0.72499999999999998</v>
      </c>
      <c r="AB4969" s="16">
        <f t="shared" si="578"/>
        <v>0.94199999999999995</v>
      </c>
      <c r="AC4969" s="16"/>
    </row>
    <row r="4970" spans="1:29" x14ac:dyDescent="0.25">
      <c r="A4970" s="2">
        <v>43672</v>
      </c>
      <c r="B4970" s="1">
        <v>207</v>
      </c>
      <c r="C4970" s="3">
        <v>2200</v>
      </c>
      <c r="D4970" s="13">
        <v>235.94181712963001</v>
      </c>
      <c r="E4970">
        <v>55.18</v>
      </c>
      <c r="F4970" s="15">
        <f t="shared" si="579"/>
        <v>0</v>
      </c>
      <c r="G4970">
        <v>1.51</v>
      </c>
      <c r="H4970">
        <v>5.0330000000000004</v>
      </c>
      <c r="I4970">
        <v>270.95699999999999</v>
      </c>
      <c r="J4970">
        <v>13.618</v>
      </c>
      <c r="K4970">
        <v>44.6</v>
      </c>
      <c r="L4970">
        <v>0.20899999999999999</v>
      </c>
      <c r="M4970">
        <v>0.214</v>
      </c>
      <c r="N4970">
        <v>0</v>
      </c>
      <c r="O4970">
        <v>0.625</v>
      </c>
      <c r="T4970">
        <f t="shared" si="574"/>
        <v>2072200</v>
      </c>
      <c r="U4970">
        <v>0</v>
      </c>
      <c r="V4970">
        <f t="shared" si="572"/>
        <v>0</v>
      </c>
      <c r="W4970" t="str">
        <f t="shared" si="575"/>
        <v/>
      </c>
      <c r="X4970" t="str">
        <f t="shared" si="576"/>
        <v/>
      </c>
      <c r="Y4970" t="str">
        <f t="shared" si="573"/>
        <v/>
      </c>
      <c r="AA4970" s="16">
        <f t="shared" si="577"/>
        <v>0.69499999999999995</v>
      </c>
      <c r="AB4970" s="16">
        <f t="shared" si="578"/>
        <v>0.86299999999999999</v>
      </c>
      <c r="AC4970" s="16"/>
    </row>
    <row r="4971" spans="1:29" x14ac:dyDescent="0.25">
      <c r="A4971" s="2">
        <v>43672</v>
      </c>
      <c r="B4971" s="1">
        <v>207</v>
      </c>
      <c r="C4971" s="3">
        <v>2300</v>
      </c>
      <c r="D4971" s="13">
        <v>235.98348379629601</v>
      </c>
      <c r="E4971">
        <v>54.72</v>
      </c>
      <c r="F4971" s="15">
        <f t="shared" si="579"/>
        <v>0</v>
      </c>
      <c r="G4971">
        <v>1.51</v>
      </c>
      <c r="H4971">
        <v>4.0259999999999998</v>
      </c>
      <c r="I4971">
        <v>255.51400000000001</v>
      </c>
      <c r="J4971">
        <v>13.786</v>
      </c>
      <c r="K4971">
        <v>43.7</v>
      </c>
      <c r="L4971">
        <v>0.20899999999999999</v>
      </c>
      <c r="M4971">
        <v>0.215</v>
      </c>
      <c r="N4971">
        <v>0</v>
      </c>
      <c r="O4971">
        <v>0.625</v>
      </c>
      <c r="T4971">
        <f t="shared" si="574"/>
        <v>2072300</v>
      </c>
      <c r="U4971">
        <v>0</v>
      </c>
      <c r="V4971">
        <f t="shared" si="572"/>
        <v>0</v>
      </c>
      <c r="W4971" t="str">
        <f t="shared" si="575"/>
        <v/>
      </c>
      <c r="X4971" t="str">
        <f t="shared" si="576"/>
        <v/>
      </c>
      <c r="Y4971" t="str">
        <f t="shared" si="573"/>
        <v/>
      </c>
      <c r="AA4971" s="16">
        <f t="shared" si="577"/>
        <v>0.68899999999999995</v>
      </c>
      <c r="AB4971" s="16">
        <f t="shared" si="578"/>
        <v>0.88800000000000001</v>
      </c>
      <c r="AC4971" s="16"/>
    </row>
    <row r="4972" spans="1:29" x14ac:dyDescent="0.25">
      <c r="A4972" s="2">
        <v>43672</v>
      </c>
      <c r="B4972" s="1">
        <v>207</v>
      </c>
      <c r="C4972" s="3">
        <v>2400</v>
      </c>
      <c r="D4972" s="13">
        <v>236.02515046296301</v>
      </c>
      <c r="E4972">
        <v>55.18</v>
      </c>
      <c r="F4972" s="15">
        <f t="shared" si="579"/>
        <v>0</v>
      </c>
      <c r="G4972">
        <v>1.0069999999999999</v>
      </c>
      <c r="H4972">
        <v>4.5289999999999999</v>
      </c>
      <c r="I4972">
        <v>261.12900000000002</v>
      </c>
      <c r="J4972">
        <v>12.823</v>
      </c>
      <c r="K4972">
        <v>46.7</v>
      </c>
      <c r="L4972">
        <v>0.20899999999999999</v>
      </c>
      <c r="M4972">
        <v>0.214</v>
      </c>
      <c r="N4972">
        <v>0</v>
      </c>
      <c r="O4972">
        <v>0.625</v>
      </c>
      <c r="T4972">
        <f t="shared" si="574"/>
        <v>2072400</v>
      </c>
      <c r="U4972">
        <v>0</v>
      </c>
      <c r="V4972">
        <f t="shared" si="572"/>
        <v>0</v>
      </c>
      <c r="W4972">
        <f t="shared" si="575"/>
        <v>0.20899999999999999</v>
      </c>
      <c r="X4972">
        <f t="shared" si="576"/>
        <v>0.214</v>
      </c>
      <c r="Y4972">
        <f t="shared" si="573"/>
        <v>0</v>
      </c>
      <c r="AA4972" s="16">
        <f t="shared" si="577"/>
        <v>0.69099999999999995</v>
      </c>
      <c r="AB4972" s="16">
        <f t="shared" si="578"/>
        <v>0.78900000000000003</v>
      </c>
      <c r="AC4972" s="16"/>
    </row>
    <row r="4973" spans="1:29" x14ac:dyDescent="0.25">
      <c r="A4973" s="2">
        <v>43673</v>
      </c>
      <c r="B4973" s="1">
        <v>208</v>
      </c>
      <c r="C4973" s="3">
        <v>100</v>
      </c>
      <c r="D4973" s="13">
        <v>236.06681712963001</v>
      </c>
      <c r="E4973">
        <v>55.18</v>
      </c>
      <c r="F4973" s="15">
        <f t="shared" si="579"/>
        <v>0</v>
      </c>
      <c r="G4973">
        <v>0</v>
      </c>
      <c r="H4973">
        <v>2.516</v>
      </c>
      <c r="I4973">
        <v>297.63099999999997</v>
      </c>
      <c r="J4973">
        <v>12.654</v>
      </c>
      <c r="K4973">
        <v>46.4</v>
      </c>
      <c r="L4973">
        <v>0.20899999999999999</v>
      </c>
      <c r="M4973">
        <v>0.215</v>
      </c>
      <c r="N4973">
        <v>0</v>
      </c>
      <c r="O4973">
        <v>0.625</v>
      </c>
      <c r="T4973">
        <f t="shared" si="574"/>
        <v>2080100</v>
      </c>
      <c r="U4973">
        <v>0</v>
      </c>
      <c r="V4973">
        <f t="shared" si="572"/>
        <v>0</v>
      </c>
      <c r="W4973" t="str">
        <f t="shared" si="575"/>
        <v/>
      </c>
      <c r="X4973" t="str">
        <f t="shared" si="576"/>
        <v/>
      </c>
      <c r="Y4973" t="str">
        <f t="shared" si="573"/>
        <v/>
      </c>
      <c r="AA4973" s="16">
        <f t="shared" si="577"/>
        <v>0.67900000000000005</v>
      </c>
      <c r="AB4973" s="16">
        <f t="shared" si="578"/>
        <v>0.78400000000000003</v>
      </c>
      <c r="AC4973" s="16"/>
    </row>
    <row r="4974" spans="1:29" x14ac:dyDescent="0.25">
      <c r="A4974" s="2">
        <v>43673</v>
      </c>
      <c r="B4974" s="1">
        <v>208</v>
      </c>
      <c r="C4974" s="3">
        <v>200</v>
      </c>
      <c r="D4974" s="13">
        <v>236.10848379629601</v>
      </c>
      <c r="E4974">
        <v>55.07</v>
      </c>
      <c r="F4974" s="15">
        <f t="shared" si="579"/>
        <v>0</v>
      </c>
      <c r="G4974">
        <v>2.516</v>
      </c>
      <c r="H4974">
        <v>5.5359999999999996</v>
      </c>
      <c r="I4974">
        <v>228.839</v>
      </c>
      <c r="J4974">
        <v>12.968</v>
      </c>
      <c r="K4974">
        <v>48.1</v>
      </c>
      <c r="L4974">
        <v>0.20899999999999999</v>
      </c>
      <c r="M4974">
        <v>0.214</v>
      </c>
      <c r="N4974">
        <v>0</v>
      </c>
      <c r="O4974">
        <v>0.625</v>
      </c>
      <c r="T4974">
        <f t="shared" si="574"/>
        <v>2080200</v>
      </c>
      <c r="U4974">
        <v>0</v>
      </c>
      <c r="V4974">
        <f t="shared" si="572"/>
        <v>0</v>
      </c>
      <c r="W4974" t="str">
        <f t="shared" si="575"/>
        <v/>
      </c>
      <c r="X4974" t="str">
        <f t="shared" si="576"/>
        <v/>
      </c>
      <c r="Y4974" t="str">
        <f t="shared" si="573"/>
        <v/>
      </c>
      <c r="AA4974" s="16">
        <f t="shared" si="577"/>
        <v>0.71899999999999997</v>
      </c>
      <c r="AB4974" s="16">
        <f t="shared" si="578"/>
        <v>0.77600000000000002</v>
      </c>
      <c r="AC4974" s="16"/>
    </row>
    <row r="4975" spans="1:29" x14ac:dyDescent="0.25">
      <c r="A4975" s="2">
        <v>43673</v>
      </c>
      <c r="B4975" s="1">
        <v>208</v>
      </c>
      <c r="C4975" s="3">
        <v>300</v>
      </c>
      <c r="D4975" s="13">
        <v>236.15015046296301</v>
      </c>
      <c r="E4975">
        <v>55.07</v>
      </c>
      <c r="F4975" s="15">
        <f t="shared" si="579"/>
        <v>0</v>
      </c>
      <c r="G4975">
        <v>2.0129999999999999</v>
      </c>
      <c r="H4975">
        <v>5.5359999999999996</v>
      </c>
      <c r="I4975">
        <v>214.8</v>
      </c>
      <c r="J4975">
        <v>11.54</v>
      </c>
      <c r="K4975">
        <v>51.6</v>
      </c>
      <c r="L4975">
        <v>0.20799999999999999</v>
      </c>
      <c r="M4975">
        <v>0.215</v>
      </c>
      <c r="N4975">
        <v>0</v>
      </c>
      <c r="O4975">
        <v>0.625</v>
      </c>
      <c r="T4975">
        <f t="shared" si="574"/>
        <v>2080300</v>
      </c>
      <c r="U4975">
        <v>0</v>
      </c>
      <c r="V4975">
        <f t="shared" si="572"/>
        <v>0</v>
      </c>
      <c r="W4975" t="str">
        <f t="shared" si="575"/>
        <v/>
      </c>
      <c r="X4975" t="str">
        <f t="shared" si="576"/>
        <v/>
      </c>
      <c r="Y4975" t="str">
        <f t="shared" si="573"/>
        <v/>
      </c>
      <c r="AA4975" s="16">
        <f t="shared" si="577"/>
        <v>0.70199999999999996</v>
      </c>
      <c r="AB4975" s="16">
        <f t="shared" si="578"/>
        <v>0.65800000000000003</v>
      </c>
      <c r="AC4975" s="16"/>
    </row>
    <row r="4976" spans="1:29" x14ac:dyDescent="0.25">
      <c r="A4976" s="2">
        <v>43673</v>
      </c>
      <c r="B4976" s="1">
        <v>208</v>
      </c>
      <c r="C4976" s="3">
        <v>400</v>
      </c>
      <c r="D4976" s="13">
        <v>236.19181712963001</v>
      </c>
      <c r="E4976">
        <v>55.07</v>
      </c>
      <c r="F4976" s="15">
        <f t="shared" si="579"/>
        <v>0</v>
      </c>
      <c r="G4976">
        <v>1.0069999999999999</v>
      </c>
      <c r="H4976">
        <v>3.5230000000000001</v>
      </c>
      <c r="I4976">
        <v>214.8</v>
      </c>
      <c r="J4976">
        <v>10.369</v>
      </c>
      <c r="K4976">
        <v>58.3</v>
      </c>
      <c r="L4976">
        <v>0.20799999999999999</v>
      </c>
      <c r="M4976">
        <v>0.214</v>
      </c>
      <c r="N4976">
        <v>0</v>
      </c>
      <c r="O4976">
        <v>0.625</v>
      </c>
      <c r="T4976">
        <f t="shared" si="574"/>
        <v>2080400</v>
      </c>
      <c r="U4976">
        <v>0</v>
      </c>
      <c r="V4976">
        <f t="shared" si="572"/>
        <v>0</v>
      </c>
      <c r="W4976" t="str">
        <f t="shared" si="575"/>
        <v/>
      </c>
      <c r="X4976" t="str">
        <f t="shared" si="576"/>
        <v/>
      </c>
      <c r="Y4976" t="str">
        <f t="shared" si="573"/>
        <v/>
      </c>
      <c r="AA4976" s="16">
        <f t="shared" si="577"/>
        <v>0.73399999999999999</v>
      </c>
      <c r="AB4976" s="16">
        <f t="shared" si="578"/>
        <v>0.52500000000000002</v>
      </c>
      <c r="AC4976" s="16"/>
    </row>
    <row r="4977" spans="1:29" x14ac:dyDescent="0.25">
      <c r="A4977" s="2">
        <v>43673</v>
      </c>
      <c r="B4977" s="1">
        <v>208</v>
      </c>
      <c r="C4977" s="3">
        <v>500</v>
      </c>
      <c r="D4977" s="13">
        <v>236.23348379629601</v>
      </c>
      <c r="E4977">
        <v>55.07</v>
      </c>
      <c r="F4977" s="15">
        <f t="shared" si="579"/>
        <v>0</v>
      </c>
      <c r="G4977">
        <v>2.0129999999999999</v>
      </c>
      <c r="H4977">
        <v>6.0389999999999997</v>
      </c>
      <c r="I4977">
        <v>230.24299999999999</v>
      </c>
      <c r="J4977">
        <v>10.736000000000001</v>
      </c>
      <c r="K4977">
        <v>58.7</v>
      </c>
      <c r="L4977">
        <v>0.20799999999999999</v>
      </c>
      <c r="M4977">
        <v>0.214</v>
      </c>
      <c r="N4977">
        <v>0</v>
      </c>
      <c r="O4977">
        <v>40.625</v>
      </c>
      <c r="T4977">
        <f t="shared" si="574"/>
        <v>2080500</v>
      </c>
      <c r="U4977">
        <v>3.8</v>
      </c>
      <c r="V4977">
        <f t="shared" si="572"/>
        <v>40.6</v>
      </c>
      <c r="W4977" t="str">
        <f t="shared" si="575"/>
        <v/>
      </c>
      <c r="X4977" t="str">
        <f t="shared" si="576"/>
        <v/>
      </c>
      <c r="Y4977" t="str">
        <f t="shared" si="573"/>
        <v/>
      </c>
      <c r="AA4977" s="16">
        <f t="shared" si="577"/>
        <v>0.75700000000000001</v>
      </c>
      <c r="AB4977" s="16">
        <f t="shared" si="578"/>
        <v>0.53300000000000003</v>
      </c>
      <c r="AC4977" s="16"/>
    </row>
    <row r="4978" spans="1:29" x14ac:dyDescent="0.25">
      <c r="A4978" s="2">
        <v>43673</v>
      </c>
      <c r="B4978" s="1">
        <v>208</v>
      </c>
      <c r="C4978" s="3">
        <v>600</v>
      </c>
      <c r="D4978" s="13">
        <v>236.27515046296301</v>
      </c>
      <c r="E4978">
        <v>55.3</v>
      </c>
      <c r="F4978" s="15">
        <f t="shared" si="579"/>
        <v>0</v>
      </c>
      <c r="G4978">
        <v>3.02</v>
      </c>
      <c r="H4978">
        <v>8.0519999999999996</v>
      </c>
      <c r="I4978">
        <v>219.012</v>
      </c>
      <c r="J4978">
        <v>10.834</v>
      </c>
      <c r="K4978">
        <v>61.7</v>
      </c>
      <c r="L4978">
        <v>0.20799999999999999</v>
      </c>
      <c r="M4978">
        <v>0.214</v>
      </c>
      <c r="N4978">
        <v>0</v>
      </c>
      <c r="O4978">
        <v>45.625</v>
      </c>
      <c r="T4978">
        <f t="shared" si="574"/>
        <v>2080600</v>
      </c>
      <c r="U4978">
        <v>101.7</v>
      </c>
      <c r="V4978">
        <f t="shared" si="572"/>
        <v>45.6</v>
      </c>
      <c r="W4978" t="str">
        <f t="shared" si="575"/>
        <v/>
      </c>
      <c r="X4978" t="str">
        <f t="shared" si="576"/>
        <v/>
      </c>
      <c r="Y4978" t="str">
        <f t="shared" si="573"/>
        <v/>
      </c>
      <c r="AA4978" s="16">
        <f t="shared" si="577"/>
        <v>0.80100000000000005</v>
      </c>
      <c r="AB4978" s="16">
        <f t="shared" si="578"/>
        <v>0.497</v>
      </c>
      <c r="AC4978" s="16"/>
    </row>
    <row r="4979" spans="1:29" x14ac:dyDescent="0.25">
      <c r="A4979" s="2">
        <v>43673</v>
      </c>
      <c r="B4979" s="1">
        <v>208</v>
      </c>
      <c r="C4979" s="3">
        <v>700</v>
      </c>
      <c r="D4979" s="13">
        <v>236.31681712963001</v>
      </c>
      <c r="E4979">
        <v>55.54</v>
      </c>
      <c r="F4979" s="15">
        <f t="shared" si="579"/>
        <v>3.9999999999999147E-2</v>
      </c>
      <c r="G4979">
        <v>3.5230000000000001</v>
      </c>
      <c r="H4979">
        <v>10.569000000000001</v>
      </c>
      <c r="I4979">
        <v>224.62700000000001</v>
      </c>
      <c r="J4979">
        <v>10.760999999999999</v>
      </c>
      <c r="K4979">
        <v>66</v>
      </c>
      <c r="L4979">
        <v>0.20799999999999999</v>
      </c>
      <c r="M4979">
        <v>0.214</v>
      </c>
      <c r="N4979">
        <v>0</v>
      </c>
      <c r="O4979">
        <v>149.375</v>
      </c>
      <c r="T4979">
        <f t="shared" si="574"/>
        <v>2080700</v>
      </c>
      <c r="U4979">
        <v>271.5</v>
      </c>
      <c r="V4979">
        <f t="shared" si="572"/>
        <v>149.4</v>
      </c>
      <c r="W4979" t="str">
        <f t="shared" si="575"/>
        <v/>
      </c>
      <c r="X4979" t="str">
        <f t="shared" si="576"/>
        <v/>
      </c>
      <c r="Y4979" t="str">
        <f t="shared" si="573"/>
        <v/>
      </c>
      <c r="AA4979" s="16">
        <f t="shared" si="577"/>
        <v>0.85199999999999998</v>
      </c>
      <c r="AB4979" s="16">
        <f t="shared" si="578"/>
        <v>0.439</v>
      </c>
      <c r="AC4979" s="16"/>
    </row>
    <row r="4980" spans="1:29" x14ac:dyDescent="0.25">
      <c r="A4980" s="2">
        <v>43673</v>
      </c>
      <c r="B4980" s="1">
        <v>208</v>
      </c>
      <c r="C4980" s="3">
        <v>800</v>
      </c>
      <c r="D4980" s="13">
        <v>236.35848379629601</v>
      </c>
      <c r="E4980">
        <v>55.54</v>
      </c>
      <c r="F4980" s="15">
        <f t="shared" si="579"/>
        <v>3.9999999999999147E-2</v>
      </c>
      <c r="G4980">
        <v>2.516</v>
      </c>
      <c r="H4980">
        <v>6.5430000000000001</v>
      </c>
      <c r="I4980">
        <v>242.87799999999999</v>
      </c>
      <c r="J4980">
        <v>10.565</v>
      </c>
      <c r="K4980">
        <v>68.900000000000006</v>
      </c>
      <c r="L4980">
        <v>0.20699999999999999</v>
      </c>
      <c r="M4980">
        <v>0.214</v>
      </c>
      <c r="N4980">
        <v>0</v>
      </c>
      <c r="O4980">
        <v>159.375</v>
      </c>
      <c r="T4980">
        <f t="shared" si="574"/>
        <v>2080800</v>
      </c>
      <c r="U4980">
        <v>453.3</v>
      </c>
      <c r="V4980">
        <f t="shared" si="572"/>
        <v>159.4</v>
      </c>
      <c r="W4980" t="str">
        <f t="shared" si="575"/>
        <v/>
      </c>
      <c r="X4980" t="str">
        <f t="shared" si="576"/>
        <v/>
      </c>
      <c r="Y4980" t="str">
        <f t="shared" si="573"/>
        <v/>
      </c>
      <c r="AA4980" s="16">
        <f t="shared" si="577"/>
        <v>0.878</v>
      </c>
      <c r="AB4980" s="16">
        <f t="shared" si="578"/>
        <v>0.39600000000000002</v>
      </c>
      <c r="AC4980" s="16"/>
    </row>
    <row r="4981" spans="1:29" x14ac:dyDescent="0.25">
      <c r="A4981" s="2">
        <v>43673</v>
      </c>
      <c r="B4981" s="1">
        <v>208</v>
      </c>
      <c r="C4981" s="3">
        <v>900</v>
      </c>
      <c r="D4981" s="13">
        <v>236.40015046296301</v>
      </c>
      <c r="E4981">
        <v>55.65</v>
      </c>
      <c r="F4981" s="15">
        <f t="shared" si="579"/>
        <v>0.14999999999999858</v>
      </c>
      <c r="G4981">
        <v>2.516</v>
      </c>
      <c r="H4981">
        <v>6.0389999999999997</v>
      </c>
      <c r="I4981">
        <v>251.30199999999999</v>
      </c>
      <c r="J4981">
        <v>10.417999999999999</v>
      </c>
      <c r="K4981">
        <v>73.5</v>
      </c>
      <c r="L4981">
        <v>0.20699999999999999</v>
      </c>
      <c r="M4981">
        <v>0.214</v>
      </c>
      <c r="N4981">
        <v>0</v>
      </c>
      <c r="O4981">
        <v>306.875</v>
      </c>
      <c r="T4981">
        <f t="shared" si="574"/>
        <v>2080900</v>
      </c>
      <c r="U4981">
        <v>624.20000000000005</v>
      </c>
      <c r="V4981">
        <f t="shared" si="572"/>
        <v>306.89999999999998</v>
      </c>
      <c r="W4981" t="str">
        <f t="shared" si="575"/>
        <v/>
      </c>
      <c r="X4981" t="str">
        <f t="shared" si="576"/>
        <v/>
      </c>
      <c r="Y4981" t="str">
        <f t="shared" si="573"/>
        <v/>
      </c>
      <c r="AA4981" s="16">
        <f t="shared" si="577"/>
        <v>0.92800000000000005</v>
      </c>
      <c r="AB4981" s="16">
        <f t="shared" si="578"/>
        <v>0.33500000000000002</v>
      </c>
      <c r="AC4981" s="16"/>
    </row>
    <row r="4982" spans="1:29" x14ac:dyDescent="0.25">
      <c r="A4982" s="2">
        <v>43673</v>
      </c>
      <c r="B4982" s="1">
        <v>208</v>
      </c>
      <c r="C4982" s="3">
        <v>1000</v>
      </c>
      <c r="D4982" s="13">
        <v>236.44181712963001</v>
      </c>
      <c r="E4982">
        <v>55.42</v>
      </c>
      <c r="F4982" s="15">
        <f t="shared" si="579"/>
        <v>0</v>
      </c>
      <c r="G4982">
        <v>3.5230000000000001</v>
      </c>
      <c r="H4982">
        <v>9.0589999999999993</v>
      </c>
      <c r="I4982">
        <v>255.51400000000001</v>
      </c>
      <c r="J4982">
        <v>12.798999999999999</v>
      </c>
      <c r="K4982">
        <v>71.599999999999994</v>
      </c>
      <c r="L4982">
        <v>0.20699999999999999</v>
      </c>
      <c r="M4982">
        <v>0.214</v>
      </c>
      <c r="N4982">
        <v>0</v>
      </c>
      <c r="O4982">
        <v>590.625</v>
      </c>
      <c r="T4982">
        <f t="shared" si="574"/>
        <v>2081000</v>
      </c>
      <c r="U4982">
        <v>769</v>
      </c>
      <c r="V4982">
        <f t="shared" si="572"/>
        <v>590.6</v>
      </c>
      <c r="W4982" t="str">
        <f t="shared" si="575"/>
        <v/>
      </c>
      <c r="X4982" t="str">
        <f t="shared" si="576"/>
        <v/>
      </c>
      <c r="Y4982" t="str">
        <f t="shared" si="573"/>
        <v/>
      </c>
      <c r="AA4982" s="16">
        <f t="shared" si="577"/>
        <v>1.0580000000000001</v>
      </c>
      <c r="AB4982" s="16">
        <f t="shared" si="578"/>
        <v>0.42</v>
      </c>
      <c r="AC4982" s="16"/>
    </row>
    <row r="4983" spans="1:29" x14ac:dyDescent="0.25">
      <c r="A4983" s="2">
        <v>43673</v>
      </c>
      <c r="B4983" s="1">
        <v>208</v>
      </c>
      <c r="C4983" s="3">
        <v>1100</v>
      </c>
      <c r="D4983" s="13">
        <v>236.48348379629601</v>
      </c>
      <c r="E4983">
        <v>55.3</v>
      </c>
      <c r="F4983" s="15">
        <f t="shared" si="579"/>
        <v>0</v>
      </c>
      <c r="G4983">
        <v>4.0259999999999998</v>
      </c>
      <c r="H4983">
        <v>10.065</v>
      </c>
      <c r="I4983">
        <v>248.494</v>
      </c>
      <c r="J4983">
        <v>14.529</v>
      </c>
      <c r="K4983">
        <v>58.8</v>
      </c>
      <c r="L4983">
        <v>0.20699999999999999</v>
      </c>
      <c r="M4983">
        <v>0.214</v>
      </c>
      <c r="N4983">
        <v>0</v>
      </c>
      <c r="O4983">
        <v>886.875</v>
      </c>
      <c r="T4983">
        <f t="shared" si="574"/>
        <v>2081100</v>
      </c>
      <c r="U4983">
        <v>876.2</v>
      </c>
      <c r="V4983">
        <f t="shared" si="572"/>
        <v>886.9</v>
      </c>
      <c r="W4983" t="str">
        <f t="shared" si="575"/>
        <v/>
      </c>
      <c r="X4983" t="str">
        <f t="shared" si="576"/>
        <v/>
      </c>
      <c r="Y4983" t="str">
        <f t="shared" si="573"/>
        <v/>
      </c>
      <c r="AA4983" s="16">
        <f t="shared" si="577"/>
        <v>0.97199999999999998</v>
      </c>
      <c r="AB4983" s="16">
        <f t="shared" si="578"/>
        <v>0.68100000000000005</v>
      </c>
      <c r="AC4983" s="16"/>
    </row>
    <row r="4984" spans="1:29" x14ac:dyDescent="0.25">
      <c r="A4984" s="2">
        <v>43673</v>
      </c>
      <c r="B4984" s="1">
        <v>208</v>
      </c>
      <c r="C4984" s="3">
        <v>1200</v>
      </c>
      <c r="D4984" s="13">
        <v>236.52515046296301</v>
      </c>
      <c r="E4984">
        <v>56</v>
      </c>
      <c r="F4984" s="15">
        <f t="shared" si="579"/>
        <v>0.5</v>
      </c>
      <c r="G4984">
        <v>5.0330000000000004</v>
      </c>
      <c r="H4984">
        <v>11.574999999999999</v>
      </c>
      <c r="I4984">
        <v>231.64699999999999</v>
      </c>
      <c r="J4984">
        <v>15.651999999999999</v>
      </c>
      <c r="K4984">
        <v>45.6</v>
      </c>
      <c r="L4984">
        <v>0.20699999999999999</v>
      </c>
      <c r="M4984">
        <v>0.21299999999999999</v>
      </c>
      <c r="N4984">
        <v>0</v>
      </c>
      <c r="O4984">
        <v>938.125</v>
      </c>
      <c r="T4984">
        <f t="shared" si="574"/>
        <v>2081200</v>
      </c>
      <c r="U4984">
        <v>937.3</v>
      </c>
      <c r="V4984">
        <f t="shared" si="572"/>
        <v>938.1</v>
      </c>
      <c r="W4984" t="str">
        <f t="shared" si="575"/>
        <v/>
      </c>
      <c r="X4984" t="str">
        <f t="shared" si="576"/>
        <v/>
      </c>
      <c r="Y4984" t="str">
        <f t="shared" si="573"/>
        <v/>
      </c>
      <c r="AA4984" s="16">
        <f t="shared" si="577"/>
        <v>0.81100000000000005</v>
      </c>
      <c r="AB4984" s="16">
        <f t="shared" si="578"/>
        <v>0.96799999999999997</v>
      </c>
      <c r="AC4984" s="16"/>
    </row>
    <row r="4985" spans="1:29" x14ac:dyDescent="0.25">
      <c r="A4985" s="2">
        <v>43673</v>
      </c>
      <c r="B4985" s="1">
        <v>208</v>
      </c>
      <c r="C4985" s="3">
        <v>1300</v>
      </c>
      <c r="D4985" s="13">
        <v>236.56681712963001</v>
      </c>
      <c r="E4985">
        <v>55.77</v>
      </c>
      <c r="F4985" s="15">
        <f t="shared" si="579"/>
        <v>0.27000000000000313</v>
      </c>
      <c r="G4985">
        <v>5.0330000000000004</v>
      </c>
      <c r="H4985">
        <v>11.071999999999999</v>
      </c>
      <c r="I4985">
        <v>235.85900000000001</v>
      </c>
      <c r="J4985">
        <v>15.676</v>
      </c>
      <c r="K4985">
        <v>43.1</v>
      </c>
      <c r="L4985">
        <v>0.20699999999999999</v>
      </c>
      <c r="M4985">
        <v>0.21299999999999999</v>
      </c>
      <c r="N4985">
        <v>0</v>
      </c>
      <c r="O4985">
        <v>933.125</v>
      </c>
      <c r="T4985">
        <f t="shared" si="574"/>
        <v>2081300</v>
      </c>
      <c r="U4985">
        <v>948.5</v>
      </c>
      <c r="V4985">
        <f t="shared" si="572"/>
        <v>933.1</v>
      </c>
      <c r="W4985" t="str">
        <f t="shared" si="575"/>
        <v/>
      </c>
      <c r="X4985" t="str">
        <f t="shared" si="576"/>
        <v/>
      </c>
      <c r="Y4985" t="str">
        <f t="shared" si="573"/>
        <v/>
      </c>
      <c r="AA4985" s="16">
        <f t="shared" si="577"/>
        <v>0.76700000000000002</v>
      </c>
      <c r="AB4985" s="16">
        <f t="shared" si="578"/>
        <v>1.0129999999999999</v>
      </c>
      <c r="AC4985" s="16"/>
    </row>
    <row r="4986" spans="1:29" x14ac:dyDescent="0.25">
      <c r="A4986" s="2">
        <v>43673</v>
      </c>
      <c r="B4986" s="1">
        <v>208</v>
      </c>
      <c r="C4986" s="3">
        <v>1400</v>
      </c>
      <c r="D4986" s="13">
        <v>236.60848379629601</v>
      </c>
      <c r="E4986">
        <v>56.24</v>
      </c>
      <c r="F4986" s="15">
        <f t="shared" si="579"/>
        <v>0.74000000000000199</v>
      </c>
      <c r="G4986">
        <v>3.02</v>
      </c>
      <c r="H4986">
        <v>8.5559999999999992</v>
      </c>
      <c r="I4986">
        <v>251.30199999999999</v>
      </c>
      <c r="J4986">
        <v>16.106000000000002</v>
      </c>
      <c r="K4986">
        <v>42.9</v>
      </c>
      <c r="L4986">
        <v>0.20699999999999999</v>
      </c>
      <c r="M4986">
        <v>0.21299999999999999</v>
      </c>
      <c r="N4986">
        <v>0</v>
      </c>
      <c r="O4986">
        <v>855.625</v>
      </c>
      <c r="T4986">
        <f t="shared" si="574"/>
        <v>2081400</v>
      </c>
      <c r="U4986">
        <v>907.8</v>
      </c>
      <c r="V4986">
        <f t="shared" si="572"/>
        <v>855.6</v>
      </c>
      <c r="W4986" t="str">
        <f t="shared" si="575"/>
        <v/>
      </c>
      <c r="X4986" t="str">
        <f t="shared" si="576"/>
        <v/>
      </c>
      <c r="Y4986" t="str">
        <f t="shared" si="573"/>
        <v/>
      </c>
      <c r="AA4986" s="16">
        <f t="shared" si="577"/>
        <v>0.78500000000000003</v>
      </c>
      <c r="AB4986" s="16">
        <f t="shared" si="578"/>
        <v>1.0449999999999999</v>
      </c>
      <c r="AC4986" s="16"/>
    </row>
    <row r="4987" spans="1:29" x14ac:dyDescent="0.25">
      <c r="A4987" s="2">
        <v>43673</v>
      </c>
      <c r="B4987" s="1">
        <v>208</v>
      </c>
      <c r="C4987" s="3">
        <v>1500</v>
      </c>
      <c r="D4987" s="13">
        <v>236.65015046296301</v>
      </c>
      <c r="E4987">
        <v>55.54</v>
      </c>
      <c r="F4987" s="15">
        <f t="shared" si="579"/>
        <v>3.9999999999999147E-2</v>
      </c>
      <c r="G4987">
        <v>3.5230000000000001</v>
      </c>
      <c r="H4987">
        <v>9.0589999999999993</v>
      </c>
      <c r="I4987">
        <v>261.12900000000002</v>
      </c>
      <c r="J4987">
        <v>15.103</v>
      </c>
      <c r="K4987">
        <v>43.4</v>
      </c>
      <c r="L4987">
        <v>0.20699999999999999</v>
      </c>
      <c r="M4987">
        <v>0.21299999999999999</v>
      </c>
      <c r="N4987">
        <v>0</v>
      </c>
      <c r="O4987">
        <v>736.875</v>
      </c>
      <c r="T4987">
        <f t="shared" si="574"/>
        <v>2081500</v>
      </c>
      <c r="U4987">
        <v>819</v>
      </c>
      <c r="V4987">
        <f t="shared" si="572"/>
        <v>736.9</v>
      </c>
      <c r="W4987" t="str">
        <f t="shared" si="575"/>
        <v/>
      </c>
      <c r="X4987" t="str">
        <f t="shared" si="576"/>
        <v/>
      </c>
      <c r="Y4987" t="str">
        <f t="shared" si="573"/>
        <v/>
      </c>
      <c r="AA4987" s="16">
        <f t="shared" si="577"/>
        <v>0.745</v>
      </c>
      <c r="AB4987" s="16">
        <f t="shared" si="578"/>
        <v>0.97199999999999998</v>
      </c>
      <c r="AC4987" s="16"/>
    </row>
    <row r="4988" spans="1:29" x14ac:dyDescent="0.25">
      <c r="A4988" s="2">
        <v>43673</v>
      </c>
      <c r="B4988" s="1">
        <v>208</v>
      </c>
      <c r="C4988" s="3">
        <v>1600</v>
      </c>
      <c r="D4988" s="13">
        <v>236.69181712963001</v>
      </c>
      <c r="E4988">
        <v>55.54</v>
      </c>
      <c r="F4988" s="15">
        <f t="shared" si="579"/>
        <v>3.9999999999999147E-2</v>
      </c>
      <c r="G4988">
        <v>4.0259999999999998</v>
      </c>
      <c r="H4988">
        <v>10.569000000000001</v>
      </c>
      <c r="I4988">
        <v>255.51400000000001</v>
      </c>
      <c r="J4988">
        <v>14.625</v>
      </c>
      <c r="K4988">
        <v>44</v>
      </c>
      <c r="L4988">
        <v>0.20699999999999999</v>
      </c>
      <c r="M4988">
        <v>0.21299999999999999</v>
      </c>
      <c r="N4988">
        <v>0</v>
      </c>
      <c r="O4988">
        <v>593.125</v>
      </c>
      <c r="T4988">
        <f t="shared" si="574"/>
        <v>2081600</v>
      </c>
      <c r="U4988">
        <v>688.7</v>
      </c>
      <c r="V4988">
        <f t="shared" si="572"/>
        <v>593.1</v>
      </c>
      <c r="W4988" t="str">
        <f t="shared" si="575"/>
        <v/>
      </c>
      <c r="X4988" t="str">
        <f t="shared" si="576"/>
        <v/>
      </c>
      <c r="Y4988" t="str">
        <f t="shared" si="573"/>
        <v/>
      </c>
      <c r="AA4988" s="16">
        <f t="shared" si="577"/>
        <v>0.73199999999999998</v>
      </c>
      <c r="AB4988" s="16">
        <f t="shared" si="578"/>
        <v>0.93200000000000005</v>
      </c>
      <c r="AC4988" s="16"/>
    </row>
    <row r="4989" spans="1:29" x14ac:dyDescent="0.25">
      <c r="A4989" s="2">
        <v>43673</v>
      </c>
      <c r="B4989" s="1">
        <v>208</v>
      </c>
      <c r="C4989" s="3">
        <v>1700</v>
      </c>
      <c r="D4989" s="13">
        <v>236.73348379629601</v>
      </c>
      <c r="E4989">
        <v>55.42</v>
      </c>
      <c r="F4989" s="15">
        <f t="shared" si="579"/>
        <v>0</v>
      </c>
      <c r="G4989">
        <v>3.5230000000000001</v>
      </c>
      <c r="H4989">
        <v>9.5619999999999994</v>
      </c>
      <c r="I4989">
        <v>238.667</v>
      </c>
      <c r="J4989">
        <v>14.074</v>
      </c>
      <c r="K4989">
        <v>44</v>
      </c>
      <c r="L4989">
        <v>0.20699999999999999</v>
      </c>
      <c r="M4989">
        <v>0.21199999999999999</v>
      </c>
      <c r="N4989">
        <v>0</v>
      </c>
      <c r="O4989">
        <v>425.625</v>
      </c>
      <c r="T4989">
        <f t="shared" si="574"/>
        <v>2081700</v>
      </c>
      <c r="U4989">
        <v>527</v>
      </c>
      <c r="V4989">
        <f t="shared" ref="V4989:V5052" si="580">IF(O4989&lt;1,0,ROUND(O4989,1))</f>
        <v>425.6</v>
      </c>
      <c r="W4989" t="str">
        <f t="shared" si="575"/>
        <v/>
      </c>
      <c r="X4989" t="str">
        <f t="shared" si="576"/>
        <v/>
      </c>
      <c r="Y4989" t="str">
        <f t="shared" ref="Y4989:Y5052" si="581">IF(C4989=2400,ROUND(F4989/100,3),"")</f>
        <v/>
      </c>
      <c r="AA4989" s="16">
        <f t="shared" si="577"/>
        <v>0.70699999999999996</v>
      </c>
      <c r="AB4989" s="16">
        <f t="shared" si="578"/>
        <v>0.9</v>
      </c>
      <c r="AC4989" s="16"/>
    </row>
    <row r="4990" spans="1:29" x14ac:dyDescent="0.25">
      <c r="A4990" s="2">
        <v>43673</v>
      </c>
      <c r="B4990" s="1">
        <v>208</v>
      </c>
      <c r="C4990" s="3">
        <v>1800</v>
      </c>
      <c r="D4990" s="13">
        <v>236.77515046296301</v>
      </c>
      <c r="E4990">
        <v>55.3</v>
      </c>
      <c r="F4990" s="15">
        <f t="shared" si="579"/>
        <v>0</v>
      </c>
      <c r="G4990">
        <v>3.02</v>
      </c>
      <c r="H4990">
        <v>8.0519999999999996</v>
      </c>
      <c r="I4990">
        <v>245.68600000000001</v>
      </c>
      <c r="J4990">
        <v>13.449</v>
      </c>
      <c r="K4990">
        <v>46.7</v>
      </c>
      <c r="L4990">
        <v>0.20699999999999999</v>
      </c>
      <c r="M4990">
        <v>0.21199999999999999</v>
      </c>
      <c r="N4990">
        <v>0</v>
      </c>
      <c r="O4990">
        <v>246.875</v>
      </c>
      <c r="T4990">
        <f t="shared" si="574"/>
        <v>2081800</v>
      </c>
      <c r="U4990">
        <v>348</v>
      </c>
      <c r="V4990">
        <f t="shared" si="580"/>
        <v>246.9</v>
      </c>
      <c r="W4990" t="str">
        <f t="shared" si="575"/>
        <v/>
      </c>
      <c r="X4990" t="str">
        <f t="shared" si="576"/>
        <v/>
      </c>
      <c r="Y4990" t="str">
        <f t="shared" si="581"/>
        <v/>
      </c>
      <c r="AA4990" s="16">
        <f t="shared" si="577"/>
        <v>0.72</v>
      </c>
      <c r="AB4990" s="16">
        <f t="shared" si="578"/>
        <v>0.82199999999999995</v>
      </c>
      <c r="AC4990" s="16"/>
    </row>
    <row r="4991" spans="1:29" x14ac:dyDescent="0.25">
      <c r="A4991" s="2">
        <v>43673</v>
      </c>
      <c r="B4991" s="1">
        <v>208</v>
      </c>
      <c r="C4991" s="3">
        <v>1900</v>
      </c>
      <c r="D4991" s="13">
        <v>236.81681712963001</v>
      </c>
      <c r="E4991">
        <v>55.18</v>
      </c>
      <c r="F4991" s="15">
        <f t="shared" si="579"/>
        <v>0</v>
      </c>
      <c r="G4991">
        <v>2.0129999999999999</v>
      </c>
      <c r="H4991">
        <v>7.5490000000000004</v>
      </c>
      <c r="I4991">
        <v>265.34100000000001</v>
      </c>
      <c r="J4991">
        <v>10.173</v>
      </c>
      <c r="K4991">
        <v>55.9</v>
      </c>
      <c r="L4991">
        <v>0.20699999999999999</v>
      </c>
      <c r="M4991">
        <v>0.21199999999999999</v>
      </c>
      <c r="N4991">
        <v>0</v>
      </c>
      <c r="O4991">
        <v>71.875</v>
      </c>
      <c r="T4991">
        <f t="shared" si="574"/>
        <v>2081900</v>
      </c>
      <c r="U4991">
        <v>169.2</v>
      </c>
      <c r="V4991">
        <f t="shared" si="580"/>
        <v>71.900000000000006</v>
      </c>
      <c r="W4991" t="str">
        <f t="shared" si="575"/>
        <v/>
      </c>
      <c r="X4991" t="str">
        <f t="shared" si="576"/>
        <v/>
      </c>
      <c r="Y4991" t="str">
        <f t="shared" si="581"/>
        <v/>
      </c>
      <c r="AA4991" s="16">
        <f t="shared" si="577"/>
        <v>0.69399999999999995</v>
      </c>
      <c r="AB4991" s="16">
        <f t="shared" si="578"/>
        <v>0.54800000000000004</v>
      </c>
      <c r="AC4991" s="16"/>
    </row>
    <row r="4992" spans="1:29" x14ac:dyDescent="0.25">
      <c r="A4992" s="2">
        <v>43673</v>
      </c>
      <c r="B4992" s="1">
        <v>208</v>
      </c>
      <c r="C4992" s="3">
        <v>2000</v>
      </c>
      <c r="D4992" s="13">
        <v>236.85848379629601</v>
      </c>
      <c r="E4992">
        <v>55.54</v>
      </c>
      <c r="F4992" s="15">
        <f t="shared" si="579"/>
        <v>3.9999999999999147E-2</v>
      </c>
      <c r="G4992">
        <v>1.0069999999999999</v>
      </c>
      <c r="H4992">
        <v>5.0330000000000004</v>
      </c>
      <c r="I4992">
        <v>249.898</v>
      </c>
      <c r="J4992">
        <v>8.4939999999999998</v>
      </c>
      <c r="K4992">
        <v>68.8</v>
      </c>
      <c r="L4992">
        <v>0.20699999999999999</v>
      </c>
      <c r="M4992">
        <v>0.21199999999999999</v>
      </c>
      <c r="N4992">
        <v>0</v>
      </c>
      <c r="O4992">
        <v>1.875</v>
      </c>
      <c r="T4992">
        <f t="shared" si="574"/>
        <v>2082000</v>
      </c>
      <c r="U4992">
        <v>27.3</v>
      </c>
      <c r="V4992">
        <f t="shared" si="580"/>
        <v>1.9</v>
      </c>
      <c r="W4992" t="str">
        <f t="shared" si="575"/>
        <v/>
      </c>
      <c r="X4992" t="str">
        <f t="shared" si="576"/>
        <v/>
      </c>
      <c r="Y4992" t="str">
        <f t="shared" si="581"/>
        <v/>
      </c>
      <c r="AA4992" s="16">
        <f t="shared" si="577"/>
        <v>0.76300000000000001</v>
      </c>
      <c r="AB4992" s="16">
        <f t="shared" si="578"/>
        <v>0.34599999999999997</v>
      </c>
      <c r="AC4992" s="16"/>
    </row>
    <row r="4993" spans="1:29" x14ac:dyDescent="0.25">
      <c r="A4993" s="2">
        <v>43673</v>
      </c>
      <c r="B4993" s="1">
        <v>208</v>
      </c>
      <c r="C4993" s="3">
        <v>2100</v>
      </c>
      <c r="D4993" s="13">
        <v>236.90015046296301</v>
      </c>
      <c r="E4993">
        <v>55.07</v>
      </c>
      <c r="F4993" s="15">
        <f t="shared" si="579"/>
        <v>0</v>
      </c>
      <c r="G4993">
        <v>1.0069999999999999</v>
      </c>
      <c r="H4993">
        <v>4.0259999999999998</v>
      </c>
      <c r="I4993">
        <v>283.59199999999998</v>
      </c>
      <c r="J4993">
        <v>7.7949999999999999</v>
      </c>
      <c r="K4993">
        <v>75.599999999999994</v>
      </c>
      <c r="L4993">
        <v>0.20699999999999999</v>
      </c>
      <c r="M4993">
        <v>0.21199999999999999</v>
      </c>
      <c r="N4993">
        <v>0</v>
      </c>
      <c r="O4993">
        <v>0.625</v>
      </c>
      <c r="T4993">
        <f t="shared" si="574"/>
        <v>2082100</v>
      </c>
      <c r="U4993">
        <v>0</v>
      </c>
      <c r="V4993">
        <f t="shared" si="580"/>
        <v>0</v>
      </c>
      <c r="W4993" t="str">
        <f t="shared" si="575"/>
        <v/>
      </c>
      <c r="X4993" t="str">
        <f t="shared" si="576"/>
        <v/>
      </c>
      <c r="Y4993" t="str">
        <f t="shared" si="581"/>
        <v/>
      </c>
      <c r="AA4993" s="16">
        <f t="shared" si="577"/>
        <v>0.79900000000000004</v>
      </c>
      <c r="AB4993" s="16">
        <f t="shared" si="578"/>
        <v>0.25800000000000001</v>
      </c>
      <c r="AC4993" s="16"/>
    </row>
    <row r="4994" spans="1:29" x14ac:dyDescent="0.25">
      <c r="A4994" s="2">
        <v>43673</v>
      </c>
      <c r="B4994" s="1">
        <v>208</v>
      </c>
      <c r="C4994" s="3">
        <v>2200</v>
      </c>
      <c r="D4994" s="13">
        <v>236.94181712963001</v>
      </c>
      <c r="E4994">
        <v>55.07</v>
      </c>
      <c r="F4994" s="15">
        <f t="shared" si="579"/>
        <v>0</v>
      </c>
      <c r="G4994">
        <v>1.51</v>
      </c>
      <c r="H4994">
        <v>5.0330000000000004</v>
      </c>
      <c r="I4994">
        <v>299.03500000000003</v>
      </c>
      <c r="J4994">
        <v>7.0410000000000004</v>
      </c>
      <c r="K4994">
        <v>77</v>
      </c>
      <c r="L4994">
        <v>0.20699999999999999</v>
      </c>
      <c r="M4994">
        <v>0.21199999999999999</v>
      </c>
      <c r="N4994">
        <v>0</v>
      </c>
      <c r="O4994">
        <v>0.625</v>
      </c>
      <c r="T4994">
        <f t="shared" si="574"/>
        <v>2082200</v>
      </c>
      <c r="U4994">
        <v>0</v>
      </c>
      <c r="V4994">
        <f t="shared" si="580"/>
        <v>0</v>
      </c>
      <c r="W4994" t="str">
        <f t="shared" si="575"/>
        <v/>
      </c>
      <c r="X4994" t="str">
        <f t="shared" si="576"/>
        <v/>
      </c>
      <c r="Y4994" t="str">
        <f t="shared" si="581"/>
        <v/>
      </c>
      <c r="AA4994" s="16">
        <f t="shared" si="577"/>
        <v>0.77300000000000002</v>
      </c>
      <c r="AB4994" s="16">
        <f t="shared" si="578"/>
        <v>0.23100000000000001</v>
      </c>
      <c r="AC4994" s="16"/>
    </row>
    <row r="4995" spans="1:29" x14ac:dyDescent="0.25">
      <c r="A4995" s="2">
        <v>43673</v>
      </c>
      <c r="B4995" s="1">
        <v>208</v>
      </c>
      <c r="C4995" s="3">
        <v>2300</v>
      </c>
      <c r="D4995" s="13">
        <v>236.98348379629601</v>
      </c>
      <c r="E4995">
        <v>55.3</v>
      </c>
      <c r="F4995" s="15">
        <f t="shared" si="579"/>
        <v>0</v>
      </c>
      <c r="G4995">
        <v>0</v>
      </c>
      <c r="H4995">
        <v>2.516</v>
      </c>
      <c r="I4995">
        <v>310.267</v>
      </c>
      <c r="J4995">
        <v>6.23</v>
      </c>
      <c r="K4995">
        <v>85.3</v>
      </c>
      <c r="L4995">
        <v>0.20699999999999999</v>
      </c>
      <c r="M4995">
        <v>0.21199999999999999</v>
      </c>
      <c r="N4995">
        <v>0</v>
      </c>
      <c r="O4995">
        <v>0.625</v>
      </c>
      <c r="T4995">
        <f t="shared" si="574"/>
        <v>2082300</v>
      </c>
      <c r="U4995">
        <v>0</v>
      </c>
      <c r="V4995">
        <f t="shared" si="580"/>
        <v>0</v>
      </c>
      <c r="W4995" t="str">
        <f t="shared" si="575"/>
        <v/>
      </c>
      <c r="X4995" t="str">
        <f t="shared" si="576"/>
        <v/>
      </c>
      <c r="Y4995" t="str">
        <f t="shared" si="581"/>
        <v/>
      </c>
      <c r="AA4995" s="16">
        <f t="shared" si="577"/>
        <v>0.81</v>
      </c>
      <c r="AB4995" s="16">
        <f t="shared" si="578"/>
        <v>0.14000000000000001</v>
      </c>
      <c r="AC4995" s="16"/>
    </row>
    <row r="4996" spans="1:29" x14ac:dyDescent="0.25">
      <c r="A4996" s="2">
        <v>43673</v>
      </c>
      <c r="B4996" s="1">
        <v>208</v>
      </c>
      <c r="C4996" s="3">
        <v>2400</v>
      </c>
      <c r="D4996" s="13">
        <v>237.02515046296301</v>
      </c>
      <c r="E4996">
        <v>55.42</v>
      </c>
      <c r="F4996" s="15">
        <f t="shared" si="579"/>
        <v>0</v>
      </c>
      <c r="G4996">
        <v>0.503</v>
      </c>
      <c r="H4996">
        <v>3.5230000000000001</v>
      </c>
      <c r="I4996">
        <v>299.03500000000003</v>
      </c>
      <c r="J4996">
        <v>6.1529999999999996</v>
      </c>
      <c r="K4996">
        <v>89.4</v>
      </c>
      <c r="L4996">
        <v>0.20699999999999999</v>
      </c>
      <c r="M4996">
        <v>0.21199999999999999</v>
      </c>
      <c r="N4996">
        <v>0</v>
      </c>
      <c r="O4996">
        <v>0.625</v>
      </c>
      <c r="T4996">
        <f t="shared" si="574"/>
        <v>2082400</v>
      </c>
      <c r="U4996">
        <v>0</v>
      </c>
      <c r="V4996">
        <f t="shared" si="580"/>
        <v>0</v>
      </c>
      <c r="W4996">
        <f t="shared" si="575"/>
        <v>0.20699999999999999</v>
      </c>
      <c r="X4996">
        <f t="shared" si="576"/>
        <v>0.21199999999999999</v>
      </c>
      <c r="Y4996">
        <f t="shared" si="581"/>
        <v>0</v>
      </c>
      <c r="AA4996" s="16">
        <f t="shared" si="577"/>
        <v>0.84499999999999997</v>
      </c>
      <c r="AB4996" s="16">
        <f t="shared" si="578"/>
        <v>0.1</v>
      </c>
      <c r="AC4996" s="16"/>
    </row>
    <row r="4997" spans="1:29" x14ac:dyDescent="0.25">
      <c r="A4997" s="2">
        <v>43674</v>
      </c>
      <c r="B4997" s="1">
        <v>209</v>
      </c>
      <c r="C4997" s="3">
        <v>100</v>
      </c>
      <c r="D4997" s="13">
        <v>237.06681712963001</v>
      </c>
      <c r="E4997">
        <v>55.54</v>
      </c>
      <c r="F4997" s="15">
        <f t="shared" si="579"/>
        <v>3.9999999999999147E-2</v>
      </c>
      <c r="G4997">
        <v>0.503</v>
      </c>
      <c r="H4997">
        <v>3.5230000000000001</v>
      </c>
      <c r="I4997">
        <v>235.85900000000001</v>
      </c>
      <c r="J4997">
        <v>5.4370000000000003</v>
      </c>
      <c r="K4997">
        <v>91.3</v>
      </c>
      <c r="L4997">
        <v>0.20699999999999999</v>
      </c>
      <c r="M4997">
        <v>0.21199999999999999</v>
      </c>
      <c r="N4997">
        <v>0</v>
      </c>
      <c r="O4997">
        <v>0.625</v>
      </c>
      <c r="T4997">
        <f t="shared" ref="T4997:T5060" si="582">B4997*10000+C4997</f>
        <v>2090100</v>
      </c>
      <c r="U4997">
        <v>0</v>
      </c>
      <c r="V4997">
        <f t="shared" si="580"/>
        <v>0</v>
      </c>
      <c r="W4997" t="str">
        <f t="shared" ref="W4997:W5060" si="583">IF(C4997=2400,ROUND(L4997,3),"")</f>
        <v/>
      </c>
      <c r="X4997" t="str">
        <f t="shared" ref="X4997:X5060" si="584">IF(C4997=2400,ROUND(M4997,3),"")</f>
        <v/>
      </c>
      <c r="Y4997" t="str">
        <f t="shared" si="581"/>
        <v/>
      </c>
      <c r="AA4997" s="16">
        <f t="shared" ref="AA4997:AA5060" si="585">ROUND((0.6105*(EXP((17.273*J4997)/(J4997+237.3))))*K4997/100,3)</f>
        <v>0.82099999999999995</v>
      </c>
      <c r="AB4997" s="16">
        <f t="shared" ref="AB4997:AB5060" si="586">ROUND(AA4997/K4997*(100-K4997),3)</f>
        <v>7.8E-2</v>
      </c>
      <c r="AC4997" s="16"/>
    </row>
    <row r="4998" spans="1:29" x14ac:dyDescent="0.25">
      <c r="A4998" s="2">
        <v>43674</v>
      </c>
      <c r="B4998" s="1">
        <v>209</v>
      </c>
      <c r="C4998" s="3">
        <v>200</v>
      </c>
      <c r="D4998" s="13">
        <v>237.10848379629601</v>
      </c>
      <c r="E4998">
        <v>55.54</v>
      </c>
      <c r="F4998" s="15">
        <f t="shared" si="579"/>
        <v>3.9999999999999147E-2</v>
      </c>
      <c r="G4998">
        <v>0.503</v>
      </c>
      <c r="H4998">
        <v>3.02</v>
      </c>
      <c r="I4998">
        <v>268.149</v>
      </c>
      <c r="J4998">
        <v>5.5650000000000004</v>
      </c>
      <c r="K4998">
        <v>93.7</v>
      </c>
      <c r="L4998">
        <v>0.20699999999999999</v>
      </c>
      <c r="M4998">
        <v>0.21199999999999999</v>
      </c>
      <c r="N4998">
        <v>0</v>
      </c>
      <c r="O4998">
        <v>0.625</v>
      </c>
      <c r="T4998">
        <f t="shared" si="582"/>
        <v>2090200</v>
      </c>
      <c r="U4998">
        <v>0</v>
      </c>
      <c r="V4998">
        <f t="shared" si="580"/>
        <v>0</v>
      </c>
      <c r="W4998" t="str">
        <f t="shared" si="583"/>
        <v/>
      </c>
      <c r="X4998" t="str">
        <f t="shared" si="584"/>
        <v/>
      </c>
      <c r="Y4998" t="str">
        <f t="shared" si="581"/>
        <v/>
      </c>
      <c r="AA4998" s="16">
        <f t="shared" si="585"/>
        <v>0.85</v>
      </c>
      <c r="AB4998" s="16">
        <f t="shared" si="586"/>
        <v>5.7000000000000002E-2</v>
      </c>
      <c r="AC4998" s="16"/>
    </row>
    <row r="4999" spans="1:29" x14ac:dyDescent="0.25">
      <c r="A4999" s="2">
        <v>43674</v>
      </c>
      <c r="B4999" s="1">
        <v>209</v>
      </c>
      <c r="C4999" s="3">
        <v>300</v>
      </c>
      <c r="D4999" s="13">
        <v>237.15015046296301</v>
      </c>
      <c r="E4999">
        <v>55.65</v>
      </c>
      <c r="F4999" s="15">
        <f t="shared" si="579"/>
        <v>0.14999999999999858</v>
      </c>
      <c r="G4999">
        <v>0</v>
      </c>
      <c r="H4999">
        <v>4.0259999999999998</v>
      </c>
      <c r="I4999">
        <v>335.53699999999998</v>
      </c>
      <c r="J4999">
        <v>6.23</v>
      </c>
      <c r="K4999">
        <v>92.2</v>
      </c>
      <c r="L4999">
        <v>0.20599999999999999</v>
      </c>
      <c r="M4999">
        <v>0.21199999999999999</v>
      </c>
      <c r="N4999">
        <v>0</v>
      </c>
      <c r="O4999">
        <v>0.625</v>
      </c>
      <c r="T4999">
        <f t="shared" si="582"/>
        <v>2090300</v>
      </c>
      <c r="U4999">
        <v>0</v>
      </c>
      <c r="V4999">
        <f t="shared" si="580"/>
        <v>0</v>
      </c>
      <c r="W4999" t="str">
        <f t="shared" si="583"/>
        <v/>
      </c>
      <c r="X4999" t="str">
        <f t="shared" si="584"/>
        <v/>
      </c>
      <c r="Y4999" t="str">
        <f t="shared" si="581"/>
        <v/>
      </c>
      <c r="AA4999" s="16">
        <f t="shared" si="585"/>
        <v>0.876</v>
      </c>
      <c r="AB4999" s="16">
        <f t="shared" si="586"/>
        <v>7.3999999999999996E-2</v>
      </c>
      <c r="AC4999" s="16"/>
    </row>
    <row r="5000" spans="1:29" x14ac:dyDescent="0.25">
      <c r="A5000" s="2">
        <v>43674</v>
      </c>
      <c r="B5000" s="1">
        <v>209</v>
      </c>
      <c r="C5000" s="3">
        <v>400</v>
      </c>
      <c r="D5000" s="13">
        <v>237.19181712963001</v>
      </c>
      <c r="E5000">
        <v>55.07</v>
      </c>
      <c r="F5000" s="15">
        <f t="shared" si="579"/>
        <v>0</v>
      </c>
      <c r="G5000">
        <v>0.503</v>
      </c>
      <c r="H5000">
        <v>3.02</v>
      </c>
      <c r="I5000">
        <v>73.004000000000005</v>
      </c>
      <c r="J5000">
        <v>5.5389999999999997</v>
      </c>
      <c r="K5000">
        <v>90.3</v>
      </c>
      <c r="L5000">
        <v>0.20599999999999999</v>
      </c>
      <c r="M5000">
        <v>0.21099999999999999</v>
      </c>
      <c r="N5000">
        <v>0</v>
      </c>
      <c r="O5000">
        <v>0.625</v>
      </c>
      <c r="T5000">
        <f t="shared" si="582"/>
        <v>2090400</v>
      </c>
      <c r="U5000">
        <v>0</v>
      </c>
      <c r="V5000">
        <f t="shared" si="580"/>
        <v>0</v>
      </c>
      <c r="W5000" t="str">
        <f t="shared" si="583"/>
        <v/>
      </c>
      <c r="X5000" t="str">
        <f t="shared" si="584"/>
        <v/>
      </c>
      <c r="Y5000" t="str">
        <f t="shared" si="581"/>
        <v/>
      </c>
      <c r="AA5000" s="16">
        <f t="shared" si="585"/>
        <v>0.81699999999999995</v>
      </c>
      <c r="AB5000" s="16">
        <f t="shared" si="586"/>
        <v>8.7999999999999995E-2</v>
      </c>
      <c r="AC5000" s="16"/>
    </row>
    <row r="5001" spans="1:29" x14ac:dyDescent="0.25">
      <c r="A5001" s="2">
        <v>43674</v>
      </c>
      <c r="B5001" s="1">
        <v>209</v>
      </c>
      <c r="C5001" s="3">
        <v>500</v>
      </c>
      <c r="D5001" s="13">
        <v>237.23348379629601</v>
      </c>
      <c r="E5001">
        <v>55.3</v>
      </c>
      <c r="F5001" s="15">
        <f t="shared" si="579"/>
        <v>0</v>
      </c>
      <c r="G5001">
        <v>0.503</v>
      </c>
      <c r="H5001">
        <v>2.516</v>
      </c>
      <c r="I5001">
        <v>37.905999999999999</v>
      </c>
      <c r="J5001">
        <v>5.2569999999999997</v>
      </c>
      <c r="K5001">
        <v>90.9</v>
      </c>
      <c r="L5001">
        <v>0.20599999999999999</v>
      </c>
      <c r="M5001">
        <v>0.21099999999999999</v>
      </c>
      <c r="N5001">
        <v>0</v>
      </c>
      <c r="O5001">
        <v>11.875</v>
      </c>
      <c r="T5001">
        <f t="shared" si="582"/>
        <v>2090500</v>
      </c>
      <c r="U5001">
        <v>3.3</v>
      </c>
      <c r="V5001">
        <f t="shared" si="580"/>
        <v>11.9</v>
      </c>
      <c r="W5001" t="str">
        <f t="shared" si="583"/>
        <v/>
      </c>
      <c r="X5001" t="str">
        <f t="shared" si="584"/>
        <v/>
      </c>
      <c r="Y5001" t="str">
        <f t="shared" si="581"/>
        <v/>
      </c>
      <c r="AA5001" s="16">
        <f t="shared" si="585"/>
        <v>0.80700000000000005</v>
      </c>
      <c r="AB5001" s="16">
        <f t="shared" si="586"/>
        <v>8.1000000000000003E-2</v>
      </c>
      <c r="AC5001" s="16"/>
    </row>
    <row r="5002" spans="1:29" x14ac:dyDescent="0.25">
      <c r="A5002" s="2">
        <v>43674</v>
      </c>
      <c r="B5002" s="1">
        <v>209</v>
      </c>
      <c r="C5002" s="3">
        <v>600</v>
      </c>
      <c r="D5002" s="13">
        <v>237.27515046296301</v>
      </c>
      <c r="E5002">
        <v>55.42</v>
      </c>
      <c r="F5002" s="15">
        <f t="shared" ref="F5002:F5065" si="587">IF(E5002&gt;F$2,E5002-F$2,0)</f>
        <v>0</v>
      </c>
      <c r="G5002">
        <v>0</v>
      </c>
      <c r="H5002">
        <v>2.516</v>
      </c>
      <c r="I5002">
        <v>355.19200000000001</v>
      </c>
      <c r="J5002">
        <v>6.0510000000000002</v>
      </c>
      <c r="K5002">
        <v>92</v>
      </c>
      <c r="L5002">
        <v>0.20599999999999999</v>
      </c>
      <c r="M5002">
        <v>0.21099999999999999</v>
      </c>
      <c r="N5002">
        <v>0</v>
      </c>
      <c r="O5002">
        <v>99.375</v>
      </c>
      <c r="T5002">
        <f t="shared" si="582"/>
        <v>2090600</v>
      </c>
      <c r="U5002">
        <v>98.8</v>
      </c>
      <c r="V5002">
        <f t="shared" si="580"/>
        <v>99.4</v>
      </c>
      <c r="W5002" t="str">
        <f t="shared" si="583"/>
        <v/>
      </c>
      <c r="X5002" t="str">
        <f t="shared" si="584"/>
        <v/>
      </c>
      <c r="Y5002" t="str">
        <f t="shared" si="581"/>
        <v/>
      </c>
      <c r="AA5002" s="16">
        <f t="shared" si="585"/>
        <v>0.86299999999999999</v>
      </c>
      <c r="AB5002" s="16">
        <f t="shared" si="586"/>
        <v>7.4999999999999997E-2</v>
      </c>
      <c r="AC5002" s="16"/>
    </row>
    <row r="5003" spans="1:29" x14ac:dyDescent="0.25">
      <c r="A5003" s="2">
        <v>43674</v>
      </c>
      <c r="B5003" s="1">
        <v>209</v>
      </c>
      <c r="C5003" s="3">
        <v>700</v>
      </c>
      <c r="D5003" s="13">
        <v>237.31681712963001</v>
      </c>
      <c r="E5003">
        <v>55.07</v>
      </c>
      <c r="F5003" s="15">
        <f t="shared" si="587"/>
        <v>0</v>
      </c>
      <c r="G5003">
        <v>0</v>
      </c>
      <c r="H5003">
        <v>3.02</v>
      </c>
      <c r="I5003">
        <v>11.231</v>
      </c>
      <c r="J5003">
        <v>10.074999999999999</v>
      </c>
      <c r="K5003">
        <v>86.5</v>
      </c>
      <c r="L5003">
        <v>0.20499999999999999</v>
      </c>
      <c r="M5003">
        <v>0.21099999999999999</v>
      </c>
      <c r="N5003">
        <v>0</v>
      </c>
      <c r="O5003">
        <v>333.125</v>
      </c>
      <c r="T5003">
        <f t="shared" si="582"/>
        <v>2090700</v>
      </c>
      <c r="U5003">
        <v>268.8</v>
      </c>
      <c r="V5003">
        <f t="shared" si="580"/>
        <v>333.1</v>
      </c>
      <c r="W5003" t="str">
        <f t="shared" si="583"/>
        <v/>
      </c>
      <c r="X5003" t="str">
        <f t="shared" si="584"/>
        <v/>
      </c>
      <c r="Y5003" t="str">
        <f t="shared" si="581"/>
        <v/>
      </c>
      <c r="AA5003" s="16">
        <f t="shared" si="585"/>
        <v>1.0669999999999999</v>
      </c>
      <c r="AB5003" s="16">
        <f t="shared" si="586"/>
        <v>0.16700000000000001</v>
      </c>
      <c r="AC5003" s="16"/>
    </row>
    <row r="5004" spans="1:29" x14ac:dyDescent="0.25">
      <c r="A5004" s="2">
        <v>43674</v>
      </c>
      <c r="B5004" s="1">
        <v>209</v>
      </c>
      <c r="C5004" s="3">
        <v>800</v>
      </c>
      <c r="D5004" s="13">
        <v>237.35848379629601</v>
      </c>
      <c r="E5004">
        <v>55.42</v>
      </c>
      <c r="F5004" s="15">
        <f t="shared" si="587"/>
        <v>0</v>
      </c>
      <c r="G5004">
        <v>1.0069999999999999</v>
      </c>
      <c r="H5004">
        <v>4.5289999999999999</v>
      </c>
      <c r="I5004">
        <v>332.72899999999998</v>
      </c>
      <c r="J5004">
        <v>11.102</v>
      </c>
      <c r="K5004">
        <v>82</v>
      </c>
      <c r="L5004">
        <v>0.20499999999999999</v>
      </c>
      <c r="M5004">
        <v>0.21099999999999999</v>
      </c>
      <c r="N5004">
        <v>0</v>
      </c>
      <c r="O5004">
        <v>449.375</v>
      </c>
      <c r="T5004">
        <f t="shared" si="582"/>
        <v>2090800</v>
      </c>
      <c r="U5004">
        <v>450.7</v>
      </c>
      <c r="V5004">
        <f t="shared" si="580"/>
        <v>449.4</v>
      </c>
      <c r="W5004" t="str">
        <f t="shared" si="583"/>
        <v/>
      </c>
      <c r="X5004" t="str">
        <f t="shared" si="584"/>
        <v/>
      </c>
      <c r="Y5004" t="str">
        <f t="shared" si="581"/>
        <v/>
      </c>
      <c r="AA5004" s="16">
        <f t="shared" si="585"/>
        <v>1.083</v>
      </c>
      <c r="AB5004" s="16">
        <f t="shared" si="586"/>
        <v>0.23799999999999999</v>
      </c>
      <c r="AC5004" s="16"/>
    </row>
    <row r="5005" spans="1:29" x14ac:dyDescent="0.25">
      <c r="A5005" s="2">
        <v>43674</v>
      </c>
      <c r="B5005" s="1">
        <v>209</v>
      </c>
      <c r="C5005" s="3">
        <v>900</v>
      </c>
      <c r="D5005" s="13">
        <v>237.40015046296301</v>
      </c>
      <c r="E5005">
        <v>54.48</v>
      </c>
      <c r="F5005" s="15">
        <f t="shared" si="587"/>
        <v>0</v>
      </c>
      <c r="G5005">
        <v>2.0129999999999999</v>
      </c>
      <c r="H5005">
        <v>5.5359999999999996</v>
      </c>
      <c r="I5005">
        <v>315.88200000000001</v>
      </c>
      <c r="J5005">
        <v>12.461</v>
      </c>
      <c r="K5005">
        <v>74.2</v>
      </c>
      <c r="L5005">
        <v>0.20499999999999999</v>
      </c>
      <c r="M5005">
        <v>0.21099999999999999</v>
      </c>
      <c r="N5005">
        <v>0</v>
      </c>
      <c r="O5005">
        <v>655.625</v>
      </c>
      <c r="T5005">
        <f t="shared" si="582"/>
        <v>2090900</v>
      </c>
      <c r="U5005">
        <v>621.5</v>
      </c>
      <c r="V5005">
        <f t="shared" si="580"/>
        <v>655.6</v>
      </c>
      <c r="W5005" t="str">
        <f t="shared" si="583"/>
        <v/>
      </c>
      <c r="X5005" t="str">
        <f t="shared" si="584"/>
        <v/>
      </c>
      <c r="Y5005" t="str">
        <f t="shared" si="581"/>
        <v/>
      </c>
      <c r="AA5005" s="16">
        <f t="shared" si="585"/>
        <v>1.0720000000000001</v>
      </c>
      <c r="AB5005" s="16">
        <f t="shared" si="586"/>
        <v>0.373</v>
      </c>
      <c r="AC5005" s="16"/>
    </row>
    <row r="5006" spans="1:29" x14ac:dyDescent="0.25">
      <c r="A5006" s="2">
        <v>43674</v>
      </c>
      <c r="B5006" s="1">
        <v>209</v>
      </c>
      <c r="C5006" s="3">
        <v>1000</v>
      </c>
      <c r="D5006" s="13">
        <v>237.44181712963001</v>
      </c>
      <c r="E5006">
        <v>55.3</v>
      </c>
      <c r="F5006" s="15">
        <f t="shared" si="587"/>
        <v>0</v>
      </c>
      <c r="G5006">
        <v>1.51</v>
      </c>
      <c r="H5006">
        <v>4.5289999999999999</v>
      </c>
      <c r="I5006">
        <v>299.03500000000003</v>
      </c>
      <c r="J5006">
        <v>13.377000000000001</v>
      </c>
      <c r="K5006">
        <v>68.3</v>
      </c>
      <c r="L5006">
        <v>0.20499999999999999</v>
      </c>
      <c r="M5006">
        <v>0.21099999999999999</v>
      </c>
      <c r="N5006">
        <v>0</v>
      </c>
      <c r="O5006">
        <v>221.875</v>
      </c>
      <c r="T5006">
        <f t="shared" si="582"/>
        <v>2091000</v>
      </c>
      <c r="U5006">
        <v>766.7</v>
      </c>
      <c r="V5006">
        <f t="shared" si="580"/>
        <v>221.9</v>
      </c>
      <c r="W5006" t="str">
        <f t="shared" si="583"/>
        <v/>
      </c>
      <c r="X5006" t="str">
        <f t="shared" si="584"/>
        <v/>
      </c>
      <c r="Y5006" t="str">
        <f t="shared" si="581"/>
        <v/>
      </c>
      <c r="AA5006" s="16">
        <f t="shared" si="585"/>
        <v>1.048</v>
      </c>
      <c r="AB5006" s="16">
        <f t="shared" si="586"/>
        <v>0.48599999999999999</v>
      </c>
      <c r="AC5006" s="16"/>
    </row>
    <row r="5007" spans="1:29" x14ac:dyDescent="0.25">
      <c r="A5007" s="2">
        <v>43674</v>
      </c>
      <c r="B5007" s="1">
        <v>209</v>
      </c>
      <c r="C5007" s="3">
        <v>1100</v>
      </c>
      <c r="D5007" s="13">
        <v>237.48348379629601</v>
      </c>
      <c r="E5007">
        <v>55.42</v>
      </c>
      <c r="F5007" s="15">
        <f t="shared" si="587"/>
        <v>0</v>
      </c>
      <c r="G5007">
        <v>1.51</v>
      </c>
      <c r="H5007">
        <v>5.0330000000000004</v>
      </c>
      <c r="I5007">
        <v>301.84300000000002</v>
      </c>
      <c r="J5007">
        <v>14.84</v>
      </c>
      <c r="K5007">
        <v>62.2</v>
      </c>
      <c r="L5007">
        <v>0.20499999999999999</v>
      </c>
      <c r="M5007">
        <v>0.21099999999999999</v>
      </c>
      <c r="N5007">
        <v>0</v>
      </c>
      <c r="O5007">
        <v>906.875</v>
      </c>
      <c r="T5007">
        <f t="shared" si="582"/>
        <v>2091100</v>
      </c>
      <c r="U5007">
        <v>873.8</v>
      </c>
      <c r="V5007">
        <f t="shared" si="580"/>
        <v>906.9</v>
      </c>
      <c r="W5007" t="str">
        <f t="shared" si="583"/>
        <v/>
      </c>
      <c r="X5007" t="str">
        <f t="shared" si="584"/>
        <v/>
      </c>
      <c r="Y5007" t="str">
        <f t="shared" si="581"/>
        <v/>
      </c>
      <c r="AA5007" s="16">
        <f t="shared" si="585"/>
        <v>1.05</v>
      </c>
      <c r="AB5007" s="16">
        <f t="shared" si="586"/>
        <v>0.63800000000000001</v>
      </c>
      <c r="AC5007" s="16"/>
    </row>
    <row r="5008" spans="1:29" x14ac:dyDescent="0.25">
      <c r="A5008" s="2">
        <v>43674</v>
      </c>
      <c r="B5008" s="1">
        <v>209</v>
      </c>
      <c r="C5008" s="3">
        <v>1200</v>
      </c>
      <c r="D5008" s="13">
        <v>237.52515046296301</v>
      </c>
      <c r="E5008">
        <v>55.3</v>
      </c>
      <c r="F5008" s="15">
        <f t="shared" si="587"/>
        <v>0</v>
      </c>
      <c r="G5008">
        <v>2.0129999999999999</v>
      </c>
      <c r="H5008">
        <v>6.0389999999999997</v>
      </c>
      <c r="I5008">
        <v>299.03500000000003</v>
      </c>
      <c r="J5008">
        <v>15.557</v>
      </c>
      <c r="K5008">
        <v>58.5</v>
      </c>
      <c r="L5008">
        <v>0.20399999999999999</v>
      </c>
      <c r="M5008">
        <v>0.21099999999999999</v>
      </c>
      <c r="N5008">
        <v>0</v>
      </c>
      <c r="O5008">
        <v>940.625</v>
      </c>
      <c r="T5008">
        <f t="shared" si="582"/>
        <v>2091200</v>
      </c>
      <c r="U5008">
        <v>935.3</v>
      </c>
      <c r="V5008">
        <f t="shared" si="580"/>
        <v>940.6</v>
      </c>
      <c r="W5008" t="str">
        <f t="shared" si="583"/>
        <v/>
      </c>
      <c r="X5008" t="str">
        <f t="shared" si="584"/>
        <v/>
      </c>
      <c r="Y5008" t="str">
        <f t="shared" si="581"/>
        <v/>
      </c>
      <c r="AA5008" s="16">
        <f t="shared" si="585"/>
        <v>1.034</v>
      </c>
      <c r="AB5008" s="16">
        <f t="shared" si="586"/>
        <v>0.73399999999999999</v>
      </c>
      <c r="AC5008" s="16"/>
    </row>
    <row r="5009" spans="1:29" x14ac:dyDescent="0.25">
      <c r="A5009" s="2">
        <v>43674</v>
      </c>
      <c r="B5009" s="1">
        <v>209</v>
      </c>
      <c r="C5009" s="3">
        <v>1300</v>
      </c>
      <c r="D5009" s="13">
        <v>237.56681712963001</v>
      </c>
      <c r="E5009">
        <v>55.54</v>
      </c>
      <c r="F5009" s="15">
        <f t="shared" si="587"/>
        <v>3.9999999999999147E-2</v>
      </c>
      <c r="G5009">
        <v>2.0129999999999999</v>
      </c>
      <c r="H5009">
        <v>5.5359999999999996</v>
      </c>
      <c r="I5009">
        <v>303.24700000000001</v>
      </c>
      <c r="J5009">
        <v>15.605</v>
      </c>
      <c r="K5009">
        <v>53.9</v>
      </c>
      <c r="L5009">
        <v>0.20399999999999999</v>
      </c>
      <c r="M5009">
        <v>0.21</v>
      </c>
      <c r="N5009">
        <v>0</v>
      </c>
      <c r="O5009">
        <v>373.125</v>
      </c>
      <c r="T5009">
        <f t="shared" si="582"/>
        <v>2091300</v>
      </c>
      <c r="U5009">
        <v>946</v>
      </c>
      <c r="V5009">
        <f t="shared" si="580"/>
        <v>373.1</v>
      </c>
      <c r="W5009" t="str">
        <f t="shared" si="583"/>
        <v/>
      </c>
      <c r="X5009" t="str">
        <f t="shared" si="584"/>
        <v/>
      </c>
      <c r="Y5009" t="str">
        <f t="shared" si="581"/>
        <v/>
      </c>
      <c r="AA5009" s="16">
        <f t="shared" si="585"/>
        <v>0.95499999999999996</v>
      </c>
      <c r="AB5009" s="16">
        <f t="shared" si="586"/>
        <v>0.81699999999999995</v>
      </c>
      <c r="AC5009" s="16"/>
    </row>
    <row r="5010" spans="1:29" x14ac:dyDescent="0.25">
      <c r="A5010" s="2">
        <v>43674</v>
      </c>
      <c r="B5010" s="1">
        <v>209</v>
      </c>
      <c r="C5010" s="3">
        <v>1400</v>
      </c>
      <c r="D5010" s="13">
        <v>237.60848379629601</v>
      </c>
      <c r="E5010">
        <v>54.95</v>
      </c>
      <c r="F5010" s="15">
        <f t="shared" si="587"/>
        <v>0</v>
      </c>
      <c r="G5010">
        <v>2.0129999999999999</v>
      </c>
      <c r="H5010">
        <v>5.0330000000000004</v>
      </c>
      <c r="I5010">
        <v>290.61200000000002</v>
      </c>
      <c r="J5010">
        <v>17.795999999999999</v>
      </c>
      <c r="K5010">
        <v>44.7</v>
      </c>
      <c r="L5010">
        <v>0.20499999999999999</v>
      </c>
      <c r="M5010">
        <v>0.21</v>
      </c>
      <c r="N5010">
        <v>0</v>
      </c>
      <c r="O5010">
        <v>883.125</v>
      </c>
      <c r="T5010">
        <f t="shared" si="582"/>
        <v>2091400</v>
      </c>
      <c r="U5010">
        <v>905.3</v>
      </c>
      <c r="V5010">
        <f t="shared" si="580"/>
        <v>883.1</v>
      </c>
      <c r="W5010" t="str">
        <f t="shared" si="583"/>
        <v/>
      </c>
      <c r="X5010" t="str">
        <f t="shared" si="584"/>
        <v/>
      </c>
      <c r="Y5010" t="str">
        <f t="shared" si="581"/>
        <v/>
      </c>
      <c r="AA5010" s="16">
        <f t="shared" si="585"/>
        <v>0.91100000000000003</v>
      </c>
      <c r="AB5010" s="16">
        <f t="shared" si="586"/>
        <v>1.127</v>
      </c>
      <c r="AC5010" s="16"/>
    </row>
    <row r="5011" spans="1:29" x14ac:dyDescent="0.25">
      <c r="A5011" s="2">
        <v>43674</v>
      </c>
      <c r="B5011" s="1">
        <v>209</v>
      </c>
      <c r="C5011" s="3">
        <v>1500</v>
      </c>
      <c r="D5011" s="13">
        <v>237.65015046296301</v>
      </c>
      <c r="E5011">
        <v>54.95</v>
      </c>
      <c r="F5011" s="15">
        <f t="shared" si="587"/>
        <v>0</v>
      </c>
      <c r="G5011">
        <v>2.0129999999999999</v>
      </c>
      <c r="H5011">
        <v>6.5430000000000001</v>
      </c>
      <c r="I5011">
        <v>254.11</v>
      </c>
      <c r="J5011">
        <v>16.654</v>
      </c>
      <c r="K5011">
        <v>43.9</v>
      </c>
      <c r="L5011">
        <v>0.20499999999999999</v>
      </c>
      <c r="M5011">
        <v>0.21</v>
      </c>
      <c r="N5011">
        <v>0</v>
      </c>
      <c r="O5011">
        <v>745.625</v>
      </c>
      <c r="T5011">
        <f t="shared" si="582"/>
        <v>2091500</v>
      </c>
      <c r="U5011">
        <v>816.2</v>
      </c>
      <c r="V5011">
        <f t="shared" si="580"/>
        <v>745.6</v>
      </c>
      <c r="W5011" t="str">
        <f t="shared" si="583"/>
        <v/>
      </c>
      <c r="X5011" t="str">
        <f t="shared" si="584"/>
        <v/>
      </c>
      <c r="Y5011" t="str">
        <f t="shared" si="581"/>
        <v/>
      </c>
      <c r="AA5011" s="16">
        <f t="shared" si="585"/>
        <v>0.83199999999999996</v>
      </c>
      <c r="AB5011" s="16">
        <f t="shared" si="586"/>
        <v>1.0629999999999999</v>
      </c>
      <c r="AC5011" s="16"/>
    </row>
    <row r="5012" spans="1:29" x14ac:dyDescent="0.25">
      <c r="A5012" s="2">
        <v>43674</v>
      </c>
      <c r="B5012" s="1">
        <v>209</v>
      </c>
      <c r="C5012" s="3">
        <v>1600</v>
      </c>
      <c r="D5012" s="13">
        <v>237.69181712963001</v>
      </c>
      <c r="E5012">
        <v>54.72</v>
      </c>
      <c r="F5012" s="15">
        <f t="shared" si="587"/>
        <v>0</v>
      </c>
      <c r="G5012">
        <v>1.51</v>
      </c>
      <c r="H5012">
        <v>4.5289999999999999</v>
      </c>
      <c r="I5012">
        <v>297.63099999999997</v>
      </c>
      <c r="J5012">
        <v>16.463000000000001</v>
      </c>
      <c r="K5012">
        <v>45.4</v>
      </c>
      <c r="L5012">
        <v>0.20499999999999999</v>
      </c>
      <c r="M5012">
        <v>0.21099999999999999</v>
      </c>
      <c r="N5012">
        <v>0</v>
      </c>
      <c r="O5012">
        <v>119.375</v>
      </c>
      <c r="T5012">
        <f t="shared" si="582"/>
        <v>2091600</v>
      </c>
      <c r="U5012">
        <v>685.5</v>
      </c>
      <c r="V5012">
        <f t="shared" si="580"/>
        <v>119.4</v>
      </c>
      <c r="W5012" t="str">
        <f t="shared" si="583"/>
        <v/>
      </c>
      <c r="X5012" t="str">
        <f t="shared" si="584"/>
        <v/>
      </c>
      <c r="Y5012" t="str">
        <f t="shared" si="581"/>
        <v/>
      </c>
      <c r="AA5012" s="16">
        <f t="shared" si="585"/>
        <v>0.85</v>
      </c>
      <c r="AB5012" s="16">
        <f t="shared" si="586"/>
        <v>1.022</v>
      </c>
      <c r="AC5012" s="16"/>
    </row>
    <row r="5013" spans="1:29" x14ac:dyDescent="0.25">
      <c r="A5013" s="2">
        <v>43674</v>
      </c>
      <c r="B5013" s="1">
        <v>209</v>
      </c>
      <c r="C5013" s="3">
        <v>1700</v>
      </c>
      <c r="D5013" s="13">
        <v>237.73348379629601</v>
      </c>
      <c r="E5013">
        <v>54.6</v>
      </c>
      <c r="F5013" s="15">
        <f t="shared" si="587"/>
        <v>0</v>
      </c>
      <c r="G5013">
        <v>1.0069999999999999</v>
      </c>
      <c r="H5013">
        <v>4.5289999999999999</v>
      </c>
      <c r="I5013">
        <v>299.03500000000003</v>
      </c>
      <c r="J5013">
        <v>17.058</v>
      </c>
      <c r="K5013">
        <v>45.1</v>
      </c>
      <c r="L5013">
        <v>0.20499999999999999</v>
      </c>
      <c r="M5013">
        <v>0.21</v>
      </c>
      <c r="N5013">
        <v>0</v>
      </c>
      <c r="O5013">
        <v>420.625</v>
      </c>
      <c r="T5013">
        <f t="shared" si="582"/>
        <v>2091700</v>
      </c>
      <c r="U5013">
        <v>523.70000000000005</v>
      </c>
      <c r="V5013">
        <f t="shared" si="580"/>
        <v>420.6</v>
      </c>
      <c r="W5013" t="str">
        <f t="shared" si="583"/>
        <v/>
      </c>
      <c r="X5013" t="str">
        <f t="shared" si="584"/>
        <v/>
      </c>
      <c r="Y5013" t="str">
        <f t="shared" si="581"/>
        <v/>
      </c>
      <c r="AA5013" s="16">
        <f t="shared" si="585"/>
        <v>0.877</v>
      </c>
      <c r="AB5013" s="16">
        <f t="shared" si="586"/>
        <v>1.0680000000000001</v>
      </c>
      <c r="AC5013" s="16"/>
    </row>
    <row r="5014" spans="1:29" x14ac:dyDescent="0.25">
      <c r="A5014" s="2">
        <v>43674</v>
      </c>
      <c r="B5014" s="1">
        <v>209</v>
      </c>
      <c r="C5014" s="3">
        <v>1800</v>
      </c>
      <c r="D5014" s="13">
        <v>237.77515046296301</v>
      </c>
      <c r="E5014">
        <v>54.83</v>
      </c>
      <c r="F5014" s="15">
        <f t="shared" si="587"/>
        <v>0</v>
      </c>
      <c r="G5014">
        <v>2.0129999999999999</v>
      </c>
      <c r="H5014">
        <v>5.5359999999999996</v>
      </c>
      <c r="I5014">
        <v>293.42</v>
      </c>
      <c r="J5014">
        <v>15.819000000000001</v>
      </c>
      <c r="K5014">
        <v>46.9</v>
      </c>
      <c r="L5014">
        <v>0.20499999999999999</v>
      </c>
      <c r="M5014">
        <v>0.21</v>
      </c>
      <c r="N5014">
        <v>0</v>
      </c>
      <c r="O5014">
        <v>240.625</v>
      </c>
      <c r="T5014">
        <f t="shared" si="582"/>
        <v>2091800</v>
      </c>
      <c r="U5014">
        <v>344</v>
      </c>
      <c r="V5014">
        <f t="shared" si="580"/>
        <v>240.6</v>
      </c>
      <c r="W5014" t="str">
        <f t="shared" si="583"/>
        <v/>
      </c>
      <c r="X5014" t="str">
        <f t="shared" si="584"/>
        <v/>
      </c>
      <c r="Y5014" t="str">
        <f t="shared" si="581"/>
        <v/>
      </c>
      <c r="AA5014" s="16">
        <f t="shared" si="585"/>
        <v>0.84299999999999997</v>
      </c>
      <c r="AB5014" s="16">
        <f t="shared" si="586"/>
        <v>0.95399999999999996</v>
      </c>
      <c r="AC5014" s="16"/>
    </row>
    <row r="5015" spans="1:29" x14ac:dyDescent="0.25">
      <c r="A5015" s="2">
        <v>43674</v>
      </c>
      <c r="B5015" s="1">
        <v>209</v>
      </c>
      <c r="C5015" s="3">
        <v>1900</v>
      </c>
      <c r="D5015" s="13">
        <v>237.81681712963001</v>
      </c>
      <c r="E5015">
        <v>55.07</v>
      </c>
      <c r="F5015" s="15">
        <f t="shared" si="587"/>
        <v>0</v>
      </c>
      <c r="G5015">
        <v>2.0129999999999999</v>
      </c>
      <c r="H5015">
        <v>5.0330000000000004</v>
      </c>
      <c r="I5015">
        <v>307.459</v>
      </c>
      <c r="J5015">
        <v>13.449</v>
      </c>
      <c r="K5015">
        <v>54.4</v>
      </c>
      <c r="L5015">
        <v>0.20499999999999999</v>
      </c>
      <c r="M5015">
        <v>0.21</v>
      </c>
      <c r="N5015">
        <v>0</v>
      </c>
      <c r="O5015">
        <v>88.125</v>
      </c>
      <c r="T5015">
        <f t="shared" si="582"/>
        <v>2091900</v>
      </c>
      <c r="U5015">
        <v>165.8</v>
      </c>
      <c r="V5015">
        <f t="shared" si="580"/>
        <v>88.1</v>
      </c>
      <c r="W5015" t="str">
        <f t="shared" si="583"/>
        <v/>
      </c>
      <c r="X5015" t="str">
        <f t="shared" si="584"/>
        <v/>
      </c>
      <c r="Y5015" t="str">
        <f t="shared" si="581"/>
        <v/>
      </c>
      <c r="AA5015" s="16">
        <f t="shared" si="585"/>
        <v>0.83899999999999997</v>
      </c>
      <c r="AB5015" s="16">
        <f t="shared" si="586"/>
        <v>0.70299999999999996</v>
      </c>
      <c r="AC5015" s="16"/>
    </row>
    <row r="5016" spans="1:29" x14ac:dyDescent="0.25">
      <c r="A5016" s="2">
        <v>43674</v>
      </c>
      <c r="B5016" s="1">
        <v>209</v>
      </c>
      <c r="C5016" s="3">
        <v>2000</v>
      </c>
      <c r="D5016" s="13">
        <v>237.85848379629601</v>
      </c>
      <c r="E5016">
        <v>55.3</v>
      </c>
      <c r="F5016" s="15">
        <f t="shared" si="587"/>
        <v>0</v>
      </c>
      <c r="G5016">
        <v>1.51</v>
      </c>
      <c r="H5016">
        <v>5.0330000000000004</v>
      </c>
      <c r="I5016">
        <v>345.36500000000001</v>
      </c>
      <c r="J5016">
        <v>11.005000000000001</v>
      </c>
      <c r="K5016">
        <v>61.9</v>
      </c>
      <c r="L5016">
        <v>0.20499999999999999</v>
      </c>
      <c r="M5016">
        <v>0.21</v>
      </c>
      <c r="N5016">
        <v>0</v>
      </c>
      <c r="O5016">
        <v>1.875</v>
      </c>
      <c r="T5016">
        <f t="shared" si="582"/>
        <v>2092000</v>
      </c>
      <c r="U5016">
        <v>25.5</v>
      </c>
      <c r="V5016">
        <f t="shared" si="580"/>
        <v>1.9</v>
      </c>
      <c r="W5016" t="str">
        <f t="shared" si="583"/>
        <v/>
      </c>
      <c r="X5016" t="str">
        <f t="shared" si="584"/>
        <v/>
      </c>
      <c r="Y5016" t="str">
        <f t="shared" si="581"/>
        <v/>
      </c>
      <c r="AA5016" s="16">
        <f t="shared" si="585"/>
        <v>0.81299999999999994</v>
      </c>
      <c r="AB5016" s="16">
        <f t="shared" si="586"/>
        <v>0.5</v>
      </c>
      <c r="AC5016" s="16"/>
    </row>
    <row r="5017" spans="1:29" x14ac:dyDescent="0.25">
      <c r="A5017" s="2">
        <v>43674</v>
      </c>
      <c r="B5017" s="1">
        <v>209</v>
      </c>
      <c r="C5017" s="3">
        <v>2100</v>
      </c>
      <c r="D5017" s="13">
        <v>237.90015046296301</v>
      </c>
      <c r="E5017">
        <v>55.07</v>
      </c>
      <c r="F5017" s="15">
        <f t="shared" si="587"/>
        <v>0</v>
      </c>
      <c r="G5017">
        <v>1.51</v>
      </c>
      <c r="H5017">
        <v>5.0330000000000004</v>
      </c>
      <c r="I5017">
        <v>23.867000000000001</v>
      </c>
      <c r="J5017">
        <v>10.932</v>
      </c>
      <c r="K5017">
        <v>63</v>
      </c>
      <c r="L5017">
        <v>0.20499999999999999</v>
      </c>
      <c r="M5017">
        <v>0.21</v>
      </c>
      <c r="N5017">
        <v>0</v>
      </c>
      <c r="O5017">
        <v>0.625</v>
      </c>
      <c r="T5017">
        <f t="shared" si="582"/>
        <v>2092100</v>
      </c>
      <c r="U5017">
        <v>0</v>
      </c>
      <c r="V5017">
        <f t="shared" si="580"/>
        <v>0</v>
      </c>
      <c r="W5017" t="str">
        <f t="shared" si="583"/>
        <v/>
      </c>
      <c r="X5017" t="str">
        <f t="shared" si="584"/>
        <v/>
      </c>
      <c r="Y5017" t="str">
        <f t="shared" si="581"/>
        <v/>
      </c>
      <c r="AA5017" s="16">
        <f t="shared" si="585"/>
        <v>0.82299999999999995</v>
      </c>
      <c r="AB5017" s="16">
        <f t="shared" si="586"/>
        <v>0.48299999999999998</v>
      </c>
      <c r="AC5017" s="16"/>
    </row>
    <row r="5018" spans="1:29" x14ac:dyDescent="0.25">
      <c r="A5018" s="2">
        <v>43674</v>
      </c>
      <c r="B5018" s="1">
        <v>209</v>
      </c>
      <c r="C5018" s="3">
        <v>2200</v>
      </c>
      <c r="D5018" s="13">
        <v>237.94181712963001</v>
      </c>
      <c r="E5018">
        <v>54.48</v>
      </c>
      <c r="F5018" s="15">
        <f t="shared" si="587"/>
        <v>0</v>
      </c>
      <c r="G5018">
        <v>2.0129999999999999</v>
      </c>
      <c r="H5018">
        <v>4.5289999999999999</v>
      </c>
      <c r="I5018">
        <v>355.19200000000001</v>
      </c>
      <c r="J5018">
        <v>9.8789999999999996</v>
      </c>
      <c r="K5018">
        <v>63.8</v>
      </c>
      <c r="L5018">
        <v>0.20499999999999999</v>
      </c>
      <c r="M5018">
        <v>0.21</v>
      </c>
      <c r="N5018">
        <v>0</v>
      </c>
      <c r="O5018">
        <v>0.625</v>
      </c>
      <c r="T5018">
        <f t="shared" si="582"/>
        <v>2092200</v>
      </c>
      <c r="U5018">
        <v>0</v>
      </c>
      <c r="V5018">
        <f t="shared" si="580"/>
        <v>0</v>
      </c>
      <c r="W5018" t="str">
        <f t="shared" si="583"/>
        <v/>
      </c>
      <c r="X5018" t="str">
        <f t="shared" si="584"/>
        <v/>
      </c>
      <c r="Y5018" t="str">
        <f t="shared" si="581"/>
        <v/>
      </c>
      <c r="AA5018" s="16">
        <f t="shared" si="585"/>
        <v>0.77700000000000002</v>
      </c>
      <c r="AB5018" s="16">
        <f t="shared" si="586"/>
        <v>0.441</v>
      </c>
      <c r="AC5018" s="16"/>
    </row>
    <row r="5019" spans="1:29" x14ac:dyDescent="0.25">
      <c r="A5019" s="2">
        <v>43674</v>
      </c>
      <c r="B5019" s="1">
        <v>209</v>
      </c>
      <c r="C5019" s="3">
        <v>2300</v>
      </c>
      <c r="D5019" s="13">
        <v>237.98348379629601</v>
      </c>
      <c r="E5019">
        <v>54.83</v>
      </c>
      <c r="F5019" s="15">
        <f t="shared" si="587"/>
        <v>0</v>
      </c>
      <c r="G5019">
        <v>1.51</v>
      </c>
      <c r="H5019">
        <v>3.02</v>
      </c>
      <c r="I5019">
        <v>1.4039999999999999</v>
      </c>
      <c r="J5019">
        <v>10.173</v>
      </c>
      <c r="K5019">
        <v>66.599999999999994</v>
      </c>
      <c r="L5019">
        <v>0.20499999999999999</v>
      </c>
      <c r="M5019">
        <v>0.20899999999999999</v>
      </c>
      <c r="N5019">
        <v>0</v>
      </c>
      <c r="O5019">
        <v>0.625</v>
      </c>
      <c r="T5019">
        <f t="shared" si="582"/>
        <v>2092300</v>
      </c>
      <c r="U5019">
        <v>0</v>
      </c>
      <c r="V5019">
        <f t="shared" si="580"/>
        <v>0</v>
      </c>
      <c r="W5019" t="str">
        <f t="shared" si="583"/>
        <v/>
      </c>
      <c r="X5019" t="str">
        <f t="shared" si="584"/>
        <v/>
      </c>
      <c r="Y5019" t="str">
        <f t="shared" si="581"/>
        <v/>
      </c>
      <c r="AA5019" s="16">
        <f t="shared" si="585"/>
        <v>0.82699999999999996</v>
      </c>
      <c r="AB5019" s="16">
        <f t="shared" si="586"/>
        <v>0.41499999999999998</v>
      </c>
      <c r="AC5019" s="16"/>
    </row>
    <row r="5020" spans="1:29" x14ac:dyDescent="0.25">
      <c r="A5020" s="2">
        <v>43674</v>
      </c>
      <c r="B5020" s="1">
        <v>209</v>
      </c>
      <c r="C5020" s="3">
        <v>2400</v>
      </c>
      <c r="D5020" s="13">
        <v>238.02515046296301</v>
      </c>
      <c r="E5020">
        <v>54.83</v>
      </c>
      <c r="F5020" s="15">
        <f t="shared" si="587"/>
        <v>0</v>
      </c>
      <c r="G5020">
        <v>1.51</v>
      </c>
      <c r="H5020">
        <v>2.516</v>
      </c>
      <c r="I5020">
        <v>1.4039999999999999</v>
      </c>
      <c r="J5020">
        <v>8.1950000000000003</v>
      </c>
      <c r="K5020">
        <v>70.599999999999994</v>
      </c>
      <c r="L5020">
        <v>0.20399999999999999</v>
      </c>
      <c r="M5020">
        <v>0.20899999999999999</v>
      </c>
      <c r="N5020">
        <v>0</v>
      </c>
      <c r="O5020">
        <v>0.625</v>
      </c>
      <c r="T5020">
        <f t="shared" si="582"/>
        <v>2092400</v>
      </c>
      <c r="U5020">
        <v>0</v>
      </c>
      <c r="V5020">
        <f t="shared" si="580"/>
        <v>0</v>
      </c>
      <c r="W5020">
        <f t="shared" si="583"/>
        <v>0.20399999999999999</v>
      </c>
      <c r="X5020">
        <f t="shared" si="584"/>
        <v>0.20899999999999999</v>
      </c>
      <c r="Y5020">
        <f t="shared" si="581"/>
        <v>0</v>
      </c>
      <c r="AA5020" s="16">
        <f t="shared" si="585"/>
        <v>0.76700000000000002</v>
      </c>
      <c r="AB5020" s="16">
        <f t="shared" si="586"/>
        <v>0.31900000000000001</v>
      </c>
      <c r="AC5020" s="16"/>
    </row>
    <row r="5021" spans="1:29" x14ac:dyDescent="0.25">
      <c r="A5021" s="2">
        <v>43675</v>
      </c>
      <c r="B5021" s="1">
        <v>210</v>
      </c>
      <c r="C5021" s="3">
        <v>100</v>
      </c>
      <c r="D5021" s="13">
        <v>238.06681712963001</v>
      </c>
      <c r="E5021">
        <v>54.72</v>
      </c>
      <c r="F5021" s="15">
        <f t="shared" si="587"/>
        <v>0</v>
      </c>
      <c r="G5021">
        <v>2.0129999999999999</v>
      </c>
      <c r="H5021">
        <v>3.02</v>
      </c>
      <c r="I5021">
        <v>355.19200000000001</v>
      </c>
      <c r="J5021">
        <v>8.07</v>
      </c>
      <c r="K5021">
        <v>72.900000000000006</v>
      </c>
      <c r="L5021">
        <v>0.20399999999999999</v>
      </c>
      <c r="M5021">
        <v>0.20899999999999999</v>
      </c>
      <c r="N5021">
        <v>0</v>
      </c>
      <c r="O5021">
        <v>0.625</v>
      </c>
      <c r="T5021">
        <f t="shared" si="582"/>
        <v>2100100</v>
      </c>
      <c r="U5021">
        <v>0</v>
      </c>
      <c r="V5021">
        <f t="shared" si="580"/>
        <v>0</v>
      </c>
      <c r="W5021" t="str">
        <f t="shared" si="583"/>
        <v/>
      </c>
      <c r="X5021" t="str">
        <f t="shared" si="584"/>
        <v/>
      </c>
      <c r="Y5021" t="str">
        <f t="shared" si="581"/>
        <v/>
      </c>
      <c r="AA5021" s="16">
        <f t="shared" si="585"/>
        <v>0.78500000000000003</v>
      </c>
      <c r="AB5021" s="16">
        <f t="shared" si="586"/>
        <v>0.29199999999999998</v>
      </c>
      <c r="AC5021" s="16"/>
    </row>
    <row r="5022" spans="1:29" x14ac:dyDescent="0.25">
      <c r="A5022" s="2">
        <v>43675</v>
      </c>
      <c r="B5022" s="1">
        <v>210</v>
      </c>
      <c r="C5022" s="3">
        <v>200</v>
      </c>
      <c r="D5022" s="13">
        <v>238.10848379629601</v>
      </c>
      <c r="E5022">
        <v>54.37</v>
      </c>
      <c r="F5022" s="15">
        <f t="shared" si="587"/>
        <v>0</v>
      </c>
      <c r="G5022">
        <v>2.0129999999999999</v>
      </c>
      <c r="H5022">
        <v>3.02</v>
      </c>
      <c r="I5022">
        <v>355.19200000000001</v>
      </c>
      <c r="J5022">
        <v>8.3190000000000008</v>
      </c>
      <c r="K5022">
        <v>71.3</v>
      </c>
      <c r="L5022">
        <v>0.20399999999999999</v>
      </c>
      <c r="M5022">
        <v>0.20899999999999999</v>
      </c>
      <c r="N5022">
        <v>0</v>
      </c>
      <c r="O5022">
        <v>0.625</v>
      </c>
      <c r="T5022">
        <f t="shared" si="582"/>
        <v>2100200</v>
      </c>
      <c r="U5022">
        <v>0</v>
      </c>
      <c r="V5022">
        <f t="shared" si="580"/>
        <v>0</v>
      </c>
      <c r="W5022" t="str">
        <f t="shared" si="583"/>
        <v/>
      </c>
      <c r="X5022" t="str">
        <f t="shared" si="584"/>
        <v/>
      </c>
      <c r="Y5022" t="str">
        <f t="shared" si="581"/>
        <v/>
      </c>
      <c r="AA5022" s="16">
        <f t="shared" si="585"/>
        <v>0.78100000000000003</v>
      </c>
      <c r="AB5022" s="16">
        <f t="shared" si="586"/>
        <v>0.314</v>
      </c>
      <c r="AC5022" s="16"/>
    </row>
    <row r="5023" spans="1:29" x14ac:dyDescent="0.25">
      <c r="A5023" s="2">
        <v>43675</v>
      </c>
      <c r="B5023" s="1">
        <v>210</v>
      </c>
      <c r="C5023" s="3">
        <v>300</v>
      </c>
      <c r="D5023" s="13">
        <v>238.15015046296301</v>
      </c>
      <c r="E5023">
        <v>54.6</v>
      </c>
      <c r="F5023" s="15">
        <f t="shared" si="587"/>
        <v>0</v>
      </c>
      <c r="G5023">
        <v>1.51</v>
      </c>
      <c r="H5023">
        <v>3.02</v>
      </c>
      <c r="I5023">
        <v>1.4039999999999999</v>
      </c>
      <c r="J5023">
        <v>7.5439999999999996</v>
      </c>
      <c r="K5023">
        <v>72.099999999999994</v>
      </c>
      <c r="L5023">
        <v>0.20399999999999999</v>
      </c>
      <c r="M5023">
        <v>0.20899999999999999</v>
      </c>
      <c r="N5023">
        <v>0</v>
      </c>
      <c r="O5023">
        <v>0.625</v>
      </c>
      <c r="T5023">
        <f t="shared" si="582"/>
        <v>2100300</v>
      </c>
      <c r="U5023">
        <v>0</v>
      </c>
      <c r="V5023">
        <f t="shared" si="580"/>
        <v>0</v>
      </c>
      <c r="W5023" t="str">
        <f t="shared" si="583"/>
        <v/>
      </c>
      <c r="X5023" t="str">
        <f t="shared" si="584"/>
        <v/>
      </c>
      <c r="Y5023" t="str">
        <f t="shared" si="581"/>
        <v/>
      </c>
      <c r="AA5023" s="16">
        <f t="shared" si="585"/>
        <v>0.749</v>
      </c>
      <c r="AB5023" s="16">
        <f t="shared" si="586"/>
        <v>0.28999999999999998</v>
      </c>
      <c r="AC5023" s="16"/>
    </row>
    <row r="5024" spans="1:29" x14ac:dyDescent="0.25">
      <c r="A5024" s="2">
        <v>43675</v>
      </c>
      <c r="B5024" s="1">
        <v>210</v>
      </c>
      <c r="C5024" s="3">
        <v>400</v>
      </c>
      <c r="D5024" s="13">
        <v>238.19181712963001</v>
      </c>
      <c r="E5024">
        <v>54.48</v>
      </c>
      <c r="F5024" s="15">
        <f t="shared" si="587"/>
        <v>0</v>
      </c>
      <c r="G5024">
        <v>1.51</v>
      </c>
      <c r="H5024">
        <v>2.516</v>
      </c>
      <c r="I5024">
        <v>5.6159999999999997</v>
      </c>
      <c r="J5024">
        <v>7.569</v>
      </c>
      <c r="K5024">
        <v>72.3</v>
      </c>
      <c r="L5024">
        <v>0.20399999999999999</v>
      </c>
      <c r="M5024">
        <v>0.20899999999999999</v>
      </c>
      <c r="N5024">
        <v>0</v>
      </c>
      <c r="O5024">
        <v>0.625</v>
      </c>
      <c r="T5024">
        <f t="shared" si="582"/>
        <v>2100400</v>
      </c>
      <c r="U5024">
        <v>0</v>
      </c>
      <c r="V5024">
        <f t="shared" si="580"/>
        <v>0</v>
      </c>
      <c r="W5024" t="str">
        <f t="shared" si="583"/>
        <v/>
      </c>
      <c r="X5024" t="str">
        <f t="shared" si="584"/>
        <v/>
      </c>
      <c r="Y5024" t="str">
        <f t="shared" si="581"/>
        <v/>
      </c>
      <c r="AA5024" s="16">
        <f t="shared" si="585"/>
        <v>0.753</v>
      </c>
      <c r="AB5024" s="16">
        <f t="shared" si="586"/>
        <v>0.28799999999999998</v>
      </c>
      <c r="AC5024" s="16"/>
    </row>
    <row r="5025" spans="1:29" x14ac:dyDescent="0.25">
      <c r="A5025" s="2">
        <v>43675</v>
      </c>
      <c r="B5025" s="1">
        <v>210</v>
      </c>
      <c r="C5025" s="3">
        <v>500</v>
      </c>
      <c r="D5025" s="13">
        <v>238.23348379629601</v>
      </c>
      <c r="E5025">
        <v>54.72</v>
      </c>
      <c r="F5025" s="15">
        <f t="shared" si="587"/>
        <v>0</v>
      </c>
      <c r="G5025">
        <v>1.51</v>
      </c>
      <c r="H5025">
        <v>2.516</v>
      </c>
      <c r="I5025">
        <v>4.2119999999999997</v>
      </c>
      <c r="J5025">
        <v>7.0910000000000002</v>
      </c>
      <c r="K5025">
        <v>73.7</v>
      </c>
      <c r="L5025">
        <v>0.20399999999999999</v>
      </c>
      <c r="M5025">
        <v>0.20899999999999999</v>
      </c>
      <c r="N5025">
        <v>0</v>
      </c>
      <c r="O5025">
        <v>10.625</v>
      </c>
      <c r="T5025">
        <f t="shared" si="582"/>
        <v>2100500</v>
      </c>
      <c r="U5025">
        <v>2.8</v>
      </c>
      <c r="V5025">
        <f t="shared" si="580"/>
        <v>10.6</v>
      </c>
      <c r="W5025" t="str">
        <f t="shared" si="583"/>
        <v/>
      </c>
      <c r="X5025" t="str">
        <f t="shared" si="584"/>
        <v/>
      </c>
      <c r="Y5025" t="str">
        <f t="shared" si="581"/>
        <v/>
      </c>
      <c r="AA5025" s="16">
        <f t="shared" si="585"/>
        <v>0.74299999999999999</v>
      </c>
      <c r="AB5025" s="16">
        <f t="shared" si="586"/>
        <v>0.26500000000000001</v>
      </c>
      <c r="AC5025" s="16"/>
    </row>
    <row r="5026" spans="1:29" x14ac:dyDescent="0.25">
      <c r="A5026" s="2">
        <v>43675</v>
      </c>
      <c r="B5026" s="1">
        <v>210</v>
      </c>
      <c r="C5026" s="3">
        <v>600</v>
      </c>
      <c r="D5026" s="13">
        <v>238.27515046296301</v>
      </c>
      <c r="E5026">
        <v>54.37</v>
      </c>
      <c r="F5026" s="15">
        <f t="shared" si="587"/>
        <v>0</v>
      </c>
      <c r="G5026">
        <v>1.51</v>
      </c>
      <c r="H5026">
        <v>3.02</v>
      </c>
      <c r="I5026">
        <v>12.635</v>
      </c>
      <c r="J5026">
        <v>9.6080000000000005</v>
      </c>
      <c r="K5026">
        <v>70.900000000000006</v>
      </c>
      <c r="L5026">
        <v>0.20399999999999999</v>
      </c>
      <c r="M5026">
        <v>0.20899999999999999</v>
      </c>
      <c r="N5026">
        <v>0</v>
      </c>
      <c r="O5026">
        <v>135.625</v>
      </c>
      <c r="T5026">
        <f t="shared" si="582"/>
        <v>2100600</v>
      </c>
      <c r="U5026">
        <v>96.2</v>
      </c>
      <c r="V5026">
        <f t="shared" si="580"/>
        <v>135.6</v>
      </c>
      <c r="W5026" t="str">
        <f t="shared" si="583"/>
        <v/>
      </c>
      <c r="X5026" t="str">
        <f t="shared" si="584"/>
        <v/>
      </c>
      <c r="Y5026" t="str">
        <f t="shared" si="581"/>
        <v/>
      </c>
      <c r="AA5026" s="16">
        <f t="shared" si="585"/>
        <v>0.84799999999999998</v>
      </c>
      <c r="AB5026" s="16">
        <f t="shared" si="586"/>
        <v>0.34799999999999998</v>
      </c>
      <c r="AC5026" s="16"/>
    </row>
    <row r="5027" spans="1:29" x14ac:dyDescent="0.25">
      <c r="A5027" s="2">
        <v>43675</v>
      </c>
      <c r="B5027" s="1">
        <v>210</v>
      </c>
      <c r="C5027" s="3">
        <v>700</v>
      </c>
      <c r="D5027" s="13">
        <v>238.31681712963001</v>
      </c>
      <c r="E5027">
        <v>55.07</v>
      </c>
      <c r="F5027" s="15">
        <f t="shared" si="587"/>
        <v>0</v>
      </c>
      <c r="G5027">
        <v>1.51</v>
      </c>
      <c r="H5027">
        <v>3.5230000000000001</v>
      </c>
      <c r="I5027">
        <v>40.713999999999999</v>
      </c>
      <c r="J5027">
        <v>13.593999999999999</v>
      </c>
      <c r="K5027">
        <v>57.9</v>
      </c>
      <c r="L5027">
        <v>0.20399999999999999</v>
      </c>
      <c r="M5027">
        <v>0.20899999999999999</v>
      </c>
      <c r="N5027">
        <v>0</v>
      </c>
      <c r="O5027">
        <v>314.375</v>
      </c>
      <c r="T5027">
        <f t="shared" si="582"/>
        <v>2100700</v>
      </c>
      <c r="U5027">
        <v>265.8</v>
      </c>
      <c r="V5027">
        <f t="shared" si="580"/>
        <v>314.39999999999998</v>
      </c>
      <c r="W5027" t="str">
        <f t="shared" si="583"/>
        <v/>
      </c>
      <c r="X5027" t="str">
        <f t="shared" si="584"/>
        <v/>
      </c>
      <c r="Y5027" t="str">
        <f t="shared" si="581"/>
        <v/>
      </c>
      <c r="AA5027" s="16">
        <f t="shared" si="585"/>
        <v>0.90100000000000002</v>
      </c>
      <c r="AB5027" s="16">
        <f t="shared" si="586"/>
        <v>0.65500000000000003</v>
      </c>
      <c r="AC5027" s="16"/>
    </row>
    <row r="5028" spans="1:29" x14ac:dyDescent="0.25">
      <c r="A5028" s="2">
        <v>43675</v>
      </c>
      <c r="B5028" s="1">
        <v>210</v>
      </c>
      <c r="C5028" s="3">
        <v>800</v>
      </c>
      <c r="D5028" s="13">
        <v>238.35848379629601</v>
      </c>
      <c r="E5028">
        <v>55.07</v>
      </c>
      <c r="F5028" s="15">
        <f t="shared" si="587"/>
        <v>0</v>
      </c>
      <c r="G5028">
        <v>1.51</v>
      </c>
      <c r="H5028">
        <v>4.0259999999999998</v>
      </c>
      <c r="I5028">
        <v>61.773000000000003</v>
      </c>
      <c r="J5028">
        <v>15.151</v>
      </c>
      <c r="K5028">
        <v>50.1</v>
      </c>
      <c r="L5028">
        <v>0.20399999999999999</v>
      </c>
      <c r="M5028">
        <v>0.20899999999999999</v>
      </c>
      <c r="N5028">
        <v>0</v>
      </c>
      <c r="O5028">
        <v>485.625</v>
      </c>
      <c r="T5028">
        <f t="shared" si="582"/>
        <v>2100800</v>
      </c>
      <c r="U5028">
        <v>447.7</v>
      </c>
      <c r="V5028">
        <f t="shared" si="580"/>
        <v>485.6</v>
      </c>
      <c r="W5028" t="str">
        <f t="shared" si="583"/>
        <v/>
      </c>
      <c r="X5028" t="str">
        <f t="shared" si="584"/>
        <v/>
      </c>
      <c r="Y5028" t="str">
        <f t="shared" si="581"/>
        <v/>
      </c>
      <c r="AA5028" s="16">
        <f t="shared" si="585"/>
        <v>0.86199999999999999</v>
      </c>
      <c r="AB5028" s="16">
        <f t="shared" si="586"/>
        <v>0.85899999999999999</v>
      </c>
      <c r="AC5028" s="16"/>
    </row>
    <row r="5029" spans="1:29" x14ac:dyDescent="0.25">
      <c r="A5029" s="2">
        <v>43675</v>
      </c>
      <c r="B5029" s="1">
        <v>210</v>
      </c>
      <c r="C5029" s="3">
        <v>900</v>
      </c>
      <c r="D5029" s="13">
        <v>238.40015046296301</v>
      </c>
      <c r="E5029">
        <v>55.18</v>
      </c>
      <c r="F5029" s="15">
        <f t="shared" si="587"/>
        <v>0</v>
      </c>
      <c r="G5029">
        <v>1.51</v>
      </c>
      <c r="H5029">
        <v>4.5289999999999999</v>
      </c>
      <c r="I5029">
        <v>85.638999999999996</v>
      </c>
      <c r="J5029">
        <v>16.367999999999999</v>
      </c>
      <c r="K5029">
        <v>46.6</v>
      </c>
      <c r="L5029">
        <v>0.20300000000000001</v>
      </c>
      <c r="M5029">
        <v>0.20899999999999999</v>
      </c>
      <c r="N5029">
        <v>0</v>
      </c>
      <c r="O5029">
        <v>633.125</v>
      </c>
      <c r="T5029">
        <f t="shared" si="582"/>
        <v>2100900</v>
      </c>
      <c r="U5029">
        <v>618.79999999999995</v>
      </c>
      <c r="V5029">
        <f t="shared" si="580"/>
        <v>633.1</v>
      </c>
      <c r="W5029" t="str">
        <f t="shared" si="583"/>
        <v/>
      </c>
      <c r="X5029" t="str">
        <f t="shared" si="584"/>
        <v/>
      </c>
      <c r="Y5029" t="str">
        <f t="shared" si="581"/>
        <v/>
      </c>
      <c r="AA5029" s="16">
        <f t="shared" si="585"/>
        <v>0.86699999999999999</v>
      </c>
      <c r="AB5029" s="16">
        <f t="shared" si="586"/>
        <v>0.99399999999999999</v>
      </c>
      <c r="AC5029" s="16"/>
    </row>
    <row r="5030" spans="1:29" x14ac:dyDescent="0.25">
      <c r="A5030" s="2">
        <v>43675</v>
      </c>
      <c r="B5030" s="1">
        <v>210</v>
      </c>
      <c r="C5030" s="3">
        <v>1000</v>
      </c>
      <c r="D5030" s="13">
        <v>238.44181712963001</v>
      </c>
      <c r="E5030">
        <v>54.95</v>
      </c>
      <c r="F5030" s="15">
        <f t="shared" si="587"/>
        <v>0</v>
      </c>
      <c r="G5030">
        <v>1.51</v>
      </c>
      <c r="H5030">
        <v>5.0330000000000004</v>
      </c>
      <c r="I5030">
        <v>136.18</v>
      </c>
      <c r="J5030">
        <v>17.32</v>
      </c>
      <c r="K5030">
        <v>44.9</v>
      </c>
      <c r="L5030">
        <v>0.20300000000000001</v>
      </c>
      <c r="M5030">
        <v>0.20899999999999999</v>
      </c>
      <c r="N5030">
        <v>0</v>
      </c>
      <c r="O5030">
        <v>803.125</v>
      </c>
      <c r="T5030">
        <f t="shared" si="582"/>
        <v>2101000</v>
      </c>
      <c r="U5030">
        <v>764</v>
      </c>
      <c r="V5030">
        <f t="shared" si="580"/>
        <v>803.1</v>
      </c>
      <c r="W5030" t="str">
        <f t="shared" si="583"/>
        <v/>
      </c>
      <c r="X5030" t="str">
        <f t="shared" si="584"/>
        <v/>
      </c>
      <c r="Y5030" t="str">
        <f t="shared" si="581"/>
        <v/>
      </c>
      <c r="AA5030" s="16">
        <f t="shared" si="585"/>
        <v>0.88800000000000001</v>
      </c>
      <c r="AB5030" s="16">
        <f t="shared" si="586"/>
        <v>1.0900000000000001</v>
      </c>
      <c r="AC5030" s="16"/>
    </row>
    <row r="5031" spans="1:29" x14ac:dyDescent="0.25">
      <c r="A5031" s="2">
        <v>43675</v>
      </c>
      <c r="B5031" s="1">
        <v>210</v>
      </c>
      <c r="C5031" s="3">
        <v>1100</v>
      </c>
      <c r="D5031" s="13">
        <v>238.48348379629601</v>
      </c>
      <c r="E5031">
        <v>55.65</v>
      </c>
      <c r="F5031" s="15">
        <f t="shared" si="587"/>
        <v>0.14999999999999858</v>
      </c>
      <c r="G5031">
        <v>2.516</v>
      </c>
      <c r="H5031">
        <v>7.0460000000000003</v>
      </c>
      <c r="I5031">
        <v>186.72200000000001</v>
      </c>
      <c r="J5031">
        <v>18.771000000000001</v>
      </c>
      <c r="K5031">
        <v>41.2</v>
      </c>
      <c r="L5031">
        <v>0.20300000000000001</v>
      </c>
      <c r="M5031">
        <v>0.20899999999999999</v>
      </c>
      <c r="N5031">
        <v>0</v>
      </c>
      <c r="O5031">
        <v>875.625</v>
      </c>
      <c r="T5031">
        <f t="shared" si="582"/>
        <v>2101100</v>
      </c>
      <c r="U5031">
        <v>871.3</v>
      </c>
      <c r="V5031">
        <f t="shared" si="580"/>
        <v>875.6</v>
      </c>
      <c r="W5031" t="str">
        <f t="shared" si="583"/>
        <v/>
      </c>
      <c r="X5031" t="str">
        <f t="shared" si="584"/>
        <v/>
      </c>
      <c r="Y5031" t="str">
        <f t="shared" si="581"/>
        <v/>
      </c>
      <c r="AA5031" s="16">
        <f t="shared" si="585"/>
        <v>0.89200000000000002</v>
      </c>
      <c r="AB5031" s="16">
        <f t="shared" si="586"/>
        <v>1.2729999999999999</v>
      </c>
      <c r="AC5031" s="16"/>
    </row>
    <row r="5032" spans="1:29" x14ac:dyDescent="0.25">
      <c r="A5032" s="2">
        <v>43675</v>
      </c>
      <c r="B5032" s="1">
        <v>210</v>
      </c>
      <c r="C5032" s="3">
        <v>1200</v>
      </c>
      <c r="D5032" s="13">
        <v>238.52515046296301</v>
      </c>
      <c r="E5032">
        <v>55.07</v>
      </c>
      <c r="F5032" s="15">
        <f t="shared" si="587"/>
        <v>0</v>
      </c>
      <c r="G5032">
        <v>3.02</v>
      </c>
      <c r="H5032">
        <v>6.5430000000000001</v>
      </c>
      <c r="I5032">
        <v>178.298</v>
      </c>
      <c r="J5032">
        <v>18.960999999999999</v>
      </c>
      <c r="K5032">
        <v>37.4</v>
      </c>
      <c r="L5032">
        <v>0.20300000000000001</v>
      </c>
      <c r="M5032">
        <v>0.20899999999999999</v>
      </c>
      <c r="N5032">
        <v>0</v>
      </c>
      <c r="O5032">
        <v>935.625</v>
      </c>
      <c r="T5032">
        <f t="shared" si="582"/>
        <v>2101200</v>
      </c>
      <c r="U5032">
        <v>932.7</v>
      </c>
      <c r="V5032">
        <f t="shared" si="580"/>
        <v>935.6</v>
      </c>
      <c r="W5032" t="str">
        <f t="shared" si="583"/>
        <v/>
      </c>
      <c r="X5032" t="str">
        <f t="shared" si="584"/>
        <v/>
      </c>
      <c r="Y5032" t="str">
        <f t="shared" si="581"/>
        <v/>
      </c>
      <c r="AA5032" s="16">
        <f t="shared" si="585"/>
        <v>0.82</v>
      </c>
      <c r="AB5032" s="16">
        <f t="shared" si="586"/>
        <v>1.373</v>
      </c>
      <c r="AC5032" s="16"/>
    </row>
    <row r="5033" spans="1:29" x14ac:dyDescent="0.25">
      <c r="A5033" s="2">
        <v>43675</v>
      </c>
      <c r="B5033" s="1">
        <v>210</v>
      </c>
      <c r="C5033" s="3">
        <v>1300</v>
      </c>
      <c r="D5033" s="13">
        <v>238.56681712963001</v>
      </c>
      <c r="E5033">
        <v>55.77</v>
      </c>
      <c r="F5033" s="15">
        <f t="shared" si="587"/>
        <v>0.27000000000000313</v>
      </c>
      <c r="G5033">
        <v>3.02</v>
      </c>
      <c r="H5033">
        <v>6.5430000000000001</v>
      </c>
      <c r="I5033">
        <v>193.74100000000001</v>
      </c>
      <c r="J5033">
        <v>20.292999999999999</v>
      </c>
      <c r="K5033">
        <v>35</v>
      </c>
      <c r="L5033">
        <v>0.20300000000000001</v>
      </c>
      <c r="M5033">
        <v>0.20799999999999999</v>
      </c>
      <c r="N5033">
        <v>0</v>
      </c>
      <c r="O5033">
        <v>916.875</v>
      </c>
      <c r="T5033">
        <f t="shared" si="582"/>
        <v>2101300</v>
      </c>
      <c r="U5033">
        <v>943.5</v>
      </c>
      <c r="V5033">
        <f t="shared" si="580"/>
        <v>916.9</v>
      </c>
      <c r="W5033" t="str">
        <f t="shared" si="583"/>
        <v/>
      </c>
      <c r="X5033" t="str">
        <f t="shared" si="584"/>
        <v/>
      </c>
      <c r="Y5033" t="str">
        <f t="shared" si="581"/>
        <v/>
      </c>
      <c r="AA5033" s="16">
        <f t="shared" si="585"/>
        <v>0.83299999999999996</v>
      </c>
      <c r="AB5033" s="16">
        <f t="shared" si="586"/>
        <v>1.5469999999999999</v>
      </c>
      <c r="AC5033" s="16"/>
    </row>
    <row r="5034" spans="1:29" x14ac:dyDescent="0.25">
      <c r="A5034" s="2">
        <v>43675</v>
      </c>
      <c r="B5034" s="1">
        <v>210</v>
      </c>
      <c r="C5034" s="3">
        <v>1400</v>
      </c>
      <c r="D5034" s="13">
        <v>238.60848379629601</v>
      </c>
      <c r="E5034">
        <v>55.77</v>
      </c>
      <c r="F5034" s="15">
        <f t="shared" si="587"/>
        <v>0.27000000000000313</v>
      </c>
      <c r="G5034">
        <v>3.02</v>
      </c>
      <c r="H5034">
        <v>7.5490000000000004</v>
      </c>
      <c r="I5034">
        <v>193.74100000000001</v>
      </c>
      <c r="J5034">
        <v>20.698</v>
      </c>
      <c r="K5034">
        <v>32.1</v>
      </c>
      <c r="L5034">
        <v>0.20300000000000001</v>
      </c>
      <c r="M5034">
        <v>0.20899999999999999</v>
      </c>
      <c r="N5034">
        <v>0</v>
      </c>
      <c r="O5034">
        <v>853.125</v>
      </c>
      <c r="T5034">
        <f t="shared" si="582"/>
        <v>2101400</v>
      </c>
      <c r="U5034">
        <v>902.5</v>
      </c>
      <c r="V5034">
        <f t="shared" si="580"/>
        <v>853.1</v>
      </c>
      <c r="W5034" t="str">
        <f t="shared" si="583"/>
        <v/>
      </c>
      <c r="X5034" t="str">
        <f t="shared" si="584"/>
        <v/>
      </c>
      <c r="Y5034" t="str">
        <f t="shared" si="581"/>
        <v/>
      </c>
      <c r="AA5034" s="16">
        <f t="shared" si="585"/>
        <v>0.78300000000000003</v>
      </c>
      <c r="AB5034" s="16">
        <f t="shared" si="586"/>
        <v>1.6559999999999999</v>
      </c>
      <c r="AC5034" s="16"/>
    </row>
    <row r="5035" spans="1:29" x14ac:dyDescent="0.25">
      <c r="A5035" s="2">
        <v>43675</v>
      </c>
      <c r="B5035" s="1">
        <v>210</v>
      </c>
      <c r="C5035" s="3">
        <v>1500</v>
      </c>
      <c r="D5035" s="13">
        <v>238.65015046296301</v>
      </c>
      <c r="E5035">
        <v>55.77</v>
      </c>
      <c r="F5035" s="15">
        <f t="shared" si="587"/>
        <v>0.27000000000000313</v>
      </c>
      <c r="G5035">
        <v>2.516</v>
      </c>
      <c r="H5035">
        <v>6.5430000000000001</v>
      </c>
      <c r="I5035">
        <v>189.529</v>
      </c>
      <c r="J5035">
        <v>21.341999999999999</v>
      </c>
      <c r="K5035">
        <v>29.8</v>
      </c>
      <c r="L5035">
        <v>0.20300000000000001</v>
      </c>
      <c r="M5035">
        <v>0.20799999999999999</v>
      </c>
      <c r="N5035">
        <v>0</v>
      </c>
      <c r="O5035">
        <v>749.375</v>
      </c>
      <c r="T5035">
        <f t="shared" si="582"/>
        <v>2101500</v>
      </c>
      <c r="U5035">
        <v>813.2</v>
      </c>
      <c r="V5035">
        <f t="shared" si="580"/>
        <v>749.4</v>
      </c>
      <c r="W5035" t="str">
        <f t="shared" si="583"/>
        <v/>
      </c>
      <c r="X5035" t="str">
        <f t="shared" si="584"/>
        <v/>
      </c>
      <c r="Y5035" t="str">
        <f t="shared" si="581"/>
        <v/>
      </c>
      <c r="AA5035" s="16">
        <f t="shared" si="585"/>
        <v>0.75700000000000001</v>
      </c>
      <c r="AB5035" s="16">
        <f t="shared" si="586"/>
        <v>1.7829999999999999</v>
      </c>
      <c r="AC5035" s="16"/>
    </row>
    <row r="5036" spans="1:29" x14ac:dyDescent="0.25">
      <c r="A5036" s="2">
        <v>43675</v>
      </c>
      <c r="B5036" s="1">
        <v>210</v>
      </c>
      <c r="C5036" s="3">
        <v>1600</v>
      </c>
      <c r="D5036" s="13">
        <v>238.69181712963001</v>
      </c>
      <c r="E5036">
        <v>54.72</v>
      </c>
      <c r="F5036" s="15">
        <f t="shared" si="587"/>
        <v>0</v>
      </c>
      <c r="G5036">
        <v>2.516</v>
      </c>
      <c r="H5036">
        <v>5.5359999999999996</v>
      </c>
      <c r="I5036">
        <v>195.14500000000001</v>
      </c>
      <c r="J5036">
        <v>20.007000000000001</v>
      </c>
      <c r="K5036">
        <v>28.5</v>
      </c>
      <c r="L5036">
        <v>0.20300000000000001</v>
      </c>
      <c r="M5036">
        <v>0.20799999999999999</v>
      </c>
      <c r="N5036">
        <v>0</v>
      </c>
      <c r="O5036">
        <v>226.875</v>
      </c>
      <c r="T5036">
        <f t="shared" si="582"/>
        <v>2101600</v>
      </c>
      <c r="U5036">
        <v>682.3</v>
      </c>
      <c r="V5036">
        <f t="shared" si="580"/>
        <v>226.9</v>
      </c>
      <c r="W5036" t="str">
        <f t="shared" si="583"/>
        <v/>
      </c>
      <c r="X5036" t="str">
        <f t="shared" si="584"/>
        <v/>
      </c>
      <c r="Y5036" t="str">
        <f t="shared" si="581"/>
        <v/>
      </c>
      <c r="AA5036" s="16">
        <f t="shared" si="585"/>
        <v>0.66700000000000004</v>
      </c>
      <c r="AB5036" s="16">
        <f t="shared" si="586"/>
        <v>1.673</v>
      </c>
      <c r="AC5036" s="16"/>
    </row>
    <row r="5037" spans="1:29" x14ac:dyDescent="0.25">
      <c r="A5037" s="2">
        <v>43675</v>
      </c>
      <c r="B5037" s="1">
        <v>210</v>
      </c>
      <c r="C5037" s="3">
        <v>1700</v>
      </c>
      <c r="D5037" s="13">
        <v>238.73348379629601</v>
      </c>
      <c r="E5037">
        <v>55.77</v>
      </c>
      <c r="F5037" s="15">
        <f t="shared" si="587"/>
        <v>0.27000000000000313</v>
      </c>
      <c r="G5037">
        <v>1.0069999999999999</v>
      </c>
      <c r="H5037">
        <v>3.5230000000000001</v>
      </c>
      <c r="I5037">
        <v>235.85900000000001</v>
      </c>
      <c r="J5037">
        <v>19.722000000000001</v>
      </c>
      <c r="K5037">
        <v>37.9</v>
      </c>
      <c r="L5037">
        <v>0.20399999999999999</v>
      </c>
      <c r="M5037">
        <v>0.20799999999999999</v>
      </c>
      <c r="N5037">
        <v>0</v>
      </c>
      <c r="O5037">
        <v>471.875</v>
      </c>
      <c r="T5037">
        <f t="shared" si="582"/>
        <v>2101700</v>
      </c>
      <c r="U5037">
        <v>520.20000000000005</v>
      </c>
      <c r="V5037">
        <f t="shared" si="580"/>
        <v>471.9</v>
      </c>
      <c r="W5037" t="str">
        <f t="shared" si="583"/>
        <v/>
      </c>
      <c r="X5037" t="str">
        <f t="shared" si="584"/>
        <v/>
      </c>
      <c r="Y5037" t="str">
        <f t="shared" si="581"/>
        <v/>
      </c>
      <c r="AA5037" s="16">
        <f t="shared" si="585"/>
        <v>0.871</v>
      </c>
      <c r="AB5037" s="16">
        <f t="shared" si="586"/>
        <v>1.427</v>
      </c>
      <c r="AC5037" s="16"/>
    </row>
    <row r="5038" spans="1:29" x14ac:dyDescent="0.25">
      <c r="A5038" s="2">
        <v>43675</v>
      </c>
      <c r="B5038" s="1">
        <v>210</v>
      </c>
      <c r="C5038" s="3">
        <v>1800</v>
      </c>
      <c r="D5038" s="13">
        <v>238.77515046296301</v>
      </c>
      <c r="E5038">
        <v>54.72</v>
      </c>
      <c r="F5038" s="15">
        <f t="shared" si="587"/>
        <v>0</v>
      </c>
      <c r="G5038">
        <v>0.503</v>
      </c>
      <c r="H5038">
        <v>4.0259999999999998</v>
      </c>
      <c r="I5038">
        <v>244.28200000000001</v>
      </c>
      <c r="J5038">
        <v>16.463000000000001</v>
      </c>
      <c r="K5038">
        <v>42.5</v>
      </c>
      <c r="L5038">
        <v>0.20399999999999999</v>
      </c>
      <c r="M5038">
        <v>0.20799999999999999</v>
      </c>
      <c r="N5038">
        <v>0</v>
      </c>
      <c r="O5038">
        <v>71.875</v>
      </c>
      <c r="T5038">
        <f t="shared" si="582"/>
        <v>2101800</v>
      </c>
      <c r="U5038">
        <v>340.5</v>
      </c>
      <c r="V5038">
        <f t="shared" si="580"/>
        <v>71.900000000000006</v>
      </c>
      <c r="W5038" t="str">
        <f t="shared" si="583"/>
        <v/>
      </c>
      <c r="X5038" t="str">
        <f t="shared" si="584"/>
        <v/>
      </c>
      <c r="Y5038" t="str">
        <f t="shared" si="581"/>
        <v/>
      </c>
      <c r="AA5038" s="16">
        <f t="shared" si="585"/>
        <v>0.79600000000000004</v>
      </c>
      <c r="AB5038" s="16">
        <f t="shared" si="586"/>
        <v>1.077</v>
      </c>
      <c r="AC5038" s="16"/>
    </row>
    <row r="5039" spans="1:29" x14ac:dyDescent="0.25">
      <c r="A5039" s="2">
        <v>43675</v>
      </c>
      <c r="B5039" s="1">
        <v>210</v>
      </c>
      <c r="C5039" s="3">
        <v>1900</v>
      </c>
      <c r="D5039" s="13">
        <v>238.81681712963001</v>
      </c>
      <c r="E5039">
        <v>54.6</v>
      </c>
      <c r="F5039" s="15">
        <f t="shared" si="587"/>
        <v>0</v>
      </c>
      <c r="G5039">
        <v>0</v>
      </c>
      <c r="H5039">
        <v>2.516</v>
      </c>
      <c r="I5039">
        <v>251.30199999999999</v>
      </c>
      <c r="J5039">
        <v>15.676</v>
      </c>
      <c r="K5039">
        <v>46.9</v>
      </c>
      <c r="L5039">
        <v>0.20399999999999999</v>
      </c>
      <c r="M5039">
        <v>0.20799999999999999</v>
      </c>
      <c r="N5039">
        <v>0</v>
      </c>
      <c r="O5039">
        <v>28.125</v>
      </c>
      <c r="T5039">
        <f t="shared" si="582"/>
        <v>2101900</v>
      </c>
      <c r="U5039">
        <v>162</v>
      </c>
      <c r="V5039">
        <f t="shared" si="580"/>
        <v>28.1</v>
      </c>
      <c r="W5039" t="str">
        <f t="shared" si="583"/>
        <v/>
      </c>
      <c r="X5039" t="str">
        <f t="shared" si="584"/>
        <v/>
      </c>
      <c r="Y5039" t="str">
        <f t="shared" si="581"/>
        <v/>
      </c>
      <c r="AA5039" s="16">
        <f t="shared" si="585"/>
        <v>0.83499999999999996</v>
      </c>
      <c r="AB5039" s="16">
        <f t="shared" si="586"/>
        <v>0.94499999999999995</v>
      </c>
      <c r="AC5039" s="16"/>
    </row>
    <row r="5040" spans="1:29" x14ac:dyDescent="0.25">
      <c r="A5040" s="2">
        <v>43675</v>
      </c>
      <c r="B5040" s="1">
        <v>210</v>
      </c>
      <c r="C5040" s="3">
        <v>2000</v>
      </c>
      <c r="D5040" s="13">
        <v>238.85848379629601</v>
      </c>
      <c r="E5040">
        <v>54.72</v>
      </c>
      <c r="F5040" s="15">
        <f t="shared" si="587"/>
        <v>0</v>
      </c>
      <c r="G5040">
        <v>0</v>
      </c>
      <c r="H5040">
        <v>2.0129999999999999</v>
      </c>
      <c r="I5040">
        <v>254.11</v>
      </c>
      <c r="J5040">
        <v>15.103</v>
      </c>
      <c r="K5040">
        <v>50.2</v>
      </c>
      <c r="L5040">
        <v>0.20399999999999999</v>
      </c>
      <c r="M5040">
        <v>0.20799999999999999</v>
      </c>
      <c r="N5040">
        <v>0</v>
      </c>
      <c r="O5040">
        <v>0.625</v>
      </c>
      <c r="T5040">
        <f t="shared" si="582"/>
        <v>2102000</v>
      </c>
      <c r="U5040">
        <v>23.7</v>
      </c>
      <c r="V5040">
        <f t="shared" si="580"/>
        <v>0</v>
      </c>
      <c r="W5040" t="str">
        <f t="shared" si="583"/>
        <v/>
      </c>
      <c r="X5040" t="str">
        <f t="shared" si="584"/>
        <v/>
      </c>
      <c r="Y5040" t="str">
        <f t="shared" si="581"/>
        <v/>
      </c>
      <c r="AA5040" s="16">
        <f t="shared" si="585"/>
        <v>0.86199999999999999</v>
      </c>
      <c r="AB5040" s="16">
        <f t="shared" si="586"/>
        <v>0.85499999999999998</v>
      </c>
      <c r="AC5040" s="16"/>
    </row>
    <row r="5041" spans="1:29" x14ac:dyDescent="0.25">
      <c r="A5041" s="2">
        <v>43675</v>
      </c>
      <c r="B5041" s="1">
        <v>210</v>
      </c>
      <c r="C5041" s="3">
        <v>2100</v>
      </c>
      <c r="D5041" s="13">
        <v>238.90015046296301</v>
      </c>
      <c r="E5041">
        <v>55.18</v>
      </c>
      <c r="F5041" s="15">
        <f t="shared" si="587"/>
        <v>0</v>
      </c>
      <c r="G5041">
        <v>1.0069999999999999</v>
      </c>
      <c r="H5041">
        <v>4.0259999999999998</v>
      </c>
      <c r="I5041">
        <v>247.09</v>
      </c>
      <c r="J5041">
        <v>14.648999999999999</v>
      </c>
      <c r="K5041">
        <v>44.3</v>
      </c>
      <c r="L5041">
        <v>0.20399999999999999</v>
      </c>
      <c r="M5041">
        <v>0.20799999999999999</v>
      </c>
      <c r="N5041">
        <v>0</v>
      </c>
      <c r="O5041">
        <v>0.625</v>
      </c>
      <c r="T5041">
        <f t="shared" si="582"/>
        <v>2102100</v>
      </c>
      <c r="U5041">
        <v>0</v>
      </c>
      <c r="V5041">
        <f t="shared" si="580"/>
        <v>0</v>
      </c>
      <c r="W5041" t="str">
        <f t="shared" si="583"/>
        <v/>
      </c>
      <c r="X5041" t="str">
        <f t="shared" si="584"/>
        <v/>
      </c>
      <c r="Y5041" t="str">
        <f t="shared" si="581"/>
        <v/>
      </c>
      <c r="AA5041" s="16">
        <f t="shared" si="585"/>
        <v>0.73799999999999999</v>
      </c>
      <c r="AB5041" s="16">
        <f t="shared" si="586"/>
        <v>0.92800000000000005</v>
      </c>
      <c r="AC5041" s="16"/>
    </row>
    <row r="5042" spans="1:29" x14ac:dyDescent="0.25">
      <c r="A5042" s="2">
        <v>43675</v>
      </c>
      <c r="B5042" s="1">
        <v>210</v>
      </c>
      <c r="C5042" s="3">
        <v>2200</v>
      </c>
      <c r="D5042" s="13">
        <v>238.94181712963001</v>
      </c>
      <c r="E5042">
        <v>54.95</v>
      </c>
      <c r="F5042" s="15">
        <f t="shared" si="587"/>
        <v>0</v>
      </c>
      <c r="G5042">
        <v>2.516</v>
      </c>
      <c r="H5042">
        <v>6.5430000000000001</v>
      </c>
      <c r="I5042">
        <v>324.30599999999998</v>
      </c>
      <c r="J5042">
        <v>13.57</v>
      </c>
      <c r="K5042">
        <v>43</v>
      </c>
      <c r="L5042">
        <v>0.20399999999999999</v>
      </c>
      <c r="M5042">
        <v>0.20799999999999999</v>
      </c>
      <c r="N5042">
        <v>0</v>
      </c>
      <c r="O5042">
        <v>0.625</v>
      </c>
      <c r="T5042">
        <f t="shared" si="582"/>
        <v>2102200</v>
      </c>
      <c r="U5042">
        <v>0</v>
      </c>
      <c r="V5042">
        <f t="shared" si="580"/>
        <v>0</v>
      </c>
      <c r="W5042" t="str">
        <f t="shared" si="583"/>
        <v/>
      </c>
      <c r="X5042" t="str">
        <f t="shared" si="584"/>
        <v/>
      </c>
      <c r="Y5042" t="str">
        <f t="shared" si="581"/>
        <v/>
      </c>
      <c r="AA5042" s="16">
        <f t="shared" si="585"/>
        <v>0.66800000000000004</v>
      </c>
      <c r="AB5042" s="16">
        <f t="shared" si="586"/>
        <v>0.88500000000000001</v>
      </c>
      <c r="AC5042" s="16"/>
    </row>
    <row r="5043" spans="1:29" x14ac:dyDescent="0.25">
      <c r="A5043" s="2">
        <v>43675</v>
      </c>
      <c r="B5043" s="1">
        <v>210</v>
      </c>
      <c r="C5043" s="3">
        <v>2300</v>
      </c>
      <c r="D5043" s="13">
        <v>238.98348379629601</v>
      </c>
      <c r="E5043">
        <v>55.42</v>
      </c>
      <c r="F5043" s="15">
        <f t="shared" si="587"/>
        <v>0</v>
      </c>
      <c r="G5043">
        <v>2.516</v>
      </c>
      <c r="H5043">
        <v>6.0389999999999997</v>
      </c>
      <c r="I5043">
        <v>332.72899999999998</v>
      </c>
      <c r="J5043">
        <v>12.798999999999999</v>
      </c>
      <c r="K5043">
        <v>47.8</v>
      </c>
      <c r="L5043">
        <v>0.20300000000000001</v>
      </c>
      <c r="M5043">
        <v>0.20799999999999999</v>
      </c>
      <c r="N5043">
        <v>0</v>
      </c>
      <c r="O5043">
        <v>0.625</v>
      </c>
      <c r="T5043">
        <f t="shared" si="582"/>
        <v>2102300</v>
      </c>
      <c r="U5043">
        <v>0</v>
      </c>
      <c r="V5043">
        <f t="shared" si="580"/>
        <v>0</v>
      </c>
      <c r="W5043" t="str">
        <f t="shared" si="583"/>
        <v/>
      </c>
      <c r="X5043" t="str">
        <f t="shared" si="584"/>
        <v/>
      </c>
      <c r="Y5043" t="str">
        <f t="shared" si="581"/>
        <v/>
      </c>
      <c r="AA5043" s="16">
        <f t="shared" si="585"/>
        <v>0.70599999999999996</v>
      </c>
      <c r="AB5043" s="16">
        <f t="shared" si="586"/>
        <v>0.77100000000000002</v>
      </c>
      <c r="AC5043" s="16"/>
    </row>
    <row r="5044" spans="1:29" x14ac:dyDescent="0.25">
      <c r="A5044" s="2">
        <v>43675</v>
      </c>
      <c r="B5044" s="1">
        <v>210</v>
      </c>
      <c r="C5044" s="3">
        <v>2400</v>
      </c>
      <c r="D5044" s="13">
        <v>239.02515046296301</v>
      </c>
      <c r="E5044">
        <v>55.3</v>
      </c>
      <c r="F5044" s="15">
        <f t="shared" si="587"/>
        <v>0</v>
      </c>
      <c r="G5044">
        <v>2.0129999999999999</v>
      </c>
      <c r="H5044">
        <v>5.5359999999999996</v>
      </c>
      <c r="I5044">
        <v>336.94099999999997</v>
      </c>
      <c r="J5044">
        <v>12.000999999999999</v>
      </c>
      <c r="K5044">
        <v>52.4</v>
      </c>
      <c r="L5044">
        <v>0.20300000000000001</v>
      </c>
      <c r="M5044">
        <v>0.20699999999999999</v>
      </c>
      <c r="N5044">
        <v>0</v>
      </c>
      <c r="O5044">
        <v>0.625</v>
      </c>
      <c r="T5044">
        <f t="shared" si="582"/>
        <v>2102400</v>
      </c>
      <c r="U5044">
        <v>0</v>
      </c>
      <c r="V5044">
        <f t="shared" si="580"/>
        <v>0</v>
      </c>
      <c r="W5044">
        <f t="shared" si="583"/>
        <v>0.20300000000000001</v>
      </c>
      <c r="X5044">
        <f t="shared" si="584"/>
        <v>0.20699999999999999</v>
      </c>
      <c r="Y5044">
        <f t="shared" si="581"/>
        <v>0</v>
      </c>
      <c r="AA5044" s="16">
        <f t="shared" si="585"/>
        <v>0.73499999999999999</v>
      </c>
      <c r="AB5044" s="16">
        <f t="shared" si="586"/>
        <v>0.66800000000000004</v>
      </c>
      <c r="AC5044" s="16"/>
    </row>
    <row r="5045" spans="1:29" x14ac:dyDescent="0.25">
      <c r="A5045" s="2">
        <v>43676</v>
      </c>
      <c r="B5045" s="1">
        <v>211</v>
      </c>
      <c r="C5045" s="3">
        <v>100</v>
      </c>
      <c r="D5045" s="13">
        <v>239.06681712963001</v>
      </c>
      <c r="E5045">
        <v>54.72</v>
      </c>
      <c r="F5045" s="15">
        <f t="shared" si="587"/>
        <v>0</v>
      </c>
      <c r="G5045">
        <v>0.503</v>
      </c>
      <c r="H5045">
        <v>3.02</v>
      </c>
      <c r="I5045">
        <v>308.863</v>
      </c>
      <c r="J5045">
        <v>10.467000000000001</v>
      </c>
      <c r="K5045">
        <v>59.9</v>
      </c>
      <c r="L5045">
        <v>0.20300000000000001</v>
      </c>
      <c r="M5045">
        <v>0.20799999999999999</v>
      </c>
      <c r="N5045">
        <v>0</v>
      </c>
      <c r="O5045">
        <v>0.625</v>
      </c>
      <c r="T5045">
        <f t="shared" si="582"/>
        <v>2110100</v>
      </c>
      <c r="U5045">
        <v>0</v>
      </c>
      <c r="V5045">
        <f t="shared" si="580"/>
        <v>0</v>
      </c>
      <c r="W5045" t="str">
        <f t="shared" si="583"/>
        <v/>
      </c>
      <c r="X5045" t="str">
        <f t="shared" si="584"/>
        <v/>
      </c>
      <c r="Y5045" t="str">
        <f t="shared" si="581"/>
        <v/>
      </c>
      <c r="AA5045" s="16">
        <f t="shared" si="585"/>
        <v>0.75900000000000001</v>
      </c>
      <c r="AB5045" s="16">
        <f t="shared" si="586"/>
        <v>0.50800000000000001</v>
      </c>
      <c r="AC5045" s="16"/>
    </row>
    <row r="5046" spans="1:29" x14ac:dyDescent="0.25">
      <c r="A5046" s="2">
        <v>43676</v>
      </c>
      <c r="B5046" s="1">
        <v>211</v>
      </c>
      <c r="C5046" s="3">
        <v>200</v>
      </c>
      <c r="D5046" s="13">
        <v>239.10848379629601</v>
      </c>
      <c r="E5046">
        <v>54.95</v>
      </c>
      <c r="F5046" s="15">
        <f t="shared" si="587"/>
        <v>0</v>
      </c>
      <c r="G5046">
        <v>1.0069999999999999</v>
      </c>
      <c r="H5046">
        <v>3.5230000000000001</v>
      </c>
      <c r="I5046">
        <v>318.69</v>
      </c>
      <c r="J5046">
        <v>10.124000000000001</v>
      </c>
      <c r="K5046">
        <v>61.5</v>
      </c>
      <c r="L5046">
        <v>0.20300000000000001</v>
      </c>
      <c r="M5046">
        <v>0.20699999999999999</v>
      </c>
      <c r="N5046">
        <v>0</v>
      </c>
      <c r="O5046">
        <v>0.625</v>
      </c>
      <c r="T5046">
        <f t="shared" si="582"/>
        <v>2110200</v>
      </c>
      <c r="U5046">
        <v>0</v>
      </c>
      <c r="V5046">
        <f t="shared" si="580"/>
        <v>0</v>
      </c>
      <c r="W5046" t="str">
        <f t="shared" si="583"/>
        <v/>
      </c>
      <c r="X5046" t="str">
        <f t="shared" si="584"/>
        <v/>
      </c>
      <c r="Y5046" t="str">
        <f t="shared" si="581"/>
        <v/>
      </c>
      <c r="AA5046" s="16">
        <f t="shared" si="585"/>
        <v>0.76100000000000001</v>
      </c>
      <c r="AB5046" s="16">
        <f t="shared" si="586"/>
        <v>0.47599999999999998</v>
      </c>
      <c r="AC5046" s="16"/>
    </row>
    <row r="5047" spans="1:29" x14ac:dyDescent="0.25">
      <c r="A5047" s="2">
        <v>43676</v>
      </c>
      <c r="B5047" s="1">
        <v>211</v>
      </c>
      <c r="C5047" s="3">
        <v>300</v>
      </c>
      <c r="D5047" s="13">
        <v>239.15015046296301</v>
      </c>
      <c r="E5047">
        <v>55.3</v>
      </c>
      <c r="F5047" s="15">
        <f t="shared" si="587"/>
        <v>0</v>
      </c>
      <c r="G5047">
        <v>1.0069999999999999</v>
      </c>
      <c r="H5047">
        <v>3.02</v>
      </c>
      <c r="I5047">
        <v>286.39999999999998</v>
      </c>
      <c r="J5047">
        <v>8.3190000000000008</v>
      </c>
      <c r="K5047">
        <v>66.5</v>
      </c>
      <c r="L5047">
        <v>0.20200000000000001</v>
      </c>
      <c r="M5047">
        <v>0.20699999999999999</v>
      </c>
      <c r="N5047">
        <v>0</v>
      </c>
      <c r="O5047">
        <v>0.625</v>
      </c>
      <c r="T5047">
        <f t="shared" si="582"/>
        <v>2110300</v>
      </c>
      <c r="U5047">
        <v>0</v>
      </c>
      <c r="V5047">
        <f t="shared" si="580"/>
        <v>0</v>
      </c>
      <c r="W5047" t="str">
        <f t="shared" si="583"/>
        <v/>
      </c>
      <c r="X5047" t="str">
        <f t="shared" si="584"/>
        <v/>
      </c>
      <c r="Y5047" t="str">
        <f t="shared" si="581"/>
        <v/>
      </c>
      <c r="AA5047" s="16">
        <f t="shared" si="585"/>
        <v>0.72899999999999998</v>
      </c>
      <c r="AB5047" s="16">
        <f t="shared" si="586"/>
        <v>0.36699999999999999</v>
      </c>
      <c r="AC5047" s="16"/>
    </row>
    <row r="5048" spans="1:29" x14ac:dyDescent="0.25">
      <c r="A5048" s="2">
        <v>43676</v>
      </c>
      <c r="B5048" s="1">
        <v>211</v>
      </c>
      <c r="C5048" s="3">
        <v>400</v>
      </c>
      <c r="D5048" s="13">
        <v>239.19181712963001</v>
      </c>
      <c r="E5048">
        <v>55.3</v>
      </c>
      <c r="F5048" s="15">
        <f t="shared" si="587"/>
        <v>0</v>
      </c>
      <c r="G5048">
        <v>1.0069999999999999</v>
      </c>
      <c r="H5048">
        <v>4.5289999999999999</v>
      </c>
      <c r="I5048">
        <v>255.51400000000001</v>
      </c>
      <c r="J5048">
        <v>9.1880000000000006</v>
      </c>
      <c r="K5048">
        <v>66.7</v>
      </c>
      <c r="L5048">
        <v>0.20200000000000001</v>
      </c>
      <c r="M5048">
        <v>0.20699999999999999</v>
      </c>
      <c r="N5048">
        <v>0</v>
      </c>
      <c r="O5048">
        <v>0.625</v>
      </c>
      <c r="T5048">
        <f t="shared" si="582"/>
        <v>2110400</v>
      </c>
      <c r="U5048">
        <v>0</v>
      </c>
      <c r="V5048">
        <f t="shared" si="580"/>
        <v>0</v>
      </c>
      <c r="W5048" t="str">
        <f t="shared" si="583"/>
        <v/>
      </c>
      <c r="X5048" t="str">
        <f t="shared" si="584"/>
        <v/>
      </c>
      <c r="Y5048" t="str">
        <f t="shared" si="581"/>
        <v/>
      </c>
      <c r="AA5048" s="16">
        <f t="shared" si="585"/>
        <v>0.77500000000000002</v>
      </c>
      <c r="AB5048" s="16">
        <f t="shared" si="586"/>
        <v>0.38700000000000001</v>
      </c>
      <c r="AC5048" s="16"/>
    </row>
    <row r="5049" spans="1:29" x14ac:dyDescent="0.25">
      <c r="A5049" s="2">
        <v>43676</v>
      </c>
      <c r="B5049" s="1">
        <v>211</v>
      </c>
      <c r="C5049" s="3">
        <v>500</v>
      </c>
      <c r="D5049" s="13">
        <v>239.23348379629601</v>
      </c>
      <c r="E5049">
        <v>54.95</v>
      </c>
      <c r="F5049" s="15">
        <f t="shared" si="587"/>
        <v>0</v>
      </c>
      <c r="G5049">
        <v>1.51</v>
      </c>
      <c r="H5049">
        <v>7.0460000000000003</v>
      </c>
      <c r="I5049">
        <v>245.68600000000001</v>
      </c>
      <c r="J5049">
        <v>8.9649999999999999</v>
      </c>
      <c r="K5049">
        <v>55.2</v>
      </c>
      <c r="L5049">
        <v>0.20200000000000001</v>
      </c>
      <c r="M5049">
        <v>0.20699999999999999</v>
      </c>
      <c r="N5049">
        <v>0</v>
      </c>
      <c r="O5049">
        <v>11.875</v>
      </c>
      <c r="T5049">
        <f t="shared" si="582"/>
        <v>2110500</v>
      </c>
      <c r="U5049">
        <v>2</v>
      </c>
      <c r="V5049">
        <f t="shared" si="580"/>
        <v>11.9</v>
      </c>
      <c r="W5049" t="str">
        <f t="shared" si="583"/>
        <v/>
      </c>
      <c r="X5049" t="str">
        <f t="shared" si="584"/>
        <v/>
      </c>
      <c r="Y5049" t="str">
        <f t="shared" si="581"/>
        <v/>
      </c>
      <c r="AA5049" s="16">
        <f t="shared" si="585"/>
        <v>0.63200000000000001</v>
      </c>
      <c r="AB5049" s="16">
        <f t="shared" si="586"/>
        <v>0.51300000000000001</v>
      </c>
      <c r="AC5049" s="16"/>
    </row>
    <row r="5050" spans="1:29" x14ac:dyDescent="0.25">
      <c r="A5050" s="2">
        <v>43676</v>
      </c>
      <c r="B5050" s="1">
        <v>211</v>
      </c>
      <c r="C5050" s="3">
        <v>600</v>
      </c>
      <c r="D5050" s="13">
        <v>239.27515046296301</v>
      </c>
      <c r="E5050">
        <v>55.3</v>
      </c>
      <c r="F5050" s="15">
        <f t="shared" si="587"/>
        <v>0</v>
      </c>
      <c r="G5050">
        <v>1.51</v>
      </c>
      <c r="H5050">
        <v>6.0389999999999997</v>
      </c>
      <c r="I5050">
        <v>249.898</v>
      </c>
      <c r="J5050">
        <v>9.4849999999999994</v>
      </c>
      <c r="K5050">
        <v>57</v>
      </c>
      <c r="L5050">
        <v>0.20200000000000001</v>
      </c>
      <c r="M5050">
        <v>0.20699999999999999</v>
      </c>
      <c r="N5050">
        <v>0</v>
      </c>
      <c r="O5050">
        <v>171.875</v>
      </c>
      <c r="T5050">
        <f t="shared" si="582"/>
        <v>2110600</v>
      </c>
      <c r="U5050">
        <v>93.2</v>
      </c>
      <c r="V5050">
        <f t="shared" si="580"/>
        <v>171.9</v>
      </c>
      <c r="W5050" t="str">
        <f t="shared" si="583"/>
        <v/>
      </c>
      <c r="X5050" t="str">
        <f t="shared" si="584"/>
        <v/>
      </c>
      <c r="Y5050" t="str">
        <f t="shared" si="581"/>
        <v/>
      </c>
      <c r="AA5050" s="16">
        <f t="shared" si="585"/>
        <v>0.67600000000000005</v>
      </c>
      <c r="AB5050" s="16">
        <f t="shared" si="586"/>
        <v>0.51</v>
      </c>
      <c r="AC5050" s="16"/>
    </row>
    <row r="5051" spans="1:29" x14ac:dyDescent="0.25">
      <c r="A5051" s="2">
        <v>43676</v>
      </c>
      <c r="B5051" s="1">
        <v>211</v>
      </c>
      <c r="C5051" s="3">
        <v>700</v>
      </c>
      <c r="D5051" s="13">
        <v>239.31681712963001</v>
      </c>
      <c r="E5051">
        <v>55.3</v>
      </c>
      <c r="F5051" s="15">
        <f t="shared" si="587"/>
        <v>0</v>
      </c>
      <c r="G5051">
        <v>2.0129999999999999</v>
      </c>
      <c r="H5051">
        <v>5.0330000000000004</v>
      </c>
      <c r="I5051">
        <v>214.8</v>
      </c>
      <c r="J5051">
        <v>9.2870000000000008</v>
      </c>
      <c r="K5051">
        <v>63.6</v>
      </c>
      <c r="L5051">
        <v>0.20200000000000001</v>
      </c>
      <c r="M5051">
        <v>0.20699999999999999</v>
      </c>
      <c r="N5051">
        <v>0</v>
      </c>
      <c r="O5051">
        <v>114.375</v>
      </c>
      <c r="T5051">
        <f t="shared" si="582"/>
        <v>2110700</v>
      </c>
      <c r="U5051">
        <v>262.8</v>
      </c>
      <c r="V5051">
        <f t="shared" si="580"/>
        <v>114.4</v>
      </c>
      <c r="W5051" t="str">
        <f t="shared" si="583"/>
        <v/>
      </c>
      <c r="X5051" t="str">
        <f t="shared" si="584"/>
        <v/>
      </c>
      <c r="Y5051" t="str">
        <f t="shared" si="581"/>
        <v/>
      </c>
      <c r="AA5051" s="16">
        <f t="shared" si="585"/>
        <v>0.74399999999999999</v>
      </c>
      <c r="AB5051" s="16">
        <f t="shared" si="586"/>
        <v>0.42599999999999999</v>
      </c>
      <c r="AC5051" s="16"/>
    </row>
    <row r="5052" spans="1:29" x14ac:dyDescent="0.25">
      <c r="A5052" s="2">
        <v>43676</v>
      </c>
      <c r="B5052" s="1">
        <v>211</v>
      </c>
      <c r="C5052" s="3">
        <v>800</v>
      </c>
      <c r="D5052" s="13">
        <v>239.35848379629601</v>
      </c>
      <c r="E5052">
        <v>55.42</v>
      </c>
      <c r="F5052" s="15">
        <f t="shared" si="587"/>
        <v>0</v>
      </c>
      <c r="G5052">
        <v>2.516</v>
      </c>
      <c r="H5052">
        <v>6.0389999999999997</v>
      </c>
      <c r="I5052">
        <v>199.357</v>
      </c>
      <c r="J5052">
        <v>9.9030000000000005</v>
      </c>
      <c r="K5052">
        <v>67.900000000000006</v>
      </c>
      <c r="L5052">
        <v>0.20200000000000001</v>
      </c>
      <c r="M5052">
        <v>0.20699999999999999</v>
      </c>
      <c r="N5052">
        <v>0</v>
      </c>
      <c r="O5052">
        <v>258.125</v>
      </c>
      <c r="T5052">
        <f t="shared" si="582"/>
        <v>2110800</v>
      </c>
      <c r="U5052">
        <v>444.7</v>
      </c>
      <c r="V5052">
        <f t="shared" si="580"/>
        <v>258.10000000000002</v>
      </c>
      <c r="W5052" t="str">
        <f t="shared" si="583"/>
        <v/>
      </c>
      <c r="X5052" t="str">
        <f t="shared" si="584"/>
        <v/>
      </c>
      <c r="Y5052" t="str">
        <f t="shared" si="581"/>
        <v/>
      </c>
      <c r="AA5052" s="16">
        <f t="shared" si="585"/>
        <v>0.82799999999999996</v>
      </c>
      <c r="AB5052" s="16">
        <f t="shared" si="586"/>
        <v>0.39100000000000001</v>
      </c>
      <c r="AC5052" s="16"/>
    </row>
    <row r="5053" spans="1:29" x14ac:dyDescent="0.25">
      <c r="A5053" s="2">
        <v>43676</v>
      </c>
      <c r="B5053" s="1">
        <v>211</v>
      </c>
      <c r="C5053" s="3">
        <v>900</v>
      </c>
      <c r="D5053" s="13">
        <v>239.40015046296301</v>
      </c>
      <c r="E5053">
        <v>55.65</v>
      </c>
      <c r="F5053" s="15">
        <f t="shared" si="587"/>
        <v>0.14999999999999858</v>
      </c>
      <c r="G5053">
        <v>1.51</v>
      </c>
      <c r="H5053">
        <v>4.0259999999999998</v>
      </c>
      <c r="I5053">
        <v>179.702</v>
      </c>
      <c r="J5053">
        <v>12.944000000000001</v>
      </c>
      <c r="K5053">
        <v>65.599999999999994</v>
      </c>
      <c r="L5053">
        <v>0.20100000000000001</v>
      </c>
      <c r="M5053">
        <v>0.20699999999999999</v>
      </c>
      <c r="N5053">
        <v>0</v>
      </c>
      <c r="O5053">
        <v>616.875</v>
      </c>
      <c r="T5053">
        <f t="shared" si="582"/>
        <v>2110900</v>
      </c>
      <c r="U5053">
        <v>616.29999999999995</v>
      </c>
      <c r="V5053">
        <f t="shared" ref="V5053:V5116" si="588">IF(O5053&lt;1,0,ROUND(O5053,1))</f>
        <v>616.9</v>
      </c>
      <c r="W5053" t="str">
        <f t="shared" si="583"/>
        <v/>
      </c>
      <c r="X5053" t="str">
        <f t="shared" si="584"/>
        <v/>
      </c>
      <c r="Y5053" t="str">
        <f t="shared" ref="Y5053:Y5116" si="589">IF(C5053=2400,ROUND(F5053/100,3),"")</f>
        <v/>
      </c>
      <c r="AA5053" s="16">
        <f t="shared" si="585"/>
        <v>0.97899999999999998</v>
      </c>
      <c r="AB5053" s="16">
        <f t="shared" si="586"/>
        <v>0.51300000000000001</v>
      </c>
      <c r="AC5053" s="16"/>
    </row>
    <row r="5054" spans="1:29" x14ac:dyDescent="0.25">
      <c r="A5054" s="2">
        <v>43676</v>
      </c>
      <c r="B5054" s="1">
        <v>211</v>
      </c>
      <c r="C5054" s="3">
        <v>1000</v>
      </c>
      <c r="D5054" s="13">
        <v>239.44181712963001</v>
      </c>
      <c r="E5054">
        <v>55.54</v>
      </c>
      <c r="F5054" s="15">
        <f t="shared" si="587"/>
        <v>3.9999999999999147E-2</v>
      </c>
      <c r="G5054">
        <v>2.0129999999999999</v>
      </c>
      <c r="H5054">
        <v>6.0389999999999997</v>
      </c>
      <c r="I5054">
        <v>176.89400000000001</v>
      </c>
      <c r="J5054">
        <v>13.641999999999999</v>
      </c>
      <c r="K5054">
        <v>56.5</v>
      </c>
      <c r="L5054">
        <v>0.20100000000000001</v>
      </c>
      <c r="M5054">
        <v>0.20699999999999999</v>
      </c>
      <c r="N5054">
        <v>0</v>
      </c>
      <c r="O5054">
        <v>745.625</v>
      </c>
      <c r="T5054">
        <f t="shared" si="582"/>
        <v>2111000</v>
      </c>
      <c r="U5054">
        <v>761.5</v>
      </c>
      <c r="V5054">
        <f t="shared" si="588"/>
        <v>745.6</v>
      </c>
      <c r="W5054" t="str">
        <f t="shared" si="583"/>
        <v/>
      </c>
      <c r="X5054" t="str">
        <f t="shared" si="584"/>
        <v/>
      </c>
      <c r="Y5054" t="str">
        <f t="shared" si="589"/>
        <v/>
      </c>
      <c r="AA5054" s="16">
        <f t="shared" si="585"/>
        <v>0.88200000000000001</v>
      </c>
      <c r="AB5054" s="16">
        <f t="shared" si="586"/>
        <v>0.67900000000000005</v>
      </c>
      <c r="AC5054" s="16"/>
    </row>
    <row r="5055" spans="1:29" x14ac:dyDescent="0.25">
      <c r="A5055" s="2">
        <v>43676</v>
      </c>
      <c r="B5055" s="1">
        <v>211</v>
      </c>
      <c r="C5055" s="3">
        <v>1100</v>
      </c>
      <c r="D5055" s="13">
        <v>239.48348379629601</v>
      </c>
      <c r="E5055">
        <v>55.89</v>
      </c>
      <c r="F5055" s="15">
        <f t="shared" si="587"/>
        <v>0.39000000000000057</v>
      </c>
      <c r="G5055">
        <v>2.0129999999999999</v>
      </c>
      <c r="H5055">
        <v>5.0330000000000004</v>
      </c>
      <c r="I5055">
        <v>244.28200000000001</v>
      </c>
      <c r="J5055">
        <v>15.605</v>
      </c>
      <c r="K5055">
        <v>49.6</v>
      </c>
      <c r="L5055">
        <v>0.20100000000000001</v>
      </c>
      <c r="M5055">
        <v>0.20699999999999999</v>
      </c>
      <c r="N5055">
        <v>0</v>
      </c>
      <c r="O5055">
        <v>830.625</v>
      </c>
      <c r="T5055">
        <f t="shared" si="582"/>
        <v>2111100</v>
      </c>
      <c r="U5055">
        <v>868.8</v>
      </c>
      <c r="V5055">
        <f t="shared" si="588"/>
        <v>830.6</v>
      </c>
      <c r="W5055" t="str">
        <f t="shared" si="583"/>
        <v/>
      </c>
      <c r="X5055" t="str">
        <f t="shared" si="584"/>
        <v/>
      </c>
      <c r="Y5055" t="str">
        <f t="shared" si="589"/>
        <v/>
      </c>
      <c r="AA5055" s="16">
        <f t="shared" si="585"/>
        <v>0.879</v>
      </c>
      <c r="AB5055" s="16">
        <f t="shared" si="586"/>
        <v>0.89300000000000002</v>
      </c>
      <c r="AC5055" s="16"/>
    </row>
    <row r="5056" spans="1:29" x14ac:dyDescent="0.25">
      <c r="A5056" s="2">
        <v>43676</v>
      </c>
      <c r="B5056" s="1">
        <v>211</v>
      </c>
      <c r="C5056" s="3">
        <v>1200</v>
      </c>
      <c r="D5056" s="13">
        <v>239.52515046296301</v>
      </c>
      <c r="E5056">
        <v>56</v>
      </c>
      <c r="F5056" s="15">
        <f t="shared" si="587"/>
        <v>0.5</v>
      </c>
      <c r="G5056">
        <v>2.516</v>
      </c>
      <c r="H5056">
        <v>6.5430000000000001</v>
      </c>
      <c r="I5056">
        <v>193.74100000000001</v>
      </c>
      <c r="J5056">
        <v>17.582000000000001</v>
      </c>
      <c r="K5056">
        <v>44.2</v>
      </c>
      <c r="L5056">
        <v>0.20100000000000001</v>
      </c>
      <c r="M5056">
        <v>0.20699999999999999</v>
      </c>
      <c r="N5056">
        <v>0</v>
      </c>
      <c r="O5056">
        <v>893.125</v>
      </c>
      <c r="T5056">
        <f t="shared" si="582"/>
        <v>2111200</v>
      </c>
      <c r="U5056">
        <v>930.3</v>
      </c>
      <c r="V5056">
        <f t="shared" si="588"/>
        <v>893.1</v>
      </c>
      <c r="W5056" t="str">
        <f t="shared" si="583"/>
        <v/>
      </c>
      <c r="X5056" t="str">
        <f t="shared" si="584"/>
        <v/>
      </c>
      <c r="Y5056" t="str">
        <f t="shared" si="589"/>
        <v/>
      </c>
      <c r="AA5056" s="16">
        <f t="shared" si="585"/>
        <v>0.88800000000000001</v>
      </c>
      <c r="AB5056" s="16">
        <f t="shared" si="586"/>
        <v>1.121</v>
      </c>
      <c r="AC5056" s="16"/>
    </row>
    <row r="5057" spans="1:29" x14ac:dyDescent="0.25">
      <c r="A5057" s="2">
        <v>43676</v>
      </c>
      <c r="B5057" s="1">
        <v>211</v>
      </c>
      <c r="C5057" s="3">
        <v>1300</v>
      </c>
      <c r="D5057" s="13">
        <v>239.56681712963001</v>
      </c>
      <c r="E5057">
        <v>55.89</v>
      </c>
      <c r="F5057" s="15">
        <f t="shared" si="587"/>
        <v>0.39000000000000057</v>
      </c>
      <c r="G5057">
        <v>2.516</v>
      </c>
      <c r="H5057">
        <v>6.5430000000000001</v>
      </c>
      <c r="I5057">
        <v>189.529</v>
      </c>
      <c r="J5057">
        <v>17.937999999999999</v>
      </c>
      <c r="K5057">
        <v>36.1</v>
      </c>
      <c r="L5057">
        <v>0.20100000000000001</v>
      </c>
      <c r="M5057">
        <v>0.20699999999999999</v>
      </c>
      <c r="N5057">
        <v>0</v>
      </c>
      <c r="O5057">
        <v>883.125</v>
      </c>
      <c r="T5057">
        <f t="shared" si="582"/>
        <v>2111300</v>
      </c>
      <c r="U5057">
        <v>940.7</v>
      </c>
      <c r="V5057">
        <f t="shared" si="588"/>
        <v>883.1</v>
      </c>
      <c r="W5057" t="str">
        <f t="shared" si="583"/>
        <v/>
      </c>
      <c r="X5057" t="str">
        <f t="shared" si="584"/>
        <v/>
      </c>
      <c r="Y5057" t="str">
        <f t="shared" si="589"/>
        <v/>
      </c>
      <c r="AA5057" s="16">
        <f t="shared" si="585"/>
        <v>0.74199999999999999</v>
      </c>
      <c r="AB5057" s="16">
        <f t="shared" si="586"/>
        <v>1.3129999999999999</v>
      </c>
      <c r="AC5057" s="16"/>
    </row>
    <row r="5058" spans="1:29" x14ac:dyDescent="0.25">
      <c r="A5058" s="2">
        <v>43676</v>
      </c>
      <c r="B5058" s="1">
        <v>211</v>
      </c>
      <c r="C5058" s="3">
        <v>1400</v>
      </c>
      <c r="D5058" s="13">
        <v>239.60848379629601</v>
      </c>
      <c r="E5058">
        <v>55.42</v>
      </c>
      <c r="F5058" s="15">
        <f t="shared" si="587"/>
        <v>0</v>
      </c>
      <c r="G5058">
        <v>3.02</v>
      </c>
      <c r="H5058">
        <v>8.0519999999999996</v>
      </c>
      <c r="I5058">
        <v>207.78</v>
      </c>
      <c r="J5058">
        <v>18.033000000000001</v>
      </c>
      <c r="K5058">
        <v>32.1</v>
      </c>
      <c r="L5058">
        <v>0.20100000000000001</v>
      </c>
      <c r="M5058">
        <v>0.20599999999999999</v>
      </c>
      <c r="N5058">
        <v>0</v>
      </c>
      <c r="O5058">
        <v>814.375</v>
      </c>
      <c r="T5058">
        <f t="shared" si="582"/>
        <v>2111400</v>
      </c>
      <c r="U5058">
        <v>899.8</v>
      </c>
      <c r="V5058">
        <f t="shared" si="588"/>
        <v>814.4</v>
      </c>
      <c r="W5058" t="str">
        <f t="shared" si="583"/>
        <v/>
      </c>
      <c r="X5058" t="str">
        <f t="shared" si="584"/>
        <v/>
      </c>
      <c r="Y5058" t="str">
        <f t="shared" si="589"/>
        <v/>
      </c>
      <c r="AA5058" s="16">
        <f t="shared" si="585"/>
        <v>0.66400000000000003</v>
      </c>
      <c r="AB5058" s="16">
        <f t="shared" si="586"/>
        <v>1.405</v>
      </c>
      <c r="AC5058" s="16"/>
    </row>
    <row r="5059" spans="1:29" x14ac:dyDescent="0.25">
      <c r="A5059" s="2">
        <v>43676</v>
      </c>
      <c r="B5059" s="1">
        <v>211</v>
      </c>
      <c r="C5059" s="3">
        <v>1500</v>
      </c>
      <c r="D5059" s="13">
        <v>239.65015046296301</v>
      </c>
      <c r="E5059">
        <v>55.65</v>
      </c>
      <c r="F5059" s="15">
        <f t="shared" si="587"/>
        <v>0.14999999999999858</v>
      </c>
      <c r="G5059">
        <v>3.5230000000000001</v>
      </c>
      <c r="H5059">
        <v>8.0519999999999996</v>
      </c>
      <c r="I5059">
        <v>197.953</v>
      </c>
      <c r="J5059">
        <v>19.364999999999998</v>
      </c>
      <c r="K5059">
        <v>36.6</v>
      </c>
      <c r="L5059">
        <v>0.20100000000000001</v>
      </c>
      <c r="M5059">
        <v>0.20699999999999999</v>
      </c>
      <c r="N5059">
        <v>0</v>
      </c>
      <c r="O5059">
        <v>714.375</v>
      </c>
      <c r="T5059">
        <f t="shared" si="582"/>
        <v>2111500</v>
      </c>
      <c r="U5059">
        <v>810</v>
      </c>
      <c r="V5059">
        <f t="shared" si="588"/>
        <v>714.4</v>
      </c>
      <c r="W5059" t="str">
        <f t="shared" si="583"/>
        <v/>
      </c>
      <c r="X5059" t="str">
        <f t="shared" si="584"/>
        <v/>
      </c>
      <c r="Y5059" t="str">
        <f t="shared" si="589"/>
        <v/>
      </c>
      <c r="AA5059" s="16">
        <f t="shared" si="585"/>
        <v>0.82299999999999995</v>
      </c>
      <c r="AB5059" s="16">
        <f t="shared" si="586"/>
        <v>1.4259999999999999</v>
      </c>
      <c r="AC5059" s="16"/>
    </row>
    <row r="5060" spans="1:29" x14ac:dyDescent="0.25">
      <c r="A5060" s="2">
        <v>43676</v>
      </c>
      <c r="B5060" s="1">
        <v>211</v>
      </c>
      <c r="C5060" s="3">
        <v>1600</v>
      </c>
      <c r="D5060" s="13">
        <v>239.69181712963001</v>
      </c>
      <c r="E5060">
        <v>55.07</v>
      </c>
      <c r="F5060" s="15">
        <f t="shared" si="587"/>
        <v>0</v>
      </c>
      <c r="G5060">
        <v>2.516</v>
      </c>
      <c r="H5060">
        <v>7.0460000000000003</v>
      </c>
      <c r="I5060">
        <v>221.82</v>
      </c>
      <c r="J5060">
        <v>19.27</v>
      </c>
      <c r="K5060">
        <v>37.5</v>
      </c>
      <c r="L5060">
        <v>0.20100000000000001</v>
      </c>
      <c r="M5060">
        <v>0.20699999999999999</v>
      </c>
      <c r="N5060">
        <v>0</v>
      </c>
      <c r="O5060">
        <v>115.625</v>
      </c>
      <c r="T5060">
        <f t="shared" si="582"/>
        <v>2111600</v>
      </c>
      <c r="U5060">
        <v>679</v>
      </c>
      <c r="V5060">
        <f t="shared" si="588"/>
        <v>115.6</v>
      </c>
      <c r="W5060" t="str">
        <f t="shared" si="583"/>
        <v/>
      </c>
      <c r="X5060" t="str">
        <f t="shared" si="584"/>
        <v/>
      </c>
      <c r="Y5060" t="str">
        <f t="shared" si="589"/>
        <v/>
      </c>
      <c r="AA5060" s="16">
        <f t="shared" si="585"/>
        <v>0.83799999999999997</v>
      </c>
      <c r="AB5060" s="16">
        <f t="shared" si="586"/>
        <v>1.397</v>
      </c>
      <c r="AC5060" s="16"/>
    </row>
    <row r="5061" spans="1:29" x14ac:dyDescent="0.25">
      <c r="A5061" s="2">
        <v>43676</v>
      </c>
      <c r="B5061" s="1">
        <v>211</v>
      </c>
      <c r="C5061" s="3">
        <v>1700</v>
      </c>
      <c r="D5061" s="13">
        <v>239.73348379629601</v>
      </c>
      <c r="E5061">
        <v>55.18</v>
      </c>
      <c r="F5061" s="15">
        <f t="shared" si="587"/>
        <v>0</v>
      </c>
      <c r="G5061">
        <v>2.0129999999999999</v>
      </c>
      <c r="H5061">
        <v>5.0330000000000004</v>
      </c>
      <c r="I5061">
        <v>230.24299999999999</v>
      </c>
      <c r="J5061">
        <v>18.556999999999999</v>
      </c>
      <c r="K5061">
        <v>40</v>
      </c>
      <c r="L5061">
        <v>0.20100000000000001</v>
      </c>
      <c r="M5061">
        <v>0.20699999999999999</v>
      </c>
      <c r="N5061">
        <v>0</v>
      </c>
      <c r="O5061">
        <v>491.875</v>
      </c>
      <c r="T5061">
        <f t="shared" ref="T5061:T5124" si="590">B5061*10000+C5061</f>
        <v>2111700</v>
      </c>
      <c r="U5061">
        <v>516.5</v>
      </c>
      <c r="V5061">
        <f t="shared" si="588"/>
        <v>491.9</v>
      </c>
      <c r="W5061" t="str">
        <f t="shared" ref="W5061:W5124" si="591">IF(C5061=2400,ROUND(L5061,3),"")</f>
        <v/>
      </c>
      <c r="X5061" t="str">
        <f t="shared" ref="X5061:X5124" si="592">IF(C5061=2400,ROUND(M5061,3),"")</f>
        <v/>
      </c>
      <c r="Y5061" t="str">
        <f t="shared" si="589"/>
        <v/>
      </c>
      <c r="AA5061" s="16">
        <f t="shared" ref="AA5061:AA5124" si="593">ROUND((0.6105*(EXP((17.273*J5061)/(J5061+237.3))))*K5061/100,3)</f>
        <v>0.85499999999999998</v>
      </c>
      <c r="AB5061" s="16">
        <f t="shared" ref="AB5061:AB5124" si="594">ROUND(AA5061/K5061*(100-K5061),3)</f>
        <v>1.2829999999999999</v>
      </c>
      <c r="AC5061" s="16"/>
    </row>
    <row r="5062" spans="1:29" x14ac:dyDescent="0.25">
      <c r="A5062" s="2">
        <v>43676</v>
      </c>
      <c r="B5062" s="1">
        <v>211</v>
      </c>
      <c r="C5062" s="3">
        <v>1800</v>
      </c>
      <c r="D5062" s="13">
        <v>239.77515046296301</v>
      </c>
      <c r="E5062">
        <v>55.42</v>
      </c>
      <c r="F5062" s="15">
        <f t="shared" si="587"/>
        <v>0</v>
      </c>
      <c r="G5062">
        <v>2.0129999999999999</v>
      </c>
      <c r="H5062">
        <v>6.0389999999999997</v>
      </c>
      <c r="I5062">
        <v>261.12900000000002</v>
      </c>
      <c r="J5062">
        <v>16.606000000000002</v>
      </c>
      <c r="K5062">
        <v>40.6</v>
      </c>
      <c r="L5062">
        <v>0.20200000000000001</v>
      </c>
      <c r="M5062">
        <v>0.20599999999999999</v>
      </c>
      <c r="N5062">
        <v>0</v>
      </c>
      <c r="O5062">
        <v>254.375</v>
      </c>
      <c r="T5062">
        <f t="shared" si="590"/>
        <v>2111800</v>
      </c>
      <c r="U5062">
        <v>336.5</v>
      </c>
      <c r="V5062">
        <f t="shared" si="588"/>
        <v>254.4</v>
      </c>
      <c r="W5062" t="str">
        <f t="shared" si="591"/>
        <v/>
      </c>
      <c r="X5062" t="str">
        <f t="shared" si="592"/>
        <v/>
      </c>
      <c r="Y5062" t="str">
        <f t="shared" si="589"/>
        <v/>
      </c>
      <c r="AA5062" s="16">
        <f t="shared" si="593"/>
        <v>0.76700000000000002</v>
      </c>
      <c r="AB5062" s="16">
        <f t="shared" si="594"/>
        <v>1.1220000000000001</v>
      </c>
      <c r="AC5062" s="16"/>
    </row>
    <row r="5063" spans="1:29" x14ac:dyDescent="0.25">
      <c r="A5063" s="2">
        <v>43676</v>
      </c>
      <c r="B5063" s="1">
        <v>211</v>
      </c>
      <c r="C5063" s="3">
        <v>1900</v>
      </c>
      <c r="D5063" s="13">
        <v>239.81681712963001</v>
      </c>
      <c r="E5063">
        <v>55.18</v>
      </c>
      <c r="F5063" s="15">
        <f t="shared" si="587"/>
        <v>0</v>
      </c>
      <c r="G5063">
        <v>2.0129999999999999</v>
      </c>
      <c r="H5063">
        <v>6.5430000000000001</v>
      </c>
      <c r="I5063">
        <v>259.72500000000002</v>
      </c>
      <c r="J5063">
        <v>13.57</v>
      </c>
      <c r="K5063">
        <v>46.2</v>
      </c>
      <c r="L5063">
        <v>0.20200000000000001</v>
      </c>
      <c r="M5063">
        <v>0.20699999999999999</v>
      </c>
      <c r="N5063">
        <v>0</v>
      </c>
      <c r="O5063">
        <v>56.875</v>
      </c>
      <c r="T5063">
        <f t="shared" si="590"/>
        <v>2111900</v>
      </c>
      <c r="U5063">
        <v>158.30000000000001</v>
      </c>
      <c r="V5063">
        <f t="shared" si="588"/>
        <v>56.9</v>
      </c>
      <c r="W5063" t="str">
        <f t="shared" si="591"/>
        <v/>
      </c>
      <c r="X5063" t="str">
        <f t="shared" si="592"/>
        <v/>
      </c>
      <c r="Y5063" t="str">
        <f t="shared" si="589"/>
        <v/>
      </c>
      <c r="AA5063" s="16">
        <f t="shared" si="593"/>
        <v>0.71799999999999997</v>
      </c>
      <c r="AB5063" s="16">
        <f t="shared" si="594"/>
        <v>0.83599999999999997</v>
      </c>
      <c r="AC5063" s="16"/>
    </row>
    <row r="5064" spans="1:29" x14ac:dyDescent="0.25">
      <c r="A5064" s="2">
        <v>43676</v>
      </c>
      <c r="B5064" s="1">
        <v>211</v>
      </c>
      <c r="C5064" s="3">
        <v>2000</v>
      </c>
      <c r="D5064" s="13">
        <v>239.85848379629601</v>
      </c>
      <c r="E5064">
        <v>55.18</v>
      </c>
      <c r="F5064" s="15">
        <f t="shared" si="587"/>
        <v>0</v>
      </c>
      <c r="G5064">
        <v>3.02</v>
      </c>
      <c r="H5064">
        <v>8.5559999999999992</v>
      </c>
      <c r="I5064">
        <v>266.745</v>
      </c>
      <c r="J5064">
        <v>12.775</v>
      </c>
      <c r="K5064">
        <v>51.6</v>
      </c>
      <c r="L5064">
        <v>0.20200000000000001</v>
      </c>
      <c r="M5064">
        <v>0.20599999999999999</v>
      </c>
      <c r="N5064">
        <v>0</v>
      </c>
      <c r="O5064">
        <v>0.625</v>
      </c>
      <c r="T5064">
        <f t="shared" si="590"/>
        <v>2112000</v>
      </c>
      <c r="U5064">
        <v>21.8</v>
      </c>
      <c r="V5064">
        <f t="shared" si="588"/>
        <v>0</v>
      </c>
      <c r="W5064" t="str">
        <f t="shared" si="591"/>
        <v/>
      </c>
      <c r="X5064" t="str">
        <f t="shared" si="592"/>
        <v/>
      </c>
      <c r="Y5064" t="str">
        <f t="shared" si="589"/>
        <v/>
      </c>
      <c r="AA5064" s="16">
        <f t="shared" si="593"/>
        <v>0.76100000000000001</v>
      </c>
      <c r="AB5064" s="16">
        <f t="shared" si="594"/>
        <v>0.71399999999999997</v>
      </c>
      <c r="AC5064" s="16"/>
    </row>
    <row r="5065" spans="1:29" x14ac:dyDescent="0.25">
      <c r="A5065" s="2">
        <v>43676</v>
      </c>
      <c r="B5065" s="1">
        <v>211</v>
      </c>
      <c r="C5065" s="3">
        <v>2100</v>
      </c>
      <c r="D5065" s="13">
        <v>239.90015046296301</v>
      </c>
      <c r="E5065">
        <v>55.07</v>
      </c>
      <c r="F5065" s="15">
        <f t="shared" si="587"/>
        <v>0</v>
      </c>
      <c r="G5065">
        <v>2.0129999999999999</v>
      </c>
      <c r="H5065">
        <v>5.5359999999999996</v>
      </c>
      <c r="I5065">
        <v>287.80399999999997</v>
      </c>
      <c r="J5065">
        <v>11.029</v>
      </c>
      <c r="K5065">
        <v>55.6</v>
      </c>
      <c r="L5065">
        <v>0.20100000000000001</v>
      </c>
      <c r="M5065">
        <v>0.20599999999999999</v>
      </c>
      <c r="N5065">
        <v>0</v>
      </c>
      <c r="O5065">
        <v>0.625</v>
      </c>
      <c r="T5065">
        <f t="shared" si="590"/>
        <v>2112100</v>
      </c>
      <c r="U5065">
        <v>0</v>
      </c>
      <c r="V5065">
        <f t="shared" si="588"/>
        <v>0</v>
      </c>
      <c r="W5065" t="str">
        <f t="shared" si="591"/>
        <v/>
      </c>
      <c r="X5065" t="str">
        <f t="shared" si="592"/>
        <v/>
      </c>
      <c r="Y5065" t="str">
        <f t="shared" si="589"/>
        <v/>
      </c>
      <c r="AA5065" s="16">
        <f t="shared" si="593"/>
        <v>0.73099999999999998</v>
      </c>
      <c r="AB5065" s="16">
        <f t="shared" si="594"/>
        <v>0.58399999999999996</v>
      </c>
      <c r="AC5065" s="16"/>
    </row>
    <row r="5066" spans="1:29" x14ac:dyDescent="0.25">
      <c r="A5066" s="2">
        <v>43676</v>
      </c>
      <c r="B5066" s="1">
        <v>211</v>
      </c>
      <c r="C5066" s="3">
        <v>2200</v>
      </c>
      <c r="D5066" s="13">
        <v>239.94181712963001</v>
      </c>
      <c r="E5066">
        <v>55.3</v>
      </c>
      <c r="F5066" s="15">
        <f t="shared" ref="F5066:F5129" si="595">IF(E5066&gt;F$2,E5066-F$2,0)</f>
        <v>0</v>
      </c>
      <c r="G5066">
        <v>2.516</v>
      </c>
      <c r="H5066">
        <v>6.0389999999999997</v>
      </c>
      <c r="I5066">
        <v>287.80399999999997</v>
      </c>
      <c r="J5066">
        <v>10.222</v>
      </c>
      <c r="K5066">
        <v>61.2</v>
      </c>
      <c r="L5066">
        <v>0.20100000000000001</v>
      </c>
      <c r="M5066">
        <v>0.20699999999999999</v>
      </c>
      <c r="N5066">
        <v>0</v>
      </c>
      <c r="O5066">
        <v>0.625</v>
      </c>
      <c r="T5066">
        <f t="shared" si="590"/>
        <v>2112200</v>
      </c>
      <c r="U5066">
        <v>0</v>
      </c>
      <c r="V5066">
        <f t="shared" si="588"/>
        <v>0</v>
      </c>
      <c r="W5066" t="str">
        <f t="shared" si="591"/>
        <v/>
      </c>
      <c r="X5066" t="str">
        <f t="shared" si="592"/>
        <v/>
      </c>
      <c r="Y5066" t="str">
        <f t="shared" si="589"/>
        <v/>
      </c>
      <c r="AA5066" s="16">
        <f t="shared" si="593"/>
        <v>0.76200000000000001</v>
      </c>
      <c r="AB5066" s="16">
        <f t="shared" si="594"/>
        <v>0.48299999999999998</v>
      </c>
      <c r="AC5066" s="16"/>
    </row>
    <row r="5067" spans="1:29" x14ac:dyDescent="0.25">
      <c r="A5067" s="2">
        <v>43676</v>
      </c>
      <c r="B5067" s="1">
        <v>211</v>
      </c>
      <c r="C5067" s="3">
        <v>2300</v>
      </c>
      <c r="D5067" s="13">
        <v>239.98348379629601</v>
      </c>
      <c r="E5067">
        <v>54.95</v>
      </c>
      <c r="F5067" s="15">
        <f t="shared" si="595"/>
        <v>0</v>
      </c>
      <c r="G5067">
        <v>2.0129999999999999</v>
      </c>
      <c r="H5067">
        <v>6.0389999999999997</v>
      </c>
      <c r="I5067">
        <v>284.99599999999998</v>
      </c>
      <c r="J5067">
        <v>10.345000000000001</v>
      </c>
      <c r="K5067">
        <v>65.599999999999994</v>
      </c>
      <c r="L5067">
        <v>0.20100000000000001</v>
      </c>
      <c r="M5067">
        <v>0.20599999999999999</v>
      </c>
      <c r="N5067">
        <v>0</v>
      </c>
      <c r="O5067">
        <v>0.625</v>
      </c>
      <c r="T5067">
        <f t="shared" si="590"/>
        <v>2112300</v>
      </c>
      <c r="U5067">
        <v>0</v>
      </c>
      <c r="V5067">
        <f t="shared" si="588"/>
        <v>0</v>
      </c>
      <c r="W5067" t="str">
        <f t="shared" si="591"/>
        <v/>
      </c>
      <c r="X5067" t="str">
        <f t="shared" si="592"/>
        <v/>
      </c>
      <c r="Y5067" t="str">
        <f t="shared" si="589"/>
        <v/>
      </c>
      <c r="AA5067" s="16">
        <f t="shared" si="593"/>
        <v>0.82399999999999995</v>
      </c>
      <c r="AB5067" s="16">
        <f t="shared" si="594"/>
        <v>0.432</v>
      </c>
      <c r="AC5067" s="16"/>
    </row>
    <row r="5068" spans="1:29" x14ac:dyDescent="0.25">
      <c r="A5068" s="2">
        <v>43676</v>
      </c>
      <c r="B5068" s="1">
        <v>211</v>
      </c>
      <c r="C5068" s="3">
        <v>2400</v>
      </c>
      <c r="D5068" s="13">
        <v>240.02515046296301</v>
      </c>
      <c r="E5068">
        <v>54.95</v>
      </c>
      <c r="F5068" s="15">
        <f t="shared" si="595"/>
        <v>0</v>
      </c>
      <c r="G5068">
        <v>1.51</v>
      </c>
      <c r="H5068">
        <v>4.5289999999999999</v>
      </c>
      <c r="I5068">
        <v>276.57299999999998</v>
      </c>
      <c r="J5068">
        <v>9.2129999999999992</v>
      </c>
      <c r="K5068">
        <v>65.7</v>
      </c>
      <c r="L5068">
        <v>0.20100000000000001</v>
      </c>
      <c r="M5068">
        <v>0.20599999999999999</v>
      </c>
      <c r="N5068">
        <v>0</v>
      </c>
      <c r="O5068">
        <v>0.625</v>
      </c>
      <c r="T5068">
        <f t="shared" si="590"/>
        <v>2112400</v>
      </c>
      <c r="U5068">
        <v>0</v>
      </c>
      <c r="V5068">
        <f t="shared" si="588"/>
        <v>0</v>
      </c>
      <c r="W5068">
        <f t="shared" si="591"/>
        <v>0.20100000000000001</v>
      </c>
      <c r="X5068">
        <f t="shared" si="592"/>
        <v>0.20599999999999999</v>
      </c>
      <c r="Y5068">
        <f t="shared" si="589"/>
        <v>0</v>
      </c>
      <c r="AA5068" s="16">
        <f t="shared" si="593"/>
        <v>0.76500000000000001</v>
      </c>
      <c r="AB5068" s="16">
        <f t="shared" si="594"/>
        <v>0.39900000000000002</v>
      </c>
      <c r="AC5068" s="16"/>
    </row>
    <row r="5069" spans="1:29" x14ac:dyDescent="0.25">
      <c r="A5069" s="2">
        <v>43677</v>
      </c>
      <c r="B5069" s="1">
        <v>212</v>
      </c>
      <c r="C5069" s="3">
        <v>100</v>
      </c>
      <c r="D5069" s="13">
        <v>240.06681712963001</v>
      </c>
      <c r="E5069">
        <v>55.07</v>
      </c>
      <c r="F5069" s="15">
        <f t="shared" si="595"/>
        <v>0</v>
      </c>
      <c r="G5069">
        <v>0.503</v>
      </c>
      <c r="H5069">
        <v>3.02</v>
      </c>
      <c r="I5069">
        <v>238.667</v>
      </c>
      <c r="J5069">
        <v>9.3360000000000003</v>
      </c>
      <c r="K5069">
        <v>67.3</v>
      </c>
      <c r="L5069">
        <v>0.20100000000000001</v>
      </c>
      <c r="M5069">
        <v>0.20599999999999999</v>
      </c>
      <c r="N5069">
        <v>0</v>
      </c>
      <c r="O5069">
        <v>0.625</v>
      </c>
      <c r="T5069">
        <f t="shared" si="590"/>
        <v>2120100</v>
      </c>
      <c r="U5069">
        <v>0</v>
      </c>
      <c r="V5069">
        <f t="shared" si="588"/>
        <v>0</v>
      </c>
      <c r="W5069" t="str">
        <f t="shared" si="591"/>
        <v/>
      </c>
      <c r="X5069" t="str">
        <f t="shared" si="592"/>
        <v/>
      </c>
      <c r="Y5069" t="str">
        <f t="shared" si="589"/>
        <v/>
      </c>
      <c r="AA5069" s="16">
        <f t="shared" si="593"/>
        <v>0.79</v>
      </c>
      <c r="AB5069" s="16">
        <f t="shared" si="594"/>
        <v>0.38400000000000001</v>
      </c>
      <c r="AC5069" s="16"/>
    </row>
    <row r="5070" spans="1:29" x14ac:dyDescent="0.25">
      <c r="A5070" s="2">
        <v>43677</v>
      </c>
      <c r="B5070" s="1">
        <v>212</v>
      </c>
      <c r="C5070" s="3">
        <v>200</v>
      </c>
      <c r="D5070" s="13">
        <v>240.10848379629601</v>
      </c>
      <c r="E5070">
        <v>55.3</v>
      </c>
      <c r="F5070" s="15">
        <f t="shared" si="595"/>
        <v>0</v>
      </c>
      <c r="G5070">
        <v>1.0069999999999999</v>
      </c>
      <c r="H5070">
        <v>4.0259999999999998</v>
      </c>
      <c r="I5070">
        <v>286.39999999999998</v>
      </c>
      <c r="J5070">
        <v>8.5429999999999993</v>
      </c>
      <c r="K5070">
        <v>71.7</v>
      </c>
      <c r="L5070">
        <v>0.20100000000000001</v>
      </c>
      <c r="M5070">
        <v>0.20599999999999999</v>
      </c>
      <c r="N5070">
        <v>0</v>
      </c>
      <c r="O5070">
        <v>0.625</v>
      </c>
      <c r="T5070">
        <f t="shared" si="590"/>
        <v>2120200</v>
      </c>
      <c r="U5070">
        <v>0</v>
      </c>
      <c r="V5070">
        <f t="shared" si="588"/>
        <v>0</v>
      </c>
      <c r="W5070" t="str">
        <f t="shared" si="591"/>
        <v/>
      </c>
      <c r="X5070" t="str">
        <f t="shared" si="592"/>
        <v/>
      </c>
      <c r="Y5070" t="str">
        <f t="shared" si="589"/>
        <v/>
      </c>
      <c r="AA5070" s="16">
        <f t="shared" si="593"/>
        <v>0.79800000000000004</v>
      </c>
      <c r="AB5070" s="16">
        <f t="shared" si="594"/>
        <v>0.315</v>
      </c>
      <c r="AC5070" s="16"/>
    </row>
    <row r="5071" spans="1:29" x14ac:dyDescent="0.25">
      <c r="A5071" s="2">
        <v>43677</v>
      </c>
      <c r="B5071" s="1">
        <v>212</v>
      </c>
      <c r="C5071" s="3">
        <v>300</v>
      </c>
      <c r="D5071" s="13">
        <v>240.15015046296301</v>
      </c>
      <c r="E5071">
        <v>55.07</v>
      </c>
      <c r="F5071" s="15">
        <f t="shared" si="595"/>
        <v>0</v>
      </c>
      <c r="G5071">
        <v>1.51</v>
      </c>
      <c r="H5071">
        <v>4.0259999999999998</v>
      </c>
      <c r="I5071">
        <v>296.22699999999998</v>
      </c>
      <c r="J5071">
        <v>8.5429999999999993</v>
      </c>
      <c r="K5071">
        <v>73.3</v>
      </c>
      <c r="L5071">
        <v>0.20100000000000001</v>
      </c>
      <c r="M5071">
        <v>0.20499999999999999</v>
      </c>
      <c r="N5071">
        <v>0</v>
      </c>
      <c r="O5071">
        <v>0.625</v>
      </c>
      <c r="T5071">
        <f t="shared" si="590"/>
        <v>2120300</v>
      </c>
      <c r="U5071">
        <v>0</v>
      </c>
      <c r="V5071">
        <f t="shared" si="588"/>
        <v>0</v>
      </c>
      <c r="W5071" t="str">
        <f t="shared" si="591"/>
        <v/>
      </c>
      <c r="X5071" t="str">
        <f t="shared" si="592"/>
        <v/>
      </c>
      <c r="Y5071" t="str">
        <f t="shared" si="589"/>
        <v/>
      </c>
      <c r="AA5071" s="16">
        <f t="shared" si="593"/>
        <v>0.81599999999999995</v>
      </c>
      <c r="AB5071" s="16">
        <f t="shared" si="594"/>
        <v>0.29699999999999999</v>
      </c>
      <c r="AC5071" s="16"/>
    </row>
    <row r="5072" spans="1:29" x14ac:dyDescent="0.25">
      <c r="A5072" s="2">
        <v>43677</v>
      </c>
      <c r="B5072" s="1">
        <v>212</v>
      </c>
      <c r="C5072" s="3">
        <v>400</v>
      </c>
      <c r="D5072" s="13">
        <v>240.19181712963001</v>
      </c>
      <c r="E5072">
        <v>54.83</v>
      </c>
      <c r="F5072" s="15">
        <f t="shared" si="595"/>
        <v>0</v>
      </c>
      <c r="G5072">
        <v>0.503</v>
      </c>
      <c r="H5072">
        <v>3.02</v>
      </c>
      <c r="I5072">
        <v>248.494</v>
      </c>
      <c r="J5072">
        <v>7.1920000000000002</v>
      </c>
      <c r="K5072">
        <v>77.599999999999994</v>
      </c>
      <c r="L5072">
        <v>0.20100000000000001</v>
      </c>
      <c r="M5072">
        <v>0.20499999999999999</v>
      </c>
      <c r="N5072">
        <v>0</v>
      </c>
      <c r="O5072">
        <v>0.625</v>
      </c>
      <c r="T5072">
        <f t="shared" si="590"/>
        <v>2120400</v>
      </c>
      <c r="U5072">
        <v>0</v>
      </c>
      <c r="V5072">
        <f t="shared" si="588"/>
        <v>0</v>
      </c>
      <c r="W5072" t="str">
        <f t="shared" si="591"/>
        <v/>
      </c>
      <c r="X5072" t="str">
        <f t="shared" si="592"/>
        <v/>
      </c>
      <c r="Y5072" t="str">
        <f t="shared" si="589"/>
        <v/>
      </c>
      <c r="AA5072" s="16">
        <f t="shared" si="593"/>
        <v>0.78700000000000003</v>
      </c>
      <c r="AB5072" s="16">
        <f t="shared" si="594"/>
        <v>0.22700000000000001</v>
      </c>
      <c r="AC5072" s="16"/>
    </row>
    <row r="5073" spans="1:29" x14ac:dyDescent="0.25">
      <c r="A5073" s="2">
        <v>43677</v>
      </c>
      <c r="B5073" s="1">
        <v>212</v>
      </c>
      <c r="C5073" s="3">
        <v>500</v>
      </c>
      <c r="D5073" s="13">
        <v>240.23348379629601</v>
      </c>
      <c r="E5073">
        <v>55.42</v>
      </c>
      <c r="F5073" s="15">
        <f t="shared" si="595"/>
        <v>0</v>
      </c>
      <c r="G5073">
        <v>0.503</v>
      </c>
      <c r="H5073">
        <v>2.516</v>
      </c>
      <c r="I5073">
        <v>269.553</v>
      </c>
      <c r="J5073">
        <v>7.3680000000000003</v>
      </c>
      <c r="K5073">
        <v>80.7</v>
      </c>
      <c r="L5073">
        <v>0.20100000000000001</v>
      </c>
      <c r="M5073">
        <v>0.20499999999999999</v>
      </c>
      <c r="N5073">
        <v>0</v>
      </c>
      <c r="O5073">
        <v>15.625</v>
      </c>
      <c r="T5073">
        <f t="shared" si="590"/>
        <v>2120500</v>
      </c>
      <c r="U5073">
        <v>1.7</v>
      </c>
      <c r="V5073">
        <f t="shared" si="588"/>
        <v>15.6</v>
      </c>
      <c r="W5073" t="str">
        <f t="shared" si="591"/>
        <v/>
      </c>
      <c r="X5073" t="str">
        <f t="shared" si="592"/>
        <v/>
      </c>
      <c r="Y5073" t="str">
        <f t="shared" si="589"/>
        <v/>
      </c>
      <c r="AA5073" s="16">
        <f t="shared" si="593"/>
        <v>0.82899999999999996</v>
      </c>
      <c r="AB5073" s="16">
        <f t="shared" si="594"/>
        <v>0.19800000000000001</v>
      </c>
      <c r="AC5073" s="16"/>
    </row>
    <row r="5074" spans="1:29" x14ac:dyDescent="0.25">
      <c r="A5074" s="2">
        <v>43677</v>
      </c>
      <c r="B5074" s="1">
        <v>212</v>
      </c>
      <c r="C5074" s="3">
        <v>600</v>
      </c>
      <c r="D5074" s="13">
        <v>240.27515046296301</v>
      </c>
      <c r="E5074">
        <v>55.42</v>
      </c>
      <c r="F5074" s="15">
        <f t="shared" si="595"/>
        <v>0</v>
      </c>
      <c r="G5074">
        <v>0</v>
      </c>
      <c r="H5074">
        <v>2.516</v>
      </c>
      <c r="I5074">
        <v>235.85900000000001</v>
      </c>
      <c r="J5074">
        <v>7.77</v>
      </c>
      <c r="K5074">
        <v>80.2</v>
      </c>
      <c r="L5074">
        <v>0.20100000000000001</v>
      </c>
      <c r="M5074">
        <v>0.20499999999999999</v>
      </c>
      <c r="N5074">
        <v>0</v>
      </c>
      <c r="O5074">
        <v>90.625</v>
      </c>
      <c r="T5074">
        <f t="shared" si="590"/>
        <v>2120600</v>
      </c>
      <c r="U5074">
        <v>90.7</v>
      </c>
      <c r="V5074">
        <f t="shared" si="588"/>
        <v>90.6</v>
      </c>
      <c r="W5074" t="str">
        <f t="shared" si="591"/>
        <v/>
      </c>
      <c r="X5074" t="str">
        <f t="shared" si="592"/>
        <v/>
      </c>
      <c r="Y5074" t="str">
        <f t="shared" si="589"/>
        <v/>
      </c>
      <c r="AA5074" s="16">
        <f t="shared" si="593"/>
        <v>0.84699999999999998</v>
      </c>
      <c r="AB5074" s="16">
        <f t="shared" si="594"/>
        <v>0.20899999999999999</v>
      </c>
      <c r="AC5074" s="16"/>
    </row>
    <row r="5075" spans="1:29" x14ac:dyDescent="0.25">
      <c r="A5075" s="2">
        <v>43677</v>
      </c>
      <c r="B5075" s="1">
        <v>212</v>
      </c>
      <c r="C5075" s="3">
        <v>700</v>
      </c>
      <c r="D5075" s="13">
        <v>240.31681712963001</v>
      </c>
      <c r="E5075">
        <v>55.07</v>
      </c>
      <c r="F5075" s="15">
        <f t="shared" si="595"/>
        <v>0</v>
      </c>
      <c r="G5075">
        <v>0</v>
      </c>
      <c r="H5075">
        <v>1.0069999999999999</v>
      </c>
      <c r="I5075">
        <v>230.24299999999999</v>
      </c>
      <c r="J5075">
        <v>10.148999999999999</v>
      </c>
      <c r="K5075">
        <v>77.099999999999994</v>
      </c>
      <c r="L5075">
        <v>0.2</v>
      </c>
      <c r="M5075">
        <v>0.20499999999999999</v>
      </c>
      <c r="N5075">
        <v>0</v>
      </c>
      <c r="O5075">
        <v>146.875</v>
      </c>
      <c r="T5075">
        <f t="shared" si="590"/>
        <v>2120700</v>
      </c>
      <c r="U5075">
        <v>259.8</v>
      </c>
      <c r="V5075">
        <f t="shared" si="588"/>
        <v>146.9</v>
      </c>
      <c r="W5075" t="str">
        <f t="shared" si="591"/>
        <v/>
      </c>
      <c r="X5075" t="str">
        <f t="shared" si="592"/>
        <v/>
      </c>
      <c r="Y5075" t="str">
        <f t="shared" si="589"/>
        <v/>
      </c>
      <c r="AA5075" s="16">
        <f t="shared" si="593"/>
        <v>0.95599999999999996</v>
      </c>
      <c r="AB5075" s="16">
        <f t="shared" si="594"/>
        <v>0.28399999999999997</v>
      </c>
      <c r="AC5075" s="16"/>
    </row>
    <row r="5076" spans="1:29" x14ac:dyDescent="0.25">
      <c r="A5076" s="2">
        <v>43677</v>
      </c>
      <c r="B5076" s="1">
        <v>212</v>
      </c>
      <c r="C5076" s="3">
        <v>800</v>
      </c>
      <c r="D5076" s="13">
        <v>240.35848379629601</v>
      </c>
      <c r="E5076">
        <v>55.3</v>
      </c>
      <c r="F5076" s="15">
        <f t="shared" si="595"/>
        <v>0</v>
      </c>
      <c r="G5076">
        <v>0.503</v>
      </c>
      <c r="H5076">
        <v>3.02</v>
      </c>
      <c r="I5076">
        <v>196.54900000000001</v>
      </c>
      <c r="J5076">
        <v>12.195</v>
      </c>
      <c r="K5076">
        <v>74.099999999999994</v>
      </c>
      <c r="L5076">
        <v>0.20100000000000001</v>
      </c>
      <c r="M5076">
        <v>0.20499999999999999</v>
      </c>
      <c r="N5076">
        <v>0</v>
      </c>
      <c r="O5076">
        <v>475.625</v>
      </c>
      <c r="T5076">
        <f t="shared" si="590"/>
        <v>2120800</v>
      </c>
      <c r="U5076">
        <v>441.7</v>
      </c>
      <c r="V5076">
        <f t="shared" si="588"/>
        <v>475.6</v>
      </c>
      <c r="W5076" t="str">
        <f t="shared" si="591"/>
        <v/>
      </c>
      <c r="X5076" t="str">
        <f t="shared" si="592"/>
        <v/>
      </c>
      <c r="Y5076" t="str">
        <f t="shared" si="589"/>
        <v/>
      </c>
      <c r="AA5076" s="16">
        <f t="shared" si="593"/>
        <v>1.052</v>
      </c>
      <c r="AB5076" s="16">
        <f t="shared" si="594"/>
        <v>0.36799999999999999</v>
      </c>
      <c r="AC5076" s="16"/>
    </row>
    <row r="5077" spans="1:29" x14ac:dyDescent="0.25">
      <c r="A5077" s="2">
        <v>43677</v>
      </c>
      <c r="B5077" s="1">
        <v>212</v>
      </c>
      <c r="C5077" s="3">
        <v>900</v>
      </c>
      <c r="D5077" s="13">
        <v>240.40015046296301</v>
      </c>
      <c r="E5077">
        <v>55.07</v>
      </c>
      <c r="F5077" s="15">
        <f t="shared" si="595"/>
        <v>0</v>
      </c>
      <c r="G5077">
        <v>1.0069999999999999</v>
      </c>
      <c r="H5077">
        <v>3.5230000000000001</v>
      </c>
      <c r="I5077">
        <v>178.298</v>
      </c>
      <c r="J5077">
        <v>13.209</v>
      </c>
      <c r="K5077">
        <v>69.2</v>
      </c>
      <c r="L5077">
        <v>0.2</v>
      </c>
      <c r="M5077">
        <v>0.20499999999999999</v>
      </c>
      <c r="N5077">
        <v>0</v>
      </c>
      <c r="O5077">
        <v>619.375</v>
      </c>
      <c r="T5077">
        <f t="shared" si="590"/>
        <v>2120900</v>
      </c>
      <c r="U5077">
        <v>613.5</v>
      </c>
      <c r="V5077">
        <f t="shared" si="588"/>
        <v>619.4</v>
      </c>
      <c r="W5077" t="str">
        <f t="shared" si="591"/>
        <v/>
      </c>
      <c r="X5077" t="str">
        <f t="shared" si="592"/>
        <v/>
      </c>
      <c r="Y5077" t="str">
        <f t="shared" si="589"/>
        <v/>
      </c>
      <c r="AA5077" s="16">
        <f t="shared" si="593"/>
        <v>1.05</v>
      </c>
      <c r="AB5077" s="16">
        <f t="shared" si="594"/>
        <v>0.46700000000000003</v>
      </c>
      <c r="AC5077" s="16"/>
    </row>
    <row r="5078" spans="1:29" x14ac:dyDescent="0.25">
      <c r="A5078" s="2">
        <v>43677</v>
      </c>
      <c r="B5078" s="1">
        <v>212</v>
      </c>
      <c r="C5078" s="3">
        <v>1000</v>
      </c>
      <c r="D5078" s="13">
        <v>240.44181712963001</v>
      </c>
      <c r="E5078">
        <v>55.42</v>
      </c>
      <c r="F5078" s="15">
        <f t="shared" si="595"/>
        <v>0</v>
      </c>
      <c r="G5078">
        <v>1.0069999999999999</v>
      </c>
      <c r="H5078">
        <v>3.5230000000000001</v>
      </c>
      <c r="I5078">
        <v>164.25899999999999</v>
      </c>
      <c r="J5078">
        <v>13.738</v>
      </c>
      <c r="K5078">
        <v>62.9</v>
      </c>
      <c r="L5078">
        <v>0.2</v>
      </c>
      <c r="M5078">
        <v>0.20399999999999999</v>
      </c>
      <c r="N5078">
        <v>0</v>
      </c>
      <c r="O5078">
        <v>745.625</v>
      </c>
      <c r="T5078">
        <f t="shared" si="590"/>
        <v>2121000</v>
      </c>
      <c r="U5078">
        <v>759</v>
      </c>
      <c r="V5078">
        <f t="shared" si="588"/>
        <v>745.6</v>
      </c>
      <c r="W5078" t="str">
        <f t="shared" si="591"/>
        <v/>
      </c>
      <c r="X5078" t="str">
        <f t="shared" si="592"/>
        <v/>
      </c>
      <c r="Y5078" t="str">
        <f t="shared" si="589"/>
        <v/>
      </c>
      <c r="AA5078" s="16">
        <f t="shared" si="593"/>
        <v>0.98799999999999999</v>
      </c>
      <c r="AB5078" s="16">
        <f t="shared" si="594"/>
        <v>0.58299999999999996</v>
      </c>
      <c r="AC5078" s="16"/>
    </row>
    <row r="5079" spans="1:29" x14ac:dyDescent="0.25">
      <c r="A5079" s="2">
        <v>43677</v>
      </c>
      <c r="B5079" s="1">
        <v>212</v>
      </c>
      <c r="C5079" s="3">
        <v>1100</v>
      </c>
      <c r="D5079" s="13">
        <v>240.48348379629601</v>
      </c>
      <c r="E5079">
        <v>54.72</v>
      </c>
      <c r="F5079" s="15">
        <f t="shared" si="595"/>
        <v>0</v>
      </c>
      <c r="G5079">
        <v>1.0069999999999999</v>
      </c>
      <c r="H5079">
        <v>4.5289999999999999</v>
      </c>
      <c r="I5079">
        <v>146.00800000000001</v>
      </c>
      <c r="J5079">
        <v>17.344000000000001</v>
      </c>
      <c r="K5079">
        <v>58.6</v>
      </c>
      <c r="L5079">
        <v>0.19900000000000001</v>
      </c>
      <c r="M5079">
        <v>0.20399999999999999</v>
      </c>
      <c r="N5079">
        <v>0</v>
      </c>
      <c r="O5079">
        <v>860.625</v>
      </c>
      <c r="T5079">
        <f t="shared" si="590"/>
        <v>2121100</v>
      </c>
      <c r="U5079">
        <v>866.3</v>
      </c>
      <c r="V5079">
        <f t="shared" si="588"/>
        <v>860.6</v>
      </c>
      <c r="W5079" t="str">
        <f t="shared" si="591"/>
        <v/>
      </c>
      <c r="X5079" t="str">
        <f t="shared" si="592"/>
        <v/>
      </c>
      <c r="Y5079" t="str">
        <f t="shared" si="589"/>
        <v/>
      </c>
      <c r="AA5079" s="16">
        <f t="shared" si="593"/>
        <v>1.1599999999999999</v>
      </c>
      <c r="AB5079" s="16">
        <f t="shared" si="594"/>
        <v>0.82</v>
      </c>
      <c r="AC5079" s="16"/>
    </row>
    <row r="5080" spans="1:29" x14ac:dyDescent="0.25">
      <c r="A5080" s="2">
        <v>43677</v>
      </c>
      <c r="B5080" s="1">
        <v>212</v>
      </c>
      <c r="C5080" s="3">
        <v>1200</v>
      </c>
      <c r="D5080" s="13">
        <v>240.52515046296301</v>
      </c>
      <c r="E5080">
        <v>55.65</v>
      </c>
      <c r="F5080" s="15">
        <f t="shared" si="595"/>
        <v>0.14999999999999858</v>
      </c>
      <c r="G5080">
        <v>3.02</v>
      </c>
      <c r="H5080">
        <v>6.0389999999999997</v>
      </c>
      <c r="I5080">
        <v>192.33699999999999</v>
      </c>
      <c r="J5080">
        <v>17.843</v>
      </c>
      <c r="K5080">
        <v>48.5</v>
      </c>
      <c r="L5080">
        <v>0.19900000000000001</v>
      </c>
      <c r="M5080">
        <v>0.20399999999999999</v>
      </c>
      <c r="N5080">
        <v>0</v>
      </c>
      <c r="O5080">
        <v>848.125</v>
      </c>
      <c r="T5080">
        <f t="shared" si="590"/>
        <v>2121200</v>
      </c>
      <c r="U5080">
        <v>927.5</v>
      </c>
      <c r="V5080">
        <f t="shared" si="588"/>
        <v>848.1</v>
      </c>
      <c r="W5080" t="str">
        <f t="shared" si="591"/>
        <v/>
      </c>
      <c r="X5080" t="str">
        <f t="shared" si="592"/>
        <v/>
      </c>
      <c r="Y5080" t="str">
        <f t="shared" si="589"/>
        <v/>
      </c>
      <c r="AA5080" s="16">
        <f t="shared" si="593"/>
        <v>0.99099999999999999</v>
      </c>
      <c r="AB5080" s="16">
        <f t="shared" si="594"/>
        <v>1.052</v>
      </c>
      <c r="AC5080" s="16"/>
    </row>
    <row r="5081" spans="1:29" x14ac:dyDescent="0.25">
      <c r="A5081" s="2">
        <v>43677</v>
      </c>
      <c r="B5081" s="1">
        <v>212</v>
      </c>
      <c r="C5081" s="3">
        <v>1300</v>
      </c>
      <c r="D5081" s="13">
        <v>240.56681712963001</v>
      </c>
      <c r="E5081">
        <v>55.89</v>
      </c>
      <c r="F5081" s="15">
        <f t="shared" si="595"/>
        <v>0.39000000000000057</v>
      </c>
      <c r="G5081">
        <v>3.02</v>
      </c>
      <c r="H5081">
        <v>7.0460000000000003</v>
      </c>
      <c r="I5081">
        <v>189.529</v>
      </c>
      <c r="J5081">
        <v>19.007999999999999</v>
      </c>
      <c r="K5081">
        <v>44.2</v>
      </c>
      <c r="L5081">
        <v>0.19900000000000001</v>
      </c>
      <c r="M5081">
        <v>0.20399999999999999</v>
      </c>
      <c r="N5081">
        <v>0</v>
      </c>
      <c r="O5081">
        <v>1024.375</v>
      </c>
      <c r="T5081">
        <f t="shared" si="590"/>
        <v>2121300</v>
      </c>
      <c r="U5081">
        <v>938</v>
      </c>
      <c r="V5081">
        <f t="shared" si="588"/>
        <v>1024.4000000000001</v>
      </c>
      <c r="W5081" t="str">
        <f t="shared" si="591"/>
        <v/>
      </c>
      <c r="X5081" t="str">
        <f t="shared" si="592"/>
        <v/>
      </c>
      <c r="Y5081" t="str">
        <f t="shared" si="589"/>
        <v/>
      </c>
      <c r="AA5081" s="16">
        <f t="shared" si="593"/>
        <v>0.97099999999999997</v>
      </c>
      <c r="AB5081" s="16">
        <f t="shared" si="594"/>
        <v>1.226</v>
      </c>
      <c r="AC5081" s="16"/>
    </row>
    <row r="5082" spans="1:29" x14ac:dyDescent="0.25">
      <c r="A5082" s="2">
        <v>43677</v>
      </c>
      <c r="B5082" s="1">
        <v>212</v>
      </c>
      <c r="C5082" s="3">
        <v>1400</v>
      </c>
      <c r="D5082" s="13">
        <v>240.60848379629601</v>
      </c>
      <c r="E5082">
        <v>56.12</v>
      </c>
      <c r="F5082" s="15">
        <f t="shared" si="595"/>
        <v>0.61999999999999744</v>
      </c>
      <c r="G5082">
        <v>3.02</v>
      </c>
      <c r="H5082">
        <v>7.0460000000000003</v>
      </c>
      <c r="I5082">
        <v>183.91399999999999</v>
      </c>
      <c r="J5082">
        <v>20.055</v>
      </c>
      <c r="K5082">
        <v>42.4</v>
      </c>
      <c r="L5082">
        <v>0.19900000000000001</v>
      </c>
      <c r="M5082">
        <v>0.20399999999999999</v>
      </c>
      <c r="N5082">
        <v>0</v>
      </c>
      <c r="O5082">
        <v>930.625</v>
      </c>
      <c r="T5082">
        <f t="shared" si="590"/>
        <v>2121400</v>
      </c>
      <c r="U5082">
        <v>896.8</v>
      </c>
      <c r="V5082">
        <f t="shared" si="588"/>
        <v>930.6</v>
      </c>
      <c r="W5082" t="str">
        <f t="shared" si="591"/>
        <v/>
      </c>
      <c r="X5082" t="str">
        <f t="shared" si="592"/>
        <v/>
      </c>
      <c r="Y5082" t="str">
        <f t="shared" si="589"/>
        <v/>
      </c>
      <c r="AA5082" s="16">
        <f t="shared" si="593"/>
        <v>0.995</v>
      </c>
      <c r="AB5082" s="16">
        <f t="shared" si="594"/>
        <v>1.3520000000000001</v>
      </c>
      <c r="AC5082" s="16"/>
    </row>
    <row r="5083" spans="1:29" x14ac:dyDescent="0.25">
      <c r="A5083" s="2">
        <v>43677</v>
      </c>
      <c r="B5083" s="1">
        <v>212</v>
      </c>
      <c r="C5083" s="3">
        <v>1500</v>
      </c>
      <c r="D5083" s="13">
        <v>240.65015046296301</v>
      </c>
      <c r="E5083">
        <v>55.89</v>
      </c>
      <c r="F5083" s="15">
        <f t="shared" si="595"/>
        <v>0.39000000000000057</v>
      </c>
      <c r="G5083">
        <v>2.516</v>
      </c>
      <c r="H5083">
        <v>6.5430000000000001</v>
      </c>
      <c r="I5083">
        <v>195.14500000000001</v>
      </c>
      <c r="J5083">
        <v>20.103000000000002</v>
      </c>
      <c r="K5083">
        <v>43</v>
      </c>
      <c r="L5083">
        <v>0.19900000000000001</v>
      </c>
      <c r="M5083">
        <v>0.20399999999999999</v>
      </c>
      <c r="N5083">
        <v>0</v>
      </c>
      <c r="O5083">
        <v>814.375</v>
      </c>
      <c r="T5083">
        <f t="shared" si="590"/>
        <v>2121500</v>
      </c>
      <c r="U5083">
        <v>806.8</v>
      </c>
      <c r="V5083">
        <f t="shared" si="588"/>
        <v>814.4</v>
      </c>
      <c r="W5083" t="str">
        <f t="shared" si="591"/>
        <v/>
      </c>
      <c r="X5083" t="str">
        <f t="shared" si="592"/>
        <v/>
      </c>
      <c r="Y5083" t="str">
        <f t="shared" si="589"/>
        <v/>
      </c>
      <c r="AA5083" s="16">
        <f t="shared" si="593"/>
        <v>1.012</v>
      </c>
      <c r="AB5083" s="16">
        <f t="shared" si="594"/>
        <v>1.341</v>
      </c>
      <c r="AC5083" s="16"/>
    </row>
    <row r="5084" spans="1:29" x14ac:dyDescent="0.25">
      <c r="A5084" s="2">
        <v>43677</v>
      </c>
      <c r="B5084" s="1">
        <v>212</v>
      </c>
      <c r="C5084" s="3">
        <v>1600</v>
      </c>
      <c r="D5084" s="13">
        <v>240.69181712963001</v>
      </c>
      <c r="E5084">
        <v>55.42</v>
      </c>
      <c r="F5084" s="15">
        <f t="shared" si="595"/>
        <v>0</v>
      </c>
      <c r="G5084">
        <v>2.516</v>
      </c>
      <c r="H5084">
        <v>8.0519999999999996</v>
      </c>
      <c r="I5084">
        <v>217.608</v>
      </c>
      <c r="J5084">
        <v>18.105</v>
      </c>
      <c r="K5084">
        <v>42.2</v>
      </c>
      <c r="L5084">
        <v>0.2</v>
      </c>
      <c r="M5084">
        <v>0.20399999999999999</v>
      </c>
      <c r="N5084">
        <v>0</v>
      </c>
      <c r="O5084">
        <v>248.125</v>
      </c>
      <c r="T5084">
        <f t="shared" si="590"/>
        <v>2121600</v>
      </c>
      <c r="U5084">
        <v>675.3</v>
      </c>
      <c r="V5084">
        <f t="shared" si="588"/>
        <v>248.1</v>
      </c>
      <c r="W5084" t="str">
        <f t="shared" si="591"/>
        <v/>
      </c>
      <c r="X5084" t="str">
        <f t="shared" si="592"/>
        <v/>
      </c>
      <c r="Y5084" t="str">
        <f t="shared" si="589"/>
        <v/>
      </c>
      <c r="AA5084" s="16">
        <f t="shared" si="593"/>
        <v>0.877</v>
      </c>
      <c r="AB5084" s="16">
        <f t="shared" si="594"/>
        <v>1.2010000000000001</v>
      </c>
      <c r="AC5084" s="16"/>
    </row>
    <row r="5085" spans="1:29" x14ac:dyDescent="0.25">
      <c r="A5085" s="2">
        <v>43677</v>
      </c>
      <c r="B5085" s="1">
        <v>212</v>
      </c>
      <c r="C5085" s="3">
        <v>1700</v>
      </c>
      <c r="D5085" s="13">
        <v>240.73348379629601</v>
      </c>
      <c r="E5085">
        <v>55.07</v>
      </c>
      <c r="F5085" s="15">
        <f t="shared" si="595"/>
        <v>0</v>
      </c>
      <c r="G5085">
        <v>1.0069999999999999</v>
      </c>
      <c r="H5085">
        <v>4.5289999999999999</v>
      </c>
      <c r="I5085">
        <v>293.42</v>
      </c>
      <c r="J5085">
        <v>17.486000000000001</v>
      </c>
      <c r="K5085">
        <v>50</v>
      </c>
      <c r="L5085">
        <v>0.2</v>
      </c>
      <c r="M5085">
        <v>0.20399999999999999</v>
      </c>
      <c r="N5085">
        <v>0</v>
      </c>
      <c r="O5085">
        <v>165.625</v>
      </c>
      <c r="T5085">
        <f t="shared" si="590"/>
        <v>2121700</v>
      </c>
      <c r="U5085">
        <v>512.70000000000005</v>
      </c>
      <c r="V5085">
        <f t="shared" si="588"/>
        <v>165.6</v>
      </c>
      <c r="W5085" t="str">
        <f t="shared" si="591"/>
        <v/>
      </c>
      <c r="X5085" t="str">
        <f t="shared" si="592"/>
        <v/>
      </c>
      <c r="Y5085" t="str">
        <f t="shared" si="589"/>
        <v/>
      </c>
      <c r="AA5085" s="16">
        <f t="shared" si="593"/>
        <v>0.999</v>
      </c>
      <c r="AB5085" s="16">
        <f t="shared" si="594"/>
        <v>0.999</v>
      </c>
      <c r="AC5085" s="16"/>
    </row>
    <row r="5086" spans="1:29" x14ac:dyDescent="0.25">
      <c r="A5086" s="2">
        <v>43677</v>
      </c>
      <c r="B5086" s="1">
        <v>212</v>
      </c>
      <c r="C5086" s="3">
        <v>1800</v>
      </c>
      <c r="D5086" s="13">
        <v>240.77515046296301</v>
      </c>
      <c r="E5086">
        <v>55.3</v>
      </c>
      <c r="F5086" s="15">
        <f t="shared" si="595"/>
        <v>0</v>
      </c>
      <c r="G5086">
        <v>1.51</v>
      </c>
      <c r="H5086">
        <v>4.0259999999999998</v>
      </c>
      <c r="I5086">
        <v>324.30599999999998</v>
      </c>
      <c r="J5086">
        <v>15.414</v>
      </c>
      <c r="K5086">
        <v>54.4</v>
      </c>
      <c r="L5086">
        <v>0.2</v>
      </c>
      <c r="M5086">
        <v>0.20399999999999999</v>
      </c>
      <c r="N5086">
        <v>0</v>
      </c>
      <c r="O5086">
        <v>109.375</v>
      </c>
      <c r="T5086">
        <f t="shared" si="590"/>
        <v>2121800</v>
      </c>
      <c r="U5086">
        <v>332.7</v>
      </c>
      <c r="V5086">
        <f t="shared" si="588"/>
        <v>109.4</v>
      </c>
      <c r="W5086" t="str">
        <f t="shared" si="591"/>
        <v/>
      </c>
      <c r="X5086" t="str">
        <f t="shared" si="592"/>
        <v/>
      </c>
      <c r="Y5086" t="str">
        <f t="shared" si="589"/>
        <v/>
      </c>
      <c r="AA5086" s="16">
        <f t="shared" si="593"/>
        <v>0.95199999999999996</v>
      </c>
      <c r="AB5086" s="16">
        <f t="shared" si="594"/>
        <v>0.79800000000000004</v>
      </c>
      <c r="AC5086" s="16"/>
    </row>
    <row r="5087" spans="1:29" x14ac:dyDescent="0.25">
      <c r="A5087" s="2">
        <v>43677</v>
      </c>
      <c r="B5087" s="1">
        <v>212</v>
      </c>
      <c r="C5087" s="3">
        <v>1900</v>
      </c>
      <c r="D5087" s="13">
        <v>240.81681712963001</v>
      </c>
      <c r="E5087">
        <v>54.95</v>
      </c>
      <c r="F5087" s="15">
        <f t="shared" si="595"/>
        <v>0</v>
      </c>
      <c r="G5087">
        <v>1.51</v>
      </c>
      <c r="H5087">
        <v>4.5289999999999999</v>
      </c>
      <c r="I5087">
        <v>315.88200000000001</v>
      </c>
      <c r="J5087">
        <v>15.223000000000001</v>
      </c>
      <c r="K5087">
        <v>54.9</v>
      </c>
      <c r="L5087">
        <v>0.2</v>
      </c>
      <c r="M5087">
        <v>0.20399999999999999</v>
      </c>
      <c r="N5087">
        <v>0</v>
      </c>
      <c r="O5087">
        <v>54.375</v>
      </c>
      <c r="T5087">
        <f t="shared" si="590"/>
        <v>2121900</v>
      </c>
      <c r="U5087">
        <v>154.30000000000001</v>
      </c>
      <c r="V5087">
        <f t="shared" si="588"/>
        <v>54.4</v>
      </c>
      <c r="W5087" t="str">
        <f t="shared" si="591"/>
        <v/>
      </c>
      <c r="X5087" t="str">
        <f t="shared" si="592"/>
        <v/>
      </c>
      <c r="Y5087" t="str">
        <f t="shared" si="589"/>
        <v/>
      </c>
      <c r="AA5087" s="16">
        <f t="shared" si="593"/>
        <v>0.94899999999999995</v>
      </c>
      <c r="AB5087" s="16">
        <f t="shared" si="594"/>
        <v>0.78</v>
      </c>
      <c r="AC5087" s="16"/>
    </row>
    <row r="5088" spans="1:29" x14ac:dyDescent="0.25">
      <c r="A5088" s="2">
        <v>43677</v>
      </c>
      <c r="B5088" s="1">
        <v>212</v>
      </c>
      <c r="C5088" s="3">
        <v>2000</v>
      </c>
      <c r="D5088" s="13">
        <v>240.85848379629601</v>
      </c>
      <c r="E5088">
        <v>55.3</v>
      </c>
      <c r="F5088" s="15">
        <f t="shared" si="595"/>
        <v>0</v>
      </c>
      <c r="G5088">
        <v>1.51</v>
      </c>
      <c r="H5088">
        <v>4.0259999999999998</v>
      </c>
      <c r="I5088">
        <v>324.30599999999998</v>
      </c>
      <c r="J5088">
        <v>13.834</v>
      </c>
      <c r="K5088">
        <v>58.6</v>
      </c>
      <c r="L5088">
        <v>0.2</v>
      </c>
      <c r="M5088">
        <v>0.20399999999999999</v>
      </c>
      <c r="N5088">
        <v>0</v>
      </c>
      <c r="O5088">
        <v>0.625</v>
      </c>
      <c r="T5088">
        <f t="shared" si="590"/>
        <v>2122000</v>
      </c>
      <c r="U5088">
        <v>20</v>
      </c>
      <c r="V5088">
        <f t="shared" si="588"/>
        <v>0</v>
      </c>
      <c r="W5088" t="str">
        <f t="shared" si="591"/>
        <v/>
      </c>
      <c r="X5088" t="str">
        <f t="shared" si="592"/>
        <v/>
      </c>
      <c r="Y5088" t="str">
        <f t="shared" si="589"/>
        <v/>
      </c>
      <c r="AA5088" s="16">
        <f t="shared" si="593"/>
        <v>0.92600000000000005</v>
      </c>
      <c r="AB5088" s="16">
        <f t="shared" si="594"/>
        <v>0.65400000000000003</v>
      </c>
      <c r="AC5088" s="16"/>
    </row>
    <row r="5089" spans="1:29" x14ac:dyDescent="0.25">
      <c r="A5089" s="2">
        <v>43677</v>
      </c>
      <c r="B5089" s="1">
        <v>212</v>
      </c>
      <c r="C5089" s="3">
        <v>2100</v>
      </c>
      <c r="D5089" s="13">
        <v>240.90015046296301</v>
      </c>
      <c r="E5089">
        <v>55.3</v>
      </c>
      <c r="F5089" s="15">
        <f t="shared" si="595"/>
        <v>0</v>
      </c>
      <c r="G5089">
        <v>2.0129999999999999</v>
      </c>
      <c r="H5089">
        <v>5.0330000000000004</v>
      </c>
      <c r="I5089">
        <v>327.11399999999998</v>
      </c>
      <c r="J5089">
        <v>13.401</v>
      </c>
      <c r="K5089">
        <v>59.2</v>
      </c>
      <c r="L5089">
        <v>0.2</v>
      </c>
      <c r="M5089">
        <v>0.20399999999999999</v>
      </c>
      <c r="N5089">
        <v>0</v>
      </c>
      <c r="O5089">
        <v>0.625</v>
      </c>
      <c r="T5089">
        <f t="shared" si="590"/>
        <v>2122100</v>
      </c>
      <c r="U5089">
        <v>0</v>
      </c>
      <c r="V5089">
        <f t="shared" si="588"/>
        <v>0</v>
      </c>
      <c r="W5089" t="str">
        <f t="shared" si="591"/>
        <v/>
      </c>
      <c r="X5089" t="str">
        <f t="shared" si="592"/>
        <v/>
      </c>
      <c r="Y5089" t="str">
        <f t="shared" si="589"/>
        <v/>
      </c>
      <c r="AA5089" s="16">
        <f t="shared" si="593"/>
        <v>0.91</v>
      </c>
      <c r="AB5089" s="16">
        <f t="shared" si="594"/>
        <v>0.627</v>
      </c>
      <c r="AC5089" s="16"/>
    </row>
    <row r="5090" spans="1:29" x14ac:dyDescent="0.25">
      <c r="A5090" s="2">
        <v>43677</v>
      </c>
      <c r="B5090" s="1">
        <v>212</v>
      </c>
      <c r="C5090" s="3">
        <v>2200</v>
      </c>
      <c r="D5090" s="13">
        <v>240.94181712963001</v>
      </c>
      <c r="E5090">
        <v>54.95</v>
      </c>
      <c r="F5090" s="15">
        <f t="shared" si="595"/>
        <v>0</v>
      </c>
      <c r="G5090">
        <v>2.516</v>
      </c>
      <c r="H5090">
        <v>4.5289999999999999</v>
      </c>
      <c r="I5090">
        <v>342.55700000000002</v>
      </c>
      <c r="J5090">
        <v>12.243</v>
      </c>
      <c r="K5090">
        <v>60.9</v>
      </c>
      <c r="L5090">
        <v>0.2</v>
      </c>
      <c r="M5090">
        <v>0.20399999999999999</v>
      </c>
      <c r="N5090">
        <v>0</v>
      </c>
      <c r="O5090">
        <v>0.625</v>
      </c>
      <c r="T5090">
        <f t="shared" si="590"/>
        <v>2122200</v>
      </c>
      <c r="U5090">
        <v>0</v>
      </c>
      <c r="V5090">
        <f t="shared" si="588"/>
        <v>0</v>
      </c>
      <c r="W5090" t="str">
        <f t="shared" si="591"/>
        <v/>
      </c>
      <c r="X5090" t="str">
        <f t="shared" si="592"/>
        <v/>
      </c>
      <c r="Y5090" t="str">
        <f t="shared" si="589"/>
        <v/>
      </c>
      <c r="AA5090" s="16">
        <f t="shared" si="593"/>
        <v>0.86799999999999999</v>
      </c>
      <c r="AB5090" s="16">
        <f t="shared" si="594"/>
        <v>0.55700000000000005</v>
      </c>
      <c r="AC5090" s="16"/>
    </row>
    <row r="5091" spans="1:29" x14ac:dyDescent="0.25">
      <c r="A5091" s="2">
        <v>43677</v>
      </c>
      <c r="B5091" s="1">
        <v>212</v>
      </c>
      <c r="C5091" s="3">
        <v>2300</v>
      </c>
      <c r="D5091" s="13">
        <v>240.98348379629601</v>
      </c>
      <c r="E5091">
        <v>55.3</v>
      </c>
      <c r="F5091" s="15">
        <f t="shared" si="595"/>
        <v>0</v>
      </c>
      <c r="G5091">
        <v>2.516</v>
      </c>
      <c r="H5091">
        <v>5.0330000000000004</v>
      </c>
      <c r="I5091">
        <v>345.36500000000001</v>
      </c>
      <c r="J5091">
        <v>12.364000000000001</v>
      </c>
      <c r="K5091">
        <v>62.9</v>
      </c>
      <c r="L5091">
        <v>0.19900000000000001</v>
      </c>
      <c r="M5091">
        <v>0.20399999999999999</v>
      </c>
      <c r="N5091">
        <v>0</v>
      </c>
      <c r="O5091">
        <v>0.625</v>
      </c>
      <c r="T5091">
        <f t="shared" si="590"/>
        <v>2122300</v>
      </c>
      <c r="U5091">
        <v>0</v>
      </c>
      <c r="V5091">
        <f t="shared" si="588"/>
        <v>0</v>
      </c>
      <c r="W5091" t="str">
        <f t="shared" si="591"/>
        <v/>
      </c>
      <c r="X5091" t="str">
        <f t="shared" si="592"/>
        <v/>
      </c>
      <c r="Y5091" t="str">
        <f t="shared" si="589"/>
        <v/>
      </c>
      <c r="AA5091" s="16">
        <f t="shared" si="593"/>
        <v>0.90300000000000002</v>
      </c>
      <c r="AB5091" s="16">
        <f t="shared" si="594"/>
        <v>0.53300000000000003</v>
      </c>
      <c r="AC5091" s="16"/>
    </row>
    <row r="5092" spans="1:29" x14ac:dyDescent="0.25">
      <c r="A5092" s="2">
        <v>43677</v>
      </c>
      <c r="B5092" s="1">
        <v>212</v>
      </c>
      <c r="C5092" s="3">
        <v>2400</v>
      </c>
      <c r="D5092" s="13">
        <v>241.02515046296301</v>
      </c>
      <c r="E5092">
        <v>55.07</v>
      </c>
      <c r="F5092" s="15">
        <f t="shared" si="595"/>
        <v>0</v>
      </c>
      <c r="G5092">
        <v>2.516</v>
      </c>
      <c r="H5092">
        <v>5.0330000000000004</v>
      </c>
      <c r="I5092">
        <v>348.173</v>
      </c>
      <c r="J5092">
        <v>11.224</v>
      </c>
      <c r="K5092">
        <v>66</v>
      </c>
      <c r="L5092">
        <v>0.19900000000000001</v>
      </c>
      <c r="M5092">
        <v>0.20399999999999999</v>
      </c>
      <c r="N5092">
        <v>0</v>
      </c>
      <c r="O5092">
        <v>0.625</v>
      </c>
      <c r="T5092">
        <f t="shared" si="590"/>
        <v>2122400</v>
      </c>
      <c r="U5092">
        <v>0</v>
      </c>
      <c r="V5092">
        <f t="shared" si="588"/>
        <v>0</v>
      </c>
      <c r="W5092">
        <f t="shared" si="591"/>
        <v>0.19900000000000001</v>
      </c>
      <c r="X5092">
        <f t="shared" si="592"/>
        <v>0.20399999999999999</v>
      </c>
      <c r="Y5092">
        <f t="shared" si="589"/>
        <v>0</v>
      </c>
      <c r="AA5092" s="16">
        <f t="shared" si="593"/>
        <v>0.879</v>
      </c>
      <c r="AB5092" s="16">
        <f t="shared" si="594"/>
        <v>0.45300000000000001</v>
      </c>
      <c r="AC5092" s="16"/>
    </row>
    <row r="5093" spans="1:29" x14ac:dyDescent="0.25">
      <c r="A5093" s="2">
        <v>43678</v>
      </c>
      <c r="B5093" s="1">
        <v>213</v>
      </c>
      <c r="C5093" s="3">
        <v>100</v>
      </c>
      <c r="D5093" s="13">
        <v>241.06681712963001</v>
      </c>
      <c r="E5093">
        <v>55.18</v>
      </c>
      <c r="F5093" s="15">
        <f t="shared" si="595"/>
        <v>0</v>
      </c>
      <c r="G5093">
        <v>2.516</v>
      </c>
      <c r="H5093">
        <v>5.5359999999999996</v>
      </c>
      <c r="I5093">
        <v>352.38400000000001</v>
      </c>
      <c r="J5093">
        <v>10.712</v>
      </c>
      <c r="K5093">
        <v>70</v>
      </c>
      <c r="L5093">
        <v>0.19900000000000001</v>
      </c>
      <c r="M5093">
        <v>0.20399999999999999</v>
      </c>
      <c r="N5093">
        <v>0</v>
      </c>
      <c r="O5093">
        <v>0.625</v>
      </c>
      <c r="T5093">
        <f t="shared" si="590"/>
        <v>2130100</v>
      </c>
      <c r="U5093">
        <v>0</v>
      </c>
      <c r="V5093">
        <f t="shared" si="588"/>
        <v>0</v>
      </c>
      <c r="W5093" t="str">
        <f t="shared" si="591"/>
        <v/>
      </c>
      <c r="X5093" t="str">
        <f t="shared" si="592"/>
        <v/>
      </c>
      <c r="Y5093" t="str">
        <f t="shared" si="589"/>
        <v/>
      </c>
      <c r="AA5093" s="16">
        <f t="shared" si="593"/>
        <v>0.90100000000000002</v>
      </c>
      <c r="AB5093" s="16">
        <f t="shared" si="594"/>
        <v>0.38600000000000001</v>
      </c>
      <c r="AC5093" s="16"/>
    </row>
    <row r="5094" spans="1:29" x14ac:dyDescent="0.25">
      <c r="A5094" s="2">
        <v>43678</v>
      </c>
      <c r="B5094" s="1">
        <v>213</v>
      </c>
      <c r="C5094" s="3">
        <v>200</v>
      </c>
      <c r="D5094" s="13">
        <v>241.10848379629601</v>
      </c>
      <c r="E5094">
        <v>55.07</v>
      </c>
      <c r="F5094" s="15">
        <f t="shared" si="595"/>
        <v>0</v>
      </c>
      <c r="G5094">
        <v>2.0129999999999999</v>
      </c>
      <c r="H5094">
        <v>4.5289999999999999</v>
      </c>
      <c r="I5094">
        <v>352.38400000000001</v>
      </c>
      <c r="J5094">
        <v>10.198</v>
      </c>
      <c r="K5094">
        <v>73.900000000000006</v>
      </c>
      <c r="L5094">
        <v>0.19900000000000001</v>
      </c>
      <c r="M5094">
        <v>0.20399999999999999</v>
      </c>
      <c r="N5094">
        <v>0</v>
      </c>
      <c r="O5094">
        <v>0.625</v>
      </c>
      <c r="T5094">
        <f t="shared" si="590"/>
        <v>2130200</v>
      </c>
      <c r="U5094">
        <v>0</v>
      </c>
      <c r="V5094">
        <f t="shared" si="588"/>
        <v>0</v>
      </c>
      <c r="W5094" t="str">
        <f t="shared" si="591"/>
        <v/>
      </c>
      <c r="X5094" t="str">
        <f t="shared" si="592"/>
        <v/>
      </c>
      <c r="Y5094" t="str">
        <f t="shared" si="589"/>
        <v/>
      </c>
      <c r="AA5094" s="16">
        <f t="shared" si="593"/>
        <v>0.91900000000000004</v>
      </c>
      <c r="AB5094" s="16">
        <f t="shared" si="594"/>
        <v>0.32500000000000001</v>
      </c>
      <c r="AC5094" s="16"/>
    </row>
    <row r="5095" spans="1:29" x14ac:dyDescent="0.25">
      <c r="A5095" s="2">
        <v>43678</v>
      </c>
      <c r="B5095" s="1">
        <v>213</v>
      </c>
      <c r="C5095" s="3">
        <v>300</v>
      </c>
      <c r="D5095" s="13">
        <v>241.15015046296301</v>
      </c>
      <c r="E5095">
        <v>54.95</v>
      </c>
      <c r="F5095" s="15">
        <f t="shared" si="595"/>
        <v>0</v>
      </c>
      <c r="G5095">
        <v>2.0129999999999999</v>
      </c>
      <c r="H5095">
        <v>3.5230000000000001</v>
      </c>
      <c r="I5095">
        <v>355.19200000000001</v>
      </c>
      <c r="J5095">
        <v>9.6319999999999997</v>
      </c>
      <c r="K5095">
        <v>75.7</v>
      </c>
      <c r="L5095">
        <v>0.19900000000000001</v>
      </c>
      <c r="M5095">
        <v>0.20399999999999999</v>
      </c>
      <c r="N5095">
        <v>0</v>
      </c>
      <c r="O5095">
        <v>0.625</v>
      </c>
      <c r="T5095">
        <f t="shared" si="590"/>
        <v>2130300</v>
      </c>
      <c r="U5095">
        <v>0</v>
      </c>
      <c r="V5095">
        <f t="shared" si="588"/>
        <v>0</v>
      </c>
      <c r="W5095" t="str">
        <f t="shared" si="591"/>
        <v/>
      </c>
      <c r="X5095" t="str">
        <f t="shared" si="592"/>
        <v/>
      </c>
      <c r="Y5095" t="str">
        <f t="shared" si="589"/>
        <v/>
      </c>
      <c r="AA5095" s="16">
        <f t="shared" si="593"/>
        <v>0.90700000000000003</v>
      </c>
      <c r="AB5095" s="16">
        <f t="shared" si="594"/>
        <v>0.29099999999999998</v>
      </c>
      <c r="AC5095" s="16"/>
    </row>
    <row r="5096" spans="1:29" x14ac:dyDescent="0.25">
      <c r="A5096" s="2">
        <v>43678</v>
      </c>
      <c r="B5096" s="1">
        <v>213</v>
      </c>
      <c r="C5096" s="3">
        <v>400</v>
      </c>
      <c r="D5096" s="13">
        <v>241.19181712963001</v>
      </c>
      <c r="E5096">
        <v>55.07</v>
      </c>
      <c r="F5096" s="15">
        <f t="shared" si="595"/>
        <v>0</v>
      </c>
      <c r="G5096">
        <v>1.51</v>
      </c>
      <c r="H5096">
        <v>3.02</v>
      </c>
      <c r="I5096">
        <v>353.78800000000001</v>
      </c>
      <c r="J5096">
        <v>9.41</v>
      </c>
      <c r="K5096">
        <v>80.400000000000006</v>
      </c>
      <c r="L5096">
        <v>0.19900000000000001</v>
      </c>
      <c r="M5096">
        <v>0.20399999999999999</v>
      </c>
      <c r="N5096">
        <v>0</v>
      </c>
      <c r="O5096">
        <v>0.625</v>
      </c>
      <c r="T5096">
        <f t="shared" si="590"/>
        <v>2130400</v>
      </c>
      <c r="U5096">
        <v>0</v>
      </c>
      <c r="V5096">
        <f t="shared" si="588"/>
        <v>0</v>
      </c>
      <c r="W5096" t="str">
        <f t="shared" si="591"/>
        <v/>
      </c>
      <c r="X5096" t="str">
        <f t="shared" si="592"/>
        <v/>
      </c>
      <c r="Y5096" t="str">
        <f t="shared" si="589"/>
        <v/>
      </c>
      <c r="AA5096" s="16">
        <f t="shared" si="593"/>
        <v>0.94899999999999995</v>
      </c>
      <c r="AB5096" s="16">
        <f t="shared" si="594"/>
        <v>0.23100000000000001</v>
      </c>
      <c r="AC5096" s="16"/>
    </row>
    <row r="5097" spans="1:29" x14ac:dyDescent="0.25">
      <c r="A5097" s="2">
        <v>43678</v>
      </c>
      <c r="B5097" s="1">
        <v>213</v>
      </c>
      <c r="C5097" s="3">
        <v>500</v>
      </c>
      <c r="D5097" s="13">
        <v>241.23348379629601</v>
      </c>
      <c r="E5097">
        <v>54.95</v>
      </c>
      <c r="F5097" s="15">
        <f t="shared" si="595"/>
        <v>0</v>
      </c>
      <c r="G5097">
        <v>1.51</v>
      </c>
      <c r="H5097">
        <v>3.5230000000000001</v>
      </c>
      <c r="I5097">
        <v>334.13299999999998</v>
      </c>
      <c r="J5097">
        <v>8.9410000000000007</v>
      </c>
      <c r="K5097">
        <v>80.599999999999994</v>
      </c>
      <c r="L5097">
        <v>0.19900000000000001</v>
      </c>
      <c r="M5097">
        <v>0.20399999999999999</v>
      </c>
      <c r="N5097">
        <v>0</v>
      </c>
      <c r="O5097">
        <v>10.625</v>
      </c>
      <c r="T5097">
        <f t="shared" si="590"/>
        <v>2130500</v>
      </c>
      <c r="U5097">
        <v>1.5</v>
      </c>
      <c r="V5097">
        <f t="shared" si="588"/>
        <v>10.6</v>
      </c>
      <c r="W5097" t="str">
        <f t="shared" si="591"/>
        <v/>
      </c>
      <c r="X5097" t="str">
        <f t="shared" si="592"/>
        <v/>
      </c>
      <c r="Y5097" t="str">
        <f t="shared" si="589"/>
        <v/>
      </c>
      <c r="AA5097" s="16">
        <f t="shared" si="593"/>
        <v>0.92100000000000004</v>
      </c>
      <c r="AB5097" s="16">
        <f t="shared" si="594"/>
        <v>0.222</v>
      </c>
      <c r="AC5097" s="16"/>
    </row>
    <row r="5098" spans="1:29" x14ac:dyDescent="0.25">
      <c r="A5098" s="2">
        <v>43678</v>
      </c>
      <c r="B5098" s="1">
        <v>213</v>
      </c>
      <c r="C5098" s="3">
        <v>600</v>
      </c>
      <c r="D5098" s="13">
        <v>241.27515046296301</v>
      </c>
      <c r="E5098">
        <v>54.95</v>
      </c>
      <c r="F5098" s="15">
        <f t="shared" si="595"/>
        <v>0</v>
      </c>
      <c r="G5098">
        <v>0.503</v>
      </c>
      <c r="H5098">
        <v>2.516</v>
      </c>
      <c r="I5098">
        <v>317.286</v>
      </c>
      <c r="J5098">
        <v>8.99</v>
      </c>
      <c r="K5098">
        <v>81.8</v>
      </c>
      <c r="L5098">
        <v>0.19900000000000001</v>
      </c>
      <c r="M5098">
        <v>0.20399999999999999</v>
      </c>
      <c r="N5098">
        <v>0</v>
      </c>
      <c r="O5098">
        <v>130.625</v>
      </c>
      <c r="T5098">
        <f t="shared" si="590"/>
        <v>2130600</v>
      </c>
      <c r="U5098">
        <v>87.7</v>
      </c>
      <c r="V5098">
        <f t="shared" si="588"/>
        <v>130.6</v>
      </c>
      <c r="W5098" t="str">
        <f t="shared" si="591"/>
        <v/>
      </c>
      <c r="X5098" t="str">
        <f t="shared" si="592"/>
        <v/>
      </c>
      <c r="Y5098" t="str">
        <f t="shared" si="589"/>
        <v/>
      </c>
      <c r="AA5098" s="16">
        <f t="shared" si="593"/>
        <v>0.93799999999999994</v>
      </c>
      <c r="AB5098" s="16">
        <f t="shared" si="594"/>
        <v>0.20899999999999999</v>
      </c>
      <c r="AC5098" s="16"/>
    </row>
    <row r="5099" spans="1:29" x14ac:dyDescent="0.25">
      <c r="A5099" s="2">
        <v>43678</v>
      </c>
      <c r="B5099" s="1">
        <v>213</v>
      </c>
      <c r="C5099" s="3">
        <v>700</v>
      </c>
      <c r="D5099" s="13">
        <v>241.31681712963001</v>
      </c>
      <c r="E5099">
        <v>54.72</v>
      </c>
      <c r="F5099" s="15">
        <f t="shared" si="595"/>
        <v>0</v>
      </c>
      <c r="G5099">
        <v>0</v>
      </c>
      <c r="H5099">
        <v>2.0129999999999999</v>
      </c>
      <c r="I5099">
        <v>299.03500000000003</v>
      </c>
      <c r="J5099">
        <v>11.443</v>
      </c>
      <c r="K5099">
        <v>72.5</v>
      </c>
      <c r="L5099">
        <v>0.19900000000000001</v>
      </c>
      <c r="M5099">
        <v>0.20300000000000001</v>
      </c>
      <c r="N5099">
        <v>0</v>
      </c>
      <c r="O5099">
        <v>294.375</v>
      </c>
      <c r="T5099">
        <f t="shared" si="590"/>
        <v>2130700</v>
      </c>
      <c r="U5099">
        <v>256.8</v>
      </c>
      <c r="V5099">
        <f t="shared" si="588"/>
        <v>294.39999999999998</v>
      </c>
      <c r="W5099" t="str">
        <f t="shared" si="591"/>
        <v/>
      </c>
      <c r="X5099" t="str">
        <f t="shared" si="592"/>
        <v/>
      </c>
      <c r="Y5099" t="str">
        <f t="shared" si="589"/>
        <v/>
      </c>
      <c r="AA5099" s="16">
        <f t="shared" si="593"/>
        <v>0.98</v>
      </c>
      <c r="AB5099" s="16">
        <f t="shared" si="594"/>
        <v>0.372</v>
      </c>
      <c r="AC5099" s="16"/>
    </row>
    <row r="5100" spans="1:29" x14ac:dyDescent="0.25">
      <c r="A5100" s="2">
        <v>43678</v>
      </c>
      <c r="B5100" s="1">
        <v>213</v>
      </c>
      <c r="C5100" s="3">
        <v>800</v>
      </c>
      <c r="D5100" s="13">
        <v>241.35848379629601</v>
      </c>
      <c r="E5100">
        <v>54.83</v>
      </c>
      <c r="F5100" s="15">
        <f t="shared" si="595"/>
        <v>0</v>
      </c>
      <c r="G5100">
        <v>0</v>
      </c>
      <c r="H5100">
        <v>2.0129999999999999</v>
      </c>
      <c r="I5100">
        <v>207.78</v>
      </c>
      <c r="J5100">
        <v>13.618</v>
      </c>
      <c r="K5100">
        <v>63.9</v>
      </c>
      <c r="L5100">
        <v>0.19900000000000001</v>
      </c>
      <c r="M5100">
        <v>0.20300000000000001</v>
      </c>
      <c r="N5100">
        <v>0</v>
      </c>
      <c r="O5100">
        <v>466.875</v>
      </c>
      <c r="T5100">
        <f t="shared" si="590"/>
        <v>2130800</v>
      </c>
      <c r="U5100">
        <v>439.5</v>
      </c>
      <c r="V5100">
        <f t="shared" si="588"/>
        <v>466.9</v>
      </c>
      <c r="W5100" t="str">
        <f t="shared" si="591"/>
        <v/>
      </c>
      <c r="X5100" t="str">
        <f t="shared" si="592"/>
        <v/>
      </c>
      <c r="Y5100" t="str">
        <f t="shared" si="589"/>
        <v/>
      </c>
      <c r="AA5100" s="16">
        <f t="shared" si="593"/>
        <v>0.996</v>
      </c>
      <c r="AB5100" s="16">
        <f t="shared" si="594"/>
        <v>0.56299999999999994</v>
      </c>
      <c r="AC5100" s="16"/>
    </row>
    <row r="5101" spans="1:29" x14ac:dyDescent="0.25">
      <c r="A5101" s="2">
        <v>43678</v>
      </c>
      <c r="B5101" s="1">
        <v>213</v>
      </c>
      <c r="C5101" s="3">
        <v>900</v>
      </c>
      <c r="D5101" s="13">
        <v>241.40015046296301</v>
      </c>
      <c r="E5101">
        <v>56</v>
      </c>
      <c r="F5101" s="15">
        <f t="shared" si="595"/>
        <v>0.5</v>
      </c>
      <c r="G5101">
        <v>1.0069999999999999</v>
      </c>
      <c r="H5101">
        <v>4.0259999999999998</v>
      </c>
      <c r="I5101">
        <v>141.79599999999999</v>
      </c>
      <c r="J5101">
        <v>15.318</v>
      </c>
      <c r="K5101">
        <v>59.3</v>
      </c>
      <c r="L5101">
        <v>0.19800000000000001</v>
      </c>
      <c r="M5101">
        <v>0.20300000000000001</v>
      </c>
      <c r="N5101">
        <v>0</v>
      </c>
      <c r="O5101">
        <v>628.125</v>
      </c>
      <c r="T5101">
        <f t="shared" si="590"/>
        <v>2130900</v>
      </c>
      <c r="U5101">
        <v>610.79999999999995</v>
      </c>
      <c r="V5101">
        <f t="shared" si="588"/>
        <v>628.1</v>
      </c>
      <c r="W5101" t="str">
        <f t="shared" si="591"/>
        <v/>
      </c>
      <c r="X5101" t="str">
        <f t="shared" si="592"/>
        <v/>
      </c>
      <c r="Y5101" t="str">
        <f t="shared" si="589"/>
        <v/>
      </c>
      <c r="AA5101" s="16">
        <f t="shared" si="593"/>
        <v>1.032</v>
      </c>
      <c r="AB5101" s="16">
        <f t="shared" si="594"/>
        <v>0.70799999999999996</v>
      </c>
      <c r="AC5101" s="16"/>
    </row>
    <row r="5102" spans="1:29" x14ac:dyDescent="0.25">
      <c r="A5102" s="2">
        <v>43678</v>
      </c>
      <c r="B5102" s="1">
        <v>213</v>
      </c>
      <c r="C5102" s="3">
        <v>1000</v>
      </c>
      <c r="D5102" s="13">
        <v>241.44181712963001</v>
      </c>
      <c r="E5102">
        <v>55.54</v>
      </c>
      <c r="F5102" s="15">
        <f t="shared" si="595"/>
        <v>3.9999999999999147E-2</v>
      </c>
      <c r="G5102">
        <v>1.51</v>
      </c>
      <c r="H5102">
        <v>4.5289999999999999</v>
      </c>
      <c r="I5102">
        <v>109.506</v>
      </c>
      <c r="J5102">
        <v>14.984</v>
      </c>
      <c r="K5102">
        <v>60.8</v>
      </c>
      <c r="L5102">
        <v>0.19800000000000001</v>
      </c>
      <c r="M5102">
        <v>0.20300000000000001</v>
      </c>
      <c r="N5102">
        <v>0</v>
      </c>
      <c r="O5102">
        <v>811.875</v>
      </c>
      <c r="T5102">
        <f t="shared" si="590"/>
        <v>2131000</v>
      </c>
      <c r="U5102">
        <v>756.3</v>
      </c>
      <c r="V5102">
        <f t="shared" si="588"/>
        <v>811.9</v>
      </c>
      <c r="W5102" t="str">
        <f t="shared" si="591"/>
        <v/>
      </c>
      <c r="X5102" t="str">
        <f t="shared" si="592"/>
        <v/>
      </c>
      <c r="Y5102" t="str">
        <f t="shared" si="589"/>
        <v/>
      </c>
      <c r="AA5102" s="16">
        <f t="shared" si="593"/>
        <v>1.0349999999999999</v>
      </c>
      <c r="AB5102" s="16">
        <f t="shared" si="594"/>
        <v>0.66700000000000004</v>
      </c>
      <c r="AC5102" s="16"/>
    </row>
    <row r="5103" spans="1:29" x14ac:dyDescent="0.25">
      <c r="A5103" s="2">
        <v>43678</v>
      </c>
      <c r="B5103" s="1">
        <v>213</v>
      </c>
      <c r="C5103" s="3">
        <v>1100</v>
      </c>
      <c r="D5103" s="13">
        <v>241.48348379629601</v>
      </c>
      <c r="E5103">
        <v>56</v>
      </c>
      <c r="F5103" s="15">
        <f t="shared" si="595"/>
        <v>0.5</v>
      </c>
      <c r="G5103">
        <v>1.51</v>
      </c>
      <c r="H5103">
        <v>5.5359999999999996</v>
      </c>
      <c r="I5103">
        <v>150.22</v>
      </c>
      <c r="J5103">
        <v>18.628</v>
      </c>
      <c r="K5103">
        <v>56.4</v>
      </c>
      <c r="L5103">
        <v>0.19800000000000001</v>
      </c>
      <c r="M5103">
        <v>0.20300000000000001</v>
      </c>
      <c r="N5103">
        <v>0</v>
      </c>
      <c r="O5103">
        <v>926.875</v>
      </c>
      <c r="T5103">
        <f t="shared" si="590"/>
        <v>2131100</v>
      </c>
      <c r="U5103">
        <v>863.8</v>
      </c>
      <c r="V5103">
        <f t="shared" si="588"/>
        <v>926.9</v>
      </c>
      <c r="W5103" t="str">
        <f t="shared" si="591"/>
        <v/>
      </c>
      <c r="X5103" t="str">
        <f t="shared" si="592"/>
        <v/>
      </c>
      <c r="Y5103" t="str">
        <f t="shared" si="589"/>
        <v/>
      </c>
      <c r="AA5103" s="16">
        <f t="shared" si="593"/>
        <v>1.2110000000000001</v>
      </c>
      <c r="AB5103" s="16">
        <f t="shared" si="594"/>
        <v>0.93600000000000005</v>
      </c>
      <c r="AC5103" s="16"/>
    </row>
    <row r="5104" spans="1:29" x14ac:dyDescent="0.25">
      <c r="A5104" s="2">
        <v>43678</v>
      </c>
      <c r="B5104" s="1">
        <v>213</v>
      </c>
      <c r="C5104" s="3">
        <v>1200</v>
      </c>
      <c r="D5104" s="13">
        <v>241.52515046296301</v>
      </c>
      <c r="E5104">
        <v>54.95</v>
      </c>
      <c r="F5104" s="15">
        <f t="shared" si="595"/>
        <v>0</v>
      </c>
      <c r="G5104">
        <v>3.02</v>
      </c>
      <c r="H5104">
        <v>7.0460000000000003</v>
      </c>
      <c r="I5104">
        <v>174.08600000000001</v>
      </c>
      <c r="J5104">
        <v>17.225000000000001</v>
      </c>
      <c r="K5104">
        <v>49.1</v>
      </c>
      <c r="L5104">
        <v>0.19800000000000001</v>
      </c>
      <c r="M5104">
        <v>0.20300000000000001</v>
      </c>
      <c r="N5104">
        <v>0</v>
      </c>
      <c r="O5104">
        <v>194.375</v>
      </c>
      <c r="T5104">
        <f t="shared" si="590"/>
        <v>2131200</v>
      </c>
      <c r="U5104">
        <v>925.3</v>
      </c>
      <c r="V5104">
        <f t="shared" si="588"/>
        <v>194.4</v>
      </c>
      <c r="W5104" t="str">
        <f t="shared" si="591"/>
        <v/>
      </c>
      <c r="X5104" t="str">
        <f t="shared" si="592"/>
        <v/>
      </c>
      <c r="Y5104" t="str">
        <f t="shared" si="589"/>
        <v/>
      </c>
      <c r="AA5104" s="16">
        <f t="shared" si="593"/>
        <v>0.96499999999999997</v>
      </c>
      <c r="AB5104" s="16">
        <f t="shared" si="594"/>
        <v>1</v>
      </c>
      <c r="AC5104" s="16"/>
    </row>
    <row r="5105" spans="1:29" x14ac:dyDescent="0.25">
      <c r="A5105" s="2">
        <v>43678</v>
      </c>
      <c r="B5105" s="1">
        <v>213</v>
      </c>
      <c r="C5105" s="3">
        <v>1300</v>
      </c>
      <c r="D5105" s="13">
        <v>241.56681712963001</v>
      </c>
      <c r="E5105">
        <v>56</v>
      </c>
      <c r="F5105" s="15">
        <f t="shared" si="595"/>
        <v>0.5</v>
      </c>
      <c r="G5105">
        <v>3.5230000000000001</v>
      </c>
      <c r="H5105">
        <v>7.5490000000000004</v>
      </c>
      <c r="I5105">
        <v>182.51</v>
      </c>
      <c r="J5105">
        <v>20.222000000000001</v>
      </c>
      <c r="K5105">
        <v>40.9</v>
      </c>
      <c r="L5105">
        <v>0.19700000000000001</v>
      </c>
      <c r="M5105">
        <v>0.20200000000000001</v>
      </c>
      <c r="N5105">
        <v>0</v>
      </c>
      <c r="O5105">
        <v>916.875</v>
      </c>
      <c r="T5105">
        <f t="shared" si="590"/>
        <v>2131300</v>
      </c>
      <c r="U5105">
        <v>935.3</v>
      </c>
      <c r="V5105">
        <f t="shared" si="588"/>
        <v>916.9</v>
      </c>
      <c r="W5105" t="str">
        <f t="shared" si="591"/>
        <v/>
      </c>
      <c r="X5105" t="str">
        <f t="shared" si="592"/>
        <v/>
      </c>
      <c r="Y5105" t="str">
        <f t="shared" si="589"/>
        <v/>
      </c>
      <c r="AA5105" s="16">
        <f t="shared" si="593"/>
        <v>0.96899999999999997</v>
      </c>
      <c r="AB5105" s="16">
        <f t="shared" si="594"/>
        <v>1.4</v>
      </c>
      <c r="AC5105" s="16"/>
    </row>
    <row r="5106" spans="1:29" x14ac:dyDescent="0.25">
      <c r="A5106" s="2">
        <v>43678</v>
      </c>
      <c r="B5106" s="1">
        <v>213</v>
      </c>
      <c r="C5106" s="3">
        <v>1400</v>
      </c>
      <c r="D5106" s="13">
        <v>241.60848379629601</v>
      </c>
      <c r="E5106">
        <v>55.42</v>
      </c>
      <c r="F5106" s="15">
        <f t="shared" si="595"/>
        <v>0</v>
      </c>
      <c r="G5106">
        <v>3.5230000000000001</v>
      </c>
      <c r="H5106">
        <v>7.0460000000000003</v>
      </c>
      <c r="I5106">
        <v>181.10599999999999</v>
      </c>
      <c r="J5106">
        <v>17.867000000000001</v>
      </c>
      <c r="K5106">
        <v>40.200000000000003</v>
      </c>
      <c r="L5106">
        <v>0.19800000000000001</v>
      </c>
      <c r="M5106">
        <v>0.20300000000000001</v>
      </c>
      <c r="N5106">
        <v>0</v>
      </c>
      <c r="O5106">
        <v>331.875</v>
      </c>
      <c r="T5106">
        <f t="shared" si="590"/>
        <v>2131400</v>
      </c>
      <c r="U5106">
        <v>893.8</v>
      </c>
      <c r="V5106">
        <f t="shared" si="588"/>
        <v>331.9</v>
      </c>
      <c r="W5106" t="str">
        <f t="shared" si="591"/>
        <v/>
      </c>
      <c r="X5106" t="str">
        <f t="shared" si="592"/>
        <v/>
      </c>
      <c r="Y5106" t="str">
        <f t="shared" si="589"/>
        <v/>
      </c>
      <c r="AA5106" s="16">
        <f t="shared" si="593"/>
        <v>0.82299999999999995</v>
      </c>
      <c r="AB5106" s="16">
        <f t="shared" si="594"/>
        <v>1.224</v>
      </c>
      <c r="AC5106" s="16"/>
    </row>
    <row r="5107" spans="1:29" x14ac:dyDescent="0.25">
      <c r="A5107" s="2">
        <v>43678</v>
      </c>
      <c r="B5107" s="1">
        <v>213</v>
      </c>
      <c r="C5107" s="3">
        <v>1500</v>
      </c>
      <c r="D5107" s="13">
        <v>241.65015046296301</v>
      </c>
      <c r="E5107">
        <v>55.3</v>
      </c>
      <c r="F5107" s="15">
        <f t="shared" si="595"/>
        <v>0</v>
      </c>
      <c r="G5107">
        <v>3.02</v>
      </c>
      <c r="H5107">
        <v>6.0389999999999997</v>
      </c>
      <c r="I5107">
        <v>185.31800000000001</v>
      </c>
      <c r="J5107">
        <v>20.984000000000002</v>
      </c>
      <c r="K5107">
        <v>37.9</v>
      </c>
      <c r="L5107">
        <v>0.19800000000000001</v>
      </c>
      <c r="M5107">
        <v>0.20300000000000001</v>
      </c>
      <c r="N5107">
        <v>0</v>
      </c>
      <c r="O5107">
        <v>716.875</v>
      </c>
      <c r="T5107">
        <f t="shared" si="590"/>
        <v>2131500</v>
      </c>
      <c r="U5107">
        <v>803.8</v>
      </c>
      <c r="V5107">
        <f t="shared" si="588"/>
        <v>716.9</v>
      </c>
      <c r="W5107" t="str">
        <f t="shared" si="591"/>
        <v/>
      </c>
      <c r="X5107" t="str">
        <f t="shared" si="592"/>
        <v/>
      </c>
      <c r="Y5107" t="str">
        <f t="shared" si="589"/>
        <v/>
      </c>
      <c r="AA5107" s="16">
        <f t="shared" si="593"/>
        <v>0.94099999999999995</v>
      </c>
      <c r="AB5107" s="16">
        <f t="shared" si="594"/>
        <v>1.542</v>
      </c>
      <c r="AC5107" s="16"/>
    </row>
    <row r="5108" spans="1:29" x14ac:dyDescent="0.25">
      <c r="A5108" s="2">
        <v>43678</v>
      </c>
      <c r="B5108" s="1">
        <v>213</v>
      </c>
      <c r="C5108" s="3">
        <v>1600</v>
      </c>
      <c r="D5108" s="13">
        <v>241.69181712963001</v>
      </c>
      <c r="E5108">
        <v>55.42</v>
      </c>
      <c r="F5108" s="15">
        <f t="shared" si="595"/>
        <v>0</v>
      </c>
      <c r="G5108">
        <v>3.5230000000000001</v>
      </c>
      <c r="H5108">
        <v>7.5490000000000004</v>
      </c>
      <c r="I5108">
        <v>172.68199999999999</v>
      </c>
      <c r="J5108">
        <v>21.245999999999999</v>
      </c>
      <c r="K5108">
        <v>33.1</v>
      </c>
      <c r="L5108">
        <v>0.19800000000000001</v>
      </c>
      <c r="M5108">
        <v>0.20300000000000001</v>
      </c>
      <c r="N5108">
        <v>0</v>
      </c>
      <c r="O5108">
        <v>559.375</v>
      </c>
      <c r="T5108">
        <f t="shared" si="590"/>
        <v>2131600</v>
      </c>
      <c r="U5108">
        <v>672.2</v>
      </c>
      <c r="V5108">
        <f t="shared" si="588"/>
        <v>559.4</v>
      </c>
      <c r="W5108" t="str">
        <f t="shared" si="591"/>
        <v/>
      </c>
      <c r="X5108" t="str">
        <f t="shared" si="592"/>
        <v/>
      </c>
      <c r="Y5108" t="str">
        <f t="shared" si="589"/>
        <v/>
      </c>
      <c r="AA5108" s="16">
        <f t="shared" si="593"/>
        <v>0.83599999999999997</v>
      </c>
      <c r="AB5108" s="16">
        <f t="shared" si="594"/>
        <v>1.69</v>
      </c>
      <c r="AC5108" s="16"/>
    </row>
    <row r="5109" spans="1:29" x14ac:dyDescent="0.25">
      <c r="A5109" s="2">
        <v>43678</v>
      </c>
      <c r="B5109" s="1">
        <v>213</v>
      </c>
      <c r="C5109" s="3">
        <v>1700</v>
      </c>
      <c r="D5109" s="13">
        <v>241.73348379629601</v>
      </c>
      <c r="E5109">
        <v>55.07</v>
      </c>
      <c r="F5109" s="15">
        <f t="shared" si="595"/>
        <v>0</v>
      </c>
      <c r="G5109">
        <v>2.516</v>
      </c>
      <c r="H5109">
        <v>6.5430000000000001</v>
      </c>
      <c r="I5109">
        <v>172.68199999999999</v>
      </c>
      <c r="J5109">
        <v>19.341000000000001</v>
      </c>
      <c r="K5109">
        <v>35.700000000000003</v>
      </c>
      <c r="L5109">
        <v>0.19800000000000001</v>
      </c>
      <c r="M5109">
        <v>0.20200000000000001</v>
      </c>
      <c r="N5109">
        <v>0</v>
      </c>
      <c r="O5109">
        <v>279.375</v>
      </c>
      <c r="T5109">
        <f t="shared" si="590"/>
        <v>2131700</v>
      </c>
      <c r="U5109">
        <v>508.8</v>
      </c>
      <c r="V5109">
        <f t="shared" si="588"/>
        <v>279.39999999999998</v>
      </c>
      <c r="W5109" t="str">
        <f t="shared" si="591"/>
        <v/>
      </c>
      <c r="X5109" t="str">
        <f t="shared" si="592"/>
        <v/>
      </c>
      <c r="Y5109" t="str">
        <f t="shared" si="589"/>
        <v/>
      </c>
      <c r="AA5109" s="16">
        <f t="shared" si="593"/>
        <v>0.80100000000000005</v>
      </c>
      <c r="AB5109" s="16">
        <f t="shared" si="594"/>
        <v>1.4430000000000001</v>
      </c>
      <c r="AC5109" s="16"/>
    </row>
    <row r="5110" spans="1:29" x14ac:dyDescent="0.25">
      <c r="A5110" s="2">
        <v>43678</v>
      </c>
      <c r="B5110" s="1">
        <v>213</v>
      </c>
      <c r="C5110" s="3">
        <v>1800</v>
      </c>
      <c r="D5110" s="13">
        <v>241.77515046296301</v>
      </c>
      <c r="E5110">
        <v>55.07</v>
      </c>
      <c r="F5110" s="15">
        <f t="shared" si="595"/>
        <v>0</v>
      </c>
      <c r="G5110">
        <v>3.5230000000000001</v>
      </c>
      <c r="H5110">
        <v>7.0460000000000003</v>
      </c>
      <c r="I5110">
        <v>153.02699999999999</v>
      </c>
      <c r="J5110">
        <v>19.673999999999999</v>
      </c>
      <c r="K5110">
        <v>34</v>
      </c>
      <c r="L5110">
        <v>0.19800000000000001</v>
      </c>
      <c r="M5110">
        <v>0.20300000000000001</v>
      </c>
      <c r="N5110">
        <v>0</v>
      </c>
      <c r="O5110">
        <v>248.125</v>
      </c>
      <c r="T5110">
        <f t="shared" si="590"/>
        <v>2131800</v>
      </c>
      <c r="U5110">
        <v>328.7</v>
      </c>
      <c r="V5110">
        <f t="shared" si="588"/>
        <v>248.1</v>
      </c>
      <c r="W5110" t="str">
        <f t="shared" si="591"/>
        <v/>
      </c>
      <c r="X5110" t="str">
        <f t="shared" si="592"/>
        <v/>
      </c>
      <c r="Y5110" t="str">
        <f t="shared" si="589"/>
        <v/>
      </c>
      <c r="AA5110" s="16">
        <f t="shared" si="593"/>
        <v>0.77900000000000003</v>
      </c>
      <c r="AB5110" s="16">
        <f t="shared" si="594"/>
        <v>1.512</v>
      </c>
      <c r="AC5110" s="16"/>
    </row>
    <row r="5111" spans="1:29" x14ac:dyDescent="0.25">
      <c r="A5111" s="2">
        <v>43678</v>
      </c>
      <c r="B5111" s="1">
        <v>213</v>
      </c>
      <c r="C5111" s="3">
        <v>1900</v>
      </c>
      <c r="D5111" s="13">
        <v>241.81681712963001</v>
      </c>
      <c r="E5111">
        <v>54.83</v>
      </c>
      <c r="F5111" s="15">
        <f t="shared" si="595"/>
        <v>0</v>
      </c>
      <c r="G5111">
        <v>3.02</v>
      </c>
      <c r="H5111">
        <v>7.0460000000000003</v>
      </c>
      <c r="I5111">
        <v>143.19999999999999</v>
      </c>
      <c r="J5111">
        <v>18.343</v>
      </c>
      <c r="K5111">
        <v>34.5</v>
      </c>
      <c r="L5111">
        <v>0.19900000000000001</v>
      </c>
      <c r="M5111">
        <v>0.20300000000000001</v>
      </c>
      <c r="N5111">
        <v>0</v>
      </c>
      <c r="O5111">
        <v>73.125</v>
      </c>
      <c r="T5111">
        <f t="shared" si="590"/>
        <v>2131900</v>
      </c>
      <c r="U5111">
        <v>150.5</v>
      </c>
      <c r="V5111">
        <f t="shared" si="588"/>
        <v>73.099999999999994</v>
      </c>
      <c r="W5111" t="str">
        <f t="shared" si="591"/>
        <v/>
      </c>
      <c r="X5111" t="str">
        <f t="shared" si="592"/>
        <v/>
      </c>
      <c r="Y5111" t="str">
        <f t="shared" si="589"/>
        <v/>
      </c>
      <c r="AA5111" s="16">
        <f t="shared" si="593"/>
        <v>0.72699999999999998</v>
      </c>
      <c r="AB5111" s="16">
        <f t="shared" si="594"/>
        <v>1.38</v>
      </c>
      <c r="AC5111" s="16"/>
    </row>
    <row r="5112" spans="1:29" x14ac:dyDescent="0.25">
      <c r="A5112" s="2">
        <v>43678</v>
      </c>
      <c r="B5112" s="1">
        <v>213</v>
      </c>
      <c r="C5112" s="3">
        <v>2000</v>
      </c>
      <c r="D5112" s="13">
        <v>241.85848379629601</v>
      </c>
      <c r="E5112">
        <v>55.18</v>
      </c>
      <c r="F5112" s="15">
        <f t="shared" si="595"/>
        <v>0</v>
      </c>
      <c r="G5112">
        <v>3.02</v>
      </c>
      <c r="H5112">
        <v>6.0389999999999997</v>
      </c>
      <c r="I5112">
        <v>137.584</v>
      </c>
      <c r="J5112">
        <v>16.033999999999999</v>
      </c>
      <c r="K5112">
        <v>34.700000000000003</v>
      </c>
      <c r="L5112">
        <v>0.19800000000000001</v>
      </c>
      <c r="M5112">
        <v>0.20300000000000001</v>
      </c>
      <c r="N5112">
        <v>0</v>
      </c>
      <c r="O5112">
        <v>0.625</v>
      </c>
      <c r="T5112">
        <f t="shared" si="590"/>
        <v>2132000</v>
      </c>
      <c r="U5112">
        <v>18.2</v>
      </c>
      <c r="V5112">
        <f t="shared" si="588"/>
        <v>0</v>
      </c>
      <c r="W5112" t="str">
        <f t="shared" si="591"/>
        <v/>
      </c>
      <c r="X5112" t="str">
        <f t="shared" si="592"/>
        <v/>
      </c>
      <c r="Y5112" t="str">
        <f t="shared" si="589"/>
        <v/>
      </c>
      <c r="AA5112" s="16">
        <f t="shared" si="593"/>
        <v>0.63200000000000001</v>
      </c>
      <c r="AB5112" s="16">
        <f t="shared" si="594"/>
        <v>1.1890000000000001</v>
      </c>
      <c r="AC5112" s="16"/>
    </row>
    <row r="5113" spans="1:29" x14ac:dyDescent="0.25">
      <c r="A5113" s="2">
        <v>43678</v>
      </c>
      <c r="B5113" s="1">
        <v>213</v>
      </c>
      <c r="C5113" s="3">
        <v>2100</v>
      </c>
      <c r="D5113" s="13">
        <v>241.90015046296301</v>
      </c>
      <c r="E5113">
        <v>55.18</v>
      </c>
      <c r="F5113" s="15">
        <f t="shared" si="595"/>
        <v>0</v>
      </c>
      <c r="G5113">
        <v>2.0129999999999999</v>
      </c>
      <c r="H5113">
        <v>5.5359999999999996</v>
      </c>
      <c r="I5113">
        <v>151.624</v>
      </c>
      <c r="J5113">
        <v>14.481</v>
      </c>
      <c r="K5113">
        <v>38.700000000000003</v>
      </c>
      <c r="L5113">
        <v>0.19800000000000001</v>
      </c>
      <c r="M5113">
        <v>0.20300000000000001</v>
      </c>
      <c r="N5113">
        <v>0</v>
      </c>
      <c r="O5113">
        <v>0.625</v>
      </c>
      <c r="T5113">
        <f t="shared" si="590"/>
        <v>2132100</v>
      </c>
      <c r="U5113">
        <v>0</v>
      </c>
      <c r="V5113">
        <f t="shared" si="588"/>
        <v>0</v>
      </c>
      <c r="W5113" t="str">
        <f t="shared" si="591"/>
        <v/>
      </c>
      <c r="X5113" t="str">
        <f t="shared" si="592"/>
        <v/>
      </c>
      <c r="Y5113" t="str">
        <f t="shared" si="589"/>
        <v/>
      </c>
      <c r="AA5113" s="16">
        <f t="shared" si="593"/>
        <v>0.63800000000000001</v>
      </c>
      <c r="AB5113" s="16">
        <f t="shared" si="594"/>
        <v>1.0109999999999999</v>
      </c>
      <c r="AC5113" s="16"/>
    </row>
    <row r="5114" spans="1:29" x14ac:dyDescent="0.25">
      <c r="A5114" s="2">
        <v>43678</v>
      </c>
      <c r="B5114" s="1">
        <v>213</v>
      </c>
      <c r="C5114" s="3">
        <v>2200</v>
      </c>
      <c r="D5114" s="13">
        <v>241.94181712963001</v>
      </c>
      <c r="E5114">
        <v>55.07</v>
      </c>
      <c r="F5114" s="15">
        <f t="shared" si="595"/>
        <v>0</v>
      </c>
      <c r="G5114">
        <v>1.51</v>
      </c>
      <c r="H5114">
        <v>5.5359999999999996</v>
      </c>
      <c r="I5114">
        <v>162.85499999999999</v>
      </c>
      <c r="J5114">
        <v>15.127000000000001</v>
      </c>
      <c r="K5114">
        <v>42.5</v>
      </c>
      <c r="L5114">
        <v>0.19800000000000001</v>
      </c>
      <c r="M5114">
        <v>0.20300000000000001</v>
      </c>
      <c r="N5114">
        <v>0</v>
      </c>
      <c r="O5114">
        <v>0.625</v>
      </c>
      <c r="T5114">
        <f t="shared" si="590"/>
        <v>2132200</v>
      </c>
      <c r="U5114">
        <v>0</v>
      </c>
      <c r="V5114">
        <f t="shared" si="588"/>
        <v>0</v>
      </c>
      <c r="W5114" t="str">
        <f t="shared" si="591"/>
        <v/>
      </c>
      <c r="X5114" t="str">
        <f t="shared" si="592"/>
        <v/>
      </c>
      <c r="Y5114" t="str">
        <f t="shared" si="589"/>
        <v/>
      </c>
      <c r="AA5114" s="16">
        <f t="shared" si="593"/>
        <v>0.73</v>
      </c>
      <c r="AB5114" s="16">
        <f t="shared" si="594"/>
        <v>0.98799999999999999</v>
      </c>
      <c r="AC5114" s="16"/>
    </row>
    <row r="5115" spans="1:29" x14ac:dyDescent="0.25">
      <c r="A5115" s="2">
        <v>43678</v>
      </c>
      <c r="B5115" s="1">
        <v>213</v>
      </c>
      <c r="C5115" s="3">
        <v>2300</v>
      </c>
      <c r="D5115" s="13">
        <v>241.98348379629601</v>
      </c>
      <c r="E5115">
        <v>55.07</v>
      </c>
      <c r="F5115" s="15">
        <f t="shared" si="595"/>
        <v>0</v>
      </c>
      <c r="G5115">
        <v>2.0129999999999999</v>
      </c>
      <c r="H5115">
        <v>5.5359999999999996</v>
      </c>
      <c r="I5115">
        <v>164.25899999999999</v>
      </c>
      <c r="J5115">
        <v>14.314</v>
      </c>
      <c r="K5115">
        <v>45.2</v>
      </c>
      <c r="L5115">
        <v>0.19800000000000001</v>
      </c>
      <c r="M5115">
        <v>0.20200000000000001</v>
      </c>
      <c r="N5115">
        <v>0</v>
      </c>
      <c r="O5115">
        <v>0.625</v>
      </c>
      <c r="T5115">
        <f t="shared" si="590"/>
        <v>2132300</v>
      </c>
      <c r="U5115">
        <v>0</v>
      </c>
      <c r="V5115">
        <f t="shared" si="588"/>
        <v>0</v>
      </c>
      <c r="W5115" t="str">
        <f t="shared" si="591"/>
        <v/>
      </c>
      <c r="X5115" t="str">
        <f t="shared" si="592"/>
        <v/>
      </c>
      <c r="Y5115" t="str">
        <f t="shared" si="589"/>
        <v/>
      </c>
      <c r="AA5115" s="16">
        <f t="shared" si="593"/>
        <v>0.73699999999999999</v>
      </c>
      <c r="AB5115" s="16">
        <f t="shared" si="594"/>
        <v>0.89400000000000002</v>
      </c>
      <c r="AC5115" s="16"/>
    </row>
    <row r="5116" spans="1:29" x14ac:dyDescent="0.25">
      <c r="A5116" s="2">
        <v>43678</v>
      </c>
      <c r="B5116" s="1">
        <v>213</v>
      </c>
      <c r="C5116" s="3">
        <v>2400</v>
      </c>
      <c r="D5116" s="13">
        <v>242.02515046296301</v>
      </c>
      <c r="E5116">
        <v>55.18</v>
      </c>
      <c r="F5116" s="15">
        <f t="shared" si="595"/>
        <v>0</v>
      </c>
      <c r="G5116">
        <v>2.516</v>
      </c>
      <c r="H5116">
        <v>7.0460000000000003</v>
      </c>
      <c r="I5116">
        <v>160.047</v>
      </c>
      <c r="J5116">
        <v>14.768000000000001</v>
      </c>
      <c r="K5116">
        <v>48.2</v>
      </c>
      <c r="L5116">
        <v>0.19800000000000001</v>
      </c>
      <c r="M5116">
        <v>0.20200000000000001</v>
      </c>
      <c r="N5116">
        <v>0</v>
      </c>
      <c r="O5116">
        <v>0.625</v>
      </c>
      <c r="T5116">
        <f t="shared" si="590"/>
        <v>2132400</v>
      </c>
      <c r="U5116">
        <v>0</v>
      </c>
      <c r="V5116">
        <f t="shared" si="588"/>
        <v>0</v>
      </c>
      <c r="W5116">
        <f t="shared" si="591"/>
        <v>0.19800000000000001</v>
      </c>
      <c r="X5116">
        <f t="shared" si="592"/>
        <v>0.20200000000000001</v>
      </c>
      <c r="Y5116">
        <f t="shared" si="589"/>
        <v>0</v>
      </c>
      <c r="AA5116" s="16">
        <f t="shared" si="593"/>
        <v>0.81</v>
      </c>
      <c r="AB5116" s="16">
        <f t="shared" si="594"/>
        <v>0.87</v>
      </c>
      <c r="AC5116" s="16"/>
    </row>
    <row r="5117" spans="1:29" x14ac:dyDescent="0.25">
      <c r="A5117" s="2">
        <v>43679</v>
      </c>
      <c r="B5117" s="1">
        <v>214</v>
      </c>
      <c r="C5117" s="3">
        <v>100</v>
      </c>
      <c r="D5117" s="13">
        <v>242.06681712963001</v>
      </c>
      <c r="E5117">
        <v>55.18</v>
      </c>
      <c r="F5117" s="15">
        <f t="shared" si="595"/>
        <v>0</v>
      </c>
      <c r="G5117">
        <v>2.0129999999999999</v>
      </c>
      <c r="H5117">
        <v>7.5490000000000004</v>
      </c>
      <c r="I5117">
        <v>137.584</v>
      </c>
      <c r="J5117">
        <v>14.337</v>
      </c>
      <c r="K5117">
        <v>49.1</v>
      </c>
      <c r="L5117">
        <v>0.19800000000000001</v>
      </c>
      <c r="M5117">
        <v>0.20200000000000001</v>
      </c>
      <c r="N5117">
        <v>0</v>
      </c>
      <c r="O5117">
        <v>0.625</v>
      </c>
      <c r="T5117">
        <f t="shared" si="590"/>
        <v>2140100</v>
      </c>
      <c r="U5117">
        <v>0</v>
      </c>
      <c r="V5117">
        <f t="shared" ref="V5117:V5180" si="596">IF(O5117&lt;1,0,ROUND(O5117,1))</f>
        <v>0</v>
      </c>
      <c r="W5117" t="str">
        <f t="shared" si="591"/>
        <v/>
      </c>
      <c r="X5117" t="str">
        <f t="shared" si="592"/>
        <v/>
      </c>
      <c r="Y5117" t="str">
        <f t="shared" ref="Y5117:Y5180" si="597">IF(C5117=2400,ROUND(F5117/100,3),"")</f>
        <v/>
      </c>
      <c r="AA5117" s="16">
        <f t="shared" si="593"/>
        <v>0.80200000000000005</v>
      </c>
      <c r="AB5117" s="16">
        <f t="shared" si="594"/>
        <v>0.83099999999999996</v>
      </c>
      <c r="AC5117" s="16"/>
    </row>
    <row r="5118" spans="1:29" x14ac:dyDescent="0.25">
      <c r="A5118" s="2">
        <v>43679</v>
      </c>
      <c r="B5118" s="1">
        <v>214</v>
      </c>
      <c r="C5118" s="3">
        <v>200</v>
      </c>
      <c r="D5118" s="13">
        <v>242.10848379629601</v>
      </c>
      <c r="E5118">
        <v>55.07</v>
      </c>
      <c r="F5118" s="15">
        <f t="shared" si="595"/>
        <v>0</v>
      </c>
      <c r="G5118">
        <v>2.0129999999999999</v>
      </c>
      <c r="H5118">
        <v>7.5490000000000004</v>
      </c>
      <c r="I5118">
        <v>134.77600000000001</v>
      </c>
      <c r="J5118">
        <v>12.582000000000001</v>
      </c>
      <c r="K5118">
        <v>50.8</v>
      </c>
      <c r="L5118">
        <v>0.19700000000000001</v>
      </c>
      <c r="M5118">
        <v>0.20200000000000001</v>
      </c>
      <c r="N5118">
        <v>0</v>
      </c>
      <c r="O5118">
        <v>0.625</v>
      </c>
      <c r="T5118">
        <f t="shared" si="590"/>
        <v>2140200</v>
      </c>
      <c r="U5118">
        <v>0</v>
      </c>
      <c r="V5118">
        <f t="shared" si="596"/>
        <v>0</v>
      </c>
      <c r="W5118" t="str">
        <f t="shared" si="591"/>
        <v/>
      </c>
      <c r="X5118" t="str">
        <f t="shared" si="592"/>
        <v/>
      </c>
      <c r="Y5118" t="str">
        <f t="shared" si="597"/>
        <v/>
      </c>
      <c r="AA5118" s="16">
        <f t="shared" si="593"/>
        <v>0.74</v>
      </c>
      <c r="AB5118" s="16">
        <f t="shared" si="594"/>
        <v>0.71699999999999997</v>
      </c>
      <c r="AC5118" s="16"/>
    </row>
    <row r="5119" spans="1:29" x14ac:dyDescent="0.25">
      <c r="A5119" s="2">
        <v>43679</v>
      </c>
      <c r="B5119" s="1">
        <v>214</v>
      </c>
      <c r="C5119" s="3">
        <v>300</v>
      </c>
      <c r="D5119" s="13">
        <v>242.15015046296301</v>
      </c>
      <c r="E5119">
        <v>55.07</v>
      </c>
      <c r="F5119" s="15">
        <f t="shared" si="595"/>
        <v>0</v>
      </c>
      <c r="G5119">
        <v>1.51</v>
      </c>
      <c r="H5119">
        <v>4.5289999999999999</v>
      </c>
      <c r="I5119">
        <v>140.392</v>
      </c>
      <c r="J5119">
        <v>13.233000000000001</v>
      </c>
      <c r="K5119">
        <v>53.9</v>
      </c>
      <c r="L5119">
        <v>0.19700000000000001</v>
      </c>
      <c r="M5119">
        <v>0.20200000000000001</v>
      </c>
      <c r="N5119">
        <v>0</v>
      </c>
      <c r="O5119">
        <v>0.625</v>
      </c>
      <c r="T5119">
        <f t="shared" si="590"/>
        <v>2140300</v>
      </c>
      <c r="U5119">
        <v>0</v>
      </c>
      <c r="V5119">
        <f t="shared" si="596"/>
        <v>0</v>
      </c>
      <c r="W5119" t="str">
        <f t="shared" si="591"/>
        <v/>
      </c>
      <c r="X5119" t="str">
        <f t="shared" si="592"/>
        <v/>
      </c>
      <c r="Y5119" t="str">
        <f t="shared" si="597"/>
        <v/>
      </c>
      <c r="AA5119" s="16">
        <f t="shared" si="593"/>
        <v>0.81899999999999995</v>
      </c>
      <c r="AB5119" s="16">
        <f t="shared" si="594"/>
        <v>0.7</v>
      </c>
      <c r="AC5119" s="16"/>
    </row>
    <row r="5120" spans="1:29" x14ac:dyDescent="0.25">
      <c r="A5120" s="2">
        <v>43679</v>
      </c>
      <c r="B5120" s="1">
        <v>214</v>
      </c>
      <c r="C5120" s="3">
        <v>400</v>
      </c>
      <c r="D5120" s="13">
        <v>242.19181712963001</v>
      </c>
      <c r="E5120">
        <v>54.95</v>
      </c>
      <c r="F5120" s="15">
        <f t="shared" si="595"/>
        <v>0</v>
      </c>
      <c r="G5120">
        <v>4.0259999999999998</v>
      </c>
      <c r="H5120">
        <v>8.0519999999999996</v>
      </c>
      <c r="I5120">
        <v>127.75700000000001</v>
      </c>
      <c r="J5120">
        <v>12.678000000000001</v>
      </c>
      <c r="K5120">
        <v>51.5</v>
      </c>
      <c r="L5120">
        <v>0.19700000000000001</v>
      </c>
      <c r="M5120">
        <v>0.20200000000000001</v>
      </c>
      <c r="N5120">
        <v>0</v>
      </c>
      <c r="O5120">
        <v>0.625</v>
      </c>
      <c r="T5120">
        <f t="shared" si="590"/>
        <v>2140400</v>
      </c>
      <c r="U5120">
        <v>0</v>
      </c>
      <c r="V5120">
        <f t="shared" si="596"/>
        <v>0</v>
      </c>
      <c r="W5120" t="str">
        <f t="shared" si="591"/>
        <v/>
      </c>
      <c r="X5120" t="str">
        <f t="shared" si="592"/>
        <v/>
      </c>
      <c r="Y5120" t="str">
        <f t="shared" si="597"/>
        <v/>
      </c>
      <c r="AA5120" s="16">
        <f t="shared" si="593"/>
        <v>0.755</v>
      </c>
      <c r="AB5120" s="16">
        <f t="shared" si="594"/>
        <v>0.71099999999999997</v>
      </c>
      <c r="AC5120" s="16"/>
    </row>
    <row r="5121" spans="1:29" x14ac:dyDescent="0.25">
      <c r="A5121" s="2">
        <v>43679</v>
      </c>
      <c r="B5121" s="1">
        <v>214</v>
      </c>
      <c r="C5121" s="3">
        <v>500</v>
      </c>
      <c r="D5121" s="13">
        <v>242.23348379629601</v>
      </c>
      <c r="E5121">
        <v>54.95</v>
      </c>
      <c r="F5121" s="15">
        <f t="shared" si="595"/>
        <v>0</v>
      </c>
      <c r="G5121">
        <v>1.51</v>
      </c>
      <c r="H5121">
        <v>4.5289999999999999</v>
      </c>
      <c r="I5121">
        <v>141.79599999999999</v>
      </c>
      <c r="J5121">
        <v>11.637</v>
      </c>
      <c r="K5121">
        <v>57.2</v>
      </c>
      <c r="L5121">
        <v>0.19600000000000001</v>
      </c>
      <c r="M5121">
        <v>0.20100000000000001</v>
      </c>
      <c r="N5121">
        <v>0</v>
      </c>
      <c r="O5121">
        <v>6.875</v>
      </c>
      <c r="T5121">
        <f t="shared" si="590"/>
        <v>2140500</v>
      </c>
      <c r="U5121">
        <v>1.3</v>
      </c>
      <c r="V5121">
        <f t="shared" si="596"/>
        <v>6.9</v>
      </c>
      <c r="W5121" t="str">
        <f t="shared" si="591"/>
        <v/>
      </c>
      <c r="X5121" t="str">
        <f t="shared" si="592"/>
        <v/>
      </c>
      <c r="Y5121" t="str">
        <f t="shared" si="597"/>
        <v/>
      </c>
      <c r="AA5121" s="16">
        <f t="shared" si="593"/>
        <v>0.78300000000000003</v>
      </c>
      <c r="AB5121" s="16">
        <f t="shared" si="594"/>
        <v>0.58599999999999997</v>
      </c>
      <c r="AC5121" s="16"/>
    </row>
    <row r="5122" spans="1:29" x14ac:dyDescent="0.25">
      <c r="A5122" s="2">
        <v>43679</v>
      </c>
      <c r="B5122" s="1">
        <v>214</v>
      </c>
      <c r="C5122" s="3">
        <v>600</v>
      </c>
      <c r="D5122" s="13">
        <v>242.27515046296301</v>
      </c>
      <c r="E5122">
        <v>55.07</v>
      </c>
      <c r="F5122" s="15">
        <f t="shared" si="595"/>
        <v>0</v>
      </c>
      <c r="G5122">
        <v>1.51</v>
      </c>
      <c r="H5122">
        <v>6.5430000000000001</v>
      </c>
      <c r="I5122">
        <v>143.19999999999999</v>
      </c>
      <c r="J5122">
        <v>12.558</v>
      </c>
      <c r="K5122">
        <v>56.8</v>
      </c>
      <c r="L5122">
        <v>0.19600000000000001</v>
      </c>
      <c r="M5122">
        <v>0.20100000000000001</v>
      </c>
      <c r="N5122">
        <v>0</v>
      </c>
      <c r="O5122">
        <v>168.125</v>
      </c>
      <c r="T5122">
        <f t="shared" si="590"/>
        <v>2140600</v>
      </c>
      <c r="U5122">
        <v>84.7</v>
      </c>
      <c r="V5122">
        <f t="shared" si="596"/>
        <v>168.1</v>
      </c>
      <c r="W5122" t="str">
        <f t="shared" si="591"/>
        <v/>
      </c>
      <c r="X5122" t="str">
        <f t="shared" si="592"/>
        <v/>
      </c>
      <c r="Y5122" t="str">
        <f t="shared" si="597"/>
        <v/>
      </c>
      <c r="AA5122" s="16">
        <f t="shared" si="593"/>
        <v>0.82599999999999996</v>
      </c>
      <c r="AB5122" s="16">
        <f t="shared" si="594"/>
        <v>0.628</v>
      </c>
      <c r="AC5122" s="16"/>
    </row>
    <row r="5123" spans="1:29" x14ac:dyDescent="0.25">
      <c r="A5123" s="2">
        <v>43679</v>
      </c>
      <c r="B5123" s="1">
        <v>214</v>
      </c>
      <c r="C5123" s="3">
        <v>700</v>
      </c>
      <c r="D5123" s="13">
        <v>242.31681712963001</v>
      </c>
      <c r="E5123">
        <v>55.07</v>
      </c>
      <c r="F5123" s="15">
        <f t="shared" si="595"/>
        <v>0</v>
      </c>
      <c r="G5123">
        <v>1.0069999999999999</v>
      </c>
      <c r="H5123">
        <v>3.5230000000000001</v>
      </c>
      <c r="I5123">
        <v>162.85499999999999</v>
      </c>
      <c r="J5123">
        <v>14.385</v>
      </c>
      <c r="K5123">
        <v>55.6</v>
      </c>
      <c r="L5123">
        <v>0.19600000000000001</v>
      </c>
      <c r="M5123">
        <v>0.20100000000000001</v>
      </c>
      <c r="N5123">
        <v>0</v>
      </c>
      <c r="O5123">
        <v>353.125</v>
      </c>
      <c r="T5123">
        <f t="shared" si="590"/>
        <v>2140700</v>
      </c>
      <c r="U5123">
        <v>253.8</v>
      </c>
      <c r="V5123">
        <f t="shared" si="596"/>
        <v>353.1</v>
      </c>
      <c r="W5123" t="str">
        <f t="shared" si="591"/>
        <v/>
      </c>
      <c r="X5123" t="str">
        <f t="shared" si="592"/>
        <v/>
      </c>
      <c r="Y5123" t="str">
        <f t="shared" si="597"/>
        <v/>
      </c>
      <c r="AA5123" s="16">
        <f t="shared" si="593"/>
        <v>0.91100000000000003</v>
      </c>
      <c r="AB5123" s="16">
        <f t="shared" si="594"/>
        <v>0.72699999999999998</v>
      </c>
      <c r="AC5123" s="16"/>
    </row>
    <row r="5124" spans="1:29" x14ac:dyDescent="0.25">
      <c r="A5124" s="2">
        <v>43679</v>
      </c>
      <c r="B5124" s="1">
        <v>214</v>
      </c>
      <c r="C5124" s="3">
        <v>800</v>
      </c>
      <c r="D5124" s="13">
        <v>242.35848379629601</v>
      </c>
      <c r="E5124">
        <v>55.54</v>
      </c>
      <c r="F5124" s="15">
        <f t="shared" si="595"/>
        <v>3.9999999999999147E-2</v>
      </c>
      <c r="G5124">
        <v>2.516</v>
      </c>
      <c r="H5124">
        <v>5.5359999999999996</v>
      </c>
      <c r="I5124">
        <v>174.08600000000001</v>
      </c>
      <c r="J5124">
        <v>14.721</v>
      </c>
      <c r="K5124">
        <v>53.9</v>
      </c>
      <c r="L5124">
        <v>0.19600000000000001</v>
      </c>
      <c r="M5124">
        <v>0.20100000000000001</v>
      </c>
      <c r="N5124">
        <v>0</v>
      </c>
      <c r="O5124">
        <v>539.375</v>
      </c>
      <c r="T5124">
        <f t="shared" si="590"/>
        <v>2140800</v>
      </c>
      <c r="U5124">
        <v>436.5</v>
      </c>
      <c r="V5124">
        <f t="shared" si="596"/>
        <v>539.4</v>
      </c>
      <c r="W5124" t="str">
        <f t="shared" si="591"/>
        <v/>
      </c>
      <c r="X5124" t="str">
        <f t="shared" si="592"/>
        <v/>
      </c>
      <c r="Y5124" t="str">
        <f t="shared" si="597"/>
        <v/>
      </c>
      <c r="AA5124" s="16">
        <f t="shared" si="593"/>
        <v>0.90300000000000002</v>
      </c>
      <c r="AB5124" s="16">
        <f t="shared" si="594"/>
        <v>0.77200000000000002</v>
      </c>
      <c r="AC5124" s="16"/>
    </row>
    <row r="5125" spans="1:29" x14ac:dyDescent="0.25">
      <c r="A5125" s="2">
        <v>43679</v>
      </c>
      <c r="B5125" s="1">
        <v>214</v>
      </c>
      <c r="C5125" s="3">
        <v>900</v>
      </c>
      <c r="D5125" s="13">
        <v>242.40015046296301</v>
      </c>
      <c r="E5125">
        <v>55.89</v>
      </c>
      <c r="F5125" s="15">
        <f t="shared" si="595"/>
        <v>0.39000000000000057</v>
      </c>
      <c r="G5125">
        <v>3.5230000000000001</v>
      </c>
      <c r="H5125">
        <v>6.5430000000000001</v>
      </c>
      <c r="I5125">
        <v>167.06700000000001</v>
      </c>
      <c r="J5125">
        <v>15.484999999999999</v>
      </c>
      <c r="K5125">
        <v>50.6</v>
      </c>
      <c r="L5125">
        <v>0.19600000000000001</v>
      </c>
      <c r="M5125">
        <v>0.20100000000000001</v>
      </c>
      <c r="N5125">
        <v>0</v>
      </c>
      <c r="O5125">
        <v>236.875</v>
      </c>
      <c r="T5125">
        <f t="shared" ref="T5125:T5188" si="598">B5125*10000+C5125</f>
        <v>2140900</v>
      </c>
      <c r="U5125">
        <v>608.29999999999995</v>
      </c>
      <c r="V5125">
        <f t="shared" si="596"/>
        <v>236.9</v>
      </c>
      <c r="W5125" t="str">
        <f t="shared" ref="W5125:W5188" si="599">IF(C5125=2400,ROUND(L5125,3),"")</f>
        <v/>
      </c>
      <c r="X5125" t="str">
        <f t="shared" ref="X5125:X5188" si="600">IF(C5125=2400,ROUND(M5125,3),"")</f>
        <v/>
      </c>
      <c r="Y5125" t="str">
        <f t="shared" si="597"/>
        <v/>
      </c>
      <c r="AA5125" s="16">
        <f t="shared" ref="AA5125:AA5188" si="601">ROUND((0.6105*(EXP((17.273*J5125)/(J5125+237.3))))*K5125/100,3)</f>
        <v>0.89</v>
      </c>
      <c r="AB5125" s="16">
        <f t="shared" ref="AB5125:AB5188" si="602">ROUND(AA5125/K5125*(100-K5125),3)</f>
        <v>0.86899999999999999</v>
      </c>
      <c r="AC5125" s="16"/>
    </row>
    <row r="5126" spans="1:29" x14ac:dyDescent="0.25">
      <c r="A5126" s="2">
        <v>43679</v>
      </c>
      <c r="B5126" s="1">
        <v>214</v>
      </c>
      <c r="C5126" s="3">
        <v>1000</v>
      </c>
      <c r="D5126" s="13">
        <v>242.44181712963001</v>
      </c>
      <c r="E5126">
        <v>55.77</v>
      </c>
      <c r="F5126" s="15">
        <f t="shared" si="595"/>
        <v>0.27000000000000313</v>
      </c>
      <c r="G5126">
        <v>3.5230000000000001</v>
      </c>
      <c r="H5126">
        <v>7.5490000000000004</v>
      </c>
      <c r="I5126">
        <v>171.27799999999999</v>
      </c>
      <c r="J5126">
        <v>17.818999999999999</v>
      </c>
      <c r="K5126">
        <v>46.4</v>
      </c>
      <c r="L5126">
        <v>0.19600000000000001</v>
      </c>
      <c r="M5126">
        <v>0.20100000000000001</v>
      </c>
      <c r="N5126">
        <v>0</v>
      </c>
      <c r="O5126">
        <v>789.375</v>
      </c>
      <c r="T5126">
        <f t="shared" si="598"/>
        <v>2141000</v>
      </c>
      <c r="U5126">
        <v>753.8</v>
      </c>
      <c r="V5126">
        <f t="shared" si="596"/>
        <v>789.4</v>
      </c>
      <c r="W5126" t="str">
        <f t="shared" si="599"/>
        <v/>
      </c>
      <c r="X5126" t="str">
        <f t="shared" si="600"/>
        <v/>
      </c>
      <c r="Y5126" t="str">
        <f t="shared" si="597"/>
        <v/>
      </c>
      <c r="AA5126" s="16">
        <f t="shared" si="601"/>
        <v>0.94699999999999995</v>
      </c>
      <c r="AB5126" s="16">
        <f t="shared" si="602"/>
        <v>1.0940000000000001</v>
      </c>
      <c r="AC5126" s="16"/>
    </row>
    <row r="5127" spans="1:29" x14ac:dyDescent="0.25">
      <c r="A5127" s="2">
        <v>43679</v>
      </c>
      <c r="B5127" s="1">
        <v>214</v>
      </c>
      <c r="C5127" s="3">
        <v>1100</v>
      </c>
      <c r="D5127" s="13">
        <v>242.48348379629601</v>
      </c>
      <c r="E5127">
        <v>56</v>
      </c>
      <c r="F5127" s="15">
        <f t="shared" si="595"/>
        <v>0.5</v>
      </c>
      <c r="G5127">
        <v>4.0259999999999998</v>
      </c>
      <c r="H5127">
        <v>8.5559999999999992</v>
      </c>
      <c r="I5127">
        <v>174.08600000000001</v>
      </c>
      <c r="J5127">
        <v>18.2</v>
      </c>
      <c r="K5127">
        <v>45.1</v>
      </c>
      <c r="L5127">
        <v>0.19600000000000001</v>
      </c>
      <c r="M5127">
        <v>0.20100000000000001</v>
      </c>
      <c r="N5127">
        <v>0</v>
      </c>
      <c r="O5127">
        <v>913.125</v>
      </c>
      <c r="T5127">
        <f t="shared" si="598"/>
        <v>2141100</v>
      </c>
      <c r="U5127">
        <v>861.3</v>
      </c>
      <c r="V5127">
        <f t="shared" si="596"/>
        <v>913.1</v>
      </c>
      <c r="W5127" t="str">
        <f t="shared" si="599"/>
        <v/>
      </c>
      <c r="X5127" t="str">
        <f t="shared" si="600"/>
        <v/>
      </c>
      <c r="Y5127" t="str">
        <f t="shared" si="597"/>
        <v/>
      </c>
      <c r="AA5127" s="16">
        <f t="shared" si="601"/>
        <v>0.94199999999999995</v>
      </c>
      <c r="AB5127" s="16">
        <f t="shared" si="602"/>
        <v>1.147</v>
      </c>
      <c r="AC5127" s="16"/>
    </row>
    <row r="5128" spans="1:29" x14ac:dyDescent="0.25">
      <c r="A5128" s="2">
        <v>43679</v>
      </c>
      <c r="B5128" s="1">
        <v>214</v>
      </c>
      <c r="C5128" s="3">
        <v>1200</v>
      </c>
      <c r="D5128" s="13">
        <v>242.52515046296301</v>
      </c>
      <c r="E5128">
        <v>55.42</v>
      </c>
      <c r="F5128" s="15">
        <f t="shared" si="595"/>
        <v>0</v>
      </c>
      <c r="G5128">
        <v>3.02</v>
      </c>
      <c r="H5128">
        <v>7.5490000000000004</v>
      </c>
      <c r="I5128">
        <v>197.953</v>
      </c>
      <c r="J5128">
        <v>16.510999999999999</v>
      </c>
      <c r="K5128">
        <v>43.2</v>
      </c>
      <c r="L5128">
        <v>0.19600000000000001</v>
      </c>
      <c r="M5128">
        <v>0.20100000000000001</v>
      </c>
      <c r="N5128">
        <v>0</v>
      </c>
      <c r="O5128">
        <v>631.875</v>
      </c>
      <c r="T5128">
        <f t="shared" si="598"/>
        <v>2141200</v>
      </c>
      <c r="U5128">
        <v>922.3</v>
      </c>
      <c r="V5128">
        <f t="shared" si="596"/>
        <v>631.9</v>
      </c>
      <c r="W5128" t="str">
        <f t="shared" si="599"/>
        <v/>
      </c>
      <c r="X5128" t="str">
        <f t="shared" si="600"/>
        <v/>
      </c>
      <c r="Y5128" t="str">
        <f t="shared" si="597"/>
        <v/>
      </c>
      <c r="AA5128" s="16">
        <f t="shared" si="601"/>
        <v>0.81100000000000005</v>
      </c>
      <c r="AB5128" s="16">
        <f t="shared" si="602"/>
        <v>1.0660000000000001</v>
      </c>
      <c r="AC5128" s="16"/>
    </row>
    <row r="5129" spans="1:29" x14ac:dyDescent="0.25">
      <c r="A5129" s="2">
        <v>43679</v>
      </c>
      <c r="B5129" s="1">
        <v>214</v>
      </c>
      <c r="C5129" s="3">
        <v>1300</v>
      </c>
      <c r="D5129" s="13">
        <v>242.56681712963001</v>
      </c>
      <c r="E5129">
        <v>55.42</v>
      </c>
      <c r="F5129" s="15">
        <f t="shared" si="595"/>
        <v>0</v>
      </c>
      <c r="G5129">
        <v>3.02</v>
      </c>
      <c r="H5129">
        <v>7.5490000000000004</v>
      </c>
      <c r="I5129">
        <v>223.22399999999999</v>
      </c>
      <c r="J5129">
        <v>17.843</v>
      </c>
      <c r="K5129">
        <v>45</v>
      </c>
      <c r="L5129">
        <v>0.19600000000000001</v>
      </c>
      <c r="M5129">
        <v>0.20100000000000001</v>
      </c>
      <c r="N5129">
        <v>0</v>
      </c>
      <c r="O5129">
        <v>590.625</v>
      </c>
      <c r="T5129">
        <f t="shared" si="598"/>
        <v>2141300</v>
      </c>
      <c r="U5129">
        <v>932.5</v>
      </c>
      <c r="V5129">
        <f t="shared" si="596"/>
        <v>590.6</v>
      </c>
      <c r="W5129" t="str">
        <f t="shared" si="599"/>
        <v/>
      </c>
      <c r="X5129" t="str">
        <f t="shared" si="600"/>
        <v/>
      </c>
      <c r="Y5129" t="str">
        <f t="shared" si="597"/>
        <v/>
      </c>
      <c r="AA5129" s="16">
        <f t="shared" si="601"/>
        <v>0.91900000000000004</v>
      </c>
      <c r="AB5129" s="16">
        <f t="shared" si="602"/>
        <v>1.123</v>
      </c>
      <c r="AC5129" s="16"/>
    </row>
    <row r="5130" spans="1:29" x14ac:dyDescent="0.25">
      <c r="A5130" s="2">
        <v>43679</v>
      </c>
      <c r="B5130" s="1">
        <v>214</v>
      </c>
      <c r="C5130" s="3">
        <v>1400</v>
      </c>
      <c r="D5130" s="13">
        <v>242.60848379629601</v>
      </c>
      <c r="E5130">
        <v>56.47</v>
      </c>
      <c r="F5130" s="15">
        <f t="shared" ref="F5130:F5193" si="603">IF(E5130&gt;F$2,E5130-F$2,0)</f>
        <v>0.96999999999999886</v>
      </c>
      <c r="G5130">
        <v>2.516</v>
      </c>
      <c r="H5130">
        <v>6.5430000000000001</v>
      </c>
      <c r="I5130">
        <v>221.82</v>
      </c>
      <c r="J5130">
        <v>18.39</v>
      </c>
      <c r="K5130">
        <v>43.5</v>
      </c>
      <c r="L5130">
        <v>0.19600000000000001</v>
      </c>
      <c r="M5130">
        <v>0.20100000000000001</v>
      </c>
      <c r="N5130">
        <v>0</v>
      </c>
      <c r="O5130">
        <v>920.625</v>
      </c>
      <c r="T5130">
        <f t="shared" si="598"/>
        <v>2141400</v>
      </c>
      <c r="U5130">
        <v>890.8</v>
      </c>
      <c r="V5130">
        <f t="shared" si="596"/>
        <v>920.6</v>
      </c>
      <c r="W5130" t="str">
        <f t="shared" si="599"/>
        <v/>
      </c>
      <c r="X5130" t="str">
        <f t="shared" si="600"/>
        <v/>
      </c>
      <c r="Y5130" t="str">
        <f t="shared" si="597"/>
        <v/>
      </c>
      <c r="AA5130" s="16">
        <f t="shared" si="601"/>
        <v>0.92</v>
      </c>
      <c r="AB5130" s="16">
        <f t="shared" si="602"/>
        <v>1.1950000000000001</v>
      </c>
      <c r="AC5130" s="16"/>
    </row>
    <row r="5131" spans="1:29" x14ac:dyDescent="0.25">
      <c r="A5131" s="2">
        <v>43679</v>
      </c>
      <c r="B5131" s="1">
        <v>214</v>
      </c>
      <c r="C5131" s="3">
        <v>1500</v>
      </c>
      <c r="D5131" s="13">
        <v>242.65015046296301</v>
      </c>
      <c r="E5131">
        <v>55.65</v>
      </c>
      <c r="F5131" s="15">
        <f t="shared" si="603"/>
        <v>0.14999999999999858</v>
      </c>
      <c r="G5131">
        <v>3.02</v>
      </c>
      <c r="H5131">
        <v>7.0460000000000003</v>
      </c>
      <c r="I5131">
        <v>233.05099999999999</v>
      </c>
      <c r="J5131">
        <v>16.986999999999998</v>
      </c>
      <c r="K5131">
        <v>45.7</v>
      </c>
      <c r="L5131">
        <v>0.19600000000000001</v>
      </c>
      <c r="M5131">
        <v>0.20100000000000001</v>
      </c>
      <c r="N5131">
        <v>0</v>
      </c>
      <c r="O5131">
        <v>474.375</v>
      </c>
      <c r="T5131">
        <f t="shared" si="598"/>
        <v>2141500</v>
      </c>
      <c r="U5131">
        <v>800.3</v>
      </c>
      <c r="V5131">
        <f t="shared" si="596"/>
        <v>474.4</v>
      </c>
      <c r="W5131" t="str">
        <f t="shared" si="599"/>
        <v/>
      </c>
      <c r="X5131" t="str">
        <f t="shared" si="600"/>
        <v/>
      </c>
      <c r="Y5131" t="str">
        <f t="shared" si="597"/>
        <v/>
      </c>
      <c r="AA5131" s="16">
        <f t="shared" si="601"/>
        <v>0.88500000000000001</v>
      </c>
      <c r="AB5131" s="16">
        <f t="shared" si="602"/>
        <v>1.052</v>
      </c>
      <c r="AC5131" s="16"/>
    </row>
    <row r="5132" spans="1:29" x14ac:dyDescent="0.25">
      <c r="A5132" s="2">
        <v>43679</v>
      </c>
      <c r="B5132" s="1">
        <v>214</v>
      </c>
      <c r="C5132" s="3">
        <v>1600</v>
      </c>
      <c r="D5132" s="13">
        <v>242.69181712963001</v>
      </c>
      <c r="E5132">
        <v>55.65</v>
      </c>
      <c r="F5132" s="15">
        <f t="shared" si="603"/>
        <v>0.14999999999999858</v>
      </c>
      <c r="G5132">
        <v>3.02</v>
      </c>
      <c r="H5132">
        <v>7.5490000000000004</v>
      </c>
      <c r="I5132">
        <v>251.30199999999999</v>
      </c>
      <c r="J5132">
        <v>17.010999999999999</v>
      </c>
      <c r="K5132">
        <v>46.6</v>
      </c>
      <c r="L5132">
        <v>0.19600000000000001</v>
      </c>
      <c r="M5132">
        <v>0.2</v>
      </c>
      <c r="N5132">
        <v>0</v>
      </c>
      <c r="O5132">
        <v>478.125</v>
      </c>
      <c r="T5132">
        <f t="shared" si="598"/>
        <v>2141600</v>
      </c>
      <c r="U5132">
        <v>668.2</v>
      </c>
      <c r="V5132">
        <f t="shared" si="596"/>
        <v>478.1</v>
      </c>
      <c r="W5132" t="str">
        <f t="shared" si="599"/>
        <v/>
      </c>
      <c r="X5132" t="str">
        <f t="shared" si="600"/>
        <v/>
      </c>
      <c r="Y5132" t="str">
        <f t="shared" si="597"/>
        <v/>
      </c>
      <c r="AA5132" s="16">
        <f t="shared" si="601"/>
        <v>0.90300000000000002</v>
      </c>
      <c r="AB5132" s="16">
        <f t="shared" si="602"/>
        <v>1.0349999999999999</v>
      </c>
      <c r="AC5132" s="16"/>
    </row>
    <row r="5133" spans="1:29" x14ac:dyDescent="0.25">
      <c r="A5133" s="2">
        <v>43679</v>
      </c>
      <c r="B5133" s="1">
        <v>214</v>
      </c>
      <c r="C5133" s="3">
        <v>1700</v>
      </c>
      <c r="D5133" s="13">
        <v>242.73348379629601</v>
      </c>
      <c r="E5133">
        <v>55.3</v>
      </c>
      <c r="F5133" s="15">
        <f t="shared" si="603"/>
        <v>0</v>
      </c>
      <c r="G5133">
        <v>3.02</v>
      </c>
      <c r="H5133">
        <v>7.5490000000000004</v>
      </c>
      <c r="I5133">
        <v>248.494</v>
      </c>
      <c r="J5133">
        <v>15.581</v>
      </c>
      <c r="K5133">
        <v>45.9</v>
      </c>
      <c r="L5133">
        <v>0.19600000000000001</v>
      </c>
      <c r="M5133">
        <v>0.20100000000000001</v>
      </c>
      <c r="N5133">
        <v>0</v>
      </c>
      <c r="O5133">
        <v>150.625</v>
      </c>
      <c r="T5133">
        <f t="shared" si="598"/>
        <v>2141700</v>
      </c>
      <c r="U5133">
        <v>504.8</v>
      </c>
      <c r="V5133">
        <f t="shared" si="596"/>
        <v>150.6</v>
      </c>
      <c r="W5133" t="str">
        <f t="shared" si="599"/>
        <v/>
      </c>
      <c r="X5133" t="str">
        <f t="shared" si="600"/>
        <v/>
      </c>
      <c r="Y5133" t="str">
        <f t="shared" si="597"/>
        <v/>
      </c>
      <c r="AA5133" s="16">
        <f t="shared" si="601"/>
        <v>0.81200000000000006</v>
      </c>
      <c r="AB5133" s="16">
        <f t="shared" si="602"/>
        <v>0.95699999999999996</v>
      </c>
      <c r="AC5133" s="16"/>
    </row>
    <row r="5134" spans="1:29" x14ac:dyDescent="0.25">
      <c r="A5134" s="2">
        <v>43679</v>
      </c>
      <c r="B5134" s="1">
        <v>214</v>
      </c>
      <c r="C5134" s="3">
        <v>1800</v>
      </c>
      <c r="D5134" s="13">
        <v>242.77515046296301</v>
      </c>
      <c r="E5134">
        <v>54.95</v>
      </c>
      <c r="F5134" s="15">
        <f t="shared" si="603"/>
        <v>0</v>
      </c>
      <c r="G5134">
        <v>3.02</v>
      </c>
      <c r="H5134">
        <v>6.5430000000000001</v>
      </c>
      <c r="I5134">
        <v>242.87799999999999</v>
      </c>
      <c r="J5134">
        <v>14.553000000000001</v>
      </c>
      <c r="K5134">
        <v>44.8</v>
      </c>
      <c r="L5134">
        <v>0.19600000000000001</v>
      </c>
      <c r="M5134">
        <v>0.20100000000000001</v>
      </c>
      <c r="N5134">
        <v>0</v>
      </c>
      <c r="O5134">
        <v>64.375</v>
      </c>
      <c r="T5134">
        <f t="shared" si="598"/>
        <v>2141800</v>
      </c>
      <c r="U5134">
        <v>324.5</v>
      </c>
      <c r="V5134">
        <f t="shared" si="596"/>
        <v>64.400000000000006</v>
      </c>
      <c r="W5134" t="str">
        <f t="shared" si="599"/>
        <v/>
      </c>
      <c r="X5134" t="str">
        <f t="shared" si="600"/>
        <v/>
      </c>
      <c r="Y5134" t="str">
        <f t="shared" si="597"/>
        <v/>
      </c>
      <c r="AA5134" s="16">
        <f t="shared" si="601"/>
        <v>0.74199999999999999</v>
      </c>
      <c r="AB5134" s="16">
        <f t="shared" si="602"/>
        <v>0.91400000000000003</v>
      </c>
      <c r="AC5134" s="16"/>
    </row>
    <row r="5135" spans="1:29" x14ac:dyDescent="0.25">
      <c r="A5135" s="2">
        <v>43679</v>
      </c>
      <c r="B5135" s="1">
        <v>214</v>
      </c>
      <c r="C5135" s="3">
        <v>1900</v>
      </c>
      <c r="D5135" s="13">
        <v>242.81681712963001</v>
      </c>
      <c r="E5135">
        <v>55.18</v>
      </c>
      <c r="F5135" s="15">
        <f t="shared" si="603"/>
        <v>0</v>
      </c>
      <c r="G5135">
        <v>2.516</v>
      </c>
      <c r="H5135">
        <v>6.5430000000000001</v>
      </c>
      <c r="I5135">
        <v>256.91800000000001</v>
      </c>
      <c r="J5135">
        <v>13.064</v>
      </c>
      <c r="K5135">
        <v>50.4</v>
      </c>
      <c r="L5135">
        <v>0.19600000000000001</v>
      </c>
      <c r="M5135">
        <v>0.20100000000000001</v>
      </c>
      <c r="N5135">
        <v>0</v>
      </c>
      <c r="O5135">
        <v>51.875</v>
      </c>
      <c r="T5135">
        <f t="shared" si="598"/>
        <v>2141900</v>
      </c>
      <c r="U5135">
        <v>146.5</v>
      </c>
      <c r="V5135">
        <f t="shared" si="596"/>
        <v>51.9</v>
      </c>
      <c r="W5135" t="str">
        <f t="shared" si="599"/>
        <v/>
      </c>
      <c r="X5135" t="str">
        <f t="shared" si="600"/>
        <v/>
      </c>
      <c r="Y5135" t="str">
        <f t="shared" si="597"/>
        <v/>
      </c>
      <c r="AA5135" s="16">
        <f t="shared" si="601"/>
        <v>0.75800000000000001</v>
      </c>
      <c r="AB5135" s="16">
        <f t="shared" si="602"/>
        <v>0.746</v>
      </c>
      <c r="AC5135" s="16"/>
    </row>
    <row r="5136" spans="1:29" x14ac:dyDescent="0.25">
      <c r="A5136" s="2">
        <v>43679</v>
      </c>
      <c r="B5136" s="1">
        <v>214</v>
      </c>
      <c r="C5136" s="3">
        <v>2000</v>
      </c>
      <c r="D5136" s="13">
        <v>242.85848379629601</v>
      </c>
      <c r="E5136">
        <v>54.95</v>
      </c>
      <c r="F5136" s="15">
        <f t="shared" si="603"/>
        <v>0</v>
      </c>
      <c r="G5136">
        <v>2.516</v>
      </c>
      <c r="H5136">
        <v>7.0460000000000003</v>
      </c>
      <c r="I5136">
        <v>277.976</v>
      </c>
      <c r="J5136">
        <v>10.247</v>
      </c>
      <c r="K5136">
        <v>60.2</v>
      </c>
      <c r="L5136">
        <v>0.19600000000000001</v>
      </c>
      <c r="M5136">
        <v>0.20100000000000001</v>
      </c>
      <c r="N5136">
        <v>0</v>
      </c>
      <c r="O5136">
        <v>0.625</v>
      </c>
      <c r="T5136">
        <f t="shared" si="598"/>
        <v>2142000</v>
      </c>
      <c r="U5136">
        <v>16</v>
      </c>
      <c r="V5136">
        <f t="shared" si="596"/>
        <v>0</v>
      </c>
      <c r="W5136" t="str">
        <f t="shared" si="599"/>
        <v/>
      </c>
      <c r="X5136" t="str">
        <f t="shared" si="600"/>
        <v/>
      </c>
      <c r="Y5136" t="str">
        <f t="shared" si="597"/>
        <v/>
      </c>
      <c r="AA5136" s="16">
        <f t="shared" si="601"/>
        <v>0.751</v>
      </c>
      <c r="AB5136" s="16">
        <f t="shared" si="602"/>
        <v>0.497</v>
      </c>
      <c r="AC5136" s="16"/>
    </row>
    <row r="5137" spans="1:29" x14ac:dyDescent="0.25">
      <c r="A5137" s="2">
        <v>43679</v>
      </c>
      <c r="B5137" s="1">
        <v>214</v>
      </c>
      <c r="C5137" s="3">
        <v>2100</v>
      </c>
      <c r="D5137" s="13">
        <v>242.90015046296301</v>
      </c>
      <c r="E5137">
        <v>54.95</v>
      </c>
      <c r="F5137" s="15">
        <f t="shared" si="603"/>
        <v>0</v>
      </c>
      <c r="G5137">
        <v>3.02</v>
      </c>
      <c r="H5137">
        <v>6.5430000000000001</v>
      </c>
      <c r="I5137">
        <v>283.59199999999998</v>
      </c>
      <c r="J5137">
        <v>9.0150000000000006</v>
      </c>
      <c r="K5137">
        <v>63.1</v>
      </c>
      <c r="L5137">
        <v>0.19600000000000001</v>
      </c>
      <c r="M5137">
        <v>0.20100000000000001</v>
      </c>
      <c r="N5137">
        <v>0</v>
      </c>
      <c r="O5137">
        <v>0.625</v>
      </c>
      <c r="T5137">
        <f t="shared" si="598"/>
        <v>2142100</v>
      </c>
      <c r="U5137">
        <v>0</v>
      </c>
      <c r="V5137">
        <f t="shared" si="596"/>
        <v>0</v>
      </c>
      <c r="W5137" t="str">
        <f t="shared" si="599"/>
        <v/>
      </c>
      <c r="X5137" t="str">
        <f t="shared" si="600"/>
        <v/>
      </c>
      <c r="Y5137" t="str">
        <f t="shared" si="597"/>
        <v/>
      </c>
      <c r="AA5137" s="16">
        <f t="shared" si="601"/>
        <v>0.72499999999999998</v>
      </c>
      <c r="AB5137" s="16">
        <f t="shared" si="602"/>
        <v>0.42399999999999999</v>
      </c>
      <c r="AC5137" s="16"/>
    </row>
    <row r="5138" spans="1:29" x14ac:dyDescent="0.25">
      <c r="A5138" s="2">
        <v>43679</v>
      </c>
      <c r="B5138" s="1">
        <v>214</v>
      </c>
      <c r="C5138" s="3">
        <v>2200</v>
      </c>
      <c r="D5138" s="13">
        <v>242.94181712963001</v>
      </c>
      <c r="E5138">
        <v>55.07</v>
      </c>
      <c r="F5138" s="15">
        <f t="shared" si="603"/>
        <v>0</v>
      </c>
      <c r="G5138">
        <v>2.516</v>
      </c>
      <c r="H5138">
        <v>7.0460000000000003</v>
      </c>
      <c r="I5138">
        <v>252.70599999999999</v>
      </c>
      <c r="J5138">
        <v>8.5429999999999993</v>
      </c>
      <c r="K5138">
        <v>62.1</v>
      </c>
      <c r="L5138">
        <v>0.19600000000000001</v>
      </c>
      <c r="M5138">
        <v>0.20100000000000001</v>
      </c>
      <c r="N5138">
        <v>0</v>
      </c>
      <c r="O5138">
        <v>0.625</v>
      </c>
      <c r="T5138">
        <f t="shared" si="598"/>
        <v>2142200</v>
      </c>
      <c r="U5138">
        <v>0</v>
      </c>
      <c r="V5138">
        <f t="shared" si="596"/>
        <v>0</v>
      </c>
      <c r="W5138" t="str">
        <f t="shared" si="599"/>
        <v/>
      </c>
      <c r="X5138" t="str">
        <f t="shared" si="600"/>
        <v/>
      </c>
      <c r="Y5138" t="str">
        <f t="shared" si="597"/>
        <v/>
      </c>
      <c r="AA5138" s="16">
        <f t="shared" si="601"/>
        <v>0.69099999999999995</v>
      </c>
      <c r="AB5138" s="16">
        <f t="shared" si="602"/>
        <v>0.42199999999999999</v>
      </c>
      <c r="AC5138" s="16"/>
    </row>
    <row r="5139" spans="1:29" x14ac:dyDescent="0.25">
      <c r="A5139" s="2">
        <v>43679</v>
      </c>
      <c r="B5139" s="1">
        <v>214</v>
      </c>
      <c r="C5139" s="3">
        <v>2300</v>
      </c>
      <c r="D5139" s="13">
        <v>242.98348379629601</v>
      </c>
      <c r="E5139">
        <v>55.07</v>
      </c>
      <c r="F5139" s="15">
        <f t="shared" si="603"/>
        <v>0</v>
      </c>
      <c r="G5139">
        <v>3.5230000000000001</v>
      </c>
      <c r="H5139">
        <v>10.065</v>
      </c>
      <c r="I5139">
        <v>259.72500000000002</v>
      </c>
      <c r="J5139">
        <v>7.87</v>
      </c>
      <c r="K5139">
        <v>56.8</v>
      </c>
      <c r="L5139">
        <v>0.19600000000000001</v>
      </c>
      <c r="M5139">
        <v>0.20100000000000001</v>
      </c>
      <c r="N5139">
        <v>0</v>
      </c>
      <c r="O5139">
        <v>0.625</v>
      </c>
      <c r="T5139">
        <f t="shared" si="598"/>
        <v>2142300</v>
      </c>
      <c r="U5139">
        <v>0</v>
      </c>
      <c r="V5139">
        <f t="shared" si="596"/>
        <v>0</v>
      </c>
      <c r="W5139" t="str">
        <f t="shared" si="599"/>
        <v/>
      </c>
      <c r="X5139" t="str">
        <f t="shared" si="600"/>
        <v/>
      </c>
      <c r="Y5139" t="str">
        <f t="shared" si="597"/>
        <v/>
      </c>
      <c r="AA5139" s="16">
        <f t="shared" si="601"/>
        <v>0.60399999999999998</v>
      </c>
      <c r="AB5139" s="16">
        <f t="shared" si="602"/>
        <v>0.45900000000000002</v>
      </c>
      <c r="AC5139" s="16"/>
    </row>
    <row r="5140" spans="1:29" x14ac:dyDescent="0.25">
      <c r="A5140" s="2">
        <v>43679</v>
      </c>
      <c r="B5140" s="1">
        <v>214</v>
      </c>
      <c r="C5140" s="3">
        <v>2400</v>
      </c>
      <c r="D5140" s="13">
        <v>243.02515046296301</v>
      </c>
      <c r="E5140">
        <v>54.95</v>
      </c>
      <c r="F5140" s="15">
        <f t="shared" si="603"/>
        <v>0</v>
      </c>
      <c r="G5140">
        <v>3.5230000000000001</v>
      </c>
      <c r="H5140">
        <v>8.0519999999999996</v>
      </c>
      <c r="I5140">
        <v>254.11</v>
      </c>
      <c r="J5140">
        <v>7.1420000000000003</v>
      </c>
      <c r="K5140">
        <v>57</v>
      </c>
      <c r="L5140">
        <v>0.19600000000000001</v>
      </c>
      <c r="M5140">
        <v>0.2</v>
      </c>
      <c r="N5140">
        <v>0</v>
      </c>
      <c r="O5140">
        <v>0.625</v>
      </c>
      <c r="T5140">
        <f t="shared" si="598"/>
        <v>2142400</v>
      </c>
      <c r="U5140">
        <v>0</v>
      </c>
      <c r="V5140">
        <f t="shared" si="596"/>
        <v>0</v>
      </c>
      <c r="W5140">
        <f t="shared" si="599"/>
        <v>0.19600000000000001</v>
      </c>
      <c r="X5140">
        <f t="shared" si="600"/>
        <v>0.2</v>
      </c>
      <c r="Y5140">
        <f t="shared" si="597"/>
        <v>0</v>
      </c>
      <c r="AA5140" s="16">
        <f t="shared" si="601"/>
        <v>0.57599999999999996</v>
      </c>
      <c r="AB5140" s="16">
        <f t="shared" si="602"/>
        <v>0.435</v>
      </c>
      <c r="AC5140" s="16"/>
    </row>
    <row r="5141" spans="1:29" x14ac:dyDescent="0.25">
      <c r="A5141" s="2">
        <v>43680</v>
      </c>
      <c r="B5141" s="1">
        <v>215</v>
      </c>
      <c r="C5141" s="3">
        <v>100</v>
      </c>
      <c r="D5141" s="13">
        <v>243.06681712963001</v>
      </c>
      <c r="E5141">
        <v>54.83</v>
      </c>
      <c r="F5141" s="15">
        <f t="shared" si="603"/>
        <v>0</v>
      </c>
      <c r="G5141">
        <v>3.5230000000000001</v>
      </c>
      <c r="H5141">
        <v>7.5490000000000004</v>
      </c>
      <c r="I5141">
        <v>258.322</v>
      </c>
      <c r="J5141">
        <v>6.5090000000000003</v>
      </c>
      <c r="K5141">
        <v>61.7</v>
      </c>
      <c r="L5141">
        <v>0.19500000000000001</v>
      </c>
      <c r="M5141">
        <v>0.2</v>
      </c>
      <c r="N5141">
        <v>0</v>
      </c>
      <c r="O5141">
        <v>0.625</v>
      </c>
      <c r="T5141">
        <f t="shared" si="598"/>
        <v>2150100</v>
      </c>
      <c r="U5141">
        <v>0</v>
      </c>
      <c r="V5141">
        <f t="shared" si="596"/>
        <v>0</v>
      </c>
      <c r="W5141" t="str">
        <f t="shared" si="599"/>
        <v/>
      </c>
      <c r="X5141" t="str">
        <f t="shared" si="600"/>
        <v/>
      </c>
      <c r="Y5141" t="str">
        <f t="shared" si="597"/>
        <v/>
      </c>
      <c r="AA5141" s="16">
        <f t="shared" si="601"/>
        <v>0.59699999999999998</v>
      </c>
      <c r="AB5141" s="16">
        <f t="shared" si="602"/>
        <v>0.371</v>
      </c>
      <c r="AC5141" s="16"/>
    </row>
    <row r="5142" spans="1:29" x14ac:dyDescent="0.25">
      <c r="A5142" s="2">
        <v>43680</v>
      </c>
      <c r="B5142" s="1">
        <v>215</v>
      </c>
      <c r="C5142" s="3">
        <v>200</v>
      </c>
      <c r="D5142" s="13">
        <v>243.10848379629601</v>
      </c>
      <c r="E5142">
        <v>54.25</v>
      </c>
      <c r="F5142" s="15">
        <f t="shared" si="603"/>
        <v>0</v>
      </c>
      <c r="G5142">
        <v>1.51</v>
      </c>
      <c r="H5142">
        <v>5.5359999999999996</v>
      </c>
      <c r="I5142">
        <v>255.51400000000001</v>
      </c>
      <c r="J5142">
        <v>5.77</v>
      </c>
      <c r="K5142">
        <v>67.599999999999994</v>
      </c>
      <c r="L5142">
        <v>0.19500000000000001</v>
      </c>
      <c r="M5142">
        <v>0.2</v>
      </c>
      <c r="N5142">
        <v>0</v>
      </c>
      <c r="O5142">
        <v>0.625</v>
      </c>
      <c r="T5142">
        <f t="shared" si="598"/>
        <v>2150200</v>
      </c>
      <c r="U5142">
        <v>0</v>
      </c>
      <c r="V5142">
        <f t="shared" si="596"/>
        <v>0</v>
      </c>
      <c r="W5142" t="str">
        <f t="shared" si="599"/>
        <v/>
      </c>
      <c r="X5142" t="str">
        <f t="shared" si="600"/>
        <v/>
      </c>
      <c r="Y5142" t="str">
        <f t="shared" si="597"/>
        <v/>
      </c>
      <c r="AA5142" s="16">
        <f t="shared" si="601"/>
        <v>0.622</v>
      </c>
      <c r="AB5142" s="16">
        <f t="shared" si="602"/>
        <v>0.29799999999999999</v>
      </c>
      <c r="AC5142" s="16"/>
    </row>
    <row r="5143" spans="1:29" x14ac:dyDescent="0.25">
      <c r="A5143" s="2">
        <v>43680</v>
      </c>
      <c r="B5143" s="1">
        <v>215</v>
      </c>
      <c r="C5143" s="3">
        <v>300</v>
      </c>
      <c r="D5143" s="13">
        <v>243.15015046296301</v>
      </c>
      <c r="E5143">
        <v>55.07</v>
      </c>
      <c r="F5143" s="15">
        <f t="shared" si="603"/>
        <v>0</v>
      </c>
      <c r="G5143">
        <v>2.0129999999999999</v>
      </c>
      <c r="H5143">
        <v>4.5289999999999999</v>
      </c>
      <c r="I5143">
        <v>292.01600000000002</v>
      </c>
      <c r="J5143">
        <v>5.8209999999999997</v>
      </c>
      <c r="K5143">
        <v>73.599999999999994</v>
      </c>
      <c r="L5143">
        <v>0.19500000000000001</v>
      </c>
      <c r="M5143">
        <v>0.19900000000000001</v>
      </c>
      <c r="N5143">
        <v>0</v>
      </c>
      <c r="O5143">
        <v>0.625</v>
      </c>
      <c r="T5143">
        <f t="shared" si="598"/>
        <v>2150300</v>
      </c>
      <c r="U5143">
        <v>0</v>
      </c>
      <c r="V5143">
        <f t="shared" si="596"/>
        <v>0</v>
      </c>
      <c r="W5143" t="str">
        <f t="shared" si="599"/>
        <v/>
      </c>
      <c r="X5143" t="str">
        <f t="shared" si="600"/>
        <v/>
      </c>
      <c r="Y5143" t="str">
        <f t="shared" si="597"/>
        <v/>
      </c>
      <c r="AA5143" s="16">
        <f t="shared" si="601"/>
        <v>0.67900000000000005</v>
      </c>
      <c r="AB5143" s="16">
        <f t="shared" si="602"/>
        <v>0.24399999999999999</v>
      </c>
      <c r="AC5143" s="16"/>
    </row>
    <row r="5144" spans="1:29" x14ac:dyDescent="0.25">
      <c r="A5144" s="2">
        <v>43680</v>
      </c>
      <c r="B5144" s="1">
        <v>215</v>
      </c>
      <c r="C5144" s="3">
        <v>400</v>
      </c>
      <c r="D5144" s="13">
        <v>243.19181712963001</v>
      </c>
      <c r="E5144">
        <v>54.95</v>
      </c>
      <c r="F5144" s="15">
        <f t="shared" si="603"/>
        <v>0</v>
      </c>
      <c r="G5144">
        <v>2.0129999999999999</v>
      </c>
      <c r="H5144">
        <v>4.5289999999999999</v>
      </c>
      <c r="I5144">
        <v>303.24700000000001</v>
      </c>
      <c r="J5144">
        <v>5.1790000000000003</v>
      </c>
      <c r="K5144">
        <v>77.2</v>
      </c>
      <c r="L5144">
        <v>0.19500000000000001</v>
      </c>
      <c r="M5144">
        <v>0.2</v>
      </c>
      <c r="N5144">
        <v>0</v>
      </c>
      <c r="O5144">
        <v>0.625</v>
      </c>
      <c r="T5144">
        <f t="shared" si="598"/>
        <v>2150400</v>
      </c>
      <c r="U5144">
        <v>0</v>
      </c>
      <c r="V5144">
        <f t="shared" si="596"/>
        <v>0</v>
      </c>
      <c r="W5144" t="str">
        <f t="shared" si="599"/>
        <v/>
      </c>
      <c r="X5144" t="str">
        <f t="shared" si="600"/>
        <v/>
      </c>
      <c r="Y5144" t="str">
        <f t="shared" si="597"/>
        <v/>
      </c>
      <c r="AA5144" s="16">
        <f t="shared" si="601"/>
        <v>0.68200000000000005</v>
      </c>
      <c r="AB5144" s="16">
        <f t="shared" si="602"/>
        <v>0.20100000000000001</v>
      </c>
      <c r="AC5144" s="16"/>
    </row>
    <row r="5145" spans="1:29" x14ac:dyDescent="0.25">
      <c r="A5145" s="2">
        <v>43680</v>
      </c>
      <c r="B5145" s="1">
        <v>215</v>
      </c>
      <c r="C5145" s="3">
        <v>500</v>
      </c>
      <c r="D5145" s="13">
        <v>243.23348379629601</v>
      </c>
      <c r="E5145">
        <v>55.07</v>
      </c>
      <c r="F5145" s="15">
        <f t="shared" si="603"/>
        <v>0</v>
      </c>
      <c r="G5145">
        <v>2.516</v>
      </c>
      <c r="H5145">
        <v>6.0389999999999997</v>
      </c>
      <c r="I5145">
        <v>314.47800000000001</v>
      </c>
      <c r="J5145">
        <v>5.3339999999999996</v>
      </c>
      <c r="K5145">
        <v>81.3</v>
      </c>
      <c r="L5145">
        <v>0.19400000000000001</v>
      </c>
      <c r="M5145">
        <v>0.19900000000000001</v>
      </c>
      <c r="N5145">
        <v>0</v>
      </c>
      <c r="O5145">
        <v>9.375</v>
      </c>
      <c r="T5145">
        <f t="shared" si="598"/>
        <v>2150500</v>
      </c>
      <c r="U5145">
        <v>1.2</v>
      </c>
      <c r="V5145">
        <f t="shared" si="596"/>
        <v>9.4</v>
      </c>
      <c r="W5145" t="str">
        <f t="shared" si="599"/>
        <v/>
      </c>
      <c r="X5145" t="str">
        <f t="shared" si="600"/>
        <v/>
      </c>
      <c r="Y5145" t="str">
        <f t="shared" si="597"/>
        <v/>
      </c>
      <c r="AA5145" s="16">
        <f t="shared" si="601"/>
        <v>0.72599999999999998</v>
      </c>
      <c r="AB5145" s="16">
        <f t="shared" si="602"/>
        <v>0.16700000000000001</v>
      </c>
      <c r="AC5145" s="16"/>
    </row>
    <row r="5146" spans="1:29" x14ac:dyDescent="0.25">
      <c r="A5146" s="2">
        <v>43680</v>
      </c>
      <c r="B5146" s="1">
        <v>215</v>
      </c>
      <c r="C5146" s="3">
        <v>600</v>
      </c>
      <c r="D5146" s="13">
        <v>243.27515046296301</v>
      </c>
      <c r="E5146">
        <v>55.42</v>
      </c>
      <c r="F5146" s="15">
        <f t="shared" si="603"/>
        <v>0</v>
      </c>
      <c r="G5146">
        <v>3.02</v>
      </c>
      <c r="H5146">
        <v>5.5359999999999996</v>
      </c>
      <c r="I5146">
        <v>332.72899999999998</v>
      </c>
      <c r="J5146">
        <v>6.1020000000000003</v>
      </c>
      <c r="K5146">
        <v>82.9</v>
      </c>
      <c r="L5146">
        <v>0.19400000000000001</v>
      </c>
      <c r="M5146">
        <v>0.19900000000000001</v>
      </c>
      <c r="N5146">
        <v>0</v>
      </c>
      <c r="O5146">
        <v>131.875</v>
      </c>
      <c r="T5146">
        <f t="shared" si="598"/>
        <v>2150600</v>
      </c>
      <c r="U5146">
        <v>81.8</v>
      </c>
      <c r="V5146">
        <f t="shared" si="596"/>
        <v>131.9</v>
      </c>
      <c r="W5146" t="str">
        <f t="shared" si="599"/>
        <v/>
      </c>
      <c r="X5146" t="str">
        <f t="shared" si="600"/>
        <v/>
      </c>
      <c r="Y5146" t="str">
        <f t="shared" si="597"/>
        <v/>
      </c>
      <c r="AA5146" s="16">
        <f t="shared" si="601"/>
        <v>0.78</v>
      </c>
      <c r="AB5146" s="16">
        <f t="shared" si="602"/>
        <v>0.161</v>
      </c>
      <c r="AC5146" s="16"/>
    </row>
    <row r="5147" spans="1:29" x14ac:dyDescent="0.25">
      <c r="A5147" s="2">
        <v>43680</v>
      </c>
      <c r="B5147" s="1">
        <v>215</v>
      </c>
      <c r="C5147" s="3">
        <v>700</v>
      </c>
      <c r="D5147" s="13">
        <v>243.31681712963001</v>
      </c>
      <c r="E5147">
        <v>55.42</v>
      </c>
      <c r="F5147" s="15">
        <f t="shared" si="603"/>
        <v>0</v>
      </c>
      <c r="G5147">
        <v>2.516</v>
      </c>
      <c r="H5147">
        <v>6.0389999999999997</v>
      </c>
      <c r="I5147">
        <v>325.70999999999998</v>
      </c>
      <c r="J5147">
        <v>7.1669999999999998</v>
      </c>
      <c r="K5147">
        <v>81.099999999999994</v>
      </c>
      <c r="L5147">
        <v>0.19400000000000001</v>
      </c>
      <c r="M5147">
        <v>0.19900000000000001</v>
      </c>
      <c r="N5147">
        <v>0</v>
      </c>
      <c r="O5147">
        <v>296.875</v>
      </c>
      <c r="T5147">
        <f t="shared" si="598"/>
        <v>2150700</v>
      </c>
      <c r="U5147">
        <v>250.8</v>
      </c>
      <c r="V5147">
        <f t="shared" si="596"/>
        <v>296.89999999999998</v>
      </c>
      <c r="W5147" t="str">
        <f t="shared" si="599"/>
        <v/>
      </c>
      <c r="X5147" t="str">
        <f t="shared" si="600"/>
        <v/>
      </c>
      <c r="Y5147" t="str">
        <f t="shared" si="597"/>
        <v/>
      </c>
      <c r="AA5147" s="16">
        <f t="shared" si="601"/>
        <v>0.82199999999999995</v>
      </c>
      <c r="AB5147" s="16">
        <f t="shared" si="602"/>
        <v>0.192</v>
      </c>
      <c r="AC5147" s="16"/>
    </row>
    <row r="5148" spans="1:29" x14ac:dyDescent="0.25">
      <c r="A5148" s="2">
        <v>43680</v>
      </c>
      <c r="B5148" s="1">
        <v>215</v>
      </c>
      <c r="C5148" s="3">
        <v>800</v>
      </c>
      <c r="D5148" s="13">
        <v>243.35848379629601</v>
      </c>
      <c r="E5148">
        <v>55.3</v>
      </c>
      <c r="F5148" s="15">
        <f t="shared" si="603"/>
        <v>0</v>
      </c>
      <c r="G5148">
        <v>2.0129999999999999</v>
      </c>
      <c r="H5148">
        <v>4.5289999999999999</v>
      </c>
      <c r="I5148">
        <v>320.09399999999999</v>
      </c>
      <c r="J5148">
        <v>9.0399999999999991</v>
      </c>
      <c r="K5148">
        <v>76.3</v>
      </c>
      <c r="L5148">
        <v>0.193</v>
      </c>
      <c r="M5148">
        <v>0.19900000000000001</v>
      </c>
      <c r="N5148">
        <v>0</v>
      </c>
      <c r="O5148">
        <v>481.875</v>
      </c>
      <c r="T5148">
        <f t="shared" si="598"/>
        <v>2150800</v>
      </c>
      <c r="U5148">
        <v>433.5</v>
      </c>
      <c r="V5148">
        <f t="shared" si="596"/>
        <v>481.9</v>
      </c>
      <c r="W5148" t="str">
        <f t="shared" si="599"/>
        <v/>
      </c>
      <c r="X5148" t="str">
        <f t="shared" si="600"/>
        <v/>
      </c>
      <c r="Y5148" t="str">
        <f t="shared" si="597"/>
        <v/>
      </c>
      <c r="AA5148" s="16">
        <f t="shared" si="601"/>
        <v>0.878</v>
      </c>
      <c r="AB5148" s="16">
        <f t="shared" si="602"/>
        <v>0.27300000000000002</v>
      </c>
      <c r="AC5148" s="16"/>
    </row>
    <row r="5149" spans="1:29" x14ac:dyDescent="0.25">
      <c r="A5149" s="2">
        <v>43680</v>
      </c>
      <c r="B5149" s="1">
        <v>215</v>
      </c>
      <c r="C5149" s="3">
        <v>900</v>
      </c>
      <c r="D5149" s="13">
        <v>243.40015046296301</v>
      </c>
      <c r="E5149">
        <v>54.72</v>
      </c>
      <c r="F5149" s="15">
        <f t="shared" si="603"/>
        <v>0</v>
      </c>
      <c r="G5149">
        <v>2.0129999999999999</v>
      </c>
      <c r="H5149">
        <v>5.0330000000000004</v>
      </c>
      <c r="I5149">
        <v>317.286</v>
      </c>
      <c r="J5149">
        <v>10.736000000000001</v>
      </c>
      <c r="K5149">
        <v>68.7</v>
      </c>
      <c r="L5149">
        <v>0.193</v>
      </c>
      <c r="M5149">
        <v>0.19900000000000001</v>
      </c>
      <c r="N5149">
        <v>0</v>
      </c>
      <c r="O5149">
        <v>676.875</v>
      </c>
      <c r="T5149">
        <f t="shared" si="598"/>
        <v>2150900</v>
      </c>
      <c r="U5149">
        <v>605.29999999999995</v>
      </c>
      <c r="V5149">
        <f t="shared" si="596"/>
        <v>676.9</v>
      </c>
      <c r="W5149" t="str">
        <f t="shared" si="599"/>
        <v/>
      </c>
      <c r="X5149" t="str">
        <f t="shared" si="600"/>
        <v/>
      </c>
      <c r="Y5149" t="str">
        <f t="shared" si="597"/>
        <v/>
      </c>
      <c r="AA5149" s="16">
        <f t="shared" si="601"/>
        <v>0.88600000000000001</v>
      </c>
      <c r="AB5149" s="16">
        <f t="shared" si="602"/>
        <v>0.40400000000000003</v>
      </c>
      <c r="AC5149" s="16"/>
    </row>
    <row r="5150" spans="1:29" x14ac:dyDescent="0.25">
      <c r="A5150" s="2">
        <v>43680</v>
      </c>
      <c r="B5150" s="1">
        <v>215</v>
      </c>
      <c r="C5150" s="3">
        <v>1000</v>
      </c>
      <c r="D5150" s="13">
        <v>243.44181712963001</v>
      </c>
      <c r="E5150">
        <v>55.65</v>
      </c>
      <c r="F5150" s="15">
        <f t="shared" si="603"/>
        <v>0.14999999999999858</v>
      </c>
      <c r="G5150">
        <v>1.51</v>
      </c>
      <c r="H5150">
        <v>4.0259999999999998</v>
      </c>
      <c r="I5150">
        <v>304.65100000000001</v>
      </c>
      <c r="J5150">
        <v>10.59</v>
      </c>
      <c r="K5150">
        <v>63.5</v>
      </c>
      <c r="L5150">
        <v>0.193</v>
      </c>
      <c r="M5150">
        <v>0.19900000000000001</v>
      </c>
      <c r="N5150">
        <v>0</v>
      </c>
      <c r="O5150">
        <v>253.125</v>
      </c>
      <c r="T5150">
        <f t="shared" si="598"/>
        <v>2151000</v>
      </c>
      <c r="U5150">
        <v>751.2</v>
      </c>
      <c r="V5150">
        <f t="shared" si="596"/>
        <v>253.1</v>
      </c>
      <c r="W5150" t="str">
        <f t="shared" si="599"/>
        <v/>
      </c>
      <c r="X5150" t="str">
        <f t="shared" si="600"/>
        <v/>
      </c>
      <c r="Y5150" t="str">
        <f t="shared" si="597"/>
        <v/>
      </c>
      <c r="AA5150" s="16">
        <f t="shared" si="601"/>
        <v>0.81100000000000005</v>
      </c>
      <c r="AB5150" s="16">
        <f t="shared" si="602"/>
        <v>0.46600000000000003</v>
      </c>
      <c r="AC5150" s="16"/>
    </row>
    <row r="5151" spans="1:29" x14ac:dyDescent="0.25">
      <c r="A5151" s="2">
        <v>43680</v>
      </c>
      <c r="B5151" s="1">
        <v>215</v>
      </c>
      <c r="C5151" s="3">
        <v>1100</v>
      </c>
      <c r="D5151" s="13">
        <v>243.48348379629601</v>
      </c>
      <c r="E5151">
        <v>56</v>
      </c>
      <c r="F5151" s="15">
        <f t="shared" si="603"/>
        <v>0.5</v>
      </c>
      <c r="G5151">
        <v>1.51</v>
      </c>
      <c r="H5151">
        <v>6.0389999999999997</v>
      </c>
      <c r="I5151">
        <v>273.76499999999999</v>
      </c>
      <c r="J5151">
        <v>14.026</v>
      </c>
      <c r="K5151">
        <v>58.1</v>
      </c>
      <c r="L5151">
        <v>0.193</v>
      </c>
      <c r="M5151">
        <v>0.19900000000000001</v>
      </c>
      <c r="N5151">
        <v>0</v>
      </c>
      <c r="O5151">
        <v>911.875</v>
      </c>
      <c r="T5151">
        <f t="shared" si="598"/>
        <v>2151100</v>
      </c>
      <c r="U5151">
        <v>858.8</v>
      </c>
      <c r="V5151">
        <f t="shared" si="596"/>
        <v>911.9</v>
      </c>
      <c r="W5151" t="str">
        <f t="shared" si="599"/>
        <v/>
      </c>
      <c r="X5151" t="str">
        <f t="shared" si="600"/>
        <v/>
      </c>
      <c r="Y5151" t="str">
        <f t="shared" si="597"/>
        <v/>
      </c>
      <c r="AA5151" s="16">
        <f t="shared" si="601"/>
        <v>0.93</v>
      </c>
      <c r="AB5151" s="16">
        <f t="shared" si="602"/>
        <v>0.67100000000000004</v>
      </c>
      <c r="AC5151" s="16"/>
    </row>
    <row r="5152" spans="1:29" x14ac:dyDescent="0.25">
      <c r="A5152" s="2">
        <v>43680</v>
      </c>
      <c r="B5152" s="1">
        <v>215</v>
      </c>
      <c r="C5152" s="3">
        <v>1200</v>
      </c>
      <c r="D5152" s="13">
        <v>243.52515046296301</v>
      </c>
      <c r="E5152">
        <v>55.42</v>
      </c>
      <c r="F5152" s="15">
        <f t="shared" si="603"/>
        <v>0</v>
      </c>
      <c r="G5152">
        <v>2.0129999999999999</v>
      </c>
      <c r="H5152">
        <v>5.5359999999999996</v>
      </c>
      <c r="I5152">
        <v>284.99599999999998</v>
      </c>
      <c r="J5152">
        <v>14.266</v>
      </c>
      <c r="K5152">
        <v>49.7</v>
      </c>
      <c r="L5152">
        <v>0.193</v>
      </c>
      <c r="M5152">
        <v>0.19900000000000001</v>
      </c>
      <c r="N5152">
        <v>0</v>
      </c>
      <c r="O5152">
        <v>939.375</v>
      </c>
      <c r="T5152">
        <f t="shared" si="598"/>
        <v>2151200</v>
      </c>
      <c r="U5152">
        <v>919.7</v>
      </c>
      <c r="V5152">
        <f t="shared" si="596"/>
        <v>939.4</v>
      </c>
      <c r="W5152" t="str">
        <f t="shared" si="599"/>
        <v/>
      </c>
      <c r="X5152" t="str">
        <f t="shared" si="600"/>
        <v/>
      </c>
      <c r="Y5152" t="str">
        <f t="shared" si="597"/>
        <v/>
      </c>
      <c r="AA5152" s="16">
        <f t="shared" si="601"/>
        <v>0.80800000000000005</v>
      </c>
      <c r="AB5152" s="16">
        <f t="shared" si="602"/>
        <v>0.81799999999999995</v>
      </c>
      <c r="AC5152" s="16"/>
    </row>
    <row r="5153" spans="1:29" x14ac:dyDescent="0.25">
      <c r="A5153" s="2">
        <v>43680</v>
      </c>
      <c r="B5153" s="1">
        <v>215</v>
      </c>
      <c r="C5153" s="3">
        <v>1300</v>
      </c>
      <c r="D5153" s="13">
        <v>243.56681712963001</v>
      </c>
      <c r="E5153">
        <v>55.07</v>
      </c>
      <c r="F5153" s="15">
        <f t="shared" si="603"/>
        <v>0</v>
      </c>
      <c r="G5153">
        <v>1.51</v>
      </c>
      <c r="H5153">
        <v>5.0330000000000004</v>
      </c>
      <c r="I5153">
        <v>277.976</v>
      </c>
      <c r="J5153">
        <v>15.986000000000001</v>
      </c>
      <c r="K5153">
        <v>43.8</v>
      </c>
      <c r="L5153">
        <v>0.193</v>
      </c>
      <c r="M5153">
        <v>0.19800000000000001</v>
      </c>
      <c r="N5153">
        <v>0</v>
      </c>
      <c r="O5153">
        <v>909.375</v>
      </c>
      <c r="T5153">
        <f t="shared" si="598"/>
        <v>2151300</v>
      </c>
      <c r="U5153">
        <v>929.5</v>
      </c>
      <c r="V5153">
        <f t="shared" si="596"/>
        <v>909.4</v>
      </c>
      <c r="W5153" t="str">
        <f t="shared" si="599"/>
        <v/>
      </c>
      <c r="X5153" t="str">
        <f t="shared" si="600"/>
        <v/>
      </c>
      <c r="Y5153" t="str">
        <f t="shared" si="597"/>
        <v/>
      </c>
      <c r="AA5153" s="16">
        <f t="shared" si="601"/>
        <v>0.79500000000000004</v>
      </c>
      <c r="AB5153" s="16">
        <f t="shared" si="602"/>
        <v>1.02</v>
      </c>
      <c r="AC5153" s="16"/>
    </row>
    <row r="5154" spans="1:29" x14ac:dyDescent="0.25">
      <c r="A5154" s="2">
        <v>43680</v>
      </c>
      <c r="B5154" s="1">
        <v>215</v>
      </c>
      <c r="C5154" s="3">
        <v>1400</v>
      </c>
      <c r="D5154" s="13">
        <v>243.60848379629601</v>
      </c>
      <c r="E5154">
        <v>54.95</v>
      </c>
      <c r="F5154" s="15">
        <f t="shared" si="603"/>
        <v>0</v>
      </c>
      <c r="G5154">
        <v>2.0129999999999999</v>
      </c>
      <c r="H5154">
        <v>6.5430000000000001</v>
      </c>
      <c r="I5154">
        <v>296.22699999999998</v>
      </c>
      <c r="J5154">
        <v>15.294</v>
      </c>
      <c r="K5154">
        <v>42</v>
      </c>
      <c r="L5154">
        <v>0.193</v>
      </c>
      <c r="M5154">
        <v>0.19900000000000001</v>
      </c>
      <c r="N5154">
        <v>0</v>
      </c>
      <c r="O5154">
        <v>853.125</v>
      </c>
      <c r="T5154">
        <f t="shared" si="598"/>
        <v>2151400</v>
      </c>
      <c r="U5154">
        <v>887.7</v>
      </c>
      <c r="V5154">
        <f t="shared" si="596"/>
        <v>853.1</v>
      </c>
      <c r="W5154" t="str">
        <f t="shared" si="599"/>
        <v/>
      </c>
      <c r="X5154" t="str">
        <f t="shared" si="600"/>
        <v/>
      </c>
      <c r="Y5154" t="str">
        <f t="shared" si="597"/>
        <v/>
      </c>
      <c r="AA5154" s="16">
        <f t="shared" si="601"/>
        <v>0.73</v>
      </c>
      <c r="AB5154" s="16">
        <f t="shared" si="602"/>
        <v>1.008</v>
      </c>
      <c r="AC5154" s="16"/>
    </row>
    <row r="5155" spans="1:29" x14ac:dyDescent="0.25">
      <c r="A5155" s="2">
        <v>43680</v>
      </c>
      <c r="B5155" s="1">
        <v>215</v>
      </c>
      <c r="C5155" s="3">
        <v>1500</v>
      </c>
      <c r="D5155" s="13">
        <v>243.65015046296301</v>
      </c>
      <c r="E5155">
        <v>55.42</v>
      </c>
      <c r="F5155" s="15">
        <f t="shared" si="603"/>
        <v>0</v>
      </c>
      <c r="G5155">
        <v>2.0129999999999999</v>
      </c>
      <c r="H5155">
        <v>6.5430000000000001</v>
      </c>
      <c r="I5155">
        <v>287.80399999999997</v>
      </c>
      <c r="J5155">
        <v>15.581</v>
      </c>
      <c r="K5155">
        <v>41.5</v>
      </c>
      <c r="L5155">
        <v>0.193</v>
      </c>
      <c r="M5155">
        <v>0.19800000000000001</v>
      </c>
      <c r="N5155">
        <v>0</v>
      </c>
      <c r="O5155">
        <v>739.375</v>
      </c>
      <c r="T5155">
        <f t="shared" si="598"/>
        <v>2151500</v>
      </c>
      <c r="U5155">
        <v>797</v>
      </c>
      <c r="V5155">
        <f t="shared" si="596"/>
        <v>739.4</v>
      </c>
      <c r="W5155" t="str">
        <f t="shared" si="599"/>
        <v/>
      </c>
      <c r="X5155" t="str">
        <f t="shared" si="600"/>
        <v/>
      </c>
      <c r="Y5155" t="str">
        <f t="shared" si="597"/>
        <v/>
      </c>
      <c r="AA5155" s="16">
        <f t="shared" si="601"/>
        <v>0.73399999999999999</v>
      </c>
      <c r="AB5155" s="16">
        <f t="shared" si="602"/>
        <v>1.0349999999999999</v>
      </c>
      <c r="AC5155" s="16"/>
    </row>
    <row r="5156" spans="1:29" x14ac:dyDescent="0.25">
      <c r="A5156" s="2">
        <v>43680</v>
      </c>
      <c r="B5156" s="1">
        <v>215</v>
      </c>
      <c r="C5156" s="3">
        <v>1600</v>
      </c>
      <c r="D5156" s="13">
        <v>243.69181712963001</v>
      </c>
      <c r="E5156">
        <v>54.95</v>
      </c>
      <c r="F5156" s="15">
        <f t="shared" si="603"/>
        <v>0</v>
      </c>
      <c r="G5156">
        <v>2.0129999999999999</v>
      </c>
      <c r="H5156">
        <v>6.5430000000000001</v>
      </c>
      <c r="I5156">
        <v>297.63099999999997</v>
      </c>
      <c r="J5156">
        <v>16.058</v>
      </c>
      <c r="K5156">
        <v>40.9</v>
      </c>
      <c r="L5156">
        <v>0.19400000000000001</v>
      </c>
      <c r="M5156">
        <v>0.19900000000000001</v>
      </c>
      <c r="N5156">
        <v>0</v>
      </c>
      <c r="O5156">
        <v>575.625</v>
      </c>
      <c r="T5156">
        <f t="shared" si="598"/>
        <v>2151600</v>
      </c>
      <c r="U5156">
        <v>664.7</v>
      </c>
      <c r="V5156">
        <f t="shared" si="596"/>
        <v>575.6</v>
      </c>
      <c r="W5156" t="str">
        <f t="shared" si="599"/>
        <v/>
      </c>
      <c r="X5156" t="str">
        <f t="shared" si="600"/>
        <v/>
      </c>
      <c r="Y5156" t="str">
        <f t="shared" si="597"/>
        <v/>
      </c>
      <c r="AA5156" s="16">
        <f t="shared" si="601"/>
        <v>0.746</v>
      </c>
      <c r="AB5156" s="16">
        <f t="shared" si="602"/>
        <v>1.0780000000000001</v>
      </c>
      <c r="AC5156" s="16"/>
    </row>
    <row r="5157" spans="1:29" x14ac:dyDescent="0.25">
      <c r="A5157" s="2">
        <v>43680</v>
      </c>
      <c r="B5157" s="1">
        <v>215</v>
      </c>
      <c r="C5157" s="3">
        <v>1700</v>
      </c>
      <c r="D5157" s="13">
        <v>243.73348379629601</v>
      </c>
      <c r="E5157">
        <v>54.95</v>
      </c>
      <c r="F5157" s="15">
        <f t="shared" si="603"/>
        <v>0</v>
      </c>
      <c r="G5157">
        <v>1.51</v>
      </c>
      <c r="H5157">
        <v>6.0389999999999997</v>
      </c>
      <c r="I5157">
        <v>296.22699999999998</v>
      </c>
      <c r="J5157">
        <v>15.031000000000001</v>
      </c>
      <c r="K5157">
        <v>40.4</v>
      </c>
      <c r="L5157">
        <v>0.19400000000000001</v>
      </c>
      <c r="M5157">
        <v>0.19900000000000001</v>
      </c>
      <c r="N5157">
        <v>0</v>
      </c>
      <c r="O5157">
        <v>399.375</v>
      </c>
      <c r="T5157">
        <f t="shared" si="598"/>
        <v>2151700</v>
      </c>
      <c r="U5157">
        <v>500.8</v>
      </c>
      <c r="V5157">
        <f t="shared" si="596"/>
        <v>399.4</v>
      </c>
      <c r="W5157" t="str">
        <f t="shared" si="599"/>
        <v/>
      </c>
      <c r="X5157" t="str">
        <f t="shared" si="600"/>
        <v/>
      </c>
      <c r="Y5157" t="str">
        <f t="shared" si="597"/>
        <v/>
      </c>
      <c r="AA5157" s="16">
        <f t="shared" si="601"/>
        <v>0.69</v>
      </c>
      <c r="AB5157" s="16">
        <f t="shared" si="602"/>
        <v>1.018</v>
      </c>
      <c r="AC5157" s="16"/>
    </row>
    <row r="5158" spans="1:29" x14ac:dyDescent="0.25">
      <c r="A5158" s="2">
        <v>43680</v>
      </c>
      <c r="B5158" s="1">
        <v>215</v>
      </c>
      <c r="C5158" s="3">
        <v>1800</v>
      </c>
      <c r="D5158" s="13">
        <v>243.77515046296301</v>
      </c>
      <c r="E5158">
        <v>54.95</v>
      </c>
      <c r="F5158" s="15">
        <f t="shared" si="603"/>
        <v>0</v>
      </c>
      <c r="G5158">
        <v>2.0129999999999999</v>
      </c>
      <c r="H5158">
        <v>5.0330000000000004</v>
      </c>
      <c r="I5158">
        <v>299.03500000000003</v>
      </c>
      <c r="J5158">
        <v>14.146000000000001</v>
      </c>
      <c r="K5158">
        <v>43.5</v>
      </c>
      <c r="L5158">
        <v>0.19400000000000001</v>
      </c>
      <c r="M5158">
        <v>0.19900000000000001</v>
      </c>
      <c r="N5158">
        <v>0</v>
      </c>
      <c r="O5158">
        <v>225.625</v>
      </c>
      <c r="T5158">
        <f t="shared" si="598"/>
        <v>2151800</v>
      </c>
      <c r="U5158">
        <v>320.3</v>
      </c>
      <c r="V5158">
        <f t="shared" si="596"/>
        <v>225.6</v>
      </c>
      <c r="W5158" t="str">
        <f t="shared" si="599"/>
        <v/>
      </c>
      <c r="X5158" t="str">
        <f t="shared" si="600"/>
        <v/>
      </c>
      <c r="Y5158" t="str">
        <f t="shared" si="597"/>
        <v/>
      </c>
      <c r="AA5158" s="16">
        <f t="shared" si="601"/>
        <v>0.70199999999999996</v>
      </c>
      <c r="AB5158" s="16">
        <f t="shared" si="602"/>
        <v>0.91200000000000003</v>
      </c>
      <c r="AC5158" s="16"/>
    </row>
    <row r="5159" spans="1:29" x14ac:dyDescent="0.25">
      <c r="A5159" s="2">
        <v>43680</v>
      </c>
      <c r="B5159" s="1">
        <v>215</v>
      </c>
      <c r="C5159" s="3">
        <v>1900</v>
      </c>
      <c r="D5159" s="13">
        <v>243.81681712963001</v>
      </c>
      <c r="E5159">
        <v>54.83</v>
      </c>
      <c r="F5159" s="15">
        <f t="shared" si="603"/>
        <v>0</v>
      </c>
      <c r="G5159">
        <v>1.51</v>
      </c>
      <c r="H5159">
        <v>4.0259999999999998</v>
      </c>
      <c r="I5159">
        <v>299.03500000000003</v>
      </c>
      <c r="J5159">
        <v>12.484999999999999</v>
      </c>
      <c r="K5159">
        <v>48.6</v>
      </c>
      <c r="L5159">
        <v>0.19400000000000001</v>
      </c>
      <c r="M5159">
        <v>0.19900000000000001</v>
      </c>
      <c r="N5159">
        <v>0</v>
      </c>
      <c r="O5159">
        <v>73.125</v>
      </c>
      <c r="T5159">
        <f t="shared" si="598"/>
        <v>2151900</v>
      </c>
      <c r="U5159">
        <v>142.5</v>
      </c>
      <c r="V5159">
        <f t="shared" si="596"/>
        <v>73.099999999999994</v>
      </c>
      <c r="W5159" t="str">
        <f t="shared" si="599"/>
        <v/>
      </c>
      <c r="X5159" t="str">
        <f t="shared" si="600"/>
        <v/>
      </c>
      <c r="Y5159" t="str">
        <f t="shared" si="597"/>
        <v/>
      </c>
      <c r="AA5159" s="16">
        <f t="shared" si="601"/>
        <v>0.70399999999999996</v>
      </c>
      <c r="AB5159" s="16">
        <f t="shared" si="602"/>
        <v>0.745</v>
      </c>
      <c r="AC5159" s="16"/>
    </row>
    <row r="5160" spans="1:29" x14ac:dyDescent="0.25">
      <c r="A5160" s="2">
        <v>43680</v>
      </c>
      <c r="B5160" s="1">
        <v>215</v>
      </c>
      <c r="C5160" s="3">
        <v>2000</v>
      </c>
      <c r="D5160" s="13">
        <v>243.85848379629601</v>
      </c>
      <c r="E5160">
        <v>55.3</v>
      </c>
      <c r="F5160" s="15">
        <f t="shared" si="603"/>
        <v>0</v>
      </c>
      <c r="G5160">
        <v>1.0069999999999999</v>
      </c>
      <c r="H5160">
        <v>3.5230000000000001</v>
      </c>
      <c r="I5160">
        <v>315.88200000000001</v>
      </c>
      <c r="J5160">
        <v>9.6319999999999997</v>
      </c>
      <c r="K5160">
        <v>58.7</v>
      </c>
      <c r="L5160">
        <v>0.19400000000000001</v>
      </c>
      <c r="M5160">
        <v>0.19900000000000001</v>
      </c>
      <c r="N5160">
        <v>0</v>
      </c>
      <c r="O5160">
        <v>0.625</v>
      </c>
      <c r="T5160">
        <f t="shared" si="598"/>
        <v>2152000</v>
      </c>
      <c r="U5160">
        <v>14.3</v>
      </c>
      <c r="V5160">
        <f t="shared" si="596"/>
        <v>0</v>
      </c>
      <c r="W5160" t="str">
        <f t="shared" si="599"/>
        <v/>
      </c>
      <c r="X5160" t="str">
        <f t="shared" si="600"/>
        <v/>
      </c>
      <c r="Y5160" t="str">
        <f t="shared" si="597"/>
        <v/>
      </c>
      <c r="AA5160" s="16">
        <f t="shared" si="601"/>
        <v>0.70299999999999996</v>
      </c>
      <c r="AB5160" s="16">
        <f t="shared" si="602"/>
        <v>0.495</v>
      </c>
      <c r="AC5160" s="16"/>
    </row>
    <row r="5161" spans="1:29" x14ac:dyDescent="0.25">
      <c r="A5161" s="2">
        <v>43680</v>
      </c>
      <c r="B5161" s="1">
        <v>215</v>
      </c>
      <c r="C5161" s="3">
        <v>2100</v>
      </c>
      <c r="D5161" s="13">
        <v>243.90015046296301</v>
      </c>
      <c r="E5161">
        <v>55.07</v>
      </c>
      <c r="F5161" s="15">
        <f t="shared" si="603"/>
        <v>0</v>
      </c>
      <c r="G5161">
        <v>1.0069999999999999</v>
      </c>
      <c r="H5161">
        <v>3.5230000000000001</v>
      </c>
      <c r="I5161">
        <v>329.92200000000003</v>
      </c>
      <c r="J5161">
        <v>8.99</v>
      </c>
      <c r="K5161">
        <v>65.8</v>
      </c>
      <c r="L5161">
        <v>0.19400000000000001</v>
      </c>
      <c r="M5161">
        <v>0.19900000000000001</v>
      </c>
      <c r="N5161">
        <v>0</v>
      </c>
      <c r="O5161">
        <v>0.625</v>
      </c>
      <c r="T5161">
        <f t="shared" si="598"/>
        <v>2152100</v>
      </c>
      <c r="U5161">
        <v>0</v>
      </c>
      <c r="V5161">
        <f t="shared" si="596"/>
        <v>0</v>
      </c>
      <c r="W5161" t="str">
        <f t="shared" si="599"/>
        <v/>
      </c>
      <c r="X5161" t="str">
        <f t="shared" si="600"/>
        <v/>
      </c>
      <c r="Y5161" t="str">
        <f t="shared" si="597"/>
        <v/>
      </c>
      <c r="AA5161" s="16">
        <f t="shared" si="601"/>
        <v>0.755</v>
      </c>
      <c r="AB5161" s="16">
        <f t="shared" si="602"/>
        <v>0.39200000000000002</v>
      </c>
      <c r="AC5161" s="16"/>
    </row>
    <row r="5162" spans="1:29" x14ac:dyDescent="0.25">
      <c r="A5162" s="2">
        <v>43680</v>
      </c>
      <c r="B5162" s="1">
        <v>215</v>
      </c>
      <c r="C5162" s="3">
        <v>2200</v>
      </c>
      <c r="D5162" s="13">
        <v>243.94181712963001</v>
      </c>
      <c r="E5162">
        <v>55.42</v>
      </c>
      <c r="F5162" s="15">
        <f t="shared" si="603"/>
        <v>0</v>
      </c>
      <c r="G5162">
        <v>1.0069999999999999</v>
      </c>
      <c r="H5162">
        <v>3.5230000000000001</v>
      </c>
      <c r="I5162">
        <v>343.96100000000001</v>
      </c>
      <c r="J5162">
        <v>7.6449999999999996</v>
      </c>
      <c r="K5162">
        <v>67</v>
      </c>
      <c r="L5162">
        <v>0.19400000000000001</v>
      </c>
      <c r="M5162">
        <v>0.19900000000000001</v>
      </c>
      <c r="N5162">
        <v>0</v>
      </c>
      <c r="O5162">
        <v>0.625</v>
      </c>
      <c r="T5162">
        <f t="shared" si="598"/>
        <v>2152200</v>
      </c>
      <c r="U5162">
        <v>0</v>
      </c>
      <c r="V5162">
        <f t="shared" si="596"/>
        <v>0</v>
      </c>
      <c r="W5162" t="str">
        <f t="shared" si="599"/>
        <v/>
      </c>
      <c r="X5162" t="str">
        <f t="shared" si="600"/>
        <v/>
      </c>
      <c r="Y5162" t="str">
        <f t="shared" si="597"/>
        <v/>
      </c>
      <c r="AA5162" s="16">
        <f t="shared" si="601"/>
        <v>0.70099999999999996</v>
      </c>
      <c r="AB5162" s="16">
        <f t="shared" si="602"/>
        <v>0.34499999999999997</v>
      </c>
      <c r="AC5162" s="16"/>
    </row>
    <row r="5163" spans="1:29" x14ac:dyDescent="0.25">
      <c r="A5163" s="2">
        <v>43680</v>
      </c>
      <c r="B5163" s="1">
        <v>215</v>
      </c>
      <c r="C5163" s="3">
        <v>2300</v>
      </c>
      <c r="D5163" s="13">
        <v>243.98348379629601</v>
      </c>
      <c r="E5163">
        <v>54.95</v>
      </c>
      <c r="F5163" s="15">
        <f t="shared" si="603"/>
        <v>0</v>
      </c>
      <c r="G5163">
        <v>1.51</v>
      </c>
      <c r="H5163">
        <v>2.516</v>
      </c>
      <c r="I5163">
        <v>2.8079999999999998</v>
      </c>
      <c r="J5163">
        <v>6.6360000000000001</v>
      </c>
      <c r="K5163">
        <v>72.900000000000006</v>
      </c>
      <c r="L5163">
        <v>0.19400000000000001</v>
      </c>
      <c r="M5163">
        <v>0.19900000000000001</v>
      </c>
      <c r="N5163">
        <v>0</v>
      </c>
      <c r="O5163">
        <v>0.625</v>
      </c>
      <c r="T5163">
        <f t="shared" si="598"/>
        <v>2152300</v>
      </c>
      <c r="U5163">
        <v>0</v>
      </c>
      <c r="V5163">
        <f t="shared" si="596"/>
        <v>0</v>
      </c>
      <c r="W5163" t="str">
        <f t="shared" si="599"/>
        <v/>
      </c>
      <c r="X5163" t="str">
        <f t="shared" si="600"/>
        <v/>
      </c>
      <c r="Y5163" t="str">
        <f t="shared" si="597"/>
        <v/>
      </c>
      <c r="AA5163" s="16">
        <f t="shared" si="601"/>
        <v>0.71199999999999997</v>
      </c>
      <c r="AB5163" s="16">
        <f t="shared" si="602"/>
        <v>0.26500000000000001</v>
      </c>
      <c r="AC5163" s="16"/>
    </row>
    <row r="5164" spans="1:29" x14ac:dyDescent="0.25">
      <c r="A5164" s="2">
        <v>43680</v>
      </c>
      <c r="B5164" s="1">
        <v>215</v>
      </c>
      <c r="C5164" s="3">
        <v>2400</v>
      </c>
      <c r="D5164" s="13">
        <v>244.02515046296301</v>
      </c>
      <c r="E5164">
        <v>54.83</v>
      </c>
      <c r="F5164" s="15">
        <f t="shared" si="603"/>
        <v>0</v>
      </c>
      <c r="G5164">
        <v>1.51</v>
      </c>
      <c r="H5164">
        <v>3.5230000000000001</v>
      </c>
      <c r="I5164">
        <v>352.38400000000001</v>
      </c>
      <c r="J5164">
        <v>6.99</v>
      </c>
      <c r="K5164">
        <v>73.099999999999994</v>
      </c>
      <c r="L5164">
        <v>0.193</v>
      </c>
      <c r="M5164">
        <v>0.19800000000000001</v>
      </c>
      <c r="N5164">
        <v>0</v>
      </c>
      <c r="O5164">
        <v>0.625</v>
      </c>
      <c r="T5164">
        <f t="shared" si="598"/>
        <v>2152400</v>
      </c>
      <c r="U5164">
        <v>0</v>
      </c>
      <c r="V5164">
        <f t="shared" si="596"/>
        <v>0</v>
      </c>
      <c r="W5164">
        <f t="shared" si="599"/>
        <v>0.193</v>
      </c>
      <c r="X5164">
        <f t="shared" si="600"/>
        <v>0.19800000000000001</v>
      </c>
      <c r="Y5164">
        <f t="shared" si="597"/>
        <v>0</v>
      </c>
      <c r="AA5164" s="16">
        <f t="shared" si="601"/>
        <v>0.73199999999999998</v>
      </c>
      <c r="AB5164" s="16">
        <f t="shared" si="602"/>
        <v>0.26900000000000002</v>
      </c>
      <c r="AC5164" s="16"/>
    </row>
    <row r="5165" spans="1:29" x14ac:dyDescent="0.25">
      <c r="A5165" s="2">
        <v>43681</v>
      </c>
      <c r="B5165" s="1">
        <v>216</v>
      </c>
      <c r="C5165" s="3">
        <v>100</v>
      </c>
      <c r="D5165" s="13">
        <v>244.06681712963001</v>
      </c>
      <c r="E5165">
        <v>55.3</v>
      </c>
      <c r="F5165" s="15">
        <f t="shared" si="603"/>
        <v>0</v>
      </c>
      <c r="G5165">
        <v>2.0129999999999999</v>
      </c>
      <c r="H5165">
        <v>4.0259999999999998</v>
      </c>
      <c r="I5165">
        <v>338.34500000000003</v>
      </c>
      <c r="J5165">
        <v>8.2949999999999999</v>
      </c>
      <c r="K5165">
        <v>72.7</v>
      </c>
      <c r="L5165">
        <v>0.193</v>
      </c>
      <c r="M5165">
        <v>0.19800000000000001</v>
      </c>
      <c r="N5165">
        <v>0</v>
      </c>
      <c r="O5165">
        <v>0.625</v>
      </c>
      <c r="T5165">
        <f t="shared" si="598"/>
        <v>2160100</v>
      </c>
      <c r="U5165">
        <v>0</v>
      </c>
      <c r="V5165">
        <f t="shared" si="596"/>
        <v>0</v>
      </c>
      <c r="W5165" t="str">
        <f t="shared" si="599"/>
        <v/>
      </c>
      <c r="X5165" t="str">
        <f t="shared" si="600"/>
        <v/>
      </c>
      <c r="Y5165" t="str">
        <f t="shared" si="597"/>
        <v/>
      </c>
      <c r="AA5165" s="16">
        <f t="shared" si="601"/>
        <v>0.79500000000000004</v>
      </c>
      <c r="AB5165" s="16">
        <f t="shared" si="602"/>
        <v>0.29899999999999999</v>
      </c>
      <c r="AC5165" s="16"/>
    </row>
    <row r="5166" spans="1:29" x14ac:dyDescent="0.25">
      <c r="A5166" s="2">
        <v>43681</v>
      </c>
      <c r="B5166" s="1">
        <v>216</v>
      </c>
      <c r="C5166" s="3">
        <v>200</v>
      </c>
      <c r="D5166" s="13">
        <v>244.10848379629601</v>
      </c>
      <c r="E5166">
        <v>55.3</v>
      </c>
      <c r="F5166" s="15">
        <f t="shared" si="603"/>
        <v>0</v>
      </c>
      <c r="G5166">
        <v>1.51</v>
      </c>
      <c r="H5166">
        <v>4.0259999999999998</v>
      </c>
      <c r="I5166">
        <v>336.94099999999997</v>
      </c>
      <c r="J5166">
        <v>7.6950000000000003</v>
      </c>
      <c r="K5166">
        <v>72.900000000000006</v>
      </c>
      <c r="L5166">
        <v>0.193</v>
      </c>
      <c r="M5166">
        <v>0.19900000000000001</v>
      </c>
      <c r="N5166">
        <v>0</v>
      </c>
      <c r="O5166">
        <v>0.625</v>
      </c>
      <c r="T5166">
        <f t="shared" si="598"/>
        <v>2160200</v>
      </c>
      <c r="U5166">
        <v>0</v>
      </c>
      <c r="V5166">
        <f t="shared" si="596"/>
        <v>0</v>
      </c>
      <c r="W5166" t="str">
        <f t="shared" si="599"/>
        <v/>
      </c>
      <c r="X5166" t="str">
        <f t="shared" si="600"/>
        <v/>
      </c>
      <c r="Y5166" t="str">
        <f t="shared" si="597"/>
        <v/>
      </c>
      <c r="AA5166" s="16">
        <f t="shared" si="601"/>
        <v>0.76600000000000001</v>
      </c>
      <c r="AB5166" s="16">
        <f t="shared" si="602"/>
        <v>0.28499999999999998</v>
      </c>
      <c r="AC5166" s="16"/>
    </row>
    <row r="5167" spans="1:29" x14ac:dyDescent="0.25">
      <c r="A5167" s="2">
        <v>43681</v>
      </c>
      <c r="B5167" s="1">
        <v>216</v>
      </c>
      <c r="C5167" s="3">
        <v>300</v>
      </c>
      <c r="D5167" s="13">
        <v>244.15015046296301</v>
      </c>
      <c r="E5167">
        <v>55.07</v>
      </c>
      <c r="F5167" s="15">
        <f t="shared" si="603"/>
        <v>0</v>
      </c>
      <c r="G5167">
        <v>1.51</v>
      </c>
      <c r="H5167">
        <v>4.0259999999999998</v>
      </c>
      <c r="I5167">
        <v>331.32499999999999</v>
      </c>
      <c r="J5167">
        <v>7.6950000000000003</v>
      </c>
      <c r="K5167">
        <v>73.7</v>
      </c>
      <c r="L5167">
        <v>0.193</v>
      </c>
      <c r="M5167">
        <v>0.19800000000000001</v>
      </c>
      <c r="N5167">
        <v>0</v>
      </c>
      <c r="O5167">
        <v>0.625</v>
      </c>
      <c r="T5167">
        <f t="shared" si="598"/>
        <v>2160300</v>
      </c>
      <c r="U5167">
        <v>0</v>
      </c>
      <c r="V5167">
        <f t="shared" si="596"/>
        <v>0</v>
      </c>
      <c r="W5167" t="str">
        <f t="shared" si="599"/>
        <v/>
      </c>
      <c r="X5167" t="str">
        <f t="shared" si="600"/>
        <v/>
      </c>
      <c r="Y5167" t="str">
        <f t="shared" si="597"/>
        <v/>
      </c>
      <c r="AA5167" s="16">
        <f t="shared" si="601"/>
        <v>0.77400000000000002</v>
      </c>
      <c r="AB5167" s="16">
        <f t="shared" si="602"/>
        <v>0.27600000000000002</v>
      </c>
      <c r="AC5167" s="16"/>
    </row>
    <row r="5168" spans="1:29" x14ac:dyDescent="0.25">
      <c r="A5168" s="2">
        <v>43681</v>
      </c>
      <c r="B5168" s="1">
        <v>216</v>
      </c>
      <c r="C5168" s="3">
        <v>400</v>
      </c>
      <c r="D5168" s="13">
        <v>244.19181712963001</v>
      </c>
      <c r="E5168">
        <v>55.54</v>
      </c>
      <c r="F5168" s="15">
        <f t="shared" si="603"/>
        <v>3.9999999999999147E-2</v>
      </c>
      <c r="G5168">
        <v>1.0069999999999999</v>
      </c>
      <c r="H5168">
        <v>4.5289999999999999</v>
      </c>
      <c r="I5168">
        <v>334.13299999999998</v>
      </c>
      <c r="J5168">
        <v>6.8890000000000002</v>
      </c>
      <c r="K5168">
        <v>76.400000000000006</v>
      </c>
      <c r="L5168">
        <v>0.193</v>
      </c>
      <c r="M5168">
        <v>0.19800000000000001</v>
      </c>
      <c r="N5168">
        <v>0</v>
      </c>
      <c r="O5168">
        <v>0.625</v>
      </c>
      <c r="T5168">
        <f t="shared" si="598"/>
        <v>2160400</v>
      </c>
      <c r="U5168">
        <v>0</v>
      </c>
      <c r="V5168">
        <f t="shared" si="596"/>
        <v>0</v>
      </c>
      <c r="W5168" t="str">
        <f t="shared" si="599"/>
        <v/>
      </c>
      <c r="X5168" t="str">
        <f t="shared" si="600"/>
        <v/>
      </c>
      <c r="Y5168" t="str">
        <f t="shared" si="597"/>
        <v/>
      </c>
      <c r="AA5168" s="16">
        <f t="shared" si="601"/>
        <v>0.75900000000000001</v>
      </c>
      <c r="AB5168" s="16">
        <f t="shared" si="602"/>
        <v>0.23400000000000001</v>
      </c>
      <c r="AC5168" s="16"/>
    </row>
    <row r="5169" spans="1:29" x14ac:dyDescent="0.25">
      <c r="A5169" s="2">
        <v>43681</v>
      </c>
      <c r="B5169" s="1">
        <v>216</v>
      </c>
      <c r="C5169" s="3">
        <v>500</v>
      </c>
      <c r="D5169" s="13">
        <v>244.23348379629601</v>
      </c>
      <c r="E5169">
        <v>55.42</v>
      </c>
      <c r="F5169" s="15">
        <f t="shared" si="603"/>
        <v>0</v>
      </c>
      <c r="G5169">
        <v>0.503</v>
      </c>
      <c r="H5169">
        <v>3.02</v>
      </c>
      <c r="I5169">
        <v>2.8079999999999998</v>
      </c>
      <c r="J5169">
        <v>6.5350000000000001</v>
      </c>
      <c r="K5169">
        <v>78.7</v>
      </c>
      <c r="L5169">
        <v>0.193</v>
      </c>
      <c r="M5169">
        <v>0.19800000000000001</v>
      </c>
      <c r="N5169">
        <v>0</v>
      </c>
      <c r="O5169">
        <v>8.125</v>
      </c>
      <c r="T5169">
        <f t="shared" si="598"/>
        <v>2160500</v>
      </c>
      <c r="U5169">
        <v>1</v>
      </c>
      <c r="V5169">
        <f t="shared" si="596"/>
        <v>8.1</v>
      </c>
      <c r="W5169" t="str">
        <f t="shared" si="599"/>
        <v/>
      </c>
      <c r="X5169" t="str">
        <f t="shared" si="600"/>
        <v/>
      </c>
      <c r="Y5169" t="str">
        <f t="shared" si="597"/>
        <v/>
      </c>
      <c r="AA5169" s="16">
        <f t="shared" si="601"/>
        <v>0.76300000000000001</v>
      </c>
      <c r="AB5169" s="16">
        <f t="shared" si="602"/>
        <v>0.20699999999999999</v>
      </c>
      <c r="AC5169" s="16"/>
    </row>
    <row r="5170" spans="1:29" x14ac:dyDescent="0.25">
      <c r="A5170" s="2">
        <v>43681</v>
      </c>
      <c r="B5170" s="1">
        <v>216</v>
      </c>
      <c r="C5170" s="3">
        <v>600</v>
      </c>
      <c r="D5170" s="13">
        <v>244.27515046296301</v>
      </c>
      <c r="E5170">
        <v>54.6</v>
      </c>
      <c r="F5170" s="15">
        <f t="shared" si="603"/>
        <v>0</v>
      </c>
      <c r="G5170">
        <v>0.503</v>
      </c>
      <c r="H5170">
        <v>2.0129999999999999</v>
      </c>
      <c r="I5170">
        <v>16.847000000000001</v>
      </c>
      <c r="J5170">
        <v>6.5350000000000001</v>
      </c>
      <c r="K5170">
        <v>81.3</v>
      </c>
      <c r="L5170">
        <v>0.193</v>
      </c>
      <c r="M5170">
        <v>0.19800000000000001</v>
      </c>
      <c r="N5170">
        <v>0</v>
      </c>
      <c r="O5170">
        <v>119.375</v>
      </c>
      <c r="T5170">
        <f t="shared" si="598"/>
        <v>2160600</v>
      </c>
      <c r="U5170">
        <v>78.8</v>
      </c>
      <c r="V5170">
        <f t="shared" si="596"/>
        <v>119.4</v>
      </c>
      <c r="W5170" t="str">
        <f t="shared" si="599"/>
        <v/>
      </c>
      <c r="X5170" t="str">
        <f t="shared" si="600"/>
        <v/>
      </c>
      <c r="Y5170" t="str">
        <f t="shared" si="597"/>
        <v/>
      </c>
      <c r="AA5170" s="16">
        <f t="shared" si="601"/>
        <v>0.78900000000000003</v>
      </c>
      <c r="AB5170" s="16">
        <f t="shared" si="602"/>
        <v>0.18099999999999999</v>
      </c>
      <c r="AC5170" s="16"/>
    </row>
    <row r="5171" spans="1:29" x14ac:dyDescent="0.25">
      <c r="A5171" s="2">
        <v>43681</v>
      </c>
      <c r="B5171" s="1">
        <v>216</v>
      </c>
      <c r="C5171" s="3">
        <v>700</v>
      </c>
      <c r="D5171" s="13">
        <v>244.31681712963001</v>
      </c>
      <c r="E5171">
        <v>54.83</v>
      </c>
      <c r="F5171" s="15">
        <f t="shared" si="603"/>
        <v>0</v>
      </c>
      <c r="G5171">
        <v>0</v>
      </c>
      <c r="H5171">
        <v>3.02</v>
      </c>
      <c r="I5171">
        <v>339.74900000000002</v>
      </c>
      <c r="J5171">
        <v>10.051</v>
      </c>
      <c r="K5171">
        <v>76</v>
      </c>
      <c r="L5171">
        <v>0.192</v>
      </c>
      <c r="M5171">
        <v>0.19700000000000001</v>
      </c>
      <c r="N5171">
        <v>0</v>
      </c>
      <c r="O5171">
        <v>295.625</v>
      </c>
      <c r="T5171">
        <f t="shared" si="598"/>
        <v>2160700</v>
      </c>
      <c r="U5171">
        <v>247.7</v>
      </c>
      <c r="V5171">
        <f t="shared" si="596"/>
        <v>295.60000000000002</v>
      </c>
      <c r="W5171" t="str">
        <f t="shared" si="599"/>
        <v/>
      </c>
      <c r="X5171" t="str">
        <f t="shared" si="600"/>
        <v/>
      </c>
      <c r="Y5171" t="str">
        <f t="shared" si="597"/>
        <v/>
      </c>
      <c r="AA5171" s="16">
        <f t="shared" si="601"/>
        <v>0.93600000000000005</v>
      </c>
      <c r="AB5171" s="16">
        <f t="shared" si="602"/>
        <v>0.29599999999999999</v>
      </c>
      <c r="AC5171" s="16"/>
    </row>
    <row r="5172" spans="1:29" x14ac:dyDescent="0.25">
      <c r="A5172" s="2">
        <v>43681</v>
      </c>
      <c r="B5172" s="1">
        <v>216</v>
      </c>
      <c r="C5172" s="3">
        <v>800</v>
      </c>
      <c r="D5172" s="13">
        <v>244.35848379629601</v>
      </c>
      <c r="E5172">
        <v>55.07</v>
      </c>
      <c r="F5172" s="15">
        <f t="shared" si="603"/>
        <v>0</v>
      </c>
      <c r="G5172">
        <v>0.503</v>
      </c>
      <c r="H5172">
        <v>3.5230000000000001</v>
      </c>
      <c r="I5172">
        <v>349.57600000000002</v>
      </c>
      <c r="J5172">
        <v>12.025</v>
      </c>
      <c r="K5172">
        <v>67.900000000000006</v>
      </c>
      <c r="L5172">
        <v>0.192</v>
      </c>
      <c r="M5172">
        <v>0.19700000000000001</v>
      </c>
      <c r="N5172">
        <v>0</v>
      </c>
      <c r="O5172">
        <v>470.625</v>
      </c>
      <c r="T5172">
        <f t="shared" si="598"/>
        <v>2160800</v>
      </c>
      <c r="U5172">
        <v>430.5</v>
      </c>
      <c r="V5172">
        <f t="shared" si="596"/>
        <v>470.6</v>
      </c>
      <c r="W5172" t="str">
        <f t="shared" si="599"/>
        <v/>
      </c>
      <c r="X5172" t="str">
        <f t="shared" si="600"/>
        <v/>
      </c>
      <c r="Y5172" t="str">
        <f t="shared" si="597"/>
        <v/>
      </c>
      <c r="AA5172" s="16">
        <f t="shared" si="601"/>
        <v>0.95399999999999996</v>
      </c>
      <c r="AB5172" s="16">
        <f t="shared" si="602"/>
        <v>0.45100000000000001</v>
      </c>
      <c r="AC5172" s="16"/>
    </row>
    <row r="5173" spans="1:29" x14ac:dyDescent="0.25">
      <c r="A5173" s="2">
        <v>43681</v>
      </c>
      <c r="B5173" s="1">
        <v>216</v>
      </c>
      <c r="C5173" s="3">
        <v>900</v>
      </c>
      <c r="D5173" s="13">
        <v>244.40015046296301</v>
      </c>
      <c r="E5173">
        <v>55.77</v>
      </c>
      <c r="F5173" s="15">
        <f t="shared" si="603"/>
        <v>0.27000000000000313</v>
      </c>
      <c r="G5173">
        <v>1.0069999999999999</v>
      </c>
      <c r="H5173">
        <v>4.0259999999999998</v>
      </c>
      <c r="I5173">
        <v>355.19200000000001</v>
      </c>
      <c r="J5173">
        <v>13.353</v>
      </c>
      <c r="K5173">
        <v>63.1</v>
      </c>
      <c r="L5173">
        <v>0.192</v>
      </c>
      <c r="M5173">
        <v>0.19700000000000001</v>
      </c>
      <c r="N5173">
        <v>0</v>
      </c>
      <c r="O5173">
        <v>621.875</v>
      </c>
      <c r="T5173">
        <f t="shared" si="598"/>
        <v>2160900</v>
      </c>
      <c r="U5173">
        <v>602.5</v>
      </c>
      <c r="V5173">
        <f t="shared" si="596"/>
        <v>621.9</v>
      </c>
      <c r="W5173" t="str">
        <f t="shared" si="599"/>
        <v/>
      </c>
      <c r="X5173" t="str">
        <f t="shared" si="600"/>
        <v/>
      </c>
      <c r="Y5173" t="str">
        <f t="shared" si="597"/>
        <v/>
      </c>
      <c r="AA5173" s="16">
        <f t="shared" si="601"/>
        <v>0.96699999999999997</v>
      </c>
      <c r="AB5173" s="16">
        <f t="shared" si="602"/>
        <v>0.56499999999999995</v>
      </c>
      <c r="AC5173" s="16"/>
    </row>
    <row r="5174" spans="1:29" x14ac:dyDescent="0.25">
      <c r="A5174" s="2">
        <v>43681</v>
      </c>
      <c r="B5174" s="1">
        <v>216</v>
      </c>
      <c r="C5174" s="3">
        <v>1000</v>
      </c>
      <c r="D5174" s="13">
        <v>244.44181712963001</v>
      </c>
      <c r="E5174">
        <v>54.83</v>
      </c>
      <c r="F5174" s="15">
        <f t="shared" si="603"/>
        <v>0</v>
      </c>
      <c r="G5174">
        <v>1.51</v>
      </c>
      <c r="H5174">
        <v>4.5289999999999999</v>
      </c>
      <c r="I5174">
        <v>7.02</v>
      </c>
      <c r="J5174">
        <v>13.93</v>
      </c>
      <c r="K5174">
        <v>59.9</v>
      </c>
      <c r="L5174">
        <v>0.192</v>
      </c>
      <c r="M5174">
        <v>0.19700000000000001</v>
      </c>
      <c r="N5174">
        <v>0</v>
      </c>
      <c r="O5174">
        <v>754.375</v>
      </c>
      <c r="T5174">
        <f t="shared" si="598"/>
        <v>2161000</v>
      </c>
      <c r="U5174">
        <v>748.5</v>
      </c>
      <c r="V5174">
        <f t="shared" si="596"/>
        <v>754.4</v>
      </c>
      <c r="W5174" t="str">
        <f t="shared" si="599"/>
        <v/>
      </c>
      <c r="X5174" t="str">
        <f t="shared" si="600"/>
        <v/>
      </c>
      <c r="Y5174" t="str">
        <f t="shared" si="597"/>
        <v/>
      </c>
      <c r="AA5174" s="16">
        <f t="shared" si="601"/>
        <v>0.95299999999999996</v>
      </c>
      <c r="AB5174" s="16">
        <f t="shared" si="602"/>
        <v>0.63800000000000001</v>
      </c>
      <c r="AC5174" s="16"/>
    </row>
    <row r="5175" spans="1:29" x14ac:dyDescent="0.25">
      <c r="A5175" s="2">
        <v>43681</v>
      </c>
      <c r="B5175" s="1">
        <v>216</v>
      </c>
      <c r="C5175" s="3">
        <v>1100</v>
      </c>
      <c r="D5175" s="13">
        <v>244.48348379629601</v>
      </c>
      <c r="E5175">
        <v>55.77</v>
      </c>
      <c r="F5175" s="15">
        <f t="shared" si="603"/>
        <v>0.27000000000000313</v>
      </c>
      <c r="G5175">
        <v>1.51</v>
      </c>
      <c r="H5175">
        <v>5.0330000000000004</v>
      </c>
      <c r="I5175">
        <v>313.07499999999999</v>
      </c>
      <c r="J5175">
        <v>15.414</v>
      </c>
      <c r="K5175">
        <v>56.6</v>
      </c>
      <c r="L5175">
        <v>0.192</v>
      </c>
      <c r="M5175">
        <v>0.19600000000000001</v>
      </c>
      <c r="N5175">
        <v>0</v>
      </c>
      <c r="O5175">
        <v>846.875</v>
      </c>
      <c r="T5175">
        <f t="shared" si="598"/>
        <v>2161100</v>
      </c>
      <c r="U5175">
        <v>856</v>
      </c>
      <c r="V5175">
        <f t="shared" si="596"/>
        <v>846.9</v>
      </c>
      <c r="W5175" t="str">
        <f t="shared" si="599"/>
        <v/>
      </c>
      <c r="X5175" t="str">
        <f t="shared" si="600"/>
        <v/>
      </c>
      <c r="Y5175" t="str">
        <f t="shared" si="597"/>
        <v/>
      </c>
      <c r="AA5175" s="16">
        <f t="shared" si="601"/>
        <v>0.99099999999999999</v>
      </c>
      <c r="AB5175" s="16">
        <f t="shared" si="602"/>
        <v>0.76</v>
      </c>
      <c r="AC5175" s="16"/>
    </row>
    <row r="5176" spans="1:29" x14ac:dyDescent="0.25">
      <c r="A5176" s="2">
        <v>43681</v>
      </c>
      <c r="B5176" s="1">
        <v>216</v>
      </c>
      <c r="C5176" s="3">
        <v>1200</v>
      </c>
      <c r="D5176" s="13">
        <v>244.52515046296301</v>
      </c>
      <c r="E5176">
        <v>55.77</v>
      </c>
      <c r="F5176" s="15">
        <f t="shared" si="603"/>
        <v>0.27000000000000313</v>
      </c>
      <c r="G5176">
        <v>1.51</v>
      </c>
      <c r="H5176">
        <v>5.5359999999999996</v>
      </c>
      <c r="I5176">
        <v>307.459</v>
      </c>
      <c r="J5176">
        <v>16.748999999999999</v>
      </c>
      <c r="K5176">
        <v>50.7</v>
      </c>
      <c r="L5176">
        <v>0.192</v>
      </c>
      <c r="M5176">
        <v>0.19600000000000001</v>
      </c>
      <c r="N5176">
        <v>0</v>
      </c>
      <c r="O5176">
        <v>896.875</v>
      </c>
      <c r="T5176">
        <f t="shared" si="598"/>
        <v>2161200</v>
      </c>
      <c r="U5176">
        <v>917.2</v>
      </c>
      <c r="V5176">
        <f t="shared" si="596"/>
        <v>896.9</v>
      </c>
      <c r="W5176" t="str">
        <f t="shared" si="599"/>
        <v/>
      </c>
      <c r="X5176" t="str">
        <f t="shared" si="600"/>
        <v/>
      </c>
      <c r="Y5176" t="str">
        <f t="shared" si="597"/>
        <v/>
      </c>
      <c r="AA5176" s="16">
        <f t="shared" si="601"/>
        <v>0.96699999999999997</v>
      </c>
      <c r="AB5176" s="16">
        <f t="shared" si="602"/>
        <v>0.94</v>
      </c>
      <c r="AC5176" s="16"/>
    </row>
    <row r="5177" spans="1:29" x14ac:dyDescent="0.25">
      <c r="A5177" s="2">
        <v>43681</v>
      </c>
      <c r="B5177" s="1">
        <v>216</v>
      </c>
      <c r="C5177" s="3">
        <v>1300</v>
      </c>
      <c r="D5177" s="13">
        <v>244.56681712963001</v>
      </c>
      <c r="E5177">
        <v>54.48</v>
      </c>
      <c r="F5177" s="15">
        <f t="shared" si="603"/>
        <v>0</v>
      </c>
      <c r="G5177">
        <v>1.51</v>
      </c>
      <c r="H5177">
        <v>5.0330000000000004</v>
      </c>
      <c r="I5177">
        <v>300.43900000000002</v>
      </c>
      <c r="J5177">
        <v>17.677</v>
      </c>
      <c r="K5177">
        <v>47.8</v>
      </c>
      <c r="L5177">
        <v>0.192</v>
      </c>
      <c r="M5177">
        <v>0.19600000000000001</v>
      </c>
      <c r="N5177">
        <v>0</v>
      </c>
      <c r="O5177">
        <v>891.875</v>
      </c>
      <c r="T5177">
        <f t="shared" si="598"/>
        <v>2161300</v>
      </c>
      <c r="U5177">
        <v>926.7</v>
      </c>
      <c r="V5177">
        <f t="shared" si="596"/>
        <v>891.9</v>
      </c>
      <c r="W5177" t="str">
        <f t="shared" si="599"/>
        <v/>
      </c>
      <c r="X5177" t="str">
        <f t="shared" si="600"/>
        <v/>
      </c>
      <c r="Y5177" t="str">
        <f t="shared" si="597"/>
        <v/>
      </c>
      <c r="AA5177" s="16">
        <f t="shared" si="601"/>
        <v>0.96599999999999997</v>
      </c>
      <c r="AB5177" s="16">
        <f t="shared" si="602"/>
        <v>1.0549999999999999</v>
      </c>
      <c r="AC5177" s="16"/>
    </row>
    <row r="5178" spans="1:29" x14ac:dyDescent="0.25">
      <c r="A5178" s="2">
        <v>43681</v>
      </c>
      <c r="B5178" s="1">
        <v>216</v>
      </c>
      <c r="C5178" s="3">
        <v>1400</v>
      </c>
      <c r="D5178" s="13">
        <v>244.60848379629601</v>
      </c>
      <c r="E5178">
        <v>55.77</v>
      </c>
      <c r="F5178" s="15">
        <f t="shared" si="603"/>
        <v>0.27000000000000313</v>
      </c>
      <c r="G5178">
        <v>2.0129999999999999</v>
      </c>
      <c r="H5178">
        <v>6.0389999999999997</v>
      </c>
      <c r="I5178">
        <v>299.03500000000003</v>
      </c>
      <c r="J5178">
        <v>18.343</v>
      </c>
      <c r="K5178">
        <v>45.1</v>
      </c>
      <c r="L5178">
        <v>0.192</v>
      </c>
      <c r="M5178">
        <v>0.19600000000000001</v>
      </c>
      <c r="N5178">
        <v>0</v>
      </c>
      <c r="O5178">
        <v>816.875</v>
      </c>
      <c r="T5178">
        <f t="shared" si="598"/>
        <v>2161400</v>
      </c>
      <c r="U5178">
        <v>884.5</v>
      </c>
      <c r="V5178">
        <f t="shared" si="596"/>
        <v>816.9</v>
      </c>
      <c r="W5178" t="str">
        <f t="shared" si="599"/>
        <v/>
      </c>
      <c r="X5178" t="str">
        <f t="shared" si="600"/>
        <v/>
      </c>
      <c r="Y5178" t="str">
        <f t="shared" si="597"/>
        <v/>
      </c>
      <c r="AA5178" s="16">
        <f t="shared" si="601"/>
        <v>0.95099999999999996</v>
      </c>
      <c r="AB5178" s="16">
        <f t="shared" si="602"/>
        <v>1.1579999999999999</v>
      </c>
      <c r="AC5178" s="16"/>
    </row>
    <row r="5179" spans="1:29" x14ac:dyDescent="0.25">
      <c r="A5179" s="2">
        <v>43681</v>
      </c>
      <c r="B5179" s="1">
        <v>216</v>
      </c>
      <c r="C5179" s="3">
        <v>1500</v>
      </c>
      <c r="D5179" s="13">
        <v>244.65015046296301</v>
      </c>
      <c r="E5179">
        <v>55.65</v>
      </c>
      <c r="F5179" s="15">
        <f t="shared" si="603"/>
        <v>0.14999999999999858</v>
      </c>
      <c r="G5179">
        <v>2.0129999999999999</v>
      </c>
      <c r="H5179">
        <v>5.5359999999999996</v>
      </c>
      <c r="I5179">
        <v>310.267</v>
      </c>
      <c r="J5179">
        <v>18.414000000000001</v>
      </c>
      <c r="K5179">
        <v>36.200000000000003</v>
      </c>
      <c r="L5179">
        <v>0.192</v>
      </c>
      <c r="M5179">
        <v>0.19600000000000001</v>
      </c>
      <c r="N5179">
        <v>0</v>
      </c>
      <c r="O5179">
        <v>706.875</v>
      </c>
      <c r="T5179">
        <f t="shared" si="598"/>
        <v>2161500</v>
      </c>
      <c r="U5179">
        <v>793.3</v>
      </c>
      <c r="V5179">
        <f t="shared" si="596"/>
        <v>706.9</v>
      </c>
      <c r="W5179" t="str">
        <f t="shared" si="599"/>
        <v/>
      </c>
      <c r="X5179" t="str">
        <f t="shared" si="600"/>
        <v/>
      </c>
      <c r="Y5179" t="str">
        <f t="shared" si="597"/>
        <v/>
      </c>
      <c r="AA5179" s="16">
        <f t="shared" si="601"/>
        <v>0.76700000000000002</v>
      </c>
      <c r="AB5179" s="16">
        <f t="shared" si="602"/>
        <v>1.3520000000000001</v>
      </c>
      <c r="AC5179" s="16"/>
    </row>
    <row r="5180" spans="1:29" x14ac:dyDescent="0.25">
      <c r="A5180" s="2">
        <v>43681</v>
      </c>
      <c r="B5180" s="1">
        <v>216</v>
      </c>
      <c r="C5180" s="3">
        <v>1600</v>
      </c>
      <c r="D5180" s="13">
        <v>244.69181712963001</v>
      </c>
      <c r="E5180">
        <v>54.95</v>
      </c>
      <c r="F5180" s="15">
        <f t="shared" si="603"/>
        <v>0</v>
      </c>
      <c r="G5180">
        <v>2.516</v>
      </c>
      <c r="H5180">
        <v>6.0389999999999997</v>
      </c>
      <c r="I5180">
        <v>308.863</v>
      </c>
      <c r="J5180">
        <v>18.866</v>
      </c>
      <c r="K5180">
        <v>32.6</v>
      </c>
      <c r="L5180">
        <v>0.193</v>
      </c>
      <c r="M5180">
        <v>0.19600000000000001</v>
      </c>
      <c r="N5180">
        <v>0</v>
      </c>
      <c r="O5180">
        <v>564.375</v>
      </c>
      <c r="T5180">
        <f t="shared" si="598"/>
        <v>2161600</v>
      </c>
      <c r="U5180">
        <v>660.8</v>
      </c>
      <c r="V5180">
        <f t="shared" si="596"/>
        <v>564.4</v>
      </c>
      <c r="W5180" t="str">
        <f t="shared" si="599"/>
        <v/>
      </c>
      <c r="X5180" t="str">
        <f t="shared" si="600"/>
        <v/>
      </c>
      <c r="Y5180" t="str">
        <f t="shared" si="597"/>
        <v/>
      </c>
      <c r="AA5180" s="16">
        <f t="shared" si="601"/>
        <v>0.71</v>
      </c>
      <c r="AB5180" s="16">
        <f t="shared" si="602"/>
        <v>1.468</v>
      </c>
      <c r="AC5180" s="16"/>
    </row>
    <row r="5181" spans="1:29" x14ac:dyDescent="0.25">
      <c r="A5181" s="2">
        <v>43681</v>
      </c>
      <c r="B5181" s="1">
        <v>216</v>
      </c>
      <c r="C5181" s="3">
        <v>1700</v>
      </c>
      <c r="D5181" s="13">
        <v>244.73348379629601</v>
      </c>
      <c r="E5181">
        <v>54.95</v>
      </c>
      <c r="F5181" s="15">
        <f t="shared" si="603"/>
        <v>0</v>
      </c>
      <c r="G5181">
        <v>2.0129999999999999</v>
      </c>
      <c r="H5181">
        <v>5.0330000000000004</v>
      </c>
      <c r="I5181">
        <v>300.43900000000002</v>
      </c>
      <c r="J5181">
        <v>18.603999999999999</v>
      </c>
      <c r="K5181">
        <v>29.9</v>
      </c>
      <c r="L5181">
        <v>0.193</v>
      </c>
      <c r="M5181">
        <v>0.19600000000000001</v>
      </c>
      <c r="N5181">
        <v>0</v>
      </c>
      <c r="O5181">
        <v>401.875</v>
      </c>
      <c r="T5181">
        <f t="shared" si="598"/>
        <v>2161700</v>
      </c>
      <c r="U5181">
        <v>496.8</v>
      </c>
      <c r="V5181">
        <f t="shared" ref="V5181:V5244" si="604">IF(O5181&lt;1,0,ROUND(O5181,1))</f>
        <v>401.9</v>
      </c>
      <c r="W5181" t="str">
        <f t="shared" si="599"/>
        <v/>
      </c>
      <c r="X5181" t="str">
        <f t="shared" si="600"/>
        <v/>
      </c>
      <c r="Y5181" t="str">
        <f t="shared" ref="Y5181:Y5244" si="605">IF(C5181=2400,ROUND(F5181/100,3),"")</f>
        <v/>
      </c>
      <c r="AA5181" s="16">
        <f t="shared" si="601"/>
        <v>0.64100000000000001</v>
      </c>
      <c r="AB5181" s="16">
        <f t="shared" si="602"/>
        <v>1.5029999999999999</v>
      </c>
      <c r="AC5181" s="16"/>
    </row>
    <row r="5182" spans="1:29" x14ac:dyDescent="0.25">
      <c r="A5182" s="2">
        <v>43681</v>
      </c>
      <c r="B5182" s="1">
        <v>216</v>
      </c>
      <c r="C5182" s="3">
        <v>1800</v>
      </c>
      <c r="D5182" s="13">
        <v>244.77515046296301</v>
      </c>
      <c r="E5182">
        <v>54.95</v>
      </c>
      <c r="F5182" s="15">
        <f t="shared" si="603"/>
        <v>0</v>
      </c>
      <c r="G5182">
        <v>2.0129999999999999</v>
      </c>
      <c r="H5182">
        <v>5.5359999999999996</v>
      </c>
      <c r="I5182">
        <v>338.34500000000003</v>
      </c>
      <c r="J5182">
        <v>17.225000000000001</v>
      </c>
      <c r="K5182">
        <v>30</v>
      </c>
      <c r="L5182">
        <v>0.193</v>
      </c>
      <c r="M5182">
        <v>0.19700000000000001</v>
      </c>
      <c r="N5182">
        <v>0</v>
      </c>
      <c r="O5182">
        <v>219.375</v>
      </c>
      <c r="T5182">
        <f t="shared" si="598"/>
        <v>2161800</v>
      </c>
      <c r="U5182">
        <v>315.8</v>
      </c>
      <c r="V5182">
        <f t="shared" si="604"/>
        <v>219.4</v>
      </c>
      <c r="W5182" t="str">
        <f t="shared" si="599"/>
        <v/>
      </c>
      <c r="X5182" t="str">
        <f t="shared" si="600"/>
        <v/>
      </c>
      <c r="Y5182" t="str">
        <f t="shared" si="605"/>
        <v/>
      </c>
      <c r="AA5182" s="16">
        <f t="shared" si="601"/>
        <v>0.58899999999999997</v>
      </c>
      <c r="AB5182" s="16">
        <f t="shared" si="602"/>
        <v>1.3740000000000001</v>
      </c>
      <c r="AC5182" s="16"/>
    </row>
    <row r="5183" spans="1:29" x14ac:dyDescent="0.25">
      <c r="A5183" s="2">
        <v>43681</v>
      </c>
      <c r="B5183" s="1">
        <v>216</v>
      </c>
      <c r="C5183" s="3">
        <v>1900</v>
      </c>
      <c r="D5183" s="13">
        <v>244.81681712963001</v>
      </c>
      <c r="E5183">
        <v>54.83</v>
      </c>
      <c r="F5183" s="15">
        <f t="shared" si="603"/>
        <v>0</v>
      </c>
      <c r="G5183">
        <v>2.0129999999999999</v>
      </c>
      <c r="H5183">
        <v>5.0330000000000004</v>
      </c>
      <c r="I5183">
        <v>343.96100000000001</v>
      </c>
      <c r="J5183">
        <v>15.199</v>
      </c>
      <c r="K5183">
        <v>38.9</v>
      </c>
      <c r="L5183">
        <v>0.193</v>
      </c>
      <c r="M5183">
        <v>0.19700000000000001</v>
      </c>
      <c r="N5183">
        <v>0</v>
      </c>
      <c r="O5183">
        <v>63.125</v>
      </c>
      <c r="T5183">
        <f t="shared" si="598"/>
        <v>2161900</v>
      </c>
      <c r="U5183">
        <v>138.30000000000001</v>
      </c>
      <c r="V5183">
        <f t="shared" si="604"/>
        <v>63.1</v>
      </c>
      <c r="W5183" t="str">
        <f t="shared" si="599"/>
        <v/>
      </c>
      <c r="X5183" t="str">
        <f t="shared" si="600"/>
        <v/>
      </c>
      <c r="Y5183" t="str">
        <f t="shared" si="605"/>
        <v/>
      </c>
      <c r="AA5183" s="16">
        <f t="shared" si="601"/>
        <v>0.67200000000000004</v>
      </c>
      <c r="AB5183" s="16">
        <f t="shared" si="602"/>
        <v>1.056</v>
      </c>
      <c r="AC5183" s="16"/>
    </row>
    <row r="5184" spans="1:29" x14ac:dyDescent="0.25">
      <c r="A5184" s="2">
        <v>43681</v>
      </c>
      <c r="B5184" s="1">
        <v>216</v>
      </c>
      <c r="C5184" s="3">
        <v>2000</v>
      </c>
      <c r="D5184" s="13">
        <v>244.85848379629601</v>
      </c>
      <c r="E5184">
        <v>55.42</v>
      </c>
      <c r="F5184" s="15">
        <f t="shared" si="603"/>
        <v>0</v>
      </c>
      <c r="G5184">
        <v>2.0129999999999999</v>
      </c>
      <c r="H5184">
        <v>5.0330000000000004</v>
      </c>
      <c r="I5184">
        <v>339.74900000000002</v>
      </c>
      <c r="J5184">
        <v>13.064</v>
      </c>
      <c r="K5184">
        <v>49</v>
      </c>
      <c r="L5184">
        <v>0.193</v>
      </c>
      <c r="M5184">
        <v>0.19700000000000001</v>
      </c>
      <c r="N5184">
        <v>0</v>
      </c>
      <c r="O5184">
        <v>0.625</v>
      </c>
      <c r="T5184">
        <f t="shared" si="598"/>
        <v>2162000</v>
      </c>
      <c r="U5184">
        <v>12.8</v>
      </c>
      <c r="V5184">
        <f t="shared" si="604"/>
        <v>0</v>
      </c>
      <c r="W5184" t="str">
        <f t="shared" si="599"/>
        <v/>
      </c>
      <c r="X5184" t="str">
        <f t="shared" si="600"/>
        <v/>
      </c>
      <c r="Y5184" t="str">
        <f t="shared" si="605"/>
        <v/>
      </c>
      <c r="AA5184" s="16">
        <f t="shared" si="601"/>
        <v>0.73699999999999999</v>
      </c>
      <c r="AB5184" s="16">
        <f t="shared" si="602"/>
        <v>0.76700000000000002</v>
      </c>
      <c r="AC5184" s="16"/>
    </row>
    <row r="5185" spans="1:29" x14ac:dyDescent="0.25">
      <c r="A5185" s="2">
        <v>43681</v>
      </c>
      <c r="B5185" s="1">
        <v>216</v>
      </c>
      <c r="C5185" s="3">
        <v>2100</v>
      </c>
      <c r="D5185" s="13">
        <v>244.90015046296301</v>
      </c>
      <c r="E5185">
        <v>54.83</v>
      </c>
      <c r="F5185" s="15">
        <f t="shared" si="603"/>
        <v>0</v>
      </c>
      <c r="G5185">
        <v>2.516</v>
      </c>
      <c r="H5185">
        <v>5.0330000000000004</v>
      </c>
      <c r="I5185">
        <v>345.36500000000001</v>
      </c>
      <c r="J5185">
        <v>12.534000000000001</v>
      </c>
      <c r="K5185">
        <v>51.8</v>
      </c>
      <c r="L5185">
        <v>0.193</v>
      </c>
      <c r="M5185">
        <v>0.19700000000000001</v>
      </c>
      <c r="N5185">
        <v>0</v>
      </c>
      <c r="O5185">
        <v>0.625</v>
      </c>
      <c r="T5185">
        <f t="shared" si="598"/>
        <v>2162100</v>
      </c>
      <c r="U5185">
        <v>0</v>
      </c>
      <c r="V5185">
        <f t="shared" si="604"/>
        <v>0</v>
      </c>
      <c r="W5185" t="str">
        <f t="shared" si="599"/>
        <v/>
      </c>
      <c r="X5185" t="str">
        <f t="shared" si="600"/>
        <v/>
      </c>
      <c r="Y5185" t="str">
        <f t="shared" si="605"/>
        <v/>
      </c>
      <c r="AA5185" s="16">
        <f t="shared" si="601"/>
        <v>0.752</v>
      </c>
      <c r="AB5185" s="16">
        <f t="shared" si="602"/>
        <v>0.7</v>
      </c>
      <c r="AC5185" s="16"/>
    </row>
    <row r="5186" spans="1:29" x14ac:dyDescent="0.25">
      <c r="A5186" s="2">
        <v>43681</v>
      </c>
      <c r="B5186" s="1">
        <v>216</v>
      </c>
      <c r="C5186" s="3">
        <v>2200</v>
      </c>
      <c r="D5186" s="13">
        <v>244.94181712963001</v>
      </c>
      <c r="E5186">
        <v>55.07</v>
      </c>
      <c r="F5186" s="15">
        <f t="shared" si="603"/>
        <v>0</v>
      </c>
      <c r="G5186">
        <v>2.516</v>
      </c>
      <c r="H5186">
        <v>5.5359999999999996</v>
      </c>
      <c r="I5186">
        <v>349.57600000000002</v>
      </c>
      <c r="J5186">
        <v>12.195</v>
      </c>
      <c r="K5186">
        <v>51</v>
      </c>
      <c r="L5186">
        <v>0.192</v>
      </c>
      <c r="M5186">
        <v>0.19700000000000001</v>
      </c>
      <c r="N5186">
        <v>0</v>
      </c>
      <c r="O5186">
        <v>0.625</v>
      </c>
      <c r="T5186">
        <f t="shared" si="598"/>
        <v>2162200</v>
      </c>
      <c r="U5186">
        <v>0</v>
      </c>
      <c r="V5186">
        <f t="shared" si="604"/>
        <v>0</v>
      </c>
      <c r="W5186" t="str">
        <f t="shared" si="599"/>
        <v/>
      </c>
      <c r="X5186" t="str">
        <f t="shared" si="600"/>
        <v/>
      </c>
      <c r="Y5186" t="str">
        <f t="shared" si="605"/>
        <v/>
      </c>
      <c r="AA5186" s="16">
        <f t="shared" si="601"/>
        <v>0.72399999999999998</v>
      </c>
      <c r="AB5186" s="16">
        <f t="shared" si="602"/>
        <v>0.69599999999999995</v>
      </c>
      <c r="AC5186" s="16"/>
    </row>
    <row r="5187" spans="1:29" x14ac:dyDescent="0.25">
      <c r="A5187" s="2">
        <v>43681</v>
      </c>
      <c r="B5187" s="1">
        <v>216</v>
      </c>
      <c r="C5187" s="3">
        <v>2300</v>
      </c>
      <c r="D5187" s="13">
        <v>244.98348379629601</v>
      </c>
      <c r="E5187">
        <v>55.3</v>
      </c>
      <c r="F5187" s="15">
        <f t="shared" si="603"/>
        <v>0</v>
      </c>
      <c r="G5187">
        <v>2.0129999999999999</v>
      </c>
      <c r="H5187">
        <v>4.5289999999999999</v>
      </c>
      <c r="I5187">
        <v>349.57600000000002</v>
      </c>
      <c r="J5187">
        <v>12.098000000000001</v>
      </c>
      <c r="K5187">
        <v>51.6</v>
      </c>
      <c r="L5187">
        <v>0.192</v>
      </c>
      <c r="M5187">
        <v>0.19600000000000001</v>
      </c>
      <c r="N5187">
        <v>0</v>
      </c>
      <c r="O5187">
        <v>0.625</v>
      </c>
      <c r="T5187">
        <f t="shared" si="598"/>
        <v>2162300</v>
      </c>
      <c r="U5187">
        <v>0</v>
      </c>
      <c r="V5187">
        <f t="shared" si="604"/>
        <v>0</v>
      </c>
      <c r="W5187" t="str">
        <f t="shared" si="599"/>
        <v/>
      </c>
      <c r="X5187" t="str">
        <f t="shared" si="600"/>
        <v/>
      </c>
      <c r="Y5187" t="str">
        <f t="shared" si="605"/>
        <v/>
      </c>
      <c r="AA5187" s="16">
        <f t="shared" si="601"/>
        <v>0.72799999999999998</v>
      </c>
      <c r="AB5187" s="16">
        <f t="shared" si="602"/>
        <v>0.68300000000000005</v>
      </c>
      <c r="AC5187" s="16"/>
    </row>
    <row r="5188" spans="1:29" x14ac:dyDescent="0.25">
      <c r="A5188" s="2">
        <v>43681</v>
      </c>
      <c r="B5188" s="1">
        <v>216</v>
      </c>
      <c r="C5188" s="3">
        <v>2400</v>
      </c>
      <c r="D5188" s="13">
        <v>245.02515046296301</v>
      </c>
      <c r="E5188">
        <v>54.48</v>
      </c>
      <c r="F5188" s="15">
        <f t="shared" si="603"/>
        <v>0</v>
      </c>
      <c r="G5188">
        <v>1.51</v>
      </c>
      <c r="H5188">
        <v>4.0259999999999998</v>
      </c>
      <c r="I5188">
        <v>1.4039999999999999</v>
      </c>
      <c r="J5188">
        <v>9.3360000000000003</v>
      </c>
      <c r="K5188">
        <v>58.8</v>
      </c>
      <c r="L5188">
        <v>0.192</v>
      </c>
      <c r="M5188">
        <v>0.19700000000000001</v>
      </c>
      <c r="N5188">
        <v>0</v>
      </c>
      <c r="O5188">
        <v>0.625</v>
      </c>
      <c r="T5188">
        <f t="shared" si="598"/>
        <v>2162400</v>
      </c>
      <c r="U5188">
        <v>0</v>
      </c>
      <c r="V5188">
        <f t="shared" si="604"/>
        <v>0</v>
      </c>
      <c r="W5188">
        <f t="shared" si="599"/>
        <v>0.192</v>
      </c>
      <c r="X5188">
        <f t="shared" si="600"/>
        <v>0.19700000000000001</v>
      </c>
      <c r="Y5188">
        <f t="shared" si="605"/>
        <v>0</v>
      </c>
      <c r="AA5188" s="16">
        <f t="shared" si="601"/>
        <v>0.69</v>
      </c>
      <c r="AB5188" s="16">
        <f t="shared" si="602"/>
        <v>0.48299999999999998</v>
      </c>
      <c r="AC5188" s="16"/>
    </row>
    <row r="5189" spans="1:29" x14ac:dyDescent="0.25">
      <c r="A5189" s="2">
        <v>43682</v>
      </c>
      <c r="B5189" s="1">
        <v>217</v>
      </c>
      <c r="C5189" s="3">
        <v>100</v>
      </c>
      <c r="D5189" s="13">
        <v>245.06681712963001</v>
      </c>
      <c r="E5189">
        <v>54.37</v>
      </c>
      <c r="F5189" s="15">
        <f t="shared" si="603"/>
        <v>0</v>
      </c>
      <c r="G5189">
        <v>1.51</v>
      </c>
      <c r="H5189">
        <v>2.516</v>
      </c>
      <c r="I5189">
        <v>1.4039999999999999</v>
      </c>
      <c r="J5189">
        <v>8.9649999999999999</v>
      </c>
      <c r="K5189">
        <v>66.099999999999994</v>
      </c>
      <c r="L5189">
        <v>0.192</v>
      </c>
      <c r="M5189">
        <v>0.19600000000000001</v>
      </c>
      <c r="N5189">
        <v>0</v>
      </c>
      <c r="O5189">
        <v>0.625</v>
      </c>
      <c r="T5189">
        <f t="shared" ref="T5189:T5252" si="606">B5189*10000+C5189</f>
        <v>2170100</v>
      </c>
      <c r="U5189">
        <v>0</v>
      </c>
      <c r="V5189">
        <f t="shared" si="604"/>
        <v>0</v>
      </c>
      <c r="W5189" t="str">
        <f t="shared" ref="W5189:W5252" si="607">IF(C5189=2400,ROUND(L5189,3),"")</f>
        <v/>
      </c>
      <c r="X5189" t="str">
        <f t="shared" ref="X5189:X5252" si="608">IF(C5189=2400,ROUND(M5189,3),"")</f>
        <v/>
      </c>
      <c r="Y5189" t="str">
        <f t="shared" si="605"/>
        <v/>
      </c>
      <c r="AA5189" s="16">
        <f t="shared" ref="AA5189:AA5252" si="609">ROUND((0.6105*(EXP((17.273*J5189)/(J5189+237.3))))*K5189/100,3)</f>
        <v>0.75700000000000001</v>
      </c>
      <c r="AB5189" s="16">
        <f t="shared" ref="AB5189:AB5252" si="610">ROUND(AA5189/K5189*(100-K5189),3)</f>
        <v>0.38800000000000001</v>
      </c>
      <c r="AC5189" s="16"/>
    </row>
    <row r="5190" spans="1:29" x14ac:dyDescent="0.25">
      <c r="A5190" s="2">
        <v>43682</v>
      </c>
      <c r="B5190" s="1">
        <v>217</v>
      </c>
      <c r="C5190" s="3">
        <v>200</v>
      </c>
      <c r="D5190" s="13">
        <v>245.10848379629601</v>
      </c>
      <c r="E5190">
        <v>54.48</v>
      </c>
      <c r="F5190" s="15">
        <f t="shared" si="603"/>
        <v>0</v>
      </c>
      <c r="G5190">
        <v>1.51</v>
      </c>
      <c r="H5190">
        <v>3.02</v>
      </c>
      <c r="I5190">
        <v>1.4039999999999999</v>
      </c>
      <c r="J5190">
        <v>9.2870000000000008</v>
      </c>
      <c r="K5190">
        <v>67.2</v>
      </c>
      <c r="L5190">
        <v>0.191</v>
      </c>
      <c r="M5190">
        <v>0.19600000000000001</v>
      </c>
      <c r="N5190">
        <v>0</v>
      </c>
      <c r="O5190">
        <v>0.625</v>
      </c>
      <c r="T5190">
        <f t="shared" si="606"/>
        <v>2170200</v>
      </c>
      <c r="U5190">
        <v>0</v>
      </c>
      <c r="V5190">
        <f t="shared" si="604"/>
        <v>0</v>
      </c>
      <c r="W5190" t="str">
        <f t="shared" si="607"/>
        <v/>
      </c>
      <c r="X5190" t="str">
        <f t="shared" si="608"/>
        <v/>
      </c>
      <c r="Y5190" t="str">
        <f t="shared" si="605"/>
        <v/>
      </c>
      <c r="AA5190" s="16">
        <f t="shared" si="609"/>
        <v>0.78600000000000003</v>
      </c>
      <c r="AB5190" s="16">
        <f t="shared" si="610"/>
        <v>0.38400000000000001</v>
      </c>
      <c r="AC5190" s="16"/>
    </row>
    <row r="5191" spans="1:29" x14ac:dyDescent="0.25">
      <c r="A5191" s="2">
        <v>43682</v>
      </c>
      <c r="B5191" s="1">
        <v>217</v>
      </c>
      <c r="C5191" s="3">
        <v>300</v>
      </c>
      <c r="D5191" s="13">
        <v>245.15015046296301</v>
      </c>
      <c r="E5191">
        <v>54.6</v>
      </c>
      <c r="F5191" s="15">
        <f t="shared" si="603"/>
        <v>0</v>
      </c>
      <c r="G5191">
        <v>1.51</v>
      </c>
      <c r="H5191">
        <v>3.02</v>
      </c>
      <c r="I5191">
        <v>1.4039999999999999</v>
      </c>
      <c r="J5191">
        <v>8.6929999999999996</v>
      </c>
      <c r="K5191">
        <v>68.099999999999994</v>
      </c>
      <c r="L5191">
        <v>0.191</v>
      </c>
      <c r="M5191">
        <v>0.19600000000000001</v>
      </c>
      <c r="N5191">
        <v>0</v>
      </c>
      <c r="O5191">
        <v>0.625</v>
      </c>
      <c r="T5191">
        <f t="shared" si="606"/>
        <v>2170300</v>
      </c>
      <c r="U5191">
        <v>0</v>
      </c>
      <c r="V5191">
        <f t="shared" si="604"/>
        <v>0</v>
      </c>
      <c r="W5191" t="str">
        <f t="shared" si="607"/>
        <v/>
      </c>
      <c r="X5191" t="str">
        <f t="shared" si="608"/>
        <v/>
      </c>
      <c r="Y5191" t="str">
        <f t="shared" si="605"/>
        <v/>
      </c>
      <c r="AA5191" s="16">
        <f t="shared" si="609"/>
        <v>0.76500000000000001</v>
      </c>
      <c r="AB5191" s="16">
        <f t="shared" si="610"/>
        <v>0.35799999999999998</v>
      </c>
      <c r="AC5191" s="16"/>
    </row>
    <row r="5192" spans="1:29" x14ac:dyDescent="0.25">
      <c r="A5192" s="2">
        <v>43682</v>
      </c>
      <c r="B5192" s="1">
        <v>217</v>
      </c>
      <c r="C5192" s="3">
        <v>400</v>
      </c>
      <c r="D5192" s="13">
        <v>245.19181712963001</v>
      </c>
      <c r="E5192">
        <v>54.01</v>
      </c>
      <c r="F5192" s="15">
        <f t="shared" si="603"/>
        <v>0</v>
      </c>
      <c r="G5192">
        <v>2.0129999999999999</v>
      </c>
      <c r="H5192">
        <v>3.5230000000000001</v>
      </c>
      <c r="I5192">
        <v>1.4039999999999999</v>
      </c>
      <c r="J5192">
        <v>9.1880000000000006</v>
      </c>
      <c r="K5192">
        <v>66.400000000000006</v>
      </c>
      <c r="L5192">
        <v>0.191</v>
      </c>
      <c r="M5192">
        <v>0.19600000000000001</v>
      </c>
      <c r="N5192">
        <v>0</v>
      </c>
      <c r="O5192">
        <v>0.625</v>
      </c>
      <c r="T5192">
        <f t="shared" si="606"/>
        <v>2170400</v>
      </c>
      <c r="U5192">
        <v>0</v>
      </c>
      <c r="V5192">
        <f t="shared" si="604"/>
        <v>0</v>
      </c>
      <c r="W5192" t="str">
        <f t="shared" si="607"/>
        <v/>
      </c>
      <c r="X5192" t="str">
        <f t="shared" si="608"/>
        <v/>
      </c>
      <c r="Y5192" t="str">
        <f t="shared" si="605"/>
        <v/>
      </c>
      <c r="AA5192" s="16">
        <f t="shared" si="609"/>
        <v>0.77200000000000002</v>
      </c>
      <c r="AB5192" s="16">
        <f t="shared" si="610"/>
        <v>0.39100000000000001</v>
      </c>
      <c r="AC5192" s="16"/>
    </row>
    <row r="5193" spans="1:29" x14ac:dyDescent="0.25">
      <c r="A5193" s="2">
        <v>43682</v>
      </c>
      <c r="B5193" s="1">
        <v>217</v>
      </c>
      <c r="C5193" s="3">
        <v>500</v>
      </c>
      <c r="D5193" s="13">
        <v>245.23348379629601</v>
      </c>
      <c r="E5193">
        <v>54.48</v>
      </c>
      <c r="F5193" s="15">
        <f t="shared" si="603"/>
        <v>0</v>
      </c>
      <c r="G5193">
        <v>2.0129999999999999</v>
      </c>
      <c r="H5193">
        <v>3.5230000000000001</v>
      </c>
      <c r="I5193">
        <v>355.19200000000001</v>
      </c>
      <c r="J5193">
        <v>9.6080000000000005</v>
      </c>
      <c r="K5193">
        <v>64</v>
      </c>
      <c r="L5193">
        <v>0.191</v>
      </c>
      <c r="M5193">
        <v>0.19600000000000001</v>
      </c>
      <c r="N5193">
        <v>0</v>
      </c>
      <c r="O5193">
        <v>6.875</v>
      </c>
      <c r="T5193">
        <f t="shared" si="606"/>
        <v>2170500</v>
      </c>
      <c r="U5193">
        <v>0.8</v>
      </c>
      <c r="V5193">
        <f t="shared" si="604"/>
        <v>6.9</v>
      </c>
      <c r="W5193" t="str">
        <f t="shared" si="607"/>
        <v/>
      </c>
      <c r="X5193" t="str">
        <f t="shared" si="608"/>
        <v/>
      </c>
      <c r="Y5193" t="str">
        <f t="shared" si="605"/>
        <v/>
      </c>
      <c r="AA5193" s="16">
        <f t="shared" si="609"/>
        <v>0.76500000000000001</v>
      </c>
      <c r="AB5193" s="16">
        <f t="shared" si="610"/>
        <v>0.43</v>
      </c>
      <c r="AC5193" s="16"/>
    </row>
    <row r="5194" spans="1:29" x14ac:dyDescent="0.25">
      <c r="A5194" s="2">
        <v>43682</v>
      </c>
      <c r="B5194" s="1">
        <v>217</v>
      </c>
      <c r="C5194" s="3">
        <v>600</v>
      </c>
      <c r="D5194" s="13">
        <v>245.27515046296301</v>
      </c>
      <c r="E5194">
        <v>54.72</v>
      </c>
      <c r="F5194" s="15">
        <f t="shared" ref="F5194:F5257" si="611">IF(E5194&gt;F$2,E5194-F$2,0)</f>
        <v>0</v>
      </c>
      <c r="G5194">
        <v>1.51</v>
      </c>
      <c r="H5194">
        <v>3.02</v>
      </c>
      <c r="I5194">
        <v>1.4039999999999999</v>
      </c>
      <c r="J5194">
        <v>10.834</v>
      </c>
      <c r="K5194">
        <v>62.8</v>
      </c>
      <c r="L5194">
        <v>0.191</v>
      </c>
      <c r="M5194">
        <v>0.19600000000000001</v>
      </c>
      <c r="N5194">
        <v>0</v>
      </c>
      <c r="O5194">
        <v>103.125</v>
      </c>
      <c r="T5194">
        <f t="shared" si="606"/>
        <v>2170600</v>
      </c>
      <c r="U5194">
        <v>76</v>
      </c>
      <c r="V5194">
        <f t="shared" si="604"/>
        <v>103.1</v>
      </c>
      <c r="W5194" t="str">
        <f t="shared" si="607"/>
        <v/>
      </c>
      <c r="X5194" t="str">
        <f t="shared" si="608"/>
        <v/>
      </c>
      <c r="Y5194" t="str">
        <f t="shared" si="605"/>
        <v/>
      </c>
      <c r="AA5194" s="16">
        <f t="shared" si="609"/>
        <v>0.81499999999999995</v>
      </c>
      <c r="AB5194" s="16">
        <f t="shared" si="610"/>
        <v>0.48299999999999998</v>
      </c>
      <c r="AC5194" s="16"/>
    </row>
    <row r="5195" spans="1:29" x14ac:dyDescent="0.25">
      <c r="A5195" s="2">
        <v>43682</v>
      </c>
      <c r="B5195" s="1">
        <v>217</v>
      </c>
      <c r="C5195" s="3">
        <v>700</v>
      </c>
      <c r="D5195" s="13">
        <v>245.31681712963001</v>
      </c>
      <c r="E5195">
        <v>55.18</v>
      </c>
      <c r="F5195" s="15">
        <f t="shared" si="611"/>
        <v>0</v>
      </c>
      <c r="G5195">
        <v>1.0069999999999999</v>
      </c>
      <c r="H5195">
        <v>3.02</v>
      </c>
      <c r="I5195">
        <v>1.4039999999999999</v>
      </c>
      <c r="J5195">
        <v>14.696999999999999</v>
      </c>
      <c r="K5195">
        <v>55.3</v>
      </c>
      <c r="L5195">
        <v>0.191</v>
      </c>
      <c r="M5195">
        <v>0.19600000000000001</v>
      </c>
      <c r="N5195">
        <v>0</v>
      </c>
      <c r="O5195">
        <v>294.375</v>
      </c>
      <c r="T5195">
        <f t="shared" si="606"/>
        <v>2170700</v>
      </c>
      <c r="U5195">
        <v>244.7</v>
      </c>
      <c r="V5195">
        <f t="shared" si="604"/>
        <v>294.39999999999998</v>
      </c>
      <c r="W5195" t="str">
        <f t="shared" si="607"/>
        <v/>
      </c>
      <c r="X5195" t="str">
        <f t="shared" si="608"/>
        <v/>
      </c>
      <c r="Y5195" t="str">
        <f t="shared" si="605"/>
        <v/>
      </c>
      <c r="AA5195" s="16">
        <f t="shared" si="609"/>
        <v>0.92500000000000004</v>
      </c>
      <c r="AB5195" s="16">
        <f t="shared" si="610"/>
        <v>0.748</v>
      </c>
      <c r="AC5195" s="16"/>
    </row>
    <row r="5196" spans="1:29" x14ac:dyDescent="0.25">
      <c r="A5196" s="2">
        <v>43682</v>
      </c>
      <c r="B5196" s="1">
        <v>217</v>
      </c>
      <c r="C5196" s="3">
        <v>800</v>
      </c>
      <c r="D5196" s="13">
        <v>245.35848379629601</v>
      </c>
      <c r="E5196">
        <v>54.95</v>
      </c>
      <c r="F5196" s="15">
        <f t="shared" si="611"/>
        <v>0</v>
      </c>
      <c r="G5196">
        <v>0.503</v>
      </c>
      <c r="H5196">
        <v>3.5230000000000001</v>
      </c>
      <c r="I5196">
        <v>353.78800000000001</v>
      </c>
      <c r="J5196">
        <v>17.201000000000001</v>
      </c>
      <c r="K5196">
        <v>47.3</v>
      </c>
      <c r="L5196">
        <v>0.191</v>
      </c>
      <c r="M5196">
        <v>0.19600000000000001</v>
      </c>
      <c r="N5196">
        <v>0</v>
      </c>
      <c r="O5196">
        <v>463.125</v>
      </c>
      <c r="T5196">
        <f t="shared" si="606"/>
        <v>2170800</v>
      </c>
      <c r="U5196">
        <v>427.5</v>
      </c>
      <c r="V5196">
        <f t="shared" si="604"/>
        <v>463.1</v>
      </c>
      <c r="W5196" t="str">
        <f t="shared" si="607"/>
        <v/>
      </c>
      <c r="X5196" t="str">
        <f t="shared" si="608"/>
        <v/>
      </c>
      <c r="Y5196" t="str">
        <f t="shared" si="605"/>
        <v/>
      </c>
      <c r="AA5196" s="16">
        <f t="shared" si="609"/>
        <v>0.92800000000000005</v>
      </c>
      <c r="AB5196" s="16">
        <f t="shared" si="610"/>
        <v>1.034</v>
      </c>
      <c r="AC5196" s="16"/>
    </row>
    <row r="5197" spans="1:29" x14ac:dyDescent="0.25">
      <c r="A5197" s="2">
        <v>43682</v>
      </c>
      <c r="B5197" s="1">
        <v>217</v>
      </c>
      <c r="C5197" s="3">
        <v>900</v>
      </c>
      <c r="D5197" s="13">
        <v>245.40015046296301</v>
      </c>
      <c r="E5197">
        <v>55.89</v>
      </c>
      <c r="F5197" s="15">
        <f t="shared" si="611"/>
        <v>0.39000000000000057</v>
      </c>
      <c r="G5197">
        <v>1.0069999999999999</v>
      </c>
      <c r="H5197">
        <v>4.5289999999999999</v>
      </c>
      <c r="I5197">
        <v>334.13299999999998</v>
      </c>
      <c r="J5197">
        <v>18.484999999999999</v>
      </c>
      <c r="K5197">
        <v>43.5</v>
      </c>
      <c r="L5197">
        <v>0.191</v>
      </c>
      <c r="M5197">
        <v>0.19500000000000001</v>
      </c>
      <c r="N5197">
        <v>0</v>
      </c>
      <c r="O5197">
        <v>614.375</v>
      </c>
      <c r="T5197">
        <f t="shared" si="606"/>
        <v>2170900</v>
      </c>
      <c r="U5197">
        <v>599.79999999999995</v>
      </c>
      <c r="V5197">
        <f t="shared" si="604"/>
        <v>614.4</v>
      </c>
      <c r="W5197" t="str">
        <f t="shared" si="607"/>
        <v/>
      </c>
      <c r="X5197" t="str">
        <f t="shared" si="608"/>
        <v/>
      </c>
      <c r="Y5197" t="str">
        <f t="shared" si="605"/>
        <v/>
      </c>
      <c r="AA5197" s="16">
        <f t="shared" si="609"/>
        <v>0.92500000000000004</v>
      </c>
      <c r="AB5197" s="16">
        <f t="shared" si="610"/>
        <v>1.2010000000000001</v>
      </c>
      <c r="AC5197" s="16"/>
    </row>
    <row r="5198" spans="1:29" x14ac:dyDescent="0.25">
      <c r="A5198" s="2">
        <v>43682</v>
      </c>
      <c r="B5198" s="1">
        <v>217</v>
      </c>
      <c r="C5198" s="3">
        <v>1000</v>
      </c>
      <c r="D5198" s="13">
        <v>245.44181712963001</v>
      </c>
      <c r="E5198">
        <v>55.65</v>
      </c>
      <c r="F5198" s="15">
        <f t="shared" si="611"/>
        <v>0.14999999999999858</v>
      </c>
      <c r="G5198">
        <v>1.0069999999999999</v>
      </c>
      <c r="H5198">
        <v>5.0330000000000004</v>
      </c>
      <c r="I5198">
        <v>235.85900000000001</v>
      </c>
      <c r="J5198">
        <v>18.722999999999999</v>
      </c>
      <c r="K5198">
        <v>40.299999999999997</v>
      </c>
      <c r="L5198">
        <v>0.19</v>
      </c>
      <c r="M5198">
        <v>0.19500000000000001</v>
      </c>
      <c r="N5198">
        <v>0</v>
      </c>
      <c r="O5198">
        <v>741.875</v>
      </c>
      <c r="T5198">
        <f t="shared" si="606"/>
        <v>2171000</v>
      </c>
      <c r="U5198">
        <v>745.7</v>
      </c>
      <c r="V5198">
        <f t="shared" si="604"/>
        <v>741.9</v>
      </c>
      <c r="W5198" t="str">
        <f t="shared" si="607"/>
        <v/>
      </c>
      <c r="X5198" t="str">
        <f t="shared" si="608"/>
        <v/>
      </c>
      <c r="Y5198" t="str">
        <f t="shared" si="605"/>
        <v/>
      </c>
      <c r="AA5198" s="16">
        <f t="shared" si="609"/>
        <v>0.87</v>
      </c>
      <c r="AB5198" s="16">
        <f t="shared" si="610"/>
        <v>1.2889999999999999</v>
      </c>
      <c r="AC5198" s="16"/>
    </row>
    <row r="5199" spans="1:29" x14ac:dyDescent="0.25">
      <c r="A5199" s="2">
        <v>43682</v>
      </c>
      <c r="B5199" s="1">
        <v>217</v>
      </c>
      <c r="C5199" s="3">
        <v>1100</v>
      </c>
      <c r="D5199" s="13">
        <v>245.48348379629601</v>
      </c>
      <c r="E5199">
        <v>55.89</v>
      </c>
      <c r="F5199" s="15">
        <f t="shared" si="611"/>
        <v>0.39000000000000057</v>
      </c>
      <c r="G5199">
        <v>1.51</v>
      </c>
      <c r="H5199">
        <v>6.5430000000000001</v>
      </c>
      <c r="I5199">
        <v>258.322</v>
      </c>
      <c r="J5199">
        <v>20.149999999999999</v>
      </c>
      <c r="K5199">
        <v>40.299999999999997</v>
      </c>
      <c r="L5199">
        <v>0.19</v>
      </c>
      <c r="M5199">
        <v>0.19500000000000001</v>
      </c>
      <c r="N5199">
        <v>0</v>
      </c>
      <c r="O5199">
        <v>844.375</v>
      </c>
      <c r="T5199">
        <f t="shared" si="606"/>
        <v>2171100</v>
      </c>
      <c r="U5199">
        <v>853.3</v>
      </c>
      <c r="V5199">
        <f t="shared" si="604"/>
        <v>844.4</v>
      </c>
      <c r="W5199" t="str">
        <f t="shared" si="607"/>
        <v/>
      </c>
      <c r="X5199" t="str">
        <f t="shared" si="608"/>
        <v/>
      </c>
      <c r="Y5199" t="str">
        <f t="shared" si="605"/>
        <v/>
      </c>
      <c r="AA5199" s="16">
        <f t="shared" si="609"/>
        <v>0.95099999999999996</v>
      </c>
      <c r="AB5199" s="16">
        <f t="shared" si="610"/>
        <v>1.409</v>
      </c>
      <c r="AC5199" s="16"/>
    </row>
    <row r="5200" spans="1:29" x14ac:dyDescent="0.25">
      <c r="A5200" s="2">
        <v>43682</v>
      </c>
      <c r="B5200" s="1">
        <v>217</v>
      </c>
      <c r="C5200" s="3">
        <v>1200</v>
      </c>
      <c r="D5200" s="13">
        <v>245.52515046296301</v>
      </c>
      <c r="E5200">
        <v>55.77</v>
      </c>
      <c r="F5200" s="15">
        <f t="shared" si="611"/>
        <v>0.27000000000000313</v>
      </c>
      <c r="G5200">
        <v>1.51</v>
      </c>
      <c r="H5200">
        <v>5.5359999999999996</v>
      </c>
      <c r="I5200">
        <v>283.59199999999998</v>
      </c>
      <c r="J5200">
        <v>19.792999999999999</v>
      </c>
      <c r="K5200">
        <v>39.1</v>
      </c>
      <c r="L5200">
        <v>0.19</v>
      </c>
      <c r="M5200">
        <v>0.19500000000000001</v>
      </c>
      <c r="N5200">
        <v>0</v>
      </c>
      <c r="O5200">
        <v>886.875</v>
      </c>
      <c r="T5200">
        <f t="shared" si="606"/>
        <v>2171200</v>
      </c>
      <c r="U5200">
        <v>914.3</v>
      </c>
      <c r="V5200">
        <f t="shared" si="604"/>
        <v>886.9</v>
      </c>
      <c r="W5200" t="str">
        <f t="shared" si="607"/>
        <v/>
      </c>
      <c r="X5200" t="str">
        <f t="shared" si="608"/>
        <v/>
      </c>
      <c r="Y5200" t="str">
        <f t="shared" si="605"/>
        <v/>
      </c>
      <c r="AA5200" s="16">
        <f t="shared" si="609"/>
        <v>0.90200000000000002</v>
      </c>
      <c r="AB5200" s="16">
        <f t="shared" si="610"/>
        <v>1.405</v>
      </c>
      <c r="AC5200" s="16"/>
    </row>
    <row r="5201" spans="1:29" x14ac:dyDescent="0.25">
      <c r="A5201" s="2">
        <v>43682</v>
      </c>
      <c r="B5201" s="1">
        <v>217</v>
      </c>
      <c r="C5201" s="3">
        <v>1300</v>
      </c>
      <c r="D5201" s="13">
        <v>245.56681712963001</v>
      </c>
      <c r="E5201">
        <v>55.42</v>
      </c>
      <c r="F5201" s="15">
        <f t="shared" si="611"/>
        <v>0</v>
      </c>
      <c r="G5201">
        <v>2.0129999999999999</v>
      </c>
      <c r="H5201">
        <v>7.0460000000000003</v>
      </c>
      <c r="I5201">
        <v>254.11</v>
      </c>
      <c r="J5201">
        <v>22.344999999999999</v>
      </c>
      <c r="K5201">
        <v>36.6</v>
      </c>
      <c r="L5201">
        <v>0.19</v>
      </c>
      <c r="M5201">
        <v>0.19400000000000001</v>
      </c>
      <c r="N5201">
        <v>0</v>
      </c>
      <c r="O5201">
        <v>878.125</v>
      </c>
      <c r="T5201">
        <f t="shared" si="606"/>
        <v>2171300</v>
      </c>
      <c r="U5201">
        <v>923.8</v>
      </c>
      <c r="V5201">
        <f t="shared" si="604"/>
        <v>878.1</v>
      </c>
      <c r="W5201" t="str">
        <f t="shared" si="607"/>
        <v/>
      </c>
      <c r="X5201" t="str">
        <f t="shared" si="608"/>
        <v/>
      </c>
      <c r="Y5201" t="str">
        <f t="shared" si="605"/>
        <v/>
      </c>
      <c r="AA5201" s="16">
        <f t="shared" si="609"/>
        <v>0.98799999999999999</v>
      </c>
      <c r="AB5201" s="16">
        <f t="shared" si="610"/>
        <v>1.7110000000000001</v>
      </c>
      <c r="AC5201" s="16"/>
    </row>
    <row r="5202" spans="1:29" x14ac:dyDescent="0.25">
      <c r="A5202" s="2">
        <v>43682</v>
      </c>
      <c r="B5202" s="1">
        <v>217</v>
      </c>
      <c r="C5202" s="3">
        <v>1400</v>
      </c>
      <c r="D5202" s="13">
        <v>245.60848379629601</v>
      </c>
      <c r="E5202">
        <v>54.83</v>
      </c>
      <c r="F5202" s="15">
        <f t="shared" si="611"/>
        <v>0</v>
      </c>
      <c r="G5202">
        <v>2.0129999999999999</v>
      </c>
      <c r="H5202">
        <v>7.0460000000000003</v>
      </c>
      <c r="I5202">
        <v>268.149</v>
      </c>
      <c r="J5202">
        <v>23.376000000000001</v>
      </c>
      <c r="K5202">
        <v>35</v>
      </c>
      <c r="L5202">
        <v>0.19</v>
      </c>
      <c r="M5202">
        <v>0.19400000000000001</v>
      </c>
      <c r="N5202">
        <v>0</v>
      </c>
      <c r="O5202">
        <v>803.125</v>
      </c>
      <c r="T5202">
        <f t="shared" si="606"/>
        <v>2171400</v>
      </c>
      <c r="U5202">
        <v>881.5</v>
      </c>
      <c r="V5202">
        <f t="shared" si="604"/>
        <v>803.1</v>
      </c>
      <c r="W5202" t="str">
        <f t="shared" si="607"/>
        <v/>
      </c>
      <c r="X5202" t="str">
        <f t="shared" si="608"/>
        <v/>
      </c>
      <c r="Y5202" t="str">
        <f t="shared" si="605"/>
        <v/>
      </c>
      <c r="AA5202" s="16">
        <f t="shared" si="609"/>
        <v>1.006</v>
      </c>
      <c r="AB5202" s="16">
        <f t="shared" si="610"/>
        <v>1.8680000000000001</v>
      </c>
      <c r="AC5202" s="16"/>
    </row>
    <row r="5203" spans="1:29" x14ac:dyDescent="0.25">
      <c r="A5203" s="2">
        <v>43682</v>
      </c>
      <c r="B5203" s="1">
        <v>217</v>
      </c>
      <c r="C5203" s="3">
        <v>1500</v>
      </c>
      <c r="D5203" s="13">
        <v>245.65015046296301</v>
      </c>
      <c r="E5203">
        <v>54.83</v>
      </c>
      <c r="F5203" s="15">
        <f t="shared" si="611"/>
        <v>0</v>
      </c>
      <c r="G5203">
        <v>2.0129999999999999</v>
      </c>
      <c r="H5203">
        <v>6.0389999999999997</v>
      </c>
      <c r="I5203">
        <v>276.57299999999998</v>
      </c>
      <c r="J5203">
        <v>22.92</v>
      </c>
      <c r="K5203">
        <v>33.799999999999997</v>
      </c>
      <c r="L5203">
        <v>0.191</v>
      </c>
      <c r="M5203">
        <v>0.19400000000000001</v>
      </c>
      <c r="N5203">
        <v>0</v>
      </c>
      <c r="O5203">
        <v>693.125</v>
      </c>
      <c r="T5203">
        <f t="shared" si="606"/>
        <v>2171500</v>
      </c>
      <c r="U5203">
        <v>790</v>
      </c>
      <c r="V5203">
        <f t="shared" si="604"/>
        <v>693.1</v>
      </c>
      <c r="W5203" t="str">
        <f t="shared" si="607"/>
        <v/>
      </c>
      <c r="X5203" t="str">
        <f t="shared" si="608"/>
        <v/>
      </c>
      <c r="Y5203" t="str">
        <f t="shared" si="605"/>
        <v/>
      </c>
      <c r="AA5203" s="16">
        <f t="shared" si="609"/>
        <v>0.94499999999999995</v>
      </c>
      <c r="AB5203" s="16">
        <f t="shared" si="610"/>
        <v>1.851</v>
      </c>
      <c r="AC5203" s="16"/>
    </row>
    <row r="5204" spans="1:29" x14ac:dyDescent="0.25">
      <c r="A5204" s="2">
        <v>43682</v>
      </c>
      <c r="B5204" s="1">
        <v>217</v>
      </c>
      <c r="C5204" s="3">
        <v>1600</v>
      </c>
      <c r="D5204" s="13">
        <v>245.69181712963001</v>
      </c>
      <c r="E5204">
        <v>55.07</v>
      </c>
      <c r="F5204" s="15">
        <f t="shared" si="611"/>
        <v>0</v>
      </c>
      <c r="G5204">
        <v>1.51</v>
      </c>
      <c r="H5204">
        <v>5.5359999999999996</v>
      </c>
      <c r="I5204">
        <v>270.95699999999999</v>
      </c>
      <c r="J5204">
        <v>22.465</v>
      </c>
      <c r="K5204">
        <v>32.200000000000003</v>
      </c>
      <c r="L5204">
        <v>0.191</v>
      </c>
      <c r="M5204">
        <v>0.19500000000000001</v>
      </c>
      <c r="N5204">
        <v>0</v>
      </c>
      <c r="O5204">
        <v>546.875</v>
      </c>
      <c r="T5204">
        <f t="shared" si="606"/>
        <v>2171600</v>
      </c>
      <c r="U5204">
        <v>656.7</v>
      </c>
      <c r="V5204">
        <f t="shared" si="604"/>
        <v>546.9</v>
      </c>
      <c r="W5204" t="str">
        <f t="shared" si="607"/>
        <v/>
      </c>
      <c r="X5204" t="str">
        <f t="shared" si="608"/>
        <v/>
      </c>
      <c r="Y5204" t="str">
        <f t="shared" si="605"/>
        <v/>
      </c>
      <c r="AA5204" s="16">
        <f t="shared" si="609"/>
        <v>0.876</v>
      </c>
      <c r="AB5204" s="16">
        <f t="shared" si="610"/>
        <v>1.8440000000000001</v>
      </c>
      <c r="AC5204" s="16"/>
    </row>
    <row r="5205" spans="1:29" x14ac:dyDescent="0.25">
      <c r="A5205" s="2">
        <v>43682</v>
      </c>
      <c r="B5205" s="1">
        <v>217</v>
      </c>
      <c r="C5205" s="3">
        <v>1700</v>
      </c>
      <c r="D5205" s="13">
        <v>245.73348379629601</v>
      </c>
      <c r="E5205">
        <v>54.83</v>
      </c>
      <c r="F5205" s="15">
        <f t="shared" si="611"/>
        <v>0</v>
      </c>
      <c r="G5205">
        <v>1.51</v>
      </c>
      <c r="H5205">
        <v>5.5359999999999996</v>
      </c>
      <c r="I5205">
        <v>252.70599999999999</v>
      </c>
      <c r="J5205">
        <v>22.082000000000001</v>
      </c>
      <c r="K5205">
        <v>30.6</v>
      </c>
      <c r="L5205">
        <v>0.191</v>
      </c>
      <c r="M5205">
        <v>0.19400000000000001</v>
      </c>
      <c r="N5205">
        <v>0</v>
      </c>
      <c r="O5205">
        <v>383.125</v>
      </c>
      <c r="T5205">
        <f t="shared" si="606"/>
        <v>2171700</v>
      </c>
      <c r="U5205">
        <v>492.8</v>
      </c>
      <c r="V5205">
        <f t="shared" si="604"/>
        <v>383.1</v>
      </c>
      <c r="W5205" t="str">
        <f t="shared" si="607"/>
        <v/>
      </c>
      <c r="X5205" t="str">
        <f t="shared" si="608"/>
        <v/>
      </c>
      <c r="Y5205" t="str">
        <f t="shared" si="605"/>
        <v/>
      </c>
      <c r="AA5205" s="16">
        <f t="shared" si="609"/>
        <v>0.81299999999999994</v>
      </c>
      <c r="AB5205" s="16">
        <f t="shared" si="610"/>
        <v>1.8440000000000001</v>
      </c>
      <c r="AC5205" s="16"/>
    </row>
    <row r="5206" spans="1:29" x14ac:dyDescent="0.25">
      <c r="A5206" s="2">
        <v>43682</v>
      </c>
      <c r="B5206" s="1">
        <v>217</v>
      </c>
      <c r="C5206" s="3">
        <v>1800</v>
      </c>
      <c r="D5206" s="13">
        <v>245.77515046296301</v>
      </c>
      <c r="E5206">
        <v>54.72</v>
      </c>
      <c r="F5206" s="15">
        <f t="shared" si="611"/>
        <v>0</v>
      </c>
      <c r="G5206">
        <v>1.0069999999999999</v>
      </c>
      <c r="H5206">
        <v>4.0259999999999998</v>
      </c>
      <c r="I5206">
        <v>241.47499999999999</v>
      </c>
      <c r="J5206">
        <v>21.675999999999998</v>
      </c>
      <c r="K5206">
        <v>31.2</v>
      </c>
      <c r="L5206">
        <v>0.191</v>
      </c>
      <c r="M5206">
        <v>0.19500000000000001</v>
      </c>
      <c r="N5206">
        <v>0</v>
      </c>
      <c r="O5206">
        <v>208.125</v>
      </c>
      <c r="T5206">
        <f t="shared" si="606"/>
        <v>2171800</v>
      </c>
      <c r="U5206">
        <v>311.5</v>
      </c>
      <c r="V5206">
        <f t="shared" si="604"/>
        <v>208.1</v>
      </c>
      <c r="W5206" t="str">
        <f t="shared" si="607"/>
        <v/>
      </c>
      <c r="X5206" t="str">
        <f t="shared" si="608"/>
        <v/>
      </c>
      <c r="Y5206" t="str">
        <f t="shared" si="605"/>
        <v/>
      </c>
      <c r="AA5206" s="16">
        <f t="shared" si="609"/>
        <v>0.80900000000000005</v>
      </c>
      <c r="AB5206" s="16">
        <f t="shared" si="610"/>
        <v>1.784</v>
      </c>
      <c r="AC5206" s="16"/>
    </row>
    <row r="5207" spans="1:29" x14ac:dyDescent="0.25">
      <c r="A5207" s="2">
        <v>43682</v>
      </c>
      <c r="B5207" s="1">
        <v>217</v>
      </c>
      <c r="C5207" s="3">
        <v>1900</v>
      </c>
      <c r="D5207" s="13">
        <v>245.81681712963001</v>
      </c>
      <c r="E5207">
        <v>54.83</v>
      </c>
      <c r="F5207" s="15">
        <f t="shared" si="611"/>
        <v>0</v>
      </c>
      <c r="G5207">
        <v>1.0069999999999999</v>
      </c>
      <c r="H5207">
        <v>3.5230000000000001</v>
      </c>
      <c r="I5207">
        <v>300.43900000000002</v>
      </c>
      <c r="J5207">
        <v>18.460999999999999</v>
      </c>
      <c r="K5207">
        <v>38</v>
      </c>
      <c r="L5207">
        <v>0.191</v>
      </c>
      <c r="M5207">
        <v>0.19500000000000001</v>
      </c>
      <c r="N5207">
        <v>0</v>
      </c>
      <c r="O5207">
        <v>56.875</v>
      </c>
      <c r="T5207">
        <f t="shared" si="606"/>
        <v>2171900</v>
      </c>
      <c r="U5207">
        <v>134.19999999999999</v>
      </c>
      <c r="V5207">
        <f t="shared" si="604"/>
        <v>56.9</v>
      </c>
      <c r="W5207" t="str">
        <f t="shared" si="607"/>
        <v/>
      </c>
      <c r="X5207" t="str">
        <f t="shared" si="608"/>
        <v/>
      </c>
      <c r="Y5207" t="str">
        <f t="shared" si="605"/>
        <v/>
      </c>
      <c r="AA5207" s="16">
        <f t="shared" si="609"/>
        <v>0.80700000000000005</v>
      </c>
      <c r="AB5207" s="16">
        <f t="shared" si="610"/>
        <v>1.3169999999999999</v>
      </c>
      <c r="AC5207" s="16"/>
    </row>
    <row r="5208" spans="1:29" x14ac:dyDescent="0.25">
      <c r="A5208" s="2">
        <v>43682</v>
      </c>
      <c r="B5208" s="1">
        <v>217</v>
      </c>
      <c r="C5208" s="3">
        <v>2000</v>
      </c>
      <c r="D5208" s="13">
        <v>245.85848379629601</v>
      </c>
      <c r="E5208">
        <v>54.48</v>
      </c>
      <c r="F5208" s="15">
        <f t="shared" si="611"/>
        <v>0</v>
      </c>
      <c r="G5208">
        <v>1.51</v>
      </c>
      <c r="H5208">
        <v>4.5289999999999999</v>
      </c>
      <c r="I5208">
        <v>343.96100000000001</v>
      </c>
      <c r="J5208">
        <v>14.84</v>
      </c>
      <c r="K5208">
        <v>45.4</v>
      </c>
      <c r="L5208">
        <v>0.191</v>
      </c>
      <c r="M5208">
        <v>0.19500000000000001</v>
      </c>
      <c r="N5208">
        <v>0</v>
      </c>
      <c r="O5208">
        <v>0.625</v>
      </c>
      <c r="T5208">
        <f t="shared" si="606"/>
        <v>2172000</v>
      </c>
      <c r="U5208">
        <v>11.2</v>
      </c>
      <c r="V5208">
        <f t="shared" si="604"/>
        <v>0</v>
      </c>
      <c r="W5208" t="str">
        <f t="shared" si="607"/>
        <v/>
      </c>
      <c r="X5208" t="str">
        <f t="shared" si="608"/>
        <v/>
      </c>
      <c r="Y5208" t="str">
        <f t="shared" si="605"/>
        <v/>
      </c>
      <c r="AA5208" s="16">
        <f t="shared" si="609"/>
        <v>0.76600000000000001</v>
      </c>
      <c r="AB5208" s="16">
        <f t="shared" si="610"/>
        <v>0.92100000000000004</v>
      </c>
      <c r="AC5208" s="16"/>
    </row>
    <row r="5209" spans="1:29" x14ac:dyDescent="0.25">
      <c r="A5209" s="2">
        <v>43682</v>
      </c>
      <c r="B5209" s="1">
        <v>217</v>
      </c>
      <c r="C5209" s="3">
        <v>2100</v>
      </c>
      <c r="D5209" s="13">
        <v>245.90015046296301</v>
      </c>
      <c r="E5209">
        <v>54.83</v>
      </c>
      <c r="F5209" s="15">
        <f t="shared" si="611"/>
        <v>0</v>
      </c>
      <c r="G5209">
        <v>1.51</v>
      </c>
      <c r="H5209">
        <v>3.02</v>
      </c>
      <c r="I5209">
        <v>355.19200000000001</v>
      </c>
      <c r="J5209">
        <v>13.57</v>
      </c>
      <c r="K5209">
        <v>52.8</v>
      </c>
      <c r="L5209">
        <v>0.191</v>
      </c>
      <c r="M5209">
        <v>0.19500000000000001</v>
      </c>
      <c r="N5209">
        <v>0</v>
      </c>
      <c r="O5209">
        <v>0.625</v>
      </c>
      <c r="T5209">
        <f t="shared" si="606"/>
        <v>2172100</v>
      </c>
      <c r="U5209">
        <v>0</v>
      </c>
      <c r="V5209">
        <f t="shared" si="604"/>
        <v>0</v>
      </c>
      <c r="W5209" t="str">
        <f t="shared" si="607"/>
        <v/>
      </c>
      <c r="X5209" t="str">
        <f t="shared" si="608"/>
        <v/>
      </c>
      <c r="Y5209" t="str">
        <f t="shared" si="605"/>
        <v/>
      </c>
      <c r="AA5209" s="16">
        <f t="shared" si="609"/>
        <v>0.82099999999999995</v>
      </c>
      <c r="AB5209" s="16">
        <f t="shared" si="610"/>
        <v>0.73399999999999999</v>
      </c>
      <c r="AC5209" s="16"/>
    </row>
    <row r="5210" spans="1:29" x14ac:dyDescent="0.25">
      <c r="A5210" s="2">
        <v>43682</v>
      </c>
      <c r="B5210" s="1">
        <v>217</v>
      </c>
      <c r="C5210" s="3">
        <v>2200</v>
      </c>
      <c r="D5210" s="13">
        <v>245.94181712963001</v>
      </c>
      <c r="E5210">
        <v>54.6</v>
      </c>
      <c r="F5210" s="15">
        <f t="shared" si="611"/>
        <v>0</v>
      </c>
      <c r="G5210">
        <v>1.51</v>
      </c>
      <c r="H5210">
        <v>3.02</v>
      </c>
      <c r="I5210">
        <v>345.36500000000001</v>
      </c>
      <c r="J5210">
        <v>13.762</v>
      </c>
      <c r="K5210">
        <v>53</v>
      </c>
      <c r="L5210">
        <v>0.191</v>
      </c>
      <c r="M5210">
        <v>0.19500000000000001</v>
      </c>
      <c r="N5210">
        <v>0</v>
      </c>
      <c r="O5210">
        <v>0.625</v>
      </c>
      <c r="T5210">
        <f t="shared" si="606"/>
        <v>2172200</v>
      </c>
      <c r="U5210">
        <v>0</v>
      </c>
      <c r="V5210">
        <f t="shared" si="604"/>
        <v>0</v>
      </c>
      <c r="W5210" t="str">
        <f t="shared" si="607"/>
        <v/>
      </c>
      <c r="X5210" t="str">
        <f t="shared" si="608"/>
        <v/>
      </c>
      <c r="Y5210" t="str">
        <f t="shared" si="605"/>
        <v/>
      </c>
      <c r="AA5210" s="16">
        <f t="shared" si="609"/>
        <v>0.83399999999999996</v>
      </c>
      <c r="AB5210" s="16">
        <f t="shared" si="610"/>
        <v>0.74</v>
      </c>
      <c r="AC5210" s="16"/>
    </row>
    <row r="5211" spans="1:29" x14ac:dyDescent="0.25">
      <c r="A5211" s="2">
        <v>43682</v>
      </c>
      <c r="B5211" s="1">
        <v>217</v>
      </c>
      <c r="C5211" s="3">
        <v>2300</v>
      </c>
      <c r="D5211" s="13">
        <v>245.98348379629601</v>
      </c>
      <c r="E5211">
        <v>54.48</v>
      </c>
      <c r="F5211" s="15">
        <f t="shared" si="611"/>
        <v>0</v>
      </c>
      <c r="G5211">
        <v>1.51</v>
      </c>
      <c r="H5211">
        <v>2.516</v>
      </c>
      <c r="I5211">
        <v>345.36500000000001</v>
      </c>
      <c r="J5211">
        <v>12.847</v>
      </c>
      <c r="K5211">
        <v>53.5</v>
      </c>
      <c r="L5211">
        <v>0.191</v>
      </c>
      <c r="M5211">
        <v>0.19500000000000001</v>
      </c>
      <c r="N5211">
        <v>0</v>
      </c>
      <c r="O5211">
        <v>0.625</v>
      </c>
      <c r="T5211">
        <f t="shared" si="606"/>
        <v>2172300</v>
      </c>
      <c r="U5211">
        <v>0</v>
      </c>
      <c r="V5211">
        <f t="shared" si="604"/>
        <v>0</v>
      </c>
      <c r="W5211" t="str">
        <f t="shared" si="607"/>
        <v/>
      </c>
      <c r="X5211" t="str">
        <f t="shared" si="608"/>
        <v/>
      </c>
      <c r="Y5211" t="str">
        <f t="shared" si="605"/>
        <v/>
      </c>
      <c r="AA5211" s="16">
        <f t="shared" si="609"/>
        <v>0.79300000000000004</v>
      </c>
      <c r="AB5211" s="16">
        <f t="shared" si="610"/>
        <v>0.68899999999999995</v>
      </c>
      <c r="AC5211" s="16"/>
    </row>
    <row r="5212" spans="1:29" x14ac:dyDescent="0.25">
      <c r="A5212" s="2">
        <v>43682</v>
      </c>
      <c r="B5212" s="1">
        <v>217</v>
      </c>
      <c r="C5212" s="3">
        <v>2400</v>
      </c>
      <c r="D5212" s="13">
        <v>246.02515046296301</v>
      </c>
      <c r="E5212">
        <v>54.48</v>
      </c>
      <c r="F5212" s="15">
        <f t="shared" si="611"/>
        <v>0</v>
      </c>
      <c r="G5212">
        <v>1.51</v>
      </c>
      <c r="H5212">
        <v>2.516</v>
      </c>
      <c r="I5212">
        <v>349.57600000000002</v>
      </c>
      <c r="J5212">
        <v>12.558</v>
      </c>
      <c r="K5212">
        <v>56.3</v>
      </c>
      <c r="L5212">
        <v>0.191</v>
      </c>
      <c r="M5212">
        <v>0.19500000000000001</v>
      </c>
      <c r="N5212">
        <v>0</v>
      </c>
      <c r="O5212">
        <v>0.625</v>
      </c>
      <c r="T5212">
        <f t="shared" si="606"/>
        <v>2172400</v>
      </c>
      <c r="U5212">
        <v>0</v>
      </c>
      <c r="V5212">
        <f t="shared" si="604"/>
        <v>0</v>
      </c>
      <c r="W5212">
        <f t="shared" si="607"/>
        <v>0.191</v>
      </c>
      <c r="X5212">
        <f t="shared" si="608"/>
        <v>0.19500000000000001</v>
      </c>
      <c r="Y5212">
        <f t="shared" si="605"/>
        <v>0</v>
      </c>
      <c r="AA5212" s="16">
        <f t="shared" si="609"/>
        <v>0.81899999999999995</v>
      </c>
      <c r="AB5212" s="16">
        <f t="shared" si="610"/>
        <v>0.63600000000000001</v>
      </c>
      <c r="AC5212" s="16"/>
    </row>
    <row r="5213" spans="1:29" x14ac:dyDescent="0.25">
      <c r="A5213" s="2">
        <v>43683</v>
      </c>
      <c r="B5213" s="1">
        <v>218</v>
      </c>
      <c r="C5213" s="3">
        <v>100</v>
      </c>
      <c r="D5213" s="13">
        <v>246.06681712963001</v>
      </c>
      <c r="E5213">
        <v>54.48</v>
      </c>
      <c r="F5213" s="15">
        <f t="shared" si="611"/>
        <v>0</v>
      </c>
      <c r="G5213">
        <v>1.51</v>
      </c>
      <c r="H5213">
        <v>3.02</v>
      </c>
      <c r="I5213">
        <v>350.98</v>
      </c>
      <c r="J5213">
        <v>12.218999999999999</v>
      </c>
      <c r="K5213">
        <v>56.6</v>
      </c>
      <c r="L5213">
        <v>0.191</v>
      </c>
      <c r="M5213">
        <v>0.19500000000000001</v>
      </c>
      <c r="N5213">
        <v>0</v>
      </c>
      <c r="O5213">
        <v>0.625</v>
      </c>
      <c r="T5213">
        <f t="shared" si="606"/>
        <v>2180100</v>
      </c>
      <c r="U5213">
        <v>0</v>
      </c>
      <c r="V5213">
        <f t="shared" si="604"/>
        <v>0</v>
      </c>
      <c r="W5213" t="str">
        <f t="shared" si="607"/>
        <v/>
      </c>
      <c r="X5213" t="str">
        <f t="shared" si="608"/>
        <v/>
      </c>
      <c r="Y5213" t="str">
        <f t="shared" si="605"/>
        <v/>
      </c>
      <c r="AA5213" s="16">
        <f t="shared" si="609"/>
        <v>0.80500000000000005</v>
      </c>
      <c r="AB5213" s="16">
        <f t="shared" si="610"/>
        <v>0.61699999999999999</v>
      </c>
      <c r="AC5213" s="16"/>
    </row>
    <row r="5214" spans="1:29" x14ac:dyDescent="0.25">
      <c r="A5214" s="2">
        <v>43683</v>
      </c>
      <c r="B5214" s="1">
        <v>218</v>
      </c>
      <c r="C5214" s="3">
        <v>200</v>
      </c>
      <c r="D5214" s="13">
        <v>246.10848379629601</v>
      </c>
      <c r="E5214">
        <v>54.6</v>
      </c>
      <c r="F5214" s="15">
        <f t="shared" si="611"/>
        <v>0</v>
      </c>
      <c r="G5214">
        <v>2.0129999999999999</v>
      </c>
      <c r="H5214">
        <v>3.02</v>
      </c>
      <c r="I5214">
        <v>353.78800000000001</v>
      </c>
      <c r="J5214">
        <v>13.209</v>
      </c>
      <c r="K5214">
        <v>57.9</v>
      </c>
      <c r="L5214">
        <v>0.19</v>
      </c>
      <c r="M5214">
        <v>0.19500000000000001</v>
      </c>
      <c r="N5214">
        <v>0</v>
      </c>
      <c r="O5214">
        <v>0.625</v>
      </c>
      <c r="T5214">
        <f t="shared" si="606"/>
        <v>2180200</v>
      </c>
      <c r="U5214">
        <v>0</v>
      </c>
      <c r="V5214">
        <f t="shared" si="604"/>
        <v>0</v>
      </c>
      <c r="W5214" t="str">
        <f t="shared" si="607"/>
        <v/>
      </c>
      <c r="X5214" t="str">
        <f t="shared" si="608"/>
        <v/>
      </c>
      <c r="Y5214" t="str">
        <f t="shared" si="605"/>
        <v/>
      </c>
      <c r="AA5214" s="16">
        <f t="shared" si="609"/>
        <v>0.879</v>
      </c>
      <c r="AB5214" s="16">
        <f t="shared" si="610"/>
        <v>0.63900000000000001</v>
      </c>
      <c r="AC5214" s="16"/>
    </row>
    <row r="5215" spans="1:29" x14ac:dyDescent="0.25">
      <c r="A5215" s="2">
        <v>43683</v>
      </c>
      <c r="B5215" s="1">
        <v>218</v>
      </c>
      <c r="C5215" s="3">
        <v>300</v>
      </c>
      <c r="D5215" s="13">
        <v>246.15015046296301</v>
      </c>
      <c r="E5215">
        <v>54.6</v>
      </c>
      <c r="F5215" s="15">
        <f t="shared" si="611"/>
        <v>0</v>
      </c>
      <c r="G5215">
        <v>1.51</v>
      </c>
      <c r="H5215">
        <v>3.5230000000000001</v>
      </c>
      <c r="I5215">
        <v>341.15300000000002</v>
      </c>
      <c r="J5215">
        <v>13.401</v>
      </c>
      <c r="K5215">
        <v>52.9</v>
      </c>
      <c r="L5215">
        <v>0.19</v>
      </c>
      <c r="M5215">
        <v>0.19400000000000001</v>
      </c>
      <c r="N5215">
        <v>0</v>
      </c>
      <c r="O5215">
        <v>0.625</v>
      </c>
      <c r="T5215">
        <f t="shared" si="606"/>
        <v>2180300</v>
      </c>
      <c r="U5215">
        <v>0</v>
      </c>
      <c r="V5215">
        <f t="shared" si="604"/>
        <v>0</v>
      </c>
      <c r="W5215" t="str">
        <f t="shared" si="607"/>
        <v/>
      </c>
      <c r="X5215" t="str">
        <f t="shared" si="608"/>
        <v/>
      </c>
      <c r="Y5215" t="str">
        <f t="shared" si="605"/>
        <v/>
      </c>
      <c r="AA5215" s="16">
        <f t="shared" si="609"/>
        <v>0.81299999999999994</v>
      </c>
      <c r="AB5215" s="16">
        <f t="shared" si="610"/>
        <v>0.72399999999999998</v>
      </c>
      <c r="AC5215" s="16"/>
    </row>
    <row r="5216" spans="1:29" x14ac:dyDescent="0.25">
      <c r="A5216" s="2">
        <v>43683</v>
      </c>
      <c r="B5216" s="1">
        <v>218</v>
      </c>
      <c r="C5216" s="3">
        <v>400</v>
      </c>
      <c r="D5216" s="13">
        <v>246.19181712963001</v>
      </c>
      <c r="E5216">
        <v>54.72</v>
      </c>
      <c r="F5216" s="15">
        <f t="shared" si="611"/>
        <v>0</v>
      </c>
      <c r="G5216">
        <v>1.51</v>
      </c>
      <c r="H5216">
        <v>3.02</v>
      </c>
      <c r="I5216">
        <v>328.51799999999997</v>
      </c>
      <c r="J5216">
        <v>13.137</v>
      </c>
      <c r="K5216">
        <v>54.6</v>
      </c>
      <c r="L5216">
        <v>0.189</v>
      </c>
      <c r="M5216">
        <v>0.19500000000000001</v>
      </c>
      <c r="N5216">
        <v>0</v>
      </c>
      <c r="O5216">
        <v>0.625</v>
      </c>
      <c r="T5216">
        <f t="shared" si="606"/>
        <v>2180400</v>
      </c>
      <c r="U5216">
        <v>0</v>
      </c>
      <c r="V5216">
        <f t="shared" si="604"/>
        <v>0</v>
      </c>
      <c r="W5216" t="str">
        <f t="shared" si="607"/>
        <v/>
      </c>
      <c r="X5216" t="str">
        <f t="shared" si="608"/>
        <v/>
      </c>
      <c r="Y5216" t="str">
        <f t="shared" si="605"/>
        <v/>
      </c>
      <c r="AA5216" s="16">
        <f t="shared" si="609"/>
        <v>0.82499999999999996</v>
      </c>
      <c r="AB5216" s="16">
        <f t="shared" si="610"/>
        <v>0.68600000000000005</v>
      </c>
      <c r="AC5216" s="16"/>
    </row>
    <row r="5217" spans="1:29" x14ac:dyDescent="0.25">
      <c r="A5217" s="2">
        <v>43683</v>
      </c>
      <c r="B5217" s="1">
        <v>218</v>
      </c>
      <c r="C5217" s="3">
        <v>500</v>
      </c>
      <c r="D5217" s="13">
        <v>246.23348379629601</v>
      </c>
      <c r="E5217">
        <v>54.6</v>
      </c>
      <c r="F5217" s="15">
        <f t="shared" si="611"/>
        <v>0</v>
      </c>
      <c r="G5217">
        <v>1.51</v>
      </c>
      <c r="H5217">
        <v>3.5230000000000001</v>
      </c>
      <c r="I5217">
        <v>320.09399999999999</v>
      </c>
      <c r="J5217">
        <v>13.233000000000001</v>
      </c>
      <c r="K5217">
        <v>56.8</v>
      </c>
      <c r="L5217">
        <v>0.189</v>
      </c>
      <c r="M5217">
        <v>0.19400000000000001</v>
      </c>
      <c r="N5217">
        <v>0</v>
      </c>
      <c r="O5217">
        <v>6.875</v>
      </c>
      <c r="T5217">
        <f t="shared" si="606"/>
        <v>2180500</v>
      </c>
      <c r="U5217">
        <v>0.7</v>
      </c>
      <c r="V5217">
        <f t="shared" si="604"/>
        <v>6.9</v>
      </c>
      <c r="W5217" t="str">
        <f t="shared" si="607"/>
        <v/>
      </c>
      <c r="X5217" t="str">
        <f t="shared" si="608"/>
        <v/>
      </c>
      <c r="Y5217" t="str">
        <f t="shared" si="605"/>
        <v/>
      </c>
      <c r="AA5217" s="16">
        <f t="shared" si="609"/>
        <v>0.86299999999999999</v>
      </c>
      <c r="AB5217" s="16">
        <f t="shared" si="610"/>
        <v>0.65600000000000003</v>
      </c>
      <c r="AC5217" s="16"/>
    </row>
    <row r="5218" spans="1:29" x14ac:dyDescent="0.25">
      <c r="A5218" s="2">
        <v>43683</v>
      </c>
      <c r="B5218" s="1">
        <v>218</v>
      </c>
      <c r="C5218" s="3">
        <v>600</v>
      </c>
      <c r="D5218" s="13">
        <v>246.27515046296301</v>
      </c>
      <c r="E5218">
        <v>54.37</v>
      </c>
      <c r="F5218" s="15">
        <f t="shared" si="611"/>
        <v>0</v>
      </c>
      <c r="G5218">
        <v>1.0069999999999999</v>
      </c>
      <c r="H5218">
        <v>3.02</v>
      </c>
      <c r="I5218">
        <v>310.267</v>
      </c>
      <c r="J5218">
        <v>12.727</v>
      </c>
      <c r="K5218">
        <v>54.6</v>
      </c>
      <c r="L5218">
        <v>0.189</v>
      </c>
      <c r="M5218">
        <v>0.19400000000000001</v>
      </c>
      <c r="N5218">
        <v>0</v>
      </c>
      <c r="O5218">
        <v>118.125</v>
      </c>
      <c r="T5218">
        <f t="shared" si="606"/>
        <v>2180600</v>
      </c>
      <c r="U5218">
        <v>73.3</v>
      </c>
      <c r="V5218">
        <f t="shared" si="604"/>
        <v>118.1</v>
      </c>
      <c r="W5218" t="str">
        <f t="shared" si="607"/>
        <v/>
      </c>
      <c r="X5218" t="str">
        <f t="shared" si="608"/>
        <v/>
      </c>
      <c r="Y5218" t="str">
        <f t="shared" si="605"/>
        <v/>
      </c>
      <c r="AA5218" s="16">
        <f t="shared" si="609"/>
        <v>0.80300000000000005</v>
      </c>
      <c r="AB5218" s="16">
        <f t="shared" si="610"/>
        <v>0.66800000000000004</v>
      </c>
      <c r="AC5218" s="16"/>
    </row>
    <row r="5219" spans="1:29" x14ac:dyDescent="0.25">
      <c r="A5219" s="2">
        <v>43683</v>
      </c>
      <c r="B5219" s="1">
        <v>218</v>
      </c>
      <c r="C5219" s="3">
        <v>700</v>
      </c>
      <c r="D5219" s="13">
        <v>246.31681712963001</v>
      </c>
      <c r="E5219">
        <v>54.83</v>
      </c>
      <c r="F5219" s="15">
        <f t="shared" si="611"/>
        <v>0</v>
      </c>
      <c r="G5219">
        <v>1.0069999999999999</v>
      </c>
      <c r="H5219">
        <v>3.5230000000000001</v>
      </c>
      <c r="I5219">
        <v>269.553</v>
      </c>
      <c r="J5219">
        <v>16.558</v>
      </c>
      <c r="K5219">
        <v>46.6</v>
      </c>
      <c r="L5219">
        <v>0.189</v>
      </c>
      <c r="M5219">
        <v>0.19400000000000001</v>
      </c>
      <c r="N5219">
        <v>0</v>
      </c>
      <c r="O5219">
        <v>299.375</v>
      </c>
      <c r="T5219">
        <f t="shared" si="606"/>
        <v>2180700</v>
      </c>
      <c r="U5219">
        <v>241.7</v>
      </c>
      <c r="V5219">
        <f t="shared" si="604"/>
        <v>299.39999999999998</v>
      </c>
      <c r="W5219" t="str">
        <f t="shared" si="607"/>
        <v/>
      </c>
      <c r="X5219" t="str">
        <f t="shared" si="608"/>
        <v/>
      </c>
      <c r="Y5219" t="str">
        <f t="shared" si="605"/>
        <v/>
      </c>
      <c r="AA5219" s="16">
        <f t="shared" si="609"/>
        <v>0.878</v>
      </c>
      <c r="AB5219" s="16">
        <f t="shared" si="610"/>
        <v>1.006</v>
      </c>
      <c r="AC5219" s="16"/>
    </row>
    <row r="5220" spans="1:29" x14ac:dyDescent="0.25">
      <c r="A5220" s="2">
        <v>43683</v>
      </c>
      <c r="B5220" s="1">
        <v>218</v>
      </c>
      <c r="C5220" s="3">
        <v>800</v>
      </c>
      <c r="D5220" s="13">
        <v>246.35848379629601</v>
      </c>
      <c r="E5220">
        <v>55.42</v>
      </c>
      <c r="F5220" s="15">
        <f t="shared" si="611"/>
        <v>0</v>
      </c>
      <c r="G5220">
        <v>0.503</v>
      </c>
      <c r="H5220">
        <v>2.516</v>
      </c>
      <c r="I5220">
        <v>158.643</v>
      </c>
      <c r="J5220">
        <v>17.271999999999998</v>
      </c>
      <c r="K5220">
        <v>46.5</v>
      </c>
      <c r="L5220">
        <v>0.188</v>
      </c>
      <c r="M5220">
        <v>0.19400000000000001</v>
      </c>
      <c r="N5220">
        <v>0</v>
      </c>
      <c r="O5220">
        <v>469.375</v>
      </c>
      <c r="T5220">
        <f t="shared" si="606"/>
        <v>2180800</v>
      </c>
      <c r="U5220">
        <v>424.5</v>
      </c>
      <c r="V5220">
        <f t="shared" si="604"/>
        <v>469.4</v>
      </c>
      <c r="W5220" t="str">
        <f t="shared" si="607"/>
        <v/>
      </c>
      <c r="X5220" t="str">
        <f t="shared" si="608"/>
        <v/>
      </c>
      <c r="Y5220" t="str">
        <f t="shared" si="605"/>
        <v/>
      </c>
      <c r="AA5220" s="16">
        <f t="shared" si="609"/>
        <v>0.91600000000000004</v>
      </c>
      <c r="AB5220" s="16">
        <f t="shared" si="610"/>
        <v>1.054</v>
      </c>
      <c r="AC5220" s="16"/>
    </row>
    <row r="5221" spans="1:29" x14ac:dyDescent="0.25">
      <c r="A5221" s="2">
        <v>43683</v>
      </c>
      <c r="B5221" s="1">
        <v>218</v>
      </c>
      <c r="C5221" s="3">
        <v>900</v>
      </c>
      <c r="D5221" s="13">
        <v>246.40015046296301</v>
      </c>
      <c r="E5221">
        <v>55.65</v>
      </c>
      <c r="F5221" s="15">
        <f t="shared" si="611"/>
        <v>0.14999999999999858</v>
      </c>
      <c r="G5221">
        <v>1.0069999999999999</v>
      </c>
      <c r="H5221">
        <v>3.02</v>
      </c>
      <c r="I5221">
        <v>134.77600000000001</v>
      </c>
      <c r="J5221">
        <v>19.364999999999998</v>
      </c>
      <c r="K5221">
        <v>41</v>
      </c>
      <c r="L5221">
        <v>0.188</v>
      </c>
      <c r="M5221">
        <v>0.193</v>
      </c>
      <c r="N5221">
        <v>0</v>
      </c>
      <c r="O5221">
        <v>621.875</v>
      </c>
      <c r="T5221">
        <f t="shared" si="606"/>
        <v>2180900</v>
      </c>
      <c r="U5221">
        <v>596.79999999999995</v>
      </c>
      <c r="V5221">
        <f t="shared" si="604"/>
        <v>621.9</v>
      </c>
      <c r="W5221" t="str">
        <f t="shared" si="607"/>
        <v/>
      </c>
      <c r="X5221" t="str">
        <f t="shared" si="608"/>
        <v/>
      </c>
      <c r="Y5221" t="str">
        <f t="shared" si="605"/>
        <v/>
      </c>
      <c r="AA5221" s="16">
        <f t="shared" si="609"/>
        <v>0.92100000000000004</v>
      </c>
      <c r="AB5221" s="16">
        <f t="shared" si="610"/>
        <v>1.325</v>
      </c>
      <c r="AC5221" s="16"/>
    </row>
    <row r="5222" spans="1:29" x14ac:dyDescent="0.25">
      <c r="A5222" s="2">
        <v>43683</v>
      </c>
      <c r="B5222" s="1">
        <v>218</v>
      </c>
      <c r="C5222" s="3">
        <v>1000</v>
      </c>
      <c r="D5222" s="13">
        <v>246.44181712963001</v>
      </c>
      <c r="E5222">
        <v>55.42</v>
      </c>
      <c r="F5222" s="15">
        <f t="shared" si="611"/>
        <v>0</v>
      </c>
      <c r="G5222">
        <v>1.0069999999999999</v>
      </c>
      <c r="H5222">
        <v>3.5230000000000001</v>
      </c>
      <c r="I5222">
        <v>157.239</v>
      </c>
      <c r="J5222">
        <v>21.27</v>
      </c>
      <c r="K5222">
        <v>32.6</v>
      </c>
      <c r="L5222">
        <v>0.188</v>
      </c>
      <c r="M5222">
        <v>0.193</v>
      </c>
      <c r="N5222">
        <v>0</v>
      </c>
      <c r="O5222">
        <v>750.625</v>
      </c>
      <c r="T5222">
        <f t="shared" si="606"/>
        <v>2181000</v>
      </c>
      <c r="U5222">
        <v>743</v>
      </c>
      <c r="V5222">
        <f t="shared" si="604"/>
        <v>750.6</v>
      </c>
      <c r="W5222" t="str">
        <f t="shared" si="607"/>
        <v/>
      </c>
      <c r="X5222" t="str">
        <f t="shared" si="608"/>
        <v/>
      </c>
      <c r="Y5222" t="str">
        <f t="shared" si="605"/>
        <v/>
      </c>
      <c r="AA5222" s="16">
        <f t="shared" si="609"/>
        <v>0.82399999999999995</v>
      </c>
      <c r="AB5222" s="16">
        <f t="shared" si="610"/>
        <v>1.704</v>
      </c>
      <c r="AC5222" s="16"/>
    </row>
    <row r="5223" spans="1:29" x14ac:dyDescent="0.25">
      <c r="A5223" s="2">
        <v>43683</v>
      </c>
      <c r="B5223" s="1">
        <v>218</v>
      </c>
      <c r="C5223" s="3">
        <v>1100</v>
      </c>
      <c r="D5223" s="13">
        <v>246.48348379629601</v>
      </c>
      <c r="E5223">
        <v>55.18</v>
      </c>
      <c r="F5223" s="15">
        <f t="shared" si="611"/>
        <v>0</v>
      </c>
      <c r="G5223">
        <v>2.516</v>
      </c>
      <c r="H5223">
        <v>8.0519999999999996</v>
      </c>
      <c r="I5223">
        <v>176.89400000000001</v>
      </c>
      <c r="J5223">
        <v>22.561</v>
      </c>
      <c r="K5223">
        <v>24.2</v>
      </c>
      <c r="L5223">
        <v>0.188</v>
      </c>
      <c r="M5223">
        <v>0.193</v>
      </c>
      <c r="N5223">
        <v>0</v>
      </c>
      <c r="O5223">
        <v>849.375</v>
      </c>
      <c r="T5223">
        <f t="shared" si="606"/>
        <v>2181100</v>
      </c>
      <c r="U5223">
        <v>850.7</v>
      </c>
      <c r="V5223">
        <f t="shared" si="604"/>
        <v>849.4</v>
      </c>
      <c r="W5223" t="str">
        <f t="shared" si="607"/>
        <v/>
      </c>
      <c r="X5223" t="str">
        <f t="shared" si="608"/>
        <v/>
      </c>
      <c r="Y5223" t="str">
        <f t="shared" si="605"/>
        <v/>
      </c>
      <c r="AA5223" s="16">
        <f t="shared" si="609"/>
        <v>0.66200000000000003</v>
      </c>
      <c r="AB5223" s="16">
        <f t="shared" si="610"/>
        <v>2.0739999999999998</v>
      </c>
      <c r="AC5223" s="16"/>
    </row>
    <row r="5224" spans="1:29" x14ac:dyDescent="0.25">
      <c r="A5224" s="2">
        <v>43683</v>
      </c>
      <c r="B5224" s="1">
        <v>218</v>
      </c>
      <c r="C5224" s="3">
        <v>1200</v>
      </c>
      <c r="D5224" s="13">
        <v>246.52515046296301</v>
      </c>
      <c r="E5224">
        <v>55.65</v>
      </c>
      <c r="F5224" s="15">
        <f t="shared" si="611"/>
        <v>0.14999999999999858</v>
      </c>
      <c r="G5224">
        <v>2.516</v>
      </c>
      <c r="H5224">
        <v>6.0389999999999997</v>
      </c>
      <c r="I5224">
        <v>178.298</v>
      </c>
      <c r="J5224">
        <v>23.593</v>
      </c>
      <c r="K5224">
        <v>19.100000000000001</v>
      </c>
      <c r="L5224">
        <v>0.188</v>
      </c>
      <c r="M5224">
        <v>0.193</v>
      </c>
      <c r="N5224">
        <v>0</v>
      </c>
      <c r="O5224">
        <v>899.375</v>
      </c>
      <c r="T5224">
        <f t="shared" si="606"/>
        <v>2181200</v>
      </c>
      <c r="U5224">
        <v>911.3</v>
      </c>
      <c r="V5224">
        <f t="shared" si="604"/>
        <v>899.4</v>
      </c>
      <c r="W5224" t="str">
        <f t="shared" si="607"/>
        <v/>
      </c>
      <c r="X5224" t="str">
        <f t="shared" si="608"/>
        <v/>
      </c>
      <c r="Y5224" t="str">
        <f t="shared" si="605"/>
        <v/>
      </c>
      <c r="AA5224" s="16">
        <f t="shared" si="609"/>
        <v>0.55600000000000005</v>
      </c>
      <c r="AB5224" s="16">
        <f t="shared" si="610"/>
        <v>2.355</v>
      </c>
      <c r="AC5224" s="16"/>
    </row>
    <row r="5225" spans="1:29" x14ac:dyDescent="0.25">
      <c r="A5225" s="2">
        <v>43683</v>
      </c>
      <c r="B5225" s="1">
        <v>218</v>
      </c>
      <c r="C5225" s="3">
        <v>1300</v>
      </c>
      <c r="D5225" s="13">
        <v>246.56681712963001</v>
      </c>
      <c r="E5225">
        <v>55.77</v>
      </c>
      <c r="F5225" s="15">
        <f t="shared" si="611"/>
        <v>0.27000000000000313</v>
      </c>
      <c r="G5225">
        <v>2.516</v>
      </c>
      <c r="H5225">
        <v>7.0460000000000003</v>
      </c>
      <c r="I5225">
        <v>226.03100000000001</v>
      </c>
      <c r="J5225">
        <v>24.870999999999999</v>
      </c>
      <c r="K5225">
        <v>16.600000000000001</v>
      </c>
      <c r="L5225">
        <v>0.188</v>
      </c>
      <c r="M5225">
        <v>0.192</v>
      </c>
      <c r="N5225">
        <v>0</v>
      </c>
      <c r="O5225">
        <v>891.875</v>
      </c>
      <c r="T5225">
        <f t="shared" si="606"/>
        <v>2181300</v>
      </c>
      <c r="U5225">
        <v>920.5</v>
      </c>
      <c r="V5225">
        <f t="shared" si="604"/>
        <v>891.9</v>
      </c>
      <c r="W5225" t="str">
        <f t="shared" si="607"/>
        <v/>
      </c>
      <c r="X5225" t="str">
        <f t="shared" si="608"/>
        <v/>
      </c>
      <c r="Y5225" t="str">
        <f t="shared" si="605"/>
        <v/>
      </c>
      <c r="AA5225" s="16">
        <f t="shared" si="609"/>
        <v>0.52200000000000002</v>
      </c>
      <c r="AB5225" s="16">
        <f t="shared" si="610"/>
        <v>2.6230000000000002</v>
      </c>
      <c r="AC5225" s="16"/>
    </row>
    <row r="5226" spans="1:29" x14ac:dyDescent="0.25">
      <c r="A5226" s="2">
        <v>43683</v>
      </c>
      <c r="B5226" s="1">
        <v>218</v>
      </c>
      <c r="C5226" s="3">
        <v>1400</v>
      </c>
      <c r="D5226" s="13">
        <v>246.60848379629601</v>
      </c>
      <c r="E5226">
        <v>55.07</v>
      </c>
      <c r="F5226" s="15">
        <f t="shared" si="611"/>
        <v>0</v>
      </c>
      <c r="G5226">
        <v>2.0129999999999999</v>
      </c>
      <c r="H5226">
        <v>6.5430000000000001</v>
      </c>
      <c r="I5226">
        <v>247.09</v>
      </c>
      <c r="J5226">
        <v>25.355</v>
      </c>
      <c r="K5226">
        <v>16.8</v>
      </c>
      <c r="L5226">
        <v>0.188</v>
      </c>
      <c r="M5226">
        <v>0.193</v>
      </c>
      <c r="N5226">
        <v>0</v>
      </c>
      <c r="O5226">
        <v>814.375</v>
      </c>
      <c r="T5226">
        <f t="shared" si="606"/>
        <v>2181400</v>
      </c>
      <c r="U5226">
        <v>877.8</v>
      </c>
      <c r="V5226">
        <f t="shared" si="604"/>
        <v>814.4</v>
      </c>
      <c r="W5226" t="str">
        <f t="shared" si="607"/>
        <v/>
      </c>
      <c r="X5226" t="str">
        <f t="shared" si="608"/>
        <v/>
      </c>
      <c r="Y5226" t="str">
        <f t="shared" si="605"/>
        <v/>
      </c>
      <c r="AA5226" s="16">
        <f t="shared" si="609"/>
        <v>0.54300000000000004</v>
      </c>
      <c r="AB5226" s="16">
        <f t="shared" si="610"/>
        <v>2.6890000000000001</v>
      </c>
      <c r="AC5226" s="16"/>
    </row>
    <row r="5227" spans="1:29" x14ac:dyDescent="0.25">
      <c r="A5227" s="2">
        <v>43683</v>
      </c>
      <c r="B5227" s="1">
        <v>218</v>
      </c>
      <c r="C5227" s="3">
        <v>1500</v>
      </c>
      <c r="D5227" s="13">
        <v>246.65015046296301</v>
      </c>
      <c r="E5227">
        <v>55.65</v>
      </c>
      <c r="F5227" s="15">
        <f t="shared" si="611"/>
        <v>0.14999999999999858</v>
      </c>
      <c r="G5227">
        <v>2.516</v>
      </c>
      <c r="H5227">
        <v>7.0460000000000003</v>
      </c>
      <c r="I5227">
        <v>228.839</v>
      </c>
      <c r="J5227">
        <v>25.477</v>
      </c>
      <c r="K5227">
        <v>17.3</v>
      </c>
      <c r="L5227">
        <v>0.188</v>
      </c>
      <c r="M5227">
        <v>0.192</v>
      </c>
      <c r="N5227">
        <v>0</v>
      </c>
      <c r="O5227">
        <v>709.375</v>
      </c>
      <c r="T5227">
        <f t="shared" si="606"/>
        <v>2181500</v>
      </c>
      <c r="U5227">
        <v>786.2</v>
      </c>
      <c r="V5227">
        <f t="shared" si="604"/>
        <v>709.4</v>
      </c>
      <c r="W5227" t="str">
        <f t="shared" si="607"/>
        <v/>
      </c>
      <c r="X5227" t="str">
        <f t="shared" si="608"/>
        <v/>
      </c>
      <c r="Y5227" t="str">
        <f t="shared" si="605"/>
        <v/>
      </c>
      <c r="AA5227" s="16">
        <f t="shared" si="609"/>
        <v>0.56399999999999995</v>
      </c>
      <c r="AB5227" s="16">
        <f t="shared" si="610"/>
        <v>2.6960000000000002</v>
      </c>
      <c r="AC5227" s="16"/>
    </row>
    <row r="5228" spans="1:29" x14ac:dyDescent="0.25">
      <c r="A5228" s="2">
        <v>43683</v>
      </c>
      <c r="B5228" s="1">
        <v>218</v>
      </c>
      <c r="C5228" s="3">
        <v>1600</v>
      </c>
      <c r="D5228" s="13">
        <v>246.69181712963001</v>
      </c>
      <c r="E5228">
        <v>55.54</v>
      </c>
      <c r="F5228" s="15">
        <f t="shared" si="611"/>
        <v>3.9999999999999147E-2</v>
      </c>
      <c r="G5228">
        <v>2.0129999999999999</v>
      </c>
      <c r="H5228">
        <v>6.5430000000000001</v>
      </c>
      <c r="I5228">
        <v>235.85900000000001</v>
      </c>
      <c r="J5228">
        <v>25.524999999999999</v>
      </c>
      <c r="K5228">
        <v>15.1</v>
      </c>
      <c r="L5228">
        <v>0.189</v>
      </c>
      <c r="M5228">
        <v>0.192</v>
      </c>
      <c r="N5228">
        <v>0</v>
      </c>
      <c r="O5228">
        <v>563.125</v>
      </c>
      <c r="T5228">
        <f t="shared" si="606"/>
        <v>2181600</v>
      </c>
      <c r="U5228">
        <v>652.70000000000005</v>
      </c>
      <c r="V5228">
        <f t="shared" si="604"/>
        <v>563.1</v>
      </c>
      <c r="W5228" t="str">
        <f t="shared" si="607"/>
        <v/>
      </c>
      <c r="X5228" t="str">
        <f t="shared" si="608"/>
        <v/>
      </c>
      <c r="Y5228" t="str">
        <f t="shared" si="605"/>
        <v/>
      </c>
      <c r="AA5228" s="16">
        <f t="shared" si="609"/>
        <v>0.49299999999999999</v>
      </c>
      <c r="AB5228" s="16">
        <f t="shared" si="610"/>
        <v>2.7719999999999998</v>
      </c>
      <c r="AC5228" s="16"/>
    </row>
    <row r="5229" spans="1:29" x14ac:dyDescent="0.25">
      <c r="A5229" s="2">
        <v>43683</v>
      </c>
      <c r="B5229" s="1">
        <v>218</v>
      </c>
      <c r="C5229" s="3">
        <v>1700</v>
      </c>
      <c r="D5229" s="13">
        <v>246.73348379629601</v>
      </c>
      <c r="E5229">
        <v>55.07</v>
      </c>
      <c r="F5229" s="15">
        <f t="shared" si="611"/>
        <v>0</v>
      </c>
      <c r="G5229">
        <v>2.516</v>
      </c>
      <c r="H5229">
        <v>8.5559999999999992</v>
      </c>
      <c r="I5229">
        <v>238.667</v>
      </c>
      <c r="J5229">
        <v>24.652999999999999</v>
      </c>
      <c r="K5229">
        <v>15.8</v>
      </c>
      <c r="L5229">
        <v>0.189</v>
      </c>
      <c r="M5229">
        <v>0.192</v>
      </c>
      <c r="N5229">
        <v>0</v>
      </c>
      <c r="O5229">
        <v>393.125</v>
      </c>
      <c r="T5229">
        <f t="shared" si="606"/>
        <v>2181700</v>
      </c>
      <c r="U5229">
        <v>488.2</v>
      </c>
      <c r="V5229">
        <f t="shared" si="604"/>
        <v>393.1</v>
      </c>
      <c r="W5229" t="str">
        <f t="shared" si="607"/>
        <v/>
      </c>
      <c r="X5229" t="str">
        <f t="shared" si="608"/>
        <v/>
      </c>
      <c r="Y5229" t="str">
        <f t="shared" si="605"/>
        <v/>
      </c>
      <c r="AA5229" s="16">
        <f t="shared" si="609"/>
        <v>0.49</v>
      </c>
      <c r="AB5229" s="16">
        <f t="shared" si="610"/>
        <v>2.6110000000000002</v>
      </c>
      <c r="AC5229" s="16"/>
    </row>
    <row r="5230" spans="1:29" x14ac:dyDescent="0.25">
      <c r="A5230" s="2">
        <v>43683</v>
      </c>
      <c r="B5230" s="1">
        <v>218</v>
      </c>
      <c r="C5230" s="3">
        <v>1800</v>
      </c>
      <c r="D5230" s="13">
        <v>246.77515046296301</v>
      </c>
      <c r="E5230">
        <v>54.95</v>
      </c>
      <c r="F5230" s="15">
        <f t="shared" si="611"/>
        <v>0</v>
      </c>
      <c r="G5230">
        <v>2.0129999999999999</v>
      </c>
      <c r="H5230">
        <v>6.0389999999999997</v>
      </c>
      <c r="I5230">
        <v>242.87799999999999</v>
      </c>
      <c r="J5230">
        <v>23.760999999999999</v>
      </c>
      <c r="K5230">
        <v>16.399999999999999</v>
      </c>
      <c r="L5230">
        <v>0.189</v>
      </c>
      <c r="M5230">
        <v>0.193</v>
      </c>
      <c r="N5230">
        <v>0</v>
      </c>
      <c r="O5230">
        <v>218.125</v>
      </c>
      <c r="T5230">
        <f t="shared" si="606"/>
        <v>2181800</v>
      </c>
      <c r="U5230">
        <v>306.8</v>
      </c>
      <c r="V5230">
        <f t="shared" si="604"/>
        <v>218.1</v>
      </c>
      <c r="W5230" t="str">
        <f t="shared" si="607"/>
        <v/>
      </c>
      <c r="X5230" t="str">
        <f t="shared" si="608"/>
        <v/>
      </c>
      <c r="Y5230" t="str">
        <f t="shared" si="605"/>
        <v/>
      </c>
      <c r="AA5230" s="16">
        <f t="shared" si="609"/>
        <v>0.48199999999999998</v>
      </c>
      <c r="AB5230" s="16">
        <f t="shared" si="610"/>
        <v>2.4569999999999999</v>
      </c>
      <c r="AC5230" s="16"/>
    </row>
    <row r="5231" spans="1:29" x14ac:dyDescent="0.25">
      <c r="A5231" s="2">
        <v>43683</v>
      </c>
      <c r="B5231" s="1">
        <v>218</v>
      </c>
      <c r="C5231" s="3">
        <v>1900</v>
      </c>
      <c r="D5231" s="13">
        <v>246.81681712963001</v>
      </c>
      <c r="E5231">
        <v>54.72</v>
      </c>
      <c r="F5231" s="15">
        <f t="shared" si="611"/>
        <v>0</v>
      </c>
      <c r="G5231">
        <v>2.516</v>
      </c>
      <c r="H5231">
        <v>7.0460000000000003</v>
      </c>
      <c r="I5231">
        <v>245.68600000000001</v>
      </c>
      <c r="J5231">
        <v>21.199000000000002</v>
      </c>
      <c r="K5231">
        <v>17.2</v>
      </c>
      <c r="L5231">
        <v>0.189</v>
      </c>
      <c r="M5231">
        <v>0.193</v>
      </c>
      <c r="N5231">
        <v>0</v>
      </c>
      <c r="O5231">
        <v>60.625</v>
      </c>
      <c r="T5231">
        <f t="shared" si="606"/>
        <v>2181900</v>
      </c>
      <c r="U5231">
        <v>129.80000000000001</v>
      </c>
      <c r="V5231">
        <f t="shared" si="604"/>
        <v>60.6</v>
      </c>
      <c r="W5231" t="str">
        <f t="shared" si="607"/>
        <v/>
      </c>
      <c r="X5231" t="str">
        <f t="shared" si="608"/>
        <v/>
      </c>
      <c r="Y5231" t="str">
        <f t="shared" si="605"/>
        <v/>
      </c>
      <c r="AA5231" s="16">
        <f t="shared" si="609"/>
        <v>0.433</v>
      </c>
      <c r="AB5231" s="16">
        <f t="shared" si="610"/>
        <v>2.0840000000000001</v>
      </c>
      <c r="AC5231" s="16"/>
    </row>
    <row r="5232" spans="1:29" x14ac:dyDescent="0.25">
      <c r="A5232" s="2">
        <v>43683</v>
      </c>
      <c r="B5232" s="1">
        <v>218</v>
      </c>
      <c r="C5232" s="3">
        <v>2000</v>
      </c>
      <c r="D5232" s="13">
        <v>246.85848379629601</v>
      </c>
      <c r="E5232">
        <v>54.48</v>
      </c>
      <c r="F5232" s="15">
        <f t="shared" si="611"/>
        <v>0</v>
      </c>
      <c r="G5232">
        <v>2.0129999999999999</v>
      </c>
      <c r="H5232">
        <v>5.5359999999999996</v>
      </c>
      <c r="I5232">
        <v>255.51400000000001</v>
      </c>
      <c r="J5232">
        <v>18.366</v>
      </c>
      <c r="K5232">
        <v>20.7</v>
      </c>
      <c r="L5232">
        <v>0.189</v>
      </c>
      <c r="M5232">
        <v>0.193</v>
      </c>
      <c r="N5232">
        <v>0</v>
      </c>
      <c r="O5232">
        <v>0.625</v>
      </c>
      <c r="T5232">
        <f t="shared" si="606"/>
        <v>2182000</v>
      </c>
      <c r="U5232">
        <v>9.8000000000000007</v>
      </c>
      <c r="V5232">
        <f t="shared" si="604"/>
        <v>0</v>
      </c>
      <c r="W5232" t="str">
        <f t="shared" si="607"/>
        <v/>
      </c>
      <c r="X5232" t="str">
        <f t="shared" si="608"/>
        <v/>
      </c>
      <c r="Y5232" t="str">
        <f t="shared" si="605"/>
        <v/>
      </c>
      <c r="AA5232" s="16">
        <f t="shared" si="609"/>
        <v>0.437</v>
      </c>
      <c r="AB5232" s="16">
        <f t="shared" si="610"/>
        <v>1.6739999999999999</v>
      </c>
      <c r="AC5232" s="16"/>
    </row>
    <row r="5233" spans="1:29" x14ac:dyDescent="0.25">
      <c r="A5233" s="2">
        <v>43683</v>
      </c>
      <c r="B5233" s="1">
        <v>218</v>
      </c>
      <c r="C5233" s="3">
        <v>2100</v>
      </c>
      <c r="D5233" s="13">
        <v>246.90015046296301</v>
      </c>
      <c r="E5233">
        <v>54.72</v>
      </c>
      <c r="F5233" s="15">
        <f t="shared" si="611"/>
        <v>0</v>
      </c>
      <c r="G5233">
        <v>1.51</v>
      </c>
      <c r="H5233">
        <v>4.0259999999999998</v>
      </c>
      <c r="I5233">
        <v>259.72500000000002</v>
      </c>
      <c r="J5233">
        <v>17.010999999999999</v>
      </c>
      <c r="K5233">
        <v>21.6</v>
      </c>
      <c r="L5233">
        <v>0.189</v>
      </c>
      <c r="M5233">
        <v>0.193</v>
      </c>
      <c r="N5233">
        <v>0</v>
      </c>
      <c r="O5233">
        <v>0.625</v>
      </c>
      <c r="T5233">
        <f t="shared" si="606"/>
        <v>2182100</v>
      </c>
      <c r="U5233">
        <v>0</v>
      </c>
      <c r="V5233">
        <f t="shared" si="604"/>
        <v>0</v>
      </c>
      <c r="W5233" t="str">
        <f t="shared" si="607"/>
        <v/>
      </c>
      <c r="X5233" t="str">
        <f t="shared" si="608"/>
        <v/>
      </c>
      <c r="Y5233" t="str">
        <f t="shared" si="605"/>
        <v/>
      </c>
      <c r="AA5233" s="16">
        <f t="shared" si="609"/>
        <v>0.41899999999999998</v>
      </c>
      <c r="AB5233" s="16">
        <f t="shared" si="610"/>
        <v>1.5209999999999999</v>
      </c>
      <c r="AC5233" s="16"/>
    </row>
    <row r="5234" spans="1:29" x14ac:dyDescent="0.25">
      <c r="A5234" s="2">
        <v>43683</v>
      </c>
      <c r="B5234" s="1">
        <v>218</v>
      </c>
      <c r="C5234" s="3">
        <v>2200</v>
      </c>
      <c r="D5234" s="13">
        <v>246.94181712963001</v>
      </c>
      <c r="E5234">
        <v>54.72</v>
      </c>
      <c r="F5234" s="15">
        <f t="shared" si="611"/>
        <v>0</v>
      </c>
      <c r="G5234">
        <v>1.51</v>
      </c>
      <c r="H5234">
        <v>5.0330000000000004</v>
      </c>
      <c r="I5234">
        <v>265.34100000000001</v>
      </c>
      <c r="J5234">
        <v>16.391999999999999</v>
      </c>
      <c r="K5234">
        <v>19.600000000000001</v>
      </c>
      <c r="L5234">
        <v>0.189</v>
      </c>
      <c r="M5234">
        <v>0.193</v>
      </c>
      <c r="N5234">
        <v>0</v>
      </c>
      <c r="O5234">
        <v>0.625</v>
      </c>
      <c r="T5234">
        <f t="shared" si="606"/>
        <v>2182200</v>
      </c>
      <c r="U5234">
        <v>0</v>
      </c>
      <c r="V5234">
        <f t="shared" si="604"/>
        <v>0</v>
      </c>
      <c r="W5234" t="str">
        <f t="shared" si="607"/>
        <v/>
      </c>
      <c r="X5234" t="str">
        <f t="shared" si="608"/>
        <v/>
      </c>
      <c r="Y5234" t="str">
        <f t="shared" si="605"/>
        <v/>
      </c>
      <c r="AA5234" s="16">
        <f t="shared" si="609"/>
        <v>0.36499999999999999</v>
      </c>
      <c r="AB5234" s="16">
        <f t="shared" si="610"/>
        <v>1.4970000000000001</v>
      </c>
      <c r="AC5234" s="16"/>
    </row>
    <row r="5235" spans="1:29" x14ac:dyDescent="0.25">
      <c r="A5235" s="2">
        <v>43683</v>
      </c>
      <c r="B5235" s="1">
        <v>218</v>
      </c>
      <c r="C5235" s="3">
        <v>2300</v>
      </c>
      <c r="D5235" s="13">
        <v>246.98348379629601</v>
      </c>
      <c r="E5235">
        <v>54.48</v>
      </c>
      <c r="F5235" s="15">
        <f t="shared" si="611"/>
        <v>0</v>
      </c>
      <c r="G5235">
        <v>1.0069999999999999</v>
      </c>
      <c r="H5235">
        <v>4.0259999999999998</v>
      </c>
      <c r="I5235">
        <v>252.70599999999999</v>
      </c>
      <c r="J5235">
        <v>15.867000000000001</v>
      </c>
      <c r="K5235">
        <v>19</v>
      </c>
      <c r="L5235">
        <v>0.188</v>
      </c>
      <c r="M5235">
        <v>0.193</v>
      </c>
      <c r="N5235">
        <v>0</v>
      </c>
      <c r="O5235">
        <v>0.625</v>
      </c>
      <c r="T5235">
        <f t="shared" si="606"/>
        <v>2182300</v>
      </c>
      <c r="U5235">
        <v>0</v>
      </c>
      <c r="V5235">
        <f t="shared" si="604"/>
        <v>0</v>
      </c>
      <c r="W5235" t="str">
        <f t="shared" si="607"/>
        <v/>
      </c>
      <c r="X5235" t="str">
        <f t="shared" si="608"/>
        <v/>
      </c>
      <c r="Y5235" t="str">
        <f t="shared" si="605"/>
        <v/>
      </c>
      <c r="AA5235" s="16">
        <f t="shared" si="609"/>
        <v>0.34200000000000003</v>
      </c>
      <c r="AB5235" s="16">
        <f t="shared" si="610"/>
        <v>1.458</v>
      </c>
      <c r="AC5235" s="16"/>
    </row>
    <row r="5236" spans="1:29" x14ac:dyDescent="0.25">
      <c r="A5236" s="2">
        <v>43683</v>
      </c>
      <c r="B5236" s="1">
        <v>218</v>
      </c>
      <c r="C5236" s="3">
        <v>2400</v>
      </c>
      <c r="D5236" s="13">
        <v>247.02515046296301</v>
      </c>
      <c r="E5236">
        <v>54.95</v>
      </c>
      <c r="F5236" s="15">
        <f t="shared" si="611"/>
        <v>0</v>
      </c>
      <c r="G5236">
        <v>1.0069999999999999</v>
      </c>
      <c r="H5236">
        <v>3.5230000000000001</v>
      </c>
      <c r="I5236">
        <v>266.745</v>
      </c>
      <c r="J5236">
        <v>16.248999999999999</v>
      </c>
      <c r="K5236">
        <v>20.3</v>
      </c>
      <c r="L5236">
        <v>0.188</v>
      </c>
      <c r="M5236">
        <v>0.193</v>
      </c>
      <c r="N5236">
        <v>0</v>
      </c>
      <c r="O5236">
        <v>0.625</v>
      </c>
      <c r="T5236">
        <f t="shared" si="606"/>
        <v>2182400</v>
      </c>
      <c r="U5236">
        <v>0</v>
      </c>
      <c r="V5236">
        <f t="shared" si="604"/>
        <v>0</v>
      </c>
      <c r="W5236">
        <f t="shared" si="607"/>
        <v>0.188</v>
      </c>
      <c r="X5236">
        <f t="shared" si="608"/>
        <v>0.193</v>
      </c>
      <c r="Y5236">
        <f t="shared" si="605"/>
        <v>0</v>
      </c>
      <c r="AA5236" s="16">
        <f t="shared" si="609"/>
        <v>0.375</v>
      </c>
      <c r="AB5236" s="16">
        <f t="shared" si="610"/>
        <v>1.472</v>
      </c>
      <c r="AC5236" s="16"/>
    </row>
    <row r="5237" spans="1:29" x14ac:dyDescent="0.25">
      <c r="A5237" s="2">
        <v>43684</v>
      </c>
      <c r="B5237" s="1">
        <v>219</v>
      </c>
      <c r="C5237" s="3">
        <v>100</v>
      </c>
      <c r="D5237" s="13">
        <v>247.06681712963001</v>
      </c>
      <c r="E5237">
        <v>54.48</v>
      </c>
      <c r="F5237" s="15">
        <f t="shared" si="611"/>
        <v>0</v>
      </c>
      <c r="G5237">
        <v>1.51</v>
      </c>
      <c r="H5237">
        <v>4.5289999999999999</v>
      </c>
      <c r="I5237">
        <v>280.78399999999999</v>
      </c>
      <c r="J5237">
        <v>15.986000000000001</v>
      </c>
      <c r="K5237">
        <v>19.7</v>
      </c>
      <c r="L5237">
        <v>0.188</v>
      </c>
      <c r="M5237">
        <v>0.193</v>
      </c>
      <c r="N5237">
        <v>0</v>
      </c>
      <c r="O5237">
        <v>0.625</v>
      </c>
      <c r="T5237">
        <f t="shared" si="606"/>
        <v>2190100</v>
      </c>
      <c r="U5237">
        <v>0</v>
      </c>
      <c r="V5237">
        <f t="shared" si="604"/>
        <v>0</v>
      </c>
      <c r="W5237" t="str">
        <f t="shared" si="607"/>
        <v/>
      </c>
      <c r="X5237" t="str">
        <f t="shared" si="608"/>
        <v/>
      </c>
      <c r="Y5237" t="str">
        <f t="shared" si="605"/>
        <v/>
      </c>
      <c r="AA5237" s="16">
        <f t="shared" si="609"/>
        <v>0.35799999999999998</v>
      </c>
      <c r="AB5237" s="16">
        <f t="shared" si="610"/>
        <v>1.4590000000000001</v>
      </c>
      <c r="AC5237" s="16"/>
    </row>
    <row r="5238" spans="1:29" x14ac:dyDescent="0.25">
      <c r="A5238" s="2">
        <v>43684</v>
      </c>
      <c r="B5238" s="1">
        <v>219</v>
      </c>
      <c r="C5238" s="3">
        <v>200</v>
      </c>
      <c r="D5238" s="13">
        <v>247.10848379629601</v>
      </c>
      <c r="E5238">
        <v>55.3</v>
      </c>
      <c r="F5238" s="15">
        <f t="shared" si="611"/>
        <v>0</v>
      </c>
      <c r="G5238">
        <v>0.503</v>
      </c>
      <c r="H5238">
        <v>3.02</v>
      </c>
      <c r="I5238">
        <v>275.16899999999998</v>
      </c>
      <c r="J5238">
        <v>14.314</v>
      </c>
      <c r="K5238">
        <v>23.2</v>
      </c>
      <c r="L5238">
        <v>0.188</v>
      </c>
      <c r="M5238">
        <v>0.193</v>
      </c>
      <c r="N5238">
        <v>0</v>
      </c>
      <c r="O5238">
        <v>0.625</v>
      </c>
      <c r="T5238">
        <f t="shared" si="606"/>
        <v>2190200</v>
      </c>
      <c r="U5238">
        <v>0</v>
      </c>
      <c r="V5238">
        <f t="shared" si="604"/>
        <v>0</v>
      </c>
      <c r="W5238" t="str">
        <f t="shared" si="607"/>
        <v/>
      </c>
      <c r="X5238" t="str">
        <f t="shared" si="608"/>
        <v/>
      </c>
      <c r="Y5238" t="str">
        <f t="shared" si="605"/>
        <v/>
      </c>
      <c r="AA5238" s="16">
        <f t="shared" si="609"/>
        <v>0.378</v>
      </c>
      <c r="AB5238" s="16">
        <f t="shared" si="610"/>
        <v>1.2509999999999999</v>
      </c>
      <c r="AC5238" s="16"/>
    </row>
    <row r="5239" spans="1:29" x14ac:dyDescent="0.25">
      <c r="A5239" s="2">
        <v>43684</v>
      </c>
      <c r="B5239" s="1">
        <v>219</v>
      </c>
      <c r="C5239" s="3">
        <v>300</v>
      </c>
      <c r="D5239" s="13">
        <v>247.15015046296301</v>
      </c>
      <c r="E5239">
        <v>54.48</v>
      </c>
      <c r="F5239" s="15">
        <f t="shared" si="611"/>
        <v>0</v>
      </c>
      <c r="G5239">
        <v>0.503</v>
      </c>
      <c r="H5239">
        <v>2.0129999999999999</v>
      </c>
      <c r="I5239">
        <v>270.95699999999999</v>
      </c>
      <c r="J5239">
        <v>13.593999999999999</v>
      </c>
      <c r="K5239">
        <v>27.2</v>
      </c>
      <c r="L5239">
        <v>0.187</v>
      </c>
      <c r="M5239">
        <v>0.193</v>
      </c>
      <c r="N5239">
        <v>0</v>
      </c>
      <c r="O5239">
        <v>0.625</v>
      </c>
      <c r="T5239">
        <f t="shared" si="606"/>
        <v>2190300</v>
      </c>
      <c r="U5239">
        <v>0</v>
      </c>
      <c r="V5239">
        <f t="shared" si="604"/>
        <v>0</v>
      </c>
      <c r="W5239" t="str">
        <f t="shared" si="607"/>
        <v/>
      </c>
      <c r="X5239" t="str">
        <f t="shared" si="608"/>
        <v/>
      </c>
      <c r="Y5239" t="str">
        <f t="shared" si="605"/>
        <v/>
      </c>
      <c r="AA5239" s="16">
        <f t="shared" si="609"/>
        <v>0.42299999999999999</v>
      </c>
      <c r="AB5239" s="16">
        <f t="shared" si="610"/>
        <v>1.1319999999999999</v>
      </c>
      <c r="AC5239" s="16"/>
    </row>
    <row r="5240" spans="1:29" x14ac:dyDescent="0.25">
      <c r="A5240" s="2">
        <v>43684</v>
      </c>
      <c r="B5240" s="1">
        <v>219</v>
      </c>
      <c r="C5240" s="3">
        <v>400</v>
      </c>
      <c r="D5240" s="13">
        <v>247.19181712963001</v>
      </c>
      <c r="E5240">
        <v>55.07</v>
      </c>
      <c r="F5240" s="15">
        <f t="shared" si="611"/>
        <v>0</v>
      </c>
      <c r="G5240">
        <v>1.51</v>
      </c>
      <c r="H5240">
        <v>3.5230000000000001</v>
      </c>
      <c r="I5240">
        <v>279.38</v>
      </c>
      <c r="J5240">
        <v>14.481</v>
      </c>
      <c r="K5240">
        <v>33.4</v>
      </c>
      <c r="L5240">
        <v>0.187</v>
      </c>
      <c r="M5240">
        <v>0.193</v>
      </c>
      <c r="N5240">
        <v>0</v>
      </c>
      <c r="O5240">
        <v>0.625</v>
      </c>
      <c r="T5240">
        <f t="shared" si="606"/>
        <v>2190400</v>
      </c>
      <c r="U5240">
        <v>0</v>
      </c>
      <c r="V5240">
        <f t="shared" si="604"/>
        <v>0</v>
      </c>
      <c r="W5240" t="str">
        <f t="shared" si="607"/>
        <v/>
      </c>
      <c r="X5240" t="str">
        <f t="shared" si="608"/>
        <v/>
      </c>
      <c r="Y5240" t="str">
        <f t="shared" si="605"/>
        <v/>
      </c>
      <c r="AA5240" s="16">
        <f t="shared" si="609"/>
        <v>0.55100000000000005</v>
      </c>
      <c r="AB5240" s="16">
        <f t="shared" si="610"/>
        <v>1.099</v>
      </c>
      <c r="AC5240" s="16"/>
    </row>
    <row r="5241" spans="1:29" x14ac:dyDescent="0.25">
      <c r="A5241" s="2">
        <v>43684</v>
      </c>
      <c r="B5241" s="1">
        <v>219</v>
      </c>
      <c r="C5241" s="3">
        <v>500</v>
      </c>
      <c r="D5241" s="13">
        <v>247.23348379629601</v>
      </c>
      <c r="E5241">
        <v>54.83</v>
      </c>
      <c r="F5241" s="15">
        <f t="shared" si="611"/>
        <v>0</v>
      </c>
      <c r="G5241">
        <v>1.51</v>
      </c>
      <c r="H5241">
        <v>4.0259999999999998</v>
      </c>
      <c r="I5241">
        <v>277.976</v>
      </c>
      <c r="J5241">
        <v>13.57</v>
      </c>
      <c r="K5241">
        <v>40.299999999999997</v>
      </c>
      <c r="L5241">
        <v>0.186</v>
      </c>
      <c r="M5241">
        <v>0.192</v>
      </c>
      <c r="N5241">
        <v>0</v>
      </c>
      <c r="O5241">
        <v>6.875</v>
      </c>
      <c r="T5241">
        <f t="shared" si="606"/>
        <v>2190500</v>
      </c>
      <c r="U5241">
        <v>0</v>
      </c>
      <c r="V5241">
        <f t="shared" si="604"/>
        <v>6.9</v>
      </c>
      <c r="W5241" t="str">
        <f t="shared" si="607"/>
        <v/>
      </c>
      <c r="X5241" t="str">
        <f t="shared" si="608"/>
        <v/>
      </c>
      <c r="Y5241" t="str">
        <f t="shared" si="605"/>
        <v/>
      </c>
      <c r="AA5241" s="16">
        <f t="shared" si="609"/>
        <v>0.626</v>
      </c>
      <c r="AB5241" s="16">
        <f t="shared" si="610"/>
        <v>0.92700000000000005</v>
      </c>
      <c r="AC5241" s="16"/>
    </row>
    <row r="5242" spans="1:29" x14ac:dyDescent="0.25">
      <c r="A5242" s="2">
        <v>43684</v>
      </c>
      <c r="B5242" s="1">
        <v>219</v>
      </c>
      <c r="C5242" s="3">
        <v>600</v>
      </c>
      <c r="D5242" s="13">
        <v>247.27515046296301</v>
      </c>
      <c r="E5242">
        <v>54.83</v>
      </c>
      <c r="F5242" s="15">
        <f t="shared" si="611"/>
        <v>0</v>
      </c>
      <c r="G5242">
        <v>1.0069999999999999</v>
      </c>
      <c r="H5242">
        <v>3.5230000000000001</v>
      </c>
      <c r="I5242">
        <v>290.61200000000002</v>
      </c>
      <c r="J5242">
        <v>13.882</v>
      </c>
      <c r="K5242">
        <v>45.7</v>
      </c>
      <c r="L5242">
        <v>0.186</v>
      </c>
      <c r="M5242">
        <v>0.192</v>
      </c>
      <c r="N5242">
        <v>0</v>
      </c>
      <c r="O5242">
        <v>126.875</v>
      </c>
      <c r="T5242">
        <f t="shared" si="606"/>
        <v>2190600</v>
      </c>
      <c r="U5242">
        <v>70.7</v>
      </c>
      <c r="V5242">
        <f t="shared" si="604"/>
        <v>126.9</v>
      </c>
      <c r="W5242" t="str">
        <f t="shared" si="607"/>
        <v/>
      </c>
      <c r="X5242" t="str">
        <f t="shared" si="608"/>
        <v/>
      </c>
      <c r="Y5242" t="str">
        <f t="shared" si="605"/>
        <v/>
      </c>
      <c r="AA5242" s="16">
        <f t="shared" si="609"/>
        <v>0.72499999999999998</v>
      </c>
      <c r="AB5242" s="16">
        <f t="shared" si="610"/>
        <v>0.86099999999999999</v>
      </c>
      <c r="AC5242" s="16"/>
    </row>
    <row r="5243" spans="1:29" x14ac:dyDescent="0.25">
      <c r="A5243" s="2">
        <v>43684</v>
      </c>
      <c r="B5243" s="1">
        <v>219</v>
      </c>
      <c r="C5243" s="3">
        <v>700</v>
      </c>
      <c r="D5243" s="13">
        <v>247.31681712963001</v>
      </c>
      <c r="E5243">
        <v>55.07</v>
      </c>
      <c r="F5243" s="15">
        <f t="shared" si="611"/>
        <v>0</v>
      </c>
      <c r="G5243">
        <v>1.0069999999999999</v>
      </c>
      <c r="H5243">
        <v>3.5230000000000001</v>
      </c>
      <c r="I5243">
        <v>268.149</v>
      </c>
      <c r="J5243">
        <v>16.654</v>
      </c>
      <c r="K5243">
        <v>43.8</v>
      </c>
      <c r="L5243">
        <v>0.186</v>
      </c>
      <c r="M5243">
        <v>0.192</v>
      </c>
      <c r="N5243">
        <v>0</v>
      </c>
      <c r="O5243">
        <v>298.125</v>
      </c>
      <c r="T5243">
        <f t="shared" si="606"/>
        <v>2190700</v>
      </c>
      <c r="U5243">
        <v>238.3</v>
      </c>
      <c r="V5243">
        <f t="shared" si="604"/>
        <v>298.10000000000002</v>
      </c>
      <c r="W5243" t="str">
        <f t="shared" si="607"/>
        <v/>
      </c>
      <c r="X5243" t="str">
        <f t="shared" si="608"/>
        <v/>
      </c>
      <c r="Y5243" t="str">
        <f t="shared" si="605"/>
        <v/>
      </c>
      <c r="AA5243" s="16">
        <f t="shared" si="609"/>
        <v>0.83</v>
      </c>
      <c r="AB5243" s="16">
        <f t="shared" si="610"/>
        <v>1.0649999999999999</v>
      </c>
      <c r="AC5243" s="16"/>
    </row>
    <row r="5244" spans="1:29" x14ac:dyDescent="0.25">
      <c r="A5244" s="2">
        <v>43684</v>
      </c>
      <c r="B5244" s="1">
        <v>219</v>
      </c>
      <c r="C5244" s="3">
        <v>800</v>
      </c>
      <c r="D5244" s="13">
        <v>247.35848379629601</v>
      </c>
      <c r="E5244">
        <v>54.72</v>
      </c>
      <c r="F5244" s="15">
        <f t="shared" si="611"/>
        <v>0</v>
      </c>
      <c r="G5244">
        <v>0</v>
      </c>
      <c r="H5244">
        <v>3.5230000000000001</v>
      </c>
      <c r="I5244">
        <v>181.10599999999999</v>
      </c>
      <c r="J5244">
        <v>18.129000000000001</v>
      </c>
      <c r="K5244">
        <v>36.4</v>
      </c>
      <c r="L5244">
        <v>0.186</v>
      </c>
      <c r="M5244">
        <v>0.191</v>
      </c>
      <c r="N5244">
        <v>0</v>
      </c>
      <c r="O5244">
        <v>468.125</v>
      </c>
      <c r="T5244">
        <f t="shared" si="606"/>
        <v>2190800</v>
      </c>
      <c r="U5244">
        <v>421.3</v>
      </c>
      <c r="V5244">
        <f t="shared" si="604"/>
        <v>468.1</v>
      </c>
      <c r="W5244" t="str">
        <f t="shared" si="607"/>
        <v/>
      </c>
      <c r="X5244" t="str">
        <f t="shared" si="608"/>
        <v/>
      </c>
      <c r="Y5244" t="str">
        <f t="shared" si="605"/>
        <v/>
      </c>
      <c r="AA5244" s="16">
        <f t="shared" si="609"/>
        <v>0.75700000000000001</v>
      </c>
      <c r="AB5244" s="16">
        <f t="shared" si="610"/>
        <v>1.323</v>
      </c>
      <c r="AC5244" s="16"/>
    </row>
    <row r="5245" spans="1:29" x14ac:dyDescent="0.25">
      <c r="A5245" s="2">
        <v>43684</v>
      </c>
      <c r="B5245" s="1">
        <v>219</v>
      </c>
      <c r="C5245" s="3">
        <v>900</v>
      </c>
      <c r="D5245" s="13">
        <v>247.40015046296301</v>
      </c>
      <c r="E5245">
        <v>55.18</v>
      </c>
      <c r="F5245" s="15">
        <f t="shared" si="611"/>
        <v>0</v>
      </c>
      <c r="G5245">
        <v>0.503</v>
      </c>
      <c r="H5245">
        <v>3.02</v>
      </c>
      <c r="I5245">
        <v>158.643</v>
      </c>
      <c r="J5245">
        <v>19.792999999999999</v>
      </c>
      <c r="K5245">
        <v>34.6</v>
      </c>
      <c r="L5245">
        <v>0.186</v>
      </c>
      <c r="M5245">
        <v>0.191</v>
      </c>
      <c r="N5245">
        <v>0</v>
      </c>
      <c r="O5245">
        <v>623.125</v>
      </c>
      <c r="T5245">
        <f t="shared" si="606"/>
        <v>2190900</v>
      </c>
      <c r="U5245">
        <v>594.20000000000005</v>
      </c>
      <c r="V5245">
        <f t="shared" ref="V5245:V5308" si="612">IF(O5245&lt;1,0,ROUND(O5245,1))</f>
        <v>623.1</v>
      </c>
      <c r="W5245" t="str">
        <f t="shared" si="607"/>
        <v/>
      </c>
      <c r="X5245" t="str">
        <f t="shared" si="608"/>
        <v/>
      </c>
      <c r="Y5245" t="str">
        <f t="shared" ref="Y5245:Y5308" si="613">IF(C5245=2400,ROUND(F5245/100,3),"")</f>
        <v/>
      </c>
      <c r="AA5245" s="16">
        <f t="shared" si="609"/>
        <v>0.79900000000000004</v>
      </c>
      <c r="AB5245" s="16">
        <f t="shared" si="610"/>
        <v>1.51</v>
      </c>
      <c r="AC5245" s="16"/>
    </row>
    <row r="5246" spans="1:29" x14ac:dyDescent="0.25">
      <c r="A5246" s="2">
        <v>43684</v>
      </c>
      <c r="B5246" s="1">
        <v>219</v>
      </c>
      <c r="C5246" s="3">
        <v>1000</v>
      </c>
      <c r="D5246" s="13">
        <v>247.44181712963001</v>
      </c>
      <c r="E5246">
        <v>55.18</v>
      </c>
      <c r="F5246" s="15">
        <f t="shared" si="611"/>
        <v>0</v>
      </c>
      <c r="G5246">
        <v>1.51</v>
      </c>
      <c r="H5246">
        <v>4.5289999999999999</v>
      </c>
      <c r="I5246">
        <v>185.31800000000001</v>
      </c>
      <c r="J5246">
        <v>21.963000000000001</v>
      </c>
      <c r="K5246">
        <v>32.6</v>
      </c>
      <c r="L5246">
        <v>0.186</v>
      </c>
      <c r="M5246">
        <v>0.191</v>
      </c>
      <c r="N5246">
        <v>0</v>
      </c>
      <c r="O5246">
        <v>749.375</v>
      </c>
      <c r="T5246">
        <f t="shared" si="606"/>
        <v>2191000</v>
      </c>
      <c r="U5246">
        <v>740.2</v>
      </c>
      <c r="V5246">
        <f t="shared" si="612"/>
        <v>749.4</v>
      </c>
      <c r="W5246" t="str">
        <f t="shared" si="607"/>
        <v/>
      </c>
      <c r="X5246" t="str">
        <f t="shared" si="608"/>
        <v/>
      </c>
      <c r="Y5246" t="str">
        <f t="shared" si="613"/>
        <v/>
      </c>
      <c r="AA5246" s="16">
        <f t="shared" si="609"/>
        <v>0.86</v>
      </c>
      <c r="AB5246" s="16">
        <f t="shared" si="610"/>
        <v>1.778</v>
      </c>
      <c r="AC5246" s="16"/>
    </row>
    <row r="5247" spans="1:29" x14ac:dyDescent="0.25">
      <c r="A5247" s="2">
        <v>43684</v>
      </c>
      <c r="B5247" s="1">
        <v>219</v>
      </c>
      <c r="C5247" s="3">
        <v>1100</v>
      </c>
      <c r="D5247" s="13">
        <v>247.48348379629601</v>
      </c>
      <c r="E5247">
        <v>54.6</v>
      </c>
      <c r="F5247" s="15">
        <f t="shared" si="611"/>
        <v>0</v>
      </c>
      <c r="G5247">
        <v>1.0069999999999999</v>
      </c>
      <c r="H5247">
        <v>3.5230000000000001</v>
      </c>
      <c r="I5247">
        <v>265.34100000000001</v>
      </c>
      <c r="J5247">
        <v>23.568999999999999</v>
      </c>
      <c r="K5247">
        <v>26.9</v>
      </c>
      <c r="L5247">
        <v>0.186</v>
      </c>
      <c r="M5247">
        <v>0.191</v>
      </c>
      <c r="N5247">
        <v>0</v>
      </c>
      <c r="O5247">
        <v>843.125</v>
      </c>
      <c r="T5247">
        <f t="shared" si="606"/>
        <v>2191100</v>
      </c>
      <c r="U5247">
        <v>847.8</v>
      </c>
      <c r="V5247">
        <f t="shared" si="612"/>
        <v>843.1</v>
      </c>
      <c r="W5247" t="str">
        <f t="shared" si="607"/>
        <v/>
      </c>
      <c r="X5247" t="str">
        <f t="shared" si="608"/>
        <v/>
      </c>
      <c r="Y5247" t="str">
        <f t="shared" si="613"/>
        <v/>
      </c>
      <c r="AA5247" s="16">
        <f t="shared" si="609"/>
        <v>0.78200000000000003</v>
      </c>
      <c r="AB5247" s="16">
        <f t="shared" si="610"/>
        <v>2.125</v>
      </c>
      <c r="AC5247" s="16"/>
    </row>
    <row r="5248" spans="1:29" x14ac:dyDescent="0.25">
      <c r="A5248" s="2">
        <v>43684</v>
      </c>
      <c r="B5248" s="1">
        <v>219</v>
      </c>
      <c r="C5248" s="3">
        <v>1200</v>
      </c>
      <c r="D5248" s="13">
        <v>247.52515046296301</v>
      </c>
      <c r="E5248">
        <v>56.24</v>
      </c>
      <c r="F5248" s="15">
        <f t="shared" si="611"/>
        <v>0.74000000000000199</v>
      </c>
      <c r="G5248">
        <v>2.516</v>
      </c>
      <c r="H5248">
        <v>6.0389999999999997</v>
      </c>
      <c r="I5248">
        <v>214.8</v>
      </c>
      <c r="J5248">
        <v>24.677</v>
      </c>
      <c r="K5248">
        <v>21.4</v>
      </c>
      <c r="L5248">
        <v>0.186</v>
      </c>
      <c r="M5248">
        <v>0.19</v>
      </c>
      <c r="N5248">
        <v>0</v>
      </c>
      <c r="O5248">
        <v>904.375</v>
      </c>
      <c r="T5248">
        <f t="shared" si="606"/>
        <v>2191200</v>
      </c>
      <c r="U5248">
        <v>908.3</v>
      </c>
      <c r="V5248">
        <f t="shared" si="612"/>
        <v>904.4</v>
      </c>
      <c r="W5248" t="str">
        <f t="shared" si="607"/>
        <v/>
      </c>
      <c r="X5248" t="str">
        <f t="shared" si="608"/>
        <v/>
      </c>
      <c r="Y5248" t="str">
        <f t="shared" si="613"/>
        <v/>
      </c>
      <c r="AA5248" s="16">
        <f t="shared" si="609"/>
        <v>0.66500000000000004</v>
      </c>
      <c r="AB5248" s="16">
        <f t="shared" si="610"/>
        <v>2.4420000000000002</v>
      </c>
      <c r="AC5248" s="16"/>
    </row>
    <row r="5249" spans="1:29" x14ac:dyDescent="0.25">
      <c r="A5249" s="2">
        <v>43684</v>
      </c>
      <c r="B5249" s="1">
        <v>219</v>
      </c>
      <c r="C5249" s="3">
        <v>1300</v>
      </c>
      <c r="D5249" s="13">
        <v>247.56681712963001</v>
      </c>
      <c r="E5249">
        <v>55.77</v>
      </c>
      <c r="F5249" s="15">
        <f t="shared" si="611"/>
        <v>0.27000000000000313</v>
      </c>
      <c r="G5249">
        <v>2.0129999999999999</v>
      </c>
      <c r="H5249">
        <v>6.5430000000000001</v>
      </c>
      <c r="I5249">
        <v>258.322</v>
      </c>
      <c r="J5249">
        <v>24.581</v>
      </c>
      <c r="K5249">
        <v>17.2</v>
      </c>
      <c r="L5249">
        <v>0.186</v>
      </c>
      <c r="M5249">
        <v>0.19</v>
      </c>
      <c r="N5249">
        <v>0</v>
      </c>
      <c r="O5249">
        <v>881.875</v>
      </c>
      <c r="T5249">
        <f t="shared" si="606"/>
        <v>2191300</v>
      </c>
      <c r="U5249">
        <v>917.5</v>
      </c>
      <c r="V5249">
        <f t="shared" si="612"/>
        <v>881.9</v>
      </c>
      <c r="W5249" t="str">
        <f t="shared" si="607"/>
        <v/>
      </c>
      <c r="X5249" t="str">
        <f t="shared" si="608"/>
        <v/>
      </c>
      <c r="Y5249" t="str">
        <f t="shared" si="613"/>
        <v/>
      </c>
      <c r="AA5249" s="16">
        <f t="shared" si="609"/>
        <v>0.53100000000000003</v>
      </c>
      <c r="AB5249" s="16">
        <f t="shared" si="610"/>
        <v>2.556</v>
      </c>
      <c r="AC5249" s="16"/>
    </row>
    <row r="5250" spans="1:29" x14ac:dyDescent="0.25">
      <c r="A5250" s="2">
        <v>43684</v>
      </c>
      <c r="B5250" s="1">
        <v>219</v>
      </c>
      <c r="C5250" s="3">
        <v>1400</v>
      </c>
      <c r="D5250" s="13">
        <v>247.60848379629601</v>
      </c>
      <c r="E5250">
        <v>55.54</v>
      </c>
      <c r="F5250" s="15">
        <f t="shared" si="611"/>
        <v>3.9999999999999147E-2</v>
      </c>
      <c r="G5250">
        <v>2.516</v>
      </c>
      <c r="H5250">
        <v>7.0460000000000003</v>
      </c>
      <c r="I5250">
        <v>240.071</v>
      </c>
      <c r="J5250">
        <v>25.646999999999998</v>
      </c>
      <c r="K5250">
        <v>17.7</v>
      </c>
      <c r="L5250">
        <v>0.186</v>
      </c>
      <c r="M5250">
        <v>0.19</v>
      </c>
      <c r="O5250">
        <v>811.875</v>
      </c>
      <c r="T5250">
        <f t="shared" si="606"/>
        <v>2191400</v>
      </c>
      <c r="U5250">
        <v>874.7</v>
      </c>
      <c r="V5250">
        <f t="shared" si="612"/>
        <v>811.9</v>
      </c>
      <c r="W5250" t="str">
        <f t="shared" si="607"/>
        <v/>
      </c>
      <c r="X5250" t="str">
        <f t="shared" si="608"/>
        <v/>
      </c>
      <c r="Y5250" t="str">
        <f t="shared" si="613"/>
        <v/>
      </c>
      <c r="AA5250" s="16">
        <f t="shared" si="609"/>
        <v>0.58299999999999996</v>
      </c>
      <c r="AB5250" s="16">
        <f t="shared" si="610"/>
        <v>2.7109999999999999</v>
      </c>
      <c r="AC5250" s="16"/>
    </row>
    <row r="5251" spans="1:29" x14ac:dyDescent="0.25">
      <c r="A5251" s="2">
        <v>43684</v>
      </c>
      <c r="B5251" s="1">
        <v>219</v>
      </c>
      <c r="C5251" s="3">
        <v>1500</v>
      </c>
      <c r="D5251" s="13">
        <v>247.65015046296301</v>
      </c>
      <c r="E5251">
        <v>55.18</v>
      </c>
      <c r="F5251" s="15">
        <f t="shared" si="611"/>
        <v>0</v>
      </c>
      <c r="G5251">
        <v>2.516</v>
      </c>
      <c r="H5251">
        <v>6.5430000000000001</v>
      </c>
      <c r="I5251">
        <v>238.667</v>
      </c>
      <c r="J5251">
        <v>25.477</v>
      </c>
      <c r="K5251">
        <v>15.6</v>
      </c>
      <c r="L5251">
        <v>0.186</v>
      </c>
      <c r="M5251">
        <v>0.19</v>
      </c>
      <c r="O5251">
        <v>701.875</v>
      </c>
      <c r="T5251">
        <f t="shared" si="606"/>
        <v>2191500</v>
      </c>
      <c r="U5251">
        <v>782.7</v>
      </c>
      <c r="V5251">
        <f t="shared" si="612"/>
        <v>701.9</v>
      </c>
      <c r="W5251" t="str">
        <f t="shared" si="607"/>
        <v/>
      </c>
      <c r="X5251" t="str">
        <f t="shared" si="608"/>
        <v/>
      </c>
      <c r="Y5251" t="str">
        <f t="shared" si="613"/>
        <v/>
      </c>
      <c r="AA5251" s="16">
        <f t="shared" si="609"/>
        <v>0.50800000000000001</v>
      </c>
      <c r="AB5251" s="16">
        <f t="shared" si="610"/>
        <v>2.7480000000000002</v>
      </c>
      <c r="AC5251" s="16"/>
    </row>
    <row r="5252" spans="1:29" x14ac:dyDescent="0.25">
      <c r="A5252" s="2">
        <v>43684</v>
      </c>
      <c r="B5252" s="1">
        <v>219</v>
      </c>
      <c r="C5252" s="3">
        <v>1600</v>
      </c>
      <c r="D5252" s="13">
        <v>247.69181712963001</v>
      </c>
      <c r="E5252">
        <v>54.95</v>
      </c>
      <c r="F5252" s="15">
        <f t="shared" si="611"/>
        <v>0</v>
      </c>
      <c r="G5252">
        <v>3.02</v>
      </c>
      <c r="H5252">
        <v>6.5430000000000001</v>
      </c>
      <c r="I5252">
        <v>213.39599999999999</v>
      </c>
      <c r="J5252">
        <v>25.186</v>
      </c>
      <c r="K5252">
        <v>16</v>
      </c>
      <c r="L5252">
        <v>0.186</v>
      </c>
      <c r="M5252">
        <v>0.19</v>
      </c>
      <c r="O5252">
        <v>555.625</v>
      </c>
      <c r="T5252">
        <f t="shared" si="606"/>
        <v>2191600</v>
      </c>
      <c r="U5252">
        <v>648.70000000000005</v>
      </c>
      <c r="V5252">
        <f t="shared" si="612"/>
        <v>555.6</v>
      </c>
      <c r="W5252" t="str">
        <f t="shared" si="607"/>
        <v/>
      </c>
      <c r="X5252" t="str">
        <f t="shared" si="608"/>
        <v/>
      </c>
      <c r="Y5252" t="str">
        <f t="shared" si="613"/>
        <v/>
      </c>
      <c r="AA5252" s="16">
        <f t="shared" si="609"/>
        <v>0.51200000000000001</v>
      </c>
      <c r="AB5252" s="16">
        <f t="shared" si="610"/>
        <v>2.6880000000000002</v>
      </c>
      <c r="AC5252" s="16"/>
    </row>
    <row r="5253" spans="1:29" x14ac:dyDescent="0.25">
      <c r="A5253" s="2">
        <v>43684</v>
      </c>
      <c r="B5253" s="1">
        <v>219</v>
      </c>
      <c r="C5253" s="3">
        <v>1700</v>
      </c>
      <c r="D5253" s="13">
        <v>247.73348379629601</v>
      </c>
      <c r="E5253">
        <v>54.83</v>
      </c>
      <c r="F5253" s="15">
        <f t="shared" si="611"/>
        <v>0</v>
      </c>
      <c r="G5253">
        <v>3.02</v>
      </c>
      <c r="H5253">
        <v>7.0460000000000003</v>
      </c>
      <c r="I5253">
        <v>234.45500000000001</v>
      </c>
      <c r="J5253">
        <v>24.725999999999999</v>
      </c>
      <c r="K5253">
        <v>15.2</v>
      </c>
      <c r="L5253">
        <v>0.186</v>
      </c>
      <c r="M5253">
        <v>0.19</v>
      </c>
      <c r="O5253">
        <v>394.375</v>
      </c>
      <c r="T5253">
        <f t="shared" ref="T5253:T5316" si="614">B5253*10000+C5253</f>
        <v>2191700</v>
      </c>
      <c r="U5253">
        <v>483.7</v>
      </c>
      <c r="V5253">
        <f t="shared" si="612"/>
        <v>394.4</v>
      </c>
      <c r="W5253" t="str">
        <f t="shared" ref="W5253:W5316" si="615">IF(C5253=2400,ROUND(L5253,3),"")</f>
        <v/>
      </c>
      <c r="X5253" t="str">
        <f t="shared" ref="X5253:X5316" si="616">IF(C5253=2400,ROUND(M5253,3),"")</f>
        <v/>
      </c>
      <c r="Y5253" t="str">
        <f t="shared" si="613"/>
        <v/>
      </c>
      <c r="AA5253" s="16">
        <f t="shared" ref="AA5253:AA5316" si="617">ROUND((0.6105*(EXP((17.273*J5253)/(J5253+237.3))))*K5253/100,3)</f>
        <v>0.47399999999999998</v>
      </c>
      <c r="AB5253" s="16">
        <f t="shared" ref="AB5253:AB5316" si="618">ROUND(AA5253/K5253*(100-K5253),3)</f>
        <v>2.6440000000000001</v>
      </c>
      <c r="AC5253" s="16"/>
    </row>
    <row r="5254" spans="1:29" x14ac:dyDescent="0.25">
      <c r="A5254" s="2">
        <v>43684</v>
      </c>
      <c r="B5254" s="1">
        <v>219</v>
      </c>
      <c r="C5254" s="3">
        <v>1800</v>
      </c>
      <c r="D5254" s="13">
        <v>247.77515046296301</v>
      </c>
      <c r="E5254">
        <v>54.95</v>
      </c>
      <c r="F5254" s="15">
        <f t="shared" si="611"/>
        <v>0</v>
      </c>
      <c r="G5254">
        <v>3.02</v>
      </c>
      <c r="H5254">
        <v>8.0519999999999996</v>
      </c>
      <c r="I5254">
        <v>256.91800000000001</v>
      </c>
      <c r="J5254">
        <v>22.513000000000002</v>
      </c>
      <c r="K5254">
        <v>17.600000000000001</v>
      </c>
      <c r="L5254">
        <v>0.186</v>
      </c>
      <c r="M5254">
        <v>0.19</v>
      </c>
      <c r="O5254">
        <v>214.375</v>
      </c>
      <c r="T5254">
        <f t="shared" si="614"/>
        <v>2191800</v>
      </c>
      <c r="U5254">
        <v>302.2</v>
      </c>
      <c r="V5254">
        <f t="shared" si="612"/>
        <v>214.4</v>
      </c>
      <c r="W5254" t="str">
        <f t="shared" si="615"/>
        <v/>
      </c>
      <c r="X5254" t="str">
        <f t="shared" si="616"/>
        <v/>
      </c>
      <c r="Y5254" t="str">
        <f t="shared" si="613"/>
        <v/>
      </c>
      <c r="AA5254" s="16">
        <f t="shared" si="617"/>
        <v>0.48</v>
      </c>
      <c r="AB5254" s="16">
        <f t="shared" si="618"/>
        <v>2.2469999999999999</v>
      </c>
      <c r="AC5254" s="16"/>
    </row>
    <row r="5255" spans="1:29" x14ac:dyDescent="0.25">
      <c r="A5255" s="2">
        <v>43684</v>
      </c>
      <c r="B5255" s="1">
        <v>219</v>
      </c>
      <c r="C5255" s="3">
        <v>1900</v>
      </c>
      <c r="D5255" s="13">
        <v>247.81681712963001</v>
      </c>
      <c r="E5255">
        <v>54.72</v>
      </c>
      <c r="F5255" s="15">
        <f t="shared" si="611"/>
        <v>0</v>
      </c>
      <c r="G5255">
        <v>3.02</v>
      </c>
      <c r="H5255">
        <v>7.0460000000000003</v>
      </c>
      <c r="I5255">
        <v>262.53300000000002</v>
      </c>
      <c r="J5255">
        <v>20.341000000000001</v>
      </c>
      <c r="K5255">
        <v>24.9</v>
      </c>
      <c r="L5255">
        <v>0.187</v>
      </c>
      <c r="M5255">
        <v>0.19</v>
      </c>
      <c r="O5255">
        <v>54.375</v>
      </c>
      <c r="T5255">
        <f t="shared" si="614"/>
        <v>2191900</v>
      </c>
      <c r="U5255">
        <v>125.3</v>
      </c>
      <c r="V5255">
        <f t="shared" si="612"/>
        <v>54.4</v>
      </c>
      <c r="W5255" t="str">
        <f t="shared" si="615"/>
        <v/>
      </c>
      <c r="X5255" t="str">
        <f t="shared" si="616"/>
        <v/>
      </c>
      <c r="Y5255" t="str">
        <f t="shared" si="613"/>
        <v/>
      </c>
      <c r="AA5255" s="16">
        <f t="shared" si="617"/>
        <v>0.59399999999999997</v>
      </c>
      <c r="AB5255" s="16">
        <f t="shared" si="618"/>
        <v>1.792</v>
      </c>
      <c r="AC5255" s="16"/>
    </row>
    <row r="5256" spans="1:29" x14ac:dyDescent="0.25">
      <c r="A5256" s="2">
        <v>43684</v>
      </c>
      <c r="B5256" s="1">
        <v>219</v>
      </c>
      <c r="C5256" s="3">
        <v>2000</v>
      </c>
      <c r="D5256" s="13">
        <v>247.85848379629601</v>
      </c>
      <c r="E5256">
        <v>54.72</v>
      </c>
      <c r="F5256" s="15">
        <f t="shared" si="611"/>
        <v>0</v>
      </c>
      <c r="G5256">
        <v>2.516</v>
      </c>
      <c r="H5256">
        <v>7.0460000000000003</v>
      </c>
      <c r="I5256">
        <v>258.322</v>
      </c>
      <c r="J5256">
        <v>17.890999999999998</v>
      </c>
      <c r="K5256">
        <v>28.6</v>
      </c>
      <c r="L5256">
        <v>0.187</v>
      </c>
      <c r="M5256">
        <v>0.19</v>
      </c>
      <c r="O5256">
        <v>0.625</v>
      </c>
      <c r="T5256">
        <f t="shared" si="614"/>
        <v>2192000</v>
      </c>
      <c r="U5256">
        <v>8.3000000000000007</v>
      </c>
      <c r="V5256">
        <f t="shared" si="612"/>
        <v>0</v>
      </c>
      <c r="W5256" t="str">
        <f t="shared" si="615"/>
        <v/>
      </c>
      <c r="X5256" t="str">
        <f t="shared" si="616"/>
        <v/>
      </c>
      <c r="Y5256" t="str">
        <f t="shared" si="613"/>
        <v/>
      </c>
      <c r="AA5256" s="16">
        <f t="shared" si="617"/>
        <v>0.58599999999999997</v>
      </c>
      <c r="AB5256" s="16">
        <f t="shared" si="618"/>
        <v>1.4630000000000001</v>
      </c>
      <c r="AC5256" s="16"/>
    </row>
    <row r="5257" spans="1:29" x14ac:dyDescent="0.25">
      <c r="A5257" s="2">
        <v>43684</v>
      </c>
      <c r="B5257" s="1">
        <v>219</v>
      </c>
      <c r="C5257" s="3">
        <v>2100</v>
      </c>
      <c r="D5257" s="13">
        <v>247.90015046296301</v>
      </c>
      <c r="E5257">
        <v>54.83</v>
      </c>
      <c r="F5257" s="15">
        <f t="shared" si="611"/>
        <v>0</v>
      </c>
      <c r="G5257">
        <v>2.516</v>
      </c>
      <c r="H5257">
        <v>7.0460000000000003</v>
      </c>
      <c r="I5257">
        <v>256.91800000000001</v>
      </c>
      <c r="J5257">
        <v>17.201000000000001</v>
      </c>
      <c r="K5257">
        <v>31.3</v>
      </c>
      <c r="L5257">
        <v>0.186</v>
      </c>
      <c r="M5257">
        <v>0.19</v>
      </c>
      <c r="O5257">
        <v>0.625</v>
      </c>
      <c r="T5257">
        <f t="shared" si="614"/>
        <v>2192100</v>
      </c>
      <c r="U5257">
        <v>0</v>
      </c>
      <c r="V5257">
        <f t="shared" si="612"/>
        <v>0</v>
      </c>
      <c r="W5257" t="str">
        <f t="shared" si="615"/>
        <v/>
      </c>
      <c r="X5257" t="str">
        <f t="shared" si="616"/>
        <v/>
      </c>
      <c r="Y5257" t="str">
        <f t="shared" si="613"/>
        <v/>
      </c>
      <c r="AA5257" s="16">
        <f t="shared" si="617"/>
        <v>0.61399999999999999</v>
      </c>
      <c r="AB5257" s="16">
        <f t="shared" si="618"/>
        <v>1.3480000000000001</v>
      </c>
      <c r="AC5257" s="16"/>
    </row>
    <row r="5258" spans="1:29" x14ac:dyDescent="0.25">
      <c r="A5258" s="2">
        <v>43684</v>
      </c>
      <c r="B5258" s="1">
        <v>219</v>
      </c>
      <c r="C5258" s="3">
        <v>2200</v>
      </c>
      <c r="D5258" s="13">
        <v>247.94181712963001</v>
      </c>
      <c r="E5258">
        <v>54.95</v>
      </c>
      <c r="F5258" s="15">
        <f t="shared" ref="F5258:F5321" si="619">IF(E5258&gt;F$2,E5258-F$2,0)</f>
        <v>0</v>
      </c>
      <c r="G5258">
        <v>2.516</v>
      </c>
      <c r="H5258">
        <v>7.0460000000000003</v>
      </c>
      <c r="I5258">
        <v>242.87799999999999</v>
      </c>
      <c r="J5258">
        <v>16.225000000000001</v>
      </c>
      <c r="K5258">
        <v>36.1</v>
      </c>
      <c r="L5258">
        <v>0.186</v>
      </c>
      <c r="M5258">
        <v>0.191</v>
      </c>
      <c r="O5258">
        <v>0.625</v>
      </c>
      <c r="T5258">
        <f t="shared" si="614"/>
        <v>2192200</v>
      </c>
      <c r="U5258">
        <v>0</v>
      </c>
      <c r="V5258">
        <f t="shared" si="612"/>
        <v>0</v>
      </c>
      <c r="W5258" t="str">
        <f t="shared" si="615"/>
        <v/>
      </c>
      <c r="X5258" t="str">
        <f t="shared" si="616"/>
        <v/>
      </c>
      <c r="Y5258" t="str">
        <f t="shared" si="613"/>
        <v/>
      </c>
      <c r="AA5258" s="16">
        <f t="shared" si="617"/>
        <v>0.66600000000000004</v>
      </c>
      <c r="AB5258" s="16">
        <f t="shared" si="618"/>
        <v>1.179</v>
      </c>
      <c r="AC5258" s="16"/>
    </row>
    <row r="5259" spans="1:29" x14ac:dyDescent="0.25">
      <c r="A5259" s="2">
        <v>43684</v>
      </c>
      <c r="B5259" s="1">
        <v>219</v>
      </c>
      <c r="C5259" s="3">
        <v>2300</v>
      </c>
      <c r="D5259" s="13">
        <v>247.98348379629601</v>
      </c>
      <c r="E5259">
        <v>54.95</v>
      </c>
      <c r="F5259" s="15">
        <f t="shared" si="619"/>
        <v>0</v>
      </c>
      <c r="G5259">
        <v>2.516</v>
      </c>
      <c r="H5259">
        <v>8.0519999999999996</v>
      </c>
      <c r="I5259">
        <v>237.26300000000001</v>
      </c>
      <c r="J5259">
        <v>16.939</v>
      </c>
      <c r="K5259">
        <v>34.9</v>
      </c>
      <c r="L5259">
        <v>0.186</v>
      </c>
      <c r="M5259">
        <v>0.19</v>
      </c>
      <c r="O5259">
        <v>0.625</v>
      </c>
      <c r="T5259">
        <f t="shared" si="614"/>
        <v>2192300</v>
      </c>
      <c r="U5259">
        <v>0</v>
      </c>
      <c r="V5259">
        <f t="shared" si="612"/>
        <v>0</v>
      </c>
      <c r="W5259" t="str">
        <f t="shared" si="615"/>
        <v/>
      </c>
      <c r="X5259" t="str">
        <f t="shared" si="616"/>
        <v/>
      </c>
      <c r="Y5259" t="str">
        <f t="shared" si="613"/>
        <v/>
      </c>
      <c r="AA5259" s="16">
        <f t="shared" si="617"/>
        <v>0.67300000000000004</v>
      </c>
      <c r="AB5259" s="16">
        <f t="shared" si="618"/>
        <v>1.2549999999999999</v>
      </c>
      <c r="AC5259" s="16"/>
    </row>
    <row r="5260" spans="1:29" x14ac:dyDescent="0.25">
      <c r="A5260" s="2">
        <v>43684</v>
      </c>
      <c r="B5260" s="1">
        <v>219</v>
      </c>
      <c r="C5260" s="3">
        <v>2400</v>
      </c>
      <c r="D5260" s="13">
        <v>248.02515046296301</v>
      </c>
      <c r="E5260">
        <v>55.77</v>
      </c>
      <c r="F5260" s="15">
        <f t="shared" si="619"/>
        <v>0.27000000000000313</v>
      </c>
      <c r="G5260">
        <v>2.516</v>
      </c>
      <c r="H5260">
        <v>7.0460000000000003</v>
      </c>
      <c r="I5260">
        <v>214.8</v>
      </c>
      <c r="J5260">
        <v>15.651999999999999</v>
      </c>
      <c r="K5260">
        <v>39.799999999999997</v>
      </c>
      <c r="L5260">
        <v>0.186</v>
      </c>
      <c r="M5260">
        <v>0.19</v>
      </c>
      <c r="O5260">
        <v>0.625</v>
      </c>
      <c r="T5260">
        <f t="shared" si="614"/>
        <v>2192400</v>
      </c>
      <c r="U5260">
        <v>0</v>
      </c>
      <c r="V5260">
        <f t="shared" si="612"/>
        <v>0</v>
      </c>
      <c r="W5260">
        <f t="shared" si="615"/>
        <v>0.186</v>
      </c>
      <c r="X5260">
        <f t="shared" si="616"/>
        <v>0.19</v>
      </c>
      <c r="Y5260">
        <f t="shared" si="613"/>
        <v>3.0000000000000001E-3</v>
      </c>
      <c r="AA5260" s="16">
        <f t="shared" si="617"/>
        <v>0.70799999999999996</v>
      </c>
      <c r="AB5260" s="16">
        <f t="shared" si="618"/>
        <v>1.071</v>
      </c>
      <c r="AC5260" s="16"/>
    </row>
    <row r="5261" spans="1:29" x14ac:dyDescent="0.25">
      <c r="A5261" s="2">
        <v>43685</v>
      </c>
      <c r="B5261" s="1">
        <v>220</v>
      </c>
      <c r="C5261" s="3">
        <v>100</v>
      </c>
      <c r="D5261" s="13">
        <v>248.06681712963001</v>
      </c>
      <c r="E5261">
        <v>54.6</v>
      </c>
      <c r="F5261" s="15">
        <f t="shared" si="619"/>
        <v>0</v>
      </c>
      <c r="G5261">
        <v>2.516</v>
      </c>
      <c r="H5261">
        <v>7.0460000000000003</v>
      </c>
      <c r="I5261">
        <v>226.03100000000001</v>
      </c>
      <c r="J5261">
        <v>15.318</v>
      </c>
      <c r="K5261">
        <v>40.200000000000003</v>
      </c>
      <c r="L5261">
        <v>0.186</v>
      </c>
      <c r="M5261">
        <v>0.19</v>
      </c>
      <c r="O5261">
        <v>0.625</v>
      </c>
      <c r="T5261">
        <f t="shared" si="614"/>
        <v>2200100</v>
      </c>
      <c r="U5261">
        <v>0</v>
      </c>
      <c r="V5261">
        <f t="shared" si="612"/>
        <v>0</v>
      </c>
      <c r="W5261" t="str">
        <f t="shared" si="615"/>
        <v/>
      </c>
      <c r="X5261" t="str">
        <f t="shared" si="616"/>
        <v/>
      </c>
      <c r="Y5261" t="str">
        <f t="shared" si="613"/>
        <v/>
      </c>
      <c r="AA5261" s="16">
        <f t="shared" si="617"/>
        <v>0.69899999999999995</v>
      </c>
      <c r="AB5261" s="16">
        <f t="shared" si="618"/>
        <v>1.04</v>
      </c>
      <c r="AC5261" s="16"/>
    </row>
    <row r="5262" spans="1:29" x14ac:dyDescent="0.25">
      <c r="A5262" s="2">
        <v>43685</v>
      </c>
      <c r="B5262" s="1">
        <v>220</v>
      </c>
      <c r="C5262" s="3">
        <v>200</v>
      </c>
      <c r="D5262" s="13">
        <v>248.10848379629601</v>
      </c>
      <c r="E5262">
        <v>54.83</v>
      </c>
      <c r="F5262" s="15">
        <f t="shared" si="619"/>
        <v>0</v>
      </c>
      <c r="G5262">
        <v>1.51</v>
      </c>
      <c r="H5262">
        <v>6.5430000000000001</v>
      </c>
      <c r="I5262">
        <v>219.012</v>
      </c>
      <c r="J5262">
        <v>15.031000000000001</v>
      </c>
      <c r="K5262">
        <v>39.9</v>
      </c>
      <c r="L5262">
        <v>0.186</v>
      </c>
      <c r="M5262">
        <v>0.19</v>
      </c>
      <c r="O5262">
        <v>0.625</v>
      </c>
      <c r="T5262">
        <f t="shared" si="614"/>
        <v>2200200</v>
      </c>
      <c r="U5262">
        <v>0</v>
      </c>
      <c r="V5262">
        <f t="shared" si="612"/>
        <v>0</v>
      </c>
      <c r="W5262" t="str">
        <f t="shared" si="615"/>
        <v/>
      </c>
      <c r="X5262" t="str">
        <f t="shared" si="616"/>
        <v/>
      </c>
      <c r="Y5262" t="str">
        <f t="shared" si="613"/>
        <v/>
      </c>
      <c r="AA5262" s="16">
        <f t="shared" si="617"/>
        <v>0.68200000000000005</v>
      </c>
      <c r="AB5262" s="16">
        <f t="shared" si="618"/>
        <v>1.0269999999999999</v>
      </c>
      <c r="AC5262" s="16"/>
    </row>
    <row r="5263" spans="1:29" x14ac:dyDescent="0.25">
      <c r="A5263" s="2">
        <v>43685</v>
      </c>
      <c r="B5263" s="1">
        <v>220</v>
      </c>
      <c r="C5263" s="3">
        <v>300</v>
      </c>
      <c r="D5263" s="13">
        <v>248.15015046296301</v>
      </c>
      <c r="E5263">
        <v>54.95</v>
      </c>
      <c r="F5263" s="15">
        <f t="shared" si="619"/>
        <v>0</v>
      </c>
      <c r="G5263">
        <v>1.51</v>
      </c>
      <c r="H5263">
        <v>6.0389999999999997</v>
      </c>
      <c r="I5263">
        <v>234.45500000000001</v>
      </c>
      <c r="J5263">
        <v>14.529</v>
      </c>
      <c r="K5263">
        <v>38.799999999999997</v>
      </c>
      <c r="L5263">
        <v>0.185</v>
      </c>
      <c r="M5263">
        <v>0.19</v>
      </c>
      <c r="O5263">
        <v>0.625</v>
      </c>
      <c r="T5263">
        <f t="shared" si="614"/>
        <v>2200300</v>
      </c>
      <c r="U5263">
        <v>0</v>
      </c>
      <c r="V5263">
        <f t="shared" si="612"/>
        <v>0</v>
      </c>
      <c r="W5263" t="str">
        <f t="shared" si="615"/>
        <v/>
      </c>
      <c r="X5263" t="str">
        <f t="shared" si="616"/>
        <v/>
      </c>
      <c r="Y5263" t="str">
        <f t="shared" si="613"/>
        <v/>
      </c>
      <c r="AA5263" s="16">
        <f t="shared" si="617"/>
        <v>0.64200000000000002</v>
      </c>
      <c r="AB5263" s="16">
        <f t="shared" si="618"/>
        <v>1.0129999999999999</v>
      </c>
      <c r="AC5263" s="16"/>
    </row>
    <row r="5264" spans="1:29" x14ac:dyDescent="0.25">
      <c r="A5264" s="2">
        <v>43685</v>
      </c>
      <c r="B5264" s="1">
        <v>220</v>
      </c>
      <c r="C5264" s="3">
        <v>400</v>
      </c>
      <c r="D5264" s="13">
        <v>248.19181712963001</v>
      </c>
      <c r="E5264">
        <v>54.6</v>
      </c>
      <c r="F5264" s="15">
        <f t="shared" si="619"/>
        <v>0</v>
      </c>
      <c r="G5264">
        <v>1.51</v>
      </c>
      <c r="H5264">
        <v>5.0330000000000004</v>
      </c>
      <c r="I5264">
        <v>240.071</v>
      </c>
      <c r="J5264">
        <v>12.944000000000001</v>
      </c>
      <c r="K5264">
        <v>40.200000000000003</v>
      </c>
      <c r="L5264">
        <v>0.185</v>
      </c>
      <c r="M5264">
        <v>0.19</v>
      </c>
      <c r="O5264">
        <v>0.625</v>
      </c>
      <c r="T5264">
        <f t="shared" si="614"/>
        <v>2200400</v>
      </c>
      <c r="U5264">
        <v>0</v>
      </c>
      <c r="V5264">
        <f t="shared" si="612"/>
        <v>0</v>
      </c>
      <c r="W5264" t="str">
        <f t="shared" si="615"/>
        <v/>
      </c>
      <c r="X5264" t="str">
        <f t="shared" si="616"/>
        <v/>
      </c>
      <c r="Y5264" t="str">
        <f t="shared" si="613"/>
        <v/>
      </c>
      <c r="AA5264" s="16">
        <f t="shared" si="617"/>
        <v>0.6</v>
      </c>
      <c r="AB5264" s="16">
        <f t="shared" si="618"/>
        <v>0.89300000000000002</v>
      </c>
      <c r="AC5264" s="16"/>
    </row>
    <row r="5265" spans="1:29" x14ac:dyDescent="0.25">
      <c r="A5265" s="2">
        <v>43685</v>
      </c>
      <c r="B5265" s="1">
        <v>220</v>
      </c>
      <c r="C5265" s="3">
        <v>500</v>
      </c>
      <c r="D5265" s="13">
        <v>248.23348379629601</v>
      </c>
      <c r="E5265">
        <v>55.07</v>
      </c>
      <c r="F5265" s="15">
        <f t="shared" si="619"/>
        <v>0</v>
      </c>
      <c r="G5265">
        <v>1.0069999999999999</v>
      </c>
      <c r="H5265">
        <v>4.5289999999999999</v>
      </c>
      <c r="I5265">
        <v>249.898</v>
      </c>
      <c r="J5265">
        <v>12.170999999999999</v>
      </c>
      <c r="K5265">
        <v>42</v>
      </c>
      <c r="L5265">
        <v>0.185</v>
      </c>
      <c r="M5265">
        <v>0.19</v>
      </c>
      <c r="O5265">
        <v>6.875</v>
      </c>
      <c r="T5265">
        <f t="shared" si="614"/>
        <v>2200500</v>
      </c>
      <c r="U5265">
        <v>0</v>
      </c>
      <c r="V5265">
        <f t="shared" si="612"/>
        <v>6.9</v>
      </c>
      <c r="W5265" t="str">
        <f t="shared" si="615"/>
        <v/>
      </c>
      <c r="X5265" t="str">
        <f t="shared" si="616"/>
        <v/>
      </c>
      <c r="Y5265" t="str">
        <f t="shared" si="613"/>
        <v/>
      </c>
      <c r="AA5265" s="16">
        <f t="shared" si="617"/>
        <v>0.59599999999999997</v>
      </c>
      <c r="AB5265" s="16">
        <f t="shared" si="618"/>
        <v>0.82299999999999995</v>
      </c>
      <c r="AC5265" s="16"/>
    </row>
    <row r="5266" spans="1:29" x14ac:dyDescent="0.25">
      <c r="A5266" s="2">
        <v>43685</v>
      </c>
      <c r="B5266" s="1">
        <v>220</v>
      </c>
      <c r="C5266" s="3">
        <v>600</v>
      </c>
      <c r="D5266" s="13">
        <v>248.27515046296301</v>
      </c>
      <c r="E5266">
        <v>54.37</v>
      </c>
      <c r="F5266" s="15">
        <f t="shared" si="619"/>
        <v>0</v>
      </c>
      <c r="G5266">
        <v>1.0069999999999999</v>
      </c>
      <c r="H5266">
        <v>3.02</v>
      </c>
      <c r="I5266">
        <v>255.51400000000001</v>
      </c>
      <c r="J5266">
        <v>12.074</v>
      </c>
      <c r="K5266">
        <v>47.2</v>
      </c>
      <c r="L5266">
        <v>0.184</v>
      </c>
      <c r="M5266">
        <v>0.19</v>
      </c>
      <c r="O5266">
        <v>115.625</v>
      </c>
      <c r="T5266">
        <f t="shared" si="614"/>
        <v>2200600</v>
      </c>
      <c r="U5266">
        <v>67.8</v>
      </c>
      <c r="V5266">
        <f t="shared" si="612"/>
        <v>115.6</v>
      </c>
      <c r="W5266" t="str">
        <f t="shared" si="615"/>
        <v/>
      </c>
      <c r="X5266" t="str">
        <f t="shared" si="616"/>
        <v/>
      </c>
      <c r="Y5266" t="str">
        <f t="shared" si="613"/>
        <v/>
      </c>
      <c r="AA5266" s="16">
        <f t="shared" si="617"/>
        <v>0.66500000000000004</v>
      </c>
      <c r="AB5266" s="16">
        <f t="shared" si="618"/>
        <v>0.74399999999999999</v>
      </c>
      <c r="AC5266" s="16"/>
    </row>
    <row r="5267" spans="1:29" x14ac:dyDescent="0.25">
      <c r="A5267" s="2">
        <v>43685</v>
      </c>
      <c r="B5267" s="1">
        <v>220</v>
      </c>
      <c r="C5267" s="3">
        <v>700</v>
      </c>
      <c r="D5267" s="13">
        <v>248.31681712963001</v>
      </c>
      <c r="E5267">
        <v>55.07</v>
      </c>
      <c r="F5267" s="15">
        <f t="shared" si="619"/>
        <v>0</v>
      </c>
      <c r="G5267">
        <v>0.503</v>
      </c>
      <c r="H5267">
        <v>3.5230000000000001</v>
      </c>
      <c r="I5267">
        <v>241.47499999999999</v>
      </c>
      <c r="J5267">
        <v>15.891</v>
      </c>
      <c r="K5267">
        <v>42</v>
      </c>
      <c r="L5267">
        <v>0.184</v>
      </c>
      <c r="M5267">
        <v>0.189</v>
      </c>
      <c r="O5267">
        <v>306.875</v>
      </c>
      <c r="T5267">
        <f t="shared" si="614"/>
        <v>2200700</v>
      </c>
      <c r="U5267">
        <v>234.8</v>
      </c>
      <c r="V5267">
        <f t="shared" si="612"/>
        <v>306.89999999999998</v>
      </c>
      <c r="W5267" t="str">
        <f t="shared" si="615"/>
        <v/>
      </c>
      <c r="X5267" t="str">
        <f t="shared" si="616"/>
        <v/>
      </c>
      <c r="Y5267" t="str">
        <f t="shared" si="613"/>
        <v/>
      </c>
      <c r="AA5267" s="16">
        <f t="shared" si="617"/>
        <v>0.75800000000000001</v>
      </c>
      <c r="AB5267" s="16">
        <f t="shared" si="618"/>
        <v>1.0469999999999999</v>
      </c>
      <c r="AC5267" s="16"/>
    </row>
    <row r="5268" spans="1:29" x14ac:dyDescent="0.25">
      <c r="A5268" s="2">
        <v>43685</v>
      </c>
      <c r="B5268" s="1">
        <v>220</v>
      </c>
      <c r="C5268" s="3">
        <v>800</v>
      </c>
      <c r="D5268" s="13">
        <v>248.35848379629601</v>
      </c>
      <c r="E5268">
        <v>55.3</v>
      </c>
      <c r="F5268" s="15">
        <f t="shared" si="619"/>
        <v>0</v>
      </c>
      <c r="G5268">
        <v>1.51</v>
      </c>
      <c r="H5268">
        <v>4.5289999999999999</v>
      </c>
      <c r="I5268">
        <v>210.58799999999999</v>
      </c>
      <c r="J5268">
        <v>17.652999999999999</v>
      </c>
      <c r="K5268">
        <v>37.5</v>
      </c>
      <c r="L5268">
        <v>0.184</v>
      </c>
      <c r="M5268">
        <v>0.189</v>
      </c>
      <c r="O5268">
        <v>480.625</v>
      </c>
      <c r="T5268">
        <f t="shared" si="614"/>
        <v>2200800</v>
      </c>
      <c r="U5268">
        <v>418.2</v>
      </c>
      <c r="V5268">
        <f t="shared" si="612"/>
        <v>480.6</v>
      </c>
      <c r="W5268" t="str">
        <f t="shared" si="615"/>
        <v/>
      </c>
      <c r="X5268" t="str">
        <f t="shared" si="616"/>
        <v/>
      </c>
      <c r="Y5268" t="str">
        <f t="shared" si="613"/>
        <v/>
      </c>
      <c r="AA5268" s="16">
        <f t="shared" si="617"/>
        <v>0.75700000000000001</v>
      </c>
      <c r="AB5268" s="16">
        <f t="shared" si="618"/>
        <v>1.262</v>
      </c>
      <c r="AC5268" s="16"/>
    </row>
    <row r="5269" spans="1:29" x14ac:dyDescent="0.25">
      <c r="A5269" s="2">
        <v>43685</v>
      </c>
      <c r="B5269" s="1">
        <v>220</v>
      </c>
      <c r="C5269" s="3">
        <v>900</v>
      </c>
      <c r="D5269" s="13">
        <v>248.40015046296301</v>
      </c>
      <c r="E5269">
        <v>56</v>
      </c>
      <c r="F5269" s="15">
        <f t="shared" si="619"/>
        <v>0.5</v>
      </c>
      <c r="G5269">
        <v>1.51</v>
      </c>
      <c r="H5269">
        <v>4.5289999999999999</v>
      </c>
      <c r="I5269">
        <v>247.09</v>
      </c>
      <c r="J5269">
        <v>19.126999999999999</v>
      </c>
      <c r="K5269">
        <v>33.1</v>
      </c>
      <c r="L5269">
        <v>0.183</v>
      </c>
      <c r="M5269">
        <v>0.188</v>
      </c>
      <c r="O5269">
        <v>631.875</v>
      </c>
      <c r="T5269">
        <f t="shared" si="614"/>
        <v>2200900</v>
      </c>
      <c r="U5269">
        <v>591</v>
      </c>
      <c r="V5269">
        <f t="shared" si="612"/>
        <v>631.9</v>
      </c>
      <c r="W5269" t="str">
        <f t="shared" si="615"/>
        <v/>
      </c>
      <c r="X5269" t="str">
        <f t="shared" si="616"/>
        <v/>
      </c>
      <c r="Y5269" t="str">
        <f t="shared" si="613"/>
        <v/>
      </c>
      <c r="AA5269" s="16">
        <f t="shared" si="617"/>
        <v>0.73299999999999998</v>
      </c>
      <c r="AB5269" s="16">
        <f t="shared" si="618"/>
        <v>1.482</v>
      </c>
      <c r="AC5269" s="16"/>
    </row>
    <row r="5270" spans="1:29" x14ac:dyDescent="0.25">
      <c r="A5270" s="2">
        <v>43685</v>
      </c>
      <c r="B5270" s="1">
        <v>220</v>
      </c>
      <c r="C5270" s="3">
        <v>1000</v>
      </c>
      <c r="D5270" s="13">
        <v>248.44181712963001</v>
      </c>
      <c r="E5270">
        <v>55.65</v>
      </c>
      <c r="F5270" s="15">
        <f t="shared" si="619"/>
        <v>0.14999999999999858</v>
      </c>
      <c r="G5270">
        <v>2.0129999999999999</v>
      </c>
      <c r="H5270">
        <v>6.0389999999999997</v>
      </c>
      <c r="I5270">
        <v>203.56899999999999</v>
      </c>
      <c r="J5270">
        <v>20.411999999999999</v>
      </c>
      <c r="K5270">
        <v>31.6</v>
      </c>
      <c r="L5270">
        <v>0.183</v>
      </c>
      <c r="M5270">
        <v>0.188</v>
      </c>
      <c r="O5270">
        <v>756.875</v>
      </c>
      <c r="T5270">
        <f t="shared" si="614"/>
        <v>2201000</v>
      </c>
      <c r="U5270">
        <v>737.2</v>
      </c>
      <c r="V5270">
        <f t="shared" si="612"/>
        <v>756.9</v>
      </c>
      <c r="W5270" t="str">
        <f t="shared" si="615"/>
        <v/>
      </c>
      <c r="X5270" t="str">
        <f t="shared" si="616"/>
        <v/>
      </c>
      <c r="Y5270" t="str">
        <f t="shared" si="613"/>
        <v/>
      </c>
      <c r="AA5270" s="16">
        <f t="shared" si="617"/>
        <v>0.75800000000000001</v>
      </c>
      <c r="AB5270" s="16">
        <f t="shared" si="618"/>
        <v>1.641</v>
      </c>
      <c r="AC5270" s="16"/>
    </row>
    <row r="5271" spans="1:29" x14ac:dyDescent="0.25">
      <c r="A5271" s="2">
        <v>43685</v>
      </c>
      <c r="B5271" s="1">
        <v>220</v>
      </c>
      <c r="C5271" s="3">
        <v>1100</v>
      </c>
      <c r="D5271" s="13">
        <v>248.48348379629601</v>
      </c>
      <c r="E5271">
        <v>55.42</v>
      </c>
      <c r="F5271" s="15">
        <f t="shared" si="619"/>
        <v>0</v>
      </c>
      <c r="G5271">
        <v>2.516</v>
      </c>
      <c r="H5271">
        <v>7.0460000000000003</v>
      </c>
      <c r="I5271">
        <v>217.608</v>
      </c>
      <c r="J5271">
        <v>21.795000000000002</v>
      </c>
      <c r="K5271">
        <v>20.5</v>
      </c>
      <c r="L5271">
        <v>0.183</v>
      </c>
      <c r="M5271">
        <v>0.188</v>
      </c>
      <c r="O5271">
        <v>855.625</v>
      </c>
      <c r="T5271">
        <f t="shared" si="614"/>
        <v>2201100</v>
      </c>
      <c r="U5271">
        <v>844.8</v>
      </c>
      <c r="V5271">
        <f t="shared" si="612"/>
        <v>855.6</v>
      </c>
      <c r="W5271" t="str">
        <f t="shared" si="615"/>
        <v/>
      </c>
      <c r="X5271" t="str">
        <f t="shared" si="616"/>
        <v/>
      </c>
      <c r="Y5271" t="str">
        <f t="shared" si="613"/>
        <v/>
      </c>
      <c r="AA5271" s="16">
        <f t="shared" si="617"/>
        <v>0.53500000000000003</v>
      </c>
      <c r="AB5271" s="16">
        <f t="shared" si="618"/>
        <v>2.0750000000000002</v>
      </c>
      <c r="AC5271" s="16"/>
    </row>
    <row r="5272" spans="1:29" x14ac:dyDescent="0.25">
      <c r="A5272" s="2">
        <v>43685</v>
      </c>
      <c r="B5272" s="1">
        <v>220</v>
      </c>
      <c r="C5272" s="3">
        <v>1200</v>
      </c>
      <c r="D5272" s="13">
        <v>248.52515046296301</v>
      </c>
      <c r="E5272">
        <v>55.54</v>
      </c>
      <c r="F5272" s="15">
        <f t="shared" si="619"/>
        <v>3.9999999999999147E-2</v>
      </c>
      <c r="G5272">
        <v>3.02</v>
      </c>
      <c r="H5272">
        <v>8.5559999999999992</v>
      </c>
      <c r="I5272">
        <v>221.82</v>
      </c>
      <c r="J5272">
        <v>22.847999999999999</v>
      </c>
      <c r="K5272">
        <v>21</v>
      </c>
      <c r="L5272">
        <v>0.183</v>
      </c>
      <c r="M5272">
        <v>0.188</v>
      </c>
      <c r="O5272">
        <v>894.375</v>
      </c>
      <c r="T5272">
        <f t="shared" si="614"/>
        <v>2201200</v>
      </c>
      <c r="U5272">
        <v>905.3</v>
      </c>
      <c r="V5272">
        <f t="shared" si="612"/>
        <v>894.4</v>
      </c>
      <c r="W5272" t="str">
        <f t="shared" si="615"/>
        <v/>
      </c>
      <c r="X5272" t="str">
        <f t="shared" si="616"/>
        <v/>
      </c>
      <c r="Y5272" t="str">
        <f t="shared" si="613"/>
        <v/>
      </c>
      <c r="AA5272" s="16">
        <f t="shared" si="617"/>
        <v>0.58399999999999996</v>
      </c>
      <c r="AB5272" s="16">
        <f t="shared" si="618"/>
        <v>2.1970000000000001</v>
      </c>
      <c r="AC5272" s="16"/>
    </row>
    <row r="5273" spans="1:29" x14ac:dyDescent="0.25">
      <c r="A5273" s="2">
        <v>43685</v>
      </c>
      <c r="B5273" s="1">
        <v>220</v>
      </c>
      <c r="C5273" s="3">
        <v>1300</v>
      </c>
      <c r="D5273" s="13">
        <v>248.56681712963001</v>
      </c>
      <c r="E5273">
        <v>55.42</v>
      </c>
      <c r="F5273" s="15">
        <f t="shared" si="619"/>
        <v>0</v>
      </c>
      <c r="G5273">
        <v>4.0259999999999998</v>
      </c>
      <c r="H5273">
        <v>9.0589999999999993</v>
      </c>
      <c r="I5273">
        <v>237.26300000000001</v>
      </c>
      <c r="J5273">
        <v>23.256</v>
      </c>
      <c r="K5273">
        <v>23.3</v>
      </c>
      <c r="L5273">
        <v>0.183</v>
      </c>
      <c r="M5273">
        <v>0.187</v>
      </c>
      <c r="O5273">
        <v>878.125</v>
      </c>
      <c r="T5273">
        <f t="shared" si="614"/>
        <v>2201300</v>
      </c>
      <c r="U5273">
        <v>914.3</v>
      </c>
      <c r="V5273">
        <f t="shared" si="612"/>
        <v>878.1</v>
      </c>
      <c r="W5273" t="str">
        <f t="shared" si="615"/>
        <v/>
      </c>
      <c r="X5273" t="str">
        <f t="shared" si="616"/>
        <v/>
      </c>
      <c r="Y5273" t="str">
        <f t="shared" si="613"/>
        <v/>
      </c>
      <c r="AA5273" s="16">
        <f t="shared" si="617"/>
        <v>0.66500000000000004</v>
      </c>
      <c r="AB5273" s="16">
        <f t="shared" si="618"/>
        <v>2.1890000000000001</v>
      </c>
      <c r="AC5273" s="16"/>
    </row>
    <row r="5274" spans="1:29" x14ac:dyDescent="0.25">
      <c r="A5274" s="2">
        <v>43685</v>
      </c>
      <c r="B5274" s="1">
        <v>220</v>
      </c>
      <c r="C5274" s="3">
        <v>1400</v>
      </c>
      <c r="D5274" s="13">
        <v>248.60848379629601</v>
      </c>
      <c r="E5274">
        <v>55.65</v>
      </c>
      <c r="F5274" s="15">
        <f t="shared" si="619"/>
        <v>0.14999999999999858</v>
      </c>
      <c r="G5274">
        <v>3.02</v>
      </c>
      <c r="H5274">
        <v>8.5559999999999992</v>
      </c>
      <c r="I5274">
        <v>240.071</v>
      </c>
      <c r="J5274">
        <v>25.355</v>
      </c>
      <c r="K5274">
        <v>22</v>
      </c>
      <c r="L5274">
        <v>0.183</v>
      </c>
      <c r="M5274">
        <v>0.187</v>
      </c>
      <c r="O5274">
        <v>818.125</v>
      </c>
      <c r="T5274">
        <f t="shared" si="614"/>
        <v>2201400</v>
      </c>
      <c r="U5274">
        <v>871</v>
      </c>
      <c r="V5274">
        <f t="shared" si="612"/>
        <v>818.1</v>
      </c>
      <c r="W5274" t="str">
        <f t="shared" si="615"/>
        <v/>
      </c>
      <c r="X5274" t="str">
        <f t="shared" si="616"/>
        <v/>
      </c>
      <c r="Y5274" t="str">
        <f t="shared" si="613"/>
        <v/>
      </c>
      <c r="AA5274" s="16">
        <f t="shared" si="617"/>
        <v>0.71199999999999997</v>
      </c>
      <c r="AB5274" s="16">
        <f t="shared" si="618"/>
        <v>2.524</v>
      </c>
      <c r="AC5274" s="16"/>
    </row>
    <row r="5275" spans="1:29" x14ac:dyDescent="0.25">
      <c r="A5275" s="2">
        <v>43685</v>
      </c>
      <c r="B5275" s="1">
        <v>220</v>
      </c>
      <c r="C5275" s="3">
        <v>1500</v>
      </c>
      <c r="D5275" s="13">
        <v>248.65015046296301</v>
      </c>
      <c r="E5275">
        <v>56</v>
      </c>
      <c r="F5275" s="15">
        <f t="shared" si="619"/>
        <v>0.5</v>
      </c>
      <c r="G5275">
        <v>3.02</v>
      </c>
      <c r="H5275">
        <v>8.0519999999999996</v>
      </c>
      <c r="I5275">
        <v>255.51400000000001</v>
      </c>
      <c r="J5275">
        <v>25.670999999999999</v>
      </c>
      <c r="K5275">
        <v>22.7</v>
      </c>
      <c r="L5275">
        <v>0.183</v>
      </c>
      <c r="M5275">
        <v>0.187</v>
      </c>
      <c r="O5275">
        <v>716.875</v>
      </c>
      <c r="T5275">
        <f t="shared" si="614"/>
        <v>2201500</v>
      </c>
      <c r="U5275">
        <v>778.7</v>
      </c>
      <c r="V5275">
        <f t="shared" si="612"/>
        <v>716.9</v>
      </c>
      <c r="W5275" t="str">
        <f t="shared" si="615"/>
        <v/>
      </c>
      <c r="X5275" t="str">
        <f t="shared" si="616"/>
        <v/>
      </c>
      <c r="Y5275" t="str">
        <f t="shared" si="613"/>
        <v/>
      </c>
      <c r="AA5275" s="16">
        <f t="shared" si="617"/>
        <v>0.748</v>
      </c>
      <c r="AB5275" s="16">
        <f t="shared" si="618"/>
        <v>2.5470000000000002</v>
      </c>
      <c r="AC5275" s="16"/>
    </row>
    <row r="5276" spans="1:29" x14ac:dyDescent="0.25">
      <c r="A5276" s="2">
        <v>43685</v>
      </c>
      <c r="B5276" s="1">
        <v>220</v>
      </c>
      <c r="C5276" s="3">
        <v>1600</v>
      </c>
      <c r="D5276" s="13">
        <v>248.69181712963001</v>
      </c>
      <c r="E5276">
        <v>55.07</v>
      </c>
      <c r="F5276" s="15">
        <f t="shared" si="619"/>
        <v>0</v>
      </c>
      <c r="G5276">
        <v>3.5230000000000001</v>
      </c>
      <c r="H5276">
        <v>8.0519999999999996</v>
      </c>
      <c r="I5276">
        <v>234.45500000000001</v>
      </c>
      <c r="J5276">
        <v>24.315000000000001</v>
      </c>
      <c r="K5276">
        <v>19.899999999999999</v>
      </c>
      <c r="L5276">
        <v>0.183</v>
      </c>
      <c r="M5276">
        <v>0.187</v>
      </c>
      <c r="O5276">
        <v>565.625</v>
      </c>
      <c r="T5276">
        <f t="shared" si="614"/>
        <v>2201600</v>
      </c>
      <c r="U5276">
        <v>644.5</v>
      </c>
      <c r="V5276">
        <f t="shared" si="612"/>
        <v>565.6</v>
      </c>
      <c r="W5276" t="str">
        <f t="shared" si="615"/>
        <v/>
      </c>
      <c r="X5276" t="str">
        <f t="shared" si="616"/>
        <v/>
      </c>
      <c r="Y5276" t="str">
        <f t="shared" si="613"/>
        <v/>
      </c>
      <c r="AA5276" s="16">
        <f t="shared" si="617"/>
        <v>0.60499999999999998</v>
      </c>
      <c r="AB5276" s="16">
        <f t="shared" si="618"/>
        <v>2.4350000000000001</v>
      </c>
      <c r="AC5276" s="16"/>
    </row>
    <row r="5277" spans="1:29" x14ac:dyDescent="0.25">
      <c r="A5277" s="2">
        <v>43685</v>
      </c>
      <c r="B5277" s="1">
        <v>220</v>
      </c>
      <c r="C5277" s="3">
        <v>1700</v>
      </c>
      <c r="D5277" s="13">
        <v>248.73348379629601</v>
      </c>
      <c r="E5277">
        <v>55.42</v>
      </c>
      <c r="F5277" s="15">
        <f t="shared" si="619"/>
        <v>0</v>
      </c>
      <c r="G5277">
        <v>3.02</v>
      </c>
      <c r="H5277">
        <v>6.5430000000000001</v>
      </c>
      <c r="I5277">
        <v>237.26300000000001</v>
      </c>
      <c r="J5277">
        <v>24.725999999999999</v>
      </c>
      <c r="K5277">
        <v>20.7</v>
      </c>
      <c r="L5277">
        <v>0.183</v>
      </c>
      <c r="M5277">
        <v>0.187</v>
      </c>
      <c r="O5277">
        <v>419.375</v>
      </c>
      <c r="T5277">
        <f t="shared" si="614"/>
        <v>2201700</v>
      </c>
      <c r="U5277">
        <v>479</v>
      </c>
      <c r="V5277">
        <f t="shared" si="612"/>
        <v>419.4</v>
      </c>
      <c r="W5277" t="str">
        <f t="shared" si="615"/>
        <v/>
      </c>
      <c r="X5277" t="str">
        <f t="shared" si="616"/>
        <v/>
      </c>
      <c r="Y5277" t="str">
        <f t="shared" si="613"/>
        <v/>
      </c>
      <c r="AA5277" s="16">
        <f t="shared" si="617"/>
        <v>0.64500000000000002</v>
      </c>
      <c r="AB5277" s="16">
        <f t="shared" si="618"/>
        <v>2.4710000000000001</v>
      </c>
      <c r="AC5277" s="16"/>
    </row>
    <row r="5278" spans="1:29" x14ac:dyDescent="0.25">
      <c r="A5278" s="2">
        <v>43685</v>
      </c>
      <c r="B5278" s="1">
        <v>220</v>
      </c>
      <c r="C5278" s="3">
        <v>1800</v>
      </c>
      <c r="D5278" s="13">
        <v>248.77515046296301</v>
      </c>
      <c r="E5278">
        <v>55.07</v>
      </c>
      <c r="F5278" s="15">
        <f t="shared" si="619"/>
        <v>0</v>
      </c>
      <c r="G5278">
        <v>2.0129999999999999</v>
      </c>
      <c r="H5278">
        <v>5.5359999999999996</v>
      </c>
      <c r="I5278">
        <v>252.70599999999999</v>
      </c>
      <c r="J5278">
        <v>21.509</v>
      </c>
      <c r="K5278">
        <v>20.9</v>
      </c>
      <c r="L5278">
        <v>0.183</v>
      </c>
      <c r="M5278">
        <v>0.186</v>
      </c>
      <c r="O5278">
        <v>169.375</v>
      </c>
      <c r="T5278">
        <f t="shared" si="614"/>
        <v>2201800</v>
      </c>
      <c r="U5278">
        <v>297.3</v>
      </c>
      <c r="V5278">
        <f t="shared" si="612"/>
        <v>169.4</v>
      </c>
      <c r="W5278" t="str">
        <f t="shared" si="615"/>
        <v/>
      </c>
      <c r="X5278" t="str">
        <f t="shared" si="616"/>
        <v/>
      </c>
      <c r="Y5278" t="str">
        <f t="shared" si="613"/>
        <v/>
      </c>
      <c r="AA5278" s="16">
        <f t="shared" si="617"/>
        <v>0.53600000000000003</v>
      </c>
      <c r="AB5278" s="16">
        <f t="shared" si="618"/>
        <v>2.0289999999999999</v>
      </c>
      <c r="AC5278" s="16"/>
    </row>
    <row r="5279" spans="1:29" x14ac:dyDescent="0.25">
      <c r="A5279" s="2">
        <v>43685</v>
      </c>
      <c r="B5279" s="1">
        <v>220</v>
      </c>
      <c r="C5279" s="3">
        <v>1900</v>
      </c>
      <c r="D5279" s="13">
        <v>248.81681712963001</v>
      </c>
      <c r="E5279">
        <v>54.37</v>
      </c>
      <c r="F5279" s="15">
        <f t="shared" si="619"/>
        <v>0</v>
      </c>
      <c r="G5279">
        <v>1.51</v>
      </c>
      <c r="H5279">
        <v>5.5359999999999996</v>
      </c>
      <c r="I5279">
        <v>247.09</v>
      </c>
      <c r="J5279">
        <v>21.460999999999999</v>
      </c>
      <c r="K5279">
        <v>23.2</v>
      </c>
      <c r="L5279">
        <v>0.184</v>
      </c>
      <c r="M5279">
        <v>0.187</v>
      </c>
      <c r="O5279">
        <v>90.625</v>
      </c>
      <c r="T5279">
        <f t="shared" si="614"/>
        <v>2201900</v>
      </c>
      <c r="U5279">
        <v>120.8</v>
      </c>
      <c r="V5279">
        <f t="shared" si="612"/>
        <v>90.6</v>
      </c>
      <c r="W5279" t="str">
        <f t="shared" si="615"/>
        <v/>
      </c>
      <c r="X5279" t="str">
        <f t="shared" si="616"/>
        <v/>
      </c>
      <c r="Y5279" t="str">
        <f t="shared" si="613"/>
        <v/>
      </c>
      <c r="AA5279" s="16">
        <f t="shared" si="617"/>
        <v>0.59299999999999997</v>
      </c>
      <c r="AB5279" s="16">
        <f t="shared" si="618"/>
        <v>1.9630000000000001</v>
      </c>
      <c r="AC5279" s="16"/>
    </row>
    <row r="5280" spans="1:29" x14ac:dyDescent="0.25">
      <c r="A5280" s="2">
        <v>43685</v>
      </c>
      <c r="B5280" s="1">
        <v>220</v>
      </c>
      <c r="C5280" s="3">
        <v>2000</v>
      </c>
      <c r="D5280" s="13">
        <v>248.85848379629601</v>
      </c>
      <c r="E5280">
        <v>54.72</v>
      </c>
      <c r="F5280" s="15">
        <f t="shared" si="619"/>
        <v>0</v>
      </c>
      <c r="G5280">
        <v>1.51</v>
      </c>
      <c r="H5280">
        <v>4.5289999999999999</v>
      </c>
      <c r="I5280">
        <v>261.12900000000002</v>
      </c>
      <c r="J5280">
        <v>18.460999999999999</v>
      </c>
      <c r="K5280">
        <v>29.2</v>
      </c>
      <c r="L5280">
        <v>0.183</v>
      </c>
      <c r="M5280">
        <v>0.187</v>
      </c>
      <c r="O5280">
        <v>3.125</v>
      </c>
      <c r="T5280">
        <f t="shared" si="614"/>
        <v>2202000</v>
      </c>
      <c r="U5280">
        <v>6.7</v>
      </c>
      <c r="V5280">
        <f t="shared" si="612"/>
        <v>3.1</v>
      </c>
      <c r="W5280" t="str">
        <f t="shared" si="615"/>
        <v/>
      </c>
      <c r="X5280" t="str">
        <f t="shared" si="616"/>
        <v/>
      </c>
      <c r="Y5280" t="str">
        <f t="shared" si="613"/>
        <v/>
      </c>
      <c r="AA5280" s="16">
        <f t="shared" si="617"/>
        <v>0.62</v>
      </c>
      <c r="AB5280" s="16">
        <f t="shared" si="618"/>
        <v>1.5029999999999999</v>
      </c>
      <c r="AC5280" s="16"/>
    </row>
    <row r="5281" spans="1:29" x14ac:dyDescent="0.25">
      <c r="A5281" s="2">
        <v>43685</v>
      </c>
      <c r="B5281" s="1">
        <v>220</v>
      </c>
      <c r="C5281" s="3">
        <v>2100</v>
      </c>
      <c r="D5281" s="13">
        <v>248.90015046296301</v>
      </c>
      <c r="E5281">
        <v>54.83</v>
      </c>
      <c r="F5281" s="15">
        <f t="shared" si="619"/>
        <v>0</v>
      </c>
      <c r="G5281">
        <v>1.51</v>
      </c>
      <c r="H5281">
        <v>4.5289999999999999</v>
      </c>
      <c r="I5281">
        <v>279.38</v>
      </c>
      <c r="J5281">
        <v>17.510000000000002</v>
      </c>
      <c r="K5281">
        <v>32.200000000000003</v>
      </c>
      <c r="L5281">
        <v>0.183</v>
      </c>
      <c r="M5281">
        <v>0.187</v>
      </c>
      <c r="O5281">
        <v>0.625</v>
      </c>
      <c r="T5281">
        <f t="shared" si="614"/>
        <v>2202100</v>
      </c>
      <c r="U5281">
        <v>0</v>
      </c>
      <c r="V5281">
        <f t="shared" si="612"/>
        <v>0</v>
      </c>
      <c r="W5281" t="str">
        <f t="shared" si="615"/>
        <v/>
      </c>
      <c r="X5281" t="str">
        <f t="shared" si="616"/>
        <v/>
      </c>
      <c r="Y5281" t="str">
        <f t="shared" si="613"/>
        <v/>
      </c>
      <c r="AA5281" s="16">
        <f t="shared" si="617"/>
        <v>0.64400000000000002</v>
      </c>
      <c r="AB5281" s="16">
        <f t="shared" si="618"/>
        <v>1.3560000000000001</v>
      </c>
      <c r="AC5281" s="16"/>
    </row>
    <row r="5282" spans="1:29" x14ac:dyDescent="0.25">
      <c r="A5282" s="2">
        <v>43685</v>
      </c>
      <c r="B5282" s="1">
        <v>220</v>
      </c>
      <c r="C5282" s="3">
        <v>2200</v>
      </c>
      <c r="D5282" s="13">
        <v>248.94181712963001</v>
      </c>
      <c r="E5282">
        <v>55.07</v>
      </c>
      <c r="F5282" s="15">
        <f t="shared" si="619"/>
        <v>0</v>
      </c>
      <c r="G5282">
        <v>2.0129999999999999</v>
      </c>
      <c r="H5282">
        <v>4.5289999999999999</v>
      </c>
      <c r="I5282">
        <v>268.149</v>
      </c>
      <c r="J5282">
        <v>17.13</v>
      </c>
      <c r="K5282">
        <v>35.6</v>
      </c>
      <c r="L5282">
        <v>0.183</v>
      </c>
      <c r="M5282">
        <v>0.187</v>
      </c>
      <c r="O5282">
        <v>0.625</v>
      </c>
      <c r="T5282">
        <f t="shared" si="614"/>
        <v>2202200</v>
      </c>
      <c r="U5282">
        <v>0</v>
      </c>
      <c r="V5282">
        <f t="shared" si="612"/>
        <v>0</v>
      </c>
      <c r="W5282" t="str">
        <f t="shared" si="615"/>
        <v/>
      </c>
      <c r="X5282" t="str">
        <f t="shared" si="616"/>
        <v/>
      </c>
      <c r="Y5282" t="str">
        <f t="shared" si="613"/>
        <v/>
      </c>
      <c r="AA5282" s="16">
        <f t="shared" si="617"/>
        <v>0.69499999999999995</v>
      </c>
      <c r="AB5282" s="16">
        <f t="shared" si="618"/>
        <v>1.2569999999999999</v>
      </c>
      <c r="AC5282" s="16"/>
    </row>
    <row r="5283" spans="1:29" x14ac:dyDescent="0.25">
      <c r="A5283" s="2">
        <v>43685</v>
      </c>
      <c r="B5283" s="1">
        <v>220</v>
      </c>
      <c r="C5283" s="3">
        <v>2300</v>
      </c>
      <c r="D5283" s="13">
        <v>248.98348379629601</v>
      </c>
      <c r="E5283">
        <v>55.3</v>
      </c>
      <c r="F5283" s="15">
        <f t="shared" si="619"/>
        <v>0</v>
      </c>
      <c r="G5283">
        <v>1.0069999999999999</v>
      </c>
      <c r="H5283">
        <v>4.5289999999999999</v>
      </c>
      <c r="I5283">
        <v>226.03100000000001</v>
      </c>
      <c r="J5283">
        <v>16.295999999999999</v>
      </c>
      <c r="K5283">
        <v>37.700000000000003</v>
      </c>
      <c r="L5283">
        <v>0.183</v>
      </c>
      <c r="M5283">
        <v>0.187</v>
      </c>
      <c r="O5283">
        <v>0.625</v>
      </c>
      <c r="T5283">
        <f t="shared" si="614"/>
        <v>2202300</v>
      </c>
      <c r="U5283">
        <v>0</v>
      </c>
      <c r="V5283">
        <f t="shared" si="612"/>
        <v>0</v>
      </c>
      <c r="W5283" t="str">
        <f t="shared" si="615"/>
        <v/>
      </c>
      <c r="X5283" t="str">
        <f t="shared" si="616"/>
        <v/>
      </c>
      <c r="Y5283" t="str">
        <f t="shared" si="613"/>
        <v/>
      </c>
      <c r="AA5283" s="16">
        <f t="shared" si="617"/>
        <v>0.69799999999999995</v>
      </c>
      <c r="AB5283" s="16">
        <f t="shared" si="618"/>
        <v>1.153</v>
      </c>
      <c r="AC5283" s="16"/>
    </row>
    <row r="5284" spans="1:29" x14ac:dyDescent="0.25">
      <c r="A5284" s="2">
        <v>43685</v>
      </c>
      <c r="B5284" s="1">
        <v>220</v>
      </c>
      <c r="C5284" s="3">
        <v>2400</v>
      </c>
      <c r="D5284" s="13">
        <v>249.02515046296301</v>
      </c>
      <c r="E5284">
        <v>54.95</v>
      </c>
      <c r="F5284" s="15">
        <f t="shared" si="619"/>
        <v>0</v>
      </c>
      <c r="G5284">
        <v>2.516</v>
      </c>
      <c r="H5284">
        <v>6.5430000000000001</v>
      </c>
      <c r="I5284">
        <v>238.667</v>
      </c>
      <c r="J5284">
        <v>16.867999999999999</v>
      </c>
      <c r="K5284">
        <v>37.4</v>
      </c>
      <c r="L5284">
        <v>0.183</v>
      </c>
      <c r="M5284">
        <v>0.186</v>
      </c>
      <c r="O5284">
        <v>0.625</v>
      </c>
      <c r="T5284">
        <f t="shared" si="614"/>
        <v>2202400</v>
      </c>
      <c r="U5284">
        <v>0</v>
      </c>
      <c r="V5284">
        <f t="shared" si="612"/>
        <v>0</v>
      </c>
      <c r="W5284">
        <f t="shared" si="615"/>
        <v>0.183</v>
      </c>
      <c r="X5284">
        <f t="shared" si="616"/>
        <v>0.186</v>
      </c>
      <c r="Y5284">
        <f t="shared" si="613"/>
        <v>0</v>
      </c>
      <c r="AA5284" s="16">
        <f t="shared" si="617"/>
        <v>0.71799999999999997</v>
      </c>
      <c r="AB5284" s="16">
        <f t="shared" si="618"/>
        <v>1.202</v>
      </c>
      <c r="AC5284" s="16"/>
    </row>
    <row r="5285" spans="1:29" x14ac:dyDescent="0.25">
      <c r="A5285" s="2">
        <v>43686</v>
      </c>
      <c r="B5285" s="1">
        <v>221</v>
      </c>
      <c r="C5285" s="3">
        <v>100</v>
      </c>
      <c r="D5285" s="13">
        <v>249.06681712963001</v>
      </c>
      <c r="E5285">
        <v>55.07</v>
      </c>
      <c r="F5285" s="15">
        <f t="shared" si="619"/>
        <v>0</v>
      </c>
      <c r="G5285">
        <v>2.516</v>
      </c>
      <c r="H5285">
        <v>6.0389999999999997</v>
      </c>
      <c r="I5285">
        <v>251.30199999999999</v>
      </c>
      <c r="J5285">
        <v>16.486999999999998</v>
      </c>
      <c r="K5285">
        <v>36</v>
      </c>
      <c r="L5285">
        <v>0.182</v>
      </c>
      <c r="M5285">
        <v>0.187</v>
      </c>
      <c r="O5285">
        <v>0.625</v>
      </c>
      <c r="T5285">
        <f t="shared" si="614"/>
        <v>2210100</v>
      </c>
      <c r="U5285">
        <v>0</v>
      </c>
      <c r="V5285">
        <f t="shared" si="612"/>
        <v>0</v>
      </c>
      <c r="W5285" t="str">
        <f t="shared" si="615"/>
        <v/>
      </c>
      <c r="X5285" t="str">
        <f t="shared" si="616"/>
        <v/>
      </c>
      <c r="Y5285" t="str">
        <f t="shared" si="613"/>
        <v/>
      </c>
      <c r="AA5285" s="16">
        <f t="shared" si="617"/>
        <v>0.67500000000000004</v>
      </c>
      <c r="AB5285" s="16">
        <f t="shared" si="618"/>
        <v>1.2</v>
      </c>
      <c r="AC5285" s="16"/>
    </row>
    <row r="5286" spans="1:29" x14ac:dyDescent="0.25">
      <c r="A5286" s="2">
        <v>43686</v>
      </c>
      <c r="B5286" s="1">
        <v>221</v>
      </c>
      <c r="C5286" s="3">
        <v>200</v>
      </c>
      <c r="D5286" s="13">
        <v>249.10848379629601</v>
      </c>
      <c r="E5286">
        <v>55.07</v>
      </c>
      <c r="F5286" s="15">
        <f t="shared" si="619"/>
        <v>0</v>
      </c>
      <c r="G5286">
        <v>2.516</v>
      </c>
      <c r="H5286">
        <v>6.5430000000000001</v>
      </c>
      <c r="I5286">
        <v>262.53300000000002</v>
      </c>
      <c r="J5286">
        <v>16.439</v>
      </c>
      <c r="K5286">
        <v>29.4</v>
      </c>
      <c r="L5286">
        <v>0.182</v>
      </c>
      <c r="M5286">
        <v>0.186</v>
      </c>
      <c r="O5286">
        <v>0.625</v>
      </c>
      <c r="T5286">
        <f t="shared" si="614"/>
        <v>2210200</v>
      </c>
      <c r="U5286">
        <v>0</v>
      </c>
      <c r="V5286">
        <f t="shared" si="612"/>
        <v>0</v>
      </c>
      <c r="W5286" t="str">
        <f t="shared" si="615"/>
        <v/>
      </c>
      <c r="X5286" t="str">
        <f t="shared" si="616"/>
        <v/>
      </c>
      <c r="Y5286" t="str">
        <f t="shared" si="613"/>
        <v/>
      </c>
      <c r="AA5286" s="16">
        <f t="shared" si="617"/>
        <v>0.55000000000000004</v>
      </c>
      <c r="AB5286" s="16">
        <f t="shared" si="618"/>
        <v>1.321</v>
      </c>
      <c r="AC5286" s="16"/>
    </row>
    <row r="5287" spans="1:29" x14ac:dyDescent="0.25">
      <c r="A5287" s="2">
        <v>43686</v>
      </c>
      <c r="B5287" s="1">
        <v>221</v>
      </c>
      <c r="C5287" s="3">
        <v>300</v>
      </c>
      <c r="D5287" s="13">
        <v>249.15015046296301</v>
      </c>
      <c r="E5287">
        <v>55.3</v>
      </c>
      <c r="F5287" s="15">
        <f t="shared" si="619"/>
        <v>0</v>
      </c>
      <c r="G5287">
        <v>2.516</v>
      </c>
      <c r="H5287">
        <v>6.5430000000000001</v>
      </c>
      <c r="I5287">
        <v>268.149</v>
      </c>
      <c r="J5287">
        <v>15.557</v>
      </c>
      <c r="K5287">
        <v>34.299999999999997</v>
      </c>
      <c r="L5287">
        <v>0.182</v>
      </c>
      <c r="M5287">
        <v>0.186</v>
      </c>
      <c r="O5287">
        <v>0.625</v>
      </c>
      <c r="T5287">
        <f t="shared" si="614"/>
        <v>2210300</v>
      </c>
      <c r="U5287">
        <v>0</v>
      </c>
      <c r="V5287">
        <f t="shared" si="612"/>
        <v>0</v>
      </c>
      <c r="W5287" t="str">
        <f t="shared" si="615"/>
        <v/>
      </c>
      <c r="X5287" t="str">
        <f t="shared" si="616"/>
        <v/>
      </c>
      <c r="Y5287" t="str">
        <f t="shared" si="613"/>
        <v/>
      </c>
      <c r="AA5287" s="16">
        <f t="shared" si="617"/>
        <v>0.60599999999999998</v>
      </c>
      <c r="AB5287" s="16">
        <f t="shared" si="618"/>
        <v>1.161</v>
      </c>
      <c r="AC5287" s="16"/>
    </row>
    <row r="5288" spans="1:29" x14ac:dyDescent="0.25">
      <c r="A5288" s="2">
        <v>43686</v>
      </c>
      <c r="B5288" s="1">
        <v>221</v>
      </c>
      <c r="C5288" s="3">
        <v>400</v>
      </c>
      <c r="D5288" s="13">
        <v>249.19181712963001</v>
      </c>
      <c r="E5288">
        <v>55.07</v>
      </c>
      <c r="F5288" s="15">
        <f t="shared" si="619"/>
        <v>0</v>
      </c>
      <c r="G5288">
        <v>2.516</v>
      </c>
      <c r="H5288">
        <v>5.0330000000000004</v>
      </c>
      <c r="I5288">
        <v>296.22699999999998</v>
      </c>
      <c r="J5288">
        <v>14.266</v>
      </c>
      <c r="K5288">
        <v>43.5</v>
      </c>
      <c r="L5288">
        <v>0.18099999999999999</v>
      </c>
      <c r="M5288">
        <v>0.186</v>
      </c>
      <c r="O5288">
        <v>0.625</v>
      </c>
      <c r="T5288">
        <f t="shared" si="614"/>
        <v>2210400</v>
      </c>
      <c r="U5288">
        <v>0</v>
      </c>
      <c r="V5288">
        <f t="shared" si="612"/>
        <v>0</v>
      </c>
      <c r="W5288" t="str">
        <f t="shared" si="615"/>
        <v/>
      </c>
      <c r="X5288" t="str">
        <f t="shared" si="616"/>
        <v/>
      </c>
      <c r="Y5288" t="str">
        <f t="shared" si="613"/>
        <v/>
      </c>
      <c r="AA5288" s="16">
        <f t="shared" si="617"/>
        <v>0.70699999999999996</v>
      </c>
      <c r="AB5288" s="16">
        <f t="shared" si="618"/>
        <v>0.91800000000000004</v>
      </c>
      <c r="AC5288" s="16"/>
    </row>
    <row r="5289" spans="1:29" x14ac:dyDescent="0.25">
      <c r="A5289" s="2">
        <v>43686</v>
      </c>
      <c r="B5289" s="1">
        <v>221</v>
      </c>
      <c r="C5289" s="3">
        <v>500</v>
      </c>
      <c r="D5289" s="13">
        <v>249.23348379629601</v>
      </c>
      <c r="E5289">
        <v>54.95</v>
      </c>
      <c r="F5289" s="15">
        <f t="shared" si="619"/>
        <v>0</v>
      </c>
      <c r="G5289">
        <v>1.51</v>
      </c>
      <c r="H5289">
        <v>4.0259999999999998</v>
      </c>
      <c r="I5289">
        <v>297.63099999999997</v>
      </c>
      <c r="J5289">
        <v>14.002000000000001</v>
      </c>
      <c r="K5289">
        <v>47.1</v>
      </c>
      <c r="L5289">
        <v>0.182</v>
      </c>
      <c r="M5289">
        <v>0.186</v>
      </c>
      <c r="O5289">
        <v>5.625</v>
      </c>
      <c r="T5289">
        <f t="shared" si="614"/>
        <v>2210500</v>
      </c>
      <c r="U5289">
        <v>0</v>
      </c>
      <c r="V5289">
        <f t="shared" si="612"/>
        <v>5.6</v>
      </c>
      <c r="W5289" t="str">
        <f t="shared" si="615"/>
        <v/>
      </c>
      <c r="X5289" t="str">
        <f t="shared" si="616"/>
        <v/>
      </c>
      <c r="Y5289" t="str">
        <f t="shared" si="613"/>
        <v/>
      </c>
      <c r="AA5289" s="16">
        <f t="shared" si="617"/>
        <v>0.753</v>
      </c>
      <c r="AB5289" s="16">
        <f t="shared" si="618"/>
        <v>0.84599999999999997</v>
      </c>
      <c r="AC5289" s="16"/>
    </row>
    <row r="5290" spans="1:29" x14ac:dyDescent="0.25">
      <c r="A5290" s="2">
        <v>43686</v>
      </c>
      <c r="B5290" s="1">
        <v>221</v>
      </c>
      <c r="C5290" s="3">
        <v>600</v>
      </c>
      <c r="D5290" s="13">
        <v>249.27515046296301</v>
      </c>
      <c r="E5290">
        <v>54.72</v>
      </c>
      <c r="F5290" s="15">
        <f t="shared" si="619"/>
        <v>0</v>
      </c>
      <c r="G5290">
        <v>1.0069999999999999</v>
      </c>
      <c r="H5290">
        <v>4.0259999999999998</v>
      </c>
      <c r="I5290">
        <v>314.47800000000001</v>
      </c>
      <c r="J5290">
        <v>14.05</v>
      </c>
      <c r="K5290">
        <v>49</v>
      </c>
      <c r="L5290">
        <v>0.18099999999999999</v>
      </c>
      <c r="M5290">
        <v>0.186</v>
      </c>
      <c r="O5290">
        <v>103.125</v>
      </c>
      <c r="T5290">
        <f t="shared" si="614"/>
        <v>2210600</v>
      </c>
      <c r="U5290">
        <v>65.2</v>
      </c>
      <c r="V5290">
        <f t="shared" si="612"/>
        <v>103.1</v>
      </c>
      <c r="W5290" t="str">
        <f t="shared" si="615"/>
        <v/>
      </c>
      <c r="X5290" t="str">
        <f t="shared" si="616"/>
        <v/>
      </c>
      <c r="Y5290" t="str">
        <f t="shared" si="613"/>
        <v/>
      </c>
      <c r="AA5290" s="16">
        <f t="shared" si="617"/>
        <v>0.78600000000000003</v>
      </c>
      <c r="AB5290" s="16">
        <f t="shared" si="618"/>
        <v>0.81799999999999995</v>
      </c>
      <c r="AC5290" s="16"/>
    </row>
    <row r="5291" spans="1:29" x14ac:dyDescent="0.25">
      <c r="A5291" s="2">
        <v>43686</v>
      </c>
      <c r="B5291" s="1">
        <v>221</v>
      </c>
      <c r="C5291" s="3">
        <v>700</v>
      </c>
      <c r="D5291" s="13">
        <v>249.31681712963001</v>
      </c>
      <c r="E5291">
        <v>54.95</v>
      </c>
      <c r="F5291" s="15">
        <f t="shared" si="619"/>
        <v>0</v>
      </c>
      <c r="G5291">
        <v>0</v>
      </c>
      <c r="H5291">
        <v>2.0129999999999999</v>
      </c>
      <c r="I5291">
        <v>325.70999999999998</v>
      </c>
      <c r="J5291">
        <v>15.031000000000001</v>
      </c>
      <c r="K5291">
        <v>56</v>
      </c>
      <c r="L5291">
        <v>0.18099999999999999</v>
      </c>
      <c r="M5291">
        <v>0.186</v>
      </c>
      <c r="O5291">
        <v>204.375</v>
      </c>
      <c r="T5291">
        <f t="shared" si="614"/>
        <v>2210700</v>
      </c>
      <c r="U5291">
        <v>231.8</v>
      </c>
      <c r="V5291">
        <f t="shared" si="612"/>
        <v>204.4</v>
      </c>
      <c r="W5291" t="str">
        <f t="shared" si="615"/>
        <v/>
      </c>
      <c r="X5291" t="str">
        <f t="shared" si="616"/>
        <v/>
      </c>
      <c r="Y5291" t="str">
        <f t="shared" si="613"/>
        <v/>
      </c>
      <c r="AA5291" s="16">
        <f t="shared" si="617"/>
        <v>0.95699999999999996</v>
      </c>
      <c r="AB5291" s="16">
        <f t="shared" si="618"/>
        <v>0.752</v>
      </c>
      <c r="AC5291" s="16"/>
    </row>
    <row r="5292" spans="1:29" x14ac:dyDescent="0.25">
      <c r="A5292" s="2">
        <v>43686</v>
      </c>
      <c r="B5292" s="1">
        <v>221</v>
      </c>
      <c r="C5292" s="3">
        <v>800</v>
      </c>
      <c r="D5292" s="13">
        <v>249.35848379629601</v>
      </c>
      <c r="E5292">
        <v>54.83</v>
      </c>
      <c r="F5292" s="15">
        <f t="shared" si="619"/>
        <v>0</v>
      </c>
      <c r="G5292">
        <v>0.503</v>
      </c>
      <c r="H5292">
        <v>2.516</v>
      </c>
      <c r="I5292">
        <v>311.67099999999999</v>
      </c>
      <c r="J5292">
        <v>19.199000000000002</v>
      </c>
      <c r="K5292">
        <v>40.6</v>
      </c>
      <c r="L5292">
        <v>0.18</v>
      </c>
      <c r="M5292">
        <v>0.186</v>
      </c>
      <c r="O5292">
        <v>463.125</v>
      </c>
      <c r="T5292">
        <f t="shared" si="614"/>
        <v>2210800</v>
      </c>
      <c r="U5292">
        <v>415.2</v>
      </c>
      <c r="V5292">
        <f t="shared" si="612"/>
        <v>463.1</v>
      </c>
      <c r="W5292" t="str">
        <f t="shared" si="615"/>
        <v/>
      </c>
      <c r="X5292" t="str">
        <f t="shared" si="616"/>
        <v/>
      </c>
      <c r="Y5292" t="str">
        <f t="shared" si="613"/>
        <v/>
      </c>
      <c r="AA5292" s="16">
        <f t="shared" si="617"/>
        <v>0.90300000000000002</v>
      </c>
      <c r="AB5292" s="16">
        <f t="shared" si="618"/>
        <v>1.321</v>
      </c>
      <c r="AC5292" s="16"/>
    </row>
    <row r="5293" spans="1:29" x14ac:dyDescent="0.25">
      <c r="A5293" s="2">
        <v>43686</v>
      </c>
      <c r="B5293" s="1">
        <v>221</v>
      </c>
      <c r="C5293" s="3">
        <v>900</v>
      </c>
      <c r="D5293" s="13">
        <v>249.40015046296301</v>
      </c>
      <c r="E5293">
        <v>55.77</v>
      </c>
      <c r="F5293" s="15">
        <f t="shared" si="619"/>
        <v>0.27000000000000313</v>
      </c>
      <c r="G5293">
        <v>1.51</v>
      </c>
      <c r="H5293">
        <v>4.0259999999999998</v>
      </c>
      <c r="I5293">
        <v>160.047</v>
      </c>
      <c r="J5293">
        <v>19.555</v>
      </c>
      <c r="K5293">
        <v>42.8</v>
      </c>
      <c r="L5293">
        <v>0.18</v>
      </c>
      <c r="M5293">
        <v>0.186</v>
      </c>
      <c r="O5293">
        <v>631.875</v>
      </c>
      <c r="T5293">
        <f t="shared" si="614"/>
        <v>2210900</v>
      </c>
      <c r="U5293">
        <v>588.20000000000005</v>
      </c>
      <c r="V5293">
        <f t="shared" si="612"/>
        <v>631.9</v>
      </c>
      <c r="W5293" t="str">
        <f t="shared" si="615"/>
        <v/>
      </c>
      <c r="X5293" t="str">
        <f t="shared" si="616"/>
        <v/>
      </c>
      <c r="Y5293" t="str">
        <f t="shared" si="613"/>
        <v/>
      </c>
      <c r="AA5293" s="16">
        <f t="shared" si="617"/>
        <v>0.97299999999999998</v>
      </c>
      <c r="AB5293" s="16">
        <f t="shared" si="618"/>
        <v>1.3</v>
      </c>
      <c r="AC5293" s="16"/>
    </row>
    <row r="5294" spans="1:29" x14ac:dyDescent="0.25">
      <c r="A5294" s="2">
        <v>43686</v>
      </c>
      <c r="B5294" s="1">
        <v>221</v>
      </c>
      <c r="C5294" s="3">
        <v>1000</v>
      </c>
      <c r="D5294" s="13">
        <v>249.44181712963001</v>
      </c>
      <c r="E5294">
        <v>55.65</v>
      </c>
      <c r="F5294" s="15">
        <f t="shared" si="619"/>
        <v>0.14999999999999858</v>
      </c>
      <c r="G5294">
        <v>1.51</v>
      </c>
      <c r="H5294">
        <v>4.0259999999999998</v>
      </c>
      <c r="I5294">
        <v>176.89400000000001</v>
      </c>
      <c r="J5294">
        <v>18.913</v>
      </c>
      <c r="K5294">
        <v>43.8</v>
      </c>
      <c r="L5294">
        <v>0.18</v>
      </c>
      <c r="M5294">
        <v>0.186</v>
      </c>
      <c r="O5294">
        <v>906.875</v>
      </c>
      <c r="T5294">
        <f t="shared" si="614"/>
        <v>2211000</v>
      </c>
      <c r="U5294">
        <v>734.2</v>
      </c>
      <c r="V5294">
        <f t="shared" si="612"/>
        <v>906.9</v>
      </c>
      <c r="W5294" t="str">
        <f t="shared" si="615"/>
        <v/>
      </c>
      <c r="X5294" t="str">
        <f t="shared" si="616"/>
        <v/>
      </c>
      <c r="Y5294" t="str">
        <f t="shared" si="613"/>
        <v/>
      </c>
      <c r="AA5294" s="16">
        <f t="shared" si="617"/>
        <v>0.95699999999999996</v>
      </c>
      <c r="AB5294" s="16">
        <f t="shared" si="618"/>
        <v>1.228</v>
      </c>
      <c r="AC5294" s="16"/>
    </row>
    <row r="5295" spans="1:29" x14ac:dyDescent="0.25">
      <c r="A5295" s="2">
        <v>43686</v>
      </c>
      <c r="B5295" s="1">
        <v>221</v>
      </c>
      <c r="C5295" s="3">
        <v>1100</v>
      </c>
      <c r="D5295" s="13">
        <v>249.48348379629601</v>
      </c>
      <c r="E5295">
        <v>55.65</v>
      </c>
      <c r="F5295" s="15">
        <f t="shared" si="619"/>
        <v>0.14999999999999858</v>
      </c>
      <c r="G5295">
        <v>2.516</v>
      </c>
      <c r="H5295">
        <v>6.5430000000000001</v>
      </c>
      <c r="I5295">
        <v>181.10599999999999</v>
      </c>
      <c r="J5295">
        <v>21.222999999999999</v>
      </c>
      <c r="K5295">
        <v>37.799999999999997</v>
      </c>
      <c r="L5295">
        <v>0.18</v>
      </c>
      <c r="M5295">
        <v>0.185</v>
      </c>
      <c r="O5295">
        <v>900.625</v>
      </c>
      <c r="T5295">
        <f t="shared" si="614"/>
        <v>2211100</v>
      </c>
      <c r="U5295">
        <v>842</v>
      </c>
      <c r="V5295">
        <f t="shared" si="612"/>
        <v>900.6</v>
      </c>
      <c r="W5295" t="str">
        <f t="shared" si="615"/>
        <v/>
      </c>
      <c r="X5295" t="str">
        <f t="shared" si="616"/>
        <v/>
      </c>
      <c r="Y5295" t="str">
        <f t="shared" si="613"/>
        <v/>
      </c>
      <c r="AA5295" s="16">
        <f t="shared" si="617"/>
        <v>0.95299999999999996</v>
      </c>
      <c r="AB5295" s="16">
        <f t="shared" si="618"/>
        <v>1.5680000000000001</v>
      </c>
      <c r="AC5295" s="16"/>
    </row>
    <row r="5296" spans="1:29" x14ac:dyDescent="0.25">
      <c r="A5296" s="2">
        <v>43686</v>
      </c>
      <c r="B5296" s="1">
        <v>221</v>
      </c>
      <c r="C5296" s="3">
        <v>1200</v>
      </c>
      <c r="D5296" s="13">
        <v>249.52515046296301</v>
      </c>
      <c r="E5296">
        <v>55.18</v>
      </c>
      <c r="F5296" s="15">
        <f t="shared" si="619"/>
        <v>0</v>
      </c>
      <c r="G5296">
        <v>3.5230000000000001</v>
      </c>
      <c r="H5296">
        <v>7.5490000000000004</v>
      </c>
      <c r="I5296">
        <v>183.91399999999999</v>
      </c>
      <c r="J5296">
        <v>19.532</v>
      </c>
      <c r="K5296">
        <v>38.200000000000003</v>
      </c>
      <c r="L5296">
        <v>0.18</v>
      </c>
      <c r="M5296">
        <v>0.185</v>
      </c>
      <c r="O5296">
        <v>568.125</v>
      </c>
      <c r="T5296">
        <f t="shared" si="614"/>
        <v>2211200</v>
      </c>
      <c r="U5296">
        <v>902</v>
      </c>
      <c r="V5296">
        <f t="shared" si="612"/>
        <v>568.1</v>
      </c>
      <c r="W5296" t="str">
        <f t="shared" si="615"/>
        <v/>
      </c>
      <c r="X5296" t="str">
        <f t="shared" si="616"/>
        <v/>
      </c>
      <c r="Y5296" t="str">
        <f t="shared" si="613"/>
        <v/>
      </c>
      <c r="AA5296" s="16">
        <f t="shared" si="617"/>
        <v>0.86699999999999999</v>
      </c>
      <c r="AB5296" s="16">
        <f t="shared" si="618"/>
        <v>1.403</v>
      </c>
      <c r="AC5296" s="16"/>
    </row>
    <row r="5297" spans="1:29" x14ac:dyDescent="0.25">
      <c r="A5297" s="2">
        <v>43686</v>
      </c>
      <c r="B5297" s="1">
        <v>221</v>
      </c>
      <c r="C5297" s="3">
        <v>1300</v>
      </c>
      <c r="D5297" s="13">
        <v>249.56681712963001</v>
      </c>
      <c r="E5297">
        <v>55.18</v>
      </c>
      <c r="F5297" s="15">
        <f t="shared" si="619"/>
        <v>0</v>
      </c>
      <c r="G5297">
        <v>3.02</v>
      </c>
      <c r="H5297">
        <v>6.5430000000000001</v>
      </c>
      <c r="I5297">
        <v>179.702</v>
      </c>
      <c r="J5297">
        <v>20.722000000000001</v>
      </c>
      <c r="K5297">
        <v>35.4</v>
      </c>
      <c r="L5297">
        <v>0.18</v>
      </c>
      <c r="M5297">
        <v>0.184</v>
      </c>
      <c r="O5297">
        <v>626.875</v>
      </c>
      <c r="T5297">
        <f t="shared" si="614"/>
        <v>2211300</v>
      </c>
      <c r="U5297">
        <v>910.8</v>
      </c>
      <c r="V5297">
        <f t="shared" si="612"/>
        <v>626.9</v>
      </c>
      <c r="W5297" t="str">
        <f t="shared" si="615"/>
        <v/>
      </c>
      <c r="X5297" t="str">
        <f t="shared" si="616"/>
        <v/>
      </c>
      <c r="Y5297" t="str">
        <f t="shared" si="613"/>
        <v/>
      </c>
      <c r="AA5297" s="16">
        <f t="shared" si="617"/>
        <v>0.86499999999999999</v>
      </c>
      <c r="AB5297" s="16">
        <f t="shared" si="618"/>
        <v>1.579</v>
      </c>
      <c r="AC5297" s="16"/>
    </row>
    <row r="5298" spans="1:29" x14ac:dyDescent="0.25">
      <c r="A5298" s="2">
        <v>43686</v>
      </c>
      <c r="B5298" s="1">
        <v>221</v>
      </c>
      <c r="C5298" s="3">
        <v>1400</v>
      </c>
      <c r="D5298" s="13">
        <v>249.60848379629601</v>
      </c>
      <c r="E5298">
        <v>55.42</v>
      </c>
      <c r="F5298" s="15">
        <f t="shared" si="619"/>
        <v>0</v>
      </c>
      <c r="G5298">
        <v>3.02</v>
      </c>
      <c r="H5298">
        <v>7.0460000000000003</v>
      </c>
      <c r="I5298">
        <v>181.10599999999999</v>
      </c>
      <c r="J5298">
        <v>20.007000000000001</v>
      </c>
      <c r="K5298">
        <v>37</v>
      </c>
      <c r="L5298">
        <v>0.18</v>
      </c>
      <c r="M5298">
        <v>0.184</v>
      </c>
      <c r="O5298">
        <v>463.125</v>
      </c>
      <c r="T5298">
        <f t="shared" si="614"/>
        <v>2211400</v>
      </c>
      <c r="U5298">
        <v>867.3</v>
      </c>
      <c r="V5298">
        <f t="shared" si="612"/>
        <v>463.1</v>
      </c>
      <c r="W5298" t="str">
        <f t="shared" si="615"/>
        <v/>
      </c>
      <c r="X5298" t="str">
        <f t="shared" si="616"/>
        <v/>
      </c>
      <c r="Y5298" t="str">
        <f t="shared" si="613"/>
        <v/>
      </c>
      <c r="AA5298" s="16">
        <f t="shared" si="617"/>
        <v>0.86499999999999999</v>
      </c>
      <c r="AB5298" s="16">
        <f t="shared" si="618"/>
        <v>1.4730000000000001</v>
      </c>
      <c r="AC5298" s="16"/>
    </row>
    <row r="5299" spans="1:29" x14ac:dyDescent="0.25">
      <c r="A5299" s="2">
        <v>43686</v>
      </c>
      <c r="B5299" s="1">
        <v>221</v>
      </c>
      <c r="C5299" s="3">
        <v>1500</v>
      </c>
      <c r="D5299" s="13">
        <v>249.65015046296301</v>
      </c>
      <c r="E5299">
        <v>55.65</v>
      </c>
      <c r="F5299" s="15">
        <f t="shared" si="619"/>
        <v>0.14999999999999858</v>
      </c>
      <c r="G5299">
        <v>3.5230000000000001</v>
      </c>
      <c r="H5299">
        <v>8.5559999999999992</v>
      </c>
      <c r="I5299">
        <v>181.10599999999999</v>
      </c>
      <c r="J5299">
        <v>19.651</v>
      </c>
      <c r="K5299">
        <v>43.9</v>
      </c>
      <c r="L5299">
        <v>0.18</v>
      </c>
      <c r="M5299">
        <v>0.183</v>
      </c>
      <c r="O5299">
        <v>494.375</v>
      </c>
      <c r="T5299">
        <f t="shared" si="614"/>
        <v>2211500</v>
      </c>
      <c r="U5299">
        <v>774.8</v>
      </c>
      <c r="V5299">
        <f t="shared" si="612"/>
        <v>494.4</v>
      </c>
      <c r="W5299" t="str">
        <f t="shared" si="615"/>
        <v/>
      </c>
      <c r="X5299" t="str">
        <f t="shared" si="616"/>
        <v/>
      </c>
      <c r="Y5299" t="str">
        <f t="shared" si="613"/>
        <v/>
      </c>
      <c r="AA5299" s="16">
        <f t="shared" si="617"/>
        <v>1.004</v>
      </c>
      <c r="AB5299" s="16">
        <f t="shared" si="618"/>
        <v>1.2829999999999999</v>
      </c>
      <c r="AC5299" s="16"/>
    </row>
    <row r="5300" spans="1:29" x14ac:dyDescent="0.25">
      <c r="A5300" s="2">
        <v>43686</v>
      </c>
      <c r="B5300" s="1">
        <v>221</v>
      </c>
      <c r="C5300" s="3">
        <v>1600</v>
      </c>
      <c r="D5300" s="13">
        <v>249.69181712963001</v>
      </c>
      <c r="E5300">
        <v>55.42</v>
      </c>
      <c r="F5300" s="15">
        <f t="shared" si="619"/>
        <v>0</v>
      </c>
      <c r="G5300">
        <v>4.0259999999999998</v>
      </c>
      <c r="H5300">
        <v>7.5490000000000004</v>
      </c>
      <c r="I5300">
        <v>185.31800000000001</v>
      </c>
      <c r="J5300">
        <v>18.081</v>
      </c>
      <c r="K5300">
        <v>50.8</v>
      </c>
      <c r="L5300">
        <v>0.18</v>
      </c>
      <c r="M5300">
        <v>0.183</v>
      </c>
      <c r="O5300">
        <v>274.375</v>
      </c>
      <c r="T5300">
        <f t="shared" si="614"/>
        <v>2211600</v>
      </c>
      <c r="U5300">
        <v>639.79999999999995</v>
      </c>
      <c r="V5300">
        <f t="shared" si="612"/>
        <v>274.39999999999998</v>
      </c>
      <c r="W5300" t="str">
        <f t="shared" si="615"/>
        <v/>
      </c>
      <c r="X5300" t="str">
        <f t="shared" si="616"/>
        <v/>
      </c>
      <c r="Y5300" t="str">
        <f t="shared" si="613"/>
        <v/>
      </c>
      <c r="AA5300" s="16">
        <f t="shared" si="617"/>
        <v>1.054</v>
      </c>
      <c r="AB5300" s="16">
        <f t="shared" si="618"/>
        <v>1.0209999999999999</v>
      </c>
      <c r="AC5300" s="16"/>
    </row>
    <row r="5301" spans="1:29" x14ac:dyDescent="0.25">
      <c r="A5301" s="2">
        <v>43686</v>
      </c>
      <c r="B5301" s="1">
        <v>221</v>
      </c>
      <c r="C5301" s="3">
        <v>1700</v>
      </c>
      <c r="D5301" s="13">
        <v>249.73348379629601</v>
      </c>
      <c r="E5301">
        <v>55.54</v>
      </c>
      <c r="F5301" s="15">
        <f t="shared" si="619"/>
        <v>3.9999999999999147E-2</v>
      </c>
      <c r="G5301">
        <v>4.0259999999999998</v>
      </c>
      <c r="H5301">
        <v>7.0460000000000003</v>
      </c>
      <c r="I5301">
        <v>193.74100000000001</v>
      </c>
      <c r="J5301">
        <v>16.939</v>
      </c>
      <c r="K5301">
        <v>51.9</v>
      </c>
      <c r="L5301">
        <v>0.18</v>
      </c>
      <c r="M5301">
        <v>0.183</v>
      </c>
      <c r="O5301">
        <v>260.625</v>
      </c>
      <c r="T5301">
        <f t="shared" si="614"/>
        <v>2211700</v>
      </c>
      <c r="U5301">
        <v>474.3</v>
      </c>
      <c r="V5301">
        <f t="shared" si="612"/>
        <v>260.60000000000002</v>
      </c>
      <c r="W5301" t="str">
        <f t="shared" si="615"/>
        <v/>
      </c>
      <c r="X5301" t="str">
        <f t="shared" si="616"/>
        <v/>
      </c>
      <c r="Y5301" t="str">
        <f t="shared" si="613"/>
        <v/>
      </c>
      <c r="AA5301" s="16">
        <f t="shared" si="617"/>
        <v>1.002</v>
      </c>
      <c r="AB5301" s="16">
        <f t="shared" si="618"/>
        <v>0.92900000000000005</v>
      </c>
      <c r="AC5301" s="16"/>
    </row>
    <row r="5302" spans="1:29" x14ac:dyDescent="0.25">
      <c r="A5302" s="2">
        <v>43686</v>
      </c>
      <c r="B5302" s="1">
        <v>221</v>
      </c>
      <c r="C5302" s="3">
        <v>1800</v>
      </c>
      <c r="D5302" s="13">
        <v>249.77515046296301</v>
      </c>
      <c r="E5302">
        <v>55.18</v>
      </c>
      <c r="F5302" s="15">
        <f t="shared" si="619"/>
        <v>0</v>
      </c>
      <c r="G5302">
        <v>3.02</v>
      </c>
      <c r="H5302">
        <v>6.5430000000000001</v>
      </c>
      <c r="I5302">
        <v>200.761</v>
      </c>
      <c r="J5302">
        <v>15.724</v>
      </c>
      <c r="K5302">
        <v>54.8</v>
      </c>
      <c r="L5302">
        <v>0.18</v>
      </c>
      <c r="M5302">
        <v>0.183</v>
      </c>
      <c r="O5302">
        <v>104.375</v>
      </c>
      <c r="T5302">
        <f t="shared" si="614"/>
        <v>2211800</v>
      </c>
      <c r="U5302">
        <v>292.3</v>
      </c>
      <c r="V5302">
        <f t="shared" si="612"/>
        <v>104.4</v>
      </c>
      <c r="W5302" t="str">
        <f t="shared" si="615"/>
        <v/>
      </c>
      <c r="X5302" t="str">
        <f t="shared" si="616"/>
        <v/>
      </c>
      <c r="Y5302" t="str">
        <f t="shared" si="613"/>
        <v/>
      </c>
      <c r="AA5302" s="16">
        <f t="shared" si="617"/>
        <v>0.97899999999999998</v>
      </c>
      <c r="AB5302" s="16">
        <f t="shared" si="618"/>
        <v>0.80700000000000005</v>
      </c>
      <c r="AC5302" s="16"/>
    </row>
    <row r="5303" spans="1:29" x14ac:dyDescent="0.25">
      <c r="A5303" s="2">
        <v>43686</v>
      </c>
      <c r="B5303" s="1">
        <v>221</v>
      </c>
      <c r="C5303" s="3">
        <v>1900</v>
      </c>
      <c r="D5303" s="13">
        <v>249.81681712963001</v>
      </c>
      <c r="E5303">
        <v>55.3</v>
      </c>
      <c r="F5303" s="15">
        <f t="shared" si="619"/>
        <v>0</v>
      </c>
      <c r="G5303">
        <v>0.503</v>
      </c>
      <c r="H5303">
        <v>4.5289999999999999</v>
      </c>
      <c r="I5303">
        <v>165.66300000000001</v>
      </c>
      <c r="J5303">
        <v>14.888</v>
      </c>
      <c r="K5303">
        <v>55.6</v>
      </c>
      <c r="L5303">
        <v>0.18</v>
      </c>
      <c r="M5303">
        <v>0.184</v>
      </c>
      <c r="O5303">
        <v>38.125</v>
      </c>
      <c r="T5303">
        <f t="shared" si="614"/>
        <v>2211900</v>
      </c>
      <c r="U5303">
        <v>116.3</v>
      </c>
      <c r="V5303">
        <f t="shared" si="612"/>
        <v>38.1</v>
      </c>
      <c r="W5303" t="str">
        <f t="shared" si="615"/>
        <v/>
      </c>
      <c r="X5303" t="str">
        <f t="shared" si="616"/>
        <v/>
      </c>
      <c r="Y5303" t="str">
        <f t="shared" si="613"/>
        <v/>
      </c>
      <c r="AA5303" s="16">
        <f t="shared" si="617"/>
        <v>0.94099999999999995</v>
      </c>
      <c r="AB5303" s="16">
        <f t="shared" si="618"/>
        <v>0.751</v>
      </c>
      <c r="AC5303" s="16"/>
    </row>
    <row r="5304" spans="1:29" x14ac:dyDescent="0.25">
      <c r="A5304" s="2">
        <v>43686</v>
      </c>
      <c r="B5304" s="1">
        <v>221</v>
      </c>
      <c r="C5304" s="3">
        <v>2000</v>
      </c>
      <c r="D5304" s="13">
        <v>249.85848379629601</v>
      </c>
      <c r="E5304">
        <v>55.18</v>
      </c>
      <c r="F5304" s="15">
        <f t="shared" si="619"/>
        <v>0</v>
      </c>
      <c r="G5304">
        <v>0.503</v>
      </c>
      <c r="H5304">
        <v>3.5230000000000001</v>
      </c>
      <c r="I5304">
        <v>85.638999999999996</v>
      </c>
      <c r="J5304">
        <v>14.026</v>
      </c>
      <c r="K5304">
        <v>59.8</v>
      </c>
      <c r="L5304">
        <v>0.18</v>
      </c>
      <c r="M5304">
        <v>0.183</v>
      </c>
      <c r="O5304">
        <v>0.625</v>
      </c>
      <c r="T5304">
        <f t="shared" si="614"/>
        <v>2212000</v>
      </c>
      <c r="U5304">
        <v>5.5</v>
      </c>
      <c r="V5304">
        <f t="shared" si="612"/>
        <v>0</v>
      </c>
      <c r="W5304" t="str">
        <f t="shared" si="615"/>
        <v/>
      </c>
      <c r="X5304" t="str">
        <f t="shared" si="616"/>
        <v/>
      </c>
      <c r="Y5304" t="str">
        <f t="shared" si="613"/>
        <v/>
      </c>
      <c r="AA5304" s="16">
        <f t="shared" si="617"/>
        <v>0.95699999999999996</v>
      </c>
      <c r="AB5304" s="16">
        <f t="shared" si="618"/>
        <v>0.64300000000000002</v>
      </c>
      <c r="AC5304" s="16"/>
    </row>
    <row r="5305" spans="1:29" x14ac:dyDescent="0.25">
      <c r="A5305" s="2">
        <v>43686</v>
      </c>
      <c r="B5305" s="1">
        <v>221</v>
      </c>
      <c r="C5305" s="3">
        <v>2100</v>
      </c>
      <c r="D5305" s="13">
        <v>249.90015046296301</v>
      </c>
      <c r="E5305">
        <v>55.18</v>
      </c>
      <c r="F5305" s="15">
        <f t="shared" si="619"/>
        <v>0</v>
      </c>
      <c r="G5305">
        <v>1.51</v>
      </c>
      <c r="H5305">
        <v>3.5230000000000001</v>
      </c>
      <c r="I5305">
        <v>32.29</v>
      </c>
      <c r="J5305">
        <v>13.305</v>
      </c>
      <c r="K5305">
        <v>67.7</v>
      </c>
      <c r="L5305">
        <v>0.18</v>
      </c>
      <c r="M5305">
        <v>0.184</v>
      </c>
      <c r="O5305">
        <v>0.625</v>
      </c>
      <c r="T5305">
        <f t="shared" si="614"/>
        <v>2212100</v>
      </c>
      <c r="U5305">
        <v>0</v>
      </c>
      <c r="V5305">
        <f t="shared" si="612"/>
        <v>0</v>
      </c>
      <c r="W5305" t="str">
        <f t="shared" si="615"/>
        <v/>
      </c>
      <c r="X5305" t="str">
        <f t="shared" si="616"/>
        <v/>
      </c>
      <c r="Y5305" t="str">
        <f t="shared" si="613"/>
        <v/>
      </c>
      <c r="AA5305" s="16">
        <f t="shared" si="617"/>
        <v>1.034</v>
      </c>
      <c r="AB5305" s="16">
        <f t="shared" si="618"/>
        <v>0.49299999999999999</v>
      </c>
      <c r="AC5305" s="16"/>
    </row>
    <row r="5306" spans="1:29" x14ac:dyDescent="0.25">
      <c r="A5306" s="2">
        <v>43686</v>
      </c>
      <c r="B5306" s="1">
        <v>221</v>
      </c>
      <c r="C5306" s="3">
        <v>2200</v>
      </c>
      <c r="D5306" s="13">
        <v>249.94181712963001</v>
      </c>
      <c r="E5306">
        <v>55.42</v>
      </c>
      <c r="F5306" s="15">
        <f t="shared" si="619"/>
        <v>0</v>
      </c>
      <c r="G5306">
        <v>2.0129999999999999</v>
      </c>
      <c r="H5306">
        <v>4.0259999999999998</v>
      </c>
      <c r="I5306">
        <v>35.097999999999999</v>
      </c>
      <c r="J5306">
        <v>12.896000000000001</v>
      </c>
      <c r="K5306">
        <v>67.400000000000006</v>
      </c>
      <c r="L5306">
        <v>0.18</v>
      </c>
      <c r="M5306">
        <v>0.184</v>
      </c>
      <c r="O5306">
        <v>0.625</v>
      </c>
      <c r="T5306">
        <f t="shared" si="614"/>
        <v>2212200</v>
      </c>
      <c r="U5306">
        <v>0</v>
      </c>
      <c r="V5306">
        <f t="shared" si="612"/>
        <v>0</v>
      </c>
      <c r="W5306" t="str">
        <f t="shared" si="615"/>
        <v/>
      </c>
      <c r="X5306" t="str">
        <f t="shared" si="616"/>
        <v/>
      </c>
      <c r="Y5306" t="str">
        <f t="shared" si="613"/>
        <v/>
      </c>
      <c r="AA5306" s="16">
        <f t="shared" si="617"/>
        <v>1.002</v>
      </c>
      <c r="AB5306" s="16">
        <f t="shared" si="618"/>
        <v>0.48499999999999999</v>
      </c>
      <c r="AC5306" s="16"/>
    </row>
    <row r="5307" spans="1:29" x14ac:dyDescent="0.25">
      <c r="A5307" s="2">
        <v>43686</v>
      </c>
      <c r="B5307" s="1">
        <v>221</v>
      </c>
      <c r="C5307" s="3">
        <v>2300</v>
      </c>
      <c r="D5307" s="13">
        <v>249.98348379629601</v>
      </c>
      <c r="E5307">
        <v>55.07</v>
      </c>
      <c r="F5307" s="15">
        <f t="shared" si="619"/>
        <v>0</v>
      </c>
      <c r="G5307">
        <v>2.0129999999999999</v>
      </c>
      <c r="H5307">
        <v>5.5359999999999996</v>
      </c>
      <c r="I5307">
        <v>29.481999999999999</v>
      </c>
      <c r="J5307">
        <v>12.436999999999999</v>
      </c>
      <c r="K5307">
        <v>68.099999999999994</v>
      </c>
      <c r="L5307">
        <v>0.18</v>
      </c>
      <c r="M5307">
        <v>0.183</v>
      </c>
      <c r="O5307">
        <v>0.625</v>
      </c>
      <c r="T5307">
        <f t="shared" si="614"/>
        <v>2212300</v>
      </c>
      <c r="U5307">
        <v>0</v>
      </c>
      <c r="V5307">
        <f t="shared" si="612"/>
        <v>0</v>
      </c>
      <c r="W5307" t="str">
        <f t="shared" si="615"/>
        <v/>
      </c>
      <c r="X5307" t="str">
        <f t="shared" si="616"/>
        <v/>
      </c>
      <c r="Y5307" t="str">
        <f t="shared" si="613"/>
        <v/>
      </c>
      <c r="AA5307" s="16">
        <f t="shared" si="617"/>
        <v>0.98299999999999998</v>
      </c>
      <c r="AB5307" s="16">
        <f t="shared" si="618"/>
        <v>0.46</v>
      </c>
      <c r="AC5307" s="16"/>
    </row>
    <row r="5308" spans="1:29" x14ac:dyDescent="0.25">
      <c r="A5308" s="2">
        <v>43686</v>
      </c>
      <c r="B5308" s="1">
        <v>221</v>
      </c>
      <c r="C5308" s="3">
        <v>2400</v>
      </c>
      <c r="D5308" s="13">
        <v>250.02515046296301</v>
      </c>
      <c r="E5308">
        <v>54.95</v>
      </c>
      <c r="F5308" s="15">
        <f t="shared" si="619"/>
        <v>0</v>
      </c>
      <c r="G5308">
        <v>0.503</v>
      </c>
      <c r="H5308">
        <v>1.51</v>
      </c>
      <c r="I5308">
        <v>2.8079999999999998</v>
      </c>
      <c r="J5308">
        <v>11.832000000000001</v>
      </c>
      <c r="K5308">
        <v>68.5</v>
      </c>
      <c r="L5308">
        <v>0.18</v>
      </c>
      <c r="M5308">
        <v>0.183</v>
      </c>
      <c r="O5308">
        <v>0.625</v>
      </c>
      <c r="T5308">
        <f t="shared" si="614"/>
        <v>2212400</v>
      </c>
      <c r="U5308">
        <v>0</v>
      </c>
      <c r="V5308">
        <f t="shared" si="612"/>
        <v>0</v>
      </c>
      <c r="W5308">
        <f t="shared" si="615"/>
        <v>0.18</v>
      </c>
      <c r="X5308">
        <f t="shared" si="616"/>
        <v>0.183</v>
      </c>
      <c r="Y5308">
        <f t="shared" si="613"/>
        <v>0</v>
      </c>
      <c r="AA5308" s="16">
        <f t="shared" si="617"/>
        <v>0.95</v>
      </c>
      <c r="AB5308" s="16">
        <f t="shared" si="618"/>
        <v>0.437</v>
      </c>
      <c r="AC5308" s="16"/>
    </row>
    <row r="5309" spans="1:29" x14ac:dyDescent="0.25">
      <c r="A5309" s="2">
        <v>43687</v>
      </c>
      <c r="B5309" s="1">
        <v>222</v>
      </c>
      <c r="C5309" s="3">
        <v>100</v>
      </c>
      <c r="D5309" s="13">
        <v>250.06681712963001</v>
      </c>
      <c r="E5309">
        <v>55.3</v>
      </c>
      <c r="F5309" s="15">
        <f t="shared" si="619"/>
        <v>0</v>
      </c>
      <c r="G5309">
        <v>1.0069999999999999</v>
      </c>
      <c r="H5309">
        <v>4.5289999999999999</v>
      </c>
      <c r="I5309">
        <v>355.19200000000001</v>
      </c>
      <c r="J5309">
        <v>12.871</v>
      </c>
      <c r="K5309">
        <v>65.599999999999994</v>
      </c>
      <c r="L5309">
        <v>0.18</v>
      </c>
      <c r="M5309">
        <v>0.183</v>
      </c>
      <c r="O5309">
        <v>0.625</v>
      </c>
      <c r="T5309">
        <f t="shared" si="614"/>
        <v>2220100</v>
      </c>
      <c r="U5309">
        <v>0</v>
      </c>
      <c r="V5309">
        <f t="shared" ref="V5309:V5372" si="620">IF(O5309&lt;1,0,ROUND(O5309,1))</f>
        <v>0</v>
      </c>
      <c r="W5309" t="str">
        <f t="shared" si="615"/>
        <v/>
      </c>
      <c r="X5309" t="str">
        <f t="shared" si="616"/>
        <v/>
      </c>
      <c r="Y5309" t="str">
        <f t="shared" ref="Y5309:Y5372" si="621">IF(C5309=2400,ROUND(F5309/100,3),"")</f>
        <v/>
      </c>
      <c r="AA5309" s="16">
        <f t="shared" si="617"/>
        <v>0.97399999999999998</v>
      </c>
      <c r="AB5309" s="16">
        <f t="shared" si="618"/>
        <v>0.51100000000000001</v>
      </c>
      <c r="AC5309" s="16"/>
    </row>
    <row r="5310" spans="1:29" x14ac:dyDescent="0.25">
      <c r="A5310" s="2">
        <v>43687</v>
      </c>
      <c r="B5310" s="1">
        <v>222</v>
      </c>
      <c r="C5310" s="3">
        <v>200</v>
      </c>
      <c r="D5310" s="13">
        <v>250.10848379629601</v>
      </c>
      <c r="E5310">
        <v>55.3</v>
      </c>
      <c r="F5310" s="15">
        <f t="shared" si="619"/>
        <v>0</v>
      </c>
      <c r="G5310">
        <v>2.0129999999999999</v>
      </c>
      <c r="H5310">
        <v>4.5289999999999999</v>
      </c>
      <c r="I5310">
        <v>47.732999999999997</v>
      </c>
      <c r="J5310">
        <v>11.37</v>
      </c>
      <c r="K5310">
        <v>72.400000000000006</v>
      </c>
      <c r="L5310">
        <v>0.18</v>
      </c>
      <c r="M5310">
        <v>0.183</v>
      </c>
      <c r="O5310">
        <v>0.625</v>
      </c>
      <c r="T5310">
        <f t="shared" si="614"/>
        <v>2220200</v>
      </c>
      <c r="U5310">
        <v>0</v>
      </c>
      <c r="V5310">
        <f t="shared" si="620"/>
        <v>0</v>
      </c>
      <c r="W5310" t="str">
        <f t="shared" si="615"/>
        <v/>
      </c>
      <c r="X5310" t="str">
        <f t="shared" si="616"/>
        <v/>
      </c>
      <c r="Y5310" t="str">
        <f t="shared" si="621"/>
        <v/>
      </c>
      <c r="AA5310" s="16">
        <f t="shared" si="617"/>
        <v>0.97399999999999998</v>
      </c>
      <c r="AB5310" s="16">
        <f t="shared" si="618"/>
        <v>0.371</v>
      </c>
      <c r="AC5310" s="16"/>
    </row>
    <row r="5311" spans="1:29" x14ac:dyDescent="0.25">
      <c r="A5311" s="2">
        <v>43687</v>
      </c>
      <c r="B5311" s="1">
        <v>222</v>
      </c>
      <c r="C5311" s="3">
        <v>300</v>
      </c>
      <c r="D5311" s="13">
        <v>250.15015046296301</v>
      </c>
      <c r="E5311">
        <v>55.3</v>
      </c>
      <c r="F5311" s="15">
        <f t="shared" si="619"/>
        <v>0</v>
      </c>
      <c r="G5311">
        <v>1.51</v>
      </c>
      <c r="H5311">
        <v>4.5289999999999999</v>
      </c>
      <c r="I5311">
        <v>25.271000000000001</v>
      </c>
      <c r="J5311">
        <v>11.005000000000001</v>
      </c>
      <c r="K5311">
        <v>76</v>
      </c>
      <c r="L5311">
        <v>0.17899999999999999</v>
      </c>
      <c r="M5311">
        <v>0.183</v>
      </c>
      <c r="O5311">
        <v>0.625</v>
      </c>
      <c r="T5311">
        <f t="shared" si="614"/>
        <v>2220300</v>
      </c>
      <c r="U5311">
        <v>0</v>
      </c>
      <c r="V5311">
        <f t="shared" si="620"/>
        <v>0</v>
      </c>
      <c r="W5311" t="str">
        <f t="shared" si="615"/>
        <v/>
      </c>
      <c r="X5311" t="str">
        <f t="shared" si="616"/>
        <v/>
      </c>
      <c r="Y5311" t="str">
        <f t="shared" si="621"/>
        <v/>
      </c>
      <c r="AA5311" s="16">
        <f t="shared" si="617"/>
        <v>0.998</v>
      </c>
      <c r="AB5311" s="16">
        <f t="shared" si="618"/>
        <v>0.315</v>
      </c>
      <c r="AC5311" s="16"/>
    </row>
    <row r="5312" spans="1:29" x14ac:dyDescent="0.25">
      <c r="A5312" s="2">
        <v>43687</v>
      </c>
      <c r="B5312" s="1">
        <v>222</v>
      </c>
      <c r="C5312" s="3">
        <v>400</v>
      </c>
      <c r="D5312" s="13">
        <v>250.19181712963001</v>
      </c>
      <c r="E5312">
        <v>55.07</v>
      </c>
      <c r="F5312" s="15">
        <f t="shared" si="619"/>
        <v>0</v>
      </c>
      <c r="G5312">
        <v>0.503</v>
      </c>
      <c r="H5312">
        <v>2.516</v>
      </c>
      <c r="I5312">
        <v>328.51799999999997</v>
      </c>
      <c r="J5312">
        <v>11.662000000000001</v>
      </c>
      <c r="K5312">
        <v>67.900000000000006</v>
      </c>
      <c r="L5312">
        <v>0.17899999999999999</v>
      </c>
      <c r="M5312">
        <v>0.183</v>
      </c>
      <c r="O5312">
        <v>0.625</v>
      </c>
      <c r="T5312">
        <f t="shared" si="614"/>
        <v>2220400</v>
      </c>
      <c r="U5312">
        <v>0</v>
      </c>
      <c r="V5312">
        <f t="shared" si="620"/>
        <v>0</v>
      </c>
      <c r="W5312" t="str">
        <f t="shared" si="615"/>
        <v/>
      </c>
      <c r="X5312" t="str">
        <f t="shared" si="616"/>
        <v/>
      </c>
      <c r="Y5312" t="str">
        <f t="shared" si="621"/>
        <v/>
      </c>
      <c r="AA5312" s="16">
        <f t="shared" si="617"/>
        <v>0.93100000000000005</v>
      </c>
      <c r="AB5312" s="16">
        <f t="shared" si="618"/>
        <v>0.44</v>
      </c>
      <c r="AC5312" s="16"/>
    </row>
    <row r="5313" spans="1:29" x14ac:dyDescent="0.25">
      <c r="A5313" s="2">
        <v>43687</v>
      </c>
      <c r="B5313" s="1">
        <v>222</v>
      </c>
      <c r="C5313" s="3">
        <v>500</v>
      </c>
      <c r="D5313" s="13">
        <v>250.23348379629601</v>
      </c>
      <c r="E5313">
        <v>55.3</v>
      </c>
      <c r="F5313" s="15">
        <f t="shared" si="619"/>
        <v>0</v>
      </c>
      <c r="G5313">
        <v>0.503</v>
      </c>
      <c r="H5313">
        <v>3.02</v>
      </c>
      <c r="I5313">
        <v>355.19200000000001</v>
      </c>
      <c r="J5313">
        <v>10.198</v>
      </c>
      <c r="K5313">
        <v>84.6</v>
      </c>
      <c r="L5313">
        <v>0.17899999999999999</v>
      </c>
      <c r="M5313">
        <v>0.183</v>
      </c>
      <c r="O5313">
        <v>0.625</v>
      </c>
      <c r="T5313">
        <f t="shared" si="614"/>
        <v>2220500</v>
      </c>
      <c r="U5313">
        <v>0</v>
      </c>
      <c r="V5313">
        <f t="shared" si="620"/>
        <v>0</v>
      </c>
      <c r="W5313" t="str">
        <f t="shared" si="615"/>
        <v/>
      </c>
      <c r="X5313" t="str">
        <f t="shared" si="616"/>
        <v/>
      </c>
      <c r="Y5313" t="str">
        <f t="shared" si="621"/>
        <v/>
      </c>
      <c r="AA5313" s="16">
        <f t="shared" si="617"/>
        <v>1.052</v>
      </c>
      <c r="AB5313" s="16">
        <f t="shared" si="618"/>
        <v>0.191</v>
      </c>
      <c r="AC5313" s="16"/>
    </row>
    <row r="5314" spans="1:29" x14ac:dyDescent="0.25">
      <c r="A5314" s="2">
        <v>43687</v>
      </c>
      <c r="B5314" s="1">
        <v>222</v>
      </c>
      <c r="C5314" s="3">
        <v>600</v>
      </c>
      <c r="D5314" s="13">
        <v>250.27515046296301</v>
      </c>
      <c r="E5314">
        <v>55.54</v>
      </c>
      <c r="F5314" s="15">
        <f t="shared" si="619"/>
        <v>3.9999999999999147E-2</v>
      </c>
      <c r="G5314">
        <v>1.51</v>
      </c>
      <c r="H5314">
        <v>2.516</v>
      </c>
      <c r="I5314">
        <v>355.19200000000001</v>
      </c>
      <c r="J5314">
        <v>10.345000000000001</v>
      </c>
      <c r="K5314">
        <v>85.4</v>
      </c>
      <c r="L5314">
        <v>0.17899999999999999</v>
      </c>
      <c r="M5314">
        <v>0.183</v>
      </c>
      <c r="O5314">
        <v>36.875</v>
      </c>
      <c r="T5314">
        <f t="shared" si="614"/>
        <v>2220600</v>
      </c>
      <c r="U5314">
        <v>62.3</v>
      </c>
      <c r="V5314">
        <f t="shared" si="620"/>
        <v>36.9</v>
      </c>
      <c r="W5314" t="str">
        <f t="shared" si="615"/>
        <v/>
      </c>
      <c r="X5314" t="str">
        <f t="shared" si="616"/>
        <v/>
      </c>
      <c r="Y5314" t="str">
        <f t="shared" si="621"/>
        <v/>
      </c>
      <c r="AA5314" s="16">
        <f t="shared" si="617"/>
        <v>1.073</v>
      </c>
      <c r="AB5314" s="16">
        <f t="shared" si="618"/>
        <v>0.183</v>
      </c>
      <c r="AC5314" s="16"/>
    </row>
    <row r="5315" spans="1:29" x14ac:dyDescent="0.25">
      <c r="A5315" s="2">
        <v>43687</v>
      </c>
      <c r="B5315" s="1">
        <v>222</v>
      </c>
      <c r="C5315" s="3">
        <v>700</v>
      </c>
      <c r="D5315" s="13">
        <v>250.31681712963001</v>
      </c>
      <c r="E5315">
        <v>55.3</v>
      </c>
      <c r="F5315" s="15">
        <f t="shared" si="619"/>
        <v>0</v>
      </c>
      <c r="G5315">
        <v>1.0069999999999999</v>
      </c>
      <c r="H5315">
        <v>3.5230000000000001</v>
      </c>
      <c r="I5315">
        <v>8.4239999999999995</v>
      </c>
      <c r="J5315">
        <v>11.782999999999999</v>
      </c>
      <c r="K5315">
        <v>75</v>
      </c>
      <c r="L5315">
        <v>0.17799999999999999</v>
      </c>
      <c r="M5315">
        <v>0.183</v>
      </c>
      <c r="O5315">
        <v>66.875</v>
      </c>
      <c r="T5315">
        <f t="shared" si="614"/>
        <v>2220700</v>
      </c>
      <c r="U5315">
        <v>228.7</v>
      </c>
      <c r="V5315">
        <f t="shared" si="620"/>
        <v>66.900000000000006</v>
      </c>
      <c r="W5315" t="str">
        <f t="shared" si="615"/>
        <v/>
      </c>
      <c r="X5315" t="str">
        <f t="shared" si="616"/>
        <v/>
      </c>
      <c r="Y5315" t="str">
        <f t="shared" si="621"/>
        <v/>
      </c>
      <c r="AA5315" s="16">
        <f t="shared" si="617"/>
        <v>1.0369999999999999</v>
      </c>
      <c r="AB5315" s="16">
        <f t="shared" si="618"/>
        <v>0.34599999999999997</v>
      </c>
      <c r="AC5315" s="16"/>
    </row>
    <row r="5316" spans="1:29" x14ac:dyDescent="0.25">
      <c r="A5316" s="2">
        <v>43687</v>
      </c>
      <c r="B5316" s="1">
        <v>222</v>
      </c>
      <c r="C5316" s="3">
        <v>800</v>
      </c>
      <c r="D5316" s="13">
        <v>250.35848379629601</v>
      </c>
      <c r="E5316">
        <v>55.07</v>
      </c>
      <c r="F5316" s="15">
        <f t="shared" si="619"/>
        <v>0</v>
      </c>
      <c r="G5316">
        <v>0.503</v>
      </c>
      <c r="H5316">
        <v>3.5230000000000001</v>
      </c>
      <c r="I5316">
        <v>51.945</v>
      </c>
      <c r="J5316">
        <v>12.388999999999999</v>
      </c>
      <c r="K5316">
        <v>74.2</v>
      </c>
      <c r="L5316">
        <v>0.17899999999999999</v>
      </c>
      <c r="M5316">
        <v>0.183</v>
      </c>
      <c r="O5316">
        <v>153.125</v>
      </c>
      <c r="T5316">
        <f t="shared" si="614"/>
        <v>2220800</v>
      </c>
      <c r="U5316">
        <v>412.2</v>
      </c>
      <c r="V5316">
        <f t="shared" si="620"/>
        <v>153.1</v>
      </c>
      <c r="W5316" t="str">
        <f t="shared" si="615"/>
        <v/>
      </c>
      <c r="X5316" t="str">
        <f t="shared" si="616"/>
        <v/>
      </c>
      <c r="Y5316" t="str">
        <f t="shared" si="621"/>
        <v/>
      </c>
      <c r="AA5316" s="16">
        <f t="shared" si="617"/>
        <v>1.0669999999999999</v>
      </c>
      <c r="AB5316" s="16">
        <f t="shared" si="618"/>
        <v>0.371</v>
      </c>
      <c r="AC5316" s="16"/>
    </row>
    <row r="5317" spans="1:29" x14ac:dyDescent="0.25">
      <c r="A5317" s="2">
        <v>43687</v>
      </c>
      <c r="B5317" s="1">
        <v>222</v>
      </c>
      <c r="C5317" s="3">
        <v>900</v>
      </c>
      <c r="D5317" s="13">
        <v>250.40015046296301</v>
      </c>
      <c r="E5317">
        <v>55.3</v>
      </c>
      <c r="F5317" s="15">
        <f t="shared" si="619"/>
        <v>0</v>
      </c>
      <c r="G5317">
        <v>1.0069999999999999</v>
      </c>
      <c r="H5317">
        <v>4.0259999999999998</v>
      </c>
      <c r="I5317">
        <v>73.004000000000005</v>
      </c>
      <c r="J5317">
        <v>12.05</v>
      </c>
      <c r="K5317">
        <v>78.5</v>
      </c>
      <c r="L5317">
        <v>0.17899999999999999</v>
      </c>
      <c r="M5317">
        <v>0.183</v>
      </c>
      <c r="O5317">
        <v>145.625</v>
      </c>
      <c r="T5317">
        <f t="shared" ref="T5317:T5380" si="622">B5317*10000+C5317</f>
        <v>2220900</v>
      </c>
      <c r="U5317">
        <v>585</v>
      </c>
      <c r="V5317">
        <f t="shared" si="620"/>
        <v>145.6</v>
      </c>
      <c r="W5317" t="str">
        <f t="shared" ref="W5317:W5380" si="623">IF(C5317=2400,ROUND(L5317,3),"")</f>
        <v/>
      </c>
      <c r="X5317" t="str">
        <f t="shared" ref="X5317:X5380" si="624">IF(C5317=2400,ROUND(M5317,3),"")</f>
        <v/>
      </c>
      <c r="Y5317" t="str">
        <f t="shared" si="621"/>
        <v/>
      </c>
      <c r="AA5317" s="16">
        <f t="shared" ref="AA5317:AA5380" si="625">ROUND((0.6105*(EXP((17.273*J5317)/(J5317+237.3))))*K5317/100,3)</f>
        <v>1.1040000000000001</v>
      </c>
      <c r="AB5317" s="16">
        <f t="shared" ref="AB5317:AB5380" si="626">ROUND(AA5317/K5317*(100-K5317),3)</f>
        <v>0.30199999999999999</v>
      </c>
      <c r="AC5317" s="16"/>
    </row>
    <row r="5318" spans="1:29" x14ac:dyDescent="0.25">
      <c r="A5318" s="2">
        <v>43687</v>
      </c>
      <c r="B5318" s="1">
        <v>222</v>
      </c>
      <c r="C5318" s="3">
        <v>1000</v>
      </c>
      <c r="D5318" s="13">
        <v>250.44181712963001</v>
      </c>
      <c r="E5318">
        <v>55.18</v>
      </c>
      <c r="F5318" s="15">
        <f t="shared" si="619"/>
        <v>0</v>
      </c>
      <c r="G5318">
        <v>0.503</v>
      </c>
      <c r="H5318">
        <v>3.5230000000000001</v>
      </c>
      <c r="I5318">
        <v>58.965000000000003</v>
      </c>
      <c r="J5318">
        <v>12.992000000000001</v>
      </c>
      <c r="K5318">
        <v>79.8</v>
      </c>
      <c r="L5318">
        <v>0.17899999999999999</v>
      </c>
      <c r="M5318">
        <v>0.183</v>
      </c>
      <c r="O5318">
        <v>310.625</v>
      </c>
      <c r="T5318">
        <f t="shared" si="622"/>
        <v>2221000</v>
      </c>
      <c r="U5318">
        <v>731.3</v>
      </c>
      <c r="V5318">
        <f t="shared" si="620"/>
        <v>310.60000000000002</v>
      </c>
      <c r="W5318" t="str">
        <f t="shared" si="623"/>
        <v/>
      </c>
      <c r="X5318" t="str">
        <f t="shared" si="624"/>
        <v/>
      </c>
      <c r="Y5318" t="str">
        <f t="shared" si="621"/>
        <v/>
      </c>
      <c r="AA5318" s="16">
        <f t="shared" si="625"/>
        <v>1.194</v>
      </c>
      <c r="AB5318" s="16">
        <f t="shared" si="626"/>
        <v>0.30199999999999999</v>
      </c>
      <c r="AC5318" s="16"/>
    </row>
    <row r="5319" spans="1:29" x14ac:dyDescent="0.25">
      <c r="A5319" s="2">
        <v>43687</v>
      </c>
      <c r="B5319" s="1">
        <v>222</v>
      </c>
      <c r="C5319" s="3">
        <v>1100</v>
      </c>
      <c r="D5319" s="13">
        <v>250.48348379629601</v>
      </c>
      <c r="E5319">
        <v>55.3</v>
      </c>
      <c r="F5319" s="15">
        <f t="shared" si="619"/>
        <v>0</v>
      </c>
      <c r="G5319">
        <v>0.503</v>
      </c>
      <c r="H5319">
        <v>2.516</v>
      </c>
      <c r="I5319">
        <v>84.234999999999999</v>
      </c>
      <c r="J5319">
        <v>12.534000000000001</v>
      </c>
      <c r="K5319">
        <v>79</v>
      </c>
      <c r="L5319">
        <v>0.17899999999999999</v>
      </c>
      <c r="M5319">
        <v>0.183</v>
      </c>
      <c r="O5319">
        <v>185.625</v>
      </c>
      <c r="T5319">
        <f t="shared" si="622"/>
        <v>2221100</v>
      </c>
      <c r="U5319">
        <v>838.8</v>
      </c>
      <c r="V5319">
        <f t="shared" si="620"/>
        <v>185.6</v>
      </c>
      <c r="W5319" t="str">
        <f t="shared" si="623"/>
        <v/>
      </c>
      <c r="X5319" t="str">
        <f t="shared" si="624"/>
        <v/>
      </c>
      <c r="Y5319" t="str">
        <f t="shared" si="621"/>
        <v/>
      </c>
      <c r="AA5319" s="16">
        <f t="shared" si="625"/>
        <v>1.147</v>
      </c>
      <c r="AB5319" s="16">
        <f t="shared" si="626"/>
        <v>0.30499999999999999</v>
      </c>
      <c r="AC5319" s="16"/>
    </row>
    <row r="5320" spans="1:29" x14ac:dyDescent="0.25">
      <c r="A5320" s="2">
        <v>43687</v>
      </c>
      <c r="B5320" s="1">
        <v>222</v>
      </c>
      <c r="C5320" s="3">
        <v>1200</v>
      </c>
      <c r="D5320" s="13">
        <v>250.52515046296301</v>
      </c>
      <c r="E5320">
        <v>55.07</v>
      </c>
      <c r="F5320" s="15">
        <f t="shared" si="619"/>
        <v>0</v>
      </c>
      <c r="G5320">
        <v>1.51</v>
      </c>
      <c r="H5320">
        <v>4.0259999999999998</v>
      </c>
      <c r="I5320">
        <v>51.945</v>
      </c>
      <c r="J5320">
        <v>12.896000000000001</v>
      </c>
      <c r="K5320">
        <v>75.3</v>
      </c>
      <c r="L5320">
        <v>0.17799999999999999</v>
      </c>
      <c r="M5320">
        <v>0.183</v>
      </c>
      <c r="O5320">
        <v>124.375</v>
      </c>
      <c r="T5320">
        <f t="shared" si="622"/>
        <v>2221200</v>
      </c>
      <c r="U5320">
        <v>899</v>
      </c>
      <c r="V5320">
        <f t="shared" si="620"/>
        <v>124.4</v>
      </c>
      <c r="W5320" t="str">
        <f t="shared" si="623"/>
        <v/>
      </c>
      <c r="X5320" t="str">
        <f t="shared" si="624"/>
        <v/>
      </c>
      <c r="Y5320" t="str">
        <f t="shared" si="621"/>
        <v/>
      </c>
      <c r="AA5320" s="16">
        <f t="shared" si="625"/>
        <v>1.1200000000000001</v>
      </c>
      <c r="AB5320" s="16">
        <f t="shared" si="626"/>
        <v>0.36699999999999999</v>
      </c>
      <c r="AC5320" s="16"/>
    </row>
    <row r="5321" spans="1:29" x14ac:dyDescent="0.25">
      <c r="A5321" s="2">
        <v>43687</v>
      </c>
      <c r="B5321" s="1">
        <v>222</v>
      </c>
      <c r="C5321" s="3">
        <v>1300</v>
      </c>
      <c r="D5321" s="13">
        <v>250.56681712963001</v>
      </c>
      <c r="E5321">
        <v>55.42</v>
      </c>
      <c r="F5321" s="15">
        <f t="shared" si="619"/>
        <v>0</v>
      </c>
      <c r="G5321">
        <v>0.503</v>
      </c>
      <c r="H5321">
        <v>3.02</v>
      </c>
      <c r="I5321">
        <v>71.599999999999994</v>
      </c>
      <c r="J5321">
        <v>15.127000000000001</v>
      </c>
      <c r="K5321">
        <v>76.099999999999994</v>
      </c>
      <c r="L5321">
        <v>0.17799999999999999</v>
      </c>
      <c r="M5321">
        <v>0.183</v>
      </c>
      <c r="O5321">
        <v>386.875</v>
      </c>
      <c r="T5321">
        <f t="shared" si="622"/>
        <v>2221300</v>
      </c>
      <c r="U5321">
        <v>907.8</v>
      </c>
      <c r="V5321">
        <f t="shared" si="620"/>
        <v>386.9</v>
      </c>
      <c r="W5321" t="str">
        <f t="shared" si="623"/>
        <v/>
      </c>
      <c r="X5321" t="str">
        <f t="shared" si="624"/>
        <v/>
      </c>
      <c r="Y5321" t="str">
        <f t="shared" si="621"/>
        <v/>
      </c>
      <c r="AA5321" s="16">
        <f t="shared" si="625"/>
        <v>1.3080000000000001</v>
      </c>
      <c r="AB5321" s="16">
        <f t="shared" si="626"/>
        <v>0.41099999999999998</v>
      </c>
      <c r="AC5321" s="16"/>
    </row>
    <row r="5322" spans="1:29" x14ac:dyDescent="0.25">
      <c r="A5322" s="2">
        <v>43687</v>
      </c>
      <c r="B5322" s="1">
        <v>222</v>
      </c>
      <c r="C5322" s="3">
        <v>1400</v>
      </c>
      <c r="D5322" s="13">
        <v>250.60848379629601</v>
      </c>
      <c r="E5322">
        <v>54.83</v>
      </c>
      <c r="F5322" s="15">
        <f t="shared" ref="F5322:F5385" si="627">IF(E5322&gt;F$2,E5322-F$2,0)</f>
        <v>0</v>
      </c>
      <c r="G5322">
        <v>1.0069999999999999</v>
      </c>
      <c r="H5322">
        <v>3.5230000000000001</v>
      </c>
      <c r="I5322">
        <v>151.624</v>
      </c>
      <c r="J5322">
        <v>14.481</v>
      </c>
      <c r="K5322">
        <v>78.8</v>
      </c>
      <c r="L5322">
        <v>0.17799999999999999</v>
      </c>
      <c r="M5322">
        <v>0.182</v>
      </c>
      <c r="O5322">
        <v>203.125</v>
      </c>
      <c r="T5322">
        <f t="shared" si="622"/>
        <v>2221400</v>
      </c>
      <c r="U5322">
        <v>863.7</v>
      </c>
      <c r="V5322">
        <f t="shared" si="620"/>
        <v>203.1</v>
      </c>
      <c r="W5322" t="str">
        <f t="shared" si="623"/>
        <v/>
      </c>
      <c r="X5322" t="str">
        <f t="shared" si="624"/>
        <v/>
      </c>
      <c r="Y5322" t="str">
        <f t="shared" si="621"/>
        <v/>
      </c>
      <c r="AA5322" s="16">
        <f t="shared" si="625"/>
        <v>1.2989999999999999</v>
      </c>
      <c r="AB5322" s="16">
        <f t="shared" si="626"/>
        <v>0.34899999999999998</v>
      </c>
      <c r="AC5322" s="16"/>
    </row>
    <row r="5323" spans="1:29" x14ac:dyDescent="0.25">
      <c r="A5323" s="2">
        <v>43687</v>
      </c>
      <c r="B5323" s="1">
        <v>222</v>
      </c>
      <c r="C5323" s="3">
        <v>1500</v>
      </c>
      <c r="D5323" s="13">
        <v>250.65015046296301</v>
      </c>
      <c r="E5323">
        <v>55.07</v>
      </c>
      <c r="F5323" s="15">
        <f t="shared" si="627"/>
        <v>0</v>
      </c>
      <c r="G5323">
        <v>1.51</v>
      </c>
      <c r="H5323">
        <v>4.0259999999999998</v>
      </c>
      <c r="I5323">
        <v>324.30599999999998</v>
      </c>
      <c r="J5323">
        <v>14.696999999999999</v>
      </c>
      <c r="K5323">
        <v>75.599999999999994</v>
      </c>
      <c r="L5323">
        <v>0.17799999999999999</v>
      </c>
      <c r="M5323">
        <v>0.182</v>
      </c>
      <c r="O5323">
        <v>279.375</v>
      </c>
      <c r="T5323">
        <f t="shared" si="622"/>
        <v>2221500</v>
      </c>
      <c r="U5323">
        <v>770.5</v>
      </c>
      <c r="V5323">
        <f t="shared" si="620"/>
        <v>279.39999999999998</v>
      </c>
      <c r="W5323" t="str">
        <f t="shared" si="623"/>
        <v/>
      </c>
      <c r="X5323" t="str">
        <f t="shared" si="624"/>
        <v/>
      </c>
      <c r="Y5323" t="str">
        <f t="shared" si="621"/>
        <v/>
      </c>
      <c r="AA5323" s="16">
        <f t="shared" si="625"/>
        <v>1.264</v>
      </c>
      <c r="AB5323" s="16">
        <f t="shared" si="626"/>
        <v>0.40799999999999997</v>
      </c>
      <c r="AC5323" s="16"/>
    </row>
    <row r="5324" spans="1:29" x14ac:dyDescent="0.25">
      <c r="A5324" s="2">
        <v>43687</v>
      </c>
      <c r="B5324" s="1">
        <v>222</v>
      </c>
      <c r="C5324" s="3">
        <v>1600</v>
      </c>
      <c r="D5324" s="13">
        <v>250.69181712963001</v>
      </c>
      <c r="E5324">
        <v>55.07</v>
      </c>
      <c r="F5324" s="15">
        <f t="shared" si="627"/>
        <v>0</v>
      </c>
      <c r="G5324">
        <v>1.0069999999999999</v>
      </c>
      <c r="H5324">
        <v>3.5230000000000001</v>
      </c>
      <c r="I5324">
        <v>292.01600000000002</v>
      </c>
      <c r="J5324">
        <v>15.342000000000001</v>
      </c>
      <c r="K5324">
        <v>73.8</v>
      </c>
      <c r="L5324">
        <v>0.17799999999999999</v>
      </c>
      <c r="M5324">
        <v>0.183</v>
      </c>
      <c r="O5324">
        <v>134.375</v>
      </c>
      <c r="T5324">
        <f t="shared" si="622"/>
        <v>2221600</v>
      </c>
      <c r="U5324">
        <v>635.5</v>
      </c>
      <c r="V5324">
        <f t="shared" si="620"/>
        <v>134.4</v>
      </c>
      <c r="W5324" t="str">
        <f t="shared" si="623"/>
        <v/>
      </c>
      <c r="X5324" t="str">
        <f t="shared" si="624"/>
        <v/>
      </c>
      <c r="Y5324" t="str">
        <f t="shared" si="621"/>
        <v/>
      </c>
      <c r="AA5324" s="16">
        <f t="shared" si="625"/>
        <v>1.286</v>
      </c>
      <c r="AB5324" s="16">
        <f t="shared" si="626"/>
        <v>0.45700000000000002</v>
      </c>
      <c r="AC5324" s="16"/>
    </row>
    <row r="5325" spans="1:29" x14ac:dyDescent="0.25">
      <c r="A5325" s="2">
        <v>43687</v>
      </c>
      <c r="B5325" s="1">
        <v>222</v>
      </c>
      <c r="C5325" s="3">
        <v>1700</v>
      </c>
      <c r="D5325" s="13">
        <v>250.73348379629601</v>
      </c>
      <c r="E5325">
        <v>55.07</v>
      </c>
      <c r="F5325" s="15">
        <f t="shared" si="627"/>
        <v>0</v>
      </c>
      <c r="G5325">
        <v>1.0069999999999999</v>
      </c>
      <c r="H5325">
        <v>4.0259999999999998</v>
      </c>
      <c r="I5325">
        <v>254.11</v>
      </c>
      <c r="J5325">
        <v>15.414</v>
      </c>
      <c r="K5325">
        <v>63.7</v>
      </c>
      <c r="L5325">
        <v>0.17799999999999999</v>
      </c>
      <c r="M5325">
        <v>0.182</v>
      </c>
      <c r="O5325">
        <v>144.375</v>
      </c>
      <c r="T5325">
        <f t="shared" si="622"/>
        <v>2221700</v>
      </c>
      <c r="U5325">
        <v>469.5</v>
      </c>
      <c r="V5325">
        <f t="shared" si="620"/>
        <v>144.4</v>
      </c>
      <c r="W5325" t="str">
        <f t="shared" si="623"/>
        <v/>
      </c>
      <c r="X5325" t="str">
        <f t="shared" si="624"/>
        <v/>
      </c>
      <c r="Y5325" t="str">
        <f t="shared" si="621"/>
        <v/>
      </c>
      <c r="AA5325" s="16">
        <f t="shared" si="625"/>
        <v>1.115</v>
      </c>
      <c r="AB5325" s="16">
        <f t="shared" si="626"/>
        <v>0.63500000000000001</v>
      </c>
      <c r="AC5325" s="16"/>
    </row>
    <row r="5326" spans="1:29" x14ac:dyDescent="0.25">
      <c r="A5326" s="2">
        <v>43687</v>
      </c>
      <c r="B5326" s="1">
        <v>222</v>
      </c>
      <c r="C5326" s="3">
        <v>1800</v>
      </c>
      <c r="D5326" s="13">
        <v>250.77515046296301</v>
      </c>
      <c r="E5326">
        <v>54.83</v>
      </c>
      <c r="F5326" s="15">
        <f t="shared" si="627"/>
        <v>0</v>
      </c>
      <c r="G5326">
        <v>1.0069999999999999</v>
      </c>
      <c r="H5326">
        <v>3.5230000000000001</v>
      </c>
      <c r="I5326">
        <v>249.898</v>
      </c>
      <c r="J5326">
        <v>14.074</v>
      </c>
      <c r="K5326">
        <v>72.900000000000006</v>
      </c>
      <c r="L5326">
        <v>0.17799999999999999</v>
      </c>
      <c r="M5326">
        <v>0.182</v>
      </c>
      <c r="O5326">
        <v>73.125</v>
      </c>
      <c r="T5326">
        <f t="shared" si="622"/>
        <v>2221800</v>
      </c>
      <c r="U5326">
        <v>287.5</v>
      </c>
      <c r="V5326">
        <f t="shared" si="620"/>
        <v>73.099999999999994</v>
      </c>
      <c r="W5326" t="str">
        <f t="shared" si="623"/>
        <v/>
      </c>
      <c r="X5326" t="str">
        <f t="shared" si="624"/>
        <v/>
      </c>
      <c r="Y5326" t="str">
        <f t="shared" si="621"/>
        <v/>
      </c>
      <c r="AA5326" s="16">
        <f t="shared" si="625"/>
        <v>1.171</v>
      </c>
      <c r="AB5326" s="16">
        <f t="shared" si="626"/>
        <v>0.435</v>
      </c>
      <c r="AC5326" s="16"/>
    </row>
    <row r="5327" spans="1:29" x14ac:dyDescent="0.25">
      <c r="A5327" s="2">
        <v>43687</v>
      </c>
      <c r="B5327" s="1">
        <v>222</v>
      </c>
      <c r="C5327" s="3">
        <v>1900</v>
      </c>
      <c r="D5327" s="13">
        <v>250.81681712963001</v>
      </c>
      <c r="E5327">
        <v>54.95</v>
      </c>
      <c r="F5327" s="15">
        <f t="shared" si="627"/>
        <v>0</v>
      </c>
      <c r="G5327">
        <v>0</v>
      </c>
      <c r="H5327">
        <v>1.0069999999999999</v>
      </c>
      <c r="I5327">
        <v>283.59199999999998</v>
      </c>
      <c r="J5327">
        <v>12.268000000000001</v>
      </c>
      <c r="K5327">
        <v>80.2</v>
      </c>
      <c r="L5327">
        <v>0.17899999999999999</v>
      </c>
      <c r="M5327">
        <v>0.182</v>
      </c>
      <c r="O5327">
        <v>21.875</v>
      </c>
      <c r="T5327">
        <f t="shared" si="622"/>
        <v>2221900</v>
      </c>
      <c r="U5327">
        <v>111.3</v>
      </c>
      <c r="V5327">
        <f t="shared" si="620"/>
        <v>21.9</v>
      </c>
      <c r="W5327" t="str">
        <f t="shared" si="623"/>
        <v/>
      </c>
      <c r="X5327" t="str">
        <f t="shared" si="624"/>
        <v/>
      </c>
      <c r="Y5327" t="str">
        <f t="shared" si="621"/>
        <v/>
      </c>
      <c r="AA5327" s="16">
        <f t="shared" si="625"/>
        <v>1.1439999999999999</v>
      </c>
      <c r="AB5327" s="16">
        <f t="shared" si="626"/>
        <v>0.28199999999999997</v>
      </c>
      <c r="AC5327" s="16"/>
    </row>
    <row r="5328" spans="1:29" x14ac:dyDescent="0.25">
      <c r="A5328" s="2">
        <v>43687</v>
      </c>
      <c r="B5328" s="1">
        <v>222</v>
      </c>
      <c r="C5328" s="3">
        <v>2000</v>
      </c>
      <c r="D5328" s="13">
        <v>250.85848379629601</v>
      </c>
      <c r="E5328">
        <v>55.07</v>
      </c>
      <c r="F5328" s="15">
        <f t="shared" si="627"/>
        <v>0</v>
      </c>
      <c r="G5328">
        <v>0.503</v>
      </c>
      <c r="H5328">
        <v>2.0129999999999999</v>
      </c>
      <c r="I5328">
        <v>297.63099999999997</v>
      </c>
      <c r="J5328">
        <v>11.782999999999999</v>
      </c>
      <c r="K5328">
        <v>82.7</v>
      </c>
      <c r="L5328">
        <v>0.17799999999999999</v>
      </c>
      <c r="M5328">
        <v>0.182</v>
      </c>
      <c r="O5328">
        <v>0.625</v>
      </c>
      <c r="T5328">
        <f t="shared" si="622"/>
        <v>2222000</v>
      </c>
      <c r="U5328">
        <v>4.7</v>
      </c>
      <c r="V5328">
        <f t="shared" si="620"/>
        <v>0</v>
      </c>
      <c r="W5328" t="str">
        <f t="shared" si="623"/>
        <v/>
      </c>
      <c r="X5328" t="str">
        <f t="shared" si="624"/>
        <v/>
      </c>
      <c r="Y5328" t="str">
        <f t="shared" si="621"/>
        <v/>
      </c>
      <c r="AA5328" s="16">
        <f t="shared" si="625"/>
        <v>1.143</v>
      </c>
      <c r="AB5328" s="16">
        <f t="shared" si="626"/>
        <v>0.23899999999999999</v>
      </c>
      <c r="AC5328" s="16"/>
    </row>
    <row r="5329" spans="1:29" x14ac:dyDescent="0.25">
      <c r="A5329" s="2">
        <v>43687</v>
      </c>
      <c r="B5329" s="1">
        <v>222</v>
      </c>
      <c r="C5329" s="3">
        <v>2100</v>
      </c>
      <c r="D5329" s="13">
        <v>250.90015046296301</v>
      </c>
      <c r="E5329">
        <v>55.18</v>
      </c>
      <c r="F5329" s="15">
        <f t="shared" si="627"/>
        <v>0</v>
      </c>
      <c r="G5329">
        <v>0.503</v>
      </c>
      <c r="H5329">
        <v>2.0129999999999999</v>
      </c>
      <c r="I5329">
        <v>299.03500000000003</v>
      </c>
      <c r="J5329">
        <v>11.394</v>
      </c>
      <c r="K5329">
        <v>81.599999999999994</v>
      </c>
      <c r="L5329">
        <v>0.17799999999999999</v>
      </c>
      <c r="M5329">
        <v>0.182</v>
      </c>
      <c r="O5329">
        <v>0.625</v>
      </c>
      <c r="T5329">
        <f t="shared" si="622"/>
        <v>2222100</v>
      </c>
      <c r="U5329">
        <v>0</v>
      </c>
      <c r="V5329">
        <f t="shared" si="620"/>
        <v>0</v>
      </c>
      <c r="W5329" t="str">
        <f t="shared" si="623"/>
        <v/>
      </c>
      <c r="X5329" t="str">
        <f t="shared" si="624"/>
        <v/>
      </c>
      <c r="Y5329" t="str">
        <f t="shared" si="621"/>
        <v/>
      </c>
      <c r="AA5329" s="16">
        <f t="shared" si="625"/>
        <v>1.099</v>
      </c>
      <c r="AB5329" s="16">
        <f t="shared" si="626"/>
        <v>0.248</v>
      </c>
      <c r="AC5329" s="16"/>
    </row>
    <row r="5330" spans="1:29" x14ac:dyDescent="0.25">
      <c r="A5330" s="2">
        <v>43687</v>
      </c>
      <c r="B5330" s="1">
        <v>222</v>
      </c>
      <c r="C5330" s="3">
        <v>2200</v>
      </c>
      <c r="D5330" s="13">
        <v>250.94181712963001</v>
      </c>
      <c r="E5330">
        <v>55.07</v>
      </c>
      <c r="F5330" s="15">
        <f t="shared" si="627"/>
        <v>0</v>
      </c>
      <c r="G5330">
        <v>0.503</v>
      </c>
      <c r="H5330">
        <v>2.0129999999999999</v>
      </c>
      <c r="I5330">
        <v>299.03500000000003</v>
      </c>
      <c r="J5330">
        <v>11.297000000000001</v>
      </c>
      <c r="K5330">
        <v>82.3</v>
      </c>
      <c r="L5330">
        <v>0.17899999999999999</v>
      </c>
      <c r="M5330">
        <v>0.182</v>
      </c>
      <c r="O5330">
        <v>0.625</v>
      </c>
      <c r="T5330">
        <f t="shared" si="622"/>
        <v>2222200</v>
      </c>
      <c r="U5330">
        <v>0</v>
      </c>
      <c r="V5330">
        <f t="shared" si="620"/>
        <v>0</v>
      </c>
      <c r="W5330" t="str">
        <f t="shared" si="623"/>
        <v/>
      </c>
      <c r="X5330" t="str">
        <f t="shared" si="624"/>
        <v/>
      </c>
      <c r="Y5330" t="str">
        <f t="shared" si="621"/>
        <v/>
      </c>
      <c r="AA5330" s="16">
        <f t="shared" si="625"/>
        <v>1.101</v>
      </c>
      <c r="AB5330" s="16">
        <f t="shared" si="626"/>
        <v>0.23699999999999999</v>
      </c>
      <c r="AC5330" s="16"/>
    </row>
    <row r="5331" spans="1:29" x14ac:dyDescent="0.25">
      <c r="A5331" s="2">
        <v>43687</v>
      </c>
      <c r="B5331" s="1">
        <v>222</v>
      </c>
      <c r="C5331" s="3">
        <v>2300</v>
      </c>
      <c r="D5331" s="13">
        <v>250.98348379629601</v>
      </c>
      <c r="E5331">
        <v>55.18</v>
      </c>
      <c r="F5331" s="15">
        <f t="shared" si="627"/>
        <v>0</v>
      </c>
      <c r="G5331">
        <v>1.51</v>
      </c>
      <c r="H5331">
        <v>8.0519999999999996</v>
      </c>
      <c r="I5331">
        <v>328.51799999999997</v>
      </c>
      <c r="J5331">
        <v>9.9030000000000005</v>
      </c>
      <c r="K5331">
        <v>90.2</v>
      </c>
      <c r="L5331">
        <v>0.17799999999999999</v>
      </c>
      <c r="M5331">
        <v>0.182</v>
      </c>
      <c r="O5331">
        <v>0.625</v>
      </c>
      <c r="T5331">
        <f t="shared" si="622"/>
        <v>2222300</v>
      </c>
      <c r="U5331">
        <v>0</v>
      </c>
      <c r="V5331">
        <f t="shared" si="620"/>
        <v>0</v>
      </c>
      <c r="W5331" t="str">
        <f t="shared" si="623"/>
        <v/>
      </c>
      <c r="X5331" t="str">
        <f t="shared" si="624"/>
        <v/>
      </c>
      <c r="Y5331" t="str">
        <f t="shared" si="621"/>
        <v/>
      </c>
      <c r="AA5331" s="16">
        <f t="shared" si="625"/>
        <v>1.1000000000000001</v>
      </c>
      <c r="AB5331" s="16">
        <f t="shared" si="626"/>
        <v>0.12</v>
      </c>
      <c r="AC5331" s="16"/>
    </row>
    <row r="5332" spans="1:29" x14ac:dyDescent="0.25">
      <c r="A5332" s="2">
        <v>43687</v>
      </c>
      <c r="B5332" s="1">
        <v>222</v>
      </c>
      <c r="C5332" s="3">
        <v>2400</v>
      </c>
      <c r="D5332" s="13">
        <v>251.02515046296301</v>
      </c>
      <c r="E5332">
        <v>55.65</v>
      </c>
      <c r="F5332" s="15">
        <f t="shared" si="627"/>
        <v>0.14999999999999858</v>
      </c>
      <c r="G5332">
        <v>2.516</v>
      </c>
      <c r="H5332">
        <v>9.5619999999999994</v>
      </c>
      <c r="I5332">
        <v>117.929</v>
      </c>
      <c r="J5332">
        <v>7.5190000000000001</v>
      </c>
      <c r="K5332">
        <v>94.2</v>
      </c>
      <c r="L5332">
        <v>0.17799999999999999</v>
      </c>
      <c r="M5332">
        <v>0.18099999999999999</v>
      </c>
      <c r="O5332">
        <v>0.625</v>
      </c>
      <c r="T5332">
        <f t="shared" si="622"/>
        <v>2222400</v>
      </c>
      <c r="U5332">
        <v>0</v>
      </c>
      <c r="V5332">
        <f t="shared" si="620"/>
        <v>0</v>
      </c>
      <c r="W5332">
        <f t="shared" si="623"/>
        <v>0.17799999999999999</v>
      </c>
      <c r="X5332">
        <f t="shared" si="624"/>
        <v>0.18099999999999999</v>
      </c>
      <c r="Y5332">
        <f t="shared" si="621"/>
        <v>1E-3</v>
      </c>
      <c r="AA5332" s="16">
        <f t="shared" si="625"/>
        <v>0.97799999999999998</v>
      </c>
      <c r="AB5332" s="16">
        <f t="shared" si="626"/>
        <v>0.06</v>
      </c>
      <c r="AC5332" s="16"/>
    </row>
    <row r="5333" spans="1:29" x14ac:dyDescent="0.25">
      <c r="A5333" s="2">
        <v>43688</v>
      </c>
      <c r="B5333" s="1">
        <v>223</v>
      </c>
      <c r="C5333" s="3">
        <v>100</v>
      </c>
      <c r="D5333" s="13">
        <v>251.06681712963001</v>
      </c>
      <c r="E5333">
        <v>55.42</v>
      </c>
      <c r="F5333" s="15">
        <f t="shared" si="627"/>
        <v>0</v>
      </c>
      <c r="G5333">
        <v>2.516</v>
      </c>
      <c r="H5333">
        <v>7.0460000000000003</v>
      </c>
      <c r="I5333">
        <v>29.481999999999999</v>
      </c>
      <c r="J5333">
        <v>7.67</v>
      </c>
      <c r="K5333">
        <v>94.1</v>
      </c>
      <c r="L5333">
        <v>0.17899999999999999</v>
      </c>
      <c r="M5333">
        <v>0.183</v>
      </c>
      <c r="O5333">
        <v>0.625</v>
      </c>
      <c r="T5333">
        <f t="shared" si="622"/>
        <v>2230100</v>
      </c>
      <c r="U5333">
        <v>0</v>
      </c>
      <c r="V5333">
        <f t="shared" si="620"/>
        <v>0</v>
      </c>
      <c r="W5333" t="str">
        <f t="shared" si="623"/>
        <v/>
      </c>
      <c r="X5333" t="str">
        <f t="shared" si="624"/>
        <v/>
      </c>
      <c r="Y5333" t="str">
        <f t="shared" si="621"/>
        <v/>
      </c>
      <c r="AA5333" s="16">
        <f t="shared" si="625"/>
        <v>0.98699999999999999</v>
      </c>
      <c r="AB5333" s="16">
        <f t="shared" si="626"/>
        <v>6.2E-2</v>
      </c>
      <c r="AC5333" s="16"/>
    </row>
    <row r="5334" spans="1:29" x14ac:dyDescent="0.25">
      <c r="A5334" s="2">
        <v>43688</v>
      </c>
      <c r="B5334" s="1">
        <v>223</v>
      </c>
      <c r="C5334" s="3">
        <v>200</v>
      </c>
      <c r="D5334" s="13">
        <v>251.10848379629601</v>
      </c>
      <c r="E5334">
        <v>55.54</v>
      </c>
      <c r="F5334" s="15">
        <f t="shared" si="627"/>
        <v>3.9999999999999147E-2</v>
      </c>
      <c r="G5334">
        <v>0.503</v>
      </c>
      <c r="H5334">
        <v>2.516</v>
      </c>
      <c r="I5334">
        <v>355.19200000000001</v>
      </c>
      <c r="J5334">
        <v>7.3680000000000003</v>
      </c>
      <c r="K5334">
        <v>95.7</v>
      </c>
      <c r="L5334">
        <v>0.17899999999999999</v>
      </c>
      <c r="M5334">
        <v>0.183</v>
      </c>
      <c r="O5334">
        <v>0.625</v>
      </c>
      <c r="T5334">
        <f t="shared" si="622"/>
        <v>2230200</v>
      </c>
      <c r="U5334">
        <v>0</v>
      </c>
      <c r="V5334">
        <f t="shared" si="620"/>
        <v>0</v>
      </c>
      <c r="W5334" t="str">
        <f t="shared" si="623"/>
        <v/>
      </c>
      <c r="X5334" t="str">
        <f t="shared" si="624"/>
        <v/>
      </c>
      <c r="Y5334" t="str">
        <f t="shared" si="621"/>
        <v/>
      </c>
      <c r="AA5334" s="16">
        <f t="shared" si="625"/>
        <v>0.98299999999999998</v>
      </c>
      <c r="AB5334" s="16">
        <f t="shared" si="626"/>
        <v>4.3999999999999997E-2</v>
      </c>
      <c r="AC5334" s="16"/>
    </row>
    <row r="5335" spans="1:29" x14ac:dyDescent="0.25">
      <c r="A5335" s="2">
        <v>43688</v>
      </c>
      <c r="B5335" s="1">
        <v>223</v>
      </c>
      <c r="C5335" s="3">
        <v>300</v>
      </c>
      <c r="D5335" s="13">
        <v>251.15015046296301</v>
      </c>
      <c r="E5335">
        <v>55.3</v>
      </c>
      <c r="F5335" s="15">
        <f t="shared" si="627"/>
        <v>0</v>
      </c>
      <c r="G5335">
        <v>1.51</v>
      </c>
      <c r="H5335">
        <v>4.5289999999999999</v>
      </c>
      <c r="I5335">
        <v>290.61200000000002</v>
      </c>
      <c r="J5335">
        <v>7.6189999999999998</v>
      </c>
      <c r="K5335">
        <v>93.5</v>
      </c>
      <c r="L5335">
        <v>0.18</v>
      </c>
      <c r="M5335">
        <v>0.183</v>
      </c>
      <c r="O5335">
        <v>0.625</v>
      </c>
      <c r="T5335">
        <f t="shared" si="622"/>
        <v>2230300</v>
      </c>
      <c r="U5335">
        <v>0</v>
      </c>
      <c r="V5335">
        <f t="shared" si="620"/>
        <v>0</v>
      </c>
      <c r="W5335" t="str">
        <f t="shared" si="623"/>
        <v/>
      </c>
      <c r="X5335" t="str">
        <f t="shared" si="624"/>
        <v/>
      </c>
      <c r="Y5335" t="str">
        <f t="shared" si="621"/>
        <v/>
      </c>
      <c r="AA5335" s="16">
        <f t="shared" si="625"/>
        <v>0.97699999999999998</v>
      </c>
      <c r="AB5335" s="16">
        <f t="shared" si="626"/>
        <v>6.8000000000000005E-2</v>
      </c>
      <c r="AC5335" s="16"/>
    </row>
    <row r="5336" spans="1:29" x14ac:dyDescent="0.25">
      <c r="A5336" s="2">
        <v>43688</v>
      </c>
      <c r="B5336" s="1">
        <v>223</v>
      </c>
      <c r="C5336" s="3">
        <v>400</v>
      </c>
      <c r="D5336" s="13">
        <v>251.19181712963001</v>
      </c>
      <c r="E5336">
        <v>55.42</v>
      </c>
      <c r="F5336" s="15">
        <f t="shared" si="627"/>
        <v>0</v>
      </c>
      <c r="G5336">
        <v>1.51</v>
      </c>
      <c r="H5336">
        <v>3.5230000000000001</v>
      </c>
      <c r="I5336">
        <v>296.22699999999998</v>
      </c>
      <c r="J5336">
        <v>7.72</v>
      </c>
      <c r="K5336">
        <v>93.9</v>
      </c>
      <c r="L5336">
        <v>0.18</v>
      </c>
      <c r="M5336">
        <v>0.184</v>
      </c>
      <c r="O5336">
        <v>0.625</v>
      </c>
      <c r="T5336">
        <f t="shared" si="622"/>
        <v>2230400</v>
      </c>
      <c r="U5336">
        <v>0</v>
      </c>
      <c r="V5336">
        <f t="shared" si="620"/>
        <v>0</v>
      </c>
      <c r="W5336" t="str">
        <f t="shared" si="623"/>
        <v/>
      </c>
      <c r="X5336" t="str">
        <f t="shared" si="624"/>
        <v/>
      </c>
      <c r="Y5336" t="str">
        <f t="shared" si="621"/>
        <v/>
      </c>
      <c r="AA5336" s="16">
        <f t="shared" si="625"/>
        <v>0.98799999999999999</v>
      </c>
      <c r="AB5336" s="16">
        <f t="shared" si="626"/>
        <v>6.4000000000000001E-2</v>
      </c>
      <c r="AC5336" s="16"/>
    </row>
    <row r="5337" spans="1:29" x14ac:dyDescent="0.25">
      <c r="A5337" s="2">
        <v>43688</v>
      </c>
      <c r="B5337" s="1">
        <v>223</v>
      </c>
      <c r="C5337" s="3">
        <v>500</v>
      </c>
      <c r="D5337" s="13">
        <v>251.23348379629601</v>
      </c>
      <c r="E5337">
        <v>55.54</v>
      </c>
      <c r="F5337" s="15">
        <f t="shared" si="627"/>
        <v>3.9999999999999147E-2</v>
      </c>
      <c r="G5337">
        <v>1.0069999999999999</v>
      </c>
      <c r="H5337">
        <v>4.0259999999999998</v>
      </c>
      <c r="I5337">
        <v>272.36099999999999</v>
      </c>
      <c r="J5337">
        <v>7.3680000000000003</v>
      </c>
      <c r="K5337">
        <v>93.9</v>
      </c>
      <c r="L5337">
        <v>0.18</v>
      </c>
      <c r="M5337">
        <v>0.185</v>
      </c>
      <c r="O5337">
        <v>0.625</v>
      </c>
      <c r="T5337">
        <f t="shared" si="622"/>
        <v>2230500</v>
      </c>
      <c r="U5337">
        <v>0</v>
      </c>
      <c r="V5337">
        <f t="shared" si="620"/>
        <v>0</v>
      </c>
      <c r="W5337" t="str">
        <f t="shared" si="623"/>
        <v/>
      </c>
      <c r="X5337" t="str">
        <f t="shared" si="624"/>
        <v/>
      </c>
      <c r="Y5337" t="str">
        <f t="shared" si="621"/>
        <v/>
      </c>
      <c r="AA5337" s="16">
        <f t="shared" si="625"/>
        <v>0.96399999999999997</v>
      </c>
      <c r="AB5337" s="16">
        <f t="shared" si="626"/>
        <v>6.3E-2</v>
      </c>
      <c r="AC5337" s="16"/>
    </row>
    <row r="5338" spans="1:29" x14ac:dyDescent="0.25">
      <c r="A5338" s="2">
        <v>43688</v>
      </c>
      <c r="B5338" s="1">
        <v>223</v>
      </c>
      <c r="C5338" s="3">
        <v>600</v>
      </c>
      <c r="D5338" s="13">
        <v>251.27515046296301</v>
      </c>
      <c r="E5338">
        <v>55.42</v>
      </c>
      <c r="F5338" s="15">
        <f t="shared" si="627"/>
        <v>0</v>
      </c>
      <c r="G5338">
        <v>2.0129999999999999</v>
      </c>
      <c r="H5338">
        <v>7.0460000000000003</v>
      </c>
      <c r="I5338">
        <v>242.87799999999999</v>
      </c>
      <c r="J5338">
        <v>7.1920000000000002</v>
      </c>
      <c r="K5338">
        <v>91.4</v>
      </c>
      <c r="L5338">
        <v>0.18</v>
      </c>
      <c r="M5338">
        <v>0.184</v>
      </c>
      <c r="O5338">
        <v>18.125</v>
      </c>
      <c r="T5338">
        <f t="shared" si="622"/>
        <v>2230600</v>
      </c>
      <c r="U5338">
        <v>59.8</v>
      </c>
      <c r="V5338">
        <f t="shared" si="620"/>
        <v>18.100000000000001</v>
      </c>
      <c r="W5338" t="str">
        <f t="shared" si="623"/>
        <v/>
      </c>
      <c r="X5338" t="str">
        <f t="shared" si="624"/>
        <v/>
      </c>
      <c r="Y5338" t="str">
        <f t="shared" si="621"/>
        <v/>
      </c>
      <c r="AA5338" s="16">
        <f t="shared" si="625"/>
        <v>0.92700000000000005</v>
      </c>
      <c r="AB5338" s="16">
        <f t="shared" si="626"/>
        <v>8.6999999999999994E-2</v>
      </c>
      <c r="AC5338" s="16"/>
    </row>
    <row r="5339" spans="1:29" x14ac:dyDescent="0.25">
      <c r="A5339" s="2">
        <v>43688</v>
      </c>
      <c r="B5339" s="1">
        <v>223</v>
      </c>
      <c r="C5339" s="3">
        <v>700</v>
      </c>
      <c r="D5339" s="13">
        <v>251.31681712963001</v>
      </c>
      <c r="E5339">
        <v>55.54</v>
      </c>
      <c r="F5339" s="15">
        <f t="shared" si="627"/>
        <v>3.9999999999999147E-2</v>
      </c>
      <c r="G5339">
        <v>2.516</v>
      </c>
      <c r="H5339">
        <v>6.0389999999999997</v>
      </c>
      <c r="I5339">
        <v>223.22399999999999</v>
      </c>
      <c r="J5339">
        <v>7.2679999999999998</v>
      </c>
      <c r="K5339">
        <v>93</v>
      </c>
      <c r="L5339">
        <v>0.18</v>
      </c>
      <c r="M5339">
        <v>0.184</v>
      </c>
      <c r="O5339">
        <v>58.125</v>
      </c>
      <c r="T5339">
        <f t="shared" si="622"/>
        <v>2230700</v>
      </c>
      <c r="U5339">
        <v>225.5</v>
      </c>
      <c r="V5339">
        <f t="shared" si="620"/>
        <v>58.1</v>
      </c>
      <c r="W5339" t="str">
        <f t="shared" si="623"/>
        <v/>
      </c>
      <c r="X5339" t="str">
        <f t="shared" si="624"/>
        <v/>
      </c>
      <c r="Y5339" t="str">
        <f t="shared" si="621"/>
        <v/>
      </c>
      <c r="AA5339" s="16">
        <f t="shared" si="625"/>
        <v>0.94899999999999995</v>
      </c>
      <c r="AB5339" s="16">
        <f t="shared" si="626"/>
        <v>7.0999999999999994E-2</v>
      </c>
      <c r="AC5339" s="16"/>
    </row>
    <row r="5340" spans="1:29" x14ac:dyDescent="0.25">
      <c r="A5340" s="2">
        <v>43688</v>
      </c>
      <c r="B5340" s="1">
        <v>223</v>
      </c>
      <c r="C5340" s="3">
        <v>800</v>
      </c>
      <c r="D5340" s="13">
        <v>251.35848379629601</v>
      </c>
      <c r="E5340">
        <v>55.3</v>
      </c>
      <c r="F5340" s="15">
        <f t="shared" si="627"/>
        <v>0</v>
      </c>
      <c r="G5340">
        <v>1.51</v>
      </c>
      <c r="H5340">
        <v>5.0330000000000004</v>
      </c>
      <c r="I5340">
        <v>197.953</v>
      </c>
      <c r="J5340">
        <v>7.8949999999999996</v>
      </c>
      <c r="K5340">
        <v>90.6</v>
      </c>
      <c r="L5340">
        <v>0.18</v>
      </c>
      <c r="M5340">
        <v>0.183</v>
      </c>
      <c r="O5340">
        <v>140.625</v>
      </c>
      <c r="T5340">
        <f t="shared" si="622"/>
        <v>2230800</v>
      </c>
      <c r="U5340">
        <v>408.7</v>
      </c>
      <c r="V5340">
        <f t="shared" si="620"/>
        <v>140.6</v>
      </c>
      <c r="W5340" t="str">
        <f t="shared" si="623"/>
        <v/>
      </c>
      <c r="X5340" t="str">
        <f t="shared" si="624"/>
        <v/>
      </c>
      <c r="Y5340" t="str">
        <f t="shared" si="621"/>
        <v/>
      </c>
      <c r="AA5340" s="16">
        <f t="shared" si="625"/>
        <v>0.96499999999999997</v>
      </c>
      <c r="AB5340" s="16">
        <f t="shared" si="626"/>
        <v>0.1</v>
      </c>
      <c r="AC5340" s="16"/>
    </row>
    <row r="5341" spans="1:29" x14ac:dyDescent="0.25">
      <c r="A5341" s="2">
        <v>43688</v>
      </c>
      <c r="B5341" s="1">
        <v>223</v>
      </c>
      <c r="C5341" s="3">
        <v>900</v>
      </c>
      <c r="D5341" s="13">
        <v>251.40015046296301</v>
      </c>
      <c r="E5341">
        <v>55.42</v>
      </c>
      <c r="F5341" s="15">
        <f t="shared" si="627"/>
        <v>0</v>
      </c>
      <c r="G5341">
        <v>1.51</v>
      </c>
      <c r="H5341">
        <v>5.0330000000000004</v>
      </c>
      <c r="I5341">
        <v>219.012</v>
      </c>
      <c r="J5341">
        <v>8.3190000000000008</v>
      </c>
      <c r="K5341">
        <v>89.8</v>
      </c>
      <c r="L5341">
        <v>0.18</v>
      </c>
      <c r="M5341">
        <v>0.182</v>
      </c>
      <c r="O5341">
        <v>114.375</v>
      </c>
      <c r="T5341">
        <f t="shared" si="622"/>
        <v>2230900</v>
      </c>
      <c r="U5341">
        <v>581.79999999999995</v>
      </c>
      <c r="V5341">
        <f t="shared" si="620"/>
        <v>114.4</v>
      </c>
      <c r="W5341" t="str">
        <f t="shared" si="623"/>
        <v/>
      </c>
      <c r="X5341" t="str">
        <f t="shared" si="624"/>
        <v/>
      </c>
      <c r="Y5341" t="str">
        <f t="shared" si="621"/>
        <v/>
      </c>
      <c r="AA5341" s="16">
        <f t="shared" si="625"/>
        <v>0.98399999999999999</v>
      </c>
      <c r="AB5341" s="16">
        <f t="shared" si="626"/>
        <v>0.112</v>
      </c>
      <c r="AC5341" s="16"/>
    </row>
    <row r="5342" spans="1:29" x14ac:dyDescent="0.25">
      <c r="A5342" s="2">
        <v>43688</v>
      </c>
      <c r="B5342" s="1">
        <v>223</v>
      </c>
      <c r="C5342" s="3">
        <v>1000</v>
      </c>
      <c r="D5342" s="13">
        <v>251.44181712963001</v>
      </c>
      <c r="E5342">
        <v>55.65</v>
      </c>
      <c r="F5342" s="15">
        <f t="shared" si="627"/>
        <v>0.14999999999999858</v>
      </c>
      <c r="G5342">
        <v>1.0069999999999999</v>
      </c>
      <c r="H5342">
        <v>4.0259999999999998</v>
      </c>
      <c r="I5342">
        <v>210.58799999999999</v>
      </c>
      <c r="J5342">
        <v>8.891</v>
      </c>
      <c r="K5342">
        <v>90.5</v>
      </c>
      <c r="L5342">
        <v>0.18</v>
      </c>
      <c r="M5342">
        <v>0.182</v>
      </c>
      <c r="O5342">
        <v>153.125</v>
      </c>
      <c r="T5342">
        <f t="shared" si="622"/>
        <v>2231000</v>
      </c>
      <c r="U5342">
        <v>728.3</v>
      </c>
      <c r="V5342">
        <f t="shared" si="620"/>
        <v>153.1</v>
      </c>
      <c r="W5342" t="str">
        <f t="shared" si="623"/>
        <v/>
      </c>
      <c r="X5342" t="str">
        <f t="shared" si="624"/>
        <v/>
      </c>
      <c r="Y5342" t="str">
        <f t="shared" si="621"/>
        <v/>
      </c>
      <c r="AA5342" s="16">
        <f t="shared" si="625"/>
        <v>1.0309999999999999</v>
      </c>
      <c r="AB5342" s="16">
        <f t="shared" si="626"/>
        <v>0.108</v>
      </c>
      <c r="AC5342" s="16"/>
    </row>
    <row r="5343" spans="1:29" x14ac:dyDescent="0.25">
      <c r="A5343" s="2">
        <v>43688</v>
      </c>
      <c r="B5343" s="1">
        <v>223</v>
      </c>
      <c r="C5343" s="3">
        <v>1100</v>
      </c>
      <c r="D5343" s="13">
        <v>251.48348379629601</v>
      </c>
      <c r="E5343">
        <v>55.65</v>
      </c>
      <c r="F5343" s="15">
        <f t="shared" si="627"/>
        <v>0.14999999999999858</v>
      </c>
      <c r="G5343">
        <v>2.0129999999999999</v>
      </c>
      <c r="H5343">
        <v>6.0389999999999997</v>
      </c>
      <c r="I5343">
        <v>202.16499999999999</v>
      </c>
      <c r="J5343">
        <v>9.5579999999999998</v>
      </c>
      <c r="K5343">
        <v>87.6</v>
      </c>
      <c r="L5343">
        <v>0.18</v>
      </c>
      <c r="M5343">
        <v>0.18099999999999999</v>
      </c>
      <c r="O5343">
        <v>271.875</v>
      </c>
      <c r="T5343">
        <f t="shared" si="622"/>
        <v>2231100</v>
      </c>
      <c r="U5343">
        <v>835.7</v>
      </c>
      <c r="V5343">
        <f t="shared" si="620"/>
        <v>271.89999999999998</v>
      </c>
      <c r="W5343" t="str">
        <f t="shared" si="623"/>
        <v/>
      </c>
      <c r="X5343" t="str">
        <f t="shared" si="624"/>
        <v/>
      </c>
      <c r="Y5343" t="str">
        <f t="shared" si="621"/>
        <v/>
      </c>
      <c r="AA5343" s="16">
        <f t="shared" si="625"/>
        <v>1.044</v>
      </c>
      <c r="AB5343" s="16">
        <f t="shared" si="626"/>
        <v>0.14799999999999999</v>
      </c>
      <c r="AC5343" s="16"/>
    </row>
    <row r="5344" spans="1:29" x14ac:dyDescent="0.25">
      <c r="A5344" s="2">
        <v>43688</v>
      </c>
      <c r="B5344" s="1">
        <v>223</v>
      </c>
      <c r="C5344" s="3">
        <v>1200</v>
      </c>
      <c r="D5344" s="13">
        <v>251.52515046296301</v>
      </c>
      <c r="E5344">
        <v>55.42</v>
      </c>
      <c r="F5344" s="15">
        <f t="shared" si="627"/>
        <v>0</v>
      </c>
      <c r="G5344">
        <v>2.0129999999999999</v>
      </c>
      <c r="H5344">
        <v>6.0389999999999997</v>
      </c>
      <c r="I5344">
        <v>203.56899999999999</v>
      </c>
      <c r="J5344">
        <v>9.8049999999999997</v>
      </c>
      <c r="K5344">
        <v>87.1</v>
      </c>
      <c r="L5344">
        <v>0.18</v>
      </c>
      <c r="M5344">
        <v>0.18099999999999999</v>
      </c>
      <c r="O5344">
        <v>173.125</v>
      </c>
      <c r="T5344">
        <f t="shared" si="622"/>
        <v>2231200</v>
      </c>
      <c r="U5344">
        <v>896</v>
      </c>
      <c r="V5344">
        <f t="shared" si="620"/>
        <v>173.1</v>
      </c>
      <c r="W5344" t="str">
        <f t="shared" si="623"/>
        <v/>
      </c>
      <c r="X5344" t="str">
        <f t="shared" si="624"/>
        <v/>
      </c>
      <c r="Y5344" t="str">
        <f t="shared" si="621"/>
        <v/>
      </c>
      <c r="AA5344" s="16">
        <f t="shared" si="625"/>
        <v>1.0549999999999999</v>
      </c>
      <c r="AB5344" s="16">
        <f t="shared" si="626"/>
        <v>0.156</v>
      </c>
      <c r="AC5344" s="16"/>
    </row>
    <row r="5345" spans="1:29" x14ac:dyDescent="0.25">
      <c r="A5345" s="2">
        <v>43688</v>
      </c>
      <c r="B5345" s="1">
        <v>223</v>
      </c>
      <c r="C5345" s="3">
        <v>1300</v>
      </c>
      <c r="D5345" s="13">
        <v>251.56681712963001</v>
      </c>
      <c r="E5345">
        <v>55.54</v>
      </c>
      <c r="F5345" s="15">
        <f t="shared" si="627"/>
        <v>3.9999999999999147E-2</v>
      </c>
      <c r="G5345">
        <v>1.51</v>
      </c>
      <c r="H5345">
        <v>5.5359999999999996</v>
      </c>
      <c r="I5345">
        <v>230.24299999999999</v>
      </c>
      <c r="J5345">
        <v>10.271000000000001</v>
      </c>
      <c r="K5345">
        <v>86.4</v>
      </c>
      <c r="L5345">
        <v>0.18</v>
      </c>
      <c r="M5345">
        <v>0.182</v>
      </c>
      <c r="O5345">
        <v>180.625</v>
      </c>
      <c r="T5345">
        <f t="shared" si="622"/>
        <v>2231300</v>
      </c>
      <c r="U5345">
        <v>904.2</v>
      </c>
      <c r="V5345">
        <f t="shared" si="620"/>
        <v>180.6</v>
      </c>
      <c r="W5345" t="str">
        <f t="shared" si="623"/>
        <v/>
      </c>
      <c r="X5345" t="str">
        <f t="shared" si="624"/>
        <v/>
      </c>
      <c r="Y5345" t="str">
        <f t="shared" si="621"/>
        <v/>
      </c>
      <c r="AA5345" s="16">
        <f t="shared" si="625"/>
        <v>1.08</v>
      </c>
      <c r="AB5345" s="16">
        <f t="shared" si="626"/>
        <v>0.17</v>
      </c>
      <c r="AC5345" s="16"/>
    </row>
    <row r="5346" spans="1:29" x14ac:dyDescent="0.25">
      <c r="A5346" s="2">
        <v>43688</v>
      </c>
      <c r="B5346" s="1">
        <v>223</v>
      </c>
      <c r="C5346" s="3">
        <v>1400</v>
      </c>
      <c r="D5346" s="13">
        <v>251.60848379629601</v>
      </c>
      <c r="E5346">
        <v>55.65</v>
      </c>
      <c r="F5346" s="15">
        <f t="shared" si="627"/>
        <v>0.14999999999999858</v>
      </c>
      <c r="G5346">
        <v>1.51</v>
      </c>
      <c r="H5346">
        <v>4.5289999999999999</v>
      </c>
      <c r="I5346">
        <v>269.553</v>
      </c>
      <c r="J5346">
        <v>9.7560000000000002</v>
      </c>
      <c r="K5346">
        <v>91.6</v>
      </c>
      <c r="L5346">
        <v>0.18099999999999999</v>
      </c>
      <c r="M5346">
        <v>0.182</v>
      </c>
      <c r="O5346">
        <v>184.375</v>
      </c>
      <c r="T5346">
        <f t="shared" si="622"/>
        <v>2231400</v>
      </c>
      <c r="U5346">
        <v>860</v>
      </c>
      <c r="V5346">
        <f t="shared" si="620"/>
        <v>184.4</v>
      </c>
      <c r="W5346" t="str">
        <f t="shared" si="623"/>
        <v/>
      </c>
      <c r="X5346" t="str">
        <f t="shared" si="624"/>
        <v/>
      </c>
      <c r="Y5346" t="str">
        <f t="shared" si="621"/>
        <v/>
      </c>
      <c r="AA5346" s="16">
        <f t="shared" si="625"/>
        <v>1.1060000000000001</v>
      </c>
      <c r="AB5346" s="16">
        <f t="shared" si="626"/>
        <v>0.10100000000000001</v>
      </c>
      <c r="AC5346" s="16"/>
    </row>
    <row r="5347" spans="1:29" x14ac:dyDescent="0.25">
      <c r="A5347" s="2">
        <v>43688</v>
      </c>
      <c r="B5347" s="1">
        <v>223</v>
      </c>
      <c r="C5347" s="3">
        <v>1500</v>
      </c>
      <c r="D5347" s="13">
        <v>251.65015046296301</v>
      </c>
      <c r="E5347">
        <v>55.54</v>
      </c>
      <c r="F5347" s="15">
        <f t="shared" si="627"/>
        <v>3.9999999999999147E-2</v>
      </c>
      <c r="G5347">
        <v>1.51</v>
      </c>
      <c r="H5347">
        <v>4.0259999999999998</v>
      </c>
      <c r="I5347">
        <v>247.09</v>
      </c>
      <c r="J5347">
        <v>9.5340000000000007</v>
      </c>
      <c r="K5347">
        <v>93</v>
      </c>
      <c r="L5347">
        <v>0.18099999999999999</v>
      </c>
      <c r="M5347">
        <v>0.183</v>
      </c>
      <c r="O5347">
        <v>79.375</v>
      </c>
      <c r="T5347">
        <f t="shared" si="622"/>
        <v>2231500</v>
      </c>
      <c r="U5347">
        <v>766.5</v>
      </c>
      <c r="V5347">
        <f t="shared" si="620"/>
        <v>79.400000000000006</v>
      </c>
      <c r="W5347" t="str">
        <f t="shared" si="623"/>
        <v/>
      </c>
      <c r="X5347" t="str">
        <f t="shared" si="624"/>
        <v/>
      </c>
      <c r="Y5347" t="str">
        <f t="shared" si="621"/>
        <v/>
      </c>
      <c r="AA5347" s="16">
        <f t="shared" si="625"/>
        <v>1.1060000000000001</v>
      </c>
      <c r="AB5347" s="16">
        <f t="shared" si="626"/>
        <v>8.3000000000000004E-2</v>
      </c>
      <c r="AC5347" s="16"/>
    </row>
    <row r="5348" spans="1:29" x14ac:dyDescent="0.25">
      <c r="A5348" s="2">
        <v>43688</v>
      </c>
      <c r="B5348" s="1">
        <v>223</v>
      </c>
      <c r="C5348" s="3">
        <v>1600</v>
      </c>
      <c r="D5348" s="13">
        <v>251.69181712963001</v>
      </c>
      <c r="E5348">
        <v>55.54</v>
      </c>
      <c r="F5348" s="15">
        <f t="shared" si="627"/>
        <v>3.9999999999999147E-2</v>
      </c>
      <c r="G5348">
        <v>2.0129999999999999</v>
      </c>
      <c r="H5348">
        <v>5.5359999999999996</v>
      </c>
      <c r="I5348">
        <v>255.51400000000001</v>
      </c>
      <c r="J5348">
        <v>8.7170000000000005</v>
      </c>
      <c r="K5348">
        <v>96.5</v>
      </c>
      <c r="L5348">
        <v>0.183</v>
      </c>
      <c r="M5348">
        <v>0.18</v>
      </c>
      <c r="O5348">
        <v>80.625</v>
      </c>
      <c r="T5348">
        <f t="shared" si="622"/>
        <v>2231600</v>
      </c>
      <c r="U5348">
        <v>631</v>
      </c>
      <c r="V5348">
        <f t="shared" si="620"/>
        <v>80.599999999999994</v>
      </c>
      <c r="W5348" t="str">
        <f t="shared" si="623"/>
        <v/>
      </c>
      <c r="X5348" t="str">
        <f t="shared" si="624"/>
        <v/>
      </c>
      <c r="Y5348" t="str">
        <f t="shared" si="621"/>
        <v/>
      </c>
      <c r="AA5348" s="16">
        <f t="shared" si="625"/>
        <v>1.0860000000000001</v>
      </c>
      <c r="AB5348" s="16">
        <f t="shared" si="626"/>
        <v>3.9E-2</v>
      </c>
      <c r="AC5348" s="16"/>
    </row>
    <row r="5349" spans="1:29" x14ac:dyDescent="0.25">
      <c r="A5349" s="2">
        <v>43688</v>
      </c>
      <c r="B5349" s="1">
        <v>223</v>
      </c>
      <c r="C5349" s="3">
        <v>1700</v>
      </c>
      <c r="D5349" s="13">
        <v>251.73348379629601</v>
      </c>
      <c r="E5349">
        <v>55.65</v>
      </c>
      <c r="F5349" s="15">
        <f t="shared" si="627"/>
        <v>0.14999999999999858</v>
      </c>
      <c r="G5349">
        <v>3.02</v>
      </c>
      <c r="H5349">
        <v>9.0589999999999993</v>
      </c>
      <c r="I5349">
        <v>244.28200000000001</v>
      </c>
      <c r="J5349">
        <v>7.77</v>
      </c>
      <c r="K5349">
        <v>96.7</v>
      </c>
      <c r="L5349">
        <v>0.189</v>
      </c>
      <c r="M5349">
        <v>0.18099999999999999</v>
      </c>
      <c r="O5349">
        <v>76.875</v>
      </c>
      <c r="T5349">
        <f t="shared" si="622"/>
        <v>2231700</v>
      </c>
      <c r="U5349">
        <v>464.5</v>
      </c>
      <c r="V5349">
        <f t="shared" si="620"/>
        <v>76.900000000000006</v>
      </c>
      <c r="W5349" t="str">
        <f t="shared" si="623"/>
        <v/>
      </c>
      <c r="X5349" t="str">
        <f t="shared" si="624"/>
        <v/>
      </c>
      <c r="Y5349" t="str">
        <f t="shared" si="621"/>
        <v/>
      </c>
      <c r="AA5349" s="16">
        <f t="shared" si="625"/>
        <v>1.0209999999999999</v>
      </c>
      <c r="AB5349" s="16">
        <f t="shared" si="626"/>
        <v>3.5000000000000003E-2</v>
      </c>
      <c r="AC5349" s="16"/>
    </row>
    <row r="5350" spans="1:29" x14ac:dyDescent="0.25">
      <c r="A5350" s="2">
        <v>43688</v>
      </c>
      <c r="B5350" s="1">
        <v>223</v>
      </c>
      <c r="C5350" s="3">
        <v>1800</v>
      </c>
      <c r="D5350" s="13">
        <v>251.77515046296301</v>
      </c>
      <c r="E5350">
        <v>55.54</v>
      </c>
      <c r="F5350" s="15">
        <f t="shared" si="627"/>
        <v>3.9999999999999147E-2</v>
      </c>
      <c r="G5350">
        <v>3.5230000000000001</v>
      </c>
      <c r="H5350">
        <v>7.5490000000000004</v>
      </c>
      <c r="I5350">
        <v>234.45500000000001</v>
      </c>
      <c r="J5350">
        <v>7.0410000000000004</v>
      </c>
      <c r="K5350">
        <v>97.8</v>
      </c>
      <c r="L5350">
        <v>0.189</v>
      </c>
      <c r="M5350">
        <v>0.18099999999999999</v>
      </c>
      <c r="O5350">
        <v>25.625</v>
      </c>
      <c r="T5350">
        <f t="shared" si="622"/>
        <v>2231800</v>
      </c>
      <c r="U5350">
        <v>282</v>
      </c>
      <c r="V5350">
        <f t="shared" si="620"/>
        <v>25.6</v>
      </c>
      <c r="W5350" t="str">
        <f t="shared" si="623"/>
        <v/>
      </c>
      <c r="X5350" t="str">
        <f t="shared" si="624"/>
        <v/>
      </c>
      <c r="Y5350" t="str">
        <f t="shared" si="621"/>
        <v/>
      </c>
      <c r="AA5350" s="16">
        <f t="shared" si="625"/>
        <v>0.98199999999999998</v>
      </c>
      <c r="AB5350" s="16">
        <f t="shared" si="626"/>
        <v>2.1999999999999999E-2</v>
      </c>
      <c r="AC5350" s="16"/>
    </row>
    <row r="5351" spans="1:29" x14ac:dyDescent="0.25">
      <c r="A5351" s="2">
        <v>43688</v>
      </c>
      <c r="B5351" s="1">
        <v>223</v>
      </c>
      <c r="C5351" s="3">
        <v>1900</v>
      </c>
      <c r="D5351" s="13">
        <v>251.81681712963001</v>
      </c>
      <c r="E5351">
        <v>55.54</v>
      </c>
      <c r="F5351" s="15">
        <f t="shared" si="627"/>
        <v>3.9999999999999147E-2</v>
      </c>
      <c r="G5351">
        <v>3.02</v>
      </c>
      <c r="H5351">
        <v>9.0589999999999993</v>
      </c>
      <c r="I5351">
        <v>230.24299999999999</v>
      </c>
      <c r="J5351">
        <v>6.94</v>
      </c>
      <c r="K5351">
        <v>98.1</v>
      </c>
      <c r="L5351">
        <v>0.19</v>
      </c>
      <c r="M5351">
        <v>0.182</v>
      </c>
      <c r="O5351">
        <v>11.875</v>
      </c>
      <c r="T5351">
        <f t="shared" si="622"/>
        <v>2231900</v>
      </c>
      <c r="U5351">
        <v>106.5</v>
      </c>
      <c r="V5351">
        <f t="shared" si="620"/>
        <v>11.9</v>
      </c>
      <c r="W5351" t="str">
        <f t="shared" si="623"/>
        <v/>
      </c>
      <c r="X5351" t="str">
        <f t="shared" si="624"/>
        <v/>
      </c>
      <c r="Y5351" t="str">
        <f t="shared" si="621"/>
        <v/>
      </c>
      <c r="AA5351" s="16">
        <f t="shared" si="625"/>
        <v>0.97799999999999998</v>
      </c>
      <c r="AB5351" s="16">
        <f t="shared" si="626"/>
        <v>1.9E-2</v>
      </c>
      <c r="AC5351" s="16"/>
    </row>
    <row r="5352" spans="1:29" x14ac:dyDescent="0.25">
      <c r="A5352" s="2">
        <v>43688</v>
      </c>
      <c r="B5352" s="1">
        <v>223</v>
      </c>
      <c r="C5352" s="3">
        <v>2000</v>
      </c>
      <c r="D5352" s="13">
        <v>251.85848379629601</v>
      </c>
      <c r="E5352">
        <v>55.65</v>
      </c>
      <c r="F5352" s="15">
        <f t="shared" si="627"/>
        <v>0.14999999999999858</v>
      </c>
      <c r="G5352">
        <v>2.516</v>
      </c>
      <c r="H5352">
        <v>7.5490000000000004</v>
      </c>
      <c r="I5352">
        <v>223.22399999999999</v>
      </c>
      <c r="J5352">
        <v>6.8639999999999999</v>
      </c>
      <c r="K5352">
        <v>98.7</v>
      </c>
      <c r="L5352">
        <v>0.19</v>
      </c>
      <c r="M5352">
        <v>0.183</v>
      </c>
      <c r="O5352">
        <v>0.625</v>
      </c>
      <c r="T5352">
        <f t="shared" si="622"/>
        <v>2232000</v>
      </c>
      <c r="U5352">
        <v>3.7</v>
      </c>
      <c r="V5352">
        <f t="shared" si="620"/>
        <v>0</v>
      </c>
      <c r="W5352" t="str">
        <f t="shared" si="623"/>
        <v/>
      </c>
      <c r="X5352" t="str">
        <f t="shared" si="624"/>
        <v/>
      </c>
      <c r="Y5352" t="str">
        <f t="shared" si="621"/>
        <v/>
      </c>
      <c r="AA5352" s="16">
        <f t="shared" si="625"/>
        <v>0.97899999999999998</v>
      </c>
      <c r="AB5352" s="16">
        <f t="shared" si="626"/>
        <v>1.2999999999999999E-2</v>
      </c>
      <c r="AC5352" s="16"/>
    </row>
    <row r="5353" spans="1:29" x14ac:dyDescent="0.25">
      <c r="A5353" s="2">
        <v>43688</v>
      </c>
      <c r="B5353" s="1">
        <v>223</v>
      </c>
      <c r="C5353" s="3">
        <v>2100</v>
      </c>
      <c r="D5353" s="13">
        <v>251.90015046296301</v>
      </c>
      <c r="E5353">
        <v>55.65</v>
      </c>
      <c r="F5353" s="15">
        <f t="shared" si="627"/>
        <v>0.14999999999999858</v>
      </c>
      <c r="G5353">
        <v>2.0129999999999999</v>
      </c>
      <c r="H5353">
        <v>5.5359999999999996</v>
      </c>
      <c r="I5353">
        <v>211.99199999999999</v>
      </c>
      <c r="J5353">
        <v>6.6870000000000003</v>
      </c>
      <c r="K5353">
        <v>98.9</v>
      </c>
      <c r="L5353">
        <v>0.19</v>
      </c>
      <c r="M5353">
        <v>0.183</v>
      </c>
      <c r="O5353">
        <v>0.625</v>
      </c>
      <c r="T5353">
        <f t="shared" si="622"/>
        <v>2232100</v>
      </c>
      <c r="U5353">
        <v>0</v>
      </c>
      <c r="V5353">
        <f t="shared" si="620"/>
        <v>0</v>
      </c>
      <c r="W5353" t="str">
        <f t="shared" si="623"/>
        <v/>
      </c>
      <c r="X5353" t="str">
        <f t="shared" si="624"/>
        <v/>
      </c>
      <c r="Y5353" t="str">
        <f t="shared" si="621"/>
        <v/>
      </c>
      <c r="AA5353" s="16">
        <f t="shared" si="625"/>
        <v>0.96899999999999997</v>
      </c>
      <c r="AB5353" s="16">
        <f t="shared" si="626"/>
        <v>1.0999999999999999E-2</v>
      </c>
      <c r="AC5353" s="16"/>
    </row>
    <row r="5354" spans="1:29" x14ac:dyDescent="0.25">
      <c r="A5354" s="2">
        <v>43688</v>
      </c>
      <c r="B5354" s="1">
        <v>223</v>
      </c>
      <c r="C5354" s="3">
        <v>2200</v>
      </c>
      <c r="D5354" s="13">
        <v>251.94181712963001</v>
      </c>
      <c r="E5354">
        <v>55.54</v>
      </c>
      <c r="F5354" s="15">
        <f t="shared" si="627"/>
        <v>3.9999999999999147E-2</v>
      </c>
      <c r="G5354">
        <v>2.0129999999999999</v>
      </c>
      <c r="H5354">
        <v>6.5430000000000001</v>
      </c>
      <c r="I5354">
        <v>207.78</v>
      </c>
      <c r="J5354">
        <v>6.4580000000000002</v>
      </c>
      <c r="K5354">
        <v>99.2</v>
      </c>
      <c r="L5354">
        <v>0.191</v>
      </c>
      <c r="M5354">
        <v>0.185</v>
      </c>
      <c r="O5354">
        <v>0.625</v>
      </c>
      <c r="T5354">
        <f t="shared" si="622"/>
        <v>2232200</v>
      </c>
      <c r="U5354">
        <v>0</v>
      </c>
      <c r="V5354">
        <f t="shared" si="620"/>
        <v>0</v>
      </c>
      <c r="W5354" t="str">
        <f t="shared" si="623"/>
        <v/>
      </c>
      <c r="X5354" t="str">
        <f t="shared" si="624"/>
        <v/>
      </c>
      <c r="Y5354" t="str">
        <f t="shared" si="621"/>
        <v/>
      </c>
      <c r="AA5354" s="16">
        <f t="shared" si="625"/>
        <v>0.95699999999999996</v>
      </c>
      <c r="AB5354" s="16">
        <f t="shared" si="626"/>
        <v>8.0000000000000002E-3</v>
      </c>
      <c r="AC5354" s="16"/>
    </row>
    <row r="5355" spans="1:29" x14ac:dyDescent="0.25">
      <c r="A5355" s="2">
        <v>43688</v>
      </c>
      <c r="B5355" s="1">
        <v>223</v>
      </c>
      <c r="C5355" s="3">
        <v>2300</v>
      </c>
      <c r="D5355" s="13">
        <v>251.98348379629601</v>
      </c>
      <c r="E5355">
        <v>55.54</v>
      </c>
      <c r="F5355" s="15">
        <f t="shared" si="627"/>
        <v>3.9999999999999147E-2</v>
      </c>
      <c r="G5355">
        <v>1.51</v>
      </c>
      <c r="H5355">
        <v>5.5359999999999996</v>
      </c>
      <c r="I5355">
        <v>203.56899999999999</v>
      </c>
      <c r="J5355">
        <v>6.4329999999999998</v>
      </c>
      <c r="K5355">
        <v>97.7</v>
      </c>
      <c r="L5355">
        <v>0.191</v>
      </c>
      <c r="M5355">
        <v>0.185</v>
      </c>
      <c r="O5355">
        <v>0.625</v>
      </c>
      <c r="T5355">
        <f t="shared" si="622"/>
        <v>2232300</v>
      </c>
      <c r="U5355">
        <v>0</v>
      </c>
      <c r="V5355">
        <f t="shared" si="620"/>
        <v>0</v>
      </c>
      <c r="W5355" t="str">
        <f t="shared" si="623"/>
        <v/>
      </c>
      <c r="X5355" t="str">
        <f t="shared" si="624"/>
        <v/>
      </c>
      <c r="Y5355" t="str">
        <f t="shared" si="621"/>
        <v/>
      </c>
      <c r="AA5355" s="16">
        <f t="shared" si="625"/>
        <v>0.94099999999999995</v>
      </c>
      <c r="AB5355" s="16">
        <f t="shared" si="626"/>
        <v>2.1999999999999999E-2</v>
      </c>
      <c r="AC5355" s="16"/>
    </row>
    <row r="5356" spans="1:29" x14ac:dyDescent="0.25">
      <c r="A5356" s="2">
        <v>43688</v>
      </c>
      <c r="B5356" s="1">
        <v>223</v>
      </c>
      <c r="C5356" s="3">
        <v>2400</v>
      </c>
      <c r="D5356" s="13">
        <v>252.02515046296301</v>
      </c>
      <c r="E5356">
        <v>55.42</v>
      </c>
      <c r="F5356" s="15">
        <f t="shared" si="627"/>
        <v>0</v>
      </c>
      <c r="G5356">
        <v>1.51</v>
      </c>
      <c r="H5356">
        <v>6.5430000000000001</v>
      </c>
      <c r="I5356">
        <v>219.012</v>
      </c>
      <c r="J5356">
        <v>6.3819999999999997</v>
      </c>
      <c r="K5356">
        <v>95.7</v>
      </c>
      <c r="L5356">
        <v>0.19</v>
      </c>
      <c r="M5356">
        <v>0.185</v>
      </c>
      <c r="O5356">
        <v>0.625</v>
      </c>
      <c r="T5356">
        <f t="shared" si="622"/>
        <v>2232400</v>
      </c>
      <c r="U5356">
        <v>0</v>
      </c>
      <c r="V5356">
        <f t="shared" si="620"/>
        <v>0</v>
      </c>
      <c r="W5356">
        <f t="shared" si="623"/>
        <v>0.19</v>
      </c>
      <c r="X5356">
        <f t="shared" si="624"/>
        <v>0.185</v>
      </c>
      <c r="Y5356">
        <f t="shared" si="621"/>
        <v>0</v>
      </c>
      <c r="AA5356" s="16">
        <f t="shared" si="625"/>
        <v>0.91800000000000004</v>
      </c>
      <c r="AB5356" s="16">
        <f t="shared" si="626"/>
        <v>4.1000000000000002E-2</v>
      </c>
      <c r="AC5356" s="16"/>
    </row>
    <row r="5357" spans="1:29" x14ac:dyDescent="0.25">
      <c r="A5357" s="2">
        <v>43689</v>
      </c>
      <c r="B5357" s="1">
        <v>224</v>
      </c>
      <c r="C5357" s="3">
        <v>100</v>
      </c>
      <c r="D5357" s="13">
        <v>252.06681712963001</v>
      </c>
      <c r="E5357">
        <v>55.54</v>
      </c>
      <c r="F5357" s="15">
        <f t="shared" si="627"/>
        <v>3.9999999999999147E-2</v>
      </c>
      <c r="G5357">
        <v>0.503</v>
      </c>
      <c r="H5357">
        <v>7.5490000000000004</v>
      </c>
      <c r="I5357">
        <v>126.35299999999999</v>
      </c>
      <c r="J5357">
        <v>6.2549999999999999</v>
      </c>
      <c r="K5357">
        <v>93.7</v>
      </c>
      <c r="L5357">
        <v>0.19</v>
      </c>
      <c r="M5357">
        <v>0.186</v>
      </c>
      <c r="O5357">
        <v>0.625</v>
      </c>
      <c r="T5357">
        <f t="shared" si="622"/>
        <v>2240100</v>
      </c>
      <c r="U5357">
        <v>0</v>
      </c>
      <c r="V5357">
        <f t="shared" si="620"/>
        <v>0</v>
      </c>
      <c r="W5357" t="str">
        <f t="shared" si="623"/>
        <v/>
      </c>
      <c r="X5357" t="str">
        <f t="shared" si="624"/>
        <v/>
      </c>
      <c r="Y5357" t="str">
        <f t="shared" si="621"/>
        <v/>
      </c>
      <c r="AA5357" s="16">
        <f t="shared" si="625"/>
        <v>0.89100000000000001</v>
      </c>
      <c r="AB5357" s="16">
        <f t="shared" si="626"/>
        <v>0.06</v>
      </c>
      <c r="AC5357" s="16"/>
    </row>
    <row r="5358" spans="1:29" x14ac:dyDescent="0.25">
      <c r="A5358" s="2">
        <v>43689</v>
      </c>
      <c r="B5358" s="1">
        <v>224</v>
      </c>
      <c r="C5358" s="3">
        <v>200</v>
      </c>
      <c r="D5358" s="13">
        <v>252.10848379629601</v>
      </c>
      <c r="E5358">
        <v>55.54</v>
      </c>
      <c r="F5358" s="15">
        <f t="shared" si="627"/>
        <v>3.9999999999999147E-2</v>
      </c>
      <c r="G5358">
        <v>0.503</v>
      </c>
      <c r="H5358">
        <v>5.0330000000000004</v>
      </c>
      <c r="I5358">
        <v>189.529</v>
      </c>
      <c r="J5358">
        <v>6.1790000000000003</v>
      </c>
      <c r="K5358">
        <v>94.1</v>
      </c>
      <c r="L5358">
        <v>0.19</v>
      </c>
      <c r="M5358">
        <v>0.185</v>
      </c>
      <c r="O5358">
        <v>0.625</v>
      </c>
      <c r="T5358">
        <f t="shared" si="622"/>
        <v>2240200</v>
      </c>
      <c r="U5358">
        <v>0</v>
      </c>
      <c r="V5358">
        <f t="shared" si="620"/>
        <v>0</v>
      </c>
      <c r="W5358" t="str">
        <f t="shared" si="623"/>
        <v/>
      </c>
      <c r="X5358" t="str">
        <f t="shared" si="624"/>
        <v/>
      </c>
      <c r="Y5358" t="str">
        <f t="shared" si="621"/>
        <v/>
      </c>
      <c r="AA5358" s="16">
        <f t="shared" si="625"/>
        <v>0.89100000000000001</v>
      </c>
      <c r="AB5358" s="16">
        <f t="shared" si="626"/>
        <v>5.6000000000000001E-2</v>
      </c>
      <c r="AC5358" s="16"/>
    </row>
    <row r="5359" spans="1:29" x14ac:dyDescent="0.25">
      <c r="A5359" s="2">
        <v>43689</v>
      </c>
      <c r="B5359" s="1">
        <v>224</v>
      </c>
      <c r="C5359" s="3">
        <v>300</v>
      </c>
      <c r="D5359" s="13">
        <v>252.15015046296301</v>
      </c>
      <c r="E5359">
        <v>55.54</v>
      </c>
      <c r="F5359" s="15">
        <f t="shared" si="627"/>
        <v>3.9999999999999147E-2</v>
      </c>
      <c r="G5359">
        <v>0.503</v>
      </c>
      <c r="H5359">
        <v>4.0259999999999998</v>
      </c>
      <c r="I5359">
        <v>214.8</v>
      </c>
      <c r="J5359">
        <v>5.7190000000000003</v>
      </c>
      <c r="K5359">
        <v>97</v>
      </c>
      <c r="L5359">
        <v>0.19</v>
      </c>
      <c r="M5359">
        <v>0.186</v>
      </c>
      <c r="O5359">
        <v>0.625</v>
      </c>
      <c r="T5359">
        <f t="shared" si="622"/>
        <v>2240300</v>
      </c>
      <c r="U5359">
        <v>0</v>
      </c>
      <c r="V5359">
        <f t="shared" si="620"/>
        <v>0</v>
      </c>
      <c r="W5359" t="str">
        <f t="shared" si="623"/>
        <v/>
      </c>
      <c r="X5359" t="str">
        <f t="shared" si="624"/>
        <v/>
      </c>
      <c r="Y5359" t="str">
        <f t="shared" si="621"/>
        <v/>
      </c>
      <c r="AA5359" s="16">
        <f t="shared" si="625"/>
        <v>0.88900000000000001</v>
      </c>
      <c r="AB5359" s="16">
        <f t="shared" si="626"/>
        <v>2.7E-2</v>
      </c>
      <c r="AC5359" s="16"/>
    </row>
    <row r="5360" spans="1:29" x14ac:dyDescent="0.25">
      <c r="A5360" s="2">
        <v>43689</v>
      </c>
      <c r="B5360" s="1">
        <v>224</v>
      </c>
      <c r="C5360" s="3">
        <v>400</v>
      </c>
      <c r="D5360" s="13">
        <v>252.19181712963001</v>
      </c>
      <c r="E5360">
        <v>55.54</v>
      </c>
      <c r="F5360" s="15">
        <f t="shared" si="627"/>
        <v>3.9999999999999147E-2</v>
      </c>
      <c r="G5360">
        <v>0.503</v>
      </c>
      <c r="H5360">
        <v>2.516</v>
      </c>
      <c r="I5360">
        <v>252.70599999999999</v>
      </c>
      <c r="J5360">
        <v>5.9240000000000004</v>
      </c>
      <c r="K5360">
        <v>97.3</v>
      </c>
      <c r="L5360">
        <v>0.189</v>
      </c>
      <c r="M5360">
        <v>0.185</v>
      </c>
      <c r="O5360">
        <v>0.625</v>
      </c>
      <c r="T5360">
        <f t="shared" si="622"/>
        <v>2240400</v>
      </c>
      <c r="U5360">
        <v>0</v>
      </c>
      <c r="V5360">
        <f t="shared" si="620"/>
        <v>0</v>
      </c>
      <c r="W5360" t="str">
        <f t="shared" si="623"/>
        <v/>
      </c>
      <c r="X5360" t="str">
        <f t="shared" si="624"/>
        <v/>
      </c>
      <c r="Y5360" t="str">
        <f t="shared" si="621"/>
        <v/>
      </c>
      <c r="AA5360" s="16">
        <f t="shared" si="625"/>
        <v>0.90500000000000003</v>
      </c>
      <c r="AB5360" s="16">
        <f t="shared" si="626"/>
        <v>2.5000000000000001E-2</v>
      </c>
      <c r="AC5360" s="16"/>
    </row>
    <row r="5361" spans="1:29" x14ac:dyDescent="0.25">
      <c r="A5361" s="2">
        <v>43689</v>
      </c>
      <c r="B5361" s="1">
        <v>224</v>
      </c>
      <c r="C5361" s="3">
        <v>500</v>
      </c>
      <c r="D5361" s="13">
        <v>252.23348379629601</v>
      </c>
      <c r="E5361">
        <v>55.3</v>
      </c>
      <c r="F5361" s="15">
        <f t="shared" si="627"/>
        <v>0</v>
      </c>
      <c r="G5361">
        <v>2.0129999999999999</v>
      </c>
      <c r="H5361">
        <v>6.5430000000000001</v>
      </c>
      <c r="I5361">
        <v>249.898</v>
      </c>
      <c r="J5361">
        <v>5.8209999999999997</v>
      </c>
      <c r="K5361">
        <v>95.9</v>
      </c>
      <c r="L5361">
        <v>0.189</v>
      </c>
      <c r="M5361">
        <v>0.185</v>
      </c>
      <c r="O5361">
        <v>1.875</v>
      </c>
      <c r="T5361">
        <f t="shared" si="622"/>
        <v>2240500</v>
      </c>
      <c r="U5361">
        <v>0</v>
      </c>
      <c r="V5361">
        <f t="shared" si="620"/>
        <v>1.9</v>
      </c>
      <c r="W5361" t="str">
        <f t="shared" si="623"/>
        <v/>
      </c>
      <c r="X5361" t="str">
        <f t="shared" si="624"/>
        <v/>
      </c>
      <c r="Y5361" t="str">
        <f t="shared" si="621"/>
        <v/>
      </c>
      <c r="AA5361" s="16">
        <f t="shared" si="625"/>
        <v>0.88500000000000001</v>
      </c>
      <c r="AB5361" s="16">
        <f t="shared" si="626"/>
        <v>3.7999999999999999E-2</v>
      </c>
      <c r="AC5361" s="16"/>
    </row>
    <row r="5362" spans="1:29" x14ac:dyDescent="0.25">
      <c r="A5362" s="2">
        <v>43689</v>
      </c>
      <c r="B5362" s="1">
        <v>224</v>
      </c>
      <c r="C5362" s="3">
        <v>600</v>
      </c>
      <c r="D5362" s="13">
        <v>252.27515046296301</v>
      </c>
      <c r="E5362">
        <v>55.54</v>
      </c>
      <c r="F5362" s="15">
        <f t="shared" si="627"/>
        <v>3.9999999999999147E-2</v>
      </c>
      <c r="G5362">
        <v>1.0069999999999999</v>
      </c>
      <c r="H5362">
        <v>4.5289999999999999</v>
      </c>
      <c r="I5362">
        <v>251.30199999999999</v>
      </c>
      <c r="J5362">
        <v>6.4080000000000004</v>
      </c>
      <c r="K5362">
        <v>95</v>
      </c>
      <c r="L5362">
        <v>0.189</v>
      </c>
      <c r="M5362">
        <v>0.184</v>
      </c>
      <c r="O5362">
        <v>48.125</v>
      </c>
      <c r="T5362">
        <f t="shared" si="622"/>
        <v>2240600</v>
      </c>
      <c r="U5362">
        <v>56.8</v>
      </c>
      <c r="V5362">
        <f t="shared" si="620"/>
        <v>48.1</v>
      </c>
      <c r="W5362" t="str">
        <f t="shared" si="623"/>
        <v/>
      </c>
      <c r="X5362" t="str">
        <f t="shared" si="624"/>
        <v/>
      </c>
      <c r="Y5362" t="str">
        <f t="shared" si="621"/>
        <v/>
      </c>
      <c r="AA5362" s="16">
        <f t="shared" si="625"/>
        <v>0.91300000000000003</v>
      </c>
      <c r="AB5362" s="16">
        <f t="shared" si="626"/>
        <v>4.8000000000000001E-2</v>
      </c>
      <c r="AC5362" s="16"/>
    </row>
    <row r="5363" spans="1:29" x14ac:dyDescent="0.25">
      <c r="A5363" s="2">
        <v>43689</v>
      </c>
      <c r="B5363" s="1">
        <v>224</v>
      </c>
      <c r="C5363" s="3">
        <v>700</v>
      </c>
      <c r="D5363" s="13">
        <v>252.31681712963001</v>
      </c>
      <c r="E5363">
        <v>55.42</v>
      </c>
      <c r="F5363" s="15">
        <f t="shared" si="627"/>
        <v>0</v>
      </c>
      <c r="G5363">
        <v>2.0129999999999999</v>
      </c>
      <c r="H5363">
        <v>7.0460000000000003</v>
      </c>
      <c r="I5363">
        <v>256.91800000000001</v>
      </c>
      <c r="J5363">
        <v>7.6449999999999996</v>
      </c>
      <c r="K5363">
        <v>88.8</v>
      </c>
      <c r="L5363">
        <v>0.188</v>
      </c>
      <c r="M5363">
        <v>0.185</v>
      </c>
      <c r="O5363">
        <v>274.375</v>
      </c>
      <c r="T5363">
        <f t="shared" si="622"/>
        <v>2240700</v>
      </c>
      <c r="U5363">
        <v>221.8</v>
      </c>
      <c r="V5363">
        <f t="shared" si="620"/>
        <v>274.39999999999998</v>
      </c>
      <c r="W5363" t="str">
        <f t="shared" si="623"/>
        <v/>
      </c>
      <c r="X5363" t="str">
        <f t="shared" si="624"/>
        <v/>
      </c>
      <c r="Y5363" t="str">
        <f t="shared" si="621"/>
        <v/>
      </c>
      <c r="AA5363" s="16">
        <f t="shared" si="625"/>
        <v>0.92900000000000005</v>
      </c>
      <c r="AB5363" s="16">
        <f t="shared" si="626"/>
        <v>0.11700000000000001</v>
      </c>
      <c r="AC5363" s="16"/>
    </row>
    <row r="5364" spans="1:29" x14ac:dyDescent="0.25">
      <c r="A5364" s="2">
        <v>43689</v>
      </c>
      <c r="B5364" s="1">
        <v>224</v>
      </c>
      <c r="C5364" s="3">
        <v>800</v>
      </c>
      <c r="D5364" s="13">
        <v>252.35848379629601</v>
      </c>
      <c r="E5364">
        <v>55.42</v>
      </c>
      <c r="F5364" s="15">
        <f t="shared" si="627"/>
        <v>0</v>
      </c>
      <c r="G5364">
        <v>1.0069999999999999</v>
      </c>
      <c r="H5364">
        <v>6.5430000000000001</v>
      </c>
      <c r="I5364">
        <v>206.376</v>
      </c>
      <c r="J5364">
        <v>9.0640000000000001</v>
      </c>
      <c r="K5364">
        <v>85.1</v>
      </c>
      <c r="L5364">
        <v>0.189</v>
      </c>
      <c r="M5364">
        <v>0.183</v>
      </c>
      <c r="O5364">
        <v>451.875</v>
      </c>
      <c r="T5364">
        <f t="shared" si="622"/>
        <v>2240800</v>
      </c>
      <c r="U5364">
        <v>405.5</v>
      </c>
      <c r="V5364">
        <f t="shared" si="620"/>
        <v>451.9</v>
      </c>
      <c r="W5364" t="str">
        <f t="shared" si="623"/>
        <v/>
      </c>
      <c r="X5364" t="str">
        <f t="shared" si="624"/>
        <v/>
      </c>
      <c r="Y5364" t="str">
        <f t="shared" si="621"/>
        <v/>
      </c>
      <c r="AA5364" s="16">
        <f t="shared" si="625"/>
        <v>0.98099999999999998</v>
      </c>
      <c r="AB5364" s="16">
        <f t="shared" si="626"/>
        <v>0.17199999999999999</v>
      </c>
      <c r="AC5364" s="16"/>
    </row>
    <row r="5365" spans="1:29" x14ac:dyDescent="0.25">
      <c r="A5365" s="2">
        <v>43689</v>
      </c>
      <c r="B5365" s="1">
        <v>224</v>
      </c>
      <c r="C5365" s="3">
        <v>900</v>
      </c>
      <c r="D5365" s="13">
        <v>252.40015046296301</v>
      </c>
      <c r="E5365">
        <v>55.42</v>
      </c>
      <c r="F5365" s="15">
        <f t="shared" si="627"/>
        <v>0</v>
      </c>
      <c r="G5365">
        <v>1.51</v>
      </c>
      <c r="H5365">
        <v>4.5289999999999999</v>
      </c>
      <c r="I5365">
        <v>172.68199999999999</v>
      </c>
      <c r="J5365">
        <v>10.467000000000001</v>
      </c>
      <c r="K5365">
        <v>80.400000000000006</v>
      </c>
      <c r="L5365">
        <v>0.189</v>
      </c>
      <c r="M5365">
        <v>0.183</v>
      </c>
      <c r="O5365">
        <v>576.875</v>
      </c>
      <c r="T5365">
        <f t="shared" si="622"/>
        <v>2240900</v>
      </c>
      <c r="U5365">
        <v>578.70000000000005</v>
      </c>
      <c r="V5365">
        <f t="shared" si="620"/>
        <v>576.9</v>
      </c>
      <c r="W5365" t="str">
        <f t="shared" si="623"/>
        <v/>
      </c>
      <c r="X5365" t="str">
        <f t="shared" si="624"/>
        <v/>
      </c>
      <c r="Y5365" t="str">
        <f t="shared" si="621"/>
        <v/>
      </c>
      <c r="AA5365" s="16">
        <f t="shared" si="625"/>
        <v>1.018</v>
      </c>
      <c r="AB5365" s="16">
        <f t="shared" si="626"/>
        <v>0.248</v>
      </c>
      <c r="AC5365" s="16"/>
    </row>
    <row r="5366" spans="1:29" x14ac:dyDescent="0.25">
      <c r="A5366" s="2">
        <v>43689</v>
      </c>
      <c r="B5366" s="1">
        <v>224</v>
      </c>
      <c r="C5366" s="3">
        <v>1000</v>
      </c>
      <c r="D5366" s="13">
        <v>252.44181712963001</v>
      </c>
      <c r="E5366">
        <v>55.42</v>
      </c>
      <c r="F5366" s="15">
        <f t="shared" si="627"/>
        <v>0</v>
      </c>
      <c r="G5366">
        <v>0.503</v>
      </c>
      <c r="H5366">
        <v>3.02</v>
      </c>
      <c r="I5366">
        <v>262.53300000000002</v>
      </c>
      <c r="J5366">
        <v>11.247999999999999</v>
      </c>
      <c r="K5366">
        <v>75</v>
      </c>
      <c r="L5366">
        <v>0.19</v>
      </c>
      <c r="M5366">
        <v>0.184</v>
      </c>
      <c r="O5366">
        <v>311.875</v>
      </c>
      <c r="T5366">
        <f t="shared" si="622"/>
        <v>2241000</v>
      </c>
      <c r="U5366">
        <v>725.2</v>
      </c>
      <c r="V5366">
        <f t="shared" si="620"/>
        <v>311.89999999999998</v>
      </c>
      <c r="W5366" t="str">
        <f t="shared" si="623"/>
        <v/>
      </c>
      <c r="X5366" t="str">
        <f t="shared" si="624"/>
        <v/>
      </c>
      <c r="Y5366" t="str">
        <f t="shared" si="621"/>
        <v/>
      </c>
      <c r="AA5366" s="16">
        <f t="shared" si="625"/>
        <v>1.0009999999999999</v>
      </c>
      <c r="AB5366" s="16">
        <f t="shared" si="626"/>
        <v>0.33400000000000002</v>
      </c>
      <c r="AC5366" s="16"/>
    </row>
    <row r="5367" spans="1:29" x14ac:dyDescent="0.25">
      <c r="A5367" s="2">
        <v>43689</v>
      </c>
      <c r="B5367" s="1">
        <v>224</v>
      </c>
      <c r="C5367" s="3">
        <v>1100</v>
      </c>
      <c r="D5367" s="13">
        <v>252.48348379629601</v>
      </c>
      <c r="E5367">
        <v>54.72</v>
      </c>
      <c r="F5367" s="15">
        <f t="shared" si="627"/>
        <v>0</v>
      </c>
      <c r="G5367">
        <v>1.0069999999999999</v>
      </c>
      <c r="H5367">
        <v>4.5289999999999999</v>
      </c>
      <c r="I5367">
        <v>213.39599999999999</v>
      </c>
      <c r="J5367">
        <v>12.436999999999999</v>
      </c>
      <c r="K5367">
        <v>71</v>
      </c>
      <c r="L5367">
        <v>0.189</v>
      </c>
      <c r="M5367">
        <v>0.185</v>
      </c>
      <c r="O5367">
        <v>496.875</v>
      </c>
      <c r="T5367">
        <f t="shared" si="622"/>
        <v>2241100</v>
      </c>
      <c r="U5367">
        <v>832.7</v>
      </c>
      <c r="V5367">
        <f t="shared" si="620"/>
        <v>496.9</v>
      </c>
      <c r="W5367" t="str">
        <f t="shared" si="623"/>
        <v/>
      </c>
      <c r="X5367" t="str">
        <f t="shared" si="624"/>
        <v/>
      </c>
      <c r="Y5367" t="str">
        <f t="shared" si="621"/>
        <v/>
      </c>
      <c r="AA5367" s="16">
        <f t="shared" si="625"/>
        <v>1.0249999999999999</v>
      </c>
      <c r="AB5367" s="16">
        <f t="shared" si="626"/>
        <v>0.41899999999999998</v>
      </c>
      <c r="AC5367" s="16"/>
    </row>
    <row r="5368" spans="1:29" x14ac:dyDescent="0.25">
      <c r="A5368" s="2">
        <v>43689</v>
      </c>
      <c r="B5368" s="1">
        <v>224</v>
      </c>
      <c r="C5368" s="3">
        <v>1200</v>
      </c>
      <c r="D5368" s="13">
        <v>252.52515046296301</v>
      </c>
      <c r="E5368">
        <v>55.18</v>
      </c>
      <c r="F5368" s="15">
        <f t="shared" si="627"/>
        <v>0</v>
      </c>
      <c r="G5368">
        <v>1.0069999999999999</v>
      </c>
      <c r="H5368">
        <v>4.5289999999999999</v>
      </c>
      <c r="I5368">
        <v>214.8</v>
      </c>
      <c r="J5368">
        <v>12.727</v>
      </c>
      <c r="K5368">
        <v>63.3</v>
      </c>
      <c r="L5368">
        <v>0.189</v>
      </c>
      <c r="M5368">
        <v>0.186</v>
      </c>
      <c r="O5368">
        <v>516.875</v>
      </c>
      <c r="T5368">
        <f t="shared" si="622"/>
        <v>2241200</v>
      </c>
      <c r="U5368">
        <v>892.7</v>
      </c>
      <c r="V5368">
        <f t="shared" si="620"/>
        <v>516.9</v>
      </c>
      <c r="W5368" t="str">
        <f t="shared" si="623"/>
        <v/>
      </c>
      <c r="X5368" t="str">
        <f t="shared" si="624"/>
        <v/>
      </c>
      <c r="Y5368" t="str">
        <f t="shared" si="621"/>
        <v/>
      </c>
      <c r="AA5368" s="16">
        <f t="shared" si="625"/>
        <v>0.93100000000000005</v>
      </c>
      <c r="AB5368" s="16">
        <f t="shared" si="626"/>
        <v>0.54</v>
      </c>
      <c r="AC5368" s="16"/>
    </row>
    <row r="5369" spans="1:29" x14ac:dyDescent="0.25">
      <c r="A5369" s="2">
        <v>43689</v>
      </c>
      <c r="B5369" s="1">
        <v>224</v>
      </c>
      <c r="C5369" s="3">
        <v>1300</v>
      </c>
      <c r="D5369" s="13">
        <v>252.56681712963001</v>
      </c>
      <c r="E5369">
        <v>54.83</v>
      </c>
      <c r="F5369" s="15">
        <f t="shared" si="627"/>
        <v>0</v>
      </c>
      <c r="G5369">
        <v>1.51</v>
      </c>
      <c r="H5369">
        <v>5.5359999999999996</v>
      </c>
      <c r="I5369">
        <v>190.93299999999999</v>
      </c>
      <c r="J5369">
        <v>14.721</v>
      </c>
      <c r="K5369">
        <v>53.8</v>
      </c>
      <c r="L5369">
        <v>0.189</v>
      </c>
      <c r="M5369">
        <v>0.186</v>
      </c>
      <c r="O5369">
        <v>360.625</v>
      </c>
      <c r="T5369">
        <f t="shared" si="622"/>
        <v>2241300</v>
      </c>
      <c r="U5369">
        <v>900.5</v>
      </c>
      <c r="V5369">
        <f t="shared" si="620"/>
        <v>360.6</v>
      </c>
      <c r="W5369" t="str">
        <f t="shared" si="623"/>
        <v/>
      </c>
      <c r="X5369" t="str">
        <f t="shared" si="624"/>
        <v/>
      </c>
      <c r="Y5369" t="str">
        <f t="shared" si="621"/>
        <v/>
      </c>
      <c r="AA5369" s="16">
        <f t="shared" si="625"/>
        <v>0.90100000000000002</v>
      </c>
      <c r="AB5369" s="16">
        <f t="shared" si="626"/>
        <v>0.77400000000000002</v>
      </c>
      <c r="AC5369" s="16"/>
    </row>
    <row r="5370" spans="1:29" x14ac:dyDescent="0.25">
      <c r="A5370" s="2">
        <v>43689</v>
      </c>
      <c r="B5370" s="1">
        <v>224</v>
      </c>
      <c r="C5370" s="3">
        <v>1400</v>
      </c>
      <c r="D5370" s="13">
        <v>252.60848379629601</v>
      </c>
      <c r="E5370">
        <v>54.83</v>
      </c>
      <c r="F5370" s="15">
        <f t="shared" si="627"/>
        <v>0</v>
      </c>
      <c r="G5370">
        <v>2.0129999999999999</v>
      </c>
      <c r="H5370">
        <v>5.5359999999999996</v>
      </c>
      <c r="I5370">
        <v>174.08600000000001</v>
      </c>
      <c r="J5370">
        <v>13.978</v>
      </c>
      <c r="K5370">
        <v>55.9</v>
      </c>
      <c r="L5370">
        <v>0.188</v>
      </c>
      <c r="M5370">
        <v>0.186</v>
      </c>
      <c r="O5370">
        <v>498.125</v>
      </c>
      <c r="T5370">
        <f t="shared" si="622"/>
        <v>2241400</v>
      </c>
      <c r="U5370">
        <v>856</v>
      </c>
      <c r="V5370">
        <f t="shared" si="620"/>
        <v>498.1</v>
      </c>
      <c r="W5370" t="str">
        <f t="shared" si="623"/>
        <v/>
      </c>
      <c r="X5370" t="str">
        <f t="shared" si="624"/>
        <v/>
      </c>
      <c r="Y5370" t="str">
        <f t="shared" si="621"/>
        <v/>
      </c>
      <c r="AA5370" s="16">
        <f t="shared" si="625"/>
        <v>0.89200000000000002</v>
      </c>
      <c r="AB5370" s="16">
        <f t="shared" si="626"/>
        <v>0.70399999999999996</v>
      </c>
      <c r="AC5370" s="16"/>
    </row>
    <row r="5371" spans="1:29" x14ac:dyDescent="0.25">
      <c r="A5371" s="2">
        <v>43689</v>
      </c>
      <c r="B5371" s="1">
        <v>224</v>
      </c>
      <c r="C5371" s="3">
        <v>1500</v>
      </c>
      <c r="D5371" s="13">
        <v>252.65015046296301</v>
      </c>
      <c r="E5371">
        <v>54.95</v>
      </c>
      <c r="F5371" s="15">
        <f t="shared" si="627"/>
        <v>0</v>
      </c>
      <c r="G5371">
        <v>1.51</v>
      </c>
      <c r="H5371">
        <v>5.0330000000000004</v>
      </c>
      <c r="I5371">
        <v>178.298</v>
      </c>
      <c r="J5371">
        <v>14.266</v>
      </c>
      <c r="K5371">
        <v>52.6</v>
      </c>
      <c r="L5371">
        <v>0.188</v>
      </c>
      <c r="M5371">
        <v>0.186</v>
      </c>
      <c r="O5371">
        <v>249.375</v>
      </c>
      <c r="T5371">
        <f t="shared" si="622"/>
        <v>2241500</v>
      </c>
      <c r="U5371">
        <v>762</v>
      </c>
      <c r="V5371">
        <f t="shared" si="620"/>
        <v>249.4</v>
      </c>
      <c r="W5371" t="str">
        <f t="shared" si="623"/>
        <v/>
      </c>
      <c r="X5371" t="str">
        <f t="shared" si="624"/>
        <v/>
      </c>
      <c r="Y5371" t="str">
        <f t="shared" si="621"/>
        <v/>
      </c>
      <c r="AA5371" s="16">
        <f t="shared" si="625"/>
        <v>0.85499999999999998</v>
      </c>
      <c r="AB5371" s="16">
        <f t="shared" si="626"/>
        <v>0.77</v>
      </c>
      <c r="AC5371" s="16"/>
    </row>
    <row r="5372" spans="1:29" x14ac:dyDescent="0.25">
      <c r="A5372" s="2">
        <v>43689</v>
      </c>
      <c r="B5372" s="1">
        <v>224</v>
      </c>
      <c r="C5372" s="3">
        <v>1600</v>
      </c>
      <c r="D5372" s="13">
        <v>252.69181712963001</v>
      </c>
      <c r="E5372">
        <v>55.65</v>
      </c>
      <c r="F5372" s="15">
        <f t="shared" si="627"/>
        <v>0.14999999999999858</v>
      </c>
      <c r="G5372">
        <v>2.0129999999999999</v>
      </c>
      <c r="H5372">
        <v>5.5359999999999996</v>
      </c>
      <c r="I5372">
        <v>176.89400000000001</v>
      </c>
      <c r="J5372">
        <v>16.533999999999999</v>
      </c>
      <c r="K5372">
        <v>49.4</v>
      </c>
      <c r="L5372">
        <v>0.188</v>
      </c>
      <c r="M5372">
        <v>0.186</v>
      </c>
      <c r="O5372">
        <v>550.625</v>
      </c>
      <c r="T5372">
        <f t="shared" si="622"/>
        <v>2241600</v>
      </c>
      <c r="U5372">
        <v>626.29999999999995</v>
      </c>
      <c r="V5372">
        <f t="shared" si="620"/>
        <v>550.6</v>
      </c>
      <c r="W5372" t="str">
        <f t="shared" si="623"/>
        <v/>
      </c>
      <c r="X5372" t="str">
        <f t="shared" si="624"/>
        <v/>
      </c>
      <c r="Y5372" t="str">
        <f t="shared" si="621"/>
        <v/>
      </c>
      <c r="AA5372" s="16">
        <f t="shared" si="625"/>
        <v>0.92900000000000005</v>
      </c>
      <c r="AB5372" s="16">
        <f t="shared" si="626"/>
        <v>0.95199999999999996</v>
      </c>
      <c r="AC5372" s="16"/>
    </row>
    <row r="5373" spans="1:29" x14ac:dyDescent="0.25">
      <c r="A5373" s="2">
        <v>43689</v>
      </c>
      <c r="B5373" s="1">
        <v>224</v>
      </c>
      <c r="C5373" s="3">
        <v>1700</v>
      </c>
      <c r="D5373" s="13">
        <v>252.73348379629601</v>
      </c>
      <c r="E5373">
        <v>54.72</v>
      </c>
      <c r="F5373" s="15">
        <f t="shared" si="627"/>
        <v>0</v>
      </c>
      <c r="G5373">
        <v>2.0129999999999999</v>
      </c>
      <c r="H5373">
        <v>5.0330000000000004</v>
      </c>
      <c r="I5373">
        <v>210.58799999999999</v>
      </c>
      <c r="J5373">
        <v>15.605</v>
      </c>
      <c r="K5373">
        <v>51.6</v>
      </c>
      <c r="L5373">
        <v>0.188</v>
      </c>
      <c r="M5373">
        <v>0.187</v>
      </c>
      <c r="O5373">
        <v>185.625</v>
      </c>
      <c r="T5373">
        <f t="shared" si="622"/>
        <v>2241700</v>
      </c>
      <c r="U5373">
        <v>459.5</v>
      </c>
      <c r="V5373">
        <f t="shared" ref="V5373:V5436" si="628">IF(O5373&lt;1,0,ROUND(O5373,1))</f>
        <v>185.6</v>
      </c>
      <c r="W5373" t="str">
        <f t="shared" si="623"/>
        <v/>
      </c>
      <c r="X5373" t="str">
        <f t="shared" si="624"/>
        <v/>
      </c>
      <c r="Y5373" t="str">
        <f t="shared" ref="Y5373:Y5436" si="629">IF(C5373=2400,ROUND(F5373/100,3),"")</f>
        <v/>
      </c>
      <c r="AA5373" s="16">
        <f t="shared" si="625"/>
        <v>0.91500000000000004</v>
      </c>
      <c r="AB5373" s="16">
        <f t="shared" si="626"/>
        <v>0.85799999999999998</v>
      </c>
      <c r="AC5373" s="16"/>
    </row>
    <row r="5374" spans="1:29" x14ac:dyDescent="0.25">
      <c r="A5374" s="2">
        <v>43689</v>
      </c>
      <c r="B5374" s="1">
        <v>224</v>
      </c>
      <c r="C5374" s="3">
        <v>1800</v>
      </c>
      <c r="D5374" s="13">
        <v>252.77515046296301</v>
      </c>
      <c r="E5374">
        <v>54.72</v>
      </c>
      <c r="F5374" s="15">
        <f t="shared" si="627"/>
        <v>0</v>
      </c>
      <c r="G5374">
        <v>1.0069999999999999</v>
      </c>
      <c r="H5374">
        <v>3.5230000000000001</v>
      </c>
      <c r="I5374">
        <v>172.68199999999999</v>
      </c>
      <c r="J5374">
        <v>13.786</v>
      </c>
      <c r="K5374">
        <v>55</v>
      </c>
      <c r="L5374">
        <v>0.188</v>
      </c>
      <c r="M5374">
        <v>0.187</v>
      </c>
      <c r="O5374">
        <v>125.625</v>
      </c>
      <c r="T5374">
        <f t="shared" si="622"/>
        <v>2241800</v>
      </c>
      <c r="U5374">
        <v>276.8</v>
      </c>
      <c r="V5374">
        <f t="shared" si="628"/>
        <v>125.6</v>
      </c>
      <c r="W5374" t="str">
        <f t="shared" si="623"/>
        <v/>
      </c>
      <c r="X5374" t="str">
        <f t="shared" si="624"/>
        <v/>
      </c>
      <c r="Y5374" t="str">
        <f t="shared" si="629"/>
        <v/>
      </c>
      <c r="AA5374" s="16">
        <f t="shared" si="625"/>
        <v>0.86699999999999999</v>
      </c>
      <c r="AB5374" s="16">
        <f t="shared" si="626"/>
        <v>0.70899999999999996</v>
      </c>
      <c r="AC5374" s="16"/>
    </row>
    <row r="5375" spans="1:29" x14ac:dyDescent="0.25">
      <c r="A5375" s="2">
        <v>43689</v>
      </c>
      <c r="B5375" s="1">
        <v>224</v>
      </c>
      <c r="C5375" s="3">
        <v>1900</v>
      </c>
      <c r="D5375" s="13">
        <v>252.81681712963001</v>
      </c>
      <c r="E5375">
        <v>54.72</v>
      </c>
      <c r="F5375" s="15">
        <f t="shared" si="627"/>
        <v>0</v>
      </c>
      <c r="G5375">
        <v>0</v>
      </c>
      <c r="H5375">
        <v>2.516</v>
      </c>
      <c r="I5375">
        <v>207.78</v>
      </c>
      <c r="J5375">
        <v>11.856</v>
      </c>
      <c r="K5375">
        <v>64.3</v>
      </c>
      <c r="L5375">
        <v>0.188</v>
      </c>
      <c r="M5375">
        <v>0.188</v>
      </c>
      <c r="O5375">
        <v>39.375</v>
      </c>
      <c r="T5375">
        <f t="shared" si="622"/>
        <v>2241900</v>
      </c>
      <c r="U5375">
        <v>101.5</v>
      </c>
      <c r="V5375">
        <f t="shared" si="628"/>
        <v>39.4</v>
      </c>
      <c r="W5375" t="str">
        <f t="shared" si="623"/>
        <v/>
      </c>
      <c r="X5375" t="str">
        <f t="shared" si="624"/>
        <v/>
      </c>
      <c r="Y5375" t="str">
        <f t="shared" si="629"/>
        <v/>
      </c>
      <c r="AA5375" s="16">
        <f t="shared" si="625"/>
        <v>0.89300000000000002</v>
      </c>
      <c r="AB5375" s="16">
        <f t="shared" si="626"/>
        <v>0.496</v>
      </c>
      <c r="AC5375" s="16"/>
    </row>
    <row r="5376" spans="1:29" x14ac:dyDescent="0.25">
      <c r="A5376" s="2">
        <v>43689</v>
      </c>
      <c r="B5376" s="1">
        <v>224</v>
      </c>
      <c r="C5376" s="3">
        <v>2000</v>
      </c>
      <c r="D5376" s="13">
        <v>252.85848379629601</v>
      </c>
      <c r="E5376">
        <v>54.72</v>
      </c>
      <c r="F5376" s="15">
        <f t="shared" si="627"/>
        <v>0</v>
      </c>
      <c r="G5376">
        <v>0</v>
      </c>
      <c r="H5376">
        <v>1.51</v>
      </c>
      <c r="I5376">
        <v>294.82400000000001</v>
      </c>
      <c r="J5376">
        <v>8.8409999999999993</v>
      </c>
      <c r="K5376">
        <v>78.900000000000006</v>
      </c>
      <c r="L5376">
        <v>0.189</v>
      </c>
      <c r="M5376">
        <v>0.188</v>
      </c>
      <c r="O5376">
        <v>0.625</v>
      </c>
      <c r="T5376">
        <f t="shared" si="622"/>
        <v>2242000</v>
      </c>
      <c r="U5376">
        <v>3</v>
      </c>
      <c r="V5376">
        <f t="shared" si="628"/>
        <v>0</v>
      </c>
      <c r="W5376" t="str">
        <f t="shared" si="623"/>
        <v/>
      </c>
      <c r="X5376" t="str">
        <f t="shared" si="624"/>
        <v/>
      </c>
      <c r="Y5376" t="str">
        <f t="shared" si="629"/>
        <v/>
      </c>
      <c r="AA5376" s="16">
        <f t="shared" si="625"/>
        <v>0.89600000000000002</v>
      </c>
      <c r="AB5376" s="16">
        <f t="shared" si="626"/>
        <v>0.24</v>
      </c>
      <c r="AC5376" s="16"/>
    </row>
    <row r="5377" spans="1:29" x14ac:dyDescent="0.25">
      <c r="A5377" s="2">
        <v>43689</v>
      </c>
      <c r="B5377" s="1">
        <v>224</v>
      </c>
      <c r="C5377" s="3">
        <v>2100</v>
      </c>
      <c r="D5377" s="13">
        <v>252.90015046296301</v>
      </c>
      <c r="E5377">
        <v>54.95</v>
      </c>
      <c r="F5377" s="15">
        <f t="shared" si="627"/>
        <v>0</v>
      </c>
      <c r="G5377">
        <v>0</v>
      </c>
      <c r="H5377">
        <v>1.51</v>
      </c>
      <c r="I5377">
        <v>328.51799999999997</v>
      </c>
      <c r="J5377">
        <v>9.0890000000000004</v>
      </c>
      <c r="K5377">
        <v>80</v>
      </c>
      <c r="L5377">
        <v>0.188</v>
      </c>
      <c r="M5377">
        <v>0.188</v>
      </c>
      <c r="O5377">
        <v>0.625</v>
      </c>
      <c r="T5377">
        <f t="shared" si="622"/>
        <v>2242100</v>
      </c>
      <c r="U5377">
        <v>0</v>
      </c>
      <c r="V5377">
        <f t="shared" si="628"/>
        <v>0</v>
      </c>
      <c r="W5377" t="str">
        <f t="shared" si="623"/>
        <v/>
      </c>
      <c r="X5377" t="str">
        <f t="shared" si="624"/>
        <v/>
      </c>
      <c r="Y5377" t="str">
        <f t="shared" si="629"/>
        <v/>
      </c>
      <c r="AA5377" s="16">
        <f t="shared" si="625"/>
        <v>0.92400000000000004</v>
      </c>
      <c r="AB5377" s="16">
        <f t="shared" si="626"/>
        <v>0.23100000000000001</v>
      </c>
      <c r="AC5377" s="16"/>
    </row>
    <row r="5378" spans="1:29" x14ac:dyDescent="0.25">
      <c r="A5378" s="2">
        <v>43689</v>
      </c>
      <c r="B5378" s="1">
        <v>224</v>
      </c>
      <c r="C5378" s="3">
        <v>2200</v>
      </c>
      <c r="D5378" s="13">
        <v>252.94181712963001</v>
      </c>
      <c r="E5378">
        <v>54.72</v>
      </c>
      <c r="F5378" s="15">
        <f t="shared" si="627"/>
        <v>0</v>
      </c>
      <c r="G5378">
        <v>0</v>
      </c>
      <c r="H5378">
        <v>1.51</v>
      </c>
      <c r="I5378">
        <v>290.61200000000002</v>
      </c>
      <c r="J5378">
        <v>10.295999999999999</v>
      </c>
      <c r="K5378">
        <v>75.5</v>
      </c>
      <c r="L5378">
        <v>0.188</v>
      </c>
      <c r="M5378">
        <v>0.188</v>
      </c>
      <c r="O5378">
        <v>0.625</v>
      </c>
      <c r="T5378">
        <f t="shared" si="622"/>
        <v>2242200</v>
      </c>
      <c r="U5378">
        <v>0</v>
      </c>
      <c r="V5378">
        <f t="shared" si="628"/>
        <v>0</v>
      </c>
      <c r="W5378" t="str">
        <f t="shared" si="623"/>
        <v/>
      </c>
      <c r="X5378" t="str">
        <f t="shared" si="624"/>
        <v/>
      </c>
      <c r="Y5378" t="str">
        <f t="shared" si="629"/>
        <v/>
      </c>
      <c r="AA5378" s="16">
        <f t="shared" si="625"/>
        <v>0.94499999999999995</v>
      </c>
      <c r="AB5378" s="16">
        <f t="shared" si="626"/>
        <v>0.307</v>
      </c>
      <c r="AC5378" s="16"/>
    </row>
    <row r="5379" spans="1:29" x14ac:dyDescent="0.25">
      <c r="A5379" s="2">
        <v>43689</v>
      </c>
      <c r="B5379" s="1">
        <v>224</v>
      </c>
      <c r="C5379" s="3">
        <v>2300</v>
      </c>
      <c r="D5379" s="13">
        <v>252.98348379629601</v>
      </c>
      <c r="E5379">
        <v>54.6</v>
      </c>
      <c r="F5379" s="15">
        <f t="shared" si="627"/>
        <v>0</v>
      </c>
      <c r="G5379">
        <v>0</v>
      </c>
      <c r="H5379">
        <v>1.51</v>
      </c>
      <c r="I5379">
        <v>300.43900000000002</v>
      </c>
      <c r="J5379">
        <v>7.9950000000000001</v>
      </c>
      <c r="K5379">
        <v>85.4</v>
      </c>
      <c r="L5379">
        <v>0.188</v>
      </c>
      <c r="M5379">
        <v>0.188</v>
      </c>
      <c r="O5379">
        <v>0.625</v>
      </c>
      <c r="T5379">
        <f t="shared" si="622"/>
        <v>2242300</v>
      </c>
      <c r="U5379">
        <v>0</v>
      </c>
      <c r="V5379">
        <f t="shared" si="628"/>
        <v>0</v>
      </c>
      <c r="W5379" t="str">
        <f t="shared" si="623"/>
        <v/>
      </c>
      <c r="X5379" t="str">
        <f t="shared" si="624"/>
        <v/>
      </c>
      <c r="Y5379" t="str">
        <f t="shared" si="629"/>
        <v/>
      </c>
      <c r="AA5379" s="16">
        <f t="shared" si="625"/>
        <v>0.91500000000000004</v>
      </c>
      <c r="AB5379" s="16">
        <f t="shared" si="626"/>
        <v>0.156</v>
      </c>
      <c r="AC5379" s="16"/>
    </row>
    <row r="5380" spans="1:29" x14ac:dyDescent="0.25">
      <c r="A5380" s="2">
        <v>43689</v>
      </c>
      <c r="B5380" s="1">
        <v>224</v>
      </c>
      <c r="C5380" s="3">
        <v>2400</v>
      </c>
      <c r="D5380" s="13">
        <v>253.02515046296301</v>
      </c>
      <c r="E5380">
        <v>54.83</v>
      </c>
      <c r="F5380" s="15">
        <f t="shared" si="627"/>
        <v>0</v>
      </c>
      <c r="G5380">
        <v>0.503</v>
      </c>
      <c r="H5380">
        <v>2.0129999999999999</v>
      </c>
      <c r="I5380">
        <v>342.55700000000002</v>
      </c>
      <c r="J5380">
        <v>8.593</v>
      </c>
      <c r="K5380">
        <v>86.8</v>
      </c>
      <c r="L5380">
        <v>0.188</v>
      </c>
      <c r="M5380">
        <v>0.188</v>
      </c>
      <c r="O5380">
        <v>0.625</v>
      </c>
      <c r="T5380">
        <f t="shared" si="622"/>
        <v>2242400</v>
      </c>
      <c r="U5380">
        <v>0</v>
      </c>
      <c r="V5380">
        <f t="shared" si="628"/>
        <v>0</v>
      </c>
      <c r="W5380">
        <f t="shared" si="623"/>
        <v>0.188</v>
      </c>
      <c r="X5380">
        <f t="shared" si="624"/>
        <v>0.188</v>
      </c>
      <c r="Y5380">
        <f t="shared" si="629"/>
        <v>0</v>
      </c>
      <c r="AA5380" s="16">
        <f t="shared" si="625"/>
        <v>0.96899999999999997</v>
      </c>
      <c r="AB5380" s="16">
        <f t="shared" si="626"/>
        <v>0.14699999999999999</v>
      </c>
      <c r="AC5380" s="16"/>
    </row>
    <row r="5381" spans="1:29" x14ac:dyDescent="0.25">
      <c r="A5381" s="2">
        <v>43690</v>
      </c>
      <c r="B5381" s="1">
        <v>225</v>
      </c>
      <c r="C5381" s="3">
        <v>100</v>
      </c>
      <c r="D5381" s="13">
        <v>253.06681712963001</v>
      </c>
      <c r="E5381">
        <v>54.37</v>
      </c>
      <c r="F5381" s="15">
        <f t="shared" si="627"/>
        <v>0</v>
      </c>
      <c r="G5381">
        <v>0.503</v>
      </c>
      <c r="H5381">
        <v>1.51</v>
      </c>
      <c r="I5381">
        <v>21.059000000000001</v>
      </c>
      <c r="J5381">
        <v>8.5679999999999996</v>
      </c>
      <c r="K5381">
        <v>83.5</v>
      </c>
      <c r="L5381">
        <v>0.188</v>
      </c>
      <c r="M5381">
        <v>0.188</v>
      </c>
      <c r="O5381">
        <v>0.625</v>
      </c>
      <c r="T5381">
        <f t="shared" ref="T5381:T5444" si="630">B5381*10000+C5381</f>
        <v>2250100</v>
      </c>
      <c r="U5381">
        <v>0</v>
      </c>
      <c r="V5381">
        <f t="shared" si="628"/>
        <v>0</v>
      </c>
      <c r="W5381" t="str">
        <f t="shared" ref="W5381:W5444" si="631">IF(C5381=2400,ROUND(L5381,3),"")</f>
        <v/>
      </c>
      <c r="X5381" t="str">
        <f t="shared" ref="X5381:X5444" si="632">IF(C5381=2400,ROUND(M5381,3),"")</f>
        <v/>
      </c>
      <c r="Y5381" t="str">
        <f t="shared" si="629"/>
        <v/>
      </c>
      <c r="AA5381" s="16">
        <f t="shared" ref="AA5381:AA5444" si="633">ROUND((0.6105*(EXP((17.273*J5381)/(J5381+237.3))))*K5381/100,3)</f>
        <v>0.93100000000000005</v>
      </c>
      <c r="AB5381" s="16">
        <f t="shared" ref="AB5381:AB5444" si="634">ROUND(AA5381/K5381*(100-K5381),3)</f>
        <v>0.184</v>
      </c>
      <c r="AC5381" s="16"/>
    </row>
    <row r="5382" spans="1:29" x14ac:dyDescent="0.25">
      <c r="A5382" s="2">
        <v>43690</v>
      </c>
      <c r="B5382" s="1">
        <v>225</v>
      </c>
      <c r="C5382" s="3">
        <v>200</v>
      </c>
      <c r="D5382" s="13">
        <v>253.10848379629601</v>
      </c>
      <c r="E5382">
        <v>54.48</v>
      </c>
      <c r="F5382" s="15">
        <f t="shared" si="627"/>
        <v>0</v>
      </c>
      <c r="G5382">
        <v>0.503</v>
      </c>
      <c r="H5382">
        <v>1.51</v>
      </c>
      <c r="I5382">
        <v>16.847000000000001</v>
      </c>
      <c r="J5382">
        <v>7.343</v>
      </c>
      <c r="K5382">
        <v>87.9</v>
      </c>
      <c r="L5382">
        <v>0.188</v>
      </c>
      <c r="M5382">
        <v>0.188</v>
      </c>
      <c r="O5382">
        <v>0.625</v>
      </c>
      <c r="T5382">
        <f t="shared" si="630"/>
        <v>2250200</v>
      </c>
      <c r="U5382">
        <v>0</v>
      </c>
      <c r="V5382">
        <f t="shared" si="628"/>
        <v>0</v>
      </c>
      <c r="W5382" t="str">
        <f t="shared" si="631"/>
        <v/>
      </c>
      <c r="X5382" t="str">
        <f t="shared" si="632"/>
        <v/>
      </c>
      <c r="Y5382" t="str">
        <f t="shared" si="629"/>
        <v/>
      </c>
      <c r="AA5382" s="16">
        <f t="shared" si="633"/>
        <v>0.90100000000000002</v>
      </c>
      <c r="AB5382" s="16">
        <f t="shared" si="634"/>
        <v>0.124</v>
      </c>
      <c r="AC5382" s="16"/>
    </row>
    <row r="5383" spans="1:29" x14ac:dyDescent="0.25">
      <c r="A5383" s="2">
        <v>43690</v>
      </c>
      <c r="B5383" s="1">
        <v>225</v>
      </c>
      <c r="C5383" s="3">
        <v>300</v>
      </c>
      <c r="D5383" s="13">
        <v>253.15015046296301</v>
      </c>
      <c r="E5383">
        <v>54.48</v>
      </c>
      <c r="F5383" s="15">
        <f t="shared" si="627"/>
        <v>0</v>
      </c>
      <c r="G5383">
        <v>0.503</v>
      </c>
      <c r="H5383">
        <v>1.0069999999999999</v>
      </c>
      <c r="I5383">
        <v>9.827</v>
      </c>
      <c r="J5383">
        <v>6.94</v>
      </c>
      <c r="K5383">
        <v>89.5</v>
      </c>
      <c r="L5383">
        <v>0.188</v>
      </c>
      <c r="M5383">
        <v>0.188</v>
      </c>
      <c r="O5383">
        <v>0.625</v>
      </c>
      <c r="T5383">
        <f t="shared" si="630"/>
        <v>2250300</v>
      </c>
      <c r="U5383">
        <v>0</v>
      </c>
      <c r="V5383">
        <f t="shared" si="628"/>
        <v>0</v>
      </c>
      <c r="W5383" t="str">
        <f t="shared" si="631"/>
        <v/>
      </c>
      <c r="X5383" t="str">
        <f t="shared" si="632"/>
        <v/>
      </c>
      <c r="Y5383" t="str">
        <f t="shared" si="629"/>
        <v/>
      </c>
      <c r="AA5383" s="16">
        <f t="shared" si="633"/>
        <v>0.89300000000000002</v>
      </c>
      <c r="AB5383" s="16">
        <f t="shared" si="634"/>
        <v>0.105</v>
      </c>
      <c r="AC5383" s="16"/>
    </row>
    <row r="5384" spans="1:29" x14ac:dyDescent="0.25">
      <c r="A5384" s="2">
        <v>43690</v>
      </c>
      <c r="B5384" s="1">
        <v>225</v>
      </c>
      <c r="C5384" s="3">
        <v>400</v>
      </c>
      <c r="D5384" s="13">
        <v>253.19181712963001</v>
      </c>
      <c r="E5384">
        <v>54.83</v>
      </c>
      <c r="F5384" s="15">
        <f t="shared" si="627"/>
        <v>0</v>
      </c>
      <c r="G5384">
        <v>0.503</v>
      </c>
      <c r="H5384">
        <v>1.51</v>
      </c>
      <c r="I5384">
        <v>1.4039999999999999</v>
      </c>
      <c r="J5384">
        <v>6.4080000000000004</v>
      </c>
      <c r="K5384">
        <v>91.9</v>
      </c>
      <c r="L5384">
        <v>0.188</v>
      </c>
      <c r="M5384">
        <v>0.188</v>
      </c>
      <c r="O5384">
        <v>0.625</v>
      </c>
      <c r="T5384">
        <f t="shared" si="630"/>
        <v>2250400</v>
      </c>
      <c r="U5384">
        <v>0</v>
      </c>
      <c r="V5384">
        <f t="shared" si="628"/>
        <v>0</v>
      </c>
      <c r="W5384" t="str">
        <f t="shared" si="631"/>
        <v/>
      </c>
      <c r="X5384" t="str">
        <f t="shared" si="632"/>
        <v/>
      </c>
      <c r="Y5384" t="str">
        <f t="shared" si="629"/>
        <v/>
      </c>
      <c r="AA5384" s="16">
        <f t="shared" si="633"/>
        <v>0.88400000000000001</v>
      </c>
      <c r="AB5384" s="16">
        <f t="shared" si="634"/>
        <v>7.8E-2</v>
      </c>
      <c r="AC5384" s="16"/>
    </row>
    <row r="5385" spans="1:29" x14ac:dyDescent="0.25">
      <c r="A5385" s="2">
        <v>43690</v>
      </c>
      <c r="B5385" s="1">
        <v>225</v>
      </c>
      <c r="C5385" s="3">
        <v>500</v>
      </c>
      <c r="D5385" s="13">
        <v>253.23348379629601</v>
      </c>
      <c r="E5385">
        <v>54.25</v>
      </c>
      <c r="F5385" s="15">
        <f t="shared" si="627"/>
        <v>0</v>
      </c>
      <c r="G5385">
        <v>0.503</v>
      </c>
      <c r="H5385">
        <v>2.0129999999999999</v>
      </c>
      <c r="I5385">
        <v>15.443</v>
      </c>
      <c r="J5385">
        <v>6.8129999999999997</v>
      </c>
      <c r="K5385">
        <v>89</v>
      </c>
      <c r="L5385">
        <v>0.187</v>
      </c>
      <c r="M5385">
        <v>0.188</v>
      </c>
      <c r="O5385">
        <v>3.125</v>
      </c>
      <c r="T5385">
        <f t="shared" si="630"/>
        <v>2250500</v>
      </c>
      <c r="U5385">
        <v>0</v>
      </c>
      <c r="V5385">
        <f t="shared" si="628"/>
        <v>3.1</v>
      </c>
      <c r="W5385" t="str">
        <f t="shared" si="631"/>
        <v/>
      </c>
      <c r="X5385" t="str">
        <f t="shared" si="632"/>
        <v/>
      </c>
      <c r="Y5385" t="str">
        <f t="shared" si="629"/>
        <v/>
      </c>
      <c r="AA5385" s="16">
        <f t="shared" si="633"/>
        <v>0.88</v>
      </c>
      <c r="AB5385" s="16">
        <f t="shared" si="634"/>
        <v>0.109</v>
      </c>
      <c r="AC5385" s="16"/>
    </row>
    <row r="5386" spans="1:29" x14ac:dyDescent="0.25">
      <c r="A5386" s="2">
        <v>43690</v>
      </c>
      <c r="B5386" s="1">
        <v>225</v>
      </c>
      <c r="C5386" s="3">
        <v>600</v>
      </c>
      <c r="D5386" s="13">
        <v>253.27515046296301</v>
      </c>
      <c r="E5386">
        <v>55.3</v>
      </c>
      <c r="F5386" s="15">
        <f t="shared" ref="F5386:F5449" si="635">IF(E5386&gt;F$2,E5386-F$2,0)</f>
        <v>0</v>
      </c>
      <c r="G5386">
        <v>0.503</v>
      </c>
      <c r="H5386">
        <v>2.0129999999999999</v>
      </c>
      <c r="I5386">
        <v>25.271000000000001</v>
      </c>
      <c r="J5386">
        <v>7.82</v>
      </c>
      <c r="K5386">
        <v>89.4</v>
      </c>
      <c r="L5386">
        <v>0.187</v>
      </c>
      <c r="M5386">
        <v>0.188</v>
      </c>
      <c r="O5386">
        <v>53.125</v>
      </c>
      <c r="T5386">
        <f t="shared" si="630"/>
        <v>2250600</v>
      </c>
      <c r="U5386">
        <v>54.3</v>
      </c>
      <c r="V5386">
        <f t="shared" si="628"/>
        <v>53.1</v>
      </c>
      <c r="W5386" t="str">
        <f t="shared" si="631"/>
        <v/>
      </c>
      <c r="X5386" t="str">
        <f t="shared" si="632"/>
        <v/>
      </c>
      <c r="Y5386" t="str">
        <f t="shared" si="629"/>
        <v/>
      </c>
      <c r="AA5386" s="16">
        <f t="shared" si="633"/>
        <v>0.94699999999999995</v>
      </c>
      <c r="AB5386" s="16">
        <f t="shared" si="634"/>
        <v>0.112</v>
      </c>
      <c r="AC5386" s="16"/>
    </row>
    <row r="5387" spans="1:29" x14ac:dyDescent="0.25">
      <c r="A5387" s="2">
        <v>43690</v>
      </c>
      <c r="B5387" s="1">
        <v>225</v>
      </c>
      <c r="C5387" s="3">
        <v>700</v>
      </c>
      <c r="D5387" s="13">
        <v>253.31681712963001</v>
      </c>
      <c r="E5387">
        <v>54.6</v>
      </c>
      <c r="F5387" s="15">
        <f t="shared" si="635"/>
        <v>0</v>
      </c>
      <c r="G5387">
        <v>0</v>
      </c>
      <c r="H5387">
        <v>2.0129999999999999</v>
      </c>
      <c r="I5387">
        <v>71.599999999999994</v>
      </c>
      <c r="J5387">
        <v>11.102</v>
      </c>
      <c r="K5387">
        <v>77</v>
      </c>
      <c r="L5387">
        <v>0.187</v>
      </c>
      <c r="M5387">
        <v>0.188</v>
      </c>
      <c r="O5387">
        <v>195.625</v>
      </c>
      <c r="T5387">
        <f t="shared" si="630"/>
        <v>2250700</v>
      </c>
      <c r="U5387">
        <v>218.7</v>
      </c>
      <c r="V5387">
        <f t="shared" si="628"/>
        <v>195.6</v>
      </c>
      <c r="W5387" t="str">
        <f t="shared" si="631"/>
        <v/>
      </c>
      <c r="X5387" t="str">
        <f t="shared" si="632"/>
        <v/>
      </c>
      <c r="Y5387" t="str">
        <f t="shared" si="629"/>
        <v/>
      </c>
      <c r="AA5387" s="16">
        <f t="shared" si="633"/>
        <v>1.0169999999999999</v>
      </c>
      <c r="AB5387" s="16">
        <f t="shared" si="634"/>
        <v>0.30399999999999999</v>
      </c>
      <c r="AC5387" s="16"/>
    </row>
    <row r="5388" spans="1:29" x14ac:dyDescent="0.25">
      <c r="A5388" s="2">
        <v>43690</v>
      </c>
      <c r="B5388" s="1">
        <v>225</v>
      </c>
      <c r="C5388" s="3">
        <v>800</v>
      </c>
      <c r="D5388" s="13">
        <v>253.35848379629601</v>
      </c>
      <c r="E5388">
        <v>55.18</v>
      </c>
      <c r="F5388" s="15">
        <f t="shared" si="635"/>
        <v>0</v>
      </c>
      <c r="G5388">
        <v>0.503</v>
      </c>
      <c r="H5388">
        <v>3.02</v>
      </c>
      <c r="I5388">
        <v>105.294</v>
      </c>
      <c r="J5388">
        <v>12.509</v>
      </c>
      <c r="K5388">
        <v>75.3</v>
      </c>
      <c r="L5388">
        <v>0.186</v>
      </c>
      <c r="M5388">
        <v>0.188</v>
      </c>
      <c r="O5388">
        <v>500.625</v>
      </c>
      <c r="T5388">
        <f t="shared" si="630"/>
        <v>2250800</v>
      </c>
      <c r="U5388">
        <v>402.3</v>
      </c>
      <c r="V5388">
        <f t="shared" si="628"/>
        <v>500.6</v>
      </c>
      <c r="W5388" t="str">
        <f t="shared" si="631"/>
        <v/>
      </c>
      <c r="X5388" t="str">
        <f t="shared" si="632"/>
        <v/>
      </c>
      <c r="Y5388" t="str">
        <f t="shared" si="629"/>
        <v/>
      </c>
      <c r="AA5388" s="16">
        <f t="shared" si="633"/>
        <v>1.0920000000000001</v>
      </c>
      <c r="AB5388" s="16">
        <f t="shared" si="634"/>
        <v>0.35799999999999998</v>
      </c>
      <c r="AC5388" s="16"/>
    </row>
    <row r="5389" spans="1:29" x14ac:dyDescent="0.25">
      <c r="A5389" s="2">
        <v>43690</v>
      </c>
      <c r="B5389" s="1">
        <v>225</v>
      </c>
      <c r="C5389" s="3">
        <v>900</v>
      </c>
      <c r="D5389" s="13">
        <v>253.40015046296301</v>
      </c>
      <c r="E5389">
        <v>55.18</v>
      </c>
      <c r="F5389" s="15">
        <f t="shared" si="635"/>
        <v>0</v>
      </c>
      <c r="G5389">
        <v>1.0069999999999999</v>
      </c>
      <c r="H5389">
        <v>4.5289999999999999</v>
      </c>
      <c r="I5389">
        <v>106.69799999999999</v>
      </c>
      <c r="J5389">
        <v>12.05</v>
      </c>
      <c r="K5389">
        <v>75.599999999999994</v>
      </c>
      <c r="L5389">
        <v>0.187</v>
      </c>
      <c r="M5389">
        <v>0.188</v>
      </c>
      <c r="O5389">
        <v>279.375</v>
      </c>
      <c r="T5389">
        <f t="shared" si="630"/>
        <v>2250900</v>
      </c>
      <c r="U5389">
        <v>575.70000000000005</v>
      </c>
      <c r="V5389">
        <f t="shared" si="628"/>
        <v>279.39999999999998</v>
      </c>
      <c r="W5389" t="str">
        <f t="shared" si="631"/>
        <v/>
      </c>
      <c r="X5389" t="str">
        <f t="shared" si="632"/>
        <v/>
      </c>
      <c r="Y5389" t="str">
        <f t="shared" si="629"/>
        <v/>
      </c>
      <c r="AA5389" s="16">
        <f t="shared" si="633"/>
        <v>1.0629999999999999</v>
      </c>
      <c r="AB5389" s="16">
        <f t="shared" si="634"/>
        <v>0.34300000000000003</v>
      </c>
      <c r="AC5389" s="16"/>
    </row>
    <row r="5390" spans="1:29" x14ac:dyDescent="0.25">
      <c r="A5390" s="2">
        <v>43690</v>
      </c>
      <c r="B5390" s="1">
        <v>225</v>
      </c>
      <c r="C5390" s="3">
        <v>1000</v>
      </c>
      <c r="D5390" s="13">
        <v>253.44181712963001</v>
      </c>
      <c r="E5390">
        <v>55.54</v>
      </c>
      <c r="F5390" s="15">
        <f t="shared" si="635"/>
        <v>3.9999999999999147E-2</v>
      </c>
      <c r="G5390">
        <v>2.0129999999999999</v>
      </c>
      <c r="H5390">
        <v>5.5359999999999996</v>
      </c>
      <c r="I5390">
        <v>140.392</v>
      </c>
      <c r="J5390">
        <v>13.69</v>
      </c>
      <c r="K5390">
        <v>67.3</v>
      </c>
      <c r="L5390">
        <v>0.186</v>
      </c>
      <c r="M5390">
        <v>0.188</v>
      </c>
      <c r="O5390">
        <v>249.375</v>
      </c>
      <c r="T5390">
        <f t="shared" si="630"/>
        <v>2251000</v>
      </c>
      <c r="U5390">
        <v>722.2</v>
      </c>
      <c r="V5390">
        <f t="shared" si="628"/>
        <v>249.4</v>
      </c>
      <c r="W5390" t="str">
        <f t="shared" si="631"/>
        <v/>
      </c>
      <c r="X5390" t="str">
        <f t="shared" si="632"/>
        <v/>
      </c>
      <c r="Y5390" t="str">
        <f t="shared" si="629"/>
        <v/>
      </c>
      <c r="AA5390" s="16">
        <f t="shared" si="633"/>
        <v>1.054</v>
      </c>
      <c r="AB5390" s="16">
        <f t="shared" si="634"/>
        <v>0.51200000000000001</v>
      </c>
      <c r="AC5390" s="16"/>
    </row>
    <row r="5391" spans="1:29" x14ac:dyDescent="0.25">
      <c r="A5391" s="2">
        <v>43690</v>
      </c>
      <c r="B5391" s="1">
        <v>225</v>
      </c>
      <c r="C5391" s="3">
        <v>1100</v>
      </c>
      <c r="D5391" s="13">
        <v>253.48348379629601</v>
      </c>
      <c r="E5391">
        <v>55.18</v>
      </c>
      <c r="F5391" s="15">
        <f t="shared" si="635"/>
        <v>0</v>
      </c>
      <c r="G5391">
        <v>1.51</v>
      </c>
      <c r="H5391">
        <v>4.5289999999999999</v>
      </c>
      <c r="I5391">
        <v>165.66300000000001</v>
      </c>
      <c r="J5391">
        <v>13.281000000000001</v>
      </c>
      <c r="K5391">
        <v>69.8</v>
      </c>
      <c r="L5391">
        <v>0.186</v>
      </c>
      <c r="M5391">
        <v>0.188</v>
      </c>
      <c r="O5391">
        <v>259.375</v>
      </c>
      <c r="T5391">
        <f t="shared" si="630"/>
        <v>2251100</v>
      </c>
      <c r="U5391">
        <v>829.3</v>
      </c>
      <c r="V5391">
        <f t="shared" si="628"/>
        <v>259.39999999999998</v>
      </c>
      <c r="W5391" t="str">
        <f t="shared" si="631"/>
        <v/>
      </c>
      <c r="X5391" t="str">
        <f t="shared" si="632"/>
        <v/>
      </c>
      <c r="Y5391" t="str">
        <f t="shared" si="629"/>
        <v/>
      </c>
      <c r="AA5391" s="16">
        <f t="shared" si="633"/>
        <v>1.0640000000000001</v>
      </c>
      <c r="AB5391" s="16">
        <f t="shared" si="634"/>
        <v>0.46</v>
      </c>
      <c r="AC5391" s="16"/>
    </row>
    <row r="5392" spans="1:29" x14ac:dyDescent="0.25">
      <c r="A5392" s="2">
        <v>43690</v>
      </c>
      <c r="B5392" s="1">
        <v>225</v>
      </c>
      <c r="C5392" s="3">
        <v>1200</v>
      </c>
      <c r="D5392" s="13">
        <v>253.52515046296301</v>
      </c>
      <c r="E5392">
        <v>55.65</v>
      </c>
      <c r="F5392" s="15">
        <f t="shared" si="635"/>
        <v>0.14999999999999858</v>
      </c>
      <c r="G5392">
        <v>2.0129999999999999</v>
      </c>
      <c r="H5392">
        <v>6.0389999999999997</v>
      </c>
      <c r="I5392">
        <v>171.27799999999999</v>
      </c>
      <c r="J5392">
        <v>14.84</v>
      </c>
      <c r="K5392">
        <v>68.099999999999994</v>
      </c>
      <c r="L5392">
        <v>0.186</v>
      </c>
      <c r="M5392">
        <v>0.188</v>
      </c>
      <c r="O5392">
        <v>470.625</v>
      </c>
      <c r="T5392">
        <f t="shared" si="630"/>
        <v>2251200</v>
      </c>
      <c r="U5392">
        <v>889</v>
      </c>
      <c r="V5392">
        <f t="shared" si="628"/>
        <v>470.6</v>
      </c>
      <c r="W5392" t="str">
        <f t="shared" si="631"/>
        <v/>
      </c>
      <c r="X5392" t="str">
        <f t="shared" si="632"/>
        <v/>
      </c>
      <c r="Y5392" t="str">
        <f t="shared" si="629"/>
        <v/>
      </c>
      <c r="AA5392" s="16">
        <f t="shared" si="633"/>
        <v>1.149</v>
      </c>
      <c r="AB5392" s="16">
        <f t="shared" si="634"/>
        <v>0.53800000000000003</v>
      </c>
      <c r="AC5392" s="16"/>
    </row>
    <row r="5393" spans="1:29" x14ac:dyDescent="0.25">
      <c r="A5393" s="2">
        <v>43690</v>
      </c>
      <c r="B5393" s="1">
        <v>225</v>
      </c>
      <c r="C5393" s="3">
        <v>1300</v>
      </c>
      <c r="D5393" s="13">
        <v>253.56681712963001</v>
      </c>
      <c r="E5393">
        <v>55.3</v>
      </c>
      <c r="F5393" s="15">
        <f t="shared" si="635"/>
        <v>0</v>
      </c>
      <c r="G5393">
        <v>2.0129999999999999</v>
      </c>
      <c r="H5393">
        <v>5.5359999999999996</v>
      </c>
      <c r="I5393">
        <v>161.45099999999999</v>
      </c>
      <c r="J5393">
        <v>14.721</v>
      </c>
      <c r="K5393">
        <v>64.8</v>
      </c>
      <c r="L5393">
        <v>0.186</v>
      </c>
      <c r="M5393">
        <v>0.188</v>
      </c>
      <c r="O5393">
        <v>523.125</v>
      </c>
      <c r="T5393">
        <f t="shared" si="630"/>
        <v>2251300</v>
      </c>
      <c r="U5393">
        <v>896.8</v>
      </c>
      <c r="V5393">
        <f t="shared" si="628"/>
        <v>523.1</v>
      </c>
      <c r="W5393" t="str">
        <f t="shared" si="631"/>
        <v/>
      </c>
      <c r="X5393" t="str">
        <f t="shared" si="632"/>
        <v/>
      </c>
      <c r="Y5393" t="str">
        <f t="shared" si="629"/>
        <v/>
      </c>
      <c r="AA5393" s="16">
        <f t="shared" si="633"/>
        <v>1.085</v>
      </c>
      <c r="AB5393" s="16">
        <f t="shared" si="634"/>
        <v>0.58899999999999997</v>
      </c>
      <c r="AC5393" s="16"/>
    </row>
    <row r="5394" spans="1:29" x14ac:dyDescent="0.25">
      <c r="A5394" s="2">
        <v>43690</v>
      </c>
      <c r="B5394" s="1">
        <v>225</v>
      </c>
      <c r="C5394" s="3">
        <v>1400</v>
      </c>
      <c r="D5394" s="13">
        <v>253.60848379629601</v>
      </c>
      <c r="E5394">
        <v>54.6</v>
      </c>
      <c r="F5394" s="15">
        <f t="shared" si="635"/>
        <v>0</v>
      </c>
      <c r="G5394">
        <v>1.0069999999999999</v>
      </c>
      <c r="H5394">
        <v>9.5619999999999994</v>
      </c>
      <c r="I5394">
        <v>154.43100000000001</v>
      </c>
      <c r="J5394">
        <v>15.342000000000001</v>
      </c>
      <c r="K5394">
        <v>55.2</v>
      </c>
      <c r="L5394">
        <v>0.186</v>
      </c>
      <c r="M5394">
        <v>0.188</v>
      </c>
      <c r="O5394">
        <v>286.875</v>
      </c>
      <c r="T5394">
        <f t="shared" si="630"/>
        <v>2251400</v>
      </c>
      <c r="U5394">
        <v>852</v>
      </c>
      <c r="V5394">
        <f t="shared" si="628"/>
        <v>286.89999999999998</v>
      </c>
      <c r="W5394" t="str">
        <f t="shared" si="631"/>
        <v/>
      </c>
      <c r="X5394" t="str">
        <f t="shared" si="632"/>
        <v/>
      </c>
      <c r="Y5394" t="str">
        <f t="shared" si="629"/>
        <v/>
      </c>
      <c r="AA5394" s="16">
        <f t="shared" si="633"/>
        <v>0.96199999999999997</v>
      </c>
      <c r="AB5394" s="16">
        <f t="shared" si="634"/>
        <v>0.78100000000000003</v>
      </c>
      <c r="AC5394" s="16"/>
    </row>
    <row r="5395" spans="1:29" x14ac:dyDescent="0.25">
      <c r="A5395" s="2">
        <v>43690</v>
      </c>
      <c r="B5395" s="1">
        <v>225</v>
      </c>
      <c r="C5395" s="3">
        <v>1500</v>
      </c>
      <c r="D5395" s="13">
        <v>253.65015046296301</v>
      </c>
      <c r="E5395">
        <v>55.18</v>
      </c>
      <c r="F5395" s="15">
        <f t="shared" si="635"/>
        <v>0</v>
      </c>
      <c r="G5395">
        <v>1.0069999999999999</v>
      </c>
      <c r="H5395">
        <v>5.0330000000000004</v>
      </c>
      <c r="I5395">
        <v>197.953</v>
      </c>
      <c r="J5395">
        <v>11.71</v>
      </c>
      <c r="K5395">
        <v>74.8</v>
      </c>
      <c r="L5395">
        <v>0.187</v>
      </c>
      <c r="M5395">
        <v>0.188</v>
      </c>
      <c r="O5395">
        <v>100.625</v>
      </c>
      <c r="T5395">
        <f t="shared" si="630"/>
        <v>2251500</v>
      </c>
      <c r="U5395">
        <v>757.5</v>
      </c>
      <c r="V5395">
        <f t="shared" si="628"/>
        <v>100.6</v>
      </c>
      <c r="W5395" t="str">
        <f t="shared" si="631"/>
        <v/>
      </c>
      <c r="X5395" t="str">
        <f t="shared" si="632"/>
        <v/>
      </c>
      <c r="Y5395" t="str">
        <f t="shared" si="629"/>
        <v/>
      </c>
      <c r="AA5395" s="16">
        <f t="shared" si="633"/>
        <v>1.0289999999999999</v>
      </c>
      <c r="AB5395" s="16">
        <f t="shared" si="634"/>
        <v>0.34699999999999998</v>
      </c>
      <c r="AC5395" s="16"/>
    </row>
    <row r="5396" spans="1:29" x14ac:dyDescent="0.25">
      <c r="A5396" s="2">
        <v>43690</v>
      </c>
      <c r="B5396" s="1">
        <v>225</v>
      </c>
      <c r="C5396" s="3">
        <v>1600</v>
      </c>
      <c r="D5396" s="13">
        <v>253.69181712963001</v>
      </c>
      <c r="E5396">
        <v>55.42</v>
      </c>
      <c r="F5396" s="15">
        <f t="shared" si="635"/>
        <v>0</v>
      </c>
      <c r="G5396">
        <v>2.0129999999999999</v>
      </c>
      <c r="H5396">
        <v>5.5359999999999996</v>
      </c>
      <c r="I5396">
        <v>252.70599999999999</v>
      </c>
      <c r="J5396">
        <v>9.0399999999999991</v>
      </c>
      <c r="K5396">
        <v>90</v>
      </c>
      <c r="L5396">
        <v>0.187</v>
      </c>
      <c r="M5396">
        <v>0.186</v>
      </c>
      <c r="O5396">
        <v>35.625</v>
      </c>
      <c r="T5396">
        <f t="shared" si="630"/>
        <v>2251600</v>
      </c>
      <c r="U5396">
        <v>621.29999999999995</v>
      </c>
      <c r="V5396">
        <f t="shared" si="628"/>
        <v>35.6</v>
      </c>
      <c r="W5396" t="str">
        <f t="shared" si="631"/>
        <v/>
      </c>
      <c r="X5396" t="str">
        <f t="shared" si="632"/>
        <v/>
      </c>
      <c r="Y5396" t="str">
        <f t="shared" si="629"/>
        <v/>
      </c>
      <c r="AA5396" s="16">
        <f t="shared" si="633"/>
        <v>1.036</v>
      </c>
      <c r="AB5396" s="16">
        <f t="shared" si="634"/>
        <v>0.115</v>
      </c>
      <c r="AC5396" s="16"/>
    </row>
    <row r="5397" spans="1:29" x14ac:dyDescent="0.25">
      <c r="A5397" s="2">
        <v>43690</v>
      </c>
      <c r="B5397" s="1">
        <v>225</v>
      </c>
      <c r="C5397" s="3">
        <v>1700</v>
      </c>
      <c r="D5397" s="13">
        <v>253.73348379629601</v>
      </c>
      <c r="E5397">
        <v>55.3</v>
      </c>
      <c r="F5397" s="15">
        <f t="shared" si="635"/>
        <v>0</v>
      </c>
      <c r="G5397">
        <v>1.0069999999999999</v>
      </c>
      <c r="H5397">
        <v>4.0259999999999998</v>
      </c>
      <c r="I5397">
        <v>287.80399999999997</v>
      </c>
      <c r="J5397">
        <v>9.9280000000000008</v>
      </c>
      <c r="K5397">
        <v>87.2</v>
      </c>
      <c r="L5397">
        <v>0.28000000000000003</v>
      </c>
      <c r="M5397">
        <v>0.186</v>
      </c>
      <c r="O5397">
        <v>74.375</v>
      </c>
      <c r="T5397">
        <f t="shared" si="630"/>
        <v>2251700</v>
      </c>
      <c r="U5397">
        <v>454.3</v>
      </c>
      <c r="V5397">
        <f t="shared" si="628"/>
        <v>74.400000000000006</v>
      </c>
      <c r="W5397" t="str">
        <f t="shared" si="631"/>
        <v/>
      </c>
      <c r="X5397" t="str">
        <f t="shared" si="632"/>
        <v/>
      </c>
      <c r="Y5397" t="str">
        <f t="shared" si="629"/>
        <v/>
      </c>
      <c r="AA5397" s="16">
        <f t="shared" si="633"/>
        <v>1.0649999999999999</v>
      </c>
      <c r="AB5397" s="16">
        <f t="shared" si="634"/>
        <v>0.156</v>
      </c>
      <c r="AC5397" s="16"/>
    </row>
    <row r="5398" spans="1:29" x14ac:dyDescent="0.25">
      <c r="A5398" s="2">
        <v>43690</v>
      </c>
      <c r="B5398" s="1">
        <v>225</v>
      </c>
      <c r="C5398" s="3">
        <v>1800</v>
      </c>
      <c r="D5398" s="13">
        <v>253.77515046296301</v>
      </c>
      <c r="E5398">
        <v>54.6</v>
      </c>
      <c r="F5398" s="15">
        <f t="shared" si="635"/>
        <v>0</v>
      </c>
      <c r="G5398">
        <v>0</v>
      </c>
      <c r="H5398">
        <v>2.516</v>
      </c>
      <c r="I5398">
        <v>301.84300000000002</v>
      </c>
      <c r="J5398">
        <v>12.727</v>
      </c>
      <c r="K5398">
        <v>77.099999999999994</v>
      </c>
      <c r="L5398">
        <v>0.24399999999999999</v>
      </c>
      <c r="M5398">
        <v>0.187</v>
      </c>
      <c r="O5398">
        <v>184.375</v>
      </c>
      <c r="T5398">
        <f t="shared" si="630"/>
        <v>2251800</v>
      </c>
      <c r="U5398">
        <v>271.7</v>
      </c>
      <c r="V5398">
        <f t="shared" si="628"/>
        <v>184.4</v>
      </c>
      <c r="W5398" t="str">
        <f t="shared" si="631"/>
        <v/>
      </c>
      <c r="X5398" t="str">
        <f t="shared" si="632"/>
        <v/>
      </c>
      <c r="Y5398" t="str">
        <f t="shared" si="629"/>
        <v/>
      </c>
      <c r="AA5398" s="16">
        <f t="shared" si="633"/>
        <v>1.1339999999999999</v>
      </c>
      <c r="AB5398" s="16">
        <f t="shared" si="634"/>
        <v>0.33700000000000002</v>
      </c>
      <c r="AC5398" s="16"/>
    </row>
    <row r="5399" spans="1:29" x14ac:dyDescent="0.25">
      <c r="A5399" s="2">
        <v>43690</v>
      </c>
      <c r="B5399" s="1">
        <v>225</v>
      </c>
      <c r="C5399" s="3">
        <v>1900</v>
      </c>
      <c r="D5399" s="13">
        <v>253.81681712963001</v>
      </c>
      <c r="E5399">
        <v>54.72</v>
      </c>
      <c r="F5399" s="15">
        <f t="shared" si="635"/>
        <v>0</v>
      </c>
      <c r="G5399">
        <v>0</v>
      </c>
      <c r="H5399">
        <v>2.0129999999999999</v>
      </c>
      <c r="I5399">
        <v>320.09399999999999</v>
      </c>
      <c r="J5399">
        <v>9.1630000000000003</v>
      </c>
      <c r="K5399">
        <v>90.8</v>
      </c>
      <c r="L5399">
        <v>0.23</v>
      </c>
      <c r="M5399">
        <v>0.187</v>
      </c>
      <c r="O5399">
        <v>34.375</v>
      </c>
      <c r="T5399">
        <f t="shared" si="630"/>
        <v>2251900</v>
      </c>
      <c r="U5399">
        <v>96.5</v>
      </c>
      <c r="V5399">
        <f t="shared" si="628"/>
        <v>34.4</v>
      </c>
      <c r="W5399" t="str">
        <f t="shared" si="631"/>
        <v/>
      </c>
      <c r="X5399" t="str">
        <f t="shared" si="632"/>
        <v/>
      </c>
      <c r="Y5399" t="str">
        <f t="shared" si="629"/>
        <v/>
      </c>
      <c r="AA5399" s="16">
        <f t="shared" si="633"/>
        <v>1.054</v>
      </c>
      <c r="AB5399" s="16">
        <f t="shared" si="634"/>
        <v>0.107</v>
      </c>
      <c r="AC5399" s="16"/>
    </row>
    <row r="5400" spans="1:29" x14ac:dyDescent="0.25">
      <c r="A5400" s="2">
        <v>43690</v>
      </c>
      <c r="B5400" s="1">
        <v>225</v>
      </c>
      <c r="C5400" s="3">
        <v>2000</v>
      </c>
      <c r="D5400" s="13">
        <v>253.85848379629601</v>
      </c>
      <c r="E5400">
        <v>55.07</v>
      </c>
      <c r="F5400" s="15">
        <f t="shared" si="635"/>
        <v>0</v>
      </c>
      <c r="G5400">
        <v>1.51</v>
      </c>
      <c r="H5400">
        <v>2.516</v>
      </c>
      <c r="I5400">
        <v>353.78800000000001</v>
      </c>
      <c r="J5400">
        <v>7.72</v>
      </c>
      <c r="K5400">
        <v>94.3</v>
      </c>
      <c r="L5400">
        <v>0.222</v>
      </c>
      <c r="M5400">
        <v>0.187</v>
      </c>
      <c r="O5400">
        <v>0.625</v>
      </c>
      <c r="T5400">
        <f t="shared" si="630"/>
        <v>2252000</v>
      </c>
      <c r="U5400">
        <v>1.8</v>
      </c>
      <c r="V5400">
        <f t="shared" si="628"/>
        <v>0</v>
      </c>
      <c r="W5400" t="str">
        <f t="shared" si="631"/>
        <v/>
      </c>
      <c r="X5400" t="str">
        <f t="shared" si="632"/>
        <v/>
      </c>
      <c r="Y5400" t="str">
        <f t="shared" si="629"/>
        <v/>
      </c>
      <c r="AA5400" s="16">
        <f t="shared" si="633"/>
        <v>0.99199999999999999</v>
      </c>
      <c r="AB5400" s="16">
        <f t="shared" si="634"/>
        <v>0.06</v>
      </c>
      <c r="AC5400" s="16"/>
    </row>
    <row r="5401" spans="1:29" x14ac:dyDescent="0.25">
      <c r="A5401" s="2">
        <v>43690</v>
      </c>
      <c r="B5401" s="1">
        <v>225</v>
      </c>
      <c r="C5401" s="3">
        <v>2100</v>
      </c>
      <c r="D5401" s="13">
        <v>253.90015046296301</v>
      </c>
      <c r="E5401">
        <v>55.3</v>
      </c>
      <c r="F5401" s="15">
        <f t="shared" si="635"/>
        <v>0</v>
      </c>
      <c r="G5401">
        <v>1.0069999999999999</v>
      </c>
      <c r="H5401">
        <v>2.516</v>
      </c>
      <c r="I5401">
        <v>350.98</v>
      </c>
      <c r="J5401">
        <v>7.82</v>
      </c>
      <c r="K5401">
        <v>93.1</v>
      </c>
      <c r="L5401">
        <v>0.217</v>
      </c>
      <c r="M5401">
        <v>0.187</v>
      </c>
      <c r="O5401">
        <v>0.625</v>
      </c>
      <c r="T5401">
        <f t="shared" si="630"/>
        <v>2252100</v>
      </c>
      <c r="U5401">
        <v>0</v>
      </c>
      <c r="V5401">
        <f t="shared" si="628"/>
        <v>0</v>
      </c>
      <c r="W5401" t="str">
        <f t="shared" si="631"/>
        <v/>
      </c>
      <c r="X5401" t="str">
        <f t="shared" si="632"/>
        <v/>
      </c>
      <c r="Y5401" t="str">
        <f t="shared" si="629"/>
        <v/>
      </c>
      <c r="AA5401" s="16">
        <f t="shared" si="633"/>
        <v>0.98599999999999999</v>
      </c>
      <c r="AB5401" s="16">
        <f t="shared" si="634"/>
        <v>7.2999999999999995E-2</v>
      </c>
      <c r="AC5401" s="16"/>
    </row>
    <row r="5402" spans="1:29" x14ac:dyDescent="0.25">
      <c r="A5402" s="2">
        <v>43690</v>
      </c>
      <c r="B5402" s="1">
        <v>225</v>
      </c>
      <c r="C5402" s="3">
        <v>2200</v>
      </c>
      <c r="D5402" s="13">
        <v>253.94181712963001</v>
      </c>
      <c r="E5402">
        <v>55.07</v>
      </c>
      <c r="F5402" s="15">
        <f t="shared" si="635"/>
        <v>0</v>
      </c>
      <c r="G5402">
        <v>0.503</v>
      </c>
      <c r="H5402">
        <v>2.0129999999999999</v>
      </c>
      <c r="I5402">
        <v>341.15300000000002</v>
      </c>
      <c r="J5402">
        <v>8.2449999999999992</v>
      </c>
      <c r="K5402">
        <v>93.2</v>
      </c>
      <c r="L5402">
        <v>0.214</v>
      </c>
      <c r="M5402">
        <v>0.187</v>
      </c>
      <c r="O5402">
        <v>0.625</v>
      </c>
      <c r="T5402">
        <f t="shared" si="630"/>
        <v>2252200</v>
      </c>
      <c r="U5402">
        <v>0</v>
      </c>
      <c r="V5402">
        <f t="shared" si="628"/>
        <v>0</v>
      </c>
      <c r="W5402" t="str">
        <f t="shared" si="631"/>
        <v/>
      </c>
      <c r="X5402" t="str">
        <f t="shared" si="632"/>
        <v/>
      </c>
      <c r="Y5402" t="str">
        <f t="shared" si="629"/>
        <v/>
      </c>
      <c r="AA5402" s="16">
        <f t="shared" si="633"/>
        <v>1.016</v>
      </c>
      <c r="AB5402" s="16">
        <f t="shared" si="634"/>
        <v>7.3999999999999996E-2</v>
      </c>
      <c r="AC5402" s="16"/>
    </row>
    <row r="5403" spans="1:29" x14ac:dyDescent="0.25">
      <c r="A5403" s="2">
        <v>43690</v>
      </c>
      <c r="B5403" s="1">
        <v>225</v>
      </c>
      <c r="C5403" s="3">
        <v>2300</v>
      </c>
      <c r="D5403" s="13">
        <v>253.98348379629601</v>
      </c>
      <c r="E5403">
        <v>54.95</v>
      </c>
      <c r="F5403" s="15">
        <f t="shared" si="635"/>
        <v>0</v>
      </c>
      <c r="G5403">
        <v>1.0069999999999999</v>
      </c>
      <c r="H5403">
        <v>2.0129999999999999</v>
      </c>
      <c r="I5403">
        <v>346.76900000000001</v>
      </c>
      <c r="J5403">
        <v>7.6950000000000003</v>
      </c>
      <c r="K5403">
        <v>93.8</v>
      </c>
      <c r="L5403">
        <v>0.21099999999999999</v>
      </c>
      <c r="M5403">
        <v>0.187</v>
      </c>
      <c r="O5403">
        <v>0.625</v>
      </c>
      <c r="T5403">
        <f t="shared" si="630"/>
        <v>2252300</v>
      </c>
      <c r="U5403">
        <v>0</v>
      </c>
      <c r="V5403">
        <f t="shared" si="628"/>
        <v>0</v>
      </c>
      <c r="W5403" t="str">
        <f t="shared" si="631"/>
        <v/>
      </c>
      <c r="X5403" t="str">
        <f t="shared" si="632"/>
        <v/>
      </c>
      <c r="Y5403" t="str">
        <f t="shared" si="629"/>
        <v/>
      </c>
      <c r="AA5403" s="16">
        <f t="shared" si="633"/>
        <v>0.98499999999999999</v>
      </c>
      <c r="AB5403" s="16">
        <f t="shared" si="634"/>
        <v>6.5000000000000002E-2</v>
      </c>
      <c r="AC5403" s="16"/>
    </row>
    <row r="5404" spans="1:29" x14ac:dyDescent="0.25">
      <c r="A5404" s="2">
        <v>43690</v>
      </c>
      <c r="B5404" s="1">
        <v>225</v>
      </c>
      <c r="C5404" s="3">
        <v>2400</v>
      </c>
      <c r="D5404" s="13">
        <v>254.02515046296301</v>
      </c>
      <c r="E5404">
        <v>55.07</v>
      </c>
      <c r="F5404" s="15">
        <f t="shared" si="635"/>
        <v>0</v>
      </c>
      <c r="G5404">
        <v>0.503</v>
      </c>
      <c r="H5404">
        <v>2.0129999999999999</v>
      </c>
      <c r="I5404">
        <v>332.72899999999998</v>
      </c>
      <c r="J5404">
        <v>8.6679999999999993</v>
      </c>
      <c r="K5404">
        <v>88.5</v>
      </c>
      <c r="L5404">
        <v>0.20899999999999999</v>
      </c>
      <c r="M5404">
        <v>0.187</v>
      </c>
      <c r="O5404">
        <v>0.625</v>
      </c>
      <c r="T5404">
        <f t="shared" si="630"/>
        <v>2252400</v>
      </c>
      <c r="U5404">
        <v>0</v>
      </c>
      <c r="V5404">
        <f t="shared" si="628"/>
        <v>0</v>
      </c>
      <c r="W5404">
        <f t="shared" si="631"/>
        <v>0.20899999999999999</v>
      </c>
      <c r="X5404">
        <f t="shared" si="632"/>
        <v>0.187</v>
      </c>
      <c r="Y5404">
        <f t="shared" si="629"/>
        <v>0</v>
      </c>
      <c r="AA5404" s="16">
        <f t="shared" si="633"/>
        <v>0.99299999999999999</v>
      </c>
      <c r="AB5404" s="16">
        <f t="shared" si="634"/>
        <v>0.129</v>
      </c>
      <c r="AC5404" s="16"/>
    </row>
    <row r="5405" spans="1:29" x14ac:dyDescent="0.25">
      <c r="A5405" s="2">
        <v>43691</v>
      </c>
      <c r="B5405" s="1">
        <v>226</v>
      </c>
      <c r="C5405" s="3">
        <v>100</v>
      </c>
      <c r="D5405" s="13">
        <v>254.06681712963001</v>
      </c>
      <c r="E5405">
        <v>54.83</v>
      </c>
      <c r="F5405" s="15">
        <f t="shared" si="635"/>
        <v>0</v>
      </c>
      <c r="G5405">
        <v>1.0069999999999999</v>
      </c>
      <c r="H5405">
        <v>3.5230000000000001</v>
      </c>
      <c r="I5405">
        <v>328.51799999999997</v>
      </c>
      <c r="J5405">
        <v>9.2620000000000005</v>
      </c>
      <c r="K5405">
        <v>82.2</v>
      </c>
      <c r="L5405">
        <v>0.20699999999999999</v>
      </c>
      <c r="M5405">
        <v>0.187</v>
      </c>
      <c r="O5405">
        <v>0.625</v>
      </c>
      <c r="T5405">
        <f t="shared" si="630"/>
        <v>2260100</v>
      </c>
      <c r="U5405">
        <v>0</v>
      </c>
      <c r="V5405">
        <f t="shared" si="628"/>
        <v>0</v>
      </c>
      <c r="W5405" t="str">
        <f t="shared" si="631"/>
        <v/>
      </c>
      <c r="X5405" t="str">
        <f t="shared" si="632"/>
        <v/>
      </c>
      <c r="Y5405" t="str">
        <f t="shared" si="629"/>
        <v/>
      </c>
      <c r="AA5405" s="16">
        <f t="shared" si="633"/>
        <v>0.96</v>
      </c>
      <c r="AB5405" s="16">
        <f t="shared" si="634"/>
        <v>0.20799999999999999</v>
      </c>
      <c r="AC5405" s="16"/>
    </row>
    <row r="5406" spans="1:29" x14ac:dyDescent="0.25">
      <c r="A5406" s="2">
        <v>43691</v>
      </c>
      <c r="B5406" s="1">
        <v>226</v>
      </c>
      <c r="C5406" s="3">
        <v>200</v>
      </c>
      <c r="D5406" s="13">
        <v>254.10848379629601</v>
      </c>
      <c r="E5406">
        <v>54.95</v>
      </c>
      <c r="F5406" s="15">
        <f t="shared" si="635"/>
        <v>0</v>
      </c>
      <c r="G5406">
        <v>1.51</v>
      </c>
      <c r="H5406">
        <v>4.5289999999999999</v>
      </c>
      <c r="I5406">
        <v>329.92200000000003</v>
      </c>
      <c r="J5406">
        <v>9.7309999999999999</v>
      </c>
      <c r="K5406">
        <v>80.2</v>
      </c>
      <c r="L5406">
        <v>0.20699999999999999</v>
      </c>
      <c r="M5406">
        <v>0.187</v>
      </c>
      <c r="O5406">
        <v>0.625</v>
      </c>
      <c r="T5406">
        <f t="shared" si="630"/>
        <v>2260200</v>
      </c>
      <c r="U5406">
        <v>0</v>
      </c>
      <c r="V5406">
        <f t="shared" si="628"/>
        <v>0</v>
      </c>
      <c r="W5406" t="str">
        <f t="shared" si="631"/>
        <v/>
      </c>
      <c r="X5406" t="str">
        <f t="shared" si="632"/>
        <v/>
      </c>
      <c r="Y5406" t="str">
        <f t="shared" si="629"/>
        <v/>
      </c>
      <c r="AA5406" s="16">
        <f t="shared" si="633"/>
        <v>0.96699999999999997</v>
      </c>
      <c r="AB5406" s="16">
        <f t="shared" si="634"/>
        <v>0.23899999999999999</v>
      </c>
      <c r="AC5406" s="16"/>
    </row>
    <row r="5407" spans="1:29" x14ac:dyDescent="0.25">
      <c r="A5407" s="2">
        <v>43691</v>
      </c>
      <c r="B5407" s="1">
        <v>226</v>
      </c>
      <c r="C5407" s="3">
        <v>300</v>
      </c>
      <c r="D5407" s="13">
        <v>254.15015046296301</v>
      </c>
      <c r="E5407">
        <v>55.07</v>
      </c>
      <c r="F5407" s="15">
        <f t="shared" si="635"/>
        <v>0</v>
      </c>
      <c r="G5407">
        <v>1.51</v>
      </c>
      <c r="H5407">
        <v>4.5289999999999999</v>
      </c>
      <c r="I5407">
        <v>325.70999999999998</v>
      </c>
      <c r="J5407">
        <v>10.000999999999999</v>
      </c>
      <c r="K5407">
        <v>79.099999999999994</v>
      </c>
      <c r="L5407">
        <v>0.20599999999999999</v>
      </c>
      <c r="M5407">
        <v>0.187</v>
      </c>
      <c r="O5407">
        <v>0.625</v>
      </c>
      <c r="T5407">
        <f t="shared" si="630"/>
        <v>2260300</v>
      </c>
      <c r="U5407">
        <v>0</v>
      </c>
      <c r="V5407">
        <f t="shared" si="628"/>
        <v>0</v>
      </c>
      <c r="W5407" t="str">
        <f t="shared" si="631"/>
        <v/>
      </c>
      <c r="X5407" t="str">
        <f t="shared" si="632"/>
        <v/>
      </c>
      <c r="Y5407" t="str">
        <f t="shared" si="629"/>
        <v/>
      </c>
      <c r="AA5407" s="16">
        <f t="shared" si="633"/>
        <v>0.97099999999999997</v>
      </c>
      <c r="AB5407" s="16">
        <f t="shared" si="634"/>
        <v>0.25700000000000001</v>
      </c>
      <c r="AC5407" s="16"/>
    </row>
    <row r="5408" spans="1:29" x14ac:dyDescent="0.25">
      <c r="A5408" s="2">
        <v>43691</v>
      </c>
      <c r="B5408" s="1">
        <v>226</v>
      </c>
      <c r="C5408" s="3">
        <v>400</v>
      </c>
      <c r="D5408" s="13">
        <v>254.19181712963001</v>
      </c>
      <c r="E5408">
        <v>55.07</v>
      </c>
      <c r="F5408" s="15">
        <f t="shared" si="635"/>
        <v>0</v>
      </c>
      <c r="G5408">
        <v>2.0129999999999999</v>
      </c>
      <c r="H5408">
        <v>5.0330000000000004</v>
      </c>
      <c r="I5408">
        <v>328.51799999999997</v>
      </c>
      <c r="J5408">
        <v>10.148999999999999</v>
      </c>
      <c r="K5408">
        <v>78.400000000000006</v>
      </c>
      <c r="L5408">
        <v>0.20499999999999999</v>
      </c>
      <c r="M5408">
        <v>0.188</v>
      </c>
      <c r="O5408">
        <v>0.625</v>
      </c>
      <c r="T5408">
        <f t="shared" si="630"/>
        <v>2260400</v>
      </c>
      <c r="U5408">
        <v>0</v>
      </c>
      <c r="V5408">
        <f t="shared" si="628"/>
        <v>0</v>
      </c>
      <c r="W5408" t="str">
        <f t="shared" si="631"/>
        <v/>
      </c>
      <c r="X5408" t="str">
        <f t="shared" si="632"/>
        <v/>
      </c>
      <c r="Y5408" t="str">
        <f t="shared" si="629"/>
        <v/>
      </c>
      <c r="AA5408" s="16">
        <f t="shared" si="633"/>
        <v>0.97199999999999998</v>
      </c>
      <c r="AB5408" s="16">
        <f t="shared" si="634"/>
        <v>0.26800000000000002</v>
      </c>
      <c r="AC5408" s="16"/>
    </row>
    <row r="5409" spans="1:29" x14ac:dyDescent="0.25">
      <c r="A5409" s="2">
        <v>43691</v>
      </c>
      <c r="B5409" s="1">
        <v>226</v>
      </c>
      <c r="C5409" s="3">
        <v>500</v>
      </c>
      <c r="D5409" s="13">
        <v>254.23348379629601</v>
      </c>
      <c r="E5409">
        <v>55.07</v>
      </c>
      <c r="F5409" s="15">
        <f t="shared" si="635"/>
        <v>0</v>
      </c>
      <c r="G5409">
        <v>1.51</v>
      </c>
      <c r="H5409">
        <v>4.5289999999999999</v>
      </c>
      <c r="I5409">
        <v>313.07499999999999</v>
      </c>
      <c r="J5409">
        <v>9.4350000000000005</v>
      </c>
      <c r="K5409">
        <v>83.6</v>
      </c>
      <c r="L5409">
        <v>0.20499999999999999</v>
      </c>
      <c r="M5409">
        <v>0.188</v>
      </c>
      <c r="O5409">
        <v>1.875</v>
      </c>
      <c r="T5409">
        <f t="shared" si="630"/>
        <v>2260500</v>
      </c>
      <c r="U5409">
        <v>0</v>
      </c>
      <c r="V5409">
        <f t="shared" si="628"/>
        <v>1.9</v>
      </c>
      <c r="W5409" t="str">
        <f t="shared" si="631"/>
        <v/>
      </c>
      <c r="X5409" t="str">
        <f t="shared" si="632"/>
        <v/>
      </c>
      <c r="Y5409" t="str">
        <f t="shared" si="629"/>
        <v/>
      </c>
      <c r="AA5409" s="16">
        <f t="shared" si="633"/>
        <v>0.98799999999999999</v>
      </c>
      <c r="AB5409" s="16">
        <f t="shared" si="634"/>
        <v>0.19400000000000001</v>
      </c>
      <c r="AC5409" s="16"/>
    </row>
    <row r="5410" spans="1:29" x14ac:dyDescent="0.25">
      <c r="A5410" s="2">
        <v>43691</v>
      </c>
      <c r="B5410" s="1">
        <v>226</v>
      </c>
      <c r="C5410" s="3">
        <v>600</v>
      </c>
      <c r="D5410" s="13">
        <v>254.27515046296301</v>
      </c>
      <c r="E5410">
        <v>55.3</v>
      </c>
      <c r="F5410" s="15">
        <f t="shared" si="635"/>
        <v>0</v>
      </c>
      <c r="G5410">
        <v>1.51</v>
      </c>
      <c r="H5410">
        <v>4.0259999999999998</v>
      </c>
      <c r="I5410">
        <v>300.43900000000002</v>
      </c>
      <c r="J5410">
        <v>9.5579999999999998</v>
      </c>
      <c r="K5410">
        <v>82.9</v>
      </c>
      <c r="L5410">
        <v>0.20399999999999999</v>
      </c>
      <c r="M5410">
        <v>0.188</v>
      </c>
      <c r="O5410">
        <v>49.375</v>
      </c>
      <c r="T5410">
        <f t="shared" si="630"/>
        <v>2260600</v>
      </c>
      <c r="U5410">
        <v>51.8</v>
      </c>
      <c r="V5410">
        <f t="shared" si="628"/>
        <v>49.4</v>
      </c>
      <c r="W5410" t="str">
        <f t="shared" si="631"/>
        <v/>
      </c>
      <c r="X5410" t="str">
        <f t="shared" si="632"/>
        <v/>
      </c>
      <c r="Y5410" t="str">
        <f t="shared" si="629"/>
        <v/>
      </c>
      <c r="AA5410" s="16">
        <f t="shared" si="633"/>
        <v>0.98799999999999999</v>
      </c>
      <c r="AB5410" s="16">
        <f t="shared" si="634"/>
        <v>0.20399999999999999</v>
      </c>
      <c r="AC5410" s="16"/>
    </row>
    <row r="5411" spans="1:29" x14ac:dyDescent="0.25">
      <c r="A5411" s="2">
        <v>43691</v>
      </c>
      <c r="B5411" s="1">
        <v>226</v>
      </c>
      <c r="C5411" s="3">
        <v>700</v>
      </c>
      <c r="D5411" s="13">
        <v>254.31681712963001</v>
      </c>
      <c r="E5411">
        <v>55.42</v>
      </c>
      <c r="F5411" s="15">
        <f t="shared" si="635"/>
        <v>0</v>
      </c>
      <c r="G5411">
        <v>1.51</v>
      </c>
      <c r="H5411">
        <v>4.0259999999999998</v>
      </c>
      <c r="I5411">
        <v>294.82400000000001</v>
      </c>
      <c r="J5411">
        <v>10.834</v>
      </c>
      <c r="K5411">
        <v>77.7</v>
      </c>
      <c r="L5411">
        <v>0.20399999999999999</v>
      </c>
      <c r="M5411">
        <v>0.188</v>
      </c>
      <c r="O5411">
        <v>233.125</v>
      </c>
      <c r="T5411">
        <f t="shared" si="630"/>
        <v>2260700</v>
      </c>
      <c r="U5411">
        <v>215.7</v>
      </c>
      <c r="V5411">
        <f t="shared" si="628"/>
        <v>233.1</v>
      </c>
      <c r="W5411" t="str">
        <f t="shared" si="631"/>
        <v/>
      </c>
      <c r="X5411" t="str">
        <f t="shared" si="632"/>
        <v/>
      </c>
      <c r="Y5411" t="str">
        <f t="shared" si="629"/>
        <v/>
      </c>
      <c r="AA5411" s="16">
        <f t="shared" si="633"/>
        <v>1.008</v>
      </c>
      <c r="AB5411" s="16">
        <f t="shared" si="634"/>
        <v>0.28899999999999998</v>
      </c>
      <c r="AC5411" s="16"/>
    </row>
    <row r="5412" spans="1:29" x14ac:dyDescent="0.25">
      <c r="A5412" s="2">
        <v>43691</v>
      </c>
      <c r="B5412" s="1">
        <v>226</v>
      </c>
      <c r="C5412" s="3">
        <v>800</v>
      </c>
      <c r="D5412" s="13">
        <v>254.35848379629601</v>
      </c>
      <c r="E5412">
        <v>54.83</v>
      </c>
      <c r="F5412" s="15">
        <f t="shared" si="635"/>
        <v>0</v>
      </c>
      <c r="G5412">
        <v>1.0069999999999999</v>
      </c>
      <c r="H5412">
        <v>4.5289999999999999</v>
      </c>
      <c r="I5412">
        <v>275.16899999999998</v>
      </c>
      <c r="J5412">
        <v>13.04</v>
      </c>
      <c r="K5412">
        <v>71.5</v>
      </c>
      <c r="L5412">
        <v>0.20300000000000001</v>
      </c>
      <c r="M5412">
        <v>0.188</v>
      </c>
      <c r="O5412">
        <v>430.625</v>
      </c>
      <c r="T5412">
        <f t="shared" si="630"/>
        <v>2260800</v>
      </c>
      <c r="U5412">
        <v>399</v>
      </c>
      <c r="V5412">
        <f t="shared" si="628"/>
        <v>430.6</v>
      </c>
      <c r="W5412" t="str">
        <f t="shared" si="631"/>
        <v/>
      </c>
      <c r="X5412" t="str">
        <f t="shared" si="632"/>
        <v/>
      </c>
      <c r="Y5412" t="str">
        <f t="shared" si="629"/>
        <v/>
      </c>
      <c r="AA5412" s="16">
        <f t="shared" si="633"/>
        <v>1.073</v>
      </c>
      <c r="AB5412" s="16">
        <f t="shared" si="634"/>
        <v>0.42799999999999999</v>
      </c>
      <c r="AC5412" s="16"/>
    </row>
    <row r="5413" spans="1:29" x14ac:dyDescent="0.25">
      <c r="A5413" s="2">
        <v>43691</v>
      </c>
      <c r="B5413" s="1">
        <v>226</v>
      </c>
      <c r="C5413" s="3">
        <v>900</v>
      </c>
      <c r="D5413" s="13">
        <v>254.40015046296301</v>
      </c>
      <c r="E5413">
        <v>55.07</v>
      </c>
      <c r="F5413" s="15">
        <f t="shared" si="635"/>
        <v>0</v>
      </c>
      <c r="G5413">
        <v>2.0129999999999999</v>
      </c>
      <c r="H5413">
        <v>5.5359999999999996</v>
      </c>
      <c r="I5413">
        <v>259.72500000000002</v>
      </c>
      <c r="J5413">
        <v>13.57</v>
      </c>
      <c r="K5413">
        <v>68.7</v>
      </c>
      <c r="L5413">
        <v>0.20300000000000001</v>
      </c>
      <c r="M5413">
        <v>0.188</v>
      </c>
      <c r="O5413">
        <v>589.375</v>
      </c>
      <c r="T5413">
        <f t="shared" si="630"/>
        <v>2260900</v>
      </c>
      <c r="U5413">
        <v>572.29999999999995</v>
      </c>
      <c r="V5413">
        <f t="shared" si="628"/>
        <v>589.4</v>
      </c>
      <c r="W5413" t="str">
        <f t="shared" si="631"/>
        <v/>
      </c>
      <c r="X5413" t="str">
        <f t="shared" si="632"/>
        <v/>
      </c>
      <c r="Y5413" t="str">
        <f t="shared" si="629"/>
        <v/>
      </c>
      <c r="AA5413" s="16">
        <f t="shared" si="633"/>
        <v>1.0680000000000001</v>
      </c>
      <c r="AB5413" s="16">
        <f t="shared" si="634"/>
        <v>0.48699999999999999</v>
      </c>
      <c r="AC5413" s="16"/>
    </row>
    <row r="5414" spans="1:29" x14ac:dyDescent="0.25">
      <c r="A5414" s="2">
        <v>43691</v>
      </c>
      <c r="B5414" s="1">
        <v>226</v>
      </c>
      <c r="C5414" s="3">
        <v>1000</v>
      </c>
      <c r="D5414" s="13">
        <v>254.44181712963001</v>
      </c>
      <c r="E5414">
        <v>55.54</v>
      </c>
      <c r="F5414" s="15">
        <f t="shared" si="635"/>
        <v>3.9999999999999147E-2</v>
      </c>
      <c r="G5414">
        <v>2.0129999999999999</v>
      </c>
      <c r="H5414">
        <v>6.0389999999999997</v>
      </c>
      <c r="I5414">
        <v>262.53300000000002</v>
      </c>
      <c r="J5414">
        <v>14.481</v>
      </c>
      <c r="K5414">
        <v>65.3</v>
      </c>
      <c r="L5414">
        <v>0.20100000000000001</v>
      </c>
      <c r="M5414">
        <v>0.188</v>
      </c>
      <c r="O5414">
        <v>760.625</v>
      </c>
      <c r="T5414">
        <f t="shared" si="630"/>
        <v>2261000</v>
      </c>
      <c r="U5414">
        <v>718.8</v>
      </c>
      <c r="V5414">
        <f t="shared" si="628"/>
        <v>760.6</v>
      </c>
      <c r="W5414" t="str">
        <f t="shared" si="631"/>
        <v/>
      </c>
      <c r="X5414" t="str">
        <f t="shared" si="632"/>
        <v/>
      </c>
      <c r="Y5414" t="str">
        <f t="shared" si="629"/>
        <v/>
      </c>
      <c r="AA5414" s="16">
        <f t="shared" si="633"/>
        <v>1.077</v>
      </c>
      <c r="AB5414" s="16">
        <f t="shared" si="634"/>
        <v>0.57199999999999995</v>
      </c>
      <c r="AC5414" s="16"/>
    </row>
    <row r="5415" spans="1:29" x14ac:dyDescent="0.25">
      <c r="A5415" s="2">
        <v>43691</v>
      </c>
      <c r="B5415" s="1">
        <v>226</v>
      </c>
      <c r="C5415" s="3">
        <v>1100</v>
      </c>
      <c r="D5415" s="13">
        <v>254.48348379629601</v>
      </c>
      <c r="E5415">
        <v>55.42</v>
      </c>
      <c r="F5415" s="15">
        <f t="shared" si="635"/>
        <v>0</v>
      </c>
      <c r="G5415">
        <v>2.516</v>
      </c>
      <c r="H5415">
        <v>6.5430000000000001</v>
      </c>
      <c r="I5415">
        <v>234.45500000000001</v>
      </c>
      <c r="J5415">
        <v>15.438000000000001</v>
      </c>
      <c r="K5415">
        <v>56.2</v>
      </c>
      <c r="L5415">
        <v>0.20100000000000001</v>
      </c>
      <c r="M5415">
        <v>0.188</v>
      </c>
      <c r="O5415">
        <v>818.125</v>
      </c>
      <c r="T5415">
        <f t="shared" si="630"/>
        <v>2261100</v>
      </c>
      <c r="U5415">
        <v>826.2</v>
      </c>
      <c r="V5415">
        <f t="shared" si="628"/>
        <v>818.1</v>
      </c>
      <c r="W5415" t="str">
        <f t="shared" si="631"/>
        <v/>
      </c>
      <c r="X5415" t="str">
        <f t="shared" si="632"/>
        <v/>
      </c>
      <c r="Y5415" t="str">
        <f t="shared" si="629"/>
        <v/>
      </c>
      <c r="AA5415" s="16">
        <f t="shared" si="633"/>
        <v>0.98499999999999999</v>
      </c>
      <c r="AB5415" s="16">
        <f t="shared" si="634"/>
        <v>0.76800000000000002</v>
      </c>
      <c r="AC5415" s="16"/>
    </row>
    <row r="5416" spans="1:29" x14ac:dyDescent="0.25">
      <c r="A5416" s="2">
        <v>43691</v>
      </c>
      <c r="B5416" s="1">
        <v>226</v>
      </c>
      <c r="C5416" s="3">
        <v>1200</v>
      </c>
      <c r="D5416" s="13">
        <v>254.52515046296301</v>
      </c>
      <c r="E5416">
        <v>55.89</v>
      </c>
      <c r="F5416" s="15">
        <f t="shared" si="635"/>
        <v>0.39000000000000057</v>
      </c>
      <c r="G5416">
        <v>1.51</v>
      </c>
      <c r="H5416">
        <v>5.5359999999999996</v>
      </c>
      <c r="I5416">
        <v>249.898</v>
      </c>
      <c r="J5416">
        <v>16.463000000000001</v>
      </c>
      <c r="K5416">
        <v>51.9</v>
      </c>
      <c r="L5416">
        <v>0.20100000000000001</v>
      </c>
      <c r="M5416">
        <v>0.188</v>
      </c>
      <c r="O5416">
        <v>878.125</v>
      </c>
      <c r="T5416">
        <f t="shared" si="630"/>
        <v>2261200</v>
      </c>
      <c r="U5416">
        <v>886</v>
      </c>
      <c r="V5416">
        <f t="shared" si="628"/>
        <v>878.1</v>
      </c>
      <c r="W5416" t="str">
        <f t="shared" si="631"/>
        <v/>
      </c>
      <c r="X5416" t="str">
        <f t="shared" si="632"/>
        <v/>
      </c>
      <c r="Y5416" t="str">
        <f t="shared" si="629"/>
        <v/>
      </c>
      <c r="AA5416" s="16">
        <f t="shared" si="633"/>
        <v>0.97199999999999998</v>
      </c>
      <c r="AB5416" s="16">
        <f t="shared" si="634"/>
        <v>0.90100000000000002</v>
      </c>
      <c r="AC5416" s="16"/>
    </row>
    <row r="5417" spans="1:29" x14ac:dyDescent="0.25">
      <c r="A5417" s="2">
        <v>43691</v>
      </c>
      <c r="B5417" s="1">
        <v>226</v>
      </c>
      <c r="C5417" s="3">
        <v>1300</v>
      </c>
      <c r="D5417" s="13">
        <v>254.56681712963001</v>
      </c>
      <c r="E5417">
        <v>55.07</v>
      </c>
      <c r="F5417" s="15">
        <f t="shared" si="635"/>
        <v>0</v>
      </c>
      <c r="G5417">
        <v>1.51</v>
      </c>
      <c r="H5417">
        <v>6.5430000000000001</v>
      </c>
      <c r="I5417">
        <v>275.16899999999998</v>
      </c>
      <c r="J5417">
        <v>15.939</v>
      </c>
      <c r="K5417">
        <v>50.3</v>
      </c>
      <c r="L5417">
        <v>0.2</v>
      </c>
      <c r="M5417">
        <v>0.189</v>
      </c>
      <c r="O5417">
        <v>615.625</v>
      </c>
      <c r="T5417">
        <f t="shared" si="630"/>
        <v>2261300</v>
      </c>
      <c r="U5417">
        <v>893.5</v>
      </c>
      <c r="V5417">
        <f t="shared" si="628"/>
        <v>615.6</v>
      </c>
      <c r="W5417" t="str">
        <f t="shared" si="631"/>
        <v/>
      </c>
      <c r="X5417" t="str">
        <f t="shared" si="632"/>
        <v/>
      </c>
      <c r="Y5417" t="str">
        <f t="shared" si="629"/>
        <v/>
      </c>
      <c r="AA5417" s="16">
        <f t="shared" si="633"/>
        <v>0.91100000000000003</v>
      </c>
      <c r="AB5417" s="16">
        <f t="shared" si="634"/>
        <v>0.9</v>
      </c>
      <c r="AC5417" s="16"/>
    </row>
    <row r="5418" spans="1:29" x14ac:dyDescent="0.25">
      <c r="A5418" s="2">
        <v>43691</v>
      </c>
      <c r="B5418" s="1">
        <v>226</v>
      </c>
      <c r="C5418" s="3">
        <v>1400</v>
      </c>
      <c r="D5418" s="13">
        <v>254.60848379629601</v>
      </c>
      <c r="E5418">
        <v>55.42</v>
      </c>
      <c r="F5418" s="15">
        <f t="shared" si="635"/>
        <v>0</v>
      </c>
      <c r="G5418">
        <v>1.51</v>
      </c>
      <c r="H5418">
        <v>5.5359999999999996</v>
      </c>
      <c r="I5418">
        <v>249.898</v>
      </c>
      <c r="J5418">
        <v>16.963000000000001</v>
      </c>
      <c r="K5418">
        <v>48.1</v>
      </c>
      <c r="L5418">
        <v>0.19900000000000001</v>
      </c>
      <c r="M5418">
        <v>0.189</v>
      </c>
      <c r="O5418">
        <v>851.875</v>
      </c>
      <c r="T5418">
        <f t="shared" si="630"/>
        <v>2261400</v>
      </c>
      <c r="U5418">
        <v>847.8</v>
      </c>
      <c r="V5418">
        <f t="shared" si="628"/>
        <v>851.9</v>
      </c>
      <c r="W5418" t="str">
        <f t="shared" si="631"/>
        <v/>
      </c>
      <c r="X5418" t="str">
        <f t="shared" si="632"/>
        <v/>
      </c>
      <c r="Y5418" t="str">
        <f t="shared" si="629"/>
        <v/>
      </c>
      <c r="AA5418" s="16">
        <f t="shared" si="633"/>
        <v>0.93</v>
      </c>
      <c r="AB5418" s="16">
        <f t="shared" si="634"/>
        <v>1.0029999999999999</v>
      </c>
      <c r="AC5418" s="16"/>
    </row>
    <row r="5419" spans="1:29" x14ac:dyDescent="0.25">
      <c r="A5419" s="2">
        <v>43691</v>
      </c>
      <c r="B5419" s="1">
        <v>226</v>
      </c>
      <c r="C5419" s="3">
        <v>1500</v>
      </c>
      <c r="D5419" s="13">
        <v>254.65015046296301</v>
      </c>
      <c r="E5419">
        <v>54.48</v>
      </c>
      <c r="F5419" s="15">
        <f t="shared" si="635"/>
        <v>0</v>
      </c>
      <c r="G5419">
        <v>2.0129999999999999</v>
      </c>
      <c r="H5419">
        <v>5.5359999999999996</v>
      </c>
      <c r="I5419">
        <v>262.53300000000002</v>
      </c>
      <c r="J5419">
        <v>17.271999999999998</v>
      </c>
      <c r="K5419">
        <v>45.6</v>
      </c>
      <c r="L5419">
        <v>0.19900000000000001</v>
      </c>
      <c r="M5419">
        <v>0.189</v>
      </c>
      <c r="O5419">
        <v>181.875</v>
      </c>
      <c r="T5419">
        <f t="shared" si="630"/>
        <v>2261500</v>
      </c>
      <c r="U5419">
        <v>753</v>
      </c>
      <c r="V5419">
        <f t="shared" si="628"/>
        <v>181.9</v>
      </c>
      <c r="W5419" t="str">
        <f t="shared" si="631"/>
        <v/>
      </c>
      <c r="X5419" t="str">
        <f t="shared" si="632"/>
        <v/>
      </c>
      <c r="Y5419" t="str">
        <f t="shared" si="629"/>
        <v/>
      </c>
      <c r="AA5419" s="16">
        <f t="shared" si="633"/>
        <v>0.89900000000000002</v>
      </c>
      <c r="AB5419" s="16">
        <f t="shared" si="634"/>
        <v>1.0720000000000001</v>
      </c>
      <c r="AC5419" s="16"/>
    </row>
    <row r="5420" spans="1:29" x14ac:dyDescent="0.25">
      <c r="A5420" s="2">
        <v>43691</v>
      </c>
      <c r="B5420" s="1">
        <v>226</v>
      </c>
      <c r="C5420" s="3">
        <v>1600</v>
      </c>
      <c r="D5420" s="13">
        <v>254.69181712963001</v>
      </c>
      <c r="E5420">
        <v>54.25</v>
      </c>
      <c r="F5420" s="15">
        <f t="shared" si="635"/>
        <v>0</v>
      </c>
      <c r="G5420">
        <v>1.51</v>
      </c>
      <c r="H5420">
        <v>5.5359999999999996</v>
      </c>
      <c r="I5420">
        <v>287.80399999999997</v>
      </c>
      <c r="J5420">
        <v>17.795999999999999</v>
      </c>
      <c r="K5420">
        <v>39.9</v>
      </c>
      <c r="L5420">
        <v>0.19900000000000001</v>
      </c>
      <c r="M5420">
        <v>0.189</v>
      </c>
      <c r="O5420">
        <v>515.625</v>
      </c>
      <c r="T5420">
        <f t="shared" si="630"/>
        <v>2261600</v>
      </c>
      <c r="U5420">
        <v>616.5</v>
      </c>
      <c r="V5420">
        <f t="shared" si="628"/>
        <v>515.6</v>
      </c>
      <c r="W5420" t="str">
        <f t="shared" si="631"/>
        <v/>
      </c>
      <c r="X5420" t="str">
        <f t="shared" si="632"/>
        <v/>
      </c>
      <c r="Y5420" t="str">
        <f t="shared" si="629"/>
        <v/>
      </c>
      <c r="AA5420" s="16">
        <f t="shared" si="633"/>
        <v>0.81299999999999994</v>
      </c>
      <c r="AB5420" s="16">
        <f t="shared" si="634"/>
        <v>1.2250000000000001</v>
      </c>
      <c r="AC5420" s="16"/>
    </row>
    <row r="5421" spans="1:29" x14ac:dyDescent="0.25">
      <c r="A5421" s="2">
        <v>43691</v>
      </c>
      <c r="B5421" s="1">
        <v>226</v>
      </c>
      <c r="C5421" s="3">
        <v>1700</v>
      </c>
      <c r="D5421" s="13">
        <v>254.73348379629601</v>
      </c>
      <c r="E5421">
        <v>54.95</v>
      </c>
      <c r="F5421" s="15">
        <f t="shared" si="635"/>
        <v>0</v>
      </c>
      <c r="G5421">
        <v>1.51</v>
      </c>
      <c r="H5421">
        <v>5.5359999999999996</v>
      </c>
      <c r="I5421">
        <v>273.76499999999999</v>
      </c>
      <c r="J5421">
        <v>17.652999999999999</v>
      </c>
      <c r="K5421">
        <v>40.1</v>
      </c>
      <c r="L5421">
        <v>0.19900000000000001</v>
      </c>
      <c r="M5421">
        <v>0.19</v>
      </c>
      <c r="O5421">
        <v>343.125</v>
      </c>
      <c r="T5421">
        <f t="shared" si="630"/>
        <v>2261700</v>
      </c>
      <c r="U5421">
        <v>449.3</v>
      </c>
      <c r="V5421">
        <f t="shared" si="628"/>
        <v>343.1</v>
      </c>
      <c r="W5421" t="str">
        <f t="shared" si="631"/>
        <v/>
      </c>
      <c r="X5421" t="str">
        <f t="shared" si="632"/>
        <v/>
      </c>
      <c r="Y5421" t="str">
        <f t="shared" si="629"/>
        <v/>
      </c>
      <c r="AA5421" s="16">
        <f t="shared" si="633"/>
        <v>0.81</v>
      </c>
      <c r="AB5421" s="16">
        <f t="shared" si="634"/>
        <v>1.21</v>
      </c>
      <c r="AC5421" s="16"/>
    </row>
    <row r="5422" spans="1:29" x14ac:dyDescent="0.25">
      <c r="A5422" s="2">
        <v>43691</v>
      </c>
      <c r="B5422" s="1">
        <v>226</v>
      </c>
      <c r="C5422" s="3">
        <v>1800</v>
      </c>
      <c r="D5422" s="13">
        <v>254.77515046296301</v>
      </c>
      <c r="E5422">
        <v>54.6</v>
      </c>
      <c r="F5422" s="15">
        <f t="shared" si="635"/>
        <v>0</v>
      </c>
      <c r="G5422">
        <v>1.0069999999999999</v>
      </c>
      <c r="H5422">
        <v>4.0259999999999998</v>
      </c>
      <c r="I5422">
        <v>296.22699999999998</v>
      </c>
      <c r="J5422">
        <v>16.510999999999999</v>
      </c>
      <c r="K5422">
        <v>45</v>
      </c>
      <c r="L5422">
        <v>0.19800000000000001</v>
      </c>
      <c r="M5422">
        <v>0.19</v>
      </c>
      <c r="O5422">
        <v>175.625</v>
      </c>
      <c r="T5422">
        <f t="shared" si="630"/>
        <v>2261800</v>
      </c>
      <c r="U5422">
        <v>266.2</v>
      </c>
      <c r="V5422">
        <f t="shared" si="628"/>
        <v>175.6</v>
      </c>
      <c r="W5422" t="str">
        <f t="shared" si="631"/>
        <v/>
      </c>
      <c r="X5422" t="str">
        <f t="shared" si="632"/>
        <v/>
      </c>
      <c r="Y5422" t="str">
        <f t="shared" si="629"/>
        <v/>
      </c>
      <c r="AA5422" s="16">
        <f t="shared" si="633"/>
        <v>0.84499999999999997</v>
      </c>
      <c r="AB5422" s="16">
        <f t="shared" si="634"/>
        <v>1.0329999999999999</v>
      </c>
      <c r="AC5422" s="16"/>
    </row>
    <row r="5423" spans="1:29" x14ac:dyDescent="0.25">
      <c r="A5423" s="2">
        <v>43691</v>
      </c>
      <c r="B5423" s="1">
        <v>226</v>
      </c>
      <c r="C5423" s="3">
        <v>1900</v>
      </c>
      <c r="D5423" s="13">
        <v>254.81681712963001</v>
      </c>
      <c r="E5423">
        <v>54.48</v>
      </c>
      <c r="F5423" s="15">
        <f t="shared" si="635"/>
        <v>0</v>
      </c>
      <c r="G5423">
        <v>0</v>
      </c>
      <c r="H5423">
        <v>3.02</v>
      </c>
      <c r="I5423">
        <v>306.05500000000001</v>
      </c>
      <c r="J5423">
        <v>12.823</v>
      </c>
      <c r="K5423">
        <v>58.9</v>
      </c>
      <c r="L5423">
        <v>0.19800000000000001</v>
      </c>
      <c r="M5423">
        <v>0.191</v>
      </c>
      <c r="O5423">
        <v>20.625</v>
      </c>
      <c r="T5423">
        <f t="shared" si="630"/>
        <v>2261900</v>
      </c>
      <c r="U5423">
        <v>91.8</v>
      </c>
      <c r="V5423">
        <f t="shared" si="628"/>
        <v>20.6</v>
      </c>
      <c r="W5423" t="str">
        <f t="shared" si="631"/>
        <v/>
      </c>
      <c r="X5423" t="str">
        <f t="shared" si="632"/>
        <v/>
      </c>
      <c r="Y5423" t="str">
        <f t="shared" si="629"/>
        <v/>
      </c>
      <c r="AA5423" s="16">
        <f t="shared" si="633"/>
        <v>0.872</v>
      </c>
      <c r="AB5423" s="16">
        <f t="shared" si="634"/>
        <v>0.60799999999999998</v>
      </c>
      <c r="AC5423" s="16"/>
    </row>
    <row r="5424" spans="1:29" x14ac:dyDescent="0.25">
      <c r="A5424" s="2">
        <v>43691</v>
      </c>
      <c r="B5424" s="1">
        <v>226</v>
      </c>
      <c r="C5424" s="3">
        <v>2000</v>
      </c>
      <c r="D5424" s="13">
        <v>254.85848379629601</v>
      </c>
      <c r="E5424">
        <v>54.83</v>
      </c>
      <c r="F5424" s="15">
        <f t="shared" si="635"/>
        <v>0</v>
      </c>
      <c r="G5424">
        <v>1.0069999999999999</v>
      </c>
      <c r="H5424">
        <v>2.516</v>
      </c>
      <c r="I5424">
        <v>350.98</v>
      </c>
      <c r="J5424">
        <v>11.71</v>
      </c>
      <c r="K5424">
        <v>65.099999999999994</v>
      </c>
      <c r="L5424">
        <v>0.19800000000000001</v>
      </c>
      <c r="M5424">
        <v>0.191</v>
      </c>
      <c r="O5424">
        <v>0.625</v>
      </c>
      <c r="T5424">
        <f t="shared" si="630"/>
        <v>2262000</v>
      </c>
      <c r="U5424">
        <v>1.5</v>
      </c>
      <c r="V5424">
        <f t="shared" si="628"/>
        <v>0</v>
      </c>
      <c r="W5424" t="str">
        <f t="shared" si="631"/>
        <v/>
      </c>
      <c r="X5424" t="str">
        <f t="shared" si="632"/>
        <v/>
      </c>
      <c r="Y5424" t="str">
        <f t="shared" si="629"/>
        <v/>
      </c>
      <c r="AA5424" s="16">
        <f t="shared" si="633"/>
        <v>0.89500000000000002</v>
      </c>
      <c r="AB5424" s="16">
        <f t="shared" si="634"/>
        <v>0.48</v>
      </c>
      <c r="AC5424" s="16"/>
    </row>
    <row r="5425" spans="1:29" x14ac:dyDescent="0.25">
      <c r="A5425" s="2">
        <v>43691</v>
      </c>
      <c r="B5425" s="1">
        <v>226</v>
      </c>
      <c r="C5425" s="3">
        <v>2100</v>
      </c>
      <c r="D5425" s="13">
        <v>254.90015046296301</v>
      </c>
      <c r="E5425">
        <v>54.6</v>
      </c>
      <c r="F5425" s="15">
        <f t="shared" si="635"/>
        <v>0</v>
      </c>
      <c r="G5425">
        <v>0.503</v>
      </c>
      <c r="H5425">
        <v>2.516</v>
      </c>
      <c r="I5425">
        <v>353.78800000000001</v>
      </c>
      <c r="J5425">
        <v>9.9030000000000005</v>
      </c>
      <c r="K5425">
        <v>73.7</v>
      </c>
      <c r="L5425">
        <v>0.19800000000000001</v>
      </c>
      <c r="M5425">
        <v>0.191</v>
      </c>
      <c r="O5425">
        <v>0.625</v>
      </c>
      <c r="T5425">
        <f t="shared" si="630"/>
        <v>2262100</v>
      </c>
      <c r="U5425">
        <v>0</v>
      </c>
      <c r="V5425">
        <f t="shared" si="628"/>
        <v>0</v>
      </c>
      <c r="W5425" t="str">
        <f t="shared" si="631"/>
        <v/>
      </c>
      <c r="X5425" t="str">
        <f t="shared" si="632"/>
        <v/>
      </c>
      <c r="Y5425" t="str">
        <f t="shared" si="629"/>
        <v/>
      </c>
      <c r="AA5425" s="16">
        <f t="shared" si="633"/>
        <v>0.89900000000000002</v>
      </c>
      <c r="AB5425" s="16">
        <f t="shared" si="634"/>
        <v>0.32100000000000001</v>
      </c>
      <c r="AC5425" s="16"/>
    </row>
    <row r="5426" spans="1:29" x14ac:dyDescent="0.25">
      <c r="A5426" s="2">
        <v>43691</v>
      </c>
      <c r="B5426" s="1">
        <v>226</v>
      </c>
      <c r="C5426" s="3">
        <v>2200</v>
      </c>
      <c r="D5426" s="13">
        <v>254.94181712963001</v>
      </c>
      <c r="E5426">
        <v>54.6</v>
      </c>
      <c r="F5426" s="15">
        <f t="shared" si="635"/>
        <v>0</v>
      </c>
      <c r="G5426">
        <v>0.503</v>
      </c>
      <c r="H5426">
        <v>2.0129999999999999</v>
      </c>
      <c r="I5426">
        <v>352.38400000000001</v>
      </c>
      <c r="J5426">
        <v>9.3119999999999994</v>
      </c>
      <c r="K5426">
        <v>80.8</v>
      </c>
      <c r="L5426">
        <v>0.19800000000000001</v>
      </c>
      <c r="M5426">
        <v>0.191</v>
      </c>
      <c r="O5426">
        <v>0.625</v>
      </c>
      <c r="T5426">
        <f t="shared" si="630"/>
        <v>2262200</v>
      </c>
      <c r="U5426">
        <v>0</v>
      </c>
      <c r="V5426">
        <f t="shared" si="628"/>
        <v>0</v>
      </c>
      <c r="W5426" t="str">
        <f t="shared" si="631"/>
        <v/>
      </c>
      <c r="X5426" t="str">
        <f t="shared" si="632"/>
        <v/>
      </c>
      <c r="Y5426" t="str">
        <f t="shared" si="629"/>
        <v/>
      </c>
      <c r="AA5426" s="16">
        <f t="shared" si="633"/>
        <v>0.94699999999999995</v>
      </c>
      <c r="AB5426" s="16">
        <f t="shared" si="634"/>
        <v>0.22500000000000001</v>
      </c>
      <c r="AC5426" s="16"/>
    </row>
    <row r="5427" spans="1:29" x14ac:dyDescent="0.25">
      <c r="A5427" s="2">
        <v>43691</v>
      </c>
      <c r="B5427" s="1">
        <v>226</v>
      </c>
      <c r="C5427" s="3">
        <v>2300</v>
      </c>
      <c r="D5427" s="13">
        <v>254.98348379629601</v>
      </c>
      <c r="E5427">
        <v>54.72</v>
      </c>
      <c r="F5427" s="15">
        <f t="shared" si="635"/>
        <v>0</v>
      </c>
      <c r="G5427">
        <v>1.0069999999999999</v>
      </c>
      <c r="H5427">
        <v>2.0129999999999999</v>
      </c>
      <c r="I5427">
        <v>350.98</v>
      </c>
      <c r="J5427">
        <v>8.7919999999999998</v>
      </c>
      <c r="K5427">
        <v>82.7</v>
      </c>
      <c r="L5427">
        <v>0.19700000000000001</v>
      </c>
      <c r="M5427">
        <v>0.191</v>
      </c>
      <c r="O5427">
        <v>0.625</v>
      </c>
      <c r="T5427">
        <f t="shared" si="630"/>
        <v>2262300</v>
      </c>
      <c r="U5427">
        <v>0</v>
      </c>
      <c r="V5427">
        <f t="shared" si="628"/>
        <v>0</v>
      </c>
      <c r="W5427" t="str">
        <f t="shared" si="631"/>
        <v/>
      </c>
      <c r="X5427" t="str">
        <f t="shared" si="632"/>
        <v/>
      </c>
      <c r="Y5427" t="str">
        <f t="shared" si="629"/>
        <v/>
      </c>
      <c r="AA5427" s="16">
        <f t="shared" si="633"/>
        <v>0.93600000000000005</v>
      </c>
      <c r="AB5427" s="16">
        <f t="shared" si="634"/>
        <v>0.19600000000000001</v>
      </c>
      <c r="AC5427" s="16"/>
    </row>
    <row r="5428" spans="1:29" x14ac:dyDescent="0.25">
      <c r="A5428" s="2">
        <v>43691</v>
      </c>
      <c r="B5428" s="1">
        <v>226</v>
      </c>
      <c r="C5428" s="3">
        <v>2400</v>
      </c>
      <c r="D5428" s="13">
        <v>255.02515046296301</v>
      </c>
      <c r="E5428">
        <v>54.48</v>
      </c>
      <c r="F5428" s="15">
        <f t="shared" si="635"/>
        <v>0</v>
      </c>
      <c r="G5428">
        <v>1.0069999999999999</v>
      </c>
      <c r="H5428">
        <v>2.0129999999999999</v>
      </c>
      <c r="I5428">
        <v>348.173</v>
      </c>
      <c r="J5428">
        <v>9.1630000000000003</v>
      </c>
      <c r="K5428">
        <v>80.3</v>
      </c>
      <c r="L5428">
        <v>0.19700000000000001</v>
      </c>
      <c r="M5428">
        <v>0.191</v>
      </c>
      <c r="O5428">
        <v>0.625</v>
      </c>
      <c r="T5428">
        <f t="shared" si="630"/>
        <v>2262400</v>
      </c>
      <c r="U5428">
        <v>0</v>
      </c>
      <c r="V5428">
        <f t="shared" si="628"/>
        <v>0</v>
      </c>
      <c r="W5428">
        <f t="shared" si="631"/>
        <v>0.19700000000000001</v>
      </c>
      <c r="X5428">
        <f t="shared" si="632"/>
        <v>0.191</v>
      </c>
      <c r="Y5428">
        <f t="shared" si="629"/>
        <v>0</v>
      </c>
      <c r="AA5428" s="16">
        <f t="shared" si="633"/>
        <v>0.93200000000000005</v>
      </c>
      <c r="AB5428" s="16">
        <f t="shared" si="634"/>
        <v>0.22900000000000001</v>
      </c>
      <c r="AC5428" s="16"/>
    </row>
    <row r="5429" spans="1:29" x14ac:dyDescent="0.25">
      <c r="A5429" s="2">
        <v>43692</v>
      </c>
      <c r="B5429" s="1">
        <v>227</v>
      </c>
      <c r="C5429" s="3">
        <v>100</v>
      </c>
      <c r="D5429" s="13">
        <v>255.06681712963001</v>
      </c>
      <c r="E5429">
        <v>54.48</v>
      </c>
      <c r="F5429" s="15">
        <f t="shared" si="635"/>
        <v>0</v>
      </c>
      <c r="G5429">
        <v>1.0069999999999999</v>
      </c>
      <c r="H5429">
        <v>2.0129999999999999</v>
      </c>
      <c r="I5429">
        <v>343.96100000000001</v>
      </c>
      <c r="J5429">
        <v>8.4689999999999994</v>
      </c>
      <c r="K5429">
        <v>83.3</v>
      </c>
      <c r="L5429">
        <v>0.19600000000000001</v>
      </c>
      <c r="M5429">
        <v>0.191</v>
      </c>
      <c r="O5429">
        <v>0.625</v>
      </c>
      <c r="T5429">
        <f t="shared" si="630"/>
        <v>2270100</v>
      </c>
      <c r="U5429">
        <v>0</v>
      </c>
      <c r="V5429">
        <f t="shared" si="628"/>
        <v>0</v>
      </c>
      <c r="W5429" t="str">
        <f t="shared" si="631"/>
        <v/>
      </c>
      <c r="X5429" t="str">
        <f t="shared" si="632"/>
        <v/>
      </c>
      <c r="Y5429" t="str">
        <f t="shared" si="629"/>
        <v/>
      </c>
      <c r="AA5429" s="16">
        <f t="shared" si="633"/>
        <v>0.92200000000000004</v>
      </c>
      <c r="AB5429" s="16">
        <f t="shared" si="634"/>
        <v>0.185</v>
      </c>
      <c r="AC5429" s="16"/>
    </row>
    <row r="5430" spans="1:29" x14ac:dyDescent="0.25">
      <c r="A5430" s="2">
        <v>43692</v>
      </c>
      <c r="B5430" s="1">
        <v>227</v>
      </c>
      <c r="C5430" s="3">
        <v>200</v>
      </c>
      <c r="D5430" s="13">
        <v>255.10848379629601</v>
      </c>
      <c r="E5430">
        <v>54.6</v>
      </c>
      <c r="F5430" s="15">
        <f t="shared" si="635"/>
        <v>0</v>
      </c>
      <c r="G5430">
        <v>0.503</v>
      </c>
      <c r="H5430">
        <v>2.0129999999999999</v>
      </c>
      <c r="I5430">
        <v>339.74900000000002</v>
      </c>
      <c r="J5430">
        <v>8.0449999999999999</v>
      </c>
      <c r="K5430">
        <v>84.4</v>
      </c>
      <c r="L5430">
        <v>0.19600000000000001</v>
      </c>
      <c r="M5430">
        <v>0.191</v>
      </c>
      <c r="O5430">
        <v>0.625</v>
      </c>
      <c r="T5430">
        <f t="shared" si="630"/>
        <v>2270200</v>
      </c>
      <c r="U5430">
        <v>0</v>
      </c>
      <c r="V5430">
        <f t="shared" si="628"/>
        <v>0</v>
      </c>
      <c r="W5430" t="str">
        <f t="shared" si="631"/>
        <v/>
      </c>
      <c r="X5430" t="str">
        <f t="shared" si="632"/>
        <v/>
      </c>
      <c r="Y5430" t="str">
        <f t="shared" si="629"/>
        <v/>
      </c>
      <c r="AA5430" s="16">
        <f t="shared" si="633"/>
        <v>0.90800000000000003</v>
      </c>
      <c r="AB5430" s="16">
        <f t="shared" si="634"/>
        <v>0.16800000000000001</v>
      </c>
      <c r="AC5430" s="16"/>
    </row>
    <row r="5431" spans="1:29" x14ac:dyDescent="0.25">
      <c r="A5431" s="2">
        <v>43692</v>
      </c>
      <c r="B5431" s="1">
        <v>227</v>
      </c>
      <c r="C5431" s="3">
        <v>300</v>
      </c>
      <c r="D5431" s="13">
        <v>255.15015046296301</v>
      </c>
      <c r="E5431">
        <v>54.6</v>
      </c>
      <c r="F5431" s="15">
        <f t="shared" si="635"/>
        <v>0</v>
      </c>
      <c r="G5431">
        <v>1.0069999999999999</v>
      </c>
      <c r="H5431">
        <v>2.0129999999999999</v>
      </c>
      <c r="I5431">
        <v>343.96100000000001</v>
      </c>
      <c r="J5431">
        <v>7.569</v>
      </c>
      <c r="K5431">
        <v>84.7</v>
      </c>
      <c r="L5431">
        <v>0.19600000000000001</v>
      </c>
      <c r="M5431">
        <v>0.191</v>
      </c>
      <c r="O5431">
        <v>0.625</v>
      </c>
      <c r="T5431">
        <f t="shared" si="630"/>
        <v>2270300</v>
      </c>
      <c r="U5431">
        <v>0</v>
      </c>
      <c r="V5431">
        <f t="shared" si="628"/>
        <v>0</v>
      </c>
      <c r="W5431" t="str">
        <f t="shared" si="631"/>
        <v/>
      </c>
      <c r="X5431" t="str">
        <f t="shared" si="632"/>
        <v/>
      </c>
      <c r="Y5431" t="str">
        <f t="shared" si="629"/>
        <v/>
      </c>
      <c r="AA5431" s="16">
        <f t="shared" si="633"/>
        <v>0.88200000000000001</v>
      </c>
      <c r="AB5431" s="16">
        <f t="shared" si="634"/>
        <v>0.159</v>
      </c>
      <c r="AC5431" s="16"/>
    </row>
    <row r="5432" spans="1:29" x14ac:dyDescent="0.25">
      <c r="A5432" s="2">
        <v>43692</v>
      </c>
      <c r="B5432" s="1">
        <v>227</v>
      </c>
      <c r="C5432" s="3">
        <v>400</v>
      </c>
      <c r="D5432" s="13">
        <v>255.19181712963001</v>
      </c>
      <c r="E5432">
        <v>54.6</v>
      </c>
      <c r="F5432" s="15">
        <f t="shared" si="635"/>
        <v>0</v>
      </c>
      <c r="G5432">
        <v>1.0069999999999999</v>
      </c>
      <c r="H5432">
        <v>2.516</v>
      </c>
      <c r="I5432">
        <v>345.36500000000001</v>
      </c>
      <c r="J5432">
        <v>8.27</v>
      </c>
      <c r="K5432">
        <v>82.9</v>
      </c>
      <c r="L5432">
        <v>0.19600000000000001</v>
      </c>
      <c r="M5432">
        <v>0.191</v>
      </c>
      <c r="O5432">
        <v>0.625</v>
      </c>
      <c r="T5432">
        <f t="shared" si="630"/>
        <v>2270400</v>
      </c>
      <c r="U5432">
        <v>0</v>
      </c>
      <c r="V5432">
        <f t="shared" si="628"/>
        <v>0</v>
      </c>
      <c r="W5432" t="str">
        <f t="shared" si="631"/>
        <v/>
      </c>
      <c r="X5432" t="str">
        <f t="shared" si="632"/>
        <v/>
      </c>
      <c r="Y5432" t="str">
        <f t="shared" si="629"/>
        <v/>
      </c>
      <c r="AA5432" s="16">
        <f t="shared" si="633"/>
        <v>0.90500000000000003</v>
      </c>
      <c r="AB5432" s="16">
        <f t="shared" si="634"/>
        <v>0.187</v>
      </c>
      <c r="AC5432" s="16"/>
    </row>
    <row r="5433" spans="1:29" x14ac:dyDescent="0.25">
      <c r="A5433" s="2">
        <v>43692</v>
      </c>
      <c r="B5433" s="1">
        <v>227</v>
      </c>
      <c r="C5433" s="3">
        <v>500</v>
      </c>
      <c r="D5433" s="13">
        <v>255.23348379629601</v>
      </c>
      <c r="E5433">
        <v>54.83</v>
      </c>
      <c r="F5433" s="15">
        <f t="shared" si="635"/>
        <v>0</v>
      </c>
      <c r="G5433">
        <v>0.503</v>
      </c>
      <c r="H5433">
        <v>2.0129999999999999</v>
      </c>
      <c r="I5433">
        <v>339.74900000000002</v>
      </c>
      <c r="J5433">
        <v>7.9950000000000001</v>
      </c>
      <c r="K5433">
        <v>85.5</v>
      </c>
      <c r="L5433">
        <v>0.19600000000000001</v>
      </c>
      <c r="M5433">
        <v>0.191</v>
      </c>
      <c r="O5433">
        <v>1.875</v>
      </c>
      <c r="T5433">
        <f t="shared" si="630"/>
        <v>2270500</v>
      </c>
      <c r="U5433">
        <v>0</v>
      </c>
      <c r="V5433">
        <f t="shared" si="628"/>
        <v>1.9</v>
      </c>
      <c r="W5433" t="str">
        <f t="shared" si="631"/>
        <v/>
      </c>
      <c r="X5433" t="str">
        <f t="shared" si="632"/>
        <v/>
      </c>
      <c r="Y5433" t="str">
        <f t="shared" si="629"/>
        <v/>
      </c>
      <c r="AA5433" s="16">
        <f t="shared" si="633"/>
        <v>0.91700000000000004</v>
      </c>
      <c r="AB5433" s="16">
        <f t="shared" si="634"/>
        <v>0.156</v>
      </c>
      <c r="AC5433" s="16"/>
    </row>
    <row r="5434" spans="1:29" x14ac:dyDescent="0.25">
      <c r="A5434" s="2">
        <v>43692</v>
      </c>
      <c r="B5434" s="1">
        <v>227</v>
      </c>
      <c r="C5434" s="3">
        <v>600</v>
      </c>
      <c r="D5434" s="13">
        <v>255.27515046296301</v>
      </c>
      <c r="E5434">
        <v>54.6</v>
      </c>
      <c r="F5434" s="15">
        <f t="shared" si="635"/>
        <v>0</v>
      </c>
      <c r="G5434">
        <v>1.0069999999999999</v>
      </c>
      <c r="H5434">
        <v>2.0129999999999999</v>
      </c>
      <c r="I5434">
        <v>342.55700000000002</v>
      </c>
      <c r="J5434">
        <v>7.7450000000000001</v>
      </c>
      <c r="K5434">
        <v>86.9</v>
      </c>
      <c r="L5434">
        <v>0.19600000000000001</v>
      </c>
      <c r="M5434">
        <v>0.191</v>
      </c>
      <c r="O5434">
        <v>38.125</v>
      </c>
      <c r="T5434">
        <f t="shared" si="630"/>
        <v>2270600</v>
      </c>
      <c r="U5434">
        <v>48.7</v>
      </c>
      <c r="V5434">
        <f t="shared" si="628"/>
        <v>38.1</v>
      </c>
      <c r="W5434" t="str">
        <f t="shared" si="631"/>
        <v/>
      </c>
      <c r="X5434" t="str">
        <f t="shared" si="632"/>
        <v/>
      </c>
      <c r="Y5434" t="str">
        <f t="shared" si="629"/>
        <v/>
      </c>
      <c r="AA5434" s="16">
        <f t="shared" si="633"/>
        <v>0.91600000000000004</v>
      </c>
      <c r="AB5434" s="16">
        <f t="shared" si="634"/>
        <v>0.13800000000000001</v>
      </c>
      <c r="AC5434" s="16"/>
    </row>
    <row r="5435" spans="1:29" x14ac:dyDescent="0.25">
      <c r="A5435" s="2">
        <v>43692</v>
      </c>
      <c r="B5435" s="1">
        <v>227</v>
      </c>
      <c r="C5435" s="3">
        <v>700</v>
      </c>
      <c r="D5435" s="13">
        <v>255.31681712963001</v>
      </c>
      <c r="E5435">
        <v>54.95</v>
      </c>
      <c r="F5435" s="15">
        <f t="shared" si="635"/>
        <v>0</v>
      </c>
      <c r="G5435">
        <v>0</v>
      </c>
      <c r="H5435">
        <v>2.0129999999999999</v>
      </c>
      <c r="I5435">
        <v>331.32499999999999</v>
      </c>
      <c r="J5435">
        <v>12.461</v>
      </c>
      <c r="K5435">
        <v>70.099999999999994</v>
      </c>
      <c r="L5435">
        <v>0.19600000000000001</v>
      </c>
      <c r="M5435">
        <v>0.191</v>
      </c>
      <c r="O5435">
        <v>250.625</v>
      </c>
      <c r="T5435">
        <f t="shared" si="630"/>
        <v>2270700</v>
      </c>
      <c r="U5435">
        <v>211.8</v>
      </c>
      <c r="V5435">
        <f t="shared" si="628"/>
        <v>250.6</v>
      </c>
      <c r="W5435" t="str">
        <f t="shared" si="631"/>
        <v/>
      </c>
      <c r="X5435" t="str">
        <f t="shared" si="632"/>
        <v/>
      </c>
      <c r="Y5435" t="str">
        <f t="shared" si="629"/>
        <v/>
      </c>
      <c r="AA5435" s="16">
        <f t="shared" si="633"/>
        <v>1.0129999999999999</v>
      </c>
      <c r="AB5435" s="16">
        <f t="shared" si="634"/>
        <v>0.432</v>
      </c>
      <c r="AC5435" s="16"/>
    </row>
    <row r="5436" spans="1:29" x14ac:dyDescent="0.25">
      <c r="A5436" s="2">
        <v>43692</v>
      </c>
      <c r="B5436" s="1">
        <v>227</v>
      </c>
      <c r="C5436" s="3">
        <v>800</v>
      </c>
      <c r="D5436" s="13">
        <v>255.35848379629601</v>
      </c>
      <c r="E5436">
        <v>54.83</v>
      </c>
      <c r="F5436" s="15">
        <f t="shared" si="635"/>
        <v>0</v>
      </c>
      <c r="G5436">
        <v>0</v>
      </c>
      <c r="H5436">
        <v>2.516</v>
      </c>
      <c r="I5436">
        <v>293.42</v>
      </c>
      <c r="J5436">
        <v>14.337</v>
      </c>
      <c r="K5436">
        <v>57</v>
      </c>
      <c r="L5436">
        <v>0.19600000000000001</v>
      </c>
      <c r="M5436">
        <v>0.191</v>
      </c>
      <c r="O5436">
        <v>428.125</v>
      </c>
      <c r="T5436">
        <f t="shared" si="630"/>
        <v>2270800</v>
      </c>
      <c r="U5436">
        <v>395.5</v>
      </c>
      <c r="V5436">
        <f t="shared" si="628"/>
        <v>428.1</v>
      </c>
      <c r="W5436" t="str">
        <f t="shared" si="631"/>
        <v/>
      </c>
      <c r="X5436" t="str">
        <f t="shared" si="632"/>
        <v/>
      </c>
      <c r="Y5436" t="str">
        <f t="shared" si="629"/>
        <v/>
      </c>
      <c r="AA5436" s="16">
        <f t="shared" si="633"/>
        <v>0.93100000000000005</v>
      </c>
      <c r="AB5436" s="16">
        <f t="shared" si="634"/>
        <v>0.70199999999999996</v>
      </c>
      <c r="AC5436" s="16"/>
    </row>
    <row r="5437" spans="1:29" x14ac:dyDescent="0.25">
      <c r="A5437" s="2">
        <v>43692</v>
      </c>
      <c r="B5437" s="1">
        <v>227</v>
      </c>
      <c r="C5437" s="3">
        <v>900</v>
      </c>
      <c r="D5437" s="13">
        <v>255.40015046296301</v>
      </c>
      <c r="E5437">
        <v>55.3</v>
      </c>
      <c r="F5437" s="15">
        <f t="shared" si="635"/>
        <v>0</v>
      </c>
      <c r="G5437">
        <v>1.51</v>
      </c>
      <c r="H5437">
        <v>4.5289999999999999</v>
      </c>
      <c r="I5437">
        <v>273.76499999999999</v>
      </c>
      <c r="J5437">
        <v>15.199</v>
      </c>
      <c r="K5437">
        <v>56.6</v>
      </c>
      <c r="L5437">
        <v>0.19500000000000001</v>
      </c>
      <c r="M5437">
        <v>0.19</v>
      </c>
      <c r="O5437">
        <v>584.375</v>
      </c>
      <c r="T5437">
        <f t="shared" si="630"/>
        <v>2270900</v>
      </c>
      <c r="U5437">
        <v>569.29999999999995</v>
      </c>
      <c r="V5437">
        <f t="shared" ref="V5437:V5500" si="636">IF(O5437&lt;1,0,ROUND(O5437,1))</f>
        <v>584.4</v>
      </c>
      <c r="W5437" t="str">
        <f t="shared" si="631"/>
        <v/>
      </c>
      <c r="X5437" t="str">
        <f t="shared" si="632"/>
        <v/>
      </c>
      <c r="Y5437" t="str">
        <f t="shared" ref="Y5437:Y5500" si="637">IF(C5437=2400,ROUND(F5437/100,3),"")</f>
        <v/>
      </c>
      <c r="AA5437" s="16">
        <f t="shared" si="633"/>
        <v>0.97699999999999998</v>
      </c>
      <c r="AB5437" s="16">
        <f t="shared" si="634"/>
        <v>0.749</v>
      </c>
      <c r="AC5437" s="16"/>
    </row>
    <row r="5438" spans="1:29" x14ac:dyDescent="0.25">
      <c r="A5438" s="2">
        <v>43692</v>
      </c>
      <c r="B5438" s="1">
        <v>227</v>
      </c>
      <c r="C5438" s="3">
        <v>1000</v>
      </c>
      <c r="D5438" s="13">
        <v>255.44181712963001</v>
      </c>
      <c r="E5438">
        <v>55.89</v>
      </c>
      <c r="F5438" s="15">
        <f t="shared" si="635"/>
        <v>0.39000000000000057</v>
      </c>
      <c r="G5438">
        <v>1.51</v>
      </c>
      <c r="H5438">
        <v>5.0330000000000004</v>
      </c>
      <c r="I5438">
        <v>299.03500000000003</v>
      </c>
      <c r="J5438">
        <v>15.891</v>
      </c>
      <c r="K5438">
        <v>52.1</v>
      </c>
      <c r="L5438">
        <v>0.19400000000000001</v>
      </c>
      <c r="M5438">
        <v>0.19</v>
      </c>
      <c r="O5438">
        <v>729.375</v>
      </c>
      <c r="T5438">
        <f t="shared" si="630"/>
        <v>2271000</v>
      </c>
      <c r="U5438">
        <v>715.5</v>
      </c>
      <c r="V5438">
        <f t="shared" si="636"/>
        <v>729.4</v>
      </c>
      <c r="W5438" t="str">
        <f t="shared" si="631"/>
        <v/>
      </c>
      <c r="X5438" t="str">
        <f t="shared" si="632"/>
        <v/>
      </c>
      <c r="Y5438" t="str">
        <f t="shared" si="637"/>
        <v/>
      </c>
      <c r="AA5438" s="16">
        <f t="shared" si="633"/>
        <v>0.94</v>
      </c>
      <c r="AB5438" s="16">
        <f t="shared" si="634"/>
        <v>0.86399999999999999</v>
      </c>
      <c r="AC5438" s="16"/>
    </row>
    <row r="5439" spans="1:29" x14ac:dyDescent="0.25">
      <c r="A5439" s="2">
        <v>43692</v>
      </c>
      <c r="B5439" s="1">
        <v>227</v>
      </c>
      <c r="C5439" s="3">
        <v>1100</v>
      </c>
      <c r="D5439" s="13">
        <v>255.48348379629601</v>
      </c>
      <c r="E5439">
        <v>54.72</v>
      </c>
      <c r="F5439" s="15">
        <f t="shared" si="635"/>
        <v>0</v>
      </c>
      <c r="G5439">
        <v>1.51</v>
      </c>
      <c r="H5439">
        <v>5.0330000000000004</v>
      </c>
      <c r="I5439">
        <v>290.61200000000002</v>
      </c>
      <c r="J5439">
        <v>16.201000000000001</v>
      </c>
      <c r="K5439">
        <v>48.2</v>
      </c>
      <c r="L5439">
        <v>0.193</v>
      </c>
      <c r="M5439">
        <v>0.191</v>
      </c>
      <c r="O5439">
        <v>813.125</v>
      </c>
      <c r="T5439">
        <f t="shared" si="630"/>
        <v>2271100</v>
      </c>
      <c r="U5439">
        <v>822.8</v>
      </c>
      <c r="V5439">
        <f t="shared" si="636"/>
        <v>813.1</v>
      </c>
      <c r="W5439" t="str">
        <f t="shared" si="631"/>
        <v/>
      </c>
      <c r="X5439" t="str">
        <f t="shared" si="632"/>
        <v/>
      </c>
      <c r="Y5439" t="str">
        <f t="shared" si="637"/>
        <v/>
      </c>
      <c r="AA5439" s="16">
        <f t="shared" si="633"/>
        <v>0.88700000000000001</v>
      </c>
      <c r="AB5439" s="16">
        <f t="shared" si="634"/>
        <v>0.95299999999999996</v>
      </c>
      <c r="AC5439" s="16"/>
    </row>
    <row r="5440" spans="1:29" x14ac:dyDescent="0.25">
      <c r="A5440" s="2">
        <v>43692</v>
      </c>
      <c r="B5440" s="1">
        <v>227</v>
      </c>
      <c r="C5440" s="3">
        <v>1200</v>
      </c>
      <c r="D5440" s="13">
        <v>255.52515046296301</v>
      </c>
      <c r="E5440">
        <v>54.6</v>
      </c>
      <c r="F5440" s="15">
        <f t="shared" si="635"/>
        <v>0</v>
      </c>
      <c r="G5440">
        <v>1.51</v>
      </c>
      <c r="H5440">
        <v>6.0389999999999997</v>
      </c>
      <c r="I5440">
        <v>251.30199999999999</v>
      </c>
      <c r="J5440">
        <v>17.843</v>
      </c>
      <c r="K5440">
        <v>43.2</v>
      </c>
      <c r="L5440">
        <v>0.193</v>
      </c>
      <c r="M5440">
        <v>0.191</v>
      </c>
      <c r="O5440">
        <v>1035.625</v>
      </c>
      <c r="T5440">
        <f t="shared" si="630"/>
        <v>2271200</v>
      </c>
      <c r="U5440">
        <v>882.2</v>
      </c>
      <c r="V5440">
        <f t="shared" si="636"/>
        <v>1035.5999999999999</v>
      </c>
      <c r="W5440" t="str">
        <f t="shared" si="631"/>
        <v/>
      </c>
      <c r="X5440" t="str">
        <f t="shared" si="632"/>
        <v/>
      </c>
      <c r="Y5440" t="str">
        <f t="shared" si="637"/>
        <v/>
      </c>
      <c r="AA5440" s="16">
        <f t="shared" si="633"/>
        <v>0.88300000000000001</v>
      </c>
      <c r="AB5440" s="16">
        <f t="shared" si="634"/>
        <v>1.161</v>
      </c>
      <c r="AC5440" s="16"/>
    </row>
    <row r="5441" spans="1:29" x14ac:dyDescent="0.25">
      <c r="A5441" s="2">
        <v>43692</v>
      </c>
      <c r="B5441" s="1">
        <v>227</v>
      </c>
      <c r="C5441" s="3">
        <v>1300</v>
      </c>
      <c r="D5441" s="13">
        <v>255.56681712963001</v>
      </c>
      <c r="E5441">
        <v>55.77</v>
      </c>
      <c r="F5441" s="15">
        <f t="shared" si="635"/>
        <v>0.27000000000000313</v>
      </c>
      <c r="G5441">
        <v>2.0129999999999999</v>
      </c>
      <c r="H5441">
        <v>7.0460000000000003</v>
      </c>
      <c r="I5441">
        <v>228.839</v>
      </c>
      <c r="J5441">
        <v>18.271000000000001</v>
      </c>
      <c r="K5441">
        <v>44.9</v>
      </c>
      <c r="L5441">
        <v>0.193</v>
      </c>
      <c r="M5441">
        <v>0.191</v>
      </c>
      <c r="O5441">
        <v>895.625</v>
      </c>
      <c r="T5441">
        <f t="shared" si="630"/>
        <v>2271300</v>
      </c>
      <c r="U5441">
        <v>889.5</v>
      </c>
      <c r="V5441">
        <f t="shared" si="636"/>
        <v>895.6</v>
      </c>
      <c r="W5441" t="str">
        <f t="shared" si="631"/>
        <v/>
      </c>
      <c r="X5441" t="str">
        <f t="shared" si="632"/>
        <v/>
      </c>
      <c r="Y5441" t="str">
        <f t="shared" si="637"/>
        <v/>
      </c>
      <c r="AA5441" s="16">
        <f t="shared" si="633"/>
        <v>0.94199999999999995</v>
      </c>
      <c r="AB5441" s="16">
        <f t="shared" si="634"/>
        <v>1.1559999999999999</v>
      </c>
      <c r="AC5441" s="16"/>
    </row>
    <row r="5442" spans="1:29" x14ac:dyDescent="0.25">
      <c r="A5442" s="2">
        <v>43692</v>
      </c>
      <c r="B5442" s="1">
        <v>227</v>
      </c>
      <c r="C5442" s="3">
        <v>1400</v>
      </c>
      <c r="D5442" s="13">
        <v>255.60848379629601</v>
      </c>
      <c r="E5442">
        <v>55.77</v>
      </c>
      <c r="F5442" s="15">
        <f t="shared" si="635"/>
        <v>0.27000000000000313</v>
      </c>
      <c r="G5442">
        <v>2.0129999999999999</v>
      </c>
      <c r="H5442">
        <v>5.5359999999999996</v>
      </c>
      <c r="I5442">
        <v>234.45500000000001</v>
      </c>
      <c r="J5442">
        <v>18.888999999999999</v>
      </c>
      <c r="K5442">
        <v>48.1</v>
      </c>
      <c r="L5442">
        <v>0.193</v>
      </c>
      <c r="M5442">
        <v>0.191</v>
      </c>
      <c r="O5442">
        <v>171.875</v>
      </c>
      <c r="T5442">
        <f t="shared" si="630"/>
        <v>2271400</v>
      </c>
      <c r="U5442">
        <v>843.3</v>
      </c>
      <c r="V5442">
        <f t="shared" si="636"/>
        <v>171.9</v>
      </c>
      <c r="W5442" t="str">
        <f t="shared" si="631"/>
        <v/>
      </c>
      <c r="X5442" t="str">
        <f t="shared" si="632"/>
        <v/>
      </c>
      <c r="Y5442" t="str">
        <f t="shared" si="637"/>
        <v/>
      </c>
      <c r="AA5442" s="16">
        <f t="shared" si="633"/>
        <v>1.0489999999999999</v>
      </c>
      <c r="AB5442" s="16">
        <f t="shared" si="634"/>
        <v>1.1319999999999999</v>
      </c>
      <c r="AC5442" s="16"/>
    </row>
    <row r="5443" spans="1:29" x14ac:dyDescent="0.25">
      <c r="A5443" s="2">
        <v>43692</v>
      </c>
      <c r="B5443" s="1">
        <v>227</v>
      </c>
      <c r="C5443" s="3">
        <v>1500</v>
      </c>
      <c r="D5443" s="13">
        <v>255.65015046296301</v>
      </c>
      <c r="E5443">
        <v>54.6</v>
      </c>
      <c r="F5443" s="15">
        <f t="shared" si="635"/>
        <v>0</v>
      </c>
      <c r="G5443">
        <v>1.51</v>
      </c>
      <c r="H5443">
        <v>7.0460000000000003</v>
      </c>
      <c r="I5443">
        <v>249.898</v>
      </c>
      <c r="J5443">
        <v>17.962</v>
      </c>
      <c r="K5443">
        <v>41.9</v>
      </c>
      <c r="L5443">
        <v>0.19400000000000001</v>
      </c>
      <c r="M5443">
        <v>0.191</v>
      </c>
      <c r="O5443">
        <v>349.375</v>
      </c>
      <c r="T5443">
        <f t="shared" si="630"/>
        <v>2271500</v>
      </c>
      <c r="U5443">
        <v>748.3</v>
      </c>
      <c r="V5443">
        <f t="shared" si="636"/>
        <v>349.4</v>
      </c>
      <c r="W5443" t="str">
        <f t="shared" si="631"/>
        <v/>
      </c>
      <c r="X5443" t="str">
        <f t="shared" si="632"/>
        <v/>
      </c>
      <c r="Y5443" t="str">
        <f t="shared" si="637"/>
        <v/>
      </c>
      <c r="AA5443" s="16">
        <f t="shared" si="633"/>
        <v>0.86299999999999999</v>
      </c>
      <c r="AB5443" s="16">
        <f t="shared" si="634"/>
        <v>1.1970000000000001</v>
      </c>
      <c r="AC5443" s="16"/>
    </row>
    <row r="5444" spans="1:29" x14ac:dyDescent="0.25">
      <c r="A5444" s="2">
        <v>43692</v>
      </c>
      <c r="B5444" s="1">
        <v>227</v>
      </c>
      <c r="C5444" s="3">
        <v>1600</v>
      </c>
      <c r="D5444" s="13">
        <v>255.69181712963001</v>
      </c>
      <c r="E5444">
        <v>54.95</v>
      </c>
      <c r="F5444" s="15">
        <f t="shared" si="635"/>
        <v>0</v>
      </c>
      <c r="G5444">
        <v>2.0129999999999999</v>
      </c>
      <c r="H5444">
        <v>8.0519999999999996</v>
      </c>
      <c r="I5444">
        <v>242.87799999999999</v>
      </c>
      <c r="J5444">
        <v>17.439</v>
      </c>
      <c r="K5444">
        <v>44.9</v>
      </c>
      <c r="L5444">
        <v>0.193</v>
      </c>
      <c r="M5444">
        <v>0.191</v>
      </c>
      <c r="O5444">
        <v>160.625</v>
      </c>
      <c r="T5444">
        <f t="shared" si="630"/>
        <v>2271600</v>
      </c>
      <c r="U5444">
        <v>611.20000000000005</v>
      </c>
      <c r="V5444">
        <f t="shared" si="636"/>
        <v>160.6</v>
      </c>
      <c r="W5444" t="str">
        <f t="shared" si="631"/>
        <v/>
      </c>
      <c r="X5444" t="str">
        <f t="shared" si="632"/>
        <v/>
      </c>
      <c r="Y5444" t="str">
        <f t="shared" si="637"/>
        <v/>
      </c>
      <c r="AA5444" s="16">
        <f t="shared" si="633"/>
        <v>0.89400000000000002</v>
      </c>
      <c r="AB5444" s="16">
        <f t="shared" si="634"/>
        <v>1.097</v>
      </c>
      <c r="AC5444" s="16"/>
    </row>
    <row r="5445" spans="1:29" x14ac:dyDescent="0.25">
      <c r="A5445" s="2">
        <v>43692</v>
      </c>
      <c r="B5445" s="1">
        <v>227</v>
      </c>
      <c r="C5445" s="3">
        <v>1700</v>
      </c>
      <c r="D5445" s="13">
        <v>255.73348379629601</v>
      </c>
      <c r="E5445">
        <v>55.54</v>
      </c>
      <c r="F5445" s="15">
        <f t="shared" si="635"/>
        <v>3.9999999999999147E-2</v>
      </c>
      <c r="G5445">
        <v>2.0129999999999999</v>
      </c>
      <c r="H5445">
        <v>5.0330000000000004</v>
      </c>
      <c r="I5445">
        <v>263.93700000000001</v>
      </c>
      <c r="J5445">
        <v>18.556999999999999</v>
      </c>
      <c r="K5445">
        <v>43.6</v>
      </c>
      <c r="L5445">
        <v>0.193</v>
      </c>
      <c r="M5445">
        <v>0.191</v>
      </c>
      <c r="O5445">
        <v>374.375</v>
      </c>
      <c r="T5445">
        <f t="shared" ref="T5445:T5508" si="638">B5445*10000+C5445</f>
        <v>2271700</v>
      </c>
      <c r="U5445">
        <v>443.3</v>
      </c>
      <c r="V5445">
        <f t="shared" si="636"/>
        <v>374.4</v>
      </c>
      <c r="W5445" t="str">
        <f t="shared" ref="W5445:W5508" si="639">IF(C5445=2400,ROUND(L5445,3),"")</f>
        <v/>
      </c>
      <c r="X5445" t="str">
        <f t="shared" ref="X5445:X5508" si="640">IF(C5445=2400,ROUND(M5445,3),"")</f>
        <v/>
      </c>
      <c r="Y5445" t="str">
        <f t="shared" si="637"/>
        <v/>
      </c>
      <c r="AA5445" s="16">
        <f t="shared" ref="AA5445:AA5508" si="641">ROUND((0.6105*(EXP((17.273*J5445)/(J5445+237.3))))*K5445/100,3)</f>
        <v>0.93200000000000005</v>
      </c>
      <c r="AB5445" s="16">
        <f t="shared" ref="AB5445:AB5508" si="642">ROUND(AA5445/K5445*(100-K5445),3)</f>
        <v>1.206</v>
      </c>
      <c r="AC5445" s="16"/>
    </row>
    <row r="5446" spans="1:29" x14ac:dyDescent="0.25">
      <c r="A5446" s="2">
        <v>43692</v>
      </c>
      <c r="B5446" s="1">
        <v>227</v>
      </c>
      <c r="C5446" s="3">
        <v>1800</v>
      </c>
      <c r="D5446" s="13">
        <v>255.77515046296301</v>
      </c>
      <c r="E5446">
        <v>54.83</v>
      </c>
      <c r="F5446" s="15">
        <f t="shared" si="635"/>
        <v>0</v>
      </c>
      <c r="G5446">
        <v>2.516</v>
      </c>
      <c r="H5446">
        <v>6.0389999999999997</v>
      </c>
      <c r="I5446">
        <v>231.64699999999999</v>
      </c>
      <c r="J5446">
        <v>16.844000000000001</v>
      </c>
      <c r="K5446">
        <v>40.200000000000003</v>
      </c>
      <c r="L5446">
        <v>0.193</v>
      </c>
      <c r="M5446">
        <v>0.191</v>
      </c>
      <c r="O5446">
        <v>174.375</v>
      </c>
      <c r="T5446">
        <f t="shared" si="638"/>
        <v>2271800</v>
      </c>
      <c r="U5446">
        <v>260.7</v>
      </c>
      <c r="V5446">
        <f t="shared" si="636"/>
        <v>174.4</v>
      </c>
      <c r="W5446" t="str">
        <f t="shared" si="639"/>
        <v/>
      </c>
      <c r="X5446" t="str">
        <f t="shared" si="640"/>
        <v/>
      </c>
      <c r="Y5446" t="str">
        <f t="shared" si="637"/>
        <v/>
      </c>
      <c r="AA5446" s="16">
        <f t="shared" si="641"/>
        <v>0.77100000000000002</v>
      </c>
      <c r="AB5446" s="16">
        <f t="shared" si="642"/>
        <v>1.147</v>
      </c>
      <c r="AC5446" s="16"/>
    </row>
    <row r="5447" spans="1:29" x14ac:dyDescent="0.25">
      <c r="A5447" s="2">
        <v>43692</v>
      </c>
      <c r="B5447" s="1">
        <v>227</v>
      </c>
      <c r="C5447" s="3">
        <v>1900</v>
      </c>
      <c r="D5447" s="13">
        <v>255.81681712963001</v>
      </c>
      <c r="E5447">
        <v>54.83</v>
      </c>
      <c r="F5447" s="15">
        <f t="shared" si="635"/>
        <v>0</v>
      </c>
      <c r="G5447">
        <v>2.516</v>
      </c>
      <c r="H5447">
        <v>7.5490000000000004</v>
      </c>
      <c r="I5447">
        <v>242.87799999999999</v>
      </c>
      <c r="J5447">
        <v>13.81</v>
      </c>
      <c r="K5447">
        <v>38.799999999999997</v>
      </c>
      <c r="L5447">
        <v>0.193</v>
      </c>
      <c r="M5447">
        <v>0.192</v>
      </c>
      <c r="O5447">
        <v>29.375</v>
      </c>
      <c r="T5447">
        <f t="shared" si="638"/>
        <v>2271900</v>
      </c>
      <c r="U5447">
        <v>86.5</v>
      </c>
      <c r="V5447">
        <f t="shared" si="636"/>
        <v>29.4</v>
      </c>
      <c r="W5447" t="str">
        <f t="shared" si="639"/>
        <v/>
      </c>
      <c r="X5447" t="str">
        <f t="shared" si="640"/>
        <v/>
      </c>
      <c r="Y5447" t="str">
        <f t="shared" si="637"/>
        <v/>
      </c>
      <c r="AA5447" s="16">
        <f t="shared" si="641"/>
        <v>0.61199999999999999</v>
      </c>
      <c r="AB5447" s="16">
        <f t="shared" si="642"/>
        <v>0.96499999999999997</v>
      </c>
      <c r="AC5447" s="16"/>
    </row>
    <row r="5448" spans="1:29" x14ac:dyDescent="0.25">
      <c r="A5448" s="2">
        <v>43692</v>
      </c>
      <c r="B5448" s="1">
        <v>227</v>
      </c>
      <c r="C5448" s="3">
        <v>2000</v>
      </c>
      <c r="D5448" s="13">
        <v>255.85848379629601</v>
      </c>
      <c r="E5448">
        <v>54.6</v>
      </c>
      <c r="F5448" s="15">
        <f t="shared" si="635"/>
        <v>0</v>
      </c>
      <c r="G5448">
        <v>1.0069999999999999</v>
      </c>
      <c r="H5448">
        <v>4.5289999999999999</v>
      </c>
      <c r="I5448">
        <v>255.51400000000001</v>
      </c>
      <c r="J5448">
        <v>10.614000000000001</v>
      </c>
      <c r="K5448">
        <v>42.7</v>
      </c>
      <c r="L5448">
        <v>0.193</v>
      </c>
      <c r="M5448">
        <v>0.192</v>
      </c>
      <c r="O5448">
        <v>0.625</v>
      </c>
      <c r="T5448">
        <f t="shared" si="638"/>
        <v>2272000</v>
      </c>
      <c r="U5448">
        <v>1.2</v>
      </c>
      <c r="V5448">
        <f t="shared" si="636"/>
        <v>0</v>
      </c>
      <c r="W5448" t="str">
        <f t="shared" si="639"/>
        <v/>
      </c>
      <c r="X5448" t="str">
        <f t="shared" si="640"/>
        <v/>
      </c>
      <c r="Y5448" t="str">
        <f t="shared" si="637"/>
        <v/>
      </c>
      <c r="AA5448" s="16">
        <f t="shared" si="641"/>
        <v>0.54600000000000004</v>
      </c>
      <c r="AB5448" s="16">
        <f t="shared" si="642"/>
        <v>0.73299999999999998</v>
      </c>
      <c r="AC5448" s="16"/>
    </row>
    <row r="5449" spans="1:29" x14ac:dyDescent="0.25">
      <c r="A5449" s="2">
        <v>43692</v>
      </c>
      <c r="B5449" s="1">
        <v>227</v>
      </c>
      <c r="C5449" s="3">
        <v>2100</v>
      </c>
      <c r="D5449" s="13">
        <v>255.90015046296301</v>
      </c>
      <c r="E5449">
        <v>54.83</v>
      </c>
      <c r="F5449" s="15">
        <f t="shared" si="635"/>
        <v>0</v>
      </c>
      <c r="G5449">
        <v>1.0069999999999999</v>
      </c>
      <c r="H5449">
        <v>4.0259999999999998</v>
      </c>
      <c r="I5449">
        <v>230.24299999999999</v>
      </c>
      <c r="J5449">
        <v>10.148999999999999</v>
      </c>
      <c r="K5449">
        <v>45.6</v>
      </c>
      <c r="L5449">
        <v>0.193</v>
      </c>
      <c r="M5449">
        <v>0.192</v>
      </c>
      <c r="O5449">
        <v>0.625</v>
      </c>
      <c r="T5449">
        <f t="shared" si="638"/>
        <v>2272100</v>
      </c>
      <c r="U5449">
        <v>0</v>
      </c>
      <c r="V5449">
        <f t="shared" si="636"/>
        <v>0</v>
      </c>
      <c r="W5449" t="str">
        <f t="shared" si="639"/>
        <v/>
      </c>
      <c r="X5449" t="str">
        <f t="shared" si="640"/>
        <v/>
      </c>
      <c r="Y5449" t="str">
        <f t="shared" si="637"/>
        <v/>
      </c>
      <c r="AA5449" s="16">
        <f t="shared" si="641"/>
        <v>0.56499999999999995</v>
      </c>
      <c r="AB5449" s="16">
        <f t="shared" si="642"/>
        <v>0.67400000000000004</v>
      </c>
      <c r="AC5449" s="16"/>
    </row>
    <row r="5450" spans="1:29" x14ac:dyDescent="0.25">
      <c r="A5450" s="2">
        <v>43692</v>
      </c>
      <c r="B5450" s="1">
        <v>227</v>
      </c>
      <c r="C5450" s="3">
        <v>2200</v>
      </c>
      <c r="D5450" s="13">
        <v>255.94181712963001</v>
      </c>
      <c r="E5450">
        <v>54.72</v>
      </c>
      <c r="F5450" s="15">
        <f t="shared" ref="F5450:F5513" si="643">IF(E5450&gt;F$2,E5450-F$2,0)</f>
        <v>0</v>
      </c>
      <c r="G5450">
        <v>0.503</v>
      </c>
      <c r="H5450">
        <v>3.5230000000000001</v>
      </c>
      <c r="I5450">
        <v>238.667</v>
      </c>
      <c r="J5450">
        <v>9.4600000000000009</v>
      </c>
      <c r="K5450">
        <v>57.6</v>
      </c>
      <c r="L5450">
        <v>0.193</v>
      </c>
      <c r="M5450">
        <v>0.191</v>
      </c>
      <c r="O5450">
        <v>0.625</v>
      </c>
      <c r="T5450">
        <f t="shared" si="638"/>
        <v>2272200</v>
      </c>
      <c r="U5450">
        <v>0</v>
      </c>
      <c r="V5450">
        <f t="shared" si="636"/>
        <v>0</v>
      </c>
      <c r="W5450" t="str">
        <f t="shared" si="639"/>
        <v/>
      </c>
      <c r="X5450" t="str">
        <f t="shared" si="640"/>
        <v/>
      </c>
      <c r="Y5450" t="str">
        <f t="shared" si="637"/>
        <v/>
      </c>
      <c r="AA5450" s="16">
        <f t="shared" si="641"/>
        <v>0.68200000000000005</v>
      </c>
      <c r="AB5450" s="16">
        <f t="shared" si="642"/>
        <v>0.502</v>
      </c>
      <c r="AC5450" s="16"/>
    </row>
    <row r="5451" spans="1:29" x14ac:dyDescent="0.25">
      <c r="A5451" s="2">
        <v>43692</v>
      </c>
      <c r="B5451" s="1">
        <v>227</v>
      </c>
      <c r="C5451" s="3">
        <v>2300</v>
      </c>
      <c r="D5451" s="13">
        <v>255.98348379629601</v>
      </c>
      <c r="E5451">
        <v>55.3</v>
      </c>
      <c r="F5451" s="15">
        <f t="shared" si="643"/>
        <v>0</v>
      </c>
      <c r="G5451">
        <v>0</v>
      </c>
      <c r="H5451">
        <v>2.516</v>
      </c>
      <c r="I5451">
        <v>231.64699999999999</v>
      </c>
      <c r="J5451">
        <v>8.3940000000000001</v>
      </c>
      <c r="K5451">
        <v>67.900000000000006</v>
      </c>
      <c r="L5451">
        <v>0.193</v>
      </c>
      <c r="M5451">
        <v>0.191</v>
      </c>
      <c r="O5451">
        <v>0.625</v>
      </c>
      <c r="T5451">
        <f t="shared" si="638"/>
        <v>2272300</v>
      </c>
      <c r="U5451">
        <v>0</v>
      </c>
      <c r="V5451">
        <f t="shared" si="636"/>
        <v>0</v>
      </c>
      <c r="W5451" t="str">
        <f t="shared" si="639"/>
        <v/>
      </c>
      <c r="X5451" t="str">
        <f t="shared" si="640"/>
        <v/>
      </c>
      <c r="Y5451" t="str">
        <f t="shared" si="637"/>
        <v/>
      </c>
      <c r="AA5451" s="16">
        <f t="shared" si="641"/>
        <v>0.748</v>
      </c>
      <c r="AB5451" s="16">
        <f t="shared" si="642"/>
        <v>0.35399999999999998</v>
      </c>
      <c r="AC5451" s="16"/>
    </row>
    <row r="5452" spans="1:29" x14ac:dyDescent="0.25">
      <c r="A5452" s="2">
        <v>43692</v>
      </c>
      <c r="B5452" s="1">
        <v>227</v>
      </c>
      <c r="C5452" s="3">
        <v>2400</v>
      </c>
      <c r="D5452" s="13">
        <v>256.02515046296298</v>
      </c>
      <c r="E5452">
        <v>54.95</v>
      </c>
      <c r="F5452" s="15">
        <f t="shared" si="643"/>
        <v>0</v>
      </c>
      <c r="G5452">
        <v>0.503</v>
      </c>
      <c r="H5452">
        <v>4.0259999999999998</v>
      </c>
      <c r="I5452">
        <v>249.898</v>
      </c>
      <c r="J5452">
        <v>8.1950000000000003</v>
      </c>
      <c r="K5452">
        <v>71.900000000000006</v>
      </c>
      <c r="L5452">
        <v>0.193</v>
      </c>
      <c r="M5452">
        <v>0.191</v>
      </c>
      <c r="O5452">
        <v>0.625</v>
      </c>
      <c r="T5452">
        <f t="shared" si="638"/>
        <v>2272400</v>
      </c>
      <c r="U5452">
        <v>0</v>
      </c>
      <c r="V5452">
        <f t="shared" si="636"/>
        <v>0</v>
      </c>
      <c r="W5452">
        <f t="shared" si="639"/>
        <v>0.193</v>
      </c>
      <c r="X5452">
        <f t="shared" si="640"/>
        <v>0.191</v>
      </c>
      <c r="Y5452">
        <f t="shared" si="637"/>
        <v>0</v>
      </c>
      <c r="AA5452" s="16">
        <f t="shared" si="641"/>
        <v>0.78100000000000003</v>
      </c>
      <c r="AB5452" s="16">
        <f t="shared" si="642"/>
        <v>0.30499999999999999</v>
      </c>
      <c r="AC5452" s="16"/>
    </row>
    <row r="5453" spans="1:29" x14ac:dyDescent="0.25">
      <c r="A5453" s="2">
        <v>43693</v>
      </c>
      <c r="B5453" s="1">
        <v>228</v>
      </c>
      <c r="C5453" s="3">
        <v>100</v>
      </c>
      <c r="D5453" s="13">
        <v>256.06681712963001</v>
      </c>
      <c r="E5453">
        <v>54.6</v>
      </c>
      <c r="F5453" s="15">
        <f t="shared" si="643"/>
        <v>0</v>
      </c>
      <c r="G5453">
        <v>0.503</v>
      </c>
      <c r="H5453">
        <v>4.0259999999999998</v>
      </c>
      <c r="I5453">
        <v>249.898</v>
      </c>
      <c r="J5453">
        <v>8.0950000000000006</v>
      </c>
      <c r="K5453">
        <v>75.2</v>
      </c>
      <c r="L5453">
        <v>0.193</v>
      </c>
      <c r="M5453">
        <v>0.191</v>
      </c>
      <c r="O5453">
        <v>0.625</v>
      </c>
      <c r="T5453">
        <f t="shared" si="638"/>
        <v>2280100</v>
      </c>
      <c r="U5453">
        <v>0</v>
      </c>
      <c r="V5453">
        <f t="shared" si="636"/>
        <v>0</v>
      </c>
      <c r="W5453" t="str">
        <f t="shared" si="639"/>
        <v/>
      </c>
      <c r="X5453" t="str">
        <f t="shared" si="640"/>
        <v/>
      </c>
      <c r="Y5453" t="str">
        <f t="shared" si="637"/>
        <v/>
      </c>
      <c r="AA5453" s="16">
        <f t="shared" si="641"/>
        <v>0.81200000000000006</v>
      </c>
      <c r="AB5453" s="16">
        <f t="shared" si="642"/>
        <v>0.26800000000000002</v>
      </c>
      <c r="AC5453" s="16"/>
    </row>
    <row r="5454" spans="1:29" x14ac:dyDescent="0.25">
      <c r="A5454" s="2">
        <v>43693</v>
      </c>
      <c r="B5454" s="1">
        <v>228</v>
      </c>
      <c r="C5454" s="3">
        <v>200</v>
      </c>
      <c r="D5454" s="13">
        <v>256.10848379629601</v>
      </c>
      <c r="E5454">
        <v>54.72</v>
      </c>
      <c r="F5454" s="15">
        <f t="shared" si="643"/>
        <v>0</v>
      </c>
      <c r="G5454">
        <v>1.51</v>
      </c>
      <c r="H5454">
        <v>5.0330000000000004</v>
      </c>
      <c r="I5454">
        <v>269.553</v>
      </c>
      <c r="J5454">
        <v>9.7560000000000002</v>
      </c>
      <c r="K5454">
        <v>74.599999999999994</v>
      </c>
      <c r="L5454">
        <v>0.193</v>
      </c>
      <c r="M5454">
        <v>0.192</v>
      </c>
      <c r="O5454">
        <v>0.625</v>
      </c>
      <c r="T5454">
        <f t="shared" si="638"/>
        <v>2280200</v>
      </c>
      <c r="U5454">
        <v>0</v>
      </c>
      <c r="V5454">
        <f t="shared" si="636"/>
        <v>0</v>
      </c>
      <c r="W5454" t="str">
        <f t="shared" si="639"/>
        <v/>
      </c>
      <c r="X5454" t="str">
        <f t="shared" si="640"/>
        <v/>
      </c>
      <c r="Y5454" t="str">
        <f t="shared" si="637"/>
        <v/>
      </c>
      <c r="AA5454" s="16">
        <f t="shared" si="641"/>
        <v>0.90100000000000002</v>
      </c>
      <c r="AB5454" s="16">
        <f t="shared" si="642"/>
        <v>0.307</v>
      </c>
      <c r="AC5454" s="16"/>
    </row>
    <row r="5455" spans="1:29" x14ac:dyDescent="0.25">
      <c r="A5455" s="2">
        <v>43693</v>
      </c>
      <c r="B5455" s="1">
        <v>228</v>
      </c>
      <c r="C5455" s="3">
        <v>300</v>
      </c>
      <c r="D5455" s="13">
        <v>256.15015046296298</v>
      </c>
      <c r="E5455">
        <v>55.07</v>
      </c>
      <c r="F5455" s="15">
        <f t="shared" si="643"/>
        <v>0</v>
      </c>
      <c r="G5455">
        <v>1.51</v>
      </c>
      <c r="H5455">
        <v>5.0330000000000004</v>
      </c>
      <c r="I5455">
        <v>284.99599999999998</v>
      </c>
      <c r="J5455">
        <v>9.6080000000000005</v>
      </c>
      <c r="K5455">
        <v>76.599999999999994</v>
      </c>
      <c r="L5455">
        <v>0.193</v>
      </c>
      <c r="M5455">
        <v>0.191</v>
      </c>
      <c r="O5455">
        <v>0.625</v>
      </c>
      <c r="T5455">
        <f t="shared" si="638"/>
        <v>2280300</v>
      </c>
      <c r="U5455">
        <v>0</v>
      </c>
      <c r="V5455">
        <f t="shared" si="636"/>
        <v>0</v>
      </c>
      <c r="W5455" t="str">
        <f t="shared" si="639"/>
        <v/>
      </c>
      <c r="X5455" t="str">
        <f t="shared" si="640"/>
        <v/>
      </c>
      <c r="Y5455" t="str">
        <f t="shared" si="637"/>
        <v/>
      </c>
      <c r="AA5455" s="16">
        <f t="shared" si="641"/>
        <v>0.91600000000000004</v>
      </c>
      <c r="AB5455" s="16">
        <f t="shared" si="642"/>
        <v>0.28000000000000003</v>
      </c>
      <c r="AC5455" s="16"/>
    </row>
    <row r="5456" spans="1:29" x14ac:dyDescent="0.25">
      <c r="A5456" s="2">
        <v>43693</v>
      </c>
      <c r="B5456" s="1">
        <v>228</v>
      </c>
      <c r="C5456" s="3">
        <v>400</v>
      </c>
      <c r="D5456" s="13">
        <v>256.19181712963001</v>
      </c>
      <c r="E5456">
        <v>54.95</v>
      </c>
      <c r="F5456" s="15">
        <f t="shared" si="643"/>
        <v>0</v>
      </c>
      <c r="G5456">
        <v>1.0069999999999999</v>
      </c>
      <c r="H5456">
        <v>4.0259999999999998</v>
      </c>
      <c r="I5456">
        <v>266.745</v>
      </c>
      <c r="J5456">
        <v>8.9410000000000007</v>
      </c>
      <c r="K5456">
        <v>82.1</v>
      </c>
      <c r="L5456">
        <v>0.193</v>
      </c>
      <c r="M5456">
        <v>0.192</v>
      </c>
      <c r="O5456">
        <v>0.625</v>
      </c>
      <c r="T5456">
        <f t="shared" si="638"/>
        <v>2280400</v>
      </c>
      <c r="U5456">
        <v>0</v>
      </c>
      <c r="V5456">
        <f t="shared" si="636"/>
        <v>0</v>
      </c>
      <c r="W5456" t="str">
        <f t="shared" si="639"/>
        <v/>
      </c>
      <c r="X5456" t="str">
        <f t="shared" si="640"/>
        <v/>
      </c>
      <c r="Y5456" t="str">
        <f t="shared" si="637"/>
        <v/>
      </c>
      <c r="AA5456" s="16">
        <f t="shared" si="641"/>
        <v>0.93799999999999994</v>
      </c>
      <c r="AB5456" s="16">
        <f t="shared" si="642"/>
        <v>0.20499999999999999</v>
      </c>
      <c r="AC5456" s="16"/>
    </row>
    <row r="5457" spans="1:29" x14ac:dyDescent="0.25">
      <c r="A5457" s="2">
        <v>43693</v>
      </c>
      <c r="B5457" s="1">
        <v>228</v>
      </c>
      <c r="C5457" s="3">
        <v>500</v>
      </c>
      <c r="D5457" s="13">
        <v>256.23348379629601</v>
      </c>
      <c r="E5457">
        <v>55.07</v>
      </c>
      <c r="F5457" s="15">
        <f t="shared" si="643"/>
        <v>0</v>
      </c>
      <c r="G5457">
        <v>2.0129999999999999</v>
      </c>
      <c r="H5457">
        <v>5.5359999999999996</v>
      </c>
      <c r="I5457">
        <v>282.18799999999999</v>
      </c>
      <c r="J5457">
        <v>8.5429999999999993</v>
      </c>
      <c r="K5457">
        <v>83.2</v>
      </c>
      <c r="L5457">
        <v>0.192</v>
      </c>
      <c r="M5457">
        <v>0.192</v>
      </c>
      <c r="O5457">
        <v>0.625</v>
      </c>
      <c r="T5457">
        <f t="shared" si="638"/>
        <v>2280500</v>
      </c>
      <c r="U5457">
        <v>0</v>
      </c>
      <c r="V5457">
        <f t="shared" si="636"/>
        <v>0</v>
      </c>
      <c r="W5457" t="str">
        <f t="shared" si="639"/>
        <v/>
      </c>
      <c r="X5457" t="str">
        <f t="shared" si="640"/>
        <v/>
      </c>
      <c r="Y5457" t="str">
        <f t="shared" si="637"/>
        <v/>
      </c>
      <c r="AA5457" s="16">
        <f t="shared" si="641"/>
        <v>0.92600000000000005</v>
      </c>
      <c r="AB5457" s="16">
        <f t="shared" si="642"/>
        <v>0.187</v>
      </c>
      <c r="AC5457" s="16"/>
    </row>
    <row r="5458" spans="1:29" x14ac:dyDescent="0.25">
      <c r="A5458" s="2">
        <v>43693</v>
      </c>
      <c r="B5458" s="1">
        <v>228</v>
      </c>
      <c r="C5458" s="3">
        <v>600</v>
      </c>
      <c r="D5458" s="13">
        <v>256.27515046296298</v>
      </c>
      <c r="E5458">
        <v>55.07</v>
      </c>
      <c r="F5458" s="15">
        <f t="shared" si="643"/>
        <v>0</v>
      </c>
      <c r="G5458">
        <v>0.503</v>
      </c>
      <c r="H5458">
        <v>4.5289999999999999</v>
      </c>
      <c r="I5458">
        <v>245.68600000000001</v>
      </c>
      <c r="J5458">
        <v>8.7919999999999998</v>
      </c>
      <c r="K5458">
        <v>84.2</v>
      </c>
      <c r="L5458">
        <v>0.192</v>
      </c>
      <c r="M5458">
        <v>0.191</v>
      </c>
      <c r="O5458">
        <v>20.625</v>
      </c>
      <c r="T5458">
        <f t="shared" si="638"/>
        <v>2280600</v>
      </c>
      <c r="U5458">
        <v>46.5</v>
      </c>
      <c r="V5458">
        <f t="shared" si="636"/>
        <v>20.6</v>
      </c>
      <c r="W5458" t="str">
        <f t="shared" si="639"/>
        <v/>
      </c>
      <c r="X5458" t="str">
        <f t="shared" si="640"/>
        <v/>
      </c>
      <c r="Y5458" t="str">
        <f t="shared" si="637"/>
        <v/>
      </c>
      <c r="AA5458" s="16">
        <f t="shared" si="641"/>
        <v>0.95299999999999996</v>
      </c>
      <c r="AB5458" s="16">
        <f t="shared" si="642"/>
        <v>0.17899999999999999</v>
      </c>
      <c r="AC5458" s="16"/>
    </row>
    <row r="5459" spans="1:29" x14ac:dyDescent="0.25">
      <c r="A5459" s="2">
        <v>43693</v>
      </c>
      <c r="B5459" s="1">
        <v>228</v>
      </c>
      <c r="C5459" s="3">
        <v>700</v>
      </c>
      <c r="D5459" s="13">
        <v>256.31681712963001</v>
      </c>
      <c r="E5459">
        <v>55.07</v>
      </c>
      <c r="F5459" s="15">
        <f t="shared" si="643"/>
        <v>0</v>
      </c>
      <c r="G5459">
        <v>0.503</v>
      </c>
      <c r="H5459">
        <v>4.0259999999999998</v>
      </c>
      <c r="I5459">
        <v>228.839</v>
      </c>
      <c r="J5459">
        <v>8.7170000000000005</v>
      </c>
      <c r="K5459">
        <v>85.6</v>
      </c>
      <c r="L5459">
        <v>0.192</v>
      </c>
      <c r="M5459">
        <v>0.191</v>
      </c>
      <c r="O5459">
        <v>24.375</v>
      </c>
      <c r="T5459">
        <f t="shared" si="638"/>
        <v>2280700</v>
      </c>
      <c r="U5459">
        <v>208.7</v>
      </c>
      <c r="V5459">
        <f t="shared" si="636"/>
        <v>24.4</v>
      </c>
      <c r="W5459" t="str">
        <f t="shared" si="639"/>
        <v/>
      </c>
      <c r="X5459" t="str">
        <f t="shared" si="640"/>
        <v/>
      </c>
      <c r="Y5459" t="str">
        <f t="shared" si="637"/>
        <v/>
      </c>
      <c r="AA5459" s="16">
        <f t="shared" si="641"/>
        <v>0.96399999999999997</v>
      </c>
      <c r="AB5459" s="16">
        <f t="shared" si="642"/>
        <v>0.16200000000000001</v>
      </c>
      <c r="AC5459" s="16"/>
    </row>
    <row r="5460" spans="1:29" x14ac:dyDescent="0.25">
      <c r="A5460" s="2">
        <v>43693</v>
      </c>
      <c r="B5460" s="1">
        <v>228</v>
      </c>
      <c r="C5460" s="3">
        <v>800</v>
      </c>
      <c r="D5460" s="13">
        <v>256.35848379629601</v>
      </c>
      <c r="E5460">
        <v>55.07</v>
      </c>
      <c r="F5460" s="15">
        <f t="shared" si="643"/>
        <v>0</v>
      </c>
      <c r="G5460">
        <v>0.503</v>
      </c>
      <c r="H5460">
        <v>4.0259999999999998</v>
      </c>
      <c r="I5460">
        <v>210.58799999999999</v>
      </c>
      <c r="J5460">
        <v>8.8659999999999997</v>
      </c>
      <c r="K5460">
        <v>86.2</v>
      </c>
      <c r="L5460">
        <v>0.192</v>
      </c>
      <c r="M5460">
        <v>0.191</v>
      </c>
      <c r="O5460">
        <v>45.625</v>
      </c>
      <c r="T5460">
        <f t="shared" si="638"/>
        <v>2280800</v>
      </c>
      <c r="U5460">
        <v>392.3</v>
      </c>
      <c r="V5460">
        <f t="shared" si="636"/>
        <v>45.6</v>
      </c>
      <c r="W5460" t="str">
        <f t="shared" si="639"/>
        <v/>
      </c>
      <c r="X5460" t="str">
        <f t="shared" si="640"/>
        <v/>
      </c>
      <c r="Y5460" t="str">
        <f t="shared" si="637"/>
        <v/>
      </c>
      <c r="AA5460" s="16">
        <f t="shared" si="641"/>
        <v>0.98</v>
      </c>
      <c r="AB5460" s="16">
        <f t="shared" si="642"/>
        <v>0.157</v>
      </c>
      <c r="AC5460" s="16"/>
    </row>
    <row r="5461" spans="1:29" x14ac:dyDescent="0.25">
      <c r="A5461" s="2">
        <v>43693</v>
      </c>
      <c r="B5461" s="1">
        <v>228</v>
      </c>
      <c r="C5461" s="3">
        <v>900</v>
      </c>
      <c r="D5461" s="13">
        <v>256.40015046296298</v>
      </c>
      <c r="E5461">
        <v>55.07</v>
      </c>
      <c r="F5461" s="15">
        <f t="shared" si="643"/>
        <v>0</v>
      </c>
      <c r="G5461">
        <v>0.503</v>
      </c>
      <c r="H5461">
        <v>3.5230000000000001</v>
      </c>
      <c r="I5461">
        <v>230.24299999999999</v>
      </c>
      <c r="J5461">
        <v>9.3859999999999992</v>
      </c>
      <c r="K5461">
        <v>84.5</v>
      </c>
      <c r="L5461">
        <v>0.192</v>
      </c>
      <c r="M5461">
        <v>0.191</v>
      </c>
      <c r="O5461">
        <v>58.125</v>
      </c>
      <c r="T5461">
        <f t="shared" si="638"/>
        <v>2280900</v>
      </c>
      <c r="U5461">
        <v>565.70000000000005</v>
      </c>
      <c r="V5461">
        <f t="shared" si="636"/>
        <v>58.1</v>
      </c>
      <c r="W5461" t="str">
        <f t="shared" si="639"/>
        <v/>
      </c>
      <c r="X5461" t="str">
        <f t="shared" si="640"/>
        <v/>
      </c>
      <c r="Y5461" t="str">
        <f t="shared" si="637"/>
        <v/>
      </c>
      <c r="AA5461" s="16">
        <f t="shared" si="641"/>
        <v>0.995</v>
      </c>
      <c r="AB5461" s="16">
        <f t="shared" si="642"/>
        <v>0.183</v>
      </c>
      <c r="AC5461" s="16"/>
    </row>
    <row r="5462" spans="1:29" x14ac:dyDescent="0.25">
      <c r="A5462" s="2">
        <v>43693</v>
      </c>
      <c r="B5462" s="1">
        <v>228</v>
      </c>
      <c r="C5462" s="3">
        <v>1000</v>
      </c>
      <c r="D5462" s="13">
        <v>256.44181712963001</v>
      </c>
      <c r="E5462">
        <v>55.07</v>
      </c>
      <c r="F5462" s="15">
        <f t="shared" si="643"/>
        <v>0</v>
      </c>
      <c r="G5462">
        <v>0.503</v>
      </c>
      <c r="H5462">
        <v>4.5289999999999999</v>
      </c>
      <c r="I5462">
        <v>216.20400000000001</v>
      </c>
      <c r="J5462">
        <v>10.1</v>
      </c>
      <c r="K5462">
        <v>79.900000000000006</v>
      </c>
      <c r="L5462">
        <v>0.192</v>
      </c>
      <c r="M5462">
        <v>0.191</v>
      </c>
      <c r="O5462">
        <v>160.625</v>
      </c>
      <c r="T5462">
        <f t="shared" si="638"/>
        <v>2281000</v>
      </c>
      <c r="U5462">
        <v>712.5</v>
      </c>
      <c r="V5462">
        <f t="shared" si="636"/>
        <v>160.6</v>
      </c>
      <c r="W5462" t="str">
        <f t="shared" si="639"/>
        <v/>
      </c>
      <c r="X5462" t="str">
        <f t="shared" si="640"/>
        <v/>
      </c>
      <c r="Y5462" t="str">
        <f t="shared" si="637"/>
        <v/>
      </c>
      <c r="AA5462" s="16">
        <f t="shared" si="641"/>
        <v>0.98699999999999999</v>
      </c>
      <c r="AB5462" s="16">
        <f t="shared" si="642"/>
        <v>0.248</v>
      </c>
      <c r="AC5462" s="16"/>
    </row>
    <row r="5463" spans="1:29" x14ac:dyDescent="0.25">
      <c r="A5463" s="2">
        <v>43693</v>
      </c>
      <c r="B5463" s="1">
        <v>228</v>
      </c>
      <c r="C5463" s="3">
        <v>1100</v>
      </c>
      <c r="D5463" s="13">
        <v>256.48348379629601</v>
      </c>
      <c r="E5463">
        <v>55.18</v>
      </c>
      <c r="F5463" s="15">
        <f t="shared" si="643"/>
        <v>0</v>
      </c>
      <c r="G5463">
        <v>1.0069999999999999</v>
      </c>
      <c r="H5463">
        <v>5.0330000000000004</v>
      </c>
      <c r="I5463">
        <v>237.26300000000001</v>
      </c>
      <c r="J5463">
        <v>10.295999999999999</v>
      </c>
      <c r="K5463">
        <v>80.599999999999994</v>
      </c>
      <c r="L5463">
        <v>0.192</v>
      </c>
      <c r="M5463">
        <v>0.191</v>
      </c>
      <c r="O5463">
        <v>129.375</v>
      </c>
      <c r="T5463">
        <f t="shared" si="638"/>
        <v>2281100</v>
      </c>
      <c r="U5463">
        <v>819.3</v>
      </c>
      <c r="V5463">
        <f t="shared" si="636"/>
        <v>129.4</v>
      </c>
      <c r="W5463" t="str">
        <f t="shared" si="639"/>
        <v/>
      </c>
      <c r="X5463" t="str">
        <f t="shared" si="640"/>
        <v/>
      </c>
      <c r="Y5463" t="str">
        <f t="shared" si="637"/>
        <v/>
      </c>
      <c r="AA5463" s="16">
        <f t="shared" si="641"/>
        <v>1.0089999999999999</v>
      </c>
      <c r="AB5463" s="16">
        <f t="shared" si="642"/>
        <v>0.24299999999999999</v>
      </c>
      <c r="AC5463" s="16"/>
    </row>
    <row r="5464" spans="1:29" x14ac:dyDescent="0.25">
      <c r="A5464" s="2">
        <v>43693</v>
      </c>
      <c r="B5464" s="1">
        <v>228</v>
      </c>
      <c r="C5464" s="3">
        <v>1200</v>
      </c>
      <c r="D5464" s="13">
        <v>256.52515046296298</v>
      </c>
      <c r="E5464">
        <v>54.83</v>
      </c>
      <c r="F5464" s="15">
        <f t="shared" si="643"/>
        <v>0</v>
      </c>
      <c r="G5464">
        <v>1.0069999999999999</v>
      </c>
      <c r="H5464">
        <v>5.0330000000000004</v>
      </c>
      <c r="I5464">
        <v>223.22399999999999</v>
      </c>
      <c r="J5464">
        <v>11.273</v>
      </c>
      <c r="K5464">
        <v>73.599999999999994</v>
      </c>
      <c r="L5464">
        <v>0.192</v>
      </c>
      <c r="M5464">
        <v>0.191</v>
      </c>
      <c r="O5464">
        <v>50.625</v>
      </c>
      <c r="T5464">
        <f t="shared" si="638"/>
        <v>2281200</v>
      </c>
      <c r="U5464">
        <v>878.5</v>
      </c>
      <c r="V5464">
        <f t="shared" si="636"/>
        <v>50.6</v>
      </c>
      <c r="W5464" t="str">
        <f t="shared" si="639"/>
        <v/>
      </c>
      <c r="X5464" t="str">
        <f t="shared" si="640"/>
        <v/>
      </c>
      <c r="Y5464" t="str">
        <f t="shared" si="637"/>
        <v/>
      </c>
      <c r="AA5464" s="16">
        <f t="shared" si="641"/>
        <v>0.98299999999999998</v>
      </c>
      <c r="AB5464" s="16">
        <f t="shared" si="642"/>
        <v>0.35299999999999998</v>
      </c>
      <c r="AC5464" s="16"/>
    </row>
    <row r="5465" spans="1:29" x14ac:dyDescent="0.25">
      <c r="A5465" s="2">
        <v>43693</v>
      </c>
      <c r="B5465" s="1">
        <v>228</v>
      </c>
      <c r="C5465" s="3">
        <v>1300</v>
      </c>
      <c r="D5465" s="13">
        <v>256.56681712963001</v>
      </c>
      <c r="E5465">
        <v>55.77</v>
      </c>
      <c r="F5465" s="15">
        <f t="shared" si="643"/>
        <v>0.27000000000000313</v>
      </c>
      <c r="G5465">
        <v>1.0069999999999999</v>
      </c>
      <c r="H5465">
        <v>4.5289999999999999</v>
      </c>
      <c r="I5465">
        <v>261.12900000000002</v>
      </c>
      <c r="J5465">
        <v>12.944000000000001</v>
      </c>
      <c r="K5465">
        <v>70.400000000000006</v>
      </c>
      <c r="L5465">
        <v>0.191</v>
      </c>
      <c r="M5465">
        <v>0.191</v>
      </c>
      <c r="O5465">
        <v>511.875</v>
      </c>
      <c r="T5465">
        <f t="shared" si="638"/>
        <v>2281300</v>
      </c>
      <c r="U5465">
        <v>885.5</v>
      </c>
      <c r="V5465">
        <f t="shared" si="636"/>
        <v>511.9</v>
      </c>
      <c r="W5465" t="str">
        <f t="shared" si="639"/>
        <v/>
      </c>
      <c r="X5465" t="str">
        <f t="shared" si="640"/>
        <v/>
      </c>
      <c r="Y5465" t="str">
        <f t="shared" si="637"/>
        <v/>
      </c>
      <c r="AA5465" s="16">
        <f t="shared" si="641"/>
        <v>1.05</v>
      </c>
      <c r="AB5465" s="16">
        <f t="shared" si="642"/>
        <v>0.441</v>
      </c>
      <c r="AC5465" s="16"/>
    </row>
    <row r="5466" spans="1:29" x14ac:dyDescent="0.25">
      <c r="A5466" s="2">
        <v>43693</v>
      </c>
      <c r="B5466" s="1">
        <v>228</v>
      </c>
      <c r="C5466" s="3">
        <v>1400</v>
      </c>
      <c r="D5466" s="13">
        <v>256.60848379629601</v>
      </c>
      <c r="E5466">
        <v>55.07</v>
      </c>
      <c r="F5466" s="15">
        <f t="shared" si="643"/>
        <v>0</v>
      </c>
      <c r="G5466">
        <v>1.51</v>
      </c>
      <c r="H5466">
        <v>6.0389999999999997</v>
      </c>
      <c r="I5466">
        <v>272.36099999999999</v>
      </c>
      <c r="J5466">
        <v>12.34</v>
      </c>
      <c r="K5466">
        <v>67.5</v>
      </c>
      <c r="L5466">
        <v>0.191</v>
      </c>
      <c r="M5466">
        <v>0.191</v>
      </c>
      <c r="O5466">
        <v>288.125</v>
      </c>
      <c r="T5466">
        <f t="shared" si="638"/>
        <v>2281400</v>
      </c>
      <c r="U5466">
        <v>839.3</v>
      </c>
      <c r="V5466">
        <f t="shared" si="636"/>
        <v>288.10000000000002</v>
      </c>
      <c r="W5466" t="str">
        <f t="shared" si="639"/>
        <v/>
      </c>
      <c r="X5466" t="str">
        <f t="shared" si="640"/>
        <v/>
      </c>
      <c r="Y5466" t="str">
        <f t="shared" si="637"/>
        <v/>
      </c>
      <c r="AA5466" s="16">
        <f t="shared" si="641"/>
        <v>0.96799999999999997</v>
      </c>
      <c r="AB5466" s="16">
        <f t="shared" si="642"/>
        <v>0.46600000000000003</v>
      </c>
      <c r="AC5466" s="16"/>
    </row>
    <row r="5467" spans="1:29" x14ac:dyDescent="0.25">
      <c r="A5467" s="2">
        <v>43693</v>
      </c>
      <c r="B5467" s="1">
        <v>228</v>
      </c>
      <c r="C5467" s="3">
        <v>1500</v>
      </c>
      <c r="D5467" s="13">
        <v>256.65015046296298</v>
      </c>
      <c r="E5467">
        <v>55.3</v>
      </c>
      <c r="F5467" s="15">
        <f t="shared" si="643"/>
        <v>0</v>
      </c>
      <c r="G5467">
        <v>1.0069999999999999</v>
      </c>
      <c r="H5467">
        <v>5.5359999999999996</v>
      </c>
      <c r="I5467">
        <v>282.18799999999999</v>
      </c>
      <c r="J5467">
        <v>12.63</v>
      </c>
      <c r="K5467">
        <v>66.8</v>
      </c>
      <c r="L5467">
        <v>0.191</v>
      </c>
      <c r="M5467">
        <v>0.191</v>
      </c>
      <c r="O5467">
        <v>208.125</v>
      </c>
      <c r="T5467">
        <f t="shared" si="638"/>
        <v>2281500</v>
      </c>
      <c r="U5467">
        <v>743.5</v>
      </c>
      <c r="V5467">
        <f t="shared" si="636"/>
        <v>208.1</v>
      </c>
      <c r="W5467" t="str">
        <f t="shared" si="639"/>
        <v/>
      </c>
      <c r="X5467" t="str">
        <f t="shared" si="640"/>
        <v/>
      </c>
      <c r="Y5467" t="str">
        <f t="shared" si="637"/>
        <v/>
      </c>
      <c r="AA5467" s="16">
        <f t="shared" si="641"/>
        <v>0.97599999999999998</v>
      </c>
      <c r="AB5467" s="16">
        <f t="shared" si="642"/>
        <v>0.48499999999999999</v>
      </c>
      <c r="AC5467" s="16"/>
    </row>
    <row r="5468" spans="1:29" x14ac:dyDescent="0.25">
      <c r="A5468" s="2">
        <v>43693</v>
      </c>
      <c r="B5468" s="1">
        <v>228</v>
      </c>
      <c r="C5468" s="3">
        <v>1600</v>
      </c>
      <c r="D5468" s="13">
        <v>256.69181712963001</v>
      </c>
      <c r="E5468">
        <v>55.07</v>
      </c>
      <c r="F5468" s="15">
        <f t="shared" si="643"/>
        <v>0</v>
      </c>
      <c r="G5468">
        <v>1.0069999999999999</v>
      </c>
      <c r="H5468">
        <v>5.0330000000000004</v>
      </c>
      <c r="I5468">
        <v>254.11</v>
      </c>
      <c r="J5468">
        <v>13.185</v>
      </c>
      <c r="K5468">
        <v>63</v>
      </c>
      <c r="L5468">
        <v>0.191</v>
      </c>
      <c r="M5468">
        <v>0.191</v>
      </c>
      <c r="O5468">
        <v>188.125</v>
      </c>
      <c r="T5468">
        <f t="shared" si="638"/>
        <v>2281600</v>
      </c>
      <c r="U5468">
        <v>606</v>
      </c>
      <c r="V5468">
        <f t="shared" si="636"/>
        <v>188.1</v>
      </c>
      <c r="W5468" t="str">
        <f t="shared" si="639"/>
        <v/>
      </c>
      <c r="X5468" t="str">
        <f t="shared" si="640"/>
        <v/>
      </c>
      <c r="Y5468" t="str">
        <f t="shared" si="637"/>
        <v/>
      </c>
      <c r="AA5468" s="16">
        <f t="shared" si="641"/>
        <v>0.95499999999999996</v>
      </c>
      <c r="AB5468" s="16">
        <f t="shared" si="642"/>
        <v>0.56100000000000005</v>
      </c>
      <c r="AC5468" s="16"/>
    </row>
    <row r="5469" spans="1:29" x14ac:dyDescent="0.25">
      <c r="A5469" s="2">
        <v>43693</v>
      </c>
      <c r="B5469" s="1">
        <v>228</v>
      </c>
      <c r="C5469" s="3">
        <v>1700</v>
      </c>
      <c r="D5469" s="13">
        <v>256.73348379629601</v>
      </c>
      <c r="E5469">
        <v>55.42</v>
      </c>
      <c r="F5469" s="15">
        <f t="shared" si="643"/>
        <v>0</v>
      </c>
      <c r="G5469">
        <v>1.0069999999999999</v>
      </c>
      <c r="H5469">
        <v>4.5289999999999999</v>
      </c>
      <c r="I5469">
        <v>210.58799999999999</v>
      </c>
      <c r="J5469">
        <v>10.443</v>
      </c>
      <c r="K5469">
        <v>81.400000000000006</v>
      </c>
      <c r="L5469">
        <v>0.191</v>
      </c>
      <c r="M5469">
        <v>0.191</v>
      </c>
      <c r="O5469">
        <v>164.375</v>
      </c>
      <c r="T5469">
        <f t="shared" si="638"/>
        <v>2281700</v>
      </c>
      <c r="U5469">
        <v>438.2</v>
      </c>
      <c r="V5469">
        <f t="shared" si="636"/>
        <v>164.4</v>
      </c>
      <c r="W5469" t="str">
        <f t="shared" si="639"/>
        <v/>
      </c>
      <c r="X5469" t="str">
        <f t="shared" si="640"/>
        <v/>
      </c>
      <c r="Y5469" t="str">
        <f t="shared" si="637"/>
        <v/>
      </c>
      <c r="AA5469" s="16">
        <f t="shared" si="641"/>
        <v>1.0289999999999999</v>
      </c>
      <c r="AB5469" s="16">
        <f t="shared" si="642"/>
        <v>0.23499999999999999</v>
      </c>
      <c r="AC5469" s="16"/>
    </row>
    <row r="5470" spans="1:29" x14ac:dyDescent="0.25">
      <c r="A5470" s="2">
        <v>43693</v>
      </c>
      <c r="B5470" s="1">
        <v>228</v>
      </c>
      <c r="C5470" s="3">
        <v>1800</v>
      </c>
      <c r="D5470" s="13">
        <v>256.77515046296298</v>
      </c>
      <c r="E5470">
        <v>55.3</v>
      </c>
      <c r="F5470" s="15">
        <f t="shared" si="643"/>
        <v>0</v>
      </c>
      <c r="G5470">
        <v>0.503</v>
      </c>
      <c r="H5470">
        <v>5.0330000000000004</v>
      </c>
      <c r="I5470">
        <v>195.14500000000001</v>
      </c>
      <c r="J5470">
        <v>10.369</v>
      </c>
      <c r="K5470">
        <v>83.6</v>
      </c>
      <c r="L5470">
        <v>0.192</v>
      </c>
      <c r="M5470">
        <v>0.191</v>
      </c>
      <c r="O5470">
        <v>91.875</v>
      </c>
      <c r="T5470">
        <f t="shared" si="638"/>
        <v>2281800</v>
      </c>
      <c r="U5470">
        <v>255</v>
      </c>
      <c r="V5470">
        <f t="shared" si="636"/>
        <v>91.9</v>
      </c>
      <c r="W5470" t="str">
        <f t="shared" si="639"/>
        <v/>
      </c>
      <c r="X5470" t="str">
        <f t="shared" si="640"/>
        <v/>
      </c>
      <c r="Y5470" t="str">
        <f t="shared" si="637"/>
        <v/>
      </c>
      <c r="AA5470" s="16">
        <f t="shared" si="641"/>
        <v>1.052</v>
      </c>
      <c r="AB5470" s="16">
        <f t="shared" si="642"/>
        <v>0.20599999999999999</v>
      </c>
      <c r="AC5470" s="16"/>
    </row>
    <row r="5471" spans="1:29" x14ac:dyDescent="0.25">
      <c r="A5471" s="2">
        <v>43693</v>
      </c>
      <c r="B5471" s="1">
        <v>228</v>
      </c>
      <c r="C5471" s="3">
        <v>1900</v>
      </c>
      <c r="D5471" s="13">
        <v>256.81681712963001</v>
      </c>
      <c r="E5471">
        <v>55.3</v>
      </c>
      <c r="F5471" s="15">
        <f t="shared" si="643"/>
        <v>0</v>
      </c>
      <c r="G5471">
        <v>1.0069999999999999</v>
      </c>
      <c r="H5471">
        <v>3.5230000000000001</v>
      </c>
      <c r="I5471">
        <v>197.953</v>
      </c>
      <c r="J5471">
        <v>9.3119999999999994</v>
      </c>
      <c r="K5471">
        <v>84.1</v>
      </c>
      <c r="L5471">
        <v>0.191</v>
      </c>
      <c r="M5471">
        <v>0.191</v>
      </c>
      <c r="O5471">
        <v>11.875</v>
      </c>
      <c r="T5471">
        <f t="shared" si="638"/>
        <v>2281900</v>
      </c>
      <c r="U5471">
        <v>81.8</v>
      </c>
      <c r="V5471">
        <f t="shared" si="636"/>
        <v>11.9</v>
      </c>
      <c r="W5471" t="str">
        <f t="shared" si="639"/>
        <v/>
      </c>
      <c r="X5471" t="str">
        <f t="shared" si="640"/>
        <v/>
      </c>
      <c r="Y5471" t="str">
        <f t="shared" si="637"/>
        <v/>
      </c>
      <c r="AA5471" s="16">
        <f t="shared" si="641"/>
        <v>0.98599999999999999</v>
      </c>
      <c r="AB5471" s="16">
        <f t="shared" si="642"/>
        <v>0.186</v>
      </c>
      <c r="AC5471" s="16"/>
    </row>
    <row r="5472" spans="1:29" x14ac:dyDescent="0.25">
      <c r="A5472" s="2">
        <v>43693</v>
      </c>
      <c r="B5472" s="1">
        <v>228</v>
      </c>
      <c r="C5472" s="3">
        <v>2000</v>
      </c>
      <c r="D5472" s="13">
        <v>256.85848379629601</v>
      </c>
      <c r="E5472">
        <v>55.3</v>
      </c>
      <c r="F5472" s="15">
        <f t="shared" si="643"/>
        <v>0</v>
      </c>
      <c r="G5472">
        <v>1.51</v>
      </c>
      <c r="H5472">
        <v>6.0389999999999997</v>
      </c>
      <c r="I5472">
        <v>224.62700000000001</v>
      </c>
      <c r="J5472">
        <v>7.87</v>
      </c>
      <c r="K5472">
        <v>90.4</v>
      </c>
      <c r="L5472">
        <v>0.192</v>
      </c>
      <c r="M5472">
        <v>0.191</v>
      </c>
      <c r="O5472">
        <v>0.625</v>
      </c>
      <c r="T5472">
        <f t="shared" si="638"/>
        <v>2282000</v>
      </c>
      <c r="U5472">
        <v>0.8</v>
      </c>
      <c r="V5472">
        <f t="shared" si="636"/>
        <v>0</v>
      </c>
      <c r="W5472" t="str">
        <f t="shared" si="639"/>
        <v/>
      </c>
      <c r="X5472" t="str">
        <f t="shared" si="640"/>
        <v/>
      </c>
      <c r="Y5472" t="str">
        <f t="shared" si="637"/>
        <v/>
      </c>
      <c r="AA5472" s="16">
        <f t="shared" si="641"/>
        <v>0.96099999999999997</v>
      </c>
      <c r="AB5472" s="16">
        <f t="shared" si="642"/>
        <v>0.10199999999999999</v>
      </c>
      <c r="AC5472" s="16"/>
    </row>
    <row r="5473" spans="1:29" x14ac:dyDescent="0.25">
      <c r="A5473" s="2">
        <v>43693</v>
      </c>
      <c r="B5473" s="1">
        <v>228</v>
      </c>
      <c r="C5473" s="3">
        <v>2100</v>
      </c>
      <c r="D5473" s="13">
        <v>256.90015046296298</v>
      </c>
      <c r="E5473">
        <v>55.3</v>
      </c>
      <c r="F5473" s="15">
        <f t="shared" si="643"/>
        <v>0</v>
      </c>
      <c r="G5473">
        <v>0.503</v>
      </c>
      <c r="H5473">
        <v>4.5289999999999999</v>
      </c>
      <c r="I5473">
        <v>256.91800000000001</v>
      </c>
      <c r="J5473">
        <v>8.17</v>
      </c>
      <c r="K5473">
        <v>90.6</v>
      </c>
      <c r="L5473">
        <v>0.191</v>
      </c>
      <c r="M5473">
        <v>0.191</v>
      </c>
      <c r="O5473">
        <v>0.625</v>
      </c>
      <c r="T5473">
        <f t="shared" si="638"/>
        <v>2282100</v>
      </c>
      <c r="U5473">
        <v>0</v>
      </c>
      <c r="V5473">
        <f t="shared" si="636"/>
        <v>0</v>
      </c>
      <c r="W5473" t="str">
        <f t="shared" si="639"/>
        <v/>
      </c>
      <c r="X5473" t="str">
        <f t="shared" si="640"/>
        <v/>
      </c>
      <c r="Y5473" t="str">
        <f t="shared" si="637"/>
        <v/>
      </c>
      <c r="AA5473" s="16">
        <f t="shared" si="641"/>
        <v>0.98299999999999998</v>
      </c>
      <c r="AB5473" s="16">
        <f t="shared" si="642"/>
        <v>0.10199999999999999</v>
      </c>
      <c r="AC5473" s="16"/>
    </row>
    <row r="5474" spans="1:29" x14ac:dyDescent="0.25">
      <c r="A5474" s="2">
        <v>43693</v>
      </c>
      <c r="B5474" s="1">
        <v>228</v>
      </c>
      <c r="C5474" s="3">
        <v>2200</v>
      </c>
      <c r="D5474" s="13">
        <v>256.94181712963001</v>
      </c>
      <c r="E5474">
        <v>55.07</v>
      </c>
      <c r="F5474" s="15">
        <f t="shared" si="643"/>
        <v>0</v>
      </c>
      <c r="G5474">
        <v>0.503</v>
      </c>
      <c r="H5474">
        <v>4.0259999999999998</v>
      </c>
      <c r="I5474">
        <v>247.09</v>
      </c>
      <c r="J5474">
        <v>7.92</v>
      </c>
      <c r="K5474">
        <v>91.2</v>
      </c>
      <c r="L5474">
        <v>0.191</v>
      </c>
      <c r="M5474">
        <v>0.191</v>
      </c>
      <c r="O5474">
        <v>0.625</v>
      </c>
      <c r="T5474">
        <f t="shared" si="638"/>
        <v>2282200</v>
      </c>
      <c r="U5474">
        <v>0</v>
      </c>
      <c r="V5474">
        <f t="shared" si="636"/>
        <v>0</v>
      </c>
      <c r="W5474" t="str">
        <f t="shared" si="639"/>
        <v/>
      </c>
      <c r="X5474" t="str">
        <f t="shared" si="640"/>
        <v/>
      </c>
      <c r="Y5474" t="str">
        <f t="shared" si="637"/>
        <v/>
      </c>
      <c r="AA5474" s="16">
        <f t="shared" si="641"/>
        <v>0.97299999999999998</v>
      </c>
      <c r="AB5474" s="16">
        <f t="shared" si="642"/>
        <v>9.4E-2</v>
      </c>
      <c r="AC5474" s="16"/>
    </row>
    <row r="5475" spans="1:29" x14ac:dyDescent="0.25">
      <c r="A5475" s="2">
        <v>43693</v>
      </c>
      <c r="B5475" s="1">
        <v>228</v>
      </c>
      <c r="C5475" s="3">
        <v>2300</v>
      </c>
      <c r="D5475" s="13">
        <v>256.98348379629601</v>
      </c>
      <c r="E5475">
        <v>55.07</v>
      </c>
      <c r="F5475" s="15">
        <f t="shared" si="643"/>
        <v>0</v>
      </c>
      <c r="G5475">
        <v>1.0069999999999999</v>
      </c>
      <c r="H5475">
        <v>5.5359999999999996</v>
      </c>
      <c r="I5475">
        <v>224.62700000000001</v>
      </c>
      <c r="J5475">
        <v>7.1920000000000002</v>
      </c>
      <c r="K5475">
        <v>88.4</v>
      </c>
      <c r="L5475">
        <v>0.191</v>
      </c>
      <c r="M5475">
        <v>0.191</v>
      </c>
      <c r="O5475">
        <v>0.625</v>
      </c>
      <c r="T5475">
        <f t="shared" si="638"/>
        <v>2282300</v>
      </c>
      <c r="U5475">
        <v>0</v>
      </c>
      <c r="V5475">
        <f t="shared" si="636"/>
        <v>0</v>
      </c>
      <c r="W5475" t="str">
        <f t="shared" si="639"/>
        <v/>
      </c>
      <c r="X5475" t="str">
        <f t="shared" si="640"/>
        <v/>
      </c>
      <c r="Y5475" t="str">
        <f t="shared" si="637"/>
        <v/>
      </c>
      <c r="AA5475" s="16">
        <f t="shared" si="641"/>
        <v>0.89700000000000002</v>
      </c>
      <c r="AB5475" s="16">
        <f t="shared" si="642"/>
        <v>0.11799999999999999</v>
      </c>
      <c r="AC5475" s="16"/>
    </row>
    <row r="5476" spans="1:29" x14ac:dyDescent="0.25">
      <c r="A5476" s="2">
        <v>43693</v>
      </c>
      <c r="B5476" s="1">
        <v>228</v>
      </c>
      <c r="C5476" s="3">
        <v>2400</v>
      </c>
      <c r="D5476" s="13">
        <v>257.02515046296298</v>
      </c>
      <c r="E5476">
        <v>55.42</v>
      </c>
      <c r="F5476" s="15">
        <f t="shared" si="643"/>
        <v>0</v>
      </c>
      <c r="G5476">
        <v>0.503</v>
      </c>
      <c r="H5476">
        <v>4.5289999999999999</v>
      </c>
      <c r="I5476">
        <v>171.27799999999999</v>
      </c>
      <c r="J5476">
        <v>6.7119999999999997</v>
      </c>
      <c r="K5476">
        <v>90</v>
      </c>
      <c r="L5476">
        <v>0.191</v>
      </c>
      <c r="M5476">
        <v>0.191</v>
      </c>
      <c r="O5476">
        <v>0.625</v>
      </c>
      <c r="T5476">
        <f t="shared" si="638"/>
        <v>2282400</v>
      </c>
      <c r="U5476">
        <v>0</v>
      </c>
      <c r="V5476">
        <f t="shared" si="636"/>
        <v>0</v>
      </c>
      <c r="W5476">
        <f t="shared" si="639"/>
        <v>0.191</v>
      </c>
      <c r="X5476">
        <f t="shared" si="640"/>
        <v>0.191</v>
      </c>
      <c r="Y5476">
        <f t="shared" si="637"/>
        <v>0</v>
      </c>
      <c r="AA5476" s="16">
        <f t="shared" si="641"/>
        <v>0.88400000000000001</v>
      </c>
      <c r="AB5476" s="16">
        <f t="shared" si="642"/>
        <v>9.8000000000000004E-2</v>
      </c>
      <c r="AC5476" s="16"/>
    </row>
    <row r="5477" spans="1:29" x14ac:dyDescent="0.25">
      <c r="A5477" s="2">
        <v>43694</v>
      </c>
      <c r="B5477" s="1">
        <v>229</v>
      </c>
      <c r="C5477" s="3">
        <v>100</v>
      </c>
      <c r="D5477" s="13">
        <v>257.06681712963001</v>
      </c>
      <c r="E5477">
        <v>55.42</v>
      </c>
      <c r="F5477" s="15">
        <f t="shared" si="643"/>
        <v>0</v>
      </c>
      <c r="G5477">
        <v>1.51</v>
      </c>
      <c r="H5477">
        <v>6.0389999999999997</v>
      </c>
      <c r="I5477">
        <v>240.071</v>
      </c>
      <c r="J5477">
        <v>6.2549999999999999</v>
      </c>
      <c r="K5477">
        <v>89.8</v>
      </c>
      <c r="L5477">
        <v>0.191</v>
      </c>
      <c r="M5477">
        <v>0.191</v>
      </c>
      <c r="O5477">
        <v>0.625</v>
      </c>
      <c r="T5477">
        <f t="shared" si="638"/>
        <v>2290100</v>
      </c>
      <c r="U5477">
        <v>0</v>
      </c>
      <c r="V5477">
        <f t="shared" si="636"/>
        <v>0</v>
      </c>
      <c r="W5477" t="str">
        <f t="shared" si="639"/>
        <v/>
      </c>
      <c r="X5477" t="str">
        <f t="shared" si="640"/>
        <v/>
      </c>
      <c r="Y5477" t="str">
        <f t="shared" si="637"/>
        <v/>
      </c>
      <c r="AA5477" s="16">
        <f t="shared" si="641"/>
        <v>0.85399999999999998</v>
      </c>
      <c r="AB5477" s="16">
        <f t="shared" si="642"/>
        <v>9.7000000000000003E-2</v>
      </c>
      <c r="AC5477" s="16"/>
    </row>
    <row r="5478" spans="1:29" x14ac:dyDescent="0.25">
      <c r="A5478" s="2">
        <v>43694</v>
      </c>
      <c r="B5478" s="1">
        <v>229</v>
      </c>
      <c r="C5478" s="3">
        <v>200</v>
      </c>
      <c r="D5478" s="13">
        <v>257.10848379629601</v>
      </c>
      <c r="E5478">
        <v>54.95</v>
      </c>
      <c r="F5478" s="15">
        <f t="shared" si="643"/>
        <v>0</v>
      </c>
      <c r="G5478">
        <v>0.503</v>
      </c>
      <c r="H5478">
        <v>6.0389999999999997</v>
      </c>
      <c r="I5478">
        <v>280.78399999999999</v>
      </c>
      <c r="J5478">
        <v>5.5389999999999997</v>
      </c>
      <c r="K5478">
        <v>92.6</v>
      </c>
      <c r="L5478">
        <v>0.191</v>
      </c>
      <c r="M5478">
        <v>0.19</v>
      </c>
      <c r="O5478">
        <v>0.625</v>
      </c>
      <c r="T5478">
        <f t="shared" si="638"/>
        <v>2290200</v>
      </c>
      <c r="U5478">
        <v>0</v>
      </c>
      <c r="V5478">
        <f t="shared" si="636"/>
        <v>0</v>
      </c>
      <c r="W5478" t="str">
        <f t="shared" si="639"/>
        <v/>
      </c>
      <c r="X5478" t="str">
        <f t="shared" si="640"/>
        <v/>
      </c>
      <c r="Y5478" t="str">
        <f t="shared" si="637"/>
        <v/>
      </c>
      <c r="AA5478" s="16">
        <f t="shared" si="641"/>
        <v>0.83799999999999997</v>
      </c>
      <c r="AB5478" s="16">
        <f t="shared" si="642"/>
        <v>6.7000000000000004E-2</v>
      </c>
      <c r="AC5478" s="16"/>
    </row>
    <row r="5479" spans="1:29" x14ac:dyDescent="0.25">
      <c r="A5479" s="2">
        <v>43694</v>
      </c>
      <c r="B5479" s="1">
        <v>229</v>
      </c>
      <c r="C5479" s="3">
        <v>300</v>
      </c>
      <c r="D5479" s="13">
        <v>257.15015046296298</v>
      </c>
      <c r="E5479">
        <v>54.95</v>
      </c>
      <c r="F5479" s="15">
        <f t="shared" si="643"/>
        <v>0</v>
      </c>
      <c r="G5479">
        <v>0.503</v>
      </c>
      <c r="H5479">
        <v>4.0259999999999998</v>
      </c>
      <c r="I5479">
        <v>294.82400000000001</v>
      </c>
      <c r="J5479">
        <v>5.4109999999999996</v>
      </c>
      <c r="K5479">
        <v>93.3</v>
      </c>
      <c r="L5479">
        <v>0.191</v>
      </c>
      <c r="M5479">
        <v>0.191</v>
      </c>
      <c r="O5479">
        <v>0.625</v>
      </c>
      <c r="T5479">
        <f t="shared" si="638"/>
        <v>2290300</v>
      </c>
      <c r="U5479">
        <v>0</v>
      </c>
      <c r="V5479">
        <f t="shared" si="636"/>
        <v>0</v>
      </c>
      <c r="W5479" t="str">
        <f t="shared" si="639"/>
        <v/>
      </c>
      <c r="X5479" t="str">
        <f t="shared" si="640"/>
        <v/>
      </c>
      <c r="Y5479" t="str">
        <f t="shared" si="637"/>
        <v/>
      </c>
      <c r="AA5479" s="16">
        <f t="shared" si="641"/>
        <v>0.83699999999999997</v>
      </c>
      <c r="AB5479" s="16">
        <f t="shared" si="642"/>
        <v>0.06</v>
      </c>
      <c r="AC5479" s="16"/>
    </row>
    <row r="5480" spans="1:29" x14ac:dyDescent="0.25">
      <c r="A5480" s="2">
        <v>43694</v>
      </c>
      <c r="B5480" s="1">
        <v>229</v>
      </c>
      <c r="C5480" s="3">
        <v>400</v>
      </c>
      <c r="D5480" s="13">
        <v>257.19181712963001</v>
      </c>
      <c r="E5480">
        <v>55.07</v>
      </c>
      <c r="F5480" s="15">
        <f t="shared" si="643"/>
        <v>0</v>
      </c>
      <c r="G5480">
        <v>1.0069999999999999</v>
      </c>
      <c r="H5480">
        <v>5.0330000000000004</v>
      </c>
      <c r="I5480">
        <v>284.99599999999998</v>
      </c>
      <c r="J5480">
        <v>4.9470000000000001</v>
      </c>
      <c r="K5480">
        <v>92.8</v>
      </c>
      <c r="L5480">
        <v>0.191</v>
      </c>
      <c r="M5480">
        <v>0.19</v>
      </c>
      <c r="O5480">
        <v>0.625</v>
      </c>
      <c r="T5480">
        <f t="shared" si="638"/>
        <v>2290400</v>
      </c>
      <c r="U5480">
        <v>0</v>
      </c>
      <c r="V5480">
        <f t="shared" si="636"/>
        <v>0</v>
      </c>
      <c r="W5480" t="str">
        <f t="shared" si="639"/>
        <v/>
      </c>
      <c r="X5480" t="str">
        <f t="shared" si="640"/>
        <v/>
      </c>
      <c r="Y5480" t="str">
        <f t="shared" si="637"/>
        <v/>
      </c>
      <c r="AA5480" s="16">
        <f t="shared" si="641"/>
        <v>0.80600000000000005</v>
      </c>
      <c r="AB5480" s="16">
        <f t="shared" si="642"/>
        <v>6.3E-2</v>
      </c>
      <c r="AC5480" s="16"/>
    </row>
    <row r="5481" spans="1:29" x14ac:dyDescent="0.25">
      <c r="A5481" s="2">
        <v>43694</v>
      </c>
      <c r="B5481" s="1">
        <v>229</v>
      </c>
      <c r="C5481" s="3">
        <v>500</v>
      </c>
      <c r="D5481" s="13">
        <v>257.23348379629601</v>
      </c>
      <c r="E5481">
        <v>55.3</v>
      </c>
      <c r="F5481" s="15">
        <f t="shared" si="643"/>
        <v>0</v>
      </c>
      <c r="G5481">
        <v>0.503</v>
      </c>
      <c r="H5481">
        <v>3.5230000000000001</v>
      </c>
      <c r="I5481">
        <v>273.76499999999999</v>
      </c>
      <c r="J5481">
        <v>4.5060000000000002</v>
      </c>
      <c r="K5481">
        <v>92.9</v>
      </c>
      <c r="L5481">
        <v>0.191</v>
      </c>
      <c r="M5481">
        <v>0.19</v>
      </c>
      <c r="O5481">
        <v>0.625</v>
      </c>
      <c r="T5481">
        <f t="shared" si="638"/>
        <v>2290500</v>
      </c>
      <c r="U5481">
        <v>0</v>
      </c>
      <c r="V5481">
        <f t="shared" si="636"/>
        <v>0</v>
      </c>
      <c r="W5481" t="str">
        <f t="shared" si="639"/>
        <v/>
      </c>
      <c r="X5481" t="str">
        <f t="shared" si="640"/>
        <v/>
      </c>
      <c r="Y5481" t="str">
        <f t="shared" si="637"/>
        <v/>
      </c>
      <c r="AA5481" s="16">
        <f t="shared" si="641"/>
        <v>0.78300000000000003</v>
      </c>
      <c r="AB5481" s="16">
        <f t="shared" si="642"/>
        <v>0.06</v>
      </c>
      <c r="AC5481" s="16"/>
    </row>
    <row r="5482" spans="1:29" x14ac:dyDescent="0.25">
      <c r="A5482" s="2">
        <v>43694</v>
      </c>
      <c r="B5482" s="1">
        <v>229</v>
      </c>
      <c r="C5482" s="3">
        <v>600</v>
      </c>
      <c r="D5482" s="13">
        <v>257.27515046296298</v>
      </c>
      <c r="E5482">
        <v>55.42</v>
      </c>
      <c r="F5482" s="15">
        <f t="shared" si="643"/>
        <v>0</v>
      </c>
      <c r="G5482">
        <v>0</v>
      </c>
      <c r="H5482">
        <v>4.5289999999999999</v>
      </c>
      <c r="I5482">
        <v>214.8</v>
      </c>
      <c r="J5482">
        <v>4.6100000000000003</v>
      </c>
      <c r="K5482">
        <v>92.4</v>
      </c>
      <c r="L5482">
        <v>0.191</v>
      </c>
      <c r="M5482">
        <v>0.189</v>
      </c>
      <c r="O5482">
        <v>43.125</v>
      </c>
      <c r="T5482">
        <f t="shared" si="638"/>
        <v>2290600</v>
      </c>
      <c r="U5482">
        <v>44.5</v>
      </c>
      <c r="V5482">
        <f t="shared" si="636"/>
        <v>43.1</v>
      </c>
      <c r="W5482" t="str">
        <f t="shared" si="639"/>
        <v/>
      </c>
      <c r="X5482" t="str">
        <f t="shared" si="640"/>
        <v/>
      </c>
      <c r="Y5482" t="str">
        <f t="shared" si="637"/>
        <v/>
      </c>
      <c r="AA5482" s="16">
        <f t="shared" si="641"/>
        <v>0.78400000000000003</v>
      </c>
      <c r="AB5482" s="16">
        <f t="shared" si="642"/>
        <v>6.4000000000000001E-2</v>
      </c>
      <c r="AC5482" s="16"/>
    </row>
    <row r="5483" spans="1:29" x14ac:dyDescent="0.25">
      <c r="A5483" s="2">
        <v>43694</v>
      </c>
      <c r="B5483" s="1">
        <v>229</v>
      </c>
      <c r="C5483" s="3">
        <v>700</v>
      </c>
      <c r="D5483" s="13">
        <v>257.31681712963001</v>
      </c>
      <c r="E5483">
        <v>55.42</v>
      </c>
      <c r="F5483" s="15">
        <f t="shared" si="643"/>
        <v>0</v>
      </c>
      <c r="G5483">
        <v>0</v>
      </c>
      <c r="H5483">
        <v>3.5230000000000001</v>
      </c>
      <c r="I5483">
        <v>245.68600000000001</v>
      </c>
      <c r="J5483">
        <v>7.2679999999999998</v>
      </c>
      <c r="K5483">
        <v>84.6</v>
      </c>
      <c r="L5483">
        <v>0.191</v>
      </c>
      <c r="M5483">
        <v>0.189</v>
      </c>
      <c r="O5483">
        <v>245.625</v>
      </c>
      <c r="T5483">
        <f t="shared" si="638"/>
        <v>2290700</v>
      </c>
      <c r="U5483">
        <v>205.2</v>
      </c>
      <c r="V5483">
        <f t="shared" si="636"/>
        <v>245.6</v>
      </c>
      <c r="W5483" t="str">
        <f t="shared" si="639"/>
        <v/>
      </c>
      <c r="X5483" t="str">
        <f t="shared" si="640"/>
        <v/>
      </c>
      <c r="Y5483" t="str">
        <f t="shared" si="637"/>
        <v/>
      </c>
      <c r="AA5483" s="16">
        <f t="shared" si="641"/>
        <v>0.86299999999999999</v>
      </c>
      <c r="AB5483" s="16">
        <f t="shared" si="642"/>
        <v>0.157</v>
      </c>
      <c r="AC5483" s="16"/>
    </row>
    <row r="5484" spans="1:29" x14ac:dyDescent="0.25">
      <c r="A5484" s="2">
        <v>43694</v>
      </c>
      <c r="B5484" s="1">
        <v>229</v>
      </c>
      <c r="C5484" s="3">
        <v>800</v>
      </c>
      <c r="D5484" s="13">
        <v>257.35848379629601</v>
      </c>
      <c r="E5484">
        <v>55.07</v>
      </c>
      <c r="F5484" s="15">
        <f t="shared" si="643"/>
        <v>0</v>
      </c>
      <c r="G5484">
        <v>1.0069999999999999</v>
      </c>
      <c r="H5484">
        <v>5.0330000000000004</v>
      </c>
      <c r="I5484">
        <v>263.93700000000001</v>
      </c>
      <c r="J5484">
        <v>8.6679999999999993</v>
      </c>
      <c r="K5484">
        <v>75.7</v>
      </c>
      <c r="L5484">
        <v>0.191</v>
      </c>
      <c r="M5484">
        <v>0.19</v>
      </c>
      <c r="O5484">
        <v>385.625</v>
      </c>
      <c r="T5484">
        <f t="shared" si="638"/>
        <v>2290800</v>
      </c>
      <c r="U5484">
        <v>388.8</v>
      </c>
      <c r="V5484">
        <f t="shared" si="636"/>
        <v>385.6</v>
      </c>
      <c r="W5484" t="str">
        <f t="shared" si="639"/>
        <v/>
      </c>
      <c r="X5484" t="str">
        <f t="shared" si="640"/>
        <v/>
      </c>
      <c r="Y5484" t="str">
        <f t="shared" si="637"/>
        <v/>
      </c>
      <c r="AA5484" s="16">
        <f t="shared" si="641"/>
        <v>0.84899999999999998</v>
      </c>
      <c r="AB5484" s="16">
        <f t="shared" si="642"/>
        <v>0.27300000000000002</v>
      </c>
      <c r="AC5484" s="16"/>
    </row>
    <row r="5485" spans="1:29" x14ac:dyDescent="0.25">
      <c r="A5485" s="2">
        <v>43694</v>
      </c>
      <c r="B5485" s="1">
        <v>229</v>
      </c>
      <c r="C5485" s="3">
        <v>900</v>
      </c>
      <c r="D5485" s="13">
        <v>257.40015046296298</v>
      </c>
      <c r="E5485">
        <v>55.3</v>
      </c>
      <c r="F5485" s="15">
        <f t="shared" si="643"/>
        <v>0</v>
      </c>
      <c r="G5485">
        <v>1.51</v>
      </c>
      <c r="H5485">
        <v>4.5289999999999999</v>
      </c>
      <c r="I5485">
        <v>268.149</v>
      </c>
      <c r="J5485">
        <v>9.952</v>
      </c>
      <c r="K5485">
        <v>69.2</v>
      </c>
      <c r="L5485">
        <v>0.191</v>
      </c>
      <c r="M5485">
        <v>0.19</v>
      </c>
      <c r="O5485">
        <v>516.875</v>
      </c>
      <c r="T5485">
        <f t="shared" si="638"/>
        <v>2290900</v>
      </c>
      <c r="U5485">
        <v>562.5</v>
      </c>
      <c r="V5485">
        <f t="shared" si="636"/>
        <v>516.9</v>
      </c>
      <c r="W5485" t="str">
        <f t="shared" si="639"/>
        <v/>
      </c>
      <c r="X5485" t="str">
        <f t="shared" si="640"/>
        <v/>
      </c>
      <c r="Y5485" t="str">
        <f t="shared" si="637"/>
        <v/>
      </c>
      <c r="AA5485" s="16">
        <f t="shared" si="641"/>
        <v>0.84699999999999998</v>
      </c>
      <c r="AB5485" s="16">
        <f t="shared" si="642"/>
        <v>0.377</v>
      </c>
      <c r="AC5485" s="16"/>
    </row>
    <row r="5486" spans="1:29" x14ac:dyDescent="0.25">
      <c r="A5486" s="2">
        <v>43694</v>
      </c>
      <c r="B5486" s="1">
        <v>229</v>
      </c>
      <c r="C5486" s="3">
        <v>1000</v>
      </c>
      <c r="D5486" s="13">
        <v>257.44181712963001</v>
      </c>
      <c r="E5486">
        <v>56</v>
      </c>
      <c r="F5486" s="15">
        <f t="shared" si="643"/>
        <v>0.5</v>
      </c>
      <c r="G5486">
        <v>1.51</v>
      </c>
      <c r="H5486">
        <v>6.0389999999999997</v>
      </c>
      <c r="I5486">
        <v>261.12900000000002</v>
      </c>
      <c r="J5486">
        <v>11.443</v>
      </c>
      <c r="K5486">
        <v>66.900000000000006</v>
      </c>
      <c r="L5486">
        <v>0.191</v>
      </c>
      <c r="M5486">
        <v>0.19</v>
      </c>
      <c r="O5486">
        <v>893.125</v>
      </c>
      <c r="T5486">
        <f t="shared" si="638"/>
        <v>2291000</v>
      </c>
      <c r="U5486">
        <v>709.2</v>
      </c>
      <c r="V5486">
        <f t="shared" si="636"/>
        <v>893.1</v>
      </c>
      <c r="W5486" t="str">
        <f t="shared" si="639"/>
        <v/>
      </c>
      <c r="X5486" t="str">
        <f t="shared" si="640"/>
        <v/>
      </c>
      <c r="Y5486" t="str">
        <f t="shared" si="637"/>
        <v/>
      </c>
      <c r="AA5486" s="16">
        <f t="shared" si="641"/>
        <v>0.90400000000000003</v>
      </c>
      <c r="AB5486" s="16">
        <f t="shared" si="642"/>
        <v>0.44700000000000001</v>
      </c>
      <c r="AC5486" s="16"/>
    </row>
    <row r="5487" spans="1:29" x14ac:dyDescent="0.25">
      <c r="A5487" s="2">
        <v>43694</v>
      </c>
      <c r="B5487" s="1">
        <v>229</v>
      </c>
      <c r="C5487" s="3">
        <v>1100</v>
      </c>
      <c r="D5487" s="13">
        <v>257.48348379629601</v>
      </c>
      <c r="E5487">
        <v>55.77</v>
      </c>
      <c r="F5487" s="15">
        <f t="shared" si="643"/>
        <v>0.27000000000000313</v>
      </c>
      <c r="G5487">
        <v>2.0129999999999999</v>
      </c>
      <c r="H5487">
        <v>6.0389999999999997</v>
      </c>
      <c r="I5487">
        <v>252.70599999999999</v>
      </c>
      <c r="J5487">
        <v>12.606</v>
      </c>
      <c r="K5487">
        <v>61.8</v>
      </c>
      <c r="L5487">
        <v>0.191</v>
      </c>
      <c r="M5487">
        <v>0.19</v>
      </c>
      <c r="O5487">
        <v>789.375</v>
      </c>
      <c r="T5487">
        <f t="shared" si="638"/>
        <v>2291100</v>
      </c>
      <c r="U5487">
        <v>816</v>
      </c>
      <c r="V5487">
        <f t="shared" si="636"/>
        <v>789.4</v>
      </c>
      <c r="W5487" t="str">
        <f t="shared" si="639"/>
        <v/>
      </c>
      <c r="X5487" t="str">
        <f t="shared" si="640"/>
        <v/>
      </c>
      <c r="Y5487" t="str">
        <f t="shared" si="637"/>
        <v/>
      </c>
      <c r="AA5487" s="16">
        <f t="shared" si="641"/>
        <v>0.90200000000000002</v>
      </c>
      <c r="AB5487" s="16">
        <f t="shared" si="642"/>
        <v>0.55800000000000005</v>
      </c>
      <c r="AC5487" s="16"/>
    </row>
    <row r="5488" spans="1:29" x14ac:dyDescent="0.25">
      <c r="A5488" s="2">
        <v>43694</v>
      </c>
      <c r="B5488" s="1">
        <v>229</v>
      </c>
      <c r="C5488" s="3">
        <v>1200</v>
      </c>
      <c r="D5488" s="13">
        <v>257.52515046296298</v>
      </c>
      <c r="E5488">
        <v>54.37</v>
      </c>
      <c r="F5488" s="15">
        <f t="shared" si="643"/>
        <v>0</v>
      </c>
      <c r="G5488">
        <v>1.51</v>
      </c>
      <c r="H5488">
        <v>5.5359999999999996</v>
      </c>
      <c r="I5488">
        <v>249.898</v>
      </c>
      <c r="J5488">
        <v>12.582000000000001</v>
      </c>
      <c r="K5488">
        <v>55.7</v>
      </c>
      <c r="L5488">
        <v>0.191</v>
      </c>
      <c r="M5488">
        <v>0.19</v>
      </c>
      <c r="O5488">
        <v>735.625</v>
      </c>
      <c r="T5488">
        <f t="shared" si="638"/>
        <v>2291200</v>
      </c>
      <c r="U5488">
        <v>875</v>
      </c>
      <c r="V5488">
        <f t="shared" si="636"/>
        <v>735.6</v>
      </c>
      <c r="W5488" t="str">
        <f t="shared" si="639"/>
        <v/>
      </c>
      <c r="X5488" t="str">
        <f t="shared" si="640"/>
        <v/>
      </c>
      <c r="Y5488" t="str">
        <f t="shared" si="637"/>
        <v/>
      </c>
      <c r="AA5488" s="16">
        <f t="shared" si="641"/>
        <v>0.81100000000000005</v>
      </c>
      <c r="AB5488" s="16">
        <f t="shared" si="642"/>
        <v>0.64500000000000002</v>
      </c>
      <c r="AC5488" s="16"/>
    </row>
    <row r="5489" spans="1:29" x14ac:dyDescent="0.25">
      <c r="A5489" s="2">
        <v>43694</v>
      </c>
      <c r="B5489" s="1">
        <v>229</v>
      </c>
      <c r="C5489" s="3">
        <v>1300</v>
      </c>
      <c r="D5489" s="13">
        <v>257.56681712963001</v>
      </c>
      <c r="E5489">
        <v>54.72</v>
      </c>
      <c r="F5489" s="15">
        <f t="shared" si="643"/>
        <v>0</v>
      </c>
      <c r="G5489">
        <v>2.0129999999999999</v>
      </c>
      <c r="H5489">
        <v>6.0389999999999997</v>
      </c>
      <c r="I5489">
        <v>224.62700000000001</v>
      </c>
      <c r="J5489">
        <v>11.929</v>
      </c>
      <c r="K5489">
        <v>61.1</v>
      </c>
      <c r="L5489">
        <v>0.191</v>
      </c>
      <c r="M5489">
        <v>0.19</v>
      </c>
      <c r="O5489">
        <v>306.875</v>
      </c>
      <c r="T5489">
        <f t="shared" si="638"/>
        <v>2291300</v>
      </c>
      <c r="U5489">
        <v>881.3</v>
      </c>
      <c r="V5489">
        <f t="shared" si="636"/>
        <v>306.89999999999998</v>
      </c>
      <c r="W5489" t="str">
        <f t="shared" si="639"/>
        <v/>
      </c>
      <c r="X5489" t="str">
        <f t="shared" si="640"/>
        <v/>
      </c>
      <c r="Y5489" t="str">
        <f t="shared" si="637"/>
        <v/>
      </c>
      <c r="AA5489" s="16">
        <f t="shared" si="641"/>
        <v>0.85299999999999998</v>
      </c>
      <c r="AB5489" s="16">
        <f t="shared" si="642"/>
        <v>0.54300000000000004</v>
      </c>
      <c r="AC5489" s="16"/>
    </row>
    <row r="5490" spans="1:29" x14ac:dyDescent="0.25">
      <c r="A5490" s="2">
        <v>43694</v>
      </c>
      <c r="B5490" s="1">
        <v>229</v>
      </c>
      <c r="C5490" s="3">
        <v>1400</v>
      </c>
      <c r="D5490" s="13">
        <v>257.60848379629601</v>
      </c>
      <c r="E5490">
        <v>54.95</v>
      </c>
      <c r="F5490" s="15">
        <f t="shared" si="643"/>
        <v>0</v>
      </c>
      <c r="G5490">
        <v>2.0129999999999999</v>
      </c>
      <c r="H5490">
        <v>5.5359999999999996</v>
      </c>
      <c r="I5490">
        <v>192.33699999999999</v>
      </c>
      <c r="J5490">
        <v>13.112</v>
      </c>
      <c r="K5490">
        <v>57.6</v>
      </c>
      <c r="L5490">
        <v>0.191</v>
      </c>
      <c r="M5490">
        <v>0.19</v>
      </c>
      <c r="O5490">
        <v>346.875</v>
      </c>
      <c r="T5490">
        <f t="shared" si="638"/>
        <v>2291400</v>
      </c>
      <c r="U5490">
        <v>834.8</v>
      </c>
      <c r="V5490">
        <f t="shared" si="636"/>
        <v>346.9</v>
      </c>
      <c r="W5490" t="str">
        <f t="shared" si="639"/>
        <v/>
      </c>
      <c r="X5490" t="str">
        <f t="shared" si="640"/>
        <v/>
      </c>
      <c r="Y5490" t="str">
        <f t="shared" si="637"/>
        <v/>
      </c>
      <c r="AA5490" s="16">
        <f t="shared" si="641"/>
        <v>0.86899999999999999</v>
      </c>
      <c r="AB5490" s="16">
        <f t="shared" si="642"/>
        <v>0.64</v>
      </c>
      <c r="AC5490" s="16"/>
    </row>
    <row r="5491" spans="1:29" x14ac:dyDescent="0.25">
      <c r="A5491" s="2">
        <v>43694</v>
      </c>
      <c r="B5491" s="1">
        <v>229</v>
      </c>
      <c r="C5491" s="3">
        <v>1500</v>
      </c>
      <c r="D5491" s="13">
        <v>257.65015046296298</v>
      </c>
      <c r="E5491">
        <v>55.54</v>
      </c>
      <c r="F5491" s="15">
        <f t="shared" si="643"/>
        <v>3.9999999999999147E-2</v>
      </c>
      <c r="G5491">
        <v>2.516</v>
      </c>
      <c r="H5491">
        <v>7.0460000000000003</v>
      </c>
      <c r="I5491">
        <v>195.14500000000001</v>
      </c>
      <c r="J5491">
        <v>13.906000000000001</v>
      </c>
      <c r="K5491">
        <v>55.4</v>
      </c>
      <c r="L5491">
        <v>0.191</v>
      </c>
      <c r="M5491">
        <v>0.19</v>
      </c>
      <c r="O5491">
        <v>363.125</v>
      </c>
      <c r="T5491">
        <f t="shared" si="638"/>
        <v>2291500</v>
      </c>
      <c r="U5491">
        <v>738.8</v>
      </c>
      <c r="V5491">
        <f t="shared" si="636"/>
        <v>363.1</v>
      </c>
      <c r="W5491" t="str">
        <f t="shared" si="639"/>
        <v/>
      </c>
      <c r="X5491" t="str">
        <f t="shared" si="640"/>
        <v/>
      </c>
      <c r="Y5491" t="str">
        <f t="shared" si="637"/>
        <v/>
      </c>
      <c r="AA5491" s="16">
        <f t="shared" si="641"/>
        <v>0.88</v>
      </c>
      <c r="AB5491" s="16">
        <f t="shared" si="642"/>
        <v>0.70799999999999996</v>
      </c>
      <c r="AC5491" s="16"/>
    </row>
    <row r="5492" spans="1:29" x14ac:dyDescent="0.25">
      <c r="A5492" s="2">
        <v>43694</v>
      </c>
      <c r="B5492" s="1">
        <v>229</v>
      </c>
      <c r="C5492" s="3">
        <v>1600</v>
      </c>
      <c r="D5492" s="13">
        <v>257.69181712963001</v>
      </c>
      <c r="E5492">
        <v>55.42</v>
      </c>
      <c r="F5492" s="15">
        <f t="shared" si="643"/>
        <v>0</v>
      </c>
      <c r="G5492">
        <v>3.02</v>
      </c>
      <c r="H5492">
        <v>7.0460000000000003</v>
      </c>
      <c r="I5492">
        <v>213.39599999999999</v>
      </c>
      <c r="J5492">
        <v>14.457000000000001</v>
      </c>
      <c r="K5492">
        <v>51.8</v>
      </c>
      <c r="L5492">
        <v>0.191</v>
      </c>
      <c r="M5492">
        <v>0.19</v>
      </c>
      <c r="O5492">
        <v>324.375</v>
      </c>
      <c r="T5492">
        <f t="shared" si="638"/>
        <v>2291600</v>
      </c>
      <c r="U5492">
        <v>600.79999999999995</v>
      </c>
      <c r="V5492">
        <f t="shared" si="636"/>
        <v>324.39999999999998</v>
      </c>
      <c r="W5492" t="str">
        <f t="shared" si="639"/>
        <v/>
      </c>
      <c r="X5492" t="str">
        <f t="shared" si="640"/>
        <v/>
      </c>
      <c r="Y5492" t="str">
        <f t="shared" si="637"/>
        <v/>
      </c>
      <c r="AA5492" s="16">
        <f t="shared" si="641"/>
        <v>0.85299999999999998</v>
      </c>
      <c r="AB5492" s="16">
        <f t="shared" si="642"/>
        <v>0.79400000000000004</v>
      </c>
      <c r="AC5492" s="16"/>
    </row>
    <row r="5493" spans="1:29" x14ac:dyDescent="0.25">
      <c r="A5493" s="2">
        <v>43694</v>
      </c>
      <c r="B5493" s="1">
        <v>229</v>
      </c>
      <c r="C5493" s="3">
        <v>1700</v>
      </c>
      <c r="D5493" s="13">
        <v>257.73348379629601</v>
      </c>
      <c r="E5493">
        <v>54.95</v>
      </c>
      <c r="F5493" s="15">
        <f t="shared" si="643"/>
        <v>0</v>
      </c>
      <c r="G5493">
        <v>3.02</v>
      </c>
      <c r="H5493">
        <v>8.0519999999999996</v>
      </c>
      <c r="I5493">
        <v>213.39599999999999</v>
      </c>
      <c r="J5493">
        <v>13.353</v>
      </c>
      <c r="K5493">
        <v>58.6</v>
      </c>
      <c r="L5493">
        <v>0.191</v>
      </c>
      <c r="M5493">
        <v>0.19</v>
      </c>
      <c r="O5493">
        <v>189.375</v>
      </c>
      <c r="T5493">
        <f t="shared" si="638"/>
        <v>2291700</v>
      </c>
      <c r="U5493">
        <v>432.3</v>
      </c>
      <c r="V5493">
        <f t="shared" si="636"/>
        <v>189.4</v>
      </c>
      <c r="W5493" t="str">
        <f t="shared" si="639"/>
        <v/>
      </c>
      <c r="X5493" t="str">
        <f t="shared" si="640"/>
        <v/>
      </c>
      <c r="Y5493" t="str">
        <f t="shared" si="637"/>
        <v/>
      </c>
      <c r="AA5493" s="16">
        <f t="shared" si="641"/>
        <v>0.89800000000000002</v>
      </c>
      <c r="AB5493" s="16">
        <f t="shared" si="642"/>
        <v>0.63400000000000001</v>
      </c>
      <c r="AC5493" s="16"/>
    </row>
    <row r="5494" spans="1:29" x14ac:dyDescent="0.25">
      <c r="A5494" s="2">
        <v>43694</v>
      </c>
      <c r="B5494" s="1">
        <v>229</v>
      </c>
      <c r="C5494" s="3">
        <v>1800</v>
      </c>
      <c r="D5494" s="13">
        <v>257.77515046296298</v>
      </c>
      <c r="E5494">
        <v>55.07</v>
      </c>
      <c r="F5494" s="15">
        <f t="shared" si="643"/>
        <v>0</v>
      </c>
      <c r="G5494">
        <v>2.516</v>
      </c>
      <c r="H5494">
        <v>6.0389999999999997</v>
      </c>
      <c r="I5494">
        <v>256.91800000000001</v>
      </c>
      <c r="J5494">
        <v>10.541</v>
      </c>
      <c r="K5494">
        <v>70.7</v>
      </c>
      <c r="L5494">
        <v>0.191</v>
      </c>
      <c r="M5494">
        <v>0.19</v>
      </c>
      <c r="O5494">
        <v>75.625</v>
      </c>
      <c r="T5494">
        <f t="shared" si="638"/>
        <v>2291800</v>
      </c>
      <c r="U5494">
        <v>249</v>
      </c>
      <c r="V5494">
        <f t="shared" si="636"/>
        <v>75.599999999999994</v>
      </c>
      <c r="W5494" t="str">
        <f t="shared" si="639"/>
        <v/>
      </c>
      <c r="X5494" t="str">
        <f t="shared" si="640"/>
        <v/>
      </c>
      <c r="Y5494" t="str">
        <f t="shared" si="637"/>
        <v/>
      </c>
      <c r="AA5494" s="16">
        <f t="shared" si="641"/>
        <v>0.9</v>
      </c>
      <c r="AB5494" s="16">
        <f t="shared" si="642"/>
        <v>0.373</v>
      </c>
      <c r="AC5494" s="16"/>
    </row>
    <row r="5495" spans="1:29" x14ac:dyDescent="0.25">
      <c r="A5495" s="2">
        <v>43694</v>
      </c>
      <c r="B5495" s="1">
        <v>229</v>
      </c>
      <c r="C5495" s="3">
        <v>1900</v>
      </c>
      <c r="D5495" s="13">
        <v>257.81681712963001</v>
      </c>
      <c r="E5495">
        <v>55.07</v>
      </c>
      <c r="F5495" s="15">
        <f t="shared" si="643"/>
        <v>0</v>
      </c>
      <c r="G5495">
        <v>3.02</v>
      </c>
      <c r="H5495">
        <v>6.5430000000000001</v>
      </c>
      <c r="I5495">
        <v>256.91800000000001</v>
      </c>
      <c r="J5495">
        <v>9.3119999999999994</v>
      </c>
      <c r="K5495">
        <v>73.2</v>
      </c>
      <c r="L5495">
        <v>0.191</v>
      </c>
      <c r="M5495">
        <v>0.19</v>
      </c>
      <c r="O5495">
        <v>19.375</v>
      </c>
      <c r="T5495">
        <f t="shared" si="638"/>
        <v>2291900</v>
      </c>
      <c r="U5495">
        <v>76.7</v>
      </c>
      <c r="V5495">
        <f t="shared" si="636"/>
        <v>19.399999999999999</v>
      </c>
      <c r="W5495" t="str">
        <f t="shared" si="639"/>
        <v/>
      </c>
      <c r="X5495" t="str">
        <f t="shared" si="640"/>
        <v/>
      </c>
      <c r="Y5495" t="str">
        <f t="shared" si="637"/>
        <v/>
      </c>
      <c r="AA5495" s="16">
        <f t="shared" si="641"/>
        <v>0.85799999999999998</v>
      </c>
      <c r="AB5495" s="16">
        <f t="shared" si="642"/>
        <v>0.314</v>
      </c>
      <c r="AC5495" s="16"/>
    </row>
    <row r="5496" spans="1:29" x14ac:dyDescent="0.25">
      <c r="A5496" s="2">
        <v>43694</v>
      </c>
      <c r="B5496" s="1">
        <v>229</v>
      </c>
      <c r="C5496" s="3">
        <v>2000</v>
      </c>
      <c r="D5496" s="13">
        <v>257.85848379629601</v>
      </c>
      <c r="E5496">
        <v>55.07</v>
      </c>
      <c r="F5496" s="15">
        <f t="shared" si="643"/>
        <v>0</v>
      </c>
      <c r="G5496">
        <v>4.0259999999999998</v>
      </c>
      <c r="H5496">
        <v>9.5619999999999994</v>
      </c>
      <c r="I5496">
        <v>240.071</v>
      </c>
      <c r="J5496">
        <v>8.6430000000000007</v>
      </c>
      <c r="K5496">
        <v>75.400000000000006</v>
      </c>
      <c r="L5496">
        <v>0.191</v>
      </c>
      <c r="M5496">
        <v>0.191</v>
      </c>
      <c r="O5496">
        <v>0.625</v>
      </c>
      <c r="T5496">
        <f t="shared" si="638"/>
        <v>2292000</v>
      </c>
      <c r="U5496">
        <v>0.7</v>
      </c>
      <c r="V5496">
        <f t="shared" si="636"/>
        <v>0</v>
      </c>
      <c r="W5496" t="str">
        <f t="shared" si="639"/>
        <v/>
      </c>
      <c r="X5496" t="str">
        <f t="shared" si="640"/>
        <v/>
      </c>
      <c r="Y5496" t="str">
        <f t="shared" si="637"/>
        <v/>
      </c>
      <c r="AA5496" s="16">
        <f t="shared" si="641"/>
        <v>0.84499999999999997</v>
      </c>
      <c r="AB5496" s="16">
        <f t="shared" si="642"/>
        <v>0.27600000000000002</v>
      </c>
      <c r="AC5496" s="16"/>
    </row>
    <row r="5497" spans="1:29" x14ac:dyDescent="0.25">
      <c r="A5497" s="2">
        <v>43694</v>
      </c>
      <c r="B5497" s="1">
        <v>229</v>
      </c>
      <c r="C5497" s="3">
        <v>2100</v>
      </c>
      <c r="D5497" s="13">
        <v>257.90015046296298</v>
      </c>
      <c r="E5497">
        <v>54.95</v>
      </c>
      <c r="F5497" s="15">
        <f t="shared" si="643"/>
        <v>0</v>
      </c>
      <c r="G5497">
        <v>3.5230000000000001</v>
      </c>
      <c r="H5497">
        <v>7.5490000000000004</v>
      </c>
      <c r="I5497">
        <v>234.45500000000001</v>
      </c>
      <c r="J5497">
        <v>7.6449999999999996</v>
      </c>
      <c r="K5497">
        <v>80.7</v>
      </c>
      <c r="L5497">
        <v>0.191</v>
      </c>
      <c r="M5497">
        <v>0.191</v>
      </c>
      <c r="O5497">
        <v>0.625</v>
      </c>
      <c r="T5497">
        <f t="shared" si="638"/>
        <v>2292100</v>
      </c>
      <c r="U5497">
        <v>0</v>
      </c>
      <c r="V5497">
        <f t="shared" si="636"/>
        <v>0</v>
      </c>
      <c r="W5497" t="str">
        <f t="shared" si="639"/>
        <v/>
      </c>
      <c r="X5497" t="str">
        <f t="shared" si="640"/>
        <v/>
      </c>
      <c r="Y5497" t="str">
        <f t="shared" si="637"/>
        <v/>
      </c>
      <c r="AA5497" s="16">
        <f t="shared" si="641"/>
        <v>0.84499999999999997</v>
      </c>
      <c r="AB5497" s="16">
        <f t="shared" si="642"/>
        <v>0.20200000000000001</v>
      </c>
      <c r="AC5497" s="16"/>
    </row>
    <row r="5498" spans="1:29" x14ac:dyDescent="0.25">
      <c r="A5498" s="2">
        <v>43694</v>
      </c>
      <c r="B5498" s="1">
        <v>229</v>
      </c>
      <c r="C5498" s="3">
        <v>2200</v>
      </c>
      <c r="D5498" s="13">
        <v>257.94181712963001</v>
      </c>
      <c r="E5498">
        <v>54.83</v>
      </c>
      <c r="F5498" s="15">
        <f t="shared" si="643"/>
        <v>0</v>
      </c>
      <c r="G5498">
        <v>2.0129999999999999</v>
      </c>
      <c r="H5498">
        <v>7.5490000000000004</v>
      </c>
      <c r="I5498">
        <v>241.47499999999999</v>
      </c>
      <c r="J5498">
        <v>7.5940000000000003</v>
      </c>
      <c r="K5498">
        <v>81.3</v>
      </c>
      <c r="L5498">
        <v>0.191</v>
      </c>
      <c r="M5498">
        <v>0.191</v>
      </c>
      <c r="O5498">
        <v>0.625</v>
      </c>
      <c r="T5498">
        <f t="shared" si="638"/>
        <v>2292200</v>
      </c>
      <c r="U5498">
        <v>0</v>
      </c>
      <c r="V5498">
        <f t="shared" si="636"/>
        <v>0</v>
      </c>
      <c r="W5498" t="str">
        <f t="shared" si="639"/>
        <v/>
      </c>
      <c r="X5498" t="str">
        <f t="shared" si="640"/>
        <v/>
      </c>
      <c r="Y5498" t="str">
        <f t="shared" si="637"/>
        <v/>
      </c>
      <c r="AA5498" s="16">
        <f t="shared" si="641"/>
        <v>0.84799999999999998</v>
      </c>
      <c r="AB5498" s="16">
        <f t="shared" si="642"/>
        <v>0.19500000000000001</v>
      </c>
      <c r="AC5498" s="16"/>
    </row>
    <row r="5499" spans="1:29" x14ac:dyDescent="0.25">
      <c r="A5499" s="2">
        <v>43694</v>
      </c>
      <c r="B5499" s="1">
        <v>229</v>
      </c>
      <c r="C5499" s="3">
        <v>2300</v>
      </c>
      <c r="D5499" s="13">
        <v>257.98348379629601</v>
      </c>
      <c r="E5499">
        <v>54.48</v>
      </c>
      <c r="F5499" s="15">
        <f t="shared" si="643"/>
        <v>0</v>
      </c>
      <c r="G5499">
        <v>1.0069999999999999</v>
      </c>
      <c r="H5499">
        <v>5.0330000000000004</v>
      </c>
      <c r="I5499">
        <v>254.11</v>
      </c>
      <c r="J5499">
        <v>6.23</v>
      </c>
      <c r="K5499">
        <v>85.7</v>
      </c>
      <c r="L5499">
        <v>0.191</v>
      </c>
      <c r="M5499">
        <v>0.191</v>
      </c>
      <c r="O5499">
        <v>0.625</v>
      </c>
      <c r="T5499">
        <f t="shared" si="638"/>
        <v>2292300</v>
      </c>
      <c r="U5499">
        <v>0</v>
      </c>
      <c r="V5499">
        <f t="shared" si="636"/>
        <v>0</v>
      </c>
      <c r="W5499" t="str">
        <f t="shared" si="639"/>
        <v/>
      </c>
      <c r="X5499" t="str">
        <f t="shared" si="640"/>
        <v/>
      </c>
      <c r="Y5499" t="str">
        <f t="shared" si="637"/>
        <v/>
      </c>
      <c r="AA5499" s="16">
        <f t="shared" si="641"/>
        <v>0.81399999999999995</v>
      </c>
      <c r="AB5499" s="16">
        <f t="shared" si="642"/>
        <v>0.13600000000000001</v>
      </c>
      <c r="AC5499" s="16"/>
    </row>
    <row r="5500" spans="1:29" x14ac:dyDescent="0.25">
      <c r="A5500" s="2">
        <v>43694</v>
      </c>
      <c r="B5500" s="1">
        <v>229</v>
      </c>
      <c r="C5500" s="3">
        <v>2400</v>
      </c>
      <c r="D5500" s="13">
        <v>258.02515046296298</v>
      </c>
      <c r="E5500">
        <v>54.95</v>
      </c>
      <c r="F5500" s="15">
        <f t="shared" si="643"/>
        <v>0</v>
      </c>
      <c r="G5500">
        <v>0.503</v>
      </c>
      <c r="H5500">
        <v>3.02</v>
      </c>
      <c r="I5500">
        <v>273.76499999999999</v>
      </c>
      <c r="J5500">
        <v>7.7450000000000001</v>
      </c>
      <c r="K5500">
        <v>80.900000000000006</v>
      </c>
      <c r="L5500">
        <v>0.191</v>
      </c>
      <c r="M5500">
        <v>0.191</v>
      </c>
      <c r="O5500">
        <v>0.625</v>
      </c>
      <c r="T5500">
        <f t="shared" si="638"/>
        <v>2292400</v>
      </c>
      <c r="U5500">
        <v>0</v>
      </c>
      <c r="V5500">
        <f t="shared" si="636"/>
        <v>0</v>
      </c>
      <c r="W5500">
        <f t="shared" si="639"/>
        <v>0.191</v>
      </c>
      <c r="X5500">
        <f t="shared" si="640"/>
        <v>0.191</v>
      </c>
      <c r="Y5500">
        <f t="shared" si="637"/>
        <v>0</v>
      </c>
      <c r="AA5500" s="16">
        <f t="shared" si="641"/>
        <v>0.85299999999999998</v>
      </c>
      <c r="AB5500" s="16">
        <f t="shared" si="642"/>
        <v>0.20100000000000001</v>
      </c>
      <c r="AC5500" s="16"/>
    </row>
    <row r="5501" spans="1:29" x14ac:dyDescent="0.25">
      <c r="A5501" s="2">
        <v>43695</v>
      </c>
      <c r="B5501" s="1">
        <v>230</v>
      </c>
      <c r="C5501" s="3">
        <v>100</v>
      </c>
      <c r="D5501" s="13">
        <v>258.06681712963001</v>
      </c>
      <c r="E5501">
        <v>54.6</v>
      </c>
      <c r="F5501" s="15">
        <f t="shared" si="643"/>
        <v>0</v>
      </c>
      <c r="G5501">
        <v>1.0069999999999999</v>
      </c>
      <c r="H5501">
        <v>4.0259999999999998</v>
      </c>
      <c r="I5501">
        <v>241.47499999999999</v>
      </c>
      <c r="J5501">
        <v>5.7450000000000001</v>
      </c>
      <c r="K5501">
        <v>88.5</v>
      </c>
      <c r="L5501">
        <v>0.191</v>
      </c>
      <c r="M5501">
        <v>0.19</v>
      </c>
      <c r="O5501">
        <v>0.625</v>
      </c>
      <c r="T5501">
        <f t="shared" si="638"/>
        <v>2300100</v>
      </c>
      <c r="U5501">
        <v>0</v>
      </c>
      <c r="V5501">
        <f t="shared" ref="V5501:V5564" si="644">IF(O5501&lt;1,0,ROUND(O5501,1))</f>
        <v>0</v>
      </c>
      <c r="W5501" t="str">
        <f t="shared" si="639"/>
        <v/>
      </c>
      <c r="X5501" t="str">
        <f t="shared" si="640"/>
        <v/>
      </c>
      <c r="Y5501" t="str">
        <f t="shared" ref="Y5501:Y5564" si="645">IF(C5501=2400,ROUND(F5501/100,3),"")</f>
        <v/>
      </c>
      <c r="AA5501" s="16">
        <f t="shared" si="641"/>
        <v>0.81299999999999994</v>
      </c>
      <c r="AB5501" s="16">
        <f t="shared" si="642"/>
        <v>0.106</v>
      </c>
      <c r="AC5501" s="16"/>
    </row>
    <row r="5502" spans="1:29" x14ac:dyDescent="0.25">
      <c r="A5502" s="2">
        <v>43695</v>
      </c>
      <c r="B5502" s="1">
        <v>230</v>
      </c>
      <c r="C5502" s="3">
        <v>200</v>
      </c>
      <c r="D5502" s="13">
        <v>258.10848379629601</v>
      </c>
      <c r="E5502">
        <v>54.95</v>
      </c>
      <c r="F5502" s="15">
        <f t="shared" si="643"/>
        <v>0</v>
      </c>
      <c r="G5502">
        <v>1.0069999999999999</v>
      </c>
      <c r="H5502">
        <v>4.0259999999999998</v>
      </c>
      <c r="I5502">
        <v>241.47499999999999</v>
      </c>
      <c r="J5502">
        <v>5.4880000000000004</v>
      </c>
      <c r="K5502">
        <v>94.3</v>
      </c>
      <c r="L5502">
        <v>0.19</v>
      </c>
      <c r="M5502">
        <v>0.191</v>
      </c>
      <c r="O5502">
        <v>0.625</v>
      </c>
      <c r="T5502">
        <f t="shared" si="638"/>
        <v>2300200</v>
      </c>
      <c r="U5502">
        <v>0</v>
      </c>
      <c r="V5502">
        <f t="shared" si="644"/>
        <v>0</v>
      </c>
      <c r="W5502" t="str">
        <f t="shared" si="639"/>
        <v/>
      </c>
      <c r="X5502" t="str">
        <f t="shared" si="640"/>
        <v/>
      </c>
      <c r="Y5502" t="str">
        <f t="shared" si="645"/>
        <v/>
      </c>
      <c r="AA5502" s="16">
        <f t="shared" si="641"/>
        <v>0.85099999999999998</v>
      </c>
      <c r="AB5502" s="16">
        <f t="shared" si="642"/>
        <v>5.0999999999999997E-2</v>
      </c>
      <c r="AC5502" s="16"/>
    </row>
    <row r="5503" spans="1:29" x14ac:dyDescent="0.25">
      <c r="A5503" s="2">
        <v>43695</v>
      </c>
      <c r="B5503" s="1">
        <v>230</v>
      </c>
      <c r="C5503" s="3">
        <v>300</v>
      </c>
      <c r="D5503" s="13">
        <v>258.15015046296298</v>
      </c>
      <c r="E5503">
        <v>54.72</v>
      </c>
      <c r="F5503" s="15">
        <f t="shared" si="643"/>
        <v>0</v>
      </c>
      <c r="G5503">
        <v>0</v>
      </c>
      <c r="H5503">
        <v>2.516</v>
      </c>
      <c r="I5503">
        <v>259.72500000000002</v>
      </c>
      <c r="J5503">
        <v>4.5839999999999996</v>
      </c>
      <c r="K5503">
        <v>94.1</v>
      </c>
      <c r="L5503">
        <v>0.19</v>
      </c>
      <c r="M5503">
        <v>0.191</v>
      </c>
      <c r="O5503">
        <v>0.625</v>
      </c>
      <c r="T5503">
        <f t="shared" si="638"/>
        <v>2300300</v>
      </c>
      <c r="U5503">
        <v>0</v>
      </c>
      <c r="V5503">
        <f t="shared" si="644"/>
        <v>0</v>
      </c>
      <c r="W5503" t="str">
        <f t="shared" si="639"/>
        <v/>
      </c>
      <c r="X5503" t="str">
        <f t="shared" si="640"/>
        <v/>
      </c>
      <c r="Y5503" t="str">
        <f t="shared" si="645"/>
        <v/>
      </c>
      <c r="AA5503" s="16">
        <f t="shared" si="641"/>
        <v>0.79700000000000004</v>
      </c>
      <c r="AB5503" s="16">
        <f t="shared" si="642"/>
        <v>0.05</v>
      </c>
      <c r="AC5503" s="16"/>
    </row>
    <row r="5504" spans="1:29" x14ac:dyDescent="0.25">
      <c r="A5504" s="2">
        <v>43695</v>
      </c>
      <c r="B5504" s="1">
        <v>230</v>
      </c>
      <c r="C5504" s="3">
        <v>400</v>
      </c>
      <c r="D5504" s="13">
        <v>258.19181712963001</v>
      </c>
      <c r="E5504">
        <v>54.72</v>
      </c>
      <c r="F5504" s="15">
        <f t="shared" si="643"/>
        <v>0</v>
      </c>
      <c r="G5504">
        <v>0</v>
      </c>
      <c r="H5504">
        <v>1.51</v>
      </c>
      <c r="I5504">
        <v>306.05500000000001</v>
      </c>
      <c r="J5504">
        <v>4.6360000000000001</v>
      </c>
      <c r="K5504">
        <v>94.2</v>
      </c>
      <c r="L5504">
        <v>0.19</v>
      </c>
      <c r="M5504">
        <v>0.19</v>
      </c>
      <c r="O5504">
        <v>0.625</v>
      </c>
      <c r="T5504">
        <f t="shared" si="638"/>
        <v>2300400</v>
      </c>
      <c r="U5504">
        <v>0</v>
      </c>
      <c r="V5504">
        <f t="shared" si="644"/>
        <v>0</v>
      </c>
      <c r="W5504" t="str">
        <f t="shared" si="639"/>
        <v/>
      </c>
      <c r="X5504" t="str">
        <f t="shared" si="640"/>
        <v/>
      </c>
      <c r="Y5504" t="str">
        <f t="shared" si="645"/>
        <v/>
      </c>
      <c r="AA5504" s="16">
        <f t="shared" si="641"/>
        <v>0.80100000000000005</v>
      </c>
      <c r="AB5504" s="16">
        <f t="shared" si="642"/>
        <v>4.9000000000000002E-2</v>
      </c>
      <c r="AC5504" s="16"/>
    </row>
    <row r="5505" spans="1:29" x14ac:dyDescent="0.25">
      <c r="A5505" s="2">
        <v>43695</v>
      </c>
      <c r="B5505" s="1">
        <v>230</v>
      </c>
      <c r="C5505" s="3">
        <v>500</v>
      </c>
      <c r="D5505" s="13">
        <v>258.23348379629601</v>
      </c>
      <c r="E5505">
        <v>54.6</v>
      </c>
      <c r="F5505" s="15">
        <f t="shared" si="643"/>
        <v>0</v>
      </c>
      <c r="G5505">
        <v>0</v>
      </c>
      <c r="H5505">
        <v>2.0129999999999999</v>
      </c>
      <c r="I5505">
        <v>329.92200000000003</v>
      </c>
      <c r="J5505">
        <v>4.2720000000000002</v>
      </c>
      <c r="K5505">
        <v>94.5</v>
      </c>
      <c r="L5505">
        <v>0.189</v>
      </c>
      <c r="M5505">
        <v>0.19</v>
      </c>
      <c r="O5505">
        <v>0.625</v>
      </c>
      <c r="T5505">
        <f t="shared" si="638"/>
        <v>2300500</v>
      </c>
      <c r="U5505">
        <v>0</v>
      </c>
      <c r="V5505">
        <f t="shared" si="644"/>
        <v>0</v>
      </c>
      <c r="W5505" t="str">
        <f t="shared" si="639"/>
        <v/>
      </c>
      <c r="X5505" t="str">
        <f t="shared" si="640"/>
        <v/>
      </c>
      <c r="Y5505" t="str">
        <f t="shared" si="645"/>
        <v/>
      </c>
      <c r="AA5505" s="16">
        <f t="shared" si="641"/>
        <v>0.78300000000000003</v>
      </c>
      <c r="AB5505" s="16">
        <f t="shared" si="642"/>
        <v>4.5999999999999999E-2</v>
      </c>
      <c r="AC5505" s="16"/>
    </row>
    <row r="5506" spans="1:29" x14ac:dyDescent="0.25">
      <c r="A5506" s="2">
        <v>43695</v>
      </c>
      <c r="B5506" s="1">
        <v>230</v>
      </c>
      <c r="C5506" s="3">
        <v>600</v>
      </c>
      <c r="D5506" s="13">
        <v>258.27515046296298</v>
      </c>
      <c r="E5506">
        <v>54.83</v>
      </c>
      <c r="F5506" s="15">
        <f t="shared" si="643"/>
        <v>0</v>
      </c>
      <c r="G5506">
        <v>0</v>
      </c>
      <c r="H5506">
        <v>1.51</v>
      </c>
      <c r="I5506">
        <v>2.8079999999999998</v>
      </c>
      <c r="J5506">
        <v>4.8949999999999996</v>
      </c>
      <c r="K5506">
        <v>94.1</v>
      </c>
      <c r="L5506">
        <v>0.189</v>
      </c>
      <c r="M5506">
        <v>0.19</v>
      </c>
      <c r="O5506">
        <v>19.375</v>
      </c>
      <c r="T5506">
        <f t="shared" si="638"/>
        <v>2300600</v>
      </c>
      <c r="U5506">
        <v>41.8</v>
      </c>
      <c r="V5506">
        <f t="shared" si="644"/>
        <v>19.399999999999999</v>
      </c>
      <c r="W5506" t="str">
        <f t="shared" si="639"/>
        <v/>
      </c>
      <c r="X5506" t="str">
        <f t="shared" si="640"/>
        <v/>
      </c>
      <c r="Y5506" t="str">
        <f t="shared" si="645"/>
        <v/>
      </c>
      <c r="AA5506" s="16">
        <f t="shared" si="641"/>
        <v>0.81399999999999995</v>
      </c>
      <c r="AB5506" s="16">
        <f t="shared" si="642"/>
        <v>5.0999999999999997E-2</v>
      </c>
      <c r="AC5506" s="16"/>
    </row>
    <row r="5507" spans="1:29" x14ac:dyDescent="0.25">
      <c r="A5507" s="2">
        <v>43695</v>
      </c>
      <c r="B5507" s="1">
        <v>230</v>
      </c>
      <c r="C5507" s="3">
        <v>700</v>
      </c>
      <c r="D5507" s="13">
        <v>258.31681712963001</v>
      </c>
      <c r="E5507">
        <v>54.95</v>
      </c>
      <c r="F5507" s="15">
        <f t="shared" si="643"/>
        <v>0</v>
      </c>
      <c r="G5507">
        <v>0</v>
      </c>
      <c r="H5507">
        <v>0.503</v>
      </c>
      <c r="I5507">
        <v>5.6159999999999997</v>
      </c>
      <c r="J5507">
        <v>7.3179999999999996</v>
      </c>
      <c r="K5507">
        <v>88.8</v>
      </c>
      <c r="L5507">
        <v>0.189</v>
      </c>
      <c r="M5507">
        <v>0.19</v>
      </c>
      <c r="O5507">
        <v>264.375</v>
      </c>
      <c r="T5507">
        <f t="shared" si="638"/>
        <v>2300700</v>
      </c>
      <c r="U5507">
        <v>201.7</v>
      </c>
      <c r="V5507">
        <f t="shared" si="644"/>
        <v>264.39999999999998</v>
      </c>
      <c r="W5507" t="str">
        <f t="shared" si="639"/>
        <v/>
      </c>
      <c r="X5507" t="str">
        <f t="shared" si="640"/>
        <v/>
      </c>
      <c r="Y5507" t="str">
        <f t="shared" si="645"/>
        <v/>
      </c>
      <c r="AA5507" s="16">
        <f t="shared" si="641"/>
        <v>0.90900000000000003</v>
      </c>
      <c r="AB5507" s="16">
        <f t="shared" si="642"/>
        <v>0.115</v>
      </c>
      <c r="AC5507" s="16"/>
    </row>
    <row r="5508" spans="1:29" x14ac:dyDescent="0.25">
      <c r="A5508" s="2">
        <v>43695</v>
      </c>
      <c r="B5508" s="1">
        <v>230</v>
      </c>
      <c r="C5508" s="3">
        <v>800</v>
      </c>
      <c r="D5508" s="13">
        <v>258.35848379629601</v>
      </c>
      <c r="E5508">
        <v>55.07</v>
      </c>
      <c r="F5508" s="15">
        <f t="shared" si="643"/>
        <v>0</v>
      </c>
      <c r="G5508">
        <v>0</v>
      </c>
      <c r="H5508">
        <v>1.51</v>
      </c>
      <c r="I5508">
        <v>96.870999999999995</v>
      </c>
      <c r="J5508">
        <v>10.247</v>
      </c>
      <c r="K5508">
        <v>77.5</v>
      </c>
      <c r="L5508">
        <v>0.189</v>
      </c>
      <c r="M5508">
        <v>0.19</v>
      </c>
      <c r="O5508">
        <v>439.375</v>
      </c>
      <c r="T5508">
        <f t="shared" si="638"/>
        <v>2300800</v>
      </c>
      <c r="U5508">
        <v>385.3</v>
      </c>
      <c r="V5508">
        <f t="shared" si="644"/>
        <v>439.4</v>
      </c>
      <c r="W5508" t="str">
        <f t="shared" si="639"/>
        <v/>
      </c>
      <c r="X5508" t="str">
        <f t="shared" si="640"/>
        <v/>
      </c>
      <c r="Y5508" t="str">
        <f t="shared" si="645"/>
        <v/>
      </c>
      <c r="AA5508" s="16">
        <f t="shared" si="641"/>
        <v>0.96699999999999997</v>
      </c>
      <c r="AB5508" s="16">
        <f t="shared" si="642"/>
        <v>0.28100000000000003</v>
      </c>
      <c r="AC5508" s="16"/>
    </row>
    <row r="5509" spans="1:29" x14ac:dyDescent="0.25">
      <c r="A5509" s="2">
        <v>43695</v>
      </c>
      <c r="B5509" s="1">
        <v>230</v>
      </c>
      <c r="C5509" s="3">
        <v>900</v>
      </c>
      <c r="D5509" s="13">
        <v>258.40015046296298</v>
      </c>
      <c r="E5509">
        <v>55.65</v>
      </c>
      <c r="F5509" s="15">
        <f t="shared" si="643"/>
        <v>0.14999999999999858</v>
      </c>
      <c r="G5509">
        <v>1.0069999999999999</v>
      </c>
      <c r="H5509">
        <v>3.5230000000000001</v>
      </c>
      <c r="I5509">
        <v>167.06700000000001</v>
      </c>
      <c r="J5509">
        <v>12.05</v>
      </c>
      <c r="K5509">
        <v>68.099999999999994</v>
      </c>
      <c r="L5509">
        <v>0.189</v>
      </c>
      <c r="M5509">
        <v>0.19</v>
      </c>
      <c r="O5509">
        <v>594.375</v>
      </c>
      <c r="T5509">
        <f t="shared" ref="T5509:T5572" si="646">B5509*10000+C5509</f>
        <v>2300900</v>
      </c>
      <c r="U5509">
        <v>559.29999999999995</v>
      </c>
      <c r="V5509">
        <f t="shared" si="644"/>
        <v>594.4</v>
      </c>
      <c r="W5509" t="str">
        <f t="shared" ref="W5509:W5572" si="647">IF(C5509=2400,ROUND(L5509,3),"")</f>
        <v/>
      </c>
      <c r="X5509" t="str">
        <f t="shared" ref="X5509:X5572" si="648">IF(C5509=2400,ROUND(M5509,3),"")</f>
        <v/>
      </c>
      <c r="Y5509" t="str">
        <f t="shared" si="645"/>
        <v/>
      </c>
      <c r="AA5509" s="16">
        <f t="shared" ref="AA5509:AA5572" si="649">ROUND((0.6105*(EXP((17.273*J5509)/(J5509+237.3))))*K5509/100,3)</f>
        <v>0.95799999999999996</v>
      </c>
      <c r="AB5509" s="16">
        <f t="shared" ref="AB5509:AB5572" si="650">ROUND(AA5509/K5509*(100-K5509),3)</f>
        <v>0.44900000000000001</v>
      </c>
      <c r="AC5509" s="16"/>
    </row>
    <row r="5510" spans="1:29" x14ac:dyDescent="0.25">
      <c r="A5510" s="2">
        <v>43695</v>
      </c>
      <c r="B5510" s="1">
        <v>230</v>
      </c>
      <c r="C5510" s="3">
        <v>1000</v>
      </c>
      <c r="D5510" s="13">
        <v>258.44181712963001</v>
      </c>
      <c r="E5510">
        <v>55.77</v>
      </c>
      <c r="F5510" s="15">
        <f t="shared" si="643"/>
        <v>0.27000000000000313</v>
      </c>
      <c r="G5510">
        <v>1.51</v>
      </c>
      <c r="H5510">
        <v>4.0259999999999998</v>
      </c>
      <c r="I5510">
        <v>169.875</v>
      </c>
      <c r="J5510">
        <v>13.786</v>
      </c>
      <c r="K5510">
        <v>60</v>
      </c>
      <c r="L5510">
        <v>0.188</v>
      </c>
      <c r="M5510">
        <v>0.189</v>
      </c>
      <c r="O5510">
        <v>718.125</v>
      </c>
      <c r="T5510">
        <f t="shared" si="646"/>
        <v>2301000</v>
      </c>
      <c r="U5510">
        <v>705.5</v>
      </c>
      <c r="V5510">
        <f t="shared" si="644"/>
        <v>718.1</v>
      </c>
      <c r="W5510" t="str">
        <f t="shared" si="647"/>
        <v/>
      </c>
      <c r="X5510" t="str">
        <f t="shared" si="648"/>
        <v/>
      </c>
      <c r="Y5510" t="str">
        <f t="shared" si="645"/>
        <v/>
      </c>
      <c r="AA5510" s="16">
        <f t="shared" si="649"/>
        <v>0.94599999999999995</v>
      </c>
      <c r="AB5510" s="16">
        <f t="shared" si="650"/>
        <v>0.63100000000000001</v>
      </c>
      <c r="AC5510" s="16"/>
    </row>
    <row r="5511" spans="1:29" x14ac:dyDescent="0.25">
      <c r="A5511" s="2">
        <v>43695</v>
      </c>
      <c r="B5511" s="1">
        <v>230</v>
      </c>
      <c r="C5511" s="3">
        <v>1100</v>
      </c>
      <c r="D5511" s="13">
        <v>258.48348379629601</v>
      </c>
      <c r="E5511">
        <v>55.42</v>
      </c>
      <c r="F5511" s="15">
        <f t="shared" si="643"/>
        <v>0</v>
      </c>
      <c r="G5511">
        <v>2.0129999999999999</v>
      </c>
      <c r="H5511">
        <v>5.5359999999999996</v>
      </c>
      <c r="I5511">
        <v>175.49</v>
      </c>
      <c r="J5511">
        <v>15.103</v>
      </c>
      <c r="K5511">
        <v>53.2</v>
      </c>
      <c r="L5511">
        <v>0.188</v>
      </c>
      <c r="M5511">
        <v>0.189</v>
      </c>
      <c r="O5511">
        <v>806.875</v>
      </c>
      <c r="T5511">
        <f t="shared" si="646"/>
        <v>2301100</v>
      </c>
      <c r="U5511">
        <v>812.3</v>
      </c>
      <c r="V5511">
        <f t="shared" si="644"/>
        <v>806.9</v>
      </c>
      <c r="W5511" t="str">
        <f t="shared" si="647"/>
        <v/>
      </c>
      <c r="X5511" t="str">
        <f t="shared" si="648"/>
        <v/>
      </c>
      <c r="Y5511" t="str">
        <f t="shared" si="645"/>
        <v/>
      </c>
      <c r="AA5511" s="16">
        <f t="shared" si="649"/>
        <v>0.91300000000000003</v>
      </c>
      <c r="AB5511" s="16">
        <f t="shared" si="650"/>
        <v>0.80300000000000005</v>
      </c>
      <c r="AC5511" s="16"/>
    </row>
    <row r="5512" spans="1:29" x14ac:dyDescent="0.25">
      <c r="A5512" s="2">
        <v>43695</v>
      </c>
      <c r="B5512" s="1">
        <v>230</v>
      </c>
      <c r="C5512" s="3">
        <v>1200</v>
      </c>
      <c r="D5512" s="13">
        <v>258.52515046296298</v>
      </c>
      <c r="E5512">
        <v>55.77</v>
      </c>
      <c r="F5512" s="15">
        <f t="shared" si="643"/>
        <v>0.27000000000000313</v>
      </c>
      <c r="G5512">
        <v>2.516</v>
      </c>
      <c r="H5512">
        <v>6.0389999999999997</v>
      </c>
      <c r="I5512">
        <v>172.68199999999999</v>
      </c>
      <c r="J5512">
        <v>17.367999999999999</v>
      </c>
      <c r="K5512">
        <v>47.2</v>
      </c>
      <c r="L5512">
        <v>0.188</v>
      </c>
      <c r="M5512">
        <v>0.189</v>
      </c>
      <c r="O5512">
        <v>848.125</v>
      </c>
      <c r="T5512">
        <f t="shared" si="646"/>
        <v>2301200</v>
      </c>
      <c r="U5512">
        <v>871</v>
      </c>
      <c r="V5512">
        <f t="shared" si="644"/>
        <v>848.1</v>
      </c>
      <c r="W5512" t="str">
        <f t="shared" si="647"/>
        <v/>
      </c>
      <c r="X5512" t="str">
        <f t="shared" si="648"/>
        <v/>
      </c>
      <c r="Y5512" t="str">
        <f t="shared" si="645"/>
        <v/>
      </c>
      <c r="AA5512" s="16">
        <f t="shared" si="649"/>
        <v>0.93600000000000005</v>
      </c>
      <c r="AB5512" s="16">
        <f t="shared" si="650"/>
        <v>1.0469999999999999</v>
      </c>
      <c r="AC5512" s="16"/>
    </row>
    <row r="5513" spans="1:29" x14ac:dyDescent="0.25">
      <c r="A5513" s="2">
        <v>43695</v>
      </c>
      <c r="B5513" s="1">
        <v>230</v>
      </c>
      <c r="C5513" s="3">
        <v>1300</v>
      </c>
      <c r="D5513" s="13">
        <v>258.56681712963001</v>
      </c>
      <c r="E5513">
        <v>55.54</v>
      </c>
      <c r="F5513" s="15">
        <f t="shared" si="643"/>
        <v>3.9999999999999147E-2</v>
      </c>
      <c r="G5513">
        <v>3.02</v>
      </c>
      <c r="H5513">
        <v>8.0519999999999996</v>
      </c>
      <c r="I5513">
        <v>193.74100000000001</v>
      </c>
      <c r="J5513">
        <v>18.937000000000001</v>
      </c>
      <c r="K5513">
        <v>40.6</v>
      </c>
      <c r="L5513">
        <v>0.188</v>
      </c>
      <c r="M5513">
        <v>0.189</v>
      </c>
      <c r="O5513">
        <v>834.375</v>
      </c>
      <c r="T5513">
        <f t="shared" si="646"/>
        <v>2301300</v>
      </c>
      <c r="U5513">
        <v>877.5</v>
      </c>
      <c r="V5513">
        <f t="shared" si="644"/>
        <v>834.4</v>
      </c>
      <c r="W5513" t="str">
        <f t="shared" si="647"/>
        <v/>
      </c>
      <c r="X5513" t="str">
        <f t="shared" si="648"/>
        <v/>
      </c>
      <c r="Y5513" t="str">
        <f t="shared" si="645"/>
        <v/>
      </c>
      <c r="AA5513" s="16">
        <f t="shared" si="649"/>
        <v>0.88800000000000001</v>
      </c>
      <c r="AB5513" s="16">
        <f t="shared" si="650"/>
        <v>1.2989999999999999</v>
      </c>
      <c r="AC5513" s="16"/>
    </row>
    <row r="5514" spans="1:29" x14ac:dyDescent="0.25">
      <c r="A5514" s="2">
        <v>43695</v>
      </c>
      <c r="B5514" s="1">
        <v>230</v>
      </c>
      <c r="C5514" s="3">
        <v>1400</v>
      </c>
      <c r="D5514" s="13">
        <v>258.60848379629601</v>
      </c>
      <c r="E5514">
        <v>56.24</v>
      </c>
      <c r="F5514" s="15">
        <f t="shared" ref="F5514:F5577" si="651">IF(E5514&gt;F$2,E5514-F$2,0)</f>
        <v>0.74000000000000199</v>
      </c>
      <c r="G5514">
        <v>3.02</v>
      </c>
      <c r="H5514">
        <v>8.0519999999999996</v>
      </c>
      <c r="I5514">
        <v>196.54900000000001</v>
      </c>
      <c r="J5514">
        <v>19.032</v>
      </c>
      <c r="K5514">
        <v>40.700000000000003</v>
      </c>
      <c r="L5514">
        <v>0.188</v>
      </c>
      <c r="M5514">
        <v>0.189</v>
      </c>
      <c r="O5514">
        <v>764.375</v>
      </c>
      <c r="T5514">
        <f t="shared" si="646"/>
        <v>2301400</v>
      </c>
      <c r="U5514">
        <v>830.3</v>
      </c>
      <c r="V5514">
        <f t="shared" si="644"/>
        <v>764.4</v>
      </c>
      <c r="W5514" t="str">
        <f t="shared" si="647"/>
        <v/>
      </c>
      <c r="X5514" t="str">
        <f t="shared" si="648"/>
        <v/>
      </c>
      <c r="Y5514" t="str">
        <f t="shared" si="645"/>
        <v/>
      </c>
      <c r="AA5514" s="16">
        <f t="shared" si="649"/>
        <v>0.89600000000000002</v>
      </c>
      <c r="AB5514" s="16">
        <f t="shared" si="650"/>
        <v>1.3049999999999999</v>
      </c>
      <c r="AC5514" s="16"/>
    </row>
    <row r="5515" spans="1:29" x14ac:dyDescent="0.25">
      <c r="A5515" s="2">
        <v>43695</v>
      </c>
      <c r="B5515" s="1">
        <v>230</v>
      </c>
      <c r="C5515" s="3">
        <v>1500</v>
      </c>
      <c r="D5515" s="13">
        <v>258.65015046296298</v>
      </c>
      <c r="E5515">
        <v>55.18</v>
      </c>
      <c r="F5515" s="15">
        <f t="shared" si="651"/>
        <v>0</v>
      </c>
      <c r="G5515">
        <v>3.02</v>
      </c>
      <c r="H5515">
        <v>7.5490000000000004</v>
      </c>
      <c r="I5515">
        <v>199.357</v>
      </c>
      <c r="J5515">
        <v>19.722000000000001</v>
      </c>
      <c r="K5515">
        <v>37.9</v>
      </c>
      <c r="L5515">
        <v>0.188</v>
      </c>
      <c r="M5515">
        <v>0.189</v>
      </c>
      <c r="O5515">
        <v>648.125</v>
      </c>
      <c r="T5515">
        <f t="shared" si="646"/>
        <v>2301500</v>
      </c>
      <c r="U5515">
        <v>733.8</v>
      </c>
      <c r="V5515">
        <f t="shared" si="644"/>
        <v>648.1</v>
      </c>
      <c r="W5515" t="str">
        <f t="shared" si="647"/>
        <v/>
      </c>
      <c r="X5515" t="str">
        <f t="shared" si="648"/>
        <v/>
      </c>
      <c r="Y5515" t="str">
        <f t="shared" si="645"/>
        <v/>
      </c>
      <c r="AA5515" s="16">
        <f t="shared" si="649"/>
        <v>0.871</v>
      </c>
      <c r="AB5515" s="16">
        <f t="shared" si="650"/>
        <v>1.427</v>
      </c>
      <c r="AC5515" s="16"/>
    </row>
    <row r="5516" spans="1:29" x14ac:dyDescent="0.25">
      <c r="A5516" s="2">
        <v>43695</v>
      </c>
      <c r="B5516" s="1">
        <v>230</v>
      </c>
      <c r="C5516" s="3">
        <v>1600</v>
      </c>
      <c r="D5516" s="13">
        <v>258.69181712963001</v>
      </c>
      <c r="E5516">
        <v>55.42</v>
      </c>
      <c r="F5516" s="15">
        <f t="shared" si="651"/>
        <v>0</v>
      </c>
      <c r="G5516">
        <v>3.02</v>
      </c>
      <c r="H5516">
        <v>7.0460000000000003</v>
      </c>
      <c r="I5516">
        <v>206.376</v>
      </c>
      <c r="J5516">
        <v>19.77</v>
      </c>
      <c r="K5516">
        <v>38.9</v>
      </c>
      <c r="L5516">
        <v>0.188</v>
      </c>
      <c r="M5516">
        <v>0.189</v>
      </c>
      <c r="O5516">
        <v>560.625</v>
      </c>
      <c r="T5516">
        <f t="shared" si="646"/>
        <v>2301600</v>
      </c>
      <c r="U5516">
        <v>595.70000000000005</v>
      </c>
      <c r="V5516">
        <f t="shared" si="644"/>
        <v>560.6</v>
      </c>
      <c r="W5516" t="str">
        <f t="shared" si="647"/>
        <v/>
      </c>
      <c r="X5516" t="str">
        <f t="shared" si="648"/>
        <v/>
      </c>
      <c r="Y5516" t="str">
        <f t="shared" si="645"/>
        <v/>
      </c>
      <c r="AA5516" s="16">
        <f t="shared" si="649"/>
        <v>0.89600000000000002</v>
      </c>
      <c r="AB5516" s="16">
        <f t="shared" si="650"/>
        <v>1.407</v>
      </c>
      <c r="AC5516" s="16"/>
    </row>
    <row r="5517" spans="1:29" x14ac:dyDescent="0.25">
      <c r="A5517" s="2">
        <v>43695</v>
      </c>
      <c r="B5517" s="1">
        <v>230</v>
      </c>
      <c r="C5517" s="3">
        <v>1700</v>
      </c>
      <c r="D5517" s="13">
        <v>258.73348379629601</v>
      </c>
      <c r="E5517">
        <v>55.18</v>
      </c>
      <c r="F5517" s="15">
        <f t="shared" si="651"/>
        <v>0</v>
      </c>
      <c r="G5517">
        <v>3.5230000000000001</v>
      </c>
      <c r="H5517">
        <v>8.5559999999999992</v>
      </c>
      <c r="I5517">
        <v>211.99199999999999</v>
      </c>
      <c r="J5517">
        <v>19.294</v>
      </c>
      <c r="K5517">
        <v>37.200000000000003</v>
      </c>
      <c r="L5517">
        <v>0.189</v>
      </c>
      <c r="M5517">
        <v>0.189</v>
      </c>
      <c r="O5517">
        <v>336.875</v>
      </c>
      <c r="T5517">
        <f t="shared" si="646"/>
        <v>2301700</v>
      </c>
      <c r="U5517">
        <v>426.7</v>
      </c>
      <c r="V5517">
        <f t="shared" si="644"/>
        <v>336.9</v>
      </c>
      <c r="W5517" t="str">
        <f t="shared" si="647"/>
        <v/>
      </c>
      <c r="X5517" t="str">
        <f t="shared" si="648"/>
        <v/>
      </c>
      <c r="Y5517" t="str">
        <f t="shared" si="645"/>
        <v/>
      </c>
      <c r="AA5517" s="16">
        <f t="shared" si="649"/>
        <v>0.83199999999999996</v>
      </c>
      <c r="AB5517" s="16">
        <f t="shared" si="650"/>
        <v>1.405</v>
      </c>
      <c r="AC5517" s="16"/>
    </row>
    <row r="5518" spans="1:29" x14ac:dyDescent="0.25">
      <c r="A5518" s="2">
        <v>43695</v>
      </c>
      <c r="B5518" s="1">
        <v>230</v>
      </c>
      <c r="C5518" s="3">
        <v>1800</v>
      </c>
      <c r="D5518" s="13">
        <v>258.77515046296298</v>
      </c>
      <c r="E5518">
        <v>54.83</v>
      </c>
      <c r="F5518" s="15">
        <f t="shared" si="651"/>
        <v>0</v>
      </c>
      <c r="G5518">
        <v>3.5230000000000001</v>
      </c>
      <c r="H5518">
        <v>7.5490000000000004</v>
      </c>
      <c r="I5518">
        <v>214.8</v>
      </c>
      <c r="J5518">
        <v>17.605</v>
      </c>
      <c r="K5518">
        <v>41</v>
      </c>
      <c r="L5518">
        <v>0.189</v>
      </c>
      <c r="M5518">
        <v>0.189</v>
      </c>
      <c r="O5518">
        <v>164.375</v>
      </c>
      <c r="T5518">
        <f t="shared" si="646"/>
        <v>2301800</v>
      </c>
      <c r="U5518">
        <v>243.2</v>
      </c>
      <c r="V5518">
        <f t="shared" si="644"/>
        <v>164.4</v>
      </c>
      <c r="W5518" t="str">
        <f t="shared" si="647"/>
        <v/>
      </c>
      <c r="X5518" t="str">
        <f t="shared" si="648"/>
        <v/>
      </c>
      <c r="Y5518" t="str">
        <f t="shared" si="645"/>
        <v/>
      </c>
      <c r="AA5518" s="16">
        <f t="shared" si="649"/>
        <v>0.82499999999999996</v>
      </c>
      <c r="AB5518" s="16">
        <f t="shared" si="650"/>
        <v>1.1870000000000001</v>
      </c>
      <c r="AC5518" s="16"/>
    </row>
    <row r="5519" spans="1:29" x14ac:dyDescent="0.25">
      <c r="A5519" s="2">
        <v>43695</v>
      </c>
      <c r="B5519" s="1">
        <v>230</v>
      </c>
      <c r="C5519" s="3">
        <v>1900</v>
      </c>
      <c r="D5519" s="13">
        <v>258.81681712963001</v>
      </c>
      <c r="E5519">
        <v>54.72</v>
      </c>
      <c r="F5519" s="15">
        <f t="shared" si="651"/>
        <v>0</v>
      </c>
      <c r="G5519">
        <v>2.516</v>
      </c>
      <c r="H5519">
        <v>6.0389999999999997</v>
      </c>
      <c r="I5519">
        <v>230.24299999999999</v>
      </c>
      <c r="J5519">
        <v>14.242000000000001</v>
      </c>
      <c r="K5519">
        <v>47.7</v>
      </c>
      <c r="L5519">
        <v>0.189</v>
      </c>
      <c r="M5519">
        <v>0.19</v>
      </c>
      <c r="O5519">
        <v>10.625</v>
      </c>
      <c r="T5519">
        <f t="shared" si="646"/>
        <v>2301900</v>
      </c>
      <c r="U5519">
        <v>71.8</v>
      </c>
      <c r="V5519">
        <f t="shared" si="644"/>
        <v>10.6</v>
      </c>
      <c r="W5519" t="str">
        <f t="shared" si="647"/>
        <v/>
      </c>
      <c r="X5519" t="str">
        <f t="shared" si="648"/>
        <v/>
      </c>
      <c r="Y5519" t="str">
        <f t="shared" si="645"/>
        <v/>
      </c>
      <c r="AA5519" s="16">
        <f t="shared" si="649"/>
        <v>0.77400000000000002</v>
      </c>
      <c r="AB5519" s="16">
        <f t="shared" si="650"/>
        <v>0.84899999999999998</v>
      </c>
      <c r="AC5519" s="16"/>
    </row>
    <row r="5520" spans="1:29" x14ac:dyDescent="0.25">
      <c r="A5520" s="2">
        <v>43695</v>
      </c>
      <c r="B5520" s="1">
        <v>230</v>
      </c>
      <c r="C5520" s="3">
        <v>2000</v>
      </c>
      <c r="D5520" s="13">
        <v>258.85848379629601</v>
      </c>
      <c r="E5520">
        <v>55.07</v>
      </c>
      <c r="F5520" s="15">
        <f t="shared" si="651"/>
        <v>0</v>
      </c>
      <c r="G5520">
        <v>2.0129999999999999</v>
      </c>
      <c r="H5520">
        <v>5.0330000000000004</v>
      </c>
      <c r="I5520">
        <v>255.51400000000001</v>
      </c>
      <c r="J5520">
        <v>12.461</v>
      </c>
      <c r="K5520">
        <v>49.1</v>
      </c>
      <c r="L5520">
        <v>0.189</v>
      </c>
      <c r="M5520">
        <v>0.19</v>
      </c>
      <c r="O5520">
        <v>0.625</v>
      </c>
      <c r="T5520">
        <f t="shared" si="646"/>
        <v>2302000</v>
      </c>
      <c r="U5520">
        <v>0</v>
      </c>
      <c r="V5520">
        <f t="shared" si="644"/>
        <v>0</v>
      </c>
      <c r="W5520" t="str">
        <f t="shared" si="647"/>
        <v/>
      </c>
      <c r="X5520" t="str">
        <f t="shared" si="648"/>
        <v/>
      </c>
      <c r="Y5520" t="str">
        <f t="shared" si="645"/>
        <v/>
      </c>
      <c r="AA5520" s="16">
        <f t="shared" si="649"/>
        <v>0.71</v>
      </c>
      <c r="AB5520" s="16">
        <f t="shared" si="650"/>
        <v>0.73599999999999999</v>
      </c>
      <c r="AC5520" s="16"/>
    </row>
    <row r="5521" spans="1:29" x14ac:dyDescent="0.25">
      <c r="A5521" s="2">
        <v>43695</v>
      </c>
      <c r="B5521" s="1">
        <v>230</v>
      </c>
      <c r="C5521" s="3">
        <v>2100</v>
      </c>
      <c r="D5521" s="13">
        <v>258.90015046296298</v>
      </c>
      <c r="E5521">
        <v>54.72</v>
      </c>
      <c r="F5521" s="15">
        <f t="shared" si="651"/>
        <v>0</v>
      </c>
      <c r="G5521">
        <v>2.516</v>
      </c>
      <c r="H5521">
        <v>6.5430000000000001</v>
      </c>
      <c r="I5521">
        <v>261.12900000000002</v>
      </c>
      <c r="J5521">
        <v>12.484999999999999</v>
      </c>
      <c r="K5521">
        <v>46.3</v>
      </c>
      <c r="L5521">
        <v>0.189</v>
      </c>
      <c r="M5521">
        <v>0.19</v>
      </c>
      <c r="O5521">
        <v>0.625</v>
      </c>
      <c r="T5521">
        <f t="shared" si="646"/>
        <v>2302100</v>
      </c>
      <c r="U5521">
        <v>0</v>
      </c>
      <c r="V5521">
        <f t="shared" si="644"/>
        <v>0</v>
      </c>
      <c r="W5521" t="str">
        <f t="shared" si="647"/>
        <v/>
      </c>
      <c r="X5521" t="str">
        <f t="shared" si="648"/>
        <v/>
      </c>
      <c r="Y5521" t="str">
        <f t="shared" si="645"/>
        <v/>
      </c>
      <c r="AA5521" s="16">
        <f t="shared" si="649"/>
        <v>0.67</v>
      </c>
      <c r="AB5521" s="16">
        <f t="shared" si="650"/>
        <v>0.77700000000000002</v>
      </c>
      <c r="AC5521" s="16"/>
    </row>
    <row r="5522" spans="1:29" x14ac:dyDescent="0.25">
      <c r="A5522" s="2">
        <v>43695</v>
      </c>
      <c r="B5522" s="1">
        <v>230</v>
      </c>
      <c r="C5522" s="3">
        <v>2200</v>
      </c>
      <c r="D5522" s="13">
        <v>258.94181712963001</v>
      </c>
      <c r="E5522">
        <v>54.95</v>
      </c>
      <c r="F5522" s="15">
        <f t="shared" si="651"/>
        <v>0</v>
      </c>
      <c r="G5522">
        <v>2.0129999999999999</v>
      </c>
      <c r="H5522">
        <v>6.5430000000000001</v>
      </c>
      <c r="I5522">
        <v>248.494</v>
      </c>
      <c r="J5522">
        <v>12.122</v>
      </c>
      <c r="K5522">
        <v>43.6</v>
      </c>
      <c r="L5522">
        <v>0.189</v>
      </c>
      <c r="M5522">
        <v>0.19</v>
      </c>
      <c r="O5522">
        <v>0.625</v>
      </c>
      <c r="T5522">
        <f t="shared" si="646"/>
        <v>2302200</v>
      </c>
      <c r="U5522">
        <v>0</v>
      </c>
      <c r="V5522">
        <f t="shared" si="644"/>
        <v>0</v>
      </c>
      <c r="W5522" t="str">
        <f t="shared" si="647"/>
        <v/>
      </c>
      <c r="X5522" t="str">
        <f t="shared" si="648"/>
        <v/>
      </c>
      <c r="Y5522" t="str">
        <f t="shared" si="645"/>
        <v/>
      </c>
      <c r="AA5522" s="16">
        <f t="shared" si="649"/>
        <v>0.61599999999999999</v>
      </c>
      <c r="AB5522" s="16">
        <f t="shared" si="650"/>
        <v>0.79700000000000004</v>
      </c>
      <c r="AC5522" s="16"/>
    </row>
    <row r="5523" spans="1:29" x14ac:dyDescent="0.25">
      <c r="A5523" s="2">
        <v>43695</v>
      </c>
      <c r="B5523" s="1">
        <v>230</v>
      </c>
      <c r="C5523" s="3">
        <v>2300</v>
      </c>
      <c r="D5523" s="13">
        <v>258.98348379629601</v>
      </c>
      <c r="E5523">
        <v>54.48</v>
      </c>
      <c r="F5523" s="15">
        <f t="shared" si="651"/>
        <v>0</v>
      </c>
      <c r="G5523">
        <v>3.02</v>
      </c>
      <c r="H5523">
        <v>8.5559999999999992</v>
      </c>
      <c r="I5523">
        <v>254.11</v>
      </c>
      <c r="J5523">
        <v>12.170999999999999</v>
      </c>
      <c r="K5523">
        <v>42.8</v>
      </c>
      <c r="L5523">
        <v>0.188</v>
      </c>
      <c r="M5523">
        <v>0.19</v>
      </c>
      <c r="O5523">
        <v>0.625</v>
      </c>
      <c r="T5523">
        <f t="shared" si="646"/>
        <v>2302300</v>
      </c>
      <c r="U5523">
        <v>0</v>
      </c>
      <c r="V5523">
        <f t="shared" si="644"/>
        <v>0</v>
      </c>
      <c r="W5523" t="str">
        <f t="shared" si="647"/>
        <v/>
      </c>
      <c r="X5523" t="str">
        <f t="shared" si="648"/>
        <v/>
      </c>
      <c r="Y5523" t="str">
        <f t="shared" si="645"/>
        <v/>
      </c>
      <c r="AA5523" s="16">
        <f t="shared" si="649"/>
        <v>0.60699999999999998</v>
      </c>
      <c r="AB5523" s="16">
        <f t="shared" si="650"/>
        <v>0.81100000000000005</v>
      </c>
      <c r="AC5523" s="16"/>
    </row>
    <row r="5524" spans="1:29" x14ac:dyDescent="0.25">
      <c r="A5524" s="2">
        <v>43695</v>
      </c>
      <c r="B5524" s="1">
        <v>230</v>
      </c>
      <c r="C5524" s="3">
        <v>2400</v>
      </c>
      <c r="D5524" s="13">
        <v>259.02515046296298</v>
      </c>
      <c r="E5524">
        <v>55.07</v>
      </c>
      <c r="F5524" s="15">
        <f t="shared" si="651"/>
        <v>0</v>
      </c>
      <c r="G5524">
        <v>2.0129999999999999</v>
      </c>
      <c r="H5524">
        <v>7.0460000000000003</v>
      </c>
      <c r="I5524">
        <v>277.976</v>
      </c>
      <c r="J5524">
        <v>10.686999999999999</v>
      </c>
      <c r="K5524">
        <v>47.9</v>
      </c>
      <c r="L5524">
        <v>0.188</v>
      </c>
      <c r="M5524">
        <v>0.19</v>
      </c>
      <c r="O5524">
        <v>0.625</v>
      </c>
      <c r="T5524">
        <f t="shared" si="646"/>
        <v>2302400</v>
      </c>
      <c r="U5524">
        <v>0</v>
      </c>
      <c r="V5524">
        <f t="shared" si="644"/>
        <v>0</v>
      </c>
      <c r="W5524">
        <f t="shared" si="647"/>
        <v>0.188</v>
      </c>
      <c r="X5524">
        <f t="shared" si="648"/>
        <v>0.19</v>
      </c>
      <c r="Y5524">
        <f t="shared" si="645"/>
        <v>0</v>
      </c>
      <c r="AA5524" s="16">
        <f t="shared" si="649"/>
        <v>0.61599999999999999</v>
      </c>
      <c r="AB5524" s="16">
        <f t="shared" si="650"/>
        <v>0.67</v>
      </c>
      <c r="AC5524" s="16"/>
    </row>
    <row r="5525" spans="1:29" x14ac:dyDescent="0.25">
      <c r="A5525" s="2">
        <v>43696</v>
      </c>
      <c r="B5525" s="1">
        <v>231</v>
      </c>
      <c r="C5525" s="3">
        <v>100</v>
      </c>
      <c r="D5525" s="13">
        <v>259.06681712963001</v>
      </c>
      <c r="E5525">
        <v>54.6</v>
      </c>
      <c r="F5525" s="15">
        <f t="shared" si="651"/>
        <v>0</v>
      </c>
      <c r="G5525">
        <v>2.0129999999999999</v>
      </c>
      <c r="H5525">
        <v>6.0389999999999997</v>
      </c>
      <c r="I5525">
        <v>280.78399999999999</v>
      </c>
      <c r="J5525">
        <v>10.858000000000001</v>
      </c>
      <c r="K5525">
        <v>48.5</v>
      </c>
      <c r="L5525">
        <v>0.188</v>
      </c>
      <c r="M5525">
        <v>0.191</v>
      </c>
      <c r="O5525">
        <v>0.625</v>
      </c>
      <c r="T5525">
        <f t="shared" si="646"/>
        <v>2310100</v>
      </c>
      <c r="U5525">
        <v>0</v>
      </c>
      <c r="V5525">
        <f t="shared" si="644"/>
        <v>0</v>
      </c>
      <c r="W5525" t="str">
        <f t="shared" si="647"/>
        <v/>
      </c>
      <c r="X5525" t="str">
        <f t="shared" si="648"/>
        <v/>
      </c>
      <c r="Y5525" t="str">
        <f t="shared" si="645"/>
        <v/>
      </c>
      <c r="AA5525" s="16">
        <f t="shared" si="649"/>
        <v>0.63</v>
      </c>
      <c r="AB5525" s="16">
        <f t="shared" si="650"/>
        <v>0.66900000000000004</v>
      </c>
      <c r="AC5525" s="16"/>
    </row>
    <row r="5526" spans="1:29" x14ac:dyDescent="0.25">
      <c r="A5526" s="2">
        <v>43696</v>
      </c>
      <c r="B5526" s="1">
        <v>231</v>
      </c>
      <c r="C5526" s="3">
        <v>200</v>
      </c>
      <c r="D5526" s="13">
        <v>259.10848379629601</v>
      </c>
      <c r="E5526">
        <v>54.72</v>
      </c>
      <c r="F5526" s="15">
        <f t="shared" si="651"/>
        <v>0</v>
      </c>
      <c r="G5526">
        <v>1.51</v>
      </c>
      <c r="H5526">
        <v>5.0330000000000004</v>
      </c>
      <c r="I5526">
        <v>282.18799999999999</v>
      </c>
      <c r="J5526">
        <v>9.3859999999999992</v>
      </c>
      <c r="K5526">
        <v>54.1</v>
      </c>
      <c r="L5526">
        <v>0.188</v>
      </c>
      <c r="M5526">
        <v>0.19</v>
      </c>
      <c r="O5526">
        <v>0.625</v>
      </c>
      <c r="T5526">
        <f t="shared" si="646"/>
        <v>2310200</v>
      </c>
      <c r="U5526">
        <v>0</v>
      </c>
      <c r="V5526">
        <f t="shared" si="644"/>
        <v>0</v>
      </c>
      <c r="W5526" t="str">
        <f t="shared" si="647"/>
        <v/>
      </c>
      <c r="X5526" t="str">
        <f t="shared" si="648"/>
        <v/>
      </c>
      <c r="Y5526" t="str">
        <f t="shared" si="645"/>
        <v/>
      </c>
      <c r="AA5526" s="16">
        <f t="shared" si="649"/>
        <v>0.63700000000000001</v>
      </c>
      <c r="AB5526" s="16">
        <f t="shared" si="650"/>
        <v>0.54</v>
      </c>
      <c r="AC5526" s="16"/>
    </row>
    <row r="5527" spans="1:29" x14ac:dyDescent="0.25">
      <c r="A5527" s="2">
        <v>43696</v>
      </c>
      <c r="B5527" s="1">
        <v>231</v>
      </c>
      <c r="C5527" s="3">
        <v>300</v>
      </c>
      <c r="D5527" s="13">
        <v>259.15015046296298</v>
      </c>
      <c r="E5527">
        <v>54.95</v>
      </c>
      <c r="F5527" s="15">
        <f t="shared" si="651"/>
        <v>0</v>
      </c>
      <c r="G5527">
        <v>2.0129999999999999</v>
      </c>
      <c r="H5527">
        <v>8.0519999999999996</v>
      </c>
      <c r="I5527">
        <v>247.09</v>
      </c>
      <c r="J5527">
        <v>10.369</v>
      </c>
      <c r="K5527">
        <v>54.9</v>
      </c>
      <c r="L5527">
        <v>0.188</v>
      </c>
      <c r="M5527">
        <v>0.19</v>
      </c>
      <c r="O5527">
        <v>0.625</v>
      </c>
      <c r="T5527">
        <f t="shared" si="646"/>
        <v>2310300</v>
      </c>
      <c r="U5527">
        <v>0</v>
      </c>
      <c r="V5527">
        <f t="shared" si="644"/>
        <v>0</v>
      </c>
      <c r="W5527" t="str">
        <f t="shared" si="647"/>
        <v/>
      </c>
      <c r="X5527" t="str">
        <f t="shared" si="648"/>
        <v/>
      </c>
      <c r="Y5527" t="str">
        <f t="shared" si="645"/>
        <v/>
      </c>
      <c r="AA5527" s="16">
        <f t="shared" si="649"/>
        <v>0.69099999999999995</v>
      </c>
      <c r="AB5527" s="16">
        <f t="shared" si="650"/>
        <v>0.56799999999999995</v>
      </c>
      <c r="AC5527" s="16"/>
    </row>
    <row r="5528" spans="1:29" x14ac:dyDescent="0.25">
      <c r="A5528" s="2">
        <v>43696</v>
      </c>
      <c r="B5528" s="1">
        <v>231</v>
      </c>
      <c r="C5528" s="3">
        <v>400</v>
      </c>
      <c r="D5528" s="13">
        <v>259.19181712963001</v>
      </c>
      <c r="E5528">
        <v>55.07</v>
      </c>
      <c r="F5528" s="15">
        <f t="shared" si="651"/>
        <v>0</v>
      </c>
      <c r="G5528">
        <v>3.02</v>
      </c>
      <c r="H5528">
        <v>8.0519999999999996</v>
      </c>
      <c r="I5528">
        <v>254.11</v>
      </c>
      <c r="J5528">
        <v>9.7560000000000002</v>
      </c>
      <c r="K5528">
        <v>55.6</v>
      </c>
      <c r="L5528">
        <v>0.188</v>
      </c>
      <c r="M5528">
        <v>0.19</v>
      </c>
      <c r="O5528">
        <v>0.625</v>
      </c>
      <c r="T5528">
        <f t="shared" si="646"/>
        <v>2310400</v>
      </c>
      <c r="U5528">
        <v>0</v>
      </c>
      <c r="V5528">
        <f t="shared" si="644"/>
        <v>0</v>
      </c>
      <c r="W5528" t="str">
        <f t="shared" si="647"/>
        <v/>
      </c>
      <c r="X5528" t="str">
        <f t="shared" si="648"/>
        <v/>
      </c>
      <c r="Y5528" t="str">
        <f t="shared" si="645"/>
        <v/>
      </c>
      <c r="AA5528" s="16">
        <f t="shared" si="649"/>
        <v>0.67100000000000004</v>
      </c>
      <c r="AB5528" s="16">
        <f t="shared" si="650"/>
        <v>0.53600000000000003</v>
      </c>
      <c r="AC5528" s="16"/>
    </row>
    <row r="5529" spans="1:29" x14ac:dyDescent="0.25">
      <c r="A5529" s="2">
        <v>43696</v>
      </c>
      <c r="B5529" s="1">
        <v>231</v>
      </c>
      <c r="C5529" s="3">
        <v>500</v>
      </c>
      <c r="D5529" s="13">
        <v>259.23348379629601</v>
      </c>
      <c r="E5529">
        <v>55.07</v>
      </c>
      <c r="F5529" s="15">
        <f t="shared" si="651"/>
        <v>0</v>
      </c>
      <c r="G5529">
        <v>2.0129999999999999</v>
      </c>
      <c r="H5529">
        <v>5.5359999999999996</v>
      </c>
      <c r="I5529">
        <v>270.95699999999999</v>
      </c>
      <c r="J5529">
        <v>9.0150000000000006</v>
      </c>
      <c r="K5529">
        <v>60.3</v>
      </c>
      <c r="L5529">
        <v>0.188</v>
      </c>
      <c r="M5529">
        <v>0.19</v>
      </c>
      <c r="O5529">
        <v>0.625</v>
      </c>
      <c r="T5529">
        <f t="shared" si="646"/>
        <v>2310500</v>
      </c>
      <c r="U5529">
        <v>0</v>
      </c>
      <c r="V5529">
        <f t="shared" si="644"/>
        <v>0</v>
      </c>
      <c r="W5529" t="str">
        <f t="shared" si="647"/>
        <v/>
      </c>
      <c r="X5529" t="str">
        <f t="shared" si="648"/>
        <v/>
      </c>
      <c r="Y5529" t="str">
        <f t="shared" si="645"/>
        <v/>
      </c>
      <c r="AA5529" s="16">
        <f t="shared" si="649"/>
        <v>0.69299999999999995</v>
      </c>
      <c r="AB5529" s="16">
        <f t="shared" si="650"/>
        <v>0.45600000000000002</v>
      </c>
      <c r="AC5529" s="16"/>
    </row>
    <row r="5530" spans="1:29" x14ac:dyDescent="0.25">
      <c r="A5530" s="2">
        <v>43696</v>
      </c>
      <c r="B5530" s="1">
        <v>231</v>
      </c>
      <c r="C5530" s="3">
        <v>600</v>
      </c>
      <c r="D5530" s="13">
        <v>259.27515046296298</v>
      </c>
      <c r="E5530">
        <v>54.72</v>
      </c>
      <c r="F5530" s="15">
        <f t="shared" si="651"/>
        <v>0</v>
      </c>
      <c r="G5530">
        <v>1.51</v>
      </c>
      <c r="H5530">
        <v>6.0389999999999997</v>
      </c>
      <c r="I5530">
        <v>289.20800000000003</v>
      </c>
      <c r="J5530">
        <v>8.2449999999999992</v>
      </c>
      <c r="K5530">
        <v>62.2</v>
      </c>
      <c r="L5530">
        <v>0.188</v>
      </c>
      <c r="M5530">
        <v>0.189</v>
      </c>
      <c r="O5530">
        <v>25.625</v>
      </c>
      <c r="T5530">
        <f t="shared" si="646"/>
        <v>2310600</v>
      </c>
      <c r="U5530">
        <v>39.299999999999997</v>
      </c>
      <c r="V5530">
        <f t="shared" si="644"/>
        <v>25.6</v>
      </c>
      <c r="W5530" t="str">
        <f t="shared" si="647"/>
        <v/>
      </c>
      <c r="X5530" t="str">
        <f t="shared" si="648"/>
        <v/>
      </c>
      <c r="Y5530" t="str">
        <f t="shared" si="645"/>
        <v/>
      </c>
      <c r="AA5530" s="16">
        <f t="shared" si="649"/>
        <v>0.67800000000000005</v>
      </c>
      <c r="AB5530" s="16">
        <f t="shared" si="650"/>
        <v>0.41199999999999998</v>
      </c>
      <c r="AC5530" s="16"/>
    </row>
    <row r="5531" spans="1:29" x14ac:dyDescent="0.25">
      <c r="A5531" s="2">
        <v>43696</v>
      </c>
      <c r="B5531" s="1">
        <v>231</v>
      </c>
      <c r="C5531" s="3">
        <v>700</v>
      </c>
      <c r="D5531" s="13">
        <v>259.31681712963001</v>
      </c>
      <c r="E5531">
        <v>55.07</v>
      </c>
      <c r="F5531" s="15">
        <f t="shared" si="651"/>
        <v>0</v>
      </c>
      <c r="G5531">
        <v>2.0129999999999999</v>
      </c>
      <c r="H5531">
        <v>6.5430000000000001</v>
      </c>
      <c r="I5531">
        <v>280.78399999999999</v>
      </c>
      <c r="J5531">
        <v>10.026</v>
      </c>
      <c r="K5531">
        <v>56.5</v>
      </c>
      <c r="L5531">
        <v>0.187</v>
      </c>
      <c r="M5531">
        <v>0.189</v>
      </c>
      <c r="O5531">
        <v>259.375</v>
      </c>
      <c r="T5531">
        <f t="shared" si="646"/>
        <v>2310700</v>
      </c>
      <c r="U5531">
        <v>198.2</v>
      </c>
      <c r="V5531">
        <f t="shared" si="644"/>
        <v>259.39999999999998</v>
      </c>
      <c r="W5531" t="str">
        <f t="shared" si="647"/>
        <v/>
      </c>
      <c r="X5531" t="str">
        <f t="shared" si="648"/>
        <v/>
      </c>
      <c r="Y5531" t="str">
        <f t="shared" si="645"/>
        <v/>
      </c>
      <c r="AA5531" s="16">
        <f t="shared" si="649"/>
        <v>0.69499999999999995</v>
      </c>
      <c r="AB5531" s="16">
        <f t="shared" si="650"/>
        <v>0.53500000000000003</v>
      </c>
      <c r="AC5531" s="16"/>
    </row>
    <row r="5532" spans="1:29" x14ac:dyDescent="0.25">
      <c r="A5532" s="2">
        <v>43696</v>
      </c>
      <c r="B5532" s="1">
        <v>231</v>
      </c>
      <c r="C5532" s="3">
        <v>800</v>
      </c>
      <c r="D5532" s="13">
        <v>259.35848379629601</v>
      </c>
      <c r="E5532">
        <v>55.18</v>
      </c>
      <c r="F5532" s="15">
        <f t="shared" si="651"/>
        <v>0</v>
      </c>
      <c r="G5532">
        <v>2.516</v>
      </c>
      <c r="H5532">
        <v>7.0460000000000003</v>
      </c>
      <c r="I5532">
        <v>230.24299999999999</v>
      </c>
      <c r="J5532">
        <v>12.195</v>
      </c>
      <c r="K5532">
        <v>43.7</v>
      </c>
      <c r="L5532">
        <v>0.187</v>
      </c>
      <c r="M5532">
        <v>0.189</v>
      </c>
      <c r="O5532">
        <v>434.375</v>
      </c>
      <c r="T5532">
        <f t="shared" si="646"/>
        <v>2310800</v>
      </c>
      <c r="U5532">
        <v>381.7</v>
      </c>
      <c r="V5532">
        <f t="shared" si="644"/>
        <v>434.4</v>
      </c>
      <c r="W5532" t="str">
        <f t="shared" si="647"/>
        <v/>
      </c>
      <c r="X5532" t="str">
        <f t="shared" si="648"/>
        <v/>
      </c>
      <c r="Y5532" t="str">
        <f t="shared" si="645"/>
        <v/>
      </c>
      <c r="AA5532" s="16">
        <f t="shared" si="649"/>
        <v>0.621</v>
      </c>
      <c r="AB5532" s="16">
        <f t="shared" si="650"/>
        <v>0.8</v>
      </c>
      <c r="AC5532" s="16"/>
    </row>
    <row r="5533" spans="1:29" x14ac:dyDescent="0.25">
      <c r="A5533" s="2">
        <v>43696</v>
      </c>
      <c r="B5533" s="1">
        <v>231</v>
      </c>
      <c r="C5533" s="3">
        <v>900</v>
      </c>
      <c r="D5533" s="13">
        <v>259.40015046296298</v>
      </c>
      <c r="E5533">
        <v>55.07</v>
      </c>
      <c r="F5533" s="15">
        <f t="shared" si="651"/>
        <v>0</v>
      </c>
      <c r="G5533">
        <v>2.0129999999999999</v>
      </c>
      <c r="H5533">
        <v>6.5430000000000001</v>
      </c>
      <c r="I5533">
        <v>231.64699999999999</v>
      </c>
      <c r="J5533">
        <v>13.81</v>
      </c>
      <c r="K5533">
        <v>43</v>
      </c>
      <c r="L5533">
        <v>0.186</v>
      </c>
      <c r="M5533">
        <v>0.189</v>
      </c>
      <c r="O5533">
        <v>590.625</v>
      </c>
      <c r="T5533">
        <f t="shared" si="646"/>
        <v>2310900</v>
      </c>
      <c r="U5533">
        <v>555.5</v>
      </c>
      <c r="V5533">
        <f t="shared" si="644"/>
        <v>590.6</v>
      </c>
      <c r="W5533" t="str">
        <f t="shared" si="647"/>
        <v/>
      </c>
      <c r="X5533" t="str">
        <f t="shared" si="648"/>
        <v/>
      </c>
      <c r="Y5533" t="str">
        <f t="shared" si="645"/>
        <v/>
      </c>
      <c r="AA5533" s="16">
        <f t="shared" si="649"/>
        <v>0.67900000000000005</v>
      </c>
      <c r="AB5533" s="16">
        <f t="shared" si="650"/>
        <v>0.9</v>
      </c>
      <c r="AC5533" s="16"/>
    </row>
    <row r="5534" spans="1:29" x14ac:dyDescent="0.25">
      <c r="A5534" s="2">
        <v>43696</v>
      </c>
      <c r="B5534" s="1">
        <v>231</v>
      </c>
      <c r="C5534" s="3">
        <v>1000</v>
      </c>
      <c r="D5534" s="13">
        <v>259.44181712963001</v>
      </c>
      <c r="E5534">
        <v>55.42</v>
      </c>
      <c r="F5534" s="15">
        <f t="shared" si="651"/>
        <v>0</v>
      </c>
      <c r="G5534">
        <v>2.516</v>
      </c>
      <c r="H5534">
        <v>6.5430000000000001</v>
      </c>
      <c r="I5534">
        <v>235.85900000000001</v>
      </c>
      <c r="J5534">
        <v>14.912000000000001</v>
      </c>
      <c r="K5534">
        <v>38.299999999999997</v>
      </c>
      <c r="L5534">
        <v>0.186</v>
      </c>
      <c r="M5534">
        <v>0.188</v>
      </c>
      <c r="O5534">
        <v>721.875</v>
      </c>
      <c r="T5534">
        <f t="shared" si="646"/>
        <v>2311000</v>
      </c>
      <c r="U5534">
        <v>702.2</v>
      </c>
      <c r="V5534">
        <f t="shared" si="644"/>
        <v>721.9</v>
      </c>
      <c r="W5534" t="str">
        <f t="shared" si="647"/>
        <v/>
      </c>
      <c r="X5534" t="str">
        <f t="shared" si="648"/>
        <v/>
      </c>
      <c r="Y5534" t="str">
        <f t="shared" si="645"/>
        <v/>
      </c>
      <c r="AA5534" s="16">
        <f t="shared" si="649"/>
        <v>0.64900000000000002</v>
      </c>
      <c r="AB5534" s="16">
        <f t="shared" si="650"/>
        <v>1.046</v>
      </c>
      <c r="AC5534" s="16"/>
    </row>
    <row r="5535" spans="1:29" x14ac:dyDescent="0.25">
      <c r="A5535" s="2">
        <v>43696</v>
      </c>
      <c r="B5535" s="1">
        <v>231</v>
      </c>
      <c r="C5535" s="3">
        <v>1100</v>
      </c>
      <c r="D5535" s="13">
        <v>259.48348379629601</v>
      </c>
      <c r="E5535">
        <v>55.18</v>
      </c>
      <c r="F5535" s="15">
        <f t="shared" si="651"/>
        <v>0</v>
      </c>
      <c r="G5535">
        <v>2.516</v>
      </c>
      <c r="H5535">
        <v>6.5430000000000001</v>
      </c>
      <c r="I5535">
        <v>216.20400000000001</v>
      </c>
      <c r="J5535">
        <v>15.103</v>
      </c>
      <c r="K5535">
        <v>36.200000000000003</v>
      </c>
      <c r="L5535">
        <v>0.186</v>
      </c>
      <c r="M5535">
        <v>0.188</v>
      </c>
      <c r="O5535">
        <v>718.125</v>
      </c>
      <c r="T5535">
        <f t="shared" si="646"/>
        <v>2311100</v>
      </c>
      <c r="U5535">
        <v>808.8</v>
      </c>
      <c r="V5535">
        <f t="shared" si="644"/>
        <v>718.1</v>
      </c>
      <c r="W5535" t="str">
        <f t="shared" si="647"/>
        <v/>
      </c>
      <c r="X5535" t="str">
        <f t="shared" si="648"/>
        <v/>
      </c>
      <c r="Y5535" t="str">
        <f t="shared" si="645"/>
        <v/>
      </c>
      <c r="AA5535" s="16">
        <f t="shared" si="649"/>
        <v>0.621</v>
      </c>
      <c r="AB5535" s="16">
        <f t="shared" si="650"/>
        <v>1.0940000000000001</v>
      </c>
      <c r="AC5535" s="16"/>
    </row>
    <row r="5536" spans="1:29" x14ac:dyDescent="0.25">
      <c r="A5536" s="2">
        <v>43696</v>
      </c>
      <c r="B5536" s="1">
        <v>231</v>
      </c>
      <c r="C5536" s="3">
        <v>1200</v>
      </c>
      <c r="D5536" s="13">
        <v>259.52515046296298</v>
      </c>
      <c r="E5536">
        <v>55.89</v>
      </c>
      <c r="F5536" s="15">
        <f t="shared" si="651"/>
        <v>0.39000000000000057</v>
      </c>
      <c r="G5536">
        <v>3.02</v>
      </c>
      <c r="H5536">
        <v>7.0460000000000003</v>
      </c>
      <c r="I5536">
        <v>213.39599999999999</v>
      </c>
      <c r="J5536">
        <v>16.914999999999999</v>
      </c>
      <c r="K5536">
        <v>41.3</v>
      </c>
      <c r="L5536">
        <v>0.186</v>
      </c>
      <c r="M5536">
        <v>0.188</v>
      </c>
      <c r="O5536">
        <v>889.375</v>
      </c>
      <c r="T5536">
        <f t="shared" si="646"/>
        <v>2311200</v>
      </c>
      <c r="U5536">
        <v>867.3</v>
      </c>
      <c r="V5536">
        <f t="shared" si="644"/>
        <v>889.4</v>
      </c>
      <c r="W5536" t="str">
        <f t="shared" si="647"/>
        <v/>
      </c>
      <c r="X5536" t="str">
        <f t="shared" si="648"/>
        <v/>
      </c>
      <c r="Y5536" t="str">
        <f t="shared" si="645"/>
        <v/>
      </c>
      <c r="AA5536" s="16">
        <f t="shared" si="649"/>
        <v>0.79600000000000004</v>
      </c>
      <c r="AB5536" s="16">
        <f t="shared" si="650"/>
        <v>1.131</v>
      </c>
      <c r="AC5536" s="16"/>
    </row>
    <row r="5537" spans="1:29" x14ac:dyDescent="0.25">
      <c r="A5537" s="2">
        <v>43696</v>
      </c>
      <c r="B5537" s="1">
        <v>231</v>
      </c>
      <c r="C5537" s="3">
        <v>1300</v>
      </c>
      <c r="D5537" s="13">
        <v>259.56681712963001</v>
      </c>
      <c r="E5537">
        <v>55.42</v>
      </c>
      <c r="F5537" s="15">
        <f t="shared" si="651"/>
        <v>0</v>
      </c>
      <c r="G5537">
        <v>2.516</v>
      </c>
      <c r="H5537">
        <v>5.5359999999999996</v>
      </c>
      <c r="I5537">
        <v>241.47499999999999</v>
      </c>
      <c r="J5537">
        <v>17.414999999999999</v>
      </c>
      <c r="K5537">
        <v>40.4</v>
      </c>
      <c r="L5537">
        <v>0.186</v>
      </c>
      <c r="M5537">
        <v>0.188</v>
      </c>
      <c r="O5537">
        <v>881.875</v>
      </c>
      <c r="T5537">
        <f t="shared" si="646"/>
        <v>2311300</v>
      </c>
      <c r="U5537">
        <v>873</v>
      </c>
      <c r="V5537">
        <f t="shared" si="644"/>
        <v>881.9</v>
      </c>
      <c r="W5537" t="str">
        <f t="shared" si="647"/>
        <v/>
      </c>
      <c r="X5537" t="str">
        <f t="shared" si="648"/>
        <v/>
      </c>
      <c r="Y5537" t="str">
        <f t="shared" si="645"/>
        <v/>
      </c>
      <c r="AA5537" s="16">
        <f t="shared" si="649"/>
        <v>0.80300000000000005</v>
      </c>
      <c r="AB5537" s="16">
        <f t="shared" si="650"/>
        <v>1.1850000000000001</v>
      </c>
      <c r="AC5537" s="16"/>
    </row>
    <row r="5538" spans="1:29" x14ac:dyDescent="0.25">
      <c r="A5538" s="2">
        <v>43696</v>
      </c>
      <c r="B5538" s="1">
        <v>231</v>
      </c>
      <c r="C5538" s="3">
        <v>1400</v>
      </c>
      <c r="D5538" s="13">
        <v>259.60848379629601</v>
      </c>
      <c r="E5538">
        <v>56</v>
      </c>
      <c r="F5538" s="15">
        <f t="shared" si="651"/>
        <v>0.5</v>
      </c>
      <c r="G5538">
        <v>2.0129999999999999</v>
      </c>
      <c r="H5538">
        <v>6.5430000000000001</v>
      </c>
      <c r="I5538">
        <v>231.64699999999999</v>
      </c>
      <c r="J5538">
        <v>18.913</v>
      </c>
      <c r="K5538">
        <v>35.9</v>
      </c>
      <c r="L5538">
        <v>0.186</v>
      </c>
      <c r="M5538">
        <v>0.188</v>
      </c>
      <c r="O5538">
        <v>805.625</v>
      </c>
      <c r="T5538">
        <f t="shared" si="646"/>
        <v>2311400</v>
      </c>
      <c r="U5538">
        <v>825.8</v>
      </c>
      <c r="V5538">
        <f t="shared" si="644"/>
        <v>805.6</v>
      </c>
      <c r="W5538" t="str">
        <f t="shared" si="647"/>
        <v/>
      </c>
      <c r="X5538" t="str">
        <f t="shared" si="648"/>
        <v/>
      </c>
      <c r="Y5538" t="str">
        <f t="shared" si="645"/>
        <v/>
      </c>
      <c r="AA5538" s="16">
        <f t="shared" si="649"/>
        <v>0.78400000000000003</v>
      </c>
      <c r="AB5538" s="16">
        <f t="shared" si="650"/>
        <v>1.4</v>
      </c>
      <c r="AC5538" s="16"/>
    </row>
    <row r="5539" spans="1:29" x14ac:dyDescent="0.25">
      <c r="A5539" s="2">
        <v>43696</v>
      </c>
      <c r="B5539" s="1">
        <v>231</v>
      </c>
      <c r="C5539" s="3">
        <v>1500</v>
      </c>
      <c r="D5539" s="13">
        <v>259.65015046296298</v>
      </c>
      <c r="E5539">
        <v>54.83</v>
      </c>
      <c r="F5539" s="15">
        <f t="shared" si="651"/>
        <v>0</v>
      </c>
      <c r="G5539">
        <v>2.0129999999999999</v>
      </c>
      <c r="H5539">
        <v>6.0389999999999997</v>
      </c>
      <c r="I5539">
        <v>221.82</v>
      </c>
      <c r="J5539">
        <v>18.818000000000001</v>
      </c>
      <c r="K5539">
        <v>34</v>
      </c>
      <c r="L5539">
        <v>0.186</v>
      </c>
      <c r="M5539">
        <v>0.188</v>
      </c>
      <c r="O5539">
        <v>648.125</v>
      </c>
      <c r="T5539">
        <f t="shared" si="646"/>
        <v>2311500</v>
      </c>
      <c r="U5539">
        <v>728.7</v>
      </c>
      <c r="V5539">
        <f t="shared" si="644"/>
        <v>648.1</v>
      </c>
      <c r="W5539" t="str">
        <f t="shared" si="647"/>
        <v/>
      </c>
      <c r="X5539" t="str">
        <f t="shared" si="648"/>
        <v/>
      </c>
      <c r="Y5539" t="str">
        <f t="shared" si="645"/>
        <v/>
      </c>
      <c r="AA5539" s="16">
        <f t="shared" si="649"/>
        <v>0.73799999999999999</v>
      </c>
      <c r="AB5539" s="16">
        <f t="shared" si="650"/>
        <v>1.4330000000000001</v>
      </c>
      <c r="AC5539" s="16"/>
    </row>
    <row r="5540" spans="1:29" x14ac:dyDescent="0.25">
      <c r="A5540" s="2">
        <v>43696</v>
      </c>
      <c r="B5540" s="1">
        <v>231</v>
      </c>
      <c r="C5540" s="3">
        <v>1600</v>
      </c>
      <c r="D5540" s="13">
        <v>259.69181712963001</v>
      </c>
      <c r="E5540">
        <v>55.18</v>
      </c>
      <c r="F5540" s="15">
        <f t="shared" si="651"/>
        <v>0</v>
      </c>
      <c r="G5540">
        <v>2.0129999999999999</v>
      </c>
      <c r="H5540">
        <v>6.5430000000000001</v>
      </c>
      <c r="I5540">
        <v>234.45500000000001</v>
      </c>
      <c r="J5540">
        <v>19.77</v>
      </c>
      <c r="K5540">
        <v>33.799999999999997</v>
      </c>
      <c r="L5540">
        <v>0.186</v>
      </c>
      <c r="M5540">
        <v>0.188</v>
      </c>
      <c r="O5540">
        <v>499.375</v>
      </c>
      <c r="T5540">
        <f t="shared" si="646"/>
        <v>2311600</v>
      </c>
      <c r="U5540">
        <v>589.79999999999995</v>
      </c>
      <c r="V5540">
        <f t="shared" si="644"/>
        <v>499.4</v>
      </c>
      <c r="W5540" t="str">
        <f t="shared" si="647"/>
        <v/>
      </c>
      <c r="X5540" t="str">
        <f t="shared" si="648"/>
        <v/>
      </c>
      <c r="Y5540" t="str">
        <f t="shared" si="645"/>
        <v/>
      </c>
      <c r="AA5540" s="16">
        <f t="shared" si="649"/>
        <v>0.77900000000000003</v>
      </c>
      <c r="AB5540" s="16">
        <f t="shared" si="650"/>
        <v>1.526</v>
      </c>
      <c r="AC5540" s="16"/>
    </row>
    <row r="5541" spans="1:29" x14ac:dyDescent="0.25">
      <c r="A5541" s="2">
        <v>43696</v>
      </c>
      <c r="B5541" s="1">
        <v>231</v>
      </c>
      <c r="C5541" s="3">
        <v>1700</v>
      </c>
      <c r="D5541" s="13">
        <v>259.73348379629601</v>
      </c>
      <c r="E5541">
        <v>54.72</v>
      </c>
      <c r="F5541" s="15">
        <f t="shared" si="651"/>
        <v>0</v>
      </c>
      <c r="G5541">
        <v>1.51</v>
      </c>
      <c r="H5541">
        <v>4.5289999999999999</v>
      </c>
      <c r="I5541">
        <v>240.071</v>
      </c>
      <c r="J5541">
        <v>19.032</v>
      </c>
      <c r="K5541">
        <v>32.9</v>
      </c>
      <c r="L5541">
        <v>0.187</v>
      </c>
      <c r="M5541">
        <v>0.188</v>
      </c>
      <c r="O5541">
        <v>330.625</v>
      </c>
      <c r="T5541">
        <f t="shared" si="646"/>
        <v>2311700</v>
      </c>
      <c r="U5541">
        <v>420.7</v>
      </c>
      <c r="V5541">
        <f t="shared" si="644"/>
        <v>330.6</v>
      </c>
      <c r="W5541" t="str">
        <f t="shared" si="647"/>
        <v/>
      </c>
      <c r="X5541" t="str">
        <f t="shared" si="648"/>
        <v/>
      </c>
      <c r="Y5541" t="str">
        <f t="shared" si="645"/>
        <v/>
      </c>
      <c r="AA5541" s="16">
        <f t="shared" si="649"/>
        <v>0.72399999999999998</v>
      </c>
      <c r="AB5541" s="16">
        <f t="shared" si="650"/>
        <v>1.4770000000000001</v>
      </c>
      <c r="AC5541" s="16"/>
    </row>
    <row r="5542" spans="1:29" x14ac:dyDescent="0.25">
      <c r="A5542" s="2">
        <v>43696</v>
      </c>
      <c r="B5542" s="1">
        <v>231</v>
      </c>
      <c r="C5542" s="3">
        <v>1800</v>
      </c>
      <c r="D5542" s="13">
        <v>259.77515046296298</v>
      </c>
      <c r="E5542">
        <v>54.6</v>
      </c>
      <c r="F5542" s="15">
        <f t="shared" si="651"/>
        <v>0</v>
      </c>
      <c r="G5542">
        <v>1.51</v>
      </c>
      <c r="H5542">
        <v>4.0259999999999998</v>
      </c>
      <c r="I5542">
        <v>276.57299999999998</v>
      </c>
      <c r="J5542">
        <v>17.201000000000001</v>
      </c>
      <c r="K5542">
        <v>32.1</v>
      </c>
      <c r="L5542">
        <v>0.187</v>
      </c>
      <c r="M5542">
        <v>0.188</v>
      </c>
      <c r="O5542">
        <v>159.375</v>
      </c>
      <c r="T5542">
        <f t="shared" si="646"/>
        <v>2311800</v>
      </c>
      <c r="U5542">
        <v>237.2</v>
      </c>
      <c r="V5542">
        <f t="shared" si="644"/>
        <v>159.4</v>
      </c>
      <c r="W5542" t="str">
        <f t="shared" si="647"/>
        <v/>
      </c>
      <c r="X5542" t="str">
        <f t="shared" si="648"/>
        <v/>
      </c>
      <c r="Y5542" t="str">
        <f t="shared" si="645"/>
        <v/>
      </c>
      <c r="AA5542" s="16">
        <f t="shared" si="649"/>
        <v>0.63</v>
      </c>
      <c r="AB5542" s="16">
        <f t="shared" si="650"/>
        <v>1.333</v>
      </c>
      <c r="AC5542" s="16"/>
    </row>
    <row r="5543" spans="1:29" x14ac:dyDescent="0.25">
      <c r="A5543" s="2">
        <v>43696</v>
      </c>
      <c r="B5543" s="1">
        <v>231</v>
      </c>
      <c r="C5543" s="3">
        <v>1900</v>
      </c>
      <c r="D5543" s="13">
        <v>259.81681712963001</v>
      </c>
      <c r="E5543">
        <v>54.37</v>
      </c>
      <c r="F5543" s="15">
        <f t="shared" si="651"/>
        <v>0</v>
      </c>
      <c r="G5543">
        <v>1.51</v>
      </c>
      <c r="H5543">
        <v>4.0259999999999998</v>
      </c>
      <c r="I5543">
        <v>313.07499999999999</v>
      </c>
      <c r="J5543">
        <v>13.353</v>
      </c>
      <c r="K5543">
        <v>37.200000000000003</v>
      </c>
      <c r="L5543">
        <v>0.187</v>
      </c>
      <c r="M5543">
        <v>0.188</v>
      </c>
      <c r="O5543">
        <v>14.375</v>
      </c>
      <c r="T5543">
        <f t="shared" si="646"/>
        <v>2311900</v>
      </c>
      <c r="U5543">
        <v>67</v>
      </c>
      <c r="V5543">
        <f t="shared" si="644"/>
        <v>14.4</v>
      </c>
      <c r="W5543" t="str">
        <f t="shared" si="647"/>
        <v/>
      </c>
      <c r="X5543" t="str">
        <f t="shared" si="648"/>
        <v/>
      </c>
      <c r="Y5543" t="str">
        <f t="shared" si="645"/>
        <v/>
      </c>
      <c r="AA5543" s="16">
        <f t="shared" si="649"/>
        <v>0.56999999999999995</v>
      </c>
      <c r="AB5543" s="16">
        <f t="shared" si="650"/>
        <v>0.96199999999999997</v>
      </c>
      <c r="AC5543" s="16"/>
    </row>
    <row r="5544" spans="1:29" x14ac:dyDescent="0.25">
      <c r="A5544" s="2">
        <v>43696</v>
      </c>
      <c r="B5544" s="1">
        <v>231</v>
      </c>
      <c r="C5544" s="3">
        <v>2000</v>
      </c>
      <c r="D5544" s="13">
        <v>259.85848379629601</v>
      </c>
      <c r="E5544">
        <v>54.37</v>
      </c>
      <c r="F5544" s="15">
        <f t="shared" si="651"/>
        <v>0</v>
      </c>
      <c r="G5544">
        <v>1.51</v>
      </c>
      <c r="H5544">
        <v>4.0259999999999998</v>
      </c>
      <c r="I5544">
        <v>324.30599999999998</v>
      </c>
      <c r="J5544">
        <v>12.388999999999999</v>
      </c>
      <c r="K5544">
        <v>35.799999999999997</v>
      </c>
      <c r="L5544">
        <v>0.187</v>
      </c>
      <c r="M5544">
        <v>0.188</v>
      </c>
      <c r="O5544">
        <v>0.625</v>
      </c>
      <c r="T5544">
        <f t="shared" si="646"/>
        <v>2312000</v>
      </c>
      <c r="U5544">
        <v>0</v>
      </c>
      <c r="V5544">
        <f t="shared" si="644"/>
        <v>0</v>
      </c>
      <c r="W5544" t="str">
        <f t="shared" si="647"/>
        <v/>
      </c>
      <c r="X5544" t="str">
        <f t="shared" si="648"/>
        <v/>
      </c>
      <c r="Y5544" t="str">
        <f t="shared" si="645"/>
        <v/>
      </c>
      <c r="AA5544" s="16">
        <f t="shared" si="649"/>
        <v>0.51500000000000001</v>
      </c>
      <c r="AB5544" s="16">
        <f t="shared" si="650"/>
        <v>0.92400000000000004</v>
      </c>
      <c r="AC5544" s="16"/>
    </row>
    <row r="5545" spans="1:29" x14ac:dyDescent="0.25">
      <c r="A5545" s="2">
        <v>43696</v>
      </c>
      <c r="B5545" s="1">
        <v>231</v>
      </c>
      <c r="C5545" s="3">
        <v>2100</v>
      </c>
      <c r="D5545" s="13">
        <v>259.90015046296298</v>
      </c>
      <c r="E5545">
        <v>54.37</v>
      </c>
      <c r="F5545" s="15">
        <f t="shared" si="651"/>
        <v>0</v>
      </c>
      <c r="G5545">
        <v>1.0069999999999999</v>
      </c>
      <c r="H5545">
        <v>3.5230000000000001</v>
      </c>
      <c r="I5545">
        <v>346.76900000000001</v>
      </c>
      <c r="J5545">
        <v>10.148999999999999</v>
      </c>
      <c r="K5545">
        <v>45.9</v>
      </c>
      <c r="L5545">
        <v>0.187</v>
      </c>
      <c r="M5545">
        <v>0.188</v>
      </c>
      <c r="O5545">
        <v>0.625</v>
      </c>
      <c r="T5545">
        <f t="shared" si="646"/>
        <v>2312100</v>
      </c>
      <c r="U5545">
        <v>0</v>
      </c>
      <c r="V5545">
        <f t="shared" si="644"/>
        <v>0</v>
      </c>
      <c r="W5545" t="str">
        <f t="shared" si="647"/>
        <v/>
      </c>
      <c r="X5545" t="str">
        <f t="shared" si="648"/>
        <v/>
      </c>
      <c r="Y5545" t="str">
        <f t="shared" si="645"/>
        <v/>
      </c>
      <c r="AA5545" s="16">
        <f t="shared" si="649"/>
        <v>0.56899999999999995</v>
      </c>
      <c r="AB5545" s="16">
        <f t="shared" si="650"/>
        <v>0.67100000000000004</v>
      </c>
      <c r="AC5545" s="16"/>
    </row>
    <row r="5546" spans="1:29" x14ac:dyDescent="0.25">
      <c r="A5546" s="2">
        <v>43696</v>
      </c>
      <c r="B5546" s="1">
        <v>231</v>
      </c>
      <c r="C5546" s="3">
        <v>2200</v>
      </c>
      <c r="D5546" s="13">
        <v>259.94181712963001</v>
      </c>
      <c r="E5546">
        <v>54.72</v>
      </c>
      <c r="F5546" s="15">
        <f t="shared" si="651"/>
        <v>0</v>
      </c>
      <c r="G5546">
        <v>1.0069999999999999</v>
      </c>
      <c r="H5546">
        <v>2.516</v>
      </c>
      <c r="I5546">
        <v>346.76900000000001</v>
      </c>
      <c r="J5546">
        <v>11.005000000000001</v>
      </c>
      <c r="K5546">
        <v>45.7</v>
      </c>
      <c r="L5546">
        <v>0.187</v>
      </c>
      <c r="M5546">
        <v>0.189</v>
      </c>
      <c r="O5546">
        <v>0.625</v>
      </c>
      <c r="T5546">
        <f t="shared" si="646"/>
        <v>2312200</v>
      </c>
      <c r="U5546">
        <v>0</v>
      </c>
      <c r="V5546">
        <f t="shared" si="644"/>
        <v>0</v>
      </c>
      <c r="W5546" t="str">
        <f t="shared" si="647"/>
        <v/>
      </c>
      <c r="X5546" t="str">
        <f t="shared" si="648"/>
        <v/>
      </c>
      <c r="Y5546" t="str">
        <f t="shared" si="645"/>
        <v/>
      </c>
      <c r="AA5546" s="16">
        <f t="shared" si="649"/>
        <v>0.6</v>
      </c>
      <c r="AB5546" s="16">
        <f t="shared" si="650"/>
        <v>0.71299999999999997</v>
      </c>
      <c r="AC5546" s="16"/>
    </row>
    <row r="5547" spans="1:29" x14ac:dyDescent="0.25">
      <c r="A5547" s="2">
        <v>43696</v>
      </c>
      <c r="B5547" s="1">
        <v>231</v>
      </c>
      <c r="C5547" s="3">
        <v>2300</v>
      </c>
      <c r="D5547" s="13">
        <v>259.98348379629601</v>
      </c>
      <c r="E5547">
        <v>54.72</v>
      </c>
      <c r="F5547" s="15">
        <f t="shared" si="651"/>
        <v>0</v>
      </c>
      <c r="G5547">
        <v>1.0069999999999999</v>
      </c>
      <c r="H5547">
        <v>2.516</v>
      </c>
      <c r="I5547">
        <v>346.76900000000001</v>
      </c>
      <c r="J5547">
        <v>10.222</v>
      </c>
      <c r="K5547">
        <v>53.9</v>
      </c>
      <c r="L5547">
        <v>0.187</v>
      </c>
      <c r="M5547">
        <v>0.189</v>
      </c>
      <c r="O5547">
        <v>0.625</v>
      </c>
      <c r="T5547">
        <f t="shared" si="646"/>
        <v>2312300</v>
      </c>
      <c r="U5547">
        <v>0</v>
      </c>
      <c r="V5547">
        <f t="shared" si="644"/>
        <v>0</v>
      </c>
      <c r="W5547" t="str">
        <f t="shared" si="647"/>
        <v/>
      </c>
      <c r="X5547" t="str">
        <f t="shared" si="648"/>
        <v/>
      </c>
      <c r="Y5547" t="str">
        <f t="shared" si="645"/>
        <v/>
      </c>
      <c r="AA5547" s="16">
        <f t="shared" si="649"/>
        <v>0.67200000000000004</v>
      </c>
      <c r="AB5547" s="16">
        <f t="shared" si="650"/>
        <v>0.57499999999999996</v>
      </c>
      <c r="AC5547" s="16"/>
    </row>
    <row r="5548" spans="1:29" x14ac:dyDescent="0.25">
      <c r="A5548" s="2">
        <v>43696</v>
      </c>
      <c r="B5548" s="1">
        <v>231</v>
      </c>
      <c r="C5548" s="3">
        <v>2400</v>
      </c>
      <c r="D5548" s="13">
        <v>260.02515046296298</v>
      </c>
      <c r="E5548">
        <v>54.6</v>
      </c>
      <c r="F5548" s="15">
        <f t="shared" si="651"/>
        <v>0</v>
      </c>
      <c r="G5548">
        <v>1.0069999999999999</v>
      </c>
      <c r="H5548">
        <v>2.0129999999999999</v>
      </c>
      <c r="I5548">
        <v>352.38400000000001</v>
      </c>
      <c r="J5548">
        <v>9.6080000000000005</v>
      </c>
      <c r="K5548">
        <v>56.9</v>
      </c>
      <c r="L5548">
        <v>0.186</v>
      </c>
      <c r="M5548">
        <v>0.189</v>
      </c>
      <c r="O5548">
        <v>0.625</v>
      </c>
      <c r="T5548">
        <f t="shared" si="646"/>
        <v>2312400</v>
      </c>
      <c r="U5548">
        <v>0</v>
      </c>
      <c r="V5548">
        <f t="shared" si="644"/>
        <v>0</v>
      </c>
      <c r="W5548">
        <f t="shared" si="647"/>
        <v>0.186</v>
      </c>
      <c r="X5548">
        <f t="shared" si="648"/>
        <v>0.189</v>
      </c>
      <c r="Y5548">
        <f t="shared" si="645"/>
        <v>0</v>
      </c>
      <c r="AA5548" s="16">
        <f t="shared" si="649"/>
        <v>0.68</v>
      </c>
      <c r="AB5548" s="16">
        <f t="shared" si="650"/>
        <v>0.51500000000000001</v>
      </c>
      <c r="AC5548" s="16"/>
    </row>
    <row r="5549" spans="1:29" x14ac:dyDescent="0.25">
      <c r="A5549" s="2">
        <v>43697</v>
      </c>
      <c r="B5549" s="1">
        <v>232</v>
      </c>
      <c r="C5549" s="3">
        <v>100</v>
      </c>
      <c r="D5549" s="13">
        <v>260.06681712963001</v>
      </c>
      <c r="E5549">
        <v>54.72</v>
      </c>
      <c r="F5549" s="15">
        <f t="shared" si="651"/>
        <v>0</v>
      </c>
      <c r="G5549">
        <v>1.51</v>
      </c>
      <c r="H5549">
        <v>2.516</v>
      </c>
      <c r="I5549">
        <v>355.19200000000001</v>
      </c>
      <c r="J5549">
        <v>9.4350000000000005</v>
      </c>
      <c r="K5549">
        <v>58.9</v>
      </c>
      <c r="L5549">
        <v>0.186</v>
      </c>
      <c r="M5549">
        <v>0.189</v>
      </c>
      <c r="O5549">
        <v>0.625</v>
      </c>
      <c r="T5549">
        <f t="shared" si="646"/>
        <v>2320100</v>
      </c>
      <c r="U5549">
        <v>0</v>
      </c>
      <c r="V5549">
        <f t="shared" si="644"/>
        <v>0</v>
      </c>
      <c r="W5549" t="str">
        <f t="shared" si="647"/>
        <v/>
      </c>
      <c r="X5549" t="str">
        <f t="shared" si="648"/>
        <v/>
      </c>
      <c r="Y5549" t="str">
        <f t="shared" si="645"/>
        <v/>
      </c>
      <c r="AA5549" s="16">
        <f t="shared" si="649"/>
        <v>0.69599999999999995</v>
      </c>
      <c r="AB5549" s="16">
        <f t="shared" si="650"/>
        <v>0.48599999999999999</v>
      </c>
      <c r="AC5549" s="16"/>
    </row>
    <row r="5550" spans="1:29" x14ac:dyDescent="0.25">
      <c r="A5550" s="2">
        <v>43697</v>
      </c>
      <c r="B5550" s="1">
        <v>232</v>
      </c>
      <c r="C5550" s="3">
        <v>200</v>
      </c>
      <c r="D5550" s="13">
        <v>260.10848379629601</v>
      </c>
      <c r="E5550">
        <v>54.13</v>
      </c>
      <c r="F5550" s="15">
        <f t="shared" si="651"/>
        <v>0</v>
      </c>
      <c r="G5550">
        <v>1.0069999999999999</v>
      </c>
      <c r="H5550">
        <v>2.516</v>
      </c>
      <c r="I5550">
        <v>1.4039999999999999</v>
      </c>
      <c r="J5550">
        <v>9.9770000000000003</v>
      </c>
      <c r="K5550">
        <v>55.9</v>
      </c>
      <c r="L5550">
        <v>0.186</v>
      </c>
      <c r="M5550">
        <v>0.189</v>
      </c>
      <c r="O5550">
        <v>0.625</v>
      </c>
      <c r="T5550">
        <f t="shared" si="646"/>
        <v>2320200</v>
      </c>
      <c r="U5550">
        <v>0</v>
      </c>
      <c r="V5550">
        <f t="shared" si="644"/>
        <v>0</v>
      </c>
      <c r="W5550" t="str">
        <f t="shared" si="647"/>
        <v/>
      </c>
      <c r="X5550" t="str">
        <f t="shared" si="648"/>
        <v/>
      </c>
      <c r="Y5550" t="str">
        <f t="shared" si="645"/>
        <v/>
      </c>
      <c r="AA5550" s="16">
        <f t="shared" si="649"/>
        <v>0.68500000000000005</v>
      </c>
      <c r="AB5550" s="16">
        <f t="shared" si="650"/>
        <v>0.54</v>
      </c>
      <c r="AC5550" s="16"/>
    </row>
    <row r="5551" spans="1:29" x14ac:dyDescent="0.25">
      <c r="A5551" s="2">
        <v>43697</v>
      </c>
      <c r="B5551" s="1">
        <v>232</v>
      </c>
      <c r="C5551" s="3">
        <v>300</v>
      </c>
      <c r="D5551" s="13">
        <v>260.15015046296298</v>
      </c>
      <c r="E5551">
        <v>54.48</v>
      </c>
      <c r="F5551" s="15">
        <f t="shared" si="651"/>
        <v>0</v>
      </c>
      <c r="G5551">
        <v>1.0069999999999999</v>
      </c>
      <c r="H5551">
        <v>3.02</v>
      </c>
      <c r="I5551">
        <v>22.463000000000001</v>
      </c>
      <c r="J5551">
        <v>11.053000000000001</v>
      </c>
      <c r="K5551">
        <v>49.4</v>
      </c>
      <c r="L5551">
        <v>0.186</v>
      </c>
      <c r="M5551">
        <v>0.189</v>
      </c>
      <c r="O5551">
        <v>0.625</v>
      </c>
      <c r="T5551">
        <f t="shared" si="646"/>
        <v>2320300</v>
      </c>
      <c r="U5551">
        <v>0</v>
      </c>
      <c r="V5551">
        <f t="shared" si="644"/>
        <v>0</v>
      </c>
      <c r="W5551" t="str">
        <f t="shared" si="647"/>
        <v/>
      </c>
      <c r="X5551" t="str">
        <f t="shared" si="648"/>
        <v/>
      </c>
      <c r="Y5551" t="str">
        <f t="shared" si="645"/>
        <v/>
      </c>
      <c r="AA5551" s="16">
        <f t="shared" si="649"/>
        <v>0.65100000000000002</v>
      </c>
      <c r="AB5551" s="16">
        <f t="shared" si="650"/>
        <v>0.66700000000000004</v>
      </c>
      <c r="AC5551" s="16"/>
    </row>
    <row r="5552" spans="1:29" x14ac:dyDescent="0.25">
      <c r="A5552" s="2">
        <v>43697</v>
      </c>
      <c r="B5552" s="1">
        <v>232</v>
      </c>
      <c r="C5552" s="3">
        <v>400</v>
      </c>
      <c r="D5552" s="13">
        <v>260.19181712963001</v>
      </c>
      <c r="E5552">
        <v>54.37</v>
      </c>
      <c r="F5552" s="15">
        <f t="shared" si="651"/>
        <v>0</v>
      </c>
      <c r="G5552">
        <v>1.0069999999999999</v>
      </c>
      <c r="H5552">
        <v>3.02</v>
      </c>
      <c r="I5552">
        <v>26.675000000000001</v>
      </c>
      <c r="J5552">
        <v>10.882999999999999</v>
      </c>
      <c r="K5552">
        <v>49.2</v>
      </c>
      <c r="L5552">
        <v>0.186</v>
      </c>
      <c r="M5552">
        <v>0.188</v>
      </c>
      <c r="O5552">
        <v>0.625</v>
      </c>
      <c r="T5552">
        <f t="shared" si="646"/>
        <v>2320400</v>
      </c>
      <c r="U5552">
        <v>0</v>
      </c>
      <c r="V5552">
        <f t="shared" si="644"/>
        <v>0</v>
      </c>
      <c r="W5552" t="str">
        <f t="shared" si="647"/>
        <v/>
      </c>
      <c r="X5552" t="str">
        <f t="shared" si="648"/>
        <v/>
      </c>
      <c r="Y5552" t="str">
        <f t="shared" si="645"/>
        <v/>
      </c>
      <c r="AA5552" s="16">
        <f t="shared" si="649"/>
        <v>0.64100000000000001</v>
      </c>
      <c r="AB5552" s="16">
        <f t="shared" si="650"/>
        <v>0.66200000000000003</v>
      </c>
      <c r="AC5552" s="16"/>
    </row>
    <row r="5553" spans="1:29" x14ac:dyDescent="0.25">
      <c r="A5553" s="2">
        <v>43697</v>
      </c>
      <c r="B5553" s="1">
        <v>232</v>
      </c>
      <c r="C5553" s="3">
        <v>500</v>
      </c>
      <c r="D5553" s="13">
        <v>260.23348379629601</v>
      </c>
      <c r="E5553">
        <v>54.6</v>
      </c>
      <c r="F5553" s="15">
        <f t="shared" si="651"/>
        <v>0</v>
      </c>
      <c r="G5553">
        <v>1.0069999999999999</v>
      </c>
      <c r="H5553">
        <v>3.5230000000000001</v>
      </c>
      <c r="I5553">
        <v>40.713999999999999</v>
      </c>
      <c r="J5553">
        <v>11.127000000000001</v>
      </c>
      <c r="K5553">
        <v>50.4</v>
      </c>
      <c r="L5553">
        <v>0.186</v>
      </c>
      <c r="M5553">
        <v>0.188</v>
      </c>
      <c r="O5553">
        <v>0.625</v>
      </c>
      <c r="T5553">
        <f t="shared" si="646"/>
        <v>2320500</v>
      </c>
      <c r="U5553">
        <v>0</v>
      </c>
      <c r="V5553">
        <f t="shared" si="644"/>
        <v>0</v>
      </c>
      <c r="W5553" t="str">
        <f t="shared" si="647"/>
        <v/>
      </c>
      <c r="X5553" t="str">
        <f t="shared" si="648"/>
        <v/>
      </c>
      <c r="Y5553" t="str">
        <f t="shared" si="645"/>
        <v/>
      </c>
      <c r="AA5553" s="16">
        <f t="shared" si="649"/>
        <v>0.66700000000000004</v>
      </c>
      <c r="AB5553" s="16">
        <f t="shared" si="650"/>
        <v>0.65600000000000003</v>
      </c>
      <c r="AC5553" s="16"/>
    </row>
    <row r="5554" spans="1:29" x14ac:dyDescent="0.25">
      <c r="A5554" s="2">
        <v>43697</v>
      </c>
      <c r="B5554" s="1">
        <v>232</v>
      </c>
      <c r="C5554" s="3">
        <v>600</v>
      </c>
      <c r="D5554" s="13">
        <v>260.27515046296298</v>
      </c>
      <c r="E5554">
        <v>54.83</v>
      </c>
      <c r="F5554" s="15">
        <f t="shared" si="651"/>
        <v>0</v>
      </c>
      <c r="G5554">
        <v>2.0129999999999999</v>
      </c>
      <c r="H5554">
        <v>5.0330000000000004</v>
      </c>
      <c r="I5554">
        <v>50.540999999999997</v>
      </c>
      <c r="J5554">
        <v>12.484999999999999</v>
      </c>
      <c r="K5554">
        <v>44.7</v>
      </c>
      <c r="L5554">
        <v>0.186</v>
      </c>
      <c r="M5554">
        <v>0.188</v>
      </c>
      <c r="O5554">
        <v>25.625</v>
      </c>
      <c r="T5554">
        <f t="shared" si="646"/>
        <v>2320600</v>
      </c>
      <c r="U5554">
        <v>37.200000000000003</v>
      </c>
      <c r="V5554">
        <f t="shared" si="644"/>
        <v>25.6</v>
      </c>
      <c r="W5554" t="str">
        <f t="shared" si="647"/>
        <v/>
      </c>
      <c r="X5554" t="str">
        <f t="shared" si="648"/>
        <v/>
      </c>
      <c r="Y5554" t="str">
        <f t="shared" si="645"/>
        <v/>
      </c>
      <c r="AA5554" s="16">
        <f t="shared" si="649"/>
        <v>0.64700000000000002</v>
      </c>
      <c r="AB5554" s="16">
        <f t="shared" si="650"/>
        <v>0.8</v>
      </c>
      <c r="AC5554" s="16"/>
    </row>
    <row r="5555" spans="1:29" x14ac:dyDescent="0.25">
      <c r="A5555" s="2">
        <v>43697</v>
      </c>
      <c r="B5555" s="1">
        <v>232</v>
      </c>
      <c r="C5555" s="3">
        <v>700</v>
      </c>
      <c r="D5555" s="13">
        <v>260.31681712963001</v>
      </c>
      <c r="E5555">
        <v>54.6</v>
      </c>
      <c r="F5555" s="15">
        <f t="shared" si="651"/>
        <v>0</v>
      </c>
      <c r="G5555">
        <v>1.51</v>
      </c>
      <c r="H5555">
        <v>4.5289999999999999</v>
      </c>
      <c r="I5555">
        <v>73.004000000000005</v>
      </c>
      <c r="J5555">
        <v>14.936</v>
      </c>
      <c r="K5555">
        <v>39.200000000000003</v>
      </c>
      <c r="L5555">
        <v>0.185</v>
      </c>
      <c r="M5555">
        <v>0.188</v>
      </c>
      <c r="O5555">
        <v>248.125</v>
      </c>
      <c r="T5555">
        <f t="shared" si="646"/>
        <v>2320700</v>
      </c>
      <c r="U5555">
        <v>194.8</v>
      </c>
      <c r="V5555">
        <f t="shared" si="644"/>
        <v>248.1</v>
      </c>
      <c r="W5555" t="str">
        <f t="shared" si="647"/>
        <v/>
      </c>
      <c r="X5555" t="str">
        <f t="shared" si="648"/>
        <v/>
      </c>
      <c r="Y5555" t="str">
        <f t="shared" si="645"/>
        <v/>
      </c>
      <c r="AA5555" s="16">
        <f t="shared" si="649"/>
        <v>0.66600000000000004</v>
      </c>
      <c r="AB5555" s="16">
        <f t="shared" si="650"/>
        <v>1.0329999999999999</v>
      </c>
      <c r="AC5555" s="16"/>
    </row>
    <row r="5556" spans="1:29" x14ac:dyDescent="0.25">
      <c r="A5556" s="2">
        <v>43697</v>
      </c>
      <c r="B5556" s="1">
        <v>232</v>
      </c>
      <c r="C5556" s="3">
        <v>800</v>
      </c>
      <c r="D5556" s="13">
        <v>260.35848379629601</v>
      </c>
      <c r="E5556">
        <v>54.83</v>
      </c>
      <c r="F5556" s="15">
        <f t="shared" si="651"/>
        <v>0</v>
      </c>
      <c r="G5556">
        <v>2.0129999999999999</v>
      </c>
      <c r="H5556">
        <v>6.0389999999999997</v>
      </c>
      <c r="I5556">
        <v>70.195999999999998</v>
      </c>
      <c r="J5556">
        <v>15.747999999999999</v>
      </c>
      <c r="K5556">
        <v>39.700000000000003</v>
      </c>
      <c r="L5556">
        <v>0.185</v>
      </c>
      <c r="M5556">
        <v>0.188</v>
      </c>
      <c r="O5556">
        <v>429.375</v>
      </c>
      <c r="T5556">
        <f t="shared" si="646"/>
        <v>2320800</v>
      </c>
      <c r="U5556">
        <v>378.3</v>
      </c>
      <c r="V5556">
        <f t="shared" si="644"/>
        <v>429.4</v>
      </c>
      <c r="W5556" t="str">
        <f t="shared" si="647"/>
        <v/>
      </c>
      <c r="X5556" t="str">
        <f t="shared" si="648"/>
        <v/>
      </c>
      <c r="Y5556" t="str">
        <f t="shared" si="645"/>
        <v/>
      </c>
      <c r="AA5556" s="16">
        <f t="shared" si="649"/>
        <v>0.71</v>
      </c>
      <c r="AB5556" s="16">
        <f t="shared" si="650"/>
        <v>1.0780000000000001</v>
      </c>
      <c r="AC5556" s="16"/>
    </row>
    <row r="5557" spans="1:29" x14ac:dyDescent="0.25">
      <c r="A5557" s="2">
        <v>43697</v>
      </c>
      <c r="B5557" s="1">
        <v>232</v>
      </c>
      <c r="C5557" s="3">
        <v>900</v>
      </c>
      <c r="D5557" s="13">
        <v>260.40015046296298</v>
      </c>
      <c r="E5557">
        <v>54.83</v>
      </c>
      <c r="F5557" s="15">
        <f t="shared" si="651"/>
        <v>0</v>
      </c>
      <c r="G5557">
        <v>2.0129999999999999</v>
      </c>
      <c r="H5557">
        <v>5.5359999999999996</v>
      </c>
      <c r="I5557">
        <v>99.677999999999997</v>
      </c>
      <c r="J5557">
        <v>17.677</v>
      </c>
      <c r="K5557">
        <v>42.4</v>
      </c>
      <c r="L5557">
        <v>0.185</v>
      </c>
      <c r="M5557">
        <v>0.188</v>
      </c>
      <c r="O5557">
        <v>581.875</v>
      </c>
      <c r="T5557">
        <f t="shared" si="646"/>
        <v>2320900</v>
      </c>
      <c r="U5557">
        <v>552.29999999999995</v>
      </c>
      <c r="V5557">
        <f t="shared" si="644"/>
        <v>581.9</v>
      </c>
      <c r="W5557" t="str">
        <f t="shared" si="647"/>
        <v/>
      </c>
      <c r="X5557" t="str">
        <f t="shared" si="648"/>
        <v/>
      </c>
      <c r="Y5557" t="str">
        <f t="shared" si="645"/>
        <v/>
      </c>
      <c r="AA5557" s="16">
        <f t="shared" si="649"/>
        <v>0.85699999999999998</v>
      </c>
      <c r="AB5557" s="16">
        <f t="shared" si="650"/>
        <v>1.1639999999999999</v>
      </c>
      <c r="AC5557" s="16"/>
    </row>
    <row r="5558" spans="1:29" x14ac:dyDescent="0.25">
      <c r="A5558" s="2">
        <v>43697</v>
      </c>
      <c r="B5558" s="1">
        <v>232</v>
      </c>
      <c r="C5558" s="3">
        <v>1000</v>
      </c>
      <c r="D5558" s="13">
        <v>260.44181712963001</v>
      </c>
      <c r="E5558">
        <v>54.95</v>
      </c>
      <c r="F5558" s="15">
        <f t="shared" si="651"/>
        <v>0</v>
      </c>
      <c r="G5558">
        <v>2.516</v>
      </c>
      <c r="H5558">
        <v>7.0460000000000003</v>
      </c>
      <c r="I5558">
        <v>99.677999999999997</v>
      </c>
      <c r="J5558">
        <v>18.652000000000001</v>
      </c>
      <c r="K5558">
        <v>41.3</v>
      </c>
      <c r="L5558">
        <v>0.184</v>
      </c>
      <c r="M5558">
        <v>0.187</v>
      </c>
      <c r="O5558">
        <v>716.875</v>
      </c>
      <c r="T5558">
        <f t="shared" si="646"/>
        <v>2321000</v>
      </c>
      <c r="U5558">
        <v>698.5</v>
      </c>
      <c r="V5558">
        <f t="shared" si="644"/>
        <v>716.9</v>
      </c>
      <c r="W5558" t="str">
        <f t="shared" si="647"/>
        <v/>
      </c>
      <c r="X5558" t="str">
        <f t="shared" si="648"/>
        <v/>
      </c>
      <c r="Y5558" t="str">
        <f t="shared" si="645"/>
        <v/>
      </c>
      <c r="AA5558" s="16">
        <f t="shared" si="649"/>
        <v>0.88800000000000001</v>
      </c>
      <c r="AB5558" s="16">
        <f t="shared" si="650"/>
        <v>1.262</v>
      </c>
      <c r="AC5558" s="16"/>
    </row>
    <row r="5559" spans="1:29" x14ac:dyDescent="0.25">
      <c r="A5559" s="2">
        <v>43697</v>
      </c>
      <c r="B5559" s="1">
        <v>232</v>
      </c>
      <c r="C5559" s="3">
        <v>1100</v>
      </c>
      <c r="D5559" s="13">
        <v>260.48348379629601</v>
      </c>
      <c r="E5559">
        <v>55.54</v>
      </c>
      <c r="F5559" s="15">
        <f t="shared" si="651"/>
        <v>3.9999999999999147E-2</v>
      </c>
      <c r="G5559">
        <v>2.516</v>
      </c>
      <c r="H5559">
        <v>8.5559999999999992</v>
      </c>
      <c r="I5559">
        <v>117.929</v>
      </c>
      <c r="J5559">
        <v>19.792999999999999</v>
      </c>
      <c r="K5559">
        <v>40.5</v>
      </c>
      <c r="L5559">
        <v>0.184</v>
      </c>
      <c r="M5559">
        <v>0.187</v>
      </c>
      <c r="O5559">
        <v>789.375</v>
      </c>
      <c r="T5559">
        <f t="shared" si="646"/>
        <v>2321100</v>
      </c>
      <c r="U5559">
        <v>805.3</v>
      </c>
      <c r="V5559">
        <f t="shared" si="644"/>
        <v>789.4</v>
      </c>
      <c r="W5559" t="str">
        <f t="shared" si="647"/>
        <v/>
      </c>
      <c r="X5559" t="str">
        <f t="shared" si="648"/>
        <v/>
      </c>
      <c r="Y5559" t="str">
        <f t="shared" si="645"/>
        <v/>
      </c>
      <c r="AA5559" s="16">
        <f t="shared" si="649"/>
        <v>0.93500000000000005</v>
      </c>
      <c r="AB5559" s="16">
        <f t="shared" si="650"/>
        <v>1.3740000000000001</v>
      </c>
      <c r="AC5559" s="16"/>
    </row>
    <row r="5560" spans="1:29" x14ac:dyDescent="0.25">
      <c r="A5560" s="2">
        <v>43697</v>
      </c>
      <c r="B5560" s="1">
        <v>232</v>
      </c>
      <c r="C5560" s="3">
        <v>1200</v>
      </c>
      <c r="D5560" s="13">
        <v>260.52515046296298</v>
      </c>
      <c r="E5560">
        <v>55.77</v>
      </c>
      <c r="F5560" s="15">
        <f t="shared" si="651"/>
        <v>0.27000000000000313</v>
      </c>
      <c r="G5560">
        <v>3.02</v>
      </c>
      <c r="H5560">
        <v>10.065</v>
      </c>
      <c r="I5560">
        <v>138.988</v>
      </c>
      <c r="J5560">
        <v>20.341000000000001</v>
      </c>
      <c r="K5560">
        <v>38.700000000000003</v>
      </c>
      <c r="L5560">
        <v>0.183</v>
      </c>
      <c r="M5560">
        <v>0.187</v>
      </c>
      <c r="O5560">
        <v>814.375</v>
      </c>
      <c r="T5560">
        <f t="shared" si="646"/>
        <v>2321200</v>
      </c>
      <c r="U5560">
        <v>863.5</v>
      </c>
      <c r="V5560">
        <f t="shared" si="644"/>
        <v>814.4</v>
      </c>
      <c r="W5560" t="str">
        <f t="shared" si="647"/>
        <v/>
      </c>
      <c r="X5560" t="str">
        <f t="shared" si="648"/>
        <v/>
      </c>
      <c r="Y5560" t="str">
        <f t="shared" si="645"/>
        <v/>
      </c>
      <c r="AA5560" s="16">
        <f t="shared" si="649"/>
        <v>0.92400000000000004</v>
      </c>
      <c r="AB5560" s="16">
        <f t="shared" si="650"/>
        <v>1.464</v>
      </c>
      <c r="AC5560" s="16"/>
    </row>
    <row r="5561" spans="1:29" x14ac:dyDescent="0.25">
      <c r="A5561" s="2">
        <v>43697</v>
      </c>
      <c r="B5561" s="1">
        <v>232</v>
      </c>
      <c r="C5561" s="3">
        <v>1300</v>
      </c>
      <c r="D5561" s="13">
        <v>260.56681712963001</v>
      </c>
      <c r="E5561">
        <v>55.07</v>
      </c>
      <c r="F5561" s="15">
        <f t="shared" si="651"/>
        <v>0</v>
      </c>
      <c r="G5561">
        <v>3.02</v>
      </c>
      <c r="H5561">
        <v>9.0589999999999993</v>
      </c>
      <c r="I5561">
        <v>153.02699999999999</v>
      </c>
      <c r="J5561">
        <v>21.199000000000002</v>
      </c>
      <c r="K5561">
        <v>35.700000000000003</v>
      </c>
      <c r="L5561">
        <v>0.183</v>
      </c>
      <c r="M5561">
        <v>0.187</v>
      </c>
      <c r="O5561">
        <v>721.875</v>
      </c>
      <c r="T5561">
        <f t="shared" si="646"/>
        <v>2321300</v>
      </c>
      <c r="U5561">
        <v>868.8</v>
      </c>
      <c r="V5561">
        <f t="shared" si="644"/>
        <v>721.9</v>
      </c>
      <c r="W5561" t="str">
        <f t="shared" si="647"/>
        <v/>
      </c>
      <c r="X5561" t="str">
        <f t="shared" si="648"/>
        <v/>
      </c>
      <c r="Y5561" t="str">
        <f t="shared" si="645"/>
        <v/>
      </c>
      <c r="AA5561" s="16">
        <f t="shared" si="649"/>
        <v>0.89900000000000002</v>
      </c>
      <c r="AB5561" s="16">
        <f t="shared" si="650"/>
        <v>1.619</v>
      </c>
      <c r="AC5561" s="16"/>
    </row>
    <row r="5562" spans="1:29" x14ac:dyDescent="0.25">
      <c r="A5562" s="2">
        <v>43697</v>
      </c>
      <c r="B5562" s="1">
        <v>232</v>
      </c>
      <c r="C5562" s="3">
        <v>1400</v>
      </c>
      <c r="D5562" s="13">
        <v>260.60848379629601</v>
      </c>
      <c r="E5562">
        <v>54.95</v>
      </c>
      <c r="F5562" s="15">
        <f t="shared" si="651"/>
        <v>0</v>
      </c>
      <c r="G5562">
        <v>3.5230000000000001</v>
      </c>
      <c r="H5562">
        <v>9.0589999999999993</v>
      </c>
      <c r="I5562">
        <v>146.00800000000001</v>
      </c>
      <c r="J5562">
        <v>21.294</v>
      </c>
      <c r="K5562">
        <v>32.4</v>
      </c>
      <c r="L5562">
        <v>0.184</v>
      </c>
      <c r="M5562">
        <v>0.187</v>
      </c>
      <c r="O5562">
        <v>640.625</v>
      </c>
      <c r="T5562">
        <f t="shared" si="646"/>
        <v>2321400</v>
      </c>
      <c r="U5562">
        <v>821</v>
      </c>
      <c r="V5562">
        <f t="shared" si="644"/>
        <v>640.6</v>
      </c>
      <c r="W5562" t="str">
        <f t="shared" si="647"/>
        <v/>
      </c>
      <c r="X5562" t="str">
        <f t="shared" si="648"/>
        <v/>
      </c>
      <c r="Y5562" t="str">
        <f t="shared" si="645"/>
        <v/>
      </c>
      <c r="AA5562" s="16">
        <f t="shared" si="649"/>
        <v>0.82</v>
      </c>
      <c r="AB5562" s="16">
        <f t="shared" si="650"/>
        <v>1.7110000000000001</v>
      </c>
      <c r="AC5562" s="16"/>
    </row>
    <row r="5563" spans="1:29" x14ac:dyDescent="0.25">
      <c r="A5563" s="2">
        <v>43697</v>
      </c>
      <c r="B5563" s="1">
        <v>232</v>
      </c>
      <c r="C5563" s="3">
        <v>1500</v>
      </c>
      <c r="D5563" s="13">
        <v>260.65015046296298</v>
      </c>
      <c r="E5563">
        <v>55.18</v>
      </c>
      <c r="F5563" s="15">
        <f t="shared" si="651"/>
        <v>0</v>
      </c>
      <c r="G5563">
        <v>4.0259999999999998</v>
      </c>
      <c r="H5563">
        <v>9.0589999999999993</v>
      </c>
      <c r="I5563">
        <v>154.43100000000001</v>
      </c>
      <c r="J5563">
        <v>22.010999999999999</v>
      </c>
      <c r="K5563">
        <v>33.1</v>
      </c>
      <c r="L5563">
        <v>0.184</v>
      </c>
      <c r="M5563">
        <v>0.187</v>
      </c>
      <c r="O5563">
        <v>575.625</v>
      </c>
      <c r="T5563">
        <f t="shared" si="646"/>
        <v>2321500</v>
      </c>
      <c r="U5563">
        <v>723.7</v>
      </c>
      <c r="V5563">
        <f t="shared" si="644"/>
        <v>575.6</v>
      </c>
      <c r="W5563" t="str">
        <f t="shared" si="647"/>
        <v/>
      </c>
      <c r="X5563" t="str">
        <f t="shared" si="648"/>
        <v/>
      </c>
      <c r="Y5563" t="str">
        <f t="shared" si="645"/>
        <v/>
      </c>
      <c r="AA5563" s="16">
        <f t="shared" si="649"/>
        <v>0.876</v>
      </c>
      <c r="AB5563" s="16">
        <f t="shared" si="650"/>
        <v>1.7709999999999999</v>
      </c>
      <c r="AC5563" s="16"/>
    </row>
    <row r="5564" spans="1:29" x14ac:dyDescent="0.25">
      <c r="A5564" s="2">
        <v>43697</v>
      </c>
      <c r="B5564" s="1">
        <v>232</v>
      </c>
      <c r="C5564" s="3">
        <v>1600</v>
      </c>
      <c r="D5564" s="13">
        <v>260.69181712963001</v>
      </c>
      <c r="E5564">
        <v>55.3</v>
      </c>
      <c r="F5564" s="15">
        <f t="shared" si="651"/>
        <v>0</v>
      </c>
      <c r="G5564">
        <v>4.0259999999999998</v>
      </c>
      <c r="H5564">
        <v>8.5559999999999992</v>
      </c>
      <c r="I5564">
        <v>153.02699999999999</v>
      </c>
      <c r="J5564">
        <v>21.556999999999999</v>
      </c>
      <c r="K5564">
        <v>33.799999999999997</v>
      </c>
      <c r="L5564">
        <v>0.184</v>
      </c>
      <c r="M5564">
        <v>0.187</v>
      </c>
      <c r="O5564">
        <v>470.625</v>
      </c>
      <c r="T5564">
        <f t="shared" si="646"/>
        <v>2321600</v>
      </c>
      <c r="U5564">
        <v>584.29999999999995</v>
      </c>
      <c r="V5564">
        <f t="shared" si="644"/>
        <v>470.6</v>
      </c>
      <c r="W5564" t="str">
        <f t="shared" si="647"/>
        <v/>
      </c>
      <c r="X5564" t="str">
        <f t="shared" si="648"/>
        <v/>
      </c>
      <c r="Y5564" t="str">
        <f t="shared" si="645"/>
        <v/>
      </c>
      <c r="AA5564" s="16">
        <f t="shared" si="649"/>
        <v>0.87</v>
      </c>
      <c r="AB5564" s="16">
        <f t="shared" si="650"/>
        <v>1.704</v>
      </c>
      <c r="AC5564" s="16"/>
    </row>
    <row r="5565" spans="1:29" x14ac:dyDescent="0.25">
      <c r="A5565" s="2">
        <v>43697</v>
      </c>
      <c r="B5565" s="1">
        <v>232</v>
      </c>
      <c r="C5565" s="3">
        <v>1700</v>
      </c>
      <c r="D5565" s="13">
        <v>260.73348379629601</v>
      </c>
      <c r="E5565">
        <v>55.18</v>
      </c>
      <c r="F5565" s="15">
        <f t="shared" si="651"/>
        <v>0</v>
      </c>
      <c r="G5565">
        <v>4.5289999999999999</v>
      </c>
      <c r="H5565">
        <v>8.5559999999999992</v>
      </c>
      <c r="I5565">
        <v>147.41200000000001</v>
      </c>
      <c r="J5565">
        <v>20.888999999999999</v>
      </c>
      <c r="K5565">
        <v>32.299999999999997</v>
      </c>
      <c r="L5565">
        <v>0.185</v>
      </c>
      <c r="M5565">
        <v>0.187</v>
      </c>
      <c r="O5565">
        <v>306.875</v>
      </c>
      <c r="T5565">
        <f t="shared" si="646"/>
        <v>2321700</v>
      </c>
      <c r="U5565">
        <v>414.7</v>
      </c>
      <c r="V5565">
        <f t="shared" ref="V5565:V5628" si="652">IF(O5565&lt;1,0,ROUND(O5565,1))</f>
        <v>306.89999999999998</v>
      </c>
      <c r="W5565" t="str">
        <f t="shared" si="647"/>
        <v/>
      </c>
      <c r="X5565" t="str">
        <f t="shared" si="648"/>
        <v/>
      </c>
      <c r="Y5565" t="str">
        <f t="shared" ref="Y5565:Y5628" si="653">IF(C5565=2400,ROUND(F5565/100,3),"")</f>
        <v/>
      </c>
      <c r="AA5565" s="16">
        <f t="shared" si="649"/>
        <v>0.79800000000000004</v>
      </c>
      <c r="AB5565" s="16">
        <f t="shared" si="650"/>
        <v>1.673</v>
      </c>
      <c r="AC5565" s="16"/>
    </row>
    <row r="5566" spans="1:29" x14ac:dyDescent="0.25">
      <c r="A5566" s="2">
        <v>43697</v>
      </c>
      <c r="B5566" s="1">
        <v>232</v>
      </c>
      <c r="C5566" s="3">
        <v>1800</v>
      </c>
      <c r="D5566" s="13">
        <v>260.77515046296298</v>
      </c>
      <c r="E5566">
        <v>54.95</v>
      </c>
      <c r="F5566" s="15">
        <f t="shared" si="651"/>
        <v>0</v>
      </c>
      <c r="G5566">
        <v>4.0259999999999998</v>
      </c>
      <c r="H5566">
        <v>8.5559999999999992</v>
      </c>
      <c r="I5566">
        <v>151.624</v>
      </c>
      <c r="J5566">
        <v>18.175999999999998</v>
      </c>
      <c r="K5566">
        <v>36.9</v>
      </c>
      <c r="L5566">
        <v>0.185</v>
      </c>
      <c r="M5566">
        <v>0.187</v>
      </c>
      <c r="O5566">
        <v>104.375</v>
      </c>
      <c r="T5566">
        <f t="shared" si="646"/>
        <v>2321800</v>
      </c>
      <c r="U5566">
        <v>231.2</v>
      </c>
      <c r="V5566">
        <f t="shared" si="652"/>
        <v>104.4</v>
      </c>
      <c r="W5566" t="str">
        <f t="shared" si="647"/>
        <v/>
      </c>
      <c r="X5566" t="str">
        <f t="shared" si="648"/>
        <v/>
      </c>
      <c r="Y5566" t="str">
        <f t="shared" si="653"/>
        <v/>
      </c>
      <c r="AA5566" s="16">
        <f t="shared" si="649"/>
        <v>0.77</v>
      </c>
      <c r="AB5566" s="16">
        <f t="shared" si="650"/>
        <v>1.3169999999999999</v>
      </c>
      <c r="AC5566" s="16"/>
    </row>
    <row r="5567" spans="1:29" x14ac:dyDescent="0.25">
      <c r="A5567" s="2">
        <v>43697</v>
      </c>
      <c r="B5567" s="1">
        <v>232</v>
      </c>
      <c r="C5567" s="3">
        <v>1900</v>
      </c>
      <c r="D5567" s="13">
        <v>260.81681712963001</v>
      </c>
      <c r="E5567">
        <v>54.6</v>
      </c>
      <c r="F5567" s="15">
        <f t="shared" si="651"/>
        <v>0</v>
      </c>
      <c r="G5567">
        <v>2.0129999999999999</v>
      </c>
      <c r="H5567">
        <v>6.5430000000000001</v>
      </c>
      <c r="I5567">
        <v>148.816</v>
      </c>
      <c r="J5567">
        <v>16.177</v>
      </c>
      <c r="K5567">
        <v>41.5</v>
      </c>
      <c r="L5567">
        <v>0.185</v>
      </c>
      <c r="M5567">
        <v>0.187</v>
      </c>
      <c r="O5567">
        <v>20.625</v>
      </c>
      <c r="T5567">
        <f t="shared" si="646"/>
        <v>2321900</v>
      </c>
      <c r="U5567">
        <v>62</v>
      </c>
      <c r="V5567">
        <f t="shared" si="652"/>
        <v>20.6</v>
      </c>
      <c r="W5567" t="str">
        <f t="shared" si="647"/>
        <v/>
      </c>
      <c r="X5567" t="str">
        <f t="shared" si="648"/>
        <v/>
      </c>
      <c r="Y5567" t="str">
        <f t="shared" si="653"/>
        <v/>
      </c>
      <c r="AA5567" s="16">
        <f t="shared" si="649"/>
        <v>0.76300000000000001</v>
      </c>
      <c r="AB5567" s="16">
        <f t="shared" si="650"/>
        <v>1.0760000000000001</v>
      </c>
      <c r="AC5567" s="16"/>
    </row>
    <row r="5568" spans="1:29" x14ac:dyDescent="0.25">
      <c r="A5568" s="2">
        <v>43697</v>
      </c>
      <c r="B5568" s="1">
        <v>232</v>
      </c>
      <c r="C5568" s="3">
        <v>2000</v>
      </c>
      <c r="D5568" s="13">
        <v>260.85848379629601</v>
      </c>
      <c r="E5568">
        <v>54.72</v>
      </c>
      <c r="F5568" s="15">
        <f t="shared" si="651"/>
        <v>0</v>
      </c>
      <c r="G5568">
        <v>2.0129999999999999</v>
      </c>
      <c r="H5568">
        <v>6.5430000000000001</v>
      </c>
      <c r="I5568">
        <v>150.22</v>
      </c>
      <c r="J5568">
        <v>15.962999999999999</v>
      </c>
      <c r="K5568">
        <v>41</v>
      </c>
      <c r="L5568">
        <v>0.185</v>
      </c>
      <c r="M5568">
        <v>0.187</v>
      </c>
      <c r="O5568">
        <v>0.625</v>
      </c>
      <c r="T5568">
        <f t="shared" si="646"/>
        <v>2322000</v>
      </c>
      <c r="U5568">
        <v>0</v>
      </c>
      <c r="V5568">
        <f t="shared" si="652"/>
        <v>0</v>
      </c>
      <c r="W5568" t="str">
        <f t="shared" si="647"/>
        <v/>
      </c>
      <c r="X5568" t="str">
        <f t="shared" si="648"/>
        <v/>
      </c>
      <c r="Y5568" t="str">
        <f t="shared" si="653"/>
        <v/>
      </c>
      <c r="AA5568" s="16">
        <f t="shared" si="649"/>
        <v>0.74399999999999999</v>
      </c>
      <c r="AB5568" s="16">
        <f t="shared" si="650"/>
        <v>1.071</v>
      </c>
      <c r="AC5568" s="16"/>
    </row>
    <row r="5569" spans="1:29" x14ac:dyDescent="0.25">
      <c r="A5569" s="2">
        <v>43697</v>
      </c>
      <c r="B5569" s="1">
        <v>232</v>
      </c>
      <c r="C5569" s="3">
        <v>2100</v>
      </c>
      <c r="D5569" s="13">
        <v>260.90015046296298</v>
      </c>
      <c r="E5569">
        <v>55.3</v>
      </c>
      <c r="F5569" s="15">
        <f t="shared" si="651"/>
        <v>0</v>
      </c>
      <c r="G5569">
        <v>0</v>
      </c>
      <c r="H5569">
        <v>2.516</v>
      </c>
      <c r="I5569">
        <v>223.22399999999999</v>
      </c>
      <c r="J5569">
        <v>15.031000000000001</v>
      </c>
      <c r="K5569">
        <v>43.1</v>
      </c>
      <c r="L5569">
        <v>0.185</v>
      </c>
      <c r="M5569">
        <v>0.187</v>
      </c>
      <c r="O5569">
        <v>0.625</v>
      </c>
      <c r="T5569">
        <f t="shared" si="646"/>
        <v>2322100</v>
      </c>
      <c r="U5569">
        <v>0</v>
      </c>
      <c r="V5569">
        <f t="shared" si="652"/>
        <v>0</v>
      </c>
      <c r="W5569" t="str">
        <f t="shared" si="647"/>
        <v/>
      </c>
      <c r="X5569" t="str">
        <f t="shared" si="648"/>
        <v/>
      </c>
      <c r="Y5569" t="str">
        <f t="shared" si="653"/>
        <v/>
      </c>
      <c r="AA5569" s="16">
        <f t="shared" si="649"/>
        <v>0.73599999999999999</v>
      </c>
      <c r="AB5569" s="16">
        <f t="shared" si="650"/>
        <v>0.97199999999999998</v>
      </c>
      <c r="AC5569" s="16"/>
    </row>
    <row r="5570" spans="1:29" x14ac:dyDescent="0.25">
      <c r="A5570" s="2">
        <v>43697</v>
      </c>
      <c r="B5570" s="1">
        <v>232</v>
      </c>
      <c r="C5570" s="3">
        <v>2200</v>
      </c>
      <c r="D5570" s="13">
        <v>260.94181712963001</v>
      </c>
      <c r="E5570">
        <v>55.77</v>
      </c>
      <c r="F5570" s="15">
        <f t="shared" si="651"/>
        <v>0.27000000000000313</v>
      </c>
      <c r="G5570">
        <v>0.503</v>
      </c>
      <c r="H5570">
        <v>3.5230000000000001</v>
      </c>
      <c r="I5570">
        <v>147.41200000000001</v>
      </c>
      <c r="J5570">
        <v>15.484999999999999</v>
      </c>
      <c r="K5570">
        <v>43.3</v>
      </c>
      <c r="L5570">
        <v>0.185</v>
      </c>
      <c r="M5570">
        <v>0.187</v>
      </c>
      <c r="O5570">
        <v>0.625</v>
      </c>
      <c r="T5570">
        <f t="shared" si="646"/>
        <v>2322200</v>
      </c>
      <c r="U5570">
        <v>0</v>
      </c>
      <c r="V5570">
        <f t="shared" si="652"/>
        <v>0</v>
      </c>
      <c r="W5570" t="str">
        <f t="shared" si="647"/>
        <v/>
      </c>
      <c r="X5570" t="str">
        <f t="shared" si="648"/>
        <v/>
      </c>
      <c r="Y5570" t="str">
        <f t="shared" si="653"/>
        <v/>
      </c>
      <c r="AA5570" s="16">
        <f t="shared" si="649"/>
        <v>0.76200000000000001</v>
      </c>
      <c r="AB5570" s="16">
        <f t="shared" si="650"/>
        <v>0.998</v>
      </c>
      <c r="AC5570" s="16"/>
    </row>
    <row r="5571" spans="1:29" x14ac:dyDescent="0.25">
      <c r="A5571" s="2">
        <v>43697</v>
      </c>
      <c r="B5571" s="1">
        <v>232</v>
      </c>
      <c r="C5571" s="3">
        <v>2300</v>
      </c>
      <c r="D5571" s="13">
        <v>260.98348379629601</v>
      </c>
      <c r="E5571">
        <v>55.3</v>
      </c>
      <c r="F5571" s="15">
        <f t="shared" si="651"/>
        <v>0</v>
      </c>
      <c r="G5571">
        <v>0.503</v>
      </c>
      <c r="H5571">
        <v>5.0330000000000004</v>
      </c>
      <c r="I5571">
        <v>157.239</v>
      </c>
      <c r="J5571">
        <v>15.151</v>
      </c>
      <c r="K5571">
        <v>44.8</v>
      </c>
      <c r="L5571">
        <v>0.185</v>
      </c>
      <c r="M5571">
        <v>0.187</v>
      </c>
      <c r="O5571">
        <v>0.625</v>
      </c>
      <c r="T5571">
        <f t="shared" si="646"/>
        <v>2322300</v>
      </c>
      <c r="U5571">
        <v>0</v>
      </c>
      <c r="V5571">
        <f t="shared" si="652"/>
        <v>0</v>
      </c>
      <c r="W5571" t="str">
        <f t="shared" si="647"/>
        <v/>
      </c>
      <c r="X5571" t="str">
        <f t="shared" si="648"/>
        <v/>
      </c>
      <c r="Y5571" t="str">
        <f t="shared" si="653"/>
        <v/>
      </c>
      <c r="AA5571" s="16">
        <f t="shared" si="649"/>
        <v>0.77100000000000002</v>
      </c>
      <c r="AB5571" s="16">
        <f t="shared" si="650"/>
        <v>0.95</v>
      </c>
      <c r="AC5571" s="16"/>
    </row>
    <row r="5572" spans="1:29" x14ac:dyDescent="0.25">
      <c r="A5572" s="2">
        <v>43697</v>
      </c>
      <c r="B5572" s="1">
        <v>232</v>
      </c>
      <c r="C5572" s="3">
        <v>2400</v>
      </c>
      <c r="D5572" s="13">
        <v>261.02515046296298</v>
      </c>
      <c r="E5572">
        <v>55.07</v>
      </c>
      <c r="F5572" s="15">
        <f t="shared" si="651"/>
        <v>0</v>
      </c>
      <c r="G5572">
        <v>1.51</v>
      </c>
      <c r="H5572">
        <v>5.5359999999999996</v>
      </c>
      <c r="I5572">
        <v>158.643</v>
      </c>
      <c r="J5572">
        <v>14.648999999999999</v>
      </c>
      <c r="K5572">
        <v>46.8</v>
      </c>
      <c r="L5572">
        <v>0.185</v>
      </c>
      <c r="M5572">
        <v>0.187</v>
      </c>
      <c r="O5572">
        <v>0.625</v>
      </c>
      <c r="T5572">
        <f t="shared" si="646"/>
        <v>2322400</v>
      </c>
      <c r="U5572">
        <v>0</v>
      </c>
      <c r="V5572">
        <f t="shared" si="652"/>
        <v>0</v>
      </c>
      <c r="W5572">
        <f t="shared" si="647"/>
        <v>0.185</v>
      </c>
      <c r="X5572">
        <f t="shared" si="648"/>
        <v>0.187</v>
      </c>
      <c r="Y5572">
        <f t="shared" si="653"/>
        <v>0</v>
      </c>
      <c r="AA5572" s="16">
        <f t="shared" si="649"/>
        <v>0.78</v>
      </c>
      <c r="AB5572" s="16">
        <f t="shared" si="650"/>
        <v>0.88700000000000001</v>
      </c>
      <c r="AC5572" s="16"/>
    </row>
    <row r="5573" spans="1:29" x14ac:dyDescent="0.25">
      <c r="A5573" s="2">
        <v>43698</v>
      </c>
      <c r="B5573" s="1">
        <v>233</v>
      </c>
      <c r="C5573" s="3">
        <v>100</v>
      </c>
      <c r="D5573" s="13">
        <v>261.06681712963001</v>
      </c>
      <c r="E5573">
        <v>55.54</v>
      </c>
      <c r="F5573" s="15">
        <f t="shared" si="651"/>
        <v>3.9999999999999147E-2</v>
      </c>
      <c r="G5573">
        <v>1.51</v>
      </c>
      <c r="H5573">
        <v>6.0389999999999997</v>
      </c>
      <c r="I5573">
        <v>157.239</v>
      </c>
      <c r="J5573">
        <v>14.505000000000001</v>
      </c>
      <c r="K5573">
        <v>49.4</v>
      </c>
      <c r="L5573">
        <v>0.184</v>
      </c>
      <c r="M5573">
        <v>0.187</v>
      </c>
      <c r="O5573">
        <v>0.625</v>
      </c>
      <c r="T5573">
        <f t="shared" ref="T5573:T5636" si="654">B5573*10000+C5573</f>
        <v>2330100</v>
      </c>
      <c r="U5573">
        <v>0</v>
      </c>
      <c r="V5573">
        <f t="shared" si="652"/>
        <v>0</v>
      </c>
      <c r="W5573" t="str">
        <f t="shared" ref="W5573:W5636" si="655">IF(C5573=2400,ROUND(L5573,3),"")</f>
        <v/>
      </c>
      <c r="X5573" t="str">
        <f t="shared" ref="X5573:X5636" si="656">IF(C5573=2400,ROUND(M5573,3),"")</f>
        <v/>
      </c>
      <c r="Y5573" t="str">
        <f t="shared" si="653"/>
        <v/>
      </c>
      <c r="AA5573" s="16">
        <f t="shared" ref="AA5573:AA5636" si="657">ROUND((0.6105*(EXP((17.273*J5573)/(J5573+237.3))))*K5573/100,3)</f>
        <v>0.81599999999999995</v>
      </c>
      <c r="AB5573" s="16">
        <f t="shared" ref="AB5573:AB5636" si="658">ROUND(AA5573/K5573*(100-K5573),3)</f>
        <v>0.83599999999999997</v>
      </c>
      <c r="AC5573" s="16"/>
    </row>
    <row r="5574" spans="1:29" x14ac:dyDescent="0.25">
      <c r="A5574" s="2">
        <v>43698</v>
      </c>
      <c r="B5574" s="1">
        <v>233</v>
      </c>
      <c r="C5574" s="3">
        <v>200</v>
      </c>
      <c r="D5574" s="13">
        <v>261.10848379629601</v>
      </c>
      <c r="E5574">
        <v>55.07</v>
      </c>
      <c r="F5574" s="15">
        <f t="shared" si="651"/>
        <v>0</v>
      </c>
      <c r="G5574">
        <v>2.516</v>
      </c>
      <c r="H5574">
        <v>6.0389999999999997</v>
      </c>
      <c r="I5574">
        <v>138.988</v>
      </c>
      <c r="J5574">
        <v>15.103</v>
      </c>
      <c r="K5574">
        <v>49.9</v>
      </c>
      <c r="L5574">
        <v>0.184</v>
      </c>
      <c r="M5574">
        <v>0.187</v>
      </c>
      <c r="O5574">
        <v>0.625</v>
      </c>
      <c r="T5574">
        <f t="shared" si="654"/>
        <v>2330200</v>
      </c>
      <c r="U5574">
        <v>0</v>
      </c>
      <c r="V5574">
        <f t="shared" si="652"/>
        <v>0</v>
      </c>
      <c r="W5574" t="str">
        <f t="shared" si="655"/>
        <v/>
      </c>
      <c r="X5574" t="str">
        <f t="shared" si="656"/>
        <v/>
      </c>
      <c r="Y5574" t="str">
        <f t="shared" si="653"/>
        <v/>
      </c>
      <c r="AA5574" s="16">
        <f t="shared" si="657"/>
        <v>0.85599999999999998</v>
      </c>
      <c r="AB5574" s="16">
        <f t="shared" si="658"/>
        <v>0.85899999999999999</v>
      </c>
      <c r="AC5574" s="16"/>
    </row>
    <row r="5575" spans="1:29" x14ac:dyDescent="0.25">
      <c r="A5575" s="2">
        <v>43698</v>
      </c>
      <c r="B5575" s="1">
        <v>233</v>
      </c>
      <c r="C5575" s="3">
        <v>300</v>
      </c>
      <c r="D5575" s="13">
        <v>261.15015046296298</v>
      </c>
      <c r="E5575">
        <v>55.18</v>
      </c>
      <c r="F5575" s="15">
        <f t="shared" si="651"/>
        <v>0</v>
      </c>
      <c r="G5575">
        <v>1.51</v>
      </c>
      <c r="H5575">
        <v>6.0389999999999997</v>
      </c>
      <c r="I5575">
        <v>150.22</v>
      </c>
      <c r="J5575">
        <v>13.425000000000001</v>
      </c>
      <c r="K5575">
        <v>54.7</v>
      </c>
      <c r="L5575">
        <v>0.184</v>
      </c>
      <c r="M5575">
        <v>0.187</v>
      </c>
      <c r="O5575">
        <v>0.625</v>
      </c>
      <c r="T5575">
        <f t="shared" si="654"/>
        <v>2330300</v>
      </c>
      <c r="U5575">
        <v>0</v>
      </c>
      <c r="V5575">
        <f t="shared" si="652"/>
        <v>0</v>
      </c>
      <c r="W5575" t="str">
        <f t="shared" si="655"/>
        <v/>
      </c>
      <c r="X5575" t="str">
        <f t="shared" si="656"/>
        <v/>
      </c>
      <c r="Y5575" t="str">
        <f t="shared" si="653"/>
        <v/>
      </c>
      <c r="AA5575" s="16">
        <f t="shared" si="657"/>
        <v>0.84199999999999997</v>
      </c>
      <c r="AB5575" s="16">
        <f t="shared" si="658"/>
        <v>0.69699999999999995</v>
      </c>
      <c r="AC5575" s="16"/>
    </row>
    <row r="5576" spans="1:29" x14ac:dyDescent="0.25">
      <c r="A5576" s="2">
        <v>43698</v>
      </c>
      <c r="B5576" s="1">
        <v>233</v>
      </c>
      <c r="C5576" s="3">
        <v>400</v>
      </c>
      <c r="D5576" s="13">
        <v>261.19181712963001</v>
      </c>
      <c r="E5576">
        <v>54.37</v>
      </c>
      <c r="F5576" s="15">
        <f t="shared" si="651"/>
        <v>0</v>
      </c>
      <c r="G5576">
        <v>0.503</v>
      </c>
      <c r="H5576">
        <v>3.5230000000000001</v>
      </c>
      <c r="I5576">
        <v>138.988</v>
      </c>
      <c r="J5576">
        <v>11.029</v>
      </c>
      <c r="K5576">
        <v>63.9</v>
      </c>
      <c r="L5576">
        <v>0.184</v>
      </c>
      <c r="M5576">
        <v>0.187</v>
      </c>
      <c r="O5576">
        <v>0.625</v>
      </c>
      <c r="T5576">
        <f t="shared" si="654"/>
        <v>2330400</v>
      </c>
      <c r="U5576">
        <v>0</v>
      </c>
      <c r="V5576">
        <f t="shared" si="652"/>
        <v>0</v>
      </c>
      <c r="W5576" t="str">
        <f t="shared" si="655"/>
        <v/>
      </c>
      <c r="X5576" t="str">
        <f t="shared" si="656"/>
        <v/>
      </c>
      <c r="Y5576" t="str">
        <f t="shared" si="653"/>
        <v/>
      </c>
      <c r="AA5576" s="16">
        <f t="shared" si="657"/>
        <v>0.84</v>
      </c>
      <c r="AB5576" s="16">
        <f t="shared" si="658"/>
        <v>0.47499999999999998</v>
      </c>
      <c r="AC5576" s="16"/>
    </row>
    <row r="5577" spans="1:29" x14ac:dyDescent="0.25">
      <c r="A5577" s="2">
        <v>43698</v>
      </c>
      <c r="B5577" s="1">
        <v>233</v>
      </c>
      <c r="C5577" s="3">
        <v>500</v>
      </c>
      <c r="D5577" s="13">
        <v>261.23348379629601</v>
      </c>
      <c r="E5577">
        <v>54.83</v>
      </c>
      <c r="F5577" s="15">
        <f t="shared" si="651"/>
        <v>0</v>
      </c>
      <c r="G5577">
        <v>0.503</v>
      </c>
      <c r="H5577">
        <v>1.51</v>
      </c>
      <c r="I5577">
        <v>1.4039999999999999</v>
      </c>
      <c r="J5577">
        <v>11.175000000000001</v>
      </c>
      <c r="K5577">
        <v>65.400000000000006</v>
      </c>
      <c r="L5577">
        <v>0.183</v>
      </c>
      <c r="M5577">
        <v>0.187</v>
      </c>
      <c r="O5577">
        <v>0.625</v>
      </c>
      <c r="T5577">
        <f t="shared" si="654"/>
        <v>2330500</v>
      </c>
      <c r="U5577">
        <v>0</v>
      </c>
      <c r="V5577">
        <f t="shared" si="652"/>
        <v>0</v>
      </c>
      <c r="W5577" t="str">
        <f t="shared" si="655"/>
        <v/>
      </c>
      <c r="X5577" t="str">
        <f t="shared" si="656"/>
        <v/>
      </c>
      <c r="Y5577" t="str">
        <f t="shared" si="653"/>
        <v/>
      </c>
      <c r="AA5577" s="16">
        <f t="shared" si="657"/>
        <v>0.86799999999999999</v>
      </c>
      <c r="AB5577" s="16">
        <f t="shared" si="658"/>
        <v>0.45900000000000002</v>
      </c>
      <c r="AC5577" s="16"/>
    </row>
    <row r="5578" spans="1:29" x14ac:dyDescent="0.25">
      <c r="A5578" s="2">
        <v>43698</v>
      </c>
      <c r="B5578" s="1">
        <v>233</v>
      </c>
      <c r="C5578" s="3">
        <v>600</v>
      </c>
      <c r="D5578" s="13">
        <v>261.27515046296298</v>
      </c>
      <c r="E5578">
        <v>55.07</v>
      </c>
      <c r="F5578" s="15">
        <f t="shared" ref="F5578:F5641" si="659">IF(E5578&gt;F$2,E5578-F$2,0)</f>
        <v>0</v>
      </c>
      <c r="G5578">
        <v>0.503</v>
      </c>
      <c r="H5578">
        <v>3.02</v>
      </c>
      <c r="I5578">
        <v>39.31</v>
      </c>
      <c r="J5578">
        <v>10.956</v>
      </c>
      <c r="K5578">
        <v>69.400000000000006</v>
      </c>
      <c r="L5578">
        <v>0.183</v>
      </c>
      <c r="M5578">
        <v>0.187</v>
      </c>
      <c r="O5578">
        <v>24.375</v>
      </c>
      <c r="T5578">
        <f t="shared" si="654"/>
        <v>2330600</v>
      </c>
      <c r="U5578">
        <v>35</v>
      </c>
      <c r="V5578">
        <f t="shared" si="652"/>
        <v>24.4</v>
      </c>
      <c r="W5578" t="str">
        <f t="shared" si="655"/>
        <v/>
      </c>
      <c r="X5578" t="str">
        <f t="shared" si="656"/>
        <v/>
      </c>
      <c r="Y5578" t="str">
        <f t="shared" si="653"/>
        <v/>
      </c>
      <c r="AA5578" s="16">
        <f t="shared" si="657"/>
        <v>0.90800000000000003</v>
      </c>
      <c r="AB5578" s="16">
        <f t="shared" si="658"/>
        <v>0.4</v>
      </c>
      <c r="AC5578" s="16"/>
    </row>
    <row r="5579" spans="1:29" x14ac:dyDescent="0.25">
      <c r="A5579" s="2">
        <v>43698</v>
      </c>
      <c r="B5579" s="1">
        <v>233</v>
      </c>
      <c r="C5579" s="3">
        <v>700</v>
      </c>
      <c r="D5579" s="13">
        <v>261.31681712963001</v>
      </c>
      <c r="E5579">
        <v>55.07</v>
      </c>
      <c r="F5579" s="15">
        <f t="shared" si="659"/>
        <v>0</v>
      </c>
      <c r="G5579">
        <v>0</v>
      </c>
      <c r="H5579">
        <v>2.0129999999999999</v>
      </c>
      <c r="I5579">
        <v>220.416</v>
      </c>
      <c r="J5579">
        <v>14.409000000000001</v>
      </c>
      <c r="K5579">
        <v>57.2</v>
      </c>
      <c r="L5579">
        <v>0.183</v>
      </c>
      <c r="M5579">
        <v>0.186</v>
      </c>
      <c r="O5579">
        <v>255.625</v>
      </c>
      <c r="T5579">
        <f t="shared" si="654"/>
        <v>2330700</v>
      </c>
      <c r="U5579">
        <v>191.2</v>
      </c>
      <c r="V5579">
        <f t="shared" si="652"/>
        <v>255.6</v>
      </c>
      <c r="W5579" t="str">
        <f t="shared" si="655"/>
        <v/>
      </c>
      <c r="X5579" t="str">
        <f t="shared" si="656"/>
        <v/>
      </c>
      <c r="Y5579" t="str">
        <f t="shared" si="653"/>
        <v/>
      </c>
      <c r="AA5579" s="16">
        <f t="shared" si="657"/>
        <v>0.93899999999999995</v>
      </c>
      <c r="AB5579" s="16">
        <f t="shared" si="658"/>
        <v>0.70299999999999996</v>
      </c>
      <c r="AC5579" s="16"/>
    </row>
    <row r="5580" spans="1:29" x14ac:dyDescent="0.25">
      <c r="A5580" s="2">
        <v>43698</v>
      </c>
      <c r="B5580" s="1">
        <v>233</v>
      </c>
      <c r="C5580" s="3">
        <v>800</v>
      </c>
      <c r="D5580" s="13">
        <v>261.35848379629601</v>
      </c>
      <c r="E5580">
        <v>55.18</v>
      </c>
      <c r="F5580" s="15">
        <f t="shared" si="659"/>
        <v>0</v>
      </c>
      <c r="G5580">
        <v>0.503</v>
      </c>
      <c r="H5580">
        <v>2.516</v>
      </c>
      <c r="I5580">
        <v>188.125</v>
      </c>
      <c r="J5580">
        <v>14.96</v>
      </c>
      <c r="K5580">
        <v>57.4</v>
      </c>
      <c r="L5580">
        <v>0.183</v>
      </c>
      <c r="M5580">
        <v>0.186</v>
      </c>
      <c r="O5580">
        <v>220.625</v>
      </c>
      <c r="T5580">
        <f t="shared" si="654"/>
        <v>2330800</v>
      </c>
      <c r="U5580">
        <v>374.7</v>
      </c>
      <c r="V5580">
        <f t="shared" si="652"/>
        <v>220.6</v>
      </c>
      <c r="W5580" t="str">
        <f t="shared" si="655"/>
        <v/>
      </c>
      <c r="X5580" t="str">
        <f t="shared" si="656"/>
        <v/>
      </c>
      <c r="Y5580" t="str">
        <f t="shared" si="653"/>
        <v/>
      </c>
      <c r="AA5580" s="16">
        <f t="shared" si="657"/>
        <v>0.97599999999999998</v>
      </c>
      <c r="AB5580" s="16">
        <f t="shared" si="658"/>
        <v>0.72399999999999998</v>
      </c>
      <c r="AC5580" s="16"/>
    </row>
    <row r="5581" spans="1:29" x14ac:dyDescent="0.25">
      <c r="A5581" s="2">
        <v>43698</v>
      </c>
      <c r="B5581" s="1">
        <v>233</v>
      </c>
      <c r="C5581" s="3">
        <v>900</v>
      </c>
      <c r="D5581" s="13">
        <v>261.40015046296298</v>
      </c>
      <c r="E5581">
        <v>55.54</v>
      </c>
      <c r="F5581" s="15">
        <f t="shared" si="659"/>
        <v>3.9999999999999147E-2</v>
      </c>
      <c r="G5581">
        <v>0.503</v>
      </c>
      <c r="H5581">
        <v>2.516</v>
      </c>
      <c r="I5581">
        <v>167.06700000000001</v>
      </c>
      <c r="J5581">
        <v>17.201000000000001</v>
      </c>
      <c r="K5581">
        <v>50.1</v>
      </c>
      <c r="L5581">
        <v>0.183</v>
      </c>
      <c r="M5581">
        <v>0.186</v>
      </c>
      <c r="O5581">
        <v>520.625</v>
      </c>
      <c r="T5581">
        <f t="shared" si="654"/>
        <v>2330900</v>
      </c>
      <c r="U5581">
        <v>548.70000000000005</v>
      </c>
      <c r="V5581">
        <f t="shared" si="652"/>
        <v>520.6</v>
      </c>
      <c r="W5581" t="str">
        <f t="shared" si="655"/>
        <v/>
      </c>
      <c r="X5581" t="str">
        <f t="shared" si="656"/>
        <v/>
      </c>
      <c r="Y5581" t="str">
        <f t="shared" si="653"/>
        <v/>
      </c>
      <c r="AA5581" s="16">
        <f t="shared" si="657"/>
        <v>0.98299999999999998</v>
      </c>
      <c r="AB5581" s="16">
        <f t="shared" si="658"/>
        <v>0.97899999999999998</v>
      </c>
      <c r="AC5581" s="16"/>
    </row>
    <row r="5582" spans="1:29" x14ac:dyDescent="0.25">
      <c r="A5582" s="2">
        <v>43698</v>
      </c>
      <c r="B5582" s="1">
        <v>233</v>
      </c>
      <c r="C5582" s="3">
        <v>1000</v>
      </c>
      <c r="D5582" s="13">
        <v>261.44181712963001</v>
      </c>
      <c r="E5582">
        <v>55.07</v>
      </c>
      <c r="F5582" s="15">
        <f t="shared" si="659"/>
        <v>0</v>
      </c>
      <c r="G5582">
        <v>1.51</v>
      </c>
      <c r="H5582">
        <v>4.5289999999999999</v>
      </c>
      <c r="I5582">
        <v>171.27799999999999</v>
      </c>
      <c r="J5582">
        <v>17.867000000000001</v>
      </c>
      <c r="K5582">
        <v>41.7</v>
      </c>
      <c r="L5582">
        <v>0.183</v>
      </c>
      <c r="M5582">
        <v>0.186</v>
      </c>
      <c r="O5582">
        <v>438.125</v>
      </c>
      <c r="T5582">
        <f t="shared" si="654"/>
        <v>2331000</v>
      </c>
      <c r="U5582">
        <v>695.2</v>
      </c>
      <c r="V5582">
        <f t="shared" si="652"/>
        <v>438.1</v>
      </c>
      <c r="W5582" t="str">
        <f t="shared" si="655"/>
        <v/>
      </c>
      <c r="X5582" t="str">
        <f t="shared" si="656"/>
        <v/>
      </c>
      <c r="Y5582" t="str">
        <f t="shared" si="653"/>
        <v/>
      </c>
      <c r="AA5582" s="16">
        <f t="shared" si="657"/>
        <v>0.85299999999999998</v>
      </c>
      <c r="AB5582" s="16">
        <f t="shared" si="658"/>
        <v>1.1930000000000001</v>
      </c>
      <c r="AC5582" s="16"/>
    </row>
    <row r="5583" spans="1:29" x14ac:dyDescent="0.25">
      <c r="A5583" s="2">
        <v>43698</v>
      </c>
      <c r="B5583" s="1">
        <v>233</v>
      </c>
      <c r="C5583" s="3">
        <v>1100</v>
      </c>
      <c r="D5583" s="13">
        <v>261.48348379629601</v>
      </c>
      <c r="E5583">
        <v>55.3</v>
      </c>
      <c r="F5583" s="15">
        <f t="shared" si="659"/>
        <v>0</v>
      </c>
      <c r="G5583">
        <v>1.51</v>
      </c>
      <c r="H5583">
        <v>4.0259999999999998</v>
      </c>
      <c r="I5583">
        <v>188.125</v>
      </c>
      <c r="J5583">
        <v>17.867000000000001</v>
      </c>
      <c r="K5583">
        <v>40.1</v>
      </c>
      <c r="L5583">
        <v>0.183</v>
      </c>
      <c r="M5583">
        <v>0.186</v>
      </c>
      <c r="O5583">
        <v>269.375</v>
      </c>
      <c r="T5583">
        <f t="shared" si="654"/>
        <v>2331100</v>
      </c>
      <c r="U5583">
        <v>801.3</v>
      </c>
      <c r="V5583">
        <f t="shared" si="652"/>
        <v>269.39999999999998</v>
      </c>
      <c r="W5583" t="str">
        <f t="shared" si="655"/>
        <v/>
      </c>
      <c r="X5583" t="str">
        <f t="shared" si="656"/>
        <v/>
      </c>
      <c r="Y5583" t="str">
        <f t="shared" si="653"/>
        <v/>
      </c>
      <c r="AA5583" s="16">
        <f t="shared" si="657"/>
        <v>0.82099999999999995</v>
      </c>
      <c r="AB5583" s="16">
        <f t="shared" si="658"/>
        <v>1.226</v>
      </c>
      <c r="AC5583" s="16"/>
    </row>
    <row r="5584" spans="1:29" x14ac:dyDescent="0.25">
      <c r="A5584" s="2">
        <v>43698</v>
      </c>
      <c r="B5584" s="1">
        <v>233</v>
      </c>
      <c r="C5584" s="3">
        <v>1200</v>
      </c>
      <c r="D5584" s="13">
        <v>261.52515046296298</v>
      </c>
      <c r="E5584">
        <v>55.07</v>
      </c>
      <c r="F5584" s="15">
        <f t="shared" si="659"/>
        <v>0</v>
      </c>
      <c r="G5584">
        <v>1.51</v>
      </c>
      <c r="H5584">
        <v>5.0330000000000004</v>
      </c>
      <c r="I5584">
        <v>265.34100000000001</v>
      </c>
      <c r="J5584">
        <v>15.438000000000001</v>
      </c>
      <c r="K5584">
        <v>53.2</v>
      </c>
      <c r="L5584">
        <v>0.183</v>
      </c>
      <c r="M5584">
        <v>0.186</v>
      </c>
      <c r="O5584">
        <v>144.375</v>
      </c>
      <c r="T5584">
        <f t="shared" si="654"/>
        <v>2331200</v>
      </c>
      <c r="U5584">
        <v>859.5</v>
      </c>
      <c r="V5584">
        <f t="shared" si="652"/>
        <v>144.4</v>
      </c>
      <c r="W5584" t="str">
        <f t="shared" si="655"/>
        <v/>
      </c>
      <c r="X5584" t="str">
        <f t="shared" si="656"/>
        <v/>
      </c>
      <c r="Y5584" t="str">
        <f t="shared" si="653"/>
        <v/>
      </c>
      <c r="AA5584" s="16">
        <f t="shared" si="657"/>
        <v>0.93300000000000005</v>
      </c>
      <c r="AB5584" s="16">
        <f t="shared" si="658"/>
        <v>0.82099999999999995</v>
      </c>
      <c r="AC5584" s="16"/>
    </row>
    <row r="5585" spans="1:29" x14ac:dyDescent="0.25">
      <c r="A5585" s="2">
        <v>43698</v>
      </c>
      <c r="B5585" s="1">
        <v>233</v>
      </c>
      <c r="C5585" s="3">
        <v>1300</v>
      </c>
      <c r="D5585" s="13">
        <v>261.56681712963001</v>
      </c>
      <c r="E5585">
        <v>55.07</v>
      </c>
      <c r="F5585" s="15">
        <f t="shared" si="659"/>
        <v>0</v>
      </c>
      <c r="G5585">
        <v>2.0129999999999999</v>
      </c>
      <c r="H5585">
        <v>6.0389999999999997</v>
      </c>
      <c r="I5585">
        <v>275.16899999999998</v>
      </c>
      <c r="J5585">
        <v>12.847</v>
      </c>
      <c r="K5585">
        <v>59.6</v>
      </c>
      <c r="L5585">
        <v>0.183</v>
      </c>
      <c r="M5585">
        <v>0.186</v>
      </c>
      <c r="O5585">
        <v>36.875</v>
      </c>
      <c r="T5585">
        <f t="shared" si="654"/>
        <v>2331300</v>
      </c>
      <c r="U5585">
        <v>864.5</v>
      </c>
      <c r="V5585">
        <f t="shared" si="652"/>
        <v>36.9</v>
      </c>
      <c r="W5585" t="str">
        <f t="shared" si="655"/>
        <v/>
      </c>
      <c r="X5585" t="str">
        <f t="shared" si="656"/>
        <v/>
      </c>
      <c r="Y5585" t="str">
        <f t="shared" si="653"/>
        <v/>
      </c>
      <c r="AA5585" s="16">
        <f t="shared" si="657"/>
        <v>0.88300000000000001</v>
      </c>
      <c r="AB5585" s="16">
        <f t="shared" si="658"/>
        <v>0.59899999999999998</v>
      </c>
      <c r="AC5585" s="16"/>
    </row>
    <row r="5586" spans="1:29" x14ac:dyDescent="0.25">
      <c r="A5586" s="2">
        <v>43698</v>
      </c>
      <c r="B5586" s="1">
        <v>233</v>
      </c>
      <c r="C5586" s="3">
        <v>1400</v>
      </c>
      <c r="D5586" s="13">
        <v>261.60848379629601</v>
      </c>
      <c r="E5586">
        <v>55.42</v>
      </c>
      <c r="F5586" s="15">
        <f t="shared" si="659"/>
        <v>0</v>
      </c>
      <c r="G5586">
        <v>2.516</v>
      </c>
      <c r="H5586">
        <v>10.569000000000001</v>
      </c>
      <c r="I5586">
        <v>179.702</v>
      </c>
      <c r="J5586">
        <v>10.932</v>
      </c>
      <c r="K5586">
        <v>74.8</v>
      </c>
      <c r="L5586">
        <v>0.183</v>
      </c>
      <c r="M5586">
        <v>0.185</v>
      </c>
      <c r="O5586">
        <v>106.875</v>
      </c>
      <c r="T5586">
        <f t="shared" si="654"/>
        <v>2331400</v>
      </c>
      <c r="U5586">
        <v>816.2</v>
      </c>
      <c r="V5586">
        <f t="shared" si="652"/>
        <v>106.9</v>
      </c>
      <c r="W5586" t="str">
        <f t="shared" si="655"/>
        <v/>
      </c>
      <c r="X5586" t="str">
        <f t="shared" si="656"/>
        <v/>
      </c>
      <c r="Y5586" t="str">
        <f t="shared" si="653"/>
        <v/>
      </c>
      <c r="AA5586" s="16">
        <f t="shared" si="657"/>
        <v>0.97699999999999998</v>
      </c>
      <c r="AB5586" s="16">
        <f t="shared" si="658"/>
        <v>0.32900000000000001</v>
      </c>
      <c r="AC5586" s="16"/>
    </row>
    <row r="5587" spans="1:29" x14ac:dyDescent="0.25">
      <c r="A5587" s="2">
        <v>43698</v>
      </c>
      <c r="B5587" s="1">
        <v>233</v>
      </c>
      <c r="C5587" s="3">
        <v>1500</v>
      </c>
      <c r="D5587" s="13">
        <v>261.65015046296298</v>
      </c>
      <c r="E5587">
        <v>55.54</v>
      </c>
      <c r="F5587" s="15">
        <f t="shared" si="659"/>
        <v>3.9999999999999147E-2</v>
      </c>
      <c r="G5587">
        <v>1.0069999999999999</v>
      </c>
      <c r="H5587">
        <v>3.5230000000000001</v>
      </c>
      <c r="I5587">
        <v>186.72200000000001</v>
      </c>
      <c r="J5587">
        <v>12.798999999999999</v>
      </c>
      <c r="K5587">
        <v>73.5</v>
      </c>
      <c r="L5587">
        <v>0.183</v>
      </c>
      <c r="M5587">
        <v>0.185</v>
      </c>
      <c r="O5587">
        <v>243.125</v>
      </c>
      <c r="T5587">
        <f t="shared" si="654"/>
        <v>2331500</v>
      </c>
      <c r="U5587">
        <v>718.5</v>
      </c>
      <c r="V5587">
        <f t="shared" si="652"/>
        <v>243.1</v>
      </c>
      <c r="W5587" t="str">
        <f t="shared" si="655"/>
        <v/>
      </c>
      <c r="X5587" t="str">
        <f t="shared" si="656"/>
        <v/>
      </c>
      <c r="Y5587" t="str">
        <f t="shared" si="653"/>
        <v/>
      </c>
      <c r="AA5587" s="16">
        <f t="shared" si="657"/>
        <v>1.0860000000000001</v>
      </c>
      <c r="AB5587" s="16">
        <f t="shared" si="658"/>
        <v>0.39200000000000002</v>
      </c>
      <c r="AC5587" s="16"/>
    </row>
    <row r="5588" spans="1:29" x14ac:dyDescent="0.25">
      <c r="A5588" s="2">
        <v>43698</v>
      </c>
      <c r="B5588" s="1">
        <v>233</v>
      </c>
      <c r="C5588" s="3">
        <v>1600</v>
      </c>
      <c r="D5588" s="13">
        <v>261.69181712963001</v>
      </c>
      <c r="E5588">
        <v>55.07</v>
      </c>
      <c r="F5588" s="15">
        <f t="shared" si="659"/>
        <v>0</v>
      </c>
      <c r="G5588">
        <v>1.0069999999999999</v>
      </c>
      <c r="H5588">
        <v>4.0259999999999998</v>
      </c>
      <c r="I5588">
        <v>193.74100000000001</v>
      </c>
      <c r="J5588">
        <v>13.954000000000001</v>
      </c>
      <c r="K5588">
        <v>63.9</v>
      </c>
      <c r="L5588">
        <v>0.183</v>
      </c>
      <c r="M5588">
        <v>0.186</v>
      </c>
      <c r="O5588">
        <v>180.625</v>
      </c>
      <c r="T5588">
        <f t="shared" si="654"/>
        <v>2331600</v>
      </c>
      <c r="U5588">
        <v>578.79999999999995</v>
      </c>
      <c r="V5588">
        <f t="shared" si="652"/>
        <v>180.6</v>
      </c>
      <c r="W5588" t="str">
        <f t="shared" si="655"/>
        <v/>
      </c>
      <c r="X5588" t="str">
        <f t="shared" si="656"/>
        <v/>
      </c>
      <c r="Y5588" t="str">
        <f t="shared" si="653"/>
        <v/>
      </c>
      <c r="AA5588" s="16">
        <f t="shared" si="657"/>
        <v>1.018</v>
      </c>
      <c r="AB5588" s="16">
        <f t="shared" si="658"/>
        <v>0.57499999999999996</v>
      </c>
      <c r="AC5588" s="16"/>
    </row>
    <row r="5589" spans="1:29" x14ac:dyDescent="0.25">
      <c r="A5589" s="2">
        <v>43698</v>
      </c>
      <c r="B5589" s="1">
        <v>233</v>
      </c>
      <c r="C5589" s="3">
        <v>1700</v>
      </c>
      <c r="D5589" s="13">
        <v>261.73348379629601</v>
      </c>
      <c r="E5589">
        <v>55.07</v>
      </c>
      <c r="F5589" s="15">
        <f t="shared" si="659"/>
        <v>0</v>
      </c>
      <c r="G5589">
        <v>1.0069999999999999</v>
      </c>
      <c r="H5589">
        <v>3.5230000000000001</v>
      </c>
      <c r="I5589">
        <v>219.012</v>
      </c>
      <c r="J5589">
        <v>13.161</v>
      </c>
      <c r="K5589">
        <v>69.099999999999994</v>
      </c>
      <c r="L5589">
        <v>0.183</v>
      </c>
      <c r="M5589">
        <v>0.186</v>
      </c>
      <c r="O5589">
        <v>190.625</v>
      </c>
      <c r="T5589">
        <f t="shared" si="654"/>
        <v>2331700</v>
      </c>
      <c r="U5589">
        <v>408.8</v>
      </c>
      <c r="V5589">
        <f t="shared" si="652"/>
        <v>190.6</v>
      </c>
      <c r="W5589" t="str">
        <f t="shared" si="655"/>
        <v/>
      </c>
      <c r="X5589" t="str">
        <f t="shared" si="656"/>
        <v/>
      </c>
      <c r="Y5589" t="str">
        <f t="shared" si="653"/>
        <v/>
      </c>
      <c r="AA5589" s="16">
        <f t="shared" si="657"/>
        <v>1.046</v>
      </c>
      <c r="AB5589" s="16">
        <f t="shared" si="658"/>
        <v>0.46800000000000003</v>
      </c>
      <c r="AC5589" s="16"/>
    </row>
    <row r="5590" spans="1:29" x14ac:dyDescent="0.25">
      <c r="A5590" s="2">
        <v>43698</v>
      </c>
      <c r="B5590" s="1">
        <v>233</v>
      </c>
      <c r="C5590" s="3">
        <v>1800</v>
      </c>
      <c r="D5590" s="13">
        <v>261.77515046296298</v>
      </c>
      <c r="E5590">
        <v>55.18</v>
      </c>
      <c r="F5590" s="15">
        <f t="shared" si="659"/>
        <v>0</v>
      </c>
      <c r="G5590">
        <v>1.51</v>
      </c>
      <c r="H5590">
        <v>3.5230000000000001</v>
      </c>
      <c r="I5590">
        <v>219.012</v>
      </c>
      <c r="J5590">
        <v>11.952999999999999</v>
      </c>
      <c r="K5590">
        <v>78.5</v>
      </c>
      <c r="L5590">
        <v>0.183</v>
      </c>
      <c r="M5590">
        <v>0.186</v>
      </c>
      <c r="O5590">
        <v>78.125</v>
      </c>
      <c r="T5590">
        <f t="shared" si="654"/>
        <v>2331800</v>
      </c>
      <c r="U5590">
        <v>225.3</v>
      </c>
      <c r="V5590">
        <f t="shared" si="652"/>
        <v>78.099999999999994</v>
      </c>
      <c r="W5590" t="str">
        <f t="shared" si="655"/>
        <v/>
      </c>
      <c r="X5590" t="str">
        <f t="shared" si="656"/>
        <v/>
      </c>
      <c r="Y5590" t="str">
        <f t="shared" si="653"/>
        <v/>
      </c>
      <c r="AA5590" s="16">
        <f t="shared" si="657"/>
        <v>1.097</v>
      </c>
      <c r="AB5590" s="16">
        <f t="shared" si="658"/>
        <v>0.3</v>
      </c>
      <c r="AC5590" s="16"/>
    </row>
    <row r="5591" spans="1:29" x14ac:dyDescent="0.25">
      <c r="A5591" s="2">
        <v>43698</v>
      </c>
      <c r="B5591" s="1">
        <v>233</v>
      </c>
      <c r="C5591" s="3">
        <v>1900</v>
      </c>
      <c r="D5591" s="13">
        <v>261.81681712963001</v>
      </c>
      <c r="E5591">
        <v>55.07</v>
      </c>
      <c r="F5591" s="15">
        <f t="shared" si="659"/>
        <v>0</v>
      </c>
      <c r="G5591">
        <v>1.51</v>
      </c>
      <c r="H5591">
        <v>5.5359999999999996</v>
      </c>
      <c r="I5591">
        <v>272.36099999999999</v>
      </c>
      <c r="J5591">
        <v>10.98</v>
      </c>
      <c r="K5591">
        <v>86.3</v>
      </c>
      <c r="L5591">
        <v>0.183</v>
      </c>
      <c r="M5591">
        <v>0.186</v>
      </c>
      <c r="O5591">
        <v>9.375</v>
      </c>
      <c r="T5591">
        <f t="shared" si="654"/>
        <v>2331900</v>
      </c>
      <c r="U5591">
        <v>57.3</v>
      </c>
      <c r="V5591">
        <f t="shared" si="652"/>
        <v>9.4</v>
      </c>
      <c r="W5591" t="str">
        <f t="shared" si="655"/>
        <v/>
      </c>
      <c r="X5591" t="str">
        <f t="shared" si="656"/>
        <v/>
      </c>
      <c r="Y5591" t="str">
        <f t="shared" si="653"/>
        <v/>
      </c>
      <c r="AA5591" s="16">
        <f t="shared" si="657"/>
        <v>1.131</v>
      </c>
      <c r="AB5591" s="16">
        <f t="shared" si="658"/>
        <v>0.18</v>
      </c>
      <c r="AC5591" s="16"/>
    </row>
    <row r="5592" spans="1:29" x14ac:dyDescent="0.25">
      <c r="A5592" s="2">
        <v>43698</v>
      </c>
      <c r="B5592" s="1">
        <v>233</v>
      </c>
      <c r="C5592" s="3">
        <v>2000</v>
      </c>
      <c r="D5592" s="13">
        <v>261.85848379629601</v>
      </c>
      <c r="E5592">
        <v>55.3</v>
      </c>
      <c r="F5592" s="15">
        <f t="shared" si="659"/>
        <v>0</v>
      </c>
      <c r="G5592">
        <v>2.0129999999999999</v>
      </c>
      <c r="H5592">
        <v>5.0330000000000004</v>
      </c>
      <c r="I5592">
        <v>286.39999999999998</v>
      </c>
      <c r="J5592">
        <v>10.516</v>
      </c>
      <c r="K5592">
        <v>89.4</v>
      </c>
      <c r="L5592">
        <v>0.183</v>
      </c>
      <c r="M5592">
        <v>0.186</v>
      </c>
      <c r="O5592">
        <v>0.625</v>
      </c>
      <c r="T5592">
        <f t="shared" si="654"/>
        <v>2332000</v>
      </c>
      <c r="U5592">
        <v>0</v>
      </c>
      <c r="V5592">
        <f t="shared" si="652"/>
        <v>0</v>
      </c>
      <c r="W5592" t="str">
        <f t="shared" si="655"/>
        <v/>
      </c>
      <c r="X5592" t="str">
        <f t="shared" si="656"/>
        <v/>
      </c>
      <c r="Y5592" t="str">
        <f t="shared" si="653"/>
        <v/>
      </c>
      <c r="AA5592" s="16">
        <f t="shared" si="657"/>
        <v>1.1359999999999999</v>
      </c>
      <c r="AB5592" s="16">
        <f t="shared" si="658"/>
        <v>0.13500000000000001</v>
      </c>
      <c r="AC5592" s="16"/>
    </row>
    <row r="5593" spans="1:29" x14ac:dyDescent="0.25">
      <c r="A5593" s="2">
        <v>43698</v>
      </c>
      <c r="B5593" s="1">
        <v>233</v>
      </c>
      <c r="C5593" s="3">
        <v>2100</v>
      </c>
      <c r="D5593" s="13">
        <v>261.90015046296298</v>
      </c>
      <c r="E5593">
        <v>55.42</v>
      </c>
      <c r="F5593" s="15">
        <f t="shared" si="659"/>
        <v>0</v>
      </c>
      <c r="G5593">
        <v>2.0129999999999999</v>
      </c>
      <c r="H5593">
        <v>5.0330000000000004</v>
      </c>
      <c r="I5593">
        <v>259.72500000000002</v>
      </c>
      <c r="J5593">
        <v>9.7560000000000002</v>
      </c>
      <c r="K5593">
        <v>91</v>
      </c>
      <c r="L5593">
        <v>0.183</v>
      </c>
      <c r="M5593">
        <v>0.186</v>
      </c>
      <c r="O5593">
        <v>0.625</v>
      </c>
      <c r="T5593">
        <f t="shared" si="654"/>
        <v>2332100</v>
      </c>
      <c r="U5593">
        <v>0</v>
      </c>
      <c r="V5593">
        <f t="shared" si="652"/>
        <v>0</v>
      </c>
      <c r="W5593" t="str">
        <f t="shared" si="655"/>
        <v/>
      </c>
      <c r="X5593" t="str">
        <f t="shared" si="656"/>
        <v/>
      </c>
      <c r="Y5593" t="str">
        <f t="shared" si="653"/>
        <v/>
      </c>
      <c r="AA5593" s="16">
        <f t="shared" si="657"/>
        <v>1.099</v>
      </c>
      <c r="AB5593" s="16">
        <f t="shared" si="658"/>
        <v>0.109</v>
      </c>
      <c r="AC5593" s="16"/>
    </row>
    <row r="5594" spans="1:29" x14ac:dyDescent="0.25">
      <c r="A5594" s="2">
        <v>43698</v>
      </c>
      <c r="B5594" s="1">
        <v>233</v>
      </c>
      <c r="C5594" s="3">
        <v>2200</v>
      </c>
      <c r="D5594" s="13">
        <v>261.94181712963001</v>
      </c>
      <c r="E5594">
        <v>55.3</v>
      </c>
      <c r="F5594" s="15">
        <f t="shared" si="659"/>
        <v>0</v>
      </c>
      <c r="G5594">
        <v>1.51</v>
      </c>
      <c r="H5594">
        <v>4.0259999999999998</v>
      </c>
      <c r="I5594">
        <v>240.071</v>
      </c>
      <c r="J5594">
        <v>8.9160000000000004</v>
      </c>
      <c r="K5594">
        <v>94.1</v>
      </c>
      <c r="L5594">
        <v>0.183</v>
      </c>
      <c r="M5594">
        <v>0.186</v>
      </c>
      <c r="O5594">
        <v>0.625</v>
      </c>
      <c r="T5594">
        <f t="shared" si="654"/>
        <v>2332200</v>
      </c>
      <c r="U5594">
        <v>0</v>
      </c>
      <c r="V5594">
        <f t="shared" si="652"/>
        <v>0</v>
      </c>
      <c r="W5594" t="str">
        <f t="shared" si="655"/>
        <v/>
      </c>
      <c r="X5594" t="str">
        <f t="shared" si="656"/>
        <v/>
      </c>
      <c r="Y5594" t="str">
        <f t="shared" si="653"/>
        <v/>
      </c>
      <c r="AA5594" s="16">
        <f t="shared" si="657"/>
        <v>1.0740000000000001</v>
      </c>
      <c r="AB5594" s="16">
        <f t="shared" si="658"/>
        <v>6.7000000000000004E-2</v>
      </c>
      <c r="AC5594" s="16"/>
    </row>
    <row r="5595" spans="1:29" x14ac:dyDescent="0.25">
      <c r="A5595" s="2">
        <v>43698</v>
      </c>
      <c r="B5595" s="1">
        <v>233</v>
      </c>
      <c r="C5595" s="3">
        <v>2300</v>
      </c>
      <c r="D5595" s="13">
        <v>261.98348379629601</v>
      </c>
      <c r="E5595">
        <v>54.72</v>
      </c>
      <c r="F5595" s="15">
        <f t="shared" si="659"/>
        <v>0</v>
      </c>
      <c r="G5595">
        <v>0.503</v>
      </c>
      <c r="H5595">
        <v>4.0259999999999998</v>
      </c>
      <c r="I5595">
        <v>248.494</v>
      </c>
      <c r="J5595">
        <v>8.1950000000000003</v>
      </c>
      <c r="K5595">
        <v>89.1</v>
      </c>
      <c r="L5595">
        <v>0.183</v>
      </c>
      <c r="M5595">
        <v>0.186</v>
      </c>
      <c r="O5595">
        <v>0.625</v>
      </c>
      <c r="T5595">
        <f t="shared" si="654"/>
        <v>2332300</v>
      </c>
      <c r="U5595">
        <v>0</v>
      </c>
      <c r="V5595">
        <f t="shared" si="652"/>
        <v>0</v>
      </c>
      <c r="W5595" t="str">
        <f t="shared" si="655"/>
        <v/>
      </c>
      <c r="X5595" t="str">
        <f t="shared" si="656"/>
        <v/>
      </c>
      <c r="Y5595" t="str">
        <f t="shared" si="653"/>
        <v/>
      </c>
      <c r="AA5595" s="16">
        <f t="shared" si="657"/>
        <v>0.96799999999999997</v>
      </c>
      <c r="AB5595" s="16">
        <f t="shared" si="658"/>
        <v>0.11799999999999999</v>
      </c>
      <c r="AC5595" s="16"/>
    </row>
    <row r="5596" spans="1:29" x14ac:dyDescent="0.25">
      <c r="A5596" s="2">
        <v>43698</v>
      </c>
      <c r="B5596" s="1">
        <v>233</v>
      </c>
      <c r="C5596" s="3">
        <v>2400</v>
      </c>
      <c r="D5596" s="13">
        <v>262.02515046296298</v>
      </c>
      <c r="E5596">
        <v>54.95</v>
      </c>
      <c r="F5596" s="15">
        <f t="shared" si="659"/>
        <v>0</v>
      </c>
      <c r="G5596">
        <v>2.516</v>
      </c>
      <c r="H5596">
        <v>6.5430000000000001</v>
      </c>
      <c r="I5596">
        <v>265.34100000000001</v>
      </c>
      <c r="J5596">
        <v>8.1199999999999992</v>
      </c>
      <c r="K5596">
        <v>79.2</v>
      </c>
      <c r="L5596">
        <v>0.183</v>
      </c>
      <c r="M5596">
        <v>0.186</v>
      </c>
      <c r="O5596">
        <v>0.625</v>
      </c>
      <c r="T5596">
        <f t="shared" si="654"/>
        <v>2332400</v>
      </c>
      <c r="U5596">
        <v>0</v>
      </c>
      <c r="V5596">
        <f t="shared" si="652"/>
        <v>0</v>
      </c>
      <c r="W5596">
        <f t="shared" si="655"/>
        <v>0.183</v>
      </c>
      <c r="X5596">
        <f t="shared" si="656"/>
        <v>0.186</v>
      </c>
      <c r="Y5596">
        <f t="shared" si="653"/>
        <v>0</v>
      </c>
      <c r="AA5596" s="16">
        <f t="shared" si="657"/>
        <v>0.85599999999999998</v>
      </c>
      <c r="AB5596" s="16">
        <f t="shared" si="658"/>
        <v>0.22500000000000001</v>
      </c>
      <c r="AC5596" s="16"/>
    </row>
    <row r="5597" spans="1:29" x14ac:dyDescent="0.25">
      <c r="A5597" s="2">
        <v>43699</v>
      </c>
      <c r="B5597" s="1">
        <v>234</v>
      </c>
      <c r="C5597" s="3">
        <v>100</v>
      </c>
      <c r="D5597" s="13">
        <v>262.06681712963001</v>
      </c>
      <c r="E5597">
        <v>54.95</v>
      </c>
      <c r="F5597" s="15">
        <f t="shared" si="659"/>
        <v>0</v>
      </c>
      <c r="G5597">
        <v>2.516</v>
      </c>
      <c r="H5597">
        <v>6.5430000000000001</v>
      </c>
      <c r="I5597">
        <v>273.76499999999999</v>
      </c>
      <c r="J5597">
        <v>6.9649999999999999</v>
      </c>
      <c r="K5597">
        <v>84.3</v>
      </c>
      <c r="L5597">
        <v>0.183</v>
      </c>
      <c r="M5597">
        <v>0.186</v>
      </c>
      <c r="O5597">
        <v>0.625</v>
      </c>
      <c r="T5597">
        <f t="shared" si="654"/>
        <v>2340100</v>
      </c>
      <c r="U5597">
        <v>0</v>
      </c>
      <c r="V5597">
        <f t="shared" si="652"/>
        <v>0</v>
      </c>
      <c r="W5597" t="str">
        <f t="shared" si="655"/>
        <v/>
      </c>
      <c r="X5597" t="str">
        <f t="shared" si="656"/>
        <v/>
      </c>
      <c r="Y5597" t="str">
        <f t="shared" si="653"/>
        <v/>
      </c>
      <c r="AA5597" s="16">
        <f t="shared" si="657"/>
        <v>0.84199999999999997</v>
      </c>
      <c r="AB5597" s="16">
        <f t="shared" si="658"/>
        <v>0.157</v>
      </c>
      <c r="AC5597" s="16"/>
    </row>
    <row r="5598" spans="1:29" x14ac:dyDescent="0.25">
      <c r="A5598" s="2">
        <v>43699</v>
      </c>
      <c r="B5598" s="1">
        <v>234</v>
      </c>
      <c r="C5598" s="3">
        <v>200</v>
      </c>
      <c r="D5598" s="13">
        <v>262.10848379629601</v>
      </c>
      <c r="E5598">
        <v>55.07</v>
      </c>
      <c r="F5598" s="15">
        <f t="shared" si="659"/>
        <v>0</v>
      </c>
      <c r="G5598">
        <v>2.0129999999999999</v>
      </c>
      <c r="H5598">
        <v>7.0460000000000003</v>
      </c>
      <c r="I5598">
        <v>261.12900000000002</v>
      </c>
      <c r="J5598">
        <v>6.3310000000000004</v>
      </c>
      <c r="K5598">
        <v>82.1</v>
      </c>
      <c r="L5598">
        <v>0.183</v>
      </c>
      <c r="M5598">
        <v>0.186</v>
      </c>
      <c r="O5598">
        <v>0.625</v>
      </c>
      <c r="T5598">
        <f t="shared" si="654"/>
        <v>2340200</v>
      </c>
      <c r="U5598">
        <v>0</v>
      </c>
      <c r="V5598">
        <f t="shared" si="652"/>
        <v>0</v>
      </c>
      <c r="W5598" t="str">
        <f t="shared" si="655"/>
        <v/>
      </c>
      <c r="X5598" t="str">
        <f t="shared" si="656"/>
        <v/>
      </c>
      <c r="Y5598" t="str">
        <f t="shared" si="653"/>
        <v/>
      </c>
      <c r="AA5598" s="16">
        <f t="shared" si="657"/>
        <v>0.78500000000000003</v>
      </c>
      <c r="AB5598" s="16">
        <f t="shared" si="658"/>
        <v>0.17100000000000001</v>
      </c>
      <c r="AC5598" s="16"/>
    </row>
    <row r="5599" spans="1:29" x14ac:dyDescent="0.25">
      <c r="A5599" s="2">
        <v>43699</v>
      </c>
      <c r="B5599" s="1">
        <v>234</v>
      </c>
      <c r="C5599" s="3">
        <v>300</v>
      </c>
      <c r="D5599" s="13">
        <v>262.15015046296298</v>
      </c>
      <c r="E5599">
        <v>54.83</v>
      </c>
      <c r="F5599" s="15">
        <f t="shared" si="659"/>
        <v>0</v>
      </c>
      <c r="G5599">
        <v>1.51</v>
      </c>
      <c r="H5599">
        <v>4.5289999999999999</v>
      </c>
      <c r="I5599">
        <v>258.322</v>
      </c>
      <c r="J5599">
        <v>4.8689999999999998</v>
      </c>
      <c r="K5599">
        <v>74.900000000000006</v>
      </c>
      <c r="L5599">
        <v>0.182</v>
      </c>
      <c r="M5599">
        <v>0.186</v>
      </c>
      <c r="O5599">
        <v>0.625</v>
      </c>
      <c r="T5599">
        <f t="shared" si="654"/>
        <v>2340300</v>
      </c>
      <c r="U5599">
        <v>0</v>
      </c>
      <c r="V5599">
        <f t="shared" si="652"/>
        <v>0</v>
      </c>
      <c r="W5599" t="str">
        <f t="shared" si="655"/>
        <v/>
      </c>
      <c r="X5599" t="str">
        <f t="shared" si="656"/>
        <v/>
      </c>
      <c r="Y5599" t="str">
        <f t="shared" si="653"/>
        <v/>
      </c>
      <c r="AA5599" s="16">
        <f t="shared" si="657"/>
        <v>0.64700000000000002</v>
      </c>
      <c r="AB5599" s="16">
        <f t="shared" si="658"/>
        <v>0.217</v>
      </c>
      <c r="AC5599" s="16"/>
    </row>
    <row r="5600" spans="1:29" x14ac:dyDescent="0.25">
      <c r="A5600" s="2">
        <v>43699</v>
      </c>
      <c r="B5600" s="1">
        <v>234</v>
      </c>
      <c r="C5600" s="3">
        <v>400</v>
      </c>
      <c r="D5600" s="13">
        <v>262.19181712963001</v>
      </c>
      <c r="E5600">
        <v>54.72</v>
      </c>
      <c r="F5600" s="15">
        <f t="shared" si="659"/>
        <v>0</v>
      </c>
      <c r="G5600">
        <v>1.0069999999999999</v>
      </c>
      <c r="H5600">
        <v>4.0259999999999998</v>
      </c>
      <c r="I5600">
        <v>268.149</v>
      </c>
      <c r="J5600">
        <v>5.2309999999999999</v>
      </c>
      <c r="K5600">
        <v>86.5</v>
      </c>
      <c r="L5600">
        <v>0.182</v>
      </c>
      <c r="M5600">
        <v>0.186</v>
      </c>
      <c r="O5600">
        <v>0.625</v>
      </c>
      <c r="T5600">
        <f t="shared" si="654"/>
        <v>2340400</v>
      </c>
      <c r="U5600">
        <v>0</v>
      </c>
      <c r="V5600">
        <f t="shared" si="652"/>
        <v>0</v>
      </c>
      <c r="W5600" t="str">
        <f t="shared" si="655"/>
        <v/>
      </c>
      <c r="X5600" t="str">
        <f t="shared" si="656"/>
        <v/>
      </c>
      <c r="Y5600" t="str">
        <f t="shared" si="653"/>
        <v/>
      </c>
      <c r="AA5600" s="16">
        <f t="shared" si="657"/>
        <v>0.76600000000000001</v>
      </c>
      <c r="AB5600" s="16">
        <f t="shared" si="658"/>
        <v>0.12</v>
      </c>
      <c r="AC5600" s="16"/>
    </row>
    <row r="5601" spans="1:29" x14ac:dyDescent="0.25">
      <c r="A5601" s="2">
        <v>43699</v>
      </c>
      <c r="B5601" s="1">
        <v>234</v>
      </c>
      <c r="C5601" s="3">
        <v>500</v>
      </c>
      <c r="D5601" s="13">
        <v>262.23348379629601</v>
      </c>
      <c r="E5601">
        <v>54.83</v>
      </c>
      <c r="F5601" s="15">
        <f t="shared" si="659"/>
        <v>0</v>
      </c>
      <c r="G5601">
        <v>2.0129999999999999</v>
      </c>
      <c r="H5601">
        <v>5.0330000000000004</v>
      </c>
      <c r="I5601">
        <v>283.59199999999998</v>
      </c>
      <c r="J5601">
        <v>5.4619999999999997</v>
      </c>
      <c r="K5601">
        <v>88.7</v>
      </c>
      <c r="L5601">
        <v>0.182</v>
      </c>
      <c r="M5601">
        <v>0.186</v>
      </c>
      <c r="O5601">
        <v>0.625</v>
      </c>
      <c r="T5601">
        <f t="shared" si="654"/>
        <v>2340500</v>
      </c>
      <c r="U5601">
        <v>0</v>
      </c>
      <c r="V5601">
        <f t="shared" si="652"/>
        <v>0</v>
      </c>
      <c r="W5601" t="str">
        <f t="shared" si="655"/>
        <v/>
      </c>
      <c r="X5601" t="str">
        <f t="shared" si="656"/>
        <v/>
      </c>
      <c r="Y5601" t="str">
        <f t="shared" si="653"/>
        <v/>
      </c>
      <c r="AA5601" s="16">
        <f t="shared" si="657"/>
        <v>0.79900000000000004</v>
      </c>
      <c r="AB5601" s="16">
        <f t="shared" si="658"/>
        <v>0.10199999999999999</v>
      </c>
      <c r="AC5601" s="16"/>
    </row>
    <row r="5602" spans="1:29" x14ac:dyDescent="0.25">
      <c r="A5602" s="2">
        <v>43699</v>
      </c>
      <c r="B5602" s="1">
        <v>234</v>
      </c>
      <c r="C5602" s="3">
        <v>600</v>
      </c>
      <c r="D5602" s="13">
        <v>262.27515046296298</v>
      </c>
      <c r="E5602">
        <v>55.3</v>
      </c>
      <c r="F5602" s="15">
        <f t="shared" si="659"/>
        <v>0</v>
      </c>
      <c r="G5602">
        <v>2.516</v>
      </c>
      <c r="H5602">
        <v>5.5359999999999996</v>
      </c>
      <c r="I5602">
        <v>307.459</v>
      </c>
      <c r="J5602">
        <v>5.9749999999999996</v>
      </c>
      <c r="K5602">
        <v>88.1</v>
      </c>
      <c r="L5602">
        <v>0.182</v>
      </c>
      <c r="M5602">
        <v>0.186</v>
      </c>
      <c r="O5602">
        <v>28.125</v>
      </c>
      <c r="T5602">
        <f t="shared" si="654"/>
        <v>2340600</v>
      </c>
      <c r="U5602">
        <v>32.5</v>
      </c>
      <c r="V5602">
        <f t="shared" si="652"/>
        <v>28.1</v>
      </c>
      <c r="W5602" t="str">
        <f t="shared" si="655"/>
        <v/>
      </c>
      <c r="X5602" t="str">
        <f t="shared" si="656"/>
        <v/>
      </c>
      <c r="Y5602" t="str">
        <f t="shared" si="653"/>
        <v/>
      </c>
      <c r="AA5602" s="16">
        <f t="shared" si="657"/>
        <v>0.82199999999999995</v>
      </c>
      <c r="AB5602" s="16">
        <f t="shared" si="658"/>
        <v>0.111</v>
      </c>
      <c r="AC5602" s="16"/>
    </row>
    <row r="5603" spans="1:29" x14ac:dyDescent="0.25">
      <c r="A5603" s="2">
        <v>43699</v>
      </c>
      <c r="B5603" s="1">
        <v>234</v>
      </c>
      <c r="C5603" s="3">
        <v>700</v>
      </c>
      <c r="D5603" s="13">
        <v>262.31681712963001</v>
      </c>
      <c r="E5603">
        <v>54.95</v>
      </c>
      <c r="F5603" s="15">
        <f t="shared" si="659"/>
        <v>0</v>
      </c>
      <c r="G5603">
        <v>3.02</v>
      </c>
      <c r="H5603">
        <v>6.0389999999999997</v>
      </c>
      <c r="I5603">
        <v>317.286</v>
      </c>
      <c r="J5603">
        <v>7.3680000000000003</v>
      </c>
      <c r="K5603">
        <v>82</v>
      </c>
      <c r="L5603">
        <v>0.182</v>
      </c>
      <c r="M5603">
        <v>0.185</v>
      </c>
      <c r="O5603">
        <v>251.875</v>
      </c>
      <c r="T5603">
        <f t="shared" si="654"/>
        <v>2340700</v>
      </c>
      <c r="U5603">
        <v>187.8</v>
      </c>
      <c r="V5603">
        <f t="shared" si="652"/>
        <v>251.9</v>
      </c>
      <c r="W5603" t="str">
        <f t="shared" si="655"/>
        <v/>
      </c>
      <c r="X5603" t="str">
        <f t="shared" si="656"/>
        <v/>
      </c>
      <c r="Y5603" t="str">
        <f t="shared" si="653"/>
        <v/>
      </c>
      <c r="AA5603" s="16">
        <f t="shared" si="657"/>
        <v>0.84199999999999997</v>
      </c>
      <c r="AB5603" s="16">
        <f t="shared" si="658"/>
        <v>0.185</v>
      </c>
      <c r="AC5603" s="16"/>
    </row>
    <row r="5604" spans="1:29" x14ac:dyDescent="0.25">
      <c r="A5604" s="2">
        <v>43699</v>
      </c>
      <c r="B5604" s="1">
        <v>234</v>
      </c>
      <c r="C5604" s="3">
        <v>800</v>
      </c>
      <c r="D5604" s="13">
        <v>262.35848379629601</v>
      </c>
      <c r="E5604">
        <v>55.77</v>
      </c>
      <c r="F5604" s="15">
        <f t="shared" si="659"/>
        <v>0.27000000000000313</v>
      </c>
      <c r="G5604">
        <v>3.5230000000000001</v>
      </c>
      <c r="H5604">
        <v>7.5490000000000004</v>
      </c>
      <c r="I5604">
        <v>322.90199999999999</v>
      </c>
      <c r="J5604">
        <v>9.1389999999999993</v>
      </c>
      <c r="K5604">
        <v>77.7</v>
      </c>
      <c r="L5604">
        <v>0.182</v>
      </c>
      <c r="M5604">
        <v>0.185</v>
      </c>
      <c r="O5604">
        <v>535.625</v>
      </c>
      <c r="T5604">
        <f t="shared" si="654"/>
        <v>2340800</v>
      </c>
      <c r="U5604">
        <v>371.3</v>
      </c>
      <c r="V5604">
        <f t="shared" si="652"/>
        <v>535.6</v>
      </c>
      <c r="W5604" t="str">
        <f t="shared" si="655"/>
        <v/>
      </c>
      <c r="X5604" t="str">
        <f t="shared" si="656"/>
        <v/>
      </c>
      <c r="Y5604" t="str">
        <f t="shared" si="653"/>
        <v/>
      </c>
      <c r="AA5604" s="16">
        <f t="shared" si="657"/>
        <v>0.9</v>
      </c>
      <c r="AB5604" s="16">
        <f t="shared" si="658"/>
        <v>0.25800000000000001</v>
      </c>
      <c r="AC5604" s="16"/>
    </row>
    <row r="5605" spans="1:29" x14ac:dyDescent="0.25">
      <c r="A5605" s="2">
        <v>43699</v>
      </c>
      <c r="B5605" s="1">
        <v>234</v>
      </c>
      <c r="C5605" s="3">
        <v>900</v>
      </c>
      <c r="D5605" s="13">
        <v>262.40015046296298</v>
      </c>
      <c r="E5605">
        <v>55.42</v>
      </c>
      <c r="F5605" s="15">
        <f t="shared" si="659"/>
        <v>0</v>
      </c>
      <c r="G5605">
        <v>3.02</v>
      </c>
      <c r="H5605">
        <v>7.5490000000000004</v>
      </c>
      <c r="I5605">
        <v>321.49799999999999</v>
      </c>
      <c r="J5605">
        <v>9.5830000000000002</v>
      </c>
      <c r="K5605">
        <v>74.3</v>
      </c>
      <c r="L5605">
        <v>0.18099999999999999</v>
      </c>
      <c r="M5605">
        <v>0.185</v>
      </c>
      <c r="O5605">
        <v>448.125</v>
      </c>
      <c r="T5605">
        <f t="shared" si="654"/>
        <v>2340900</v>
      </c>
      <c r="U5605">
        <v>545.20000000000005</v>
      </c>
      <c r="V5605">
        <f t="shared" si="652"/>
        <v>448.1</v>
      </c>
      <c r="W5605" t="str">
        <f t="shared" si="655"/>
        <v/>
      </c>
      <c r="X5605" t="str">
        <f t="shared" si="656"/>
        <v/>
      </c>
      <c r="Y5605" t="str">
        <f t="shared" si="653"/>
        <v/>
      </c>
      <c r="AA5605" s="16">
        <f t="shared" si="657"/>
        <v>0.88700000000000001</v>
      </c>
      <c r="AB5605" s="16">
        <f t="shared" si="658"/>
        <v>0.307</v>
      </c>
      <c r="AC5605" s="16"/>
    </row>
    <row r="5606" spans="1:29" x14ac:dyDescent="0.25">
      <c r="A5606" s="2">
        <v>43699</v>
      </c>
      <c r="B5606" s="1">
        <v>234</v>
      </c>
      <c r="C5606" s="3">
        <v>1000</v>
      </c>
      <c r="D5606" s="13">
        <v>262.44181712963001</v>
      </c>
      <c r="E5606">
        <v>55.07</v>
      </c>
      <c r="F5606" s="15">
        <f t="shared" si="659"/>
        <v>0</v>
      </c>
      <c r="G5606">
        <v>3.5230000000000001</v>
      </c>
      <c r="H5606">
        <v>8.5559999999999992</v>
      </c>
      <c r="I5606">
        <v>320.09399999999999</v>
      </c>
      <c r="J5606">
        <v>10.565</v>
      </c>
      <c r="K5606">
        <v>68.900000000000006</v>
      </c>
      <c r="L5606">
        <v>0.18099999999999999</v>
      </c>
      <c r="M5606">
        <v>0.184</v>
      </c>
      <c r="O5606">
        <v>715.625</v>
      </c>
      <c r="T5606">
        <f t="shared" si="654"/>
        <v>2341000</v>
      </c>
      <c r="U5606">
        <v>691.5</v>
      </c>
      <c r="V5606">
        <f t="shared" si="652"/>
        <v>715.6</v>
      </c>
      <c r="W5606" t="str">
        <f t="shared" si="655"/>
        <v/>
      </c>
      <c r="X5606" t="str">
        <f t="shared" si="656"/>
        <v/>
      </c>
      <c r="Y5606" t="str">
        <f t="shared" si="653"/>
        <v/>
      </c>
      <c r="AA5606" s="16">
        <f t="shared" si="657"/>
        <v>0.878</v>
      </c>
      <c r="AB5606" s="16">
        <f t="shared" si="658"/>
        <v>0.39600000000000002</v>
      </c>
      <c r="AC5606" s="16"/>
    </row>
    <row r="5607" spans="1:29" x14ac:dyDescent="0.25">
      <c r="A5607" s="2">
        <v>43699</v>
      </c>
      <c r="B5607" s="1">
        <v>234</v>
      </c>
      <c r="C5607" s="3">
        <v>1100</v>
      </c>
      <c r="D5607" s="13">
        <v>262.48348379629601</v>
      </c>
      <c r="E5607">
        <v>55.42</v>
      </c>
      <c r="F5607" s="15">
        <f t="shared" si="659"/>
        <v>0</v>
      </c>
      <c r="G5607">
        <v>3.5230000000000001</v>
      </c>
      <c r="H5607">
        <v>8.0519999999999996</v>
      </c>
      <c r="I5607">
        <v>320.09399999999999</v>
      </c>
      <c r="J5607">
        <v>11.807</v>
      </c>
      <c r="K5607">
        <v>60.7</v>
      </c>
      <c r="L5607">
        <v>0.18099999999999999</v>
      </c>
      <c r="M5607">
        <v>0.184</v>
      </c>
      <c r="O5607">
        <v>790.625</v>
      </c>
      <c r="T5607">
        <f t="shared" si="654"/>
        <v>2341100</v>
      </c>
      <c r="U5607">
        <v>797.7</v>
      </c>
      <c r="V5607">
        <f t="shared" si="652"/>
        <v>790.6</v>
      </c>
      <c r="W5607" t="str">
        <f t="shared" si="655"/>
        <v/>
      </c>
      <c r="X5607" t="str">
        <f t="shared" si="656"/>
        <v/>
      </c>
      <c r="Y5607" t="str">
        <f t="shared" si="653"/>
        <v/>
      </c>
      <c r="AA5607" s="16">
        <f t="shared" si="657"/>
        <v>0.84</v>
      </c>
      <c r="AB5607" s="16">
        <f t="shared" si="658"/>
        <v>0.54400000000000004</v>
      </c>
      <c r="AC5607" s="16"/>
    </row>
    <row r="5608" spans="1:29" x14ac:dyDescent="0.25">
      <c r="A5608" s="2">
        <v>43699</v>
      </c>
      <c r="B5608" s="1">
        <v>234</v>
      </c>
      <c r="C5608" s="3">
        <v>1200</v>
      </c>
      <c r="D5608" s="13">
        <v>262.52515046296298</v>
      </c>
      <c r="E5608">
        <v>55.77</v>
      </c>
      <c r="F5608" s="15">
        <f t="shared" si="659"/>
        <v>0.27000000000000313</v>
      </c>
      <c r="G5608">
        <v>3.02</v>
      </c>
      <c r="H5608">
        <v>7.0460000000000003</v>
      </c>
      <c r="I5608">
        <v>308.863</v>
      </c>
      <c r="J5608">
        <v>12.727</v>
      </c>
      <c r="K5608">
        <v>54.5</v>
      </c>
      <c r="L5608">
        <v>0.18</v>
      </c>
      <c r="M5608">
        <v>0.184</v>
      </c>
      <c r="O5608">
        <v>833.125</v>
      </c>
      <c r="T5608">
        <f t="shared" si="654"/>
        <v>2341200</v>
      </c>
      <c r="U5608">
        <v>855.5</v>
      </c>
      <c r="V5608">
        <f t="shared" si="652"/>
        <v>833.1</v>
      </c>
      <c r="W5608" t="str">
        <f t="shared" si="655"/>
        <v/>
      </c>
      <c r="X5608" t="str">
        <f t="shared" si="656"/>
        <v/>
      </c>
      <c r="Y5608" t="str">
        <f t="shared" si="653"/>
        <v/>
      </c>
      <c r="AA5608" s="16">
        <f t="shared" si="657"/>
        <v>0.80200000000000005</v>
      </c>
      <c r="AB5608" s="16">
        <f t="shared" si="658"/>
        <v>0.67</v>
      </c>
      <c r="AC5608" s="16"/>
    </row>
    <row r="5609" spans="1:29" x14ac:dyDescent="0.25">
      <c r="A5609" s="2">
        <v>43699</v>
      </c>
      <c r="B5609" s="1">
        <v>234</v>
      </c>
      <c r="C5609" s="3">
        <v>1300</v>
      </c>
      <c r="D5609" s="13">
        <v>262.56681712963001</v>
      </c>
      <c r="E5609">
        <v>56.12</v>
      </c>
      <c r="F5609" s="15">
        <f t="shared" si="659"/>
        <v>0.61999999999999744</v>
      </c>
      <c r="G5609">
        <v>2.516</v>
      </c>
      <c r="H5609">
        <v>6.5430000000000001</v>
      </c>
      <c r="I5609">
        <v>304.65100000000001</v>
      </c>
      <c r="J5609">
        <v>14.098000000000001</v>
      </c>
      <c r="K5609">
        <v>49.5</v>
      </c>
      <c r="L5609">
        <v>0.18</v>
      </c>
      <c r="M5609">
        <v>0.184</v>
      </c>
      <c r="O5609">
        <v>824.375</v>
      </c>
      <c r="T5609">
        <f t="shared" si="654"/>
        <v>2341300</v>
      </c>
      <c r="U5609">
        <v>860</v>
      </c>
      <c r="V5609">
        <f t="shared" si="652"/>
        <v>824.4</v>
      </c>
      <c r="W5609" t="str">
        <f t="shared" si="655"/>
        <v/>
      </c>
      <c r="X5609" t="str">
        <f t="shared" si="656"/>
        <v/>
      </c>
      <c r="Y5609" t="str">
        <f t="shared" si="653"/>
        <v/>
      </c>
      <c r="AA5609" s="16">
        <f t="shared" si="657"/>
        <v>0.79600000000000004</v>
      </c>
      <c r="AB5609" s="16">
        <f t="shared" si="658"/>
        <v>0.81200000000000006</v>
      </c>
      <c r="AC5609" s="16"/>
    </row>
    <row r="5610" spans="1:29" x14ac:dyDescent="0.25">
      <c r="A5610" s="2">
        <v>43699</v>
      </c>
      <c r="B5610" s="1">
        <v>234</v>
      </c>
      <c r="C5610" s="3">
        <v>1400</v>
      </c>
      <c r="D5610" s="13">
        <v>262.60848379629601</v>
      </c>
      <c r="E5610">
        <v>54.72</v>
      </c>
      <c r="F5610" s="15">
        <f t="shared" si="659"/>
        <v>0</v>
      </c>
      <c r="G5610">
        <v>2.0129999999999999</v>
      </c>
      <c r="H5610">
        <v>5.5359999999999996</v>
      </c>
      <c r="I5610">
        <v>299.03500000000003</v>
      </c>
      <c r="J5610">
        <v>14.912000000000001</v>
      </c>
      <c r="K5610">
        <v>42.8</v>
      </c>
      <c r="L5610">
        <v>0.18</v>
      </c>
      <c r="M5610">
        <v>0.183</v>
      </c>
      <c r="O5610">
        <v>759.375</v>
      </c>
      <c r="T5610">
        <f t="shared" si="654"/>
        <v>2341400</v>
      </c>
      <c r="U5610">
        <v>811.2</v>
      </c>
      <c r="V5610">
        <f t="shared" si="652"/>
        <v>759.4</v>
      </c>
      <c r="W5610" t="str">
        <f t="shared" si="655"/>
        <v/>
      </c>
      <c r="X5610" t="str">
        <f t="shared" si="656"/>
        <v/>
      </c>
      <c r="Y5610" t="str">
        <f t="shared" si="653"/>
        <v/>
      </c>
      <c r="AA5610" s="16">
        <f t="shared" si="657"/>
        <v>0.72599999999999998</v>
      </c>
      <c r="AB5610" s="16">
        <f t="shared" si="658"/>
        <v>0.97</v>
      </c>
      <c r="AC5610" s="16"/>
    </row>
    <row r="5611" spans="1:29" x14ac:dyDescent="0.25">
      <c r="A5611" s="2">
        <v>43699</v>
      </c>
      <c r="B5611" s="1">
        <v>234</v>
      </c>
      <c r="C5611" s="3">
        <v>1500</v>
      </c>
      <c r="D5611" s="13">
        <v>262.65015046296298</v>
      </c>
      <c r="E5611">
        <v>54.25</v>
      </c>
      <c r="F5611" s="15">
        <f t="shared" si="659"/>
        <v>0</v>
      </c>
      <c r="G5611">
        <v>1.51</v>
      </c>
      <c r="H5611">
        <v>5.5359999999999996</v>
      </c>
      <c r="I5611">
        <v>277.976</v>
      </c>
      <c r="J5611">
        <v>15.151</v>
      </c>
      <c r="K5611">
        <v>42.7</v>
      </c>
      <c r="L5611">
        <v>0.18</v>
      </c>
      <c r="M5611">
        <v>0.183</v>
      </c>
      <c r="O5611">
        <v>704.375</v>
      </c>
      <c r="T5611">
        <f t="shared" si="654"/>
        <v>2341500</v>
      </c>
      <c r="U5611">
        <v>713.2</v>
      </c>
      <c r="V5611">
        <f t="shared" si="652"/>
        <v>704.4</v>
      </c>
      <c r="W5611" t="str">
        <f t="shared" si="655"/>
        <v/>
      </c>
      <c r="X5611" t="str">
        <f t="shared" si="656"/>
        <v/>
      </c>
      <c r="Y5611" t="str">
        <f t="shared" si="653"/>
        <v/>
      </c>
      <c r="AA5611" s="16">
        <f t="shared" si="657"/>
        <v>0.73499999999999999</v>
      </c>
      <c r="AB5611" s="16">
        <f t="shared" si="658"/>
        <v>0.98599999999999999</v>
      </c>
      <c r="AC5611" s="16"/>
    </row>
    <row r="5612" spans="1:29" x14ac:dyDescent="0.25">
      <c r="A5612" s="2">
        <v>43699</v>
      </c>
      <c r="B5612" s="1">
        <v>234</v>
      </c>
      <c r="C5612" s="3">
        <v>1600</v>
      </c>
      <c r="D5612" s="13">
        <v>262.69181712963001</v>
      </c>
      <c r="E5612">
        <v>55.18</v>
      </c>
      <c r="F5612" s="15">
        <f t="shared" si="659"/>
        <v>0</v>
      </c>
      <c r="G5612">
        <v>1.51</v>
      </c>
      <c r="H5612">
        <v>5.0330000000000004</v>
      </c>
      <c r="I5612">
        <v>276.57299999999998</v>
      </c>
      <c r="J5612">
        <v>15.629</v>
      </c>
      <c r="K5612">
        <v>43.7</v>
      </c>
      <c r="L5612">
        <v>0.18099999999999999</v>
      </c>
      <c r="M5612">
        <v>0.183</v>
      </c>
      <c r="O5612">
        <v>494.375</v>
      </c>
      <c r="T5612">
        <f t="shared" si="654"/>
        <v>2341600</v>
      </c>
      <c r="U5612">
        <v>573</v>
      </c>
      <c r="V5612">
        <f t="shared" si="652"/>
        <v>494.4</v>
      </c>
      <c r="W5612" t="str">
        <f t="shared" si="655"/>
        <v/>
      </c>
      <c r="X5612" t="str">
        <f t="shared" si="656"/>
        <v/>
      </c>
      <c r="Y5612" t="str">
        <f t="shared" si="653"/>
        <v/>
      </c>
      <c r="AA5612" s="16">
        <f t="shared" si="657"/>
        <v>0.77600000000000002</v>
      </c>
      <c r="AB5612" s="16">
        <f t="shared" si="658"/>
        <v>1</v>
      </c>
      <c r="AC5612" s="16"/>
    </row>
    <row r="5613" spans="1:29" x14ac:dyDescent="0.25">
      <c r="A5613" s="2">
        <v>43699</v>
      </c>
      <c r="B5613" s="1">
        <v>234</v>
      </c>
      <c r="C5613" s="3">
        <v>1700</v>
      </c>
      <c r="D5613" s="13">
        <v>262.73348379629601</v>
      </c>
      <c r="E5613">
        <v>55.07</v>
      </c>
      <c r="F5613" s="15">
        <f t="shared" si="659"/>
        <v>0</v>
      </c>
      <c r="G5613">
        <v>1.51</v>
      </c>
      <c r="H5613">
        <v>4.5289999999999999</v>
      </c>
      <c r="I5613">
        <v>265.34100000000001</v>
      </c>
      <c r="J5613">
        <v>15.223000000000001</v>
      </c>
      <c r="K5613">
        <v>44.9</v>
      </c>
      <c r="L5613">
        <v>0.18099999999999999</v>
      </c>
      <c r="M5613">
        <v>0.183</v>
      </c>
      <c r="O5613">
        <v>320.625</v>
      </c>
      <c r="T5613">
        <f t="shared" si="654"/>
        <v>2341700</v>
      </c>
      <c r="U5613">
        <v>402.7</v>
      </c>
      <c r="V5613">
        <f t="shared" si="652"/>
        <v>320.60000000000002</v>
      </c>
      <c r="W5613" t="str">
        <f t="shared" si="655"/>
        <v/>
      </c>
      <c r="X5613" t="str">
        <f t="shared" si="656"/>
        <v/>
      </c>
      <c r="Y5613" t="str">
        <f t="shared" si="653"/>
        <v/>
      </c>
      <c r="AA5613" s="16">
        <f t="shared" si="657"/>
        <v>0.77700000000000002</v>
      </c>
      <c r="AB5613" s="16">
        <f t="shared" si="658"/>
        <v>0.95399999999999996</v>
      </c>
      <c r="AC5613" s="16"/>
    </row>
    <row r="5614" spans="1:29" x14ac:dyDescent="0.25">
      <c r="A5614" s="2">
        <v>43699</v>
      </c>
      <c r="B5614" s="1">
        <v>234</v>
      </c>
      <c r="C5614" s="3">
        <v>1800</v>
      </c>
      <c r="D5614" s="13">
        <v>262.77515046296298</v>
      </c>
      <c r="E5614">
        <v>54.72</v>
      </c>
      <c r="F5614" s="15">
        <f t="shared" si="659"/>
        <v>0</v>
      </c>
      <c r="G5614">
        <v>1.0069999999999999</v>
      </c>
      <c r="H5614">
        <v>4.5289999999999999</v>
      </c>
      <c r="I5614">
        <v>294.82400000000001</v>
      </c>
      <c r="J5614">
        <v>14.29</v>
      </c>
      <c r="K5614">
        <v>46.6</v>
      </c>
      <c r="L5614">
        <v>0.18099999999999999</v>
      </c>
      <c r="M5614">
        <v>0.183</v>
      </c>
      <c r="O5614">
        <v>158.125</v>
      </c>
      <c r="T5614">
        <f t="shared" si="654"/>
        <v>2341800</v>
      </c>
      <c r="U5614">
        <v>219</v>
      </c>
      <c r="V5614">
        <f t="shared" si="652"/>
        <v>158.1</v>
      </c>
      <c r="W5614" t="str">
        <f t="shared" si="655"/>
        <v/>
      </c>
      <c r="X5614" t="str">
        <f t="shared" si="656"/>
        <v/>
      </c>
      <c r="Y5614" t="str">
        <f t="shared" si="653"/>
        <v/>
      </c>
      <c r="AA5614" s="16">
        <f t="shared" si="657"/>
        <v>0.75900000000000001</v>
      </c>
      <c r="AB5614" s="16">
        <f t="shared" si="658"/>
        <v>0.87</v>
      </c>
      <c r="AC5614" s="16"/>
    </row>
    <row r="5615" spans="1:29" x14ac:dyDescent="0.25">
      <c r="A5615" s="2">
        <v>43699</v>
      </c>
      <c r="B5615" s="1">
        <v>234</v>
      </c>
      <c r="C5615" s="3">
        <v>1900</v>
      </c>
      <c r="D5615" s="13">
        <v>262.81681712963001</v>
      </c>
      <c r="E5615">
        <v>54.83</v>
      </c>
      <c r="F5615" s="15">
        <f t="shared" si="659"/>
        <v>0</v>
      </c>
      <c r="G5615">
        <v>1.0069999999999999</v>
      </c>
      <c r="H5615">
        <v>4.0259999999999998</v>
      </c>
      <c r="I5615">
        <v>320.09399999999999</v>
      </c>
      <c r="J5615">
        <v>9.9770000000000003</v>
      </c>
      <c r="K5615">
        <v>58.2</v>
      </c>
      <c r="L5615">
        <v>0.18099999999999999</v>
      </c>
      <c r="M5615">
        <v>0.184</v>
      </c>
      <c r="O5615">
        <v>11.875</v>
      </c>
      <c r="T5615">
        <f t="shared" si="654"/>
        <v>2341900</v>
      </c>
      <c r="U5615">
        <v>52.8</v>
      </c>
      <c r="V5615">
        <f t="shared" si="652"/>
        <v>11.9</v>
      </c>
      <c r="W5615" t="str">
        <f t="shared" si="655"/>
        <v/>
      </c>
      <c r="X5615" t="str">
        <f t="shared" si="656"/>
        <v/>
      </c>
      <c r="Y5615" t="str">
        <f t="shared" si="653"/>
        <v/>
      </c>
      <c r="AA5615" s="16">
        <f t="shared" si="657"/>
        <v>0.71299999999999997</v>
      </c>
      <c r="AB5615" s="16">
        <f t="shared" si="658"/>
        <v>0.51200000000000001</v>
      </c>
      <c r="AC5615" s="16"/>
    </row>
    <row r="5616" spans="1:29" x14ac:dyDescent="0.25">
      <c r="A5616" s="2">
        <v>43699</v>
      </c>
      <c r="B5616" s="1">
        <v>234</v>
      </c>
      <c r="C5616" s="3">
        <v>2000</v>
      </c>
      <c r="D5616" s="13">
        <v>262.85848379629601</v>
      </c>
      <c r="E5616">
        <v>54.83</v>
      </c>
      <c r="F5616" s="15">
        <f t="shared" si="659"/>
        <v>0</v>
      </c>
      <c r="G5616">
        <v>1.51</v>
      </c>
      <c r="H5616">
        <v>3.5230000000000001</v>
      </c>
      <c r="I5616">
        <v>7.02</v>
      </c>
      <c r="J5616">
        <v>8.07</v>
      </c>
      <c r="K5616">
        <v>63.8</v>
      </c>
      <c r="L5616">
        <v>0.18099999999999999</v>
      </c>
      <c r="M5616">
        <v>0.184</v>
      </c>
      <c r="O5616">
        <v>0.625</v>
      </c>
      <c r="T5616">
        <f t="shared" si="654"/>
        <v>2342000</v>
      </c>
      <c r="U5616">
        <v>0</v>
      </c>
      <c r="V5616">
        <f t="shared" si="652"/>
        <v>0</v>
      </c>
      <c r="W5616" t="str">
        <f t="shared" si="655"/>
        <v/>
      </c>
      <c r="X5616" t="str">
        <f t="shared" si="656"/>
        <v/>
      </c>
      <c r="Y5616" t="str">
        <f t="shared" si="653"/>
        <v/>
      </c>
      <c r="AA5616" s="16">
        <f t="shared" si="657"/>
        <v>0.68700000000000006</v>
      </c>
      <c r="AB5616" s="16">
        <f t="shared" si="658"/>
        <v>0.39</v>
      </c>
      <c r="AC5616" s="16"/>
    </row>
    <row r="5617" spans="1:29" x14ac:dyDescent="0.25">
      <c r="A5617" s="2">
        <v>43699</v>
      </c>
      <c r="B5617" s="1">
        <v>234</v>
      </c>
      <c r="C5617" s="3">
        <v>2100</v>
      </c>
      <c r="D5617" s="13">
        <v>262.90015046296298</v>
      </c>
      <c r="E5617">
        <v>54.83</v>
      </c>
      <c r="F5617" s="15">
        <f t="shared" si="659"/>
        <v>0</v>
      </c>
      <c r="G5617">
        <v>1.51</v>
      </c>
      <c r="H5617">
        <v>2.516</v>
      </c>
      <c r="I5617">
        <v>0</v>
      </c>
      <c r="J5617">
        <v>7.1669999999999998</v>
      </c>
      <c r="K5617">
        <v>68</v>
      </c>
      <c r="L5617">
        <v>0.182</v>
      </c>
      <c r="M5617">
        <v>0.184</v>
      </c>
      <c r="O5617">
        <v>0.625</v>
      </c>
      <c r="T5617">
        <f t="shared" si="654"/>
        <v>2342100</v>
      </c>
      <c r="U5617">
        <v>0</v>
      </c>
      <c r="V5617">
        <f t="shared" si="652"/>
        <v>0</v>
      </c>
      <c r="W5617" t="str">
        <f t="shared" si="655"/>
        <v/>
      </c>
      <c r="X5617" t="str">
        <f t="shared" si="656"/>
        <v/>
      </c>
      <c r="Y5617" t="str">
        <f t="shared" si="653"/>
        <v/>
      </c>
      <c r="AA5617" s="16">
        <f t="shared" si="657"/>
        <v>0.68899999999999995</v>
      </c>
      <c r="AB5617" s="16">
        <f t="shared" si="658"/>
        <v>0.32400000000000001</v>
      </c>
      <c r="AC5617" s="16"/>
    </row>
    <row r="5618" spans="1:29" x14ac:dyDescent="0.25">
      <c r="A5618" s="2">
        <v>43699</v>
      </c>
      <c r="B5618" s="1">
        <v>234</v>
      </c>
      <c r="C5618" s="3">
        <v>2200</v>
      </c>
      <c r="D5618" s="13">
        <v>262.94181712963001</v>
      </c>
      <c r="E5618">
        <v>54.6</v>
      </c>
      <c r="F5618" s="15">
        <f t="shared" si="659"/>
        <v>0</v>
      </c>
      <c r="G5618">
        <v>1.51</v>
      </c>
      <c r="H5618">
        <v>2.516</v>
      </c>
      <c r="I5618">
        <v>7.02</v>
      </c>
      <c r="J5618">
        <v>6.7370000000000001</v>
      </c>
      <c r="K5618">
        <v>69.599999999999994</v>
      </c>
      <c r="L5618">
        <v>0.182</v>
      </c>
      <c r="M5618">
        <v>0.184</v>
      </c>
      <c r="O5618">
        <v>0.625</v>
      </c>
      <c r="T5618">
        <f t="shared" si="654"/>
        <v>2342200</v>
      </c>
      <c r="U5618">
        <v>0</v>
      </c>
      <c r="V5618">
        <f t="shared" si="652"/>
        <v>0</v>
      </c>
      <c r="W5618" t="str">
        <f t="shared" si="655"/>
        <v/>
      </c>
      <c r="X5618" t="str">
        <f t="shared" si="656"/>
        <v/>
      </c>
      <c r="Y5618" t="str">
        <f t="shared" si="653"/>
        <v/>
      </c>
      <c r="AA5618" s="16">
        <f t="shared" si="657"/>
        <v>0.68500000000000005</v>
      </c>
      <c r="AB5618" s="16">
        <f t="shared" si="658"/>
        <v>0.29899999999999999</v>
      </c>
      <c r="AC5618" s="16"/>
    </row>
    <row r="5619" spans="1:29" x14ac:dyDescent="0.25">
      <c r="A5619" s="2">
        <v>43699</v>
      </c>
      <c r="B5619" s="1">
        <v>234</v>
      </c>
      <c r="C5619" s="3">
        <v>2300</v>
      </c>
      <c r="D5619" s="13">
        <v>262.98348379629601</v>
      </c>
      <c r="E5619">
        <v>54.83</v>
      </c>
      <c r="F5619" s="15">
        <f t="shared" si="659"/>
        <v>0</v>
      </c>
      <c r="G5619">
        <v>1.0069999999999999</v>
      </c>
      <c r="H5619">
        <v>2.0129999999999999</v>
      </c>
      <c r="I5619">
        <v>8.4239999999999995</v>
      </c>
      <c r="J5619">
        <v>6.7880000000000003</v>
      </c>
      <c r="K5619">
        <v>69.8</v>
      </c>
      <c r="L5619">
        <v>0.18099999999999999</v>
      </c>
      <c r="M5619">
        <v>0.184</v>
      </c>
      <c r="O5619">
        <v>0.625</v>
      </c>
      <c r="T5619">
        <f t="shared" si="654"/>
        <v>2342300</v>
      </c>
      <c r="U5619">
        <v>0</v>
      </c>
      <c r="V5619">
        <f t="shared" si="652"/>
        <v>0</v>
      </c>
      <c r="W5619" t="str">
        <f t="shared" si="655"/>
        <v/>
      </c>
      <c r="X5619" t="str">
        <f t="shared" si="656"/>
        <v/>
      </c>
      <c r="Y5619" t="str">
        <f t="shared" si="653"/>
        <v/>
      </c>
      <c r="AA5619" s="16">
        <f t="shared" si="657"/>
        <v>0.68899999999999995</v>
      </c>
      <c r="AB5619" s="16">
        <f t="shared" si="658"/>
        <v>0.29799999999999999</v>
      </c>
      <c r="AC5619" s="16"/>
    </row>
    <row r="5620" spans="1:29" x14ac:dyDescent="0.25">
      <c r="A5620" s="2">
        <v>43699</v>
      </c>
      <c r="B5620" s="1">
        <v>234</v>
      </c>
      <c r="C5620" s="3">
        <v>2400</v>
      </c>
      <c r="D5620" s="13">
        <v>263.02515046296298</v>
      </c>
      <c r="E5620">
        <v>54.72</v>
      </c>
      <c r="F5620" s="15">
        <f t="shared" si="659"/>
        <v>0</v>
      </c>
      <c r="G5620">
        <v>1.0069999999999999</v>
      </c>
      <c r="H5620">
        <v>2.0129999999999999</v>
      </c>
      <c r="I5620">
        <v>5.6159999999999997</v>
      </c>
      <c r="J5620">
        <v>6.6870000000000003</v>
      </c>
      <c r="K5620">
        <v>71.900000000000006</v>
      </c>
      <c r="L5620">
        <v>0.18099999999999999</v>
      </c>
      <c r="M5620">
        <v>0.184</v>
      </c>
      <c r="O5620">
        <v>0.625</v>
      </c>
      <c r="T5620">
        <f t="shared" si="654"/>
        <v>2342400</v>
      </c>
      <c r="U5620">
        <v>0</v>
      </c>
      <c r="V5620">
        <f t="shared" si="652"/>
        <v>0</v>
      </c>
      <c r="W5620">
        <f t="shared" si="655"/>
        <v>0.18099999999999999</v>
      </c>
      <c r="X5620">
        <f t="shared" si="656"/>
        <v>0.184</v>
      </c>
      <c r="Y5620">
        <f t="shared" si="653"/>
        <v>0</v>
      </c>
      <c r="AA5620" s="16">
        <f t="shared" si="657"/>
        <v>0.70499999999999996</v>
      </c>
      <c r="AB5620" s="16">
        <f t="shared" si="658"/>
        <v>0.27600000000000002</v>
      </c>
      <c r="AC5620" s="16"/>
    </row>
    <row r="5621" spans="1:29" x14ac:dyDescent="0.25">
      <c r="A5621" s="2">
        <v>43700</v>
      </c>
      <c r="B5621" s="1">
        <v>235</v>
      </c>
      <c r="C5621" s="3">
        <v>100</v>
      </c>
      <c r="D5621" s="13">
        <v>263.06681712963001</v>
      </c>
      <c r="E5621">
        <v>54.48</v>
      </c>
      <c r="F5621" s="15">
        <f t="shared" si="659"/>
        <v>0</v>
      </c>
      <c r="G5621">
        <v>1.0069999999999999</v>
      </c>
      <c r="H5621">
        <v>2.0129999999999999</v>
      </c>
      <c r="I5621">
        <v>4.2119999999999997</v>
      </c>
      <c r="J5621">
        <v>7.2930000000000001</v>
      </c>
      <c r="K5621">
        <v>71.900000000000006</v>
      </c>
      <c r="L5621">
        <v>0.18099999999999999</v>
      </c>
      <c r="M5621">
        <v>0.184</v>
      </c>
      <c r="O5621">
        <v>0.625</v>
      </c>
      <c r="T5621">
        <f t="shared" si="654"/>
        <v>2350100</v>
      </c>
      <c r="U5621">
        <v>0</v>
      </c>
      <c r="V5621">
        <f t="shared" si="652"/>
        <v>0</v>
      </c>
      <c r="W5621" t="str">
        <f t="shared" si="655"/>
        <v/>
      </c>
      <c r="X5621" t="str">
        <f t="shared" si="656"/>
        <v/>
      </c>
      <c r="Y5621" t="str">
        <f t="shared" si="653"/>
        <v/>
      </c>
      <c r="AA5621" s="16">
        <f t="shared" si="657"/>
        <v>0.73499999999999999</v>
      </c>
      <c r="AB5621" s="16">
        <f t="shared" si="658"/>
        <v>0.28699999999999998</v>
      </c>
      <c r="AC5621" s="16"/>
    </row>
    <row r="5622" spans="1:29" x14ac:dyDescent="0.25">
      <c r="A5622" s="2">
        <v>43700</v>
      </c>
      <c r="B5622" s="1">
        <v>235</v>
      </c>
      <c r="C5622" s="3">
        <v>200</v>
      </c>
      <c r="D5622" s="13">
        <v>263.10848379629601</v>
      </c>
      <c r="E5622">
        <v>54.37</v>
      </c>
      <c r="F5622" s="15">
        <f t="shared" si="659"/>
        <v>0</v>
      </c>
      <c r="G5622">
        <v>0.503</v>
      </c>
      <c r="H5622">
        <v>2.0129999999999999</v>
      </c>
      <c r="I5622">
        <v>12.635</v>
      </c>
      <c r="J5622">
        <v>7.3929999999999998</v>
      </c>
      <c r="K5622">
        <v>72.900000000000006</v>
      </c>
      <c r="L5622">
        <v>0.18099999999999999</v>
      </c>
      <c r="M5622">
        <v>0.184</v>
      </c>
      <c r="O5622">
        <v>0.625</v>
      </c>
      <c r="T5622">
        <f t="shared" si="654"/>
        <v>2350200</v>
      </c>
      <c r="U5622">
        <v>0</v>
      </c>
      <c r="V5622">
        <f t="shared" si="652"/>
        <v>0</v>
      </c>
      <c r="W5622" t="str">
        <f t="shared" si="655"/>
        <v/>
      </c>
      <c r="X5622" t="str">
        <f t="shared" si="656"/>
        <v/>
      </c>
      <c r="Y5622" t="str">
        <f t="shared" si="653"/>
        <v/>
      </c>
      <c r="AA5622" s="16">
        <f t="shared" si="657"/>
        <v>0.75</v>
      </c>
      <c r="AB5622" s="16">
        <f t="shared" si="658"/>
        <v>0.27900000000000003</v>
      </c>
      <c r="AC5622" s="16"/>
    </row>
    <row r="5623" spans="1:29" x14ac:dyDescent="0.25">
      <c r="A5623" s="2">
        <v>43700</v>
      </c>
      <c r="B5623" s="1">
        <v>235</v>
      </c>
      <c r="C5623" s="3">
        <v>300</v>
      </c>
      <c r="D5623" s="13">
        <v>263.15015046296298</v>
      </c>
      <c r="E5623">
        <v>54.83</v>
      </c>
      <c r="F5623" s="15">
        <f t="shared" si="659"/>
        <v>0</v>
      </c>
      <c r="G5623">
        <v>0.503</v>
      </c>
      <c r="H5623">
        <v>2.0129999999999999</v>
      </c>
      <c r="I5623">
        <v>18.251000000000001</v>
      </c>
      <c r="J5623">
        <v>8.02</v>
      </c>
      <c r="K5623">
        <v>69.900000000000006</v>
      </c>
      <c r="L5623">
        <v>0.18</v>
      </c>
      <c r="M5623">
        <v>0.184</v>
      </c>
      <c r="O5623">
        <v>0.625</v>
      </c>
      <c r="T5623">
        <f t="shared" si="654"/>
        <v>2350300</v>
      </c>
      <c r="U5623">
        <v>0</v>
      </c>
      <c r="V5623">
        <f t="shared" si="652"/>
        <v>0</v>
      </c>
      <c r="W5623" t="str">
        <f t="shared" si="655"/>
        <v/>
      </c>
      <c r="X5623" t="str">
        <f t="shared" si="656"/>
        <v/>
      </c>
      <c r="Y5623" t="str">
        <f t="shared" si="653"/>
        <v/>
      </c>
      <c r="AA5623" s="16">
        <f t="shared" si="657"/>
        <v>0.751</v>
      </c>
      <c r="AB5623" s="16">
        <f t="shared" si="658"/>
        <v>0.32300000000000001</v>
      </c>
      <c r="AC5623" s="16"/>
    </row>
    <row r="5624" spans="1:29" x14ac:dyDescent="0.25">
      <c r="A5624" s="2">
        <v>43700</v>
      </c>
      <c r="B5624" s="1">
        <v>235</v>
      </c>
      <c r="C5624" s="3">
        <v>400</v>
      </c>
      <c r="D5624" s="13">
        <v>263.19181712963001</v>
      </c>
      <c r="E5624">
        <v>55.07</v>
      </c>
      <c r="F5624" s="15">
        <f t="shared" si="659"/>
        <v>0</v>
      </c>
      <c r="G5624">
        <v>0.503</v>
      </c>
      <c r="H5624">
        <v>3.02</v>
      </c>
      <c r="I5624">
        <v>65.983999999999995</v>
      </c>
      <c r="J5624">
        <v>9.1630000000000003</v>
      </c>
      <c r="K5624">
        <v>67.5</v>
      </c>
      <c r="L5624">
        <v>0.18</v>
      </c>
      <c r="M5624">
        <v>0.184</v>
      </c>
      <c r="O5624">
        <v>0.625</v>
      </c>
      <c r="T5624">
        <f t="shared" si="654"/>
        <v>2350400</v>
      </c>
      <c r="U5624">
        <v>0</v>
      </c>
      <c r="V5624">
        <f t="shared" si="652"/>
        <v>0</v>
      </c>
      <c r="W5624" t="str">
        <f t="shared" si="655"/>
        <v/>
      </c>
      <c r="X5624" t="str">
        <f t="shared" si="656"/>
        <v/>
      </c>
      <c r="Y5624" t="str">
        <f t="shared" si="653"/>
        <v/>
      </c>
      <c r="AA5624" s="16">
        <f t="shared" si="657"/>
        <v>0.78300000000000003</v>
      </c>
      <c r="AB5624" s="16">
        <f t="shared" si="658"/>
        <v>0.377</v>
      </c>
      <c r="AC5624" s="16"/>
    </row>
    <row r="5625" spans="1:29" x14ac:dyDescent="0.25">
      <c r="A5625" s="2">
        <v>43700</v>
      </c>
      <c r="B5625" s="1">
        <v>235</v>
      </c>
      <c r="C5625" s="3">
        <v>500</v>
      </c>
      <c r="D5625" s="13">
        <v>263.23348379629601</v>
      </c>
      <c r="E5625">
        <v>54.95</v>
      </c>
      <c r="F5625" s="15">
        <f t="shared" si="659"/>
        <v>0</v>
      </c>
      <c r="G5625">
        <v>1.51</v>
      </c>
      <c r="H5625">
        <v>5.0330000000000004</v>
      </c>
      <c r="I5625">
        <v>109.506</v>
      </c>
      <c r="J5625">
        <v>10.443</v>
      </c>
      <c r="K5625">
        <v>60.7</v>
      </c>
      <c r="L5625">
        <v>0.18</v>
      </c>
      <c r="M5625">
        <v>0.183</v>
      </c>
      <c r="O5625">
        <v>0.625</v>
      </c>
      <c r="T5625">
        <f t="shared" si="654"/>
        <v>2350500</v>
      </c>
      <c r="U5625">
        <v>0</v>
      </c>
      <c r="V5625">
        <f t="shared" si="652"/>
        <v>0</v>
      </c>
      <c r="W5625" t="str">
        <f t="shared" si="655"/>
        <v/>
      </c>
      <c r="X5625" t="str">
        <f t="shared" si="656"/>
        <v/>
      </c>
      <c r="Y5625" t="str">
        <f t="shared" si="653"/>
        <v/>
      </c>
      <c r="AA5625" s="16">
        <f t="shared" si="657"/>
        <v>0.76800000000000002</v>
      </c>
      <c r="AB5625" s="16">
        <f t="shared" si="658"/>
        <v>0.497</v>
      </c>
      <c r="AC5625" s="16"/>
    </row>
    <row r="5626" spans="1:29" x14ac:dyDescent="0.25">
      <c r="A5626" s="2">
        <v>43700</v>
      </c>
      <c r="B5626" s="1">
        <v>235</v>
      </c>
      <c r="C5626" s="3">
        <v>600</v>
      </c>
      <c r="D5626" s="13">
        <v>263.27515046296298</v>
      </c>
      <c r="E5626">
        <v>54.95</v>
      </c>
      <c r="F5626" s="15">
        <f t="shared" si="659"/>
        <v>0</v>
      </c>
      <c r="G5626">
        <v>1.0069999999999999</v>
      </c>
      <c r="H5626">
        <v>4.0259999999999998</v>
      </c>
      <c r="I5626">
        <v>126.35299999999999</v>
      </c>
      <c r="J5626">
        <v>10.541</v>
      </c>
      <c r="K5626">
        <v>60.4</v>
      </c>
      <c r="L5626">
        <v>0.18</v>
      </c>
      <c r="M5626">
        <v>0.184</v>
      </c>
      <c r="O5626">
        <v>43.125</v>
      </c>
      <c r="T5626">
        <f t="shared" si="654"/>
        <v>2350600</v>
      </c>
      <c r="U5626">
        <v>30.3</v>
      </c>
      <c r="V5626">
        <f t="shared" si="652"/>
        <v>43.1</v>
      </c>
      <c r="W5626" t="str">
        <f t="shared" si="655"/>
        <v/>
      </c>
      <c r="X5626" t="str">
        <f t="shared" si="656"/>
        <v/>
      </c>
      <c r="Y5626" t="str">
        <f t="shared" si="653"/>
        <v/>
      </c>
      <c r="AA5626" s="16">
        <f t="shared" si="657"/>
        <v>0.76900000000000002</v>
      </c>
      <c r="AB5626" s="16">
        <f t="shared" si="658"/>
        <v>0.504</v>
      </c>
      <c r="AC5626" s="16"/>
    </row>
    <row r="5627" spans="1:29" x14ac:dyDescent="0.25">
      <c r="A5627" s="2">
        <v>43700</v>
      </c>
      <c r="B5627" s="1">
        <v>235</v>
      </c>
      <c r="C5627" s="3">
        <v>700</v>
      </c>
      <c r="D5627" s="13">
        <v>263.31681712963001</v>
      </c>
      <c r="E5627">
        <v>55.18</v>
      </c>
      <c r="F5627" s="15">
        <f t="shared" si="659"/>
        <v>0</v>
      </c>
      <c r="G5627">
        <v>1.0069999999999999</v>
      </c>
      <c r="H5627">
        <v>3.5230000000000001</v>
      </c>
      <c r="I5627">
        <v>143.19999999999999</v>
      </c>
      <c r="J5627">
        <v>11.419</v>
      </c>
      <c r="K5627">
        <v>59.1</v>
      </c>
      <c r="L5627">
        <v>0.18</v>
      </c>
      <c r="M5627">
        <v>0.184</v>
      </c>
      <c r="O5627">
        <v>255.625</v>
      </c>
      <c r="T5627">
        <f t="shared" si="654"/>
        <v>2350700</v>
      </c>
      <c r="U5627">
        <v>184.2</v>
      </c>
      <c r="V5627">
        <f t="shared" si="652"/>
        <v>255.6</v>
      </c>
      <c r="W5627" t="str">
        <f t="shared" si="655"/>
        <v/>
      </c>
      <c r="X5627" t="str">
        <f t="shared" si="656"/>
        <v/>
      </c>
      <c r="Y5627" t="str">
        <f t="shared" si="653"/>
        <v/>
      </c>
      <c r="AA5627" s="16">
        <f t="shared" si="657"/>
        <v>0.79700000000000004</v>
      </c>
      <c r="AB5627" s="16">
        <f t="shared" si="658"/>
        <v>0.55200000000000005</v>
      </c>
      <c r="AC5627" s="16"/>
    </row>
    <row r="5628" spans="1:29" x14ac:dyDescent="0.25">
      <c r="A5628" s="2">
        <v>43700</v>
      </c>
      <c r="B5628" s="1">
        <v>235</v>
      </c>
      <c r="C5628" s="3">
        <v>800</v>
      </c>
      <c r="D5628" s="13">
        <v>263.35848379629601</v>
      </c>
      <c r="E5628">
        <v>54.95</v>
      </c>
      <c r="F5628" s="15">
        <f t="shared" si="659"/>
        <v>0</v>
      </c>
      <c r="G5628">
        <v>1.0069999999999999</v>
      </c>
      <c r="H5628">
        <v>3.5230000000000001</v>
      </c>
      <c r="I5628">
        <v>162.85499999999999</v>
      </c>
      <c r="J5628">
        <v>11.321</v>
      </c>
      <c r="K5628">
        <v>60.7</v>
      </c>
      <c r="L5628">
        <v>0.18</v>
      </c>
      <c r="M5628">
        <v>0.183</v>
      </c>
      <c r="O5628">
        <v>69.375</v>
      </c>
      <c r="T5628">
        <f t="shared" si="654"/>
        <v>2350800</v>
      </c>
      <c r="U5628">
        <v>367.5</v>
      </c>
      <c r="V5628">
        <f t="shared" si="652"/>
        <v>69.400000000000006</v>
      </c>
      <c r="W5628" t="str">
        <f t="shared" si="655"/>
        <v/>
      </c>
      <c r="X5628" t="str">
        <f t="shared" si="656"/>
        <v/>
      </c>
      <c r="Y5628" t="str">
        <f t="shared" si="653"/>
        <v/>
      </c>
      <c r="AA5628" s="16">
        <f t="shared" si="657"/>
        <v>0.81399999999999995</v>
      </c>
      <c r="AB5628" s="16">
        <f t="shared" si="658"/>
        <v>0.52700000000000002</v>
      </c>
      <c r="AC5628" s="16"/>
    </row>
    <row r="5629" spans="1:29" x14ac:dyDescent="0.25">
      <c r="A5629" s="2">
        <v>43700</v>
      </c>
      <c r="B5629" s="1">
        <v>235</v>
      </c>
      <c r="C5629" s="3">
        <v>900</v>
      </c>
      <c r="D5629" s="13">
        <v>263.40015046296298</v>
      </c>
      <c r="E5629">
        <v>55.07</v>
      </c>
      <c r="F5629" s="15">
        <f t="shared" si="659"/>
        <v>0</v>
      </c>
      <c r="G5629">
        <v>1.51</v>
      </c>
      <c r="H5629">
        <v>6.0389999999999997</v>
      </c>
      <c r="I5629">
        <v>197.953</v>
      </c>
      <c r="J5629">
        <v>12.654</v>
      </c>
      <c r="K5629">
        <v>55.8</v>
      </c>
      <c r="L5629">
        <v>0.18</v>
      </c>
      <c r="M5629">
        <v>0.183</v>
      </c>
      <c r="O5629">
        <v>201.875</v>
      </c>
      <c r="T5629">
        <f t="shared" si="654"/>
        <v>2350900</v>
      </c>
      <c r="U5629">
        <v>541.5</v>
      </c>
      <c r="V5629">
        <f t="shared" ref="V5629:V5692" si="660">IF(O5629&lt;1,0,ROUND(O5629,1))</f>
        <v>201.9</v>
      </c>
      <c r="W5629" t="str">
        <f t="shared" si="655"/>
        <v/>
      </c>
      <c r="X5629" t="str">
        <f t="shared" si="656"/>
        <v/>
      </c>
      <c r="Y5629" t="str">
        <f t="shared" ref="Y5629:Y5692" si="661">IF(C5629=2400,ROUND(F5629/100,3),"")</f>
        <v/>
      </c>
      <c r="AA5629" s="16">
        <f t="shared" si="657"/>
        <v>0.81699999999999995</v>
      </c>
      <c r="AB5629" s="16">
        <f t="shared" si="658"/>
        <v>0.64700000000000002</v>
      </c>
      <c r="AC5629" s="16"/>
    </row>
    <row r="5630" spans="1:29" x14ac:dyDescent="0.25">
      <c r="A5630" s="2">
        <v>43700</v>
      </c>
      <c r="B5630" s="1">
        <v>235</v>
      </c>
      <c r="C5630" s="3">
        <v>1000</v>
      </c>
      <c r="D5630" s="13">
        <v>263.44181712963001</v>
      </c>
      <c r="E5630">
        <v>55.42</v>
      </c>
      <c r="F5630" s="15">
        <f t="shared" si="659"/>
        <v>0</v>
      </c>
      <c r="G5630">
        <v>2.516</v>
      </c>
      <c r="H5630">
        <v>6.5430000000000001</v>
      </c>
      <c r="I5630">
        <v>197.953</v>
      </c>
      <c r="J5630">
        <v>8.6679999999999993</v>
      </c>
      <c r="K5630">
        <v>80.2</v>
      </c>
      <c r="L5630">
        <v>0.18</v>
      </c>
      <c r="M5630">
        <v>0.182</v>
      </c>
      <c r="O5630">
        <v>100.625</v>
      </c>
      <c r="T5630">
        <f t="shared" si="654"/>
        <v>2351000</v>
      </c>
      <c r="U5630">
        <v>687.8</v>
      </c>
      <c r="V5630">
        <f t="shared" si="660"/>
        <v>100.6</v>
      </c>
      <c r="W5630" t="str">
        <f t="shared" si="655"/>
        <v/>
      </c>
      <c r="X5630" t="str">
        <f t="shared" si="656"/>
        <v/>
      </c>
      <c r="Y5630" t="str">
        <f t="shared" si="661"/>
        <v/>
      </c>
      <c r="AA5630" s="16">
        <f t="shared" si="657"/>
        <v>0.9</v>
      </c>
      <c r="AB5630" s="16">
        <f t="shared" si="658"/>
        <v>0.222</v>
      </c>
      <c r="AC5630" s="16"/>
    </row>
    <row r="5631" spans="1:29" x14ac:dyDescent="0.25">
      <c r="A5631" s="2">
        <v>43700</v>
      </c>
      <c r="B5631" s="1">
        <v>235</v>
      </c>
      <c r="C5631" s="3">
        <v>1100</v>
      </c>
      <c r="D5631" s="13">
        <v>263.48348379629601</v>
      </c>
      <c r="E5631">
        <v>55.18</v>
      </c>
      <c r="F5631" s="15">
        <f t="shared" si="659"/>
        <v>0</v>
      </c>
      <c r="G5631">
        <v>1.51</v>
      </c>
      <c r="H5631">
        <v>4.5289999999999999</v>
      </c>
      <c r="I5631">
        <v>141.79599999999999</v>
      </c>
      <c r="J5631">
        <v>8.6679999999999993</v>
      </c>
      <c r="K5631">
        <v>83.4</v>
      </c>
      <c r="L5631">
        <v>0.18</v>
      </c>
      <c r="M5631">
        <v>0.182</v>
      </c>
      <c r="O5631">
        <v>103.125</v>
      </c>
      <c r="T5631">
        <f t="shared" si="654"/>
        <v>2351100</v>
      </c>
      <c r="U5631">
        <v>794</v>
      </c>
      <c r="V5631">
        <f t="shared" si="660"/>
        <v>103.1</v>
      </c>
      <c r="W5631" t="str">
        <f t="shared" si="655"/>
        <v/>
      </c>
      <c r="X5631" t="str">
        <f t="shared" si="656"/>
        <v/>
      </c>
      <c r="Y5631" t="str">
        <f t="shared" si="661"/>
        <v/>
      </c>
      <c r="AA5631" s="16">
        <f t="shared" si="657"/>
        <v>0.93600000000000005</v>
      </c>
      <c r="AB5631" s="16">
        <f t="shared" si="658"/>
        <v>0.186</v>
      </c>
      <c r="AC5631" s="16"/>
    </row>
    <row r="5632" spans="1:29" x14ac:dyDescent="0.25">
      <c r="A5632" s="2">
        <v>43700</v>
      </c>
      <c r="B5632" s="1">
        <v>235</v>
      </c>
      <c r="C5632" s="3">
        <v>1200</v>
      </c>
      <c r="D5632" s="13">
        <v>263.52515046296298</v>
      </c>
      <c r="E5632">
        <v>55.42</v>
      </c>
      <c r="F5632" s="15">
        <f t="shared" si="659"/>
        <v>0</v>
      </c>
      <c r="G5632">
        <v>2.0129999999999999</v>
      </c>
      <c r="H5632">
        <v>4.5289999999999999</v>
      </c>
      <c r="I5632">
        <v>117.929</v>
      </c>
      <c r="J5632">
        <v>10.760999999999999</v>
      </c>
      <c r="K5632">
        <v>74.900000000000006</v>
      </c>
      <c r="L5632">
        <v>0.18</v>
      </c>
      <c r="M5632">
        <v>0.182</v>
      </c>
      <c r="O5632">
        <v>395.625</v>
      </c>
      <c r="T5632">
        <f t="shared" si="654"/>
        <v>2351200</v>
      </c>
      <c r="U5632">
        <v>851.5</v>
      </c>
      <c r="V5632">
        <f t="shared" si="660"/>
        <v>395.6</v>
      </c>
      <c r="W5632" t="str">
        <f t="shared" si="655"/>
        <v/>
      </c>
      <c r="X5632" t="str">
        <f t="shared" si="656"/>
        <v/>
      </c>
      <c r="Y5632" t="str">
        <f t="shared" si="661"/>
        <v/>
      </c>
      <c r="AA5632" s="16">
        <f t="shared" si="657"/>
        <v>0.96699999999999997</v>
      </c>
      <c r="AB5632" s="16">
        <f t="shared" si="658"/>
        <v>0.32400000000000001</v>
      </c>
      <c r="AC5632" s="16"/>
    </row>
    <row r="5633" spans="1:29" x14ac:dyDescent="0.25">
      <c r="A5633" s="2">
        <v>43700</v>
      </c>
      <c r="B5633" s="1">
        <v>235</v>
      </c>
      <c r="C5633" s="3">
        <v>1300</v>
      </c>
      <c r="D5633" s="13">
        <v>263.56681712963001</v>
      </c>
      <c r="E5633">
        <v>55.07</v>
      </c>
      <c r="F5633" s="15">
        <f t="shared" si="659"/>
        <v>0</v>
      </c>
      <c r="G5633">
        <v>2.0129999999999999</v>
      </c>
      <c r="H5633">
        <v>5.5359999999999996</v>
      </c>
      <c r="I5633">
        <v>169.875</v>
      </c>
      <c r="J5633">
        <v>11.077999999999999</v>
      </c>
      <c r="K5633">
        <v>76.400000000000006</v>
      </c>
      <c r="L5633">
        <v>0.18</v>
      </c>
      <c r="M5633">
        <v>0.183</v>
      </c>
      <c r="O5633">
        <v>238.125</v>
      </c>
      <c r="T5633">
        <f t="shared" si="654"/>
        <v>2351300</v>
      </c>
      <c r="U5633">
        <v>855.8</v>
      </c>
      <c r="V5633">
        <f t="shared" si="660"/>
        <v>238.1</v>
      </c>
      <c r="W5633" t="str">
        <f t="shared" si="655"/>
        <v/>
      </c>
      <c r="X5633" t="str">
        <f t="shared" si="656"/>
        <v/>
      </c>
      <c r="Y5633" t="str">
        <f t="shared" si="661"/>
        <v/>
      </c>
      <c r="AA5633" s="16">
        <f t="shared" si="657"/>
        <v>1.008</v>
      </c>
      <c r="AB5633" s="16">
        <f t="shared" si="658"/>
        <v>0.311</v>
      </c>
      <c r="AC5633" s="16"/>
    </row>
    <row r="5634" spans="1:29" x14ac:dyDescent="0.25">
      <c r="A5634" s="2">
        <v>43700</v>
      </c>
      <c r="B5634" s="1">
        <v>235</v>
      </c>
      <c r="C5634" s="3">
        <v>1400</v>
      </c>
      <c r="D5634" s="13">
        <v>263.60848379629601</v>
      </c>
      <c r="E5634">
        <v>55.07</v>
      </c>
      <c r="F5634" s="15">
        <f t="shared" si="659"/>
        <v>0</v>
      </c>
      <c r="G5634">
        <v>2.0129999999999999</v>
      </c>
      <c r="H5634">
        <v>5.0330000000000004</v>
      </c>
      <c r="I5634">
        <v>176.89400000000001</v>
      </c>
      <c r="J5634">
        <v>11.127000000000001</v>
      </c>
      <c r="K5634">
        <v>78.7</v>
      </c>
      <c r="L5634">
        <v>0.18</v>
      </c>
      <c r="M5634">
        <v>0.183</v>
      </c>
      <c r="O5634">
        <v>303.125</v>
      </c>
      <c r="T5634">
        <f t="shared" si="654"/>
        <v>2351400</v>
      </c>
      <c r="U5634">
        <v>806.3</v>
      </c>
      <c r="V5634">
        <f t="shared" si="660"/>
        <v>303.10000000000002</v>
      </c>
      <c r="W5634" t="str">
        <f t="shared" si="655"/>
        <v/>
      </c>
      <c r="X5634" t="str">
        <f t="shared" si="656"/>
        <v/>
      </c>
      <c r="Y5634" t="str">
        <f t="shared" si="661"/>
        <v/>
      </c>
      <c r="AA5634" s="16">
        <f t="shared" si="657"/>
        <v>1.0409999999999999</v>
      </c>
      <c r="AB5634" s="16">
        <f t="shared" si="658"/>
        <v>0.28199999999999997</v>
      </c>
      <c r="AC5634" s="16"/>
    </row>
    <row r="5635" spans="1:29" x14ac:dyDescent="0.25">
      <c r="A5635" s="2">
        <v>43700</v>
      </c>
      <c r="B5635" s="1">
        <v>235</v>
      </c>
      <c r="C5635" s="3">
        <v>1500</v>
      </c>
      <c r="D5635" s="13">
        <v>263.65015046296298</v>
      </c>
      <c r="E5635">
        <v>55.42</v>
      </c>
      <c r="F5635" s="15">
        <f t="shared" si="659"/>
        <v>0</v>
      </c>
      <c r="G5635">
        <v>3.5230000000000001</v>
      </c>
      <c r="H5635">
        <v>7.0460000000000003</v>
      </c>
      <c r="I5635">
        <v>192.33699999999999</v>
      </c>
      <c r="J5635">
        <v>8.99</v>
      </c>
      <c r="K5635">
        <v>89.4</v>
      </c>
      <c r="L5635">
        <v>0.18</v>
      </c>
      <c r="M5635">
        <v>0.183</v>
      </c>
      <c r="O5635">
        <v>179.375</v>
      </c>
      <c r="T5635">
        <f t="shared" si="654"/>
        <v>2351500</v>
      </c>
      <c r="U5635">
        <v>707.5</v>
      </c>
      <c r="V5635">
        <f t="shared" si="660"/>
        <v>179.4</v>
      </c>
      <c r="W5635" t="str">
        <f t="shared" si="655"/>
        <v/>
      </c>
      <c r="X5635" t="str">
        <f t="shared" si="656"/>
        <v/>
      </c>
      <c r="Y5635" t="str">
        <f t="shared" si="661"/>
        <v/>
      </c>
      <c r="AA5635" s="16">
        <f t="shared" si="657"/>
        <v>1.0249999999999999</v>
      </c>
      <c r="AB5635" s="16">
        <f t="shared" si="658"/>
        <v>0.122</v>
      </c>
      <c r="AC5635" s="16"/>
    </row>
    <row r="5636" spans="1:29" x14ac:dyDescent="0.25">
      <c r="A5636" s="2">
        <v>43700</v>
      </c>
      <c r="B5636" s="1">
        <v>235</v>
      </c>
      <c r="C5636" s="3">
        <v>1600</v>
      </c>
      <c r="D5636" s="13">
        <v>263.69181712963001</v>
      </c>
      <c r="E5636">
        <v>55.3</v>
      </c>
      <c r="F5636" s="15">
        <f t="shared" si="659"/>
        <v>0</v>
      </c>
      <c r="G5636">
        <v>3.02</v>
      </c>
      <c r="H5636">
        <v>6.5430000000000001</v>
      </c>
      <c r="I5636">
        <v>192.33699999999999</v>
      </c>
      <c r="J5636">
        <v>9.0150000000000006</v>
      </c>
      <c r="K5636">
        <v>94</v>
      </c>
      <c r="L5636">
        <v>0.18</v>
      </c>
      <c r="M5636">
        <v>0.183</v>
      </c>
      <c r="O5636">
        <v>221.875</v>
      </c>
      <c r="T5636">
        <f t="shared" si="654"/>
        <v>2351600</v>
      </c>
      <c r="U5636">
        <v>567</v>
      </c>
      <c r="V5636">
        <f t="shared" si="660"/>
        <v>221.9</v>
      </c>
      <c r="W5636" t="str">
        <f t="shared" si="655"/>
        <v/>
      </c>
      <c r="X5636" t="str">
        <f t="shared" si="656"/>
        <v/>
      </c>
      <c r="Y5636" t="str">
        <f t="shared" si="661"/>
        <v/>
      </c>
      <c r="AA5636" s="16">
        <f t="shared" si="657"/>
        <v>1.08</v>
      </c>
      <c r="AB5636" s="16">
        <f t="shared" si="658"/>
        <v>6.9000000000000006E-2</v>
      </c>
      <c r="AC5636" s="16"/>
    </row>
    <row r="5637" spans="1:29" x14ac:dyDescent="0.25">
      <c r="A5637" s="2">
        <v>43700</v>
      </c>
      <c r="B5637" s="1">
        <v>235</v>
      </c>
      <c r="C5637" s="3">
        <v>1700</v>
      </c>
      <c r="D5637" s="13">
        <v>263.73348379629601</v>
      </c>
      <c r="E5637">
        <v>55.65</v>
      </c>
      <c r="F5637" s="15">
        <f t="shared" si="659"/>
        <v>0.14999999999999858</v>
      </c>
      <c r="G5637">
        <v>2.516</v>
      </c>
      <c r="H5637">
        <v>5.5359999999999996</v>
      </c>
      <c r="I5637">
        <v>189.529</v>
      </c>
      <c r="J5637">
        <v>10.541</v>
      </c>
      <c r="K5637">
        <v>88.8</v>
      </c>
      <c r="L5637">
        <v>0.18</v>
      </c>
      <c r="M5637">
        <v>0.183</v>
      </c>
      <c r="O5637">
        <v>265.625</v>
      </c>
      <c r="T5637">
        <f t="shared" ref="T5637:T5700" si="662">B5637*10000+C5637</f>
        <v>2351700</v>
      </c>
      <c r="U5637">
        <v>396.5</v>
      </c>
      <c r="V5637">
        <f t="shared" si="660"/>
        <v>265.60000000000002</v>
      </c>
      <c r="W5637" t="str">
        <f t="shared" ref="W5637:W5700" si="663">IF(C5637=2400,ROUND(L5637,3),"")</f>
        <v/>
      </c>
      <c r="X5637" t="str">
        <f t="shared" ref="X5637:X5700" si="664">IF(C5637=2400,ROUND(M5637,3),"")</f>
        <v/>
      </c>
      <c r="Y5637" t="str">
        <f t="shared" si="661"/>
        <v/>
      </c>
      <c r="AA5637" s="16">
        <f t="shared" ref="AA5637:AA5700" si="665">ROUND((0.6105*(EXP((17.273*J5637)/(J5637+237.3))))*K5637/100,3)</f>
        <v>1.1299999999999999</v>
      </c>
      <c r="AB5637" s="16">
        <f t="shared" ref="AB5637:AB5700" si="666">ROUND(AA5637/K5637*(100-K5637),3)</f>
        <v>0.14299999999999999</v>
      </c>
      <c r="AC5637" s="16"/>
    </row>
    <row r="5638" spans="1:29" x14ac:dyDescent="0.25">
      <c r="A5638" s="2">
        <v>43700</v>
      </c>
      <c r="B5638" s="1">
        <v>235</v>
      </c>
      <c r="C5638" s="3">
        <v>1800</v>
      </c>
      <c r="D5638" s="13">
        <v>263.77515046296298</v>
      </c>
      <c r="E5638">
        <v>55.07</v>
      </c>
      <c r="F5638" s="15">
        <f t="shared" si="659"/>
        <v>0</v>
      </c>
      <c r="G5638">
        <v>2.516</v>
      </c>
      <c r="H5638">
        <v>6.0389999999999997</v>
      </c>
      <c r="I5638">
        <v>206.376</v>
      </c>
      <c r="J5638">
        <v>10.443</v>
      </c>
      <c r="K5638">
        <v>87.5</v>
      </c>
      <c r="L5638">
        <v>0.18</v>
      </c>
      <c r="M5638">
        <v>0.183</v>
      </c>
      <c r="O5638">
        <v>191.875</v>
      </c>
      <c r="T5638">
        <f t="shared" si="662"/>
        <v>2351800</v>
      </c>
      <c r="U5638">
        <v>213.2</v>
      </c>
      <c r="V5638">
        <f t="shared" si="660"/>
        <v>191.9</v>
      </c>
      <c r="W5638" t="str">
        <f t="shared" si="663"/>
        <v/>
      </c>
      <c r="X5638" t="str">
        <f t="shared" si="664"/>
        <v/>
      </c>
      <c r="Y5638" t="str">
        <f t="shared" si="661"/>
        <v/>
      </c>
      <c r="AA5638" s="16">
        <f t="shared" si="665"/>
        <v>1.1060000000000001</v>
      </c>
      <c r="AB5638" s="16">
        <f t="shared" si="666"/>
        <v>0.158</v>
      </c>
      <c r="AC5638" s="16"/>
    </row>
    <row r="5639" spans="1:29" x14ac:dyDescent="0.25">
      <c r="A5639" s="2">
        <v>43700</v>
      </c>
      <c r="B5639" s="1">
        <v>235</v>
      </c>
      <c r="C5639" s="3">
        <v>1900</v>
      </c>
      <c r="D5639" s="13">
        <v>263.81681712963001</v>
      </c>
      <c r="E5639">
        <v>55.07</v>
      </c>
      <c r="F5639" s="15">
        <f t="shared" si="659"/>
        <v>0</v>
      </c>
      <c r="G5639">
        <v>2.0129999999999999</v>
      </c>
      <c r="H5639">
        <v>6.0389999999999997</v>
      </c>
      <c r="I5639">
        <v>206.376</v>
      </c>
      <c r="J5639">
        <v>8.4689999999999994</v>
      </c>
      <c r="K5639">
        <v>92.5</v>
      </c>
      <c r="L5639">
        <v>0.18</v>
      </c>
      <c r="M5639">
        <v>0.183</v>
      </c>
      <c r="O5639">
        <v>9.375</v>
      </c>
      <c r="T5639">
        <f t="shared" si="662"/>
        <v>2351900</v>
      </c>
      <c r="U5639">
        <v>47.8</v>
      </c>
      <c r="V5639">
        <f t="shared" si="660"/>
        <v>9.4</v>
      </c>
      <c r="W5639" t="str">
        <f t="shared" si="663"/>
        <v/>
      </c>
      <c r="X5639" t="str">
        <f t="shared" si="664"/>
        <v/>
      </c>
      <c r="Y5639" t="str">
        <f t="shared" si="661"/>
        <v/>
      </c>
      <c r="AA5639" s="16">
        <f t="shared" si="665"/>
        <v>1.024</v>
      </c>
      <c r="AB5639" s="16">
        <f t="shared" si="666"/>
        <v>8.3000000000000004E-2</v>
      </c>
      <c r="AC5639" s="16"/>
    </row>
    <row r="5640" spans="1:29" x14ac:dyDescent="0.25">
      <c r="A5640" s="2">
        <v>43700</v>
      </c>
      <c r="B5640" s="1">
        <v>235</v>
      </c>
      <c r="C5640" s="3">
        <v>2000</v>
      </c>
      <c r="D5640" s="13">
        <v>263.85848379629601</v>
      </c>
      <c r="E5640">
        <v>54.95</v>
      </c>
      <c r="F5640" s="15">
        <f t="shared" si="659"/>
        <v>0</v>
      </c>
      <c r="G5640">
        <v>0.503</v>
      </c>
      <c r="H5640">
        <v>5.5359999999999996</v>
      </c>
      <c r="I5640">
        <v>203.56899999999999</v>
      </c>
      <c r="J5640">
        <v>8.8170000000000002</v>
      </c>
      <c r="K5640">
        <v>88.6</v>
      </c>
      <c r="L5640">
        <v>0.18</v>
      </c>
      <c r="M5640">
        <v>0.183</v>
      </c>
      <c r="O5640">
        <v>0.625</v>
      </c>
      <c r="T5640">
        <f t="shared" si="662"/>
        <v>2352000</v>
      </c>
      <c r="U5640">
        <v>0</v>
      </c>
      <c r="V5640">
        <f t="shared" si="660"/>
        <v>0</v>
      </c>
      <c r="W5640" t="str">
        <f t="shared" si="663"/>
        <v/>
      </c>
      <c r="X5640" t="str">
        <f t="shared" si="664"/>
        <v/>
      </c>
      <c r="Y5640" t="str">
        <f t="shared" si="661"/>
        <v/>
      </c>
      <c r="AA5640" s="16">
        <f t="shared" si="665"/>
        <v>1.004</v>
      </c>
      <c r="AB5640" s="16">
        <f t="shared" si="666"/>
        <v>0.129</v>
      </c>
      <c r="AC5640" s="16"/>
    </row>
    <row r="5641" spans="1:29" x14ac:dyDescent="0.25">
      <c r="A5641" s="2">
        <v>43700</v>
      </c>
      <c r="B5641" s="1">
        <v>235</v>
      </c>
      <c r="C5641" s="3">
        <v>2100</v>
      </c>
      <c r="D5641" s="13">
        <v>263.90015046296298</v>
      </c>
      <c r="E5641">
        <v>54.95</v>
      </c>
      <c r="F5641" s="15">
        <f t="shared" si="659"/>
        <v>0</v>
      </c>
      <c r="G5641">
        <v>1.51</v>
      </c>
      <c r="H5641">
        <v>4.5289999999999999</v>
      </c>
      <c r="I5641">
        <v>214.8</v>
      </c>
      <c r="J5641">
        <v>8.27</v>
      </c>
      <c r="K5641">
        <v>90.2</v>
      </c>
      <c r="L5641">
        <v>0.18</v>
      </c>
      <c r="M5641">
        <v>0.183</v>
      </c>
      <c r="O5641">
        <v>0.625</v>
      </c>
      <c r="T5641">
        <f t="shared" si="662"/>
        <v>2352100</v>
      </c>
      <c r="U5641">
        <v>0</v>
      </c>
      <c r="V5641">
        <f t="shared" si="660"/>
        <v>0</v>
      </c>
      <c r="W5641" t="str">
        <f t="shared" si="663"/>
        <v/>
      </c>
      <c r="X5641" t="str">
        <f t="shared" si="664"/>
        <v/>
      </c>
      <c r="Y5641" t="str">
        <f t="shared" si="661"/>
        <v/>
      </c>
      <c r="AA5641" s="16">
        <f t="shared" si="665"/>
        <v>0.98499999999999999</v>
      </c>
      <c r="AB5641" s="16">
        <f t="shared" si="666"/>
        <v>0.107</v>
      </c>
      <c r="AC5641" s="16"/>
    </row>
    <row r="5642" spans="1:29" x14ac:dyDescent="0.25">
      <c r="A5642" s="2">
        <v>43700</v>
      </c>
      <c r="B5642" s="1">
        <v>235</v>
      </c>
      <c r="C5642" s="3">
        <v>2200</v>
      </c>
      <c r="D5642" s="13">
        <v>263.94181712963001</v>
      </c>
      <c r="E5642">
        <v>54.83</v>
      </c>
      <c r="F5642" s="15">
        <f t="shared" ref="F5642:F5705" si="667">IF(E5642&gt;F$2,E5642-F$2,0)</f>
        <v>0</v>
      </c>
      <c r="G5642">
        <v>1.0069999999999999</v>
      </c>
      <c r="H5642">
        <v>3.02</v>
      </c>
      <c r="I5642">
        <v>221.82</v>
      </c>
      <c r="J5642">
        <v>6.9649999999999999</v>
      </c>
      <c r="K5642">
        <v>88.6</v>
      </c>
      <c r="L5642">
        <v>0.18</v>
      </c>
      <c r="M5642">
        <v>0.183</v>
      </c>
      <c r="O5642">
        <v>0.625</v>
      </c>
      <c r="T5642">
        <f t="shared" si="662"/>
        <v>2352200</v>
      </c>
      <c r="U5642">
        <v>0</v>
      </c>
      <c r="V5642">
        <f t="shared" si="660"/>
        <v>0</v>
      </c>
      <c r="W5642" t="str">
        <f t="shared" si="663"/>
        <v/>
      </c>
      <c r="X5642" t="str">
        <f t="shared" si="664"/>
        <v/>
      </c>
      <c r="Y5642" t="str">
        <f t="shared" si="661"/>
        <v/>
      </c>
      <c r="AA5642" s="16">
        <f t="shared" si="665"/>
        <v>0.88500000000000001</v>
      </c>
      <c r="AB5642" s="16">
        <f t="shared" si="666"/>
        <v>0.114</v>
      </c>
      <c r="AC5642" s="16"/>
    </row>
    <row r="5643" spans="1:29" x14ac:dyDescent="0.25">
      <c r="A5643" s="2">
        <v>43700</v>
      </c>
      <c r="B5643" s="1">
        <v>235</v>
      </c>
      <c r="C5643" s="3">
        <v>2300</v>
      </c>
      <c r="D5643" s="13">
        <v>263.98348379629601</v>
      </c>
      <c r="E5643">
        <v>55.07</v>
      </c>
      <c r="F5643" s="15">
        <f t="shared" si="667"/>
        <v>0</v>
      </c>
      <c r="G5643">
        <v>1.0069999999999999</v>
      </c>
      <c r="H5643">
        <v>4.0259999999999998</v>
      </c>
      <c r="I5643">
        <v>224.62700000000001</v>
      </c>
      <c r="J5643">
        <v>7.9450000000000003</v>
      </c>
      <c r="K5643">
        <v>63.7</v>
      </c>
      <c r="L5643">
        <v>0.18</v>
      </c>
      <c r="M5643">
        <v>0.183</v>
      </c>
      <c r="O5643">
        <v>0.625</v>
      </c>
      <c r="T5643">
        <f t="shared" si="662"/>
        <v>2352300</v>
      </c>
      <c r="U5643">
        <v>0</v>
      </c>
      <c r="V5643">
        <f t="shared" si="660"/>
        <v>0</v>
      </c>
      <c r="W5643" t="str">
        <f t="shared" si="663"/>
        <v/>
      </c>
      <c r="X5643" t="str">
        <f t="shared" si="664"/>
        <v/>
      </c>
      <c r="Y5643" t="str">
        <f t="shared" si="661"/>
        <v/>
      </c>
      <c r="AA5643" s="16">
        <f t="shared" si="665"/>
        <v>0.68100000000000005</v>
      </c>
      <c r="AB5643" s="16">
        <f t="shared" si="666"/>
        <v>0.38800000000000001</v>
      </c>
      <c r="AC5643" s="16"/>
    </row>
    <row r="5644" spans="1:29" x14ac:dyDescent="0.25">
      <c r="A5644" s="2">
        <v>43700</v>
      </c>
      <c r="B5644" s="1">
        <v>235</v>
      </c>
      <c r="C5644" s="3">
        <v>2400</v>
      </c>
      <c r="D5644" s="13">
        <v>264.02515046296298</v>
      </c>
      <c r="E5644">
        <v>54.72</v>
      </c>
      <c r="F5644" s="15">
        <f t="shared" si="667"/>
        <v>0</v>
      </c>
      <c r="G5644">
        <v>2.0129999999999999</v>
      </c>
      <c r="H5644">
        <v>5.0330000000000004</v>
      </c>
      <c r="I5644">
        <v>227.435</v>
      </c>
      <c r="J5644">
        <v>8.8659999999999997</v>
      </c>
      <c r="K5644">
        <v>52.3</v>
      </c>
      <c r="L5644">
        <v>0.18</v>
      </c>
      <c r="M5644">
        <v>0.183</v>
      </c>
      <c r="O5644">
        <v>0.625</v>
      </c>
      <c r="T5644">
        <f t="shared" si="662"/>
        <v>2352400</v>
      </c>
      <c r="U5644">
        <v>0</v>
      </c>
      <c r="V5644">
        <f t="shared" si="660"/>
        <v>0</v>
      </c>
      <c r="W5644">
        <f t="shared" si="663"/>
        <v>0.18</v>
      </c>
      <c r="X5644">
        <f t="shared" si="664"/>
        <v>0.183</v>
      </c>
      <c r="Y5644">
        <f t="shared" si="661"/>
        <v>0</v>
      </c>
      <c r="AA5644" s="16">
        <f t="shared" si="665"/>
        <v>0.59499999999999997</v>
      </c>
      <c r="AB5644" s="16">
        <f t="shared" si="666"/>
        <v>0.54300000000000004</v>
      </c>
      <c r="AC5644" s="16"/>
    </row>
    <row r="5645" spans="1:29" x14ac:dyDescent="0.25">
      <c r="A5645" s="2">
        <v>43701</v>
      </c>
      <c r="B5645" s="1">
        <v>236</v>
      </c>
      <c r="C5645" s="3">
        <v>100</v>
      </c>
      <c r="D5645" s="13">
        <v>264.06681712963001</v>
      </c>
      <c r="E5645">
        <v>54.83</v>
      </c>
      <c r="F5645" s="15">
        <f t="shared" si="667"/>
        <v>0</v>
      </c>
      <c r="G5645">
        <v>1.51</v>
      </c>
      <c r="H5645">
        <v>4.5289999999999999</v>
      </c>
      <c r="I5645">
        <v>247.09</v>
      </c>
      <c r="J5645">
        <v>7.7450000000000001</v>
      </c>
      <c r="K5645">
        <v>55.1</v>
      </c>
      <c r="L5645">
        <v>0.18</v>
      </c>
      <c r="M5645">
        <v>0.183</v>
      </c>
      <c r="O5645">
        <v>0.625</v>
      </c>
      <c r="T5645">
        <f t="shared" si="662"/>
        <v>2360100</v>
      </c>
      <c r="U5645">
        <v>0</v>
      </c>
      <c r="V5645">
        <f t="shared" si="660"/>
        <v>0</v>
      </c>
      <c r="W5645" t="str">
        <f t="shared" si="663"/>
        <v/>
      </c>
      <c r="X5645" t="str">
        <f t="shared" si="664"/>
        <v/>
      </c>
      <c r="Y5645" t="str">
        <f t="shared" si="661"/>
        <v/>
      </c>
      <c r="AA5645" s="16">
        <f t="shared" si="665"/>
        <v>0.58099999999999996</v>
      </c>
      <c r="AB5645" s="16">
        <f t="shared" si="666"/>
        <v>0.47299999999999998</v>
      </c>
      <c r="AC5645" s="16"/>
    </row>
    <row r="5646" spans="1:29" x14ac:dyDescent="0.25">
      <c r="A5646" s="2">
        <v>43701</v>
      </c>
      <c r="B5646" s="1">
        <v>236</v>
      </c>
      <c r="C5646" s="3">
        <v>200</v>
      </c>
      <c r="D5646" s="13">
        <v>264.10848379629601</v>
      </c>
      <c r="E5646">
        <v>54.83</v>
      </c>
      <c r="F5646" s="15">
        <f t="shared" si="667"/>
        <v>0</v>
      </c>
      <c r="G5646">
        <v>1.51</v>
      </c>
      <c r="H5646">
        <v>3.5230000000000001</v>
      </c>
      <c r="I5646">
        <v>275.16899999999998</v>
      </c>
      <c r="J5646">
        <v>7.2169999999999996</v>
      </c>
      <c r="K5646">
        <v>56.3</v>
      </c>
      <c r="L5646">
        <v>0.18</v>
      </c>
      <c r="M5646">
        <v>0.183</v>
      </c>
      <c r="O5646">
        <v>0.625</v>
      </c>
      <c r="T5646">
        <f t="shared" si="662"/>
        <v>2360200</v>
      </c>
      <c r="U5646">
        <v>0</v>
      </c>
      <c r="V5646">
        <f t="shared" si="660"/>
        <v>0</v>
      </c>
      <c r="W5646" t="str">
        <f t="shared" si="663"/>
        <v/>
      </c>
      <c r="X5646" t="str">
        <f t="shared" si="664"/>
        <v/>
      </c>
      <c r="Y5646" t="str">
        <f t="shared" si="661"/>
        <v/>
      </c>
      <c r="AA5646" s="16">
        <f t="shared" si="665"/>
        <v>0.57199999999999995</v>
      </c>
      <c r="AB5646" s="16">
        <f t="shared" si="666"/>
        <v>0.44400000000000001</v>
      </c>
      <c r="AC5646" s="16"/>
    </row>
    <row r="5647" spans="1:29" x14ac:dyDescent="0.25">
      <c r="A5647" s="2">
        <v>43701</v>
      </c>
      <c r="B5647" s="1">
        <v>236</v>
      </c>
      <c r="C5647" s="3">
        <v>300</v>
      </c>
      <c r="D5647" s="13">
        <v>264.15015046296298</v>
      </c>
      <c r="E5647">
        <v>54.6</v>
      </c>
      <c r="F5647" s="15">
        <f t="shared" si="667"/>
        <v>0</v>
      </c>
      <c r="G5647">
        <v>1.51</v>
      </c>
      <c r="H5647">
        <v>3.5230000000000001</v>
      </c>
      <c r="I5647">
        <v>279.38</v>
      </c>
      <c r="J5647">
        <v>7.1420000000000003</v>
      </c>
      <c r="K5647">
        <v>53.4</v>
      </c>
      <c r="L5647">
        <v>0.18</v>
      </c>
      <c r="M5647">
        <v>0.183</v>
      </c>
      <c r="O5647">
        <v>0.625</v>
      </c>
      <c r="T5647">
        <f t="shared" si="662"/>
        <v>2360300</v>
      </c>
      <c r="U5647">
        <v>0</v>
      </c>
      <c r="V5647">
        <f t="shared" si="660"/>
        <v>0</v>
      </c>
      <c r="W5647" t="str">
        <f t="shared" si="663"/>
        <v/>
      </c>
      <c r="X5647" t="str">
        <f t="shared" si="664"/>
        <v/>
      </c>
      <c r="Y5647" t="str">
        <f t="shared" si="661"/>
        <v/>
      </c>
      <c r="AA5647" s="16">
        <f t="shared" si="665"/>
        <v>0.54</v>
      </c>
      <c r="AB5647" s="16">
        <f t="shared" si="666"/>
        <v>0.47099999999999997</v>
      </c>
      <c r="AC5647" s="16"/>
    </row>
    <row r="5648" spans="1:29" x14ac:dyDescent="0.25">
      <c r="A5648" s="2">
        <v>43701</v>
      </c>
      <c r="B5648" s="1">
        <v>236</v>
      </c>
      <c r="C5648" s="3">
        <v>400</v>
      </c>
      <c r="D5648" s="13">
        <v>264.19181712963001</v>
      </c>
      <c r="E5648">
        <v>54.6</v>
      </c>
      <c r="F5648" s="15">
        <f t="shared" si="667"/>
        <v>0</v>
      </c>
      <c r="G5648">
        <v>2.516</v>
      </c>
      <c r="H5648">
        <v>7.5490000000000004</v>
      </c>
      <c r="I5648">
        <v>248.494</v>
      </c>
      <c r="J5648">
        <v>7.0659999999999998</v>
      </c>
      <c r="K5648">
        <v>45.7</v>
      </c>
      <c r="L5648">
        <v>0.18</v>
      </c>
      <c r="M5648">
        <v>0.183</v>
      </c>
      <c r="O5648">
        <v>0.625</v>
      </c>
      <c r="T5648">
        <f t="shared" si="662"/>
        <v>2360400</v>
      </c>
      <c r="U5648">
        <v>0</v>
      </c>
      <c r="V5648">
        <f t="shared" si="660"/>
        <v>0</v>
      </c>
      <c r="W5648" t="str">
        <f t="shared" si="663"/>
        <v/>
      </c>
      <c r="X5648" t="str">
        <f t="shared" si="664"/>
        <v/>
      </c>
      <c r="Y5648" t="str">
        <f t="shared" si="661"/>
        <v/>
      </c>
      <c r="AA5648" s="16">
        <f t="shared" si="665"/>
        <v>0.46</v>
      </c>
      <c r="AB5648" s="16">
        <f t="shared" si="666"/>
        <v>0.54700000000000004</v>
      </c>
      <c r="AC5648" s="16"/>
    </row>
    <row r="5649" spans="1:29" x14ac:dyDescent="0.25">
      <c r="A5649" s="2">
        <v>43701</v>
      </c>
      <c r="B5649" s="1">
        <v>236</v>
      </c>
      <c r="C5649" s="3">
        <v>500</v>
      </c>
      <c r="D5649" s="13">
        <v>264.23348379629601</v>
      </c>
      <c r="E5649">
        <v>54.83</v>
      </c>
      <c r="F5649" s="15">
        <f t="shared" si="667"/>
        <v>0</v>
      </c>
      <c r="G5649">
        <v>2.516</v>
      </c>
      <c r="H5649">
        <v>7.0460000000000003</v>
      </c>
      <c r="I5649">
        <v>242.87799999999999</v>
      </c>
      <c r="J5649">
        <v>6.7119999999999997</v>
      </c>
      <c r="K5649">
        <v>47.3</v>
      </c>
      <c r="L5649">
        <v>0.18</v>
      </c>
      <c r="M5649">
        <v>0.182</v>
      </c>
      <c r="O5649">
        <v>0.625</v>
      </c>
      <c r="T5649">
        <f t="shared" si="662"/>
        <v>2360500</v>
      </c>
      <c r="U5649">
        <v>0</v>
      </c>
      <c r="V5649">
        <f t="shared" si="660"/>
        <v>0</v>
      </c>
      <c r="W5649" t="str">
        <f t="shared" si="663"/>
        <v/>
      </c>
      <c r="X5649" t="str">
        <f t="shared" si="664"/>
        <v/>
      </c>
      <c r="Y5649" t="str">
        <f t="shared" si="661"/>
        <v/>
      </c>
      <c r="AA5649" s="16">
        <f t="shared" si="665"/>
        <v>0.46400000000000002</v>
      </c>
      <c r="AB5649" s="16">
        <f t="shared" si="666"/>
        <v>0.51700000000000002</v>
      </c>
      <c r="AC5649" s="16"/>
    </row>
    <row r="5650" spans="1:29" x14ac:dyDescent="0.25">
      <c r="A5650" s="2">
        <v>43701</v>
      </c>
      <c r="B5650" s="1">
        <v>236</v>
      </c>
      <c r="C5650" s="3">
        <v>600</v>
      </c>
      <c r="D5650" s="13">
        <v>264.27515046296298</v>
      </c>
      <c r="E5650">
        <v>54.95</v>
      </c>
      <c r="F5650" s="15">
        <f t="shared" si="667"/>
        <v>0</v>
      </c>
      <c r="G5650">
        <v>2.516</v>
      </c>
      <c r="H5650">
        <v>6.5430000000000001</v>
      </c>
      <c r="I5650">
        <v>245.68600000000001</v>
      </c>
      <c r="J5650">
        <v>6.6360000000000001</v>
      </c>
      <c r="K5650">
        <v>53.3</v>
      </c>
      <c r="L5650">
        <v>0.18</v>
      </c>
      <c r="M5650">
        <v>0.182</v>
      </c>
      <c r="O5650">
        <v>19.375</v>
      </c>
      <c r="T5650">
        <f t="shared" si="662"/>
        <v>2360600</v>
      </c>
      <c r="U5650">
        <v>28.5</v>
      </c>
      <c r="V5650">
        <f t="shared" si="660"/>
        <v>19.399999999999999</v>
      </c>
      <c r="W5650" t="str">
        <f t="shared" si="663"/>
        <v/>
      </c>
      <c r="X5650" t="str">
        <f t="shared" si="664"/>
        <v/>
      </c>
      <c r="Y5650" t="str">
        <f t="shared" si="661"/>
        <v/>
      </c>
      <c r="AA5650" s="16">
        <f t="shared" si="665"/>
        <v>0.52100000000000002</v>
      </c>
      <c r="AB5650" s="16">
        <f t="shared" si="666"/>
        <v>0.45600000000000002</v>
      </c>
      <c r="AC5650" s="16"/>
    </row>
    <row r="5651" spans="1:29" x14ac:dyDescent="0.25">
      <c r="A5651" s="2">
        <v>43701</v>
      </c>
      <c r="B5651" s="1">
        <v>236</v>
      </c>
      <c r="C5651" s="3">
        <v>700</v>
      </c>
      <c r="D5651" s="13">
        <v>264.31681712963001</v>
      </c>
      <c r="E5651">
        <v>55.07</v>
      </c>
      <c r="F5651" s="15">
        <f t="shared" si="667"/>
        <v>0</v>
      </c>
      <c r="G5651">
        <v>3.02</v>
      </c>
      <c r="H5651">
        <v>7.5490000000000004</v>
      </c>
      <c r="I5651">
        <v>241.47499999999999</v>
      </c>
      <c r="J5651">
        <v>7.2679999999999998</v>
      </c>
      <c r="K5651">
        <v>55.2</v>
      </c>
      <c r="L5651">
        <v>0.17899999999999999</v>
      </c>
      <c r="M5651">
        <v>0.182</v>
      </c>
      <c r="O5651">
        <v>258.125</v>
      </c>
      <c r="T5651">
        <f t="shared" si="662"/>
        <v>2360700</v>
      </c>
      <c r="U5651">
        <v>180.7</v>
      </c>
      <c r="V5651">
        <f t="shared" si="660"/>
        <v>258.10000000000002</v>
      </c>
      <c r="W5651" t="str">
        <f t="shared" si="663"/>
        <v/>
      </c>
      <c r="X5651" t="str">
        <f t="shared" si="664"/>
        <v/>
      </c>
      <c r="Y5651" t="str">
        <f t="shared" si="661"/>
        <v/>
      </c>
      <c r="AA5651" s="16">
        <f t="shared" si="665"/>
        <v>0.56299999999999994</v>
      </c>
      <c r="AB5651" s="16">
        <f t="shared" si="666"/>
        <v>0.45700000000000002</v>
      </c>
      <c r="AC5651" s="16"/>
    </row>
    <row r="5652" spans="1:29" x14ac:dyDescent="0.25">
      <c r="A5652" s="2">
        <v>43701</v>
      </c>
      <c r="B5652" s="1">
        <v>236</v>
      </c>
      <c r="C5652" s="3">
        <v>800</v>
      </c>
      <c r="D5652" s="13">
        <v>264.35848379629601</v>
      </c>
      <c r="E5652">
        <v>55.3</v>
      </c>
      <c r="F5652" s="15">
        <f t="shared" si="667"/>
        <v>0</v>
      </c>
      <c r="G5652">
        <v>3.02</v>
      </c>
      <c r="H5652">
        <v>8.5559999999999992</v>
      </c>
      <c r="I5652">
        <v>247.09</v>
      </c>
      <c r="J5652">
        <v>8.891</v>
      </c>
      <c r="K5652">
        <v>52.8</v>
      </c>
      <c r="L5652">
        <v>0.17899999999999999</v>
      </c>
      <c r="M5652">
        <v>0.182</v>
      </c>
      <c r="O5652">
        <v>400.625</v>
      </c>
      <c r="T5652">
        <f t="shared" si="662"/>
        <v>2360800</v>
      </c>
      <c r="U5652">
        <v>364</v>
      </c>
      <c r="V5652">
        <f t="shared" si="660"/>
        <v>400.6</v>
      </c>
      <c r="W5652" t="str">
        <f t="shared" si="663"/>
        <v/>
      </c>
      <c r="X5652" t="str">
        <f t="shared" si="664"/>
        <v/>
      </c>
      <c r="Y5652" t="str">
        <f t="shared" si="661"/>
        <v/>
      </c>
      <c r="AA5652" s="16">
        <f t="shared" si="665"/>
        <v>0.60099999999999998</v>
      </c>
      <c r="AB5652" s="16">
        <f t="shared" si="666"/>
        <v>0.53700000000000003</v>
      </c>
      <c r="AC5652" s="16"/>
    </row>
    <row r="5653" spans="1:29" x14ac:dyDescent="0.25">
      <c r="A5653" s="2">
        <v>43701</v>
      </c>
      <c r="B5653" s="1">
        <v>236</v>
      </c>
      <c r="C5653" s="3">
        <v>900</v>
      </c>
      <c r="D5653" s="13">
        <v>264.40015046296298</v>
      </c>
      <c r="E5653">
        <v>55.42</v>
      </c>
      <c r="F5653" s="15">
        <f t="shared" si="667"/>
        <v>0</v>
      </c>
      <c r="G5653">
        <v>3.5230000000000001</v>
      </c>
      <c r="H5653">
        <v>8.0519999999999996</v>
      </c>
      <c r="I5653">
        <v>237.26300000000001</v>
      </c>
      <c r="J5653">
        <v>9.5340000000000007</v>
      </c>
      <c r="K5653">
        <v>54.8</v>
      </c>
      <c r="L5653">
        <v>0.17899999999999999</v>
      </c>
      <c r="M5653">
        <v>0.182</v>
      </c>
      <c r="O5653">
        <v>530.625</v>
      </c>
      <c r="T5653">
        <f t="shared" si="662"/>
        <v>2360900</v>
      </c>
      <c r="U5653">
        <v>537.70000000000005</v>
      </c>
      <c r="V5653">
        <f t="shared" si="660"/>
        <v>530.6</v>
      </c>
      <c r="W5653" t="str">
        <f t="shared" si="663"/>
        <v/>
      </c>
      <c r="X5653" t="str">
        <f t="shared" si="664"/>
        <v/>
      </c>
      <c r="Y5653" t="str">
        <f t="shared" si="661"/>
        <v/>
      </c>
      <c r="AA5653" s="16">
        <f t="shared" si="665"/>
        <v>0.65200000000000002</v>
      </c>
      <c r="AB5653" s="16">
        <f t="shared" si="666"/>
        <v>0.53800000000000003</v>
      </c>
      <c r="AC5653" s="16"/>
    </row>
    <row r="5654" spans="1:29" x14ac:dyDescent="0.25">
      <c r="A5654" s="2">
        <v>43701</v>
      </c>
      <c r="B5654" s="1">
        <v>236</v>
      </c>
      <c r="C5654" s="3">
        <v>1000</v>
      </c>
      <c r="D5654" s="13">
        <v>264.44181712963001</v>
      </c>
      <c r="E5654">
        <v>55.42</v>
      </c>
      <c r="F5654" s="15">
        <f t="shared" si="667"/>
        <v>0</v>
      </c>
      <c r="G5654">
        <v>3.02</v>
      </c>
      <c r="H5654">
        <v>8.5559999999999992</v>
      </c>
      <c r="I5654">
        <v>247.09</v>
      </c>
      <c r="J5654">
        <v>10.516</v>
      </c>
      <c r="K5654">
        <v>57.6</v>
      </c>
      <c r="L5654">
        <v>0.17899999999999999</v>
      </c>
      <c r="M5654">
        <v>0.182</v>
      </c>
      <c r="O5654">
        <v>428.125</v>
      </c>
      <c r="T5654">
        <f t="shared" si="662"/>
        <v>2361000</v>
      </c>
      <c r="U5654">
        <v>683.8</v>
      </c>
      <c r="V5654">
        <f t="shared" si="660"/>
        <v>428.1</v>
      </c>
      <c r="W5654" t="str">
        <f t="shared" si="663"/>
        <v/>
      </c>
      <c r="X5654" t="str">
        <f t="shared" si="664"/>
        <v/>
      </c>
      <c r="Y5654" t="str">
        <f t="shared" si="661"/>
        <v/>
      </c>
      <c r="AA5654" s="16">
        <f t="shared" si="665"/>
        <v>0.73199999999999998</v>
      </c>
      <c r="AB5654" s="16">
        <f t="shared" si="666"/>
        <v>0.53900000000000003</v>
      </c>
      <c r="AC5654" s="16"/>
    </row>
    <row r="5655" spans="1:29" x14ac:dyDescent="0.25">
      <c r="A5655" s="2">
        <v>43701</v>
      </c>
      <c r="B5655" s="1">
        <v>236</v>
      </c>
      <c r="C5655" s="3">
        <v>1100</v>
      </c>
      <c r="D5655" s="13">
        <v>264.48348379629601</v>
      </c>
      <c r="E5655">
        <v>55.07</v>
      </c>
      <c r="F5655" s="15">
        <f t="shared" si="667"/>
        <v>0</v>
      </c>
      <c r="G5655">
        <v>2.516</v>
      </c>
      <c r="H5655">
        <v>8.0519999999999996</v>
      </c>
      <c r="I5655">
        <v>245.68600000000001</v>
      </c>
      <c r="J5655">
        <v>11.88</v>
      </c>
      <c r="K5655">
        <v>59.6</v>
      </c>
      <c r="L5655">
        <v>0.17899999999999999</v>
      </c>
      <c r="M5655">
        <v>0.18099999999999999</v>
      </c>
      <c r="O5655">
        <v>399.375</v>
      </c>
      <c r="T5655">
        <f t="shared" si="662"/>
        <v>2361100</v>
      </c>
      <c r="U5655">
        <v>790</v>
      </c>
      <c r="V5655">
        <f t="shared" si="660"/>
        <v>399.4</v>
      </c>
      <c r="W5655" t="str">
        <f t="shared" si="663"/>
        <v/>
      </c>
      <c r="X5655" t="str">
        <f t="shared" si="664"/>
        <v/>
      </c>
      <c r="Y5655" t="str">
        <f t="shared" si="661"/>
        <v/>
      </c>
      <c r="AA5655" s="16">
        <f t="shared" si="665"/>
        <v>0.82899999999999996</v>
      </c>
      <c r="AB5655" s="16">
        <f t="shared" si="666"/>
        <v>0.56200000000000006</v>
      </c>
      <c r="AC5655" s="16"/>
    </row>
    <row r="5656" spans="1:29" x14ac:dyDescent="0.25">
      <c r="A5656" s="2">
        <v>43701</v>
      </c>
      <c r="B5656" s="1">
        <v>236</v>
      </c>
      <c r="C5656" s="3">
        <v>1200</v>
      </c>
      <c r="D5656" s="13">
        <v>264.52515046296298</v>
      </c>
      <c r="E5656">
        <v>55.77</v>
      </c>
      <c r="F5656" s="15">
        <f t="shared" si="667"/>
        <v>0.27000000000000313</v>
      </c>
      <c r="G5656">
        <v>3.5230000000000001</v>
      </c>
      <c r="H5656">
        <v>8.0519999999999996</v>
      </c>
      <c r="I5656">
        <v>216.20400000000001</v>
      </c>
      <c r="J5656">
        <v>14.098000000000001</v>
      </c>
      <c r="K5656">
        <v>55.4</v>
      </c>
      <c r="L5656">
        <v>0.17899999999999999</v>
      </c>
      <c r="M5656">
        <v>0.18099999999999999</v>
      </c>
      <c r="O5656">
        <v>1133.125</v>
      </c>
      <c r="T5656">
        <f t="shared" si="662"/>
        <v>2361200</v>
      </c>
      <c r="U5656">
        <v>847</v>
      </c>
      <c r="V5656">
        <f t="shared" si="660"/>
        <v>1133.0999999999999</v>
      </c>
      <c r="W5656" t="str">
        <f t="shared" si="663"/>
        <v/>
      </c>
      <c r="X5656" t="str">
        <f t="shared" si="664"/>
        <v/>
      </c>
      <c r="Y5656" t="str">
        <f t="shared" si="661"/>
        <v/>
      </c>
      <c r="AA5656" s="16">
        <f t="shared" si="665"/>
        <v>0.89100000000000001</v>
      </c>
      <c r="AB5656" s="16">
        <f t="shared" si="666"/>
        <v>0.71699999999999997</v>
      </c>
      <c r="AC5656" s="16"/>
    </row>
    <row r="5657" spans="1:29" x14ac:dyDescent="0.25">
      <c r="A5657" s="2">
        <v>43701</v>
      </c>
      <c r="B5657" s="1">
        <v>236</v>
      </c>
      <c r="C5657" s="3">
        <v>1300</v>
      </c>
      <c r="D5657" s="13">
        <v>264.56681712963001</v>
      </c>
      <c r="E5657">
        <v>55.3</v>
      </c>
      <c r="F5657" s="15">
        <f t="shared" si="667"/>
        <v>0</v>
      </c>
      <c r="G5657">
        <v>4.0259999999999998</v>
      </c>
      <c r="H5657">
        <v>9.0589999999999993</v>
      </c>
      <c r="I5657">
        <v>220.416</v>
      </c>
      <c r="J5657">
        <v>12.702999999999999</v>
      </c>
      <c r="K5657">
        <v>51.6</v>
      </c>
      <c r="L5657">
        <v>0.17799999999999999</v>
      </c>
      <c r="M5657">
        <v>0.18099999999999999</v>
      </c>
      <c r="O5657">
        <v>748.125</v>
      </c>
      <c r="T5657">
        <f t="shared" si="662"/>
        <v>2361300</v>
      </c>
      <c r="U5657">
        <v>851</v>
      </c>
      <c r="V5657">
        <f t="shared" si="660"/>
        <v>748.1</v>
      </c>
      <c r="W5657" t="str">
        <f t="shared" si="663"/>
        <v/>
      </c>
      <c r="X5657" t="str">
        <f t="shared" si="664"/>
        <v/>
      </c>
      <c r="Y5657" t="str">
        <f t="shared" si="661"/>
        <v/>
      </c>
      <c r="AA5657" s="16">
        <f t="shared" si="665"/>
        <v>0.75800000000000001</v>
      </c>
      <c r="AB5657" s="16">
        <f t="shared" si="666"/>
        <v>0.71099999999999997</v>
      </c>
      <c r="AC5657" s="16"/>
    </row>
    <row r="5658" spans="1:29" x14ac:dyDescent="0.25">
      <c r="A5658" s="2">
        <v>43701</v>
      </c>
      <c r="B5658" s="1">
        <v>236</v>
      </c>
      <c r="C5658" s="3">
        <v>1400</v>
      </c>
      <c r="D5658" s="13">
        <v>264.60848379629601</v>
      </c>
      <c r="E5658">
        <v>55.65</v>
      </c>
      <c r="F5658" s="15">
        <f t="shared" si="667"/>
        <v>0.14999999999999858</v>
      </c>
      <c r="G5658">
        <v>4.5289999999999999</v>
      </c>
      <c r="H5658">
        <v>10.569000000000001</v>
      </c>
      <c r="I5658">
        <v>219.012</v>
      </c>
      <c r="J5658">
        <v>13.641999999999999</v>
      </c>
      <c r="K5658">
        <v>52.8</v>
      </c>
      <c r="L5658">
        <v>0.17799999999999999</v>
      </c>
      <c r="M5658">
        <v>0.18099999999999999</v>
      </c>
      <c r="O5658">
        <v>743.125</v>
      </c>
      <c r="T5658">
        <f t="shared" si="662"/>
        <v>2361400</v>
      </c>
      <c r="U5658">
        <v>801.2</v>
      </c>
      <c r="V5658">
        <f t="shared" si="660"/>
        <v>743.1</v>
      </c>
      <c r="W5658" t="str">
        <f t="shared" si="663"/>
        <v/>
      </c>
      <c r="X5658" t="str">
        <f t="shared" si="664"/>
        <v/>
      </c>
      <c r="Y5658" t="str">
        <f t="shared" si="661"/>
        <v/>
      </c>
      <c r="AA5658" s="16">
        <f t="shared" si="665"/>
        <v>0.82399999999999995</v>
      </c>
      <c r="AB5658" s="16">
        <f t="shared" si="666"/>
        <v>0.73699999999999999</v>
      </c>
      <c r="AC5658" s="16"/>
    </row>
    <row r="5659" spans="1:29" x14ac:dyDescent="0.25">
      <c r="A5659" s="2">
        <v>43701</v>
      </c>
      <c r="B5659" s="1">
        <v>236</v>
      </c>
      <c r="C5659" s="3">
        <v>1500</v>
      </c>
      <c r="D5659" s="13">
        <v>264.65015046296298</v>
      </c>
      <c r="E5659">
        <v>55.3</v>
      </c>
      <c r="F5659" s="15">
        <f t="shared" si="667"/>
        <v>0</v>
      </c>
      <c r="G5659">
        <v>3.5230000000000001</v>
      </c>
      <c r="H5659">
        <v>9.5619999999999994</v>
      </c>
      <c r="I5659">
        <v>224.62700000000001</v>
      </c>
      <c r="J5659">
        <v>12.727</v>
      </c>
      <c r="K5659">
        <v>55.1</v>
      </c>
      <c r="L5659">
        <v>0.17799999999999999</v>
      </c>
      <c r="M5659">
        <v>0.18</v>
      </c>
      <c r="O5659">
        <v>408.125</v>
      </c>
      <c r="T5659">
        <f t="shared" si="662"/>
        <v>2361500</v>
      </c>
      <c r="U5659">
        <v>702</v>
      </c>
      <c r="V5659">
        <f t="shared" si="660"/>
        <v>408.1</v>
      </c>
      <c r="W5659" t="str">
        <f t="shared" si="663"/>
        <v/>
      </c>
      <c r="X5659" t="str">
        <f t="shared" si="664"/>
        <v/>
      </c>
      <c r="Y5659" t="str">
        <f t="shared" si="661"/>
        <v/>
      </c>
      <c r="AA5659" s="16">
        <f t="shared" si="665"/>
        <v>0.81</v>
      </c>
      <c r="AB5659" s="16">
        <f t="shared" si="666"/>
        <v>0.66</v>
      </c>
      <c r="AC5659" s="16"/>
    </row>
    <row r="5660" spans="1:29" x14ac:dyDescent="0.25">
      <c r="A5660" s="2">
        <v>43701</v>
      </c>
      <c r="B5660" s="1">
        <v>236</v>
      </c>
      <c r="C5660" s="3">
        <v>1600</v>
      </c>
      <c r="D5660" s="13">
        <v>264.69181712963001</v>
      </c>
      <c r="E5660">
        <v>55.18</v>
      </c>
      <c r="F5660" s="15">
        <f t="shared" si="667"/>
        <v>0</v>
      </c>
      <c r="G5660">
        <v>4.0259999999999998</v>
      </c>
      <c r="H5660">
        <v>10.065</v>
      </c>
      <c r="I5660">
        <v>221.82</v>
      </c>
      <c r="J5660">
        <v>12.388999999999999</v>
      </c>
      <c r="K5660">
        <v>54.5</v>
      </c>
      <c r="L5660">
        <v>0.17799999999999999</v>
      </c>
      <c r="M5660">
        <v>0.18</v>
      </c>
      <c r="O5660">
        <v>611.875</v>
      </c>
      <c r="T5660">
        <f t="shared" si="662"/>
        <v>2361600</v>
      </c>
      <c r="U5660">
        <v>561.20000000000005</v>
      </c>
      <c r="V5660">
        <f t="shared" si="660"/>
        <v>611.9</v>
      </c>
      <c r="W5660" t="str">
        <f t="shared" si="663"/>
        <v/>
      </c>
      <c r="X5660" t="str">
        <f t="shared" si="664"/>
        <v/>
      </c>
      <c r="Y5660" t="str">
        <f t="shared" si="661"/>
        <v/>
      </c>
      <c r="AA5660" s="16">
        <f t="shared" si="665"/>
        <v>0.78400000000000003</v>
      </c>
      <c r="AB5660" s="16">
        <f t="shared" si="666"/>
        <v>0.65500000000000003</v>
      </c>
      <c r="AC5660" s="16"/>
    </row>
    <row r="5661" spans="1:29" x14ac:dyDescent="0.25">
      <c r="A5661" s="2">
        <v>43701</v>
      </c>
      <c r="B5661" s="1">
        <v>236</v>
      </c>
      <c r="C5661" s="3">
        <v>1700</v>
      </c>
      <c r="D5661" s="13">
        <v>264.73348379629601</v>
      </c>
      <c r="E5661">
        <v>55.18</v>
      </c>
      <c r="F5661" s="15">
        <f t="shared" si="667"/>
        <v>0</v>
      </c>
      <c r="G5661">
        <v>4.0259999999999998</v>
      </c>
      <c r="H5661">
        <v>9.5619999999999994</v>
      </c>
      <c r="I5661">
        <v>224.62700000000001</v>
      </c>
      <c r="J5661">
        <v>12.871</v>
      </c>
      <c r="K5661">
        <v>53.3</v>
      </c>
      <c r="L5661">
        <v>0.17799999999999999</v>
      </c>
      <c r="M5661">
        <v>0.18</v>
      </c>
      <c r="O5661">
        <v>318.125</v>
      </c>
      <c r="T5661">
        <f t="shared" si="662"/>
        <v>2361700</v>
      </c>
      <c r="U5661">
        <v>390.3</v>
      </c>
      <c r="V5661">
        <f t="shared" si="660"/>
        <v>318.10000000000002</v>
      </c>
      <c r="W5661" t="str">
        <f t="shared" si="663"/>
        <v/>
      </c>
      <c r="X5661" t="str">
        <f t="shared" si="664"/>
        <v/>
      </c>
      <c r="Y5661" t="str">
        <f t="shared" si="661"/>
        <v/>
      </c>
      <c r="AA5661" s="16">
        <f t="shared" si="665"/>
        <v>0.79100000000000004</v>
      </c>
      <c r="AB5661" s="16">
        <f t="shared" si="666"/>
        <v>0.69299999999999995</v>
      </c>
      <c r="AC5661" s="16"/>
    </row>
    <row r="5662" spans="1:29" x14ac:dyDescent="0.25">
      <c r="A5662" s="2">
        <v>43701</v>
      </c>
      <c r="B5662" s="1">
        <v>236</v>
      </c>
      <c r="C5662" s="3">
        <v>1800</v>
      </c>
      <c r="D5662" s="13">
        <v>264.77515046296298</v>
      </c>
      <c r="E5662">
        <v>54.83</v>
      </c>
      <c r="F5662" s="15">
        <f t="shared" si="667"/>
        <v>0</v>
      </c>
      <c r="G5662">
        <v>4.5289999999999999</v>
      </c>
      <c r="H5662">
        <v>10.569000000000001</v>
      </c>
      <c r="I5662">
        <v>227.435</v>
      </c>
      <c r="J5662">
        <v>11.005000000000001</v>
      </c>
      <c r="K5662">
        <v>59.1</v>
      </c>
      <c r="L5662">
        <v>0.17899999999999999</v>
      </c>
      <c r="M5662">
        <v>0.18</v>
      </c>
      <c r="O5662">
        <v>151.875</v>
      </c>
      <c r="T5662">
        <f t="shared" si="662"/>
        <v>2361800</v>
      </c>
      <c r="U5662">
        <v>206.5</v>
      </c>
      <c r="V5662">
        <f t="shared" si="660"/>
        <v>151.9</v>
      </c>
      <c r="W5662" t="str">
        <f t="shared" si="663"/>
        <v/>
      </c>
      <c r="X5662" t="str">
        <f t="shared" si="664"/>
        <v/>
      </c>
      <c r="Y5662" t="str">
        <f t="shared" si="661"/>
        <v/>
      </c>
      <c r="AA5662" s="16">
        <f t="shared" si="665"/>
        <v>0.77600000000000002</v>
      </c>
      <c r="AB5662" s="16">
        <f t="shared" si="666"/>
        <v>0.53700000000000003</v>
      </c>
      <c r="AC5662" s="16"/>
    </row>
    <row r="5663" spans="1:29" x14ac:dyDescent="0.25">
      <c r="A5663" s="2">
        <v>43701</v>
      </c>
      <c r="B5663" s="1">
        <v>236</v>
      </c>
      <c r="C5663" s="3">
        <v>1900</v>
      </c>
      <c r="D5663" s="13">
        <v>264.81681712963001</v>
      </c>
      <c r="E5663">
        <v>55.07</v>
      </c>
      <c r="F5663" s="15">
        <f t="shared" si="667"/>
        <v>0</v>
      </c>
      <c r="G5663">
        <v>4.5289999999999999</v>
      </c>
      <c r="H5663">
        <v>10.569000000000001</v>
      </c>
      <c r="I5663">
        <v>235.85900000000001</v>
      </c>
      <c r="J5663">
        <v>8.27</v>
      </c>
      <c r="K5663">
        <v>70.2</v>
      </c>
      <c r="L5663">
        <v>0.17899999999999999</v>
      </c>
      <c r="M5663">
        <v>0.18099999999999999</v>
      </c>
      <c r="O5663">
        <v>11.875</v>
      </c>
      <c r="T5663">
        <f t="shared" si="662"/>
        <v>2361900</v>
      </c>
      <c r="U5663">
        <v>44</v>
      </c>
      <c r="V5663">
        <f t="shared" si="660"/>
        <v>11.9</v>
      </c>
      <c r="W5663" t="str">
        <f t="shared" si="663"/>
        <v/>
      </c>
      <c r="X5663" t="str">
        <f t="shared" si="664"/>
        <v/>
      </c>
      <c r="Y5663" t="str">
        <f t="shared" si="661"/>
        <v/>
      </c>
      <c r="AA5663" s="16">
        <f t="shared" si="665"/>
        <v>0.76700000000000002</v>
      </c>
      <c r="AB5663" s="16">
        <f t="shared" si="666"/>
        <v>0.32600000000000001</v>
      </c>
      <c r="AC5663" s="16"/>
    </row>
    <row r="5664" spans="1:29" x14ac:dyDescent="0.25">
      <c r="A5664" s="2">
        <v>43701</v>
      </c>
      <c r="B5664" s="1">
        <v>236</v>
      </c>
      <c r="C5664" s="3">
        <v>2000</v>
      </c>
      <c r="D5664" s="13">
        <v>264.85848379629601</v>
      </c>
      <c r="E5664">
        <v>54.95</v>
      </c>
      <c r="F5664" s="15">
        <f t="shared" si="667"/>
        <v>0</v>
      </c>
      <c r="G5664">
        <v>4.0259999999999998</v>
      </c>
      <c r="H5664">
        <v>10.065</v>
      </c>
      <c r="I5664">
        <v>241.47499999999999</v>
      </c>
      <c r="J5664">
        <v>7.4189999999999996</v>
      </c>
      <c r="K5664">
        <v>74.3</v>
      </c>
      <c r="L5664">
        <v>0.17899999999999999</v>
      </c>
      <c r="M5664">
        <v>0.18099999999999999</v>
      </c>
      <c r="O5664">
        <v>0.625</v>
      </c>
      <c r="T5664">
        <f t="shared" si="662"/>
        <v>2362000</v>
      </c>
      <c r="U5664">
        <v>0</v>
      </c>
      <c r="V5664">
        <f t="shared" si="660"/>
        <v>0</v>
      </c>
      <c r="W5664" t="str">
        <f t="shared" si="663"/>
        <v/>
      </c>
      <c r="X5664" t="str">
        <f t="shared" si="664"/>
        <v/>
      </c>
      <c r="Y5664" t="str">
        <f t="shared" si="661"/>
        <v/>
      </c>
      <c r="AA5664" s="16">
        <f t="shared" si="665"/>
        <v>0.76600000000000001</v>
      </c>
      <c r="AB5664" s="16">
        <f t="shared" si="666"/>
        <v>0.26500000000000001</v>
      </c>
      <c r="AC5664" s="16"/>
    </row>
    <row r="5665" spans="1:29" x14ac:dyDescent="0.25">
      <c r="A5665" s="2">
        <v>43701</v>
      </c>
      <c r="B5665" s="1">
        <v>236</v>
      </c>
      <c r="C5665" s="3">
        <v>2100</v>
      </c>
      <c r="D5665" s="13">
        <v>264.90015046296298</v>
      </c>
      <c r="E5665">
        <v>55.07</v>
      </c>
      <c r="F5665" s="15">
        <f t="shared" si="667"/>
        <v>0</v>
      </c>
      <c r="G5665">
        <v>2.516</v>
      </c>
      <c r="H5665">
        <v>6.5430000000000001</v>
      </c>
      <c r="I5665">
        <v>234.45500000000001</v>
      </c>
      <c r="J5665">
        <v>6.2809999999999997</v>
      </c>
      <c r="K5665">
        <v>79.2</v>
      </c>
      <c r="L5665">
        <v>0.17899999999999999</v>
      </c>
      <c r="M5665">
        <v>0.18099999999999999</v>
      </c>
      <c r="O5665">
        <v>0.625</v>
      </c>
      <c r="T5665">
        <f t="shared" si="662"/>
        <v>2362100</v>
      </c>
      <c r="U5665">
        <v>0</v>
      </c>
      <c r="V5665">
        <f t="shared" si="660"/>
        <v>0</v>
      </c>
      <c r="W5665" t="str">
        <f t="shared" si="663"/>
        <v/>
      </c>
      <c r="X5665" t="str">
        <f t="shared" si="664"/>
        <v/>
      </c>
      <c r="Y5665" t="str">
        <f t="shared" si="661"/>
        <v/>
      </c>
      <c r="AA5665" s="16">
        <f t="shared" si="665"/>
        <v>0.755</v>
      </c>
      <c r="AB5665" s="16">
        <f t="shared" si="666"/>
        <v>0.19800000000000001</v>
      </c>
      <c r="AC5665" s="16"/>
    </row>
    <row r="5666" spans="1:29" x14ac:dyDescent="0.25">
      <c r="A5666" s="2">
        <v>43701</v>
      </c>
      <c r="B5666" s="1">
        <v>236</v>
      </c>
      <c r="C5666" s="3">
        <v>2200</v>
      </c>
      <c r="D5666" s="13">
        <v>264.94181712963001</v>
      </c>
      <c r="E5666">
        <v>54.95</v>
      </c>
      <c r="F5666" s="15">
        <f t="shared" si="667"/>
        <v>0</v>
      </c>
      <c r="G5666">
        <v>2.516</v>
      </c>
      <c r="H5666">
        <v>7.0460000000000003</v>
      </c>
      <c r="I5666">
        <v>238.667</v>
      </c>
      <c r="J5666">
        <v>5.8470000000000004</v>
      </c>
      <c r="K5666">
        <v>79.8</v>
      </c>
      <c r="L5666">
        <v>0.17899999999999999</v>
      </c>
      <c r="M5666">
        <v>0.18099999999999999</v>
      </c>
      <c r="O5666">
        <v>0.625</v>
      </c>
      <c r="T5666">
        <f t="shared" si="662"/>
        <v>2362200</v>
      </c>
      <c r="U5666">
        <v>0</v>
      </c>
      <c r="V5666">
        <f t="shared" si="660"/>
        <v>0</v>
      </c>
      <c r="W5666" t="str">
        <f t="shared" si="663"/>
        <v/>
      </c>
      <c r="X5666" t="str">
        <f t="shared" si="664"/>
        <v/>
      </c>
      <c r="Y5666" t="str">
        <f t="shared" si="661"/>
        <v/>
      </c>
      <c r="AA5666" s="16">
        <f t="shared" si="665"/>
        <v>0.73799999999999999</v>
      </c>
      <c r="AB5666" s="16">
        <f t="shared" si="666"/>
        <v>0.187</v>
      </c>
      <c r="AC5666" s="16"/>
    </row>
    <row r="5667" spans="1:29" x14ac:dyDescent="0.25">
      <c r="A5667" s="2">
        <v>43701</v>
      </c>
      <c r="B5667" s="1">
        <v>236</v>
      </c>
      <c r="C5667" s="3">
        <v>2300</v>
      </c>
      <c r="D5667" s="13">
        <v>264.98348379629601</v>
      </c>
      <c r="E5667">
        <v>55.07</v>
      </c>
      <c r="F5667" s="15">
        <f t="shared" si="667"/>
        <v>0</v>
      </c>
      <c r="G5667">
        <v>2.516</v>
      </c>
      <c r="H5667">
        <v>6.5430000000000001</v>
      </c>
      <c r="I5667">
        <v>226.03100000000001</v>
      </c>
      <c r="J5667">
        <v>5.1280000000000001</v>
      </c>
      <c r="K5667">
        <v>82.5</v>
      </c>
      <c r="L5667">
        <v>0.17899999999999999</v>
      </c>
      <c r="M5667">
        <v>0.18099999999999999</v>
      </c>
      <c r="O5667">
        <v>0.625</v>
      </c>
      <c r="T5667">
        <f t="shared" si="662"/>
        <v>2362300</v>
      </c>
      <c r="U5667">
        <v>0</v>
      </c>
      <c r="V5667">
        <f t="shared" si="660"/>
        <v>0</v>
      </c>
      <c r="W5667" t="str">
        <f t="shared" si="663"/>
        <v/>
      </c>
      <c r="X5667" t="str">
        <f t="shared" si="664"/>
        <v/>
      </c>
      <c r="Y5667" t="str">
        <f t="shared" si="661"/>
        <v/>
      </c>
      <c r="AA5667" s="16">
        <f t="shared" si="665"/>
        <v>0.72599999999999998</v>
      </c>
      <c r="AB5667" s="16">
        <f t="shared" si="666"/>
        <v>0.154</v>
      </c>
      <c r="AC5667" s="16"/>
    </row>
    <row r="5668" spans="1:29" x14ac:dyDescent="0.25">
      <c r="A5668" s="2">
        <v>43701</v>
      </c>
      <c r="B5668" s="1">
        <v>236</v>
      </c>
      <c r="C5668" s="3">
        <v>2400</v>
      </c>
      <c r="D5668" s="13">
        <v>265.02515046296298</v>
      </c>
      <c r="E5668">
        <v>55.3</v>
      </c>
      <c r="F5668" s="15">
        <f t="shared" si="667"/>
        <v>0</v>
      </c>
      <c r="G5668">
        <v>2.516</v>
      </c>
      <c r="H5668">
        <v>6.0389999999999997</v>
      </c>
      <c r="I5668">
        <v>217.608</v>
      </c>
      <c r="J5668">
        <v>4.6619999999999999</v>
      </c>
      <c r="K5668">
        <v>85.3</v>
      </c>
      <c r="L5668">
        <v>0.17899999999999999</v>
      </c>
      <c r="M5668">
        <v>0.18099999999999999</v>
      </c>
      <c r="O5668">
        <v>0.625</v>
      </c>
      <c r="T5668">
        <f t="shared" si="662"/>
        <v>2362400</v>
      </c>
      <c r="U5668">
        <v>0</v>
      </c>
      <c r="V5668">
        <f t="shared" si="660"/>
        <v>0</v>
      </c>
      <c r="W5668">
        <f t="shared" si="663"/>
        <v>0.17899999999999999</v>
      </c>
      <c r="X5668">
        <f t="shared" si="664"/>
        <v>0.18099999999999999</v>
      </c>
      <c r="Y5668">
        <f t="shared" si="661"/>
        <v>0</v>
      </c>
      <c r="AA5668" s="16">
        <f t="shared" si="665"/>
        <v>0.72599999999999998</v>
      </c>
      <c r="AB5668" s="16">
        <f t="shared" si="666"/>
        <v>0.125</v>
      </c>
      <c r="AC5668" s="16"/>
    </row>
    <row r="5669" spans="1:29" x14ac:dyDescent="0.25">
      <c r="A5669" s="2">
        <v>43702</v>
      </c>
      <c r="B5669" s="1">
        <v>237</v>
      </c>
      <c r="C5669" s="3">
        <v>100</v>
      </c>
      <c r="D5669" s="13">
        <v>265.06681712963001</v>
      </c>
      <c r="E5669">
        <v>55.3</v>
      </c>
      <c r="F5669" s="15">
        <f t="shared" si="667"/>
        <v>0</v>
      </c>
      <c r="G5669">
        <v>1.51</v>
      </c>
      <c r="H5669">
        <v>4.5289999999999999</v>
      </c>
      <c r="I5669">
        <v>206.376</v>
      </c>
      <c r="J5669">
        <v>4.4800000000000004</v>
      </c>
      <c r="K5669">
        <v>87.4</v>
      </c>
      <c r="L5669">
        <v>0.17799999999999999</v>
      </c>
      <c r="M5669">
        <v>0.18099999999999999</v>
      </c>
      <c r="O5669">
        <v>0.625</v>
      </c>
      <c r="T5669">
        <f t="shared" si="662"/>
        <v>2370100</v>
      </c>
      <c r="U5669">
        <v>0</v>
      </c>
      <c r="V5669">
        <f t="shared" si="660"/>
        <v>0</v>
      </c>
      <c r="W5669" t="str">
        <f t="shared" si="663"/>
        <v/>
      </c>
      <c r="X5669" t="str">
        <f t="shared" si="664"/>
        <v/>
      </c>
      <c r="Y5669" t="str">
        <f t="shared" si="661"/>
        <v/>
      </c>
      <c r="AA5669" s="16">
        <f t="shared" si="665"/>
        <v>0.73499999999999999</v>
      </c>
      <c r="AB5669" s="16">
        <f t="shared" si="666"/>
        <v>0.106</v>
      </c>
      <c r="AC5669" s="16"/>
    </row>
    <row r="5670" spans="1:29" x14ac:dyDescent="0.25">
      <c r="A5670" s="2">
        <v>43702</v>
      </c>
      <c r="B5670" s="1">
        <v>237</v>
      </c>
      <c r="C5670" s="3">
        <v>200</v>
      </c>
      <c r="D5670" s="13">
        <v>265.10848379629601</v>
      </c>
      <c r="E5670">
        <v>54.83</v>
      </c>
      <c r="F5670" s="15">
        <f t="shared" si="667"/>
        <v>0</v>
      </c>
      <c r="G5670">
        <v>1.0069999999999999</v>
      </c>
      <c r="H5670">
        <v>3.5230000000000001</v>
      </c>
      <c r="I5670">
        <v>237.26300000000001</v>
      </c>
      <c r="J5670">
        <v>5.024</v>
      </c>
      <c r="K5670">
        <v>85.9</v>
      </c>
      <c r="L5670">
        <v>0.17899999999999999</v>
      </c>
      <c r="M5670">
        <v>0.18099999999999999</v>
      </c>
      <c r="O5670">
        <v>0.625</v>
      </c>
      <c r="T5670">
        <f t="shared" si="662"/>
        <v>2370200</v>
      </c>
      <c r="U5670">
        <v>0</v>
      </c>
      <c r="V5670">
        <f t="shared" si="660"/>
        <v>0</v>
      </c>
      <c r="W5670" t="str">
        <f t="shared" si="663"/>
        <v/>
      </c>
      <c r="X5670" t="str">
        <f t="shared" si="664"/>
        <v/>
      </c>
      <c r="Y5670" t="str">
        <f t="shared" si="661"/>
        <v/>
      </c>
      <c r="AA5670" s="16">
        <f t="shared" si="665"/>
        <v>0.75</v>
      </c>
      <c r="AB5670" s="16">
        <f t="shared" si="666"/>
        <v>0.123</v>
      </c>
      <c r="AC5670" s="16"/>
    </row>
    <row r="5671" spans="1:29" x14ac:dyDescent="0.25">
      <c r="A5671" s="2">
        <v>43702</v>
      </c>
      <c r="B5671" s="1">
        <v>237</v>
      </c>
      <c r="C5671" s="3">
        <v>300</v>
      </c>
      <c r="D5671" s="13">
        <v>265.15015046296298</v>
      </c>
      <c r="E5671">
        <v>55.07</v>
      </c>
      <c r="F5671" s="15">
        <f t="shared" si="667"/>
        <v>0</v>
      </c>
      <c r="G5671">
        <v>1.51</v>
      </c>
      <c r="H5671">
        <v>5.0330000000000004</v>
      </c>
      <c r="I5671">
        <v>256.91800000000001</v>
      </c>
      <c r="J5671">
        <v>5.36</v>
      </c>
      <c r="K5671">
        <v>86</v>
      </c>
      <c r="L5671">
        <v>0.17799999999999999</v>
      </c>
      <c r="M5671">
        <v>0.18099999999999999</v>
      </c>
      <c r="O5671">
        <v>0.625</v>
      </c>
      <c r="T5671">
        <f t="shared" si="662"/>
        <v>2370300</v>
      </c>
      <c r="U5671">
        <v>0</v>
      </c>
      <c r="V5671">
        <f t="shared" si="660"/>
        <v>0</v>
      </c>
      <c r="W5671" t="str">
        <f t="shared" si="663"/>
        <v/>
      </c>
      <c r="X5671" t="str">
        <f t="shared" si="664"/>
        <v/>
      </c>
      <c r="Y5671" t="str">
        <f t="shared" si="661"/>
        <v/>
      </c>
      <c r="AA5671" s="16">
        <f t="shared" si="665"/>
        <v>0.76900000000000002</v>
      </c>
      <c r="AB5671" s="16">
        <f t="shared" si="666"/>
        <v>0.125</v>
      </c>
      <c r="AC5671" s="16"/>
    </row>
    <row r="5672" spans="1:29" x14ac:dyDescent="0.25">
      <c r="A5672" s="2">
        <v>43702</v>
      </c>
      <c r="B5672" s="1">
        <v>237</v>
      </c>
      <c r="C5672" s="3">
        <v>400</v>
      </c>
      <c r="D5672" s="13">
        <v>265.19181712963001</v>
      </c>
      <c r="E5672">
        <v>55.07</v>
      </c>
      <c r="F5672" s="15">
        <f t="shared" si="667"/>
        <v>0</v>
      </c>
      <c r="G5672">
        <v>2.0129999999999999</v>
      </c>
      <c r="H5672">
        <v>5.0330000000000004</v>
      </c>
      <c r="I5672">
        <v>247.09</v>
      </c>
      <c r="J5672">
        <v>5.5140000000000002</v>
      </c>
      <c r="K5672">
        <v>87</v>
      </c>
      <c r="L5672">
        <v>0.17799999999999999</v>
      </c>
      <c r="M5672">
        <v>0.18099999999999999</v>
      </c>
      <c r="O5672">
        <v>0.625</v>
      </c>
      <c r="T5672">
        <f t="shared" si="662"/>
        <v>2370400</v>
      </c>
      <c r="U5672">
        <v>0</v>
      </c>
      <c r="V5672">
        <f t="shared" si="660"/>
        <v>0</v>
      </c>
      <c r="W5672" t="str">
        <f t="shared" si="663"/>
        <v/>
      </c>
      <c r="X5672" t="str">
        <f t="shared" si="664"/>
        <v/>
      </c>
      <c r="Y5672" t="str">
        <f t="shared" si="661"/>
        <v/>
      </c>
      <c r="AA5672" s="16">
        <f t="shared" si="665"/>
        <v>0.78600000000000003</v>
      </c>
      <c r="AB5672" s="16">
        <f t="shared" si="666"/>
        <v>0.11700000000000001</v>
      </c>
      <c r="AC5672" s="16"/>
    </row>
    <row r="5673" spans="1:29" x14ac:dyDescent="0.25">
      <c r="A5673" s="2">
        <v>43702</v>
      </c>
      <c r="B5673" s="1">
        <v>237</v>
      </c>
      <c r="C5673" s="3">
        <v>500</v>
      </c>
      <c r="D5673" s="13">
        <v>265.23348379629601</v>
      </c>
      <c r="E5673">
        <v>55.07</v>
      </c>
      <c r="F5673" s="15">
        <f t="shared" si="667"/>
        <v>0</v>
      </c>
      <c r="G5673">
        <v>2.516</v>
      </c>
      <c r="H5673">
        <v>6.0389999999999997</v>
      </c>
      <c r="I5673">
        <v>268.149</v>
      </c>
      <c r="J5673">
        <v>5.1539999999999999</v>
      </c>
      <c r="K5673">
        <v>90</v>
      </c>
      <c r="L5673">
        <v>0.17799999999999999</v>
      </c>
      <c r="M5673">
        <v>0.18</v>
      </c>
      <c r="O5673">
        <v>0.625</v>
      </c>
      <c r="T5673">
        <f t="shared" si="662"/>
        <v>2370500</v>
      </c>
      <c r="U5673">
        <v>0</v>
      </c>
      <c r="V5673">
        <f t="shared" si="660"/>
        <v>0</v>
      </c>
      <c r="W5673" t="str">
        <f t="shared" si="663"/>
        <v/>
      </c>
      <c r="X5673" t="str">
        <f t="shared" si="664"/>
        <v/>
      </c>
      <c r="Y5673" t="str">
        <f t="shared" si="661"/>
        <v/>
      </c>
      <c r="AA5673" s="16">
        <f t="shared" si="665"/>
        <v>0.79300000000000004</v>
      </c>
      <c r="AB5673" s="16">
        <f t="shared" si="666"/>
        <v>8.7999999999999995E-2</v>
      </c>
      <c r="AC5673" s="16"/>
    </row>
    <row r="5674" spans="1:29" x14ac:dyDescent="0.25">
      <c r="A5674" s="2">
        <v>43702</v>
      </c>
      <c r="B5674" s="1">
        <v>237</v>
      </c>
      <c r="C5674" s="3">
        <v>600</v>
      </c>
      <c r="D5674" s="13">
        <v>265.27515046296298</v>
      </c>
      <c r="E5674">
        <v>55.3</v>
      </c>
      <c r="F5674" s="15">
        <f t="shared" si="667"/>
        <v>0</v>
      </c>
      <c r="G5674">
        <v>1.0069999999999999</v>
      </c>
      <c r="H5674">
        <v>5.0330000000000004</v>
      </c>
      <c r="I5674">
        <v>251.30199999999999</v>
      </c>
      <c r="J5674">
        <v>4.5579999999999998</v>
      </c>
      <c r="K5674">
        <v>96.6</v>
      </c>
      <c r="L5674">
        <v>0.17799999999999999</v>
      </c>
      <c r="M5674">
        <v>0.18</v>
      </c>
      <c r="O5674">
        <v>1.875</v>
      </c>
      <c r="T5674">
        <f t="shared" si="662"/>
        <v>2370600</v>
      </c>
      <c r="U5674">
        <v>27</v>
      </c>
      <c r="V5674">
        <f t="shared" si="660"/>
        <v>1.9</v>
      </c>
      <c r="W5674" t="str">
        <f t="shared" si="663"/>
        <v/>
      </c>
      <c r="X5674" t="str">
        <f t="shared" si="664"/>
        <v/>
      </c>
      <c r="Y5674" t="str">
        <f t="shared" si="661"/>
        <v/>
      </c>
      <c r="AA5674" s="16">
        <f t="shared" si="665"/>
        <v>0.81699999999999995</v>
      </c>
      <c r="AB5674" s="16">
        <f t="shared" si="666"/>
        <v>2.9000000000000001E-2</v>
      </c>
      <c r="AC5674" s="16"/>
    </row>
    <row r="5675" spans="1:29" x14ac:dyDescent="0.25">
      <c r="A5675" s="2">
        <v>43702</v>
      </c>
      <c r="B5675" s="1">
        <v>237</v>
      </c>
      <c r="C5675" s="3">
        <v>700</v>
      </c>
      <c r="D5675" s="13">
        <v>265.31681712963001</v>
      </c>
      <c r="E5675">
        <v>55.3</v>
      </c>
      <c r="F5675" s="15">
        <f t="shared" si="667"/>
        <v>0</v>
      </c>
      <c r="G5675">
        <v>1.51</v>
      </c>
      <c r="H5675">
        <v>7.0460000000000003</v>
      </c>
      <c r="I5675">
        <v>255.51400000000001</v>
      </c>
      <c r="J5675">
        <v>4.6360000000000001</v>
      </c>
      <c r="K5675">
        <v>97.7</v>
      </c>
      <c r="L5675">
        <v>0.17299999999999999</v>
      </c>
      <c r="M5675">
        <v>0.17799999999999999</v>
      </c>
      <c r="O5675">
        <v>26.875</v>
      </c>
      <c r="T5675">
        <f t="shared" si="662"/>
        <v>2370700</v>
      </c>
      <c r="U5675">
        <v>177.2</v>
      </c>
      <c r="V5675">
        <f t="shared" si="660"/>
        <v>26.9</v>
      </c>
      <c r="W5675" t="str">
        <f t="shared" si="663"/>
        <v/>
      </c>
      <c r="X5675" t="str">
        <f t="shared" si="664"/>
        <v/>
      </c>
      <c r="Y5675" t="str">
        <f t="shared" si="661"/>
        <v/>
      </c>
      <c r="AA5675" s="16">
        <f t="shared" si="665"/>
        <v>0.83</v>
      </c>
      <c r="AB5675" s="16">
        <f t="shared" si="666"/>
        <v>0.02</v>
      </c>
      <c r="AC5675" s="16"/>
    </row>
    <row r="5676" spans="1:29" x14ac:dyDescent="0.25">
      <c r="A5676" s="2">
        <v>43702</v>
      </c>
      <c r="B5676" s="1">
        <v>237</v>
      </c>
      <c r="C5676" s="3">
        <v>800</v>
      </c>
      <c r="D5676" s="13">
        <v>265.35848379629601</v>
      </c>
      <c r="E5676">
        <v>55.42</v>
      </c>
      <c r="F5676" s="15">
        <f t="shared" si="667"/>
        <v>0</v>
      </c>
      <c r="G5676">
        <v>1.51</v>
      </c>
      <c r="H5676">
        <v>5.5359999999999996</v>
      </c>
      <c r="I5676">
        <v>275.16899999999998</v>
      </c>
      <c r="J5676">
        <v>5.2309999999999999</v>
      </c>
      <c r="K5676">
        <v>97.5</v>
      </c>
      <c r="L5676">
        <v>0.17499999999999999</v>
      </c>
      <c r="M5676">
        <v>0.17799999999999999</v>
      </c>
      <c r="O5676">
        <v>148.125</v>
      </c>
      <c r="T5676">
        <f t="shared" si="662"/>
        <v>2370800</v>
      </c>
      <c r="U5676">
        <v>360.3</v>
      </c>
      <c r="V5676">
        <f t="shared" si="660"/>
        <v>148.1</v>
      </c>
      <c r="W5676" t="str">
        <f t="shared" si="663"/>
        <v/>
      </c>
      <c r="X5676" t="str">
        <f t="shared" si="664"/>
        <v/>
      </c>
      <c r="Y5676" t="str">
        <f t="shared" si="661"/>
        <v/>
      </c>
      <c r="AA5676" s="16">
        <f t="shared" si="665"/>
        <v>0.86399999999999999</v>
      </c>
      <c r="AB5676" s="16">
        <f t="shared" si="666"/>
        <v>2.1999999999999999E-2</v>
      </c>
      <c r="AC5676" s="16"/>
    </row>
    <row r="5677" spans="1:29" x14ac:dyDescent="0.25">
      <c r="A5677" s="2">
        <v>43702</v>
      </c>
      <c r="B5677" s="1">
        <v>237</v>
      </c>
      <c r="C5677" s="3">
        <v>900</v>
      </c>
      <c r="D5677" s="13">
        <v>265.40015046296298</v>
      </c>
      <c r="E5677">
        <v>55.42</v>
      </c>
      <c r="F5677" s="15">
        <f t="shared" si="667"/>
        <v>0</v>
      </c>
      <c r="G5677">
        <v>2.0129999999999999</v>
      </c>
      <c r="H5677">
        <v>6.0389999999999997</v>
      </c>
      <c r="I5677">
        <v>270.95699999999999</v>
      </c>
      <c r="J5677">
        <v>6.2549999999999999</v>
      </c>
      <c r="K5677">
        <v>95.7</v>
      </c>
      <c r="L5677">
        <v>0.17599999999999999</v>
      </c>
      <c r="M5677">
        <v>0.17799999999999999</v>
      </c>
      <c r="O5677">
        <v>185.625</v>
      </c>
      <c r="T5677">
        <f t="shared" si="662"/>
        <v>2370900</v>
      </c>
      <c r="U5677">
        <v>534.29999999999995</v>
      </c>
      <c r="V5677">
        <f t="shared" si="660"/>
        <v>185.6</v>
      </c>
      <c r="W5677" t="str">
        <f t="shared" si="663"/>
        <v/>
      </c>
      <c r="X5677" t="str">
        <f t="shared" si="664"/>
        <v/>
      </c>
      <c r="Y5677" t="str">
        <f t="shared" si="661"/>
        <v/>
      </c>
      <c r="AA5677" s="16">
        <f t="shared" si="665"/>
        <v>0.91</v>
      </c>
      <c r="AB5677" s="16">
        <f t="shared" si="666"/>
        <v>4.1000000000000002E-2</v>
      </c>
      <c r="AC5677" s="16"/>
    </row>
    <row r="5678" spans="1:29" x14ac:dyDescent="0.25">
      <c r="A5678" s="2">
        <v>43702</v>
      </c>
      <c r="B5678" s="1">
        <v>237</v>
      </c>
      <c r="C5678" s="3">
        <v>1000</v>
      </c>
      <c r="D5678" s="13">
        <v>265.44181712963001</v>
      </c>
      <c r="E5678">
        <v>55.3</v>
      </c>
      <c r="F5678" s="15">
        <f t="shared" si="667"/>
        <v>0</v>
      </c>
      <c r="G5678">
        <v>1.0069999999999999</v>
      </c>
      <c r="H5678">
        <v>6.5430000000000001</v>
      </c>
      <c r="I5678">
        <v>263.93700000000001</v>
      </c>
      <c r="J5678">
        <v>5.9240000000000004</v>
      </c>
      <c r="K5678">
        <v>95.6</v>
      </c>
      <c r="L5678">
        <v>0.17599999999999999</v>
      </c>
      <c r="M5678">
        <v>0.17899999999999999</v>
      </c>
      <c r="O5678">
        <v>198.125</v>
      </c>
      <c r="T5678">
        <f t="shared" si="662"/>
        <v>2371000</v>
      </c>
      <c r="U5678">
        <v>680.2</v>
      </c>
      <c r="V5678">
        <f t="shared" si="660"/>
        <v>198.1</v>
      </c>
      <c r="W5678" t="str">
        <f t="shared" si="663"/>
        <v/>
      </c>
      <c r="X5678" t="str">
        <f t="shared" si="664"/>
        <v/>
      </c>
      <c r="Y5678" t="str">
        <f t="shared" si="661"/>
        <v/>
      </c>
      <c r="AA5678" s="16">
        <f t="shared" si="665"/>
        <v>0.88900000000000001</v>
      </c>
      <c r="AB5678" s="16">
        <f t="shared" si="666"/>
        <v>4.1000000000000002E-2</v>
      </c>
      <c r="AC5678" s="16"/>
    </row>
    <row r="5679" spans="1:29" x14ac:dyDescent="0.25">
      <c r="A5679" s="2">
        <v>43702</v>
      </c>
      <c r="B5679" s="1">
        <v>237</v>
      </c>
      <c r="C5679" s="3">
        <v>1100</v>
      </c>
      <c r="D5679" s="13">
        <v>265.48348379629601</v>
      </c>
      <c r="E5679">
        <v>56.24</v>
      </c>
      <c r="F5679" s="15">
        <f t="shared" si="667"/>
        <v>0.74000000000000199</v>
      </c>
      <c r="G5679">
        <v>1.51</v>
      </c>
      <c r="H5679">
        <v>6.5430000000000001</v>
      </c>
      <c r="I5679">
        <v>266.745</v>
      </c>
      <c r="J5679">
        <v>8.3940000000000001</v>
      </c>
      <c r="K5679">
        <v>89.6</v>
      </c>
      <c r="L5679">
        <v>0.17599999999999999</v>
      </c>
      <c r="M5679">
        <v>0.17899999999999999</v>
      </c>
      <c r="O5679">
        <v>858.125</v>
      </c>
      <c r="T5679">
        <f t="shared" si="662"/>
        <v>2371100</v>
      </c>
      <c r="U5679">
        <v>786</v>
      </c>
      <c r="V5679">
        <f t="shared" si="660"/>
        <v>858.1</v>
      </c>
      <c r="W5679" t="str">
        <f t="shared" si="663"/>
        <v/>
      </c>
      <c r="X5679" t="str">
        <f t="shared" si="664"/>
        <v/>
      </c>
      <c r="Y5679" t="str">
        <f t="shared" si="661"/>
        <v/>
      </c>
      <c r="AA5679" s="16">
        <f t="shared" si="665"/>
        <v>0.98699999999999999</v>
      </c>
      <c r="AB5679" s="16">
        <f t="shared" si="666"/>
        <v>0.115</v>
      </c>
      <c r="AC5679" s="16"/>
    </row>
    <row r="5680" spans="1:29" x14ac:dyDescent="0.25">
      <c r="A5680" s="2">
        <v>43702</v>
      </c>
      <c r="B5680" s="1">
        <v>237</v>
      </c>
      <c r="C5680" s="3">
        <v>1200</v>
      </c>
      <c r="D5680" s="13">
        <v>265.52515046296298</v>
      </c>
      <c r="E5680">
        <v>55.07</v>
      </c>
      <c r="F5680" s="15">
        <f t="shared" si="667"/>
        <v>0</v>
      </c>
      <c r="G5680">
        <v>2.0129999999999999</v>
      </c>
      <c r="H5680">
        <v>6.0389999999999997</v>
      </c>
      <c r="I5680">
        <v>275.16899999999998</v>
      </c>
      <c r="J5680">
        <v>10.516</v>
      </c>
      <c r="K5680">
        <v>78.5</v>
      </c>
      <c r="L5680">
        <v>0.17599999999999999</v>
      </c>
      <c r="M5680">
        <v>0.17899999999999999</v>
      </c>
      <c r="O5680">
        <v>428.125</v>
      </c>
      <c r="T5680">
        <f t="shared" si="662"/>
        <v>2371200</v>
      </c>
      <c r="U5680">
        <v>842.5</v>
      </c>
      <c r="V5680">
        <f t="shared" si="660"/>
        <v>428.1</v>
      </c>
      <c r="W5680" t="str">
        <f t="shared" si="663"/>
        <v/>
      </c>
      <c r="X5680" t="str">
        <f t="shared" si="664"/>
        <v/>
      </c>
      <c r="Y5680" t="str">
        <f t="shared" si="661"/>
        <v/>
      </c>
      <c r="AA5680" s="16">
        <f t="shared" si="665"/>
        <v>0.997</v>
      </c>
      <c r="AB5680" s="16">
        <f t="shared" si="666"/>
        <v>0.27300000000000002</v>
      </c>
      <c r="AC5680" s="16"/>
    </row>
    <row r="5681" spans="1:29" x14ac:dyDescent="0.25">
      <c r="A5681" s="2">
        <v>43702</v>
      </c>
      <c r="B5681" s="1">
        <v>237</v>
      </c>
      <c r="C5681" s="3">
        <v>1300</v>
      </c>
      <c r="D5681" s="13">
        <v>265.56681712963001</v>
      </c>
      <c r="E5681">
        <v>55.07</v>
      </c>
      <c r="F5681" s="15">
        <f t="shared" si="667"/>
        <v>0</v>
      </c>
      <c r="G5681">
        <v>1.51</v>
      </c>
      <c r="H5681">
        <v>6.0389999999999997</v>
      </c>
      <c r="I5681">
        <v>273.76499999999999</v>
      </c>
      <c r="J5681">
        <v>10.345000000000001</v>
      </c>
      <c r="K5681">
        <v>73.8</v>
      </c>
      <c r="L5681">
        <v>0.17699999999999999</v>
      </c>
      <c r="M5681">
        <v>0.18</v>
      </c>
      <c r="O5681">
        <v>229.375</v>
      </c>
      <c r="T5681">
        <f t="shared" si="662"/>
        <v>2371300</v>
      </c>
      <c r="U5681">
        <v>846.3</v>
      </c>
      <c r="V5681">
        <f t="shared" si="660"/>
        <v>229.4</v>
      </c>
      <c r="W5681" t="str">
        <f t="shared" si="663"/>
        <v/>
      </c>
      <c r="X5681" t="str">
        <f t="shared" si="664"/>
        <v/>
      </c>
      <c r="Y5681" t="str">
        <f t="shared" si="661"/>
        <v/>
      </c>
      <c r="AA5681" s="16">
        <f t="shared" si="665"/>
        <v>0.92700000000000005</v>
      </c>
      <c r="AB5681" s="16">
        <f t="shared" si="666"/>
        <v>0.32900000000000001</v>
      </c>
      <c r="AC5681" s="16"/>
    </row>
    <row r="5682" spans="1:29" x14ac:dyDescent="0.25">
      <c r="A5682" s="2">
        <v>43702</v>
      </c>
      <c r="B5682" s="1">
        <v>237</v>
      </c>
      <c r="C5682" s="3">
        <v>1400</v>
      </c>
      <c r="D5682" s="13">
        <v>265.60848379629601</v>
      </c>
      <c r="E5682">
        <v>55.77</v>
      </c>
      <c r="F5682" s="15">
        <f t="shared" si="667"/>
        <v>0.27000000000000313</v>
      </c>
      <c r="G5682">
        <v>1.51</v>
      </c>
      <c r="H5682">
        <v>5.0330000000000004</v>
      </c>
      <c r="I5682">
        <v>273.76499999999999</v>
      </c>
      <c r="J5682">
        <v>12.098000000000001</v>
      </c>
      <c r="K5682">
        <v>75.400000000000006</v>
      </c>
      <c r="L5682">
        <v>0.17699999999999999</v>
      </c>
      <c r="M5682">
        <v>0.18</v>
      </c>
      <c r="O5682">
        <v>424.375</v>
      </c>
      <c r="T5682">
        <f t="shared" si="662"/>
        <v>2371400</v>
      </c>
      <c r="U5682">
        <v>796.2</v>
      </c>
      <c r="V5682">
        <f t="shared" si="660"/>
        <v>424.4</v>
      </c>
      <c r="W5682" t="str">
        <f t="shared" si="663"/>
        <v/>
      </c>
      <c r="X5682" t="str">
        <f t="shared" si="664"/>
        <v/>
      </c>
      <c r="Y5682" t="str">
        <f t="shared" si="661"/>
        <v/>
      </c>
      <c r="AA5682" s="16">
        <f t="shared" si="665"/>
        <v>1.0640000000000001</v>
      </c>
      <c r="AB5682" s="16">
        <f t="shared" si="666"/>
        <v>0.34699999999999998</v>
      </c>
      <c r="AC5682" s="16"/>
    </row>
    <row r="5683" spans="1:29" x14ac:dyDescent="0.25">
      <c r="A5683" s="2">
        <v>43702</v>
      </c>
      <c r="B5683" s="1">
        <v>237</v>
      </c>
      <c r="C5683" s="3">
        <v>1500</v>
      </c>
      <c r="D5683" s="13">
        <v>265.65015046296298</v>
      </c>
      <c r="E5683">
        <v>54.83</v>
      </c>
      <c r="F5683" s="15">
        <f t="shared" si="667"/>
        <v>0</v>
      </c>
      <c r="G5683">
        <v>2.0129999999999999</v>
      </c>
      <c r="H5683">
        <v>6.5430000000000001</v>
      </c>
      <c r="I5683">
        <v>268.149</v>
      </c>
      <c r="J5683">
        <v>10.271000000000001</v>
      </c>
      <c r="K5683">
        <v>68</v>
      </c>
      <c r="L5683">
        <v>0.17799999999999999</v>
      </c>
      <c r="M5683">
        <v>0.18</v>
      </c>
      <c r="O5683">
        <v>419.375</v>
      </c>
      <c r="T5683">
        <f t="shared" si="662"/>
        <v>2371500</v>
      </c>
      <c r="U5683">
        <v>696.2</v>
      </c>
      <c r="V5683">
        <f t="shared" si="660"/>
        <v>419.4</v>
      </c>
      <c r="W5683" t="str">
        <f t="shared" si="663"/>
        <v/>
      </c>
      <c r="X5683" t="str">
        <f t="shared" si="664"/>
        <v/>
      </c>
      <c r="Y5683" t="str">
        <f t="shared" si="661"/>
        <v/>
      </c>
      <c r="AA5683" s="16">
        <f t="shared" si="665"/>
        <v>0.85</v>
      </c>
      <c r="AB5683" s="16">
        <f t="shared" si="666"/>
        <v>0.4</v>
      </c>
      <c r="AC5683" s="16"/>
    </row>
    <row r="5684" spans="1:29" x14ac:dyDescent="0.25">
      <c r="A5684" s="2">
        <v>43702</v>
      </c>
      <c r="B5684" s="1">
        <v>237</v>
      </c>
      <c r="C5684" s="3">
        <v>1600</v>
      </c>
      <c r="D5684" s="13">
        <v>265.69181712963001</v>
      </c>
      <c r="E5684">
        <v>54.95</v>
      </c>
      <c r="F5684" s="15">
        <f t="shared" si="667"/>
        <v>0</v>
      </c>
      <c r="G5684">
        <v>2.516</v>
      </c>
      <c r="H5684">
        <v>10.065</v>
      </c>
      <c r="I5684">
        <v>254.11</v>
      </c>
      <c r="J5684">
        <v>11.832000000000001</v>
      </c>
      <c r="K5684">
        <v>59.5</v>
      </c>
      <c r="L5684">
        <v>0.17799999999999999</v>
      </c>
      <c r="M5684">
        <v>0.18</v>
      </c>
      <c r="O5684">
        <v>491.875</v>
      </c>
      <c r="T5684">
        <f t="shared" si="662"/>
        <v>2371600</v>
      </c>
      <c r="U5684">
        <v>554.79999999999995</v>
      </c>
      <c r="V5684">
        <f t="shared" si="660"/>
        <v>491.9</v>
      </c>
      <c r="W5684" t="str">
        <f t="shared" si="663"/>
        <v/>
      </c>
      <c r="X5684" t="str">
        <f t="shared" si="664"/>
        <v/>
      </c>
      <c r="Y5684" t="str">
        <f t="shared" si="661"/>
        <v/>
      </c>
      <c r="AA5684" s="16">
        <f t="shared" si="665"/>
        <v>0.82499999999999996</v>
      </c>
      <c r="AB5684" s="16">
        <f t="shared" si="666"/>
        <v>0.56200000000000006</v>
      </c>
      <c r="AC5684" s="16"/>
    </row>
    <row r="5685" spans="1:29" x14ac:dyDescent="0.25">
      <c r="A5685" s="2">
        <v>43702</v>
      </c>
      <c r="B5685" s="1">
        <v>237</v>
      </c>
      <c r="C5685" s="3">
        <v>1700</v>
      </c>
      <c r="D5685" s="13">
        <v>265.73348379629601</v>
      </c>
      <c r="E5685">
        <v>54.95</v>
      </c>
      <c r="F5685" s="15">
        <f t="shared" si="667"/>
        <v>0</v>
      </c>
      <c r="G5685">
        <v>3.02</v>
      </c>
      <c r="H5685">
        <v>6.5430000000000001</v>
      </c>
      <c r="I5685">
        <v>247.09</v>
      </c>
      <c r="J5685">
        <v>10.000999999999999</v>
      </c>
      <c r="K5685">
        <v>67.5</v>
      </c>
      <c r="L5685">
        <v>0.17799999999999999</v>
      </c>
      <c r="M5685">
        <v>0.18</v>
      </c>
      <c r="O5685">
        <v>215.625</v>
      </c>
      <c r="T5685">
        <f t="shared" si="662"/>
        <v>2371700</v>
      </c>
      <c r="U5685">
        <v>383.7</v>
      </c>
      <c r="V5685">
        <f t="shared" si="660"/>
        <v>215.6</v>
      </c>
      <c r="W5685" t="str">
        <f t="shared" si="663"/>
        <v/>
      </c>
      <c r="X5685" t="str">
        <f t="shared" si="664"/>
        <v/>
      </c>
      <c r="Y5685" t="str">
        <f t="shared" si="661"/>
        <v/>
      </c>
      <c r="AA5685" s="16">
        <f t="shared" si="665"/>
        <v>0.82899999999999996</v>
      </c>
      <c r="AB5685" s="16">
        <f t="shared" si="666"/>
        <v>0.39900000000000002</v>
      </c>
      <c r="AC5685" s="16"/>
    </row>
    <row r="5686" spans="1:29" x14ac:dyDescent="0.25">
      <c r="A5686" s="2">
        <v>43702</v>
      </c>
      <c r="B5686" s="1">
        <v>237</v>
      </c>
      <c r="C5686" s="3">
        <v>1800</v>
      </c>
      <c r="D5686" s="13">
        <v>265.77515046296298</v>
      </c>
      <c r="E5686">
        <v>55.07</v>
      </c>
      <c r="F5686" s="15">
        <f t="shared" si="667"/>
        <v>0</v>
      </c>
      <c r="G5686">
        <v>1.51</v>
      </c>
      <c r="H5686">
        <v>6.5430000000000001</v>
      </c>
      <c r="I5686">
        <v>276.57299999999998</v>
      </c>
      <c r="J5686">
        <v>7.9450000000000003</v>
      </c>
      <c r="K5686">
        <v>78.599999999999994</v>
      </c>
      <c r="L5686">
        <v>0.17799999999999999</v>
      </c>
      <c r="M5686">
        <v>0.18</v>
      </c>
      <c r="O5686">
        <v>24.375</v>
      </c>
      <c r="T5686">
        <f t="shared" si="662"/>
        <v>2371800</v>
      </c>
      <c r="U5686">
        <v>200.5</v>
      </c>
      <c r="V5686">
        <f t="shared" si="660"/>
        <v>24.4</v>
      </c>
      <c r="W5686" t="str">
        <f t="shared" si="663"/>
        <v/>
      </c>
      <c r="X5686" t="str">
        <f t="shared" si="664"/>
        <v/>
      </c>
      <c r="Y5686" t="str">
        <f t="shared" si="661"/>
        <v/>
      </c>
      <c r="AA5686" s="16">
        <f t="shared" si="665"/>
        <v>0.84</v>
      </c>
      <c r="AB5686" s="16">
        <f t="shared" si="666"/>
        <v>0.22900000000000001</v>
      </c>
      <c r="AC5686" s="16"/>
    </row>
    <row r="5687" spans="1:29" x14ac:dyDescent="0.25">
      <c r="A5687" s="2">
        <v>43702</v>
      </c>
      <c r="B5687" s="1">
        <v>237</v>
      </c>
      <c r="C5687" s="3">
        <v>1900</v>
      </c>
      <c r="D5687" s="13">
        <v>265.81681712963001</v>
      </c>
      <c r="E5687">
        <v>55.3</v>
      </c>
      <c r="F5687" s="15">
        <f t="shared" si="667"/>
        <v>0</v>
      </c>
      <c r="G5687">
        <v>0.503</v>
      </c>
      <c r="H5687">
        <v>3.5230000000000001</v>
      </c>
      <c r="I5687">
        <v>263.93700000000001</v>
      </c>
      <c r="J5687">
        <v>6.1790000000000003</v>
      </c>
      <c r="K5687">
        <v>92.1</v>
      </c>
      <c r="L5687">
        <v>0.17299999999999999</v>
      </c>
      <c r="M5687">
        <v>0.17499999999999999</v>
      </c>
      <c r="O5687">
        <v>1.875</v>
      </c>
      <c r="T5687">
        <f t="shared" si="662"/>
        <v>2371900</v>
      </c>
      <c r="U5687">
        <v>39.700000000000003</v>
      </c>
      <c r="V5687">
        <f t="shared" si="660"/>
        <v>1.9</v>
      </c>
      <c r="W5687" t="str">
        <f t="shared" si="663"/>
        <v/>
      </c>
      <c r="X5687" t="str">
        <f t="shared" si="664"/>
        <v/>
      </c>
      <c r="Y5687" t="str">
        <f t="shared" si="661"/>
        <v/>
      </c>
      <c r="AA5687" s="16">
        <f t="shared" si="665"/>
        <v>0.872</v>
      </c>
      <c r="AB5687" s="16">
        <f t="shared" si="666"/>
        <v>7.4999999999999997E-2</v>
      </c>
      <c r="AC5687" s="16"/>
    </row>
    <row r="5688" spans="1:29" x14ac:dyDescent="0.25">
      <c r="A5688" s="2">
        <v>43702</v>
      </c>
      <c r="B5688" s="1">
        <v>237</v>
      </c>
      <c r="C5688" s="3">
        <v>2000</v>
      </c>
      <c r="D5688" s="13">
        <v>265.85848379629601</v>
      </c>
      <c r="E5688">
        <v>54.95</v>
      </c>
      <c r="F5688" s="15">
        <f t="shared" si="667"/>
        <v>0</v>
      </c>
      <c r="G5688">
        <v>1.0069999999999999</v>
      </c>
      <c r="H5688">
        <v>3.02</v>
      </c>
      <c r="I5688">
        <v>286.39999999999998</v>
      </c>
      <c r="J5688">
        <v>5.9489999999999998</v>
      </c>
      <c r="K5688">
        <v>92.8</v>
      </c>
      <c r="L5688">
        <v>0.17599999999999999</v>
      </c>
      <c r="M5688">
        <v>0.17599999999999999</v>
      </c>
      <c r="O5688">
        <v>0.625</v>
      </c>
      <c r="T5688">
        <f t="shared" si="662"/>
        <v>2372000</v>
      </c>
      <c r="U5688">
        <v>0</v>
      </c>
      <c r="V5688">
        <f t="shared" si="660"/>
        <v>0</v>
      </c>
      <c r="W5688" t="str">
        <f t="shared" si="663"/>
        <v/>
      </c>
      <c r="X5688" t="str">
        <f t="shared" si="664"/>
        <v/>
      </c>
      <c r="Y5688" t="str">
        <f t="shared" si="661"/>
        <v/>
      </c>
      <c r="AA5688" s="16">
        <f t="shared" si="665"/>
        <v>0.86399999999999999</v>
      </c>
      <c r="AB5688" s="16">
        <f t="shared" si="666"/>
        <v>6.7000000000000004E-2</v>
      </c>
      <c r="AC5688" s="16"/>
    </row>
    <row r="5689" spans="1:29" x14ac:dyDescent="0.25">
      <c r="A5689" s="2">
        <v>43702</v>
      </c>
      <c r="B5689" s="1">
        <v>237</v>
      </c>
      <c r="C5689" s="3">
        <v>2100</v>
      </c>
      <c r="D5689" s="13">
        <v>265.90015046296298</v>
      </c>
      <c r="E5689">
        <v>54.95</v>
      </c>
      <c r="F5689" s="15">
        <f t="shared" si="667"/>
        <v>0</v>
      </c>
      <c r="G5689">
        <v>0.503</v>
      </c>
      <c r="H5689">
        <v>2.516</v>
      </c>
      <c r="I5689">
        <v>275.16899999999998</v>
      </c>
      <c r="J5689">
        <v>5.5650000000000004</v>
      </c>
      <c r="K5689">
        <v>91.3</v>
      </c>
      <c r="L5689">
        <v>0.17699999999999999</v>
      </c>
      <c r="M5689">
        <v>0.17699999999999999</v>
      </c>
      <c r="O5689">
        <v>0.625</v>
      </c>
      <c r="T5689">
        <f t="shared" si="662"/>
        <v>2372100</v>
      </c>
      <c r="U5689">
        <v>0</v>
      </c>
      <c r="V5689">
        <f t="shared" si="660"/>
        <v>0</v>
      </c>
      <c r="W5689" t="str">
        <f t="shared" si="663"/>
        <v/>
      </c>
      <c r="X5689" t="str">
        <f t="shared" si="664"/>
        <v/>
      </c>
      <c r="Y5689" t="str">
        <f t="shared" si="661"/>
        <v/>
      </c>
      <c r="AA5689" s="16">
        <f t="shared" si="665"/>
        <v>0.82799999999999996</v>
      </c>
      <c r="AB5689" s="16">
        <f t="shared" si="666"/>
        <v>7.9000000000000001E-2</v>
      </c>
      <c r="AC5689" s="16"/>
    </row>
    <row r="5690" spans="1:29" x14ac:dyDescent="0.25">
      <c r="A5690" s="2">
        <v>43702</v>
      </c>
      <c r="B5690" s="1">
        <v>237</v>
      </c>
      <c r="C5690" s="3">
        <v>2200</v>
      </c>
      <c r="D5690" s="13">
        <v>265.94181712963001</v>
      </c>
      <c r="E5690">
        <v>54.83</v>
      </c>
      <c r="F5690" s="15">
        <f t="shared" si="667"/>
        <v>0</v>
      </c>
      <c r="G5690">
        <v>0.503</v>
      </c>
      <c r="H5690">
        <v>3.5230000000000001</v>
      </c>
      <c r="I5690">
        <v>282.18799999999999</v>
      </c>
      <c r="J5690">
        <v>5.1539999999999999</v>
      </c>
      <c r="K5690">
        <v>92.1</v>
      </c>
      <c r="L5690">
        <v>0.17599999999999999</v>
      </c>
      <c r="M5690">
        <v>0.17699999999999999</v>
      </c>
      <c r="O5690">
        <v>0.625</v>
      </c>
      <c r="T5690">
        <f t="shared" si="662"/>
        <v>2372200</v>
      </c>
      <c r="U5690">
        <v>0</v>
      </c>
      <c r="V5690">
        <f t="shared" si="660"/>
        <v>0</v>
      </c>
      <c r="W5690" t="str">
        <f t="shared" si="663"/>
        <v/>
      </c>
      <c r="X5690" t="str">
        <f t="shared" si="664"/>
        <v/>
      </c>
      <c r="Y5690" t="str">
        <f t="shared" si="661"/>
        <v/>
      </c>
      <c r="AA5690" s="16">
        <f t="shared" si="665"/>
        <v>0.81200000000000006</v>
      </c>
      <c r="AB5690" s="16">
        <f t="shared" si="666"/>
        <v>7.0000000000000007E-2</v>
      </c>
      <c r="AC5690" s="16"/>
    </row>
    <row r="5691" spans="1:29" x14ac:dyDescent="0.25">
      <c r="A5691" s="2">
        <v>43702</v>
      </c>
      <c r="B5691" s="1">
        <v>237</v>
      </c>
      <c r="C5691" s="3">
        <v>2300</v>
      </c>
      <c r="D5691" s="13">
        <v>265.98348379629601</v>
      </c>
      <c r="E5691">
        <v>55.07</v>
      </c>
      <c r="F5691" s="15">
        <f t="shared" si="667"/>
        <v>0</v>
      </c>
      <c r="G5691">
        <v>0</v>
      </c>
      <c r="H5691">
        <v>1.51</v>
      </c>
      <c r="I5691">
        <v>315.88200000000001</v>
      </c>
      <c r="J5691">
        <v>3.9060000000000001</v>
      </c>
      <c r="K5691">
        <v>95.7</v>
      </c>
      <c r="L5691">
        <v>0.17599999999999999</v>
      </c>
      <c r="M5691">
        <v>0.17699999999999999</v>
      </c>
      <c r="O5691">
        <v>0.625</v>
      </c>
      <c r="T5691">
        <f t="shared" si="662"/>
        <v>2372300</v>
      </c>
      <c r="U5691">
        <v>0</v>
      </c>
      <c r="V5691">
        <f t="shared" si="660"/>
        <v>0</v>
      </c>
      <c r="W5691" t="str">
        <f t="shared" si="663"/>
        <v/>
      </c>
      <c r="X5691" t="str">
        <f t="shared" si="664"/>
        <v/>
      </c>
      <c r="Y5691" t="str">
        <f t="shared" si="661"/>
        <v/>
      </c>
      <c r="AA5691" s="16">
        <f t="shared" si="665"/>
        <v>0.77300000000000002</v>
      </c>
      <c r="AB5691" s="16">
        <f t="shared" si="666"/>
        <v>3.5000000000000003E-2</v>
      </c>
      <c r="AC5691" s="16"/>
    </row>
    <row r="5692" spans="1:29" x14ac:dyDescent="0.25">
      <c r="A5692" s="2">
        <v>43702</v>
      </c>
      <c r="B5692" s="1">
        <v>237</v>
      </c>
      <c r="C5692" s="3">
        <v>2400</v>
      </c>
      <c r="D5692" s="13">
        <v>266.02515046296298</v>
      </c>
      <c r="E5692">
        <v>54.72</v>
      </c>
      <c r="F5692" s="15">
        <f t="shared" si="667"/>
        <v>0</v>
      </c>
      <c r="G5692">
        <v>0.503</v>
      </c>
      <c r="H5692">
        <v>2.0129999999999999</v>
      </c>
      <c r="I5692">
        <v>314.47800000000001</v>
      </c>
      <c r="J5692">
        <v>4.2460000000000004</v>
      </c>
      <c r="K5692">
        <v>94.5</v>
      </c>
      <c r="L5692">
        <v>0.17599999999999999</v>
      </c>
      <c r="M5692">
        <v>0.17599999999999999</v>
      </c>
      <c r="O5692">
        <v>0.625</v>
      </c>
      <c r="T5692">
        <f t="shared" si="662"/>
        <v>2372400</v>
      </c>
      <c r="U5692">
        <v>0</v>
      </c>
      <c r="V5692">
        <f t="shared" si="660"/>
        <v>0</v>
      </c>
      <c r="W5692">
        <f t="shared" si="663"/>
        <v>0.17599999999999999</v>
      </c>
      <c r="X5692">
        <f t="shared" si="664"/>
        <v>0.17599999999999999</v>
      </c>
      <c r="Y5692">
        <f t="shared" si="661"/>
        <v>0</v>
      </c>
      <c r="AA5692" s="16">
        <f t="shared" si="665"/>
        <v>0.78200000000000003</v>
      </c>
      <c r="AB5692" s="16">
        <f t="shared" si="666"/>
        <v>4.5999999999999999E-2</v>
      </c>
      <c r="AC5692" s="16"/>
    </row>
    <row r="5693" spans="1:29" x14ac:dyDescent="0.25">
      <c r="A5693" s="2">
        <v>43703</v>
      </c>
      <c r="B5693" s="1">
        <v>238</v>
      </c>
      <c r="C5693" s="3">
        <v>100</v>
      </c>
      <c r="D5693" s="13">
        <v>266.06681712963001</v>
      </c>
      <c r="E5693">
        <v>55.07</v>
      </c>
      <c r="F5693" s="15">
        <f t="shared" si="667"/>
        <v>0</v>
      </c>
      <c r="G5693">
        <v>0.503</v>
      </c>
      <c r="H5693">
        <v>2.516</v>
      </c>
      <c r="I5693">
        <v>308.863</v>
      </c>
      <c r="J5693">
        <v>3.274</v>
      </c>
      <c r="K5693">
        <v>96.3</v>
      </c>
      <c r="L5693">
        <v>0.17599999999999999</v>
      </c>
      <c r="M5693">
        <v>0.17699999999999999</v>
      </c>
      <c r="O5693">
        <v>0.625</v>
      </c>
      <c r="T5693">
        <f t="shared" si="662"/>
        <v>2380100</v>
      </c>
      <c r="U5693">
        <v>0</v>
      </c>
      <c r="V5693">
        <f t="shared" ref="V5693:V5756" si="668">IF(O5693&lt;1,0,ROUND(O5693,1))</f>
        <v>0</v>
      </c>
      <c r="W5693" t="str">
        <f t="shared" si="663"/>
        <v/>
      </c>
      <c r="X5693" t="str">
        <f t="shared" si="664"/>
        <v/>
      </c>
      <c r="Y5693" t="str">
        <f t="shared" ref="Y5693:Y5756" si="669">IF(C5693=2400,ROUND(F5693/100,3),"")</f>
        <v/>
      </c>
      <c r="AA5693" s="16">
        <f t="shared" si="665"/>
        <v>0.74399999999999999</v>
      </c>
      <c r="AB5693" s="16">
        <f t="shared" si="666"/>
        <v>2.9000000000000001E-2</v>
      </c>
      <c r="AC5693" s="16"/>
    </row>
    <row r="5694" spans="1:29" x14ac:dyDescent="0.25">
      <c r="A5694" s="2">
        <v>43703</v>
      </c>
      <c r="B5694" s="1">
        <v>238</v>
      </c>
      <c r="C5694" s="3">
        <v>200</v>
      </c>
      <c r="D5694" s="13">
        <v>266.10848379629601</v>
      </c>
      <c r="E5694">
        <v>54.95</v>
      </c>
      <c r="F5694" s="15">
        <f t="shared" si="667"/>
        <v>0</v>
      </c>
      <c r="G5694">
        <v>0</v>
      </c>
      <c r="H5694">
        <v>1.51</v>
      </c>
      <c r="I5694">
        <v>332.72899999999998</v>
      </c>
      <c r="J5694">
        <v>3.327</v>
      </c>
      <c r="K5694">
        <v>96.7</v>
      </c>
      <c r="L5694">
        <v>0.17599999999999999</v>
      </c>
      <c r="M5694">
        <v>0.17599999999999999</v>
      </c>
      <c r="O5694">
        <v>0.625</v>
      </c>
      <c r="T5694">
        <f t="shared" si="662"/>
        <v>2380200</v>
      </c>
      <c r="U5694">
        <v>0</v>
      </c>
      <c r="V5694">
        <f t="shared" si="668"/>
        <v>0</v>
      </c>
      <c r="W5694" t="str">
        <f t="shared" si="663"/>
        <v/>
      </c>
      <c r="X5694" t="str">
        <f t="shared" si="664"/>
        <v/>
      </c>
      <c r="Y5694" t="str">
        <f t="shared" si="669"/>
        <v/>
      </c>
      <c r="AA5694" s="16">
        <f t="shared" si="665"/>
        <v>0.75</v>
      </c>
      <c r="AB5694" s="16">
        <f t="shared" si="666"/>
        <v>2.5999999999999999E-2</v>
      </c>
      <c r="AC5694" s="16"/>
    </row>
    <row r="5695" spans="1:29" x14ac:dyDescent="0.25">
      <c r="A5695" s="2">
        <v>43703</v>
      </c>
      <c r="B5695" s="1">
        <v>238</v>
      </c>
      <c r="C5695" s="3">
        <v>300</v>
      </c>
      <c r="D5695" s="13">
        <v>266.15015046296298</v>
      </c>
      <c r="E5695">
        <v>54.72</v>
      </c>
      <c r="F5695" s="15">
        <f t="shared" si="667"/>
        <v>0</v>
      </c>
      <c r="G5695">
        <v>0</v>
      </c>
      <c r="H5695">
        <v>1.51</v>
      </c>
      <c r="I5695">
        <v>325.70999999999998</v>
      </c>
      <c r="J5695">
        <v>3.274</v>
      </c>
      <c r="K5695">
        <v>97.6</v>
      </c>
      <c r="L5695">
        <v>0.17599999999999999</v>
      </c>
      <c r="M5695">
        <v>0.17599999999999999</v>
      </c>
      <c r="O5695">
        <v>0.625</v>
      </c>
      <c r="T5695">
        <f t="shared" si="662"/>
        <v>2380300</v>
      </c>
      <c r="U5695">
        <v>0</v>
      </c>
      <c r="V5695">
        <f t="shared" si="668"/>
        <v>0</v>
      </c>
      <c r="W5695" t="str">
        <f t="shared" si="663"/>
        <v/>
      </c>
      <c r="X5695" t="str">
        <f t="shared" si="664"/>
        <v/>
      </c>
      <c r="Y5695" t="str">
        <f t="shared" si="669"/>
        <v/>
      </c>
      <c r="AA5695" s="16">
        <f t="shared" si="665"/>
        <v>0.754</v>
      </c>
      <c r="AB5695" s="16">
        <f t="shared" si="666"/>
        <v>1.9E-2</v>
      </c>
      <c r="AC5695" s="16"/>
    </row>
    <row r="5696" spans="1:29" x14ac:dyDescent="0.25">
      <c r="A5696" s="2">
        <v>43703</v>
      </c>
      <c r="B5696" s="1">
        <v>238</v>
      </c>
      <c r="C5696" s="3">
        <v>400</v>
      </c>
      <c r="D5696" s="13">
        <v>266.19181712963001</v>
      </c>
      <c r="E5696">
        <v>54.72</v>
      </c>
      <c r="F5696" s="15">
        <f t="shared" si="667"/>
        <v>0</v>
      </c>
      <c r="G5696">
        <v>0.503</v>
      </c>
      <c r="H5696">
        <v>2.0129999999999999</v>
      </c>
      <c r="I5696">
        <v>308.863</v>
      </c>
      <c r="J5696">
        <v>4.1680000000000001</v>
      </c>
      <c r="K5696">
        <v>96</v>
      </c>
      <c r="L5696">
        <v>0.17599999999999999</v>
      </c>
      <c r="M5696">
        <v>0.17599999999999999</v>
      </c>
      <c r="O5696">
        <v>0.625</v>
      </c>
      <c r="T5696">
        <f t="shared" si="662"/>
        <v>2380400</v>
      </c>
      <c r="U5696">
        <v>0</v>
      </c>
      <c r="V5696">
        <f t="shared" si="668"/>
        <v>0</v>
      </c>
      <c r="W5696" t="str">
        <f t="shared" si="663"/>
        <v/>
      </c>
      <c r="X5696" t="str">
        <f t="shared" si="664"/>
        <v/>
      </c>
      <c r="Y5696" t="str">
        <f t="shared" si="669"/>
        <v/>
      </c>
      <c r="AA5696" s="16">
        <f t="shared" si="665"/>
        <v>0.79</v>
      </c>
      <c r="AB5696" s="16">
        <f t="shared" si="666"/>
        <v>3.3000000000000002E-2</v>
      </c>
      <c r="AC5696" s="16"/>
    </row>
    <row r="5697" spans="1:29" x14ac:dyDescent="0.25">
      <c r="A5697" s="2">
        <v>43703</v>
      </c>
      <c r="B5697" s="1">
        <v>238</v>
      </c>
      <c r="C5697" s="3">
        <v>500</v>
      </c>
      <c r="D5697" s="13">
        <v>266.23348379629601</v>
      </c>
      <c r="E5697">
        <v>54.95</v>
      </c>
      <c r="F5697" s="15">
        <f t="shared" si="667"/>
        <v>0</v>
      </c>
      <c r="G5697">
        <v>0</v>
      </c>
      <c r="H5697">
        <v>2.516</v>
      </c>
      <c r="I5697">
        <v>273.76499999999999</v>
      </c>
      <c r="J5697">
        <v>4.4800000000000004</v>
      </c>
      <c r="K5697">
        <v>95.8</v>
      </c>
      <c r="L5697">
        <v>0.17599999999999999</v>
      </c>
      <c r="M5697">
        <v>0.17599999999999999</v>
      </c>
      <c r="O5697">
        <v>0.625</v>
      </c>
      <c r="T5697">
        <f t="shared" si="662"/>
        <v>2380500</v>
      </c>
      <c r="U5697">
        <v>0</v>
      </c>
      <c r="V5697">
        <f t="shared" si="668"/>
        <v>0</v>
      </c>
      <c r="W5697" t="str">
        <f t="shared" si="663"/>
        <v/>
      </c>
      <c r="X5697" t="str">
        <f t="shared" si="664"/>
        <v/>
      </c>
      <c r="Y5697" t="str">
        <f t="shared" si="669"/>
        <v/>
      </c>
      <c r="AA5697" s="16">
        <f t="shared" si="665"/>
        <v>0.80500000000000005</v>
      </c>
      <c r="AB5697" s="16">
        <f t="shared" si="666"/>
        <v>3.5000000000000003E-2</v>
      </c>
      <c r="AC5697" s="16"/>
    </row>
    <row r="5698" spans="1:29" x14ac:dyDescent="0.25">
      <c r="A5698" s="2">
        <v>43703</v>
      </c>
      <c r="B5698" s="1">
        <v>238</v>
      </c>
      <c r="C5698" s="3">
        <v>600</v>
      </c>
      <c r="D5698" s="13">
        <v>266.27515046296298</v>
      </c>
      <c r="E5698">
        <v>55.42</v>
      </c>
      <c r="F5698" s="15">
        <f t="shared" si="667"/>
        <v>0</v>
      </c>
      <c r="G5698">
        <v>0.503</v>
      </c>
      <c r="H5698">
        <v>3.02</v>
      </c>
      <c r="I5698">
        <v>272.36099999999999</v>
      </c>
      <c r="J5698">
        <v>4.9729999999999999</v>
      </c>
      <c r="K5698">
        <v>96.8</v>
      </c>
      <c r="L5698">
        <v>0.17599999999999999</v>
      </c>
      <c r="M5698">
        <v>0.17499999999999999</v>
      </c>
      <c r="O5698">
        <v>10.625</v>
      </c>
      <c r="T5698">
        <f t="shared" si="662"/>
        <v>2380600</v>
      </c>
      <c r="U5698">
        <v>25</v>
      </c>
      <c r="V5698">
        <f t="shared" si="668"/>
        <v>10.6</v>
      </c>
      <c r="W5698" t="str">
        <f t="shared" si="663"/>
        <v/>
      </c>
      <c r="X5698" t="str">
        <f t="shared" si="664"/>
        <v/>
      </c>
      <c r="Y5698" t="str">
        <f t="shared" si="669"/>
        <v/>
      </c>
      <c r="AA5698" s="16">
        <f t="shared" si="665"/>
        <v>0.84199999999999997</v>
      </c>
      <c r="AB5698" s="16">
        <f t="shared" si="666"/>
        <v>2.8000000000000001E-2</v>
      </c>
      <c r="AC5698" s="16"/>
    </row>
    <row r="5699" spans="1:29" x14ac:dyDescent="0.25">
      <c r="A5699" s="2">
        <v>43703</v>
      </c>
      <c r="B5699" s="1">
        <v>238</v>
      </c>
      <c r="C5699" s="3">
        <v>700</v>
      </c>
      <c r="D5699" s="13">
        <v>266.31681712963001</v>
      </c>
      <c r="E5699">
        <v>55.54</v>
      </c>
      <c r="F5699" s="15">
        <f t="shared" si="667"/>
        <v>3.9999999999999147E-2</v>
      </c>
      <c r="G5699">
        <v>0</v>
      </c>
      <c r="H5699">
        <v>2.0129999999999999</v>
      </c>
      <c r="I5699">
        <v>252.70599999999999</v>
      </c>
      <c r="J5699">
        <v>5.36</v>
      </c>
      <c r="K5699">
        <v>97.8</v>
      </c>
      <c r="L5699">
        <v>0.17599999999999999</v>
      </c>
      <c r="M5699">
        <v>0.17499999999999999</v>
      </c>
      <c r="O5699">
        <v>79.375</v>
      </c>
      <c r="T5699">
        <f t="shared" si="662"/>
        <v>2380700</v>
      </c>
      <c r="U5699">
        <v>173.5</v>
      </c>
      <c r="V5699">
        <f t="shared" si="668"/>
        <v>79.400000000000006</v>
      </c>
      <c r="W5699" t="str">
        <f t="shared" si="663"/>
        <v/>
      </c>
      <c r="X5699" t="str">
        <f t="shared" si="664"/>
        <v/>
      </c>
      <c r="Y5699" t="str">
        <f t="shared" si="669"/>
        <v/>
      </c>
      <c r="AA5699" s="16">
        <f t="shared" si="665"/>
        <v>0.874</v>
      </c>
      <c r="AB5699" s="16">
        <f t="shared" si="666"/>
        <v>0.02</v>
      </c>
      <c r="AC5699" s="16"/>
    </row>
    <row r="5700" spans="1:29" x14ac:dyDescent="0.25">
      <c r="A5700" s="2">
        <v>43703</v>
      </c>
      <c r="B5700" s="1">
        <v>238</v>
      </c>
      <c r="C5700" s="3">
        <v>800</v>
      </c>
      <c r="D5700" s="13">
        <v>266.35848379629601</v>
      </c>
      <c r="E5700">
        <v>55.77</v>
      </c>
      <c r="F5700" s="15">
        <f t="shared" si="667"/>
        <v>0.27000000000000313</v>
      </c>
      <c r="G5700">
        <v>0.503</v>
      </c>
      <c r="H5700">
        <v>4.0259999999999998</v>
      </c>
      <c r="I5700">
        <v>327.11399999999998</v>
      </c>
      <c r="J5700">
        <v>7.67</v>
      </c>
      <c r="K5700">
        <v>89.4</v>
      </c>
      <c r="L5700">
        <v>0.17599999999999999</v>
      </c>
      <c r="M5700">
        <v>0.17599999999999999</v>
      </c>
      <c r="O5700">
        <v>416.875</v>
      </c>
      <c r="T5700">
        <f t="shared" si="662"/>
        <v>2380800</v>
      </c>
      <c r="U5700">
        <v>356.7</v>
      </c>
      <c r="V5700">
        <f t="shared" si="668"/>
        <v>416.9</v>
      </c>
      <c r="W5700" t="str">
        <f t="shared" si="663"/>
        <v/>
      </c>
      <c r="X5700" t="str">
        <f t="shared" si="664"/>
        <v/>
      </c>
      <c r="Y5700" t="str">
        <f t="shared" si="669"/>
        <v/>
      </c>
      <c r="AA5700" s="16">
        <f t="shared" si="665"/>
        <v>0.93700000000000006</v>
      </c>
      <c r="AB5700" s="16">
        <f t="shared" si="666"/>
        <v>0.111</v>
      </c>
      <c r="AC5700" s="16"/>
    </row>
    <row r="5701" spans="1:29" x14ac:dyDescent="0.25">
      <c r="A5701" s="2">
        <v>43703</v>
      </c>
      <c r="B5701" s="1">
        <v>238</v>
      </c>
      <c r="C5701" s="3">
        <v>900</v>
      </c>
      <c r="D5701" s="13">
        <v>266.40015046296298</v>
      </c>
      <c r="E5701">
        <v>55.3</v>
      </c>
      <c r="F5701" s="15">
        <f t="shared" si="667"/>
        <v>0</v>
      </c>
      <c r="G5701">
        <v>1.0069999999999999</v>
      </c>
      <c r="H5701">
        <v>3.5230000000000001</v>
      </c>
      <c r="I5701">
        <v>334.13299999999998</v>
      </c>
      <c r="J5701">
        <v>9.0890000000000004</v>
      </c>
      <c r="K5701">
        <v>80.900000000000006</v>
      </c>
      <c r="L5701">
        <v>0.17599999999999999</v>
      </c>
      <c r="M5701">
        <v>0.17799999999999999</v>
      </c>
      <c r="O5701">
        <v>569.375</v>
      </c>
      <c r="T5701">
        <f t="shared" ref="T5701:T5764" si="670">B5701*10000+C5701</f>
        <v>2380900</v>
      </c>
      <c r="U5701">
        <v>530.29999999999995</v>
      </c>
      <c r="V5701">
        <f t="shared" si="668"/>
        <v>569.4</v>
      </c>
      <c r="W5701" t="str">
        <f t="shared" ref="W5701:W5764" si="671">IF(C5701=2400,ROUND(L5701,3),"")</f>
        <v/>
      </c>
      <c r="X5701" t="str">
        <f t="shared" ref="X5701:X5764" si="672">IF(C5701=2400,ROUND(M5701,3),"")</f>
        <v/>
      </c>
      <c r="Y5701" t="str">
        <f t="shared" si="669"/>
        <v/>
      </c>
      <c r="AA5701" s="16">
        <f t="shared" ref="AA5701:AA5764" si="673">ROUND((0.6105*(EXP((17.273*J5701)/(J5701+237.3))))*K5701/100,3)</f>
        <v>0.93400000000000005</v>
      </c>
      <c r="AB5701" s="16">
        <f t="shared" ref="AB5701:AB5764" si="674">ROUND(AA5701/K5701*(100-K5701),3)</f>
        <v>0.221</v>
      </c>
      <c r="AC5701" s="16"/>
    </row>
    <row r="5702" spans="1:29" x14ac:dyDescent="0.25">
      <c r="A5702" s="2">
        <v>43703</v>
      </c>
      <c r="B5702" s="1">
        <v>238</v>
      </c>
      <c r="C5702" s="3">
        <v>1000</v>
      </c>
      <c r="D5702" s="13">
        <v>266.44181712963001</v>
      </c>
      <c r="E5702">
        <v>55.3</v>
      </c>
      <c r="F5702" s="15">
        <f t="shared" si="667"/>
        <v>0</v>
      </c>
      <c r="G5702">
        <v>1.51</v>
      </c>
      <c r="H5702">
        <v>5.0330000000000004</v>
      </c>
      <c r="I5702">
        <v>299.03500000000003</v>
      </c>
      <c r="J5702">
        <v>9.8290000000000006</v>
      </c>
      <c r="K5702">
        <v>71.900000000000006</v>
      </c>
      <c r="L5702">
        <v>0.17699999999999999</v>
      </c>
      <c r="M5702">
        <v>0.17899999999999999</v>
      </c>
      <c r="O5702">
        <v>700.625</v>
      </c>
      <c r="T5702">
        <f t="shared" si="670"/>
        <v>2381000</v>
      </c>
      <c r="U5702">
        <v>676.5</v>
      </c>
      <c r="V5702">
        <f t="shared" si="668"/>
        <v>700.6</v>
      </c>
      <c r="W5702" t="str">
        <f t="shared" si="671"/>
        <v/>
      </c>
      <c r="X5702" t="str">
        <f t="shared" si="672"/>
        <v/>
      </c>
      <c r="Y5702" t="str">
        <f t="shared" si="669"/>
        <v/>
      </c>
      <c r="AA5702" s="16">
        <f t="shared" si="673"/>
        <v>0.873</v>
      </c>
      <c r="AB5702" s="16">
        <f t="shared" si="674"/>
        <v>0.34100000000000003</v>
      </c>
      <c r="AC5702" s="16"/>
    </row>
    <row r="5703" spans="1:29" x14ac:dyDescent="0.25">
      <c r="A5703" s="2">
        <v>43703</v>
      </c>
      <c r="B5703" s="1">
        <v>238</v>
      </c>
      <c r="C5703" s="3">
        <v>1100</v>
      </c>
      <c r="D5703" s="13">
        <v>266.48348379629601</v>
      </c>
      <c r="E5703">
        <v>55.07</v>
      </c>
      <c r="F5703" s="15">
        <f t="shared" si="667"/>
        <v>0</v>
      </c>
      <c r="G5703">
        <v>1.51</v>
      </c>
      <c r="H5703">
        <v>5.0330000000000004</v>
      </c>
      <c r="I5703">
        <v>304.65100000000001</v>
      </c>
      <c r="J5703">
        <v>10.638</v>
      </c>
      <c r="K5703">
        <v>66.400000000000006</v>
      </c>
      <c r="L5703">
        <v>0.17699999999999999</v>
      </c>
      <c r="M5703">
        <v>0.17899999999999999</v>
      </c>
      <c r="O5703">
        <v>795.625</v>
      </c>
      <c r="T5703">
        <f t="shared" si="670"/>
        <v>2381100</v>
      </c>
      <c r="U5703">
        <v>782</v>
      </c>
      <c r="V5703">
        <f t="shared" si="668"/>
        <v>795.6</v>
      </c>
      <c r="W5703" t="str">
        <f t="shared" si="671"/>
        <v/>
      </c>
      <c r="X5703" t="str">
        <f t="shared" si="672"/>
        <v/>
      </c>
      <c r="Y5703" t="str">
        <f t="shared" si="669"/>
        <v/>
      </c>
      <c r="AA5703" s="16">
        <f t="shared" si="673"/>
        <v>0.85099999999999998</v>
      </c>
      <c r="AB5703" s="16">
        <f t="shared" si="674"/>
        <v>0.43099999999999999</v>
      </c>
      <c r="AC5703" s="16"/>
    </row>
    <row r="5704" spans="1:29" x14ac:dyDescent="0.25">
      <c r="A5704" s="2">
        <v>43703</v>
      </c>
      <c r="B5704" s="1">
        <v>238</v>
      </c>
      <c r="C5704" s="3">
        <v>1200</v>
      </c>
      <c r="D5704" s="13">
        <v>266.52515046296298</v>
      </c>
      <c r="E5704">
        <v>55.65</v>
      </c>
      <c r="F5704" s="15">
        <f t="shared" si="667"/>
        <v>0.14999999999999858</v>
      </c>
      <c r="G5704">
        <v>1.51</v>
      </c>
      <c r="H5704">
        <v>4.5289999999999999</v>
      </c>
      <c r="I5704">
        <v>307.459</v>
      </c>
      <c r="J5704">
        <v>11.54</v>
      </c>
      <c r="K5704">
        <v>64</v>
      </c>
      <c r="L5704">
        <v>0.17699999999999999</v>
      </c>
      <c r="M5704">
        <v>0.17899999999999999</v>
      </c>
      <c r="O5704">
        <v>184.375</v>
      </c>
      <c r="T5704">
        <f t="shared" si="670"/>
        <v>2381200</v>
      </c>
      <c r="U5704">
        <v>838.2</v>
      </c>
      <c r="V5704">
        <f t="shared" si="668"/>
        <v>184.4</v>
      </c>
      <c r="W5704" t="str">
        <f t="shared" si="671"/>
        <v/>
      </c>
      <c r="X5704" t="str">
        <f t="shared" si="672"/>
        <v/>
      </c>
      <c r="Y5704" t="str">
        <f t="shared" si="669"/>
        <v/>
      </c>
      <c r="AA5704" s="16">
        <f t="shared" si="673"/>
        <v>0.87</v>
      </c>
      <c r="AB5704" s="16">
        <f t="shared" si="674"/>
        <v>0.48899999999999999</v>
      </c>
      <c r="AC5704" s="16"/>
    </row>
    <row r="5705" spans="1:29" x14ac:dyDescent="0.25">
      <c r="A5705" s="2">
        <v>43703</v>
      </c>
      <c r="B5705" s="1">
        <v>238</v>
      </c>
      <c r="C5705" s="3">
        <v>1300</v>
      </c>
      <c r="D5705" s="13">
        <v>266.56681712963001</v>
      </c>
      <c r="E5705">
        <v>54.13</v>
      </c>
      <c r="F5705" s="15">
        <f t="shared" si="667"/>
        <v>0</v>
      </c>
      <c r="G5705">
        <v>1.0069999999999999</v>
      </c>
      <c r="H5705">
        <v>4.5289999999999999</v>
      </c>
      <c r="I5705">
        <v>300.43900000000002</v>
      </c>
      <c r="J5705">
        <v>12.05</v>
      </c>
      <c r="K5705">
        <v>59.3</v>
      </c>
      <c r="L5705">
        <v>0.17699999999999999</v>
      </c>
      <c r="M5705">
        <v>0.17899999999999999</v>
      </c>
      <c r="O5705">
        <v>135.625</v>
      </c>
      <c r="T5705">
        <f t="shared" si="670"/>
        <v>2381300</v>
      </c>
      <c r="U5705">
        <v>841.3</v>
      </c>
      <c r="V5705">
        <f t="shared" si="668"/>
        <v>135.6</v>
      </c>
      <c r="W5705" t="str">
        <f t="shared" si="671"/>
        <v/>
      </c>
      <c r="X5705" t="str">
        <f t="shared" si="672"/>
        <v/>
      </c>
      <c r="Y5705" t="str">
        <f t="shared" si="669"/>
        <v/>
      </c>
      <c r="AA5705" s="16">
        <f t="shared" si="673"/>
        <v>0.83399999999999996</v>
      </c>
      <c r="AB5705" s="16">
        <f t="shared" si="674"/>
        <v>0.57199999999999995</v>
      </c>
      <c r="AC5705" s="16"/>
    </row>
    <row r="5706" spans="1:29" x14ac:dyDescent="0.25">
      <c r="A5706" s="2">
        <v>43703</v>
      </c>
      <c r="B5706" s="1">
        <v>238</v>
      </c>
      <c r="C5706" s="3">
        <v>1400</v>
      </c>
      <c r="D5706" s="13">
        <v>266.60848379629601</v>
      </c>
      <c r="E5706">
        <v>54.95</v>
      </c>
      <c r="F5706" s="15">
        <f t="shared" ref="F5706:F5769" si="675">IF(E5706&gt;F$2,E5706-F$2,0)</f>
        <v>0</v>
      </c>
      <c r="G5706">
        <v>1.51</v>
      </c>
      <c r="H5706">
        <v>5.0330000000000004</v>
      </c>
      <c r="I5706">
        <v>296.22699999999998</v>
      </c>
      <c r="J5706">
        <v>11.832000000000001</v>
      </c>
      <c r="K5706">
        <v>57.3</v>
      </c>
      <c r="L5706">
        <v>0.17799999999999999</v>
      </c>
      <c r="M5706">
        <v>0.17899999999999999</v>
      </c>
      <c r="O5706">
        <v>231.875</v>
      </c>
      <c r="T5706">
        <f t="shared" si="670"/>
        <v>2381400</v>
      </c>
      <c r="U5706">
        <v>790.8</v>
      </c>
      <c r="V5706">
        <f t="shared" si="668"/>
        <v>231.9</v>
      </c>
      <c r="W5706" t="str">
        <f t="shared" si="671"/>
        <v/>
      </c>
      <c r="X5706" t="str">
        <f t="shared" si="672"/>
        <v/>
      </c>
      <c r="Y5706" t="str">
        <f t="shared" si="669"/>
        <v/>
      </c>
      <c r="AA5706" s="16">
        <f t="shared" si="673"/>
        <v>0.79500000000000004</v>
      </c>
      <c r="AB5706" s="16">
        <f t="shared" si="674"/>
        <v>0.59199999999999997</v>
      </c>
      <c r="AC5706" s="16"/>
    </row>
    <row r="5707" spans="1:29" x14ac:dyDescent="0.25">
      <c r="A5707" s="2">
        <v>43703</v>
      </c>
      <c r="B5707" s="1">
        <v>238</v>
      </c>
      <c r="C5707" s="3">
        <v>1500</v>
      </c>
      <c r="D5707" s="13">
        <v>266.65015046296298</v>
      </c>
      <c r="E5707">
        <v>54.83</v>
      </c>
      <c r="F5707" s="15">
        <f t="shared" si="675"/>
        <v>0</v>
      </c>
      <c r="G5707">
        <v>2.0129999999999999</v>
      </c>
      <c r="H5707">
        <v>5.5359999999999996</v>
      </c>
      <c r="I5707">
        <v>303.24700000000001</v>
      </c>
      <c r="J5707">
        <v>11.807</v>
      </c>
      <c r="K5707">
        <v>55.1</v>
      </c>
      <c r="L5707">
        <v>0.17799999999999999</v>
      </c>
      <c r="M5707">
        <v>0.17899999999999999</v>
      </c>
      <c r="O5707">
        <v>150.625</v>
      </c>
      <c r="T5707">
        <f t="shared" si="670"/>
        <v>2381500</v>
      </c>
      <c r="U5707">
        <v>690.5</v>
      </c>
      <c r="V5707">
        <f t="shared" si="668"/>
        <v>150.6</v>
      </c>
      <c r="W5707" t="str">
        <f t="shared" si="671"/>
        <v/>
      </c>
      <c r="X5707" t="str">
        <f t="shared" si="672"/>
        <v/>
      </c>
      <c r="Y5707" t="str">
        <f t="shared" si="669"/>
        <v/>
      </c>
      <c r="AA5707" s="16">
        <f t="shared" si="673"/>
        <v>0.76300000000000001</v>
      </c>
      <c r="AB5707" s="16">
        <f t="shared" si="674"/>
        <v>0.622</v>
      </c>
      <c r="AC5707" s="16"/>
    </row>
    <row r="5708" spans="1:29" x14ac:dyDescent="0.25">
      <c r="A5708" s="2">
        <v>43703</v>
      </c>
      <c r="B5708" s="1">
        <v>238</v>
      </c>
      <c r="C5708" s="3">
        <v>1600</v>
      </c>
      <c r="D5708" s="13">
        <v>266.69181712963001</v>
      </c>
      <c r="E5708">
        <v>55.3</v>
      </c>
      <c r="F5708" s="15">
        <f t="shared" si="675"/>
        <v>0</v>
      </c>
      <c r="G5708">
        <v>1.51</v>
      </c>
      <c r="H5708">
        <v>6.0389999999999997</v>
      </c>
      <c r="I5708">
        <v>299.03500000000003</v>
      </c>
      <c r="J5708">
        <v>13.016</v>
      </c>
      <c r="K5708">
        <v>53.1</v>
      </c>
      <c r="L5708">
        <v>0.17799999999999999</v>
      </c>
      <c r="M5708">
        <v>0.17899999999999999</v>
      </c>
      <c r="O5708">
        <v>614.375</v>
      </c>
      <c r="T5708">
        <f t="shared" si="670"/>
        <v>2381600</v>
      </c>
      <c r="U5708">
        <v>548.79999999999995</v>
      </c>
      <c r="V5708">
        <f t="shared" si="668"/>
        <v>614.4</v>
      </c>
      <c r="W5708" t="str">
        <f t="shared" si="671"/>
        <v/>
      </c>
      <c r="X5708" t="str">
        <f t="shared" si="672"/>
        <v/>
      </c>
      <c r="Y5708" t="str">
        <f t="shared" si="669"/>
        <v/>
      </c>
      <c r="AA5708" s="16">
        <f t="shared" si="673"/>
        <v>0.79600000000000004</v>
      </c>
      <c r="AB5708" s="16">
        <f t="shared" si="674"/>
        <v>0.70299999999999996</v>
      </c>
      <c r="AC5708" s="16"/>
    </row>
    <row r="5709" spans="1:29" x14ac:dyDescent="0.25">
      <c r="A5709" s="2">
        <v>43703</v>
      </c>
      <c r="B5709" s="1">
        <v>238</v>
      </c>
      <c r="C5709" s="3">
        <v>1700</v>
      </c>
      <c r="D5709" s="13">
        <v>266.73348379629601</v>
      </c>
      <c r="E5709">
        <v>54.48</v>
      </c>
      <c r="F5709" s="15">
        <f t="shared" si="675"/>
        <v>0</v>
      </c>
      <c r="G5709">
        <v>1.0069999999999999</v>
      </c>
      <c r="H5709">
        <v>4.0259999999999998</v>
      </c>
      <c r="I5709">
        <v>308.863</v>
      </c>
      <c r="J5709">
        <v>13.233000000000001</v>
      </c>
      <c r="K5709">
        <v>51.8</v>
      </c>
      <c r="L5709">
        <v>0.17799999999999999</v>
      </c>
      <c r="M5709">
        <v>0.17899999999999999</v>
      </c>
      <c r="O5709">
        <v>296.875</v>
      </c>
      <c r="T5709">
        <f t="shared" si="670"/>
        <v>2381700</v>
      </c>
      <c r="U5709">
        <v>377.3</v>
      </c>
      <c r="V5709">
        <f t="shared" si="668"/>
        <v>296.89999999999998</v>
      </c>
      <c r="W5709" t="str">
        <f t="shared" si="671"/>
        <v/>
      </c>
      <c r="X5709" t="str">
        <f t="shared" si="672"/>
        <v/>
      </c>
      <c r="Y5709" t="str">
        <f t="shared" si="669"/>
        <v/>
      </c>
      <c r="AA5709" s="16">
        <f t="shared" si="673"/>
        <v>0.78700000000000003</v>
      </c>
      <c r="AB5709" s="16">
        <f t="shared" si="674"/>
        <v>0.73199999999999998</v>
      </c>
      <c r="AC5709" s="16"/>
    </row>
    <row r="5710" spans="1:29" x14ac:dyDescent="0.25">
      <c r="A5710" s="2">
        <v>43703</v>
      </c>
      <c r="B5710" s="1">
        <v>238</v>
      </c>
      <c r="C5710" s="3">
        <v>1800</v>
      </c>
      <c r="D5710" s="13">
        <v>266.77515046296298</v>
      </c>
      <c r="E5710">
        <v>54.6</v>
      </c>
      <c r="F5710" s="15">
        <f t="shared" si="675"/>
        <v>0</v>
      </c>
      <c r="G5710">
        <v>1.0069999999999999</v>
      </c>
      <c r="H5710">
        <v>4.0259999999999998</v>
      </c>
      <c r="I5710">
        <v>300.43900000000002</v>
      </c>
      <c r="J5710">
        <v>12.074</v>
      </c>
      <c r="K5710">
        <v>53.9</v>
      </c>
      <c r="L5710">
        <v>0.17799999999999999</v>
      </c>
      <c r="M5710">
        <v>0.17899999999999999</v>
      </c>
      <c r="O5710">
        <v>130.625</v>
      </c>
      <c r="T5710">
        <f t="shared" si="670"/>
        <v>2381800</v>
      </c>
      <c r="U5710">
        <v>193.7</v>
      </c>
      <c r="V5710">
        <f t="shared" si="668"/>
        <v>130.6</v>
      </c>
      <c r="W5710" t="str">
        <f t="shared" si="671"/>
        <v/>
      </c>
      <c r="X5710" t="str">
        <f t="shared" si="672"/>
        <v/>
      </c>
      <c r="Y5710" t="str">
        <f t="shared" si="669"/>
        <v/>
      </c>
      <c r="AA5710" s="16">
        <f t="shared" si="673"/>
        <v>0.75900000000000001</v>
      </c>
      <c r="AB5710" s="16">
        <f t="shared" si="674"/>
        <v>0.64900000000000002</v>
      </c>
      <c r="AC5710" s="16"/>
    </row>
    <row r="5711" spans="1:29" x14ac:dyDescent="0.25">
      <c r="A5711" s="2">
        <v>43703</v>
      </c>
      <c r="B5711" s="1">
        <v>238</v>
      </c>
      <c r="C5711" s="3">
        <v>1900</v>
      </c>
      <c r="D5711" s="13">
        <v>266.81681712963001</v>
      </c>
      <c r="E5711">
        <v>54.83</v>
      </c>
      <c r="F5711" s="15">
        <f t="shared" si="675"/>
        <v>0</v>
      </c>
      <c r="G5711">
        <v>1.0069999999999999</v>
      </c>
      <c r="H5711">
        <v>3.02</v>
      </c>
      <c r="I5711">
        <v>307.459</v>
      </c>
      <c r="J5711">
        <v>8.7919999999999998</v>
      </c>
      <c r="K5711">
        <v>64</v>
      </c>
      <c r="L5711">
        <v>0.17799999999999999</v>
      </c>
      <c r="M5711">
        <v>0.17899999999999999</v>
      </c>
      <c r="O5711">
        <v>6.875</v>
      </c>
      <c r="T5711">
        <f t="shared" si="670"/>
        <v>2381900</v>
      </c>
      <c r="U5711">
        <v>35.799999999999997</v>
      </c>
      <c r="V5711">
        <f t="shared" si="668"/>
        <v>6.9</v>
      </c>
      <c r="W5711" t="str">
        <f t="shared" si="671"/>
        <v/>
      </c>
      <c r="X5711" t="str">
        <f t="shared" si="672"/>
        <v/>
      </c>
      <c r="Y5711" t="str">
        <f t="shared" si="669"/>
        <v/>
      </c>
      <c r="AA5711" s="16">
        <f t="shared" si="673"/>
        <v>0.72399999999999998</v>
      </c>
      <c r="AB5711" s="16">
        <f t="shared" si="674"/>
        <v>0.40699999999999997</v>
      </c>
      <c r="AC5711" s="16"/>
    </row>
    <row r="5712" spans="1:29" x14ac:dyDescent="0.25">
      <c r="A5712" s="2">
        <v>43703</v>
      </c>
      <c r="B5712" s="1">
        <v>238</v>
      </c>
      <c r="C5712" s="3">
        <v>2000</v>
      </c>
      <c r="D5712" s="13">
        <v>266.85848379629601</v>
      </c>
      <c r="E5712">
        <v>54.95</v>
      </c>
      <c r="F5712" s="15">
        <f t="shared" si="675"/>
        <v>0</v>
      </c>
      <c r="G5712">
        <v>1.0069999999999999</v>
      </c>
      <c r="H5712">
        <v>3.5230000000000001</v>
      </c>
      <c r="I5712">
        <v>338.34500000000003</v>
      </c>
      <c r="J5712">
        <v>8.0950000000000006</v>
      </c>
      <c r="K5712">
        <v>65.400000000000006</v>
      </c>
      <c r="L5712">
        <v>0.17799999999999999</v>
      </c>
      <c r="M5712">
        <v>0.18</v>
      </c>
      <c r="O5712">
        <v>0.625</v>
      </c>
      <c r="T5712">
        <f t="shared" si="670"/>
        <v>2382000</v>
      </c>
      <c r="U5712">
        <v>0</v>
      </c>
      <c r="V5712">
        <f t="shared" si="668"/>
        <v>0</v>
      </c>
      <c r="W5712" t="str">
        <f t="shared" si="671"/>
        <v/>
      </c>
      <c r="X5712" t="str">
        <f t="shared" si="672"/>
        <v/>
      </c>
      <c r="Y5712" t="str">
        <f t="shared" si="669"/>
        <v/>
      </c>
      <c r="AA5712" s="16">
        <f t="shared" si="673"/>
        <v>0.70599999999999996</v>
      </c>
      <c r="AB5712" s="16">
        <f t="shared" si="674"/>
        <v>0.374</v>
      </c>
      <c r="AC5712" s="16"/>
    </row>
    <row r="5713" spans="1:29" x14ac:dyDescent="0.25">
      <c r="A5713" s="2">
        <v>43703</v>
      </c>
      <c r="B5713" s="1">
        <v>238</v>
      </c>
      <c r="C5713" s="3">
        <v>2100</v>
      </c>
      <c r="D5713" s="13">
        <v>266.90015046296298</v>
      </c>
      <c r="E5713">
        <v>54.48</v>
      </c>
      <c r="F5713" s="15">
        <f t="shared" si="675"/>
        <v>0</v>
      </c>
      <c r="G5713">
        <v>1.51</v>
      </c>
      <c r="H5713">
        <v>4.0259999999999998</v>
      </c>
      <c r="I5713">
        <v>332.72899999999998</v>
      </c>
      <c r="J5713">
        <v>7.97</v>
      </c>
      <c r="K5713">
        <v>65.5</v>
      </c>
      <c r="L5713">
        <v>0.17799999999999999</v>
      </c>
      <c r="M5713">
        <v>0.18</v>
      </c>
      <c r="O5713">
        <v>0.625</v>
      </c>
      <c r="T5713">
        <f t="shared" si="670"/>
        <v>2382100</v>
      </c>
      <c r="U5713">
        <v>0</v>
      </c>
      <c r="V5713">
        <f t="shared" si="668"/>
        <v>0</v>
      </c>
      <c r="W5713" t="str">
        <f t="shared" si="671"/>
        <v/>
      </c>
      <c r="X5713" t="str">
        <f t="shared" si="672"/>
        <v/>
      </c>
      <c r="Y5713" t="str">
        <f t="shared" si="669"/>
        <v/>
      </c>
      <c r="AA5713" s="16">
        <f t="shared" si="673"/>
        <v>0.70099999999999996</v>
      </c>
      <c r="AB5713" s="16">
        <f t="shared" si="674"/>
        <v>0.36899999999999999</v>
      </c>
      <c r="AC5713" s="16"/>
    </row>
    <row r="5714" spans="1:29" x14ac:dyDescent="0.25">
      <c r="A5714" s="2">
        <v>43703</v>
      </c>
      <c r="B5714" s="1">
        <v>238</v>
      </c>
      <c r="C5714" s="3">
        <v>2200</v>
      </c>
      <c r="D5714" s="13">
        <v>266.94181712963001</v>
      </c>
      <c r="E5714">
        <v>54.37</v>
      </c>
      <c r="F5714" s="15">
        <f t="shared" si="675"/>
        <v>0</v>
      </c>
      <c r="G5714">
        <v>1.0069999999999999</v>
      </c>
      <c r="H5714">
        <v>2.516</v>
      </c>
      <c r="I5714">
        <v>355.19200000000001</v>
      </c>
      <c r="J5714">
        <v>6.5090000000000003</v>
      </c>
      <c r="K5714">
        <v>73</v>
      </c>
      <c r="L5714">
        <v>0.17799999999999999</v>
      </c>
      <c r="M5714">
        <v>0.18</v>
      </c>
      <c r="O5714">
        <v>0.625</v>
      </c>
      <c r="T5714">
        <f t="shared" si="670"/>
        <v>2382200</v>
      </c>
      <c r="U5714">
        <v>0</v>
      </c>
      <c r="V5714">
        <f t="shared" si="668"/>
        <v>0</v>
      </c>
      <c r="W5714" t="str">
        <f t="shared" si="671"/>
        <v/>
      </c>
      <c r="X5714" t="str">
        <f t="shared" si="672"/>
        <v/>
      </c>
      <c r="Y5714" t="str">
        <f t="shared" si="669"/>
        <v/>
      </c>
      <c r="AA5714" s="16">
        <f t="shared" si="673"/>
        <v>0.70699999999999996</v>
      </c>
      <c r="AB5714" s="16">
        <f t="shared" si="674"/>
        <v>0.26100000000000001</v>
      </c>
      <c r="AC5714" s="16"/>
    </row>
    <row r="5715" spans="1:29" x14ac:dyDescent="0.25">
      <c r="A5715" s="2">
        <v>43703</v>
      </c>
      <c r="B5715" s="1">
        <v>238</v>
      </c>
      <c r="C5715" s="3">
        <v>2300</v>
      </c>
      <c r="D5715" s="13">
        <v>266.98348379629601</v>
      </c>
      <c r="E5715">
        <v>54.48</v>
      </c>
      <c r="F5715" s="15">
        <f t="shared" si="675"/>
        <v>0</v>
      </c>
      <c r="G5715">
        <v>1.0069999999999999</v>
      </c>
      <c r="H5715">
        <v>2.516</v>
      </c>
      <c r="I5715">
        <v>0</v>
      </c>
      <c r="J5715">
        <v>6.6109999999999998</v>
      </c>
      <c r="K5715">
        <v>73</v>
      </c>
      <c r="L5715">
        <v>0.17799999999999999</v>
      </c>
      <c r="M5715">
        <v>0.18</v>
      </c>
      <c r="O5715">
        <v>0.625</v>
      </c>
      <c r="T5715">
        <f t="shared" si="670"/>
        <v>2382300</v>
      </c>
      <c r="U5715">
        <v>0</v>
      </c>
      <c r="V5715">
        <f t="shared" si="668"/>
        <v>0</v>
      </c>
      <c r="W5715" t="str">
        <f t="shared" si="671"/>
        <v/>
      </c>
      <c r="X5715" t="str">
        <f t="shared" si="672"/>
        <v/>
      </c>
      <c r="Y5715" t="str">
        <f t="shared" si="669"/>
        <v/>
      </c>
      <c r="AA5715" s="16">
        <f t="shared" si="673"/>
        <v>0.71199999999999997</v>
      </c>
      <c r="AB5715" s="16">
        <f t="shared" si="674"/>
        <v>0.26300000000000001</v>
      </c>
      <c r="AC5715" s="16"/>
    </row>
    <row r="5716" spans="1:29" x14ac:dyDescent="0.25">
      <c r="A5716" s="2">
        <v>43703</v>
      </c>
      <c r="B5716" s="1">
        <v>238</v>
      </c>
      <c r="C5716" s="3">
        <v>2400</v>
      </c>
      <c r="D5716" s="13">
        <v>267.02515046296298</v>
      </c>
      <c r="E5716">
        <v>54.25</v>
      </c>
      <c r="F5716" s="15">
        <f t="shared" si="675"/>
        <v>0</v>
      </c>
      <c r="G5716">
        <v>1.0069999999999999</v>
      </c>
      <c r="H5716">
        <v>3.02</v>
      </c>
      <c r="I5716">
        <v>355.19200000000001</v>
      </c>
      <c r="J5716">
        <v>5.4880000000000004</v>
      </c>
      <c r="K5716">
        <v>77.400000000000006</v>
      </c>
      <c r="L5716">
        <v>0.17799999999999999</v>
      </c>
      <c r="M5716">
        <v>0.18</v>
      </c>
      <c r="O5716">
        <v>0.625</v>
      </c>
      <c r="T5716">
        <f t="shared" si="670"/>
        <v>2382400</v>
      </c>
      <c r="U5716">
        <v>0</v>
      </c>
      <c r="V5716">
        <f t="shared" si="668"/>
        <v>0</v>
      </c>
      <c r="W5716">
        <f t="shared" si="671"/>
        <v>0.17799999999999999</v>
      </c>
      <c r="X5716">
        <f t="shared" si="672"/>
        <v>0.18</v>
      </c>
      <c r="Y5716">
        <f t="shared" si="669"/>
        <v>0</v>
      </c>
      <c r="AA5716" s="16">
        <f t="shared" si="673"/>
        <v>0.69799999999999995</v>
      </c>
      <c r="AB5716" s="16">
        <f t="shared" si="674"/>
        <v>0.20399999999999999</v>
      </c>
      <c r="AC5716" s="16"/>
    </row>
    <row r="5717" spans="1:29" x14ac:dyDescent="0.25">
      <c r="A5717" s="2">
        <v>43704</v>
      </c>
      <c r="B5717" s="1">
        <v>239</v>
      </c>
      <c r="C5717" s="3">
        <v>100</v>
      </c>
      <c r="D5717" s="13">
        <v>267.06681712963001</v>
      </c>
      <c r="E5717">
        <v>54.48</v>
      </c>
      <c r="F5717" s="15">
        <f t="shared" si="675"/>
        <v>0</v>
      </c>
      <c r="G5717">
        <v>1.0069999999999999</v>
      </c>
      <c r="H5717">
        <v>2.516</v>
      </c>
      <c r="I5717">
        <v>355.19200000000001</v>
      </c>
      <c r="J5717">
        <v>5.4619999999999997</v>
      </c>
      <c r="K5717">
        <v>79.5</v>
      </c>
      <c r="L5717">
        <v>0.17799999999999999</v>
      </c>
      <c r="M5717">
        <v>0.18</v>
      </c>
      <c r="O5717">
        <v>0.625</v>
      </c>
      <c r="T5717">
        <f t="shared" si="670"/>
        <v>2390100</v>
      </c>
      <c r="U5717">
        <v>0</v>
      </c>
      <c r="V5717">
        <f t="shared" si="668"/>
        <v>0</v>
      </c>
      <c r="W5717" t="str">
        <f t="shared" si="671"/>
        <v/>
      </c>
      <c r="X5717" t="str">
        <f t="shared" si="672"/>
        <v/>
      </c>
      <c r="Y5717" t="str">
        <f t="shared" si="669"/>
        <v/>
      </c>
      <c r="AA5717" s="16">
        <f t="shared" si="673"/>
        <v>0.71599999999999997</v>
      </c>
      <c r="AB5717" s="16">
        <f t="shared" si="674"/>
        <v>0.185</v>
      </c>
      <c r="AC5717" s="16"/>
    </row>
    <row r="5718" spans="1:29" x14ac:dyDescent="0.25">
      <c r="A5718" s="2">
        <v>43704</v>
      </c>
      <c r="B5718" s="1">
        <v>239</v>
      </c>
      <c r="C5718" s="3">
        <v>200</v>
      </c>
      <c r="D5718" s="13">
        <v>267.10848379629601</v>
      </c>
      <c r="E5718">
        <v>54.48</v>
      </c>
      <c r="F5718" s="15">
        <f t="shared" si="675"/>
        <v>0</v>
      </c>
      <c r="G5718">
        <v>1.0069999999999999</v>
      </c>
      <c r="H5718">
        <v>2.0129999999999999</v>
      </c>
      <c r="I5718">
        <v>346.76900000000001</v>
      </c>
      <c r="J5718">
        <v>5.6680000000000001</v>
      </c>
      <c r="K5718">
        <v>77.5</v>
      </c>
      <c r="L5718">
        <v>0.17799999999999999</v>
      </c>
      <c r="M5718">
        <v>0.18</v>
      </c>
      <c r="O5718">
        <v>0.625</v>
      </c>
      <c r="T5718">
        <f t="shared" si="670"/>
        <v>2390200</v>
      </c>
      <c r="U5718">
        <v>0</v>
      </c>
      <c r="V5718">
        <f t="shared" si="668"/>
        <v>0</v>
      </c>
      <c r="W5718" t="str">
        <f t="shared" si="671"/>
        <v/>
      </c>
      <c r="X5718" t="str">
        <f t="shared" si="672"/>
        <v/>
      </c>
      <c r="Y5718" t="str">
        <f t="shared" si="669"/>
        <v/>
      </c>
      <c r="AA5718" s="16">
        <f t="shared" si="673"/>
        <v>0.70799999999999996</v>
      </c>
      <c r="AB5718" s="16">
        <f t="shared" si="674"/>
        <v>0.20599999999999999</v>
      </c>
      <c r="AC5718" s="16"/>
    </row>
    <row r="5719" spans="1:29" x14ac:dyDescent="0.25">
      <c r="A5719" s="2">
        <v>43704</v>
      </c>
      <c r="B5719" s="1">
        <v>239</v>
      </c>
      <c r="C5719" s="3">
        <v>300</v>
      </c>
      <c r="D5719" s="13">
        <v>267.15015046296298</v>
      </c>
      <c r="E5719">
        <v>54.13</v>
      </c>
      <c r="F5719" s="15">
        <f t="shared" si="675"/>
        <v>0</v>
      </c>
      <c r="G5719">
        <v>1.0069999999999999</v>
      </c>
      <c r="H5719">
        <v>2.0129999999999999</v>
      </c>
      <c r="I5719">
        <v>345.36500000000001</v>
      </c>
      <c r="J5719">
        <v>5.6420000000000003</v>
      </c>
      <c r="K5719">
        <v>77.900000000000006</v>
      </c>
      <c r="L5719">
        <v>0.17799999999999999</v>
      </c>
      <c r="M5719">
        <v>0.18</v>
      </c>
      <c r="O5719">
        <v>0.625</v>
      </c>
      <c r="T5719">
        <f t="shared" si="670"/>
        <v>2390300</v>
      </c>
      <c r="U5719">
        <v>0</v>
      </c>
      <c r="V5719">
        <f t="shared" si="668"/>
        <v>0</v>
      </c>
      <c r="W5719" t="str">
        <f t="shared" si="671"/>
        <v/>
      </c>
      <c r="X5719" t="str">
        <f t="shared" si="672"/>
        <v/>
      </c>
      <c r="Y5719" t="str">
        <f t="shared" si="669"/>
        <v/>
      </c>
      <c r="AA5719" s="16">
        <f t="shared" si="673"/>
        <v>0.71</v>
      </c>
      <c r="AB5719" s="16">
        <f t="shared" si="674"/>
        <v>0.20100000000000001</v>
      </c>
      <c r="AC5719" s="16"/>
    </row>
    <row r="5720" spans="1:29" x14ac:dyDescent="0.25">
      <c r="A5720" s="2">
        <v>43704</v>
      </c>
      <c r="B5720" s="1">
        <v>239</v>
      </c>
      <c r="C5720" s="3">
        <v>400</v>
      </c>
      <c r="D5720" s="13">
        <v>267.19181712963001</v>
      </c>
      <c r="E5720">
        <v>54.37</v>
      </c>
      <c r="F5720" s="15">
        <f t="shared" si="675"/>
        <v>0</v>
      </c>
      <c r="G5720">
        <v>0.503</v>
      </c>
      <c r="H5720">
        <v>2.0129999999999999</v>
      </c>
      <c r="I5720">
        <v>336.94099999999997</v>
      </c>
      <c r="J5720">
        <v>5.8470000000000004</v>
      </c>
      <c r="K5720">
        <v>75.599999999999994</v>
      </c>
      <c r="L5720">
        <v>0.17799999999999999</v>
      </c>
      <c r="M5720">
        <v>0.18</v>
      </c>
      <c r="O5720">
        <v>0.625</v>
      </c>
      <c r="T5720">
        <f t="shared" si="670"/>
        <v>2390400</v>
      </c>
      <c r="U5720">
        <v>0</v>
      </c>
      <c r="V5720">
        <f t="shared" si="668"/>
        <v>0</v>
      </c>
      <c r="W5720" t="str">
        <f t="shared" si="671"/>
        <v/>
      </c>
      <c r="X5720" t="str">
        <f t="shared" si="672"/>
        <v/>
      </c>
      <c r="Y5720" t="str">
        <f t="shared" si="669"/>
        <v/>
      </c>
      <c r="AA5720" s="16">
        <f t="shared" si="673"/>
        <v>0.69899999999999995</v>
      </c>
      <c r="AB5720" s="16">
        <f t="shared" si="674"/>
        <v>0.22600000000000001</v>
      </c>
      <c r="AC5720" s="16"/>
    </row>
    <row r="5721" spans="1:29" x14ac:dyDescent="0.25">
      <c r="A5721" s="2">
        <v>43704</v>
      </c>
      <c r="B5721" s="1">
        <v>239</v>
      </c>
      <c r="C5721" s="3">
        <v>500</v>
      </c>
      <c r="D5721" s="13">
        <v>267.23348379629601</v>
      </c>
      <c r="E5721">
        <v>54.37</v>
      </c>
      <c r="F5721" s="15">
        <f t="shared" si="675"/>
        <v>0</v>
      </c>
      <c r="G5721">
        <v>0.503</v>
      </c>
      <c r="H5721">
        <v>1.51</v>
      </c>
      <c r="I5721">
        <v>336.94099999999997</v>
      </c>
      <c r="J5721">
        <v>6.3570000000000002</v>
      </c>
      <c r="K5721">
        <v>75.099999999999994</v>
      </c>
      <c r="L5721">
        <v>0.17799999999999999</v>
      </c>
      <c r="M5721">
        <v>0.17899999999999999</v>
      </c>
      <c r="O5721">
        <v>0.625</v>
      </c>
      <c r="T5721">
        <f t="shared" si="670"/>
        <v>2390500</v>
      </c>
      <c r="U5721">
        <v>0</v>
      </c>
      <c r="V5721">
        <f t="shared" si="668"/>
        <v>0</v>
      </c>
      <c r="W5721" t="str">
        <f t="shared" si="671"/>
        <v/>
      </c>
      <c r="X5721" t="str">
        <f t="shared" si="672"/>
        <v/>
      </c>
      <c r="Y5721" t="str">
        <f t="shared" si="669"/>
        <v/>
      </c>
      <c r="AA5721" s="16">
        <f t="shared" si="673"/>
        <v>0.72</v>
      </c>
      <c r="AB5721" s="16">
        <f t="shared" si="674"/>
        <v>0.23899999999999999</v>
      </c>
      <c r="AC5721" s="16"/>
    </row>
    <row r="5722" spans="1:29" x14ac:dyDescent="0.25">
      <c r="A5722" s="2">
        <v>43704</v>
      </c>
      <c r="B5722" s="1">
        <v>239</v>
      </c>
      <c r="C5722" s="3">
        <v>600</v>
      </c>
      <c r="D5722" s="13">
        <v>267.27515046296298</v>
      </c>
      <c r="E5722">
        <v>54.37</v>
      </c>
      <c r="F5722" s="15">
        <f t="shared" si="675"/>
        <v>0</v>
      </c>
      <c r="G5722">
        <v>0.503</v>
      </c>
      <c r="H5722">
        <v>2.0129999999999999</v>
      </c>
      <c r="I5722">
        <v>331.32499999999999</v>
      </c>
      <c r="J5722">
        <v>6.5090000000000003</v>
      </c>
      <c r="K5722">
        <v>76.7</v>
      </c>
      <c r="L5722">
        <v>0.17799999999999999</v>
      </c>
      <c r="M5722">
        <v>0.18</v>
      </c>
      <c r="O5722">
        <v>13.125</v>
      </c>
      <c r="T5722">
        <f t="shared" si="670"/>
        <v>2390600</v>
      </c>
      <c r="U5722">
        <v>23.3</v>
      </c>
      <c r="V5722">
        <f t="shared" si="668"/>
        <v>13.1</v>
      </c>
      <c r="W5722" t="str">
        <f t="shared" si="671"/>
        <v/>
      </c>
      <c r="X5722" t="str">
        <f t="shared" si="672"/>
        <v/>
      </c>
      <c r="Y5722" t="str">
        <f t="shared" si="669"/>
        <v/>
      </c>
      <c r="AA5722" s="16">
        <f t="shared" si="673"/>
        <v>0.74299999999999999</v>
      </c>
      <c r="AB5722" s="16">
        <f t="shared" si="674"/>
        <v>0.22600000000000001</v>
      </c>
      <c r="AC5722" s="16"/>
    </row>
    <row r="5723" spans="1:29" x14ac:dyDescent="0.25">
      <c r="A5723" s="2">
        <v>43704</v>
      </c>
      <c r="B5723" s="1">
        <v>239</v>
      </c>
      <c r="C5723" s="3">
        <v>700</v>
      </c>
      <c r="D5723" s="13">
        <v>267.31681712963001</v>
      </c>
      <c r="E5723">
        <v>54.48</v>
      </c>
      <c r="F5723" s="15">
        <f t="shared" si="675"/>
        <v>0</v>
      </c>
      <c r="G5723">
        <v>0</v>
      </c>
      <c r="H5723">
        <v>1.51</v>
      </c>
      <c r="I5723">
        <v>349.57600000000002</v>
      </c>
      <c r="J5723">
        <v>8.8409999999999993</v>
      </c>
      <c r="K5723">
        <v>75.599999999999994</v>
      </c>
      <c r="L5723">
        <v>0.17699999999999999</v>
      </c>
      <c r="M5723">
        <v>0.17899999999999999</v>
      </c>
      <c r="O5723">
        <v>233.125</v>
      </c>
      <c r="T5723">
        <f t="shared" si="670"/>
        <v>2390700</v>
      </c>
      <c r="U5723">
        <v>170</v>
      </c>
      <c r="V5723">
        <f t="shared" si="668"/>
        <v>233.1</v>
      </c>
      <c r="W5723" t="str">
        <f t="shared" si="671"/>
        <v/>
      </c>
      <c r="X5723" t="str">
        <f t="shared" si="672"/>
        <v/>
      </c>
      <c r="Y5723" t="str">
        <f t="shared" si="669"/>
        <v/>
      </c>
      <c r="AA5723" s="16">
        <f t="shared" si="673"/>
        <v>0.85799999999999998</v>
      </c>
      <c r="AB5723" s="16">
        <f t="shared" si="674"/>
        <v>0.27700000000000002</v>
      </c>
      <c r="AC5723" s="16"/>
    </row>
    <row r="5724" spans="1:29" x14ac:dyDescent="0.25">
      <c r="A5724" s="2">
        <v>43704</v>
      </c>
      <c r="B5724" s="1">
        <v>239</v>
      </c>
      <c r="C5724" s="3">
        <v>800</v>
      </c>
      <c r="D5724" s="13">
        <v>267.35848379629601</v>
      </c>
      <c r="E5724">
        <v>55.07</v>
      </c>
      <c r="F5724" s="15">
        <f t="shared" si="675"/>
        <v>0</v>
      </c>
      <c r="G5724">
        <v>0</v>
      </c>
      <c r="H5724">
        <v>1.51</v>
      </c>
      <c r="I5724">
        <v>345.36500000000001</v>
      </c>
      <c r="J5724">
        <v>12.702999999999999</v>
      </c>
      <c r="K5724">
        <v>59.5</v>
      </c>
      <c r="L5724">
        <v>0.17699999999999999</v>
      </c>
      <c r="M5724">
        <v>0.17899999999999999</v>
      </c>
      <c r="O5724">
        <v>403.125</v>
      </c>
      <c r="T5724">
        <f t="shared" si="670"/>
        <v>2390800</v>
      </c>
      <c r="U5724">
        <v>352.8</v>
      </c>
      <c r="V5724">
        <f t="shared" si="668"/>
        <v>403.1</v>
      </c>
      <c r="W5724" t="str">
        <f t="shared" si="671"/>
        <v/>
      </c>
      <c r="X5724" t="str">
        <f t="shared" si="672"/>
        <v/>
      </c>
      <c r="Y5724" t="str">
        <f t="shared" si="669"/>
        <v/>
      </c>
      <c r="AA5724" s="16">
        <f t="shared" si="673"/>
        <v>0.874</v>
      </c>
      <c r="AB5724" s="16">
        <f t="shared" si="674"/>
        <v>0.59499999999999997</v>
      </c>
      <c r="AC5724" s="16"/>
    </row>
    <row r="5725" spans="1:29" x14ac:dyDescent="0.25">
      <c r="A5725" s="2">
        <v>43704</v>
      </c>
      <c r="B5725" s="1">
        <v>239</v>
      </c>
      <c r="C5725" s="3">
        <v>900</v>
      </c>
      <c r="D5725" s="13">
        <v>267.40015046296298</v>
      </c>
      <c r="E5725">
        <v>54.95</v>
      </c>
      <c r="F5725" s="15">
        <f t="shared" si="675"/>
        <v>0</v>
      </c>
      <c r="G5725">
        <v>0.503</v>
      </c>
      <c r="H5725">
        <v>2.516</v>
      </c>
      <c r="I5725">
        <v>160.047</v>
      </c>
      <c r="J5725">
        <v>14.601000000000001</v>
      </c>
      <c r="K5725">
        <v>56.4</v>
      </c>
      <c r="L5725">
        <v>0.17699999999999999</v>
      </c>
      <c r="M5725">
        <v>0.17799999999999999</v>
      </c>
      <c r="O5725">
        <v>555.625</v>
      </c>
      <c r="T5725">
        <f t="shared" si="670"/>
        <v>2390900</v>
      </c>
      <c r="U5725">
        <v>526.70000000000005</v>
      </c>
      <c r="V5725">
        <f t="shared" si="668"/>
        <v>555.6</v>
      </c>
      <c r="W5725" t="str">
        <f t="shared" si="671"/>
        <v/>
      </c>
      <c r="X5725" t="str">
        <f t="shared" si="672"/>
        <v/>
      </c>
      <c r="Y5725" t="str">
        <f t="shared" si="669"/>
        <v/>
      </c>
      <c r="AA5725" s="16">
        <f t="shared" si="673"/>
        <v>0.93700000000000006</v>
      </c>
      <c r="AB5725" s="16">
        <f t="shared" si="674"/>
        <v>0.72399999999999998</v>
      </c>
      <c r="AC5725" s="16"/>
    </row>
    <row r="5726" spans="1:29" x14ac:dyDescent="0.25">
      <c r="A5726" s="2">
        <v>43704</v>
      </c>
      <c r="B5726" s="1">
        <v>239</v>
      </c>
      <c r="C5726" s="3">
        <v>1000</v>
      </c>
      <c r="D5726" s="13">
        <v>267.44181712963001</v>
      </c>
      <c r="E5726">
        <v>54.72</v>
      </c>
      <c r="F5726" s="15">
        <f t="shared" si="675"/>
        <v>0</v>
      </c>
      <c r="G5726">
        <v>1.0069999999999999</v>
      </c>
      <c r="H5726">
        <v>3.02</v>
      </c>
      <c r="I5726">
        <v>176.89400000000001</v>
      </c>
      <c r="J5726">
        <v>15.819000000000001</v>
      </c>
      <c r="K5726">
        <v>49.1</v>
      </c>
      <c r="L5726">
        <v>0.17699999999999999</v>
      </c>
      <c r="M5726">
        <v>0.17799999999999999</v>
      </c>
      <c r="O5726">
        <v>678.125</v>
      </c>
      <c r="T5726">
        <f t="shared" si="670"/>
        <v>2391000</v>
      </c>
      <c r="U5726">
        <v>672.7</v>
      </c>
      <c r="V5726">
        <f t="shared" si="668"/>
        <v>678.1</v>
      </c>
      <c r="W5726" t="str">
        <f t="shared" si="671"/>
        <v/>
      </c>
      <c r="X5726" t="str">
        <f t="shared" si="672"/>
        <v/>
      </c>
      <c r="Y5726" t="str">
        <f t="shared" si="669"/>
        <v/>
      </c>
      <c r="AA5726" s="16">
        <f t="shared" si="673"/>
        <v>0.88200000000000001</v>
      </c>
      <c r="AB5726" s="16">
        <f t="shared" si="674"/>
        <v>0.91400000000000003</v>
      </c>
      <c r="AC5726" s="16"/>
    </row>
    <row r="5727" spans="1:29" x14ac:dyDescent="0.25">
      <c r="A5727" s="2">
        <v>43704</v>
      </c>
      <c r="B5727" s="1">
        <v>239</v>
      </c>
      <c r="C5727" s="3">
        <v>1100</v>
      </c>
      <c r="D5727" s="13">
        <v>267.48348379629601</v>
      </c>
      <c r="E5727">
        <v>55.89</v>
      </c>
      <c r="F5727" s="15">
        <f t="shared" si="675"/>
        <v>0.39000000000000057</v>
      </c>
      <c r="G5727">
        <v>1.0069999999999999</v>
      </c>
      <c r="H5727">
        <v>3.5230000000000001</v>
      </c>
      <c r="I5727">
        <v>171.27799999999999</v>
      </c>
      <c r="J5727">
        <v>17.629000000000001</v>
      </c>
      <c r="K5727">
        <v>47.2</v>
      </c>
      <c r="L5727">
        <v>0.17599999999999999</v>
      </c>
      <c r="M5727">
        <v>0.17799999999999999</v>
      </c>
      <c r="O5727">
        <v>761.875</v>
      </c>
      <c r="T5727">
        <f t="shared" si="670"/>
        <v>2391100</v>
      </c>
      <c r="U5727">
        <v>777.7</v>
      </c>
      <c r="V5727">
        <f t="shared" si="668"/>
        <v>761.9</v>
      </c>
      <c r="W5727" t="str">
        <f t="shared" si="671"/>
        <v/>
      </c>
      <c r="X5727" t="str">
        <f t="shared" si="672"/>
        <v/>
      </c>
      <c r="Y5727" t="str">
        <f t="shared" si="669"/>
        <v/>
      </c>
      <c r="AA5727" s="16">
        <f t="shared" si="673"/>
        <v>0.95099999999999996</v>
      </c>
      <c r="AB5727" s="16">
        <f t="shared" si="674"/>
        <v>1.0640000000000001</v>
      </c>
      <c r="AC5727" s="16"/>
    </row>
    <row r="5728" spans="1:29" x14ac:dyDescent="0.25">
      <c r="A5728" s="2">
        <v>43704</v>
      </c>
      <c r="B5728" s="1">
        <v>239</v>
      </c>
      <c r="C5728" s="3">
        <v>1200</v>
      </c>
      <c r="D5728" s="13">
        <v>267.52515046296298</v>
      </c>
      <c r="E5728">
        <v>54.95</v>
      </c>
      <c r="F5728" s="15">
        <f t="shared" si="675"/>
        <v>0</v>
      </c>
      <c r="G5728">
        <v>2.0129999999999999</v>
      </c>
      <c r="H5728">
        <v>5.5359999999999996</v>
      </c>
      <c r="I5728">
        <v>161.45099999999999</v>
      </c>
      <c r="J5728">
        <v>18.295000000000002</v>
      </c>
      <c r="K5728">
        <v>44.8</v>
      </c>
      <c r="L5728">
        <v>0.17599999999999999</v>
      </c>
      <c r="M5728">
        <v>0.17799999999999999</v>
      </c>
      <c r="O5728">
        <v>799.375</v>
      </c>
      <c r="T5728">
        <f t="shared" si="670"/>
        <v>2391200</v>
      </c>
      <c r="U5728">
        <v>833.8</v>
      </c>
      <c r="V5728">
        <f t="shared" si="668"/>
        <v>799.4</v>
      </c>
      <c r="W5728" t="str">
        <f t="shared" si="671"/>
        <v/>
      </c>
      <c r="X5728" t="str">
        <f t="shared" si="672"/>
        <v/>
      </c>
      <c r="Y5728" t="str">
        <f t="shared" si="669"/>
        <v/>
      </c>
      <c r="AA5728" s="16">
        <f t="shared" si="673"/>
        <v>0.94199999999999995</v>
      </c>
      <c r="AB5728" s="16">
        <f t="shared" si="674"/>
        <v>1.161</v>
      </c>
      <c r="AC5728" s="16"/>
    </row>
    <row r="5729" spans="1:29" x14ac:dyDescent="0.25">
      <c r="A5729" s="2">
        <v>43704</v>
      </c>
      <c r="B5729" s="1">
        <v>239</v>
      </c>
      <c r="C5729" s="3">
        <v>1300</v>
      </c>
      <c r="D5729" s="13">
        <v>267.56681712963001</v>
      </c>
      <c r="E5729">
        <v>56.12</v>
      </c>
      <c r="F5729" s="15">
        <f t="shared" si="675"/>
        <v>0.61999999999999744</v>
      </c>
      <c r="G5729">
        <v>2.0129999999999999</v>
      </c>
      <c r="H5729">
        <v>6.0389999999999997</v>
      </c>
      <c r="I5729">
        <v>169.875</v>
      </c>
      <c r="J5729">
        <v>20.030999999999999</v>
      </c>
      <c r="K5729">
        <v>42.5</v>
      </c>
      <c r="L5729">
        <v>0.17599999999999999</v>
      </c>
      <c r="M5729">
        <v>0.17799999999999999</v>
      </c>
      <c r="O5729">
        <v>789.375</v>
      </c>
      <c r="T5729">
        <f t="shared" si="670"/>
        <v>2391300</v>
      </c>
      <c r="U5729">
        <v>836.5</v>
      </c>
      <c r="V5729">
        <f t="shared" si="668"/>
        <v>789.4</v>
      </c>
      <c r="W5729" t="str">
        <f t="shared" si="671"/>
        <v/>
      </c>
      <c r="X5729" t="str">
        <f t="shared" si="672"/>
        <v/>
      </c>
      <c r="Y5729" t="str">
        <f t="shared" si="669"/>
        <v/>
      </c>
      <c r="AA5729" s="16">
        <f t="shared" si="673"/>
        <v>0.995</v>
      </c>
      <c r="AB5729" s="16">
        <f t="shared" si="674"/>
        <v>1.3460000000000001</v>
      </c>
      <c r="AC5729" s="16"/>
    </row>
    <row r="5730" spans="1:29" x14ac:dyDescent="0.25">
      <c r="A5730" s="2">
        <v>43704</v>
      </c>
      <c r="B5730" s="1">
        <v>239</v>
      </c>
      <c r="C5730" s="3">
        <v>1400</v>
      </c>
      <c r="D5730" s="13">
        <v>267.60848379629601</v>
      </c>
      <c r="E5730">
        <v>54.95</v>
      </c>
      <c r="F5730" s="15">
        <f t="shared" si="675"/>
        <v>0</v>
      </c>
      <c r="G5730">
        <v>2.516</v>
      </c>
      <c r="H5730">
        <v>5.5359999999999996</v>
      </c>
      <c r="I5730">
        <v>176.89400000000001</v>
      </c>
      <c r="J5730">
        <v>20.530999999999999</v>
      </c>
      <c r="K5730">
        <v>38.1</v>
      </c>
      <c r="L5730">
        <v>0.17599999999999999</v>
      </c>
      <c r="M5730">
        <v>0.17799999999999999</v>
      </c>
      <c r="O5730">
        <v>721.875</v>
      </c>
      <c r="T5730">
        <f t="shared" si="670"/>
        <v>2391400</v>
      </c>
      <c r="U5730">
        <v>785.5</v>
      </c>
      <c r="V5730">
        <f t="shared" si="668"/>
        <v>721.9</v>
      </c>
      <c r="W5730" t="str">
        <f t="shared" si="671"/>
        <v/>
      </c>
      <c r="X5730" t="str">
        <f t="shared" si="672"/>
        <v/>
      </c>
      <c r="Y5730" t="str">
        <f t="shared" si="669"/>
        <v/>
      </c>
      <c r="AA5730" s="16">
        <f t="shared" si="673"/>
        <v>0.92</v>
      </c>
      <c r="AB5730" s="16">
        <f t="shared" si="674"/>
        <v>1.4950000000000001</v>
      </c>
      <c r="AC5730" s="16"/>
    </row>
    <row r="5731" spans="1:29" x14ac:dyDescent="0.25">
      <c r="A5731" s="2">
        <v>43704</v>
      </c>
      <c r="B5731" s="1">
        <v>239</v>
      </c>
      <c r="C5731" s="3">
        <v>1500</v>
      </c>
      <c r="D5731" s="13">
        <v>267.65015046296298</v>
      </c>
      <c r="E5731">
        <v>54.95</v>
      </c>
      <c r="F5731" s="15">
        <f t="shared" si="675"/>
        <v>0</v>
      </c>
      <c r="G5731">
        <v>2.0129999999999999</v>
      </c>
      <c r="H5731">
        <v>5.5359999999999996</v>
      </c>
      <c r="I5731">
        <v>181.10599999999999</v>
      </c>
      <c r="J5731">
        <v>21.032</v>
      </c>
      <c r="K5731">
        <v>36</v>
      </c>
      <c r="L5731">
        <v>0.17699999999999999</v>
      </c>
      <c r="M5731">
        <v>0.17799999999999999</v>
      </c>
      <c r="O5731">
        <v>606.875</v>
      </c>
      <c r="T5731">
        <f t="shared" si="670"/>
        <v>2391500</v>
      </c>
      <c r="U5731">
        <v>684.7</v>
      </c>
      <c r="V5731">
        <f t="shared" si="668"/>
        <v>606.9</v>
      </c>
      <c r="W5731" t="str">
        <f t="shared" si="671"/>
        <v/>
      </c>
      <c r="X5731" t="str">
        <f t="shared" si="672"/>
        <v/>
      </c>
      <c r="Y5731" t="str">
        <f t="shared" si="669"/>
        <v/>
      </c>
      <c r="AA5731" s="16">
        <f t="shared" si="673"/>
        <v>0.89700000000000002</v>
      </c>
      <c r="AB5731" s="16">
        <f t="shared" si="674"/>
        <v>1.595</v>
      </c>
      <c r="AC5731" s="16"/>
    </row>
    <row r="5732" spans="1:29" x14ac:dyDescent="0.25">
      <c r="A5732" s="2">
        <v>43704</v>
      </c>
      <c r="B5732" s="1">
        <v>239</v>
      </c>
      <c r="C5732" s="3">
        <v>1600</v>
      </c>
      <c r="D5732" s="13">
        <v>267.69181712963001</v>
      </c>
      <c r="E5732">
        <v>55.42</v>
      </c>
      <c r="F5732" s="15">
        <f t="shared" si="675"/>
        <v>0</v>
      </c>
      <c r="G5732">
        <v>1.51</v>
      </c>
      <c r="H5732">
        <v>5.0330000000000004</v>
      </c>
      <c r="I5732">
        <v>178.298</v>
      </c>
      <c r="J5732">
        <v>20.317</v>
      </c>
      <c r="K5732">
        <v>35</v>
      </c>
      <c r="L5732">
        <v>0.17699999999999999</v>
      </c>
      <c r="M5732">
        <v>0.17799999999999999</v>
      </c>
      <c r="O5732">
        <v>459.375</v>
      </c>
      <c r="T5732">
        <f t="shared" si="670"/>
        <v>2391600</v>
      </c>
      <c r="U5732">
        <v>542.70000000000005</v>
      </c>
      <c r="V5732">
        <f t="shared" si="668"/>
        <v>459.4</v>
      </c>
      <c r="W5732" t="str">
        <f t="shared" si="671"/>
        <v/>
      </c>
      <c r="X5732" t="str">
        <f t="shared" si="672"/>
        <v/>
      </c>
      <c r="Y5732" t="str">
        <f t="shared" si="669"/>
        <v/>
      </c>
      <c r="AA5732" s="16">
        <f t="shared" si="673"/>
        <v>0.83399999999999996</v>
      </c>
      <c r="AB5732" s="16">
        <f t="shared" si="674"/>
        <v>1.5489999999999999</v>
      </c>
      <c r="AC5732" s="16"/>
    </row>
    <row r="5733" spans="1:29" x14ac:dyDescent="0.25">
      <c r="A5733" s="2">
        <v>43704</v>
      </c>
      <c r="B5733" s="1">
        <v>239</v>
      </c>
      <c r="C5733" s="3">
        <v>1700</v>
      </c>
      <c r="D5733" s="13">
        <v>267.73348379629601</v>
      </c>
      <c r="E5733">
        <v>54.95</v>
      </c>
      <c r="F5733" s="15">
        <f t="shared" si="675"/>
        <v>0</v>
      </c>
      <c r="G5733">
        <v>2.0129999999999999</v>
      </c>
      <c r="H5733">
        <v>5.5359999999999996</v>
      </c>
      <c r="I5733">
        <v>188.125</v>
      </c>
      <c r="J5733">
        <v>20.103000000000002</v>
      </c>
      <c r="K5733">
        <v>34.700000000000003</v>
      </c>
      <c r="L5733">
        <v>0.17799999999999999</v>
      </c>
      <c r="M5733">
        <v>0.17799999999999999</v>
      </c>
      <c r="O5733">
        <v>291.875</v>
      </c>
      <c r="T5733">
        <f t="shared" si="670"/>
        <v>2391700</v>
      </c>
      <c r="U5733">
        <v>370.5</v>
      </c>
      <c r="V5733">
        <f t="shared" si="668"/>
        <v>291.89999999999998</v>
      </c>
      <c r="W5733" t="str">
        <f t="shared" si="671"/>
        <v/>
      </c>
      <c r="X5733" t="str">
        <f t="shared" si="672"/>
        <v/>
      </c>
      <c r="Y5733" t="str">
        <f t="shared" si="669"/>
        <v/>
      </c>
      <c r="AA5733" s="16">
        <f t="shared" si="673"/>
        <v>0.81599999999999995</v>
      </c>
      <c r="AB5733" s="16">
        <f t="shared" si="674"/>
        <v>1.536</v>
      </c>
      <c r="AC5733" s="16"/>
    </row>
    <row r="5734" spans="1:29" x14ac:dyDescent="0.25">
      <c r="A5734" s="2">
        <v>43704</v>
      </c>
      <c r="B5734" s="1">
        <v>239</v>
      </c>
      <c r="C5734" s="3">
        <v>1800</v>
      </c>
      <c r="D5734" s="13">
        <v>267.77515046296298</v>
      </c>
      <c r="E5734">
        <v>54.83</v>
      </c>
      <c r="F5734" s="15">
        <f t="shared" si="675"/>
        <v>0</v>
      </c>
      <c r="G5734">
        <v>2.516</v>
      </c>
      <c r="H5734">
        <v>4.5289999999999999</v>
      </c>
      <c r="I5734">
        <v>199.357</v>
      </c>
      <c r="J5734">
        <v>18.414000000000001</v>
      </c>
      <c r="K5734">
        <v>37.200000000000003</v>
      </c>
      <c r="L5734">
        <v>0.17799999999999999</v>
      </c>
      <c r="M5734">
        <v>0.17799999999999999</v>
      </c>
      <c r="O5734">
        <v>126.875</v>
      </c>
      <c r="T5734">
        <f t="shared" si="670"/>
        <v>2391800</v>
      </c>
      <c r="U5734">
        <v>187.7</v>
      </c>
      <c r="V5734">
        <f t="shared" si="668"/>
        <v>126.9</v>
      </c>
      <c r="W5734" t="str">
        <f t="shared" si="671"/>
        <v/>
      </c>
      <c r="X5734" t="str">
        <f t="shared" si="672"/>
        <v/>
      </c>
      <c r="Y5734" t="str">
        <f t="shared" si="669"/>
        <v/>
      </c>
      <c r="AA5734" s="16">
        <f t="shared" si="673"/>
        <v>0.78800000000000003</v>
      </c>
      <c r="AB5734" s="16">
        <f t="shared" si="674"/>
        <v>1.33</v>
      </c>
      <c r="AC5734" s="16"/>
    </row>
    <row r="5735" spans="1:29" x14ac:dyDescent="0.25">
      <c r="A5735" s="2">
        <v>43704</v>
      </c>
      <c r="B5735" s="1">
        <v>239</v>
      </c>
      <c r="C5735" s="3">
        <v>1900</v>
      </c>
      <c r="D5735" s="13">
        <v>267.81681712963001</v>
      </c>
      <c r="E5735">
        <v>54.6</v>
      </c>
      <c r="F5735" s="15">
        <f t="shared" si="675"/>
        <v>0</v>
      </c>
      <c r="G5735">
        <v>1.0069999999999999</v>
      </c>
      <c r="H5735">
        <v>3.5230000000000001</v>
      </c>
      <c r="I5735">
        <v>223.22399999999999</v>
      </c>
      <c r="J5735">
        <v>14.529</v>
      </c>
      <c r="K5735">
        <v>47.2</v>
      </c>
      <c r="L5735">
        <v>0.17799999999999999</v>
      </c>
      <c r="M5735">
        <v>0.17799999999999999</v>
      </c>
      <c r="O5735">
        <v>6.875</v>
      </c>
      <c r="T5735">
        <f t="shared" si="670"/>
        <v>2391900</v>
      </c>
      <c r="U5735">
        <v>31.7</v>
      </c>
      <c r="V5735">
        <f t="shared" si="668"/>
        <v>6.9</v>
      </c>
      <c r="W5735" t="str">
        <f t="shared" si="671"/>
        <v/>
      </c>
      <c r="X5735" t="str">
        <f t="shared" si="672"/>
        <v/>
      </c>
      <c r="Y5735" t="str">
        <f t="shared" si="669"/>
        <v/>
      </c>
      <c r="AA5735" s="16">
        <f t="shared" si="673"/>
        <v>0.78100000000000003</v>
      </c>
      <c r="AB5735" s="16">
        <f t="shared" si="674"/>
        <v>0.874</v>
      </c>
      <c r="AC5735" s="16"/>
    </row>
    <row r="5736" spans="1:29" x14ac:dyDescent="0.25">
      <c r="A5736" s="2">
        <v>43704</v>
      </c>
      <c r="B5736" s="1">
        <v>239</v>
      </c>
      <c r="C5736" s="3">
        <v>2000</v>
      </c>
      <c r="D5736" s="13">
        <v>267.85848379629601</v>
      </c>
      <c r="E5736">
        <v>54.72</v>
      </c>
      <c r="F5736" s="15">
        <f t="shared" si="675"/>
        <v>0</v>
      </c>
      <c r="G5736">
        <v>1.0069999999999999</v>
      </c>
      <c r="H5736">
        <v>3.5230000000000001</v>
      </c>
      <c r="I5736">
        <v>240.071</v>
      </c>
      <c r="J5736">
        <v>14.218</v>
      </c>
      <c r="K5736">
        <v>46.8</v>
      </c>
      <c r="L5736">
        <v>0.17799999999999999</v>
      </c>
      <c r="M5736">
        <v>0.17899999999999999</v>
      </c>
      <c r="O5736">
        <v>0.625</v>
      </c>
      <c r="T5736">
        <f t="shared" si="670"/>
        <v>2392000</v>
      </c>
      <c r="U5736">
        <v>0</v>
      </c>
      <c r="V5736">
        <f t="shared" si="668"/>
        <v>0</v>
      </c>
      <c r="W5736" t="str">
        <f t="shared" si="671"/>
        <v/>
      </c>
      <c r="X5736" t="str">
        <f t="shared" si="672"/>
        <v/>
      </c>
      <c r="Y5736" t="str">
        <f t="shared" si="669"/>
        <v/>
      </c>
      <c r="AA5736" s="16">
        <f t="shared" si="673"/>
        <v>0.75900000000000001</v>
      </c>
      <c r="AB5736" s="16">
        <f t="shared" si="674"/>
        <v>0.86299999999999999</v>
      </c>
      <c r="AC5736" s="16"/>
    </row>
    <row r="5737" spans="1:29" x14ac:dyDescent="0.25">
      <c r="A5737" s="2">
        <v>43704</v>
      </c>
      <c r="B5737" s="1">
        <v>239</v>
      </c>
      <c r="C5737" s="3">
        <v>2100</v>
      </c>
      <c r="D5737" s="13">
        <v>267.90015046296298</v>
      </c>
      <c r="E5737">
        <v>55.18</v>
      </c>
      <c r="F5737" s="15">
        <f t="shared" si="675"/>
        <v>0</v>
      </c>
      <c r="G5737">
        <v>2.0129999999999999</v>
      </c>
      <c r="H5737">
        <v>5.0330000000000004</v>
      </c>
      <c r="I5737">
        <v>230.24299999999999</v>
      </c>
      <c r="J5737">
        <v>14.098000000000001</v>
      </c>
      <c r="K5737">
        <v>44.7</v>
      </c>
      <c r="L5737">
        <v>0.17799999999999999</v>
      </c>
      <c r="M5737">
        <v>0.17799999999999999</v>
      </c>
      <c r="O5737">
        <v>0.625</v>
      </c>
      <c r="T5737">
        <f t="shared" si="670"/>
        <v>2392100</v>
      </c>
      <c r="U5737">
        <v>0</v>
      </c>
      <c r="V5737">
        <f t="shared" si="668"/>
        <v>0</v>
      </c>
      <c r="W5737" t="str">
        <f t="shared" si="671"/>
        <v/>
      </c>
      <c r="X5737" t="str">
        <f t="shared" si="672"/>
        <v/>
      </c>
      <c r="Y5737" t="str">
        <f t="shared" si="669"/>
        <v/>
      </c>
      <c r="AA5737" s="16">
        <f t="shared" si="673"/>
        <v>0.71899999999999997</v>
      </c>
      <c r="AB5737" s="16">
        <f t="shared" si="674"/>
        <v>0.89</v>
      </c>
      <c r="AC5737" s="16"/>
    </row>
    <row r="5738" spans="1:29" x14ac:dyDescent="0.25">
      <c r="A5738" s="2">
        <v>43704</v>
      </c>
      <c r="B5738" s="1">
        <v>239</v>
      </c>
      <c r="C5738" s="3">
        <v>2200</v>
      </c>
      <c r="D5738" s="13">
        <v>267.94181712963001</v>
      </c>
      <c r="E5738">
        <v>54.95</v>
      </c>
      <c r="F5738" s="15">
        <f t="shared" si="675"/>
        <v>0</v>
      </c>
      <c r="G5738">
        <v>1.51</v>
      </c>
      <c r="H5738">
        <v>4.5289999999999999</v>
      </c>
      <c r="I5738">
        <v>230.24299999999999</v>
      </c>
      <c r="J5738">
        <v>13.545999999999999</v>
      </c>
      <c r="K5738">
        <v>45</v>
      </c>
      <c r="L5738">
        <v>0.17799999999999999</v>
      </c>
      <c r="M5738">
        <v>0.17899999999999999</v>
      </c>
      <c r="O5738">
        <v>0.625</v>
      </c>
      <c r="T5738">
        <f t="shared" si="670"/>
        <v>2392200</v>
      </c>
      <c r="U5738">
        <v>0</v>
      </c>
      <c r="V5738">
        <f t="shared" si="668"/>
        <v>0</v>
      </c>
      <c r="W5738" t="str">
        <f t="shared" si="671"/>
        <v/>
      </c>
      <c r="X5738" t="str">
        <f t="shared" si="672"/>
        <v/>
      </c>
      <c r="Y5738" t="str">
        <f t="shared" si="669"/>
        <v/>
      </c>
      <c r="AA5738" s="16">
        <f t="shared" si="673"/>
        <v>0.69799999999999995</v>
      </c>
      <c r="AB5738" s="16">
        <f t="shared" si="674"/>
        <v>0.85299999999999998</v>
      </c>
      <c r="AC5738" s="16"/>
    </row>
    <row r="5739" spans="1:29" x14ac:dyDescent="0.25">
      <c r="A5739" s="2">
        <v>43704</v>
      </c>
      <c r="B5739" s="1">
        <v>239</v>
      </c>
      <c r="C5739" s="3">
        <v>2300</v>
      </c>
      <c r="D5739" s="13">
        <v>267.98348379629601</v>
      </c>
      <c r="E5739">
        <v>54.48</v>
      </c>
      <c r="F5739" s="15">
        <f t="shared" si="675"/>
        <v>0</v>
      </c>
      <c r="G5739">
        <v>1.51</v>
      </c>
      <c r="H5739">
        <v>4.5289999999999999</v>
      </c>
      <c r="I5739">
        <v>224.62700000000001</v>
      </c>
      <c r="J5739">
        <v>12.968</v>
      </c>
      <c r="K5739">
        <v>47.4</v>
      </c>
      <c r="L5739">
        <v>0.17799999999999999</v>
      </c>
      <c r="M5739">
        <v>0.17899999999999999</v>
      </c>
      <c r="O5739">
        <v>0.625</v>
      </c>
      <c r="T5739">
        <f t="shared" si="670"/>
        <v>2392300</v>
      </c>
      <c r="U5739">
        <v>0</v>
      </c>
      <c r="V5739">
        <f t="shared" si="668"/>
        <v>0</v>
      </c>
      <c r="W5739" t="str">
        <f t="shared" si="671"/>
        <v/>
      </c>
      <c r="X5739" t="str">
        <f t="shared" si="672"/>
        <v/>
      </c>
      <c r="Y5739" t="str">
        <f t="shared" si="669"/>
        <v/>
      </c>
      <c r="AA5739" s="16">
        <f t="shared" si="673"/>
        <v>0.70799999999999996</v>
      </c>
      <c r="AB5739" s="16">
        <f t="shared" si="674"/>
        <v>0.78600000000000003</v>
      </c>
      <c r="AC5739" s="16"/>
    </row>
    <row r="5740" spans="1:29" x14ac:dyDescent="0.25">
      <c r="A5740" s="2">
        <v>43704</v>
      </c>
      <c r="B5740" s="1">
        <v>239</v>
      </c>
      <c r="C5740" s="3">
        <v>2400</v>
      </c>
      <c r="D5740" s="13">
        <v>268.02515046296298</v>
      </c>
      <c r="E5740">
        <v>54.83</v>
      </c>
      <c r="F5740" s="15">
        <f t="shared" si="675"/>
        <v>0</v>
      </c>
      <c r="G5740">
        <v>1.0069999999999999</v>
      </c>
      <c r="H5740">
        <v>3.5230000000000001</v>
      </c>
      <c r="I5740">
        <v>240.071</v>
      </c>
      <c r="J5740">
        <v>12.461</v>
      </c>
      <c r="K5740">
        <v>46.7</v>
      </c>
      <c r="L5740">
        <v>0.17799999999999999</v>
      </c>
      <c r="M5740">
        <v>0.17899999999999999</v>
      </c>
      <c r="O5740">
        <v>0.625</v>
      </c>
      <c r="T5740">
        <f t="shared" si="670"/>
        <v>2392400</v>
      </c>
      <c r="U5740">
        <v>0</v>
      </c>
      <c r="V5740">
        <f t="shared" si="668"/>
        <v>0</v>
      </c>
      <c r="W5740">
        <f t="shared" si="671"/>
        <v>0.17799999999999999</v>
      </c>
      <c r="X5740">
        <f t="shared" si="672"/>
        <v>0.17899999999999999</v>
      </c>
      <c r="Y5740">
        <f t="shared" si="669"/>
        <v>0</v>
      </c>
      <c r="AA5740" s="16">
        <f t="shared" si="673"/>
        <v>0.67500000000000004</v>
      </c>
      <c r="AB5740" s="16">
        <f t="shared" si="674"/>
        <v>0.77</v>
      </c>
      <c r="AC5740" s="16"/>
    </row>
    <row r="5741" spans="1:29" x14ac:dyDescent="0.25">
      <c r="A5741" s="2">
        <v>43705</v>
      </c>
      <c r="B5741" s="1">
        <v>240</v>
      </c>
      <c r="C5741" s="3">
        <v>100</v>
      </c>
      <c r="D5741" s="13">
        <v>268.06681712963001</v>
      </c>
      <c r="E5741">
        <v>54.72</v>
      </c>
      <c r="F5741" s="15">
        <f t="shared" si="675"/>
        <v>0</v>
      </c>
      <c r="G5741">
        <v>0.503</v>
      </c>
      <c r="H5741">
        <v>2.516</v>
      </c>
      <c r="I5741">
        <v>279.38</v>
      </c>
      <c r="J5741">
        <v>11.977</v>
      </c>
      <c r="K5741">
        <v>47.9</v>
      </c>
      <c r="L5741">
        <v>0.17699999999999999</v>
      </c>
      <c r="M5741">
        <v>0.17899999999999999</v>
      </c>
      <c r="O5741">
        <v>0.625</v>
      </c>
      <c r="T5741">
        <f t="shared" si="670"/>
        <v>2400100</v>
      </c>
      <c r="U5741">
        <v>0</v>
      </c>
      <c r="V5741">
        <f t="shared" si="668"/>
        <v>0</v>
      </c>
      <c r="W5741" t="str">
        <f t="shared" si="671"/>
        <v/>
      </c>
      <c r="X5741" t="str">
        <f t="shared" si="672"/>
        <v/>
      </c>
      <c r="Y5741" t="str">
        <f t="shared" si="669"/>
        <v/>
      </c>
      <c r="AA5741" s="16">
        <f t="shared" si="673"/>
        <v>0.67100000000000004</v>
      </c>
      <c r="AB5741" s="16">
        <f t="shared" si="674"/>
        <v>0.73</v>
      </c>
      <c r="AC5741" s="16"/>
    </row>
    <row r="5742" spans="1:29" x14ac:dyDescent="0.25">
      <c r="A5742" s="2">
        <v>43705</v>
      </c>
      <c r="B5742" s="1">
        <v>240</v>
      </c>
      <c r="C5742" s="3">
        <v>200</v>
      </c>
      <c r="D5742" s="13">
        <v>268.10848379629601</v>
      </c>
      <c r="E5742">
        <v>54.13</v>
      </c>
      <c r="F5742" s="15">
        <f t="shared" si="675"/>
        <v>0</v>
      </c>
      <c r="G5742">
        <v>1.0069999999999999</v>
      </c>
      <c r="H5742">
        <v>3.02</v>
      </c>
      <c r="I5742">
        <v>270.95699999999999</v>
      </c>
      <c r="J5742">
        <v>12.413</v>
      </c>
      <c r="K5742">
        <v>47.3</v>
      </c>
      <c r="L5742">
        <v>0.17699999999999999</v>
      </c>
      <c r="M5742">
        <v>0.17899999999999999</v>
      </c>
      <c r="O5742">
        <v>0.625</v>
      </c>
      <c r="T5742">
        <f t="shared" si="670"/>
        <v>2400200</v>
      </c>
      <c r="U5742">
        <v>0</v>
      </c>
      <c r="V5742">
        <f t="shared" si="668"/>
        <v>0</v>
      </c>
      <c r="W5742" t="str">
        <f t="shared" si="671"/>
        <v/>
      </c>
      <c r="X5742" t="str">
        <f t="shared" si="672"/>
        <v/>
      </c>
      <c r="Y5742" t="str">
        <f t="shared" si="669"/>
        <v/>
      </c>
      <c r="AA5742" s="16">
        <f t="shared" si="673"/>
        <v>0.68100000000000005</v>
      </c>
      <c r="AB5742" s="16">
        <f t="shared" si="674"/>
        <v>0.75900000000000001</v>
      </c>
      <c r="AC5742" s="16"/>
    </row>
    <row r="5743" spans="1:29" x14ac:dyDescent="0.25">
      <c r="A5743" s="2">
        <v>43705</v>
      </c>
      <c r="B5743" s="1">
        <v>240</v>
      </c>
      <c r="C5743" s="3">
        <v>300</v>
      </c>
      <c r="D5743" s="13">
        <v>268.15015046296298</v>
      </c>
      <c r="E5743">
        <v>54.37</v>
      </c>
      <c r="F5743" s="15">
        <f t="shared" si="675"/>
        <v>0</v>
      </c>
      <c r="G5743">
        <v>0.503</v>
      </c>
      <c r="H5743">
        <v>2.516</v>
      </c>
      <c r="I5743">
        <v>275.16899999999998</v>
      </c>
      <c r="J5743">
        <v>11.977</v>
      </c>
      <c r="K5743">
        <v>48.2</v>
      </c>
      <c r="L5743">
        <v>0.17699999999999999</v>
      </c>
      <c r="M5743">
        <v>0.17899999999999999</v>
      </c>
      <c r="O5743">
        <v>0.625</v>
      </c>
      <c r="T5743">
        <f t="shared" si="670"/>
        <v>2400300</v>
      </c>
      <c r="U5743">
        <v>0</v>
      </c>
      <c r="V5743">
        <f t="shared" si="668"/>
        <v>0</v>
      </c>
      <c r="W5743" t="str">
        <f t="shared" si="671"/>
        <v/>
      </c>
      <c r="X5743" t="str">
        <f t="shared" si="672"/>
        <v/>
      </c>
      <c r="Y5743" t="str">
        <f t="shared" si="669"/>
        <v/>
      </c>
      <c r="AA5743" s="16">
        <f t="shared" si="673"/>
        <v>0.67500000000000004</v>
      </c>
      <c r="AB5743" s="16">
        <f t="shared" si="674"/>
        <v>0.72499999999999998</v>
      </c>
      <c r="AC5743" s="16"/>
    </row>
    <row r="5744" spans="1:29" x14ac:dyDescent="0.25">
      <c r="A5744" s="2">
        <v>43705</v>
      </c>
      <c r="B5744" s="1">
        <v>240</v>
      </c>
      <c r="C5744" s="3">
        <v>400</v>
      </c>
      <c r="D5744" s="13">
        <v>268.19181712963001</v>
      </c>
      <c r="E5744">
        <v>54.13</v>
      </c>
      <c r="F5744" s="15">
        <f t="shared" si="675"/>
        <v>0</v>
      </c>
      <c r="G5744">
        <v>0.503</v>
      </c>
      <c r="H5744">
        <v>2.0129999999999999</v>
      </c>
      <c r="I5744">
        <v>279.38</v>
      </c>
      <c r="J5744">
        <v>11.977</v>
      </c>
      <c r="K5744">
        <v>48.8</v>
      </c>
      <c r="L5744">
        <v>0.17699999999999999</v>
      </c>
      <c r="M5744">
        <v>0.17899999999999999</v>
      </c>
      <c r="O5744">
        <v>0.625</v>
      </c>
      <c r="T5744">
        <f t="shared" si="670"/>
        <v>2400400</v>
      </c>
      <c r="U5744">
        <v>0</v>
      </c>
      <c r="V5744">
        <f t="shared" si="668"/>
        <v>0</v>
      </c>
      <c r="W5744" t="str">
        <f t="shared" si="671"/>
        <v/>
      </c>
      <c r="X5744" t="str">
        <f t="shared" si="672"/>
        <v/>
      </c>
      <c r="Y5744" t="str">
        <f t="shared" si="669"/>
        <v/>
      </c>
      <c r="AA5744" s="16">
        <f t="shared" si="673"/>
        <v>0.68300000000000005</v>
      </c>
      <c r="AB5744" s="16">
        <f t="shared" si="674"/>
        <v>0.71699999999999997</v>
      </c>
      <c r="AC5744" s="16"/>
    </row>
    <row r="5745" spans="1:29" x14ac:dyDescent="0.25">
      <c r="A5745" s="2">
        <v>43705</v>
      </c>
      <c r="B5745" s="1">
        <v>240</v>
      </c>
      <c r="C5745" s="3">
        <v>500</v>
      </c>
      <c r="D5745" s="13">
        <v>268.23348379629601</v>
      </c>
      <c r="E5745">
        <v>54.83</v>
      </c>
      <c r="F5745" s="15">
        <f t="shared" si="675"/>
        <v>0</v>
      </c>
      <c r="G5745">
        <v>0.503</v>
      </c>
      <c r="H5745">
        <v>2.0129999999999999</v>
      </c>
      <c r="I5745">
        <v>310.267</v>
      </c>
      <c r="J5745">
        <v>9.6080000000000005</v>
      </c>
      <c r="K5745">
        <v>56.9</v>
      </c>
      <c r="L5745">
        <v>0.17699999999999999</v>
      </c>
      <c r="M5745">
        <v>0.17899999999999999</v>
      </c>
      <c r="O5745">
        <v>0.625</v>
      </c>
      <c r="T5745">
        <f t="shared" si="670"/>
        <v>2400500</v>
      </c>
      <c r="U5745">
        <v>0</v>
      </c>
      <c r="V5745">
        <f t="shared" si="668"/>
        <v>0</v>
      </c>
      <c r="W5745" t="str">
        <f t="shared" si="671"/>
        <v/>
      </c>
      <c r="X5745" t="str">
        <f t="shared" si="672"/>
        <v/>
      </c>
      <c r="Y5745" t="str">
        <f t="shared" si="669"/>
        <v/>
      </c>
      <c r="AA5745" s="16">
        <f t="shared" si="673"/>
        <v>0.68</v>
      </c>
      <c r="AB5745" s="16">
        <f t="shared" si="674"/>
        <v>0.51500000000000001</v>
      </c>
      <c r="AC5745" s="16"/>
    </row>
    <row r="5746" spans="1:29" x14ac:dyDescent="0.25">
      <c r="A5746" s="2">
        <v>43705</v>
      </c>
      <c r="B5746" s="1">
        <v>240</v>
      </c>
      <c r="C5746" s="3">
        <v>600</v>
      </c>
      <c r="D5746" s="13">
        <v>268.27515046296298</v>
      </c>
      <c r="E5746">
        <v>54.37</v>
      </c>
      <c r="F5746" s="15">
        <f t="shared" si="675"/>
        <v>0</v>
      </c>
      <c r="G5746">
        <v>1.0069999999999999</v>
      </c>
      <c r="H5746">
        <v>2.516</v>
      </c>
      <c r="I5746">
        <v>335.53699999999998</v>
      </c>
      <c r="J5746">
        <v>10.026</v>
      </c>
      <c r="K5746">
        <v>55.5</v>
      </c>
      <c r="L5746">
        <v>0.17699999999999999</v>
      </c>
      <c r="M5746">
        <v>0.17899999999999999</v>
      </c>
      <c r="O5746">
        <v>15.625</v>
      </c>
      <c r="T5746">
        <f t="shared" si="670"/>
        <v>2400600</v>
      </c>
      <c r="U5746">
        <v>21.3</v>
      </c>
      <c r="V5746">
        <f t="shared" si="668"/>
        <v>15.6</v>
      </c>
      <c r="W5746" t="str">
        <f t="shared" si="671"/>
        <v/>
      </c>
      <c r="X5746" t="str">
        <f t="shared" si="672"/>
        <v/>
      </c>
      <c r="Y5746" t="str">
        <f t="shared" si="669"/>
        <v/>
      </c>
      <c r="AA5746" s="16">
        <f t="shared" si="673"/>
        <v>0.68200000000000005</v>
      </c>
      <c r="AB5746" s="16">
        <f t="shared" si="674"/>
        <v>0.54700000000000004</v>
      </c>
      <c r="AC5746" s="16"/>
    </row>
    <row r="5747" spans="1:29" x14ac:dyDescent="0.25">
      <c r="A5747" s="2">
        <v>43705</v>
      </c>
      <c r="B5747" s="1">
        <v>240</v>
      </c>
      <c r="C5747" s="3">
        <v>700</v>
      </c>
      <c r="D5747" s="13">
        <v>268.31681712963001</v>
      </c>
      <c r="E5747">
        <v>54.6</v>
      </c>
      <c r="F5747" s="15">
        <f t="shared" si="675"/>
        <v>0</v>
      </c>
      <c r="G5747">
        <v>1.0069999999999999</v>
      </c>
      <c r="H5747">
        <v>3.02</v>
      </c>
      <c r="I5747">
        <v>315.88200000000001</v>
      </c>
      <c r="J5747">
        <v>12.678000000000001</v>
      </c>
      <c r="K5747">
        <v>55.8</v>
      </c>
      <c r="L5747">
        <v>0.17599999999999999</v>
      </c>
      <c r="M5747">
        <v>0.17799999999999999</v>
      </c>
      <c r="O5747">
        <v>236.875</v>
      </c>
      <c r="T5747">
        <f t="shared" si="670"/>
        <v>2400700</v>
      </c>
      <c r="U5747">
        <v>166.3</v>
      </c>
      <c r="V5747">
        <f t="shared" si="668"/>
        <v>236.9</v>
      </c>
      <c r="W5747" t="str">
        <f t="shared" si="671"/>
        <v/>
      </c>
      <c r="X5747" t="str">
        <f t="shared" si="672"/>
        <v/>
      </c>
      <c r="Y5747" t="str">
        <f t="shared" si="669"/>
        <v/>
      </c>
      <c r="AA5747" s="16">
        <f t="shared" si="673"/>
        <v>0.81799999999999995</v>
      </c>
      <c r="AB5747" s="16">
        <f t="shared" si="674"/>
        <v>0.64800000000000002</v>
      </c>
      <c r="AC5747" s="16"/>
    </row>
    <row r="5748" spans="1:29" x14ac:dyDescent="0.25">
      <c r="A5748" s="2">
        <v>43705</v>
      </c>
      <c r="B5748" s="1">
        <v>240</v>
      </c>
      <c r="C5748" s="3">
        <v>800</v>
      </c>
      <c r="D5748" s="13">
        <v>268.35848379629601</v>
      </c>
      <c r="E5748">
        <v>55.18</v>
      </c>
      <c r="F5748" s="15">
        <f t="shared" si="675"/>
        <v>0</v>
      </c>
      <c r="G5748">
        <v>0.503</v>
      </c>
      <c r="H5748">
        <v>2.516</v>
      </c>
      <c r="I5748">
        <v>282.18799999999999</v>
      </c>
      <c r="J5748">
        <v>15.127000000000001</v>
      </c>
      <c r="K5748">
        <v>47.2</v>
      </c>
      <c r="L5748">
        <v>0.17599999999999999</v>
      </c>
      <c r="M5748">
        <v>0.17799999999999999</v>
      </c>
      <c r="O5748">
        <v>409.375</v>
      </c>
      <c r="T5748">
        <f t="shared" si="670"/>
        <v>2400800</v>
      </c>
      <c r="U5748">
        <v>349.2</v>
      </c>
      <c r="V5748">
        <f t="shared" si="668"/>
        <v>409.4</v>
      </c>
      <c r="W5748" t="str">
        <f t="shared" si="671"/>
        <v/>
      </c>
      <c r="X5748" t="str">
        <f t="shared" si="672"/>
        <v/>
      </c>
      <c r="Y5748" t="str">
        <f t="shared" si="669"/>
        <v/>
      </c>
      <c r="AA5748" s="16">
        <f t="shared" si="673"/>
        <v>0.81100000000000005</v>
      </c>
      <c r="AB5748" s="16">
        <f t="shared" si="674"/>
        <v>0.90700000000000003</v>
      </c>
      <c r="AC5748" s="16"/>
    </row>
    <row r="5749" spans="1:29" x14ac:dyDescent="0.25">
      <c r="A5749" s="2">
        <v>43705</v>
      </c>
      <c r="B5749" s="1">
        <v>240</v>
      </c>
      <c r="C5749" s="3">
        <v>900</v>
      </c>
      <c r="D5749" s="13">
        <v>268.40015046296298</v>
      </c>
      <c r="E5749">
        <v>55.42</v>
      </c>
      <c r="F5749" s="15">
        <f t="shared" si="675"/>
        <v>0</v>
      </c>
      <c r="G5749">
        <v>1.51</v>
      </c>
      <c r="H5749">
        <v>4.0259999999999998</v>
      </c>
      <c r="I5749">
        <v>318.69</v>
      </c>
      <c r="J5749">
        <v>15.962999999999999</v>
      </c>
      <c r="K5749">
        <v>47.5</v>
      </c>
      <c r="L5749">
        <v>0.17599999999999999</v>
      </c>
      <c r="M5749">
        <v>0.17799999999999999</v>
      </c>
      <c r="O5749">
        <v>564.375</v>
      </c>
      <c r="T5749">
        <f t="shared" si="670"/>
        <v>2400900</v>
      </c>
      <c r="U5749">
        <v>522.70000000000005</v>
      </c>
      <c r="V5749">
        <f t="shared" si="668"/>
        <v>564.4</v>
      </c>
      <c r="W5749" t="str">
        <f t="shared" si="671"/>
        <v/>
      </c>
      <c r="X5749" t="str">
        <f t="shared" si="672"/>
        <v/>
      </c>
      <c r="Y5749" t="str">
        <f t="shared" si="669"/>
        <v/>
      </c>
      <c r="AA5749" s="16">
        <f t="shared" si="673"/>
        <v>0.86099999999999999</v>
      </c>
      <c r="AB5749" s="16">
        <f t="shared" si="674"/>
        <v>0.95199999999999996</v>
      </c>
      <c r="AC5749" s="16"/>
    </row>
    <row r="5750" spans="1:29" x14ac:dyDescent="0.25">
      <c r="A5750" s="2">
        <v>43705</v>
      </c>
      <c r="B5750" s="1">
        <v>240</v>
      </c>
      <c r="C5750" s="3">
        <v>1000</v>
      </c>
      <c r="D5750" s="13">
        <v>268.44181712963001</v>
      </c>
      <c r="E5750">
        <v>55.42</v>
      </c>
      <c r="F5750" s="15">
        <f t="shared" si="675"/>
        <v>0</v>
      </c>
      <c r="G5750">
        <v>1.0069999999999999</v>
      </c>
      <c r="H5750">
        <v>4.0259999999999998</v>
      </c>
      <c r="I5750">
        <v>269.553</v>
      </c>
      <c r="J5750">
        <v>17.605</v>
      </c>
      <c r="K5750">
        <v>44.4</v>
      </c>
      <c r="L5750">
        <v>0.17499999999999999</v>
      </c>
      <c r="M5750">
        <v>0.17799999999999999</v>
      </c>
      <c r="O5750">
        <v>690.625</v>
      </c>
      <c r="T5750">
        <f t="shared" si="670"/>
        <v>2401000</v>
      </c>
      <c r="U5750">
        <v>668.8</v>
      </c>
      <c r="V5750">
        <f t="shared" si="668"/>
        <v>690.6</v>
      </c>
      <c r="W5750" t="str">
        <f t="shared" si="671"/>
        <v/>
      </c>
      <c r="X5750" t="str">
        <f t="shared" si="672"/>
        <v/>
      </c>
      <c r="Y5750" t="str">
        <f t="shared" si="669"/>
        <v/>
      </c>
      <c r="AA5750" s="16">
        <f t="shared" si="673"/>
        <v>0.89400000000000002</v>
      </c>
      <c r="AB5750" s="16">
        <f t="shared" si="674"/>
        <v>1.1200000000000001</v>
      </c>
      <c r="AC5750" s="16"/>
    </row>
    <row r="5751" spans="1:29" x14ac:dyDescent="0.25">
      <c r="A5751" s="2">
        <v>43705</v>
      </c>
      <c r="B5751" s="1">
        <v>240</v>
      </c>
      <c r="C5751" s="3">
        <v>1100</v>
      </c>
      <c r="D5751" s="13">
        <v>268.48348379629601</v>
      </c>
      <c r="E5751">
        <v>55.42</v>
      </c>
      <c r="F5751" s="15">
        <f t="shared" si="675"/>
        <v>0</v>
      </c>
      <c r="G5751">
        <v>1.0069999999999999</v>
      </c>
      <c r="H5751">
        <v>4.0259999999999998</v>
      </c>
      <c r="I5751">
        <v>268.149</v>
      </c>
      <c r="J5751">
        <v>19.817</v>
      </c>
      <c r="K5751">
        <v>36.799999999999997</v>
      </c>
      <c r="L5751">
        <v>0.17499999999999999</v>
      </c>
      <c r="M5751">
        <v>0.17799999999999999</v>
      </c>
      <c r="O5751">
        <v>775.625</v>
      </c>
      <c r="T5751">
        <f t="shared" si="670"/>
        <v>2401100</v>
      </c>
      <c r="U5751">
        <v>773.5</v>
      </c>
      <c r="V5751">
        <f t="shared" si="668"/>
        <v>775.6</v>
      </c>
      <c r="W5751" t="str">
        <f t="shared" si="671"/>
        <v/>
      </c>
      <c r="X5751" t="str">
        <f t="shared" si="672"/>
        <v/>
      </c>
      <c r="Y5751" t="str">
        <f t="shared" si="669"/>
        <v/>
      </c>
      <c r="AA5751" s="16">
        <f t="shared" si="673"/>
        <v>0.85099999999999998</v>
      </c>
      <c r="AB5751" s="16">
        <f t="shared" si="674"/>
        <v>1.462</v>
      </c>
      <c r="AC5751" s="16"/>
    </row>
    <row r="5752" spans="1:29" x14ac:dyDescent="0.25">
      <c r="A5752" s="2">
        <v>43705</v>
      </c>
      <c r="B5752" s="1">
        <v>240</v>
      </c>
      <c r="C5752" s="3">
        <v>1200</v>
      </c>
      <c r="D5752" s="13">
        <v>268.52515046296298</v>
      </c>
      <c r="E5752">
        <v>55.54</v>
      </c>
      <c r="F5752" s="15">
        <f t="shared" si="675"/>
        <v>3.9999999999999147E-2</v>
      </c>
      <c r="G5752">
        <v>1.51</v>
      </c>
      <c r="H5752">
        <v>5.5359999999999996</v>
      </c>
      <c r="I5752">
        <v>254.11</v>
      </c>
      <c r="J5752">
        <v>20.149999999999999</v>
      </c>
      <c r="K5752">
        <v>36.1</v>
      </c>
      <c r="L5752">
        <v>0.17499999999999999</v>
      </c>
      <c r="M5752">
        <v>0.17799999999999999</v>
      </c>
      <c r="O5752">
        <v>811.875</v>
      </c>
      <c r="T5752">
        <f t="shared" si="670"/>
        <v>2401200</v>
      </c>
      <c r="U5752">
        <v>829.5</v>
      </c>
      <c r="V5752">
        <f t="shared" si="668"/>
        <v>811.9</v>
      </c>
      <c r="W5752" t="str">
        <f t="shared" si="671"/>
        <v/>
      </c>
      <c r="X5752" t="str">
        <f t="shared" si="672"/>
        <v/>
      </c>
      <c r="Y5752" t="str">
        <f t="shared" si="669"/>
        <v/>
      </c>
      <c r="AA5752" s="16">
        <f t="shared" si="673"/>
        <v>0.85199999999999998</v>
      </c>
      <c r="AB5752" s="16">
        <f t="shared" si="674"/>
        <v>1.508</v>
      </c>
      <c r="AC5752" s="16"/>
    </row>
    <row r="5753" spans="1:29" x14ac:dyDescent="0.25">
      <c r="A5753" s="2">
        <v>43705</v>
      </c>
      <c r="B5753" s="1">
        <v>240</v>
      </c>
      <c r="C5753" s="3">
        <v>1300</v>
      </c>
      <c r="D5753" s="13">
        <v>268.56681712963001</v>
      </c>
      <c r="E5753">
        <v>55.42</v>
      </c>
      <c r="F5753" s="15">
        <f t="shared" si="675"/>
        <v>0</v>
      </c>
      <c r="G5753">
        <v>1.51</v>
      </c>
      <c r="H5753">
        <v>5.0330000000000004</v>
      </c>
      <c r="I5753">
        <v>261.12900000000002</v>
      </c>
      <c r="J5753">
        <v>20.817</v>
      </c>
      <c r="K5753">
        <v>36.299999999999997</v>
      </c>
      <c r="L5753">
        <v>0.17499999999999999</v>
      </c>
      <c r="M5753">
        <v>0.17699999999999999</v>
      </c>
      <c r="O5753">
        <v>800.625</v>
      </c>
      <c r="T5753">
        <f t="shared" si="670"/>
        <v>2401300</v>
      </c>
      <c r="U5753">
        <v>831.5</v>
      </c>
      <c r="V5753">
        <f t="shared" si="668"/>
        <v>800.6</v>
      </c>
      <c r="W5753" t="str">
        <f t="shared" si="671"/>
        <v/>
      </c>
      <c r="X5753" t="str">
        <f t="shared" si="672"/>
        <v/>
      </c>
      <c r="Y5753" t="str">
        <f t="shared" si="669"/>
        <v/>
      </c>
      <c r="AA5753" s="16">
        <f t="shared" si="673"/>
        <v>0.89200000000000002</v>
      </c>
      <c r="AB5753" s="16">
        <f t="shared" si="674"/>
        <v>1.5649999999999999</v>
      </c>
      <c r="AC5753" s="16"/>
    </row>
    <row r="5754" spans="1:29" x14ac:dyDescent="0.25">
      <c r="A5754" s="2">
        <v>43705</v>
      </c>
      <c r="B5754" s="1">
        <v>240</v>
      </c>
      <c r="C5754" s="3">
        <v>1400</v>
      </c>
      <c r="D5754" s="13">
        <v>268.60848379629601</v>
      </c>
      <c r="E5754">
        <v>54.72</v>
      </c>
      <c r="F5754" s="15">
        <f t="shared" si="675"/>
        <v>0</v>
      </c>
      <c r="G5754">
        <v>2.0129999999999999</v>
      </c>
      <c r="H5754">
        <v>6.0389999999999997</v>
      </c>
      <c r="I5754">
        <v>242.87799999999999</v>
      </c>
      <c r="J5754">
        <v>21.795000000000002</v>
      </c>
      <c r="K5754">
        <v>34.4</v>
      </c>
      <c r="L5754">
        <v>0.17499999999999999</v>
      </c>
      <c r="M5754">
        <v>0.17699999999999999</v>
      </c>
      <c r="O5754">
        <v>735.625</v>
      </c>
      <c r="T5754">
        <f t="shared" si="670"/>
        <v>2401400</v>
      </c>
      <c r="U5754">
        <v>779.8</v>
      </c>
      <c r="V5754">
        <f t="shared" si="668"/>
        <v>735.6</v>
      </c>
      <c r="W5754" t="str">
        <f t="shared" si="671"/>
        <v/>
      </c>
      <c r="X5754" t="str">
        <f t="shared" si="672"/>
        <v/>
      </c>
      <c r="Y5754" t="str">
        <f t="shared" si="669"/>
        <v/>
      </c>
      <c r="AA5754" s="16">
        <f t="shared" si="673"/>
        <v>0.89800000000000002</v>
      </c>
      <c r="AB5754" s="16">
        <f t="shared" si="674"/>
        <v>1.712</v>
      </c>
      <c r="AC5754" s="16"/>
    </row>
    <row r="5755" spans="1:29" x14ac:dyDescent="0.25">
      <c r="A5755" s="2">
        <v>43705</v>
      </c>
      <c r="B5755" s="1">
        <v>240</v>
      </c>
      <c r="C5755" s="3">
        <v>1500</v>
      </c>
      <c r="D5755" s="13">
        <v>268.65015046296298</v>
      </c>
      <c r="E5755">
        <v>55.77</v>
      </c>
      <c r="F5755" s="15">
        <f t="shared" si="675"/>
        <v>0.27000000000000313</v>
      </c>
      <c r="G5755">
        <v>1.51</v>
      </c>
      <c r="H5755">
        <v>6.5430000000000001</v>
      </c>
      <c r="I5755">
        <v>259.72500000000002</v>
      </c>
      <c r="J5755">
        <v>21.890999999999998</v>
      </c>
      <c r="K5755">
        <v>36.299999999999997</v>
      </c>
      <c r="L5755">
        <v>0.17499999999999999</v>
      </c>
      <c r="M5755">
        <v>0.17599999999999999</v>
      </c>
      <c r="O5755">
        <v>610.625</v>
      </c>
      <c r="T5755">
        <f t="shared" si="670"/>
        <v>2401500</v>
      </c>
      <c r="U5755">
        <v>678.7</v>
      </c>
      <c r="V5755">
        <f t="shared" si="668"/>
        <v>610.6</v>
      </c>
      <c r="W5755" t="str">
        <f t="shared" si="671"/>
        <v/>
      </c>
      <c r="X5755" t="str">
        <f t="shared" si="672"/>
        <v/>
      </c>
      <c r="Y5755" t="str">
        <f t="shared" si="669"/>
        <v/>
      </c>
      <c r="AA5755" s="16">
        <f t="shared" si="673"/>
        <v>0.95299999999999996</v>
      </c>
      <c r="AB5755" s="16">
        <f t="shared" si="674"/>
        <v>1.6719999999999999</v>
      </c>
      <c r="AC5755" s="16"/>
    </row>
    <row r="5756" spans="1:29" x14ac:dyDescent="0.25">
      <c r="A5756" s="2">
        <v>43705</v>
      </c>
      <c r="B5756" s="1">
        <v>240</v>
      </c>
      <c r="C5756" s="3">
        <v>1600</v>
      </c>
      <c r="D5756" s="13">
        <v>268.69181712963001</v>
      </c>
      <c r="E5756">
        <v>55.65</v>
      </c>
      <c r="F5756" s="15">
        <f t="shared" si="675"/>
        <v>0.14999999999999858</v>
      </c>
      <c r="G5756">
        <v>2.0129999999999999</v>
      </c>
      <c r="H5756">
        <v>5.0330000000000004</v>
      </c>
      <c r="I5756">
        <v>261.12900000000002</v>
      </c>
      <c r="J5756">
        <v>21.245999999999999</v>
      </c>
      <c r="K5756">
        <v>38</v>
      </c>
      <c r="L5756">
        <v>0.17499999999999999</v>
      </c>
      <c r="M5756">
        <v>0.17699999999999999</v>
      </c>
      <c r="O5756">
        <v>459.375</v>
      </c>
      <c r="T5756">
        <f t="shared" si="670"/>
        <v>2401600</v>
      </c>
      <c r="U5756">
        <v>535.79999999999995</v>
      </c>
      <c r="V5756">
        <f t="shared" si="668"/>
        <v>459.4</v>
      </c>
      <c r="W5756" t="str">
        <f t="shared" si="671"/>
        <v/>
      </c>
      <c r="X5756" t="str">
        <f t="shared" si="672"/>
        <v/>
      </c>
      <c r="Y5756" t="str">
        <f t="shared" si="669"/>
        <v/>
      </c>
      <c r="AA5756" s="16">
        <f t="shared" si="673"/>
        <v>0.95899999999999996</v>
      </c>
      <c r="AB5756" s="16">
        <f t="shared" si="674"/>
        <v>1.5649999999999999</v>
      </c>
      <c r="AC5756" s="16"/>
    </row>
    <row r="5757" spans="1:29" x14ac:dyDescent="0.25">
      <c r="A5757" s="2">
        <v>43705</v>
      </c>
      <c r="B5757" s="1">
        <v>240</v>
      </c>
      <c r="C5757" s="3">
        <v>1700</v>
      </c>
      <c r="D5757" s="13">
        <v>268.73348379629601</v>
      </c>
      <c r="E5757">
        <v>55.18</v>
      </c>
      <c r="F5757" s="15">
        <f t="shared" si="675"/>
        <v>0</v>
      </c>
      <c r="G5757">
        <v>1.51</v>
      </c>
      <c r="H5757">
        <v>5.0330000000000004</v>
      </c>
      <c r="I5757">
        <v>301.84300000000002</v>
      </c>
      <c r="J5757">
        <v>19.603000000000002</v>
      </c>
      <c r="K5757">
        <v>45.8</v>
      </c>
      <c r="L5757">
        <v>0.17499999999999999</v>
      </c>
      <c r="M5757">
        <v>0.17699999999999999</v>
      </c>
      <c r="O5757">
        <v>265.625</v>
      </c>
      <c r="T5757">
        <f t="shared" si="670"/>
        <v>2401700</v>
      </c>
      <c r="U5757">
        <v>364</v>
      </c>
      <c r="V5757">
        <f t="shared" ref="V5757:V5820" si="676">IF(O5757&lt;1,0,ROUND(O5757,1))</f>
        <v>265.60000000000002</v>
      </c>
      <c r="W5757" t="str">
        <f t="shared" si="671"/>
        <v/>
      </c>
      <c r="X5757" t="str">
        <f t="shared" si="672"/>
        <v/>
      </c>
      <c r="Y5757" t="str">
        <f t="shared" ref="Y5757:Y5820" si="677">IF(C5757=2400,ROUND(F5757/100,3),"")</f>
        <v/>
      </c>
      <c r="AA5757" s="16">
        <f t="shared" si="673"/>
        <v>1.0449999999999999</v>
      </c>
      <c r="AB5757" s="16">
        <f t="shared" si="674"/>
        <v>1.2370000000000001</v>
      </c>
      <c r="AC5757" s="16"/>
    </row>
    <row r="5758" spans="1:29" x14ac:dyDescent="0.25">
      <c r="A5758" s="2">
        <v>43705</v>
      </c>
      <c r="B5758" s="1">
        <v>240</v>
      </c>
      <c r="C5758" s="3">
        <v>1800</v>
      </c>
      <c r="D5758" s="13">
        <v>268.77515046296298</v>
      </c>
      <c r="E5758">
        <v>54.83</v>
      </c>
      <c r="F5758" s="15">
        <f t="shared" si="675"/>
        <v>0</v>
      </c>
      <c r="G5758">
        <v>1.51</v>
      </c>
      <c r="H5758">
        <v>4.5289999999999999</v>
      </c>
      <c r="I5758">
        <v>306.05500000000001</v>
      </c>
      <c r="J5758">
        <v>17.248999999999999</v>
      </c>
      <c r="K5758">
        <v>54.7</v>
      </c>
      <c r="L5758">
        <v>0.17599999999999999</v>
      </c>
      <c r="M5758">
        <v>0.17699999999999999</v>
      </c>
      <c r="O5758">
        <v>140.625</v>
      </c>
      <c r="T5758">
        <f t="shared" si="670"/>
        <v>2401800</v>
      </c>
      <c r="U5758">
        <v>180.8</v>
      </c>
      <c r="V5758">
        <f t="shared" si="676"/>
        <v>140.6</v>
      </c>
      <c r="W5758" t="str">
        <f t="shared" si="671"/>
        <v/>
      </c>
      <c r="X5758" t="str">
        <f t="shared" si="672"/>
        <v/>
      </c>
      <c r="Y5758" t="str">
        <f t="shared" si="677"/>
        <v/>
      </c>
      <c r="AA5758" s="16">
        <f t="shared" si="673"/>
        <v>1.0760000000000001</v>
      </c>
      <c r="AB5758" s="16">
        <f t="shared" si="674"/>
        <v>0.89100000000000001</v>
      </c>
      <c r="AC5758" s="16"/>
    </row>
    <row r="5759" spans="1:29" x14ac:dyDescent="0.25">
      <c r="A5759" s="2">
        <v>43705</v>
      </c>
      <c r="B5759" s="1">
        <v>240</v>
      </c>
      <c r="C5759" s="3">
        <v>1900</v>
      </c>
      <c r="D5759" s="13">
        <v>268.81681712963001</v>
      </c>
      <c r="E5759">
        <v>55.07</v>
      </c>
      <c r="F5759" s="15">
        <f t="shared" si="675"/>
        <v>0</v>
      </c>
      <c r="G5759">
        <v>1.0069999999999999</v>
      </c>
      <c r="H5759">
        <v>4.0259999999999998</v>
      </c>
      <c r="I5759">
        <v>334.13299999999998</v>
      </c>
      <c r="J5759">
        <v>15.007999999999999</v>
      </c>
      <c r="K5759">
        <v>57.1</v>
      </c>
      <c r="L5759">
        <v>0.17599999999999999</v>
      </c>
      <c r="M5759">
        <v>0.17699999999999999</v>
      </c>
      <c r="O5759">
        <v>5.625</v>
      </c>
      <c r="T5759">
        <f t="shared" si="670"/>
        <v>2401900</v>
      </c>
      <c r="U5759">
        <v>28.5</v>
      </c>
      <c r="V5759">
        <f t="shared" si="676"/>
        <v>5.6</v>
      </c>
      <c r="W5759" t="str">
        <f t="shared" si="671"/>
        <v/>
      </c>
      <c r="X5759" t="str">
        <f t="shared" si="672"/>
        <v/>
      </c>
      <c r="Y5759" t="str">
        <f t="shared" si="677"/>
        <v/>
      </c>
      <c r="AA5759" s="16">
        <f t="shared" si="673"/>
        <v>0.97399999999999998</v>
      </c>
      <c r="AB5759" s="16">
        <f t="shared" si="674"/>
        <v>0.73199999999999998</v>
      </c>
      <c r="AC5759" s="16"/>
    </row>
    <row r="5760" spans="1:29" x14ac:dyDescent="0.25">
      <c r="A5760" s="2">
        <v>43705</v>
      </c>
      <c r="B5760" s="1">
        <v>240</v>
      </c>
      <c r="C5760" s="3">
        <v>2000</v>
      </c>
      <c r="D5760" s="13">
        <v>268.85848379629601</v>
      </c>
      <c r="E5760">
        <v>54.48</v>
      </c>
      <c r="F5760" s="15">
        <f t="shared" si="675"/>
        <v>0</v>
      </c>
      <c r="G5760">
        <v>1.0069999999999999</v>
      </c>
      <c r="H5760">
        <v>3.02</v>
      </c>
      <c r="I5760">
        <v>350.98</v>
      </c>
      <c r="J5760">
        <v>12.316000000000001</v>
      </c>
      <c r="K5760">
        <v>66.599999999999994</v>
      </c>
      <c r="L5760">
        <v>0.17599999999999999</v>
      </c>
      <c r="M5760">
        <v>0.17699999999999999</v>
      </c>
      <c r="O5760">
        <v>0.625</v>
      </c>
      <c r="T5760">
        <f t="shared" si="670"/>
        <v>2402000</v>
      </c>
      <c r="U5760">
        <v>0</v>
      </c>
      <c r="V5760">
        <f t="shared" si="676"/>
        <v>0</v>
      </c>
      <c r="W5760" t="str">
        <f t="shared" si="671"/>
        <v/>
      </c>
      <c r="X5760" t="str">
        <f t="shared" si="672"/>
        <v/>
      </c>
      <c r="Y5760" t="str">
        <f t="shared" si="677"/>
        <v/>
      </c>
      <c r="AA5760" s="16">
        <f t="shared" si="673"/>
        <v>0.95299999999999996</v>
      </c>
      <c r="AB5760" s="16">
        <f t="shared" si="674"/>
        <v>0.47799999999999998</v>
      </c>
      <c r="AC5760" s="16"/>
    </row>
    <row r="5761" spans="1:29" x14ac:dyDescent="0.25">
      <c r="A5761" s="2">
        <v>43705</v>
      </c>
      <c r="B5761" s="1">
        <v>240</v>
      </c>
      <c r="C5761" s="3">
        <v>2100</v>
      </c>
      <c r="D5761" s="13">
        <v>268.90015046296298</v>
      </c>
      <c r="E5761">
        <v>54.48</v>
      </c>
      <c r="F5761" s="15">
        <f t="shared" si="675"/>
        <v>0</v>
      </c>
      <c r="G5761">
        <v>1.51</v>
      </c>
      <c r="H5761">
        <v>2.516</v>
      </c>
      <c r="I5761">
        <v>349.57600000000002</v>
      </c>
      <c r="J5761">
        <v>11.952999999999999</v>
      </c>
      <c r="K5761">
        <v>66.2</v>
      </c>
      <c r="L5761">
        <v>0.17599999999999999</v>
      </c>
      <c r="M5761">
        <v>0.17799999999999999</v>
      </c>
      <c r="O5761">
        <v>0.625</v>
      </c>
      <c r="T5761">
        <f t="shared" si="670"/>
        <v>2402100</v>
      </c>
      <c r="U5761">
        <v>0</v>
      </c>
      <c r="V5761">
        <f t="shared" si="676"/>
        <v>0</v>
      </c>
      <c r="W5761" t="str">
        <f t="shared" si="671"/>
        <v/>
      </c>
      <c r="X5761" t="str">
        <f t="shared" si="672"/>
        <v/>
      </c>
      <c r="Y5761" t="str">
        <f t="shared" si="677"/>
        <v/>
      </c>
      <c r="AA5761" s="16">
        <f t="shared" si="673"/>
        <v>0.92500000000000004</v>
      </c>
      <c r="AB5761" s="16">
        <f t="shared" si="674"/>
        <v>0.47199999999999998</v>
      </c>
      <c r="AC5761" s="16"/>
    </row>
    <row r="5762" spans="1:29" x14ac:dyDescent="0.25">
      <c r="A5762" s="2">
        <v>43705</v>
      </c>
      <c r="B5762" s="1">
        <v>240</v>
      </c>
      <c r="C5762" s="3">
        <v>2200</v>
      </c>
      <c r="D5762" s="13">
        <v>268.94181712963001</v>
      </c>
      <c r="E5762">
        <v>54.48</v>
      </c>
      <c r="F5762" s="15">
        <f t="shared" si="675"/>
        <v>0</v>
      </c>
      <c r="G5762">
        <v>1.51</v>
      </c>
      <c r="H5762">
        <v>2.516</v>
      </c>
      <c r="I5762">
        <v>349.57600000000002</v>
      </c>
      <c r="J5762">
        <v>11.053000000000001</v>
      </c>
      <c r="K5762">
        <v>68.5</v>
      </c>
      <c r="L5762">
        <v>0.17599999999999999</v>
      </c>
      <c r="M5762">
        <v>0.17799999999999999</v>
      </c>
      <c r="O5762">
        <v>0.625</v>
      </c>
      <c r="T5762">
        <f t="shared" si="670"/>
        <v>2402200</v>
      </c>
      <c r="U5762">
        <v>0</v>
      </c>
      <c r="V5762">
        <f t="shared" si="676"/>
        <v>0</v>
      </c>
      <c r="W5762" t="str">
        <f t="shared" si="671"/>
        <v/>
      </c>
      <c r="X5762" t="str">
        <f t="shared" si="672"/>
        <v/>
      </c>
      <c r="Y5762" t="str">
        <f t="shared" si="677"/>
        <v/>
      </c>
      <c r="AA5762" s="16">
        <f t="shared" si="673"/>
        <v>0.90200000000000002</v>
      </c>
      <c r="AB5762" s="16">
        <f t="shared" si="674"/>
        <v>0.41499999999999998</v>
      </c>
      <c r="AC5762" s="16"/>
    </row>
    <row r="5763" spans="1:29" x14ac:dyDescent="0.25">
      <c r="A5763" s="2">
        <v>43705</v>
      </c>
      <c r="B5763" s="1">
        <v>240</v>
      </c>
      <c r="C5763" s="3">
        <v>2300</v>
      </c>
      <c r="D5763" s="13">
        <v>268.98348379629601</v>
      </c>
      <c r="E5763">
        <v>54.72</v>
      </c>
      <c r="F5763" s="15">
        <f t="shared" si="675"/>
        <v>0</v>
      </c>
      <c r="G5763">
        <v>1.51</v>
      </c>
      <c r="H5763">
        <v>2.516</v>
      </c>
      <c r="I5763">
        <v>355.19200000000001</v>
      </c>
      <c r="J5763">
        <v>10.59</v>
      </c>
      <c r="K5763">
        <v>73.5</v>
      </c>
      <c r="L5763">
        <v>0.17599999999999999</v>
      </c>
      <c r="M5763">
        <v>0.17799999999999999</v>
      </c>
      <c r="O5763">
        <v>0.625</v>
      </c>
      <c r="T5763">
        <f t="shared" si="670"/>
        <v>2402300</v>
      </c>
      <c r="U5763">
        <v>0</v>
      </c>
      <c r="V5763">
        <f t="shared" si="676"/>
        <v>0</v>
      </c>
      <c r="W5763" t="str">
        <f t="shared" si="671"/>
        <v/>
      </c>
      <c r="X5763" t="str">
        <f t="shared" si="672"/>
        <v/>
      </c>
      <c r="Y5763" t="str">
        <f t="shared" si="677"/>
        <v/>
      </c>
      <c r="AA5763" s="16">
        <f t="shared" si="673"/>
        <v>0.93899999999999995</v>
      </c>
      <c r="AB5763" s="16">
        <f t="shared" si="674"/>
        <v>0.33900000000000002</v>
      </c>
      <c r="AC5763" s="16"/>
    </row>
    <row r="5764" spans="1:29" x14ac:dyDescent="0.25">
      <c r="A5764" s="2">
        <v>43705</v>
      </c>
      <c r="B5764" s="1">
        <v>240</v>
      </c>
      <c r="C5764" s="3">
        <v>2400</v>
      </c>
      <c r="D5764" s="13">
        <v>269.02515046296298</v>
      </c>
      <c r="E5764">
        <v>54.95</v>
      </c>
      <c r="F5764" s="15">
        <f t="shared" si="675"/>
        <v>0</v>
      </c>
      <c r="G5764">
        <v>1.51</v>
      </c>
      <c r="H5764">
        <v>2.516</v>
      </c>
      <c r="I5764">
        <v>355.19200000000001</v>
      </c>
      <c r="J5764">
        <v>10.173</v>
      </c>
      <c r="K5764">
        <v>76.2</v>
      </c>
      <c r="L5764">
        <v>0.17499999999999999</v>
      </c>
      <c r="M5764">
        <v>0.17799999999999999</v>
      </c>
      <c r="O5764">
        <v>0.625</v>
      </c>
      <c r="T5764">
        <f t="shared" si="670"/>
        <v>2402400</v>
      </c>
      <c r="U5764">
        <v>0</v>
      </c>
      <c r="V5764">
        <f t="shared" si="676"/>
        <v>0</v>
      </c>
      <c r="W5764">
        <f t="shared" si="671"/>
        <v>0.17499999999999999</v>
      </c>
      <c r="X5764">
        <f t="shared" si="672"/>
        <v>0.17799999999999999</v>
      </c>
      <c r="Y5764">
        <f t="shared" si="677"/>
        <v>0</v>
      </c>
      <c r="AA5764" s="16">
        <f t="shared" si="673"/>
        <v>0.94599999999999995</v>
      </c>
      <c r="AB5764" s="16">
        <f t="shared" si="674"/>
        <v>0.29499999999999998</v>
      </c>
      <c r="AC5764" s="16"/>
    </row>
    <row r="5765" spans="1:29" x14ac:dyDescent="0.25">
      <c r="A5765" s="2">
        <v>43706</v>
      </c>
      <c r="B5765" s="1">
        <v>241</v>
      </c>
      <c r="C5765" s="3">
        <v>100</v>
      </c>
      <c r="D5765" s="13">
        <v>269.06681712963001</v>
      </c>
      <c r="E5765">
        <v>54.48</v>
      </c>
      <c r="F5765" s="15">
        <f t="shared" si="675"/>
        <v>0</v>
      </c>
      <c r="G5765">
        <v>2.0129999999999999</v>
      </c>
      <c r="H5765">
        <v>2.516</v>
      </c>
      <c r="I5765">
        <v>355.19200000000001</v>
      </c>
      <c r="J5765">
        <v>9.5340000000000007</v>
      </c>
      <c r="K5765">
        <v>67.8</v>
      </c>
      <c r="L5765">
        <v>0.17499999999999999</v>
      </c>
      <c r="M5765">
        <v>0.17799999999999999</v>
      </c>
      <c r="O5765">
        <v>0.625</v>
      </c>
      <c r="T5765">
        <f t="shared" ref="T5765:T5828" si="678">B5765*10000+C5765</f>
        <v>2410100</v>
      </c>
      <c r="U5765">
        <v>0</v>
      </c>
      <c r="V5765">
        <f t="shared" si="676"/>
        <v>0</v>
      </c>
      <c r="W5765" t="str">
        <f t="shared" ref="W5765:W5828" si="679">IF(C5765=2400,ROUND(L5765,3),"")</f>
        <v/>
      </c>
      <c r="X5765" t="str">
        <f t="shared" ref="X5765:X5828" si="680">IF(C5765=2400,ROUND(M5765,3),"")</f>
        <v/>
      </c>
      <c r="Y5765" t="str">
        <f t="shared" si="677"/>
        <v/>
      </c>
      <c r="AA5765" s="16">
        <f t="shared" ref="AA5765:AA5828" si="681">ROUND((0.6105*(EXP((17.273*J5765)/(J5765+237.3))))*K5765/100,3)</f>
        <v>0.80700000000000005</v>
      </c>
      <c r="AB5765" s="16">
        <f t="shared" ref="AB5765:AB5828" si="682">ROUND(AA5765/K5765*(100-K5765),3)</f>
        <v>0.38300000000000001</v>
      </c>
      <c r="AC5765" s="16"/>
    </row>
    <row r="5766" spans="1:29" x14ac:dyDescent="0.25">
      <c r="A5766" s="2">
        <v>43706</v>
      </c>
      <c r="B5766" s="1">
        <v>241</v>
      </c>
      <c r="C5766" s="3">
        <v>200</v>
      </c>
      <c r="D5766" s="13">
        <v>269.10848379629601</v>
      </c>
      <c r="E5766">
        <v>54.13</v>
      </c>
      <c r="F5766" s="15">
        <f t="shared" si="675"/>
        <v>0</v>
      </c>
      <c r="G5766">
        <v>1.51</v>
      </c>
      <c r="H5766">
        <v>2.516</v>
      </c>
      <c r="I5766">
        <v>346.76900000000001</v>
      </c>
      <c r="J5766">
        <v>10.271000000000001</v>
      </c>
      <c r="K5766">
        <v>55.8</v>
      </c>
      <c r="L5766">
        <v>0.17499999999999999</v>
      </c>
      <c r="M5766">
        <v>0.17699999999999999</v>
      </c>
      <c r="O5766">
        <v>0.625</v>
      </c>
      <c r="T5766">
        <f t="shared" si="678"/>
        <v>2410200</v>
      </c>
      <c r="U5766">
        <v>0</v>
      </c>
      <c r="V5766">
        <f t="shared" si="676"/>
        <v>0</v>
      </c>
      <c r="W5766" t="str">
        <f t="shared" si="679"/>
        <v/>
      </c>
      <c r="X5766" t="str">
        <f t="shared" si="680"/>
        <v/>
      </c>
      <c r="Y5766" t="str">
        <f t="shared" si="677"/>
        <v/>
      </c>
      <c r="AA5766" s="16">
        <f t="shared" si="681"/>
        <v>0.69699999999999995</v>
      </c>
      <c r="AB5766" s="16">
        <f t="shared" si="682"/>
        <v>0.55200000000000005</v>
      </c>
      <c r="AC5766" s="16"/>
    </row>
    <row r="5767" spans="1:29" x14ac:dyDescent="0.25">
      <c r="A5767" s="2">
        <v>43706</v>
      </c>
      <c r="B5767" s="1">
        <v>241</v>
      </c>
      <c r="C5767" s="3">
        <v>300</v>
      </c>
      <c r="D5767" s="13">
        <v>269.15015046296298</v>
      </c>
      <c r="E5767">
        <v>54.01</v>
      </c>
      <c r="F5767" s="15">
        <f t="shared" si="675"/>
        <v>0</v>
      </c>
      <c r="G5767">
        <v>1.51</v>
      </c>
      <c r="H5767">
        <v>2.516</v>
      </c>
      <c r="I5767">
        <v>328.51799999999997</v>
      </c>
      <c r="J5767">
        <v>10.492000000000001</v>
      </c>
      <c r="K5767">
        <v>51</v>
      </c>
      <c r="L5767">
        <v>0.17499999999999999</v>
      </c>
      <c r="M5767">
        <v>0.17799999999999999</v>
      </c>
      <c r="O5767">
        <v>0.625</v>
      </c>
      <c r="T5767">
        <f t="shared" si="678"/>
        <v>2410300</v>
      </c>
      <c r="U5767">
        <v>0</v>
      </c>
      <c r="V5767">
        <f t="shared" si="676"/>
        <v>0</v>
      </c>
      <c r="W5767" t="str">
        <f t="shared" si="679"/>
        <v/>
      </c>
      <c r="X5767" t="str">
        <f t="shared" si="680"/>
        <v/>
      </c>
      <c r="Y5767" t="str">
        <f t="shared" si="677"/>
        <v/>
      </c>
      <c r="AA5767" s="16">
        <f t="shared" si="681"/>
        <v>0.64700000000000002</v>
      </c>
      <c r="AB5767" s="16">
        <f t="shared" si="682"/>
        <v>0.622</v>
      </c>
      <c r="AC5767" s="16"/>
    </row>
    <row r="5768" spans="1:29" x14ac:dyDescent="0.25">
      <c r="A5768" s="2">
        <v>43706</v>
      </c>
      <c r="B5768" s="1">
        <v>241</v>
      </c>
      <c r="C5768" s="3">
        <v>400</v>
      </c>
      <c r="D5768" s="13">
        <v>269.19181712963001</v>
      </c>
      <c r="E5768">
        <v>54.01</v>
      </c>
      <c r="F5768" s="15">
        <f t="shared" si="675"/>
        <v>0</v>
      </c>
      <c r="G5768">
        <v>1.51</v>
      </c>
      <c r="H5768">
        <v>2.516</v>
      </c>
      <c r="I5768">
        <v>324.30599999999998</v>
      </c>
      <c r="J5768">
        <v>12.000999999999999</v>
      </c>
      <c r="K5768">
        <v>42.1</v>
      </c>
      <c r="L5768">
        <v>0.17499999999999999</v>
      </c>
      <c r="M5768">
        <v>0.17799999999999999</v>
      </c>
      <c r="O5768">
        <v>0.625</v>
      </c>
      <c r="T5768">
        <f t="shared" si="678"/>
        <v>2410400</v>
      </c>
      <c r="U5768">
        <v>0</v>
      </c>
      <c r="V5768">
        <f t="shared" si="676"/>
        <v>0</v>
      </c>
      <c r="W5768" t="str">
        <f t="shared" si="679"/>
        <v/>
      </c>
      <c r="X5768" t="str">
        <f t="shared" si="680"/>
        <v/>
      </c>
      <c r="Y5768" t="str">
        <f t="shared" si="677"/>
        <v/>
      </c>
      <c r="AA5768" s="16">
        <f t="shared" si="681"/>
        <v>0.59</v>
      </c>
      <c r="AB5768" s="16">
        <f t="shared" si="682"/>
        <v>0.81100000000000005</v>
      </c>
      <c r="AC5768" s="16"/>
    </row>
    <row r="5769" spans="1:29" x14ac:dyDescent="0.25">
      <c r="A5769" s="2">
        <v>43706</v>
      </c>
      <c r="B5769" s="1">
        <v>241</v>
      </c>
      <c r="C5769" s="3">
        <v>500</v>
      </c>
      <c r="D5769" s="13">
        <v>269.23348379629601</v>
      </c>
      <c r="E5769">
        <v>54.37</v>
      </c>
      <c r="F5769" s="15">
        <f t="shared" si="675"/>
        <v>0</v>
      </c>
      <c r="G5769">
        <v>1.0069999999999999</v>
      </c>
      <c r="H5769">
        <v>3.02</v>
      </c>
      <c r="I5769">
        <v>334.13299999999998</v>
      </c>
      <c r="J5769">
        <v>10.712</v>
      </c>
      <c r="K5769">
        <v>46.7</v>
      </c>
      <c r="L5769">
        <v>0.17499999999999999</v>
      </c>
      <c r="M5769">
        <v>0.17699999999999999</v>
      </c>
      <c r="O5769">
        <v>0.625</v>
      </c>
      <c r="T5769">
        <f t="shared" si="678"/>
        <v>2410500</v>
      </c>
      <c r="U5769">
        <v>0</v>
      </c>
      <c r="V5769">
        <f t="shared" si="676"/>
        <v>0</v>
      </c>
      <c r="W5769" t="str">
        <f t="shared" si="679"/>
        <v/>
      </c>
      <c r="X5769" t="str">
        <f t="shared" si="680"/>
        <v/>
      </c>
      <c r="Y5769" t="str">
        <f t="shared" si="677"/>
        <v/>
      </c>
      <c r="AA5769" s="16">
        <f t="shared" si="681"/>
        <v>0.60099999999999998</v>
      </c>
      <c r="AB5769" s="16">
        <f t="shared" si="682"/>
        <v>0.68600000000000005</v>
      </c>
      <c r="AC5769" s="16"/>
    </row>
    <row r="5770" spans="1:29" x14ac:dyDescent="0.25">
      <c r="A5770" s="2">
        <v>43706</v>
      </c>
      <c r="B5770" s="1">
        <v>241</v>
      </c>
      <c r="C5770" s="3">
        <v>600</v>
      </c>
      <c r="D5770" s="13">
        <v>269.27515046296298</v>
      </c>
      <c r="E5770">
        <v>54.37</v>
      </c>
      <c r="F5770" s="15">
        <f t="shared" ref="F5770:F5833" si="683">IF(E5770&gt;F$2,E5770-F$2,0)</f>
        <v>0</v>
      </c>
      <c r="G5770">
        <v>1.51</v>
      </c>
      <c r="H5770">
        <v>2.516</v>
      </c>
      <c r="I5770">
        <v>342.55700000000002</v>
      </c>
      <c r="J5770">
        <v>10.565</v>
      </c>
      <c r="K5770">
        <v>49</v>
      </c>
      <c r="L5770">
        <v>0.17499999999999999</v>
      </c>
      <c r="M5770">
        <v>0.17699999999999999</v>
      </c>
      <c r="O5770">
        <v>26.875</v>
      </c>
      <c r="T5770">
        <f t="shared" si="678"/>
        <v>2410600</v>
      </c>
      <c r="U5770">
        <v>19.8</v>
      </c>
      <c r="V5770">
        <f t="shared" si="676"/>
        <v>26.9</v>
      </c>
      <c r="W5770" t="str">
        <f t="shared" si="679"/>
        <v/>
      </c>
      <c r="X5770" t="str">
        <f t="shared" si="680"/>
        <v/>
      </c>
      <c r="Y5770" t="str">
        <f t="shared" si="677"/>
        <v/>
      </c>
      <c r="AA5770" s="16">
        <f t="shared" si="681"/>
        <v>0.625</v>
      </c>
      <c r="AB5770" s="16">
        <f t="shared" si="682"/>
        <v>0.65100000000000002</v>
      </c>
      <c r="AC5770" s="16"/>
    </row>
    <row r="5771" spans="1:29" x14ac:dyDescent="0.25">
      <c r="A5771" s="2">
        <v>43706</v>
      </c>
      <c r="B5771" s="1">
        <v>241</v>
      </c>
      <c r="C5771" s="3">
        <v>700</v>
      </c>
      <c r="D5771" s="13">
        <v>269.31681712963001</v>
      </c>
      <c r="E5771">
        <v>54.37</v>
      </c>
      <c r="F5771" s="15">
        <f t="shared" si="683"/>
        <v>0</v>
      </c>
      <c r="G5771">
        <v>1.0069999999999999</v>
      </c>
      <c r="H5771">
        <v>2.0129999999999999</v>
      </c>
      <c r="I5771">
        <v>345.36500000000001</v>
      </c>
      <c r="J5771">
        <v>11.37</v>
      </c>
      <c r="K5771">
        <v>52.6</v>
      </c>
      <c r="L5771">
        <v>0.17399999999999999</v>
      </c>
      <c r="M5771">
        <v>0.17699999999999999</v>
      </c>
      <c r="O5771">
        <v>170.625</v>
      </c>
      <c r="T5771">
        <f t="shared" si="678"/>
        <v>2410700</v>
      </c>
      <c r="U5771">
        <v>162.80000000000001</v>
      </c>
      <c r="V5771">
        <f t="shared" si="676"/>
        <v>170.6</v>
      </c>
      <c r="W5771" t="str">
        <f t="shared" si="679"/>
        <v/>
      </c>
      <c r="X5771" t="str">
        <f t="shared" si="680"/>
        <v/>
      </c>
      <c r="Y5771" t="str">
        <f t="shared" si="677"/>
        <v/>
      </c>
      <c r="AA5771" s="16">
        <f t="shared" si="681"/>
        <v>0.70699999999999996</v>
      </c>
      <c r="AB5771" s="16">
        <f t="shared" si="682"/>
        <v>0.63700000000000001</v>
      </c>
      <c r="AC5771" s="16"/>
    </row>
    <row r="5772" spans="1:29" x14ac:dyDescent="0.25">
      <c r="A5772" s="2">
        <v>43706</v>
      </c>
      <c r="B5772" s="1">
        <v>241</v>
      </c>
      <c r="C5772" s="3">
        <v>800</v>
      </c>
      <c r="D5772" s="13">
        <v>269.35848379629601</v>
      </c>
      <c r="E5772">
        <v>55.07</v>
      </c>
      <c r="F5772" s="15">
        <f t="shared" si="683"/>
        <v>0</v>
      </c>
      <c r="G5772">
        <v>0.503</v>
      </c>
      <c r="H5772">
        <v>2.0129999999999999</v>
      </c>
      <c r="I5772">
        <v>349.57600000000002</v>
      </c>
      <c r="J5772">
        <v>17.271999999999998</v>
      </c>
      <c r="K5772">
        <v>37.9</v>
      </c>
      <c r="L5772">
        <v>0.17399999999999999</v>
      </c>
      <c r="M5772">
        <v>0.17699999999999999</v>
      </c>
      <c r="O5772">
        <v>425.625</v>
      </c>
      <c r="T5772">
        <f t="shared" si="678"/>
        <v>2410800</v>
      </c>
      <c r="U5772">
        <v>345.3</v>
      </c>
      <c r="V5772">
        <f t="shared" si="676"/>
        <v>425.6</v>
      </c>
      <c r="W5772" t="str">
        <f t="shared" si="679"/>
        <v/>
      </c>
      <c r="X5772" t="str">
        <f t="shared" si="680"/>
        <v/>
      </c>
      <c r="Y5772" t="str">
        <f t="shared" si="677"/>
        <v/>
      </c>
      <c r="AA5772" s="16">
        <f t="shared" si="681"/>
        <v>0.747</v>
      </c>
      <c r="AB5772" s="16">
        <f t="shared" si="682"/>
        <v>1.224</v>
      </c>
      <c r="AC5772" s="16"/>
    </row>
    <row r="5773" spans="1:29" x14ac:dyDescent="0.25">
      <c r="A5773" s="2">
        <v>43706</v>
      </c>
      <c r="B5773" s="1">
        <v>241</v>
      </c>
      <c r="C5773" s="3">
        <v>900</v>
      </c>
      <c r="D5773" s="13">
        <v>269.40015046296298</v>
      </c>
      <c r="E5773">
        <v>55.18</v>
      </c>
      <c r="F5773" s="15">
        <f t="shared" si="683"/>
        <v>0</v>
      </c>
      <c r="G5773">
        <v>1.51</v>
      </c>
      <c r="H5773">
        <v>5.5359999999999996</v>
      </c>
      <c r="I5773">
        <v>181.10599999999999</v>
      </c>
      <c r="J5773">
        <v>18.722999999999999</v>
      </c>
      <c r="K5773">
        <v>31.3</v>
      </c>
      <c r="L5773">
        <v>0.17399999999999999</v>
      </c>
      <c r="M5773">
        <v>0.17699999999999999</v>
      </c>
      <c r="O5773">
        <v>559.375</v>
      </c>
      <c r="T5773">
        <f t="shared" si="678"/>
        <v>2410900</v>
      </c>
      <c r="U5773">
        <v>519</v>
      </c>
      <c r="V5773">
        <f t="shared" si="676"/>
        <v>559.4</v>
      </c>
      <c r="W5773" t="str">
        <f t="shared" si="679"/>
        <v/>
      </c>
      <c r="X5773" t="str">
        <f t="shared" si="680"/>
        <v/>
      </c>
      <c r="Y5773" t="str">
        <f t="shared" si="677"/>
        <v/>
      </c>
      <c r="AA5773" s="16">
        <f t="shared" si="681"/>
        <v>0.67600000000000005</v>
      </c>
      <c r="AB5773" s="16">
        <f t="shared" si="682"/>
        <v>1.484</v>
      </c>
      <c r="AC5773" s="16"/>
    </row>
    <row r="5774" spans="1:29" x14ac:dyDescent="0.25">
      <c r="A5774" s="2">
        <v>43706</v>
      </c>
      <c r="B5774" s="1">
        <v>241</v>
      </c>
      <c r="C5774" s="3">
        <v>1000</v>
      </c>
      <c r="D5774" s="13">
        <v>269.44181712963001</v>
      </c>
      <c r="E5774">
        <v>55.18</v>
      </c>
      <c r="F5774" s="15">
        <f t="shared" si="683"/>
        <v>0</v>
      </c>
      <c r="G5774">
        <v>2.516</v>
      </c>
      <c r="H5774">
        <v>6.5430000000000001</v>
      </c>
      <c r="I5774">
        <v>199.357</v>
      </c>
      <c r="J5774">
        <v>20.388000000000002</v>
      </c>
      <c r="K5774">
        <v>25.1</v>
      </c>
      <c r="L5774">
        <v>0.17299999999999999</v>
      </c>
      <c r="M5774">
        <v>0.17599999999999999</v>
      </c>
      <c r="O5774">
        <v>695.625</v>
      </c>
      <c r="T5774">
        <f t="shared" si="678"/>
        <v>2411000</v>
      </c>
      <c r="U5774">
        <v>664.5</v>
      </c>
      <c r="V5774">
        <f t="shared" si="676"/>
        <v>695.6</v>
      </c>
      <c r="W5774" t="str">
        <f t="shared" si="679"/>
        <v/>
      </c>
      <c r="X5774" t="str">
        <f t="shared" si="680"/>
        <v/>
      </c>
      <c r="Y5774" t="str">
        <f t="shared" si="677"/>
        <v/>
      </c>
      <c r="AA5774" s="16">
        <f t="shared" si="681"/>
        <v>0.60099999999999998</v>
      </c>
      <c r="AB5774" s="16">
        <f t="shared" si="682"/>
        <v>1.7929999999999999</v>
      </c>
      <c r="AC5774" s="16"/>
    </row>
    <row r="5775" spans="1:29" x14ac:dyDescent="0.25">
      <c r="A5775" s="2">
        <v>43706</v>
      </c>
      <c r="B5775" s="1">
        <v>241</v>
      </c>
      <c r="C5775" s="3">
        <v>1100</v>
      </c>
      <c r="D5775" s="13">
        <v>269.48348379629601</v>
      </c>
      <c r="E5775">
        <v>55.42</v>
      </c>
      <c r="F5775" s="15">
        <f t="shared" si="683"/>
        <v>0</v>
      </c>
      <c r="G5775">
        <v>3.02</v>
      </c>
      <c r="H5775">
        <v>6.0389999999999997</v>
      </c>
      <c r="I5775">
        <v>200.761</v>
      </c>
      <c r="J5775">
        <v>19.96</v>
      </c>
      <c r="K5775">
        <v>22.5</v>
      </c>
      <c r="L5775">
        <v>0.17299999999999999</v>
      </c>
      <c r="M5775">
        <v>0.17499999999999999</v>
      </c>
      <c r="O5775">
        <v>303.125</v>
      </c>
      <c r="T5775">
        <f t="shared" si="678"/>
        <v>2411100</v>
      </c>
      <c r="U5775">
        <v>769.2</v>
      </c>
      <c r="V5775">
        <f t="shared" si="676"/>
        <v>303.10000000000002</v>
      </c>
      <c r="W5775" t="str">
        <f t="shared" si="679"/>
        <v/>
      </c>
      <c r="X5775" t="str">
        <f t="shared" si="680"/>
        <v/>
      </c>
      <c r="Y5775" t="str">
        <f t="shared" si="677"/>
        <v/>
      </c>
      <c r="AA5775" s="16">
        <f t="shared" si="681"/>
        <v>0.52500000000000002</v>
      </c>
      <c r="AB5775" s="16">
        <f t="shared" si="682"/>
        <v>1.8080000000000001</v>
      </c>
      <c r="AC5775" s="16"/>
    </row>
    <row r="5776" spans="1:29" x14ac:dyDescent="0.25">
      <c r="A5776" s="2">
        <v>43706</v>
      </c>
      <c r="B5776" s="1">
        <v>241</v>
      </c>
      <c r="C5776" s="3">
        <v>1200</v>
      </c>
      <c r="D5776" s="13">
        <v>269.52515046296298</v>
      </c>
      <c r="E5776">
        <v>54.83</v>
      </c>
      <c r="F5776" s="15">
        <f t="shared" si="683"/>
        <v>0</v>
      </c>
      <c r="G5776">
        <v>3.02</v>
      </c>
      <c r="H5776">
        <v>6.5430000000000001</v>
      </c>
      <c r="I5776">
        <v>197.953</v>
      </c>
      <c r="J5776">
        <v>22.033999999999999</v>
      </c>
      <c r="K5776">
        <v>21.7</v>
      </c>
      <c r="L5776">
        <v>0.17299999999999999</v>
      </c>
      <c r="M5776">
        <v>0.17499999999999999</v>
      </c>
      <c r="O5776">
        <v>833.125</v>
      </c>
      <c r="T5776">
        <f t="shared" si="678"/>
        <v>2411200</v>
      </c>
      <c r="U5776">
        <v>824.5</v>
      </c>
      <c r="V5776">
        <f t="shared" si="676"/>
        <v>833.1</v>
      </c>
      <c r="W5776" t="str">
        <f t="shared" si="679"/>
        <v/>
      </c>
      <c r="X5776" t="str">
        <f t="shared" si="680"/>
        <v/>
      </c>
      <c r="Y5776" t="str">
        <f t="shared" si="677"/>
        <v/>
      </c>
      <c r="AA5776" s="16">
        <f t="shared" si="681"/>
        <v>0.57499999999999996</v>
      </c>
      <c r="AB5776" s="16">
        <f t="shared" si="682"/>
        <v>2.0750000000000002</v>
      </c>
      <c r="AC5776" s="16"/>
    </row>
    <row r="5777" spans="1:29" x14ac:dyDescent="0.25">
      <c r="A5777" s="2">
        <v>43706</v>
      </c>
      <c r="B5777" s="1">
        <v>241</v>
      </c>
      <c r="C5777" s="3">
        <v>1300</v>
      </c>
      <c r="D5777" s="13">
        <v>269.56681712963001</v>
      </c>
      <c r="E5777">
        <v>55.54</v>
      </c>
      <c r="F5777" s="15">
        <f t="shared" si="683"/>
        <v>3.9999999999999147E-2</v>
      </c>
      <c r="G5777">
        <v>3.02</v>
      </c>
      <c r="H5777">
        <v>6.5430000000000001</v>
      </c>
      <c r="I5777">
        <v>202.16499999999999</v>
      </c>
      <c r="J5777">
        <v>21.460999999999999</v>
      </c>
      <c r="K5777">
        <v>24</v>
      </c>
      <c r="L5777">
        <v>0.17199999999999999</v>
      </c>
      <c r="M5777">
        <v>0.17499999999999999</v>
      </c>
      <c r="O5777">
        <v>430.625</v>
      </c>
      <c r="T5777">
        <f t="shared" si="678"/>
        <v>2411300</v>
      </c>
      <c r="U5777">
        <v>826.5</v>
      </c>
      <c r="V5777">
        <f t="shared" si="676"/>
        <v>430.6</v>
      </c>
      <c r="W5777" t="str">
        <f t="shared" si="679"/>
        <v/>
      </c>
      <c r="X5777" t="str">
        <f t="shared" si="680"/>
        <v/>
      </c>
      <c r="Y5777" t="str">
        <f t="shared" si="677"/>
        <v/>
      </c>
      <c r="AA5777" s="16">
        <f t="shared" si="681"/>
        <v>0.61399999999999999</v>
      </c>
      <c r="AB5777" s="16">
        <f t="shared" si="682"/>
        <v>1.944</v>
      </c>
      <c r="AC5777" s="16"/>
    </row>
    <row r="5778" spans="1:29" x14ac:dyDescent="0.25">
      <c r="A5778" s="2">
        <v>43706</v>
      </c>
      <c r="B5778" s="1">
        <v>241</v>
      </c>
      <c r="C5778" s="3">
        <v>1400</v>
      </c>
      <c r="D5778" s="13">
        <v>269.60848379629601</v>
      </c>
      <c r="E5778">
        <v>55.89</v>
      </c>
      <c r="F5778" s="15">
        <f t="shared" si="683"/>
        <v>0.39000000000000057</v>
      </c>
      <c r="G5778">
        <v>2.516</v>
      </c>
      <c r="H5778">
        <v>7.0460000000000003</v>
      </c>
      <c r="I5778">
        <v>252.70599999999999</v>
      </c>
      <c r="J5778">
        <v>23.088000000000001</v>
      </c>
      <c r="K5778">
        <v>23.4</v>
      </c>
      <c r="L5778">
        <v>0.17199999999999999</v>
      </c>
      <c r="M5778">
        <v>0.17499999999999999</v>
      </c>
      <c r="O5778">
        <v>835.625</v>
      </c>
      <c r="T5778">
        <f t="shared" si="678"/>
        <v>2411400</v>
      </c>
      <c r="U5778">
        <v>774.7</v>
      </c>
      <c r="V5778">
        <f t="shared" si="676"/>
        <v>835.6</v>
      </c>
      <c r="W5778" t="str">
        <f t="shared" si="679"/>
        <v/>
      </c>
      <c r="X5778" t="str">
        <f t="shared" si="680"/>
        <v/>
      </c>
      <c r="Y5778" t="str">
        <f t="shared" si="677"/>
        <v/>
      </c>
      <c r="AA5778" s="16">
        <f t="shared" si="681"/>
        <v>0.66100000000000003</v>
      </c>
      <c r="AB5778" s="16">
        <f t="shared" si="682"/>
        <v>2.1640000000000001</v>
      </c>
      <c r="AC5778" s="16"/>
    </row>
    <row r="5779" spans="1:29" x14ac:dyDescent="0.25">
      <c r="A5779" s="2">
        <v>43706</v>
      </c>
      <c r="B5779" s="1">
        <v>241</v>
      </c>
      <c r="C5779" s="3">
        <v>1500</v>
      </c>
      <c r="D5779" s="13">
        <v>269.65015046296298</v>
      </c>
      <c r="E5779">
        <v>54.48</v>
      </c>
      <c r="F5779" s="15">
        <f t="shared" si="683"/>
        <v>0</v>
      </c>
      <c r="G5779">
        <v>2.0129999999999999</v>
      </c>
      <c r="H5779">
        <v>6.5430000000000001</v>
      </c>
      <c r="I5779">
        <v>252.70599999999999</v>
      </c>
      <c r="J5779">
        <v>22.417000000000002</v>
      </c>
      <c r="K5779">
        <v>23.1</v>
      </c>
      <c r="L5779">
        <v>0.17199999999999999</v>
      </c>
      <c r="M5779">
        <v>0.17399999999999999</v>
      </c>
      <c r="O5779">
        <v>538.125</v>
      </c>
      <c r="T5779">
        <f t="shared" si="678"/>
        <v>2411500</v>
      </c>
      <c r="U5779">
        <v>672.8</v>
      </c>
      <c r="V5779">
        <f t="shared" si="676"/>
        <v>538.1</v>
      </c>
      <c r="W5779" t="str">
        <f t="shared" si="679"/>
        <v/>
      </c>
      <c r="X5779" t="str">
        <f t="shared" si="680"/>
        <v/>
      </c>
      <c r="Y5779" t="str">
        <f t="shared" si="677"/>
        <v/>
      </c>
      <c r="AA5779" s="16">
        <f t="shared" si="681"/>
        <v>0.626</v>
      </c>
      <c r="AB5779" s="16">
        <f t="shared" si="682"/>
        <v>2.0840000000000001</v>
      </c>
      <c r="AC5779" s="16"/>
    </row>
    <row r="5780" spans="1:29" x14ac:dyDescent="0.25">
      <c r="A5780" s="2">
        <v>43706</v>
      </c>
      <c r="B5780" s="1">
        <v>241</v>
      </c>
      <c r="C5780" s="3">
        <v>1600</v>
      </c>
      <c r="D5780" s="13">
        <v>269.69181712963001</v>
      </c>
      <c r="E5780">
        <v>55.42</v>
      </c>
      <c r="F5780" s="15">
        <f t="shared" si="683"/>
        <v>0</v>
      </c>
      <c r="G5780">
        <v>2.0129999999999999</v>
      </c>
      <c r="H5780">
        <v>6.5430000000000001</v>
      </c>
      <c r="I5780">
        <v>244.28200000000001</v>
      </c>
      <c r="J5780">
        <v>22.417000000000002</v>
      </c>
      <c r="K5780">
        <v>22.7</v>
      </c>
      <c r="L5780">
        <v>0.17199999999999999</v>
      </c>
      <c r="M5780">
        <v>0.17399999999999999</v>
      </c>
      <c r="O5780">
        <v>459.375</v>
      </c>
      <c r="T5780">
        <f t="shared" si="678"/>
        <v>2411600</v>
      </c>
      <c r="U5780">
        <v>529.5</v>
      </c>
      <c r="V5780">
        <f t="shared" si="676"/>
        <v>459.4</v>
      </c>
      <c r="W5780" t="str">
        <f t="shared" si="679"/>
        <v/>
      </c>
      <c r="X5780" t="str">
        <f t="shared" si="680"/>
        <v/>
      </c>
      <c r="Y5780" t="str">
        <f t="shared" si="677"/>
        <v/>
      </c>
      <c r="AA5780" s="16">
        <f t="shared" si="681"/>
        <v>0.61499999999999999</v>
      </c>
      <c r="AB5780" s="16">
        <f t="shared" si="682"/>
        <v>2.0939999999999999</v>
      </c>
      <c r="AC5780" s="16"/>
    </row>
    <row r="5781" spans="1:29" x14ac:dyDescent="0.25">
      <c r="A5781" s="2">
        <v>43706</v>
      </c>
      <c r="B5781" s="1">
        <v>241</v>
      </c>
      <c r="C5781" s="3">
        <v>1700</v>
      </c>
      <c r="D5781" s="13">
        <v>269.73348379629601</v>
      </c>
      <c r="E5781">
        <v>54.95</v>
      </c>
      <c r="F5781" s="15">
        <f t="shared" si="683"/>
        <v>0</v>
      </c>
      <c r="G5781">
        <v>2.516</v>
      </c>
      <c r="H5781">
        <v>6.5430000000000001</v>
      </c>
      <c r="I5781">
        <v>217.608</v>
      </c>
      <c r="J5781">
        <v>21.533000000000001</v>
      </c>
      <c r="K5781">
        <v>24.3</v>
      </c>
      <c r="L5781">
        <v>0.17199999999999999</v>
      </c>
      <c r="M5781">
        <v>0.17399999999999999</v>
      </c>
      <c r="O5781">
        <v>251.875</v>
      </c>
      <c r="T5781">
        <f t="shared" si="678"/>
        <v>2411700</v>
      </c>
      <c r="U5781">
        <v>357.2</v>
      </c>
      <c r="V5781">
        <f t="shared" si="676"/>
        <v>251.9</v>
      </c>
      <c r="W5781" t="str">
        <f t="shared" si="679"/>
        <v/>
      </c>
      <c r="X5781" t="str">
        <f t="shared" si="680"/>
        <v/>
      </c>
      <c r="Y5781" t="str">
        <f t="shared" si="677"/>
        <v/>
      </c>
      <c r="AA5781" s="16">
        <f t="shared" si="681"/>
        <v>0.624</v>
      </c>
      <c r="AB5781" s="16">
        <f t="shared" si="682"/>
        <v>1.944</v>
      </c>
      <c r="AC5781" s="16"/>
    </row>
    <row r="5782" spans="1:29" x14ac:dyDescent="0.25">
      <c r="A5782" s="2">
        <v>43706</v>
      </c>
      <c r="B5782" s="1">
        <v>241</v>
      </c>
      <c r="C5782" s="3">
        <v>1800</v>
      </c>
      <c r="D5782" s="13">
        <v>269.77515046296298</v>
      </c>
      <c r="E5782">
        <v>54.48</v>
      </c>
      <c r="F5782" s="15">
        <f t="shared" si="683"/>
        <v>0</v>
      </c>
      <c r="G5782">
        <v>2.0129999999999999</v>
      </c>
      <c r="H5782">
        <v>5.5359999999999996</v>
      </c>
      <c r="I5782">
        <v>238.667</v>
      </c>
      <c r="J5782">
        <v>18.699000000000002</v>
      </c>
      <c r="K5782">
        <v>28.9</v>
      </c>
      <c r="L5782">
        <v>0.17299999999999999</v>
      </c>
      <c r="M5782">
        <v>0.17399999999999999</v>
      </c>
      <c r="O5782">
        <v>43.125</v>
      </c>
      <c r="T5782">
        <f t="shared" si="678"/>
        <v>2411800</v>
      </c>
      <c r="U5782">
        <v>174.3</v>
      </c>
      <c r="V5782">
        <f t="shared" si="676"/>
        <v>43.1</v>
      </c>
      <c r="W5782" t="str">
        <f t="shared" si="679"/>
        <v/>
      </c>
      <c r="X5782" t="str">
        <f t="shared" si="680"/>
        <v/>
      </c>
      <c r="Y5782" t="str">
        <f t="shared" si="677"/>
        <v/>
      </c>
      <c r="AA5782" s="16">
        <f t="shared" si="681"/>
        <v>0.623</v>
      </c>
      <c r="AB5782" s="16">
        <f t="shared" si="682"/>
        <v>1.5329999999999999</v>
      </c>
      <c r="AC5782" s="16"/>
    </row>
    <row r="5783" spans="1:29" x14ac:dyDescent="0.25">
      <c r="A5783" s="2">
        <v>43706</v>
      </c>
      <c r="B5783" s="1">
        <v>241</v>
      </c>
      <c r="C5783" s="3">
        <v>1900</v>
      </c>
      <c r="D5783" s="13">
        <v>269.81681712963001</v>
      </c>
      <c r="E5783">
        <v>54.72</v>
      </c>
      <c r="F5783" s="15">
        <f t="shared" si="683"/>
        <v>0</v>
      </c>
      <c r="G5783">
        <v>0.503</v>
      </c>
      <c r="H5783">
        <v>3.02</v>
      </c>
      <c r="I5783">
        <v>268.149</v>
      </c>
      <c r="J5783">
        <v>15.605</v>
      </c>
      <c r="K5783">
        <v>40.799999999999997</v>
      </c>
      <c r="L5783">
        <v>0.17299999999999999</v>
      </c>
      <c r="M5783">
        <v>0.17499999999999999</v>
      </c>
      <c r="O5783">
        <v>1.875</v>
      </c>
      <c r="T5783">
        <f t="shared" si="678"/>
        <v>2411900</v>
      </c>
      <c r="U5783">
        <v>25.2</v>
      </c>
      <c r="V5783">
        <f t="shared" si="676"/>
        <v>1.9</v>
      </c>
      <c r="W5783" t="str">
        <f t="shared" si="679"/>
        <v/>
      </c>
      <c r="X5783" t="str">
        <f t="shared" si="680"/>
        <v/>
      </c>
      <c r="Y5783" t="str">
        <f t="shared" si="677"/>
        <v/>
      </c>
      <c r="AA5783" s="16">
        <f t="shared" si="681"/>
        <v>0.72299999999999998</v>
      </c>
      <c r="AB5783" s="16">
        <f t="shared" si="682"/>
        <v>1.0489999999999999</v>
      </c>
      <c r="AC5783" s="16"/>
    </row>
    <row r="5784" spans="1:29" x14ac:dyDescent="0.25">
      <c r="A5784" s="2">
        <v>43706</v>
      </c>
      <c r="B5784" s="1">
        <v>241</v>
      </c>
      <c r="C5784" s="3">
        <v>2000</v>
      </c>
      <c r="D5784" s="13">
        <v>269.85848379629601</v>
      </c>
      <c r="E5784">
        <v>54.72</v>
      </c>
      <c r="F5784" s="15">
        <f t="shared" si="683"/>
        <v>0</v>
      </c>
      <c r="G5784">
        <v>1.0069999999999999</v>
      </c>
      <c r="H5784">
        <v>4.5289999999999999</v>
      </c>
      <c r="I5784">
        <v>247.09</v>
      </c>
      <c r="J5784">
        <v>15.151</v>
      </c>
      <c r="K5784">
        <v>40.700000000000003</v>
      </c>
      <c r="L5784">
        <v>0.17299999999999999</v>
      </c>
      <c r="M5784">
        <v>0.17499999999999999</v>
      </c>
      <c r="O5784">
        <v>0.625</v>
      </c>
      <c r="T5784">
        <f t="shared" si="678"/>
        <v>2412000</v>
      </c>
      <c r="U5784">
        <v>0</v>
      </c>
      <c r="V5784">
        <f t="shared" si="676"/>
        <v>0</v>
      </c>
      <c r="W5784" t="str">
        <f t="shared" si="679"/>
        <v/>
      </c>
      <c r="X5784" t="str">
        <f t="shared" si="680"/>
        <v/>
      </c>
      <c r="Y5784" t="str">
        <f t="shared" si="677"/>
        <v/>
      </c>
      <c r="AA5784" s="16">
        <f t="shared" si="681"/>
        <v>0.70099999999999996</v>
      </c>
      <c r="AB5784" s="16">
        <f t="shared" si="682"/>
        <v>1.0209999999999999</v>
      </c>
      <c r="AC5784" s="16"/>
    </row>
    <row r="5785" spans="1:29" x14ac:dyDescent="0.25">
      <c r="A5785" s="2">
        <v>43706</v>
      </c>
      <c r="B5785" s="1">
        <v>241</v>
      </c>
      <c r="C5785" s="3">
        <v>2100</v>
      </c>
      <c r="D5785" s="13">
        <v>269.90015046296298</v>
      </c>
      <c r="E5785">
        <v>55.07</v>
      </c>
      <c r="F5785" s="15">
        <f t="shared" si="683"/>
        <v>0</v>
      </c>
      <c r="G5785">
        <v>1.51</v>
      </c>
      <c r="H5785">
        <v>4.5289999999999999</v>
      </c>
      <c r="I5785">
        <v>230.24299999999999</v>
      </c>
      <c r="J5785">
        <v>15.151</v>
      </c>
      <c r="K5785">
        <v>39.299999999999997</v>
      </c>
      <c r="L5785">
        <v>0.17299999999999999</v>
      </c>
      <c r="M5785">
        <v>0.17499999999999999</v>
      </c>
      <c r="O5785">
        <v>0.625</v>
      </c>
      <c r="T5785">
        <f t="shared" si="678"/>
        <v>2412100</v>
      </c>
      <c r="U5785">
        <v>0</v>
      </c>
      <c r="V5785">
        <f t="shared" si="676"/>
        <v>0</v>
      </c>
      <c r="W5785" t="str">
        <f t="shared" si="679"/>
        <v/>
      </c>
      <c r="X5785" t="str">
        <f t="shared" si="680"/>
        <v/>
      </c>
      <c r="Y5785" t="str">
        <f t="shared" si="677"/>
        <v/>
      </c>
      <c r="AA5785" s="16">
        <f t="shared" si="681"/>
        <v>0.67700000000000005</v>
      </c>
      <c r="AB5785" s="16">
        <f t="shared" si="682"/>
        <v>1.046</v>
      </c>
      <c r="AC5785" s="16"/>
    </row>
    <row r="5786" spans="1:29" x14ac:dyDescent="0.25">
      <c r="A5786" s="2">
        <v>43706</v>
      </c>
      <c r="B5786" s="1">
        <v>241</v>
      </c>
      <c r="C5786" s="3">
        <v>2200</v>
      </c>
      <c r="D5786" s="13">
        <v>269.94181712963001</v>
      </c>
      <c r="E5786">
        <v>54.72</v>
      </c>
      <c r="F5786" s="15">
        <f t="shared" si="683"/>
        <v>0</v>
      </c>
      <c r="G5786">
        <v>2.0129999999999999</v>
      </c>
      <c r="H5786">
        <v>4.5289999999999999</v>
      </c>
      <c r="I5786">
        <v>245.68600000000001</v>
      </c>
      <c r="J5786">
        <v>14.721</v>
      </c>
      <c r="K5786">
        <v>39.299999999999997</v>
      </c>
      <c r="L5786">
        <v>0.17299999999999999</v>
      </c>
      <c r="M5786">
        <v>0.17499999999999999</v>
      </c>
      <c r="O5786">
        <v>0.625</v>
      </c>
      <c r="T5786">
        <f t="shared" si="678"/>
        <v>2412200</v>
      </c>
      <c r="U5786">
        <v>0</v>
      </c>
      <c r="V5786">
        <f t="shared" si="676"/>
        <v>0</v>
      </c>
      <c r="W5786" t="str">
        <f t="shared" si="679"/>
        <v/>
      </c>
      <c r="X5786" t="str">
        <f t="shared" si="680"/>
        <v/>
      </c>
      <c r="Y5786" t="str">
        <f t="shared" si="677"/>
        <v/>
      </c>
      <c r="AA5786" s="16">
        <f t="shared" si="681"/>
        <v>0.65800000000000003</v>
      </c>
      <c r="AB5786" s="16">
        <f t="shared" si="682"/>
        <v>1.016</v>
      </c>
      <c r="AC5786" s="16"/>
    </row>
    <row r="5787" spans="1:29" x14ac:dyDescent="0.25">
      <c r="A5787" s="2">
        <v>43706</v>
      </c>
      <c r="B5787" s="1">
        <v>241</v>
      </c>
      <c r="C5787" s="3">
        <v>2300</v>
      </c>
      <c r="D5787" s="13">
        <v>269.98348379629601</v>
      </c>
      <c r="E5787">
        <v>54.95</v>
      </c>
      <c r="F5787" s="15">
        <f t="shared" si="683"/>
        <v>0</v>
      </c>
      <c r="G5787">
        <v>2.0129999999999999</v>
      </c>
      <c r="H5787">
        <v>6.0389999999999997</v>
      </c>
      <c r="I5787">
        <v>213.39599999999999</v>
      </c>
      <c r="J5787">
        <v>13.449</v>
      </c>
      <c r="K5787">
        <v>49.3</v>
      </c>
      <c r="L5787">
        <v>0.17299999999999999</v>
      </c>
      <c r="M5787">
        <v>0.17499999999999999</v>
      </c>
      <c r="O5787">
        <v>0.625</v>
      </c>
      <c r="T5787">
        <f t="shared" si="678"/>
        <v>2412300</v>
      </c>
      <c r="U5787">
        <v>0</v>
      </c>
      <c r="V5787">
        <f t="shared" si="676"/>
        <v>0</v>
      </c>
      <c r="W5787" t="str">
        <f t="shared" si="679"/>
        <v/>
      </c>
      <c r="X5787" t="str">
        <f t="shared" si="680"/>
        <v/>
      </c>
      <c r="Y5787" t="str">
        <f t="shared" si="677"/>
        <v/>
      </c>
      <c r="AA5787" s="16">
        <f t="shared" si="681"/>
        <v>0.76</v>
      </c>
      <c r="AB5787" s="16">
        <f t="shared" si="682"/>
        <v>0.78200000000000003</v>
      </c>
      <c r="AC5787" s="16"/>
    </row>
    <row r="5788" spans="1:29" x14ac:dyDescent="0.25">
      <c r="A5788" s="2">
        <v>43706</v>
      </c>
      <c r="B5788" s="1">
        <v>241</v>
      </c>
      <c r="C5788" s="3">
        <v>2400</v>
      </c>
      <c r="D5788" s="13">
        <v>270.02515046296298</v>
      </c>
      <c r="E5788">
        <v>54.72</v>
      </c>
      <c r="F5788" s="15">
        <f t="shared" si="683"/>
        <v>0</v>
      </c>
      <c r="G5788">
        <v>0.503</v>
      </c>
      <c r="H5788">
        <v>2.0129999999999999</v>
      </c>
      <c r="I5788">
        <v>245.68600000000001</v>
      </c>
      <c r="J5788">
        <v>12.243</v>
      </c>
      <c r="K5788">
        <v>63.1</v>
      </c>
      <c r="L5788">
        <v>0.17299999999999999</v>
      </c>
      <c r="M5788">
        <v>0.17499999999999999</v>
      </c>
      <c r="O5788">
        <v>0.625</v>
      </c>
      <c r="T5788">
        <f t="shared" si="678"/>
        <v>2412400</v>
      </c>
      <c r="U5788">
        <v>0</v>
      </c>
      <c r="V5788">
        <f t="shared" si="676"/>
        <v>0</v>
      </c>
      <c r="W5788">
        <f t="shared" si="679"/>
        <v>0.17299999999999999</v>
      </c>
      <c r="X5788">
        <f t="shared" si="680"/>
        <v>0.17499999999999999</v>
      </c>
      <c r="Y5788">
        <f t="shared" si="677"/>
        <v>0</v>
      </c>
      <c r="AA5788" s="16">
        <f t="shared" si="681"/>
        <v>0.89900000000000002</v>
      </c>
      <c r="AB5788" s="16">
        <f t="shared" si="682"/>
        <v>0.52600000000000002</v>
      </c>
      <c r="AC5788" s="16"/>
    </row>
    <row r="5789" spans="1:29" x14ac:dyDescent="0.25">
      <c r="A5789" s="2">
        <v>43707</v>
      </c>
      <c r="B5789" s="1">
        <v>242</v>
      </c>
      <c r="C5789" s="3">
        <v>100</v>
      </c>
      <c r="D5789" s="13">
        <v>270.06681712963001</v>
      </c>
      <c r="E5789">
        <v>55.07</v>
      </c>
      <c r="F5789" s="15">
        <f t="shared" si="683"/>
        <v>0</v>
      </c>
      <c r="G5789">
        <v>0.503</v>
      </c>
      <c r="H5789">
        <v>3.02</v>
      </c>
      <c r="I5789">
        <v>261.12900000000002</v>
      </c>
      <c r="J5789">
        <v>12.147</v>
      </c>
      <c r="K5789">
        <v>71</v>
      </c>
      <c r="L5789">
        <v>0.17199999999999999</v>
      </c>
      <c r="M5789">
        <v>0.17499999999999999</v>
      </c>
      <c r="O5789">
        <v>0.625</v>
      </c>
      <c r="T5789">
        <f t="shared" si="678"/>
        <v>2420100</v>
      </c>
      <c r="U5789">
        <v>0</v>
      </c>
      <c r="V5789">
        <f t="shared" si="676"/>
        <v>0</v>
      </c>
      <c r="W5789" t="str">
        <f t="shared" si="679"/>
        <v/>
      </c>
      <c r="X5789" t="str">
        <f t="shared" si="680"/>
        <v/>
      </c>
      <c r="Y5789" t="str">
        <f t="shared" si="677"/>
        <v/>
      </c>
      <c r="AA5789" s="16">
        <f t="shared" si="681"/>
        <v>1.0049999999999999</v>
      </c>
      <c r="AB5789" s="16">
        <f t="shared" si="682"/>
        <v>0.41</v>
      </c>
      <c r="AC5789" s="16"/>
    </row>
    <row r="5790" spans="1:29" x14ac:dyDescent="0.25">
      <c r="A5790" s="2">
        <v>43707</v>
      </c>
      <c r="B5790" s="1">
        <v>242</v>
      </c>
      <c r="C5790" s="3">
        <v>200</v>
      </c>
      <c r="D5790" s="13">
        <v>270.10848379629601</v>
      </c>
      <c r="E5790">
        <v>54.72</v>
      </c>
      <c r="F5790" s="15">
        <f t="shared" si="683"/>
        <v>0</v>
      </c>
      <c r="G5790">
        <v>1.0069999999999999</v>
      </c>
      <c r="H5790">
        <v>4.0259999999999998</v>
      </c>
      <c r="I5790">
        <v>247.09</v>
      </c>
      <c r="J5790">
        <v>11.443</v>
      </c>
      <c r="K5790">
        <v>75.2</v>
      </c>
      <c r="L5790">
        <v>0.17199999999999999</v>
      </c>
      <c r="M5790">
        <v>0.17499999999999999</v>
      </c>
      <c r="O5790">
        <v>0.625</v>
      </c>
      <c r="T5790">
        <f t="shared" si="678"/>
        <v>2420200</v>
      </c>
      <c r="U5790">
        <v>0</v>
      </c>
      <c r="V5790">
        <f t="shared" si="676"/>
        <v>0</v>
      </c>
      <c r="W5790" t="str">
        <f t="shared" si="679"/>
        <v/>
      </c>
      <c r="X5790" t="str">
        <f t="shared" si="680"/>
        <v/>
      </c>
      <c r="Y5790" t="str">
        <f t="shared" si="677"/>
        <v/>
      </c>
      <c r="AA5790" s="16">
        <f t="shared" si="681"/>
        <v>1.016</v>
      </c>
      <c r="AB5790" s="16">
        <f t="shared" si="682"/>
        <v>0.33500000000000002</v>
      </c>
      <c r="AC5790" s="16"/>
    </row>
    <row r="5791" spans="1:29" x14ac:dyDescent="0.25">
      <c r="A5791" s="2">
        <v>43707</v>
      </c>
      <c r="B5791" s="1">
        <v>242</v>
      </c>
      <c r="C5791" s="3">
        <v>300</v>
      </c>
      <c r="D5791" s="13">
        <v>270.15015046296298</v>
      </c>
      <c r="E5791">
        <v>55.3</v>
      </c>
      <c r="F5791" s="15">
        <f t="shared" si="683"/>
        <v>0</v>
      </c>
      <c r="G5791">
        <v>1.0069999999999999</v>
      </c>
      <c r="H5791">
        <v>3.02</v>
      </c>
      <c r="I5791">
        <v>262.53300000000002</v>
      </c>
      <c r="J5791">
        <v>12.122</v>
      </c>
      <c r="K5791">
        <v>72.099999999999994</v>
      </c>
      <c r="L5791">
        <v>0.17199999999999999</v>
      </c>
      <c r="M5791">
        <v>0.17499999999999999</v>
      </c>
      <c r="O5791">
        <v>0.625</v>
      </c>
      <c r="T5791">
        <f t="shared" si="678"/>
        <v>2420300</v>
      </c>
      <c r="U5791">
        <v>0</v>
      </c>
      <c r="V5791">
        <f t="shared" si="676"/>
        <v>0</v>
      </c>
      <c r="W5791" t="str">
        <f t="shared" si="679"/>
        <v/>
      </c>
      <c r="X5791" t="str">
        <f t="shared" si="680"/>
        <v/>
      </c>
      <c r="Y5791" t="str">
        <f t="shared" si="677"/>
        <v/>
      </c>
      <c r="AA5791" s="16">
        <f t="shared" si="681"/>
        <v>1.0189999999999999</v>
      </c>
      <c r="AB5791" s="16">
        <f t="shared" si="682"/>
        <v>0.39400000000000002</v>
      </c>
      <c r="AC5791" s="16"/>
    </row>
    <row r="5792" spans="1:29" x14ac:dyDescent="0.25">
      <c r="A5792" s="2">
        <v>43707</v>
      </c>
      <c r="B5792" s="1">
        <v>242</v>
      </c>
      <c r="C5792" s="3">
        <v>400</v>
      </c>
      <c r="D5792" s="13">
        <v>270.19181712963001</v>
      </c>
      <c r="E5792">
        <v>55.07</v>
      </c>
      <c r="F5792" s="15">
        <f t="shared" si="683"/>
        <v>0</v>
      </c>
      <c r="G5792">
        <v>1.51</v>
      </c>
      <c r="H5792">
        <v>3.5230000000000001</v>
      </c>
      <c r="I5792">
        <v>235.85900000000001</v>
      </c>
      <c r="J5792">
        <v>11.734</v>
      </c>
      <c r="K5792">
        <v>74</v>
      </c>
      <c r="L5792">
        <v>0.17199999999999999</v>
      </c>
      <c r="M5792">
        <v>0.17499999999999999</v>
      </c>
      <c r="O5792">
        <v>0.625</v>
      </c>
      <c r="T5792">
        <f t="shared" si="678"/>
        <v>2420400</v>
      </c>
      <c r="U5792">
        <v>0</v>
      </c>
      <c r="V5792">
        <f t="shared" si="676"/>
        <v>0</v>
      </c>
      <c r="W5792" t="str">
        <f t="shared" si="679"/>
        <v/>
      </c>
      <c r="X5792" t="str">
        <f t="shared" si="680"/>
        <v/>
      </c>
      <c r="Y5792" t="str">
        <f t="shared" si="677"/>
        <v/>
      </c>
      <c r="AA5792" s="16">
        <f t="shared" si="681"/>
        <v>1.0189999999999999</v>
      </c>
      <c r="AB5792" s="16">
        <f t="shared" si="682"/>
        <v>0.35799999999999998</v>
      </c>
      <c r="AC5792" s="16"/>
    </row>
    <row r="5793" spans="1:29" x14ac:dyDescent="0.25">
      <c r="A5793" s="2">
        <v>43707</v>
      </c>
      <c r="B5793" s="1">
        <v>242</v>
      </c>
      <c r="C5793" s="3">
        <v>500</v>
      </c>
      <c r="D5793" s="13">
        <v>270.23348379629601</v>
      </c>
      <c r="E5793">
        <v>55.07</v>
      </c>
      <c r="F5793" s="15">
        <f t="shared" si="683"/>
        <v>0</v>
      </c>
      <c r="G5793">
        <v>1.0069999999999999</v>
      </c>
      <c r="H5793">
        <v>3.5230000000000001</v>
      </c>
      <c r="I5793">
        <v>228.839</v>
      </c>
      <c r="J5793">
        <v>12.05</v>
      </c>
      <c r="K5793">
        <v>69.900000000000006</v>
      </c>
      <c r="L5793">
        <v>0.17199999999999999</v>
      </c>
      <c r="M5793">
        <v>0.17399999999999999</v>
      </c>
      <c r="O5793">
        <v>0.625</v>
      </c>
      <c r="T5793">
        <f t="shared" si="678"/>
        <v>2420500</v>
      </c>
      <c r="U5793">
        <v>0</v>
      </c>
      <c r="V5793">
        <f t="shared" si="676"/>
        <v>0</v>
      </c>
      <c r="W5793" t="str">
        <f t="shared" si="679"/>
        <v/>
      </c>
      <c r="X5793" t="str">
        <f t="shared" si="680"/>
        <v/>
      </c>
      <c r="Y5793" t="str">
        <f t="shared" si="677"/>
        <v/>
      </c>
      <c r="AA5793" s="16">
        <f t="shared" si="681"/>
        <v>0.98299999999999998</v>
      </c>
      <c r="AB5793" s="16">
        <f t="shared" si="682"/>
        <v>0.42299999999999999</v>
      </c>
      <c r="AC5793" s="16"/>
    </row>
    <row r="5794" spans="1:29" x14ac:dyDescent="0.25">
      <c r="A5794" s="2">
        <v>43707</v>
      </c>
      <c r="B5794" s="1">
        <v>242</v>
      </c>
      <c r="C5794" s="3">
        <v>600</v>
      </c>
      <c r="D5794" s="13">
        <v>270.27515046296298</v>
      </c>
      <c r="E5794">
        <v>55.54</v>
      </c>
      <c r="F5794" s="15">
        <f t="shared" si="683"/>
        <v>3.9999999999999147E-2</v>
      </c>
      <c r="G5794">
        <v>0.503</v>
      </c>
      <c r="H5794">
        <v>2.516</v>
      </c>
      <c r="I5794">
        <v>224.62700000000001</v>
      </c>
      <c r="J5794">
        <v>11.247999999999999</v>
      </c>
      <c r="K5794">
        <v>81</v>
      </c>
      <c r="L5794">
        <v>0.17199999999999999</v>
      </c>
      <c r="M5794">
        <v>0.17399999999999999</v>
      </c>
      <c r="O5794">
        <v>10.625</v>
      </c>
      <c r="T5794">
        <f t="shared" si="678"/>
        <v>2420600</v>
      </c>
      <c r="U5794">
        <v>17.7</v>
      </c>
      <c r="V5794">
        <f t="shared" si="676"/>
        <v>10.6</v>
      </c>
      <c r="W5794" t="str">
        <f t="shared" si="679"/>
        <v/>
      </c>
      <c r="X5794" t="str">
        <f t="shared" si="680"/>
        <v/>
      </c>
      <c r="Y5794" t="str">
        <f t="shared" si="677"/>
        <v/>
      </c>
      <c r="AA5794" s="16">
        <f t="shared" si="681"/>
        <v>1.081</v>
      </c>
      <c r="AB5794" s="16">
        <f t="shared" si="682"/>
        <v>0.254</v>
      </c>
      <c r="AC5794" s="16"/>
    </row>
    <row r="5795" spans="1:29" x14ac:dyDescent="0.25">
      <c r="A5795" s="2">
        <v>43707</v>
      </c>
      <c r="B5795" s="1">
        <v>242</v>
      </c>
      <c r="C5795" s="3">
        <v>700</v>
      </c>
      <c r="D5795" s="13">
        <v>270.31681712963001</v>
      </c>
      <c r="E5795">
        <v>55.54</v>
      </c>
      <c r="F5795" s="15">
        <f t="shared" si="683"/>
        <v>3.9999999999999147E-2</v>
      </c>
      <c r="G5795">
        <v>1.51</v>
      </c>
      <c r="H5795">
        <v>4.0259999999999998</v>
      </c>
      <c r="I5795">
        <v>231.64699999999999</v>
      </c>
      <c r="J5795">
        <v>11.952999999999999</v>
      </c>
      <c r="K5795">
        <v>81.099999999999994</v>
      </c>
      <c r="L5795">
        <v>0.17199999999999999</v>
      </c>
      <c r="M5795">
        <v>0.17399999999999999</v>
      </c>
      <c r="O5795">
        <v>125.625</v>
      </c>
      <c r="T5795">
        <f t="shared" si="678"/>
        <v>2420700</v>
      </c>
      <c r="U5795">
        <v>159</v>
      </c>
      <c r="V5795">
        <f t="shared" si="676"/>
        <v>125.6</v>
      </c>
      <c r="W5795" t="str">
        <f t="shared" si="679"/>
        <v/>
      </c>
      <c r="X5795" t="str">
        <f t="shared" si="680"/>
        <v/>
      </c>
      <c r="Y5795" t="str">
        <f t="shared" si="677"/>
        <v/>
      </c>
      <c r="AA5795" s="16">
        <f t="shared" si="681"/>
        <v>1.1339999999999999</v>
      </c>
      <c r="AB5795" s="16">
        <f t="shared" si="682"/>
        <v>0.26400000000000001</v>
      </c>
      <c r="AC5795" s="16"/>
    </row>
    <row r="5796" spans="1:29" x14ac:dyDescent="0.25">
      <c r="A5796" s="2">
        <v>43707</v>
      </c>
      <c r="B5796" s="1">
        <v>242</v>
      </c>
      <c r="C5796" s="3">
        <v>800</v>
      </c>
      <c r="D5796" s="13">
        <v>270.35848379629601</v>
      </c>
      <c r="E5796">
        <v>55.65</v>
      </c>
      <c r="F5796" s="15">
        <f t="shared" si="683"/>
        <v>0.14999999999999858</v>
      </c>
      <c r="G5796">
        <v>1.51</v>
      </c>
      <c r="H5796">
        <v>3.5230000000000001</v>
      </c>
      <c r="I5796">
        <v>206.376</v>
      </c>
      <c r="J5796">
        <v>12.871</v>
      </c>
      <c r="K5796">
        <v>79.8</v>
      </c>
      <c r="L5796">
        <v>0.17199999999999999</v>
      </c>
      <c r="M5796">
        <v>0.17399999999999999</v>
      </c>
      <c r="O5796">
        <v>244.375</v>
      </c>
      <c r="T5796">
        <f t="shared" si="678"/>
        <v>2420800</v>
      </c>
      <c r="U5796">
        <v>341.5</v>
      </c>
      <c r="V5796">
        <f t="shared" si="676"/>
        <v>244.4</v>
      </c>
      <c r="W5796" t="str">
        <f t="shared" si="679"/>
        <v/>
      </c>
      <c r="X5796" t="str">
        <f t="shared" si="680"/>
        <v/>
      </c>
      <c r="Y5796" t="str">
        <f t="shared" si="677"/>
        <v/>
      </c>
      <c r="AA5796" s="16">
        <f t="shared" si="681"/>
        <v>1.1850000000000001</v>
      </c>
      <c r="AB5796" s="16">
        <f t="shared" si="682"/>
        <v>0.3</v>
      </c>
      <c r="AC5796" s="16"/>
    </row>
    <row r="5797" spans="1:29" x14ac:dyDescent="0.25">
      <c r="A5797" s="2">
        <v>43707</v>
      </c>
      <c r="B5797" s="1">
        <v>242</v>
      </c>
      <c r="C5797" s="3">
        <v>900</v>
      </c>
      <c r="D5797" s="13">
        <v>270.40015046296298</v>
      </c>
      <c r="E5797">
        <v>55.89</v>
      </c>
      <c r="F5797" s="15">
        <f t="shared" si="683"/>
        <v>0.39000000000000057</v>
      </c>
      <c r="G5797">
        <v>1.0069999999999999</v>
      </c>
      <c r="H5797">
        <v>3.02</v>
      </c>
      <c r="I5797">
        <v>195.14500000000001</v>
      </c>
      <c r="J5797">
        <v>14.098000000000001</v>
      </c>
      <c r="K5797">
        <v>73.400000000000006</v>
      </c>
      <c r="L5797">
        <v>0.17199999999999999</v>
      </c>
      <c r="M5797">
        <v>0.17499999999999999</v>
      </c>
      <c r="O5797">
        <v>344.375</v>
      </c>
      <c r="T5797">
        <f t="shared" si="678"/>
        <v>2420900</v>
      </c>
      <c r="U5797">
        <v>515.20000000000005</v>
      </c>
      <c r="V5797">
        <f t="shared" si="676"/>
        <v>344.4</v>
      </c>
      <c r="W5797" t="str">
        <f t="shared" si="679"/>
        <v/>
      </c>
      <c r="X5797" t="str">
        <f t="shared" si="680"/>
        <v/>
      </c>
      <c r="Y5797" t="str">
        <f t="shared" si="677"/>
        <v/>
      </c>
      <c r="AA5797" s="16">
        <f t="shared" si="681"/>
        <v>1.18</v>
      </c>
      <c r="AB5797" s="16">
        <f t="shared" si="682"/>
        <v>0.42799999999999999</v>
      </c>
      <c r="AC5797" s="16"/>
    </row>
    <row r="5798" spans="1:29" x14ac:dyDescent="0.25">
      <c r="A5798" s="2">
        <v>43707</v>
      </c>
      <c r="B5798" s="1">
        <v>242</v>
      </c>
      <c r="C5798" s="3">
        <v>1000</v>
      </c>
      <c r="D5798" s="13">
        <v>270.44181712963001</v>
      </c>
      <c r="E5798">
        <v>55.42</v>
      </c>
      <c r="F5798" s="15">
        <f t="shared" si="683"/>
        <v>0</v>
      </c>
      <c r="G5798">
        <v>1.51</v>
      </c>
      <c r="H5798">
        <v>4.5289999999999999</v>
      </c>
      <c r="I5798">
        <v>176.89400000000001</v>
      </c>
      <c r="J5798">
        <v>14.505000000000001</v>
      </c>
      <c r="K5798">
        <v>70.400000000000006</v>
      </c>
      <c r="L5798">
        <v>0.17199999999999999</v>
      </c>
      <c r="M5798">
        <v>0.17399999999999999</v>
      </c>
      <c r="O5798">
        <v>274.375</v>
      </c>
      <c r="T5798">
        <f t="shared" si="678"/>
        <v>2421000</v>
      </c>
      <c r="U5798">
        <v>660.5</v>
      </c>
      <c r="V5798">
        <f t="shared" si="676"/>
        <v>274.39999999999998</v>
      </c>
      <c r="W5798" t="str">
        <f t="shared" si="679"/>
        <v/>
      </c>
      <c r="X5798" t="str">
        <f t="shared" si="680"/>
        <v/>
      </c>
      <c r="Y5798" t="str">
        <f t="shared" si="677"/>
        <v/>
      </c>
      <c r="AA5798" s="16">
        <f t="shared" si="681"/>
        <v>1.1619999999999999</v>
      </c>
      <c r="AB5798" s="16">
        <f t="shared" si="682"/>
        <v>0.48899999999999999</v>
      </c>
      <c r="AC5798" s="16"/>
    </row>
    <row r="5799" spans="1:29" x14ac:dyDescent="0.25">
      <c r="A5799" s="2">
        <v>43707</v>
      </c>
      <c r="B5799" s="1">
        <v>242</v>
      </c>
      <c r="C5799" s="3">
        <v>1100</v>
      </c>
      <c r="D5799" s="13">
        <v>270.48348379629601</v>
      </c>
      <c r="E5799">
        <v>55.89</v>
      </c>
      <c r="F5799" s="15">
        <f t="shared" si="683"/>
        <v>0.39000000000000057</v>
      </c>
      <c r="G5799">
        <v>1.51</v>
      </c>
      <c r="H5799">
        <v>4.5289999999999999</v>
      </c>
      <c r="I5799">
        <v>207.78</v>
      </c>
      <c r="J5799">
        <v>16.748999999999999</v>
      </c>
      <c r="K5799">
        <v>57.1</v>
      </c>
      <c r="L5799">
        <v>0.17199999999999999</v>
      </c>
      <c r="M5799">
        <v>0.17399999999999999</v>
      </c>
      <c r="O5799">
        <v>920.625</v>
      </c>
      <c r="T5799">
        <f t="shared" si="678"/>
        <v>2421100</v>
      </c>
      <c r="U5799">
        <v>765</v>
      </c>
      <c r="V5799">
        <f t="shared" si="676"/>
        <v>920.6</v>
      </c>
      <c r="W5799" t="str">
        <f t="shared" si="679"/>
        <v/>
      </c>
      <c r="X5799" t="str">
        <f t="shared" si="680"/>
        <v/>
      </c>
      <c r="Y5799" t="str">
        <f t="shared" si="677"/>
        <v/>
      </c>
      <c r="AA5799" s="16">
        <f t="shared" si="681"/>
        <v>1.089</v>
      </c>
      <c r="AB5799" s="16">
        <f t="shared" si="682"/>
        <v>0.81799999999999995</v>
      </c>
      <c r="AC5799" s="16"/>
    </row>
    <row r="5800" spans="1:29" x14ac:dyDescent="0.25">
      <c r="A5800" s="2">
        <v>43707</v>
      </c>
      <c r="B5800" s="1">
        <v>242</v>
      </c>
      <c r="C5800" s="3">
        <v>1200</v>
      </c>
      <c r="D5800" s="13">
        <v>270.52515046296298</v>
      </c>
      <c r="E5800">
        <v>54.95</v>
      </c>
      <c r="F5800" s="15">
        <f t="shared" si="683"/>
        <v>0</v>
      </c>
      <c r="G5800">
        <v>2.0129999999999999</v>
      </c>
      <c r="H5800">
        <v>5.5359999999999996</v>
      </c>
      <c r="I5800">
        <v>211.99199999999999</v>
      </c>
      <c r="J5800">
        <v>16.271999999999998</v>
      </c>
      <c r="K5800">
        <v>57.3</v>
      </c>
      <c r="L5800">
        <v>0.17199999999999999</v>
      </c>
      <c r="M5800">
        <v>0.17299999999999999</v>
      </c>
      <c r="O5800">
        <v>169.375</v>
      </c>
      <c r="T5800">
        <f t="shared" si="678"/>
        <v>2421200</v>
      </c>
      <c r="U5800">
        <v>820</v>
      </c>
      <c r="V5800">
        <f t="shared" si="676"/>
        <v>169.4</v>
      </c>
      <c r="W5800" t="str">
        <f t="shared" si="679"/>
        <v/>
      </c>
      <c r="X5800" t="str">
        <f t="shared" si="680"/>
        <v/>
      </c>
      <c r="Y5800" t="str">
        <f t="shared" si="677"/>
        <v/>
      </c>
      <c r="AA5800" s="16">
        <f t="shared" si="681"/>
        <v>1.06</v>
      </c>
      <c r="AB5800" s="16">
        <f t="shared" si="682"/>
        <v>0.79</v>
      </c>
      <c r="AC5800" s="16"/>
    </row>
    <row r="5801" spans="1:29" x14ac:dyDescent="0.25">
      <c r="A5801" s="2">
        <v>43707</v>
      </c>
      <c r="B5801" s="1">
        <v>242</v>
      </c>
      <c r="C5801" s="3">
        <v>1300</v>
      </c>
      <c r="D5801" s="13">
        <v>270.56681712963001</v>
      </c>
      <c r="E5801">
        <v>55.18</v>
      </c>
      <c r="F5801" s="15">
        <f t="shared" si="683"/>
        <v>0</v>
      </c>
      <c r="G5801">
        <v>1.51</v>
      </c>
      <c r="H5801">
        <v>4.5289999999999999</v>
      </c>
      <c r="I5801">
        <v>245.68600000000001</v>
      </c>
      <c r="J5801">
        <v>18.056999999999999</v>
      </c>
      <c r="K5801">
        <v>53.2</v>
      </c>
      <c r="L5801">
        <v>0.17199999999999999</v>
      </c>
      <c r="M5801">
        <v>0.17199999999999999</v>
      </c>
      <c r="O5801">
        <v>448.125</v>
      </c>
      <c r="T5801">
        <f t="shared" si="678"/>
        <v>2421300</v>
      </c>
      <c r="U5801">
        <v>821.3</v>
      </c>
      <c r="V5801">
        <f t="shared" si="676"/>
        <v>448.1</v>
      </c>
      <c r="W5801" t="str">
        <f t="shared" si="679"/>
        <v/>
      </c>
      <c r="X5801" t="str">
        <f t="shared" si="680"/>
        <v/>
      </c>
      <c r="Y5801" t="str">
        <f t="shared" si="677"/>
        <v/>
      </c>
      <c r="AA5801" s="16">
        <f t="shared" si="681"/>
        <v>1.1020000000000001</v>
      </c>
      <c r="AB5801" s="16">
        <f t="shared" si="682"/>
        <v>0.96899999999999997</v>
      </c>
      <c r="AC5801" s="16"/>
    </row>
    <row r="5802" spans="1:29" x14ac:dyDescent="0.25">
      <c r="A5802" s="2">
        <v>43707</v>
      </c>
      <c r="B5802" s="1">
        <v>242</v>
      </c>
      <c r="C5802" s="3">
        <v>1400</v>
      </c>
      <c r="D5802" s="13">
        <v>270.60848379629601</v>
      </c>
      <c r="E5802">
        <v>54.72</v>
      </c>
      <c r="F5802" s="15">
        <f t="shared" si="683"/>
        <v>0</v>
      </c>
      <c r="G5802">
        <v>1.51</v>
      </c>
      <c r="H5802">
        <v>4.5289999999999999</v>
      </c>
      <c r="I5802">
        <v>192.33699999999999</v>
      </c>
      <c r="J5802">
        <v>18.105</v>
      </c>
      <c r="K5802">
        <v>50.7</v>
      </c>
      <c r="L5802">
        <v>0.17199999999999999</v>
      </c>
      <c r="M5802">
        <v>0.17199999999999999</v>
      </c>
      <c r="O5802">
        <v>275.625</v>
      </c>
      <c r="T5802">
        <f t="shared" si="678"/>
        <v>2421400</v>
      </c>
      <c r="U5802">
        <v>768.8</v>
      </c>
      <c r="V5802">
        <f t="shared" si="676"/>
        <v>275.60000000000002</v>
      </c>
      <c r="W5802" t="str">
        <f t="shared" si="679"/>
        <v/>
      </c>
      <c r="X5802" t="str">
        <f t="shared" si="680"/>
        <v/>
      </c>
      <c r="Y5802" t="str">
        <f t="shared" si="677"/>
        <v/>
      </c>
      <c r="AA5802" s="16">
        <f t="shared" si="681"/>
        <v>1.0529999999999999</v>
      </c>
      <c r="AB5802" s="16">
        <f t="shared" si="682"/>
        <v>1.024</v>
      </c>
      <c r="AC5802" s="16"/>
    </row>
    <row r="5803" spans="1:29" x14ac:dyDescent="0.25">
      <c r="A5803" s="2">
        <v>43707</v>
      </c>
      <c r="B5803" s="1">
        <v>242</v>
      </c>
      <c r="C5803" s="3">
        <v>1500</v>
      </c>
      <c r="D5803" s="13">
        <v>270.65015046296298</v>
      </c>
      <c r="E5803">
        <v>55.07</v>
      </c>
      <c r="F5803" s="15">
        <f t="shared" si="683"/>
        <v>0</v>
      </c>
      <c r="G5803">
        <v>1.0069999999999999</v>
      </c>
      <c r="H5803">
        <v>4.5289999999999999</v>
      </c>
      <c r="I5803">
        <v>1.4039999999999999</v>
      </c>
      <c r="J5803">
        <v>16.82</v>
      </c>
      <c r="K5803">
        <v>59.5</v>
      </c>
      <c r="L5803">
        <v>0.17199999999999999</v>
      </c>
      <c r="M5803">
        <v>0.17199999999999999</v>
      </c>
      <c r="O5803">
        <v>194.375</v>
      </c>
      <c r="T5803">
        <f t="shared" si="678"/>
        <v>2421500</v>
      </c>
      <c r="U5803">
        <v>666.8</v>
      </c>
      <c r="V5803">
        <f t="shared" si="676"/>
        <v>194.4</v>
      </c>
      <c r="W5803" t="str">
        <f t="shared" si="679"/>
        <v/>
      </c>
      <c r="X5803" t="str">
        <f t="shared" si="680"/>
        <v/>
      </c>
      <c r="Y5803" t="str">
        <f t="shared" si="677"/>
        <v/>
      </c>
      <c r="AA5803" s="16">
        <f t="shared" si="681"/>
        <v>1.1399999999999999</v>
      </c>
      <c r="AB5803" s="16">
        <f t="shared" si="682"/>
        <v>0.77600000000000002</v>
      </c>
      <c r="AC5803" s="16"/>
    </row>
    <row r="5804" spans="1:29" x14ac:dyDescent="0.25">
      <c r="A5804" s="2">
        <v>43707</v>
      </c>
      <c r="B5804" s="1">
        <v>242</v>
      </c>
      <c r="C5804" s="3">
        <v>1600</v>
      </c>
      <c r="D5804" s="13">
        <v>270.69181712963001</v>
      </c>
      <c r="E5804">
        <v>55.07</v>
      </c>
      <c r="F5804" s="15">
        <f t="shared" si="683"/>
        <v>0</v>
      </c>
      <c r="G5804">
        <v>1.51</v>
      </c>
      <c r="H5804">
        <v>5.0330000000000004</v>
      </c>
      <c r="I5804">
        <v>120.73699999999999</v>
      </c>
      <c r="J5804">
        <v>18.913</v>
      </c>
      <c r="K5804">
        <v>47.8</v>
      </c>
      <c r="L5804">
        <v>0.17199999999999999</v>
      </c>
      <c r="M5804">
        <v>0.17199999999999999</v>
      </c>
      <c r="O5804">
        <v>218.125</v>
      </c>
      <c r="T5804">
        <f t="shared" si="678"/>
        <v>2421600</v>
      </c>
      <c r="U5804">
        <v>523.29999999999995</v>
      </c>
      <c r="V5804">
        <f t="shared" si="676"/>
        <v>218.1</v>
      </c>
      <c r="W5804" t="str">
        <f t="shared" si="679"/>
        <v/>
      </c>
      <c r="X5804" t="str">
        <f t="shared" si="680"/>
        <v/>
      </c>
      <c r="Y5804" t="str">
        <f t="shared" si="677"/>
        <v/>
      </c>
      <c r="AA5804" s="16">
        <f t="shared" si="681"/>
        <v>1.044</v>
      </c>
      <c r="AB5804" s="16">
        <f t="shared" si="682"/>
        <v>1.1399999999999999</v>
      </c>
      <c r="AC5804" s="16"/>
    </row>
    <row r="5805" spans="1:29" x14ac:dyDescent="0.25">
      <c r="A5805" s="2">
        <v>43707</v>
      </c>
      <c r="B5805" s="1">
        <v>242</v>
      </c>
      <c r="C5805" s="3">
        <v>1700</v>
      </c>
      <c r="D5805" s="13">
        <v>270.73348379629601</v>
      </c>
      <c r="E5805">
        <v>54.72</v>
      </c>
      <c r="F5805" s="15">
        <f t="shared" si="683"/>
        <v>0</v>
      </c>
      <c r="G5805">
        <v>1.51</v>
      </c>
      <c r="H5805">
        <v>4.5289999999999999</v>
      </c>
      <c r="I5805">
        <v>112.31399999999999</v>
      </c>
      <c r="J5805">
        <v>17.937999999999999</v>
      </c>
      <c r="K5805">
        <v>55.4</v>
      </c>
      <c r="L5805">
        <v>0.17199999999999999</v>
      </c>
      <c r="M5805">
        <v>0.17199999999999999</v>
      </c>
      <c r="O5805">
        <v>141.875</v>
      </c>
      <c r="T5805">
        <f t="shared" si="678"/>
        <v>2421700</v>
      </c>
      <c r="U5805">
        <v>350.5</v>
      </c>
      <c r="V5805">
        <f t="shared" si="676"/>
        <v>141.9</v>
      </c>
      <c r="W5805" t="str">
        <f t="shared" si="679"/>
        <v/>
      </c>
      <c r="X5805" t="str">
        <f t="shared" si="680"/>
        <v/>
      </c>
      <c r="Y5805" t="str">
        <f t="shared" si="677"/>
        <v/>
      </c>
      <c r="AA5805" s="16">
        <f t="shared" si="681"/>
        <v>1.139</v>
      </c>
      <c r="AB5805" s="16">
        <f t="shared" si="682"/>
        <v>0.91700000000000004</v>
      </c>
      <c r="AC5805" s="16"/>
    </row>
    <row r="5806" spans="1:29" x14ac:dyDescent="0.25">
      <c r="A5806" s="2">
        <v>43707</v>
      </c>
      <c r="B5806" s="1">
        <v>242</v>
      </c>
      <c r="C5806" s="3">
        <v>1800</v>
      </c>
      <c r="D5806" s="13">
        <v>270.77515046296298</v>
      </c>
      <c r="E5806">
        <v>54.6</v>
      </c>
      <c r="F5806" s="15">
        <f t="shared" si="683"/>
        <v>0</v>
      </c>
      <c r="G5806">
        <v>1.0069999999999999</v>
      </c>
      <c r="H5806">
        <v>4.0259999999999998</v>
      </c>
      <c r="I5806">
        <v>51.945</v>
      </c>
      <c r="J5806">
        <v>16.844000000000001</v>
      </c>
      <c r="K5806">
        <v>59</v>
      </c>
      <c r="L5806">
        <v>0.17199999999999999</v>
      </c>
      <c r="M5806">
        <v>0.17199999999999999</v>
      </c>
      <c r="O5806">
        <v>138.125</v>
      </c>
      <c r="T5806">
        <f t="shared" si="678"/>
        <v>2421800</v>
      </c>
      <c r="U5806">
        <v>167.8</v>
      </c>
      <c r="V5806">
        <f t="shared" si="676"/>
        <v>138.1</v>
      </c>
      <c r="W5806" t="str">
        <f t="shared" si="679"/>
        <v/>
      </c>
      <c r="X5806" t="str">
        <f t="shared" si="680"/>
        <v/>
      </c>
      <c r="Y5806" t="str">
        <f t="shared" si="677"/>
        <v/>
      </c>
      <c r="AA5806" s="16">
        <f t="shared" si="681"/>
        <v>1.1319999999999999</v>
      </c>
      <c r="AB5806" s="16">
        <f t="shared" si="682"/>
        <v>0.78700000000000003</v>
      </c>
      <c r="AC5806" s="16"/>
    </row>
    <row r="5807" spans="1:29" x14ac:dyDescent="0.25">
      <c r="A5807" s="2">
        <v>43707</v>
      </c>
      <c r="B5807" s="1">
        <v>242</v>
      </c>
      <c r="C5807" s="3">
        <v>1900</v>
      </c>
      <c r="D5807" s="13">
        <v>270.81681712963001</v>
      </c>
      <c r="E5807">
        <v>54.72</v>
      </c>
      <c r="F5807" s="15">
        <f t="shared" si="683"/>
        <v>0</v>
      </c>
      <c r="G5807">
        <v>0.503</v>
      </c>
      <c r="H5807">
        <v>2.516</v>
      </c>
      <c r="I5807">
        <v>32.29</v>
      </c>
      <c r="J5807">
        <v>13.281000000000001</v>
      </c>
      <c r="K5807">
        <v>73.099999999999994</v>
      </c>
      <c r="L5807">
        <v>0.17199999999999999</v>
      </c>
      <c r="M5807">
        <v>0.17199999999999999</v>
      </c>
      <c r="O5807">
        <v>0.625</v>
      </c>
      <c r="T5807">
        <f t="shared" si="678"/>
        <v>2421900</v>
      </c>
      <c r="U5807">
        <v>22</v>
      </c>
      <c r="V5807">
        <f t="shared" si="676"/>
        <v>0</v>
      </c>
      <c r="W5807" t="str">
        <f t="shared" si="679"/>
        <v/>
      </c>
      <c r="X5807" t="str">
        <f t="shared" si="680"/>
        <v/>
      </c>
      <c r="Y5807" t="str">
        <f t="shared" si="677"/>
        <v/>
      </c>
      <c r="AA5807" s="16">
        <f t="shared" si="681"/>
        <v>1.115</v>
      </c>
      <c r="AB5807" s="16">
        <f t="shared" si="682"/>
        <v>0.41</v>
      </c>
      <c r="AC5807" s="16"/>
    </row>
    <row r="5808" spans="1:29" x14ac:dyDescent="0.25">
      <c r="A5808" s="2">
        <v>43707</v>
      </c>
      <c r="B5808" s="1">
        <v>242</v>
      </c>
      <c r="C5808" s="3">
        <v>2000</v>
      </c>
      <c r="D5808" s="13">
        <v>270.85848379629601</v>
      </c>
      <c r="E5808">
        <v>54.83</v>
      </c>
      <c r="F5808" s="15">
        <f t="shared" si="683"/>
        <v>0</v>
      </c>
      <c r="G5808">
        <v>0.503</v>
      </c>
      <c r="H5808">
        <v>1.51</v>
      </c>
      <c r="I5808">
        <v>2.8079999999999998</v>
      </c>
      <c r="J5808">
        <v>11.734</v>
      </c>
      <c r="K5808">
        <v>77.5</v>
      </c>
      <c r="L5808">
        <v>0.17199999999999999</v>
      </c>
      <c r="M5808">
        <v>0.17199999999999999</v>
      </c>
      <c r="O5808">
        <v>0.625</v>
      </c>
      <c r="T5808">
        <f t="shared" si="678"/>
        <v>2422000</v>
      </c>
      <c r="U5808">
        <v>0</v>
      </c>
      <c r="V5808">
        <f t="shared" si="676"/>
        <v>0</v>
      </c>
      <c r="W5808" t="str">
        <f t="shared" si="679"/>
        <v/>
      </c>
      <c r="X5808" t="str">
        <f t="shared" si="680"/>
        <v/>
      </c>
      <c r="Y5808" t="str">
        <f t="shared" si="677"/>
        <v/>
      </c>
      <c r="AA5808" s="16">
        <f t="shared" si="681"/>
        <v>1.0680000000000001</v>
      </c>
      <c r="AB5808" s="16">
        <f t="shared" si="682"/>
        <v>0.31</v>
      </c>
      <c r="AC5808" s="16"/>
    </row>
    <row r="5809" spans="1:29" x14ac:dyDescent="0.25">
      <c r="A5809" s="2">
        <v>43707</v>
      </c>
      <c r="B5809" s="1">
        <v>242</v>
      </c>
      <c r="C5809" s="3">
        <v>2100</v>
      </c>
      <c r="D5809" s="13">
        <v>270.90015046296298</v>
      </c>
      <c r="E5809">
        <v>55.18</v>
      </c>
      <c r="F5809" s="15">
        <f t="shared" si="683"/>
        <v>0</v>
      </c>
      <c r="G5809">
        <v>1.0069999999999999</v>
      </c>
      <c r="H5809">
        <v>2.0129999999999999</v>
      </c>
      <c r="I5809">
        <v>355.19200000000001</v>
      </c>
      <c r="J5809">
        <v>11.492000000000001</v>
      </c>
      <c r="K5809">
        <v>79.8</v>
      </c>
      <c r="L5809">
        <v>0.17199999999999999</v>
      </c>
      <c r="M5809">
        <v>0.17199999999999999</v>
      </c>
      <c r="O5809">
        <v>0.625</v>
      </c>
      <c r="T5809">
        <f t="shared" si="678"/>
        <v>2422100</v>
      </c>
      <c r="U5809">
        <v>0</v>
      </c>
      <c r="V5809">
        <f t="shared" si="676"/>
        <v>0</v>
      </c>
      <c r="W5809" t="str">
        <f t="shared" si="679"/>
        <v/>
      </c>
      <c r="X5809" t="str">
        <f t="shared" si="680"/>
        <v/>
      </c>
      <c r="Y5809" t="str">
        <f t="shared" si="677"/>
        <v/>
      </c>
      <c r="AA5809" s="16">
        <f t="shared" si="681"/>
        <v>1.0820000000000001</v>
      </c>
      <c r="AB5809" s="16">
        <f t="shared" si="682"/>
        <v>0.27400000000000002</v>
      </c>
      <c r="AC5809" s="16"/>
    </row>
    <row r="5810" spans="1:29" x14ac:dyDescent="0.25">
      <c r="A5810" s="2">
        <v>43707</v>
      </c>
      <c r="B5810" s="1">
        <v>242</v>
      </c>
      <c r="C5810" s="3">
        <v>2200</v>
      </c>
      <c r="D5810" s="13">
        <v>270.94181712963001</v>
      </c>
      <c r="E5810">
        <v>55.42</v>
      </c>
      <c r="F5810" s="15">
        <f t="shared" si="683"/>
        <v>0</v>
      </c>
      <c r="G5810">
        <v>0</v>
      </c>
      <c r="H5810">
        <v>2.516</v>
      </c>
      <c r="I5810">
        <v>71.599999999999994</v>
      </c>
      <c r="J5810">
        <v>13.522</v>
      </c>
      <c r="K5810">
        <v>71</v>
      </c>
      <c r="L5810">
        <v>0.17199999999999999</v>
      </c>
      <c r="M5810">
        <v>0.17199999999999999</v>
      </c>
      <c r="O5810">
        <v>0.625</v>
      </c>
      <c r="T5810">
        <f t="shared" si="678"/>
        <v>2422200</v>
      </c>
      <c r="U5810">
        <v>0</v>
      </c>
      <c r="V5810">
        <f t="shared" si="676"/>
        <v>0</v>
      </c>
      <c r="W5810" t="str">
        <f t="shared" si="679"/>
        <v/>
      </c>
      <c r="X5810" t="str">
        <f t="shared" si="680"/>
        <v/>
      </c>
      <c r="Y5810" t="str">
        <f t="shared" si="677"/>
        <v/>
      </c>
      <c r="AA5810" s="16">
        <f t="shared" si="681"/>
        <v>1.1000000000000001</v>
      </c>
      <c r="AB5810" s="16">
        <f t="shared" si="682"/>
        <v>0.44900000000000001</v>
      </c>
      <c r="AC5810" s="16"/>
    </row>
    <row r="5811" spans="1:29" x14ac:dyDescent="0.25">
      <c r="A5811" s="2">
        <v>43707</v>
      </c>
      <c r="B5811" s="1">
        <v>242</v>
      </c>
      <c r="C5811" s="3">
        <v>2300</v>
      </c>
      <c r="D5811" s="13">
        <v>270.98348379629601</v>
      </c>
      <c r="E5811">
        <v>55.07</v>
      </c>
      <c r="F5811" s="15">
        <f t="shared" si="683"/>
        <v>0</v>
      </c>
      <c r="G5811">
        <v>1.0069999999999999</v>
      </c>
      <c r="H5811">
        <v>3.5230000000000001</v>
      </c>
      <c r="I5811">
        <v>134.77600000000001</v>
      </c>
      <c r="J5811">
        <v>13.69</v>
      </c>
      <c r="K5811">
        <v>70.099999999999994</v>
      </c>
      <c r="L5811">
        <v>0.17199999999999999</v>
      </c>
      <c r="M5811">
        <v>0.17199999999999999</v>
      </c>
      <c r="O5811">
        <v>0.625</v>
      </c>
      <c r="T5811">
        <f t="shared" si="678"/>
        <v>2422300</v>
      </c>
      <c r="U5811">
        <v>0</v>
      </c>
      <c r="V5811">
        <f t="shared" si="676"/>
        <v>0</v>
      </c>
      <c r="W5811" t="str">
        <f t="shared" si="679"/>
        <v/>
      </c>
      <c r="X5811" t="str">
        <f t="shared" si="680"/>
        <v/>
      </c>
      <c r="Y5811" t="str">
        <f t="shared" si="677"/>
        <v/>
      </c>
      <c r="AA5811" s="16">
        <f t="shared" si="681"/>
        <v>1.0980000000000001</v>
      </c>
      <c r="AB5811" s="16">
        <f t="shared" si="682"/>
        <v>0.46800000000000003</v>
      </c>
      <c r="AC5811" s="16"/>
    </row>
    <row r="5812" spans="1:29" x14ac:dyDescent="0.25">
      <c r="A5812" s="2">
        <v>43707</v>
      </c>
      <c r="B5812" s="1">
        <v>242</v>
      </c>
      <c r="C5812" s="3">
        <v>2400</v>
      </c>
      <c r="D5812" s="13">
        <v>271.02515046296298</v>
      </c>
      <c r="E5812">
        <v>55.18</v>
      </c>
      <c r="F5812" s="15">
        <f t="shared" si="683"/>
        <v>0</v>
      </c>
      <c r="G5812">
        <v>2.0129999999999999</v>
      </c>
      <c r="H5812">
        <v>4.5289999999999999</v>
      </c>
      <c r="I5812">
        <v>130.565</v>
      </c>
      <c r="J5812">
        <v>13.906000000000001</v>
      </c>
      <c r="K5812">
        <v>70.8</v>
      </c>
      <c r="L5812">
        <v>0.17199999999999999</v>
      </c>
      <c r="M5812">
        <v>0.17199999999999999</v>
      </c>
      <c r="O5812">
        <v>0.625</v>
      </c>
      <c r="T5812">
        <f t="shared" si="678"/>
        <v>2422400</v>
      </c>
      <c r="U5812">
        <v>0</v>
      </c>
      <c r="V5812">
        <f t="shared" si="676"/>
        <v>0</v>
      </c>
      <c r="W5812">
        <f t="shared" si="679"/>
        <v>0.17199999999999999</v>
      </c>
      <c r="X5812">
        <f t="shared" si="680"/>
        <v>0.17199999999999999</v>
      </c>
      <c r="Y5812">
        <f t="shared" si="677"/>
        <v>0</v>
      </c>
      <c r="AA5812" s="16">
        <f t="shared" si="681"/>
        <v>1.125</v>
      </c>
      <c r="AB5812" s="16">
        <f t="shared" si="682"/>
        <v>0.46400000000000002</v>
      </c>
      <c r="AC5812" s="16"/>
    </row>
    <row r="5813" spans="1:29" x14ac:dyDescent="0.25">
      <c r="A5813" s="2">
        <v>43708</v>
      </c>
      <c r="B5813" s="1">
        <v>243</v>
      </c>
      <c r="C5813" s="3">
        <v>100</v>
      </c>
      <c r="D5813" s="13">
        <v>271.06681712963001</v>
      </c>
      <c r="E5813">
        <v>55.18</v>
      </c>
      <c r="F5813" s="15">
        <f t="shared" si="683"/>
        <v>0</v>
      </c>
      <c r="G5813">
        <v>2.0129999999999999</v>
      </c>
      <c r="H5813">
        <v>5.0330000000000004</v>
      </c>
      <c r="I5813">
        <v>101.08199999999999</v>
      </c>
      <c r="J5813">
        <v>13.69</v>
      </c>
      <c r="K5813">
        <v>72.599999999999994</v>
      </c>
      <c r="L5813">
        <v>0.17199999999999999</v>
      </c>
      <c r="M5813">
        <v>0.17199999999999999</v>
      </c>
      <c r="O5813">
        <v>0.625</v>
      </c>
      <c r="T5813">
        <f t="shared" si="678"/>
        <v>2430100</v>
      </c>
      <c r="U5813">
        <v>0</v>
      </c>
      <c r="V5813">
        <f t="shared" si="676"/>
        <v>0</v>
      </c>
      <c r="W5813" t="str">
        <f t="shared" si="679"/>
        <v/>
      </c>
      <c r="X5813" t="str">
        <f t="shared" si="680"/>
        <v/>
      </c>
      <c r="Y5813" t="str">
        <f t="shared" si="677"/>
        <v/>
      </c>
      <c r="AA5813" s="16">
        <f t="shared" si="681"/>
        <v>1.137</v>
      </c>
      <c r="AB5813" s="16">
        <f t="shared" si="682"/>
        <v>0.42899999999999999</v>
      </c>
      <c r="AC5813" s="16"/>
    </row>
    <row r="5814" spans="1:29" x14ac:dyDescent="0.25">
      <c r="A5814" s="2">
        <v>43708</v>
      </c>
      <c r="B5814" s="1">
        <v>243</v>
      </c>
      <c r="C5814" s="3">
        <v>200</v>
      </c>
      <c r="D5814" s="13">
        <v>271.10848379629601</v>
      </c>
      <c r="E5814">
        <v>55.65</v>
      </c>
      <c r="F5814" s="15">
        <f t="shared" si="683"/>
        <v>0.14999999999999858</v>
      </c>
      <c r="G5814">
        <v>1.51</v>
      </c>
      <c r="H5814">
        <v>5.0330000000000004</v>
      </c>
      <c r="I5814">
        <v>96.870999999999995</v>
      </c>
      <c r="J5814">
        <v>13.353</v>
      </c>
      <c r="K5814">
        <v>77.099999999999994</v>
      </c>
      <c r="L5814">
        <v>0.17100000000000001</v>
      </c>
      <c r="M5814">
        <v>0.17199999999999999</v>
      </c>
      <c r="O5814">
        <v>0.625</v>
      </c>
      <c r="T5814">
        <f t="shared" si="678"/>
        <v>2430200</v>
      </c>
      <c r="U5814">
        <v>0</v>
      </c>
      <c r="V5814">
        <f t="shared" si="676"/>
        <v>0</v>
      </c>
      <c r="W5814" t="str">
        <f t="shared" si="679"/>
        <v/>
      </c>
      <c r="X5814" t="str">
        <f t="shared" si="680"/>
        <v/>
      </c>
      <c r="Y5814" t="str">
        <f t="shared" si="677"/>
        <v/>
      </c>
      <c r="AA5814" s="16">
        <f t="shared" si="681"/>
        <v>1.181</v>
      </c>
      <c r="AB5814" s="16">
        <f t="shared" si="682"/>
        <v>0.35099999999999998</v>
      </c>
      <c r="AC5814" s="16"/>
    </row>
    <row r="5815" spans="1:29" x14ac:dyDescent="0.25">
      <c r="A5815" s="2">
        <v>43708</v>
      </c>
      <c r="B5815" s="1">
        <v>243</v>
      </c>
      <c r="C5815" s="3">
        <v>300</v>
      </c>
      <c r="D5815" s="13">
        <v>271.15015046296298</v>
      </c>
      <c r="E5815">
        <v>55.07</v>
      </c>
      <c r="F5815" s="15">
        <f t="shared" si="683"/>
        <v>0</v>
      </c>
      <c r="G5815">
        <v>2.0129999999999999</v>
      </c>
      <c r="H5815">
        <v>4.5289999999999999</v>
      </c>
      <c r="I5815">
        <v>113.718</v>
      </c>
      <c r="J5815">
        <v>12.992000000000001</v>
      </c>
      <c r="K5815">
        <v>79.400000000000006</v>
      </c>
      <c r="L5815">
        <v>0.17100000000000001</v>
      </c>
      <c r="M5815">
        <v>0.17199999999999999</v>
      </c>
      <c r="O5815">
        <v>0.625</v>
      </c>
      <c r="T5815">
        <f t="shared" si="678"/>
        <v>2430300</v>
      </c>
      <c r="U5815">
        <v>0</v>
      </c>
      <c r="V5815">
        <f t="shared" si="676"/>
        <v>0</v>
      </c>
      <c r="W5815" t="str">
        <f t="shared" si="679"/>
        <v/>
      </c>
      <c r="X5815" t="str">
        <f t="shared" si="680"/>
        <v/>
      </c>
      <c r="Y5815" t="str">
        <f t="shared" si="677"/>
        <v/>
      </c>
      <c r="AA5815" s="16">
        <f t="shared" si="681"/>
        <v>1.1879999999999999</v>
      </c>
      <c r="AB5815" s="16">
        <f t="shared" si="682"/>
        <v>0.308</v>
      </c>
      <c r="AC5815" s="16"/>
    </row>
    <row r="5816" spans="1:29" x14ac:dyDescent="0.25">
      <c r="A5816" s="2">
        <v>43708</v>
      </c>
      <c r="B5816" s="1">
        <v>243</v>
      </c>
      <c r="C5816" s="3">
        <v>400</v>
      </c>
      <c r="D5816" s="13">
        <v>271.19181712963001</v>
      </c>
      <c r="E5816">
        <v>55.42</v>
      </c>
      <c r="F5816" s="15">
        <f t="shared" si="683"/>
        <v>0</v>
      </c>
      <c r="G5816">
        <v>2.0129999999999999</v>
      </c>
      <c r="H5816">
        <v>5.0330000000000004</v>
      </c>
      <c r="I5816">
        <v>115.122</v>
      </c>
      <c r="J5816">
        <v>12.558</v>
      </c>
      <c r="K5816">
        <v>81.400000000000006</v>
      </c>
      <c r="L5816">
        <v>0.17100000000000001</v>
      </c>
      <c r="M5816">
        <v>0.17199999999999999</v>
      </c>
      <c r="O5816">
        <v>0.625</v>
      </c>
      <c r="T5816">
        <f t="shared" si="678"/>
        <v>2430400</v>
      </c>
      <c r="U5816">
        <v>0</v>
      </c>
      <c r="V5816">
        <f t="shared" si="676"/>
        <v>0</v>
      </c>
      <c r="W5816" t="str">
        <f t="shared" si="679"/>
        <v/>
      </c>
      <c r="X5816" t="str">
        <f t="shared" si="680"/>
        <v/>
      </c>
      <c r="Y5816" t="str">
        <f t="shared" si="677"/>
        <v/>
      </c>
      <c r="AA5816" s="16">
        <f t="shared" si="681"/>
        <v>1.1839999999999999</v>
      </c>
      <c r="AB5816" s="16">
        <f t="shared" si="682"/>
        <v>0.27100000000000002</v>
      </c>
      <c r="AC5816" s="16"/>
    </row>
    <row r="5817" spans="1:29" x14ac:dyDescent="0.25">
      <c r="A5817" s="2">
        <v>43708</v>
      </c>
      <c r="B5817" s="1">
        <v>243</v>
      </c>
      <c r="C5817" s="3">
        <v>500</v>
      </c>
      <c r="D5817" s="13">
        <v>271.23348379629601</v>
      </c>
      <c r="E5817">
        <v>55.3</v>
      </c>
      <c r="F5817" s="15">
        <f t="shared" si="683"/>
        <v>0</v>
      </c>
      <c r="G5817">
        <v>2.0129999999999999</v>
      </c>
      <c r="H5817">
        <v>5.5359999999999996</v>
      </c>
      <c r="I5817">
        <v>109.506</v>
      </c>
      <c r="J5817">
        <v>12.582000000000001</v>
      </c>
      <c r="K5817">
        <v>82.9</v>
      </c>
      <c r="L5817">
        <v>0.17100000000000001</v>
      </c>
      <c r="M5817">
        <v>0.17199999999999999</v>
      </c>
      <c r="O5817">
        <v>0.625</v>
      </c>
      <c r="T5817">
        <f t="shared" si="678"/>
        <v>2430500</v>
      </c>
      <c r="U5817">
        <v>0</v>
      </c>
      <c r="V5817">
        <f t="shared" si="676"/>
        <v>0</v>
      </c>
      <c r="W5817" t="str">
        <f t="shared" si="679"/>
        <v/>
      </c>
      <c r="X5817" t="str">
        <f t="shared" si="680"/>
        <v/>
      </c>
      <c r="Y5817" t="str">
        <f t="shared" si="677"/>
        <v/>
      </c>
      <c r="AA5817" s="16">
        <f t="shared" si="681"/>
        <v>1.208</v>
      </c>
      <c r="AB5817" s="16">
        <f t="shared" si="682"/>
        <v>0.249</v>
      </c>
      <c r="AC5817" s="16"/>
    </row>
    <row r="5818" spans="1:29" x14ac:dyDescent="0.25">
      <c r="A5818" s="2">
        <v>43708</v>
      </c>
      <c r="B5818" s="1">
        <v>243</v>
      </c>
      <c r="C5818" s="3">
        <v>600</v>
      </c>
      <c r="D5818" s="13">
        <v>271.27515046296298</v>
      </c>
      <c r="E5818">
        <v>55.07</v>
      </c>
      <c r="F5818" s="15">
        <f t="shared" si="683"/>
        <v>0</v>
      </c>
      <c r="G5818">
        <v>2.0129999999999999</v>
      </c>
      <c r="H5818">
        <v>6.5430000000000001</v>
      </c>
      <c r="I5818">
        <v>98.275000000000006</v>
      </c>
      <c r="J5818">
        <v>11.759</v>
      </c>
      <c r="K5818">
        <v>86.8</v>
      </c>
      <c r="L5818">
        <v>0.17100000000000001</v>
      </c>
      <c r="M5818">
        <v>0.17199999999999999</v>
      </c>
      <c r="O5818">
        <v>23.125</v>
      </c>
      <c r="T5818">
        <f t="shared" si="678"/>
        <v>2430600</v>
      </c>
      <c r="U5818">
        <v>16.3</v>
      </c>
      <c r="V5818">
        <f t="shared" si="676"/>
        <v>23.1</v>
      </c>
      <c r="W5818" t="str">
        <f t="shared" si="679"/>
        <v/>
      </c>
      <c r="X5818" t="str">
        <f t="shared" si="680"/>
        <v/>
      </c>
      <c r="Y5818" t="str">
        <f t="shared" si="677"/>
        <v/>
      </c>
      <c r="AA5818" s="16">
        <f t="shared" si="681"/>
        <v>1.198</v>
      </c>
      <c r="AB5818" s="16">
        <f t="shared" si="682"/>
        <v>0.182</v>
      </c>
      <c r="AC5818" s="16"/>
    </row>
    <row r="5819" spans="1:29" x14ac:dyDescent="0.25">
      <c r="A5819" s="2">
        <v>43708</v>
      </c>
      <c r="B5819" s="1">
        <v>243</v>
      </c>
      <c r="C5819" s="3">
        <v>700</v>
      </c>
      <c r="D5819" s="13">
        <v>271.31681712963001</v>
      </c>
      <c r="E5819">
        <v>55.18</v>
      </c>
      <c r="F5819" s="15">
        <f t="shared" si="683"/>
        <v>0</v>
      </c>
      <c r="G5819">
        <v>2.0129999999999999</v>
      </c>
      <c r="H5819">
        <v>5.5359999999999996</v>
      </c>
      <c r="I5819">
        <v>117.929</v>
      </c>
      <c r="J5819">
        <v>12.92</v>
      </c>
      <c r="K5819">
        <v>84.7</v>
      </c>
      <c r="L5819">
        <v>0.17100000000000001</v>
      </c>
      <c r="M5819">
        <v>0.17199999999999999</v>
      </c>
      <c r="O5819">
        <v>181.875</v>
      </c>
      <c r="T5819">
        <f t="shared" si="678"/>
        <v>2430700</v>
      </c>
      <c r="U5819">
        <v>155.5</v>
      </c>
      <c r="V5819">
        <f t="shared" si="676"/>
        <v>181.9</v>
      </c>
      <c r="W5819" t="str">
        <f t="shared" si="679"/>
        <v/>
      </c>
      <c r="X5819" t="str">
        <f t="shared" si="680"/>
        <v/>
      </c>
      <c r="Y5819" t="str">
        <f t="shared" si="677"/>
        <v/>
      </c>
      <c r="AA5819" s="16">
        <f t="shared" si="681"/>
        <v>1.262</v>
      </c>
      <c r="AB5819" s="16">
        <f t="shared" si="682"/>
        <v>0.22800000000000001</v>
      </c>
      <c r="AC5819" s="16"/>
    </row>
    <row r="5820" spans="1:29" x14ac:dyDescent="0.25">
      <c r="A5820" s="2">
        <v>43708</v>
      </c>
      <c r="B5820" s="1">
        <v>243</v>
      </c>
      <c r="C5820" s="3">
        <v>800</v>
      </c>
      <c r="D5820" s="13">
        <v>271.35848379629601</v>
      </c>
      <c r="E5820">
        <v>55.65</v>
      </c>
      <c r="F5820" s="15">
        <f t="shared" si="683"/>
        <v>0.14999999999999858</v>
      </c>
      <c r="G5820">
        <v>2.516</v>
      </c>
      <c r="H5820">
        <v>6.0389999999999997</v>
      </c>
      <c r="I5820">
        <v>131.96899999999999</v>
      </c>
      <c r="J5820">
        <v>13.666</v>
      </c>
      <c r="K5820">
        <v>84.2</v>
      </c>
      <c r="L5820">
        <v>0.17</v>
      </c>
      <c r="M5820">
        <v>0.17199999999999999</v>
      </c>
      <c r="O5820">
        <v>173.125</v>
      </c>
      <c r="T5820">
        <f t="shared" si="678"/>
        <v>2430800</v>
      </c>
      <c r="U5820">
        <v>337.5</v>
      </c>
      <c r="V5820">
        <f t="shared" si="676"/>
        <v>173.1</v>
      </c>
      <c r="W5820" t="str">
        <f t="shared" si="679"/>
        <v/>
      </c>
      <c r="X5820" t="str">
        <f t="shared" si="680"/>
        <v/>
      </c>
      <c r="Y5820" t="str">
        <f t="shared" si="677"/>
        <v/>
      </c>
      <c r="AA5820" s="16">
        <f t="shared" si="681"/>
        <v>1.3169999999999999</v>
      </c>
      <c r="AB5820" s="16">
        <f t="shared" si="682"/>
        <v>0.247</v>
      </c>
      <c r="AC5820" s="16"/>
    </row>
    <row r="5821" spans="1:29" x14ac:dyDescent="0.25">
      <c r="A5821" s="2">
        <v>43708</v>
      </c>
      <c r="B5821" s="1">
        <v>243</v>
      </c>
      <c r="C5821" s="3">
        <v>900</v>
      </c>
      <c r="D5821" s="13">
        <v>271.40015046296298</v>
      </c>
      <c r="E5821">
        <v>55.54</v>
      </c>
      <c r="F5821" s="15">
        <f t="shared" si="683"/>
        <v>3.9999999999999147E-2</v>
      </c>
      <c r="G5821">
        <v>2.0129999999999999</v>
      </c>
      <c r="H5821">
        <v>5.5359999999999996</v>
      </c>
      <c r="I5821">
        <v>127.75700000000001</v>
      </c>
      <c r="J5821">
        <v>13.593999999999999</v>
      </c>
      <c r="K5821">
        <v>84.3</v>
      </c>
      <c r="L5821">
        <v>0.17</v>
      </c>
      <c r="M5821">
        <v>0.17199999999999999</v>
      </c>
      <c r="O5821">
        <v>161.875</v>
      </c>
      <c r="T5821">
        <f t="shared" si="678"/>
        <v>2430900</v>
      </c>
      <c r="U5821">
        <v>511.2</v>
      </c>
      <c r="V5821">
        <f t="shared" ref="V5821:V5884" si="684">IF(O5821&lt;1,0,ROUND(O5821,1))</f>
        <v>161.9</v>
      </c>
      <c r="W5821" t="str">
        <f t="shared" si="679"/>
        <v/>
      </c>
      <c r="X5821" t="str">
        <f t="shared" si="680"/>
        <v/>
      </c>
      <c r="Y5821" t="str">
        <f t="shared" ref="Y5821:Y5884" si="685">IF(C5821=2400,ROUND(F5821/100,3),"")</f>
        <v/>
      </c>
      <c r="AA5821" s="16">
        <f t="shared" si="681"/>
        <v>1.3120000000000001</v>
      </c>
      <c r="AB5821" s="16">
        <f t="shared" si="682"/>
        <v>0.24399999999999999</v>
      </c>
      <c r="AC5821" s="16"/>
    </row>
    <row r="5822" spans="1:29" x14ac:dyDescent="0.25">
      <c r="A5822" s="2">
        <v>43708</v>
      </c>
      <c r="B5822" s="1">
        <v>243</v>
      </c>
      <c r="C5822" s="3">
        <v>1000</v>
      </c>
      <c r="D5822" s="13">
        <v>271.44181712963001</v>
      </c>
      <c r="E5822">
        <v>55.42</v>
      </c>
      <c r="F5822" s="15">
        <f t="shared" si="683"/>
        <v>0</v>
      </c>
      <c r="G5822">
        <v>2.516</v>
      </c>
      <c r="H5822">
        <v>8.0519999999999996</v>
      </c>
      <c r="I5822">
        <v>133.37299999999999</v>
      </c>
      <c r="J5822">
        <v>16.129000000000001</v>
      </c>
      <c r="K5822">
        <v>71.3</v>
      </c>
      <c r="L5822">
        <v>0.17</v>
      </c>
      <c r="M5822">
        <v>0.17199999999999999</v>
      </c>
      <c r="O5822">
        <v>221.875</v>
      </c>
      <c r="T5822">
        <f t="shared" si="678"/>
        <v>2431000</v>
      </c>
      <c r="U5822">
        <v>656.2</v>
      </c>
      <c r="V5822">
        <f t="shared" si="684"/>
        <v>221.9</v>
      </c>
      <c r="W5822" t="str">
        <f t="shared" si="679"/>
        <v/>
      </c>
      <c r="X5822" t="str">
        <f t="shared" si="680"/>
        <v/>
      </c>
      <c r="Y5822" t="str">
        <f t="shared" si="685"/>
        <v/>
      </c>
      <c r="AA5822" s="16">
        <f t="shared" si="681"/>
        <v>1.3069999999999999</v>
      </c>
      <c r="AB5822" s="16">
        <f t="shared" si="682"/>
        <v>0.52600000000000002</v>
      </c>
      <c r="AC5822" s="16"/>
    </row>
    <row r="5823" spans="1:29" x14ac:dyDescent="0.25">
      <c r="A5823" s="2">
        <v>43708</v>
      </c>
      <c r="B5823" s="1">
        <v>243</v>
      </c>
      <c r="C5823" s="3">
        <v>1100</v>
      </c>
      <c r="D5823" s="13">
        <v>271.48348379629601</v>
      </c>
      <c r="E5823">
        <v>55.77</v>
      </c>
      <c r="F5823" s="15">
        <f t="shared" si="683"/>
        <v>0.27000000000000313</v>
      </c>
      <c r="G5823">
        <v>3.5230000000000001</v>
      </c>
      <c r="H5823">
        <v>7.5490000000000004</v>
      </c>
      <c r="I5823">
        <v>176.89400000000001</v>
      </c>
      <c r="J5823">
        <v>17.082000000000001</v>
      </c>
      <c r="K5823">
        <v>67.099999999999994</v>
      </c>
      <c r="L5823">
        <v>0.17</v>
      </c>
      <c r="M5823">
        <v>0.17100000000000001</v>
      </c>
      <c r="O5823">
        <v>593.125</v>
      </c>
      <c r="T5823">
        <f t="shared" si="678"/>
        <v>2431100</v>
      </c>
      <c r="U5823">
        <v>760.7</v>
      </c>
      <c r="V5823">
        <f t="shared" si="684"/>
        <v>593.1</v>
      </c>
      <c r="W5823" t="str">
        <f t="shared" si="679"/>
        <v/>
      </c>
      <c r="X5823" t="str">
        <f t="shared" si="680"/>
        <v/>
      </c>
      <c r="Y5823" t="str">
        <f t="shared" si="685"/>
        <v/>
      </c>
      <c r="AA5823" s="16">
        <f t="shared" si="681"/>
        <v>1.3069999999999999</v>
      </c>
      <c r="AB5823" s="16">
        <f t="shared" si="682"/>
        <v>0.64100000000000001</v>
      </c>
      <c r="AC5823" s="16"/>
    </row>
    <row r="5824" spans="1:29" x14ac:dyDescent="0.25">
      <c r="A5824" s="2">
        <v>43708</v>
      </c>
      <c r="B5824" s="1">
        <v>243</v>
      </c>
      <c r="C5824" s="3">
        <v>1200</v>
      </c>
      <c r="D5824" s="13">
        <v>271.52515046296298</v>
      </c>
      <c r="E5824">
        <v>55.42</v>
      </c>
      <c r="F5824" s="15">
        <f t="shared" si="683"/>
        <v>0</v>
      </c>
      <c r="G5824">
        <v>3.02</v>
      </c>
      <c r="H5824">
        <v>6.5430000000000001</v>
      </c>
      <c r="I5824">
        <v>185.31800000000001</v>
      </c>
      <c r="J5824">
        <v>18.056999999999999</v>
      </c>
      <c r="K5824">
        <v>56.1</v>
      </c>
      <c r="L5824">
        <v>0.17</v>
      </c>
      <c r="M5824">
        <v>0.17100000000000001</v>
      </c>
      <c r="O5824">
        <v>413.125</v>
      </c>
      <c r="T5824">
        <f t="shared" si="678"/>
        <v>2431200</v>
      </c>
      <c r="U5824">
        <v>815.5</v>
      </c>
      <c r="V5824">
        <f t="shared" si="684"/>
        <v>413.1</v>
      </c>
      <c r="W5824" t="str">
        <f t="shared" si="679"/>
        <v/>
      </c>
      <c r="X5824" t="str">
        <f t="shared" si="680"/>
        <v/>
      </c>
      <c r="Y5824" t="str">
        <f t="shared" si="685"/>
        <v/>
      </c>
      <c r="AA5824" s="16">
        <f t="shared" si="681"/>
        <v>1.1619999999999999</v>
      </c>
      <c r="AB5824" s="16">
        <f t="shared" si="682"/>
        <v>0.90900000000000003</v>
      </c>
      <c r="AC5824" s="16"/>
    </row>
    <row r="5825" spans="1:29" x14ac:dyDescent="0.25">
      <c r="A5825" s="2">
        <v>43708</v>
      </c>
      <c r="B5825" s="1">
        <v>243</v>
      </c>
      <c r="C5825" s="3">
        <v>1300</v>
      </c>
      <c r="D5825" s="13">
        <v>271.56681712963001</v>
      </c>
      <c r="E5825">
        <v>55.42</v>
      </c>
      <c r="F5825" s="15">
        <f t="shared" si="683"/>
        <v>0</v>
      </c>
      <c r="G5825">
        <v>3.02</v>
      </c>
      <c r="H5825">
        <v>6.0389999999999997</v>
      </c>
      <c r="I5825">
        <v>193.74100000000001</v>
      </c>
      <c r="J5825">
        <v>19.413</v>
      </c>
      <c r="K5825">
        <v>53.3</v>
      </c>
      <c r="L5825">
        <v>0.17</v>
      </c>
      <c r="M5825">
        <v>0.17</v>
      </c>
      <c r="O5825">
        <v>464.375</v>
      </c>
      <c r="T5825">
        <f t="shared" si="678"/>
        <v>2431300</v>
      </c>
      <c r="U5825">
        <v>816.2</v>
      </c>
      <c r="V5825">
        <f t="shared" si="684"/>
        <v>464.4</v>
      </c>
      <c r="W5825" t="str">
        <f t="shared" si="679"/>
        <v/>
      </c>
      <c r="X5825" t="str">
        <f t="shared" si="680"/>
        <v/>
      </c>
      <c r="Y5825" t="str">
        <f t="shared" si="685"/>
        <v/>
      </c>
      <c r="AA5825" s="16">
        <f t="shared" si="681"/>
        <v>1.2010000000000001</v>
      </c>
      <c r="AB5825" s="16">
        <f t="shared" si="682"/>
        <v>1.052</v>
      </c>
      <c r="AC5825" s="16"/>
    </row>
    <row r="5826" spans="1:29" x14ac:dyDescent="0.25">
      <c r="A5826" s="2">
        <v>43708</v>
      </c>
      <c r="B5826" s="1">
        <v>243</v>
      </c>
      <c r="C5826" s="3">
        <v>1400</v>
      </c>
      <c r="D5826" s="13">
        <v>271.60848379629601</v>
      </c>
      <c r="E5826">
        <v>55.18</v>
      </c>
      <c r="F5826" s="15">
        <f t="shared" si="683"/>
        <v>0</v>
      </c>
      <c r="G5826">
        <v>2.516</v>
      </c>
      <c r="H5826">
        <v>5.5359999999999996</v>
      </c>
      <c r="I5826">
        <v>185.31800000000001</v>
      </c>
      <c r="J5826">
        <v>18.343</v>
      </c>
      <c r="K5826">
        <v>53.4</v>
      </c>
      <c r="L5826">
        <v>0.17</v>
      </c>
      <c r="M5826">
        <v>0.17</v>
      </c>
      <c r="O5826">
        <v>313.125</v>
      </c>
      <c r="T5826">
        <f t="shared" si="678"/>
        <v>2431400</v>
      </c>
      <c r="U5826">
        <v>763.2</v>
      </c>
      <c r="V5826">
        <f t="shared" si="684"/>
        <v>313.10000000000002</v>
      </c>
      <c r="W5826" t="str">
        <f t="shared" si="679"/>
        <v/>
      </c>
      <c r="X5826" t="str">
        <f t="shared" si="680"/>
        <v/>
      </c>
      <c r="Y5826" t="str">
        <f t="shared" si="685"/>
        <v/>
      </c>
      <c r="AA5826" s="16">
        <f t="shared" si="681"/>
        <v>1.1259999999999999</v>
      </c>
      <c r="AB5826" s="16">
        <f t="shared" si="682"/>
        <v>0.98299999999999998</v>
      </c>
      <c r="AC5826" s="16"/>
    </row>
    <row r="5827" spans="1:29" x14ac:dyDescent="0.25">
      <c r="A5827" s="2">
        <v>43708</v>
      </c>
      <c r="B5827" s="1">
        <v>243</v>
      </c>
      <c r="C5827" s="3">
        <v>1500</v>
      </c>
      <c r="D5827" s="13">
        <v>271.65015046296298</v>
      </c>
      <c r="E5827">
        <v>55.3</v>
      </c>
      <c r="F5827" s="15">
        <f t="shared" si="683"/>
        <v>0</v>
      </c>
      <c r="G5827">
        <v>1.51</v>
      </c>
      <c r="H5827">
        <v>5.0330000000000004</v>
      </c>
      <c r="I5827">
        <v>192.33699999999999</v>
      </c>
      <c r="J5827">
        <v>16.82</v>
      </c>
      <c r="K5827">
        <v>55.3</v>
      </c>
      <c r="L5827">
        <v>0.17</v>
      </c>
      <c r="M5827">
        <v>0.17</v>
      </c>
      <c r="O5827">
        <v>51.875</v>
      </c>
      <c r="T5827">
        <f t="shared" si="678"/>
        <v>2431500</v>
      </c>
      <c r="U5827">
        <v>660.3</v>
      </c>
      <c r="V5827">
        <f t="shared" si="684"/>
        <v>51.9</v>
      </c>
      <c r="W5827" t="str">
        <f t="shared" si="679"/>
        <v/>
      </c>
      <c r="X5827" t="str">
        <f t="shared" si="680"/>
        <v/>
      </c>
      <c r="Y5827" t="str">
        <f t="shared" si="685"/>
        <v/>
      </c>
      <c r="AA5827" s="16">
        <f t="shared" si="681"/>
        <v>1.0589999999999999</v>
      </c>
      <c r="AB5827" s="16">
        <f t="shared" si="682"/>
        <v>0.85599999999999998</v>
      </c>
      <c r="AC5827" s="16"/>
    </row>
    <row r="5828" spans="1:29" x14ac:dyDescent="0.25">
      <c r="A5828" s="2">
        <v>43708</v>
      </c>
      <c r="B5828" s="1">
        <v>243</v>
      </c>
      <c r="C5828" s="3">
        <v>1600</v>
      </c>
      <c r="D5828" s="13">
        <v>271.69181712963001</v>
      </c>
      <c r="E5828">
        <v>55.42</v>
      </c>
      <c r="F5828" s="15">
        <f t="shared" si="683"/>
        <v>0</v>
      </c>
      <c r="G5828">
        <v>1.0069999999999999</v>
      </c>
      <c r="H5828">
        <v>5.5359999999999996</v>
      </c>
      <c r="I5828">
        <v>230.24299999999999</v>
      </c>
      <c r="J5828">
        <v>14.577</v>
      </c>
      <c r="K5828">
        <v>74.599999999999994</v>
      </c>
      <c r="L5828">
        <v>0.17</v>
      </c>
      <c r="M5828">
        <v>0.17</v>
      </c>
      <c r="O5828">
        <v>5.625</v>
      </c>
      <c r="T5828">
        <f t="shared" si="678"/>
        <v>2431600</v>
      </c>
      <c r="U5828">
        <v>516.29999999999995</v>
      </c>
      <c r="V5828">
        <f t="shared" si="684"/>
        <v>5.6</v>
      </c>
      <c r="W5828" t="str">
        <f t="shared" si="679"/>
        <v/>
      </c>
      <c r="X5828" t="str">
        <f t="shared" si="680"/>
        <v/>
      </c>
      <c r="Y5828" t="str">
        <f t="shared" si="685"/>
        <v/>
      </c>
      <c r="AA5828" s="16">
        <f t="shared" si="681"/>
        <v>1.238</v>
      </c>
      <c r="AB5828" s="16">
        <f t="shared" si="682"/>
        <v>0.42199999999999999</v>
      </c>
      <c r="AC5828" s="16"/>
    </row>
    <row r="5829" spans="1:29" x14ac:dyDescent="0.25">
      <c r="A5829" s="2">
        <v>43708</v>
      </c>
      <c r="B5829" s="1">
        <v>243</v>
      </c>
      <c r="C5829" s="3">
        <v>1700</v>
      </c>
      <c r="D5829" s="13">
        <v>271.73348379629601</v>
      </c>
      <c r="E5829">
        <v>55.42</v>
      </c>
      <c r="F5829" s="15">
        <f t="shared" si="683"/>
        <v>0</v>
      </c>
      <c r="G5829">
        <v>1.51</v>
      </c>
      <c r="H5829">
        <v>5.0330000000000004</v>
      </c>
      <c r="I5829">
        <v>228.839</v>
      </c>
      <c r="J5829">
        <v>12.484999999999999</v>
      </c>
      <c r="K5829">
        <v>82.8</v>
      </c>
      <c r="L5829">
        <v>0.17</v>
      </c>
      <c r="M5829">
        <v>0.17</v>
      </c>
      <c r="O5829">
        <v>25.625</v>
      </c>
      <c r="T5829">
        <f t="shared" ref="T5829:T5892" si="686">B5829*10000+C5829</f>
        <v>2431700</v>
      </c>
      <c r="U5829">
        <v>343.5</v>
      </c>
      <c r="V5829">
        <f t="shared" si="684"/>
        <v>25.6</v>
      </c>
      <c r="W5829" t="str">
        <f t="shared" ref="W5829:W5892" si="687">IF(C5829=2400,ROUND(L5829,3),"")</f>
        <v/>
      </c>
      <c r="X5829" t="str">
        <f t="shared" ref="X5829:X5892" si="688">IF(C5829=2400,ROUND(M5829,3),"")</f>
        <v/>
      </c>
      <c r="Y5829" t="str">
        <f t="shared" si="685"/>
        <v/>
      </c>
      <c r="AA5829" s="16">
        <f t="shared" ref="AA5829:AA5892" si="689">ROUND((0.6105*(EXP((17.273*J5829)/(J5829+237.3))))*K5829/100,3)</f>
        <v>1.1990000000000001</v>
      </c>
      <c r="AB5829" s="16">
        <f t="shared" ref="AB5829:AB5892" si="690">ROUND(AA5829/K5829*(100-K5829),3)</f>
        <v>0.249</v>
      </c>
      <c r="AC5829" s="16"/>
    </row>
    <row r="5830" spans="1:29" x14ac:dyDescent="0.25">
      <c r="A5830" s="2">
        <v>43708</v>
      </c>
      <c r="B5830" s="1">
        <v>243</v>
      </c>
      <c r="C5830" s="3">
        <v>1800</v>
      </c>
      <c r="D5830" s="13">
        <v>271.77515046296298</v>
      </c>
      <c r="E5830">
        <v>55.18</v>
      </c>
      <c r="F5830" s="15">
        <f t="shared" si="683"/>
        <v>0</v>
      </c>
      <c r="G5830">
        <v>1.0069999999999999</v>
      </c>
      <c r="H5830">
        <v>4.5289999999999999</v>
      </c>
      <c r="I5830">
        <v>109.506</v>
      </c>
      <c r="J5830">
        <v>12.798999999999999</v>
      </c>
      <c r="K5830">
        <v>73</v>
      </c>
      <c r="L5830">
        <v>0.17</v>
      </c>
      <c r="M5830">
        <v>0.17</v>
      </c>
      <c r="O5830">
        <v>25.625</v>
      </c>
      <c r="T5830">
        <f t="shared" si="686"/>
        <v>2431800</v>
      </c>
      <c r="U5830">
        <v>161.19999999999999</v>
      </c>
      <c r="V5830">
        <f t="shared" si="684"/>
        <v>25.6</v>
      </c>
      <c r="W5830" t="str">
        <f t="shared" si="687"/>
        <v/>
      </c>
      <c r="X5830" t="str">
        <f t="shared" si="688"/>
        <v/>
      </c>
      <c r="Y5830" t="str">
        <f t="shared" si="685"/>
        <v/>
      </c>
      <c r="AA5830" s="16">
        <f t="shared" si="689"/>
        <v>1.079</v>
      </c>
      <c r="AB5830" s="16">
        <f t="shared" si="690"/>
        <v>0.39900000000000002</v>
      </c>
      <c r="AC5830" s="16"/>
    </row>
    <row r="5831" spans="1:29" x14ac:dyDescent="0.25">
      <c r="A5831" s="2">
        <v>43708</v>
      </c>
      <c r="B5831" s="1">
        <v>243</v>
      </c>
      <c r="C5831" s="3">
        <v>1900</v>
      </c>
      <c r="D5831" s="13">
        <v>271.81681712963001</v>
      </c>
      <c r="E5831">
        <v>54.72</v>
      </c>
      <c r="F5831" s="15">
        <f t="shared" si="683"/>
        <v>0</v>
      </c>
      <c r="G5831">
        <v>1.0069999999999999</v>
      </c>
      <c r="H5831">
        <v>3.5230000000000001</v>
      </c>
      <c r="I5831">
        <v>18.251000000000001</v>
      </c>
      <c r="J5831">
        <v>10.712</v>
      </c>
      <c r="K5831">
        <v>81.900000000000006</v>
      </c>
      <c r="L5831">
        <v>0.17</v>
      </c>
      <c r="M5831">
        <v>0.17</v>
      </c>
      <c r="O5831">
        <v>1.875</v>
      </c>
      <c r="T5831">
        <f t="shared" si="686"/>
        <v>2431900</v>
      </c>
      <c r="U5831">
        <v>18.5</v>
      </c>
      <c r="V5831">
        <f t="shared" si="684"/>
        <v>1.9</v>
      </c>
      <c r="W5831" t="str">
        <f t="shared" si="687"/>
        <v/>
      </c>
      <c r="X5831" t="str">
        <f t="shared" si="688"/>
        <v/>
      </c>
      <c r="Y5831" t="str">
        <f t="shared" si="685"/>
        <v/>
      </c>
      <c r="AA5831" s="16">
        <f t="shared" si="689"/>
        <v>1.054</v>
      </c>
      <c r="AB5831" s="16">
        <f t="shared" si="690"/>
        <v>0.23300000000000001</v>
      </c>
      <c r="AC5831" s="16"/>
    </row>
    <row r="5832" spans="1:29" x14ac:dyDescent="0.25">
      <c r="A5832" s="2">
        <v>43708</v>
      </c>
      <c r="B5832" s="1">
        <v>243</v>
      </c>
      <c r="C5832" s="3">
        <v>2000</v>
      </c>
      <c r="D5832" s="13">
        <v>271.85848379629601</v>
      </c>
      <c r="E5832">
        <v>55.54</v>
      </c>
      <c r="F5832" s="15">
        <f t="shared" si="683"/>
        <v>3.9999999999999147E-2</v>
      </c>
      <c r="G5832">
        <v>0.503</v>
      </c>
      <c r="H5832">
        <v>2.0129999999999999</v>
      </c>
      <c r="I5832">
        <v>343.96100000000001</v>
      </c>
      <c r="J5832">
        <v>11.516</v>
      </c>
      <c r="K5832">
        <v>77.2</v>
      </c>
      <c r="L5832">
        <v>0.17</v>
      </c>
      <c r="M5832">
        <v>0.17</v>
      </c>
      <c r="O5832">
        <v>0.625</v>
      </c>
      <c r="T5832">
        <f t="shared" si="686"/>
        <v>2432000</v>
      </c>
      <c r="U5832">
        <v>0</v>
      </c>
      <c r="V5832">
        <f t="shared" si="684"/>
        <v>0</v>
      </c>
      <c r="W5832" t="str">
        <f t="shared" si="687"/>
        <v/>
      </c>
      <c r="X5832" t="str">
        <f t="shared" si="688"/>
        <v/>
      </c>
      <c r="Y5832" t="str">
        <f t="shared" si="685"/>
        <v/>
      </c>
      <c r="AA5832" s="16">
        <f t="shared" si="689"/>
        <v>1.048</v>
      </c>
      <c r="AB5832" s="16">
        <f t="shared" si="690"/>
        <v>0.31</v>
      </c>
      <c r="AC5832" s="16"/>
    </row>
    <row r="5833" spans="1:29" x14ac:dyDescent="0.25">
      <c r="A5833" s="2">
        <v>43708</v>
      </c>
      <c r="B5833" s="1">
        <v>243</v>
      </c>
      <c r="C5833" s="3">
        <v>2100</v>
      </c>
      <c r="D5833" s="13">
        <v>271.90015046296298</v>
      </c>
      <c r="E5833">
        <v>54.95</v>
      </c>
      <c r="F5833" s="15">
        <f t="shared" si="683"/>
        <v>0</v>
      </c>
      <c r="G5833">
        <v>1.0069999999999999</v>
      </c>
      <c r="H5833">
        <v>5.0330000000000004</v>
      </c>
      <c r="I5833">
        <v>251.30199999999999</v>
      </c>
      <c r="J5833">
        <v>11.71</v>
      </c>
      <c r="K5833">
        <v>77.599999999999994</v>
      </c>
      <c r="L5833">
        <v>0.17</v>
      </c>
      <c r="M5833">
        <v>0.17</v>
      </c>
      <c r="O5833">
        <v>0.625</v>
      </c>
      <c r="T5833">
        <f t="shared" si="686"/>
        <v>2432100</v>
      </c>
      <c r="U5833">
        <v>0</v>
      </c>
      <c r="V5833">
        <f t="shared" si="684"/>
        <v>0</v>
      </c>
      <c r="W5833" t="str">
        <f t="shared" si="687"/>
        <v/>
      </c>
      <c r="X5833" t="str">
        <f t="shared" si="688"/>
        <v/>
      </c>
      <c r="Y5833" t="str">
        <f t="shared" si="685"/>
        <v/>
      </c>
      <c r="AA5833" s="16">
        <f t="shared" si="689"/>
        <v>1.0669999999999999</v>
      </c>
      <c r="AB5833" s="16">
        <f t="shared" si="690"/>
        <v>0.308</v>
      </c>
      <c r="AC5833" s="16"/>
    </row>
    <row r="5834" spans="1:29" x14ac:dyDescent="0.25">
      <c r="A5834" s="2">
        <v>43708</v>
      </c>
      <c r="B5834" s="1">
        <v>243</v>
      </c>
      <c r="C5834" s="3">
        <v>2200</v>
      </c>
      <c r="D5834" s="13">
        <v>271.94181712963001</v>
      </c>
      <c r="E5834">
        <v>55.07</v>
      </c>
      <c r="F5834" s="15">
        <f t="shared" ref="F5834:F5897" si="691">IF(E5834&gt;F$2,E5834-F$2,0)</f>
        <v>0</v>
      </c>
      <c r="G5834">
        <v>2.0129999999999999</v>
      </c>
      <c r="H5834">
        <v>4.0259999999999998</v>
      </c>
      <c r="I5834">
        <v>289.20800000000003</v>
      </c>
      <c r="J5834">
        <v>11.686</v>
      </c>
      <c r="K5834">
        <v>78.599999999999994</v>
      </c>
      <c r="L5834">
        <v>0.17</v>
      </c>
      <c r="M5834">
        <v>0.17100000000000001</v>
      </c>
      <c r="O5834">
        <v>0.625</v>
      </c>
      <c r="T5834">
        <f t="shared" si="686"/>
        <v>2432200</v>
      </c>
      <c r="U5834">
        <v>0</v>
      </c>
      <c r="V5834">
        <f t="shared" si="684"/>
        <v>0</v>
      </c>
      <c r="W5834" t="str">
        <f t="shared" si="687"/>
        <v/>
      </c>
      <c r="X5834" t="str">
        <f t="shared" si="688"/>
        <v/>
      </c>
      <c r="Y5834" t="str">
        <f t="shared" si="685"/>
        <v/>
      </c>
      <c r="AA5834" s="16">
        <f t="shared" si="689"/>
        <v>1.079</v>
      </c>
      <c r="AB5834" s="16">
        <f t="shared" si="690"/>
        <v>0.29399999999999998</v>
      </c>
      <c r="AC5834" s="16"/>
    </row>
    <row r="5835" spans="1:29" x14ac:dyDescent="0.25">
      <c r="A5835" s="2">
        <v>43708</v>
      </c>
      <c r="B5835" s="1">
        <v>243</v>
      </c>
      <c r="C5835" s="3">
        <v>2300</v>
      </c>
      <c r="D5835" s="13">
        <v>271.98348379629601</v>
      </c>
      <c r="E5835">
        <v>55.3</v>
      </c>
      <c r="F5835" s="15">
        <f t="shared" si="691"/>
        <v>0</v>
      </c>
      <c r="G5835">
        <v>2.0129999999999999</v>
      </c>
      <c r="H5835">
        <v>4.5289999999999999</v>
      </c>
      <c r="I5835">
        <v>304.65100000000001</v>
      </c>
      <c r="J5835">
        <v>12.243</v>
      </c>
      <c r="K5835">
        <v>76.5</v>
      </c>
      <c r="L5835">
        <v>0.17</v>
      </c>
      <c r="M5835">
        <v>0.17</v>
      </c>
      <c r="O5835">
        <v>0.625</v>
      </c>
      <c r="T5835">
        <f t="shared" si="686"/>
        <v>2432300</v>
      </c>
      <c r="U5835">
        <v>0</v>
      </c>
      <c r="V5835">
        <f t="shared" si="684"/>
        <v>0</v>
      </c>
      <c r="W5835" t="str">
        <f t="shared" si="687"/>
        <v/>
      </c>
      <c r="X5835" t="str">
        <f t="shared" si="688"/>
        <v/>
      </c>
      <c r="Y5835" t="str">
        <f t="shared" si="685"/>
        <v/>
      </c>
      <c r="AA5835" s="16">
        <f t="shared" si="689"/>
        <v>1.0900000000000001</v>
      </c>
      <c r="AB5835" s="16">
        <f t="shared" si="690"/>
        <v>0.33500000000000002</v>
      </c>
      <c r="AC5835" s="16"/>
    </row>
    <row r="5836" spans="1:29" x14ac:dyDescent="0.25">
      <c r="A5836" s="2">
        <v>43708</v>
      </c>
      <c r="B5836" s="1">
        <v>243</v>
      </c>
      <c r="C5836" s="3">
        <v>2400</v>
      </c>
      <c r="D5836" s="13">
        <v>272.02515046296298</v>
      </c>
      <c r="E5836">
        <v>55.3</v>
      </c>
      <c r="F5836" s="15">
        <f t="shared" si="691"/>
        <v>0</v>
      </c>
      <c r="G5836">
        <v>2.0129999999999999</v>
      </c>
      <c r="H5836">
        <v>4.5289999999999999</v>
      </c>
      <c r="I5836">
        <v>324.30599999999998</v>
      </c>
      <c r="J5836">
        <v>11.492000000000001</v>
      </c>
      <c r="K5836">
        <v>80.5</v>
      </c>
      <c r="L5836">
        <v>0.17</v>
      </c>
      <c r="M5836">
        <v>0.17100000000000001</v>
      </c>
      <c r="O5836">
        <v>0.625</v>
      </c>
      <c r="T5836">
        <f t="shared" si="686"/>
        <v>2432400</v>
      </c>
      <c r="U5836">
        <v>0</v>
      </c>
      <c r="V5836">
        <f t="shared" si="684"/>
        <v>0</v>
      </c>
      <c r="W5836">
        <f t="shared" si="687"/>
        <v>0.17</v>
      </c>
      <c r="X5836">
        <f t="shared" si="688"/>
        <v>0.17100000000000001</v>
      </c>
      <c r="Y5836">
        <f t="shared" si="685"/>
        <v>0</v>
      </c>
      <c r="AA5836" s="16">
        <f t="shared" si="689"/>
        <v>1.091</v>
      </c>
      <c r="AB5836" s="16">
        <f t="shared" si="690"/>
        <v>0.26400000000000001</v>
      </c>
      <c r="AC5836" s="16"/>
    </row>
    <row r="5837" spans="1:29" x14ac:dyDescent="0.25">
      <c r="A5837" s="2">
        <v>43709</v>
      </c>
      <c r="B5837" s="1">
        <v>244</v>
      </c>
      <c r="C5837" s="3">
        <v>100</v>
      </c>
      <c r="D5837" s="13">
        <v>272.06681712963001</v>
      </c>
      <c r="E5837">
        <v>55.07</v>
      </c>
      <c r="F5837" s="15">
        <f t="shared" si="691"/>
        <v>0</v>
      </c>
      <c r="G5837">
        <v>2.516</v>
      </c>
      <c r="H5837">
        <v>5.0330000000000004</v>
      </c>
      <c r="I5837">
        <v>336.94099999999997</v>
      </c>
      <c r="J5837">
        <v>10.736000000000001</v>
      </c>
      <c r="K5837">
        <v>82.4</v>
      </c>
      <c r="L5837">
        <v>0.17</v>
      </c>
      <c r="M5837">
        <v>0.17100000000000001</v>
      </c>
      <c r="O5837">
        <v>0.625</v>
      </c>
      <c r="T5837">
        <f t="shared" si="686"/>
        <v>2440100</v>
      </c>
      <c r="U5837">
        <v>0</v>
      </c>
      <c r="V5837">
        <f t="shared" si="684"/>
        <v>0</v>
      </c>
      <c r="W5837" t="str">
        <f t="shared" si="687"/>
        <v/>
      </c>
      <c r="X5837" t="str">
        <f t="shared" si="688"/>
        <v/>
      </c>
      <c r="Y5837" t="str">
        <f t="shared" si="685"/>
        <v/>
      </c>
      <c r="AA5837" s="16">
        <f t="shared" si="689"/>
        <v>1.0620000000000001</v>
      </c>
      <c r="AB5837" s="16">
        <f t="shared" si="690"/>
        <v>0.22700000000000001</v>
      </c>
      <c r="AC5837" s="16"/>
    </row>
    <row r="5838" spans="1:29" x14ac:dyDescent="0.25">
      <c r="A5838" s="2">
        <v>43709</v>
      </c>
      <c r="B5838" s="1">
        <v>244</v>
      </c>
      <c r="C5838" s="3">
        <v>200</v>
      </c>
      <c r="D5838" s="13">
        <v>272.10848379629601</v>
      </c>
      <c r="E5838">
        <v>55.07</v>
      </c>
      <c r="F5838" s="15">
        <f t="shared" si="691"/>
        <v>0</v>
      </c>
      <c r="G5838">
        <v>2.516</v>
      </c>
      <c r="H5838">
        <v>5.5359999999999996</v>
      </c>
      <c r="I5838">
        <v>341.15300000000002</v>
      </c>
      <c r="J5838">
        <v>10.198</v>
      </c>
      <c r="K5838">
        <v>83.7</v>
      </c>
      <c r="L5838">
        <v>0.17</v>
      </c>
      <c r="M5838">
        <v>0.17100000000000001</v>
      </c>
      <c r="O5838">
        <v>0.625</v>
      </c>
      <c r="T5838">
        <f t="shared" si="686"/>
        <v>2440200</v>
      </c>
      <c r="U5838">
        <v>0</v>
      </c>
      <c r="V5838">
        <f t="shared" si="684"/>
        <v>0</v>
      </c>
      <c r="W5838" t="str">
        <f t="shared" si="687"/>
        <v/>
      </c>
      <c r="X5838" t="str">
        <f t="shared" si="688"/>
        <v/>
      </c>
      <c r="Y5838" t="str">
        <f t="shared" si="685"/>
        <v/>
      </c>
      <c r="AA5838" s="16">
        <f t="shared" si="689"/>
        <v>1.0409999999999999</v>
      </c>
      <c r="AB5838" s="16">
        <f t="shared" si="690"/>
        <v>0.20300000000000001</v>
      </c>
      <c r="AC5838" s="16"/>
    </row>
    <row r="5839" spans="1:29" x14ac:dyDescent="0.25">
      <c r="A5839" s="2">
        <v>43709</v>
      </c>
      <c r="B5839" s="1">
        <v>244</v>
      </c>
      <c r="C5839" s="3">
        <v>300</v>
      </c>
      <c r="D5839" s="13">
        <v>272.15015046296298</v>
      </c>
      <c r="E5839">
        <v>55.3</v>
      </c>
      <c r="F5839" s="15">
        <f t="shared" si="691"/>
        <v>0</v>
      </c>
      <c r="G5839">
        <v>2.516</v>
      </c>
      <c r="H5839">
        <v>5.5359999999999996</v>
      </c>
      <c r="I5839">
        <v>339.74900000000002</v>
      </c>
      <c r="J5839">
        <v>9.952</v>
      </c>
      <c r="K5839">
        <v>83.5</v>
      </c>
      <c r="L5839">
        <v>0.17</v>
      </c>
      <c r="M5839">
        <v>0.17</v>
      </c>
      <c r="O5839">
        <v>0.625</v>
      </c>
      <c r="T5839">
        <f t="shared" si="686"/>
        <v>2440300</v>
      </c>
      <c r="U5839">
        <v>0</v>
      </c>
      <c r="V5839">
        <f t="shared" si="684"/>
        <v>0</v>
      </c>
      <c r="W5839" t="str">
        <f t="shared" si="687"/>
        <v/>
      </c>
      <c r="X5839" t="str">
        <f t="shared" si="688"/>
        <v/>
      </c>
      <c r="Y5839" t="str">
        <f t="shared" si="685"/>
        <v/>
      </c>
      <c r="AA5839" s="16">
        <f t="shared" si="689"/>
        <v>1.022</v>
      </c>
      <c r="AB5839" s="16">
        <f t="shared" si="690"/>
        <v>0.20200000000000001</v>
      </c>
      <c r="AC5839" s="16"/>
    </row>
    <row r="5840" spans="1:29" x14ac:dyDescent="0.25">
      <c r="A5840" s="2">
        <v>43709</v>
      </c>
      <c r="B5840" s="1">
        <v>244</v>
      </c>
      <c r="C5840" s="3">
        <v>400</v>
      </c>
      <c r="D5840" s="13">
        <v>272.19181712963001</v>
      </c>
      <c r="E5840">
        <v>55.54</v>
      </c>
      <c r="F5840" s="15">
        <f t="shared" si="691"/>
        <v>3.9999999999999147E-2</v>
      </c>
      <c r="G5840">
        <v>2.516</v>
      </c>
      <c r="H5840">
        <v>6.0389999999999997</v>
      </c>
      <c r="I5840">
        <v>346.76900000000001</v>
      </c>
      <c r="J5840">
        <v>9.3610000000000007</v>
      </c>
      <c r="K5840">
        <v>84.6</v>
      </c>
      <c r="L5840">
        <v>0.17</v>
      </c>
      <c r="M5840">
        <v>0.17</v>
      </c>
      <c r="O5840">
        <v>0.625</v>
      </c>
      <c r="T5840">
        <f t="shared" si="686"/>
        <v>2440400</v>
      </c>
      <c r="U5840">
        <v>0</v>
      </c>
      <c r="V5840">
        <f t="shared" si="684"/>
        <v>0</v>
      </c>
      <c r="W5840" t="str">
        <f t="shared" si="687"/>
        <v/>
      </c>
      <c r="X5840" t="str">
        <f t="shared" si="688"/>
        <v/>
      </c>
      <c r="Y5840" t="str">
        <f t="shared" si="685"/>
        <v/>
      </c>
      <c r="AA5840" s="16">
        <f t="shared" si="689"/>
        <v>0.995</v>
      </c>
      <c r="AB5840" s="16">
        <f t="shared" si="690"/>
        <v>0.18099999999999999</v>
      </c>
      <c r="AC5840" s="16"/>
    </row>
    <row r="5841" spans="1:29" x14ac:dyDescent="0.25">
      <c r="A5841" s="2">
        <v>43709</v>
      </c>
      <c r="B5841" s="1">
        <v>244</v>
      </c>
      <c r="C5841" s="3">
        <v>500</v>
      </c>
      <c r="D5841" s="13">
        <v>272.23348379629601</v>
      </c>
      <c r="E5841">
        <v>55.07</v>
      </c>
      <c r="F5841" s="15">
        <f t="shared" si="691"/>
        <v>0</v>
      </c>
      <c r="G5841">
        <v>2.0129999999999999</v>
      </c>
      <c r="H5841">
        <v>5.0330000000000004</v>
      </c>
      <c r="I5841">
        <v>342.55700000000002</v>
      </c>
      <c r="J5841">
        <v>9.3859999999999992</v>
      </c>
      <c r="K5841">
        <v>84.4</v>
      </c>
      <c r="L5841">
        <v>0.16900000000000001</v>
      </c>
      <c r="M5841">
        <v>0.17</v>
      </c>
      <c r="O5841">
        <v>0.625</v>
      </c>
      <c r="T5841">
        <f t="shared" si="686"/>
        <v>2440500</v>
      </c>
      <c r="U5841">
        <v>0</v>
      </c>
      <c r="V5841">
        <f t="shared" si="684"/>
        <v>0</v>
      </c>
      <c r="W5841" t="str">
        <f t="shared" si="687"/>
        <v/>
      </c>
      <c r="X5841" t="str">
        <f t="shared" si="688"/>
        <v/>
      </c>
      <c r="Y5841" t="str">
        <f t="shared" si="685"/>
        <v/>
      </c>
      <c r="AA5841" s="16">
        <f t="shared" si="689"/>
        <v>0.99399999999999999</v>
      </c>
      <c r="AB5841" s="16">
        <f t="shared" si="690"/>
        <v>0.184</v>
      </c>
      <c r="AC5841" s="16"/>
    </row>
    <row r="5842" spans="1:29" x14ac:dyDescent="0.25">
      <c r="A5842" s="2">
        <v>43709</v>
      </c>
      <c r="B5842" s="1">
        <v>244</v>
      </c>
      <c r="C5842" s="3">
        <v>600</v>
      </c>
      <c r="D5842" s="13">
        <v>272.27515046296298</v>
      </c>
      <c r="E5842">
        <v>55.07</v>
      </c>
      <c r="F5842" s="15">
        <f t="shared" si="691"/>
        <v>0</v>
      </c>
      <c r="G5842">
        <v>2.516</v>
      </c>
      <c r="H5842">
        <v>5.5359999999999996</v>
      </c>
      <c r="I5842">
        <v>346.76900000000001</v>
      </c>
      <c r="J5842">
        <v>9.5830000000000002</v>
      </c>
      <c r="K5842">
        <v>83.9</v>
      </c>
      <c r="L5842">
        <v>0.16900000000000001</v>
      </c>
      <c r="M5842">
        <v>0.17</v>
      </c>
      <c r="O5842">
        <v>34.375</v>
      </c>
      <c r="T5842">
        <f t="shared" si="686"/>
        <v>2440600</v>
      </c>
      <c r="U5842">
        <v>15</v>
      </c>
      <c r="V5842">
        <f t="shared" si="684"/>
        <v>34.4</v>
      </c>
      <c r="W5842" t="str">
        <f t="shared" si="687"/>
        <v/>
      </c>
      <c r="X5842" t="str">
        <f t="shared" si="688"/>
        <v/>
      </c>
      <c r="Y5842" t="str">
        <f t="shared" si="685"/>
        <v/>
      </c>
      <c r="AA5842" s="16">
        <f t="shared" si="689"/>
        <v>1.0009999999999999</v>
      </c>
      <c r="AB5842" s="16">
        <f t="shared" si="690"/>
        <v>0.192</v>
      </c>
      <c r="AC5842" s="16"/>
    </row>
    <row r="5843" spans="1:29" x14ac:dyDescent="0.25">
      <c r="A5843" s="2">
        <v>43709</v>
      </c>
      <c r="B5843" s="1">
        <v>244</v>
      </c>
      <c r="C5843" s="3">
        <v>700</v>
      </c>
      <c r="D5843" s="13">
        <v>272.31681712963001</v>
      </c>
      <c r="E5843">
        <v>55.18</v>
      </c>
      <c r="F5843" s="15">
        <f t="shared" si="691"/>
        <v>0</v>
      </c>
      <c r="G5843">
        <v>2.516</v>
      </c>
      <c r="H5843">
        <v>4.5289999999999999</v>
      </c>
      <c r="I5843">
        <v>338.34500000000003</v>
      </c>
      <c r="J5843">
        <v>10.638</v>
      </c>
      <c r="K5843">
        <v>80.900000000000006</v>
      </c>
      <c r="L5843">
        <v>0.16900000000000001</v>
      </c>
      <c r="M5843">
        <v>0.17</v>
      </c>
      <c r="O5843">
        <v>64.375</v>
      </c>
      <c r="T5843">
        <f t="shared" si="686"/>
        <v>2440700</v>
      </c>
      <c r="U5843">
        <v>151.80000000000001</v>
      </c>
      <c r="V5843">
        <f t="shared" si="684"/>
        <v>64.400000000000006</v>
      </c>
      <c r="W5843" t="str">
        <f t="shared" si="687"/>
        <v/>
      </c>
      <c r="X5843" t="str">
        <f t="shared" si="688"/>
        <v/>
      </c>
      <c r="Y5843" t="str">
        <f t="shared" si="685"/>
        <v/>
      </c>
      <c r="AA5843" s="16">
        <f t="shared" si="689"/>
        <v>1.036</v>
      </c>
      <c r="AB5843" s="16">
        <f t="shared" si="690"/>
        <v>0.245</v>
      </c>
      <c r="AC5843" s="16"/>
    </row>
    <row r="5844" spans="1:29" x14ac:dyDescent="0.25">
      <c r="A5844" s="2">
        <v>43709</v>
      </c>
      <c r="B5844" s="1">
        <v>244</v>
      </c>
      <c r="C5844" s="3">
        <v>800</v>
      </c>
      <c r="D5844" s="13">
        <v>272.35848379629601</v>
      </c>
      <c r="E5844">
        <v>55.18</v>
      </c>
      <c r="F5844" s="15">
        <f t="shared" si="691"/>
        <v>0</v>
      </c>
      <c r="G5844">
        <v>1.51</v>
      </c>
      <c r="H5844">
        <v>4.5289999999999999</v>
      </c>
      <c r="I5844">
        <v>320.09399999999999</v>
      </c>
      <c r="J5844">
        <v>13.882</v>
      </c>
      <c r="K5844">
        <v>71.2</v>
      </c>
      <c r="L5844">
        <v>0.16900000000000001</v>
      </c>
      <c r="M5844">
        <v>0.17</v>
      </c>
      <c r="O5844">
        <v>406.875</v>
      </c>
      <c r="T5844">
        <f t="shared" si="686"/>
        <v>2440800</v>
      </c>
      <c r="U5844">
        <v>333.5</v>
      </c>
      <c r="V5844">
        <f t="shared" si="684"/>
        <v>406.9</v>
      </c>
      <c r="W5844" t="str">
        <f t="shared" si="687"/>
        <v/>
      </c>
      <c r="X5844" t="str">
        <f t="shared" si="688"/>
        <v/>
      </c>
      <c r="Y5844" t="str">
        <f t="shared" si="685"/>
        <v/>
      </c>
      <c r="AA5844" s="16">
        <f t="shared" si="689"/>
        <v>1.129</v>
      </c>
      <c r="AB5844" s="16">
        <f t="shared" si="690"/>
        <v>0.45700000000000002</v>
      </c>
      <c r="AC5844" s="16"/>
    </row>
    <row r="5845" spans="1:29" x14ac:dyDescent="0.25">
      <c r="A5845" s="2">
        <v>43709</v>
      </c>
      <c r="B5845" s="1">
        <v>244</v>
      </c>
      <c r="C5845" s="3">
        <v>900</v>
      </c>
      <c r="D5845" s="13">
        <v>272.40015046296298</v>
      </c>
      <c r="E5845">
        <v>55.18</v>
      </c>
      <c r="F5845" s="15">
        <f t="shared" si="691"/>
        <v>0</v>
      </c>
      <c r="G5845">
        <v>1.51</v>
      </c>
      <c r="H5845">
        <v>3.5230000000000001</v>
      </c>
      <c r="I5845">
        <v>301.84300000000002</v>
      </c>
      <c r="J5845">
        <v>13.978</v>
      </c>
      <c r="K5845">
        <v>71.599999999999994</v>
      </c>
      <c r="L5845">
        <v>0.16900000000000001</v>
      </c>
      <c r="M5845">
        <v>0.17</v>
      </c>
      <c r="O5845">
        <v>216.875</v>
      </c>
      <c r="T5845">
        <f t="shared" si="686"/>
        <v>2440900</v>
      </c>
      <c r="U5845">
        <v>507.2</v>
      </c>
      <c r="V5845">
        <f t="shared" si="684"/>
        <v>216.9</v>
      </c>
      <c r="W5845" t="str">
        <f t="shared" si="687"/>
        <v/>
      </c>
      <c r="X5845" t="str">
        <f t="shared" si="688"/>
        <v/>
      </c>
      <c r="Y5845" t="str">
        <f t="shared" si="685"/>
        <v/>
      </c>
      <c r="AA5845" s="16">
        <f t="shared" si="689"/>
        <v>1.143</v>
      </c>
      <c r="AB5845" s="16">
        <f t="shared" si="690"/>
        <v>0.45300000000000001</v>
      </c>
      <c r="AC5845" s="16"/>
    </row>
    <row r="5846" spans="1:29" x14ac:dyDescent="0.25">
      <c r="A5846" s="2">
        <v>43709</v>
      </c>
      <c r="B5846" s="1">
        <v>244</v>
      </c>
      <c r="C5846" s="3">
        <v>1000</v>
      </c>
      <c r="D5846" s="13">
        <v>272.44181712963001</v>
      </c>
      <c r="E5846">
        <v>55.07</v>
      </c>
      <c r="F5846" s="15">
        <f t="shared" si="691"/>
        <v>0</v>
      </c>
      <c r="G5846">
        <v>1.0069999999999999</v>
      </c>
      <c r="H5846">
        <v>3.02</v>
      </c>
      <c r="I5846">
        <v>290.61200000000002</v>
      </c>
      <c r="J5846">
        <v>13.449</v>
      </c>
      <c r="K5846">
        <v>76</v>
      </c>
      <c r="L5846">
        <v>0.16900000000000001</v>
      </c>
      <c r="M5846">
        <v>0.17</v>
      </c>
      <c r="O5846">
        <v>289.375</v>
      </c>
      <c r="T5846">
        <f t="shared" si="686"/>
        <v>2441000</v>
      </c>
      <c r="U5846">
        <v>652.20000000000005</v>
      </c>
      <c r="V5846">
        <f t="shared" si="684"/>
        <v>289.39999999999998</v>
      </c>
      <c r="W5846" t="str">
        <f t="shared" si="687"/>
        <v/>
      </c>
      <c r="X5846" t="str">
        <f t="shared" si="688"/>
        <v/>
      </c>
      <c r="Y5846" t="str">
        <f t="shared" si="685"/>
        <v/>
      </c>
      <c r="AA5846" s="16">
        <f t="shared" si="689"/>
        <v>1.1719999999999999</v>
      </c>
      <c r="AB5846" s="16">
        <f t="shared" si="690"/>
        <v>0.37</v>
      </c>
      <c r="AC5846" s="16"/>
    </row>
    <row r="5847" spans="1:29" x14ac:dyDescent="0.25">
      <c r="A5847" s="2">
        <v>43709</v>
      </c>
      <c r="B5847" s="1">
        <v>244</v>
      </c>
      <c r="C5847" s="3">
        <v>1100</v>
      </c>
      <c r="D5847" s="13">
        <v>272.48348379629601</v>
      </c>
      <c r="E5847">
        <v>55.07</v>
      </c>
      <c r="F5847" s="15">
        <f t="shared" si="691"/>
        <v>0</v>
      </c>
      <c r="G5847">
        <v>1.0069999999999999</v>
      </c>
      <c r="H5847">
        <v>4.0259999999999998</v>
      </c>
      <c r="I5847">
        <v>304.65100000000001</v>
      </c>
      <c r="J5847">
        <v>13.834</v>
      </c>
      <c r="K5847">
        <v>73.7</v>
      </c>
      <c r="L5847">
        <v>0.16800000000000001</v>
      </c>
      <c r="M5847">
        <v>0.17</v>
      </c>
      <c r="O5847">
        <v>155.625</v>
      </c>
      <c r="T5847">
        <f t="shared" si="686"/>
        <v>2441100</v>
      </c>
      <c r="U5847">
        <v>756.2</v>
      </c>
      <c r="V5847">
        <f t="shared" si="684"/>
        <v>155.6</v>
      </c>
      <c r="W5847" t="str">
        <f t="shared" si="687"/>
        <v/>
      </c>
      <c r="X5847" t="str">
        <f t="shared" si="688"/>
        <v/>
      </c>
      <c r="Y5847" t="str">
        <f t="shared" si="685"/>
        <v/>
      </c>
      <c r="AA5847" s="16">
        <f t="shared" si="689"/>
        <v>1.165</v>
      </c>
      <c r="AB5847" s="16">
        <f t="shared" si="690"/>
        <v>0.41599999999999998</v>
      </c>
      <c r="AC5847" s="16"/>
    </row>
    <row r="5848" spans="1:29" x14ac:dyDescent="0.25">
      <c r="A5848" s="2">
        <v>43709</v>
      </c>
      <c r="B5848" s="1">
        <v>244</v>
      </c>
      <c r="C5848" s="3">
        <v>1200</v>
      </c>
      <c r="D5848" s="13">
        <v>272.52515046296298</v>
      </c>
      <c r="E5848">
        <v>55.65</v>
      </c>
      <c r="F5848" s="15">
        <f t="shared" si="691"/>
        <v>0.14999999999999858</v>
      </c>
      <c r="G5848">
        <v>1.51</v>
      </c>
      <c r="H5848">
        <v>4.5289999999999999</v>
      </c>
      <c r="I5848">
        <v>289.20800000000003</v>
      </c>
      <c r="J5848">
        <v>18.010000000000002</v>
      </c>
      <c r="K5848">
        <v>61.3</v>
      </c>
      <c r="L5848">
        <v>0.16900000000000001</v>
      </c>
      <c r="M5848">
        <v>0.16900000000000001</v>
      </c>
      <c r="O5848">
        <v>933.125</v>
      </c>
      <c r="T5848">
        <f t="shared" si="686"/>
        <v>2441200</v>
      </c>
      <c r="U5848">
        <v>810.3</v>
      </c>
      <c r="V5848">
        <f t="shared" si="684"/>
        <v>933.1</v>
      </c>
      <c r="W5848" t="str">
        <f t="shared" si="687"/>
        <v/>
      </c>
      <c r="X5848" t="str">
        <f t="shared" si="688"/>
        <v/>
      </c>
      <c r="Y5848" t="str">
        <f t="shared" si="685"/>
        <v/>
      </c>
      <c r="AA5848" s="16">
        <f t="shared" si="689"/>
        <v>1.266</v>
      </c>
      <c r="AB5848" s="16">
        <f t="shared" si="690"/>
        <v>0.79900000000000004</v>
      </c>
      <c r="AC5848" s="16"/>
    </row>
    <row r="5849" spans="1:29" x14ac:dyDescent="0.25">
      <c r="A5849" s="2">
        <v>43709</v>
      </c>
      <c r="B5849" s="1">
        <v>244</v>
      </c>
      <c r="C5849" s="3">
        <v>1300</v>
      </c>
      <c r="D5849" s="13">
        <v>272.56681712963001</v>
      </c>
      <c r="E5849">
        <v>54.95</v>
      </c>
      <c r="F5849" s="15">
        <f t="shared" si="691"/>
        <v>0</v>
      </c>
      <c r="G5849">
        <v>2.0129999999999999</v>
      </c>
      <c r="H5849">
        <v>5.5359999999999996</v>
      </c>
      <c r="I5849">
        <v>275.16899999999998</v>
      </c>
      <c r="J5849">
        <v>18.556999999999999</v>
      </c>
      <c r="K5849">
        <v>58</v>
      </c>
      <c r="L5849">
        <v>0.16800000000000001</v>
      </c>
      <c r="M5849">
        <v>0.16900000000000001</v>
      </c>
      <c r="O5849">
        <v>825.625</v>
      </c>
      <c r="T5849">
        <f t="shared" si="686"/>
        <v>2441300</v>
      </c>
      <c r="U5849">
        <v>810.8</v>
      </c>
      <c r="V5849">
        <f t="shared" si="684"/>
        <v>825.6</v>
      </c>
      <c r="W5849" t="str">
        <f t="shared" si="687"/>
        <v/>
      </c>
      <c r="X5849" t="str">
        <f t="shared" si="688"/>
        <v/>
      </c>
      <c r="Y5849" t="str">
        <f t="shared" si="685"/>
        <v/>
      </c>
      <c r="AA5849" s="16">
        <f t="shared" si="689"/>
        <v>1.2390000000000001</v>
      </c>
      <c r="AB5849" s="16">
        <f t="shared" si="690"/>
        <v>0.89700000000000002</v>
      </c>
      <c r="AC5849" s="16"/>
    </row>
    <row r="5850" spans="1:29" x14ac:dyDescent="0.25">
      <c r="A5850" s="2">
        <v>43709</v>
      </c>
      <c r="B5850" s="1">
        <v>244</v>
      </c>
      <c r="C5850" s="3">
        <v>1400</v>
      </c>
      <c r="D5850" s="13">
        <v>272.60848379629601</v>
      </c>
      <c r="E5850">
        <v>54.95</v>
      </c>
      <c r="F5850" s="15">
        <f t="shared" si="691"/>
        <v>0</v>
      </c>
      <c r="G5850">
        <v>2.516</v>
      </c>
      <c r="H5850">
        <v>6.5430000000000001</v>
      </c>
      <c r="I5850">
        <v>214.8</v>
      </c>
      <c r="J5850">
        <v>19.151</v>
      </c>
      <c r="K5850">
        <v>48.4</v>
      </c>
      <c r="L5850">
        <v>0.16800000000000001</v>
      </c>
      <c r="M5850">
        <v>0.16800000000000001</v>
      </c>
      <c r="O5850">
        <v>741.875</v>
      </c>
      <c r="T5850">
        <f t="shared" si="686"/>
        <v>2441400</v>
      </c>
      <c r="U5850">
        <v>757.5</v>
      </c>
      <c r="V5850">
        <f t="shared" si="684"/>
        <v>741.9</v>
      </c>
      <c r="W5850" t="str">
        <f t="shared" si="687"/>
        <v/>
      </c>
      <c r="X5850" t="str">
        <f t="shared" si="688"/>
        <v/>
      </c>
      <c r="Y5850" t="str">
        <f t="shared" si="685"/>
        <v/>
      </c>
      <c r="AA5850" s="16">
        <f t="shared" si="689"/>
        <v>1.073</v>
      </c>
      <c r="AB5850" s="16">
        <f t="shared" si="690"/>
        <v>1.1439999999999999</v>
      </c>
      <c r="AC5850" s="16"/>
    </row>
    <row r="5851" spans="1:29" x14ac:dyDescent="0.25">
      <c r="A5851" s="2">
        <v>43709</v>
      </c>
      <c r="B5851" s="1">
        <v>244</v>
      </c>
      <c r="C5851" s="3">
        <v>1500</v>
      </c>
      <c r="D5851" s="13">
        <v>272.65015046296298</v>
      </c>
      <c r="E5851">
        <v>55.18</v>
      </c>
      <c r="F5851" s="15">
        <f t="shared" si="691"/>
        <v>0</v>
      </c>
      <c r="G5851">
        <v>2.516</v>
      </c>
      <c r="H5851">
        <v>6.5430000000000001</v>
      </c>
      <c r="I5851">
        <v>214.8</v>
      </c>
      <c r="J5851">
        <v>17.914999999999999</v>
      </c>
      <c r="K5851">
        <v>54.2</v>
      </c>
      <c r="L5851">
        <v>0.16800000000000001</v>
      </c>
      <c r="M5851">
        <v>0.16800000000000001</v>
      </c>
      <c r="O5851">
        <v>721.875</v>
      </c>
      <c r="T5851">
        <f t="shared" si="686"/>
        <v>2441500</v>
      </c>
      <c r="U5851">
        <v>654.20000000000005</v>
      </c>
      <c r="V5851">
        <f t="shared" si="684"/>
        <v>721.9</v>
      </c>
      <c r="W5851" t="str">
        <f t="shared" si="687"/>
        <v/>
      </c>
      <c r="X5851" t="str">
        <f t="shared" si="688"/>
        <v/>
      </c>
      <c r="Y5851" t="str">
        <f t="shared" si="685"/>
        <v/>
      </c>
      <c r="AA5851" s="16">
        <f t="shared" si="689"/>
        <v>1.1120000000000001</v>
      </c>
      <c r="AB5851" s="16">
        <f t="shared" si="690"/>
        <v>0.94</v>
      </c>
      <c r="AC5851" s="16"/>
    </row>
    <row r="5852" spans="1:29" x14ac:dyDescent="0.25">
      <c r="A5852" s="2">
        <v>43709</v>
      </c>
      <c r="B5852" s="1">
        <v>244</v>
      </c>
      <c r="C5852" s="3">
        <v>1600</v>
      </c>
      <c r="D5852" s="13">
        <v>272.69181712963001</v>
      </c>
      <c r="E5852">
        <v>55.54</v>
      </c>
      <c r="F5852" s="15">
        <f t="shared" si="691"/>
        <v>3.9999999999999147E-2</v>
      </c>
      <c r="G5852">
        <v>2.0129999999999999</v>
      </c>
      <c r="H5852">
        <v>5.5359999999999996</v>
      </c>
      <c r="I5852">
        <v>228.839</v>
      </c>
      <c r="J5852">
        <v>18.224</v>
      </c>
      <c r="K5852">
        <v>47.5</v>
      </c>
      <c r="L5852">
        <v>0.16800000000000001</v>
      </c>
      <c r="M5852">
        <v>0.16800000000000001</v>
      </c>
      <c r="O5852">
        <v>399.375</v>
      </c>
      <c r="T5852">
        <f t="shared" si="686"/>
        <v>2441600</v>
      </c>
      <c r="U5852">
        <v>509.5</v>
      </c>
      <c r="V5852">
        <f t="shared" si="684"/>
        <v>399.4</v>
      </c>
      <c r="W5852" t="str">
        <f t="shared" si="687"/>
        <v/>
      </c>
      <c r="X5852" t="str">
        <f t="shared" si="688"/>
        <v/>
      </c>
      <c r="Y5852" t="str">
        <f t="shared" si="685"/>
        <v/>
      </c>
      <c r="AA5852" s="16">
        <f t="shared" si="689"/>
        <v>0.99399999999999999</v>
      </c>
      <c r="AB5852" s="16">
        <f t="shared" si="690"/>
        <v>1.099</v>
      </c>
      <c r="AC5852" s="16"/>
    </row>
    <row r="5853" spans="1:29" x14ac:dyDescent="0.25">
      <c r="A5853" s="2">
        <v>43709</v>
      </c>
      <c r="B5853" s="1">
        <v>244</v>
      </c>
      <c r="C5853" s="3">
        <v>1700</v>
      </c>
      <c r="D5853" s="13">
        <v>272.73348379629601</v>
      </c>
      <c r="E5853">
        <v>54.83</v>
      </c>
      <c r="F5853" s="15">
        <f t="shared" si="691"/>
        <v>0</v>
      </c>
      <c r="G5853">
        <v>2.0129999999999999</v>
      </c>
      <c r="H5853">
        <v>6.0389999999999997</v>
      </c>
      <c r="I5853">
        <v>221.82</v>
      </c>
      <c r="J5853">
        <v>17.225000000000001</v>
      </c>
      <c r="K5853">
        <v>50.7</v>
      </c>
      <c r="L5853">
        <v>0.16800000000000001</v>
      </c>
      <c r="M5853">
        <v>0.16800000000000001</v>
      </c>
      <c r="O5853">
        <v>278.125</v>
      </c>
      <c r="T5853">
        <f t="shared" si="686"/>
        <v>2441700</v>
      </c>
      <c r="U5853">
        <v>336.5</v>
      </c>
      <c r="V5853">
        <f t="shared" si="684"/>
        <v>278.10000000000002</v>
      </c>
      <c r="W5853" t="str">
        <f t="shared" si="687"/>
        <v/>
      </c>
      <c r="X5853" t="str">
        <f t="shared" si="688"/>
        <v/>
      </c>
      <c r="Y5853" t="str">
        <f t="shared" si="685"/>
        <v/>
      </c>
      <c r="AA5853" s="16">
        <f t="shared" si="689"/>
        <v>0.996</v>
      </c>
      <c r="AB5853" s="16">
        <f t="shared" si="690"/>
        <v>0.96799999999999997</v>
      </c>
      <c r="AC5853" s="16"/>
    </row>
    <row r="5854" spans="1:29" x14ac:dyDescent="0.25">
      <c r="A5854" s="2">
        <v>43709</v>
      </c>
      <c r="B5854" s="1">
        <v>244</v>
      </c>
      <c r="C5854" s="3">
        <v>1800</v>
      </c>
      <c r="D5854" s="13">
        <v>272.77515046296298</v>
      </c>
      <c r="E5854">
        <v>55.07</v>
      </c>
      <c r="F5854" s="15">
        <f t="shared" si="691"/>
        <v>0</v>
      </c>
      <c r="G5854">
        <v>2.0129999999999999</v>
      </c>
      <c r="H5854">
        <v>5.0330000000000004</v>
      </c>
      <c r="I5854">
        <v>254.11</v>
      </c>
      <c r="J5854">
        <v>14.074</v>
      </c>
      <c r="K5854">
        <v>58.7</v>
      </c>
      <c r="L5854">
        <v>0.16800000000000001</v>
      </c>
      <c r="M5854">
        <v>0.16800000000000001</v>
      </c>
      <c r="O5854">
        <v>61.875</v>
      </c>
      <c r="T5854">
        <f t="shared" si="686"/>
        <v>2441800</v>
      </c>
      <c r="U5854">
        <v>154.69999999999999</v>
      </c>
      <c r="V5854">
        <f t="shared" si="684"/>
        <v>61.9</v>
      </c>
      <c r="W5854" t="str">
        <f t="shared" si="687"/>
        <v/>
      </c>
      <c r="X5854" t="str">
        <f t="shared" si="688"/>
        <v/>
      </c>
      <c r="Y5854" t="str">
        <f t="shared" si="685"/>
        <v/>
      </c>
      <c r="AA5854" s="16">
        <f t="shared" si="689"/>
        <v>0.94299999999999995</v>
      </c>
      <c r="AB5854" s="16">
        <f t="shared" si="690"/>
        <v>0.66300000000000003</v>
      </c>
      <c r="AC5854" s="16"/>
    </row>
    <row r="5855" spans="1:29" x14ac:dyDescent="0.25">
      <c r="A5855" s="2">
        <v>43709</v>
      </c>
      <c r="B5855" s="1">
        <v>244</v>
      </c>
      <c r="C5855" s="3">
        <v>1900</v>
      </c>
      <c r="D5855" s="13">
        <v>272.81681712963001</v>
      </c>
      <c r="E5855">
        <v>54.95</v>
      </c>
      <c r="F5855" s="15">
        <f t="shared" si="691"/>
        <v>0</v>
      </c>
      <c r="G5855">
        <v>2.0129999999999999</v>
      </c>
      <c r="H5855">
        <v>5.0330000000000004</v>
      </c>
      <c r="I5855">
        <v>254.11</v>
      </c>
      <c r="J5855">
        <v>13.185</v>
      </c>
      <c r="K5855">
        <v>60</v>
      </c>
      <c r="L5855">
        <v>0.16800000000000001</v>
      </c>
      <c r="M5855">
        <v>0.16800000000000001</v>
      </c>
      <c r="O5855">
        <v>1.875</v>
      </c>
      <c r="T5855">
        <f t="shared" si="686"/>
        <v>2441900</v>
      </c>
      <c r="U5855">
        <v>16</v>
      </c>
      <c r="V5855">
        <f t="shared" si="684"/>
        <v>1.9</v>
      </c>
      <c r="W5855" t="str">
        <f t="shared" si="687"/>
        <v/>
      </c>
      <c r="X5855" t="str">
        <f t="shared" si="688"/>
        <v/>
      </c>
      <c r="Y5855" t="str">
        <f t="shared" si="685"/>
        <v/>
      </c>
      <c r="AA5855" s="16">
        <f t="shared" si="689"/>
        <v>0.90900000000000003</v>
      </c>
      <c r="AB5855" s="16">
        <f t="shared" si="690"/>
        <v>0.60599999999999998</v>
      </c>
      <c r="AC5855" s="16"/>
    </row>
    <row r="5856" spans="1:29" x14ac:dyDescent="0.25">
      <c r="A5856" s="2">
        <v>43709</v>
      </c>
      <c r="B5856" s="1">
        <v>244</v>
      </c>
      <c r="C5856" s="3">
        <v>2000</v>
      </c>
      <c r="D5856" s="13">
        <v>272.85848379629601</v>
      </c>
      <c r="E5856">
        <v>54.95</v>
      </c>
      <c r="F5856" s="15">
        <f t="shared" si="691"/>
        <v>0</v>
      </c>
      <c r="G5856">
        <v>2.0129999999999999</v>
      </c>
      <c r="H5856">
        <v>5.5359999999999996</v>
      </c>
      <c r="I5856">
        <v>279.38</v>
      </c>
      <c r="J5856">
        <v>11.952999999999999</v>
      </c>
      <c r="K5856">
        <v>64.599999999999994</v>
      </c>
      <c r="L5856">
        <v>0.16800000000000001</v>
      </c>
      <c r="M5856">
        <v>0.16800000000000001</v>
      </c>
      <c r="O5856">
        <v>0.625</v>
      </c>
      <c r="T5856">
        <f t="shared" si="686"/>
        <v>2442000</v>
      </c>
      <c r="U5856">
        <v>0</v>
      </c>
      <c r="V5856">
        <f t="shared" si="684"/>
        <v>0</v>
      </c>
      <c r="W5856" t="str">
        <f t="shared" si="687"/>
        <v/>
      </c>
      <c r="X5856" t="str">
        <f t="shared" si="688"/>
        <v/>
      </c>
      <c r="Y5856" t="str">
        <f t="shared" si="685"/>
        <v/>
      </c>
      <c r="AA5856" s="16">
        <f t="shared" si="689"/>
        <v>0.90300000000000002</v>
      </c>
      <c r="AB5856" s="16">
        <f t="shared" si="690"/>
        <v>0.495</v>
      </c>
      <c r="AC5856" s="16"/>
    </row>
    <row r="5857" spans="1:29" x14ac:dyDescent="0.25">
      <c r="A5857" s="2">
        <v>43709</v>
      </c>
      <c r="B5857" s="1">
        <v>244</v>
      </c>
      <c r="C5857" s="3">
        <v>2100</v>
      </c>
      <c r="D5857" s="13">
        <v>272.90015046296298</v>
      </c>
      <c r="E5857">
        <v>55.07</v>
      </c>
      <c r="F5857" s="15">
        <f t="shared" si="691"/>
        <v>0</v>
      </c>
      <c r="G5857">
        <v>2.516</v>
      </c>
      <c r="H5857">
        <v>6.0389999999999997</v>
      </c>
      <c r="I5857">
        <v>297.63099999999997</v>
      </c>
      <c r="J5857">
        <v>11.005000000000001</v>
      </c>
      <c r="K5857">
        <v>66.599999999999994</v>
      </c>
      <c r="L5857">
        <v>0.16800000000000001</v>
      </c>
      <c r="M5857">
        <v>0.16800000000000001</v>
      </c>
      <c r="O5857">
        <v>0.625</v>
      </c>
      <c r="T5857">
        <f t="shared" si="686"/>
        <v>2442100</v>
      </c>
      <c r="U5857">
        <v>0</v>
      </c>
      <c r="V5857">
        <f t="shared" si="684"/>
        <v>0</v>
      </c>
      <c r="W5857" t="str">
        <f t="shared" si="687"/>
        <v/>
      </c>
      <c r="X5857" t="str">
        <f t="shared" si="688"/>
        <v/>
      </c>
      <c r="Y5857" t="str">
        <f t="shared" si="685"/>
        <v/>
      </c>
      <c r="AA5857" s="16">
        <f t="shared" si="689"/>
        <v>0.874</v>
      </c>
      <c r="AB5857" s="16">
        <f t="shared" si="690"/>
        <v>0.438</v>
      </c>
      <c r="AC5857" s="16"/>
    </row>
    <row r="5858" spans="1:29" x14ac:dyDescent="0.25">
      <c r="A5858" s="2">
        <v>43709</v>
      </c>
      <c r="B5858" s="1">
        <v>244</v>
      </c>
      <c r="C5858" s="3">
        <v>2200</v>
      </c>
      <c r="D5858" s="13">
        <v>272.94181712963001</v>
      </c>
      <c r="E5858">
        <v>54.83</v>
      </c>
      <c r="F5858" s="15">
        <f t="shared" si="691"/>
        <v>0</v>
      </c>
      <c r="G5858">
        <v>2.0129999999999999</v>
      </c>
      <c r="H5858">
        <v>6.5430000000000001</v>
      </c>
      <c r="I5858">
        <v>286.39999999999998</v>
      </c>
      <c r="J5858">
        <v>9.6319999999999997</v>
      </c>
      <c r="K5858">
        <v>70.3</v>
      </c>
      <c r="L5858">
        <v>0.16800000000000001</v>
      </c>
      <c r="M5858">
        <v>0.16800000000000001</v>
      </c>
      <c r="O5858">
        <v>0.625</v>
      </c>
      <c r="T5858">
        <f t="shared" si="686"/>
        <v>2442200</v>
      </c>
      <c r="U5858">
        <v>0</v>
      </c>
      <c r="V5858">
        <f t="shared" si="684"/>
        <v>0</v>
      </c>
      <c r="W5858" t="str">
        <f t="shared" si="687"/>
        <v/>
      </c>
      <c r="X5858" t="str">
        <f t="shared" si="688"/>
        <v/>
      </c>
      <c r="Y5858" t="str">
        <f t="shared" si="685"/>
        <v/>
      </c>
      <c r="AA5858" s="16">
        <f t="shared" si="689"/>
        <v>0.84199999999999997</v>
      </c>
      <c r="AB5858" s="16">
        <f t="shared" si="690"/>
        <v>0.35599999999999998</v>
      </c>
      <c r="AC5858" s="16"/>
    </row>
    <row r="5859" spans="1:29" x14ac:dyDescent="0.25">
      <c r="A5859" s="2">
        <v>43709</v>
      </c>
      <c r="B5859" s="1">
        <v>244</v>
      </c>
      <c r="C5859" s="3">
        <v>2300</v>
      </c>
      <c r="D5859" s="13">
        <v>272.98348379629601</v>
      </c>
      <c r="E5859">
        <v>54.6</v>
      </c>
      <c r="F5859" s="15">
        <f t="shared" si="691"/>
        <v>0</v>
      </c>
      <c r="G5859">
        <v>1.51</v>
      </c>
      <c r="H5859">
        <v>4.0259999999999998</v>
      </c>
      <c r="I5859">
        <v>286.39999999999998</v>
      </c>
      <c r="J5859">
        <v>8.6679999999999993</v>
      </c>
      <c r="K5859">
        <v>73.5</v>
      </c>
      <c r="L5859">
        <v>0.16800000000000001</v>
      </c>
      <c r="M5859">
        <v>0.16800000000000001</v>
      </c>
      <c r="O5859">
        <v>0.625</v>
      </c>
      <c r="T5859">
        <f t="shared" si="686"/>
        <v>2442300</v>
      </c>
      <c r="U5859">
        <v>0</v>
      </c>
      <c r="V5859">
        <f t="shared" si="684"/>
        <v>0</v>
      </c>
      <c r="W5859" t="str">
        <f t="shared" si="687"/>
        <v/>
      </c>
      <c r="X5859" t="str">
        <f t="shared" si="688"/>
        <v/>
      </c>
      <c r="Y5859" t="str">
        <f t="shared" si="685"/>
        <v/>
      </c>
      <c r="AA5859" s="16">
        <f t="shared" si="689"/>
        <v>0.82499999999999996</v>
      </c>
      <c r="AB5859" s="16">
        <f t="shared" si="690"/>
        <v>0.29699999999999999</v>
      </c>
      <c r="AC5859" s="16"/>
    </row>
    <row r="5860" spans="1:29" x14ac:dyDescent="0.25">
      <c r="A5860" s="2">
        <v>43709</v>
      </c>
      <c r="B5860" s="1">
        <v>244</v>
      </c>
      <c r="C5860" s="3">
        <v>2400</v>
      </c>
      <c r="D5860" s="13">
        <v>273.02515046296298</v>
      </c>
      <c r="E5860">
        <v>54.83</v>
      </c>
      <c r="F5860" s="15">
        <f t="shared" si="691"/>
        <v>0</v>
      </c>
      <c r="G5860">
        <v>1.0069999999999999</v>
      </c>
      <c r="H5860">
        <v>3.5230000000000001</v>
      </c>
      <c r="I5860">
        <v>272.36099999999999</v>
      </c>
      <c r="J5860">
        <v>8.4440000000000008</v>
      </c>
      <c r="K5860">
        <v>75.400000000000006</v>
      </c>
      <c r="L5860">
        <v>0.16800000000000001</v>
      </c>
      <c r="M5860">
        <v>0.16800000000000001</v>
      </c>
      <c r="O5860">
        <v>0.625</v>
      </c>
      <c r="T5860">
        <f t="shared" si="686"/>
        <v>2442400</v>
      </c>
      <c r="U5860">
        <v>0</v>
      </c>
      <c r="V5860">
        <f t="shared" si="684"/>
        <v>0</v>
      </c>
      <c r="W5860">
        <f t="shared" si="687"/>
        <v>0.16800000000000001</v>
      </c>
      <c r="X5860">
        <f t="shared" si="688"/>
        <v>0.16800000000000001</v>
      </c>
      <c r="Y5860">
        <f t="shared" si="685"/>
        <v>0</v>
      </c>
      <c r="AA5860" s="16">
        <f t="shared" si="689"/>
        <v>0.83299999999999996</v>
      </c>
      <c r="AB5860" s="16">
        <f t="shared" si="690"/>
        <v>0.27200000000000002</v>
      </c>
      <c r="AC5860" s="16"/>
    </row>
    <row r="5861" spans="1:29" x14ac:dyDescent="0.25">
      <c r="A5861" s="2">
        <v>43710</v>
      </c>
      <c r="B5861" s="1">
        <v>245</v>
      </c>
      <c r="C5861" s="3">
        <v>100</v>
      </c>
      <c r="D5861" s="13">
        <v>273.06681712963001</v>
      </c>
      <c r="E5861">
        <v>54.95</v>
      </c>
      <c r="F5861" s="15">
        <f t="shared" si="691"/>
        <v>0</v>
      </c>
      <c r="G5861">
        <v>2.0129999999999999</v>
      </c>
      <c r="H5861">
        <v>5.0330000000000004</v>
      </c>
      <c r="I5861">
        <v>296.22699999999998</v>
      </c>
      <c r="J5861">
        <v>8.2449999999999992</v>
      </c>
      <c r="K5861">
        <v>78.400000000000006</v>
      </c>
      <c r="L5861">
        <v>0.16700000000000001</v>
      </c>
      <c r="M5861">
        <v>0.16800000000000001</v>
      </c>
      <c r="O5861">
        <v>0.625</v>
      </c>
      <c r="T5861">
        <f t="shared" si="686"/>
        <v>2450100</v>
      </c>
      <c r="U5861">
        <v>0</v>
      </c>
      <c r="V5861">
        <f t="shared" si="684"/>
        <v>0</v>
      </c>
      <c r="W5861" t="str">
        <f t="shared" si="687"/>
        <v/>
      </c>
      <c r="X5861" t="str">
        <f t="shared" si="688"/>
        <v/>
      </c>
      <c r="Y5861" t="str">
        <f t="shared" si="685"/>
        <v/>
      </c>
      <c r="AA5861" s="16">
        <f t="shared" si="689"/>
        <v>0.85499999999999998</v>
      </c>
      <c r="AB5861" s="16">
        <f t="shared" si="690"/>
        <v>0.23599999999999999</v>
      </c>
      <c r="AC5861" s="16"/>
    </row>
    <row r="5862" spans="1:29" x14ac:dyDescent="0.25">
      <c r="A5862" s="2">
        <v>43710</v>
      </c>
      <c r="B5862" s="1">
        <v>245</v>
      </c>
      <c r="C5862" s="3">
        <v>200</v>
      </c>
      <c r="D5862" s="13">
        <v>273.10848379629601</v>
      </c>
      <c r="E5862">
        <v>54.95</v>
      </c>
      <c r="F5862" s="15">
        <f t="shared" si="691"/>
        <v>0</v>
      </c>
      <c r="G5862">
        <v>2.0129999999999999</v>
      </c>
      <c r="H5862">
        <v>4.5289999999999999</v>
      </c>
      <c r="I5862">
        <v>315.88200000000001</v>
      </c>
      <c r="J5862">
        <v>9.1140000000000008</v>
      </c>
      <c r="K5862">
        <v>76.2</v>
      </c>
      <c r="L5862">
        <v>0.16700000000000001</v>
      </c>
      <c r="M5862">
        <v>0.16800000000000001</v>
      </c>
      <c r="O5862">
        <v>0.625</v>
      </c>
      <c r="T5862">
        <f t="shared" si="686"/>
        <v>2450200</v>
      </c>
      <c r="U5862">
        <v>0</v>
      </c>
      <c r="V5862">
        <f t="shared" si="684"/>
        <v>0</v>
      </c>
      <c r="W5862" t="str">
        <f t="shared" si="687"/>
        <v/>
      </c>
      <c r="X5862" t="str">
        <f t="shared" si="688"/>
        <v/>
      </c>
      <c r="Y5862" t="str">
        <f t="shared" si="685"/>
        <v/>
      </c>
      <c r="AA5862" s="16">
        <f t="shared" si="689"/>
        <v>0.88100000000000001</v>
      </c>
      <c r="AB5862" s="16">
        <f t="shared" si="690"/>
        <v>0.27500000000000002</v>
      </c>
      <c r="AC5862" s="16"/>
    </row>
    <row r="5863" spans="1:29" x14ac:dyDescent="0.25">
      <c r="A5863" s="2">
        <v>43710</v>
      </c>
      <c r="B5863" s="1">
        <v>245</v>
      </c>
      <c r="C5863" s="3">
        <v>300</v>
      </c>
      <c r="D5863" s="13">
        <v>273.15015046296298</v>
      </c>
      <c r="E5863">
        <v>54.95</v>
      </c>
      <c r="F5863" s="15">
        <f t="shared" si="691"/>
        <v>0</v>
      </c>
      <c r="G5863">
        <v>2.0129999999999999</v>
      </c>
      <c r="H5863">
        <v>5.0330000000000004</v>
      </c>
      <c r="I5863">
        <v>314.47800000000001</v>
      </c>
      <c r="J5863">
        <v>8.5190000000000001</v>
      </c>
      <c r="K5863">
        <v>80.7</v>
      </c>
      <c r="L5863">
        <v>0.16700000000000001</v>
      </c>
      <c r="M5863">
        <v>0.16800000000000001</v>
      </c>
      <c r="O5863">
        <v>0.625</v>
      </c>
      <c r="T5863">
        <f t="shared" si="686"/>
        <v>2450300</v>
      </c>
      <c r="U5863">
        <v>0</v>
      </c>
      <c r="V5863">
        <f t="shared" si="684"/>
        <v>0</v>
      </c>
      <c r="W5863" t="str">
        <f t="shared" si="687"/>
        <v/>
      </c>
      <c r="X5863" t="str">
        <f t="shared" si="688"/>
        <v/>
      </c>
      <c r="Y5863" t="str">
        <f t="shared" si="685"/>
        <v/>
      </c>
      <c r="AA5863" s="16">
        <f t="shared" si="689"/>
        <v>0.89600000000000002</v>
      </c>
      <c r="AB5863" s="16">
        <f t="shared" si="690"/>
        <v>0.214</v>
      </c>
      <c r="AC5863" s="16"/>
    </row>
    <row r="5864" spans="1:29" x14ac:dyDescent="0.25">
      <c r="A5864" s="2">
        <v>43710</v>
      </c>
      <c r="B5864" s="1">
        <v>245</v>
      </c>
      <c r="C5864" s="3">
        <v>400</v>
      </c>
      <c r="D5864" s="13">
        <v>273.19181712963001</v>
      </c>
      <c r="E5864">
        <v>55.07</v>
      </c>
      <c r="F5864" s="15">
        <f t="shared" si="691"/>
        <v>0</v>
      </c>
      <c r="G5864">
        <v>2.516</v>
      </c>
      <c r="H5864">
        <v>5.5359999999999996</v>
      </c>
      <c r="I5864">
        <v>321.49799999999999</v>
      </c>
      <c r="J5864">
        <v>8.0950000000000006</v>
      </c>
      <c r="K5864">
        <v>83.8</v>
      </c>
      <c r="L5864">
        <v>0.16700000000000001</v>
      </c>
      <c r="M5864">
        <v>0.16800000000000001</v>
      </c>
      <c r="O5864">
        <v>0.625</v>
      </c>
      <c r="T5864">
        <f t="shared" si="686"/>
        <v>2450400</v>
      </c>
      <c r="U5864">
        <v>0</v>
      </c>
      <c r="V5864">
        <f t="shared" si="684"/>
        <v>0</v>
      </c>
      <c r="W5864" t="str">
        <f t="shared" si="687"/>
        <v/>
      </c>
      <c r="X5864" t="str">
        <f t="shared" si="688"/>
        <v/>
      </c>
      <c r="Y5864" t="str">
        <f t="shared" si="685"/>
        <v/>
      </c>
      <c r="AA5864" s="16">
        <f t="shared" si="689"/>
        <v>0.90400000000000003</v>
      </c>
      <c r="AB5864" s="16">
        <f t="shared" si="690"/>
        <v>0.17499999999999999</v>
      </c>
      <c r="AC5864" s="16"/>
    </row>
    <row r="5865" spans="1:29" x14ac:dyDescent="0.25">
      <c r="A5865" s="2">
        <v>43710</v>
      </c>
      <c r="B5865" s="1">
        <v>245</v>
      </c>
      <c r="C5865" s="3">
        <v>500</v>
      </c>
      <c r="D5865" s="13">
        <v>273.23348379629601</v>
      </c>
      <c r="E5865">
        <v>54.83</v>
      </c>
      <c r="F5865" s="15">
        <f t="shared" si="691"/>
        <v>0</v>
      </c>
      <c r="G5865">
        <v>2.0129999999999999</v>
      </c>
      <c r="H5865">
        <v>5.0330000000000004</v>
      </c>
      <c r="I5865">
        <v>324.30599999999998</v>
      </c>
      <c r="J5865">
        <v>7.77</v>
      </c>
      <c r="K5865">
        <v>85.3</v>
      </c>
      <c r="L5865">
        <v>0.16700000000000001</v>
      </c>
      <c r="M5865">
        <v>0.16800000000000001</v>
      </c>
      <c r="O5865">
        <v>0.625</v>
      </c>
      <c r="T5865">
        <f t="shared" si="686"/>
        <v>2450500</v>
      </c>
      <c r="U5865">
        <v>0</v>
      </c>
      <c r="V5865">
        <f t="shared" si="684"/>
        <v>0</v>
      </c>
      <c r="W5865" t="str">
        <f t="shared" si="687"/>
        <v/>
      </c>
      <c r="X5865" t="str">
        <f t="shared" si="688"/>
        <v/>
      </c>
      <c r="Y5865" t="str">
        <f t="shared" si="685"/>
        <v/>
      </c>
      <c r="AA5865" s="16">
        <f t="shared" si="689"/>
        <v>0.9</v>
      </c>
      <c r="AB5865" s="16">
        <f t="shared" si="690"/>
        <v>0.155</v>
      </c>
      <c r="AC5865" s="16"/>
    </row>
    <row r="5866" spans="1:29" x14ac:dyDescent="0.25">
      <c r="A5866" s="2">
        <v>43710</v>
      </c>
      <c r="B5866" s="1">
        <v>245</v>
      </c>
      <c r="C5866" s="3">
        <v>600</v>
      </c>
      <c r="D5866" s="13">
        <v>273.27515046296298</v>
      </c>
      <c r="E5866">
        <v>55.07</v>
      </c>
      <c r="F5866" s="15">
        <f t="shared" si="691"/>
        <v>0</v>
      </c>
      <c r="G5866">
        <v>2.0129999999999999</v>
      </c>
      <c r="H5866">
        <v>5.5359999999999996</v>
      </c>
      <c r="I5866">
        <v>322.90199999999999</v>
      </c>
      <c r="J5866">
        <v>7.3680000000000003</v>
      </c>
      <c r="K5866">
        <v>88.3</v>
      </c>
      <c r="L5866">
        <v>0.16700000000000001</v>
      </c>
      <c r="M5866">
        <v>0.16800000000000001</v>
      </c>
      <c r="O5866">
        <v>18.125</v>
      </c>
      <c r="T5866">
        <f t="shared" si="686"/>
        <v>2450600</v>
      </c>
      <c r="U5866">
        <v>13.7</v>
      </c>
      <c r="V5866">
        <f t="shared" si="684"/>
        <v>18.100000000000001</v>
      </c>
      <c r="W5866" t="str">
        <f t="shared" si="687"/>
        <v/>
      </c>
      <c r="X5866" t="str">
        <f t="shared" si="688"/>
        <v/>
      </c>
      <c r="Y5866" t="str">
        <f t="shared" si="685"/>
        <v/>
      </c>
      <c r="AA5866" s="16">
        <f t="shared" si="689"/>
        <v>0.90700000000000003</v>
      </c>
      <c r="AB5866" s="16">
        <f t="shared" si="690"/>
        <v>0.12</v>
      </c>
      <c r="AC5866" s="16"/>
    </row>
    <row r="5867" spans="1:29" x14ac:dyDescent="0.25">
      <c r="A5867" s="2">
        <v>43710</v>
      </c>
      <c r="B5867" s="1">
        <v>245</v>
      </c>
      <c r="C5867" s="3">
        <v>700</v>
      </c>
      <c r="D5867" s="13">
        <v>273.31681712963001</v>
      </c>
      <c r="E5867">
        <v>55.07</v>
      </c>
      <c r="F5867" s="15">
        <f t="shared" si="691"/>
        <v>0</v>
      </c>
      <c r="G5867">
        <v>1.0069999999999999</v>
      </c>
      <c r="H5867">
        <v>5.0330000000000004</v>
      </c>
      <c r="I5867">
        <v>314.47800000000001</v>
      </c>
      <c r="J5867">
        <v>9.41</v>
      </c>
      <c r="K5867">
        <v>83.4</v>
      </c>
      <c r="L5867">
        <v>0.16700000000000001</v>
      </c>
      <c r="M5867">
        <v>0.16700000000000001</v>
      </c>
      <c r="O5867">
        <v>208.125</v>
      </c>
      <c r="T5867">
        <f t="shared" si="686"/>
        <v>2450700</v>
      </c>
      <c r="U5867">
        <v>148.30000000000001</v>
      </c>
      <c r="V5867">
        <f t="shared" si="684"/>
        <v>208.1</v>
      </c>
      <c r="W5867" t="str">
        <f t="shared" si="687"/>
        <v/>
      </c>
      <c r="X5867" t="str">
        <f t="shared" si="688"/>
        <v/>
      </c>
      <c r="Y5867" t="str">
        <f t="shared" si="685"/>
        <v/>
      </c>
      <c r="AA5867" s="16">
        <f t="shared" si="689"/>
        <v>0.98399999999999999</v>
      </c>
      <c r="AB5867" s="16">
        <f t="shared" si="690"/>
        <v>0.19600000000000001</v>
      </c>
      <c r="AC5867" s="16"/>
    </row>
    <row r="5868" spans="1:29" x14ac:dyDescent="0.25">
      <c r="A5868" s="2">
        <v>43710</v>
      </c>
      <c r="B5868" s="1">
        <v>245</v>
      </c>
      <c r="C5868" s="3">
        <v>800</v>
      </c>
      <c r="D5868" s="13">
        <v>273.35848379629601</v>
      </c>
      <c r="E5868">
        <v>55.42</v>
      </c>
      <c r="F5868" s="15">
        <f t="shared" si="691"/>
        <v>0</v>
      </c>
      <c r="G5868">
        <v>1.51</v>
      </c>
      <c r="H5868">
        <v>4.5289999999999999</v>
      </c>
      <c r="I5868">
        <v>317.286</v>
      </c>
      <c r="J5868">
        <v>11.492000000000001</v>
      </c>
      <c r="K5868">
        <v>77.3</v>
      </c>
      <c r="L5868">
        <v>0.16700000000000001</v>
      </c>
      <c r="M5868">
        <v>0.16800000000000001</v>
      </c>
      <c r="O5868">
        <v>379.375</v>
      </c>
      <c r="T5868">
        <f t="shared" si="686"/>
        <v>2450800</v>
      </c>
      <c r="U5868">
        <v>329.7</v>
      </c>
      <c r="V5868">
        <f t="shared" si="684"/>
        <v>379.4</v>
      </c>
      <c r="W5868" t="str">
        <f t="shared" si="687"/>
        <v/>
      </c>
      <c r="X5868" t="str">
        <f t="shared" si="688"/>
        <v/>
      </c>
      <c r="Y5868" t="str">
        <f t="shared" si="685"/>
        <v/>
      </c>
      <c r="AA5868" s="16">
        <f t="shared" si="689"/>
        <v>1.048</v>
      </c>
      <c r="AB5868" s="16">
        <f t="shared" si="690"/>
        <v>0.308</v>
      </c>
      <c r="AC5868" s="16"/>
    </row>
    <row r="5869" spans="1:29" x14ac:dyDescent="0.25">
      <c r="A5869" s="2">
        <v>43710</v>
      </c>
      <c r="B5869" s="1">
        <v>245</v>
      </c>
      <c r="C5869" s="3">
        <v>900</v>
      </c>
      <c r="D5869" s="13">
        <v>273.40015046296298</v>
      </c>
      <c r="E5869">
        <v>55.54</v>
      </c>
      <c r="F5869" s="15">
        <f t="shared" si="691"/>
        <v>3.9999999999999147E-2</v>
      </c>
      <c r="G5869">
        <v>1.51</v>
      </c>
      <c r="H5869">
        <v>5.0330000000000004</v>
      </c>
      <c r="I5869">
        <v>306.05500000000001</v>
      </c>
      <c r="J5869">
        <v>12.727</v>
      </c>
      <c r="K5869">
        <v>74.2</v>
      </c>
      <c r="L5869">
        <v>0.16700000000000001</v>
      </c>
      <c r="M5869">
        <v>0.16700000000000001</v>
      </c>
      <c r="O5869">
        <v>539.375</v>
      </c>
      <c r="T5869">
        <f t="shared" si="686"/>
        <v>2450900</v>
      </c>
      <c r="U5869">
        <v>503.2</v>
      </c>
      <c r="V5869">
        <f t="shared" si="684"/>
        <v>539.4</v>
      </c>
      <c r="W5869" t="str">
        <f t="shared" si="687"/>
        <v/>
      </c>
      <c r="X5869" t="str">
        <f t="shared" si="688"/>
        <v/>
      </c>
      <c r="Y5869" t="str">
        <f t="shared" si="685"/>
        <v/>
      </c>
      <c r="AA5869" s="16">
        <f t="shared" si="689"/>
        <v>1.091</v>
      </c>
      <c r="AB5869" s="16">
        <f t="shared" si="690"/>
        <v>0.379</v>
      </c>
      <c r="AC5869" s="16"/>
    </row>
    <row r="5870" spans="1:29" x14ac:dyDescent="0.25">
      <c r="A5870" s="2">
        <v>43710</v>
      </c>
      <c r="B5870" s="1">
        <v>245</v>
      </c>
      <c r="C5870" s="3">
        <v>1000</v>
      </c>
      <c r="D5870" s="13">
        <v>273.44181712963001</v>
      </c>
      <c r="E5870">
        <v>55.18</v>
      </c>
      <c r="F5870" s="15">
        <f t="shared" si="691"/>
        <v>0</v>
      </c>
      <c r="G5870">
        <v>2.0129999999999999</v>
      </c>
      <c r="H5870">
        <v>6.0389999999999997</v>
      </c>
      <c r="I5870">
        <v>308.863</v>
      </c>
      <c r="J5870">
        <v>14.721</v>
      </c>
      <c r="K5870">
        <v>65.5</v>
      </c>
      <c r="L5870">
        <v>0.16700000000000001</v>
      </c>
      <c r="M5870">
        <v>0.16700000000000001</v>
      </c>
      <c r="O5870">
        <v>670.625</v>
      </c>
      <c r="T5870">
        <f t="shared" si="686"/>
        <v>2451000</v>
      </c>
      <c r="U5870">
        <v>648.20000000000005</v>
      </c>
      <c r="V5870">
        <f t="shared" si="684"/>
        <v>670.6</v>
      </c>
      <c r="W5870" t="str">
        <f t="shared" si="687"/>
        <v/>
      </c>
      <c r="X5870" t="str">
        <f t="shared" si="688"/>
        <v/>
      </c>
      <c r="Y5870" t="str">
        <f t="shared" si="685"/>
        <v/>
      </c>
      <c r="AA5870" s="16">
        <f t="shared" si="689"/>
        <v>1.097</v>
      </c>
      <c r="AB5870" s="16">
        <f t="shared" si="690"/>
        <v>0.57799999999999996</v>
      </c>
      <c r="AC5870" s="16"/>
    </row>
    <row r="5871" spans="1:29" x14ac:dyDescent="0.25">
      <c r="A5871" s="2">
        <v>43710</v>
      </c>
      <c r="B5871" s="1">
        <v>245</v>
      </c>
      <c r="C5871" s="3">
        <v>1100</v>
      </c>
      <c r="D5871" s="13">
        <v>273.48348379629601</v>
      </c>
      <c r="E5871">
        <v>54.6</v>
      </c>
      <c r="F5871" s="15">
        <f t="shared" si="691"/>
        <v>0</v>
      </c>
      <c r="G5871">
        <v>1.51</v>
      </c>
      <c r="H5871">
        <v>5.0330000000000004</v>
      </c>
      <c r="I5871">
        <v>290.61200000000002</v>
      </c>
      <c r="J5871">
        <v>15.342000000000001</v>
      </c>
      <c r="K5871">
        <v>60.7</v>
      </c>
      <c r="L5871">
        <v>0.16600000000000001</v>
      </c>
      <c r="M5871">
        <v>0.16700000000000001</v>
      </c>
      <c r="O5871">
        <v>751.875</v>
      </c>
      <c r="T5871">
        <f t="shared" si="686"/>
        <v>2451100</v>
      </c>
      <c r="U5871">
        <v>751.7</v>
      </c>
      <c r="V5871">
        <f t="shared" si="684"/>
        <v>751.9</v>
      </c>
      <c r="W5871" t="str">
        <f t="shared" si="687"/>
        <v/>
      </c>
      <c r="X5871" t="str">
        <f t="shared" si="688"/>
        <v/>
      </c>
      <c r="Y5871" t="str">
        <f t="shared" si="685"/>
        <v/>
      </c>
      <c r="AA5871" s="16">
        <f t="shared" si="689"/>
        <v>1.0580000000000001</v>
      </c>
      <c r="AB5871" s="16">
        <f t="shared" si="690"/>
        <v>0.68500000000000005</v>
      </c>
      <c r="AC5871" s="16"/>
    </row>
    <row r="5872" spans="1:29" x14ac:dyDescent="0.25">
      <c r="A5872" s="2">
        <v>43710</v>
      </c>
      <c r="B5872" s="1">
        <v>245</v>
      </c>
      <c r="C5872" s="3">
        <v>1200</v>
      </c>
      <c r="D5872" s="13">
        <v>273.52515046296298</v>
      </c>
      <c r="E5872">
        <v>55.77</v>
      </c>
      <c r="F5872" s="15">
        <f t="shared" si="691"/>
        <v>0.27000000000000313</v>
      </c>
      <c r="G5872">
        <v>2.0129999999999999</v>
      </c>
      <c r="H5872">
        <v>6.0389999999999997</v>
      </c>
      <c r="I5872">
        <v>297.63099999999997</v>
      </c>
      <c r="J5872">
        <v>15.962999999999999</v>
      </c>
      <c r="K5872">
        <v>54.3</v>
      </c>
      <c r="L5872">
        <v>0.16600000000000001</v>
      </c>
      <c r="M5872">
        <v>0.16700000000000001</v>
      </c>
      <c r="O5872">
        <v>794.375</v>
      </c>
      <c r="T5872">
        <f t="shared" si="686"/>
        <v>2451200</v>
      </c>
      <c r="U5872">
        <v>805.5</v>
      </c>
      <c r="V5872">
        <f t="shared" si="684"/>
        <v>794.4</v>
      </c>
      <c r="W5872" t="str">
        <f t="shared" si="687"/>
        <v/>
      </c>
      <c r="X5872" t="str">
        <f t="shared" si="688"/>
        <v/>
      </c>
      <c r="Y5872" t="str">
        <f t="shared" si="685"/>
        <v/>
      </c>
      <c r="AA5872" s="16">
        <f t="shared" si="689"/>
        <v>0.98499999999999999</v>
      </c>
      <c r="AB5872" s="16">
        <f t="shared" si="690"/>
        <v>0.82899999999999996</v>
      </c>
      <c r="AC5872" s="16"/>
    </row>
    <row r="5873" spans="1:29" x14ac:dyDescent="0.25">
      <c r="A5873" s="2">
        <v>43710</v>
      </c>
      <c r="B5873" s="1">
        <v>245</v>
      </c>
      <c r="C5873" s="3">
        <v>1300</v>
      </c>
      <c r="D5873" s="13">
        <v>273.56681712963001</v>
      </c>
      <c r="E5873">
        <v>56</v>
      </c>
      <c r="F5873" s="15">
        <f t="shared" si="691"/>
        <v>0.5</v>
      </c>
      <c r="G5873">
        <v>2.0129999999999999</v>
      </c>
      <c r="H5873">
        <v>6.5430000000000001</v>
      </c>
      <c r="I5873">
        <v>300.43900000000002</v>
      </c>
      <c r="J5873">
        <v>16.773</v>
      </c>
      <c r="K5873">
        <v>48.4</v>
      </c>
      <c r="L5873">
        <v>0.16500000000000001</v>
      </c>
      <c r="M5873">
        <v>0.16600000000000001</v>
      </c>
      <c r="O5873">
        <v>775.625</v>
      </c>
      <c r="T5873">
        <f t="shared" si="686"/>
        <v>2451300</v>
      </c>
      <c r="U5873">
        <v>805.5</v>
      </c>
      <c r="V5873">
        <f t="shared" si="684"/>
        <v>775.6</v>
      </c>
      <c r="W5873" t="str">
        <f t="shared" si="687"/>
        <v/>
      </c>
      <c r="X5873" t="str">
        <f t="shared" si="688"/>
        <v/>
      </c>
      <c r="Y5873" t="str">
        <f t="shared" si="685"/>
        <v/>
      </c>
      <c r="AA5873" s="16">
        <f t="shared" si="689"/>
        <v>0.92400000000000004</v>
      </c>
      <c r="AB5873" s="16">
        <f t="shared" si="690"/>
        <v>0.98499999999999999</v>
      </c>
      <c r="AC5873" s="16"/>
    </row>
    <row r="5874" spans="1:29" x14ac:dyDescent="0.25">
      <c r="A5874" s="2">
        <v>43710</v>
      </c>
      <c r="B5874" s="1">
        <v>245</v>
      </c>
      <c r="C5874" s="3">
        <v>1400</v>
      </c>
      <c r="D5874" s="13">
        <v>273.60848379629601</v>
      </c>
      <c r="E5874">
        <v>55.54</v>
      </c>
      <c r="F5874" s="15">
        <f t="shared" si="691"/>
        <v>3.9999999999999147E-2</v>
      </c>
      <c r="G5874">
        <v>2.0129999999999999</v>
      </c>
      <c r="H5874">
        <v>5.5359999999999996</v>
      </c>
      <c r="I5874">
        <v>296.22699999999998</v>
      </c>
      <c r="J5874">
        <v>17.937999999999999</v>
      </c>
      <c r="K5874">
        <v>44.2</v>
      </c>
      <c r="L5874">
        <v>0.16500000000000001</v>
      </c>
      <c r="M5874">
        <v>0.16600000000000001</v>
      </c>
      <c r="O5874">
        <v>708.125</v>
      </c>
      <c r="T5874">
        <f t="shared" si="686"/>
        <v>2451400</v>
      </c>
      <c r="U5874">
        <v>751.7</v>
      </c>
      <c r="V5874">
        <f t="shared" si="684"/>
        <v>708.1</v>
      </c>
      <c r="W5874" t="str">
        <f t="shared" si="687"/>
        <v/>
      </c>
      <c r="X5874" t="str">
        <f t="shared" si="688"/>
        <v/>
      </c>
      <c r="Y5874" t="str">
        <f t="shared" si="685"/>
        <v/>
      </c>
      <c r="AA5874" s="16">
        <f t="shared" si="689"/>
        <v>0.90800000000000003</v>
      </c>
      <c r="AB5874" s="16">
        <f t="shared" si="690"/>
        <v>1.1459999999999999</v>
      </c>
      <c r="AC5874" s="16"/>
    </row>
    <row r="5875" spans="1:29" x14ac:dyDescent="0.25">
      <c r="A5875" s="2">
        <v>43710</v>
      </c>
      <c r="B5875" s="1">
        <v>245</v>
      </c>
      <c r="C5875" s="3">
        <v>1500</v>
      </c>
      <c r="D5875" s="13">
        <v>273.65015046296298</v>
      </c>
      <c r="E5875">
        <v>55.18</v>
      </c>
      <c r="F5875" s="15">
        <f t="shared" si="691"/>
        <v>0</v>
      </c>
      <c r="G5875">
        <v>1.51</v>
      </c>
      <c r="H5875">
        <v>6.0389999999999997</v>
      </c>
      <c r="I5875">
        <v>301.84300000000002</v>
      </c>
      <c r="J5875">
        <v>17.962</v>
      </c>
      <c r="K5875">
        <v>43.3</v>
      </c>
      <c r="L5875">
        <v>0.16500000000000001</v>
      </c>
      <c r="M5875">
        <v>0.16500000000000001</v>
      </c>
      <c r="O5875">
        <v>593.125</v>
      </c>
      <c r="T5875">
        <f t="shared" si="686"/>
        <v>2451500</v>
      </c>
      <c r="U5875">
        <v>647.79999999999995</v>
      </c>
      <c r="V5875">
        <f t="shared" si="684"/>
        <v>593.1</v>
      </c>
      <c r="W5875" t="str">
        <f t="shared" si="687"/>
        <v/>
      </c>
      <c r="X5875" t="str">
        <f t="shared" si="688"/>
        <v/>
      </c>
      <c r="Y5875" t="str">
        <f t="shared" si="685"/>
        <v/>
      </c>
      <c r="AA5875" s="16">
        <f t="shared" si="689"/>
        <v>0.89100000000000001</v>
      </c>
      <c r="AB5875" s="16">
        <f t="shared" si="690"/>
        <v>1.167</v>
      </c>
      <c r="AC5875" s="16"/>
    </row>
    <row r="5876" spans="1:29" x14ac:dyDescent="0.25">
      <c r="A5876" s="2">
        <v>43710</v>
      </c>
      <c r="B5876" s="1">
        <v>245</v>
      </c>
      <c r="C5876" s="3">
        <v>1600</v>
      </c>
      <c r="D5876" s="13">
        <v>273.69181712963001</v>
      </c>
      <c r="E5876">
        <v>54.95</v>
      </c>
      <c r="F5876" s="15">
        <f t="shared" si="691"/>
        <v>0</v>
      </c>
      <c r="G5876">
        <v>2.0129999999999999</v>
      </c>
      <c r="H5876">
        <v>5.5359999999999996</v>
      </c>
      <c r="I5876">
        <v>294.82400000000001</v>
      </c>
      <c r="J5876">
        <v>18.318999999999999</v>
      </c>
      <c r="K5876">
        <v>40</v>
      </c>
      <c r="L5876">
        <v>0.16500000000000001</v>
      </c>
      <c r="M5876">
        <v>0.16500000000000001</v>
      </c>
      <c r="O5876">
        <v>439.375</v>
      </c>
      <c r="T5876">
        <f t="shared" si="686"/>
        <v>2451600</v>
      </c>
      <c r="U5876">
        <v>502.8</v>
      </c>
      <c r="V5876">
        <f t="shared" si="684"/>
        <v>439.4</v>
      </c>
      <c r="W5876" t="str">
        <f t="shared" si="687"/>
        <v/>
      </c>
      <c r="X5876" t="str">
        <f t="shared" si="688"/>
        <v/>
      </c>
      <c r="Y5876" t="str">
        <f t="shared" si="685"/>
        <v/>
      </c>
      <c r="AA5876" s="16">
        <f t="shared" si="689"/>
        <v>0.84199999999999997</v>
      </c>
      <c r="AB5876" s="16">
        <f t="shared" si="690"/>
        <v>1.2629999999999999</v>
      </c>
      <c r="AC5876" s="16"/>
    </row>
    <row r="5877" spans="1:29" x14ac:dyDescent="0.25">
      <c r="A5877" s="2">
        <v>43710</v>
      </c>
      <c r="B5877" s="1">
        <v>245</v>
      </c>
      <c r="C5877" s="3">
        <v>1700</v>
      </c>
      <c r="D5877" s="13">
        <v>273.73348379629601</v>
      </c>
      <c r="E5877">
        <v>54.83</v>
      </c>
      <c r="F5877" s="15">
        <f t="shared" si="691"/>
        <v>0</v>
      </c>
      <c r="G5877">
        <v>2.0129999999999999</v>
      </c>
      <c r="H5877">
        <v>5.0330000000000004</v>
      </c>
      <c r="I5877">
        <v>303.24700000000001</v>
      </c>
      <c r="J5877">
        <v>17.177</v>
      </c>
      <c r="K5877">
        <v>41.9</v>
      </c>
      <c r="L5877">
        <v>0.16500000000000001</v>
      </c>
      <c r="M5877">
        <v>0.16400000000000001</v>
      </c>
      <c r="O5877">
        <v>265.625</v>
      </c>
      <c r="T5877">
        <f t="shared" si="686"/>
        <v>2451700</v>
      </c>
      <c r="U5877">
        <v>329.5</v>
      </c>
      <c r="V5877">
        <f t="shared" si="684"/>
        <v>265.60000000000002</v>
      </c>
      <c r="W5877" t="str">
        <f t="shared" si="687"/>
        <v/>
      </c>
      <c r="X5877" t="str">
        <f t="shared" si="688"/>
        <v/>
      </c>
      <c r="Y5877" t="str">
        <f t="shared" si="685"/>
        <v/>
      </c>
      <c r="AA5877" s="16">
        <f t="shared" si="689"/>
        <v>0.82099999999999995</v>
      </c>
      <c r="AB5877" s="16">
        <f t="shared" si="690"/>
        <v>1.1379999999999999</v>
      </c>
      <c r="AC5877" s="16"/>
    </row>
    <row r="5878" spans="1:29" x14ac:dyDescent="0.25">
      <c r="A5878" s="2">
        <v>43710</v>
      </c>
      <c r="B5878" s="1">
        <v>245</v>
      </c>
      <c r="C5878" s="3">
        <v>1800</v>
      </c>
      <c r="D5878" s="13">
        <v>273.77515046296298</v>
      </c>
      <c r="E5878">
        <v>54.72</v>
      </c>
      <c r="F5878" s="15">
        <f t="shared" si="691"/>
        <v>0</v>
      </c>
      <c r="G5878">
        <v>2.0129999999999999</v>
      </c>
      <c r="H5878">
        <v>5.5359999999999996</v>
      </c>
      <c r="I5878">
        <v>307.459</v>
      </c>
      <c r="J5878">
        <v>15.39</v>
      </c>
      <c r="K5878">
        <v>48.8</v>
      </c>
      <c r="L5878">
        <v>0.16400000000000001</v>
      </c>
      <c r="M5878">
        <v>0.16400000000000001</v>
      </c>
      <c r="O5878">
        <v>96.875</v>
      </c>
      <c r="T5878">
        <f t="shared" si="686"/>
        <v>2451800</v>
      </c>
      <c r="U5878">
        <v>148.19999999999999</v>
      </c>
      <c r="V5878">
        <f t="shared" si="684"/>
        <v>96.9</v>
      </c>
      <c r="W5878" t="str">
        <f t="shared" si="687"/>
        <v/>
      </c>
      <c r="X5878" t="str">
        <f t="shared" si="688"/>
        <v/>
      </c>
      <c r="Y5878" t="str">
        <f t="shared" si="685"/>
        <v/>
      </c>
      <c r="AA5878" s="16">
        <f t="shared" si="689"/>
        <v>0.85299999999999998</v>
      </c>
      <c r="AB5878" s="16">
        <f t="shared" si="690"/>
        <v>0.89500000000000002</v>
      </c>
      <c r="AC5878" s="16"/>
    </row>
    <row r="5879" spans="1:29" x14ac:dyDescent="0.25">
      <c r="A5879" s="2">
        <v>43710</v>
      </c>
      <c r="B5879" s="1">
        <v>245</v>
      </c>
      <c r="C5879" s="3">
        <v>1900</v>
      </c>
      <c r="D5879" s="13">
        <v>273.81681712963001</v>
      </c>
      <c r="E5879">
        <v>55.07</v>
      </c>
      <c r="F5879" s="15">
        <f t="shared" si="691"/>
        <v>0</v>
      </c>
      <c r="G5879">
        <v>2.0129999999999999</v>
      </c>
      <c r="H5879">
        <v>4.5289999999999999</v>
      </c>
      <c r="I5879">
        <v>342.55700000000002</v>
      </c>
      <c r="J5879">
        <v>12.509</v>
      </c>
      <c r="K5879">
        <v>58.3</v>
      </c>
      <c r="L5879">
        <v>0.16500000000000001</v>
      </c>
      <c r="M5879">
        <v>0.16400000000000001</v>
      </c>
      <c r="O5879">
        <v>1.875</v>
      </c>
      <c r="T5879">
        <f t="shared" si="686"/>
        <v>2451900</v>
      </c>
      <c r="U5879">
        <v>13.7</v>
      </c>
      <c r="V5879">
        <f t="shared" si="684"/>
        <v>1.9</v>
      </c>
      <c r="W5879" t="str">
        <f t="shared" si="687"/>
        <v/>
      </c>
      <c r="X5879" t="str">
        <f t="shared" si="688"/>
        <v/>
      </c>
      <c r="Y5879" t="str">
        <f t="shared" si="685"/>
        <v/>
      </c>
      <c r="AA5879" s="16">
        <f t="shared" si="689"/>
        <v>0.84499999999999997</v>
      </c>
      <c r="AB5879" s="16">
        <f t="shared" si="690"/>
        <v>0.60399999999999998</v>
      </c>
      <c r="AC5879" s="16"/>
    </row>
    <row r="5880" spans="1:29" x14ac:dyDescent="0.25">
      <c r="A5880" s="2">
        <v>43710</v>
      </c>
      <c r="B5880" s="1">
        <v>245</v>
      </c>
      <c r="C5880" s="3">
        <v>2000</v>
      </c>
      <c r="D5880" s="13">
        <v>273.85848379629601</v>
      </c>
      <c r="E5880">
        <v>55.42</v>
      </c>
      <c r="F5880" s="15">
        <f t="shared" si="691"/>
        <v>0</v>
      </c>
      <c r="G5880">
        <v>2.0129999999999999</v>
      </c>
      <c r="H5880">
        <v>4.5289999999999999</v>
      </c>
      <c r="I5880">
        <v>348.173</v>
      </c>
      <c r="J5880">
        <v>11.88</v>
      </c>
      <c r="K5880">
        <v>59.8</v>
      </c>
      <c r="L5880">
        <v>0.16500000000000001</v>
      </c>
      <c r="M5880">
        <v>0.16500000000000001</v>
      </c>
      <c r="O5880">
        <v>0.625</v>
      </c>
      <c r="T5880">
        <f t="shared" si="686"/>
        <v>2452000</v>
      </c>
      <c r="U5880">
        <v>0</v>
      </c>
      <c r="V5880">
        <f t="shared" si="684"/>
        <v>0</v>
      </c>
      <c r="W5880" t="str">
        <f t="shared" si="687"/>
        <v/>
      </c>
      <c r="X5880" t="str">
        <f t="shared" si="688"/>
        <v/>
      </c>
      <c r="Y5880" t="str">
        <f t="shared" si="685"/>
        <v/>
      </c>
      <c r="AA5880" s="16">
        <f t="shared" si="689"/>
        <v>0.83199999999999996</v>
      </c>
      <c r="AB5880" s="16">
        <f t="shared" si="690"/>
        <v>0.55900000000000005</v>
      </c>
      <c r="AC5880" s="16"/>
    </row>
    <row r="5881" spans="1:29" x14ac:dyDescent="0.25">
      <c r="A5881" s="2">
        <v>43710</v>
      </c>
      <c r="B5881" s="1">
        <v>245</v>
      </c>
      <c r="C5881" s="3">
        <v>2100</v>
      </c>
      <c r="D5881" s="13">
        <v>273.90015046296298</v>
      </c>
      <c r="E5881">
        <v>54.6</v>
      </c>
      <c r="F5881" s="15">
        <f t="shared" si="691"/>
        <v>0</v>
      </c>
      <c r="G5881">
        <v>2.0129999999999999</v>
      </c>
      <c r="H5881">
        <v>5.0330000000000004</v>
      </c>
      <c r="I5881">
        <v>352.38400000000001</v>
      </c>
      <c r="J5881">
        <v>10.785</v>
      </c>
      <c r="K5881">
        <v>62</v>
      </c>
      <c r="L5881">
        <v>0.16400000000000001</v>
      </c>
      <c r="M5881">
        <v>0.16500000000000001</v>
      </c>
      <c r="O5881">
        <v>0.625</v>
      </c>
      <c r="T5881">
        <f t="shared" si="686"/>
        <v>2452100</v>
      </c>
      <c r="U5881">
        <v>0</v>
      </c>
      <c r="V5881">
        <f t="shared" si="684"/>
        <v>0</v>
      </c>
      <c r="W5881" t="str">
        <f t="shared" si="687"/>
        <v/>
      </c>
      <c r="X5881" t="str">
        <f t="shared" si="688"/>
        <v/>
      </c>
      <c r="Y5881" t="str">
        <f t="shared" si="685"/>
        <v/>
      </c>
      <c r="AA5881" s="16">
        <f t="shared" si="689"/>
        <v>0.80200000000000005</v>
      </c>
      <c r="AB5881" s="16">
        <f t="shared" si="690"/>
        <v>0.49199999999999999</v>
      </c>
      <c r="AC5881" s="16"/>
    </row>
    <row r="5882" spans="1:29" x14ac:dyDescent="0.25">
      <c r="A5882" s="2">
        <v>43710</v>
      </c>
      <c r="B5882" s="1">
        <v>245</v>
      </c>
      <c r="C5882" s="3">
        <v>2200</v>
      </c>
      <c r="D5882" s="13">
        <v>273.94181712963001</v>
      </c>
      <c r="E5882">
        <v>54.95</v>
      </c>
      <c r="F5882" s="15">
        <f t="shared" si="691"/>
        <v>0</v>
      </c>
      <c r="G5882">
        <v>2.516</v>
      </c>
      <c r="H5882">
        <v>5.0330000000000004</v>
      </c>
      <c r="I5882">
        <v>355.19200000000001</v>
      </c>
      <c r="J5882">
        <v>11.443</v>
      </c>
      <c r="K5882">
        <v>57.8</v>
      </c>
      <c r="L5882">
        <v>0.16400000000000001</v>
      </c>
      <c r="M5882">
        <v>0.16500000000000001</v>
      </c>
      <c r="O5882">
        <v>0.625</v>
      </c>
      <c r="T5882">
        <f t="shared" si="686"/>
        <v>2452200</v>
      </c>
      <c r="U5882">
        <v>0</v>
      </c>
      <c r="V5882">
        <f t="shared" si="684"/>
        <v>0</v>
      </c>
      <c r="W5882" t="str">
        <f t="shared" si="687"/>
        <v/>
      </c>
      <c r="X5882" t="str">
        <f t="shared" si="688"/>
        <v/>
      </c>
      <c r="Y5882" t="str">
        <f t="shared" si="685"/>
        <v/>
      </c>
      <c r="AA5882" s="16">
        <f t="shared" si="689"/>
        <v>0.78100000000000003</v>
      </c>
      <c r="AB5882" s="16">
        <f t="shared" si="690"/>
        <v>0.56999999999999995</v>
      </c>
      <c r="AC5882" s="16"/>
    </row>
    <row r="5883" spans="1:29" x14ac:dyDescent="0.25">
      <c r="A5883" s="2">
        <v>43710</v>
      </c>
      <c r="B5883" s="1">
        <v>245</v>
      </c>
      <c r="C5883" s="3">
        <v>2300</v>
      </c>
      <c r="D5883" s="13">
        <v>273.98348379629601</v>
      </c>
      <c r="E5883">
        <v>54.83</v>
      </c>
      <c r="F5883" s="15">
        <f t="shared" si="691"/>
        <v>0</v>
      </c>
      <c r="G5883">
        <v>2.0129999999999999</v>
      </c>
      <c r="H5883">
        <v>4.0259999999999998</v>
      </c>
      <c r="I5883">
        <v>355.19200000000001</v>
      </c>
      <c r="J5883">
        <v>10.345000000000001</v>
      </c>
      <c r="K5883">
        <v>62.3</v>
      </c>
      <c r="L5883">
        <v>0.16400000000000001</v>
      </c>
      <c r="M5883">
        <v>0.16500000000000001</v>
      </c>
      <c r="O5883">
        <v>0.625</v>
      </c>
      <c r="T5883">
        <f t="shared" si="686"/>
        <v>2452300</v>
      </c>
      <c r="U5883">
        <v>0</v>
      </c>
      <c r="V5883">
        <f t="shared" si="684"/>
        <v>0</v>
      </c>
      <c r="W5883" t="str">
        <f t="shared" si="687"/>
        <v/>
      </c>
      <c r="X5883" t="str">
        <f t="shared" si="688"/>
        <v/>
      </c>
      <c r="Y5883" t="str">
        <f t="shared" si="685"/>
        <v/>
      </c>
      <c r="AA5883" s="16">
        <f t="shared" si="689"/>
        <v>0.78300000000000003</v>
      </c>
      <c r="AB5883" s="16">
        <f t="shared" si="690"/>
        <v>0.47399999999999998</v>
      </c>
      <c r="AC5883" s="16"/>
    </row>
    <row r="5884" spans="1:29" x14ac:dyDescent="0.25">
      <c r="A5884" s="2">
        <v>43710</v>
      </c>
      <c r="B5884" s="1">
        <v>245</v>
      </c>
      <c r="C5884" s="3">
        <v>2400</v>
      </c>
      <c r="D5884" s="13">
        <v>274.02515046296298</v>
      </c>
      <c r="E5884">
        <v>54.72</v>
      </c>
      <c r="F5884" s="15">
        <f t="shared" si="691"/>
        <v>0</v>
      </c>
      <c r="G5884">
        <v>2.0129999999999999</v>
      </c>
      <c r="H5884">
        <v>4.0259999999999998</v>
      </c>
      <c r="I5884">
        <v>355.19200000000001</v>
      </c>
      <c r="J5884">
        <v>10.198</v>
      </c>
      <c r="K5884">
        <v>62.6</v>
      </c>
      <c r="L5884">
        <v>0.16400000000000001</v>
      </c>
      <c r="M5884">
        <v>0.16500000000000001</v>
      </c>
      <c r="O5884">
        <v>0.625</v>
      </c>
      <c r="T5884">
        <f t="shared" si="686"/>
        <v>2452400</v>
      </c>
      <c r="U5884">
        <v>0</v>
      </c>
      <c r="V5884">
        <f t="shared" si="684"/>
        <v>0</v>
      </c>
      <c r="W5884">
        <f t="shared" si="687"/>
        <v>0.16400000000000001</v>
      </c>
      <c r="X5884">
        <f t="shared" si="688"/>
        <v>0.16500000000000001</v>
      </c>
      <c r="Y5884">
        <f t="shared" si="685"/>
        <v>0</v>
      </c>
      <c r="AA5884" s="16">
        <f t="shared" si="689"/>
        <v>0.77900000000000003</v>
      </c>
      <c r="AB5884" s="16">
        <f t="shared" si="690"/>
        <v>0.46500000000000002</v>
      </c>
      <c r="AC5884" s="16"/>
    </row>
    <row r="5885" spans="1:29" x14ac:dyDescent="0.25">
      <c r="A5885" s="2">
        <v>43711</v>
      </c>
      <c r="B5885" s="1">
        <v>246</v>
      </c>
      <c r="C5885" s="3">
        <v>100</v>
      </c>
      <c r="D5885" s="13">
        <v>274.06681712963001</v>
      </c>
      <c r="E5885">
        <v>54.25</v>
      </c>
      <c r="F5885" s="15">
        <f t="shared" si="691"/>
        <v>0</v>
      </c>
      <c r="G5885">
        <v>2.0129999999999999</v>
      </c>
      <c r="H5885">
        <v>3.5230000000000001</v>
      </c>
      <c r="I5885">
        <v>355.19200000000001</v>
      </c>
      <c r="J5885">
        <v>10.369</v>
      </c>
      <c r="K5885">
        <v>61.9</v>
      </c>
      <c r="L5885">
        <v>0.16400000000000001</v>
      </c>
      <c r="M5885">
        <v>0.16500000000000001</v>
      </c>
      <c r="O5885">
        <v>0.625</v>
      </c>
      <c r="T5885">
        <f t="shared" si="686"/>
        <v>2460100</v>
      </c>
      <c r="U5885">
        <v>0</v>
      </c>
      <c r="V5885">
        <f t="shared" ref="V5885:V5948" si="692">IF(O5885&lt;1,0,ROUND(O5885,1))</f>
        <v>0</v>
      </c>
      <c r="W5885" t="str">
        <f t="shared" si="687"/>
        <v/>
      </c>
      <c r="X5885" t="str">
        <f t="shared" si="688"/>
        <v/>
      </c>
      <c r="Y5885" t="str">
        <f t="shared" ref="Y5885:Y5948" si="693">IF(C5885=2400,ROUND(F5885/100,3),"")</f>
        <v/>
      </c>
      <c r="AA5885" s="16">
        <f t="shared" si="689"/>
        <v>0.77900000000000003</v>
      </c>
      <c r="AB5885" s="16">
        <f t="shared" si="690"/>
        <v>0.47899999999999998</v>
      </c>
      <c r="AC5885" s="16"/>
    </row>
    <row r="5886" spans="1:29" x14ac:dyDescent="0.25">
      <c r="A5886" s="2">
        <v>43711</v>
      </c>
      <c r="B5886" s="1">
        <v>246</v>
      </c>
      <c r="C5886" s="3">
        <v>200</v>
      </c>
      <c r="D5886" s="13">
        <v>274.10848379629601</v>
      </c>
      <c r="E5886">
        <v>54.37</v>
      </c>
      <c r="F5886" s="15">
        <f t="shared" si="691"/>
        <v>0</v>
      </c>
      <c r="G5886">
        <v>2.0129999999999999</v>
      </c>
      <c r="H5886">
        <v>3.5230000000000001</v>
      </c>
      <c r="I5886">
        <v>355.19200000000001</v>
      </c>
      <c r="J5886">
        <v>8.8409999999999993</v>
      </c>
      <c r="K5886">
        <v>67</v>
      </c>
      <c r="L5886">
        <v>0.16400000000000001</v>
      </c>
      <c r="M5886">
        <v>0.16400000000000001</v>
      </c>
      <c r="O5886">
        <v>0.625</v>
      </c>
      <c r="T5886">
        <f t="shared" si="686"/>
        <v>2460200</v>
      </c>
      <c r="U5886">
        <v>0</v>
      </c>
      <c r="V5886">
        <f t="shared" si="692"/>
        <v>0</v>
      </c>
      <c r="W5886" t="str">
        <f t="shared" si="687"/>
        <v/>
      </c>
      <c r="X5886" t="str">
        <f t="shared" si="688"/>
        <v/>
      </c>
      <c r="Y5886" t="str">
        <f t="shared" si="693"/>
        <v/>
      </c>
      <c r="AA5886" s="16">
        <f t="shared" si="689"/>
        <v>0.76100000000000001</v>
      </c>
      <c r="AB5886" s="16">
        <f t="shared" si="690"/>
        <v>0.375</v>
      </c>
      <c r="AC5886" s="16"/>
    </row>
    <row r="5887" spans="1:29" x14ac:dyDescent="0.25">
      <c r="A5887" s="2">
        <v>43711</v>
      </c>
      <c r="B5887" s="1">
        <v>246</v>
      </c>
      <c r="C5887" s="3">
        <v>300</v>
      </c>
      <c r="D5887" s="13">
        <v>274.15015046296298</v>
      </c>
      <c r="E5887">
        <v>54.6</v>
      </c>
      <c r="F5887" s="15">
        <f t="shared" si="691"/>
        <v>0</v>
      </c>
      <c r="G5887">
        <v>1.51</v>
      </c>
      <c r="H5887">
        <v>3.02</v>
      </c>
      <c r="I5887">
        <v>0</v>
      </c>
      <c r="J5887">
        <v>7.8949999999999996</v>
      </c>
      <c r="K5887">
        <v>70</v>
      </c>
      <c r="L5887">
        <v>0.16400000000000001</v>
      </c>
      <c r="M5887">
        <v>0.16500000000000001</v>
      </c>
      <c r="O5887">
        <v>0.625</v>
      </c>
      <c r="T5887">
        <f t="shared" si="686"/>
        <v>2460300</v>
      </c>
      <c r="U5887">
        <v>0</v>
      </c>
      <c r="V5887">
        <f t="shared" si="692"/>
        <v>0</v>
      </c>
      <c r="W5887" t="str">
        <f t="shared" si="687"/>
        <v/>
      </c>
      <c r="X5887" t="str">
        <f t="shared" si="688"/>
        <v/>
      </c>
      <c r="Y5887" t="str">
        <f t="shared" si="693"/>
        <v/>
      </c>
      <c r="AA5887" s="16">
        <f t="shared" si="689"/>
        <v>0.745</v>
      </c>
      <c r="AB5887" s="16">
        <f t="shared" si="690"/>
        <v>0.31900000000000001</v>
      </c>
      <c r="AC5887" s="16"/>
    </row>
    <row r="5888" spans="1:29" x14ac:dyDescent="0.25">
      <c r="A5888" s="2">
        <v>43711</v>
      </c>
      <c r="B5888" s="1">
        <v>246</v>
      </c>
      <c r="C5888" s="3">
        <v>400</v>
      </c>
      <c r="D5888" s="13">
        <v>274.19181712963001</v>
      </c>
      <c r="E5888">
        <v>54.48</v>
      </c>
      <c r="F5888" s="15">
        <f t="shared" si="691"/>
        <v>0</v>
      </c>
      <c r="G5888">
        <v>1.51</v>
      </c>
      <c r="H5888">
        <v>2.516</v>
      </c>
      <c r="I5888">
        <v>1.4039999999999999</v>
      </c>
      <c r="J5888">
        <v>7.3179999999999996</v>
      </c>
      <c r="K5888">
        <v>73.7</v>
      </c>
      <c r="L5888">
        <v>0.16400000000000001</v>
      </c>
      <c r="M5888">
        <v>0.16400000000000001</v>
      </c>
      <c r="O5888">
        <v>0.625</v>
      </c>
      <c r="T5888">
        <f t="shared" si="686"/>
        <v>2460400</v>
      </c>
      <c r="U5888">
        <v>0</v>
      </c>
      <c r="V5888">
        <f t="shared" si="692"/>
        <v>0</v>
      </c>
      <c r="W5888" t="str">
        <f t="shared" si="687"/>
        <v/>
      </c>
      <c r="X5888" t="str">
        <f t="shared" si="688"/>
        <v/>
      </c>
      <c r="Y5888" t="str">
        <f t="shared" si="693"/>
        <v/>
      </c>
      <c r="AA5888" s="16">
        <f t="shared" si="689"/>
        <v>0.754</v>
      </c>
      <c r="AB5888" s="16">
        <f t="shared" si="690"/>
        <v>0.26900000000000002</v>
      </c>
      <c r="AC5888" s="16"/>
    </row>
    <row r="5889" spans="1:29" x14ac:dyDescent="0.25">
      <c r="A5889" s="2">
        <v>43711</v>
      </c>
      <c r="B5889" s="1">
        <v>246</v>
      </c>
      <c r="C5889" s="3">
        <v>500</v>
      </c>
      <c r="D5889" s="13">
        <v>274.23348379629601</v>
      </c>
      <c r="E5889">
        <v>54.48</v>
      </c>
      <c r="F5889" s="15">
        <f t="shared" si="691"/>
        <v>0</v>
      </c>
      <c r="G5889">
        <v>1.51</v>
      </c>
      <c r="H5889">
        <v>2.516</v>
      </c>
      <c r="I5889">
        <v>9.827</v>
      </c>
      <c r="J5889">
        <v>7.6950000000000003</v>
      </c>
      <c r="K5889">
        <v>72.099999999999994</v>
      </c>
      <c r="L5889">
        <v>0.16400000000000001</v>
      </c>
      <c r="M5889">
        <v>0.16400000000000001</v>
      </c>
      <c r="O5889">
        <v>0.625</v>
      </c>
      <c r="T5889">
        <f t="shared" si="686"/>
        <v>2460500</v>
      </c>
      <c r="U5889">
        <v>0</v>
      </c>
      <c r="V5889">
        <f t="shared" si="692"/>
        <v>0</v>
      </c>
      <c r="W5889" t="str">
        <f t="shared" si="687"/>
        <v/>
      </c>
      <c r="X5889" t="str">
        <f t="shared" si="688"/>
        <v/>
      </c>
      <c r="Y5889" t="str">
        <f t="shared" si="693"/>
        <v/>
      </c>
      <c r="AA5889" s="16">
        <f t="shared" si="689"/>
        <v>0.75700000000000001</v>
      </c>
      <c r="AB5889" s="16">
        <f t="shared" si="690"/>
        <v>0.29299999999999998</v>
      </c>
      <c r="AC5889" s="16"/>
    </row>
    <row r="5890" spans="1:29" x14ac:dyDescent="0.25">
      <c r="A5890" s="2">
        <v>43711</v>
      </c>
      <c r="B5890" s="1">
        <v>246</v>
      </c>
      <c r="C5890" s="3">
        <v>600</v>
      </c>
      <c r="D5890" s="13">
        <v>274.27515046296298</v>
      </c>
      <c r="E5890">
        <v>54.01</v>
      </c>
      <c r="F5890" s="15">
        <f t="shared" si="691"/>
        <v>0</v>
      </c>
      <c r="G5890">
        <v>1.51</v>
      </c>
      <c r="H5890">
        <v>2.516</v>
      </c>
      <c r="I5890">
        <v>18.251000000000001</v>
      </c>
      <c r="J5890">
        <v>8.3940000000000001</v>
      </c>
      <c r="K5890">
        <v>66.8</v>
      </c>
      <c r="L5890">
        <v>0.16400000000000001</v>
      </c>
      <c r="M5890">
        <v>0.16500000000000001</v>
      </c>
      <c r="O5890">
        <v>19.375</v>
      </c>
      <c r="T5890">
        <f t="shared" si="686"/>
        <v>2460600</v>
      </c>
      <c r="U5890">
        <v>12.5</v>
      </c>
      <c r="V5890">
        <f t="shared" si="692"/>
        <v>19.399999999999999</v>
      </c>
      <c r="W5890" t="str">
        <f t="shared" si="687"/>
        <v/>
      </c>
      <c r="X5890" t="str">
        <f t="shared" si="688"/>
        <v/>
      </c>
      <c r="Y5890" t="str">
        <f t="shared" si="693"/>
        <v/>
      </c>
      <c r="AA5890" s="16">
        <f t="shared" si="689"/>
        <v>0.73599999999999999</v>
      </c>
      <c r="AB5890" s="16">
        <f t="shared" si="690"/>
        <v>0.36599999999999999</v>
      </c>
      <c r="AC5890" s="16"/>
    </row>
    <row r="5891" spans="1:29" x14ac:dyDescent="0.25">
      <c r="A5891" s="2">
        <v>43711</v>
      </c>
      <c r="B5891" s="1">
        <v>246</v>
      </c>
      <c r="C5891" s="3">
        <v>700</v>
      </c>
      <c r="D5891" s="13">
        <v>274.31681712963001</v>
      </c>
      <c r="E5891">
        <v>55.07</v>
      </c>
      <c r="F5891" s="15">
        <f t="shared" si="691"/>
        <v>0</v>
      </c>
      <c r="G5891">
        <v>1.51</v>
      </c>
      <c r="H5891">
        <v>3.02</v>
      </c>
      <c r="I5891">
        <v>23.867000000000001</v>
      </c>
      <c r="J5891">
        <v>12.147</v>
      </c>
      <c r="K5891">
        <v>57</v>
      </c>
      <c r="L5891">
        <v>0.16400000000000001</v>
      </c>
      <c r="M5891">
        <v>0.16400000000000001</v>
      </c>
      <c r="O5891">
        <v>223.125</v>
      </c>
      <c r="T5891">
        <f t="shared" si="686"/>
        <v>2460700</v>
      </c>
      <c r="U5891">
        <v>144.69999999999999</v>
      </c>
      <c r="V5891">
        <f t="shared" si="692"/>
        <v>223.1</v>
      </c>
      <c r="W5891" t="str">
        <f t="shared" si="687"/>
        <v/>
      </c>
      <c r="X5891" t="str">
        <f t="shared" si="688"/>
        <v/>
      </c>
      <c r="Y5891" t="str">
        <f t="shared" si="693"/>
        <v/>
      </c>
      <c r="AA5891" s="16">
        <f t="shared" si="689"/>
        <v>0.80700000000000005</v>
      </c>
      <c r="AB5891" s="16">
        <f t="shared" si="690"/>
        <v>0.60899999999999999</v>
      </c>
      <c r="AC5891" s="16"/>
    </row>
    <row r="5892" spans="1:29" x14ac:dyDescent="0.25">
      <c r="A5892" s="2">
        <v>43711</v>
      </c>
      <c r="B5892" s="1">
        <v>246</v>
      </c>
      <c r="C5892" s="3">
        <v>800</v>
      </c>
      <c r="D5892" s="13">
        <v>274.35848379629601</v>
      </c>
      <c r="E5892">
        <v>54.95</v>
      </c>
      <c r="F5892" s="15">
        <f t="shared" si="691"/>
        <v>0</v>
      </c>
      <c r="G5892">
        <v>1.51</v>
      </c>
      <c r="H5892">
        <v>3.5230000000000001</v>
      </c>
      <c r="I5892">
        <v>53.348999999999997</v>
      </c>
      <c r="J5892">
        <v>15.007999999999999</v>
      </c>
      <c r="K5892">
        <v>42.8</v>
      </c>
      <c r="L5892">
        <v>0.16400000000000001</v>
      </c>
      <c r="M5892">
        <v>0.16400000000000001</v>
      </c>
      <c r="O5892">
        <v>381.875</v>
      </c>
      <c r="T5892">
        <f t="shared" si="686"/>
        <v>2460800</v>
      </c>
      <c r="U5892">
        <v>326</v>
      </c>
      <c r="V5892">
        <f t="shared" si="692"/>
        <v>381.9</v>
      </c>
      <c r="W5892" t="str">
        <f t="shared" si="687"/>
        <v/>
      </c>
      <c r="X5892" t="str">
        <f t="shared" si="688"/>
        <v/>
      </c>
      <c r="Y5892" t="str">
        <f t="shared" si="693"/>
        <v/>
      </c>
      <c r="AA5892" s="16">
        <f t="shared" si="689"/>
        <v>0.73</v>
      </c>
      <c r="AB5892" s="16">
        <f t="shared" si="690"/>
        <v>0.97599999999999998</v>
      </c>
      <c r="AC5892" s="16"/>
    </row>
    <row r="5893" spans="1:29" x14ac:dyDescent="0.25">
      <c r="A5893" s="2">
        <v>43711</v>
      </c>
      <c r="B5893" s="1">
        <v>246</v>
      </c>
      <c r="C5893" s="3">
        <v>900</v>
      </c>
      <c r="D5893" s="13">
        <v>274.40015046296298</v>
      </c>
      <c r="E5893">
        <v>55.18</v>
      </c>
      <c r="F5893" s="15">
        <f t="shared" si="691"/>
        <v>0</v>
      </c>
      <c r="G5893">
        <v>1.51</v>
      </c>
      <c r="H5893">
        <v>5.0330000000000004</v>
      </c>
      <c r="I5893">
        <v>73.004000000000005</v>
      </c>
      <c r="J5893">
        <v>16.463000000000001</v>
      </c>
      <c r="K5893">
        <v>45.9</v>
      </c>
      <c r="L5893">
        <v>0.16300000000000001</v>
      </c>
      <c r="M5893">
        <v>0.16400000000000001</v>
      </c>
      <c r="O5893">
        <v>535.625</v>
      </c>
      <c r="T5893">
        <f t="shared" ref="T5893:T5956" si="694">B5893*10000+C5893</f>
        <v>2460900</v>
      </c>
      <c r="U5893">
        <v>499.2</v>
      </c>
      <c r="V5893">
        <f t="shared" si="692"/>
        <v>535.6</v>
      </c>
      <c r="W5893" t="str">
        <f t="shared" ref="W5893:W5956" si="695">IF(C5893=2400,ROUND(L5893,3),"")</f>
        <v/>
      </c>
      <c r="X5893" t="str">
        <f t="shared" ref="X5893:X5956" si="696">IF(C5893=2400,ROUND(M5893,3),"")</f>
        <v/>
      </c>
      <c r="Y5893" t="str">
        <f t="shared" si="693"/>
        <v/>
      </c>
      <c r="AA5893" s="16">
        <f t="shared" ref="AA5893:AA5956" si="697">ROUND((0.6105*(EXP((17.273*J5893)/(J5893+237.3))))*K5893/100,3)</f>
        <v>0.85899999999999999</v>
      </c>
      <c r="AB5893" s="16">
        <f t="shared" ref="AB5893:AB5956" si="698">ROUND(AA5893/K5893*(100-K5893),3)</f>
        <v>1.012</v>
      </c>
      <c r="AC5893" s="16"/>
    </row>
    <row r="5894" spans="1:29" x14ac:dyDescent="0.25">
      <c r="A5894" s="2">
        <v>43711</v>
      </c>
      <c r="B5894" s="1">
        <v>246</v>
      </c>
      <c r="C5894" s="3">
        <v>1000</v>
      </c>
      <c r="D5894" s="13">
        <v>274.44181712963001</v>
      </c>
      <c r="E5894">
        <v>55.18</v>
      </c>
      <c r="F5894" s="15">
        <f t="shared" si="691"/>
        <v>0</v>
      </c>
      <c r="G5894">
        <v>2.0129999999999999</v>
      </c>
      <c r="H5894">
        <v>5.0330000000000004</v>
      </c>
      <c r="I5894">
        <v>103.89</v>
      </c>
      <c r="J5894">
        <v>17.225000000000001</v>
      </c>
      <c r="K5894">
        <v>43.9</v>
      </c>
      <c r="L5894">
        <v>0.16300000000000001</v>
      </c>
      <c r="M5894">
        <v>0.16400000000000001</v>
      </c>
      <c r="O5894">
        <v>660.625</v>
      </c>
      <c r="T5894">
        <f t="shared" si="694"/>
        <v>2461000</v>
      </c>
      <c r="U5894">
        <v>643.79999999999995</v>
      </c>
      <c r="V5894">
        <f t="shared" si="692"/>
        <v>660.6</v>
      </c>
      <c r="W5894" t="str">
        <f t="shared" si="695"/>
        <v/>
      </c>
      <c r="X5894" t="str">
        <f t="shared" si="696"/>
        <v/>
      </c>
      <c r="Y5894" t="str">
        <f t="shared" si="693"/>
        <v/>
      </c>
      <c r="AA5894" s="16">
        <f t="shared" si="697"/>
        <v>0.86299999999999999</v>
      </c>
      <c r="AB5894" s="16">
        <f t="shared" si="698"/>
        <v>1.103</v>
      </c>
      <c r="AC5894" s="16"/>
    </row>
    <row r="5895" spans="1:29" x14ac:dyDescent="0.25">
      <c r="A5895" s="2">
        <v>43711</v>
      </c>
      <c r="B5895" s="1">
        <v>246</v>
      </c>
      <c r="C5895" s="3">
        <v>1100</v>
      </c>
      <c r="D5895" s="13">
        <v>274.48348379629601</v>
      </c>
      <c r="E5895">
        <v>55.77</v>
      </c>
      <c r="F5895" s="15">
        <f t="shared" si="691"/>
        <v>0.27000000000000313</v>
      </c>
      <c r="G5895">
        <v>2.0129999999999999</v>
      </c>
      <c r="H5895">
        <v>5.5359999999999996</v>
      </c>
      <c r="I5895">
        <v>106.69799999999999</v>
      </c>
      <c r="J5895">
        <v>19.96</v>
      </c>
      <c r="K5895">
        <v>43.9</v>
      </c>
      <c r="L5895">
        <v>0.16200000000000001</v>
      </c>
      <c r="M5895">
        <v>0.16400000000000001</v>
      </c>
      <c r="O5895">
        <v>755.625</v>
      </c>
      <c r="T5895">
        <f t="shared" si="694"/>
        <v>2461100</v>
      </c>
      <c r="U5895">
        <v>747.3</v>
      </c>
      <c r="V5895">
        <f t="shared" si="692"/>
        <v>755.6</v>
      </c>
      <c r="W5895" t="str">
        <f t="shared" si="695"/>
        <v/>
      </c>
      <c r="X5895" t="str">
        <f t="shared" si="696"/>
        <v/>
      </c>
      <c r="Y5895" t="str">
        <f t="shared" si="693"/>
        <v/>
      </c>
      <c r="AA5895" s="16">
        <f t="shared" si="697"/>
        <v>1.024</v>
      </c>
      <c r="AB5895" s="16">
        <f t="shared" si="698"/>
        <v>1.3089999999999999</v>
      </c>
      <c r="AC5895" s="16"/>
    </row>
    <row r="5896" spans="1:29" x14ac:dyDescent="0.25">
      <c r="A5896" s="2">
        <v>43711</v>
      </c>
      <c r="B5896" s="1">
        <v>246</v>
      </c>
      <c r="C5896" s="3">
        <v>1200</v>
      </c>
      <c r="D5896" s="13">
        <v>274.52515046296298</v>
      </c>
      <c r="E5896">
        <v>55.42</v>
      </c>
      <c r="F5896" s="15">
        <f t="shared" si="691"/>
        <v>0</v>
      </c>
      <c r="G5896">
        <v>2.0129999999999999</v>
      </c>
      <c r="H5896">
        <v>6.0389999999999997</v>
      </c>
      <c r="I5896">
        <v>167.06700000000001</v>
      </c>
      <c r="J5896">
        <v>19.698</v>
      </c>
      <c r="K5896">
        <v>40.700000000000003</v>
      </c>
      <c r="L5896">
        <v>0.16200000000000001</v>
      </c>
      <c r="M5896">
        <v>0.16300000000000001</v>
      </c>
      <c r="O5896">
        <v>785.625</v>
      </c>
      <c r="T5896">
        <f t="shared" si="694"/>
        <v>2461200</v>
      </c>
      <c r="U5896">
        <v>800.7</v>
      </c>
      <c r="V5896">
        <f t="shared" si="692"/>
        <v>785.6</v>
      </c>
      <c r="W5896" t="str">
        <f t="shared" si="695"/>
        <v/>
      </c>
      <c r="X5896" t="str">
        <f t="shared" si="696"/>
        <v/>
      </c>
      <c r="Y5896" t="str">
        <f t="shared" si="693"/>
        <v/>
      </c>
      <c r="AA5896" s="16">
        <f t="shared" si="697"/>
        <v>0.93400000000000005</v>
      </c>
      <c r="AB5896" s="16">
        <f t="shared" si="698"/>
        <v>1.361</v>
      </c>
      <c r="AC5896" s="16"/>
    </row>
    <row r="5897" spans="1:29" x14ac:dyDescent="0.25">
      <c r="A5897" s="2">
        <v>43711</v>
      </c>
      <c r="B5897" s="1">
        <v>246</v>
      </c>
      <c r="C5897" s="3">
        <v>1300</v>
      </c>
      <c r="D5897" s="13">
        <v>274.56681712963001</v>
      </c>
      <c r="E5897">
        <v>56.12</v>
      </c>
      <c r="F5897" s="15">
        <f t="shared" si="691"/>
        <v>0.61999999999999744</v>
      </c>
      <c r="G5897">
        <v>1.51</v>
      </c>
      <c r="H5897">
        <v>5.5359999999999996</v>
      </c>
      <c r="I5897">
        <v>103.89</v>
      </c>
      <c r="J5897">
        <v>21.39</v>
      </c>
      <c r="K5897">
        <v>37</v>
      </c>
      <c r="L5897">
        <v>0.16200000000000001</v>
      </c>
      <c r="M5897">
        <v>0.16200000000000001</v>
      </c>
      <c r="O5897">
        <v>843.125</v>
      </c>
      <c r="T5897">
        <f t="shared" si="694"/>
        <v>2461300</v>
      </c>
      <c r="U5897">
        <v>800.3</v>
      </c>
      <c r="V5897">
        <f t="shared" si="692"/>
        <v>843.1</v>
      </c>
      <c r="W5897" t="str">
        <f t="shared" si="695"/>
        <v/>
      </c>
      <c r="X5897" t="str">
        <f t="shared" si="696"/>
        <v/>
      </c>
      <c r="Y5897" t="str">
        <f t="shared" si="693"/>
        <v/>
      </c>
      <c r="AA5897" s="16">
        <f t="shared" si="697"/>
        <v>0.94199999999999995</v>
      </c>
      <c r="AB5897" s="16">
        <f t="shared" si="698"/>
        <v>1.6040000000000001</v>
      </c>
      <c r="AC5897" s="16"/>
    </row>
    <row r="5898" spans="1:29" x14ac:dyDescent="0.25">
      <c r="A5898" s="2">
        <v>43711</v>
      </c>
      <c r="B5898" s="1">
        <v>246</v>
      </c>
      <c r="C5898" s="3">
        <v>1400</v>
      </c>
      <c r="D5898" s="13">
        <v>274.60848379629601</v>
      </c>
      <c r="E5898">
        <v>54.83</v>
      </c>
      <c r="F5898" s="15">
        <f t="shared" ref="F5898:F5961" si="699">IF(E5898&gt;F$2,E5898-F$2,0)</f>
        <v>0</v>
      </c>
      <c r="G5898">
        <v>2.516</v>
      </c>
      <c r="H5898">
        <v>6.5430000000000001</v>
      </c>
      <c r="I5898">
        <v>178.298</v>
      </c>
      <c r="J5898">
        <v>21.795000000000002</v>
      </c>
      <c r="K5898">
        <v>31.6</v>
      </c>
      <c r="L5898">
        <v>0.16200000000000001</v>
      </c>
      <c r="M5898">
        <v>0.16200000000000001</v>
      </c>
      <c r="O5898">
        <v>729.375</v>
      </c>
      <c r="T5898">
        <f t="shared" si="694"/>
        <v>2461400</v>
      </c>
      <c r="U5898">
        <v>745.7</v>
      </c>
      <c r="V5898">
        <f t="shared" si="692"/>
        <v>729.4</v>
      </c>
      <c r="W5898" t="str">
        <f t="shared" si="695"/>
        <v/>
      </c>
      <c r="X5898" t="str">
        <f t="shared" si="696"/>
        <v/>
      </c>
      <c r="Y5898" t="str">
        <f t="shared" si="693"/>
        <v/>
      </c>
      <c r="AA5898" s="16">
        <f t="shared" si="697"/>
        <v>0.82499999999999996</v>
      </c>
      <c r="AB5898" s="16">
        <f t="shared" si="698"/>
        <v>1.786</v>
      </c>
      <c r="AC5898" s="16"/>
    </row>
    <row r="5899" spans="1:29" x14ac:dyDescent="0.25">
      <c r="A5899" s="2">
        <v>43711</v>
      </c>
      <c r="B5899" s="1">
        <v>246</v>
      </c>
      <c r="C5899" s="3">
        <v>1500</v>
      </c>
      <c r="D5899" s="13">
        <v>274.65015046296298</v>
      </c>
      <c r="E5899">
        <v>55.42</v>
      </c>
      <c r="F5899" s="15">
        <f t="shared" si="699"/>
        <v>0</v>
      </c>
      <c r="G5899">
        <v>3.02</v>
      </c>
      <c r="H5899">
        <v>7.0460000000000003</v>
      </c>
      <c r="I5899">
        <v>185.31800000000001</v>
      </c>
      <c r="J5899">
        <v>22.344999999999999</v>
      </c>
      <c r="K5899">
        <v>31.8</v>
      </c>
      <c r="L5899">
        <v>0.161</v>
      </c>
      <c r="M5899">
        <v>0.16200000000000001</v>
      </c>
      <c r="O5899">
        <v>626.875</v>
      </c>
      <c r="T5899">
        <f t="shared" si="694"/>
        <v>2461500</v>
      </c>
      <c r="U5899">
        <v>641.29999999999995</v>
      </c>
      <c r="V5899">
        <f t="shared" si="692"/>
        <v>626.9</v>
      </c>
      <c r="W5899" t="str">
        <f t="shared" si="695"/>
        <v/>
      </c>
      <c r="X5899" t="str">
        <f t="shared" si="696"/>
        <v/>
      </c>
      <c r="Y5899" t="str">
        <f t="shared" si="693"/>
        <v/>
      </c>
      <c r="AA5899" s="16">
        <f t="shared" si="697"/>
        <v>0.85799999999999998</v>
      </c>
      <c r="AB5899" s="16">
        <f t="shared" si="698"/>
        <v>1.84</v>
      </c>
      <c r="AC5899" s="16"/>
    </row>
    <row r="5900" spans="1:29" x14ac:dyDescent="0.25">
      <c r="A5900" s="2">
        <v>43711</v>
      </c>
      <c r="B5900" s="1">
        <v>246</v>
      </c>
      <c r="C5900" s="3">
        <v>1600</v>
      </c>
      <c r="D5900" s="13">
        <v>274.69181712963001</v>
      </c>
      <c r="E5900">
        <v>55.42</v>
      </c>
      <c r="F5900" s="15">
        <f t="shared" si="699"/>
        <v>0</v>
      </c>
      <c r="G5900">
        <v>2.516</v>
      </c>
      <c r="H5900">
        <v>6.0389999999999997</v>
      </c>
      <c r="I5900">
        <v>196.54900000000001</v>
      </c>
      <c r="J5900">
        <v>20.530999999999999</v>
      </c>
      <c r="K5900">
        <v>33.6</v>
      </c>
      <c r="L5900">
        <v>0.161</v>
      </c>
      <c r="M5900">
        <v>0.161</v>
      </c>
      <c r="O5900">
        <v>525.625</v>
      </c>
      <c r="T5900">
        <f t="shared" si="694"/>
        <v>2461600</v>
      </c>
      <c r="U5900">
        <v>496.2</v>
      </c>
      <c r="V5900">
        <f t="shared" si="692"/>
        <v>525.6</v>
      </c>
      <c r="W5900" t="str">
        <f t="shared" si="695"/>
        <v/>
      </c>
      <c r="X5900" t="str">
        <f t="shared" si="696"/>
        <v/>
      </c>
      <c r="Y5900" t="str">
        <f t="shared" si="693"/>
        <v/>
      </c>
      <c r="AA5900" s="16">
        <f t="shared" si="697"/>
        <v>0.81200000000000006</v>
      </c>
      <c r="AB5900" s="16">
        <f t="shared" si="698"/>
        <v>1.605</v>
      </c>
      <c r="AC5900" s="16"/>
    </row>
    <row r="5901" spans="1:29" x14ac:dyDescent="0.25">
      <c r="A5901" s="2">
        <v>43711</v>
      </c>
      <c r="B5901" s="1">
        <v>246</v>
      </c>
      <c r="C5901" s="3">
        <v>1700</v>
      </c>
      <c r="D5901" s="13">
        <v>274.73348379629601</v>
      </c>
      <c r="E5901">
        <v>55.07</v>
      </c>
      <c r="F5901" s="15">
        <f t="shared" si="699"/>
        <v>0</v>
      </c>
      <c r="G5901">
        <v>2.516</v>
      </c>
      <c r="H5901">
        <v>9.0589999999999993</v>
      </c>
      <c r="I5901">
        <v>148.816</v>
      </c>
      <c r="J5901">
        <v>17.344000000000001</v>
      </c>
      <c r="K5901">
        <v>41.4</v>
      </c>
      <c r="L5901">
        <v>0.161</v>
      </c>
      <c r="M5901">
        <v>0.16200000000000001</v>
      </c>
      <c r="O5901">
        <v>25.625</v>
      </c>
      <c r="T5901">
        <f t="shared" si="694"/>
        <v>2461700</v>
      </c>
      <c r="U5901">
        <v>322.5</v>
      </c>
      <c r="V5901">
        <f t="shared" si="692"/>
        <v>25.6</v>
      </c>
      <c r="W5901" t="str">
        <f t="shared" si="695"/>
        <v/>
      </c>
      <c r="X5901" t="str">
        <f t="shared" si="696"/>
        <v/>
      </c>
      <c r="Y5901" t="str">
        <f t="shared" si="693"/>
        <v/>
      </c>
      <c r="AA5901" s="16">
        <f t="shared" si="697"/>
        <v>0.82</v>
      </c>
      <c r="AB5901" s="16">
        <f t="shared" si="698"/>
        <v>1.161</v>
      </c>
      <c r="AC5901" s="16"/>
    </row>
    <row r="5902" spans="1:29" x14ac:dyDescent="0.25">
      <c r="A5902" s="2">
        <v>43711</v>
      </c>
      <c r="B5902" s="1">
        <v>246</v>
      </c>
      <c r="C5902" s="3">
        <v>1800</v>
      </c>
      <c r="D5902" s="13">
        <v>274.77515046296298</v>
      </c>
      <c r="E5902">
        <v>54.95</v>
      </c>
      <c r="F5902" s="15">
        <f t="shared" si="699"/>
        <v>0</v>
      </c>
      <c r="G5902">
        <v>1.51</v>
      </c>
      <c r="H5902">
        <v>8.5559999999999992</v>
      </c>
      <c r="I5902">
        <v>178.298</v>
      </c>
      <c r="J5902">
        <v>15.914999999999999</v>
      </c>
      <c r="K5902">
        <v>45.9</v>
      </c>
      <c r="L5902">
        <v>0.161</v>
      </c>
      <c r="M5902">
        <v>0.161</v>
      </c>
      <c r="O5902">
        <v>4.375</v>
      </c>
      <c r="T5902">
        <f t="shared" si="694"/>
        <v>2461800</v>
      </c>
      <c r="U5902">
        <v>141.30000000000001</v>
      </c>
      <c r="V5902">
        <f t="shared" si="692"/>
        <v>4.4000000000000004</v>
      </c>
      <c r="W5902" t="str">
        <f t="shared" si="695"/>
        <v/>
      </c>
      <c r="X5902" t="str">
        <f t="shared" si="696"/>
        <v/>
      </c>
      <c r="Y5902" t="str">
        <f t="shared" si="693"/>
        <v/>
      </c>
      <c r="AA5902" s="16">
        <f t="shared" si="697"/>
        <v>0.83</v>
      </c>
      <c r="AB5902" s="16">
        <f t="shared" si="698"/>
        <v>0.97799999999999998</v>
      </c>
      <c r="AC5902" s="16"/>
    </row>
    <row r="5903" spans="1:29" x14ac:dyDescent="0.25">
      <c r="A5903" s="2">
        <v>43711</v>
      </c>
      <c r="B5903" s="1">
        <v>246</v>
      </c>
      <c r="C5903" s="3">
        <v>1900</v>
      </c>
      <c r="D5903" s="13">
        <v>274.81681712963001</v>
      </c>
      <c r="E5903">
        <v>55.18</v>
      </c>
      <c r="F5903" s="15">
        <f t="shared" si="699"/>
        <v>0</v>
      </c>
      <c r="G5903">
        <v>3.02</v>
      </c>
      <c r="H5903">
        <v>7.5490000000000004</v>
      </c>
      <c r="I5903">
        <v>270.95699999999999</v>
      </c>
      <c r="J5903">
        <v>11.589</v>
      </c>
      <c r="K5903">
        <v>64.900000000000006</v>
      </c>
      <c r="L5903">
        <v>0.161</v>
      </c>
      <c r="M5903">
        <v>0.16200000000000001</v>
      </c>
      <c r="O5903">
        <v>0.625</v>
      </c>
      <c r="T5903">
        <f t="shared" si="694"/>
        <v>2461900</v>
      </c>
      <c r="U5903">
        <v>11.2</v>
      </c>
      <c r="V5903">
        <f t="shared" si="692"/>
        <v>0</v>
      </c>
      <c r="W5903" t="str">
        <f t="shared" si="695"/>
        <v/>
      </c>
      <c r="X5903" t="str">
        <f t="shared" si="696"/>
        <v/>
      </c>
      <c r="Y5903" t="str">
        <f t="shared" si="693"/>
        <v/>
      </c>
      <c r="AA5903" s="16">
        <f t="shared" si="697"/>
        <v>0.88600000000000001</v>
      </c>
      <c r="AB5903" s="16">
        <f t="shared" si="698"/>
        <v>0.47899999999999998</v>
      </c>
      <c r="AC5903" s="16"/>
    </row>
    <row r="5904" spans="1:29" x14ac:dyDescent="0.25">
      <c r="A5904" s="2">
        <v>43711</v>
      </c>
      <c r="B5904" s="1">
        <v>246</v>
      </c>
      <c r="C5904" s="3">
        <v>2000</v>
      </c>
      <c r="D5904" s="13">
        <v>274.85848379629601</v>
      </c>
      <c r="E5904">
        <v>55.42</v>
      </c>
      <c r="F5904" s="15">
        <f t="shared" si="699"/>
        <v>0</v>
      </c>
      <c r="G5904">
        <v>3.02</v>
      </c>
      <c r="H5904">
        <v>8.0519999999999996</v>
      </c>
      <c r="I5904">
        <v>293.42</v>
      </c>
      <c r="J5904">
        <v>9.9030000000000005</v>
      </c>
      <c r="K5904">
        <v>76.599999999999994</v>
      </c>
      <c r="L5904">
        <v>0.161</v>
      </c>
      <c r="M5904">
        <v>0.16200000000000001</v>
      </c>
      <c r="O5904">
        <v>0.625</v>
      </c>
      <c r="T5904">
        <f t="shared" si="694"/>
        <v>2462000</v>
      </c>
      <c r="U5904">
        <v>0</v>
      </c>
      <c r="V5904">
        <f t="shared" si="692"/>
        <v>0</v>
      </c>
      <c r="W5904" t="str">
        <f t="shared" si="695"/>
        <v/>
      </c>
      <c r="X5904" t="str">
        <f t="shared" si="696"/>
        <v/>
      </c>
      <c r="Y5904" t="str">
        <f t="shared" si="693"/>
        <v/>
      </c>
      <c r="AA5904" s="16">
        <f t="shared" si="697"/>
        <v>0.93400000000000005</v>
      </c>
      <c r="AB5904" s="16">
        <f t="shared" si="698"/>
        <v>0.28499999999999998</v>
      </c>
      <c r="AC5904" s="16"/>
    </row>
    <row r="5905" spans="1:29" x14ac:dyDescent="0.25">
      <c r="A5905" s="2">
        <v>43711</v>
      </c>
      <c r="B5905" s="1">
        <v>246</v>
      </c>
      <c r="C5905" s="3">
        <v>2100</v>
      </c>
      <c r="D5905" s="13">
        <v>274.90015046296298</v>
      </c>
      <c r="E5905">
        <v>55.3</v>
      </c>
      <c r="F5905" s="15">
        <f t="shared" si="699"/>
        <v>0</v>
      </c>
      <c r="G5905">
        <v>4.0259999999999998</v>
      </c>
      <c r="H5905">
        <v>9.0589999999999993</v>
      </c>
      <c r="I5905">
        <v>311.67099999999999</v>
      </c>
      <c r="J5905">
        <v>9.1630000000000003</v>
      </c>
      <c r="K5905">
        <v>76.900000000000006</v>
      </c>
      <c r="L5905">
        <v>0.161</v>
      </c>
      <c r="M5905">
        <v>0.16200000000000001</v>
      </c>
      <c r="O5905">
        <v>0.625</v>
      </c>
      <c r="T5905">
        <f t="shared" si="694"/>
        <v>2462100</v>
      </c>
      <c r="U5905">
        <v>0</v>
      </c>
      <c r="V5905">
        <f t="shared" si="692"/>
        <v>0</v>
      </c>
      <c r="W5905" t="str">
        <f t="shared" si="695"/>
        <v/>
      </c>
      <c r="X5905" t="str">
        <f t="shared" si="696"/>
        <v/>
      </c>
      <c r="Y5905" t="str">
        <f t="shared" si="693"/>
        <v/>
      </c>
      <c r="AA5905" s="16">
        <f t="shared" si="697"/>
        <v>0.89200000000000002</v>
      </c>
      <c r="AB5905" s="16">
        <f t="shared" si="698"/>
        <v>0.26800000000000002</v>
      </c>
      <c r="AC5905" s="16"/>
    </row>
    <row r="5906" spans="1:29" x14ac:dyDescent="0.25">
      <c r="A5906" s="2">
        <v>43711</v>
      </c>
      <c r="B5906" s="1">
        <v>246</v>
      </c>
      <c r="C5906" s="3">
        <v>2200</v>
      </c>
      <c r="D5906" s="13">
        <v>274.94181712963001</v>
      </c>
      <c r="E5906">
        <v>55.42</v>
      </c>
      <c r="F5906" s="15">
        <f t="shared" si="699"/>
        <v>0</v>
      </c>
      <c r="G5906">
        <v>3.5230000000000001</v>
      </c>
      <c r="H5906">
        <v>9.5619999999999994</v>
      </c>
      <c r="I5906">
        <v>300.43900000000002</v>
      </c>
      <c r="J5906">
        <v>7.5190000000000001</v>
      </c>
      <c r="K5906">
        <v>92.6</v>
      </c>
      <c r="L5906">
        <v>0.159</v>
      </c>
      <c r="M5906">
        <v>0.16200000000000001</v>
      </c>
      <c r="O5906">
        <v>0.625</v>
      </c>
      <c r="T5906">
        <f t="shared" si="694"/>
        <v>2462200</v>
      </c>
      <c r="U5906">
        <v>0</v>
      </c>
      <c r="V5906">
        <f t="shared" si="692"/>
        <v>0</v>
      </c>
      <c r="W5906" t="str">
        <f t="shared" si="695"/>
        <v/>
      </c>
      <c r="X5906" t="str">
        <f t="shared" si="696"/>
        <v/>
      </c>
      <c r="Y5906" t="str">
        <f t="shared" si="693"/>
        <v/>
      </c>
      <c r="AA5906" s="16">
        <f t="shared" si="697"/>
        <v>0.96099999999999997</v>
      </c>
      <c r="AB5906" s="16">
        <f t="shared" si="698"/>
        <v>7.6999999999999999E-2</v>
      </c>
      <c r="AC5906" s="16"/>
    </row>
    <row r="5907" spans="1:29" x14ac:dyDescent="0.25">
      <c r="A5907" s="2">
        <v>43711</v>
      </c>
      <c r="B5907" s="1">
        <v>246</v>
      </c>
      <c r="C5907" s="3">
        <v>2300</v>
      </c>
      <c r="D5907" s="13">
        <v>274.98348379629601</v>
      </c>
      <c r="E5907">
        <v>55.42</v>
      </c>
      <c r="F5907" s="15">
        <f t="shared" si="699"/>
        <v>0</v>
      </c>
      <c r="G5907">
        <v>2.0129999999999999</v>
      </c>
      <c r="H5907">
        <v>6.0389999999999997</v>
      </c>
      <c r="I5907">
        <v>317.286</v>
      </c>
      <c r="J5907">
        <v>7.0410000000000004</v>
      </c>
      <c r="K5907">
        <v>93.6</v>
      </c>
      <c r="L5907">
        <v>0.158</v>
      </c>
      <c r="M5907">
        <v>0.16200000000000001</v>
      </c>
      <c r="O5907">
        <v>0.625</v>
      </c>
      <c r="T5907">
        <f t="shared" si="694"/>
        <v>2462300</v>
      </c>
      <c r="U5907">
        <v>0</v>
      </c>
      <c r="V5907">
        <f t="shared" si="692"/>
        <v>0</v>
      </c>
      <c r="W5907" t="str">
        <f t="shared" si="695"/>
        <v/>
      </c>
      <c r="X5907" t="str">
        <f t="shared" si="696"/>
        <v/>
      </c>
      <c r="Y5907" t="str">
        <f t="shared" si="693"/>
        <v/>
      </c>
      <c r="AA5907" s="16">
        <f t="shared" si="697"/>
        <v>0.94</v>
      </c>
      <c r="AB5907" s="16">
        <f t="shared" si="698"/>
        <v>6.4000000000000001E-2</v>
      </c>
      <c r="AC5907" s="16"/>
    </row>
    <row r="5908" spans="1:29" x14ac:dyDescent="0.25">
      <c r="A5908" s="2">
        <v>43711</v>
      </c>
      <c r="B5908" s="1">
        <v>246</v>
      </c>
      <c r="C5908" s="3">
        <v>2400</v>
      </c>
      <c r="D5908" s="13">
        <v>275.02515046296298</v>
      </c>
      <c r="E5908">
        <v>54.95</v>
      </c>
      <c r="F5908" s="15">
        <f t="shared" si="699"/>
        <v>0</v>
      </c>
      <c r="G5908">
        <v>0.503</v>
      </c>
      <c r="H5908">
        <v>3.02</v>
      </c>
      <c r="I5908">
        <v>313.07499999999999</v>
      </c>
      <c r="J5908">
        <v>6.077</v>
      </c>
      <c r="K5908">
        <v>92.6</v>
      </c>
      <c r="L5908">
        <v>0.157</v>
      </c>
      <c r="M5908">
        <v>0.16200000000000001</v>
      </c>
      <c r="O5908">
        <v>0.625</v>
      </c>
      <c r="T5908">
        <f t="shared" si="694"/>
        <v>2462400</v>
      </c>
      <c r="U5908">
        <v>0</v>
      </c>
      <c r="V5908">
        <f t="shared" si="692"/>
        <v>0</v>
      </c>
      <c r="W5908">
        <f t="shared" si="695"/>
        <v>0.157</v>
      </c>
      <c r="X5908">
        <f t="shared" si="696"/>
        <v>0.16200000000000001</v>
      </c>
      <c r="Y5908">
        <f t="shared" si="693"/>
        <v>0</v>
      </c>
      <c r="AA5908" s="16">
        <f t="shared" si="697"/>
        <v>0.87</v>
      </c>
      <c r="AB5908" s="16">
        <f t="shared" si="698"/>
        <v>7.0000000000000007E-2</v>
      </c>
      <c r="AC5908" s="16"/>
    </row>
    <row r="5909" spans="1:29" x14ac:dyDescent="0.25">
      <c r="A5909" s="2">
        <v>43712</v>
      </c>
      <c r="B5909" s="1">
        <v>247</v>
      </c>
      <c r="C5909" s="3">
        <v>100</v>
      </c>
      <c r="D5909" s="13">
        <v>275.06681712963001</v>
      </c>
      <c r="E5909">
        <v>55.07</v>
      </c>
      <c r="F5909" s="15">
        <f t="shared" si="699"/>
        <v>0</v>
      </c>
      <c r="G5909">
        <v>0.503</v>
      </c>
      <c r="H5909">
        <v>3.02</v>
      </c>
      <c r="I5909">
        <v>284.99599999999998</v>
      </c>
      <c r="J5909">
        <v>5.9749999999999996</v>
      </c>
      <c r="K5909">
        <v>93.5</v>
      </c>
      <c r="L5909">
        <v>0.158</v>
      </c>
      <c r="M5909">
        <v>0.16200000000000001</v>
      </c>
      <c r="O5909">
        <v>0.625</v>
      </c>
      <c r="T5909">
        <f t="shared" si="694"/>
        <v>2470100</v>
      </c>
      <c r="U5909">
        <v>0</v>
      </c>
      <c r="V5909">
        <f t="shared" si="692"/>
        <v>0</v>
      </c>
      <c r="W5909" t="str">
        <f t="shared" si="695"/>
        <v/>
      </c>
      <c r="X5909" t="str">
        <f t="shared" si="696"/>
        <v/>
      </c>
      <c r="Y5909" t="str">
        <f t="shared" si="693"/>
        <v/>
      </c>
      <c r="AA5909" s="16">
        <f t="shared" si="697"/>
        <v>0.872</v>
      </c>
      <c r="AB5909" s="16">
        <f t="shared" si="698"/>
        <v>6.0999999999999999E-2</v>
      </c>
      <c r="AC5909" s="16"/>
    </row>
    <row r="5910" spans="1:29" x14ac:dyDescent="0.25">
      <c r="A5910" s="2">
        <v>43712</v>
      </c>
      <c r="B5910" s="1">
        <v>247</v>
      </c>
      <c r="C5910" s="3">
        <v>200</v>
      </c>
      <c r="D5910" s="13">
        <v>275.10848379629601</v>
      </c>
      <c r="E5910">
        <v>55.3</v>
      </c>
      <c r="F5910" s="15">
        <f t="shared" si="699"/>
        <v>0</v>
      </c>
      <c r="G5910">
        <v>1.51</v>
      </c>
      <c r="H5910">
        <v>4.5289999999999999</v>
      </c>
      <c r="I5910">
        <v>276.57299999999998</v>
      </c>
      <c r="J5910">
        <v>6.4329999999999998</v>
      </c>
      <c r="K5910">
        <v>94.2</v>
      </c>
      <c r="L5910">
        <v>0.159</v>
      </c>
      <c r="M5910">
        <v>0.16200000000000001</v>
      </c>
      <c r="O5910">
        <v>0.625</v>
      </c>
      <c r="T5910">
        <f t="shared" si="694"/>
        <v>2470200</v>
      </c>
      <c r="U5910">
        <v>0</v>
      </c>
      <c r="V5910">
        <f t="shared" si="692"/>
        <v>0</v>
      </c>
      <c r="W5910" t="str">
        <f t="shared" si="695"/>
        <v/>
      </c>
      <c r="X5910" t="str">
        <f t="shared" si="696"/>
        <v/>
      </c>
      <c r="Y5910" t="str">
        <f t="shared" si="693"/>
        <v/>
      </c>
      <c r="AA5910" s="16">
        <f t="shared" si="697"/>
        <v>0.90700000000000003</v>
      </c>
      <c r="AB5910" s="16">
        <f t="shared" si="698"/>
        <v>5.6000000000000001E-2</v>
      </c>
      <c r="AC5910" s="16"/>
    </row>
    <row r="5911" spans="1:29" x14ac:dyDescent="0.25">
      <c r="A5911" s="2">
        <v>43712</v>
      </c>
      <c r="B5911" s="1">
        <v>247</v>
      </c>
      <c r="C5911" s="3">
        <v>300</v>
      </c>
      <c r="D5911" s="13">
        <v>275.15015046296298</v>
      </c>
      <c r="E5911">
        <v>54.83</v>
      </c>
      <c r="F5911" s="15">
        <f t="shared" si="699"/>
        <v>0</v>
      </c>
      <c r="G5911">
        <v>2.0129999999999999</v>
      </c>
      <c r="H5911">
        <v>4.5289999999999999</v>
      </c>
      <c r="I5911">
        <v>279.38</v>
      </c>
      <c r="J5911">
        <v>5.5140000000000002</v>
      </c>
      <c r="K5911">
        <v>96.3</v>
      </c>
      <c r="L5911">
        <v>0.159</v>
      </c>
      <c r="M5911">
        <v>0.16200000000000001</v>
      </c>
      <c r="O5911">
        <v>0.625</v>
      </c>
      <c r="T5911">
        <f t="shared" si="694"/>
        <v>2470300</v>
      </c>
      <c r="U5911">
        <v>0</v>
      </c>
      <c r="V5911">
        <f t="shared" si="692"/>
        <v>0</v>
      </c>
      <c r="W5911" t="str">
        <f t="shared" si="695"/>
        <v/>
      </c>
      <c r="X5911" t="str">
        <f t="shared" si="696"/>
        <v/>
      </c>
      <c r="Y5911" t="str">
        <f t="shared" si="693"/>
        <v/>
      </c>
      <c r="AA5911" s="16">
        <f t="shared" si="697"/>
        <v>0.87</v>
      </c>
      <c r="AB5911" s="16">
        <f t="shared" si="698"/>
        <v>3.3000000000000002E-2</v>
      </c>
      <c r="AC5911" s="16"/>
    </row>
    <row r="5912" spans="1:29" x14ac:dyDescent="0.25">
      <c r="A5912" s="2">
        <v>43712</v>
      </c>
      <c r="B5912" s="1">
        <v>247</v>
      </c>
      <c r="C5912" s="3">
        <v>400</v>
      </c>
      <c r="D5912" s="13">
        <v>275.19181712963001</v>
      </c>
      <c r="E5912">
        <v>54.95</v>
      </c>
      <c r="F5912" s="15">
        <f t="shared" si="699"/>
        <v>0</v>
      </c>
      <c r="G5912">
        <v>1.0069999999999999</v>
      </c>
      <c r="H5912">
        <v>3.02</v>
      </c>
      <c r="I5912">
        <v>251.30199999999999</v>
      </c>
      <c r="J5912">
        <v>5.0759999999999996</v>
      </c>
      <c r="K5912">
        <v>97.6</v>
      </c>
      <c r="L5912">
        <v>0.159</v>
      </c>
      <c r="M5912">
        <v>0.16200000000000001</v>
      </c>
      <c r="O5912">
        <v>0.625</v>
      </c>
      <c r="T5912">
        <f t="shared" si="694"/>
        <v>2470400</v>
      </c>
      <c r="U5912">
        <v>0</v>
      </c>
      <c r="V5912">
        <f t="shared" si="692"/>
        <v>0</v>
      </c>
      <c r="W5912" t="str">
        <f t="shared" si="695"/>
        <v/>
      </c>
      <c r="X5912" t="str">
        <f t="shared" si="696"/>
        <v/>
      </c>
      <c r="Y5912" t="str">
        <f t="shared" si="693"/>
        <v/>
      </c>
      <c r="AA5912" s="16">
        <f t="shared" si="697"/>
        <v>0.85599999999999998</v>
      </c>
      <c r="AB5912" s="16">
        <f t="shared" si="698"/>
        <v>2.1000000000000001E-2</v>
      </c>
      <c r="AC5912" s="16"/>
    </row>
    <row r="5913" spans="1:29" x14ac:dyDescent="0.25">
      <c r="A5913" s="2">
        <v>43712</v>
      </c>
      <c r="B5913" s="1">
        <v>247</v>
      </c>
      <c r="C5913" s="3">
        <v>500</v>
      </c>
      <c r="D5913" s="13">
        <v>275.23348379629601</v>
      </c>
      <c r="E5913">
        <v>55.3</v>
      </c>
      <c r="F5913" s="15">
        <f t="shared" si="699"/>
        <v>0</v>
      </c>
      <c r="G5913">
        <v>1.0069999999999999</v>
      </c>
      <c r="H5913">
        <v>3.02</v>
      </c>
      <c r="I5913">
        <v>249.898</v>
      </c>
      <c r="J5913">
        <v>5.9749999999999996</v>
      </c>
      <c r="K5913">
        <v>98.2</v>
      </c>
      <c r="L5913">
        <v>0.159</v>
      </c>
      <c r="M5913">
        <v>0.16200000000000001</v>
      </c>
      <c r="O5913">
        <v>0.625</v>
      </c>
      <c r="T5913">
        <f t="shared" si="694"/>
        <v>2470500</v>
      </c>
      <c r="U5913">
        <v>0</v>
      </c>
      <c r="V5913">
        <f t="shared" si="692"/>
        <v>0</v>
      </c>
      <c r="W5913" t="str">
        <f t="shared" si="695"/>
        <v/>
      </c>
      <c r="X5913" t="str">
        <f t="shared" si="696"/>
        <v/>
      </c>
      <c r="Y5913" t="str">
        <f t="shared" si="693"/>
        <v/>
      </c>
      <c r="AA5913" s="16">
        <f t="shared" si="697"/>
        <v>0.91600000000000004</v>
      </c>
      <c r="AB5913" s="16">
        <f t="shared" si="698"/>
        <v>1.7000000000000001E-2</v>
      </c>
      <c r="AC5913" s="16"/>
    </row>
    <row r="5914" spans="1:29" x14ac:dyDescent="0.25">
      <c r="A5914" s="2">
        <v>43712</v>
      </c>
      <c r="B5914" s="1">
        <v>247</v>
      </c>
      <c r="C5914" s="3">
        <v>600</v>
      </c>
      <c r="D5914" s="13">
        <v>275.27515046296298</v>
      </c>
      <c r="E5914">
        <v>55.3</v>
      </c>
      <c r="F5914" s="15">
        <f t="shared" si="699"/>
        <v>0</v>
      </c>
      <c r="G5914">
        <v>2.0129999999999999</v>
      </c>
      <c r="H5914">
        <v>5.0330000000000004</v>
      </c>
      <c r="I5914">
        <v>279.38</v>
      </c>
      <c r="J5914">
        <v>6.9139999999999997</v>
      </c>
      <c r="K5914">
        <v>95.9</v>
      </c>
      <c r="L5914">
        <v>0.159</v>
      </c>
      <c r="M5914">
        <v>0.16200000000000001</v>
      </c>
      <c r="O5914">
        <v>13.125</v>
      </c>
      <c r="T5914">
        <f t="shared" si="694"/>
        <v>2470600</v>
      </c>
      <c r="U5914">
        <v>11</v>
      </c>
      <c r="V5914">
        <f t="shared" si="692"/>
        <v>13.1</v>
      </c>
      <c r="W5914" t="str">
        <f t="shared" si="695"/>
        <v/>
      </c>
      <c r="X5914" t="str">
        <f t="shared" si="696"/>
        <v/>
      </c>
      <c r="Y5914" t="str">
        <f t="shared" si="693"/>
        <v/>
      </c>
      <c r="AA5914" s="16">
        <f t="shared" si="697"/>
        <v>0.95499999999999996</v>
      </c>
      <c r="AB5914" s="16">
        <f t="shared" si="698"/>
        <v>4.1000000000000002E-2</v>
      </c>
      <c r="AC5914" s="16"/>
    </row>
    <row r="5915" spans="1:29" x14ac:dyDescent="0.25">
      <c r="A5915" s="2">
        <v>43712</v>
      </c>
      <c r="B5915" s="1">
        <v>247</v>
      </c>
      <c r="C5915" s="3">
        <v>700</v>
      </c>
      <c r="D5915" s="13">
        <v>275.31681712963001</v>
      </c>
      <c r="E5915">
        <v>55.42</v>
      </c>
      <c r="F5915" s="15">
        <f t="shared" si="699"/>
        <v>0</v>
      </c>
      <c r="G5915">
        <v>2.0129999999999999</v>
      </c>
      <c r="H5915">
        <v>4.5289999999999999</v>
      </c>
      <c r="I5915">
        <v>279.38</v>
      </c>
      <c r="J5915">
        <v>8.27</v>
      </c>
      <c r="K5915">
        <v>92.6</v>
      </c>
      <c r="L5915">
        <v>0.159</v>
      </c>
      <c r="M5915">
        <v>0.16200000000000001</v>
      </c>
      <c r="O5915">
        <v>216.875</v>
      </c>
      <c r="T5915">
        <f t="shared" si="694"/>
        <v>2470700</v>
      </c>
      <c r="U5915">
        <v>140.80000000000001</v>
      </c>
      <c r="V5915">
        <f t="shared" si="692"/>
        <v>216.9</v>
      </c>
      <c r="W5915" t="str">
        <f t="shared" si="695"/>
        <v/>
      </c>
      <c r="X5915" t="str">
        <f t="shared" si="696"/>
        <v/>
      </c>
      <c r="Y5915" t="str">
        <f t="shared" si="693"/>
        <v/>
      </c>
      <c r="AA5915" s="16">
        <f t="shared" si="697"/>
        <v>1.0109999999999999</v>
      </c>
      <c r="AB5915" s="16">
        <f t="shared" si="698"/>
        <v>8.1000000000000003E-2</v>
      </c>
      <c r="AC5915" s="16"/>
    </row>
    <row r="5916" spans="1:29" x14ac:dyDescent="0.25">
      <c r="A5916" s="2">
        <v>43712</v>
      </c>
      <c r="B5916" s="1">
        <v>247</v>
      </c>
      <c r="C5916" s="3">
        <v>800</v>
      </c>
      <c r="D5916" s="13">
        <v>275.35848379629601</v>
      </c>
      <c r="E5916">
        <v>55.42</v>
      </c>
      <c r="F5916" s="15">
        <f t="shared" si="699"/>
        <v>0</v>
      </c>
      <c r="G5916">
        <v>1.51</v>
      </c>
      <c r="H5916">
        <v>5.0330000000000004</v>
      </c>
      <c r="I5916">
        <v>266.745</v>
      </c>
      <c r="J5916">
        <v>9.5090000000000003</v>
      </c>
      <c r="K5916">
        <v>88</v>
      </c>
      <c r="L5916">
        <v>0.158</v>
      </c>
      <c r="M5916">
        <v>0.16200000000000001</v>
      </c>
      <c r="O5916">
        <v>371.875</v>
      </c>
      <c r="T5916">
        <f t="shared" si="694"/>
        <v>2470800</v>
      </c>
      <c r="U5916">
        <v>322</v>
      </c>
      <c r="V5916">
        <f t="shared" si="692"/>
        <v>371.9</v>
      </c>
      <c r="W5916" t="str">
        <f t="shared" si="695"/>
        <v/>
      </c>
      <c r="X5916" t="str">
        <f t="shared" si="696"/>
        <v/>
      </c>
      <c r="Y5916" t="str">
        <f t="shared" si="693"/>
        <v/>
      </c>
      <c r="AA5916" s="16">
        <f t="shared" si="697"/>
        <v>1.0449999999999999</v>
      </c>
      <c r="AB5916" s="16">
        <f t="shared" si="698"/>
        <v>0.14299999999999999</v>
      </c>
      <c r="AC5916" s="16"/>
    </row>
    <row r="5917" spans="1:29" x14ac:dyDescent="0.25">
      <c r="A5917" s="2">
        <v>43712</v>
      </c>
      <c r="B5917" s="1">
        <v>247</v>
      </c>
      <c r="C5917" s="3">
        <v>900</v>
      </c>
      <c r="D5917" s="13">
        <v>275.40015046296298</v>
      </c>
      <c r="E5917">
        <v>55.42</v>
      </c>
      <c r="F5917" s="15">
        <f t="shared" si="699"/>
        <v>0</v>
      </c>
      <c r="G5917">
        <v>1.51</v>
      </c>
      <c r="H5917">
        <v>5.0330000000000004</v>
      </c>
      <c r="I5917">
        <v>294.82400000000001</v>
      </c>
      <c r="J5917">
        <v>11.759</v>
      </c>
      <c r="K5917">
        <v>81.3</v>
      </c>
      <c r="L5917">
        <v>0.158</v>
      </c>
      <c r="M5917">
        <v>0.16200000000000001</v>
      </c>
      <c r="O5917">
        <v>530.625</v>
      </c>
      <c r="T5917">
        <f t="shared" si="694"/>
        <v>2470900</v>
      </c>
      <c r="U5917">
        <v>495.2</v>
      </c>
      <c r="V5917">
        <f t="shared" si="692"/>
        <v>530.6</v>
      </c>
      <c r="W5917" t="str">
        <f t="shared" si="695"/>
        <v/>
      </c>
      <c r="X5917" t="str">
        <f t="shared" si="696"/>
        <v/>
      </c>
      <c r="Y5917" t="str">
        <f t="shared" si="693"/>
        <v/>
      </c>
      <c r="AA5917" s="16">
        <f t="shared" si="697"/>
        <v>1.1220000000000001</v>
      </c>
      <c r="AB5917" s="16">
        <f t="shared" si="698"/>
        <v>0.25800000000000001</v>
      </c>
      <c r="AC5917" s="16"/>
    </row>
    <row r="5918" spans="1:29" x14ac:dyDescent="0.25">
      <c r="A5918" s="2">
        <v>43712</v>
      </c>
      <c r="B5918" s="1">
        <v>247</v>
      </c>
      <c r="C5918" s="3">
        <v>1000</v>
      </c>
      <c r="D5918" s="13">
        <v>275.44181712963001</v>
      </c>
      <c r="E5918">
        <v>55.65</v>
      </c>
      <c r="F5918" s="15">
        <f t="shared" si="699"/>
        <v>0.14999999999999858</v>
      </c>
      <c r="G5918">
        <v>1.0069999999999999</v>
      </c>
      <c r="H5918">
        <v>3.5230000000000001</v>
      </c>
      <c r="I5918">
        <v>283.59199999999998</v>
      </c>
      <c r="J5918">
        <v>13.641999999999999</v>
      </c>
      <c r="K5918">
        <v>76.099999999999994</v>
      </c>
      <c r="L5918">
        <v>0.158</v>
      </c>
      <c r="M5918">
        <v>0.16200000000000001</v>
      </c>
      <c r="O5918">
        <v>669.375</v>
      </c>
      <c r="T5918">
        <f t="shared" si="694"/>
        <v>2471000</v>
      </c>
      <c r="U5918">
        <v>639.5</v>
      </c>
      <c r="V5918">
        <f t="shared" si="692"/>
        <v>669.4</v>
      </c>
      <c r="W5918" t="str">
        <f t="shared" si="695"/>
        <v/>
      </c>
      <c r="X5918" t="str">
        <f t="shared" si="696"/>
        <v/>
      </c>
      <c r="Y5918" t="str">
        <f t="shared" si="693"/>
        <v/>
      </c>
      <c r="AA5918" s="16">
        <f t="shared" si="697"/>
        <v>1.1879999999999999</v>
      </c>
      <c r="AB5918" s="16">
        <f t="shared" si="698"/>
        <v>0.373</v>
      </c>
      <c r="AC5918" s="16"/>
    </row>
    <row r="5919" spans="1:29" x14ac:dyDescent="0.25">
      <c r="A5919" s="2">
        <v>43712</v>
      </c>
      <c r="B5919" s="1">
        <v>247</v>
      </c>
      <c r="C5919" s="3">
        <v>1100</v>
      </c>
      <c r="D5919" s="13">
        <v>275.48348379629601</v>
      </c>
      <c r="E5919">
        <v>54.72</v>
      </c>
      <c r="F5919" s="15">
        <f t="shared" si="699"/>
        <v>0</v>
      </c>
      <c r="G5919">
        <v>1.0069999999999999</v>
      </c>
      <c r="H5919">
        <v>3.5230000000000001</v>
      </c>
      <c r="I5919">
        <v>268.149</v>
      </c>
      <c r="J5919">
        <v>15.366</v>
      </c>
      <c r="K5919">
        <v>68.8</v>
      </c>
      <c r="L5919">
        <v>0.159</v>
      </c>
      <c r="M5919">
        <v>0.16200000000000001</v>
      </c>
      <c r="O5919">
        <v>348.125</v>
      </c>
      <c r="T5919">
        <f t="shared" si="694"/>
        <v>2471100</v>
      </c>
      <c r="U5919">
        <v>742.5</v>
      </c>
      <c r="V5919">
        <f t="shared" si="692"/>
        <v>348.1</v>
      </c>
      <c r="W5919" t="str">
        <f t="shared" si="695"/>
        <v/>
      </c>
      <c r="X5919" t="str">
        <f t="shared" si="696"/>
        <v/>
      </c>
      <c r="Y5919" t="str">
        <f t="shared" si="693"/>
        <v/>
      </c>
      <c r="AA5919" s="16">
        <f t="shared" si="697"/>
        <v>1.2010000000000001</v>
      </c>
      <c r="AB5919" s="16">
        <f t="shared" si="698"/>
        <v>0.54500000000000004</v>
      </c>
      <c r="AC5919" s="16"/>
    </row>
    <row r="5920" spans="1:29" x14ac:dyDescent="0.25">
      <c r="A5920" s="2">
        <v>43712</v>
      </c>
      <c r="B5920" s="1">
        <v>247</v>
      </c>
      <c r="C5920" s="3">
        <v>1200</v>
      </c>
      <c r="D5920" s="13">
        <v>275.52515046296298</v>
      </c>
      <c r="E5920">
        <v>55.18</v>
      </c>
      <c r="F5920" s="15">
        <f t="shared" si="699"/>
        <v>0</v>
      </c>
      <c r="G5920">
        <v>1.0069999999999999</v>
      </c>
      <c r="H5920">
        <v>3.02</v>
      </c>
      <c r="I5920">
        <v>126.35299999999999</v>
      </c>
      <c r="J5920">
        <v>15.724</v>
      </c>
      <c r="K5920">
        <v>74.8</v>
      </c>
      <c r="L5920">
        <v>0.159</v>
      </c>
      <c r="M5920">
        <v>0.16200000000000001</v>
      </c>
      <c r="O5920">
        <v>258.125</v>
      </c>
      <c r="T5920">
        <f t="shared" si="694"/>
        <v>2471200</v>
      </c>
      <c r="U5920">
        <v>795.5</v>
      </c>
      <c r="V5920">
        <f t="shared" si="692"/>
        <v>258.10000000000002</v>
      </c>
      <c r="W5920" t="str">
        <f t="shared" si="695"/>
        <v/>
      </c>
      <c r="X5920" t="str">
        <f t="shared" si="696"/>
        <v/>
      </c>
      <c r="Y5920" t="str">
        <f t="shared" si="693"/>
        <v/>
      </c>
      <c r="AA5920" s="16">
        <f t="shared" si="697"/>
        <v>1.3360000000000001</v>
      </c>
      <c r="AB5920" s="16">
        <f t="shared" si="698"/>
        <v>0.45</v>
      </c>
      <c r="AC5920" s="16"/>
    </row>
    <row r="5921" spans="1:29" x14ac:dyDescent="0.25">
      <c r="A5921" s="2">
        <v>43712</v>
      </c>
      <c r="B5921" s="1">
        <v>247</v>
      </c>
      <c r="C5921" s="3">
        <v>1300</v>
      </c>
      <c r="D5921" s="13">
        <v>275.56681712963001</v>
      </c>
      <c r="E5921">
        <v>55.65</v>
      </c>
      <c r="F5921" s="15">
        <f t="shared" si="699"/>
        <v>0.14999999999999858</v>
      </c>
      <c r="G5921">
        <v>1.0069999999999999</v>
      </c>
      <c r="H5921">
        <v>3.02</v>
      </c>
      <c r="I5921">
        <v>265.34100000000001</v>
      </c>
      <c r="J5921">
        <v>17.201000000000001</v>
      </c>
      <c r="K5921">
        <v>66.599999999999994</v>
      </c>
      <c r="L5921">
        <v>0.159</v>
      </c>
      <c r="M5921">
        <v>0.16200000000000001</v>
      </c>
      <c r="O5921">
        <v>991.875</v>
      </c>
      <c r="T5921">
        <f t="shared" si="694"/>
        <v>2471300</v>
      </c>
      <c r="U5921">
        <v>794.5</v>
      </c>
      <c r="V5921">
        <f t="shared" si="692"/>
        <v>991.9</v>
      </c>
      <c r="W5921" t="str">
        <f t="shared" si="695"/>
        <v/>
      </c>
      <c r="X5921" t="str">
        <f t="shared" si="696"/>
        <v/>
      </c>
      <c r="Y5921" t="str">
        <f t="shared" si="693"/>
        <v/>
      </c>
      <c r="AA5921" s="16">
        <f t="shared" si="697"/>
        <v>1.3069999999999999</v>
      </c>
      <c r="AB5921" s="16">
        <f t="shared" si="698"/>
        <v>0.65500000000000003</v>
      </c>
      <c r="AC5921" s="16"/>
    </row>
    <row r="5922" spans="1:29" x14ac:dyDescent="0.25">
      <c r="A5922" s="2">
        <v>43712</v>
      </c>
      <c r="B5922" s="1">
        <v>247</v>
      </c>
      <c r="C5922" s="3">
        <v>1400</v>
      </c>
      <c r="D5922" s="13">
        <v>275.60848379629601</v>
      </c>
      <c r="E5922">
        <v>55.54</v>
      </c>
      <c r="F5922" s="15">
        <f t="shared" si="699"/>
        <v>3.9999999999999147E-2</v>
      </c>
      <c r="G5922">
        <v>1.0069999999999999</v>
      </c>
      <c r="H5922">
        <v>5.0330000000000004</v>
      </c>
      <c r="I5922">
        <v>254.11</v>
      </c>
      <c r="J5922">
        <v>17.558</v>
      </c>
      <c r="K5922">
        <v>53.7</v>
      </c>
      <c r="L5922">
        <v>0.159</v>
      </c>
      <c r="M5922">
        <v>0.161</v>
      </c>
      <c r="O5922">
        <v>781.875</v>
      </c>
      <c r="T5922">
        <f t="shared" si="694"/>
        <v>2471400</v>
      </c>
      <c r="U5922">
        <v>739.5</v>
      </c>
      <c r="V5922">
        <f t="shared" si="692"/>
        <v>781.9</v>
      </c>
      <c r="W5922" t="str">
        <f t="shared" si="695"/>
        <v/>
      </c>
      <c r="X5922" t="str">
        <f t="shared" si="696"/>
        <v/>
      </c>
      <c r="Y5922" t="str">
        <f t="shared" si="693"/>
        <v/>
      </c>
      <c r="AA5922" s="16">
        <f t="shared" si="697"/>
        <v>1.0780000000000001</v>
      </c>
      <c r="AB5922" s="16">
        <f t="shared" si="698"/>
        <v>0.92900000000000005</v>
      </c>
      <c r="AC5922" s="16"/>
    </row>
    <row r="5923" spans="1:29" x14ac:dyDescent="0.25">
      <c r="A5923" s="2">
        <v>43712</v>
      </c>
      <c r="B5923" s="1">
        <v>247</v>
      </c>
      <c r="C5923" s="3">
        <v>1500</v>
      </c>
      <c r="D5923" s="13">
        <v>275.65015046296298</v>
      </c>
      <c r="E5923">
        <v>54.48</v>
      </c>
      <c r="F5923" s="15">
        <f t="shared" si="699"/>
        <v>0</v>
      </c>
      <c r="G5923">
        <v>1.51</v>
      </c>
      <c r="H5923">
        <v>5.0330000000000004</v>
      </c>
      <c r="I5923">
        <v>179.702</v>
      </c>
      <c r="J5923">
        <v>17.082000000000001</v>
      </c>
      <c r="K5923">
        <v>43.9</v>
      </c>
      <c r="L5923">
        <v>0.159</v>
      </c>
      <c r="M5923">
        <v>0.161</v>
      </c>
      <c r="O5923">
        <v>421.875</v>
      </c>
      <c r="T5923">
        <f t="shared" si="694"/>
        <v>2471500</v>
      </c>
      <c r="U5923">
        <v>634.79999999999995</v>
      </c>
      <c r="V5923">
        <f t="shared" si="692"/>
        <v>421.9</v>
      </c>
      <c r="W5923" t="str">
        <f t="shared" si="695"/>
        <v/>
      </c>
      <c r="X5923" t="str">
        <f t="shared" si="696"/>
        <v/>
      </c>
      <c r="Y5923" t="str">
        <f t="shared" si="693"/>
        <v/>
      </c>
      <c r="AA5923" s="16">
        <f t="shared" si="697"/>
        <v>0.85499999999999998</v>
      </c>
      <c r="AB5923" s="16">
        <f t="shared" si="698"/>
        <v>1.093</v>
      </c>
      <c r="AC5923" s="16"/>
    </row>
    <row r="5924" spans="1:29" x14ac:dyDescent="0.25">
      <c r="A5924" s="2">
        <v>43712</v>
      </c>
      <c r="B5924" s="1">
        <v>247</v>
      </c>
      <c r="C5924" s="3">
        <v>1600</v>
      </c>
      <c r="D5924" s="13">
        <v>275.69181712963001</v>
      </c>
      <c r="E5924">
        <v>55.18</v>
      </c>
      <c r="F5924" s="15">
        <f t="shared" si="699"/>
        <v>0</v>
      </c>
      <c r="G5924">
        <v>1.51</v>
      </c>
      <c r="H5924">
        <v>5.0330000000000004</v>
      </c>
      <c r="I5924">
        <v>178.298</v>
      </c>
      <c r="J5924">
        <v>18.652000000000001</v>
      </c>
      <c r="K5924">
        <v>43.7</v>
      </c>
      <c r="L5924">
        <v>0.159</v>
      </c>
      <c r="M5924">
        <v>0.161</v>
      </c>
      <c r="O5924">
        <v>450.625</v>
      </c>
      <c r="T5924">
        <f t="shared" si="694"/>
        <v>2471600</v>
      </c>
      <c r="U5924">
        <v>489</v>
      </c>
      <c r="V5924">
        <f t="shared" si="692"/>
        <v>450.6</v>
      </c>
      <c r="W5924" t="str">
        <f t="shared" si="695"/>
        <v/>
      </c>
      <c r="X5924" t="str">
        <f t="shared" si="696"/>
        <v/>
      </c>
      <c r="Y5924" t="str">
        <f t="shared" si="693"/>
        <v/>
      </c>
      <c r="AA5924" s="16">
        <f t="shared" si="697"/>
        <v>0.93899999999999995</v>
      </c>
      <c r="AB5924" s="16">
        <f t="shared" si="698"/>
        <v>1.21</v>
      </c>
      <c r="AC5924" s="16"/>
    </row>
    <row r="5925" spans="1:29" x14ac:dyDescent="0.25">
      <c r="A5925" s="2">
        <v>43712</v>
      </c>
      <c r="B5925" s="1">
        <v>247</v>
      </c>
      <c r="C5925" s="3">
        <v>1700</v>
      </c>
      <c r="D5925" s="13">
        <v>275.73348379629601</v>
      </c>
      <c r="E5925">
        <v>54.72</v>
      </c>
      <c r="F5925" s="15">
        <f t="shared" si="699"/>
        <v>0</v>
      </c>
      <c r="G5925">
        <v>2.0129999999999999</v>
      </c>
      <c r="H5925">
        <v>5.5359999999999996</v>
      </c>
      <c r="I5925">
        <v>202.16499999999999</v>
      </c>
      <c r="J5925">
        <v>17.771999999999998</v>
      </c>
      <c r="K5925">
        <v>44.5</v>
      </c>
      <c r="L5925">
        <v>0.159</v>
      </c>
      <c r="M5925">
        <v>0.161</v>
      </c>
      <c r="O5925">
        <v>273.125</v>
      </c>
      <c r="T5925">
        <f t="shared" si="694"/>
        <v>2471700</v>
      </c>
      <c r="U5925">
        <v>315.3</v>
      </c>
      <c r="V5925">
        <f t="shared" si="692"/>
        <v>273.10000000000002</v>
      </c>
      <c r="W5925" t="str">
        <f t="shared" si="695"/>
        <v/>
      </c>
      <c r="X5925" t="str">
        <f t="shared" si="696"/>
        <v/>
      </c>
      <c r="Y5925" t="str">
        <f t="shared" si="693"/>
        <v/>
      </c>
      <c r="AA5925" s="16">
        <f t="shared" si="697"/>
        <v>0.90500000000000003</v>
      </c>
      <c r="AB5925" s="16">
        <f t="shared" si="698"/>
        <v>1.129</v>
      </c>
      <c r="AC5925" s="16"/>
    </row>
    <row r="5926" spans="1:29" x14ac:dyDescent="0.25">
      <c r="A5926" s="2">
        <v>43712</v>
      </c>
      <c r="B5926" s="1">
        <v>247</v>
      </c>
      <c r="C5926" s="3">
        <v>1800</v>
      </c>
      <c r="D5926" s="13">
        <v>275.77515046296298</v>
      </c>
      <c r="E5926">
        <v>54.48</v>
      </c>
      <c r="F5926" s="15">
        <f t="shared" si="699"/>
        <v>0</v>
      </c>
      <c r="G5926">
        <v>1.51</v>
      </c>
      <c r="H5926">
        <v>4.0259999999999998</v>
      </c>
      <c r="I5926">
        <v>183.91399999999999</v>
      </c>
      <c r="J5926">
        <v>16.177</v>
      </c>
      <c r="K5926">
        <v>53.6</v>
      </c>
      <c r="L5926">
        <v>0.159</v>
      </c>
      <c r="M5926">
        <v>0.161</v>
      </c>
      <c r="O5926">
        <v>81.875</v>
      </c>
      <c r="T5926">
        <f t="shared" si="694"/>
        <v>2471800</v>
      </c>
      <c r="U5926">
        <v>134.80000000000001</v>
      </c>
      <c r="V5926">
        <f t="shared" si="692"/>
        <v>81.900000000000006</v>
      </c>
      <c r="W5926" t="str">
        <f t="shared" si="695"/>
        <v/>
      </c>
      <c r="X5926" t="str">
        <f t="shared" si="696"/>
        <v/>
      </c>
      <c r="Y5926" t="str">
        <f t="shared" si="693"/>
        <v/>
      </c>
      <c r="AA5926" s="16">
        <f t="shared" si="697"/>
        <v>0.98499999999999999</v>
      </c>
      <c r="AB5926" s="16">
        <f t="shared" si="698"/>
        <v>0.85299999999999998</v>
      </c>
      <c r="AC5926" s="16"/>
    </row>
    <row r="5927" spans="1:29" x14ac:dyDescent="0.25">
      <c r="A5927" s="2">
        <v>43712</v>
      </c>
      <c r="B5927" s="1">
        <v>247</v>
      </c>
      <c r="C5927" s="3">
        <v>1900</v>
      </c>
      <c r="D5927" s="13">
        <v>275.81681712963001</v>
      </c>
      <c r="E5927">
        <v>54.6</v>
      </c>
      <c r="F5927" s="15">
        <f t="shared" si="699"/>
        <v>0</v>
      </c>
      <c r="G5927">
        <v>0.503</v>
      </c>
      <c r="H5927">
        <v>2.0129999999999999</v>
      </c>
      <c r="I5927">
        <v>296.22699999999998</v>
      </c>
      <c r="J5927">
        <v>11.053000000000001</v>
      </c>
      <c r="K5927">
        <v>70.8</v>
      </c>
      <c r="L5927">
        <v>0.159</v>
      </c>
      <c r="M5927">
        <v>0.161</v>
      </c>
      <c r="O5927">
        <v>0.625</v>
      </c>
      <c r="T5927">
        <f t="shared" si="694"/>
        <v>2471900</v>
      </c>
      <c r="U5927">
        <v>9.1999999999999993</v>
      </c>
      <c r="V5927">
        <f t="shared" si="692"/>
        <v>0</v>
      </c>
      <c r="W5927" t="str">
        <f t="shared" si="695"/>
        <v/>
      </c>
      <c r="X5927" t="str">
        <f t="shared" si="696"/>
        <v/>
      </c>
      <c r="Y5927" t="str">
        <f t="shared" si="693"/>
        <v/>
      </c>
      <c r="AA5927" s="16">
        <f t="shared" si="697"/>
        <v>0.93200000000000005</v>
      </c>
      <c r="AB5927" s="16">
        <f t="shared" si="698"/>
        <v>0.38400000000000001</v>
      </c>
      <c r="AC5927" s="16"/>
    </row>
    <row r="5928" spans="1:29" x14ac:dyDescent="0.25">
      <c r="A5928" s="2">
        <v>43712</v>
      </c>
      <c r="B5928" s="1">
        <v>247</v>
      </c>
      <c r="C5928" s="3">
        <v>2000</v>
      </c>
      <c r="D5928" s="13">
        <v>275.85848379629601</v>
      </c>
      <c r="E5928">
        <v>54.6</v>
      </c>
      <c r="F5928" s="15">
        <f t="shared" si="699"/>
        <v>0</v>
      </c>
      <c r="G5928">
        <v>1.51</v>
      </c>
      <c r="H5928">
        <v>2.516</v>
      </c>
      <c r="I5928">
        <v>355.19200000000001</v>
      </c>
      <c r="J5928">
        <v>9.9030000000000005</v>
      </c>
      <c r="K5928">
        <v>76.2</v>
      </c>
      <c r="L5928">
        <v>0.159</v>
      </c>
      <c r="M5928">
        <v>0.161</v>
      </c>
      <c r="O5928">
        <v>0.625</v>
      </c>
      <c r="T5928">
        <f t="shared" si="694"/>
        <v>2472000</v>
      </c>
      <c r="U5928">
        <v>0</v>
      </c>
      <c r="V5928">
        <f t="shared" si="692"/>
        <v>0</v>
      </c>
      <c r="W5928" t="str">
        <f t="shared" si="695"/>
        <v/>
      </c>
      <c r="X5928" t="str">
        <f t="shared" si="696"/>
        <v/>
      </c>
      <c r="Y5928" t="str">
        <f t="shared" si="693"/>
        <v/>
      </c>
      <c r="AA5928" s="16">
        <f t="shared" si="697"/>
        <v>0.92900000000000005</v>
      </c>
      <c r="AB5928" s="16">
        <f t="shared" si="698"/>
        <v>0.28999999999999998</v>
      </c>
      <c r="AC5928" s="16"/>
    </row>
    <row r="5929" spans="1:29" x14ac:dyDescent="0.25">
      <c r="A5929" s="2">
        <v>43712</v>
      </c>
      <c r="B5929" s="1">
        <v>247</v>
      </c>
      <c r="C5929" s="3">
        <v>2100</v>
      </c>
      <c r="D5929" s="13">
        <v>275.90015046296298</v>
      </c>
      <c r="E5929">
        <v>54.6</v>
      </c>
      <c r="F5929" s="15">
        <f t="shared" si="699"/>
        <v>0</v>
      </c>
      <c r="G5929">
        <v>1.0069999999999999</v>
      </c>
      <c r="H5929">
        <v>2.0129999999999999</v>
      </c>
      <c r="I5929">
        <v>352.38400000000001</v>
      </c>
      <c r="J5929">
        <v>9.5340000000000007</v>
      </c>
      <c r="K5929">
        <v>77.3</v>
      </c>
      <c r="L5929">
        <v>0.159</v>
      </c>
      <c r="M5929">
        <v>0.161</v>
      </c>
      <c r="O5929">
        <v>0.625</v>
      </c>
      <c r="T5929">
        <f t="shared" si="694"/>
        <v>2472100</v>
      </c>
      <c r="U5929">
        <v>0</v>
      </c>
      <c r="V5929">
        <f t="shared" si="692"/>
        <v>0</v>
      </c>
      <c r="W5929" t="str">
        <f t="shared" si="695"/>
        <v/>
      </c>
      <c r="X5929" t="str">
        <f t="shared" si="696"/>
        <v/>
      </c>
      <c r="Y5929" t="str">
        <f t="shared" si="693"/>
        <v/>
      </c>
      <c r="AA5929" s="16">
        <f t="shared" si="697"/>
        <v>0.92</v>
      </c>
      <c r="AB5929" s="16">
        <f t="shared" si="698"/>
        <v>0.27</v>
      </c>
      <c r="AC5929" s="16"/>
    </row>
    <row r="5930" spans="1:29" x14ac:dyDescent="0.25">
      <c r="A5930" s="2">
        <v>43712</v>
      </c>
      <c r="B5930" s="1">
        <v>247</v>
      </c>
      <c r="C5930" s="3">
        <v>2200</v>
      </c>
      <c r="D5930" s="13">
        <v>275.94181712963001</v>
      </c>
      <c r="E5930">
        <v>54.48</v>
      </c>
      <c r="F5930" s="15">
        <f t="shared" si="699"/>
        <v>0</v>
      </c>
      <c r="G5930">
        <v>1.51</v>
      </c>
      <c r="H5930">
        <v>2.516</v>
      </c>
      <c r="I5930">
        <v>352.38400000000001</v>
      </c>
      <c r="J5930">
        <v>8.9649999999999999</v>
      </c>
      <c r="K5930">
        <v>77.5</v>
      </c>
      <c r="L5930">
        <v>0.159</v>
      </c>
      <c r="M5930">
        <v>0.161</v>
      </c>
      <c r="O5930">
        <v>0.625</v>
      </c>
      <c r="T5930">
        <f t="shared" si="694"/>
        <v>2472200</v>
      </c>
      <c r="U5930">
        <v>0</v>
      </c>
      <c r="V5930">
        <f t="shared" si="692"/>
        <v>0</v>
      </c>
      <c r="W5930" t="str">
        <f t="shared" si="695"/>
        <v/>
      </c>
      <c r="X5930" t="str">
        <f t="shared" si="696"/>
        <v/>
      </c>
      <c r="Y5930" t="str">
        <f t="shared" si="693"/>
        <v/>
      </c>
      <c r="AA5930" s="16">
        <f t="shared" si="697"/>
        <v>0.88700000000000001</v>
      </c>
      <c r="AB5930" s="16">
        <f t="shared" si="698"/>
        <v>0.25800000000000001</v>
      </c>
      <c r="AC5930" s="16"/>
    </row>
    <row r="5931" spans="1:29" x14ac:dyDescent="0.25">
      <c r="A5931" s="2">
        <v>43712</v>
      </c>
      <c r="B5931" s="1">
        <v>247</v>
      </c>
      <c r="C5931" s="3">
        <v>2300</v>
      </c>
      <c r="D5931" s="13">
        <v>275.98348379629601</v>
      </c>
      <c r="E5931">
        <v>54.72</v>
      </c>
      <c r="F5931" s="15">
        <f t="shared" si="699"/>
        <v>0</v>
      </c>
      <c r="G5931">
        <v>1.51</v>
      </c>
      <c r="H5931">
        <v>2.516</v>
      </c>
      <c r="I5931">
        <v>355.19200000000001</v>
      </c>
      <c r="J5931">
        <v>8.8659999999999997</v>
      </c>
      <c r="K5931">
        <v>82.3</v>
      </c>
      <c r="L5931">
        <v>0.159</v>
      </c>
      <c r="M5931">
        <v>0.16</v>
      </c>
      <c r="O5931">
        <v>0.625</v>
      </c>
      <c r="T5931">
        <f t="shared" si="694"/>
        <v>2472300</v>
      </c>
      <c r="U5931">
        <v>0</v>
      </c>
      <c r="V5931">
        <f t="shared" si="692"/>
        <v>0</v>
      </c>
      <c r="W5931" t="str">
        <f t="shared" si="695"/>
        <v/>
      </c>
      <c r="X5931" t="str">
        <f t="shared" si="696"/>
        <v/>
      </c>
      <c r="Y5931" t="str">
        <f t="shared" si="693"/>
        <v/>
      </c>
      <c r="AA5931" s="16">
        <f t="shared" si="697"/>
        <v>0.93600000000000005</v>
      </c>
      <c r="AB5931" s="16">
        <f t="shared" si="698"/>
        <v>0.20100000000000001</v>
      </c>
      <c r="AC5931" s="16"/>
    </row>
    <row r="5932" spans="1:29" x14ac:dyDescent="0.25">
      <c r="A5932" s="2">
        <v>43712</v>
      </c>
      <c r="B5932" s="1">
        <v>247</v>
      </c>
      <c r="C5932" s="3">
        <v>2400</v>
      </c>
      <c r="D5932" s="13">
        <v>276.02515046296298</v>
      </c>
      <c r="E5932">
        <v>54.72</v>
      </c>
      <c r="F5932" s="15">
        <f t="shared" si="699"/>
        <v>0</v>
      </c>
      <c r="G5932">
        <v>1.51</v>
      </c>
      <c r="H5932">
        <v>2.516</v>
      </c>
      <c r="I5932">
        <v>349.57600000000002</v>
      </c>
      <c r="J5932">
        <v>9.7799999999999994</v>
      </c>
      <c r="K5932">
        <v>76.400000000000006</v>
      </c>
      <c r="L5932">
        <v>0.159</v>
      </c>
      <c r="M5932">
        <v>0.161</v>
      </c>
      <c r="O5932">
        <v>0.625</v>
      </c>
      <c r="T5932">
        <f t="shared" si="694"/>
        <v>2472400</v>
      </c>
      <c r="U5932">
        <v>0</v>
      </c>
      <c r="V5932">
        <f t="shared" si="692"/>
        <v>0</v>
      </c>
      <c r="W5932">
        <f t="shared" si="695"/>
        <v>0.159</v>
      </c>
      <c r="X5932">
        <f t="shared" si="696"/>
        <v>0.161</v>
      </c>
      <c r="Y5932">
        <f t="shared" si="693"/>
        <v>0</v>
      </c>
      <c r="AA5932" s="16">
        <f t="shared" si="697"/>
        <v>0.92400000000000004</v>
      </c>
      <c r="AB5932" s="16">
        <f t="shared" si="698"/>
        <v>0.28499999999999998</v>
      </c>
      <c r="AC5932" s="16"/>
    </row>
    <row r="5933" spans="1:29" x14ac:dyDescent="0.25">
      <c r="A5933" s="2">
        <v>43713</v>
      </c>
      <c r="B5933" s="1">
        <v>248</v>
      </c>
      <c r="C5933" s="3">
        <v>100</v>
      </c>
      <c r="D5933" s="13">
        <v>276.06681712963001</v>
      </c>
      <c r="E5933">
        <v>54.48</v>
      </c>
      <c r="F5933" s="15">
        <f t="shared" si="699"/>
        <v>0</v>
      </c>
      <c r="G5933">
        <v>1.51</v>
      </c>
      <c r="H5933">
        <v>3.02</v>
      </c>
      <c r="I5933">
        <v>348.173</v>
      </c>
      <c r="J5933">
        <v>9.8789999999999996</v>
      </c>
      <c r="K5933">
        <v>71.2</v>
      </c>
      <c r="L5933">
        <v>0.159</v>
      </c>
      <c r="M5933">
        <v>0.161</v>
      </c>
      <c r="O5933">
        <v>0.625</v>
      </c>
      <c r="T5933">
        <f t="shared" si="694"/>
        <v>2480100</v>
      </c>
      <c r="U5933">
        <v>0</v>
      </c>
      <c r="V5933">
        <f t="shared" si="692"/>
        <v>0</v>
      </c>
      <c r="W5933" t="str">
        <f t="shared" si="695"/>
        <v/>
      </c>
      <c r="X5933" t="str">
        <f t="shared" si="696"/>
        <v/>
      </c>
      <c r="Y5933" t="str">
        <f t="shared" si="693"/>
        <v/>
      </c>
      <c r="AA5933" s="16">
        <f t="shared" si="697"/>
        <v>0.86699999999999999</v>
      </c>
      <c r="AB5933" s="16">
        <f t="shared" si="698"/>
        <v>0.35099999999999998</v>
      </c>
      <c r="AC5933" s="16"/>
    </row>
    <row r="5934" spans="1:29" x14ac:dyDescent="0.25">
      <c r="A5934" s="2">
        <v>43713</v>
      </c>
      <c r="B5934" s="1">
        <v>248</v>
      </c>
      <c r="C5934" s="3">
        <v>200</v>
      </c>
      <c r="D5934" s="13">
        <v>276.10848379629601</v>
      </c>
      <c r="E5934">
        <v>54.37</v>
      </c>
      <c r="F5934" s="15">
        <f t="shared" si="699"/>
        <v>0</v>
      </c>
      <c r="G5934">
        <v>1.51</v>
      </c>
      <c r="H5934">
        <v>3.5230000000000001</v>
      </c>
      <c r="I5934">
        <v>339.74900000000002</v>
      </c>
      <c r="J5934">
        <v>9.1140000000000008</v>
      </c>
      <c r="K5934">
        <v>59.7</v>
      </c>
      <c r="L5934">
        <v>0.159</v>
      </c>
      <c r="M5934">
        <v>0.161</v>
      </c>
      <c r="O5934">
        <v>0.625</v>
      </c>
      <c r="T5934">
        <f t="shared" si="694"/>
        <v>2480200</v>
      </c>
      <c r="U5934">
        <v>0</v>
      </c>
      <c r="V5934">
        <f t="shared" si="692"/>
        <v>0</v>
      </c>
      <c r="W5934" t="str">
        <f t="shared" si="695"/>
        <v/>
      </c>
      <c r="X5934" t="str">
        <f t="shared" si="696"/>
        <v/>
      </c>
      <c r="Y5934" t="str">
        <f t="shared" si="693"/>
        <v/>
      </c>
      <c r="AA5934" s="16">
        <f t="shared" si="697"/>
        <v>0.69</v>
      </c>
      <c r="AB5934" s="16">
        <f t="shared" si="698"/>
        <v>0.46600000000000003</v>
      </c>
      <c r="AC5934" s="16"/>
    </row>
    <row r="5935" spans="1:29" x14ac:dyDescent="0.25">
      <c r="A5935" s="2">
        <v>43713</v>
      </c>
      <c r="B5935" s="1">
        <v>248</v>
      </c>
      <c r="C5935" s="3">
        <v>300</v>
      </c>
      <c r="D5935" s="13">
        <v>276.15015046296298</v>
      </c>
      <c r="E5935">
        <v>54.37</v>
      </c>
      <c r="F5935" s="15">
        <f t="shared" si="699"/>
        <v>0</v>
      </c>
      <c r="G5935">
        <v>1.51</v>
      </c>
      <c r="H5935">
        <v>3.02</v>
      </c>
      <c r="I5935">
        <v>350.98</v>
      </c>
      <c r="J5935">
        <v>7.97</v>
      </c>
      <c r="K5935">
        <v>70.7</v>
      </c>
      <c r="L5935">
        <v>0.159</v>
      </c>
      <c r="M5935">
        <v>0.16</v>
      </c>
      <c r="O5935">
        <v>0.625</v>
      </c>
      <c r="T5935">
        <f t="shared" si="694"/>
        <v>2480300</v>
      </c>
      <c r="U5935">
        <v>0</v>
      </c>
      <c r="V5935">
        <f t="shared" si="692"/>
        <v>0</v>
      </c>
      <c r="W5935" t="str">
        <f t="shared" si="695"/>
        <v/>
      </c>
      <c r="X5935" t="str">
        <f t="shared" si="696"/>
        <v/>
      </c>
      <c r="Y5935" t="str">
        <f t="shared" si="693"/>
        <v/>
      </c>
      <c r="AA5935" s="16">
        <f t="shared" si="697"/>
        <v>0.75700000000000001</v>
      </c>
      <c r="AB5935" s="16">
        <f t="shared" si="698"/>
        <v>0.314</v>
      </c>
      <c r="AC5935" s="16"/>
    </row>
    <row r="5936" spans="1:29" x14ac:dyDescent="0.25">
      <c r="A5936" s="2">
        <v>43713</v>
      </c>
      <c r="B5936" s="1">
        <v>248</v>
      </c>
      <c r="C5936" s="3">
        <v>400</v>
      </c>
      <c r="D5936" s="13">
        <v>276.19181712963001</v>
      </c>
      <c r="E5936">
        <v>54.37</v>
      </c>
      <c r="F5936" s="15">
        <f t="shared" si="699"/>
        <v>0</v>
      </c>
      <c r="G5936">
        <v>1.51</v>
      </c>
      <c r="H5936">
        <v>2.516</v>
      </c>
      <c r="I5936">
        <v>355.19200000000001</v>
      </c>
      <c r="J5936">
        <v>7.569</v>
      </c>
      <c r="K5936">
        <v>75.7</v>
      </c>
      <c r="L5936">
        <v>0.159</v>
      </c>
      <c r="M5936">
        <v>0.161</v>
      </c>
      <c r="O5936">
        <v>0.625</v>
      </c>
      <c r="T5936">
        <f t="shared" si="694"/>
        <v>2480400</v>
      </c>
      <c r="U5936">
        <v>0</v>
      </c>
      <c r="V5936">
        <f t="shared" si="692"/>
        <v>0</v>
      </c>
      <c r="W5936" t="str">
        <f t="shared" si="695"/>
        <v/>
      </c>
      <c r="X5936" t="str">
        <f t="shared" si="696"/>
        <v/>
      </c>
      <c r="Y5936" t="str">
        <f t="shared" si="693"/>
        <v/>
      </c>
      <c r="AA5936" s="16">
        <f t="shared" si="697"/>
        <v>0.78800000000000003</v>
      </c>
      <c r="AB5936" s="16">
        <f t="shared" si="698"/>
        <v>0.253</v>
      </c>
      <c r="AC5936" s="16"/>
    </row>
    <row r="5937" spans="1:29" x14ac:dyDescent="0.25">
      <c r="A5937" s="2">
        <v>43713</v>
      </c>
      <c r="B5937" s="1">
        <v>248</v>
      </c>
      <c r="C5937" s="3">
        <v>500</v>
      </c>
      <c r="D5937" s="13">
        <v>276.23348379629601</v>
      </c>
      <c r="E5937">
        <v>54.37</v>
      </c>
      <c r="F5937" s="15">
        <f t="shared" si="699"/>
        <v>0</v>
      </c>
      <c r="G5937">
        <v>1.51</v>
      </c>
      <c r="H5937">
        <v>2.516</v>
      </c>
      <c r="I5937">
        <v>0</v>
      </c>
      <c r="J5937">
        <v>7.569</v>
      </c>
      <c r="K5937">
        <v>78.8</v>
      </c>
      <c r="L5937">
        <v>0.158</v>
      </c>
      <c r="M5937">
        <v>0.161</v>
      </c>
      <c r="O5937">
        <v>0.625</v>
      </c>
      <c r="T5937">
        <f t="shared" si="694"/>
        <v>2480500</v>
      </c>
      <c r="U5937">
        <v>0</v>
      </c>
      <c r="V5937">
        <f t="shared" si="692"/>
        <v>0</v>
      </c>
      <c r="W5937" t="str">
        <f t="shared" si="695"/>
        <v/>
      </c>
      <c r="X5937" t="str">
        <f t="shared" si="696"/>
        <v/>
      </c>
      <c r="Y5937" t="str">
        <f t="shared" si="693"/>
        <v/>
      </c>
      <c r="AA5937" s="16">
        <f t="shared" si="697"/>
        <v>0.82099999999999995</v>
      </c>
      <c r="AB5937" s="16">
        <f t="shared" si="698"/>
        <v>0.221</v>
      </c>
      <c r="AC5937" s="16"/>
    </row>
    <row r="5938" spans="1:29" x14ac:dyDescent="0.25">
      <c r="A5938" s="2">
        <v>43713</v>
      </c>
      <c r="B5938" s="1">
        <v>248</v>
      </c>
      <c r="C5938" s="3">
        <v>600</v>
      </c>
      <c r="D5938" s="13">
        <v>276.27515046296298</v>
      </c>
      <c r="E5938">
        <v>54.13</v>
      </c>
      <c r="F5938" s="15">
        <f t="shared" si="699"/>
        <v>0</v>
      </c>
      <c r="G5938">
        <v>1.0069999999999999</v>
      </c>
      <c r="H5938">
        <v>2.0129999999999999</v>
      </c>
      <c r="I5938">
        <v>12.635</v>
      </c>
      <c r="J5938">
        <v>8.8659999999999997</v>
      </c>
      <c r="K5938">
        <v>75.7</v>
      </c>
      <c r="L5938">
        <v>0.158</v>
      </c>
      <c r="M5938">
        <v>0.16</v>
      </c>
      <c r="O5938">
        <v>13.125</v>
      </c>
      <c r="T5938">
        <f t="shared" si="694"/>
        <v>2480600</v>
      </c>
      <c r="U5938">
        <v>10</v>
      </c>
      <c r="V5938">
        <f t="shared" si="692"/>
        <v>13.1</v>
      </c>
      <c r="W5938" t="str">
        <f t="shared" si="695"/>
        <v/>
      </c>
      <c r="X5938" t="str">
        <f t="shared" si="696"/>
        <v/>
      </c>
      <c r="Y5938" t="str">
        <f t="shared" si="693"/>
        <v/>
      </c>
      <c r="AA5938" s="16">
        <f t="shared" si="697"/>
        <v>0.86099999999999999</v>
      </c>
      <c r="AB5938" s="16">
        <f t="shared" si="698"/>
        <v>0.27600000000000002</v>
      </c>
      <c r="AC5938" s="16"/>
    </row>
    <row r="5939" spans="1:29" x14ac:dyDescent="0.25">
      <c r="A5939" s="2">
        <v>43713</v>
      </c>
      <c r="B5939" s="1">
        <v>248</v>
      </c>
      <c r="C5939" s="3">
        <v>700</v>
      </c>
      <c r="D5939" s="13">
        <v>276.31681712963001</v>
      </c>
      <c r="E5939">
        <v>54.6</v>
      </c>
      <c r="F5939" s="15">
        <f t="shared" si="699"/>
        <v>0</v>
      </c>
      <c r="G5939">
        <v>1.0069999999999999</v>
      </c>
      <c r="H5939">
        <v>3.5230000000000001</v>
      </c>
      <c r="I5939">
        <v>28.077999999999999</v>
      </c>
      <c r="J5939">
        <v>12.34</v>
      </c>
      <c r="K5939">
        <v>65</v>
      </c>
      <c r="L5939">
        <v>0.158</v>
      </c>
      <c r="M5939">
        <v>0.16</v>
      </c>
      <c r="O5939">
        <v>201.875</v>
      </c>
      <c r="T5939">
        <f t="shared" si="694"/>
        <v>2480700</v>
      </c>
      <c r="U5939">
        <v>137.30000000000001</v>
      </c>
      <c r="V5939">
        <f t="shared" si="692"/>
        <v>201.9</v>
      </c>
      <c r="W5939" t="str">
        <f t="shared" si="695"/>
        <v/>
      </c>
      <c r="X5939" t="str">
        <f t="shared" si="696"/>
        <v/>
      </c>
      <c r="Y5939" t="str">
        <f t="shared" si="693"/>
        <v/>
      </c>
      <c r="AA5939" s="16">
        <f t="shared" si="697"/>
        <v>0.93200000000000005</v>
      </c>
      <c r="AB5939" s="16">
        <f t="shared" si="698"/>
        <v>0.502</v>
      </c>
      <c r="AC5939" s="16"/>
    </row>
    <row r="5940" spans="1:29" x14ac:dyDescent="0.25">
      <c r="A5940" s="2">
        <v>43713</v>
      </c>
      <c r="B5940" s="1">
        <v>248</v>
      </c>
      <c r="C5940" s="3">
        <v>800</v>
      </c>
      <c r="D5940" s="13">
        <v>276.35848379629601</v>
      </c>
      <c r="E5940">
        <v>54.95</v>
      </c>
      <c r="F5940" s="15">
        <f t="shared" si="699"/>
        <v>0</v>
      </c>
      <c r="G5940">
        <v>1.51</v>
      </c>
      <c r="H5940">
        <v>4.5289999999999999</v>
      </c>
      <c r="I5940">
        <v>47.732999999999997</v>
      </c>
      <c r="J5940">
        <v>14.553000000000001</v>
      </c>
      <c r="K5940">
        <v>58.8</v>
      </c>
      <c r="L5940">
        <v>0.158</v>
      </c>
      <c r="M5940">
        <v>0.161</v>
      </c>
      <c r="O5940">
        <v>370.625</v>
      </c>
      <c r="T5940">
        <f t="shared" si="694"/>
        <v>2480800</v>
      </c>
      <c r="U5940">
        <v>318</v>
      </c>
      <c r="V5940">
        <f t="shared" si="692"/>
        <v>370.6</v>
      </c>
      <c r="W5940" t="str">
        <f t="shared" si="695"/>
        <v/>
      </c>
      <c r="X5940" t="str">
        <f t="shared" si="696"/>
        <v/>
      </c>
      <c r="Y5940" t="str">
        <f t="shared" si="693"/>
        <v/>
      </c>
      <c r="AA5940" s="16">
        <f t="shared" si="697"/>
        <v>0.97399999999999998</v>
      </c>
      <c r="AB5940" s="16">
        <f t="shared" si="698"/>
        <v>0.68200000000000005</v>
      </c>
      <c r="AC5940" s="16"/>
    </row>
    <row r="5941" spans="1:29" x14ac:dyDescent="0.25">
      <c r="A5941" s="2">
        <v>43713</v>
      </c>
      <c r="B5941" s="1">
        <v>248</v>
      </c>
      <c r="C5941" s="3">
        <v>900</v>
      </c>
      <c r="D5941" s="13">
        <v>276.40015046296298</v>
      </c>
      <c r="E5941">
        <v>55.07</v>
      </c>
      <c r="F5941" s="15">
        <f t="shared" si="699"/>
        <v>0</v>
      </c>
      <c r="G5941">
        <v>1.51</v>
      </c>
      <c r="H5941">
        <v>4.5289999999999999</v>
      </c>
      <c r="I5941">
        <v>70.195999999999998</v>
      </c>
      <c r="J5941">
        <v>15.747999999999999</v>
      </c>
      <c r="K5941">
        <v>56.3</v>
      </c>
      <c r="L5941">
        <v>0.158</v>
      </c>
      <c r="M5941">
        <v>0.16</v>
      </c>
      <c r="O5941">
        <v>530.625</v>
      </c>
      <c r="T5941">
        <f t="shared" si="694"/>
        <v>2480900</v>
      </c>
      <c r="U5941">
        <v>490.7</v>
      </c>
      <c r="V5941">
        <f t="shared" si="692"/>
        <v>530.6</v>
      </c>
      <c r="W5941" t="str">
        <f t="shared" si="695"/>
        <v/>
      </c>
      <c r="X5941" t="str">
        <f t="shared" si="696"/>
        <v/>
      </c>
      <c r="Y5941" t="str">
        <f t="shared" si="693"/>
        <v/>
      </c>
      <c r="AA5941" s="16">
        <f t="shared" si="697"/>
        <v>1.0069999999999999</v>
      </c>
      <c r="AB5941" s="16">
        <f t="shared" si="698"/>
        <v>0.78200000000000003</v>
      </c>
      <c r="AC5941" s="16"/>
    </row>
    <row r="5942" spans="1:29" x14ac:dyDescent="0.25">
      <c r="A5942" s="2">
        <v>43713</v>
      </c>
      <c r="B5942" s="1">
        <v>248</v>
      </c>
      <c r="C5942" s="3">
        <v>1000</v>
      </c>
      <c r="D5942" s="13">
        <v>276.44181712963001</v>
      </c>
      <c r="E5942">
        <v>54.95</v>
      </c>
      <c r="F5942" s="15">
        <f t="shared" si="699"/>
        <v>0</v>
      </c>
      <c r="G5942">
        <v>1.51</v>
      </c>
      <c r="H5942">
        <v>4.5289999999999999</v>
      </c>
      <c r="I5942">
        <v>77.215999999999994</v>
      </c>
      <c r="J5942">
        <v>16.844000000000001</v>
      </c>
      <c r="K5942">
        <v>54.3</v>
      </c>
      <c r="L5942">
        <v>0.157</v>
      </c>
      <c r="M5942">
        <v>0.159</v>
      </c>
      <c r="O5942">
        <v>654.375</v>
      </c>
      <c r="T5942">
        <f t="shared" si="694"/>
        <v>2481000</v>
      </c>
      <c r="U5942">
        <v>635</v>
      </c>
      <c r="V5942">
        <f t="shared" si="692"/>
        <v>654.4</v>
      </c>
      <c r="W5942" t="str">
        <f t="shared" si="695"/>
        <v/>
      </c>
      <c r="X5942" t="str">
        <f t="shared" si="696"/>
        <v/>
      </c>
      <c r="Y5942" t="str">
        <f t="shared" si="693"/>
        <v/>
      </c>
      <c r="AA5942" s="16">
        <f t="shared" si="697"/>
        <v>1.042</v>
      </c>
      <c r="AB5942" s="16">
        <f t="shared" si="698"/>
        <v>0.877</v>
      </c>
      <c r="AC5942" s="16"/>
    </row>
    <row r="5943" spans="1:29" x14ac:dyDescent="0.25">
      <c r="A5943" s="2">
        <v>43713</v>
      </c>
      <c r="B5943" s="1">
        <v>248</v>
      </c>
      <c r="C5943" s="3">
        <v>1100</v>
      </c>
      <c r="D5943" s="13">
        <v>276.48348379629601</v>
      </c>
      <c r="E5943">
        <v>55.42</v>
      </c>
      <c r="F5943" s="15">
        <f t="shared" si="699"/>
        <v>0</v>
      </c>
      <c r="G5943">
        <v>1.51</v>
      </c>
      <c r="H5943">
        <v>5.0330000000000004</v>
      </c>
      <c r="I5943">
        <v>75.811999999999998</v>
      </c>
      <c r="J5943">
        <v>18.247</v>
      </c>
      <c r="K5943">
        <v>49.6</v>
      </c>
      <c r="L5943">
        <v>0.157</v>
      </c>
      <c r="M5943">
        <v>0.159</v>
      </c>
      <c r="O5943">
        <v>733.125</v>
      </c>
      <c r="T5943">
        <f t="shared" si="694"/>
        <v>2481100</v>
      </c>
      <c r="U5943">
        <v>737.8</v>
      </c>
      <c r="V5943">
        <f t="shared" si="692"/>
        <v>733.1</v>
      </c>
      <c r="W5943" t="str">
        <f t="shared" si="695"/>
        <v/>
      </c>
      <c r="X5943" t="str">
        <f t="shared" si="696"/>
        <v/>
      </c>
      <c r="Y5943" t="str">
        <f t="shared" si="693"/>
        <v/>
      </c>
      <c r="AA5943" s="16">
        <f t="shared" si="697"/>
        <v>1.0389999999999999</v>
      </c>
      <c r="AB5943" s="16">
        <f t="shared" si="698"/>
        <v>1.056</v>
      </c>
      <c r="AC5943" s="16"/>
    </row>
    <row r="5944" spans="1:29" x14ac:dyDescent="0.25">
      <c r="A5944" s="2">
        <v>43713</v>
      </c>
      <c r="B5944" s="1">
        <v>248</v>
      </c>
      <c r="C5944" s="3">
        <v>1200</v>
      </c>
      <c r="D5944" s="13">
        <v>276.52515046296298</v>
      </c>
      <c r="E5944">
        <v>54.6</v>
      </c>
      <c r="F5944" s="15">
        <f t="shared" si="699"/>
        <v>0</v>
      </c>
      <c r="G5944">
        <v>2.0129999999999999</v>
      </c>
      <c r="H5944">
        <v>6.0389999999999997</v>
      </c>
      <c r="I5944">
        <v>98.275000000000006</v>
      </c>
      <c r="J5944">
        <v>19.341000000000001</v>
      </c>
      <c r="K5944">
        <v>43.7</v>
      </c>
      <c r="L5944">
        <v>0.157</v>
      </c>
      <c r="M5944">
        <v>0.159</v>
      </c>
      <c r="O5944">
        <v>751.875</v>
      </c>
      <c r="T5944">
        <f t="shared" si="694"/>
        <v>2481200</v>
      </c>
      <c r="U5944">
        <v>790.3</v>
      </c>
      <c r="V5944">
        <f t="shared" si="692"/>
        <v>751.9</v>
      </c>
      <c r="W5944" t="str">
        <f t="shared" si="695"/>
        <v/>
      </c>
      <c r="X5944" t="str">
        <f t="shared" si="696"/>
        <v/>
      </c>
      <c r="Y5944" t="str">
        <f t="shared" si="693"/>
        <v/>
      </c>
      <c r="AA5944" s="16">
        <f t="shared" si="697"/>
        <v>0.98099999999999998</v>
      </c>
      <c r="AB5944" s="16">
        <f t="shared" si="698"/>
        <v>1.264</v>
      </c>
      <c r="AC5944" s="16"/>
    </row>
    <row r="5945" spans="1:29" x14ac:dyDescent="0.25">
      <c r="A5945" s="2">
        <v>43713</v>
      </c>
      <c r="B5945" s="1">
        <v>248</v>
      </c>
      <c r="C5945" s="3">
        <v>1300</v>
      </c>
      <c r="D5945" s="13">
        <v>276.56681712963001</v>
      </c>
      <c r="E5945">
        <v>55.07</v>
      </c>
      <c r="F5945" s="15">
        <f t="shared" si="699"/>
        <v>0</v>
      </c>
      <c r="G5945">
        <v>1.51</v>
      </c>
      <c r="H5945">
        <v>5.5359999999999996</v>
      </c>
      <c r="I5945">
        <v>103.89</v>
      </c>
      <c r="J5945">
        <v>20.698</v>
      </c>
      <c r="K5945">
        <v>42</v>
      </c>
      <c r="L5945">
        <v>0.156</v>
      </c>
      <c r="M5945">
        <v>0.159</v>
      </c>
      <c r="O5945">
        <v>774.375</v>
      </c>
      <c r="T5945">
        <f t="shared" si="694"/>
        <v>2481300</v>
      </c>
      <c r="U5945">
        <v>789</v>
      </c>
      <c r="V5945">
        <f t="shared" si="692"/>
        <v>774.4</v>
      </c>
      <c r="W5945" t="str">
        <f t="shared" si="695"/>
        <v/>
      </c>
      <c r="X5945" t="str">
        <f t="shared" si="696"/>
        <v/>
      </c>
      <c r="Y5945" t="str">
        <f t="shared" si="693"/>
        <v/>
      </c>
      <c r="AA5945" s="16">
        <f t="shared" si="697"/>
        <v>1.0249999999999999</v>
      </c>
      <c r="AB5945" s="16">
        <f t="shared" si="698"/>
        <v>1.415</v>
      </c>
      <c r="AC5945" s="16"/>
    </row>
    <row r="5946" spans="1:29" x14ac:dyDescent="0.25">
      <c r="A5946" s="2">
        <v>43713</v>
      </c>
      <c r="B5946" s="1">
        <v>248</v>
      </c>
      <c r="C5946" s="3">
        <v>1400</v>
      </c>
      <c r="D5946" s="13">
        <v>276.60848379629601</v>
      </c>
      <c r="E5946">
        <v>55.54</v>
      </c>
      <c r="F5946" s="15">
        <f t="shared" si="699"/>
        <v>3.9999999999999147E-2</v>
      </c>
      <c r="G5946">
        <v>1.51</v>
      </c>
      <c r="H5946">
        <v>5.5359999999999996</v>
      </c>
      <c r="I5946">
        <v>134.77600000000001</v>
      </c>
      <c r="J5946">
        <v>20.555</v>
      </c>
      <c r="K5946">
        <v>42.5</v>
      </c>
      <c r="L5946">
        <v>0.156</v>
      </c>
      <c r="M5946">
        <v>0.158</v>
      </c>
      <c r="O5946">
        <v>730.625</v>
      </c>
      <c r="T5946">
        <f t="shared" si="694"/>
        <v>2481400</v>
      </c>
      <c r="U5946">
        <v>733.3</v>
      </c>
      <c r="V5946">
        <f t="shared" si="692"/>
        <v>730.6</v>
      </c>
      <c r="W5946" t="str">
        <f t="shared" si="695"/>
        <v/>
      </c>
      <c r="X5946" t="str">
        <f t="shared" si="696"/>
        <v/>
      </c>
      <c r="Y5946" t="str">
        <f t="shared" si="693"/>
        <v/>
      </c>
      <c r="AA5946" s="16">
        <f t="shared" si="697"/>
        <v>1.028</v>
      </c>
      <c r="AB5946" s="16">
        <f t="shared" si="698"/>
        <v>1.391</v>
      </c>
      <c r="AC5946" s="16"/>
    </row>
    <row r="5947" spans="1:29" x14ac:dyDescent="0.25">
      <c r="A5947" s="2">
        <v>43713</v>
      </c>
      <c r="B5947" s="1">
        <v>248</v>
      </c>
      <c r="C5947" s="3">
        <v>1500</v>
      </c>
      <c r="D5947" s="13">
        <v>276.65015046296298</v>
      </c>
      <c r="E5947">
        <v>55.07</v>
      </c>
      <c r="F5947" s="15">
        <f t="shared" si="699"/>
        <v>0</v>
      </c>
      <c r="G5947">
        <v>2.0129999999999999</v>
      </c>
      <c r="H5947">
        <v>4.5289999999999999</v>
      </c>
      <c r="I5947">
        <v>192.33699999999999</v>
      </c>
      <c r="J5947">
        <v>21.628</v>
      </c>
      <c r="K5947">
        <v>39.700000000000003</v>
      </c>
      <c r="L5947">
        <v>0.156</v>
      </c>
      <c r="M5947">
        <v>0.157</v>
      </c>
      <c r="O5947">
        <v>660.625</v>
      </c>
      <c r="T5947">
        <f t="shared" si="694"/>
        <v>2481500</v>
      </c>
      <c r="U5947">
        <v>628.20000000000005</v>
      </c>
      <c r="V5947">
        <f t="shared" si="692"/>
        <v>660.6</v>
      </c>
      <c r="W5947" t="str">
        <f t="shared" si="695"/>
        <v/>
      </c>
      <c r="X5947" t="str">
        <f t="shared" si="696"/>
        <v/>
      </c>
      <c r="Y5947" t="str">
        <f t="shared" si="693"/>
        <v/>
      </c>
      <c r="AA5947" s="16">
        <f t="shared" si="697"/>
        <v>1.026</v>
      </c>
      <c r="AB5947" s="16">
        <f t="shared" si="698"/>
        <v>1.5580000000000001</v>
      </c>
      <c r="AC5947" s="16"/>
    </row>
    <row r="5948" spans="1:29" x14ac:dyDescent="0.25">
      <c r="A5948" s="2">
        <v>43713</v>
      </c>
      <c r="B5948" s="1">
        <v>248</v>
      </c>
      <c r="C5948" s="3">
        <v>1600</v>
      </c>
      <c r="D5948" s="13">
        <v>276.69181712963001</v>
      </c>
      <c r="E5948">
        <v>55.07</v>
      </c>
      <c r="F5948" s="15">
        <f t="shared" si="699"/>
        <v>0</v>
      </c>
      <c r="G5948">
        <v>1.51</v>
      </c>
      <c r="H5948">
        <v>5.5359999999999996</v>
      </c>
      <c r="I5948">
        <v>175.49</v>
      </c>
      <c r="J5948">
        <v>21.556999999999999</v>
      </c>
      <c r="K5948">
        <v>36.5</v>
      </c>
      <c r="L5948">
        <v>0.156</v>
      </c>
      <c r="M5948">
        <v>0.157</v>
      </c>
      <c r="O5948">
        <v>438.125</v>
      </c>
      <c r="T5948">
        <f t="shared" si="694"/>
        <v>2481600</v>
      </c>
      <c r="U5948">
        <v>481.8</v>
      </c>
      <c r="V5948">
        <f t="shared" si="692"/>
        <v>438.1</v>
      </c>
      <c r="W5948" t="str">
        <f t="shared" si="695"/>
        <v/>
      </c>
      <c r="X5948" t="str">
        <f t="shared" si="696"/>
        <v/>
      </c>
      <c r="Y5948" t="str">
        <f t="shared" si="693"/>
        <v/>
      </c>
      <c r="AA5948" s="16">
        <f t="shared" si="697"/>
        <v>0.93899999999999995</v>
      </c>
      <c r="AB5948" s="16">
        <f t="shared" si="698"/>
        <v>1.6339999999999999</v>
      </c>
      <c r="AC5948" s="16"/>
    </row>
    <row r="5949" spans="1:29" x14ac:dyDescent="0.25">
      <c r="A5949" s="2">
        <v>43713</v>
      </c>
      <c r="B5949" s="1">
        <v>248</v>
      </c>
      <c r="C5949" s="3">
        <v>1700</v>
      </c>
      <c r="D5949" s="13">
        <v>276.73348379629601</v>
      </c>
      <c r="E5949">
        <v>54.95</v>
      </c>
      <c r="F5949" s="15">
        <f t="shared" si="699"/>
        <v>0</v>
      </c>
      <c r="G5949">
        <v>2.0129999999999999</v>
      </c>
      <c r="H5949">
        <v>5.0330000000000004</v>
      </c>
      <c r="I5949">
        <v>182.51</v>
      </c>
      <c r="J5949">
        <v>20.030999999999999</v>
      </c>
      <c r="K5949">
        <v>35.6</v>
      </c>
      <c r="L5949">
        <v>0.156</v>
      </c>
      <c r="M5949">
        <v>0.157</v>
      </c>
      <c r="O5949">
        <v>256.875</v>
      </c>
      <c r="T5949">
        <f t="shared" si="694"/>
        <v>2481700</v>
      </c>
      <c r="U5949">
        <v>308</v>
      </c>
      <c r="V5949">
        <f t="shared" ref="V5949:V6012" si="700">IF(O5949&lt;1,0,ROUND(O5949,1))</f>
        <v>256.89999999999998</v>
      </c>
      <c r="W5949" t="str">
        <f t="shared" si="695"/>
        <v/>
      </c>
      <c r="X5949" t="str">
        <f t="shared" si="696"/>
        <v/>
      </c>
      <c r="Y5949" t="str">
        <f t="shared" ref="Y5949:Y6012" si="701">IF(C5949=2400,ROUND(F5949/100,3),"")</f>
        <v/>
      </c>
      <c r="AA5949" s="16">
        <f t="shared" si="697"/>
        <v>0.83399999999999996</v>
      </c>
      <c r="AB5949" s="16">
        <f t="shared" si="698"/>
        <v>1.5089999999999999</v>
      </c>
      <c r="AC5949" s="16"/>
    </row>
    <row r="5950" spans="1:29" x14ac:dyDescent="0.25">
      <c r="A5950" s="2">
        <v>43713</v>
      </c>
      <c r="B5950" s="1">
        <v>248</v>
      </c>
      <c r="C5950" s="3">
        <v>1800</v>
      </c>
      <c r="D5950" s="13">
        <v>276.77515046296298</v>
      </c>
      <c r="E5950">
        <v>54.72</v>
      </c>
      <c r="F5950" s="15">
        <f t="shared" si="699"/>
        <v>0</v>
      </c>
      <c r="G5950">
        <v>0.503</v>
      </c>
      <c r="H5950">
        <v>3.5230000000000001</v>
      </c>
      <c r="I5950">
        <v>167.06700000000001</v>
      </c>
      <c r="J5950">
        <v>16.533999999999999</v>
      </c>
      <c r="K5950">
        <v>48</v>
      </c>
      <c r="L5950">
        <v>0.156</v>
      </c>
      <c r="M5950">
        <v>0.157</v>
      </c>
      <c r="O5950">
        <v>78.125</v>
      </c>
      <c r="T5950">
        <f t="shared" si="694"/>
        <v>2481800</v>
      </c>
      <c r="U5950">
        <v>128.19999999999999</v>
      </c>
      <c r="V5950">
        <f t="shared" si="700"/>
        <v>78.099999999999994</v>
      </c>
      <c r="W5950" t="str">
        <f t="shared" si="695"/>
        <v/>
      </c>
      <c r="X5950" t="str">
        <f t="shared" si="696"/>
        <v/>
      </c>
      <c r="Y5950" t="str">
        <f t="shared" si="701"/>
        <v/>
      </c>
      <c r="AA5950" s="16">
        <f t="shared" si="697"/>
        <v>0.90300000000000002</v>
      </c>
      <c r="AB5950" s="16">
        <f t="shared" si="698"/>
        <v>0.97799999999999998</v>
      </c>
      <c r="AC5950" s="16"/>
    </row>
    <row r="5951" spans="1:29" x14ac:dyDescent="0.25">
      <c r="A5951" s="2">
        <v>43713</v>
      </c>
      <c r="B5951" s="1">
        <v>248</v>
      </c>
      <c r="C5951" s="3">
        <v>1900</v>
      </c>
      <c r="D5951" s="13">
        <v>276.81681712963001</v>
      </c>
      <c r="E5951">
        <v>54.72</v>
      </c>
      <c r="F5951" s="15">
        <f t="shared" si="699"/>
        <v>0</v>
      </c>
      <c r="G5951">
        <v>1.0069999999999999</v>
      </c>
      <c r="H5951">
        <v>2.0129999999999999</v>
      </c>
      <c r="I5951">
        <v>7.02</v>
      </c>
      <c r="J5951">
        <v>14.888</v>
      </c>
      <c r="K5951">
        <v>53.4</v>
      </c>
      <c r="L5951">
        <v>0.156</v>
      </c>
      <c r="M5951">
        <v>0.157</v>
      </c>
      <c r="O5951">
        <v>0.625</v>
      </c>
      <c r="T5951">
        <f t="shared" si="694"/>
        <v>2481900</v>
      </c>
      <c r="U5951">
        <v>6.8</v>
      </c>
      <c r="V5951">
        <f t="shared" si="700"/>
        <v>0</v>
      </c>
      <c r="W5951" t="str">
        <f t="shared" si="695"/>
        <v/>
      </c>
      <c r="X5951" t="str">
        <f t="shared" si="696"/>
        <v/>
      </c>
      <c r="Y5951" t="str">
        <f t="shared" si="701"/>
        <v/>
      </c>
      <c r="AA5951" s="16">
        <f t="shared" si="697"/>
        <v>0.90400000000000003</v>
      </c>
      <c r="AB5951" s="16">
        <f t="shared" si="698"/>
        <v>0.78900000000000003</v>
      </c>
      <c r="AC5951" s="16"/>
    </row>
    <row r="5952" spans="1:29" x14ac:dyDescent="0.25">
      <c r="A5952" s="2">
        <v>43713</v>
      </c>
      <c r="B5952" s="1">
        <v>248</v>
      </c>
      <c r="C5952" s="3">
        <v>2000</v>
      </c>
      <c r="D5952" s="13">
        <v>276.85848379629601</v>
      </c>
      <c r="E5952">
        <v>54.6</v>
      </c>
      <c r="F5952" s="15">
        <f t="shared" si="699"/>
        <v>0</v>
      </c>
      <c r="G5952">
        <v>0.503</v>
      </c>
      <c r="H5952">
        <v>2.516</v>
      </c>
      <c r="I5952">
        <v>16.847000000000001</v>
      </c>
      <c r="J5952">
        <v>14.744999999999999</v>
      </c>
      <c r="K5952">
        <v>52.1</v>
      </c>
      <c r="L5952">
        <v>0.156</v>
      </c>
      <c r="M5952">
        <v>0.157</v>
      </c>
      <c r="O5952">
        <v>0.625</v>
      </c>
      <c r="T5952">
        <f t="shared" si="694"/>
        <v>2482000</v>
      </c>
      <c r="U5952">
        <v>0</v>
      </c>
      <c r="V5952">
        <f t="shared" si="700"/>
        <v>0</v>
      </c>
      <c r="W5952" t="str">
        <f t="shared" si="695"/>
        <v/>
      </c>
      <c r="X5952" t="str">
        <f t="shared" si="696"/>
        <v/>
      </c>
      <c r="Y5952" t="str">
        <f t="shared" si="701"/>
        <v/>
      </c>
      <c r="AA5952" s="16">
        <f t="shared" si="697"/>
        <v>0.874</v>
      </c>
      <c r="AB5952" s="16">
        <f t="shared" si="698"/>
        <v>0.80400000000000005</v>
      </c>
      <c r="AC5952" s="16"/>
    </row>
    <row r="5953" spans="1:29" x14ac:dyDescent="0.25">
      <c r="A5953" s="2">
        <v>43713</v>
      </c>
      <c r="B5953" s="1">
        <v>248</v>
      </c>
      <c r="C5953" s="3">
        <v>2100</v>
      </c>
      <c r="D5953" s="13">
        <v>276.90015046296298</v>
      </c>
      <c r="E5953">
        <v>54.01</v>
      </c>
      <c r="F5953" s="15">
        <f t="shared" si="699"/>
        <v>0</v>
      </c>
      <c r="G5953">
        <v>1.0069999999999999</v>
      </c>
      <c r="H5953">
        <v>3.02</v>
      </c>
      <c r="I5953">
        <v>33.694000000000003</v>
      </c>
      <c r="J5953">
        <v>13.882</v>
      </c>
      <c r="K5953">
        <v>52.5</v>
      </c>
      <c r="L5953">
        <v>0.156</v>
      </c>
      <c r="M5953">
        <v>0.157</v>
      </c>
      <c r="O5953">
        <v>0.625</v>
      </c>
      <c r="T5953">
        <f t="shared" si="694"/>
        <v>2482100</v>
      </c>
      <c r="U5953">
        <v>0</v>
      </c>
      <c r="V5953">
        <f t="shared" si="700"/>
        <v>0</v>
      </c>
      <c r="W5953" t="str">
        <f t="shared" si="695"/>
        <v/>
      </c>
      <c r="X5953" t="str">
        <f t="shared" si="696"/>
        <v/>
      </c>
      <c r="Y5953" t="str">
        <f t="shared" si="701"/>
        <v/>
      </c>
      <c r="AA5953" s="16">
        <f t="shared" si="697"/>
        <v>0.83299999999999996</v>
      </c>
      <c r="AB5953" s="16">
        <f t="shared" si="698"/>
        <v>0.754</v>
      </c>
      <c r="AC5953" s="16"/>
    </row>
    <row r="5954" spans="1:29" x14ac:dyDescent="0.25">
      <c r="A5954" s="2">
        <v>43713</v>
      </c>
      <c r="B5954" s="1">
        <v>248</v>
      </c>
      <c r="C5954" s="3">
        <v>2200</v>
      </c>
      <c r="D5954" s="13">
        <v>276.94181712963001</v>
      </c>
      <c r="E5954">
        <v>54.01</v>
      </c>
      <c r="F5954" s="15">
        <f t="shared" si="699"/>
        <v>0</v>
      </c>
      <c r="G5954">
        <v>1.0069999999999999</v>
      </c>
      <c r="H5954">
        <v>2.516</v>
      </c>
      <c r="I5954">
        <v>39.31</v>
      </c>
      <c r="J5954">
        <v>13.522</v>
      </c>
      <c r="K5954">
        <v>51.8</v>
      </c>
      <c r="L5954">
        <v>0.156</v>
      </c>
      <c r="M5954">
        <v>0.157</v>
      </c>
      <c r="O5954">
        <v>0.625</v>
      </c>
      <c r="T5954">
        <f t="shared" si="694"/>
        <v>2482200</v>
      </c>
      <c r="U5954">
        <v>0</v>
      </c>
      <c r="V5954">
        <f t="shared" si="700"/>
        <v>0</v>
      </c>
      <c r="W5954" t="str">
        <f t="shared" si="695"/>
        <v/>
      </c>
      <c r="X5954" t="str">
        <f t="shared" si="696"/>
        <v/>
      </c>
      <c r="Y5954" t="str">
        <f t="shared" si="701"/>
        <v/>
      </c>
      <c r="AA5954" s="16">
        <f t="shared" si="697"/>
        <v>0.80200000000000005</v>
      </c>
      <c r="AB5954" s="16">
        <f t="shared" si="698"/>
        <v>0.746</v>
      </c>
      <c r="AC5954" s="16"/>
    </row>
    <row r="5955" spans="1:29" x14ac:dyDescent="0.25">
      <c r="A5955" s="2">
        <v>43713</v>
      </c>
      <c r="B5955" s="1">
        <v>248</v>
      </c>
      <c r="C5955" s="3">
        <v>2300</v>
      </c>
      <c r="D5955" s="13">
        <v>276.98348379629601</v>
      </c>
      <c r="E5955">
        <v>54.13</v>
      </c>
      <c r="F5955" s="15">
        <f t="shared" si="699"/>
        <v>0</v>
      </c>
      <c r="G5955">
        <v>0.503</v>
      </c>
      <c r="H5955">
        <v>2.0129999999999999</v>
      </c>
      <c r="I5955">
        <v>26.675000000000001</v>
      </c>
      <c r="J5955">
        <v>12.823</v>
      </c>
      <c r="K5955">
        <v>53.7</v>
      </c>
      <c r="L5955">
        <v>0.156</v>
      </c>
      <c r="M5955">
        <v>0.157</v>
      </c>
      <c r="O5955">
        <v>0.625</v>
      </c>
      <c r="T5955">
        <f t="shared" si="694"/>
        <v>2482300</v>
      </c>
      <c r="U5955">
        <v>0</v>
      </c>
      <c r="V5955">
        <f t="shared" si="700"/>
        <v>0</v>
      </c>
      <c r="W5955" t="str">
        <f t="shared" si="695"/>
        <v/>
      </c>
      <c r="X5955" t="str">
        <f t="shared" si="696"/>
        <v/>
      </c>
      <c r="Y5955" t="str">
        <f t="shared" si="701"/>
        <v/>
      </c>
      <c r="AA5955" s="16">
        <f t="shared" si="697"/>
        <v>0.79500000000000004</v>
      </c>
      <c r="AB5955" s="16">
        <f t="shared" si="698"/>
        <v>0.68500000000000005</v>
      </c>
      <c r="AC5955" s="16"/>
    </row>
    <row r="5956" spans="1:29" x14ac:dyDescent="0.25">
      <c r="A5956" s="2">
        <v>43713</v>
      </c>
      <c r="B5956" s="1">
        <v>248</v>
      </c>
      <c r="C5956" s="3">
        <v>2400</v>
      </c>
      <c r="D5956" s="13">
        <v>277.02515046296298</v>
      </c>
      <c r="E5956">
        <v>55.42</v>
      </c>
      <c r="F5956" s="15">
        <f t="shared" si="699"/>
        <v>0</v>
      </c>
      <c r="G5956">
        <v>0.503</v>
      </c>
      <c r="H5956">
        <v>2.516</v>
      </c>
      <c r="I5956">
        <v>22.463000000000001</v>
      </c>
      <c r="J5956">
        <v>14.696999999999999</v>
      </c>
      <c r="K5956">
        <v>47</v>
      </c>
      <c r="L5956">
        <v>0.156</v>
      </c>
      <c r="M5956">
        <v>0.157</v>
      </c>
      <c r="O5956">
        <v>0.625</v>
      </c>
      <c r="T5956">
        <f t="shared" si="694"/>
        <v>2482400</v>
      </c>
      <c r="U5956">
        <v>0</v>
      </c>
      <c r="V5956">
        <f t="shared" si="700"/>
        <v>0</v>
      </c>
      <c r="W5956">
        <f t="shared" si="695"/>
        <v>0.156</v>
      </c>
      <c r="X5956">
        <f t="shared" si="696"/>
        <v>0.157</v>
      </c>
      <c r="Y5956">
        <f t="shared" si="701"/>
        <v>0</v>
      </c>
      <c r="AA5956" s="16">
        <f t="shared" si="697"/>
        <v>0.78600000000000003</v>
      </c>
      <c r="AB5956" s="16">
        <f t="shared" si="698"/>
        <v>0.88600000000000001</v>
      </c>
      <c r="AC5956" s="16"/>
    </row>
    <row r="5957" spans="1:29" x14ac:dyDescent="0.25">
      <c r="A5957" s="2">
        <v>43714</v>
      </c>
      <c r="B5957" s="1">
        <v>249</v>
      </c>
      <c r="C5957" s="3">
        <v>100</v>
      </c>
      <c r="D5957" s="13">
        <v>277.06681712963001</v>
      </c>
      <c r="E5957">
        <v>54.6</v>
      </c>
      <c r="F5957" s="15">
        <f t="shared" si="699"/>
        <v>0</v>
      </c>
      <c r="G5957">
        <v>1.51</v>
      </c>
      <c r="H5957">
        <v>4.0259999999999998</v>
      </c>
      <c r="I5957">
        <v>95.466999999999999</v>
      </c>
      <c r="J5957">
        <v>15.39</v>
      </c>
      <c r="K5957">
        <v>44.7</v>
      </c>
      <c r="L5957">
        <v>0.156</v>
      </c>
      <c r="M5957">
        <v>0.157</v>
      </c>
      <c r="O5957">
        <v>0.625</v>
      </c>
      <c r="T5957">
        <f t="shared" ref="T5957:T6020" si="702">B5957*10000+C5957</f>
        <v>2490100</v>
      </c>
      <c r="U5957">
        <v>0</v>
      </c>
      <c r="V5957">
        <f t="shared" si="700"/>
        <v>0</v>
      </c>
      <c r="W5957" t="str">
        <f t="shared" ref="W5957:W6020" si="703">IF(C5957=2400,ROUND(L5957,3),"")</f>
        <v/>
      </c>
      <c r="X5957" t="str">
        <f t="shared" ref="X5957:X6020" si="704">IF(C5957=2400,ROUND(M5957,3),"")</f>
        <v/>
      </c>
      <c r="Y5957" t="str">
        <f t="shared" si="701"/>
        <v/>
      </c>
      <c r="AA5957" s="16">
        <f t="shared" ref="AA5957:AA6020" si="705">ROUND((0.6105*(EXP((17.273*J5957)/(J5957+237.3))))*K5957/100,3)</f>
        <v>0.78100000000000003</v>
      </c>
      <c r="AB5957" s="16">
        <f t="shared" ref="AB5957:AB6020" si="706">ROUND(AA5957/K5957*(100-K5957),3)</f>
        <v>0.96599999999999997</v>
      </c>
      <c r="AC5957" s="16"/>
    </row>
    <row r="5958" spans="1:29" x14ac:dyDescent="0.25">
      <c r="A5958" s="2">
        <v>43714</v>
      </c>
      <c r="B5958" s="1">
        <v>249</v>
      </c>
      <c r="C5958" s="3">
        <v>200</v>
      </c>
      <c r="D5958" s="13">
        <v>277.10848379629601</v>
      </c>
      <c r="E5958">
        <v>54.72</v>
      </c>
      <c r="F5958" s="15">
        <f t="shared" si="699"/>
        <v>0</v>
      </c>
      <c r="G5958">
        <v>1.0069999999999999</v>
      </c>
      <c r="H5958">
        <v>3.5230000000000001</v>
      </c>
      <c r="I5958">
        <v>101.08199999999999</v>
      </c>
      <c r="J5958">
        <v>15.247</v>
      </c>
      <c r="K5958">
        <v>44.7</v>
      </c>
      <c r="L5958">
        <v>0.156</v>
      </c>
      <c r="M5958">
        <v>0.157</v>
      </c>
      <c r="O5958">
        <v>0.625</v>
      </c>
      <c r="T5958">
        <f t="shared" si="702"/>
        <v>2490200</v>
      </c>
      <c r="U5958">
        <v>0</v>
      </c>
      <c r="V5958">
        <f t="shared" si="700"/>
        <v>0</v>
      </c>
      <c r="W5958" t="str">
        <f t="shared" si="703"/>
        <v/>
      </c>
      <c r="X5958" t="str">
        <f t="shared" si="704"/>
        <v/>
      </c>
      <c r="Y5958" t="str">
        <f t="shared" si="701"/>
        <v/>
      </c>
      <c r="AA5958" s="16">
        <f t="shared" si="705"/>
        <v>0.77400000000000002</v>
      </c>
      <c r="AB5958" s="16">
        <f t="shared" si="706"/>
        <v>0.95799999999999996</v>
      </c>
      <c r="AC5958" s="16"/>
    </row>
    <row r="5959" spans="1:29" x14ac:dyDescent="0.25">
      <c r="A5959" s="2">
        <v>43714</v>
      </c>
      <c r="B5959" s="1">
        <v>249</v>
      </c>
      <c r="C5959" s="3">
        <v>300</v>
      </c>
      <c r="D5959" s="13">
        <v>277.15015046296298</v>
      </c>
      <c r="E5959">
        <v>54.48</v>
      </c>
      <c r="F5959" s="15">
        <f t="shared" si="699"/>
        <v>0</v>
      </c>
      <c r="G5959">
        <v>1.0069999999999999</v>
      </c>
      <c r="H5959">
        <v>3.02</v>
      </c>
      <c r="I5959">
        <v>92.659000000000006</v>
      </c>
      <c r="J5959">
        <v>13.087999999999999</v>
      </c>
      <c r="K5959">
        <v>52.4</v>
      </c>
      <c r="L5959">
        <v>0.156</v>
      </c>
      <c r="M5959">
        <v>0.157</v>
      </c>
      <c r="O5959">
        <v>0.625</v>
      </c>
      <c r="T5959">
        <f t="shared" si="702"/>
        <v>2490300</v>
      </c>
      <c r="U5959">
        <v>0</v>
      </c>
      <c r="V5959">
        <f t="shared" si="700"/>
        <v>0</v>
      </c>
      <c r="W5959" t="str">
        <f t="shared" si="703"/>
        <v/>
      </c>
      <c r="X5959" t="str">
        <f t="shared" si="704"/>
        <v/>
      </c>
      <c r="Y5959" t="str">
        <f t="shared" si="701"/>
        <v/>
      </c>
      <c r="AA5959" s="16">
        <f t="shared" si="705"/>
        <v>0.78900000000000003</v>
      </c>
      <c r="AB5959" s="16">
        <f t="shared" si="706"/>
        <v>0.71699999999999997</v>
      </c>
      <c r="AC5959" s="16"/>
    </row>
    <row r="5960" spans="1:29" x14ac:dyDescent="0.25">
      <c r="A5960" s="2">
        <v>43714</v>
      </c>
      <c r="B5960" s="1">
        <v>249</v>
      </c>
      <c r="C5960" s="3">
        <v>400</v>
      </c>
      <c r="D5960" s="13">
        <v>277.19181712963001</v>
      </c>
      <c r="E5960">
        <v>54.83</v>
      </c>
      <c r="F5960" s="15">
        <f t="shared" si="699"/>
        <v>0</v>
      </c>
      <c r="G5960">
        <v>1.0069999999999999</v>
      </c>
      <c r="H5960">
        <v>2.0129999999999999</v>
      </c>
      <c r="I5960">
        <v>4.2119999999999997</v>
      </c>
      <c r="J5960">
        <v>12.195</v>
      </c>
      <c r="K5960">
        <v>53.9</v>
      </c>
      <c r="L5960">
        <v>0.156</v>
      </c>
      <c r="M5960">
        <v>0.157</v>
      </c>
      <c r="O5960">
        <v>0.625</v>
      </c>
      <c r="T5960">
        <f t="shared" si="702"/>
        <v>2490400</v>
      </c>
      <c r="U5960">
        <v>0</v>
      </c>
      <c r="V5960">
        <f t="shared" si="700"/>
        <v>0</v>
      </c>
      <c r="W5960" t="str">
        <f t="shared" si="703"/>
        <v/>
      </c>
      <c r="X5960" t="str">
        <f t="shared" si="704"/>
        <v/>
      </c>
      <c r="Y5960" t="str">
        <f t="shared" si="701"/>
        <v/>
      </c>
      <c r="AA5960" s="16">
        <f t="shared" si="705"/>
        <v>0.76500000000000001</v>
      </c>
      <c r="AB5960" s="16">
        <f t="shared" si="706"/>
        <v>0.65400000000000003</v>
      </c>
      <c r="AC5960" s="16"/>
    </row>
    <row r="5961" spans="1:29" x14ac:dyDescent="0.25">
      <c r="A5961" s="2">
        <v>43714</v>
      </c>
      <c r="B5961" s="1">
        <v>249</v>
      </c>
      <c r="C5961" s="3">
        <v>500</v>
      </c>
      <c r="D5961" s="13">
        <v>277.23348379629601</v>
      </c>
      <c r="E5961">
        <v>54.48</v>
      </c>
      <c r="F5961" s="15">
        <f t="shared" si="699"/>
        <v>0</v>
      </c>
      <c r="G5961">
        <v>1.0069999999999999</v>
      </c>
      <c r="H5961">
        <v>2.0129999999999999</v>
      </c>
      <c r="I5961">
        <v>348.173</v>
      </c>
      <c r="J5961">
        <v>12.606</v>
      </c>
      <c r="K5961">
        <v>50.3</v>
      </c>
      <c r="L5961">
        <v>0.155</v>
      </c>
      <c r="M5961">
        <v>0.157</v>
      </c>
      <c r="O5961">
        <v>0.625</v>
      </c>
      <c r="T5961">
        <f t="shared" si="702"/>
        <v>2490500</v>
      </c>
      <c r="U5961">
        <v>0</v>
      </c>
      <c r="V5961">
        <f t="shared" si="700"/>
        <v>0</v>
      </c>
      <c r="W5961" t="str">
        <f t="shared" si="703"/>
        <v/>
      </c>
      <c r="X5961" t="str">
        <f t="shared" si="704"/>
        <v/>
      </c>
      <c r="Y5961" t="str">
        <f t="shared" si="701"/>
        <v/>
      </c>
      <c r="AA5961" s="16">
        <f t="shared" si="705"/>
        <v>0.73399999999999999</v>
      </c>
      <c r="AB5961" s="16">
        <f t="shared" si="706"/>
        <v>0.72499999999999998</v>
      </c>
      <c r="AC5961" s="16"/>
    </row>
    <row r="5962" spans="1:29" x14ac:dyDescent="0.25">
      <c r="A5962" s="2">
        <v>43714</v>
      </c>
      <c r="B5962" s="1">
        <v>249</v>
      </c>
      <c r="C5962" s="3">
        <v>600</v>
      </c>
      <c r="D5962" s="13">
        <v>277.27515046296298</v>
      </c>
      <c r="E5962">
        <v>54.6</v>
      </c>
      <c r="F5962" s="15">
        <f t="shared" ref="F5962:F6025" si="707">IF(E5962&gt;F$2,E5962-F$2,0)</f>
        <v>0</v>
      </c>
      <c r="G5962">
        <v>1.0069999999999999</v>
      </c>
      <c r="H5962">
        <v>2.0129999999999999</v>
      </c>
      <c r="I5962">
        <v>350.98</v>
      </c>
      <c r="J5962">
        <v>12.534000000000001</v>
      </c>
      <c r="K5962">
        <v>50.4</v>
      </c>
      <c r="L5962">
        <v>0.155</v>
      </c>
      <c r="M5962">
        <v>0.157</v>
      </c>
      <c r="O5962">
        <v>5.625</v>
      </c>
      <c r="T5962">
        <f t="shared" si="702"/>
        <v>2490600</v>
      </c>
      <c r="U5962">
        <v>8.1999999999999993</v>
      </c>
      <c r="V5962">
        <f t="shared" si="700"/>
        <v>5.6</v>
      </c>
      <c r="W5962" t="str">
        <f t="shared" si="703"/>
        <v/>
      </c>
      <c r="X5962" t="str">
        <f t="shared" si="704"/>
        <v/>
      </c>
      <c r="Y5962" t="str">
        <f t="shared" si="701"/>
        <v/>
      </c>
      <c r="AA5962" s="16">
        <f t="shared" si="705"/>
        <v>0.73199999999999998</v>
      </c>
      <c r="AB5962" s="16">
        <f t="shared" si="706"/>
        <v>0.72</v>
      </c>
      <c r="AC5962" s="16"/>
    </row>
    <row r="5963" spans="1:29" x14ac:dyDescent="0.25">
      <c r="A5963" s="2">
        <v>43714</v>
      </c>
      <c r="B5963" s="1">
        <v>249</v>
      </c>
      <c r="C5963" s="3">
        <v>700</v>
      </c>
      <c r="D5963" s="13">
        <v>277.31681712963001</v>
      </c>
      <c r="E5963">
        <v>54.72</v>
      </c>
      <c r="F5963" s="15">
        <f t="shared" si="707"/>
        <v>0</v>
      </c>
      <c r="G5963">
        <v>0.503</v>
      </c>
      <c r="H5963">
        <v>1.51</v>
      </c>
      <c r="I5963">
        <v>346.76900000000001</v>
      </c>
      <c r="J5963">
        <v>12.896000000000001</v>
      </c>
      <c r="K5963">
        <v>51.5</v>
      </c>
      <c r="L5963">
        <v>0.155</v>
      </c>
      <c r="M5963">
        <v>0.156</v>
      </c>
      <c r="O5963">
        <v>46.875</v>
      </c>
      <c r="T5963">
        <f t="shared" si="702"/>
        <v>2490700</v>
      </c>
      <c r="U5963">
        <v>133.80000000000001</v>
      </c>
      <c r="V5963">
        <f t="shared" si="700"/>
        <v>46.9</v>
      </c>
      <c r="W5963" t="str">
        <f t="shared" si="703"/>
        <v/>
      </c>
      <c r="X5963" t="str">
        <f t="shared" si="704"/>
        <v/>
      </c>
      <c r="Y5963" t="str">
        <f t="shared" si="701"/>
        <v/>
      </c>
      <c r="AA5963" s="16">
        <f t="shared" si="705"/>
        <v>0.76600000000000001</v>
      </c>
      <c r="AB5963" s="16">
        <f t="shared" si="706"/>
        <v>0.72099999999999997</v>
      </c>
      <c r="AC5963" s="16"/>
    </row>
    <row r="5964" spans="1:29" x14ac:dyDescent="0.25">
      <c r="A5964" s="2">
        <v>43714</v>
      </c>
      <c r="B5964" s="1">
        <v>249</v>
      </c>
      <c r="C5964" s="3">
        <v>800</v>
      </c>
      <c r="D5964" s="13">
        <v>277.35848379629601</v>
      </c>
      <c r="E5964">
        <v>55.07</v>
      </c>
      <c r="F5964" s="15">
        <f t="shared" si="707"/>
        <v>0</v>
      </c>
      <c r="G5964">
        <v>0.503</v>
      </c>
      <c r="H5964">
        <v>2.516</v>
      </c>
      <c r="I5964">
        <v>296.22699999999998</v>
      </c>
      <c r="J5964">
        <v>13.906000000000001</v>
      </c>
      <c r="K5964">
        <v>46.9</v>
      </c>
      <c r="L5964">
        <v>0.155</v>
      </c>
      <c r="M5964">
        <v>0.157</v>
      </c>
      <c r="O5964">
        <v>81.875</v>
      </c>
      <c r="T5964">
        <f t="shared" si="702"/>
        <v>2490800</v>
      </c>
      <c r="U5964">
        <v>314</v>
      </c>
      <c r="V5964">
        <f t="shared" si="700"/>
        <v>81.900000000000006</v>
      </c>
      <c r="W5964" t="str">
        <f t="shared" si="703"/>
        <v/>
      </c>
      <c r="X5964" t="str">
        <f t="shared" si="704"/>
        <v/>
      </c>
      <c r="Y5964" t="str">
        <f t="shared" si="701"/>
        <v/>
      </c>
      <c r="AA5964" s="16">
        <f t="shared" si="705"/>
        <v>0.745</v>
      </c>
      <c r="AB5964" s="16">
        <f t="shared" si="706"/>
        <v>0.84299999999999997</v>
      </c>
      <c r="AC5964" s="16"/>
    </row>
    <row r="5965" spans="1:29" x14ac:dyDescent="0.25">
      <c r="A5965" s="2">
        <v>43714</v>
      </c>
      <c r="B5965" s="1">
        <v>249</v>
      </c>
      <c r="C5965" s="3">
        <v>900</v>
      </c>
      <c r="D5965" s="13">
        <v>277.40015046296298</v>
      </c>
      <c r="E5965">
        <v>55.07</v>
      </c>
      <c r="F5965" s="15">
        <f t="shared" si="707"/>
        <v>0</v>
      </c>
      <c r="G5965">
        <v>1.0069999999999999</v>
      </c>
      <c r="H5965">
        <v>3.5230000000000001</v>
      </c>
      <c r="I5965">
        <v>228.839</v>
      </c>
      <c r="J5965">
        <v>13.281000000000001</v>
      </c>
      <c r="K5965">
        <v>55.7</v>
      </c>
      <c r="L5965">
        <v>0.155</v>
      </c>
      <c r="M5965">
        <v>0.157</v>
      </c>
      <c r="O5965">
        <v>95.625</v>
      </c>
      <c r="T5965">
        <f t="shared" si="702"/>
        <v>2490900</v>
      </c>
      <c r="U5965">
        <v>486.7</v>
      </c>
      <c r="V5965">
        <f t="shared" si="700"/>
        <v>95.6</v>
      </c>
      <c r="W5965" t="str">
        <f t="shared" si="703"/>
        <v/>
      </c>
      <c r="X5965" t="str">
        <f t="shared" si="704"/>
        <v/>
      </c>
      <c r="Y5965" t="str">
        <f t="shared" si="701"/>
        <v/>
      </c>
      <c r="AA5965" s="16">
        <f t="shared" si="705"/>
        <v>0.84899999999999998</v>
      </c>
      <c r="AB5965" s="16">
        <f t="shared" si="706"/>
        <v>0.67500000000000004</v>
      </c>
      <c r="AC5965" s="16"/>
    </row>
    <row r="5966" spans="1:29" x14ac:dyDescent="0.25">
      <c r="A5966" s="2">
        <v>43714</v>
      </c>
      <c r="B5966" s="1">
        <v>249</v>
      </c>
      <c r="C5966" s="3">
        <v>1000</v>
      </c>
      <c r="D5966" s="13">
        <v>277.44181712963001</v>
      </c>
      <c r="E5966">
        <v>55.18</v>
      </c>
      <c r="F5966" s="15">
        <f t="shared" si="707"/>
        <v>0</v>
      </c>
      <c r="G5966">
        <v>0</v>
      </c>
      <c r="H5966">
        <v>1.51</v>
      </c>
      <c r="I5966">
        <v>234.45500000000001</v>
      </c>
      <c r="J5966">
        <v>14.768000000000001</v>
      </c>
      <c r="K5966">
        <v>48.8</v>
      </c>
      <c r="L5966">
        <v>0.155</v>
      </c>
      <c r="M5966">
        <v>0.156</v>
      </c>
      <c r="O5966">
        <v>225.625</v>
      </c>
      <c r="T5966">
        <f t="shared" si="702"/>
        <v>2491000</v>
      </c>
      <c r="U5966">
        <v>630.79999999999995</v>
      </c>
      <c r="V5966">
        <f t="shared" si="700"/>
        <v>225.6</v>
      </c>
      <c r="W5966" t="str">
        <f t="shared" si="703"/>
        <v/>
      </c>
      <c r="X5966" t="str">
        <f t="shared" si="704"/>
        <v/>
      </c>
      <c r="Y5966" t="str">
        <f t="shared" si="701"/>
        <v/>
      </c>
      <c r="AA5966" s="16">
        <f t="shared" si="705"/>
        <v>0.82</v>
      </c>
      <c r="AB5966" s="16">
        <f t="shared" si="706"/>
        <v>0.86</v>
      </c>
      <c r="AC5966" s="16"/>
    </row>
    <row r="5967" spans="1:29" x14ac:dyDescent="0.25">
      <c r="A5967" s="2">
        <v>43714</v>
      </c>
      <c r="B5967" s="1">
        <v>249</v>
      </c>
      <c r="C5967" s="3">
        <v>1100</v>
      </c>
      <c r="D5967" s="13">
        <v>277.48348379629601</v>
      </c>
      <c r="E5967">
        <v>55.77</v>
      </c>
      <c r="F5967" s="15">
        <f t="shared" si="707"/>
        <v>0.27000000000000313</v>
      </c>
      <c r="G5967">
        <v>1.0069999999999999</v>
      </c>
      <c r="H5967">
        <v>3.5230000000000001</v>
      </c>
      <c r="I5967">
        <v>200.761</v>
      </c>
      <c r="J5967">
        <v>16.32</v>
      </c>
      <c r="K5967">
        <v>49.8</v>
      </c>
      <c r="L5967">
        <v>0.155</v>
      </c>
      <c r="M5967">
        <v>0.156</v>
      </c>
      <c r="O5967">
        <v>581.875</v>
      </c>
      <c r="T5967">
        <f t="shared" si="702"/>
        <v>2491100</v>
      </c>
      <c r="U5967">
        <v>733</v>
      </c>
      <c r="V5967">
        <f t="shared" si="700"/>
        <v>581.9</v>
      </c>
      <c r="W5967" t="str">
        <f t="shared" si="703"/>
        <v/>
      </c>
      <c r="X5967" t="str">
        <f t="shared" si="704"/>
        <v/>
      </c>
      <c r="Y5967" t="str">
        <f t="shared" si="701"/>
        <v/>
      </c>
      <c r="AA5967" s="16">
        <f t="shared" si="705"/>
        <v>0.92400000000000004</v>
      </c>
      <c r="AB5967" s="16">
        <f t="shared" si="706"/>
        <v>0.93100000000000005</v>
      </c>
      <c r="AC5967" s="16"/>
    </row>
    <row r="5968" spans="1:29" x14ac:dyDescent="0.25">
      <c r="A5968" s="2">
        <v>43714</v>
      </c>
      <c r="B5968" s="1">
        <v>249</v>
      </c>
      <c r="C5968" s="3">
        <v>1200</v>
      </c>
      <c r="D5968" s="13">
        <v>277.52515046296298</v>
      </c>
      <c r="E5968">
        <v>55.77</v>
      </c>
      <c r="F5968" s="15">
        <f t="shared" si="707"/>
        <v>0.27000000000000313</v>
      </c>
      <c r="G5968">
        <v>2.516</v>
      </c>
      <c r="H5968">
        <v>6.0389999999999997</v>
      </c>
      <c r="I5968">
        <v>188.125</v>
      </c>
      <c r="J5968">
        <v>18.437999999999999</v>
      </c>
      <c r="K5968">
        <v>44.6</v>
      </c>
      <c r="L5968">
        <v>0.154</v>
      </c>
      <c r="M5968">
        <v>0.156</v>
      </c>
      <c r="O5968">
        <v>553.125</v>
      </c>
      <c r="T5968">
        <f t="shared" si="702"/>
        <v>2491200</v>
      </c>
      <c r="U5968">
        <v>785.2</v>
      </c>
      <c r="V5968">
        <f t="shared" si="700"/>
        <v>553.1</v>
      </c>
      <c r="W5968" t="str">
        <f t="shared" si="703"/>
        <v/>
      </c>
      <c r="X5968" t="str">
        <f t="shared" si="704"/>
        <v/>
      </c>
      <c r="Y5968" t="str">
        <f t="shared" si="701"/>
        <v/>
      </c>
      <c r="AA5968" s="16">
        <f t="shared" si="705"/>
        <v>0.94599999999999995</v>
      </c>
      <c r="AB5968" s="16">
        <f t="shared" si="706"/>
        <v>1.175</v>
      </c>
      <c r="AC5968" s="16"/>
    </row>
    <row r="5969" spans="1:29" x14ac:dyDescent="0.25">
      <c r="A5969" s="2">
        <v>43714</v>
      </c>
      <c r="B5969" s="1">
        <v>249</v>
      </c>
      <c r="C5969" s="3">
        <v>1300</v>
      </c>
      <c r="D5969" s="13">
        <v>277.56681712963001</v>
      </c>
      <c r="E5969">
        <v>55.89</v>
      </c>
      <c r="F5969" s="15">
        <f t="shared" si="707"/>
        <v>0.39000000000000057</v>
      </c>
      <c r="G5969">
        <v>2.516</v>
      </c>
      <c r="H5969">
        <v>5.5359999999999996</v>
      </c>
      <c r="I5969">
        <v>172.68199999999999</v>
      </c>
      <c r="J5969">
        <v>19.27</v>
      </c>
      <c r="K5969">
        <v>42.1</v>
      </c>
      <c r="L5969">
        <v>0.154</v>
      </c>
      <c r="M5969">
        <v>0.155</v>
      </c>
      <c r="O5969">
        <v>800.625</v>
      </c>
      <c r="T5969">
        <f t="shared" si="702"/>
        <v>2491300</v>
      </c>
      <c r="U5969">
        <v>783.2</v>
      </c>
      <c r="V5969">
        <f t="shared" si="700"/>
        <v>800.6</v>
      </c>
      <c r="W5969" t="str">
        <f t="shared" si="703"/>
        <v/>
      </c>
      <c r="X5969" t="str">
        <f t="shared" si="704"/>
        <v/>
      </c>
      <c r="Y5969" t="str">
        <f t="shared" si="701"/>
        <v/>
      </c>
      <c r="AA5969" s="16">
        <f t="shared" si="705"/>
        <v>0.94099999999999995</v>
      </c>
      <c r="AB5969" s="16">
        <f t="shared" si="706"/>
        <v>1.294</v>
      </c>
      <c r="AC5969" s="16"/>
    </row>
    <row r="5970" spans="1:29" x14ac:dyDescent="0.25">
      <c r="A5970" s="2">
        <v>43714</v>
      </c>
      <c r="B5970" s="1">
        <v>249</v>
      </c>
      <c r="C5970" s="3">
        <v>1400</v>
      </c>
      <c r="D5970" s="13">
        <v>277.60848379629601</v>
      </c>
      <c r="E5970">
        <v>54.83</v>
      </c>
      <c r="F5970" s="15">
        <f t="shared" si="707"/>
        <v>0</v>
      </c>
      <c r="G5970">
        <v>1.51</v>
      </c>
      <c r="H5970">
        <v>5.5359999999999996</v>
      </c>
      <c r="I5970">
        <v>172.68199999999999</v>
      </c>
      <c r="J5970">
        <v>20.436</v>
      </c>
      <c r="K5970">
        <v>38.5</v>
      </c>
      <c r="L5970">
        <v>0.154</v>
      </c>
      <c r="M5970">
        <v>0.155</v>
      </c>
      <c r="O5970">
        <v>728.125</v>
      </c>
      <c r="T5970">
        <f t="shared" si="702"/>
        <v>2491400</v>
      </c>
      <c r="U5970">
        <v>727.2</v>
      </c>
      <c r="V5970">
        <f t="shared" si="700"/>
        <v>728.1</v>
      </c>
      <c r="W5970" t="str">
        <f t="shared" si="703"/>
        <v/>
      </c>
      <c r="X5970" t="str">
        <f t="shared" si="704"/>
        <v/>
      </c>
      <c r="Y5970" t="str">
        <f t="shared" si="701"/>
        <v/>
      </c>
      <c r="AA5970" s="16">
        <f t="shared" si="705"/>
        <v>0.92500000000000004</v>
      </c>
      <c r="AB5970" s="16">
        <f t="shared" si="706"/>
        <v>1.478</v>
      </c>
      <c r="AC5970" s="16"/>
    </row>
    <row r="5971" spans="1:29" x14ac:dyDescent="0.25">
      <c r="A5971" s="2">
        <v>43714</v>
      </c>
      <c r="B5971" s="1">
        <v>249</v>
      </c>
      <c r="C5971" s="3">
        <v>1500</v>
      </c>
      <c r="D5971" s="13">
        <v>277.65015046296298</v>
      </c>
      <c r="E5971">
        <v>55.18</v>
      </c>
      <c r="F5971" s="15">
        <f t="shared" si="707"/>
        <v>0</v>
      </c>
      <c r="G5971">
        <v>2.0129999999999999</v>
      </c>
      <c r="H5971">
        <v>6.0389999999999997</v>
      </c>
      <c r="I5971">
        <v>183.91399999999999</v>
      </c>
      <c r="J5971">
        <v>20.984000000000002</v>
      </c>
      <c r="K5971">
        <v>36.5</v>
      </c>
      <c r="L5971">
        <v>0.153</v>
      </c>
      <c r="M5971">
        <v>0.155</v>
      </c>
      <c r="O5971">
        <v>561.875</v>
      </c>
      <c r="T5971">
        <f t="shared" si="702"/>
        <v>2491500</v>
      </c>
      <c r="U5971">
        <v>621.5</v>
      </c>
      <c r="V5971">
        <f t="shared" si="700"/>
        <v>561.9</v>
      </c>
      <c r="W5971" t="str">
        <f t="shared" si="703"/>
        <v/>
      </c>
      <c r="X5971" t="str">
        <f t="shared" si="704"/>
        <v/>
      </c>
      <c r="Y5971" t="str">
        <f t="shared" si="701"/>
        <v/>
      </c>
      <c r="AA5971" s="16">
        <f t="shared" si="705"/>
        <v>0.90700000000000003</v>
      </c>
      <c r="AB5971" s="16">
        <f t="shared" si="706"/>
        <v>1.5780000000000001</v>
      </c>
      <c r="AC5971" s="16"/>
    </row>
    <row r="5972" spans="1:29" x14ac:dyDescent="0.25">
      <c r="A5972" s="2">
        <v>43714</v>
      </c>
      <c r="B5972" s="1">
        <v>249</v>
      </c>
      <c r="C5972" s="3">
        <v>1600</v>
      </c>
      <c r="D5972" s="13">
        <v>277.69181712963001</v>
      </c>
      <c r="E5972">
        <v>55.07</v>
      </c>
      <c r="F5972" s="15">
        <f t="shared" si="707"/>
        <v>0</v>
      </c>
      <c r="G5972">
        <v>3.02</v>
      </c>
      <c r="H5972">
        <v>6.5430000000000001</v>
      </c>
      <c r="I5972">
        <v>186.72200000000001</v>
      </c>
      <c r="J5972">
        <v>20.722000000000001</v>
      </c>
      <c r="K5972">
        <v>36.6</v>
      </c>
      <c r="L5972">
        <v>0.153</v>
      </c>
      <c r="M5972">
        <v>0.154</v>
      </c>
      <c r="O5972">
        <v>406.875</v>
      </c>
      <c r="T5972">
        <f t="shared" si="702"/>
        <v>2491600</v>
      </c>
      <c r="U5972">
        <v>475</v>
      </c>
      <c r="V5972">
        <f t="shared" si="700"/>
        <v>406.9</v>
      </c>
      <c r="W5972" t="str">
        <f t="shared" si="703"/>
        <v/>
      </c>
      <c r="X5972" t="str">
        <f t="shared" si="704"/>
        <v/>
      </c>
      <c r="Y5972" t="str">
        <f t="shared" si="701"/>
        <v/>
      </c>
      <c r="AA5972" s="16">
        <f t="shared" si="705"/>
        <v>0.89500000000000002</v>
      </c>
      <c r="AB5972" s="16">
        <f t="shared" si="706"/>
        <v>1.55</v>
      </c>
      <c r="AC5972" s="16"/>
    </row>
    <row r="5973" spans="1:29" x14ac:dyDescent="0.25">
      <c r="A5973" s="2">
        <v>43714</v>
      </c>
      <c r="B5973" s="1">
        <v>249</v>
      </c>
      <c r="C5973" s="3">
        <v>1700</v>
      </c>
      <c r="D5973" s="13">
        <v>277.73348379629601</v>
      </c>
      <c r="E5973">
        <v>55.42</v>
      </c>
      <c r="F5973" s="15">
        <f t="shared" si="707"/>
        <v>0</v>
      </c>
      <c r="G5973">
        <v>2.0129999999999999</v>
      </c>
      <c r="H5973">
        <v>5.5359999999999996</v>
      </c>
      <c r="I5973">
        <v>185.31800000000001</v>
      </c>
      <c r="J5973">
        <v>19.792999999999999</v>
      </c>
      <c r="K5973">
        <v>41.9</v>
      </c>
      <c r="L5973">
        <v>0.153</v>
      </c>
      <c r="M5973">
        <v>0.154</v>
      </c>
      <c r="O5973">
        <v>230.625</v>
      </c>
      <c r="T5973">
        <f t="shared" si="702"/>
        <v>2491700</v>
      </c>
      <c r="U5973">
        <v>300.5</v>
      </c>
      <c r="V5973">
        <f t="shared" si="700"/>
        <v>230.6</v>
      </c>
      <c r="W5973" t="str">
        <f t="shared" si="703"/>
        <v/>
      </c>
      <c r="X5973" t="str">
        <f t="shared" si="704"/>
        <v/>
      </c>
      <c r="Y5973" t="str">
        <f t="shared" si="701"/>
        <v/>
      </c>
      <c r="AA5973" s="16">
        <f t="shared" si="705"/>
        <v>0.96699999999999997</v>
      </c>
      <c r="AB5973" s="16">
        <f t="shared" si="706"/>
        <v>1.341</v>
      </c>
      <c r="AC5973" s="16"/>
    </row>
    <row r="5974" spans="1:29" x14ac:dyDescent="0.25">
      <c r="A5974" s="2">
        <v>43714</v>
      </c>
      <c r="B5974" s="1">
        <v>249</v>
      </c>
      <c r="C5974" s="3">
        <v>1800</v>
      </c>
      <c r="D5974" s="13">
        <v>277.77515046296298</v>
      </c>
      <c r="E5974">
        <v>54.72</v>
      </c>
      <c r="F5974" s="15">
        <f t="shared" si="707"/>
        <v>0</v>
      </c>
      <c r="G5974">
        <v>1.51</v>
      </c>
      <c r="H5974">
        <v>4.0259999999999998</v>
      </c>
      <c r="I5974">
        <v>193.74100000000001</v>
      </c>
      <c r="J5974">
        <v>17.677</v>
      </c>
      <c r="K5974">
        <v>50</v>
      </c>
      <c r="L5974">
        <v>0.153</v>
      </c>
      <c r="M5974">
        <v>0.154</v>
      </c>
      <c r="O5974">
        <v>70.625</v>
      </c>
      <c r="T5974">
        <f t="shared" si="702"/>
        <v>2491800</v>
      </c>
      <c r="U5974">
        <v>121.5</v>
      </c>
      <c r="V5974">
        <f t="shared" si="700"/>
        <v>70.599999999999994</v>
      </c>
      <c r="W5974" t="str">
        <f t="shared" si="703"/>
        <v/>
      </c>
      <c r="X5974" t="str">
        <f t="shared" si="704"/>
        <v/>
      </c>
      <c r="Y5974" t="str">
        <f t="shared" si="701"/>
        <v/>
      </c>
      <c r="AA5974" s="16">
        <f t="shared" si="705"/>
        <v>1.0109999999999999</v>
      </c>
      <c r="AB5974" s="16">
        <f t="shared" si="706"/>
        <v>1.0109999999999999</v>
      </c>
      <c r="AC5974" s="16"/>
    </row>
    <row r="5975" spans="1:29" x14ac:dyDescent="0.25">
      <c r="A5975" s="2">
        <v>43714</v>
      </c>
      <c r="B5975" s="1">
        <v>249</v>
      </c>
      <c r="C5975" s="3">
        <v>1900</v>
      </c>
      <c r="D5975" s="13">
        <v>277.81681712963001</v>
      </c>
      <c r="E5975">
        <v>54.83</v>
      </c>
      <c r="F5975" s="15">
        <f t="shared" si="707"/>
        <v>0</v>
      </c>
      <c r="G5975">
        <v>0.503</v>
      </c>
      <c r="H5975">
        <v>2.0129999999999999</v>
      </c>
      <c r="I5975">
        <v>244.28200000000001</v>
      </c>
      <c r="J5975">
        <v>13.377000000000001</v>
      </c>
      <c r="K5975">
        <v>62.7</v>
      </c>
      <c r="L5975">
        <v>0.153</v>
      </c>
      <c r="M5975">
        <v>0.154</v>
      </c>
      <c r="O5975">
        <v>0.625</v>
      </c>
      <c r="T5975">
        <f t="shared" si="702"/>
        <v>2491900</v>
      </c>
      <c r="U5975">
        <v>5.3</v>
      </c>
      <c r="V5975">
        <f t="shared" si="700"/>
        <v>0</v>
      </c>
      <c r="W5975" t="str">
        <f t="shared" si="703"/>
        <v/>
      </c>
      <c r="X5975" t="str">
        <f t="shared" si="704"/>
        <v/>
      </c>
      <c r="Y5975" t="str">
        <f t="shared" si="701"/>
        <v/>
      </c>
      <c r="AA5975" s="16">
        <f t="shared" si="705"/>
        <v>0.96199999999999997</v>
      </c>
      <c r="AB5975" s="16">
        <f t="shared" si="706"/>
        <v>0.57199999999999995</v>
      </c>
      <c r="AC5975" s="16"/>
    </row>
    <row r="5976" spans="1:29" x14ac:dyDescent="0.25">
      <c r="A5976" s="2">
        <v>43714</v>
      </c>
      <c r="B5976" s="1">
        <v>249</v>
      </c>
      <c r="C5976" s="3">
        <v>2000</v>
      </c>
      <c r="D5976" s="13">
        <v>277.85848379629601</v>
      </c>
      <c r="E5976">
        <v>55.18</v>
      </c>
      <c r="F5976" s="15">
        <f t="shared" si="707"/>
        <v>0</v>
      </c>
      <c r="G5976">
        <v>1.0069999999999999</v>
      </c>
      <c r="H5976">
        <v>3.5230000000000001</v>
      </c>
      <c r="I5976">
        <v>261.12900000000002</v>
      </c>
      <c r="J5976">
        <v>13.377000000000001</v>
      </c>
      <c r="K5976">
        <v>64.7</v>
      </c>
      <c r="L5976">
        <v>0.153</v>
      </c>
      <c r="M5976">
        <v>0.154</v>
      </c>
      <c r="O5976">
        <v>0.625</v>
      </c>
      <c r="T5976">
        <f t="shared" si="702"/>
        <v>2492000</v>
      </c>
      <c r="U5976">
        <v>0</v>
      </c>
      <c r="V5976">
        <f t="shared" si="700"/>
        <v>0</v>
      </c>
      <c r="W5976" t="str">
        <f t="shared" si="703"/>
        <v/>
      </c>
      <c r="X5976" t="str">
        <f t="shared" si="704"/>
        <v/>
      </c>
      <c r="Y5976" t="str">
        <f t="shared" si="701"/>
        <v/>
      </c>
      <c r="AA5976" s="16">
        <f t="shared" si="705"/>
        <v>0.99299999999999999</v>
      </c>
      <c r="AB5976" s="16">
        <f t="shared" si="706"/>
        <v>0.54200000000000004</v>
      </c>
      <c r="AC5976" s="16"/>
    </row>
    <row r="5977" spans="1:29" x14ac:dyDescent="0.25">
      <c r="A5977" s="2">
        <v>43714</v>
      </c>
      <c r="B5977" s="1">
        <v>249</v>
      </c>
      <c r="C5977" s="3">
        <v>2100</v>
      </c>
      <c r="D5977" s="13">
        <v>277.90015046296298</v>
      </c>
      <c r="E5977">
        <v>55.07</v>
      </c>
      <c r="F5977" s="15">
        <f t="shared" si="707"/>
        <v>0</v>
      </c>
      <c r="G5977">
        <v>1.0069999999999999</v>
      </c>
      <c r="H5977">
        <v>4.5289999999999999</v>
      </c>
      <c r="I5977">
        <v>248.494</v>
      </c>
      <c r="J5977">
        <v>12.582000000000001</v>
      </c>
      <c r="K5977">
        <v>70.8</v>
      </c>
      <c r="L5977">
        <v>0.152</v>
      </c>
      <c r="M5977">
        <v>0.154</v>
      </c>
      <c r="O5977">
        <v>0.625</v>
      </c>
      <c r="T5977">
        <f t="shared" si="702"/>
        <v>2492100</v>
      </c>
      <c r="U5977">
        <v>0</v>
      </c>
      <c r="V5977">
        <f t="shared" si="700"/>
        <v>0</v>
      </c>
      <c r="W5977" t="str">
        <f t="shared" si="703"/>
        <v/>
      </c>
      <c r="X5977" t="str">
        <f t="shared" si="704"/>
        <v/>
      </c>
      <c r="Y5977" t="str">
        <f t="shared" si="701"/>
        <v/>
      </c>
      <c r="AA5977" s="16">
        <f t="shared" si="705"/>
        <v>1.0309999999999999</v>
      </c>
      <c r="AB5977" s="16">
        <f t="shared" si="706"/>
        <v>0.42499999999999999</v>
      </c>
      <c r="AC5977" s="16"/>
    </row>
    <row r="5978" spans="1:29" x14ac:dyDescent="0.25">
      <c r="A5978" s="2">
        <v>43714</v>
      </c>
      <c r="B5978" s="1">
        <v>249</v>
      </c>
      <c r="C5978" s="3">
        <v>2200</v>
      </c>
      <c r="D5978" s="13">
        <v>277.94181712963001</v>
      </c>
      <c r="E5978">
        <v>54.83</v>
      </c>
      <c r="F5978" s="15">
        <f t="shared" si="707"/>
        <v>0</v>
      </c>
      <c r="G5978">
        <v>1.0069999999999999</v>
      </c>
      <c r="H5978">
        <v>4.0259999999999998</v>
      </c>
      <c r="I5978">
        <v>247.09</v>
      </c>
      <c r="J5978">
        <v>11.37</v>
      </c>
      <c r="K5978">
        <v>77.400000000000006</v>
      </c>
      <c r="L5978">
        <v>0.152</v>
      </c>
      <c r="M5978">
        <v>0.154</v>
      </c>
      <c r="O5978">
        <v>0.625</v>
      </c>
      <c r="T5978">
        <f t="shared" si="702"/>
        <v>2492200</v>
      </c>
      <c r="U5978">
        <v>0</v>
      </c>
      <c r="V5978">
        <f t="shared" si="700"/>
        <v>0</v>
      </c>
      <c r="W5978" t="str">
        <f t="shared" si="703"/>
        <v/>
      </c>
      <c r="X5978" t="str">
        <f t="shared" si="704"/>
        <v/>
      </c>
      <c r="Y5978" t="str">
        <f t="shared" si="701"/>
        <v/>
      </c>
      <c r="AA5978" s="16">
        <f t="shared" si="705"/>
        <v>1.0409999999999999</v>
      </c>
      <c r="AB5978" s="16">
        <f t="shared" si="706"/>
        <v>0.30399999999999999</v>
      </c>
      <c r="AC5978" s="16"/>
    </row>
    <row r="5979" spans="1:29" x14ac:dyDescent="0.25">
      <c r="A5979" s="2">
        <v>43714</v>
      </c>
      <c r="B5979" s="1">
        <v>249</v>
      </c>
      <c r="C5979" s="3">
        <v>2300</v>
      </c>
      <c r="D5979" s="13">
        <v>277.98348379629601</v>
      </c>
      <c r="E5979">
        <v>55.07</v>
      </c>
      <c r="F5979" s="15">
        <f t="shared" si="707"/>
        <v>0</v>
      </c>
      <c r="G5979">
        <v>0.503</v>
      </c>
      <c r="H5979">
        <v>2.0129999999999999</v>
      </c>
      <c r="I5979">
        <v>315.88200000000001</v>
      </c>
      <c r="J5979">
        <v>10.932</v>
      </c>
      <c r="K5979">
        <v>81.7</v>
      </c>
      <c r="L5979">
        <v>0.153</v>
      </c>
      <c r="M5979">
        <v>0.154</v>
      </c>
      <c r="O5979">
        <v>0.625</v>
      </c>
      <c r="T5979">
        <f t="shared" si="702"/>
        <v>2492300</v>
      </c>
      <c r="U5979">
        <v>0</v>
      </c>
      <c r="V5979">
        <f t="shared" si="700"/>
        <v>0</v>
      </c>
      <c r="W5979" t="str">
        <f t="shared" si="703"/>
        <v/>
      </c>
      <c r="X5979" t="str">
        <f t="shared" si="704"/>
        <v/>
      </c>
      <c r="Y5979" t="str">
        <f t="shared" si="701"/>
        <v/>
      </c>
      <c r="AA5979" s="16">
        <f t="shared" si="705"/>
        <v>1.0669999999999999</v>
      </c>
      <c r="AB5979" s="16">
        <f t="shared" si="706"/>
        <v>0.23899999999999999</v>
      </c>
      <c r="AC5979" s="16"/>
    </row>
    <row r="5980" spans="1:29" x14ac:dyDescent="0.25">
      <c r="A5980" s="2">
        <v>43714</v>
      </c>
      <c r="B5980" s="1">
        <v>249</v>
      </c>
      <c r="C5980" s="3">
        <v>2400</v>
      </c>
      <c r="D5980" s="13">
        <v>278.02515046296298</v>
      </c>
      <c r="E5980">
        <v>55.42</v>
      </c>
      <c r="F5980" s="15">
        <f t="shared" si="707"/>
        <v>0</v>
      </c>
      <c r="G5980">
        <v>0.503</v>
      </c>
      <c r="H5980">
        <v>3.02</v>
      </c>
      <c r="I5980">
        <v>289.20800000000003</v>
      </c>
      <c r="J5980">
        <v>10.394</v>
      </c>
      <c r="K5980">
        <v>85.2</v>
      </c>
      <c r="L5980">
        <v>0.152</v>
      </c>
      <c r="M5980">
        <v>0.154</v>
      </c>
      <c r="O5980">
        <v>0.625</v>
      </c>
      <c r="T5980">
        <f t="shared" si="702"/>
        <v>2492400</v>
      </c>
      <c r="U5980">
        <v>0</v>
      </c>
      <c r="V5980">
        <f t="shared" si="700"/>
        <v>0</v>
      </c>
      <c r="W5980">
        <f t="shared" si="703"/>
        <v>0.152</v>
      </c>
      <c r="X5980">
        <f t="shared" si="704"/>
        <v>0.154</v>
      </c>
      <c r="Y5980">
        <f t="shared" si="701"/>
        <v>0</v>
      </c>
      <c r="AA5980" s="16">
        <f t="shared" si="705"/>
        <v>1.0740000000000001</v>
      </c>
      <c r="AB5980" s="16">
        <f t="shared" si="706"/>
        <v>0.187</v>
      </c>
      <c r="AC5980" s="16"/>
    </row>
    <row r="5981" spans="1:29" x14ac:dyDescent="0.25">
      <c r="A5981" s="2">
        <v>43715</v>
      </c>
      <c r="B5981" s="1">
        <v>250</v>
      </c>
      <c r="C5981" s="3">
        <v>100</v>
      </c>
      <c r="D5981" s="13">
        <v>278.06681712963001</v>
      </c>
      <c r="E5981">
        <v>55.42</v>
      </c>
      <c r="F5981" s="15">
        <f t="shared" si="707"/>
        <v>0</v>
      </c>
      <c r="G5981">
        <v>0.503</v>
      </c>
      <c r="H5981">
        <v>2.516</v>
      </c>
      <c r="I5981">
        <v>283.59199999999998</v>
      </c>
      <c r="J5981">
        <v>9.7560000000000002</v>
      </c>
      <c r="K5981">
        <v>88.5</v>
      </c>
      <c r="L5981">
        <v>0.152</v>
      </c>
      <c r="M5981">
        <v>0.154</v>
      </c>
      <c r="O5981">
        <v>0.625</v>
      </c>
      <c r="T5981">
        <f t="shared" si="702"/>
        <v>2500100</v>
      </c>
      <c r="U5981">
        <v>0</v>
      </c>
      <c r="V5981">
        <f t="shared" si="700"/>
        <v>0</v>
      </c>
      <c r="W5981" t="str">
        <f t="shared" si="703"/>
        <v/>
      </c>
      <c r="X5981" t="str">
        <f t="shared" si="704"/>
        <v/>
      </c>
      <c r="Y5981" t="str">
        <f t="shared" si="701"/>
        <v/>
      </c>
      <c r="AA5981" s="16">
        <f t="shared" si="705"/>
        <v>1.069</v>
      </c>
      <c r="AB5981" s="16">
        <f t="shared" si="706"/>
        <v>0.13900000000000001</v>
      </c>
      <c r="AC5981" s="16"/>
    </row>
    <row r="5982" spans="1:29" x14ac:dyDescent="0.25">
      <c r="A5982" s="2">
        <v>43715</v>
      </c>
      <c r="B5982" s="1">
        <v>250</v>
      </c>
      <c r="C5982" s="3">
        <v>200</v>
      </c>
      <c r="D5982" s="13">
        <v>278.10848379629601</v>
      </c>
      <c r="E5982">
        <v>54.95</v>
      </c>
      <c r="F5982" s="15">
        <f t="shared" si="707"/>
        <v>0</v>
      </c>
      <c r="G5982">
        <v>0.503</v>
      </c>
      <c r="H5982">
        <v>2.516</v>
      </c>
      <c r="I5982">
        <v>286.39999999999998</v>
      </c>
      <c r="J5982">
        <v>9.7309999999999999</v>
      </c>
      <c r="K5982">
        <v>90.3</v>
      </c>
      <c r="L5982">
        <v>0.152</v>
      </c>
      <c r="M5982">
        <v>0.154</v>
      </c>
      <c r="O5982">
        <v>0.625</v>
      </c>
      <c r="T5982">
        <f t="shared" si="702"/>
        <v>2500200</v>
      </c>
      <c r="U5982">
        <v>0</v>
      </c>
      <c r="V5982">
        <f t="shared" si="700"/>
        <v>0</v>
      </c>
      <c r="W5982" t="str">
        <f t="shared" si="703"/>
        <v/>
      </c>
      <c r="X5982" t="str">
        <f t="shared" si="704"/>
        <v/>
      </c>
      <c r="Y5982" t="str">
        <f t="shared" si="701"/>
        <v/>
      </c>
      <c r="AA5982" s="16">
        <f t="shared" si="705"/>
        <v>1.089</v>
      </c>
      <c r="AB5982" s="16">
        <f t="shared" si="706"/>
        <v>0.11700000000000001</v>
      </c>
      <c r="AC5982" s="16"/>
    </row>
    <row r="5983" spans="1:29" x14ac:dyDescent="0.25">
      <c r="A5983" s="2">
        <v>43715</v>
      </c>
      <c r="B5983" s="1">
        <v>250</v>
      </c>
      <c r="C5983" s="3">
        <v>300</v>
      </c>
      <c r="D5983" s="13">
        <v>278.15015046296298</v>
      </c>
      <c r="E5983">
        <v>55.3</v>
      </c>
      <c r="F5983" s="15">
        <f t="shared" si="707"/>
        <v>0</v>
      </c>
      <c r="G5983">
        <v>1.0069999999999999</v>
      </c>
      <c r="H5983">
        <v>2.516</v>
      </c>
      <c r="I5983">
        <v>254.11</v>
      </c>
      <c r="J5983">
        <v>9.5340000000000007</v>
      </c>
      <c r="K5983">
        <v>91.2</v>
      </c>
      <c r="L5983">
        <v>0.151</v>
      </c>
      <c r="M5983">
        <v>0.154</v>
      </c>
      <c r="O5983">
        <v>0.625</v>
      </c>
      <c r="T5983">
        <f t="shared" si="702"/>
        <v>2500300</v>
      </c>
      <c r="U5983">
        <v>0</v>
      </c>
      <c r="V5983">
        <f t="shared" si="700"/>
        <v>0</v>
      </c>
      <c r="W5983" t="str">
        <f t="shared" si="703"/>
        <v/>
      </c>
      <c r="X5983" t="str">
        <f t="shared" si="704"/>
        <v/>
      </c>
      <c r="Y5983" t="str">
        <f t="shared" si="701"/>
        <v/>
      </c>
      <c r="AA5983" s="16">
        <f t="shared" si="705"/>
        <v>1.085</v>
      </c>
      <c r="AB5983" s="16">
        <f t="shared" si="706"/>
        <v>0.105</v>
      </c>
      <c r="AC5983" s="16"/>
    </row>
    <row r="5984" spans="1:29" x14ac:dyDescent="0.25">
      <c r="A5984" s="2">
        <v>43715</v>
      </c>
      <c r="B5984" s="1">
        <v>250</v>
      </c>
      <c r="C5984" s="3">
        <v>400</v>
      </c>
      <c r="D5984" s="13">
        <v>278.19181712963001</v>
      </c>
      <c r="E5984">
        <v>54.95</v>
      </c>
      <c r="F5984" s="15">
        <f t="shared" si="707"/>
        <v>0</v>
      </c>
      <c r="G5984">
        <v>0.503</v>
      </c>
      <c r="H5984">
        <v>2.0129999999999999</v>
      </c>
      <c r="I5984">
        <v>287.80399999999997</v>
      </c>
      <c r="J5984">
        <v>9.0640000000000001</v>
      </c>
      <c r="K5984">
        <v>92.6</v>
      </c>
      <c r="L5984">
        <v>0.151</v>
      </c>
      <c r="M5984">
        <v>0.154</v>
      </c>
      <c r="O5984">
        <v>0.625</v>
      </c>
      <c r="T5984">
        <f t="shared" si="702"/>
        <v>2500400</v>
      </c>
      <c r="U5984">
        <v>0</v>
      </c>
      <c r="V5984">
        <f t="shared" si="700"/>
        <v>0</v>
      </c>
      <c r="W5984" t="str">
        <f t="shared" si="703"/>
        <v/>
      </c>
      <c r="X5984" t="str">
        <f t="shared" si="704"/>
        <v/>
      </c>
      <c r="Y5984" t="str">
        <f t="shared" si="701"/>
        <v/>
      </c>
      <c r="AA5984" s="16">
        <f t="shared" si="705"/>
        <v>1.0669999999999999</v>
      </c>
      <c r="AB5984" s="16">
        <f t="shared" si="706"/>
        <v>8.5000000000000006E-2</v>
      </c>
      <c r="AC5984" s="16"/>
    </row>
    <row r="5985" spans="1:29" x14ac:dyDescent="0.25">
      <c r="A5985" s="2">
        <v>43715</v>
      </c>
      <c r="B5985" s="1">
        <v>250</v>
      </c>
      <c r="C5985" s="3">
        <v>500</v>
      </c>
      <c r="D5985" s="13">
        <v>278.23348379629601</v>
      </c>
      <c r="E5985">
        <v>54.6</v>
      </c>
      <c r="F5985" s="15">
        <f t="shared" si="707"/>
        <v>0</v>
      </c>
      <c r="G5985">
        <v>1.0069999999999999</v>
      </c>
      <c r="H5985">
        <v>2.516</v>
      </c>
      <c r="I5985">
        <v>353.78800000000001</v>
      </c>
      <c r="J5985">
        <v>8.3689999999999998</v>
      </c>
      <c r="K5985">
        <v>94.3</v>
      </c>
      <c r="L5985">
        <v>0.151</v>
      </c>
      <c r="M5985">
        <v>0.154</v>
      </c>
      <c r="O5985">
        <v>0.625</v>
      </c>
      <c r="T5985">
        <f t="shared" si="702"/>
        <v>2500500</v>
      </c>
      <c r="U5985">
        <v>0</v>
      </c>
      <c r="V5985">
        <f t="shared" si="700"/>
        <v>0</v>
      </c>
      <c r="W5985" t="str">
        <f t="shared" si="703"/>
        <v/>
      </c>
      <c r="X5985" t="str">
        <f t="shared" si="704"/>
        <v/>
      </c>
      <c r="Y5985" t="str">
        <f t="shared" si="701"/>
        <v/>
      </c>
      <c r="AA5985" s="16">
        <f t="shared" si="705"/>
        <v>1.0369999999999999</v>
      </c>
      <c r="AB5985" s="16">
        <f t="shared" si="706"/>
        <v>6.3E-2</v>
      </c>
      <c r="AC5985" s="16"/>
    </row>
    <row r="5986" spans="1:29" x14ac:dyDescent="0.25">
      <c r="A5986" s="2">
        <v>43715</v>
      </c>
      <c r="B5986" s="1">
        <v>250</v>
      </c>
      <c r="C5986" s="3">
        <v>600</v>
      </c>
      <c r="D5986" s="13">
        <v>278.27515046296298</v>
      </c>
      <c r="E5986">
        <v>54.95</v>
      </c>
      <c r="F5986" s="15">
        <f t="shared" si="707"/>
        <v>0</v>
      </c>
      <c r="G5986">
        <v>1.0069999999999999</v>
      </c>
      <c r="H5986">
        <v>2.516</v>
      </c>
      <c r="I5986">
        <v>353.78800000000001</v>
      </c>
      <c r="J5986">
        <v>8.2200000000000006</v>
      </c>
      <c r="K5986">
        <v>93.8</v>
      </c>
      <c r="L5986">
        <v>0.151</v>
      </c>
      <c r="M5986">
        <v>0.154</v>
      </c>
      <c r="O5986">
        <v>13.125</v>
      </c>
      <c r="T5986">
        <f t="shared" si="702"/>
        <v>2500600</v>
      </c>
      <c r="U5986">
        <v>7.2</v>
      </c>
      <c r="V5986">
        <f t="shared" si="700"/>
        <v>13.1</v>
      </c>
      <c r="W5986" t="str">
        <f t="shared" si="703"/>
        <v/>
      </c>
      <c r="X5986" t="str">
        <f t="shared" si="704"/>
        <v/>
      </c>
      <c r="Y5986" t="str">
        <f t="shared" si="701"/>
        <v/>
      </c>
      <c r="AA5986" s="16">
        <f t="shared" si="705"/>
        <v>1.0209999999999999</v>
      </c>
      <c r="AB5986" s="16">
        <f t="shared" si="706"/>
        <v>6.7000000000000004E-2</v>
      </c>
      <c r="AC5986" s="16"/>
    </row>
    <row r="5987" spans="1:29" x14ac:dyDescent="0.25">
      <c r="A5987" s="2">
        <v>43715</v>
      </c>
      <c r="B5987" s="1">
        <v>250</v>
      </c>
      <c r="C5987" s="3">
        <v>700</v>
      </c>
      <c r="D5987" s="13">
        <v>278.31681712963001</v>
      </c>
      <c r="E5987">
        <v>55.07</v>
      </c>
      <c r="F5987" s="15">
        <f t="shared" si="707"/>
        <v>0</v>
      </c>
      <c r="G5987">
        <v>1.0069999999999999</v>
      </c>
      <c r="H5987">
        <v>2.0129999999999999</v>
      </c>
      <c r="I5987">
        <v>355.19200000000001</v>
      </c>
      <c r="J5987">
        <v>10.198</v>
      </c>
      <c r="K5987">
        <v>90.6</v>
      </c>
      <c r="L5987">
        <v>0.151</v>
      </c>
      <c r="M5987">
        <v>0.154</v>
      </c>
      <c r="O5987">
        <v>199.375</v>
      </c>
      <c r="T5987">
        <f t="shared" si="702"/>
        <v>2500700</v>
      </c>
      <c r="U5987">
        <v>130.19999999999999</v>
      </c>
      <c r="V5987">
        <f t="shared" si="700"/>
        <v>199.4</v>
      </c>
      <c r="W5987" t="str">
        <f t="shared" si="703"/>
        <v/>
      </c>
      <c r="X5987" t="str">
        <f t="shared" si="704"/>
        <v/>
      </c>
      <c r="Y5987" t="str">
        <f t="shared" si="701"/>
        <v/>
      </c>
      <c r="AA5987" s="16">
        <f t="shared" si="705"/>
        <v>1.127</v>
      </c>
      <c r="AB5987" s="16">
        <f t="shared" si="706"/>
        <v>0.11700000000000001</v>
      </c>
      <c r="AC5987" s="16"/>
    </row>
    <row r="5988" spans="1:29" x14ac:dyDescent="0.25">
      <c r="A5988" s="2">
        <v>43715</v>
      </c>
      <c r="B5988" s="1">
        <v>250</v>
      </c>
      <c r="C5988" s="3">
        <v>800</v>
      </c>
      <c r="D5988" s="13">
        <v>278.35848379629601</v>
      </c>
      <c r="E5988">
        <v>55.07</v>
      </c>
      <c r="F5988" s="15">
        <f t="shared" si="707"/>
        <v>0</v>
      </c>
      <c r="G5988">
        <v>0.503</v>
      </c>
      <c r="H5988">
        <v>2.0129999999999999</v>
      </c>
      <c r="I5988">
        <v>29.481999999999999</v>
      </c>
      <c r="J5988">
        <v>13.714</v>
      </c>
      <c r="K5988">
        <v>78.599999999999994</v>
      </c>
      <c r="L5988">
        <v>0.151</v>
      </c>
      <c r="M5988">
        <v>0.154</v>
      </c>
      <c r="O5988">
        <v>376.875</v>
      </c>
      <c r="T5988">
        <f t="shared" si="702"/>
        <v>2500800</v>
      </c>
      <c r="U5988">
        <v>309.8</v>
      </c>
      <c r="V5988">
        <f t="shared" si="700"/>
        <v>376.9</v>
      </c>
      <c r="W5988" t="str">
        <f t="shared" si="703"/>
        <v/>
      </c>
      <c r="X5988" t="str">
        <f t="shared" si="704"/>
        <v/>
      </c>
      <c r="Y5988" t="str">
        <f t="shared" si="701"/>
        <v/>
      </c>
      <c r="AA5988" s="16">
        <f t="shared" si="705"/>
        <v>1.2330000000000001</v>
      </c>
      <c r="AB5988" s="16">
        <f t="shared" si="706"/>
        <v>0.33600000000000002</v>
      </c>
      <c r="AC5988" s="16"/>
    </row>
    <row r="5989" spans="1:29" x14ac:dyDescent="0.25">
      <c r="A5989" s="2">
        <v>43715</v>
      </c>
      <c r="B5989" s="1">
        <v>250</v>
      </c>
      <c r="C5989" s="3">
        <v>900</v>
      </c>
      <c r="D5989" s="13">
        <v>278.40015046296298</v>
      </c>
      <c r="E5989">
        <v>55.07</v>
      </c>
      <c r="F5989" s="15">
        <f t="shared" si="707"/>
        <v>0</v>
      </c>
      <c r="G5989">
        <v>1.51</v>
      </c>
      <c r="H5989">
        <v>4.0259999999999998</v>
      </c>
      <c r="I5989">
        <v>64.58</v>
      </c>
      <c r="J5989">
        <v>15.795999999999999</v>
      </c>
      <c r="K5989">
        <v>74.2</v>
      </c>
      <c r="L5989">
        <v>0.151</v>
      </c>
      <c r="M5989">
        <v>0.154</v>
      </c>
      <c r="O5989">
        <v>585.625</v>
      </c>
      <c r="T5989">
        <f t="shared" si="702"/>
        <v>2500900</v>
      </c>
      <c r="U5989">
        <v>482.3</v>
      </c>
      <c r="V5989">
        <f t="shared" si="700"/>
        <v>585.6</v>
      </c>
      <c r="W5989" t="str">
        <f t="shared" si="703"/>
        <v/>
      </c>
      <c r="X5989" t="str">
        <f t="shared" si="704"/>
        <v/>
      </c>
      <c r="Y5989" t="str">
        <f t="shared" si="701"/>
        <v/>
      </c>
      <c r="AA5989" s="16">
        <f t="shared" si="705"/>
        <v>1.331</v>
      </c>
      <c r="AB5989" s="16">
        <f t="shared" si="706"/>
        <v>0.46300000000000002</v>
      </c>
      <c r="AC5989" s="16"/>
    </row>
    <row r="5990" spans="1:29" x14ac:dyDescent="0.25">
      <c r="A5990" s="2">
        <v>43715</v>
      </c>
      <c r="B5990" s="1">
        <v>250</v>
      </c>
      <c r="C5990" s="3">
        <v>1000</v>
      </c>
      <c r="D5990" s="13">
        <v>278.44181712963001</v>
      </c>
      <c r="E5990">
        <v>54.95</v>
      </c>
      <c r="F5990" s="15">
        <f t="shared" si="707"/>
        <v>0</v>
      </c>
      <c r="G5990">
        <v>1.51</v>
      </c>
      <c r="H5990">
        <v>4.5289999999999999</v>
      </c>
      <c r="I5990">
        <v>75.811999999999998</v>
      </c>
      <c r="J5990">
        <v>16.867999999999999</v>
      </c>
      <c r="K5990">
        <v>66</v>
      </c>
      <c r="L5990">
        <v>0.151</v>
      </c>
      <c r="M5990">
        <v>0.154</v>
      </c>
      <c r="O5990">
        <v>646.875</v>
      </c>
      <c r="T5990">
        <f t="shared" si="702"/>
        <v>2501000</v>
      </c>
      <c r="U5990">
        <v>626</v>
      </c>
      <c r="V5990">
        <f t="shared" si="700"/>
        <v>646.9</v>
      </c>
      <c r="W5990" t="str">
        <f t="shared" si="703"/>
        <v/>
      </c>
      <c r="X5990" t="str">
        <f t="shared" si="704"/>
        <v/>
      </c>
      <c r="Y5990" t="str">
        <f t="shared" si="701"/>
        <v/>
      </c>
      <c r="AA5990" s="16">
        <f t="shared" si="705"/>
        <v>1.268</v>
      </c>
      <c r="AB5990" s="16">
        <f t="shared" si="706"/>
        <v>0.65300000000000002</v>
      </c>
      <c r="AC5990" s="16"/>
    </row>
    <row r="5991" spans="1:29" x14ac:dyDescent="0.25">
      <c r="A5991" s="2">
        <v>43715</v>
      </c>
      <c r="B5991" s="1">
        <v>250</v>
      </c>
      <c r="C5991" s="3">
        <v>1100</v>
      </c>
      <c r="D5991" s="13">
        <v>278.48348379629601</v>
      </c>
      <c r="E5991">
        <v>54.83</v>
      </c>
      <c r="F5991" s="15">
        <f t="shared" si="707"/>
        <v>0</v>
      </c>
      <c r="G5991">
        <v>1.51</v>
      </c>
      <c r="H5991">
        <v>5.0330000000000004</v>
      </c>
      <c r="I5991">
        <v>87.043000000000006</v>
      </c>
      <c r="J5991">
        <v>15.772</v>
      </c>
      <c r="K5991">
        <v>68.099999999999994</v>
      </c>
      <c r="L5991">
        <v>0.151</v>
      </c>
      <c r="M5991">
        <v>0.153</v>
      </c>
      <c r="O5991">
        <v>324.375</v>
      </c>
      <c r="T5991">
        <f t="shared" si="702"/>
        <v>2501100</v>
      </c>
      <c r="U5991">
        <v>728.3</v>
      </c>
      <c r="V5991">
        <f t="shared" si="700"/>
        <v>324.39999999999998</v>
      </c>
      <c r="W5991" t="str">
        <f t="shared" si="703"/>
        <v/>
      </c>
      <c r="X5991" t="str">
        <f t="shared" si="704"/>
        <v/>
      </c>
      <c r="Y5991" t="str">
        <f t="shared" si="701"/>
        <v/>
      </c>
      <c r="AA5991" s="16">
        <f t="shared" si="705"/>
        <v>1.22</v>
      </c>
      <c r="AB5991" s="16">
        <f t="shared" si="706"/>
        <v>0.57099999999999995</v>
      </c>
      <c r="AC5991" s="16"/>
    </row>
    <row r="5992" spans="1:29" x14ac:dyDescent="0.25">
      <c r="A5992" s="2">
        <v>43715</v>
      </c>
      <c r="B5992" s="1">
        <v>250</v>
      </c>
      <c r="C5992" s="3">
        <v>1200</v>
      </c>
      <c r="D5992" s="13">
        <v>278.52515046296298</v>
      </c>
      <c r="E5992">
        <v>55.18</v>
      </c>
      <c r="F5992" s="15">
        <f t="shared" si="707"/>
        <v>0</v>
      </c>
      <c r="G5992">
        <v>1.51</v>
      </c>
      <c r="H5992">
        <v>5.0330000000000004</v>
      </c>
      <c r="I5992">
        <v>84.234999999999999</v>
      </c>
      <c r="J5992">
        <v>17.033999999999999</v>
      </c>
      <c r="K5992">
        <v>66.099999999999994</v>
      </c>
      <c r="L5992">
        <v>0.151</v>
      </c>
      <c r="M5992">
        <v>0.153</v>
      </c>
      <c r="O5992">
        <v>456.875</v>
      </c>
      <c r="T5992">
        <f t="shared" si="702"/>
        <v>2501200</v>
      </c>
      <c r="U5992">
        <v>780</v>
      </c>
      <c r="V5992">
        <f t="shared" si="700"/>
        <v>456.9</v>
      </c>
      <c r="W5992" t="str">
        <f t="shared" si="703"/>
        <v/>
      </c>
      <c r="X5992" t="str">
        <f t="shared" si="704"/>
        <v/>
      </c>
      <c r="Y5992" t="str">
        <f t="shared" si="701"/>
        <v/>
      </c>
      <c r="AA5992" s="16">
        <f t="shared" si="705"/>
        <v>1.2829999999999999</v>
      </c>
      <c r="AB5992" s="16">
        <f t="shared" si="706"/>
        <v>0.65800000000000003</v>
      </c>
      <c r="AC5992" s="16"/>
    </row>
    <row r="5993" spans="1:29" x14ac:dyDescent="0.25">
      <c r="A5993" s="2">
        <v>43715</v>
      </c>
      <c r="B5993" s="1">
        <v>250</v>
      </c>
      <c r="C5993" s="3">
        <v>1300</v>
      </c>
      <c r="D5993" s="13">
        <v>278.56681712963001</v>
      </c>
      <c r="E5993">
        <v>54.72</v>
      </c>
      <c r="F5993" s="15">
        <f t="shared" si="707"/>
        <v>0</v>
      </c>
      <c r="G5993">
        <v>1.51</v>
      </c>
      <c r="H5993">
        <v>5.5359999999999996</v>
      </c>
      <c r="I5993">
        <v>115.122</v>
      </c>
      <c r="J5993">
        <v>16.939</v>
      </c>
      <c r="K5993">
        <v>66.3</v>
      </c>
      <c r="L5993">
        <v>0.151</v>
      </c>
      <c r="M5993">
        <v>0.152</v>
      </c>
      <c r="O5993">
        <v>353.125</v>
      </c>
      <c r="T5993">
        <f t="shared" si="702"/>
        <v>2501300</v>
      </c>
      <c r="U5993">
        <v>777.8</v>
      </c>
      <c r="V5993">
        <f t="shared" si="700"/>
        <v>353.1</v>
      </c>
      <c r="W5993" t="str">
        <f t="shared" si="703"/>
        <v/>
      </c>
      <c r="X5993" t="str">
        <f t="shared" si="704"/>
        <v/>
      </c>
      <c r="Y5993" t="str">
        <f t="shared" si="701"/>
        <v/>
      </c>
      <c r="AA5993" s="16">
        <f t="shared" si="705"/>
        <v>1.2789999999999999</v>
      </c>
      <c r="AB5993" s="16">
        <f t="shared" si="706"/>
        <v>0.65</v>
      </c>
      <c r="AC5993" s="16"/>
    </row>
    <row r="5994" spans="1:29" x14ac:dyDescent="0.25">
      <c r="A5994" s="2">
        <v>43715</v>
      </c>
      <c r="B5994" s="1">
        <v>250</v>
      </c>
      <c r="C5994" s="3">
        <v>1400</v>
      </c>
      <c r="D5994" s="13">
        <v>278.60848379629601</v>
      </c>
      <c r="E5994">
        <v>54.95</v>
      </c>
      <c r="F5994" s="15">
        <f t="shared" si="707"/>
        <v>0</v>
      </c>
      <c r="G5994">
        <v>1.51</v>
      </c>
      <c r="H5994">
        <v>5.0330000000000004</v>
      </c>
      <c r="I5994">
        <v>157.239</v>
      </c>
      <c r="J5994">
        <v>18.224</v>
      </c>
      <c r="K5994">
        <v>63.5</v>
      </c>
      <c r="L5994">
        <v>0.151</v>
      </c>
      <c r="M5994">
        <v>0.152</v>
      </c>
      <c r="O5994">
        <v>290.625</v>
      </c>
      <c r="T5994">
        <f t="shared" si="702"/>
        <v>2501400</v>
      </c>
      <c r="U5994">
        <v>721</v>
      </c>
      <c r="V5994">
        <f t="shared" si="700"/>
        <v>290.60000000000002</v>
      </c>
      <c r="W5994" t="str">
        <f t="shared" si="703"/>
        <v/>
      </c>
      <c r="X5994" t="str">
        <f t="shared" si="704"/>
        <v/>
      </c>
      <c r="Y5994" t="str">
        <f t="shared" si="701"/>
        <v/>
      </c>
      <c r="AA5994" s="16">
        <f t="shared" si="705"/>
        <v>1.329</v>
      </c>
      <c r="AB5994" s="16">
        <f t="shared" si="706"/>
        <v>0.76400000000000001</v>
      </c>
      <c r="AC5994" s="16"/>
    </row>
    <row r="5995" spans="1:29" x14ac:dyDescent="0.25">
      <c r="A5995" s="2">
        <v>43715</v>
      </c>
      <c r="B5995" s="1">
        <v>250</v>
      </c>
      <c r="C5995" s="3">
        <v>1500</v>
      </c>
      <c r="D5995" s="13">
        <v>278.65015046296298</v>
      </c>
      <c r="E5995">
        <v>55.54</v>
      </c>
      <c r="F5995" s="15">
        <f t="shared" si="707"/>
        <v>3.9999999999999147E-2</v>
      </c>
      <c r="G5995">
        <v>1.51</v>
      </c>
      <c r="H5995">
        <v>4.5289999999999999</v>
      </c>
      <c r="I5995">
        <v>88.447000000000003</v>
      </c>
      <c r="J5995">
        <v>17.533999999999999</v>
      </c>
      <c r="K5995">
        <v>64.099999999999994</v>
      </c>
      <c r="L5995">
        <v>0.15</v>
      </c>
      <c r="M5995">
        <v>0.152</v>
      </c>
      <c r="O5995">
        <v>301.875</v>
      </c>
      <c r="T5995">
        <f t="shared" si="702"/>
        <v>2501500</v>
      </c>
      <c r="U5995">
        <v>614.70000000000005</v>
      </c>
      <c r="V5995">
        <f t="shared" si="700"/>
        <v>301.89999999999998</v>
      </c>
      <c r="W5995" t="str">
        <f t="shared" si="703"/>
        <v/>
      </c>
      <c r="X5995" t="str">
        <f t="shared" si="704"/>
        <v/>
      </c>
      <c r="Y5995" t="str">
        <f t="shared" si="701"/>
        <v/>
      </c>
      <c r="AA5995" s="16">
        <f t="shared" si="705"/>
        <v>1.284</v>
      </c>
      <c r="AB5995" s="16">
        <f t="shared" si="706"/>
        <v>0.71899999999999997</v>
      </c>
      <c r="AC5995" s="16"/>
    </row>
    <row r="5996" spans="1:29" x14ac:dyDescent="0.25">
      <c r="A5996" s="2">
        <v>43715</v>
      </c>
      <c r="B5996" s="1">
        <v>250</v>
      </c>
      <c r="C5996" s="3">
        <v>1600</v>
      </c>
      <c r="D5996" s="13">
        <v>278.69181712963001</v>
      </c>
      <c r="E5996">
        <v>55.18</v>
      </c>
      <c r="F5996" s="15">
        <f t="shared" si="707"/>
        <v>0</v>
      </c>
      <c r="G5996">
        <v>2.516</v>
      </c>
      <c r="H5996">
        <v>5.5359999999999996</v>
      </c>
      <c r="I5996">
        <v>158.643</v>
      </c>
      <c r="J5996">
        <v>17.13</v>
      </c>
      <c r="K5996">
        <v>61.4</v>
      </c>
      <c r="L5996">
        <v>0.15</v>
      </c>
      <c r="M5996">
        <v>0.151</v>
      </c>
      <c r="O5996">
        <v>183.125</v>
      </c>
      <c r="T5996">
        <f t="shared" si="702"/>
        <v>2501600</v>
      </c>
      <c r="U5996">
        <v>467.8</v>
      </c>
      <c r="V5996">
        <f t="shared" si="700"/>
        <v>183.1</v>
      </c>
      <c r="W5996" t="str">
        <f t="shared" si="703"/>
        <v/>
      </c>
      <c r="X5996" t="str">
        <f t="shared" si="704"/>
        <v/>
      </c>
      <c r="Y5996" t="str">
        <f t="shared" si="701"/>
        <v/>
      </c>
      <c r="AA5996" s="16">
        <f t="shared" si="705"/>
        <v>1.1990000000000001</v>
      </c>
      <c r="AB5996" s="16">
        <f t="shared" si="706"/>
        <v>0.754</v>
      </c>
      <c r="AC5996" s="16"/>
    </row>
    <row r="5997" spans="1:29" x14ac:dyDescent="0.25">
      <c r="A5997" s="2">
        <v>43715</v>
      </c>
      <c r="B5997" s="1">
        <v>250</v>
      </c>
      <c r="C5997" s="3">
        <v>1700</v>
      </c>
      <c r="D5997" s="13">
        <v>278.73348379629601</v>
      </c>
      <c r="E5997">
        <v>55.07</v>
      </c>
      <c r="F5997" s="15">
        <f t="shared" si="707"/>
        <v>0</v>
      </c>
      <c r="G5997">
        <v>1.0069999999999999</v>
      </c>
      <c r="H5997">
        <v>5.5359999999999996</v>
      </c>
      <c r="I5997">
        <v>146.00800000000001</v>
      </c>
      <c r="J5997">
        <v>16.058</v>
      </c>
      <c r="K5997">
        <v>58.7</v>
      </c>
      <c r="L5997">
        <v>0.15</v>
      </c>
      <c r="M5997">
        <v>0.151</v>
      </c>
      <c r="O5997">
        <v>63.125</v>
      </c>
      <c r="T5997">
        <f t="shared" si="702"/>
        <v>2501700</v>
      </c>
      <c r="U5997">
        <v>293.5</v>
      </c>
      <c r="V5997">
        <f t="shared" si="700"/>
        <v>63.1</v>
      </c>
      <c r="W5997" t="str">
        <f t="shared" si="703"/>
        <v/>
      </c>
      <c r="X5997" t="str">
        <f t="shared" si="704"/>
        <v/>
      </c>
      <c r="Y5997" t="str">
        <f t="shared" si="701"/>
        <v/>
      </c>
      <c r="AA5997" s="16">
        <f t="shared" si="705"/>
        <v>1.071</v>
      </c>
      <c r="AB5997" s="16">
        <f t="shared" si="706"/>
        <v>0.754</v>
      </c>
      <c r="AC5997" s="16"/>
    </row>
    <row r="5998" spans="1:29" x14ac:dyDescent="0.25">
      <c r="A5998" s="2">
        <v>43715</v>
      </c>
      <c r="B5998" s="1">
        <v>250</v>
      </c>
      <c r="C5998" s="3">
        <v>1800</v>
      </c>
      <c r="D5998" s="13">
        <v>278.77515046296298</v>
      </c>
      <c r="E5998">
        <v>54.72</v>
      </c>
      <c r="F5998" s="15">
        <f t="shared" si="707"/>
        <v>0</v>
      </c>
      <c r="G5998">
        <v>1.0069999999999999</v>
      </c>
      <c r="H5998">
        <v>3.5230000000000001</v>
      </c>
      <c r="I5998">
        <v>130.565</v>
      </c>
      <c r="J5998">
        <v>14.218</v>
      </c>
      <c r="K5998">
        <v>61.5</v>
      </c>
      <c r="L5998">
        <v>0.15</v>
      </c>
      <c r="M5998">
        <v>0.151</v>
      </c>
      <c r="O5998">
        <v>16.875</v>
      </c>
      <c r="T5998">
        <f t="shared" si="702"/>
        <v>2501800</v>
      </c>
      <c r="U5998">
        <v>114.7</v>
      </c>
      <c r="V5998">
        <f t="shared" si="700"/>
        <v>16.899999999999999</v>
      </c>
      <c r="W5998" t="str">
        <f t="shared" si="703"/>
        <v/>
      </c>
      <c r="X5998" t="str">
        <f t="shared" si="704"/>
        <v/>
      </c>
      <c r="Y5998" t="str">
        <f t="shared" si="701"/>
        <v/>
      </c>
      <c r="AA5998" s="16">
        <f t="shared" si="705"/>
        <v>0.997</v>
      </c>
      <c r="AB5998" s="16">
        <f t="shared" si="706"/>
        <v>0.624</v>
      </c>
      <c r="AC5998" s="16"/>
    </row>
    <row r="5999" spans="1:29" x14ac:dyDescent="0.25">
      <c r="A5999" s="2">
        <v>43715</v>
      </c>
      <c r="B5999" s="1">
        <v>250</v>
      </c>
      <c r="C5999" s="3">
        <v>1900</v>
      </c>
      <c r="D5999" s="13">
        <v>278.81681712963001</v>
      </c>
      <c r="E5999">
        <v>55.07</v>
      </c>
      <c r="F5999" s="15">
        <f t="shared" si="707"/>
        <v>0</v>
      </c>
      <c r="G5999">
        <v>0</v>
      </c>
      <c r="H5999">
        <v>1.51</v>
      </c>
      <c r="I5999">
        <v>196.54900000000001</v>
      </c>
      <c r="J5999">
        <v>11.952999999999999</v>
      </c>
      <c r="K5999">
        <v>78.400000000000006</v>
      </c>
      <c r="L5999">
        <v>0.15</v>
      </c>
      <c r="M5999">
        <v>0.151</v>
      </c>
      <c r="O5999">
        <v>0.625</v>
      </c>
      <c r="T5999">
        <f t="shared" si="702"/>
        <v>2501900</v>
      </c>
      <c r="U5999">
        <v>4.2</v>
      </c>
      <c r="V5999">
        <f t="shared" si="700"/>
        <v>0</v>
      </c>
      <c r="W5999" t="str">
        <f t="shared" si="703"/>
        <v/>
      </c>
      <c r="X5999" t="str">
        <f t="shared" si="704"/>
        <v/>
      </c>
      <c r="Y5999" t="str">
        <f t="shared" si="701"/>
        <v/>
      </c>
      <c r="AA5999" s="16">
        <f t="shared" si="705"/>
        <v>1.0960000000000001</v>
      </c>
      <c r="AB5999" s="16">
        <f t="shared" si="706"/>
        <v>0.30199999999999999</v>
      </c>
      <c r="AC5999" s="16"/>
    </row>
    <row r="6000" spans="1:29" x14ac:dyDescent="0.25">
      <c r="A6000" s="2">
        <v>43715</v>
      </c>
      <c r="B6000" s="1">
        <v>250</v>
      </c>
      <c r="C6000" s="3">
        <v>2000</v>
      </c>
      <c r="D6000" s="13">
        <v>278.85848379629601</v>
      </c>
      <c r="E6000">
        <v>55.07</v>
      </c>
      <c r="F6000" s="15">
        <f t="shared" si="707"/>
        <v>0</v>
      </c>
      <c r="G6000">
        <v>0</v>
      </c>
      <c r="H6000">
        <v>2.0129999999999999</v>
      </c>
      <c r="I6000">
        <v>314.47800000000001</v>
      </c>
      <c r="J6000">
        <v>12.122</v>
      </c>
      <c r="K6000">
        <v>80.3</v>
      </c>
      <c r="L6000">
        <v>0.15</v>
      </c>
      <c r="M6000">
        <v>0.151</v>
      </c>
      <c r="O6000">
        <v>0.625</v>
      </c>
      <c r="T6000">
        <f t="shared" si="702"/>
        <v>2502000</v>
      </c>
      <c r="U6000">
        <v>0</v>
      </c>
      <c r="V6000">
        <f t="shared" si="700"/>
        <v>0</v>
      </c>
      <c r="W6000" t="str">
        <f t="shared" si="703"/>
        <v/>
      </c>
      <c r="X6000" t="str">
        <f t="shared" si="704"/>
        <v/>
      </c>
      <c r="Y6000" t="str">
        <f t="shared" si="701"/>
        <v/>
      </c>
      <c r="AA6000" s="16">
        <f t="shared" si="705"/>
        <v>1.135</v>
      </c>
      <c r="AB6000" s="16">
        <f t="shared" si="706"/>
        <v>0.27800000000000002</v>
      </c>
      <c r="AC6000" s="16"/>
    </row>
    <row r="6001" spans="1:29" x14ac:dyDescent="0.25">
      <c r="A6001" s="2">
        <v>43715</v>
      </c>
      <c r="B6001" s="1">
        <v>250</v>
      </c>
      <c r="C6001" s="3">
        <v>2100</v>
      </c>
      <c r="D6001" s="13">
        <v>278.90015046296298</v>
      </c>
      <c r="E6001">
        <v>55.3</v>
      </c>
      <c r="F6001" s="15">
        <f t="shared" si="707"/>
        <v>0</v>
      </c>
      <c r="G6001">
        <v>2.0129999999999999</v>
      </c>
      <c r="H6001">
        <v>6.5430000000000001</v>
      </c>
      <c r="I6001">
        <v>242.87799999999999</v>
      </c>
      <c r="J6001">
        <v>11.346</v>
      </c>
      <c r="K6001">
        <v>71.2</v>
      </c>
      <c r="L6001">
        <v>0.15</v>
      </c>
      <c r="M6001">
        <v>0.151</v>
      </c>
      <c r="O6001">
        <v>0.625</v>
      </c>
      <c r="T6001">
        <f t="shared" si="702"/>
        <v>2502100</v>
      </c>
      <c r="U6001">
        <v>0</v>
      </c>
      <c r="V6001">
        <f t="shared" si="700"/>
        <v>0</v>
      </c>
      <c r="W6001" t="str">
        <f t="shared" si="703"/>
        <v/>
      </c>
      <c r="X6001" t="str">
        <f t="shared" si="704"/>
        <v/>
      </c>
      <c r="Y6001" t="str">
        <f t="shared" si="701"/>
        <v/>
      </c>
      <c r="AA6001" s="16">
        <f t="shared" si="705"/>
        <v>0.95599999999999996</v>
      </c>
      <c r="AB6001" s="16">
        <f t="shared" si="706"/>
        <v>0.38700000000000001</v>
      </c>
      <c r="AC6001" s="16"/>
    </row>
    <row r="6002" spans="1:29" x14ac:dyDescent="0.25">
      <c r="A6002" s="2">
        <v>43715</v>
      </c>
      <c r="B6002" s="1">
        <v>250</v>
      </c>
      <c r="C6002" s="3">
        <v>2200</v>
      </c>
      <c r="D6002" s="13">
        <v>278.94181712963001</v>
      </c>
      <c r="E6002">
        <v>55.07</v>
      </c>
      <c r="F6002" s="15">
        <f t="shared" si="707"/>
        <v>0</v>
      </c>
      <c r="G6002">
        <v>2.0129999999999999</v>
      </c>
      <c r="H6002">
        <v>6.5430000000000001</v>
      </c>
      <c r="I6002">
        <v>245.68600000000001</v>
      </c>
      <c r="J6002">
        <v>9.8539999999999992</v>
      </c>
      <c r="K6002">
        <v>77.2</v>
      </c>
      <c r="L6002">
        <v>0.15</v>
      </c>
      <c r="M6002">
        <v>0.151</v>
      </c>
      <c r="O6002">
        <v>0.625</v>
      </c>
      <c r="T6002">
        <f t="shared" si="702"/>
        <v>2502200</v>
      </c>
      <c r="U6002">
        <v>0</v>
      </c>
      <c r="V6002">
        <f t="shared" si="700"/>
        <v>0</v>
      </c>
      <c r="W6002" t="str">
        <f t="shared" si="703"/>
        <v/>
      </c>
      <c r="X6002" t="str">
        <f t="shared" si="704"/>
        <v/>
      </c>
      <c r="Y6002" t="str">
        <f t="shared" si="701"/>
        <v/>
      </c>
      <c r="AA6002" s="16">
        <f t="shared" si="705"/>
        <v>0.93799999999999994</v>
      </c>
      <c r="AB6002" s="16">
        <f t="shared" si="706"/>
        <v>0.27700000000000002</v>
      </c>
      <c r="AC6002" s="16"/>
    </row>
    <row r="6003" spans="1:29" x14ac:dyDescent="0.25">
      <c r="A6003" s="2">
        <v>43715</v>
      </c>
      <c r="B6003" s="1">
        <v>250</v>
      </c>
      <c r="C6003" s="3">
        <v>2300</v>
      </c>
      <c r="D6003" s="13">
        <v>278.98348379629601</v>
      </c>
      <c r="E6003">
        <v>55.3</v>
      </c>
      <c r="F6003" s="15">
        <f t="shared" si="707"/>
        <v>0</v>
      </c>
      <c r="G6003">
        <v>1.0069999999999999</v>
      </c>
      <c r="H6003">
        <v>4.0259999999999998</v>
      </c>
      <c r="I6003">
        <v>339.74900000000002</v>
      </c>
      <c r="J6003">
        <v>10.882999999999999</v>
      </c>
      <c r="K6003">
        <v>68.900000000000006</v>
      </c>
      <c r="L6003">
        <v>0.15</v>
      </c>
      <c r="M6003">
        <v>0.152</v>
      </c>
      <c r="O6003">
        <v>0.625</v>
      </c>
      <c r="T6003">
        <f t="shared" si="702"/>
        <v>2502300</v>
      </c>
      <c r="U6003">
        <v>0</v>
      </c>
      <c r="V6003">
        <f t="shared" si="700"/>
        <v>0</v>
      </c>
      <c r="W6003" t="str">
        <f t="shared" si="703"/>
        <v/>
      </c>
      <c r="X6003" t="str">
        <f t="shared" si="704"/>
        <v/>
      </c>
      <c r="Y6003" t="str">
        <f t="shared" si="701"/>
        <v/>
      </c>
      <c r="AA6003" s="16">
        <f t="shared" si="705"/>
        <v>0.89700000000000002</v>
      </c>
      <c r="AB6003" s="16">
        <f t="shared" si="706"/>
        <v>0.40500000000000003</v>
      </c>
      <c r="AC6003" s="16"/>
    </row>
    <row r="6004" spans="1:29" x14ac:dyDescent="0.25">
      <c r="A6004" s="2">
        <v>43715</v>
      </c>
      <c r="B6004" s="1">
        <v>250</v>
      </c>
      <c r="C6004" s="3">
        <v>2400</v>
      </c>
      <c r="D6004" s="13">
        <v>279.02515046296298</v>
      </c>
      <c r="E6004">
        <v>54.72</v>
      </c>
      <c r="F6004" s="15">
        <f t="shared" si="707"/>
        <v>0</v>
      </c>
      <c r="G6004">
        <v>2.0129999999999999</v>
      </c>
      <c r="H6004">
        <v>4.5289999999999999</v>
      </c>
      <c r="I6004">
        <v>35.097999999999999</v>
      </c>
      <c r="J6004">
        <v>10.956</v>
      </c>
      <c r="K6004">
        <v>68.900000000000006</v>
      </c>
      <c r="L6004">
        <v>0.14899999999999999</v>
      </c>
      <c r="M6004">
        <v>0.152</v>
      </c>
      <c r="O6004">
        <v>0.625</v>
      </c>
      <c r="T6004">
        <f t="shared" si="702"/>
        <v>2502400</v>
      </c>
      <c r="U6004">
        <v>0</v>
      </c>
      <c r="V6004">
        <f t="shared" si="700"/>
        <v>0</v>
      </c>
      <c r="W6004">
        <f t="shared" si="703"/>
        <v>0.14899999999999999</v>
      </c>
      <c r="X6004">
        <f t="shared" si="704"/>
        <v>0.152</v>
      </c>
      <c r="Y6004">
        <f t="shared" si="701"/>
        <v>0</v>
      </c>
      <c r="AA6004" s="16">
        <f t="shared" si="705"/>
        <v>0.90100000000000002</v>
      </c>
      <c r="AB6004" s="16">
        <f t="shared" si="706"/>
        <v>0.40699999999999997</v>
      </c>
      <c r="AC6004" s="16"/>
    </row>
    <row r="6005" spans="1:29" x14ac:dyDescent="0.25">
      <c r="A6005" s="2">
        <v>43716</v>
      </c>
      <c r="B6005" s="1">
        <v>251</v>
      </c>
      <c r="C6005" s="3">
        <v>100</v>
      </c>
      <c r="D6005" s="13">
        <v>279.06681712963001</v>
      </c>
      <c r="E6005">
        <v>54.83</v>
      </c>
      <c r="F6005" s="15">
        <f t="shared" si="707"/>
        <v>0</v>
      </c>
      <c r="G6005">
        <v>1.0069999999999999</v>
      </c>
      <c r="H6005">
        <v>2.0129999999999999</v>
      </c>
      <c r="I6005">
        <v>9.827</v>
      </c>
      <c r="J6005">
        <v>9.4849999999999994</v>
      </c>
      <c r="K6005">
        <v>74.599999999999994</v>
      </c>
      <c r="L6005">
        <v>0.15</v>
      </c>
      <c r="M6005">
        <v>0.152</v>
      </c>
      <c r="O6005">
        <v>0.625</v>
      </c>
      <c r="T6005">
        <f t="shared" si="702"/>
        <v>2510100</v>
      </c>
      <c r="U6005">
        <v>0</v>
      </c>
      <c r="V6005">
        <f t="shared" si="700"/>
        <v>0</v>
      </c>
      <c r="W6005" t="str">
        <f t="shared" si="703"/>
        <v/>
      </c>
      <c r="X6005" t="str">
        <f t="shared" si="704"/>
        <v/>
      </c>
      <c r="Y6005" t="str">
        <f t="shared" si="701"/>
        <v/>
      </c>
      <c r="AA6005" s="16">
        <f t="shared" si="705"/>
        <v>0.88500000000000001</v>
      </c>
      <c r="AB6005" s="16">
        <f t="shared" si="706"/>
        <v>0.30099999999999999</v>
      </c>
      <c r="AC6005" s="16"/>
    </row>
    <row r="6006" spans="1:29" x14ac:dyDescent="0.25">
      <c r="A6006" s="2">
        <v>43716</v>
      </c>
      <c r="B6006" s="1">
        <v>251</v>
      </c>
      <c r="C6006" s="3">
        <v>200</v>
      </c>
      <c r="D6006" s="13">
        <v>279.10848379629601</v>
      </c>
      <c r="E6006">
        <v>54.95</v>
      </c>
      <c r="F6006" s="15">
        <f t="shared" si="707"/>
        <v>0</v>
      </c>
      <c r="G6006">
        <v>1.0069999999999999</v>
      </c>
      <c r="H6006">
        <v>7.5490000000000004</v>
      </c>
      <c r="I6006">
        <v>314.47800000000001</v>
      </c>
      <c r="J6006">
        <v>9.4350000000000005</v>
      </c>
      <c r="K6006">
        <v>77.099999999999994</v>
      </c>
      <c r="L6006">
        <v>0.14899999999999999</v>
      </c>
      <c r="M6006">
        <v>0.151</v>
      </c>
      <c r="O6006">
        <v>0.625</v>
      </c>
      <c r="T6006">
        <f t="shared" si="702"/>
        <v>2510200</v>
      </c>
      <c r="U6006">
        <v>0</v>
      </c>
      <c r="V6006">
        <f t="shared" si="700"/>
        <v>0</v>
      </c>
      <c r="W6006" t="str">
        <f t="shared" si="703"/>
        <v/>
      </c>
      <c r="X6006" t="str">
        <f t="shared" si="704"/>
        <v/>
      </c>
      <c r="Y6006" t="str">
        <f t="shared" si="701"/>
        <v/>
      </c>
      <c r="AA6006" s="16">
        <f t="shared" si="705"/>
        <v>0.91100000000000003</v>
      </c>
      <c r="AB6006" s="16">
        <f t="shared" si="706"/>
        <v>0.27100000000000002</v>
      </c>
      <c r="AC6006" s="16"/>
    </row>
    <row r="6007" spans="1:29" x14ac:dyDescent="0.25">
      <c r="A6007" s="2">
        <v>43716</v>
      </c>
      <c r="B6007" s="1">
        <v>251</v>
      </c>
      <c r="C6007" s="3">
        <v>300</v>
      </c>
      <c r="D6007" s="13">
        <v>279.15015046296298</v>
      </c>
      <c r="E6007">
        <v>55.07</v>
      </c>
      <c r="F6007" s="15">
        <f t="shared" si="707"/>
        <v>0</v>
      </c>
      <c r="G6007">
        <v>3.02</v>
      </c>
      <c r="H6007">
        <v>7.0460000000000003</v>
      </c>
      <c r="I6007">
        <v>300.43900000000002</v>
      </c>
      <c r="J6007">
        <v>7.97</v>
      </c>
      <c r="K6007">
        <v>91.5</v>
      </c>
      <c r="L6007">
        <v>0.14899999999999999</v>
      </c>
      <c r="M6007">
        <v>0.151</v>
      </c>
      <c r="O6007">
        <v>0.625</v>
      </c>
      <c r="T6007">
        <f t="shared" si="702"/>
        <v>2510300</v>
      </c>
      <c r="U6007">
        <v>0</v>
      </c>
      <c r="V6007">
        <f t="shared" si="700"/>
        <v>0</v>
      </c>
      <c r="W6007" t="str">
        <f t="shared" si="703"/>
        <v/>
      </c>
      <c r="X6007" t="str">
        <f t="shared" si="704"/>
        <v/>
      </c>
      <c r="Y6007" t="str">
        <f t="shared" si="701"/>
        <v/>
      </c>
      <c r="AA6007" s="16">
        <f t="shared" si="705"/>
        <v>0.97899999999999998</v>
      </c>
      <c r="AB6007" s="16">
        <f t="shared" si="706"/>
        <v>9.0999999999999998E-2</v>
      </c>
      <c r="AC6007" s="16"/>
    </row>
    <row r="6008" spans="1:29" x14ac:dyDescent="0.25">
      <c r="A6008" s="2">
        <v>43716</v>
      </c>
      <c r="B6008" s="1">
        <v>251</v>
      </c>
      <c r="C6008" s="3">
        <v>400</v>
      </c>
      <c r="D6008" s="13">
        <v>279.19181712963001</v>
      </c>
      <c r="E6008">
        <v>55.07</v>
      </c>
      <c r="F6008" s="15">
        <f t="shared" si="707"/>
        <v>0</v>
      </c>
      <c r="G6008">
        <v>2.0129999999999999</v>
      </c>
      <c r="H6008">
        <v>5.5359999999999996</v>
      </c>
      <c r="I6008">
        <v>308.863</v>
      </c>
      <c r="J6008">
        <v>8.99</v>
      </c>
      <c r="K6008">
        <v>78.7</v>
      </c>
      <c r="L6008">
        <v>0.14899999999999999</v>
      </c>
      <c r="M6008">
        <v>0.151</v>
      </c>
      <c r="O6008">
        <v>0.625</v>
      </c>
      <c r="T6008">
        <f t="shared" si="702"/>
        <v>2510400</v>
      </c>
      <c r="U6008">
        <v>0</v>
      </c>
      <c r="V6008">
        <f t="shared" si="700"/>
        <v>0</v>
      </c>
      <c r="W6008" t="str">
        <f t="shared" si="703"/>
        <v/>
      </c>
      <c r="X6008" t="str">
        <f t="shared" si="704"/>
        <v/>
      </c>
      <c r="Y6008" t="str">
        <f t="shared" si="701"/>
        <v/>
      </c>
      <c r="AA6008" s="16">
        <f t="shared" si="705"/>
        <v>0.90300000000000002</v>
      </c>
      <c r="AB6008" s="16">
        <f t="shared" si="706"/>
        <v>0.24399999999999999</v>
      </c>
      <c r="AC6008" s="16"/>
    </row>
    <row r="6009" spans="1:29" x14ac:dyDescent="0.25">
      <c r="A6009" s="2">
        <v>43716</v>
      </c>
      <c r="B6009" s="1">
        <v>251</v>
      </c>
      <c r="C6009" s="3">
        <v>500</v>
      </c>
      <c r="D6009" s="13">
        <v>279.23348379629601</v>
      </c>
      <c r="E6009">
        <v>55.42</v>
      </c>
      <c r="F6009" s="15">
        <f t="shared" si="707"/>
        <v>0</v>
      </c>
      <c r="G6009">
        <v>1.0069999999999999</v>
      </c>
      <c r="H6009">
        <v>4.0259999999999998</v>
      </c>
      <c r="I6009">
        <v>263.93700000000001</v>
      </c>
      <c r="J6009">
        <v>7.8949999999999996</v>
      </c>
      <c r="K6009">
        <v>84.9</v>
      </c>
      <c r="L6009">
        <v>0.14899999999999999</v>
      </c>
      <c r="M6009">
        <v>0.151</v>
      </c>
      <c r="O6009">
        <v>0.625</v>
      </c>
      <c r="T6009">
        <f t="shared" si="702"/>
        <v>2510500</v>
      </c>
      <c r="U6009">
        <v>0</v>
      </c>
      <c r="V6009">
        <f t="shared" si="700"/>
        <v>0</v>
      </c>
      <c r="W6009" t="str">
        <f t="shared" si="703"/>
        <v/>
      </c>
      <c r="X6009" t="str">
        <f t="shared" si="704"/>
        <v/>
      </c>
      <c r="Y6009" t="str">
        <f t="shared" si="701"/>
        <v/>
      </c>
      <c r="AA6009" s="16">
        <f t="shared" si="705"/>
        <v>0.90400000000000003</v>
      </c>
      <c r="AB6009" s="16">
        <f t="shared" si="706"/>
        <v>0.161</v>
      </c>
      <c r="AC6009" s="16"/>
    </row>
    <row r="6010" spans="1:29" x14ac:dyDescent="0.25">
      <c r="A6010" s="2">
        <v>43716</v>
      </c>
      <c r="B6010" s="1">
        <v>251</v>
      </c>
      <c r="C6010" s="3">
        <v>600</v>
      </c>
      <c r="D6010" s="13">
        <v>279.27515046296298</v>
      </c>
      <c r="E6010">
        <v>55.65</v>
      </c>
      <c r="F6010" s="15">
        <f t="shared" si="707"/>
        <v>0.14999999999999858</v>
      </c>
      <c r="G6010">
        <v>1.0069999999999999</v>
      </c>
      <c r="H6010">
        <v>3.5230000000000001</v>
      </c>
      <c r="I6010">
        <v>336.94099999999997</v>
      </c>
      <c r="J6010">
        <v>7.4189999999999996</v>
      </c>
      <c r="K6010">
        <v>91</v>
      </c>
      <c r="L6010">
        <v>0.14899999999999999</v>
      </c>
      <c r="M6010">
        <v>0.151</v>
      </c>
      <c r="O6010">
        <v>1.875</v>
      </c>
      <c r="T6010">
        <f t="shared" si="702"/>
        <v>2510600</v>
      </c>
      <c r="U6010">
        <v>6.5</v>
      </c>
      <c r="V6010">
        <f t="shared" si="700"/>
        <v>1.9</v>
      </c>
      <c r="W6010" t="str">
        <f t="shared" si="703"/>
        <v/>
      </c>
      <c r="X6010" t="str">
        <f t="shared" si="704"/>
        <v/>
      </c>
      <c r="Y6010" t="str">
        <f t="shared" si="701"/>
        <v/>
      </c>
      <c r="AA6010" s="16">
        <f t="shared" si="705"/>
        <v>0.93799999999999994</v>
      </c>
      <c r="AB6010" s="16">
        <f t="shared" si="706"/>
        <v>9.2999999999999999E-2</v>
      </c>
      <c r="AC6010" s="16"/>
    </row>
    <row r="6011" spans="1:29" x14ac:dyDescent="0.25">
      <c r="A6011" s="2">
        <v>43716</v>
      </c>
      <c r="B6011" s="1">
        <v>251</v>
      </c>
      <c r="C6011" s="3">
        <v>700</v>
      </c>
      <c r="D6011" s="13">
        <v>279.31681712963001</v>
      </c>
      <c r="E6011">
        <v>55.54</v>
      </c>
      <c r="F6011" s="15">
        <f t="shared" si="707"/>
        <v>3.9999999999999147E-2</v>
      </c>
      <c r="G6011">
        <v>0.503</v>
      </c>
      <c r="H6011">
        <v>2.516</v>
      </c>
      <c r="I6011">
        <v>329.92200000000003</v>
      </c>
      <c r="J6011">
        <v>7.4690000000000003</v>
      </c>
      <c r="K6011">
        <v>93.4</v>
      </c>
      <c r="L6011">
        <v>0.14799999999999999</v>
      </c>
      <c r="M6011">
        <v>0.151</v>
      </c>
      <c r="O6011">
        <v>6.875</v>
      </c>
      <c r="T6011">
        <f t="shared" si="702"/>
        <v>2510700</v>
      </c>
      <c r="U6011">
        <v>126.5</v>
      </c>
      <c r="V6011">
        <f t="shared" si="700"/>
        <v>6.9</v>
      </c>
      <c r="W6011" t="str">
        <f t="shared" si="703"/>
        <v/>
      </c>
      <c r="X6011" t="str">
        <f t="shared" si="704"/>
        <v/>
      </c>
      <c r="Y6011" t="str">
        <f t="shared" si="701"/>
        <v/>
      </c>
      <c r="AA6011" s="16">
        <f t="shared" si="705"/>
        <v>0.96599999999999997</v>
      </c>
      <c r="AB6011" s="16">
        <f t="shared" si="706"/>
        <v>6.8000000000000005E-2</v>
      </c>
      <c r="AC6011" s="16"/>
    </row>
    <row r="6012" spans="1:29" x14ac:dyDescent="0.25">
      <c r="A6012" s="2">
        <v>43716</v>
      </c>
      <c r="B6012" s="1">
        <v>251</v>
      </c>
      <c r="C6012" s="3">
        <v>800</v>
      </c>
      <c r="D6012" s="13">
        <v>279.35848379629601</v>
      </c>
      <c r="E6012">
        <v>55.54</v>
      </c>
      <c r="F6012" s="15">
        <f t="shared" si="707"/>
        <v>3.9999999999999147E-2</v>
      </c>
      <c r="G6012">
        <v>1.0069999999999999</v>
      </c>
      <c r="H6012">
        <v>3.5230000000000001</v>
      </c>
      <c r="I6012">
        <v>22.463000000000001</v>
      </c>
      <c r="J6012">
        <v>7.3680000000000003</v>
      </c>
      <c r="K6012">
        <v>95.6</v>
      </c>
      <c r="L6012">
        <v>0.14699999999999999</v>
      </c>
      <c r="M6012">
        <v>0.153</v>
      </c>
      <c r="O6012">
        <v>25.625</v>
      </c>
      <c r="T6012">
        <f t="shared" si="702"/>
        <v>2510800</v>
      </c>
      <c r="U6012">
        <v>305.8</v>
      </c>
      <c r="V6012">
        <f t="shared" si="700"/>
        <v>25.6</v>
      </c>
      <c r="W6012" t="str">
        <f t="shared" si="703"/>
        <v/>
      </c>
      <c r="X6012" t="str">
        <f t="shared" si="704"/>
        <v/>
      </c>
      <c r="Y6012" t="str">
        <f t="shared" si="701"/>
        <v/>
      </c>
      <c r="AA6012" s="16">
        <f t="shared" si="705"/>
        <v>0.98199999999999998</v>
      </c>
      <c r="AB6012" s="16">
        <f t="shared" si="706"/>
        <v>4.4999999999999998E-2</v>
      </c>
      <c r="AC6012" s="16"/>
    </row>
    <row r="6013" spans="1:29" x14ac:dyDescent="0.25">
      <c r="A6013" s="2">
        <v>43716</v>
      </c>
      <c r="B6013" s="1">
        <v>251</v>
      </c>
      <c r="C6013" s="3">
        <v>900</v>
      </c>
      <c r="D6013" s="13">
        <v>279.40015046296298</v>
      </c>
      <c r="E6013">
        <v>55.42</v>
      </c>
      <c r="F6013" s="15">
        <f t="shared" si="707"/>
        <v>0</v>
      </c>
      <c r="G6013">
        <v>0.503</v>
      </c>
      <c r="H6013">
        <v>2.516</v>
      </c>
      <c r="I6013">
        <v>345.36500000000001</v>
      </c>
      <c r="J6013">
        <v>7.72</v>
      </c>
      <c r="K6013">
        <v>93.6</v>
      </c>
      <c r="L6013">
        <v>0.14799999999999999</v>
      </c>
      <c r="M6013">
        <v>0.154</v>
      </c>
      <c r="O6013">
        <v>61.875</v>
      </c>
      <c r="T6013">
        <f t="shared" si="702"/>
        <v>2510900</v>
      </c>
      <c r="U6013">
        <v>478.3</v>
      </c>
      <c r="V6013">
        <f t="shared" ref="V6013:V6076" si="708">IF(O6013&lt;1,0,ROUND(O6013,1))</f>
        <v>61.9</v>
      </c>
      <c r="W6013" t="str">
        <f t="shared" si="703"/>
        <v/>
      </c>
      <c r="X6013" t="str">
        <f t="shared" si="704"/>
        <v/>
      </c>
      <c r="Y6013" t="str">
        <f t="shared" ref="Y6013:Y6076" si="709">IF(C6013=2400,ROUND(F6013/100,3),"")</f>
        <v/>
      </c>
      <c r="AA6013" s="16">
        <f t="shared" si="705"/>
        <v>0.98499999999999999</v>
      </c>
      <c r="AB6013" s="16">
        <f t="shared" si="706"/>
        <v>6.7000000000000004E-2</v>
      </c>
      <c r="AC6013" s="16"/>
    </row>
    <row r="6014" spans="1:29" x14ac:dyDescent="0.25">
      <c r="A6014" s="2">
        <v>43716</v>
      </c>
      <c r="B6014" s="1">
        <v>251</v>
      </c>
      <c r="C6014" s="3">
        <v>1000</v>
      </c>
      <c r="D6014" s="13">
        <v>279.44181712963001</v>
      </c>
      <c r="E6014">
        <v>55.3</v>
      </c>
      <c r="F6014" s="15">
        <f t="shared" si="707"/>
        <v>0</v>
      </c>
      <c r="G6014">
        <v>0</v>
      </c>
      <c r="H6014">
        <v>1.51</v>
      </c>
      <c r="I6014">
        <v>216.20400000000001</v>
      </c>
      <c r="J6014">
        <v>8.4689999999999994</v>
      </c>
      <c r="K6014">
        <v>93.2</v>
      </c>
      <c r="L6014">
        <v>0.14799999999999999</v>
      </c>
      <c r="M6014">
        <v>0.154</v>
      </c>
      <c r="O6014">
        <v>171.875</v>
      </c>
      <c r="T6014">
        <f t="shared" si="702"/>
        <v>2511000</v>
      </c>
      <c r="U6014">
        <v>621.79999999999995</v>
      </c>
      <c r="V6014">
        <f t="shared" si="708"/>
        <v>171.9</v>
      </c>
      <c r="W6014" t="str">
        <f t="shared" si="703"/>
        <v/>
      </c>
      <c r="X6014" t="str">
        <f t="shared" si="704"/>
        <v/>
      </c>
      <c r="Y6014" t="str">
        <f t="shared" si="709"/>
        <v/>
      </c>
      <c r="AA6014" s="16">
        <f t="shared" si="705"/>
        <v>1.032</v>
      </c>
      <c r="AB6014" s="16">
        <f t="shared" si="706"/>
        <v>7.4999999999999997E-2</v>
      </c>
      <c r="AC6014" s="16"/>
    </row>
    <row r="6015" spans="1:29" x14ac:dyDescent="0.25">
      <c r="A6015" s="2">
        <v>43716</v>
      </c>
      <c r="B6015" s="1">
        <v>251</v>
      </c>
      <c r="C6015" s="3">
        <v>1100</v>
      </c>
      <c r="D6015" s="13">
        <v>279.48348379629601</v>
      </c>
      <c r="E6015">
        <v>55.42</v>
      </c>
      <c r="F6015" s="15">
        <f t="shared" si="707"/>
        <v>0</v>
      </c>
      <c r="G6015">
        <v>0.503</v>
      </c>
      <c r="H6015">
        <v>3.02</v>
      </c>
      <c r="I6015">
        <v>21.059000000000001</v>
      </c>
      <c r="J6015">
        <v>8.6180000000000003</v>
      </c>
      <c r="K6015">
        <v>94.1</v>
      </c>
      <c r="L6015">
        <v>0.14799999999999999</v>
      </c>
      <c r="M6015">
        <v>0.154</v>
      </c>
      <c r="O6015">
        <v>155.625</v>
      </c>
      <c r="T6015">
        <f t="shared" si="702"/>
        <v>2511100</v>
      </c>
      <c r="U6015">
        <v>723.3</v>
      </c>
      <c r="V6015">
        <f t="shared" si="708"/>
        <v>155.6</v>
      </c>
      <c r="W6015" t="str">
        <f t="shared" si="703"/>
        <v/>
      </c>
      <c r="X6015" t="str">
        <f t="shared" si="704"/>
        <v/>
      </c>
      <c r="Y6015" t="str">
        <f t="shared" si="709"/>
        <v/>
      </c>
      <c r="AA6015" s="16">
        <f t="shared" si="705"/>
        <v>1.052</v>
      </c>
      <c r="AB6015" s="16">
        <f t="shared" si="706"/>
        <v>6.6000000000000003E-2</v>
      </c>
      <c r="AC6015" s="16"/>
    </row>
    <row r="6016" spans="1:29" x14ac:dyDescent="0.25">
      <c r="A6016" s="2">
        <v>43716</v>
      </c>
      <c r="B6016" s="1">
        <v>251</v>
      </c>
      <c r="C6016" s="3">
        <v>1200</v>
      </c>
      <c r="D6016" s="13">
        <v>279.52515046296298</v>
      </c>
      <c r="E6016">
        <v>55.3</v>
      </c>
      <c r="F6016" s="15">
        <f t="shared" si="707"/>
        <v>0</v>
      </c>
      <c r="G6016">
        <v>0.503</v>
      </c>
      <c r="H6016">
        <v>2.516</v>
      </c>
      <c r="I6016">
        <v>311.67099999999999</v>
      </c>
      <c r="J6016">
        <v>7.92</v>
      </c>
      <c r="K6016">
        <v>93.6</v>
      </c>
      <c r="L6016">
        <v>0.14899999999999999</v>
      </c>
      <c r="M6016">
        <v>0.154</v>
      </c>
      <c r="O6016">
        <v>44.375</v>
      </c>
      <c r="T6016">
        <f t="shared" si="702"/>
        <v>2511200</v>
      </c>
      <c r="U6016">
        <v>774.8</v>
      </c>
      <c r="V6016">
        <f t="shared" si="708"/>
        <v>44.4</v>
      </c>
      <c r="W6016" t="str">
        <f t="shared" si="703"/>
        <v/>
      </c>
      <c r="X6016" t="str">
        <f t="shared" si="704"/>
        <v/>
      </c>
      <c r="Y6016" t="str">
        <f t="shared" si="709"/>
        <v/>
      </c>
      <c r="AA6016" s="16">
        <f t="shared" si="705"/>
        <v>0.998</v>
      </c>
      <c r="AB6016" s="16">
        <f t="shared" si="706"/>
        <v>6.8000000000000005E-2</v>
      </c>
      <c r="AC6016" s="16"/>
    </row>
    <row r="6017" spans="1:29" x14ac:dyDescent="0.25">
      <c r="A6017" s="2">
        <v>43716</v>
      </c>
      <c r="B6017" s="1">
        <v>251</v>
      </c>
      <c r="C6017" s="3">
        <v>1300</v>
      </c>
      <c r="D6017" s="13">
        <v>279.56681712963001</v>
      </c>
      <c r="E6017">
        <v>55.65</v>
      </c>
      <c r="F6017" s="15">
        <f t="shared" si="707"/>
        <v>0.14999999999999858</v>
      </c>
      <c r="G6017">
        <v>1.0069999999999999</v>
      </c>
      <c r="H6017">
        <v>3.02</v>
      </c>
      <c r="I6017">
        <v>292.01600000000002</v>
      </c>
      <c r="J6017">
        <v>8.2449999999999992</v>
      </c>
      <c r="K6017">
        <v>95.1</v>
      </c>
      <c r="L6017">
        <v>0.14699999999999999</v>
      </c>
      <c r="M6017">
        <v>0.153</v>
      </c>
      <c r="O6017">
        <v>254.375</v>
      </c>
      <c r="T6017">
        <f t="shared" si="702"/>
        <v>2511300</v>
      </c>
      <c r="U6017">
        <v>771.8</v>
      </c>
      <c r="V6017">
        <f t="shared" si="708"/>
        <v>254.4</v>
      </c>
      <c r="W6017" t="str">
        <f t="shared" si="703"/>
        <v/>
      </c>
      <c r="X6017" t="str">
        <f t="shared" si="704"/>
        <v/>
      </c>
      <c r="Y6017" t="str">
        <f t="shared" si="709"/>
        <v/>
      </c>
      <c r="AA6017" s="16">
        <f t="shared" si="705"/>
        <v>1.0369999999999999</v>
      </c>
      <c r="AB6017" s="16">
        <f t="shared" si="706"/>
        <v>5.2999999999999999E-2</v>
      </c>
      <c r="AC6017" s="16"/>
    </row>
    <row r="6018" spans="1:29" x14ac:dyDescent="0.25">
      <c r="A6018" s="2">
        <v>43716</v>
      </c>
      <c r="B6018" s="1">
        <v>251</v>
      </c>
      <c r="C6018" s="3">
        <v>1400</v>
      </c>
      <c r="D6018" s="13">
        <v>279.60848379629601</v>
      </c>
      <c r="E6018">
        <v>55.54</v>
      </c>
      <c r="F6018" s="15">
        <f t="shared" si="707"/>
        <v>3.9999999999999147E-2</v>
      </c>
      <c r="G6018">
        <v>1.0069999999999999</v>
      </c>
      <c r="H6018">
        <v>3.5230000000000001</v>
      </c>
      <c r="I6018">
        <v>266.745</v>
      </c>
      <c r="J6018">
        <v>8.3190000000000008</v>
      </c>
      <c r="K6018">
        <v>94.7</v>
      </c>
      <c r="L6018">
        <v>0.14799999999999999</v>
      </c>
      <c r="M6018">
        <v>0.154</v>
      </c>
      <c r="O6018">
        <v>103.125</v>
      </c>
      <c r="T6018">
        <f t="shared" si="702"/>
        <v>2511400</v>
      </c>
      <c r="U6018">
        <v>714.7</v>
      </c>
      <c r="V6018">
        <f t="shared" si="708"/>
        <v>103.1</v>
      </c>
      <c r="W6018" t="str">
        <f t="shared" si="703"/>
        <v/>
      </c>
      <c r="X6018" t="str">
        <f t="shared" si="704"/>
        <v/>
      </c>
      <c r="Y6018" t="str">
        <f t="shared" si="709"/>
        <v/>
      </c>
      <c r="AA6018" s="16">
        <f t="shared" si="705"/>
        <v>1.038</v>
      </c>
      <c r="AB6018" s="16">
        <f t="shared" si="706"/>
        <v>5.8000000000000003E-2</v>
      </c>
      <c r="AC6018" s="16"/>
    </row>
    <row r="6019" spans="1:29" x14ac:dyDescent="0.25">
      <c r="A6019" s="2">
        <v>43716</v>
      </c>
      <c r="B6019" s="1">
        <v>251</v>
      </c>
      <c r="C6019" s="3">
        <v>1500</v>
      </c>
      <c r="D6019" s="13">
        <v>279.65015046296298</v>
      </c>
      <c r="E6019">
        <v>55.3</v>
      </c>
      <c r="F6019" s="15">
        <f t="shared" si="707"/>
        <v>0</v>
      </c>
      <c r="G6019">
        <v>0.503</v>
      </c>
      <c r="H6019">
        <v>2.516</v>
      </c>
      <c r="I6019">
        <v>231.64699999999999</v>
      </c>
      <c r="J6019">
        <v>8.6929999999999996</v>
      </c>
      <c r="K6019">
        <v>94.8</v>
      </c>
      <c r="L6019">
        <v>0.14799999999999999</v>
      </c>
      <c r="M6019">
        <v>0.154</v>
      </c>
      <c r="O6019">
        <v>93.125</v>
      </c>
      <c r="T6019">
        <f t="shared" si="702"/>
        <v>2511500</v>
      </c>
      <c r="U6019">
        <v>608</v>
      </c>
      <c r="V6019">
        <f t="shared" si="708"/>
        <v>93.1</v>
      </c>
      <c r="W6019" t="str">
        <f t="shared" si="703"/>
        <v/>
      </c>
      <c r="X6019" t="str">
        <f t="shared" si="704"/>
        <v/>
      </c>
      <c r="Y6019" t="str">
        <f t="shared" si="709"/>
        <v/>
      </c>
      <c r="AA6019" s="16">
        <f t="shared" si="705"/>
        <v>1.0660000000000001</v>
      </c>
      <c r="AB6019" s="16">
        <f t="shared" si="706"/>
        <v>5.8000000000000003E-2</v>
      </c>
      <c r="AC6019" s="16"/>
    </row>
    <row r="6020" spans="1:29" x14ac:dyDescent="0.25">
      <c r="A6020" s="2">
        <v>43716</v>
      </c>
      <c r="B6020" s="1">
        <v>251</v>
      </c>
      <c r="C6020" s="3">
        <v>1600</v>
      </c>
      <c r="D6020" s="13">
        <v>279.69181712963001</v>
      </c>
      <c r="E6020">
        <v>55.54</v>
      </c>
      <c r="F6020" s="15">
        <f t="shared" si="707"/>
        <v>3.9999999999999147E-2</v>
      </c>
      <c r="G6020">
        <v>1.0069999999999999</v>
      </c>
      <c r="H6020">
        <v>3.5230000000000001</v>
      </c>
      <c r="I6020">
        <v>268.149</v>
      </c>
      <c r="J6020">
        <v>8.5679999999999996</v>
      </c>
      <c r="K6020">
        <v>94.2</v>
      </c>
      <c r="L6020">
        <v>0.14899999999999999</v>
      </c>
      <c r="M6020">
        <v>0.153</v>
      </c>
      <c r="O6020">
        <v>145.625</v>
      </c>
      <c r="T6020">
        <f t="shared" si="702"/>
        <v>2511600</v>
      </c>
      <c r="U6020">
        <v>460.5</v>
      </c>
      <c r="V6020">
        <f t="shared" si="708"/>
        <v>145.6</v>
      </c>
      <c r="W6020" t="str">
        <f t="shared" si="703"/>
        <v/>
      </c>
      <c r="X6020" t="str">
        <f t="shared" si="704"/>
        <v/>
      </c>
      <c r="Y6020" t="str">
        <f t="shared" si="709"/>
        <v/>
      </c>
      <c r="AA6020" s="16">
        <f t="shared" si="705"/>
        <v>1.05</v>
      </c>
      <c r="AB6020" s="16">
        <f t="shared" si="706"/>
        <v>6.5000000000000002E-2</v>
      </c>
      <c r="AC6020" s="16"/>
    </row>
    <row r="6021" spans="1:29" x14ac:dyDescent="0.25">
      <c r="A6021" s="2">
        <v>43716</v>
      </c>
      <c r="B6021" s="1">
        <v>251</v>
      </c>
      <c r="C6021" s="3">
        <v>1700</v>
      </c>
      <c r="D6021" s="13">
        <v>279.73348379629601</v>
      </c>
      <c r="E6021">
        <v>55.07</v>
      </c>
      <c r="F6021" s="15">
        <f t="shared" si="707"/>
        <v>0</v>
      </c>
      <c r="G6021">
        <v>1.51</v>
      </c>
      <c r="H6021">
        <v>4.0259999999999998</v>
      </c>
      <c r="I6021">
        <v>242.87799999999999</v>
      </c>
      <c r="J6021">
        <v>10.051</v>
      </c>
      <c r="K6021">
        <v>89.2</v>
      </c>
      <c r="L6021">
        <v>0.15</v>
      </c>
      <c r="M6021">
        <v>0.154</v>
      </c>
      <c r="O6021">
        <v>258.125</v>
      </c>
      <c r="T6021">
        <f t="shared" ref="T6021:T6084" si="710">B6021*10000+C6021</f>
        <v>2511700</v>
      </c>
      <c r="U6021">
        <v>286.3</v>
      </c>
      <c r="V6021">
        <f t="shared" si="708"/>
        <v>258.10000000000002</v>
      </c>
      <c r="W6021" t="str">
        <f t="shared" ref="W6021:W6084" si="711">IF(C6021=2400,ROUND(L6021,3),"")</f>
        <v/>
      </c>
      <c r="X6021" t="str">
        <f t="shared" ref="X6021:X6084" si="712">IF(C6021=2400,ROUND(M6021,3),"")</f>
        <v/>
      </c>
      <c r="Y6021" t="str">
        <f t="shared" si="709"/>
        <v/>
      </c>
      <c r="AA6021" s="16">
        <f t="shared" ref="AA6021:AA6084" si="713">ROUND((0.6105*(EXP((17.273*J6021)/(J6021+237.3))))*K6021/100,3)</f>
        <v>1.099</v>
      </c>
      <c r="AB6021" s="16">
        <f t="shared" ref="AB6021:AB6084" si="714">ROUND(AA6021/K6021*(100-K6021),3)</f>
        <v>0.13300000000000001</v>
      </c>
      <c r="AC6021" s="16"/>
    </row>
    <row r="6022" spans="1:29" x14ac:dyDescent="0.25">
      <c r="A6022" s="2">
        <v>43716</v>
      </c>
      <c r="B6022" s="1">
        <v>251</v>
      </c>
      <c r="C6022" s="3">
        <v>1800</v>
      </c>
      <c r="D6022" s="13">
        <v>279.77515046296298</v>
      </c>
      <c r="E6022">
        <v>55.3</v>
      </c>
      <c r="F6022" s="15">
        <f t="shared" si="707"/>
        <v>0</v>
      </c>
      <c r="G6022">
        <v>1.0069999999999999</v>
      </c>
      <c r="H6022">
        <v>3.5230000000000001</v>
      </c>
      <c r="I6022">
        <v>252.70599999999999</v>
      </c>
      <c r="J6022">
        <v>7.67</v>
      </c>
      <c r="K6022">
        <v>94.4</v>
      </c>
      <c r="L6022">
        <v>0.15</v>
      </c>
      <c r="M6022">
        <v>0.154</v>
      </c>
      <c r="O6022">
        <v>6.875</v>
      </c>
      <c r="T6022">
        <f t="shared" si="710"/>
        <v>2511800</v>
      </c>
      <c r="U6022">
        <v>107.7</v>
      </c>
      <c r="V6022">
        <f t="shared" si="708"/>
        <v>6.9</v>
      </c>
      <c r="W6022" t="str">
        <f t="shared" si="711"/>
        <v/>
      </c>
      <c r="X6022" t="str">
        <f t="shared" si="712"/>
        <v/>
      </c>
      <c r="Y6022" t="str">
        <f t="shared" si="709"/>
        <v/>
      </c>
      <c r="AA6022" s="16">
        <f t="shared" si="713"/>
        <v>0.99</v>
      </c>
      <c r="AB6022" s="16">
        <f t="shared" si="714"/>
        <v>5.8999999999999997E-2</v>
      </c>
      <c r="AC6022" s="16"/>
    </row>
    <row r="6023" spans="1:29" x14ac:dyDescent="0.25">
      <c r="A6023" s="2">
        <v>43716</v>
      </c>
      <c r="B6023" s="1">
        <v>251</v>
      </c>
      <c r="C6023" s="3">
        <v>1900</v>
      </c>
      <c r="D6023" s="13">
        <v>279.81681712963001</v>
      </c>
      <c r="E6023">
        <v>55.42</v>
      </c>
      <c r="F6023" s="15">
        <f t="shared" si="707"/>
        <v>0</v>
      </c>
      <c r="G6023">
        <v>1.0069999999999999</v>
      </c>
      <c r="H6023">
        <v>3.5230000000000001</v>
      </c>
      <c r="I6023">
        <v>240.071</v>
      </c>
      <c r="J6023">
        <v>7.3179999999999996</v>
      </c>
      <c r="K6023">
        <v>97.9</v>
      </c>
      <c r="L6023">
        <v>0.15</v>
      </c>
      <c r="M6023">
        <v>0.154</v>
      </c>
      <c r="O6023">
        <v>0.625</v>
      </c>
      <c r="T6023">
        <f t="shared" si="710"/>
        <v>2511900</v>
      </c>
      <c r="U6023">
        <v>3.2</v>
      </c>
      <c r="V6023">
        <f t="shared" si="708"/>
        <v>0</v>
      </c>
      <c r="W6023" t="str">
        <f t="shared" si="711"/>
        <v/>
      </c>
      <c r="X6023" t="str">
        <f t="shared" si="712"/>
        <v/>
      </c>
      <c r="Y6023" t="str">
        <f t="shared" si="709"/>
        <v/>
      </c>
      <c r="AA6023" s="16">
        <f t="shared" si="713"/>
        <v>1.002</v>
      </c>
      <c r="AB6023" s="16">
        <f t="shared" si="714"/>
        <v>2.1000000000000001E-2</v>
      </c>
      <c r="AC6023" s="16"/>
    </row>
    <row r="6024" spans="1:29" x14ac:dyDescent="0.25">
      <c r="A6024" s="2">
        <v>43716</v>
      </c>
      <c r="B6024" s="1">
        <v>251</v>
      </c>
      <c r="C6024" s="3">
        <v>2000</v>
      </c>
      <c r="D6024" s="13">
        <v>279.85848379629601</v>
      </c>
      <c r="E6024">
        <v>55.3</v>
      </c>
      <c r="F6024" s="15">
        <f t="shared" si="707"/>
        <v>0</v>
      </c>
      <c r="G6024">
        <v>1.51</v>
      </c>
      <c r="H6024">
        <v>3.5230000000000001</v>
      </c>
      <c r="I6024">
        <v>202.16499999999999</v>
      </c>
      <c r="J6024">
        <v>6.7370000000000001</v>
      </c>
      <c r="K6024">
        <v>99</v>
      </c>
      <c r="L6024">
        <v>0.14899999999999999</v>
      </c>
      <c r="M6024">
        <v>0.154</v>
      </c>
      <c r="O6024">
        <v>0.625</v>
      </c>
      <c r="T6024">
        <f t="shared" si="710"/>
        <v>2512000</v>
      </c>
      <c r="U6024">
        <v>0</v>
      </c>
      <c r="V6024">
        <f t="shared" si="708"/>
        <v>0</v>
      </c>
      <c r="W6024" t="str">
        <f t="shared" si="711"/>
        <v/>
      </c>
      <c r="X6024" t="str">
        <f t="shared" si="712"/>
        <v/>
      </c>
      <c r="Y6024" t="str">
        <f t="shared" si="709"/>
        <v/>
      </c>
      <c r="AA6024" s="16">
        <f t="shared" si="713"/>
        <v>0.97399999999999998</v>
      </c>
      <c r="AB6024" s="16">
        <f t="shared" si="714"/>
        <v>0.01</v>
      </c>
      <c r="AC6024" s="16"/>
    </row>
    <row r="6025" spans="1:29" x14ac:dyDescent="0.25">
      <c r="A6025" s="2">
        <v>43716</v>
      </c>
      <c r="B6025" s="1">
        <v>251</v>
      </c>
      <c r="C6025" s="3">
        <v>2100</v>
      </c>
      <c r="D6025" s="13">
        <v>279.90015046296298</v>
      </c>
      <c r="E6025">
        <v>55.42</v>
      </c>
      <c r="F6025" s="15">
        <f t="shared" si="707"/>
        <v>0</v>
      </c>
      <c r="G6025">
        <v>1.0069999999999999</v>
      </c>
      <c r="H6025">
        <v>3.5230000000000001</v>
      </c>
      <c r="I6025">
        <v>224.62700000000001</v>
      </c>
      <c r="J6025">
        <v>6.3570000000000002</v>
      </c>
      <c r="K6025">
        <v>99.1</v>
      </c>
      <c r="L6025">
        <v>0.14899999999999999</v>
      </c>
      <c r="M6025">
        <v>0.154</v>
      </c>
      <c r="O6025">
        <v>0.625</v>
      </c>
      <c r="T6025">
        <f t="shared" si="710"/>
        <v>2512100</v>
      </c>
      <c r="U6025">
        <v>0</v>
      </c>
      <c r="V6025">
        <f t="shared" si="708"/>
        <v>0</v>
      </c>
      <c r="W6025" t="str">
        <f t="shared" si="711"/>
        <v/>
      </c>
      <c r="X6025" t="str">
        <f t="shared" si="712"/>
        <v/>
      </c>
      <c r="Y6025" t="str">
        <f t="shared" si="709"/>
        <v/>
      </c>
      <c r="AA6025" s="16">
        <f t="shared" si="713"/>
        <v>0.94899999999999995</v>
      </c>
      <c r="AB6025" s="16">
        <f t="shared" si="714"/>
        <v>8.9999999999999993E-3</v>
      </c>
      <c r="AC6025" s="16"/>
    </row>
    <row r="6026" spans="1:29" x14ac:dyDescent="0.25">
      <c r="A6026" s="2">
        <v>43716</v>
      </c>
      <c r="B6026" s="1">
        <v>251</v>
      </c>
      <c r="C6026" s="3">
        <v>2200</v>
      </c>
      <c r="D6026" s="13">
        <v>279.94181712963001</v>
      </c>
      <c r="E6026">
        <v>55.3</v>
      </c>
      <c r="F6026" s="15">
        <f t="shared" ref="F6026:F6089" si="715">IF(E6026&gt;F$2,E6026-F$2,0)</f>
        <v>0</v>
      </c>
      <c r="G6026">
        <v>2.0129999999999999</v>
      </c>
      <c r="H6026">
        <v>6.0389999999999997</v>
      </c>
      <c r="I6026">
        <v>262.53300000000002</v>
      </c>
      <c r="J6026">
        <v>5.9749999999999996</v>
      </c>
      <c r="K6026">
        <v>94.3</v>
      </c>
      <c r="L6026">
        <v>0.14899999999999999</v>
      </c>
      <c r="M6026">
        <v>0.154</v>
      </c>
      <c r="O6026">
        <v>0.625</v>
      </c>
      <c r="T6026">
        <f t="shared" si="710"/>
        <v>2512200</v>
      </c>
      <c r="U6026">
        <v>0</v>
      </c>
      <c r="V6026">
        <f t="shared" si="708"/>
        <v>0</v>
      </c>
      <c r="W6026" t="str">
        <f t="shared" si="711"/>
        <v/>
      </c>
      <c r="X6026" t="str">
        <f t="shared" si="712"/>
        <v/>
      </c>
      <c r="Y6026" t="str">
        <f t="shared" si="709"/>
        <v/>
      </c>
      <c r="AA6026" s="16">
        <f t="shared" si="713"/>
        <v>0.88</v>
      </c>
      <c r="AB6026" s="16">
        <f t="shared" si="714"/>
        <v>5.2999999999999999E-2</v>
      </c>
      <c r="AC6026" s="16"/>
    </row>
    <row r="6027" spans="1:29" x14ac:dyDescent="0.25">
      <c r="A6027" s="2">
        <v>43716</v>
      </c>
      <c r="B6027" s="1">
        <v>251</v>
      </c>
      <c r="C6027" s="3">
        <v>2300</v>
      </c>
      <c r="D6027" s="13">
        <v>279.98348379629601</v>
      </c>
      <c r="E6027">
        <v>55.42</v>
      </c>
      <c r="F6027" s="15">
        <f t="shared" si="715"/>
        <v>0</v>
      </c>
      <c r="G6027">
        <v>1.51</v>
      </c>
      <c r="H6027">
        <v>5.0330000000000004</v>
      </c>
      <c r="I6027">
        <v>247.09</v>
      </c>
      <c r="J6027">
        <v>5.6420000000000003</v>
      </c>
      <c r="K6027">
        <v>96.8</v>
      </c>
      <c r="L6027">
        <v>0.14899999999999999</v>
      </c>
      <c r="M6027">
        <v>0.154</v>
      </c>
      <c r="O6027">
        <v>0.625</v>
      </c>
      <c r="T6027">
        <f t="shared" si="710"/>
        <v>2512300</v>
      </c>
      <c r="U6027">
        <v>0</v>
      </c>
      <c r="V6027">
        <f t="shared" si="708"/>
        <v>0</v>
      </c>
      <c r="W6027" t="str">
        <f t="shared" si="711"/>
        <v/>
      </c>
      <c r="X6027" t="str">
        <f t="shared" si="712"/>
        <v/>
      </c>
      <c r="Y6027" t="str">
        <f t="shared" si="709"/>
        <v/>
      </c>
      <c r="AA6027" s="16">
        <f t="shared" si="713"/>
        <v>0.88300000000000001</v>
      </c>
      <c r="AB6027" s="16">
        <f t="shared" si="714"/>
        <v>2.9000000000000001E-2</v>
      </c>
      <c r="AC6027" s="16"/>
    </row>
    <row r="6028" spans="1:29" x14ac:dyDescent="0.25">
      <c r="A6028" s="2">
        <v>43716</v>
      </c>
      <c r="B6028" s="1">
        <v>251</v>
      </c>
      <c r="C6028" s="3">
        <v>2400</v>
      </c>
      <c r="D6028" s="13">
        <v>280.02515046296298</v>
      </c>
      <c r="E6028">
        <v>55.3</v>
      </c>
      <c r="F6028" s="15">
        <f t="shared" si="715"/>
        <v>0</v>
      </c>
      <c r="G6028">
        <v>0.503</v>
      </c>
      <c r="H6028">
        <v>3.5230000000000001</v>
      </c>
      <c r="I6028">
        <v>219.012</v>
      </c>
      <c r="J6028">
        <v>5.6929999999999996</v>
      </c>
      <c r="K6028">
        <v>96.2</v>
      </c>
      <c r="L6028">
        <v>0.14899999999999999</v>
      </c>
      <c r="M6028">
        <v>0.154</v>
      </c>
      <c r="O6028">
        <v>0.625</v>
      </c>
      <c r="T6028">
        <f t="shared" si="710"/>
        <v>2512400</v>
      </c>
      <c r="U6028">
        <v>0</v>
      </c>
      <c r="V6028">
        <f t="shared" si="708"/>
        <v>0</v>
      </c>
      <c r="W6028">
        <f t="shared" si="711"/>
        <v>0.14899999999999999</v>
      </c>
      <c r="X6028">
        <f t="shared" si="712"/>
        <v>0.154</v>
      </c>
      <c r="Y6028">
        <f t="shared" si="709"/>
        <v>0</v>
      </c>
      <c r="AA6028" s="16">
        <f t="shared" si="713"/>
        <v>0.88</v>
      </c>
      <c r="AB6028" s="16">
        <f t="shared" si="714"/>
        <v>3.5000000000000003E-2</v>
      </c>
      <c r="AC6028" s="16"/>
    </row>
    <row r="6029" spans="1:29" x14ac:dyDescent="0.25">
      <c r="A6029" s="2">
        <v>43717</v>
      </c>
      <c r="B6029" s="1">
        <v>252</v>
      </c>
      <c r="C6029" s="3">
        <v>100</v>
      </c>
      <c r="D6029" s="13">
        <v>280.06681712963001</v>
      </c>
      <c r="E6029">
        <v>55.3</v>
      </c>
      <c r="F6029" s="15">
        <f t="shared" si="715"/>
        <v>0</v>
      </c>
      <c r="G6029">
        <v>0</v>
      </c>
      <c r="H6029">
        <v>2.516</v>
      </c>
      <c r="I6029">
        <v>174.08600000000001</v>
      </c>
      <c r="J6029">
        <v>5.9489999999999998</v>
      </c>
      <c r="K6029">
        <v>94.8</v>
      </c>
      <c r="L6029">
        <v>0.14799999999999999</v>
      </c>
      <c r="M6029">
        <v>0.154</v>
      </c>
      <c r="O6029">
        <v>0.625</v>
      </c>
      <c r="T6029">
        <f t="shared" si="710"/>
        <v>2520100</v>
      </c>
      <c r="U6029">
        <v>0</v>
      </c>
      <c r="V6029">
        <f t="shared" si="708"/>
        <v>0</v>
      </c>
      <c r="W6029" t="str">
        <f t="shared" si="711"/>
        <v/>
      </c>
      <c r="X6029" t="str">
        <f t="shared" si="712"/>
        <v/>
      </c>
      <c r="Y6029" t="str">
        <f t="shared" si="709"/>
        <v/>
      </c>
      <c r="AA6029" s="16">
        <f t="shared" si="713"/>
        <v>0.88300000000000001</v>
      </c>
      <c r="AB6029" s="16">
        <f t="shared" si="714"/>
        <v>4.8000000000000001E-2</v>
      </c>
      <c r="AC6029" s="16"/>
    </row>
    <row r="6030" spans="1:29" x14ac:dyDescent="0.25">
      <c r="A6030" s="2">
        <v>43717</v>
      </c>
      <c r="B6030" s="1">
        <v>252</v>
      </c>
      <c r="C6030" s="3">
        <v>200</v>
      </c>
      <c r="D6030" s="13">
        <v>280.10848379629601</v>
      </c>
      <c r="E6030">
        <v>55.54</v>
      </c>
      <c r="F6030" s="15">
        <f t="shared" si="715"/>
        <v>3.9999999999999147E-2</v>
      </c>
      <c r="G6030">
        <v>0.503</v>
      </c>
      <c r="H6030">
        <v>4.0259999999999998</v>
      </c>
      <c r="I6030">
        <v>228.839</v>
      </c>
      <c r="J6030">
        <v>5.5140000000000002</v>
      </c>
      <c r="K6030">
        <v>96.7</v>
      </c>
      <c r="L6030">
        <v>0.15</v>
      </c>
      <c r="M6030">
        <v>0.152</v>
      </c>
      <c r="O6030">
        <v>0.625</v>
      </c>
      <c r="T6030">
        <f t="shared" si="710"/>
        <v>2520200</v>
      </c>
      <c r="U6030">
        <v>0</v>
      </c>
      <c r="V6030">
        <f t="shared" si="708"/>
        <v>0</v>
      </c>
      <c r="W6030" t="str">
        <f t="shared" si="711"/>
        <v/>
      </c>
      <c r="X6030" t="str">
        <f t="shared" si="712"/>
        <v/>
      </c>
      <c r="Y6030" t="str">
        <f t="shared" si="709"/>
        <v/>
      </c>
      <c r="AA6030" s="16">
        <f t="shared" si="713"/>
        <v>0.874</v>
      </c>
      <c r="AB6030" s="16">
        <f t="shared" si="714"/>
        <v>0.03</v>
      </c>
      <c r="AC6030" s="16"/>
    </row>
    <row r="6031" spans="1:29" x14ac:dyDescent="0.25">
      <c r="A6031" s="2">
        <v>43717</v>
      </c>
      <c r="B6031" s="1">
        <v>252</v>
      </c>
      <c r="C6031" s="3">
        <v>300</v>
      </c>
      <c r="D6031" s="13">
        <v>280.15015046296298</v>
      </c>
      <c r="E6031">
        <v>55.54</v>
      </c>
      <c r="F6031" s="15">
        <f t="shared" si="715"/>
        <v>3.9999999999999147E-2</v>
      </c>
      <c r="G6031">
        <v>0.503</v>
      </c>
      <c r="H6031">
        <v>3.5230000000000001</v>
      </c>
      <c r="I6031">
        <v>219.012</v>
      </c>
      <c r="J6031">
        <v>5.3339999999999996</v>
      </c>
      <c r="K6031">
        <v>97.3</v>
      </c>
      <c r="L6031">
        <v>0.151</v>
      </c>
      <c r="M6031">
        <v>0.152</v>
      </c>
      <c r="O6031">
        <v>0.625</v>
      </c>
      <c r="T6031">
        <f t="shared" si="710"/>
        <v>2520300</v>
      </c>
      <c r="U6031">
        <v>0</v>
      </c>
      <c r="V6031">
        <f t="shared" si="708"/>
        <v>0</v>
      </c>
      <c r="W6031" t="str">
        <f t="shared" si="711"/>
        <v/>
      </c>
      <c r="X6031" t="str">
        <f t="shared" si="712"/>
        <v/>
      </c>
      <c r="Y6031" t="str">
        <f t="shared" si="709"/>
        <v/>
      </c>
      <c r="AA6031" s="16">
        <f t="shared" si="713"/>
        <v>0.86799999999999999</v>
      </c>
      <c r="AB6031" s="16">
        <f t="shared" si="714"/>
        <v>2.4E-2</v>
      </c>
      <c r="AC6031" s="16"/>
    </row>
    <row r="6032" spans="1:29" x14ac:dyDescent="0.25">
      <c r="A6032" s="2">
        <v>43717</v>
      </c>
      <c r="B6032" s="1">
        <v>252</v>
      </c>
      <c r="C6032" s="3">
        <v>400</v>
      </c>
      <c r="D6032" s="13">
        <v>280.19181712963001</v>
      </c>
      <c r="E6032">
        <v>55.3</v>
      </c>
      <c r="F6032" s="15">
        <f t="shared" si="715"/>
        <v>0</v>
      </c>
      <c r="G6032">
        <v>1.0069999999999999</v>
      </c>
      <c r="H6032">
        <v>4.5289999999999999</v>
      </c>
      <c r="I6032">
        <v>221.82</v>
      </c>
      <c r="J6032">
        <v>5.3339999999999996</v>
      </c>
      <c r="K6032">
        <v>94.8</v>
      </c>
      <c r="L6032">
        <v>0.152</v>
      </c>
      <c r="M6032">
        <v>0.153</v>
      </c>
      <c r="O6032">
        <v>0.625</v>
      </c>
      <c r="T6032">
        <f t="shared" si="710"/>
        <v>2520400</v>
      </c>
      <c r="U6032">
        <v>0</v>
      </c>
      <c r="V6032">
        <f t="shared" si="708"/>
        <v>0</v>
      </c>
      <c r="W6032" t="str">
        <f t="shared" si="711"/>
        <v/>
      </c>
      <c r="X6032" t="str">
        <f t="shared" si="712"/>
        <v/>
      </c>
      <c r="Y6032" t="str">
        <f t="shared" si="709"/>
        <v/>
      </c>
      <c r="AA6032" s="16">
        <f t="shared" si="713"/>
        <v>0.84599999999999997</v>
      </c>
      <c r="AB6032" s="16">
        <f t="shared" si="714"/>
        <v>4.5999999999999999E-2</v>
      </c>
      <c r="AC6032" s="16"/>
    </row>
    <row r="6033" spans="1:29" x14ac:dyDescent="0.25">
      <c r="A6033" s="2">
        <v>43717</v>
      </c>
      <c r="B6033" s="1">
        <v>252</v>
      </c>
      <c r="C6033" s="3">
        <v>500</v>
      </c>
      <c r="D6033" s="13">
        <v>280.23348379629601</v>
      </c>
      <c r="E6033">
        <v>55.54</v>
      </c>
      <c r="F6033" s="15">
        <f t="shared" si="715"/>
        <v>3.9999999999999147E-2</v>
      </c>
      <c r="G6033">
        <v>0.503</v>
      </c>
      <c r="H6033">
        <v>5.5359999999999996</v>
      </c>
      <c r="I6033">
        <v>245.68600000000001</v>
      </c>
      <c r="J6033">
        <v>5.1020000000000003</v>
      </c>
      <c r="K6033">
        <v>95.1</v>
      </c>
      <c r="L6033">
        <v>0.151</v>
      </c>
      <c r="M6033">
        <v>0.153</v>
      </c>
      <c r="O6033">
        <v>0.625</v>
      </c>
      <c r="T6033">
        <f t="shared" si="710"/>
        <v>2520500</v>
      </c>
      <c r="U6033">
        <v>0</v>
      </c>
      <c r="V6033">
        <f t="shared" si="708"/>
        <v>0</v>
      </c>
      <c r="W6033" t="str">
        <f t="shared" si="711"/>
        <v/>
      </c>
      <c r="X6033" t="str">
        <f t="shared" si="712"/>
        <v/>
      </c>
      <c r="Y6033" t="str">
        <f t="shared" si="709"/>
        <v/>
      </c>
      <c r="AA6033" s="16">
        <f t="shared" si="713"/>
        <v>0.83499999999999996</v>
      </c>
      <c r="AB6033" s="16">
        <f t="shared" si="714"/>
        <v>4.2999999999999997E-2</v>
      </c>
      <c r="AC6033" s="16"/>
    </row>
    <row r="6034" spans="1:29" x14ac:dyDescent="0.25">
      <c r="A6034" s="2">
        <v>43717</v>
      </c>
      <c r="B6034" s="1">
        <v>252</v>
      </c>
      <c r="C6034" s="3">
        <v>600</v>
      </c>
      <c r="D6034" s="13">
        <v>280.27515046296298</v>
      </c>
      <c r="E6034">
        <v>55.42</v>
      </c>
      <c r="F6034" s="15">
        <f t="shared" si="715"/>
        <v>0</v>
      </c>
      <c r="G6034">
        <v>1.0069999999999999</v>
      </c>
      <c r="H6034">
        <v>4.5289999999999999</v>
      </c>
      <c r="I6034">
        <v>241.47499999999999</v>
      </c>
      <c r="J6034">
        <v>4.766</v>
      </c>
      <c r="K6034">
        <v>97.4</v>
      </c>
      <c r="L6034">
        <v>0.151</v>
      </c>
      <c r="M6034">
        <v>0.153</v>
      </c>
      <c r="O6034">
        <v>3.125</v>
      </c>
      <c r="T6034">
        <f t="shared" si="710"/>
        <v>2520600</v>
      </c>
      <c r="U6034">
        <v>5.5</v>
      </c>
      <c r="V6034">
        <f t="shared" si="708"/>
        <v>3.1</v>
      </c>
      <c r="W6034" t="str">
        <f t="shared" si="711"/>
        <v/>
      </c>
      <c r="X6034" t="str">
        <f t="shared" si="712"/>
        <v/>
      </c>
      <c r="Y6034" t="str">
        <f t="shared" si="709"/>
        <v/>
      </c>
      <c r="AA6034" s="16">
        <f t="shared" si="713"/>
        <v>0.83499999999999996</v>
      </c>
      <c r="AB6034" s="16">
        <f t="shared" si="714"/>
        <v>2.1999999999999999E-2</v>
      </c>
      <c r="AC6034" s="16"/>
    </row>
    <row r="6035" spans="1:29" x14ac:dyDescent="0.25">
      <c r="A6035" s="2">
        <v>43717</v>
      </c>
      <c r="B6035" s="1">
        <v>252</v>
      </c>
      <c r="C6035" s="3">
        <v>700</v>
      </c>
      <c r="D6035" s="13">
        <v>280.31681712963001</v>
      </c>
      <c r="E6035">
        <v>55.42</v>
      </c>
      <c r="F6035" s="15">
        <f t="shared" si="715"/>
        <v>0</v>
      </c>
      <c r="G6035">
        <v>0.503</v>
      </c>
      <c r="H6035">
        <v>3.5230000000000001</v>
      </c>
      <c r="I6035">
        <v>233.05099999999999</v>
      </c>
      <c r="J6035">
        <v>4.9989999999999997</v>
      </c>
      <c r="K6035">
        <v>96.3</v>
      </c>
      <c r="L6035">
        <v>0.152</v>
      </c>
      <c r="M6035">
        <v>0.153</v>
      </c>
      <c r="O6035">
        <v>48.125</v>
      </c>
      <c r="T6035">
        <f t="shared" si="710"/>
        <v>2520700</v>
      </c>
      <c r="U6035">
        <v>122.8</v>
      </c>
      <c r="V6035">
        <f t="shared" si="708"/>
        <v>48.1</v>
      </c>
      <c r="W6035" t="str">
        <f t="shared" si="711"/>
        <v/>
      </c>
      <c r="X6035" t="str">
        <f t="shared" si="712"/>
        <v/>
      </c>
      <c r="Y6035" t="str">
        <f t="shared" si="709"/>
        <v/>
      </c>
      <c r="AA6035" s="16">
        <f t="shared" si="713"/>
        <v>0.84</v>
      </c>
      <c r="AB6035" s="16">
        <f t="shared" si="714"/>
        <v>3.2000000000000001E-2</v>
      </c>
      <c r="AC6035" s="16"/>
    </row>
    <row r="6036" spans="1:29" x14ac:dyDescent="0.25">
      <c r="A6036" s="2">
        <v>43717</v>
      </c>
      <c r="B6036" s="1">
        <v>252</v>
      </c>
      <c r="C6036" s="3">
        <v>800</v>
      </c>
      <c r="D6036" s="13">
        <v>280.35848379629601</v>
      </c>
      <c r="E6036">
        <v>55.42</v>
      </c>
      <c r="F6036" s="15">
        <f t="shared" si="715"/>
        <v>0</v>
      </c>
      <c r="G6036">
        <v>0</v>
      </c>
      <c r="H6036">
        <v>2.516</v>
      </c>
      <c r="I6036">
        <v>214.8</v>
      </c>
      <c r="J6036">
        <v>5.7190000000000003</v>
      </c>
      <c r="K6036">
        <v>96.1</v>
      </c>
      <c r="L6036">
        <v>0.152</v>
      </c>
      <c r="M6036">
        <v>0.153</v>
      </c>
      <c r="O6036">
        <v>118.125</v>
      </c>
      <c r="T6036">
        <f t="shared" si="710"/>
        <v>2520800</v>
      </c>
      <c r="U6036">
        <v>301.8</v>
      </c>
      <c r="V6036">
        <f t="shared" si="708"/>
        <v>118.1</v>
      </c>
      <c r="W6036" t="str">
        <f t="shared" si="711"/>
        <v/>
      </c>
      <c r="X6036" t="str">
        <f t="shared" si="712"/>
        <v/>
      </c>
      <c r="Y6036" t="str">
        <f t="shared" si="709"/>
        <v/>
      </c>
      <c r="AA6036" s="16">
        <f t="shared" si="713"/>
        <v>0.88100000000000001</v>
      </c>
      <c r="AB6036" s="16">
        <f t="shared" si="714"/>
        <v>3.5999999999999997E-2</v>
      </c>
      <c r="AC6036" s="16"/>
    </row>
    <row r="6037" spans="1:29" x14ac:dyDescent="0.25">
      <c r="A6037" s="2">
        <v>43717</v>
      </c>
      <c r="B6037" s="1">
        <v>252</v>
      </c>
      <c r="C6037" s="3">
        <v>900</v>
      </c>
      <c r="D6037" s="13">
        <v>280.40015046296298</v>
      </c>
      <c r="E6037">
        <v>55.54</v>
      </c>
      <c r="F6037" s="15">
        <f t="shared" si="715"/>
        <v>3.9999999999999147E-2</v>
      </c>
      <c r="G6037">
        <v>0</v>
      </c>
      <c r="H6037">
        <v>1.51</v>
      </c>
      <c r="I6037">
        <v>189.529</v>
      </c>
      <c r="J6037">
        <v>5.9749999999999996</v>
      </c>
      <c r="K6037">
        <v>97.5</v>
      </c>
      <c r="L6037">
        <v>0.152</v>
      </c>
      <c r="M6037">
        <v>0.153</v>
      </c>
      <c r="O6037">
        <v>103.125</v>
      </c>
      <c r="T6037">
        <f t="shared" si="710"/>
        <v>2520900</v>
      </c>
      <c r="U6037">
        <v>473.8</v>
      </c>
      <c r="V6037">
        <f t="shared" si="708"/>
        <v>103.1</v>
      </c>
      <c r="W6037" t="str">
        <f t="shared" si="711"/>
        <v/>
      </c>
      <c r="X6037" t="str">
        <f t="shared" si="712"/>
        <v/>
      </c>
      <c r="Y6037" t="str">
        <f t="shared" si="709"/>
        <v/>
      </c>
      <c r="AA6037" s="16">
        <f t="shared" si="713"/>
        <v>0.91</v>
      </c>
      <c r="AB6037" s="16">
        <f t="shared" si="714"/>
        <v>2.3E-2</v>
      </c>
      <c r="AC6037" s="16"/>
    </row>
    <row r="6038" spans="1:29" x14ac:dyDescent="0.25">
      <c r="A6038" s="2">
        <v>43717</v>
      </c>
      <c r="B6038" s="1">
        <v>252</v>
      </c>
      <c r="C6038" s="3">
        <v>1000</v>
      </c>
      <c r="D6038" s="13">
        <v>280.44181712963001</v>
      </c>
      <c r="E6038">
        <v>55.07</v>
      </c>
      <c r="F6038" s="15">
        <f t="shared" si="715"/>
        <v>0</v>
      </c>
      <c r="G6038">
        <v>0</v>
      </c>
      <c r="H6038">
        <v>1.51</v>
      </c>
      <c r="I6038">
        <v>172.68199999999999</v>
      </c>
      <c r="J6038">
        <v>6.6109999999999998</v>
      </c>
      <c r="K6038">
        <v>95.6</v>
      </c>
      <c r="L6038">
        <v>0.153</v>
      </c>
      <c r="M6038">
        <v>0.153</v>
      </c>
      <c r="O6038">
        <v>154.375</v>
      </c>
      <c r="T6038">
        <f t="shared" si="710"/>
        <v>2521000</v>
      </c>
      <c r="U6038">
        <v>617.20000000000005</v>
      </c>
      <c r="V6038">
        <f t="shared" si="708"/>
        <v>154.4</v>
      </c>
      <c r="W6038" t="str">
        <f t="shared" si="711"/>
        <v/>
      </c>
      <c r="X6038" t="str">
        <f t="shared" si="712"/>
        <v/>
      </c>
      <c r="Y6038" t="str">
        <f t="shared" si="709"/>
        <v/>
      </c>
      <c r="AA6038" s="16">
        <f t="shared" si="713"/>
        <v>0.93200000000000005</v>
      </c>
      <c r="AB6038" s="16">
        <f t="shared" si="714"/>
        <v>4.2999999999999997E-2</v>
      </c>
      <c r="AC6038" s="16"/>
    </row>
    <row r="6039" spans="1:29" x14ac:dyDescent="0.25">
      <c r="A6039" s="2">
        <v>43717</v>
      </c>
      <c r="B6039" s="1">
        <v>252</v>
      </c>
      <c r="C6039" s="3">
        <v>1100</v>
      </c>
      <c r="D6039" s="13">
        <v>280.48348379629601</v>
      </c>
      <c r="E6039">
        <v>55.42</v>
      </c>
      <c r="F6039" s="15">
        <f t="shared" si="715"/>
        <v>0</v>
      </c>
      <c r="G6039">
        <v>0.503</v>
      </c>
      <c r="H6039">
        <v>2.0129999999999999</v>
      </c>
      <c r="I6039">
        <v>183.91399999999999</v>
      </c>
      <c r="J6039">
        <v>7.1159999999999997</v>
      </c>
      <c r="K6039">
        <v>92.4</v>
      </c>
      <c r="L6039">
        <v>0.153</v>
      </c>
      <c r="M6039">
        <v>0.153</v>
      </c>
      <c r="O6039">
        <v>146.875</v>
      </c>
      <c r="T6039">
        <f t="shared" si="710"/>
        <v>2521100</v>
      </c>
      <c r="U6039">
        <v>718.5</v>
      </c>
      <c r="V6039">
        <f t="shared" si="708"/>
        <v>146.9</v>
      </c>
      <c r="W6039" t="str">
        <f t="shared" si="711"/>
        <v/>
      </c>
      <c r="X6039" t="str">
        <f t="shared" si="712"/>
        <v/>
      </c>
      <c r="Y6039" t="str">
        <f t="shared" si="709"/>
        <v/>
      </c>
      <c r="AA6039" s="16">
        <f t="shared" si="713"/>
        <v>0.93300000000000005</v>
      </c>
      <c r="AB6039" s="16">
        <f t="shared" si="714"/>
        <v>7.6999999999999999E-2</v>
      </c>
      <c r="AC6039" s="16"/>
    </row>
    <row r="6040" spans="1:29" x14ac:dyDescent="0.25">
      <c r="A6040" s="2">
        <v>43717</v>
      </c>
      <c r="B6040" s="1">
        <v>252</v>
      </c>
      <c r="C6040" s="3">
        <v>1200</v>
      </c>
      <c r="D6040" s="13">
        <v>280.52515046296298</v>
      </c>
      <c r="E6040">
        <v>55.07</v>
      </c>
      <c r="F6040" s="15">
        <f t="shared" si="715"/>
        <v>0</v>
      </c>
      <c r="G6040">
        <v>0.503</v>
      </c>
      <c r="H6040">
        <v>3.02</v>
      </c>
      <c r="I6040">
        <v>200.761</v>
      </c>
      <c r="J6040">
        <v>8.2200000000000006</v>
      </c>
      <c r="K6040">
        <v>87.9</v>
      </c>
      <c r="L6040">
        <v>0.154</v>
      </c>
      <c r="M6040">
        <v>0.153</v>
      </c>
      <c r="O6040">
        <v>395.625</v>
      </c>
      <c r="T6040">
        <f t="shared" si="710"/>
        <v>2521200</v>
      </c>
      <c r="U6040">
        <v>769.3</v>
      </c>
      <c r="V6040">
        <f t="shared" si="708"/>
        <v>395.6</v>
      </c>
      <c r="W6040" t="str">
        <f t="shared" si="711"/>
        <v/>
      </c>
      <c r="X6040" t="str">
        <f t="shared" si="712"/>
        <v/>
      </c>
      <c r="Y6040" t="str">
        <f t="shared" si="709"/>
        <v/>
      </c>
      <c r="AA6040" s="16">
        <f t="shared" si="713"/>
        <v>0.95699999999999996</v>
      </c>
      <c r="AB6040" s="16">
        <f t="shared" si="714"/>
        <v>0.13200000000000001</v>
      </c>
      <c r="AC6040" s="16"/>
    </row>
    <row r="6041" spans="1:29" x14ac:dyDescent="0.25">
      <c r="A6041" s="2">
        <v>43717</v>
      </c>
      <c r="B6041" s="1">
        <v>252</v>
      </c>
      <c r="C6041" s="3">
        <v>1300</v>
      </c>
      <c r="D6041" s="13">
        <v>280.56681712963001</v>
      </c>
      <c r="E6041">
        <v>55.42</v>
      </c>
      <c r="F6041" s="15">
        <f t="shared" si="715"/>
        <v>0</v>
      </c>
      <c r="G6041">
        <v>1.0069999999999999</v>
      </c>
      <c r="H6041">
        <v>3.5230000000000001</v>
      </c>
      <c r="I6041">
        <v>190.93299999999999</v>
      </c>
      <c r="J6041">
        <v>9.8290000000000006</v>
      </c>
      <c r="K6041">
        <v>83.7</v>
      </c>
      <c r="L6041">
        <v>0.154</v>
      </c>
      <c r="M6041">
        <v>0.153</v>
      </c>
      <c r="O6041">
        <v>438.125</v>
      </c>
      <c r="T6041">
        <f t="shared" si="710"/>
        <v>2521300</v>
      </c>
      <c r="U6041">
        <v>765.8</v>
      </c>
      <c r="V6041">
        <f t="shared" si="708"/>
        <v>438.1</v>
      </c>
      <c r="W6041" t="str">
        <f t="shared" si="711"/>
        <v/>
      </c>
      <c r="X6041" t="str">
        <f t="shared" si="712"/>
        <v/>
      </c>
      <c r="Y6041" t="str">
        <f t="shared" si="709"/>
        <v/>
      </c>
      <c r="AA6041" s="16">
        <f t="shared" si="713"/>
        <v>1.016</v>
      </c>
      <c r="AB6041" s="16">
        <f t="shared" si="714"/>
        <v>0.19800000000000001</v>
      </c>
      <c r="AC6041" s="16"/>
    </row>
    <row r="6042" spans="1:29" x14ac:dyDescent="0.25">
      <c r="A6042" s="2">
        <v>43717</v>
      </c>
      <c r="B6042" s="1">
        <v>252</v>
      </c>
      <c r="C6042" s="3">
        <v>1400</v>
      </c>
      <c r="D6042" s="13">
        <v>280.60848379629601</v>
      </c>
      <c r="E6042">
        <v>54.48</v>
      </c>
      <c r="F6042" s="15">
        <f t="shared" si="715"/>
        <v>0</v>
      </c>
      <c r="G6042">
        <v>1.0069999999999999</v>
      </c>
      <c r="H6042">
        <v>3.02</v>
      </c>
      <c r="I6042">
        <v>169.875</v>
      </c>
      <c r="J6042">
        <v>10.148999999999999</v>
      </c>
      <c r="K6042">
        <v>75.2</v>
      </c>
      <c r="L6042">
        <v>0.154</v>
      </c>
      <c r="M6042">
        <v>0.154</v>
      </c>
      <c r="O6042">
        <v>295.625</v>
      </c>
      <c r="T6042">
        <f t="shared" si="710"/>
        <v>2521400</v>
      </c>
      <c r="U6042">
        <v>708.3</v>
      </c>
      <c r="V6042">
        <f t="shared" si="708"/>
        <v>295.60000000000002</v>
      </c>
      <c r="W6042" t="str">
        <f t="shared" si="711"/>
        <v/>
      </c>
      <c r="X6042" t="str">
        <f t="shared" si="712"/>
        <v/>
      </c>
      <c r="Y6042" t="str">
        <f t="shared" si="709"/>
        <v/>
      </c>
      <c r="AA6042" s="16">
        <f t="shared" si="713"/>
        <v>0.93200000000000005</v>
      </c>
      <c r="AB6042" s="16">
        <f t="shared" si="714"/>
        <v>0.307</v>
      </c>
      <c r="AC6042" s="16"/>
    </row>
    <row r="6043" spans="1:29" x14ac:dyDescent="0.25">
      <c r="A6043" s="2">
        <v>43717</v>
      </c>
      <c r="B6043" s="1">
        <v>252</v>
      </c>
      <c r="C6043" s="3">
        <v>1500</v>
      </c>
      <c r="D6043" s="13">
        <v>280.65015046296298</v>
      </c>
      <c r="E6043">
        <v>55.18</v>
      </c>
      <c r="F6043" s="15">
        <f t="shared" si="715"/>
        <v>0</v>
      </c>
      <c r="G6043">
        <v>0.503</v>
      </c>
      <c r="H6043">
        <v>2.516</v>
      </c>
      <c r="I6043">
        <v>29.481999999999999</v>
      </c>
      <c r="J6043">
        <v>8.02</v>
      </c>
      <c r="K6043">
        <v>90.7</v>
      </c>
      <c r="L6043">
        <v>0.154</v>
      </c>
      <c r="M6043">
        <v>0.153</v>
      </c>
      <c r="O6043">
        <v>20.625</v>
      </c>
      <c r="T6043">
        <f t="shared" si="710"/>
        <v>2521500</v>
      </c>
      <c r="U6043">
        <v>601</v>
      </c>
      <c r="V6043">
        <f t="shared" si="708"/>
        <v>20.6</v>
      </c>
      <c r="W6043" t="str">
        <f t="shared" si="711"/>
        <v/>
      </c>
      <c r="X6043" t="str">
        <f t="shared" si="712"/>
        <v/>
      </c>
      <c r="Y6043" t="str">
        <f t="shared" si="709"/>
        <v/>
      </c>
      <c r="AA6043" s="16">
        <f t="shared" si="713"/>
        <v>0.97399999999999998</v>
      </c>
      <c r="AB6043" s="16">
        <f t="shared" si="714"/>
        <v>0.1</v>
      </c>
      <c r="AC6043" s="16"/>
    </row>
    <row r="6044" spans="1:29" x14ac:dyDescent="0.25">
      <c r="A6044" s="2">
        <v>43717</v>
      </c>
      <c r="B6044" s="1">
        <v>252</v>
      </c>
      <c r="C6044" s="3">
        <v>1600</v>
      </c>
      <c r="D6044" s="13">
        <v>280.69181712963001</v>
      </c>
      <c r="E6044">
        <v>55.54</v>
      </c>
      <c r="F6044" s="15">
        <f t="shared" si="715"/>
        <v>3.9999999999999147E-2</v>
      </c>
      <c r="G6044">
        <v>0.503</v>
      </c>
      <c r="H6044">
        <v>3.02</v>
      </c>
      <c r="I6044">
        <v>8.4239999999999995</v>
      </c>
      <c r="J6044">
        <v>5.6159999999999997</v>
      </c>
      <c r="K6044">
        <v>95.3</v>
      </c>
      <c r="L6044">
        <v>0.16200000000000001</v>
      </c>
      <c r="M6044">
        <v>0.14499999999999999</v>
      </c>
      <c r="O6044">
        <v>16.875</v>
      </c>
      <c r="T6044">
        <f t="shared" si="710"/>
        <v>2521600</v>
      </c>
      <c r="U6044">
        <v>453.2</v>
      </c>
      <c r="V6044">
        <f t="shared" si="708"/>
        <v>16.899999999999999</v>
      </c>
      <c r="W6044" t="str">
        <f t="shared" si="711"/>
        <v/>
      </c>
      <c r="X6044" t="str">
        <f t="shared" si="712"/>
        <v/>
      </c>
      <c r="Y6044" t="str">
        <f t="shared" si="709"/>
        <v/>
      </c>
      <c r="AA6044" s="16">
        <f t="shared" si="713"/>
        <v>0.86699999999999999</v>
      </c>
      <c r="AB6044" s="16">
        <f t="shared" si="714"/>
        <v>4.2999999999999997E-2</v>
      </c>
      <c r="AC6044" s="16"/>
    </row>
    <row r="6045" spans="1:29" x14ac:dyDescent="0.25">
      <c r="A6045" s="2">
        <v>43717</v>
      </c>
      <c r="B6045" s="1">
        <v>252</v>
      </c>
      <c r="C6045" s="3">
        <v>1700</v>
      </c>
      <c r="D6045" s="13">
        <v>280.73348379629601</v>
      </c>
      <c r="E6045">
        <v>55.54</v>
      </c>
      <c r="F6045" s="15">
        <f t="shared" si="715"/>
        <v>3.9999999999999147E-2</v>
      </c>
      <c r="G6045">
        <v>0.503</v>
      </c>
      <c r="H6045">
        <v>2.0129999999999999</v>
      </c>
      <c r="I6045">
        <v>12.635</v>
      </c>
      <c r="J6045">
        <v>6</v>
      </c>
      <c r="K6045">
        <v>93.5</v>
      </c>
      <c r="L6045">
        <v>0.24099999999999999</v>
      </c>
      <c r="M6045">
        <v>0.14699999999999999</v>
      </c>
      <c r="O6045">
        <v>36.875</v>
      </c>
      <c r="T6045">
        <f t="shared" si="710"/>
        <v>2521700</v>
      </c>
      <c r="U6045">
        <v>278.7</v>
      </c>
      <c r="V6045">
        <f t="shared" si="708"/>
        <v>36.9</v>
      </c>
      <c r="W6045" t="str">
        <f t="shared" si="711"/>
        <v/>
      </c>
      <c r="X6045" t="str">
        <f t="shared" si="712"/>
        <v/>
      </c>
      <c r="Y6045" t="str">
        <f t="shared" si="709"/>
        <v/>
      </c>
      <c r="AA6045" s="16">
        <f t="shared" si="713"/>
        <v>0.874</v>
      </c>
      <c r="AB6045" s="16">
        <f t="shared" si="714"/>
        <v>6.0999999999999999E-2</v>
      </c>
      <c r="AC6045" s="16"/>
    </row>
    <row r="6046" spans="1:29" x14ac:dyDescent="0.25">
      <c r="A6046" s="2">
        <v>43717</v>
      </c>
      <c r="B6046" s="1">
        <v>252</v>
      </c>
      <c r="C6046" s="3">
        <v>1800</v>
      </c>
      <c r="D6046" s="13">
        <v>280.77515046296298</v>
      </c>
      <c r="E6046">
        <v>55.54</v>
      </c>
      <c r="F6046" s="15">
        <f t="shared" si="715"/>
        <v>3.9999999999999147E-2</v>
      </c>
      <c r="G6046">
        <v>0</v>
      </c>
      <c r="H6046">
        <v>0.503</v>
      </c>
      <c r="I6046">
        <v>30.885999999999999</v>
      </c>
      <c r="J6046">
        <v>5.6680000000000001</v>
      </c>
      <c r="K6046">
        <v>94.9</v>
      </c>
      <c r="L6046">
        <v>0.218</v>
      </c>
      <c r="M6046">
        <v>0.15</v>
      </c>
      <c r="O6046">
        <v>21.875</v>
      </c>
      <c r="T6046">
        <f t="shared" si="710"/>
        <v>2521800</v>
      </c>
      <c r="U6046">
        <v>101</v>
      </c>
      <c r="V6046">
        <f t="shared" si="708"/>
        <v>21.9</v>
      </c>
      <c r="W6046" t="str">
        <f t="shared" si="711"/>
        <v/>
      </c>
      <c r="X6046" t="str">
        <f t="shared" si="712"/>
        <v/>
      </c>
      <c r="Y6046" t="str">
        <f t="shared" si="709"/>
        <v/>
      </c>
      <c r="AA6046" s="16">
        <f t="shared" si="713"/>
        <v>0.86699999999999999</v>
      </c>
      <c r="AB6046" s="16">
        <f t="shared" si="714"/>
        <v>4.7E-2</v>
      </c>
      <c r="AC6046" s="16"/>
    </row>
    <row r="6047" spans="1:29" x14ac:dyDescent="0.25">
      <c r="A6047" s="2">
        <v>43717</v>
      </c>
      <c r="B6047" s="1">
        <v>252</v>
      </c>
      <c r="C6047" s="3">
        <v>1900</v>
      </c>
      <c r="D6047" s="13">
        <v>280.81681712963001</v>
      </c>
      <c r="E6047">
        <v>55.42</v>
      </c>
      <c r="F6047" s="15">
        <f t="shared" si="715"/>
        <v>0</v>
      </c>
      <c r="G6047">
        <v>0</v>
      </c>
      <c r="H6047">
        <v>1.0069999999999999</v>
      </c>
      <c r="I6047">
        <v>5.6159999999999997</v>
      </c>
      <c r="J6047">
        <v>4.9989999999999997</v>
      </c>
      <c r="K6047">
        <v>97.5</v>
      </c>
      <c r="L6047">
        <v>0.20699999999999999</v>
      </c>
      <c r="M6047">
        <v>0.153</v>
      </c>
      <c r="O6047">
        <v>0.625</v>
      </c>
      <c r="T6047">
        <f t="shared" si="710"/>
        <v>2521900</v>
      </c>
      <c r="U6047">
        <v>1.8</v>
      </c>
      <c r="V6047">
        <f t="shared" si="708"/>
        <v>0</v>
      </c>
      <c r="W6047" t="str">
        <f t="shared" si="711"/>
        <v/>
      </c>
      <c r="X6047" t="str">
        <f t="shared" si="712"/>
        <v/>
      </c>
      <c r="Y6047" t="str">
        <f t="shared" si="709"/>
        <v/>
      </c>
      <c r="AA6047" s="16">
        <f t="shared" si="713"/>
        <v>0.85</v>
      </c>
      <c r="AB6047" s="16">
        <f t="shared" si="714"/>
        <v>2.1999999999999999E-2</v>
      </c>
      <c r="AC6047" s="16"/>
    </row>
    <row r="6048" spans="1:29" x14ac:dyDescent="0.25">
      <c r="A6048" s="2">
        <v>43717</v>
      </c>
      <c r="B6048" s="1">
        <v>252</v>
      </c>
      <c r="C6048" s="3">
        <v>2000</v>
      </c>
      <c r="D6048" s="13">
        <v>280.85848379629601</v>
      </c>
      <c r="E6048">
        <v>55.42</v>
      </c>
      <c r="F6048" s="15">
        <f t="shared" si="715"/>
        <v>0</v>
      </c>
      <c r="G6048">
        <v>0.503</v>
      </c>
      <c r="H6048">
        <v>1.51</v>
      </c>
      <c r="I6048">
        <v>0</v>
      </c>
      <c r="J6048">
        <v>4.4800000000000004</v>
      </c>
      <c r="K6048">
        <v>98.3</v>
      </c>
      <c r="L6048">
        <v>0.2</v>
      </c>
      <c r="M6048">
        <v>0.154</v>
      </c>
      <c r="O6048">
        <v>0.625</v>
      </c>
      <c r="T6048">
        <f t="shared" si="710"/>
        <v>2522000</v>
      </c>
      <c r="U6048">
        <v>0</v>
      </c>
      <c r="V6048">
        <f t="shared" si="708"/>
        <v>0</v>
      </c>
      <c r="W6048" t="str">
        <f t="shared" si="711"/>
        <v/>
      </c>
      <c r="X6048" t="str">
        <f t="shared" si="712"/>
        <v/>
      </c>
      <c r="Y6048" t="str">
        <f t="shared" si="709"/>
        <v/>
      </c>
      <c r="AA6048" s="16">
        <f t="shared" si="713"/>
        <v>0.82599999999999996</v>
      </c>
      <c r="AB6048" s="16">
        <f t="shared" si="714"/>
        <v>1.4E-2</v>
      </c>
      <c r="AC6048" s="16"/>
    </row>
    <row r="6049" spans="1:29" x14ac:dyDescent="0.25">
      <c r="A6049" s="2">
        <v>43717</v>
      </c>
      <c r="B6049" s="1">
        <v>252</v>
      </c>
      <c r="C6049" s="3">
        <v>2100</v>
      </c>
      <c r="D6049" s="13">
        <v>280.90015046296298</v>
      </c>
      <c r="E6049">
        <v>55.3</v>
      </c>
      <c r="F6049" s="15">
        <f t="shared" si="715"/>
        <v>0</v>
      </c>
      <c r="G6049">
        <v>0</v>
      </c>
      <c r="H6049">
        <v>1.0069999999999999</v>
      </c>
      <c r="I6049">
        <v>2.8079999999999998</v>
      </c>
      <c r="J6049">
        <v>4.22</v>
      </c>
      <c r="K6049">
        <v>98.5</v>
      </c>
      <c r="L6049">
        <v>0.19600000000000001</v>
      </c>
      <c r="M6049">
        <v>0.155</v>
      </c>
      <c r="O6049">
        <v>0.625</v>
      </c>
      <c r="T6049">
        <f t="shared" si="710"/>
        <v>2522100</v>
      </c>
      <c r="U6049">
        <v>0</v>
      </c>
      <c r="V6049">
        <f t="shared" si="708"/>
        <v>0</v>
      </c>
      <c r="W6049" t="str">
        <f t="shared" si="711"/>
        <v/>
      </c>
      <c r="X6049" t="str">
        <f t="shared" si="712"/>
        <v/>
      </c>
      <c r="Y6049" t="str">
        <f t="shared" si="709"/>
        <v/>
      </c>
      <c r="AA6049" s="16">
        <f t="shared" si="713"/>
        <v>0.81299999999999994</v>
      </c>
      <c r="AB6049" s="16">
        <f t="shared" si="714"/>
        <v>1.2E-2</v>
      </c>
      <c r="AC6049" s="16"/>
    </row>
    <row r="6050" spans="1:29" x14ac:dyDescent="0.25">
      <c r="A6050" s="2">
        <v>43717</v>
      </c>
      <c r="B6050" s="1">
        <v>252</v>
      </c>
      <c r="C6050" s="3">
        <v>2200</v>
      </c>
      <c r="D6050" s="13">
        <v>280.94181712963001</v>
      </c>
      <c r="E6050">
        <v>55.3</v>
      </c>
      <c r="F6050" s="15">
        <f t="shared" si="715"/>
        <v>0</v>
      </c>
      <c r="G6050">
        <v>0</v>
      </c>
      <c r="H6050">
        <v>1.0069999999999999</v>
      </c>
      <c r="I6050">
        <v>355.19200000000001</v>
      </c>
      <c r="J6050">
        <v>3.5910000000000002</v>
      </c>
      <c r="K6050">
        <v>99</v>
      </c>
      <c r="L6050">
        <v>0.192</v>
      </c>
      <c r="M6050">
        <v>0.156</v>
      </c>
      <c r="O6050">
        <v>0.625</v>
      </c>
      <c r="T6050">
        <f t="shared" si="710"/>
        <v>2522200</v>
      </c>
      <c r="U6050">
        <v>0</v>
      </c>
      <c r="V6050">
        <f t="shared" si="708"/>
        <v>0</v>
      </c>
      <c r="W6050" t="str">
        <f t="shared" si="711"/>
        <v/>
      </c>
      <c r="X6050" t="str">
        <f t="shared" si="712"/>
        <v/>
      </c>
      <c r="Y6050" t="str">
        <f t="shared" si="709"/>
        <v/>
      </c>
      <c r="AA6050" s="16">
        <f t="shared" si="713"/>
        <v>0.78200000000000003</v>
      </c>
      <c r="AB6050" s="16">
        <f t="shared" si="714"/>
        <v>8.0000000000000002E-3</v>
      </c>
      <c r="AC6050" s="16"/>
    </row>
    <row r="6051" spans="1:29" x14ac:dyDescent="0.25">
      <c r="A6051" s="2">
        <v>43717</v>
      </c>
      <c r="B6051" s="1">
        <v>252</v>
      </c>
      <c r="C6051" s="3">
        <v>2300</v>
      </c>
      <c r="D6051" s="13">
        <v>280.98348379629601</v>
      </c>
      <c r="E6051">
        <v>55.42</v>
      </c>
      <c r="F6051" s="15">
        <f t="shared" si="715"/>
        <v>0</v>
      </c>
      <c r="G6051">
        <v>0.503</v>
      </c>
      <c r="H6051">
        <v>1.51</v>
      </c>
      <c r="I6051">
        <v>355.19200000000001</v>
      </c>
      <c r="J6051">
        <v>4.1680000000000001</v>
      </c>
      <c r="K6051">
        <v>99.1</v>
      </c>
      <c r="L6051">
        <v>0.191</v>
      </c>
      <c r="M6051">
        <v>0.156</v>
      </c>
      <c r="O6051">
        <v>0.625</v>
      </c>
      <c r="T6051">
        <f t="shared" si="710"/>
        <v>2522300</v>
      </c>
      <c r="U6051">
        <v>0</v>
      </c>
      <c r="V6051">
        <f t="shared" si="708"/>
        <v>0</v>
      </c>
      <c r="W6051" t="str">
        <f t="shared" si="711"/>
        <v/>
      </c>
      <c r="X6051" t="str">
        <f t="shared" si="712"/>
        <v/>
      </c>
      <c r="Y6051" t="str">
        <f t="shared" si="709"/>
        <v/>
      </c>
      <c r="AA6051" s="16">
        <f t="shared" si="713"/>
        <v>0.81499999999999995</v>
      </c>
      <c r="AB6051" s="16">
        <f t="shared" si="714"/>
        <v>7.0000000000000001E-3</v>
      </c>
      <c r="AC6051" s="16"/>
    </row>
    <row r="6052" spans="1:29" x14ac:dyDescent="0.25">
      <c r="A6052" s="2">
        <v>43717</v>
      </c>
      <c r="B6052" s="1">
        <v>252</v>
      </c>
      <c r="C6052" s="3">
        <v>2400</v>
      </c>
      <c r="D6052" s="13">
        <v>281.02515046296298</v>
      </c>
      <c r="E6052">
        <v>55.42</v>
      </c>
      <c r="F6052" s="15">
        <f t="shared" si="715"/>
        <v>0</v>
      </c>
      <c r="G6052">
        <v>0</v>
      </c>
      <c r="H6052">
        <v>1.0069999999999999</v>
      </c>
      <c r="I6052">
        <v>0</v>
      </c>
      <c r="J6052">
        <v>4.5579999999999998</v>
      </c>
      <c r="K6052">
        <v>99.1</v>
      </c>
      <c r="L6052">
        <v>0.188</v>
      </c>
      <c r="M6052">
        <v>0.156</v>
      </c>
      <c r="O6052">
        <v>0.625</v>
      </c>
      <c r="T6052">
        <f t="shared" si="710"/>
        <v>2522400</v>
      </c>
      <c r="U6052">
        <v>0</v>
      </c>
      <c r="V6052">
        <f t="shared" si="708"/>
        <v>0</v>
      </c>
      <c r="W6052">
        <f t="shared" si="711"/>
        <v>0.188</v>
      </c>
      <c r="X6052">
        <f t="shared" si="712"/>
        <v>0.156</v>
      </c>
      <c r="Y6052">
        <f t="shared" si="709"/>
        <v>0</v>
      </c>
      <c r="AA6052" s="16">
        <f t="shared" si="713"/>
        <v>0.83799999999999997</v>
      </c>
      <c r="AB6052" s="16">
        <f t="shared" si="714"/>
        <v>8.0000000000000002E-3</v>
      </c>
      <c r="AC6052" s="16"/>
    </row>
    <row r="6053" spans="1:29" x14ac:dyDescent="0.25">
      <c r="A6053" s="2">
        <v>43718</v>
      </c>
      <c r="B6053" s="1">
        <v>253</v>
      </c>
      <c r="C6053" s="3">
        <v>100</v>
      </c>
      <c r="D6053" s="13">
        <v>281.06681712963001</v>
      </c>
      <c r="E6053">
        <v>55.3</v>
      </c>
      <c r="F6053" s="15">
        <f t="shared" si="715"/>
        <v>0</v>
      </c>
      <c r="G6053">
        <v>0</v>
      </c>
      <c r="H6053">
        <v>1.51</v>
      </c>
      <c r="I6053">
        <v>7.02</v>
      </c>
      <c r="J6053">
        <v>4.9210000000000003</v>
      </c>
      <c r="K6053">
        <v>98.2</v>
      </c>
      <c r="L6053">
        <v>0.187</v>
      </c>
      <c r="M6053">
        <v>0.157</v>
      </c>
      <c r="O6053">
        <v>0.625</v>
      </c>
      <c r="T6053">
        <f t="shared" si="710"/>
        <v>2530100</v>
      </c>
      <c r="U6053">
        <v>0</v>
      </c>
      <c r="V6053">
        <f t="shared" si="708"/>
        <v>0</v>
      </c>
      <c r="W6053" t="str">
        <f t="shared" si="711"/>
        <v/>
      </c>
      <c r="X6053" t="str">
        <f t="shared" si="712"/>
        <v/>
      </c>
      <c r="Y6053" t="str">
        <f t="shared" si="709"/>
        <v/>
      </c>
      <c r="AA6053" s="16">
        <f t="shared" si="713"/>
        <v>0.85199999999999998</v>
      </c>
      <c r="AB6053" s="16">
        <f t="shared" si="714"/>
        <v>1.6E-2</v>
      </c>
      <c r="AC6053" s="16"/>
    </row>
    <row r="6054" spans="1:29" x14ac:dyDescent="0.25">
      <c r="A6054" s="2">
        <v>43718</v>
      </c>
      <c r="B6054" s="1">
        <v>253</v>
      </c>
      <c r="C6054" s="3">
        <v>200</v>
      </c>
      <c r="D6054" s="13">
        <v>281.10848379629601</v>
      </c>
      <c r="E6054">
        <v>55.42</v>
      </c>
      <c r="F6054" s="15">
        <f t="shared" si="715"/>
        <v>0</v>
      </c>
      <c r="G6054">
        <v>0.503</v>
      </c>
      <c r="H6054">
        <v>2.516</v>
      </c>
      <c r="I6054">
        <v>28.077999999999999</v>
      </c>
      <c r="J6054">
        <v>5.3339999999999996</v>
      </c>
      <c r="K6054">
        <v>99.5</v>
      </c>
      <c r="L6054">
        <v>0.186</v>
      </c>
      <c r="M6054">
        <v>0.157</v>
      </c>
      <c r="O6054">
        <v>0.625</v>
      </c>
      <c r="T6054">
        <f t="shared" si="710"/>
        <v>2530200</v>
      </c>
      <c r="U6054">
        <v>0</v>
      </c>
      <c r="V6054">
        <f t="shared" si="708"/>
        <v>0</v>
      </c>
      <c r="W6054" t="str">
        <f t="shared" si="711"/>
        <v/>
      </c>
      <c r="X6054" t="str">
        <f t="shared" si="712"/>
        <v/>
      </c>
      <c r="Y6054" t="str">
        <f t="shared" si="709"/>
        <v/>
      </c>
      <c r="AA6054" s="16">
        <f t="shared" si="713"/>
        <v>0.88800000000000001</v>
      </c>
      <c r="AB6054" s="16">
        <f t="shared" si="714"/>
        <v>4.0000000000000001E-3</v>
      </c>
      <c r="AC6054" s="16"/>
    </row>
    <row r="6055" spans="1:29" x14ac:dyDescent="0.25">
      <c r="A6055" s="2">
        <v>43718</v>
      </c>
      <c r="B6055" s="1">
        <v>253</v>
      </c>
      <c r="C6055" s="3">
        <v>300</v>
      </c>
      <c r="D6055" s="13">
        <v>281.15015046296298</v>
      </c>
      <c r="E6055">
        <v>55.42</v>
      </c>
      <c r="F6055" s="15">
        <f t="shared" si="715"/>
        <v>0</v>
      </c>
      <c r="G6055">
        <v>0.503</v>
      </c>
      <c r="H6055">
        <v>2.0129999999999999</v>
      </c>
      <c r="I6055">
        <v>42.118000000000002</v>
      </c>
      <c r="J6055">
        <v>5.2569999999999997</v>
      </c>
      <c r="K6055">
        <v>99.1</v>
      </c>
      <c r="L6055">
        <v>0.185</v>
      </c>
      <c r="M6055">
        <v>0.157</v>
      </c>
      <c r="O6055">
        <v>0.625</v>
      </c>
      <c r="T6055">
        <f t="shared" si="710"/>
        <v>2530300</v>
      </c>
      <c r="U6055">
        <v>0</v>
      </c>
      <c r="V6055">
        <f t="shared" si="708"/>
        <v>0</v>
      </c>
      <c r="W6055" t="str">
        <f t="shared" si="711"/>
        <v/>
      </c>
      <c r="X6055" t="str">
        <f t="shared" si="712"/>
        <v/>
      </c>
      <c r="Y6055" t="str">
        <f t="shared" si="709"/>
        <v/>
      </c>
      <c r="AA6055" s="16">
        <f t="shared" si="713"/>
        <v>0.88</v>
      </c>
      <c r="AB6055" s="16">
        <f t="shared" si="714"/>
        <v>8.0000000000000002E-3</v>
      </c>
      <c r="AC6055" s="16"/>
    </row>
    <row r="6056" spans="1:29" x14ac:dyDescent="0.25">
      <c r="A6056" s="2">
        <v>43718</v>
      </c>
      <c r="B6056" s="1">
        <v>253</v>
      </c>
      <c r="C6056" s="3">
        <v>400</v>
      </c>
      <c r="D6056" s="13">
        <v>281.19181712963001</v>
      </c>
      <c r="E6056">
        <v>55.42</v>
      </c>
      <c r="F6056" s="15">
        <f t="shared" si="715"/>
        <v>0</v>
      </c>
      <c r="G6056">
        <v>0.503</v>
      </c>
      <c r="H6056">
        <v>2.516</v>
      </c>
      <c r="I6056">
        <v>35.097999999999999</v>
      </c>
      <c r="J6056">
        <v>5.3339999999999996</v>
      </c>
      <c r="K6056">
        <v>99.6</v>
      </c>
      <c r="L6056">
        <v>0.184</v>
      </c>
      <c r="M6056">
        <v>0.157</v>
      </c>
      <c r="O6056">
        <v>0.625</v>
      </c>
      <c r="T6056">
        <f t="shared" si="710"/>
        <v>2530400</v>
      </c>
      <c r="U6056">
        <v>0</v>
      </c>
      <c r="V6056">
        <f t="shared" si="708"/>
        <v>0</v>
      </c>
      <c r="W6056" t="str">
        <f t="shared" si="711"/>
        <v/>
      </c>
      <c r="X6056" t="str">
        <f t="shared" si="712"/>
        <v/>
      </c>
      <c r="Y6056" t="str">
        <f t="shared" si="709"/>
        <v/>
      </c>
      <c r="AA6056" s="16">
        <f t="shared" si="713"/>
        <v>0.88900000000000001</v>
      </c>
      <c r="AB6056" s="16">
        <f t="shared" si="714"/>
        <v>4.0000000000000001E-3</v>
      </c>
      <c r="AC6056" s="16"/>
    </row>
    <row r="6057" spans="1:29" x14ac:dyDescent="0.25">
      <c r="A6057" s="2">
        <v>43718</v>
      </c>
      <c r="B6057" s="1">
        <v>253</v>
      </c>
      <c r="C6057" s="3">
        <v>500</v>
      </c>
      <c r="D6057" s="13">
        <v>281.23348379629601</v>
      </c>
      <c r="E6057">
        <v>55.42</v>
      </c>
      <c r="F6057" s="15">
        <f t="shared" si="715"/>
        <v>0</v>
      </c>
      <c r="G6057">
        <v>0.503</v>
      </c>
      <c r="H6057">
        <v>2.0129999999999999</v>
      </c>
      <c r="I6057">
        <v>40.713999999999999</v>
      </c>
      <c r="J6057">
        <v>5.36</v>
      </c>
      <c r="K6057">
        <v>99.8</v>
      </c>
      <c r="L6057">
        <v>0.183</v>
      </c>
      <c r="M6057">
        <v>0.157</v>
      </c>
      <c r="O6057">
        <v>0.625</v>
      </c>
      <c r="T6057">
        <f t="shared" si="710"/>
        <v>2530500</v>
      </c>
      <c r="U6057">
        <v>0</v>
      </c>
      <c r="V6057">
        <f t="shared" si="708"/>
        <v>0</v>
      </c>
      <c r="W6057" t="str">
        <f t="shared" si="711"/>
        <v/>
      </c>
      <c r="X6057" t="str">
        <f t="shared" si="712"/>
        <v/>
      </c>
      <c r="Y6057" t="str">
        <f t="shared" si="709"/>
        <v/>
      </c>
      <c r="AA6057" s="16">
        <f t="shared" si="713"/>
        <v>0.89200000000000002</v>
      </c>
      <c r="AB6057" s="16">
        <f t="shared" si="714"/>
        <v>2E-3</v>
      </c>
      <c r="AC6057" s="16"/>
    </row>
    <row r="6058" spans="1:29" x14ac:dyDescent="0.25">
      <c r="A6058" s="2">
        <v>43718</v>
      </c>
      <c r="B6058" s="1">
        <v>253</v>
      </c>
      <c r="C6058" s="3">
        <v>600</v>
      </c>
      <c r="D6058" s="13">
        <v>281.27515046296298</v>
      </c>
      <c r="E6058">
        <v>55.42</v>
      </c>
      <c r="F6058" s="15">
        <f t="shared" si="715"/>
        <v>0</v>
      </c>
      <c r="G6058">
        <v>0</v>
      </c>
      <c r="H6058">
        <v>1.51</v>
      </c>
      <c r="I6058">
        <v>42.118000000000002</v>
      </c>
      <c r="J6058">
        <v>5.2569999999999997</v>
      </c>
      <c r="K6058">
        <v>100</v>
      </c>
      <c r="L6058">
        <v>0.183</v>
      </c>
      <c r="M6058">
        <v>0.158</v>
      </c>
      <c r="O6058">
        <v>5.625</v>
      </c>
      <c r="T6058">
        <f t="shared" si="710"/>
        <v>2530600</v>
      </c>
      <c r="U6058">
        <v>4.8</v>
      </c>
      <c r="V6058">
        <f t="shared" si="708"/>
        <v>5.6</v>
      </c>
      <c r="W6058" t="str">
        <f t="shared" si="711"/>
        <v/>
      </c>
      <c r="X6058" t="str">
        <f t="shared" si="712"/>
        <v/>
      </c>
      <c r="Y6058" t="str">
        <f t="shared" si="709"/>
        <v/>
      </c>
      <c r="AA6058" s="16">
        <f t="shared" si="713"/>
        <v>0.88800000000000001</v>
      </c>
      <c r="AB6058" s="16">
        <f t="shared" si="714"/>
        <v>0</v>
      </c>
      <c r="AC6058" s="16"/>
    </row>
    <row r="6059" spans="1:29" x14ac:dyDescent="0.25">
      <c r="A6059" s="2">
        <v>43718</v>
      </c>
      <c r="B6059" s="1">
        <v>253</v>
      </c>
      <c r="C6059" s="3">
        <v>700</v>
      </c>
      <c r="D6059" s="13">
        <v>281.31681712963001</v>
      </c>
      <c r="E6059">
        <v>55.54</v>
      </c>
      <c r="F6059" s="15">
        <f t="shared" si="715"/>
        <v>3.9999999999999147E-2</v>
      </c>
      <c r="G6059">
        <v>0</v>
      </c>
      <c r="H6059">
        <v>2.0129999999999999</v>
      </c>
      <c r="I6059">
        <v>37.905999999999999</v>
      </c>
      <c r="J6059">
        <v>5.7450000000000001</v>
      </c>
      <c r="K6059">
        <v>100</v>
      </c>
      <c r="L6059">
        <v>0.182</v>
      </c>
      <c r="M6059">
        <v>0.158</v>
      </c>
      <c r="O6059">
        <v>158.125</v>
      </c>
      <c r="T6059">
        <f t="shared" si="710"/>
        <v>2530700</v>
      </c>
      <c r="U6059">
        <v>119.2</v>
      </c>
      <c r="V6059">
        <f t="shared" si="708"/>
        <v>158.1</v>
      </c>
      <c r="W6059" t="str">
        <f t="shared" si="711"/>
        <v/>
      </c>
      <c r="X6059" t="str">
        <f t="shared" si="712"/>
        <v/>
      </c>
      <c r="Y6059" t="str">
        <f t="shared" si="709"/>
        <v/>
      </c>
      <c r="AA6059" s="16">
        <f t="shared" si="713"/>
        <v>0.91800000000000004</v>
      </c>
      <c r="AB6059" s="16">
        <f t="shared" si="714"/>
        <v>0</v>
      </c>
      <c r="AC6059" s="16"/>
    </row>
    <row r="6060" spans="1:29" x14ac:dyDescent="0.25">
      <c r="A6060" s="2">
        <v>43718</v>
      </c>
      <c r="B6060" s="1">
        <v>253</v>
      </c>
      <c r="C6060" s="3">
        <v>800</v>
      </c>
      <c r="D6060" s="13">
        <v>281.35848379629601</v>
      </c>
      <c r="E6060">
        <v>54.95</v>
      </c>
      <c r="F6060" s="15">
        <f t="shared" si="715"/>
        <v>0</v>
      </c>
      <c r="G6060">
        <v>0</v>
      </c>
      <c r="H6060">
        <v>2.0129999999999999</v>
      </c>
      <c r="I6060">
        <v>101.08199999999999</v>
      </c>
      <c r="J6060">
        <v>6.7370000000000001</v>
      </c>
      <c r="K6060">
        <v>97</v>
      </c>
      <c r="L6060">
        <v>0.18099999999999999</v>
      </c>
      <c r="M6060">
        <v>0.159</v>
      </c>
      <c r="O6060">
        <v>201.875</v>
      </c>
      <c r="T6060">
        <f t="shared" si="710"/>
        <v>2530800</v>
      </c>
      <c r="U6060">
        <v>297.5</v>
      </c>
      <c r="V6060">
        <f t="shared" si="708"/>
        <v>201.9</v>
      </c>
      <c r="W6060" t="str">
        <f t="shared" si="711"/>
        <v/>
      </c>
      <c r="X6060" t="str">
        <f t="shared" si="712"/>
        <v/>
      </c>
      <c r="Y6060" t="str">
        <f t="shared" si="709"/>
        <v/>
      </c>
      <c r="AA6060" s="16">
        <f t="shared" si="713"/>
        <v>0.95399999999999996</v>
      </c>
      <c r="AB6060" s="16">
        <f t="shared" si="714"/>
        <v>0.03</v>
      </c>
      <c r="AC6060" s="16"/>
    </row>
    <row r="6061" spans="1:29" x14ac:dyDescent="0.25">
      <c r="A6061" s="2">
        <v>43718</v>
      </c>
      <c r="B6061" s="1">
        <v>253</v>
      </c>
      <c r="C6061" s="3">
        <v>900</v>
      </c>
      <c r="D6061" s="13">
        <v>281.40015046296298</v>
      </c>
      <c r="E6061">
        <v>55.07</v>
      </c>
      <c r="F6061" s="15">
        <f t="shared" si="715"/>
        <v>0</v>
      </c>
      <c r="G6061">
        <v>0.503</v>
      </c>
      <c r="H6061">
        <v>3.02</v>
      </c>
      <c r="I6061">
        <v>68.792000000000002</v>
      </c>
      <c r="J6061">
        <v>7.1159999999999997</v>
      </c>
      <c r="K6061">
        <v>97.2</v>
      </c>
      <c r="L6061">
        <v>0.18</v>
      </c>
      <c r="M6061">
        <v>0.159</v>
      </c>
      <c r="O6061">
        <v>183.125</v>
      </c>
      <c r="T6061">
        <f t="shared" si="710"/>
        <v>2530900</v>
      </c>
      <c r="U6061">
        <v>469.5</v>
      </c>
      <c r="V6061">
        <f t="shared" si="708"/>
        <v>183.1</v>
      </c>
      <c r="W6061" t="str">
        <f t="shared" si="711"/>
        <v/>
      </c>
      <c r="X6061" t="str">
        <f t="shared" si="712"/>
        <v/>
      </c>
      <c r="Y6061" t="str">
        <f t="shared" si="709"/>
        <v/>
      </c>
      <c r="AA6061" s="16">
        <f t="shared" si="713"/>
        <v>0.98099999999999998</v>
      </c>
      <c r="AB6061" s="16">
        <f t="shared" si="714"/>
        <v>2.8000000000000001E-2</v>
      </c>
      <c r="AC6061" s="16"/>
    </row>
    <row r="6062" spans="1:29" x14ac:dyDescent="0.25">
      <c r="A6062" s="2">
        <v>43718</v>
      </c>
      <c r="B6062" s="1">
        <v>253</v>
      </c>
      <c r="C6062" s="3">
        <v>1000</v>
      </c>
      <c r="D6062" s="13">
        <v>281.44181712963001</v>
      </c>
      <c r="E6062">
        <v>55.54</v>
      </c>
      <c r="F6062" s="15">
        <f t="shared" si="715"/>
        <v>3.9999999999999147E-2</v>
      </c>
      <c r="G6062">
        <v>0.503</v>
      </c>
      <c r="H6062">
        <v>3.02</v>
      </c>
      <c r="I6062">
        <v>33.694000000000003</v>
      </c>
      <c r="J6062">
        <v>6.585</v>
      </c>
      <c r="K6062">
        <v>96.5</v>
      </c>
      <c r="L6062">
        <v>0.18</v>
      </c>
      <c r="M6062">
        <v>0.159</v>
      </c>
      <c r="O6062">
        <v>139.375</v>
      </c>
      <c r="T6062">
        <f t="shared" si="710"/>
        <v>2531000</v>
      </c>
      <c r="U6062">
        <v>612.5</v>
      </c>
      <c r="V6062">
        <f t="shared" si="708"/>
        <v>139.4</v>
      </c>
      <c r="W6062" t="str">
        <f t="shared" si="711"/>
        <v/>
      </c>
      <c r="X6062" t="str">
        <f t="shared" si="712"/>
        <v/>
      </c>
      <c r="Y6062" t="str">
        <f t="shared" si="709"/>
        <v/>
      </c>
      <c r="AA6062" s="16">
        <f t="shared" si="713"/>
        <v>0.93899999999999995</v>
      </c>
      <c r="AB6062" s="16">
        <f t="shared" si="714"/>
        <v>3.4000000000000002E-2</v>
      </c>
      <c r="AC6062" s="16"/>
    </row>
    <row r="6063" spans="1:29" x14ac:dyDescent="0.25">
      <c r="A6063" s="2">
        <v>43718</v>
      </c>
      <c r="B6063" s="1">
        <v>253</v>
      </c>
      <c r="C6063" s="3">
        <v>1100</v>
      </c>
      <c r="D6063" s="13">
        <v>281.48348379629601</v>
      </c>
      <c r="E6063">
        <v>55.42</v>
      </c>
      <c r="F6063" s="15">
        <f t="shared" si="715"/>
        <v>0</v>
      </c>
      <c r="G6063">
        <v>0</v>
      </c>
      <c r="H6063">
        <v>4.5289999999999999</v>
      </c>
      <c r="I6063">
        <v>58.965000000000003</v>
      </c>
      <c r="J6063">
        <v>6.6109999999999998</v>
      </c>
      <c r="K6063">
        <v>97.3</v>
      </c>
      <c r="L6063">
        <v>0.18099999999999999</v>
      </c>
      <c r="M6063">
        <v>0.158</v>
      </c>
      <c r="O6063">
        <v>115.625</v>
      </c>
      <c r="T6063">
        <f t="shared" si="710"/>
        <v>2531100</v>
      </c>
      <c r="U6063">
        <v>713.5</v>
      </c>
      <c r="V6063">
        <f t="shared" si="708"/>
        <v>115.6</v>
      </c>
      <c r="W6063" t="str">
        <f t="shared" si="711"/>
        <v/>
      </c>
      <c r="X6063" t="str">
        <f t="shared" si="712"/>
        <v/>
      </c>
      <c r="Y6063" t="str">
        <f t="shared" si="709"/>
        <v/>
      </c>
      <c r="AA6063" s="16">
        <f t="shared" si="713"/>
        <v>0.94899999999999995</v>
      </c>
      <c r="AB6063" s="16">
        <f t="shared" si="714"/>
        <v>2.5999999999999999E-2</v>
      </c>
      <c r="AC6063" s="16"/>
    </row>
    <row r="6064" spans="1:29" x14ac:dyDescent="0.25">
      <c r="A6064" s="2">
        <v>43718</v>
      </c>
      <c r="B6064" s="1">
        <v>253</v>
      </c>
      <c r="C6064" s="3">
        <v>1200</v>
      </c>
      <c r="D6064" s="13">
        <v>281.52515046296298</v>
      </c>
      <c r="E6064">
        <v>55.54</v>
      </c>
      <c r="F6064" s="15">
        <f t="shared" si="715"/>
        <v>3.9999999999999147E-2</v>
      </c>
      <c r="G6064">
        <v>0</v>
      </c>
      <c r="H6064">
        <v>2.516</v>
      </c>
      <c r="I6064">
        <v>188.125</v>
      </c>
      <c r="J6064">
        <v>7.242</v>
      </c>
      <c r="K6064">
        <v>97.8</v>
      </c>
      <c r="L6064">
        <v>0.18099999999999999</v>
      </c>
      <c r="M6064">
        <v>0.156</v>
      </c>
      <c r="O6064">
        <v>461.875</v>
      </c>
      <c r="T6064">
        <f t="shared" si="710"/>
        <v>2531200</v>
      </c>
      <c r="U6064">
        <v>764</v>
      </c>
      <c r="V6064">
        <f t="shared" si="708"/>
        <v>461.9</v>
      </c>
      <c r="W6064" t="str">
        <f t="shared" si="711"/>
        <v/>
      </c>
      <c r="X6064" t="str">
        <f t="shared" si="712"/>
        <v/>
      </c>
      <c r="Y6064" t="str">
        <f t="shared" si="709"/>
        <v/>
      </c>
      <c r="AA6064" s="16">
        <f t="shared" si="713"/>
        <v>0.996</v>
      </c>
      <c r="AB6064" s="16">
        <f t="shared" si="714"/>
        <v>2.1999999999999999E-2</v>
      </c>
      <c r="AC6064" s="16"/>
    </row>
    <row r="6065" spans="1:29" x14ac:dyDescent="0.25">
      <c r="A6065" s="2">
        <v>43718</v>
      </c>
      <c r="B6065" s="1">
        <v>253</v>
      </c>
      <c r="C6065" s="3">
        <v>1300</v>
      </c>
      <c r="D6065" s="13">
        <v>281.56681712963001</v>
      </c>
      <c r="E6065">
        <v>55.18</v>
      </c>
      <c r="F6065" s="15">
        <f t="shared" si="715"/>
        <v>0</v>
      </c>
      <c r="G6065">
        <v>1.0069999999999999</v>
      </c>
      <c r="H6065">
        <v>3.02</v>
      </c>
      <c r="I6065">
        <v>196.54900000000001</v>
      </c>
      <c r="J6065">
        <v>10.173</v>
      </c>
      <c r="K6065">
        <v>84</v>
      </c>
      <c r="L6065">
        <v>0.183</v>
      </c>
      <c r="M6065">
        <v>0.159</v>
      </c>
      <c r="O6065">
        <v>726.875</v>
      </c>
      <c r="T6065">
        <f t="shared" si="710"/>
        <v>2531300</v>
      </c>
      <c r="U6065">
        <v>760</v>
      </c>
      <c r="V6065">
        <f t="shared" si="708"/>
        <v>726.9</v>
      </c>
      <c r="W6065" t="str">
        <f t="shared" si="711"/>
        <v/>
      </c>
      <c r="X6065" t="str">
        <f t="shared" si="712"/>
        <v/>
      </c>
      <c r="Y6065" t="str">
        <f t="shared" si="709"/>
        <v/>
      </c>
      <c r="AA6065" s="16">
        <f t="shared" si="713"/>
        <v>1.0429999999999999</v>
      </c>
      <c r="AB6065" s="16">
        <f t="shared" si="714"/>
        <v>0.19900000000000001</v>
      </c>
      <c r="AC6065" s="16"/>
    </row>
    <row r="6066" spans="1:29" x14ac:dyDescent="0.25">
      <c r="A6066" s="2">
        <v>43718</v>
      </c>
      <c r="B6066" s="1">
        <v>253</v>
      </c>
      <c r="C6066" s="3">
        <v>1400</v>
      </c>
      <c r="D6066" s="13">
        <v>281.60848379629601</v>
      </c>
      <c r="E6066">
        <v>55.3</v>
      </c>
      <c r="F6066" s="15">
        <f t="shared" si="715"/>
        <v>0</v>
      </c>
      <c r="G6066">
        <v>1.0069999999999999</v>
      </c>
      <c r="H6066">
        <v>3.5230000000000001</v>
      </c>
      <c r="I6066">
        <v>190.93299999999999</v>
      </c>
      <c r="J6066">
        <v>11.54</v>
      </c>
      <c r="K6066">
        <v>77.8</v>
      </c>
      <c r="L6066">
        <v>0.184</v>
      </c>
      <c r="M6066">
        <v>0.16</v>
      </c>
      <c r="O6066">
        <v>885.625</v>
      </c>
      <c r="T6066">
        <f t="shared" si="710"/>
        <v>2531400</v>
      </c>
      <c r="U6066">
        <v>701.8</v>
      </c>
      <c r="V6066">
        <f t="shared" si="708"/>
        <v>885.6</v>
      </c>
      <c r="W6066" t="str">
        <f t="shared" si="711"/>
        <v/>
      </c>
      <c r="X6066" t="str">
        <f t="shared" si="712"/>
        <v/>
      </c>
      <c r="Y6066" t="str">
        <f t="shared" si="709"/>
        <v/>
      </c>
      <c r="AA6066" s="16">
        <f t="shared" si="713"/>
        <v>1.0580000000000001</v>
      </c>
      <c r="AB6066" s="16">
        <f t="shared" si="714"/>
        <v>0.30199999999999999</v>
      </c>
      <c r="AC6066" s="16"/>
    </row>
    <row r="6067" spans="1:29" x14ac:dyDescent="0.25">
      <c r="A6067" s="2">
        <v>43718</v>
      </c>
      <c r="B6067" s="1">
        <v>253</v>
      </c>
      <c r="C6067" s="3">
        <v>1500</v>
      </c>
      <c r="D6067" s="13">
        <v>281.65015046296298</v>
      </c>
      <c r="E6067">
        <v>55.65</v>
      </c>
      <c r="F6067" s="15">
        <f t="shared" si="715"/>
        <v>0.14999999999999858</v>
      </c>
      <c r="G6067">
        <v>2.0129999999999999</v>
      </c>
      <c r="H6067">
        <v>5.0330000000000004</v>
      </c>
      <c r="I6067">
        <v>183.91399999999999</v>
      </c>
      <c r="J6067">
        <v>7.8449999999999998</v>
      </c>
      <c r="K6067">
        <v>95.3</v>
      </c>
      <c r="L6067">
        <v>0.184</v>
      </c>
      <c r="M6067">
        <v>0.161</v>
      </c>
      <c r="O6067">
        <v>256.875</v>
      </c>
      <c r="T6067">
        <f t="shared" si="710"/>
        <v>2531500</v>
      </c>
      <c r="U6067">
        <v>594</v>
      </c>
      <c r="V6067">
        <f t="shared" si="708"/>
        <v>256.89999999999998</v>
      </c>
      <c r="W6067" t="str">
        <f t="shared" si="711"/>
        <v/>
      </c>
      <c r="X6067" t="str">
        <f t="shared" si="712"/>
        <v/>
      </c>
      <c r="Y6067" t="str">
        <f t="shared" si="709"/>
        <v/>
      </c>
      <c r="AA6067" s="16">
        <f t="shared" si="713"/>
        <v>1.0109999999999999</v>
      </c>
      <c r="AB6067" s="16">
        <f t="shared" si="714"/>
        <v>0.05</v>
      </c>
      <c r="AC6067" s="16"/>
    </row>
    <row r="6068" spans="1:29" x14ac:dyDescent="0.25">
      <c r="A6068" s="2">
        <v>43718</v>
      </c>
      <c r="B6068" s="1">
        <v>253</v>
      </c>
      <c r="C6068" s="3">
        <v>1600</v>
      </c>
      <c r="D6068" s="13">
        <v>281.69181712963001</v>
      </c>
      <c r="E6068">
        <v>55.07</v>
      </c>
      <c r="F6068" s="15">
        <f t="shared" si="715"/>
        <v>0</v>
      </c>
      <c r="G6068">
        <v>0</v>
      </c>
      <c r="H6068">
        <v>3.02</v>
      </c>
      <c r="I6068">
        <v>199.357</v>
      </c>
      <c r="J6068">
        <v>9.2129999999999992</v>
      </c>
      <c r="K6068">
        <v>86.6</v>
      </c>
      <c r="L6068">
        <v>0.184</v>
      </c>
      <c r="M6068">
        <v>0.16200000000000001</v>
      </c>
      <c r="O6068">
        <v>324.375</v>
      </c>
      <c r="T6068">
        <f t="shared" si="710"/>
        <v>2531600</v>
      </c>
      <c r="U6068">
        <v>445.8</v>
      </c>
      <c r="V6068">
        <f t="shared" si="708"/>
        <v>324.39999999999998</v>
      </c>
      <c r="W6068" t="str">
        <f t="shared" si="711"/>
        <v/>
      </c>
      <c r="X6068" t="str">
        <f t="shared" si="712"/>
        <v/>
      </c>
      <c r="Y6068" t="str">
        <f t="shared" si="709"/>
        <v/>
      </c>
      <c r="AA6068" s="16">
        <f t="shared" si="713"/>
        <v>1.008</v>
      </c>
      <c r="AB6068" s="16">
        <f t="shared" si="714"/>
        <v>0.156</v>
      </c>
      <c r="AC6068" s="16"/>
    </row>
    <row r="6069" spans="1:29" x14ac:dyDescent="0.25">
      <c r="A6069" s="2">
        <v>43718</v>
      </c>
      <c r="B6069" s="1">
        <v>253</v>
      </c>
      <c r="C6069" s="3">
        <v>1700</v>
      </c>
      <c r="D6069" s="13">
        <v>281.73348379629601</v>
      </c>
      <c r="E6069">
        <v>54.6</v>
      </c>
      <c r="F6069" s="15">
        <f t="shared" si="715"/>
        <v>0</v>
      </c>
      <c r="G6069">
        <v>0</v>
      </c>
      <c r="H6069">
        <v>2.0129999999999999</v>
      </c>
      <c r="I6069">
        <v>176.89400000000001</v>
      </c>
      <c r="J6069">
        <v>8.4440000000000008</v>
      </c>
      <c r="K6069">
        <v>83.8</v>
      </c>
      <c r="L6069">
        <v>0.184</v>
      </c>
      <c r="M6069">
        <v>0.16200000000000001</v>
      </c>
      <c r="O6069">
        <v>88.125</v>
      </c>
      <c r="T6069">
        <f t="shared" si="710"/>
        <v>2531700</v>
      </c>
      <c r="U6069">
        <v>271.3</v>
      </c>
      <c r="V6069">
        <f t="shared" si="708"/>
        <v>88.1</v>
      </c>
      <c r="W6069" t="str">
        <f t="shared" si="711"/>
        <v/>
      </c>
      <c r="X6069" t="str">
        <f t="shared" si="712"/>
        <v/>
      </c>
      <c r="Y6069" t="str">
        <f t="shared" si="709"/>
        <v/>
      </c>
      <c r="AA6069" s="16">
        <f t="shared" si="713"/>
        <v>0.92600000000000005</v>
      </c>
      <c r="AB6069" s="16">
        <f t="shared" si="714"/>
        <v>0.17899999999999999</v>
      </c>
      <c r="AC6069" s="16"/>
    </row>
    <row r="6070" spans="1:29" x14ac:dyDescent="0.25">
      <c r="A6070" s="2">
        <v>43718</v>
      </c>
      <c r="B6070" s="1">
        <v>253</v>
      </c>
      <c r="C6070" s="3">
        <v>1800</v>
      </c>
      <c r="D6070" s="13">
        <v>281.77515046296298</v>
      </c>
      <c r="E6070">
        <v>55.3</v>
      </c>
      <c r="F6070" s="15">
        <f t="shared" si="715"/>
        <v>0</v>
      </c>
      <c r="G6070">
        <v>0</v>
      </c>
      <c r="H6070">
        <v>1.0069999999999999</v>
      </c>
      <c r="I6070">
        <v>161.45099999999999</v>
      </c>
      <c r="J6070">
        <v>6.4329999999999998</v>
      </c>
      <c r="K6070">
        <v>94.7</v>
      </c>
      <c r="L6070">
        <v>0.184</v>
      </c>
      <c r="M6070">
        <v>0.16200000000000001</v>
      </c>
      <c r="O6070">
        <v>11.875</v>
      </c>
      <c r="T6070">
        <f t="shared" si="710"/>
        <v>2531800</v>
      </c>
      <c r="U6070">
        <v>94.5</v>
      </c>
      <c r="V6070">
        <f t="shared" si="708"/>
        <v>11.9</v>
      </c>
      <c r="W6070" t="str">
        <f t="shared" si="711"/>
        <v/>
      </c>
      <c r="X6070" t="str">
        <f t="shared" si="712"/>
        <v/>
      </c>
      <c r="Y6070" t="str">
        <f t="shared" si="709"/>
        <v/>
      </c>
      <c r="AA6070" s="16">
        <f t="shared" si="713"/>
        <v>0.91200000000000003</v>
      </c>
      <c r="AB6070" s="16">
        <f t="shared" si="714"/>
        <v>5.0999999999999997E-2</v>
      </c>
      <c r="AC6070" s="16"/>
    </row>
    <row r="6071" spans="1:29" x14ac:dyDescent="0.25">
      <c r="A6071" s="2">
        <v>43718</v>
      </c>
      <c r="B6071" s="1">
        <v>253</v>
      </c>
      <c r="C6071" s="3">
        <v>1900</v>
      </c>
      <c r="D6071" s="13">
        <v>281.81681712963001</v>
      </c>
      <c r="E6071">
        <v>54.95</v>
      </c>
      <c r="F6071" s="15">
        <f t="shared" si="715"/>
        <v>0</v>
      </c>
      <c r="G6071">
        <v>0</v>
      </c>
      <c r="H6071">
        <v>1.0069999999999999</v>
      </c>
      <c r="I6071">
        <v>15.443</v>
      </c>
      <c r="J6071">
        <v>5.6680000000000001</v>
      </c>
      <c r="K6071">
        <v>95.9</v>
      </c>
      <c r="L6071">
        <v>0.184</v>
      </c>
      <c r="M6071">
        <v>0.16200000000000001</v>
      </c>
      <c r="O6071">
        <v>0.625</v>
      </c>
      <c r="T6071">
        <f t="shared" si="710"/>
        <v>2531900</v>
      </c>
      <c r="U6071">
        <v>1.3</v>
      </c>
      <c r="V6071">
        <f t="shared" si="708"/>
        <v>0</v>
      </c>
      <c r="W6071" t="str">
        <f t="shared" si="711"/>
        <v/>
      </c>
      <c r="X6071" t="str">
        <f t="shared" si="712"/>
        <v/>
      </c>
      <c r="Y6071" t="str">
        <f t="shared" si="709"/>
        <v/>
      </c>
      <c r="AA6071" s="16">
        <f t="shared" si="713"/>
        <v>0.876</v>
      </c>
      <c r="AB6071" s="16">
        <f t="shared" si="714"/>
        <v>3.6999999999999998E-2</v>
      </c>
      <c r="AC6071" s="16"/>
    </row>
    <row r="6072" spans="1:29" x14ac:dyDescent="0.25">
      <c r="A6072" s="2">
        <v>43718</v>
      </c>
      <c r="B6072" s="1">
        <v>253</v>
      </c>
      <c r="C6072" s="3">
        <v>2000</v>
      </c>
      <c r="D6072" s="13">
        <v>281.85848379629601</v>
      </c>
      <c r="E6072">
        <v>54.95</v>
      </c>
      <c r="F6072" s="15">
        <f t="shared" si="715"/>
        <v>0</v>
      </c>
      <c r="G6072">
        <v>0</v>
      </c>
      <c r="H6072">
        <v>1.51</v>
      </c>
      <c r="I6072">
        <v>7.02</v>
      </c>
      <c r="J6072">
        <v>4.4539999999999997</v>
      </c>
      <c r="K6072">
        <v>97.8</v>
      </c>
      <c r="L6072">
        <v>0.183</v>
      </c>
      <c r="M6072">
        <v>0.16200000000000001</v>
      </c>
      <c r="O6072">
        <v>0.625</v>
      </c>
      <c r="T6072">
        <f t="shared" si="710"/>
        <v>2532000</v>
      </c>
      <c r="U6072">
        <v>0</v>
      </c>
      <c r="V6072">
        <f t="shared" si="708"/>
        <v>0</v>
      </c>
      <c r="W6072" t="str">
        <f t="shared" si="711"/>
        <v/>
      </c>
      <c r="X6072" t="str">
        <f t="shared" si="712"/>
        <v/>
      </c>
      <c r="Y6072" t="str">
        <f t="shared" si="709"/>
        <v/>
      </c>
      <c r="AA6072" s="16">
        <f t="shared" si="713"/>
        <v>0.82099999999999995</v>
      </c>
      <c r="AB6072" s="16">
        <f t="shared" si="714"/>
        <v>1.7999999999999999E-2</v>
      </c>
      <c r="AC6072" s="16"/>
    </row>
    <row r="6073" spans="1:29" x14ac:dyDescent="0.25">
      <c r="A6073" s="2">
        <v>43718</v>
      </c>
      <c r="B6073" s="1">
        <v>253</v>
      </c>
      <c r="C6073" s="3">
        <v>2100</v>
      </c>
      <c r="D6073" s="13">
        <v>281.90015046296298</v>
      </c>
      <c r="E6073">
        <v>54.83</v>
      </c>
      <c r="F6073" s="15">
        <f t="shared" si="715"/>
        <v>0</v>
      </c>
      <c r="G6073">
        <v>0.503</v>
      </c>
      <c r="H6073">
        <v>1.51</v>
      </c>
      <c r="I6073">
        <v>0</v>
      </c>
      <c r="J6073">
        <v>4.0890000000000004</v>
      </c>
      <c r="K6073">
        <v>98.5</v>
      </c>
      <c r="L6073">
        <v>0.183</v>
      </c>
      <c r="M6073">
        <v>0.16200000000000001</v>
      </c>
      <c r="O6073">
        <v>0.625</v>
      </c>
      <c r="T6073">
        <f t="shared" si="710"/>
        <v>2532100</v>
      </c>
      <c r="U6073">
        <v>0</v>
      </c>
      <c r="V6073">
        <f t="shared" si="708"/>
        <v>0</v>
      </c>
      <c r="W6073" t="str">
        <f t="shared" si="711"/>
        <v/>
      </c>
      <c r="X6073" t="str">
        <f t="shared" si="712"/>
        <v/>
      </c>
      <c r="Y6073" t="str">
        <f t="shared" si="709"/>
        <v/>
      </c>
      <c r="AA6073" s="16">
        <f t="shared" si="713"/>
        <v>0.80600000000000005</v>
      </c>
      <c r="AB6073" s="16">
        <f t="shared" si="714"/>
        <v>1.2E-2</v>
      </c>
      <c r="AC6073" s="16"/>
    </row>
    <row r="6074" spans="1:29" x14ac:dyDescent="0.25">
      <c r="A6074" s="2">
        <v>43718</v>
      </c>
      <c r="B6074" s="1">
        <v>253</v>
      </c>
      <c r="C6074" s="3">
        <v>2200</v>
      </c>
      <c r="D6074" s="13">
        <v>281.94181712963001</v>
      </c>
      <c r="E6074">
        <v>54.95</v>
      </c>
      <c r="F6074" s="15">
        <f t="shared" si="715"/>
        <v>0</v>
      </c>
      <c r="G6074">
        <v>0</v>
      </c>
      <c r="H6074">
        <v>1.0069999999999999</v>
      </c>
      <c r="I6074">
        <v>0</v>
      </c>
      <c r="J6074">
        <v>4.6360000000000001</v>
      </c>
      <c r="K6074">
        <v>98.8</v>
      </c>
      <c r="L6074">
        <v>0.183</v>
      </c>
      <c r="M6074">
        <v>0.16200000000000001</v>
      </c>
      <c r="O6074">
        <v>0.625</v>
      </c>
      <c r="T6074">
        <f t="shared" si="710"/>
        <v>2532200</v>
      </c>
      <c r="U6074">
        <v>0</v>
      </c>
      <c r="V6074">
        <f t="shared" si="708"/>
        <v>0</v>
      </c>
      <c r="W6074" t="str">
        <f t="shared" si="711"/>
        <v/>
      </c>
      <c r="X6074" t="str">
        <f t="shared" si="712"/>
        <v/>
      </c>
      <c r="Y6074" t="str">
        <f t="shared" si="709"/>
        <v/>
      </c>
      <c r="AA6074" s="16">
        <f t="shared" si="713"/>
        <v>0.84</v>
      </c>
      <c r="AB6074" s="16">
        <f t="shared" si="714"/>
        <v>0.01</v>
      </c>
      <c r="AC6074" s="16"/>
    </row>
    <row r="6075" spans="1:29" x14ac:dyDescent="0.25">
      <c r="A6075" s="2">
        <v>43718</v>
      </c>
      <c r="B6075" s="1">
        <v>253</v>
      </c>
      <c r="C6075" s="3">
        <v>2300</v>
      </c>
      <c r="D6075" s="13">
        <v>281.98348379629601</v>
      </c>
      <c r="E6075">
        <v>55.07</v>
      </c>
      <c r="F6075" s="15">
        <f t="shared" si="715"/>
        <v>0</v>
      </c>
      <c r="G6075">
        <v>0</v>
      </c>
      <c r="H6075">
        <v>1.0069999999999999</v>
      </c>
      <c r="I6075">
        <v>0</v>
      </c>
      <c r="J6075">
        <v>5.282</v>
      </c>
      <c r="K6075">
        <v>98.8</v>
      </c>
      <c r="L6075">
        <v>0.183</v>
      </c>
      <c r="M6075">
        <v>0.16300000000000001</v>
      </c>
      <c r="O6075">
        <v>0.625</v>
      </c>
      <c r="T6075">
        <f t="shared" si="710"/>
        <v>2532300</v>
      </c>
      <c r="U6075">
        <v>0</v>
      </c>
      <c r="V6075">
        <f t="shared" si="708"/>
        <v>0</v>
      </c>
      <c r="W6075" t="str">
        <f t="shared" si="711"/>
        <v/>
      </c>
      <c r="X6075" t="str">
        <f t="shared" si="712"/>
        <v/>
      </c>
      <c r="Y6075" t="str">
        <f t="shared" si="709"/>
        <v/>
      </c>
      <c r="AA6075" s="16">
        <f t="shared" si="713"/>
        <v>0.879</v>
      </c>
      <c r="AB6075" s="16">
        <f t="shared" si="714"/>
        <v>1.0999999999999999E-2</v>
      </c>
      <c r="AC6075" s="16"/>
    </row>
    <row r="6076" spans="1:29" x14ac:dyDescent="0.25">
      <c r="A6076" s="2">
        <v>43718</v>
      </c>
      <c r="B6076" s="1">
        <v>253</v>
      </c>
      <c r="C6076" s="3">
        <v>2400</v>
      </c>
      <c r="D6076" s="13">
        <v>282.02515046296298</v>
      </c>
      <c r="E6076">
        <v>55.54</v>
      </c>
      <c r="F6076" s="15">
        <f t="shared" si="715"/>
        <v>3.9999999999999147E-2</v>
      </c>
      <c r="G6076">
        <v>0</v>
      </c>
      <c r="H6076">
        <v>0</v>
      </c>
      <c r="I6076">
        <v>0</v>
      </c>
      <c r="J6076">
        <v>5.8470000000000004</v>
      </c>
      <c r="K6076">
        <v>98.3</v>
      </c>
      <c r="L6076">
        <v>0.182</v>
      </c>
      <c r="M6076">
        <v>0.16300000000000001</v>
      </c>
      <c r="O6076">
        <v>0.625</v>
      </c>
      <c r="T6076">
        <f t="shared" si="710"/>
        <v>2532400</v>
      </c>
      <c r="U6076">
        <v>0</v>
      </c>
      <c r="V6076">
        <f t="shared" si="708"/>
        <v>0</v>
      </c>
      <c r="W6076">
        <f t="shared" si="711"/>
        <v>0.182</v>
      </c>
      <c r="X6076">
        <f t="shared" si="712"/>
        <v>0.16300000000000001</v>
      </c>
      <c r="Y6076">
        <f t="shared" si="709"/>
        <v>0</v>
      </c>
      <c r="AA6076" s="16">
        <f t="shared" si="713"/>
        <v>0.90900000000000003</v>
      </c>
      <c r="AB6076" s="16">
        <f t="shared" si="714"/>
        <v>1.6E-2</v>
      </c>
      <c r="AC6076" s="16"/>
    </row>
    <row r="6077" spans="1:29" x14ac:dyDescent="0.25">
      <c r="A6077" s="2">
        <v>43719</v>
      </c>
      <c r="B6077" s="1">
        <v>254</v>
      </c>
      <c r="C6077" s="3">
        <v>100</v>
      </c>
      <c r="D6077" s="13">
        <v>282.06681712963001</v>
      </c>
      <c r="E6077">
        <v>55.3</v>
      </c>
      <c r="F6077" s="15">
        <f t="shared" si="715"/>
        <v>0</v>
      </c>
      <c r="G6077">
        <v>0</v>
      </c>
      <c r="H6077">
        <v>0</v>
      </c>
      <c r="I6077">
        <v>1.4039999999999999</v>
      </c>
      <c r="J6077">
        <v>5.8470000000000004</v>
      </c>
      <c r="K6077">
        <v>97.5</v>
      </c>
      <c r="L6077">
        <v>0.182</v>
      </c>
      <c r="M6077">
        <v>0.16300000000000001</v>
      </c>
      <c r="O6077">
        <v>0.625</v>
      </c>
      <c r="T6077">
        <f t="shared" si="710"/>
        <v>2540100</v>
      </c>
      <c r="U6077">
        <v>0</v>
      </c>
      <c r="V6077">
        <f t="shared" ref="V6077:V6140" si="716">IF(O6077&lt;1,0,ROUND(O6077,1))</f>
        <v>0</v>
      </c>
      <c r="W6077" t="str">
        <f t="shared" si="711"/>
        <v/>
      </c>
      <c r="X6077" t="str">
        <f t="shared" si="712"/>
        <v/>
      </c>
      <c r="Y6077" t="str">
        <f t="shared" ref="Y6077:Y6140" si="717">IF(C6077=2400,ROUND(F6077/100,3),"")</f>
        <v/>
      </c>
      <c r="AA6077" s="16">
        <f t="shared" si="713"/>
        <v>0.90200000000000002</v>
      </c>
      <c r="AB6077" s="16">
        <f t="shared" si="714"/>
        <v>2.3E-2</v>
      </c>
      <c r="AC6077" s="16"/>
    </row>
    <row r="6078" spans="1:29" x14ac:dyDescent="0.25">
      <c r="A6078" s="2">
        <v>43719</v>
      </c>
      <c r="B6078" s="1">
        <v>254</v>
      </c>
      <c r="C6078" s="3">
        <v>200</v>
      </c>
      <c r="D6078" s="13">
        <v>282.10848379629601</v>
      </c>
      <c r="E6078">
        <v>55.3</v>
      </c>
      <c r="F6078" s="15">
        <f t="shared" si="715"/>
        <v>0</v>
      </c>
      <c r="G6078">
        <v>0</v>
      </c>
      <c r="H6078">
        <v>0.503</v>
      </c>
      <c r="I6078">
        <v>49.137</v>
      </c>
      <c r="J6078">
        <v>6.0259999999999998</v>
      </c>
      <c r="K6078">
        <v>97.1</v>
      </c>
      <c r="L6078">
        <v>0.182</v>
      </c>
      <c r="M6078">
        <v>0.16300000000000001</v>
      </c>
      <c r="O6078">
        <v>0.625</v>
      </c>
      <c r="T6078">
        <f t="shared" si="710"/>
        <v>2540200</v>
      </c>
      <c r="U6078">
        <v>0</v>
      </c>
      <c r="V6078">
        <f t="shared" si="716"/>
        <v>0</v>
      </c>
      <c r="W6078" t="str">
        <f t="shared" si="711"/>
        <v/>
      </c>
      <c r="X6078" t="str">
        <f t="shared" si="712"/>
        <v/>
      </c>
      <c r="Y6078" t="str">
        <f t="shared" si="717"/>
        <v/>
      </c>
      <c r="AA6078" s="16">
        <f t="shared" si="713"/>
        <v>0.90900000000000003</v>
      </c>
      <c r="AB6078" s="16">
        <f t="shared" si="714"/>
        <v>2.7E-2</v>
      </c>
      <c r="AC6078" s="16"/>
    </row>
    <row r="6079" spans="1:29" x14ac:dyDescent="0.25">
      <c r="A6079" s="2">
        <v>43719</v>
      </c>
      <c r="B6079" s="1">
        <v>254</v>
      </c>
      <c r="C6079" s="3">
        <v>300</v>
      </c>
      <c r="D6079" s="13">
        <v>282.15015046296298</v>
      </c>
      <c r="E6079">
        <v>55.42</v>
      </c>
      <c r="F6079" s="15">
        <f t="shared" si="715"/>
        <v>0</v>
      </c>
      <c r="G6079">
        <v>0</v>
      </c>
      <c r="H6079">
        <v>0.503</v>
      </c>
      <c r="I6079">
        <v>165.66300000000001</v>
      </c>
      <c r="J6079">
        <v>5.9240000000000004</v>
      </c>
      <c r="K6079">
        <v>98</v>
      </c>
      <c r="L6079">
        <v>0.18099999999999999</v>
      </c>
      <c r="M6079">
        <v>0.16300000000000001</v>
      </c>
      <c r="O6079">
        <v>0.625</v>
      </c>
      <c r="T6079">
        <f t="shared" si="710"/>
        <v>2540300</v>
      </c>
      <c r="U6079">
        <v>0</v>
      </c>
      <c r="V6079">
        <f t="shared" si="716"/>
        <v>0</v>
      </c>
      <c r="W6079" t="str">
        <f t="shared" si="711"/>
        <v/>
      </c>
      <c r="X6079" t="str">
        <f t="shared" si="712"/>
        <v/>
      </c>
      <c r="Y6079" t="str">
        <f t="shared" si="717"/>
        <v/>
      </c>
      <c r="AA6079" s="16">
        <f t="shared" si="713"/>
        <v>0.91100000000000003</v>
      </c>
      <c r="AB6079" s="16">
        <f t="shared" si="714"/>
        <v>1.9E-2</v>
      </c>
      <c r="AC6079" s="16"/>
    </row>
    <row r="6080" spans="1:29" x14ac:dyDescent="0.25">
      <c r="A6080" s="2">
        <v>43719</v>
      </c>
      <c r="B6080" s="1">
        <v>254</v>
      </c>
      <c r="C6080" s="3">
        <v>400</v>
      </c>
      <c r="D6080" s="13">
        <v>282.19181712963001</v>
      </c>
      <c r="E6080">
        <v>55.42</v>
      </c>
      <c r="F6080" s="15">
        <f t="shared" si="715"/>
        <v>0</v>
      </c>
      <c r="G6080">
        <v>0</v>
      </c>
      <c r="H6080">
        <v>1.51</v>
      </c>
      <c r="I6080">
        <v>248.494</v>
      </c>
      <c r="J6080">
        <v>5.9749999999999996</v>
      </c>
      <c r="K6080">
        <v>98.9</v>
      </c>
      <c r="L6080">
        <v>0.18099999999999999</v>
      </c>
      <c r="M6080">
        <v>0.16300000000000001</v>
      </c>
      <c r="O6080">
        <v>0.625</v>
      </c>
      <c r="T6080">
        <f t="shared" si="710"/>
        <v>2540400</v>
      </c>
      <c r="U6080">
        <v>0</v>
      </c>
      <c r="V6080">
        <f t="shared" si="716"/>
        <v>0</v>
      </c>
      <c r="W6080" t="str">
        <f t="shared" si="711"/>
        <v/>
      </c>
      <c r="X6080" t="str">
        <f t="shared" si="712"/>
        <v/>
      </c>
      <c r="Y6080" t="str">
        <f t="shared" si="717"/>
        <v/>
      </c>
      <c r="AA6080" s="16">
        <f t="shared" si="713"/>
        <v>0.92300000000000004</v>
      </c>
      <c r="AB6080" s="16">
        <f t="shared" si="714"/>
        <v>0.01</v>
      </c>
      <c r="AC6080" s="16"/>
    </row>
    <row r="6081" spans="1:29" x14ac:dyDescent="0.25">
      <c r="A6081" s="2">
        <v>43719</v>
      </c>
      <c r="B6081" s="1">
        <v>254</v>
      </c>
      <c r="C6081" s="3">
        <v>500</v>
      </c>
      <c r="D6081" s="13">
        <v>282.23348379629601</v>
      </c>
      <c r="E6081">
        <v>55.42</v>
      </c>
      <c r="F6081" s="15">
        <f t="shared" si="715"/>
        <v>0</v>
      </c>
      <c r="G6081">
        <v>0</v>
      </c>
      <c r="H6081">
        <v>0.503</v>
      </c>
      <c r="I6081">
        <v>247.09</v>
      </c>
      <c r="J6081">
        <v>5.8470000000000004</v>
      </c>
      <c r="K6081">
        <v>99.3</v>
      </c>
      <c r="L6081">
        <v>0.18</v>
      </c>
      <c r="M6081">
        <v>0.16200000000000001</v>
      </c>
      <c r="O6081">
        <v>0.625</v>
      </c>
      <c r="T6081">
        <f t="shared" si="710"/>
        <v>2540500</v>
      </c>
      <c r="U6081">
        <v>0</v>
      </c>
      <c r="V6081">
        <f t="shared" si="716"/>
        <v>0</v>
      </c>
      <c r="W6081" t="str">
        <f t="shared" si="711"/>
        <v/>
      </c>
      <c r="X6081" t="str">
        <f t="shared" si="712"/>
        <v/>
      </c>
      <c r="Y6081" t="str">
        <f t="shared" si="717"/>
        <v/>
      </c>
      <c r="AA6081" s="16">
        <f t="shared" si="713"/>
        <v>0.91800000000000004</v>
      </c>
      <c r="AB6081" s="16">
        <f t="shared" si="714"/>
        <v>6.0000000000000001E-3</v>
      </c>
      <c r="AC6081" s="16"/>
    </row>
    <row r="6082" spans="1:29" x14ac:dyDescent="0.25">
      <c r="A6082" s="2">
        <v>43719</v>
      </c>
      <c r="B6082" s="1">
        <v>254</v>
      </c>
      <c r="C6082" s="3">
        <v>600</v>
      </c>
      <c r="D6082" s="13">
        <v>282.27515046296298</v>
      </c>
      <c r="E6082">
        <v>55.54</v>
      </c>
      <c r="F6082" s="15">
        <f t="shared" si="715"/>
        <v>3.9999999999999147E-2</v>
      </c>
      <c r="G6082">
        <v>0</v>
      </c>
      <c r="H6082">
        <v>2.0129999999999999</v>
      </c>
      <c r="I6082">
        <v>272.36099999999999</v>
      </c>
      <c r="J6082">
        <v>5.8470000000000004</v>
      </c>
      <c r="K6082">
        <v>98.6</v>
      </c>
      <c r="L6082">
        <v>0.18</v>
      </c>
      <c r="M6082">
        <v>0.16200000000000001</v>
      </c>
      <c r="O6082">
        <v>8.125</v>
      </c>
      <c r="T6082">
        <f t="shared" si="710"/>
        <v>2540600</v>
      </c>
      <c r="U6082">
        <v>4.3</v>
      </c>
      <c r="V6082">
        <f t="shared" si="716"/>
        <v>8.1</v>
      </c>
      <c r="W6082" t="str">
        <f t="shared" si="711"/>
        <v/>
      </c>
      <c r="X6082" t="str">
        <f t="shared" si="712"/>
        <v/>
      </c>
      <c r="Y6082" t="str">
        <f t="shared" si="717"/>
        <v/>
      </c>
      <c r="AA6082" s="16">
        <f t="shared" si="713"/>
        <v>0.91200000000000003</v>
      </c>
      <c r="AB6082" s="16">
        <f t="shared" si="714"/>
        <v>1.2999999999999999E-2</v>
      </c>
      <c r="AC6082" s="16"/>
    </row>
    <row r="6083" spans="1:29" x14ac:dyDescent="0.25">
      <c r="A6083" s="2">
        <v>43719</v>
      </c>
      <c r="B6083" s="1">
        <v>254</v>
      </c>
      <c r="C6083" s="3">
        <v>700</v>
      </c>
      <c r="D6083" s="13">
        <v>282.31681712963001</v>
      </c>
      <c r="E6083">
        <v>55.54</v>
      </c>
      <c r="F6083" s="15">
        <f t="shared" si="715"/>
        <v>3.9999999999999147E-2</v>
      </c>
      <c r="G6083">
        <v>0</v>
      </c>
      <c r="H6083">
        <v>1.0069999999999999</v>
      </c>
      <c r="I6083">
        <v>1.4039999999999999</v>
      </c>
      <c r="J6083">
        <v>5.77</v>
      </c>
      <c r="K6083">
        <v>98.4</v>
      </c>
      <c r="L6083">
        <v>0.18099999999999999</v>
      </c>
      <c r="M6083">
        <v>0.159</v>
      </c>
      <c r="O6083">
        <v>50.625</v>
      </c>
      <c r="T6083">
        <f t="shared" si="710"/>
        <v>2540700</v>
      </c>
      <c r="U6083">
        <v>115.7</v>
      </c>
      <c r="V6083">
        <f t="shared" si="716"/>
        <v>50.6</v>
      </c>
      <c r="W6083" t="str">
        <f t="shared" si="711"/>
        <v/>
      </c>
      <c r="X6083" t="str">
        <f t="shared" si="712"/>
        <v/>
      </c>
      <c r="Y6083" t="str">
        <f t="shared" si="717"/>
        <v/>
      </c>
      <c r="AA6083" s="16">
        <f t="shared" si="713"/>
        <v>0.90500000000000003</v>
      </c>
      <c r="AB6083" s="16">
        <f t="shared" si="714"/>
        <v>1.4999999999999999E-2</v>
      </c>
      <c r="AC6083" s="16"/>
    </row>
    <row r="6084" spans="1:29" x14ac:dyDescent="0.25">
      <c r="A6084" s="2">
        <v>43719</v>
      </c>
      <c r="B6084" s="1">
        <v>254</v>
      </c>
      <c r="C6084" s="3">
        <v>800</v>
      </c>
      <c r="D6084" s="13">
        <v>282.35848379629601</v>
      </c>
      <c r="E6084">
        <v>55.65</v>
      </c>
      <c r="F6084" s="15">
        <f t="shared" si="715"/>
        <v>0.14999999999999858</v>
      </c>
      <c r="G6084">
        <v>0</v>
      </c>
      <c r="H6084">
        <v>0.503</v>
      </c>
      <c r="I6084">
        <v>296.22699999999998</v>
      </c>
      <c r="J6084">
        <v>7.77</v>
      </c>
      <c r="K6084">
        <v>94.1</v>
      </c>
      <c r="L6084">
        <v>0.182</v>
      </c>
      <c r="M6084">
        <v>0.159</v>
      </c>
      <c r="O6084">
        <v>346.875</v>
      </c>
      <c r="T6084">
        <f t="shared" si="710"/>
        <v>2540800</v>
      </c>
      <c r="U6084">
        <v>293.5</v>
      </c>
      <c r="V6084">
        <f t="shared" si="716"/>
        <v>346.9</v>
      </c>
      <c r="W6084" t="str">
        <f t="shared" si="711"/>
        <v/>
      </c>
      <c r="X6084" t="str">
        <f t="shared" si="712"/>
        <v/>
      </c>
      <c r="Y6084" t="str">
        <f t="shared" si="717"/>
        <v/>
      </c>
      <c r="AA6084" s="16">
        <f t="shared" si="713"/>
        <v>0.99299999999999999</v>
      </c>
      <c r="AB6084" s="16">
        <f t="shared" si="714"/>
        <v>6.2E-2</v>
      </c>
      <c r="AC6084" s="16"/>
    </row>
    <row r="6085" spans="1:29" x14ac:dyDescent="0.25">
      <c r="A6085" s="2">
        <v>43719</v>
      </c>
      <c r="B6085" s="1">
        <v>254</v>
      </c>
      <c r="C6085" s="3">
        <v>900</v>
      </c>
      <c r="D6085" s="13">
        <v>282.40015046296298</v>
      </c>
      <c r="E6085">
        <v>55.07</v>
      </c>
      <c r="F6085" s="15">
        <f t="shared" si="715"/>
        <v>0</v>
      </c>
      <c r="G6085">
        <v>0.503</v>
      </c>
      <c r="H6085">
        <v>2.516</v>
      </c>
      <c r="I6085">
        <v>181.10599999999999</v>
      </c>
      <c r="J6085">
        <v>7.3680000000000003</v>
      </c>
      <c r="K6085">
        <v>96.3</v>
      </c>
      <c r="L6085">
        <v>0.183</v>
      </c>
      <c r="M6085">
        <v>0.159</v>
      </c>
      <c r="O6085">
        <v>141.875</v>
      </c>
      <c r="T6085">
        <f t="shared" ref="T6085:T6148" si="718">B6085*10000+C6085</f>
        <v>2540900</v>
      </c>
      <c r="U6085">
        <v>465.3</v>
      </c>
      <c r="V6085">
        <f t="shared" si="716"/>
        <v>141.9</v>
      </c>
      <c r="W6085" t="str">
        <f t="shared" ref="W6085:W6148" si="719">IF(C6085=2400,ROUND(L6085,3),"")</f>
        <v/>
      </c>
      <c r="X6085" t="str">
        <f t="shared" ref="X6085:X6148" si="720">IF(C6085=2400,ROUND(M6085,3),"")</f>
        <v/>
      </c>
      <c r="Y6085" t="str">
        <f t="shared" si="717"/>
        <v/>
      </c>
      <c r="AA6085" s="16">
        <f t="shared" ref="AA6085:AA6148" si="721">ROUND((0.6105*(EXP((17.273*J6085)/(J6085+237.3))))*K6085/100,3)</f>
        <v>0.98899999999999999</v>
      </c>
      <c r="AB6085" s="16">
        <f t="shared" ref="AB6085:AB6148" si="722">ROUND(AA6085/K6085*(100-K6085),3)</f>
        <v>3.7999999999999999E-2</v>
      </c>
      <c r="AC6085" s="16"/>
    </row>
    <row r="6086" spans="1:29" x14ac:dyDescent="0.25">
      <c r="A6086" s="2">
        <v>43719</v>
      </c>
      <c r="B6086" s="1">
        <v>254</v>
      </c>
      <c r="C6086" s="3">
        <v>1000</v>
      </c>
      <c r="D6086" s="13">
        <v>282.44181712963001</v>
      </c>
      <c r="E6086">
        <v>54.72</v>
      </c>
      <c r="F6086" s="15">
        <f t="shared" si="715"/>
        <v>0</v>
      </c>
      <c r="G6086">
        <v>0.503</v>
      </c>
      <c r="H6086">
        <v>3.02</v>
      </c>
      <c r="I6086">
        <v>164.25899999999999</v>
      </c>
      <c r="J6086">
        <v>8.2200000000000006</v>
      </c>
      <c r="K6086">
        <v>94.2</v>
      </c>
      <c r="L6086">
        <v>0.183</v>
      </c>
      <c r="M6086">
        <v>0.16</v>
      </c>
      <c r="O6086">
        <v>226.875</v>
      </c>
      <c r="T6086">
        <f t="shared" si="718"/>
        <v>2541000</v>
      </c>
      <c r="U6086">
        <v>607.70000000000005</v>
      </c>
      <c r="V6086">
        <f t="shared" si="716"/>
        <v>226.9</v>
      </c>
      <c r="W6086" t="str">
        <f t="shared" si="719"/>
        <v/>
      </c>
      <c r="X6086" t="str">
        <f t="shared" si="720"/>
        <v/>
      </c>
      <c r="Y6086" t="str">
        <f t="shared" si="717"/>
        <v/>
      </c>
      <c r="AA6086" s="16">
        <f t="shared" si="721"/>
        <v>1.0249999999999999</v>
      </c>
      <c r="AB6086" s="16">
        <f t="shared" si="722"/>
        <v>6.3E-2</v>
      </c>
      <c r="AC6086" s="16"/>
    </row>
    <row r="6087" spans="1:29" x14ac:dyDescent="0.25">
      <c r="A6087" s="2">
        <v>43719</v>
      </c>
      <c r="B6087" s="1">
        <v>254</v>
      </c>
      <c r="C6087" s="3">
        <v>1100</v>
      </c>
      <c r="D6087" s="13">
        <v>282.48348379629601</v>
      </c>
      <c r="E6087">
        <v>55.07</v>
      </c>
      <c r="F6087" s="15">
        <f t="shared" si="715"/>
        <v>0</v>
      </c>
      <c r="G6087">
        <v>1.0069999999999999</v>
      </c>
      <c r="H6087">
        <v>4.5289999999999999</v>
      </c>
      <c r="I6087">
        <v>143.19999999999999</v>
      </c>
      <c r="J6087">
        <v>10.173</v>
      </c>
      <c r="K6087">
        <v>82.5</v>
      </c>
      <c r="L6087">
        <v>0.183</v>
      </c>
      <c r="M6087">
        <v>0.161</v>
      </c>
      <c r="O6087">
        <v>865.625</v>
      </c>
      <c r="T6087">
        <f t="shared" si="718"/>
        <v>2541100</v>
      </c>
      <c r="U6087">
        <v>708.5</v>
      </c>
      <c r="V6087">
        <f t="shared" si="716"/>
        <v>865.6</v>
      </c>
      <c r="W6087" t="str">
        <f t="shared" si="719"/>
        <v/>
      </c>
      <c r="X6087" t="str">
        <f t="shared" si="720"/>
        <v/>
      </c>
      <c r="Y6087" t="str">
        <f t="shared" si="717"/>
        <v/>
      </c>
      <c r="AA6087" s="16">
        <f t="shared" si="721"/>
        <v>1.024</v>
      </c>
      <c r="AB6087" s="16">
        <f t="shared" si="722"/>
        <v>0.217</v>
      </c>
      <c r="AC6087" s="16"/>
    </row>
    <row r="6088" spans="1:29" x14ac:dyDescent="0.25">
      <c r="A6088" s="2">
        <v>43719</v>
      </c>
      <c r="B6088" s="1">
        <v>254</v>
      </c>
      <c r="C6088" s="3">
        <v>1200</v>
      </c>
      <c r="D6088" s="13">
        <v>282.52515046296298</v>
      </c>
      <c r="E6088">
        <v>54.83</v>
      </c>
      <c r="F6088" s="15">
        <f t="shared" si="715"/>
        <v>0</v>
      </c>
      <c r="G6088">
        <v>1.51</v>
      </c>
      <c r="H6088">
        <v>4.5289999999999999</v>
      </c>
      <c r="I6088">
        <v>155.83500000000001</v>
      </c>
      <c r="J6088">
        <v>9.7560000000000002</v>
      </c>
      <c r="K6088">
        <v>81.400000000000006</v>
      </c>
      <c r="L6088">
        <v>0.183</v>
      </c>
      <c r="M6088">
        <v>0.16200000000000001</v>
      </c>
      <c r="O6088">
        <v>203.125</v>
      </c>
      <c r="T6088">
        <f t="shared" si="718"/>
        <v>2541200</v>
      </c>
      <c r="U6088">
        <v>758.5</v>
      </c>
      <c r="V6088">
        <f t="shared" si="716"/>
        <v>203.1</v>
      </c>
      <c r="W6088" t="str">
        <f t="shared" si="719"/>
        <v/>
      </c>
      <c r="X6088" t="str">
        <f t="shared" si="720"/>
        <v/>
      </c>
      <c r="Y6088" t="str">
        <f t="shared" si="717"/>
        <v/>
      </c>
      <c r="AA6088" s="16">
        <f t="shared" si="721"/>
        <v>0.98299999999999998</v>
      </c>
      <c r="AB6088" s="16">
        <f t="shared" si="722"/>
        <v>0.22500000000000001</v>
      </c>
      <c r="AC6088" s="16"/>
    </row>
    <row r="6089" spans="1:29" x14ac:dyDescent="0.25">
      <c r="A6089" s="2">
        <v>43719</v>
      </c>
      <c r="B6089" s="1">
        <v>254</v>
      </c>
      <c r="C6089" s="3">
        <v>1300</v>
      </c>
      <c r="D6089" s="13">
        <v>282.56681712963001</v>
      </c>
      <c r="E6089">
        <v>55.3</v>
      </c>
      <c r="F6089" s="15">
        <f t="shared" si="715"/>
        <v>0</v>
      </c>
      <c r="G6089">
        <v>1.51</v>
      </c>
      <c r="H6089">
        <v>4.5289999999999999</v>
      </c>
      <c r="I6089">
        <v>172.68199999999999</v>
      </c>
      <c r="J6089">
        <v>11.127000000000001</v>
      </c>
      <c r="K6089">
        <v>78.599999999999994</v>
      </c>
      <c r="L6089">
        <v>0.183</v>
      </c>
      <c r="M6089">
        <v>0.16200000000000001</v>
      </c>
      <c r="O6089">
        <v>350.625</v>
      </c>
      <c r="T6089">
        <f t="shared" si="718"/>
        <v>2541300</v>
      </c>
      <c r="U6089">
        <v>754</v>
      </c>
      <c r="V6089">
        <f t="shared" si="716"/>
        <v>350.6</v>
      </c>
      <c r="W6089" t="str">
        <f t="shared" si="719"/>
        <v/>
      </c>
      <c r="X6089" t="str">
        <f t="shared" si="720"/>
        <v/>
      </c>
      <c r="Y6089" t="str">
        <f t="shared" si="717"/>
        <v/>
      </c>
      <c r="AA6089" s="16">
        <f t="shared" si="721"/>
        <v>1.04</v>
      </c>
      <c r="AB6089" s="16">
        <f t="shared" si="722"/>
        <v>0.28299999999999997</v>
      </c>
      <c r="AC6089" s="16"/>
    </row>
    <row r="6090" spans="1:29" x14ac:dyDescent="0.25">
      <c r="A6090" s="2">
        <v>43719</v>
      </c>
      <c r="B6090" s="1">
        <v>254</v>
      </c>
      <c r="C6090" s="3">
        <v>1400</v>
      </c>
      <c r="D6090" s="13">
        <v>282.60848379629601</v>
      </c>
      <c r="E6090">
        <v>55.07</v>
      </c>
      <c r="F6090" s="15">
        <f t="shared" ref="F6090:F6153" si="723">IF(E6090&gt;F$2,E6090-F$2,0)</f>
        <v>0</v>
      </c>
      <c r="G6090">
        <v>1.51</v>
      </c>
      <c r="H6090">
        <v>5.0330000000000004</v>
      </c>
      <c r="I6090">
        <v>189.529</v>
      </c>
      <c r="J6090">
        <v>10.198</v>
      </c>
      <c r="K6090">
        <v>72.599999999999994</v>
      </c>
      <c r="L6090">
        <v>0.183</v>
      </c>
      <c r="M6090">
        <v>0.16300000000000001</v>
      </c>
      <c r="O6090">
        <v>154.375</v>
      </c>
      <c r="T6090">
        <f t="shared" si="718"/>
        <v>2541400</v>
      </c>
      <c r="U6090">
        <v>695.3</v>
      </c>
      <c r="V6090">
        <f t="shared" si="716"/>
        <v>154.4</v>
      </c>
      <c r="W6090" t="str">
        <f t="shared" si="719"/>
        <v/>
      </c>
      <c r="X6090" t="str">
        <f t="shared" si="720"/>
        <v/>
      </c>
      <c r="Y6090" t="str">
        <f t="shared" si="717"/>
        <v/>
      </c>
      <c r="AA6090" s="16">
        <f t="shared" si="721"/>
        <v>0.90300000000000002</v>
      </c>
      <c r="AB6090" s="16">
        <f t="shared" si="722"/>
        <v>0.34100000000000003</v>
      </c>
      <c r="AC6090" s="16"/>
    </row>
    <row r="6091" spans="1:29" x14ac:dyDescent="0.25">
      <c r="A6091" s="2">
        <v>43719</v>
      </c>
      <c r="B6091" s="1">
        <v>254</v>
      </c>
      <c r="C6091" s="3">
        <v>1500</v>
      </c>
      <c r="D6091" s="13">
        <v>282.65015046296298</v>
      </c>
      <c r="E6091">
        <v>54.95</v>
      </c>
      <c r="F6091" s="15">
        <f t="shared" si="723"/>
        <v>0</v>
      </c>
      <c r="G6091">
        <v>2.0129999999999999</v>
      </c>
      <c r="H6091">
        <v>5.5359999999999996</v>
      </c>
      <c r="I6091">
        <v>216.20400000000001</v>
      </c>
      <c r="J6091">
        <v>10.834</v>
      </c>
      <c r="K6091">
        <v>73.599999999999994</v>
      </c>
      <c r="L6091">
        <v>0.183</v>
      </c>
      <c r="M6091">
        <v>0.16300000000000001</v>
      </c>
      <c r="O6091">
        <v>256.875</v>
      </c>
      <c r="T6091">
        <f t="shared" si="718"/>
        <v>2541500</v>
      </c>
      <c r="U6091">
        <v>587.29999999999995</v>
      </c>
      <c r="V6091">
        <f t="shared" si="716"/>
        <v>256.89999999999998</v>
      </c>
      <c r="W6091" t="str">
        <f t="shared" si="719"/>
        <v/>
      </c>
      <c r="X6091" t="str">
        <f t="shared" si="720"/>
        <v/>
      </c>
      <c r="Y6091" t="str">
        <f t="shared" si="717"/>
        <v/>
      </c>
      <c r="AA6091" s="16">
        <f t="shared" si="721"/>
        <v>0.95499999999999996</v>
      </c>
      <c r="AB6091" s="16">
        <f t="shared" si="722"/>
        <v>0.34300000000000003</v>
      </c>
      <c r="AC6091" s="16"/>
    </row>
    <row r="6092" spans="1:29" x14ac:dyDescent="0.25">
      <c r="A6092" s="2">
        <v>43719</v>
      </c>
      <c r="B6092" s="1">
        <v>254</v>
      </c>
      <c r="C6092" s="3">
        <v>1600</v>
      </c>
      <c r="D6092" s="13">
        <v>282.69181712963001</v>
      </c>
      <c r="E6092">
        <v>55.54</v>
      </c>
      <c r="F6092" s="15">
        <f t="shared" si="723"/>
        <v>3.9999999999999147E-2</v>
      </c>
      <c r="G6092">
        <v>1.51</v>
      </c>
      <c r="H6092">
        <v>5.0330000000000004</v>
      </c>
      <c r="I6092">
        <v>192.33699999999999</v>
      </c>
      <c r="J6092">
        <v>11.247999999999999</v>
      </c>
      <c r="K6092">
        <v>70.2</v>
      </c>
      <c r="L6092">
        <v>0.183</v>
      </c>
      <c r="M6092">
        <v>0.16300000000000001</v>
      </c>
      <c r="O6092">
        <v>475.625</v>
      </c>
      <c r="T6092">
        <f t="shared" si="718"/>
        <v>2541600</v>
      </c>
      <c r="U6092">
        <v>438.7</v>
      </c>
      <c r="V6092">
        <f t="shared" si="716"/>
        <v>475.6</v>
      </c>
      <c r="W6092" t="str">
        <f t="shared" si="719"/>
        <v/>
      </c>
      <c r="X6092" t="str">
        <f t="shared" si="720"/>
        <v/>
      </c>
      <c r="Y6092" t="str">
        <f t="shared" si="717"/>
        <v/>
      </c>
      <c r="AA6092" s="16">
        <f t="shared" si="721"/>
        <v>0.93600000000000005</v>
      </c>
      <c r="AB6092" s="16">
        <f t="shared" si="722"/>
        <v>0.39700000000000002</v>
      </c>
      <c r="AC6092" s="16"/>
    </row>
    <row r="6093" spans="1:29" x14ac:dyDescent="0.25">
      <c r="A6093" s="2">
        <v>43719</v>
      </c>
      <c r="B6093" s="1">
        <v>254</v>
      </c>
      <c r="C6093" s="3">
        <v>1700</v>
      </c>
      <c r="D6093" s="13">
        <v>282.73348379629601</v>
      </c>
      <c r="E6093">
        <v>54.83</v>
      </c>
      <c r="F6093" s="15">
        <f t="shared" si="723"/>
        <v>0</v>
      </c>
      <c r="G6093">
        <v>1.51</v>
      </c>
      <c r="H6093">
        <v>4.5289999999999999</v>
      </c>
      <c r="I6093">
        <v>210.58799999999999</v>
      </c>
      <c r="J6093">
        <v>10.369</v>
      </c>
      <c r="K6093">
        <v>71.5</v>
      </c>
      <c r="L6093">
        <v>0.182</v>
      </c>
      <c r="M6093">
        <v>0.16300000000000001</v>
      </c>
      <c r="O6093">
        <v>104.375</v>
      </c>
      <c r="T6093">
        <f t="shared" si="718"/>
        <v>2541700</v>
      </c>
      <c r="U6093">
        <v>263.7</v>
      </c>
      <c r="V6093">
        <f t="shared" si="716"/>
        <v>104.4</v>
      </c>
      <c r="W6093" t="str">
        <f t="shared" si="719"/>
        <v/>
      </c>
      <c r="X6093" t="str">
        <f t="shared" si="720"/>
        <v/>
      </c>
      <c r="Y6093" t="str">
        <f t="shared" si="717"/>
        <v/>
      </c>
      <c r="AA6093" s="16">
        <f t="shared" si="721"/>
        <v>0.9</v>
      </c>
      <c r="AB6093" s="16">
        <f t="shared" si="722"/>
        <v>0.35899999999999999</v>
      </c>
      <c r="AC6093" s="16"/>
    </row>
    <row r="6094" spans="1:29" x14ac:dyDescent="0.25">
      <c r="A6094" s="2">
        <v>43719</v>
      </c>
      <c r="B6094" s="1">
        <v>254</v>
      </c>
      <c r="C6094" s="3">
        <v>1800</v>
      </c>
      <c r="D6094" s="13">
        <v>282.77515046296298</v>
      </c>
      <c r="E6094">
        <v>54.83</v>
      </c>
      <c r="F6094" s="15">
        <f t="shared" si="723"/>
        <v>0</v>
      </c>
      <c r="G6094">
        <v>0</v>
      </c>
      <c r="H6094">
        <v>3.02</v>
      </c>
      <c r="I6094">
        <v>195.14500000000001</v>
      </c>
      <c r="J6094">
        <v>8.07</v>
      </c>
      <c r="K6094">
        <v>85.3</v>
      </c>
      <c r="L6094">
        <v>0.182</v>
      </c>
      <c r="M6094">
        <v>0.16400000000000001</v>
      </c>
      <c r="O6094">
        <v>18.125</v>
      </c>
      <c r="T6094">
        <f t="shared" si="718"/>
        <v>2541800</v>
      </c>
      <c r="U6094">
        <v>87.8</v>
      </c>
      <c r="V6094">
        <f t="shared" si="716"/>
        <v>18.100000000000001</v>
      </c>
      <c r="W6094" t="str">
        <f t="shared" si="719"/>
        <v/>
      </c>
      <c r="X6094" t="str">
        <f t="shared" si="720"/>
        <v/>
      </c>
      <c r="Y6094" t="str">
        <f t="shared" si="717"/>
        <v/>
      </c>
      <c r="AA6094" s="16">
        <f t="shared" si="721"/>
        <v>0.91900000000000004</v>
      </c>
      <c r="AB6094" s="16">
        <f t="shared" si="722"/>
        <v>0.158</v>
      </c>
      <c r="AC6094" s="16"/>
    </row>
    <row r="6095" spans="1:29" x14ac:dyDescent="0.25">
      <c r="A6095" s="2">
        <v>43719</v>
      </c>
      <c r="B6095" s="1">
        <v>254</v>
      </c>
      <c r="C6095" s="3">
        <v>1900</v>
      </c>
      <c r="D6095" s="13">
        <v>282.81681712963001</v>
      </c>
      <c r="E6095">
        <v>55.07</v>
      </c>
      <c r="F6095" s="15">
        <f t="shared" si="723"/>
        <v>0</v>
      </c>
      <c r="G6095">
        <v>0</v>
      </c>
      <c r="H6095">
        <v>0.503</v>
      </c>
      <c r="I6095">
        <v>182.51</v>
      </c>
      <c r="J6095">
        <v>7.72</v>
      </c>
      <c r="K6095">
        <v>89.9</v>
      </c>
      <c r="L6095">
        <v>0.182</v>
      </c>
      <c r="M6095">
        <v>0.16400000000000001</v>
      </c>
      <c r="O6095">
        <v>0.625</v>
      </c>
      <c r="T6095">
        <f t="shared" si="718"/>
        <v>2541900</v>
      </c>
      <c r="U6095">
        <v>1</v>
      </c>
      <c r="V6095">
        <f t="shared" si="716"/>
        <v>0</v>
      </c>
      <c r="W6095" t="str">
        <f t="shared" si="719"/>
        <v/>
      </c>
      <c r="X6095" t="str">
        <f t="shared" si="720"/>
        <v/>
      </c>
      <c r="Y6095" t="str">
        <f t="shared" si="717"/>
        <v/>
      </c>
      <c r="AA6095" s="16">
        <f t="shared" si="721"/>
        <v>0.94599999999999995</v>
      </c>
      <c r="AB6095" s="16">
        <f t="shared" si="722"/>
        <v>0.106</v>
      </c>
      <c r="AC6095" s="16"/>
    </row>
    <row r="6096" spans="1:29" x14ac:dyDescent="0.25">
      <c r="A6096" s="2">
        <v>43719</v>
      </c>
      <c r="B6096" s="1">
        <v>254</v>
      </c>
      <c r="C6096" s="3">
        <v>2000</v>
      </c>
      <c r="D6096" s="13">
        <v>282.85848379629601</v>
      </c>
      <c r="E6096">
        <v>55.3</v>
      </c>
      <c r="F6096" s="15">
        <f t="shared" si="723"/>
        <v>0</v>
      </c>
      <c r="G6096">
        <v>0</v>
      </c>
      <c r="H6096">
        <v>1.51</v>
      </c>
      <c r="I6096">
        <v>223.22399999999999</v>
      </c>
      <c r="J6096">
        <v>7.3179999999999996</v>
      </c>
      <c r="K6096">
        <v>92.2</v>
      </c>
      <c r="L6096">
        <v>0.182</v>
      </c>
      <c r="M6096">
        <v>0.16400000000000001</v>
      </c>
      <c r="O6096">
        <v>0.625</v>
      </c>
      <c r="T6096">
        <f t="shared" si="718"/>
        <v>2542000</v>
      </c>
      <c r="U6096">
        <v>0</v>
      </c>
      <c r="V6096">
        <f t="shared" si="716"/>
        <v>0</v>
      </c>
      <c r="W6096" t="str">
        <f t="shared" si="719"/>
        <v/>
      </c>
      <c r="X6096" t="str">
        <f t="shared" si="720"/>
        <v/>
      </c>
      <c r="Y6096" t="str">
        <f t="shared" si="717"/>
        <v/>
      </c>
      <c r="AA6096" s="16">
        <f t="shared" si="721"/>
        <v>0.94399999999999995</v>
      </c>
      <c r="AB6096" s="16">
        <f t="shared" si="722"/>
        <v>0.08</v>
      </c>
      <c r="AC6096" s="16"/>
    </row>
    <row r="6097" spans="1:29" x14ac:dyDescent="0.25">
      <c r="A6097" s="2">
        <v>43719</v>
      </c>
      <c r="B6097" s="1">
        <v>254</v>
      </c>
      <c r="C6097" s="3">
        <v>2100</v>
      </c>
      <c r="D6097" s="13">
        <v>282.90015046296298</v>
      </c>
      <c r="E6097">
        <v>55.3</v>
      </c>
      <c r="F6097" s="15">
        <f t="shared" si="723"/>
        <v>0</v>
      </c>
      <c r="G6097">
        <v>0</v>
      </c>
      <c r="H6097">
        <v>1.51</v>
      </c>
      <c r="I6097">
        <v>249.898</v>
      </c>
      <c r="J6097">
        <v>7.444</v>
      </c>
      <c r="K6097">
        <v>95.9</v>
      </c>
      <c r="L6097">
        <v>0.182</v>
      </c>
      <c r="M6097">
        <v>0.16400000000000001</v>
      </c>
      <c r="O6097">
        <v>0.625</v>
      </c>
      <c r="T6097">
        <f t="shared" si="718"/>
        <v>2542100</v>
      </c>
      <c r="U6097">
        <v>0</v>
      </c>
      <c r="V6097">
        <f t="shared" si="716"/>
        <v>0</v>
      </c>
      <c r="W6097" t="str">
        <f t="shared" si="719"/>
        <v/>
      </c>
      <c r="X6097" t="str">
        <f t="shared" si="720"/>
        <v/>
      </c>
      <c r="Y6097" t="str">
        <f t="shared" si="717"/>
        <v/>
      </c>
      <c r="AA6097" s="16">
        <f t="shared" si="721"/>
        <v>0.99</v>
      </c>
      <c r="AB6097" s="16">
        <f t="shared" si="722"/>
        <v>4.2000000000000003E-2</v>
      </c>
      <c r="AC6097" s="16"/>
    </row>
    <row r="6098" spans="1:29" x14ac:dyDescent="0.25">
      <c r="A6098" s="2">
        <v>43719</v>
      </c>
      <c r="B6098" s="1">
        <v>254</v>
      </c>
      <c r="C6098" s="3">
        <v>2200</v>
      </c>
      <c r="D6098" s="13">
        <v>282.94181712963001</v>
      </c>
      <c r="E6098">
        <v>55.3</v>
      </c>
      <c r="F6098" s="15">
        <f t="shared" si="723"/>
        <v>0</v>
      </c>
      <c r="G6098">
        <v>0</v>
      </c>
      <c r="H6098">
        <v>1.51</v>
      </c>
      <c r="I6098">
        <v>214.8</v>
      </c>
      <c r="J6098">
        <v>7.0410000000000004</v>
      </c>
      <c r="K6098">
        <v>96.5</v>
      </c>
      <c r="L6098">
        <v>0.182</v>
      </c>
      <c r="M6098">
        <v>0.16400000000000001</v>
      </c>
      <c r="O6098">
        <v>0.625</v>
      </c>
      <c r="T6098">
        <f t="shared" si="718"/>
        <v>2542200</v>
      </c>
      <c r="U6098">
        <v>0</v>
      </c>
      <c r="V6098">
        <f t="shared" si="716"/>
        <v>0</v>
      </c>
      <c r="W6098" t="str">
        <f t="shared" si="719"/>
        <v/>
      </c>
      <c r="X6098" t="str">
        <f t="shared" si="720"/>
        <v/>
      </c>
      <c r="Y6098" t="str">
        <f t="shared" si="717"/>
        <v/>
      </c>
      <c r="AA6098" s="16">
        <f t="shared" si="721"/>
        <v>0.96899999999999997</v>
      </c>
      <c r="AB6098" s="16">
        <f t="shared" si="722"/>
        <v>3.5000000000000003E-2</v>
      </c>
      <c r="AC6098" s="16"/>
    </row>
    <row r="6099" spans="1:29" x14ac:dyDescent="0.25">
      <c r="A6099" s="2">
        <v>43719</v>
      </c>
      <c r="B6099" s="1">
        <v>254</v>
      </c>
      <c r="C6099" s="3">
        <v>2300</v>
      </c>
      <c r="D6099" s="13">
        <v>282.98348379629601</v>
      </c>
      <c r="E6099">
        <v>55.3</v>
      </c>
      <c r="F6099" s="15">
        <f t="shared" si="723"/>
        <v>0</v>
      </c>
      <c r="G6099">
        <v>0</v>
      </c>
      <c r="H6099">
        <v>1.51</v>
      </c>
      <c r="I6099">
        <v>242.87799999999999</v>
      </c>
      <c r="J6099">
        <v>5.6159999999999997</v>
      </c>
      <c r="K6099">
        <v>97.4</v>
      </c>
      <c r="L6099">
        <v>0.18099999999999999</v>
      </c>
      <c r="M6099">
        <v>0.16400000000000001</v>
      </c>
      <c r="O6099">
        <v>0.625</v>
      </c>
      <c r="T6099">
        <f t="shared" si="718"/>
        <v>2542300</v>
      </c>
      <c r="U6099">
        <v>0</v>
      </c>
      <c r="V6099">
        <f t="shared" si="716"/>
        <v>0</v>
      </c>
      <c r="W6099" t="str">
        <f t="shared" si="719"/>
        <v/>
      </c>
      <c r="X6099" t="str">
        <f t="shared" si="720"/>
        <v/>
      </c>
      <c r="Y6099" t="str">
        <f t="shared" si="717"/>
        <v/>
      </c>
      <c r="AA6099" s="16">
        <f t="shared" si="721"/>
        <v>0.88600000000000001</v>
      </c>
      <c r="AB6099" s="16">
        <f t="shared" si="722"/>
        <v>2.4E-2</v>
      </c>
      <c r="AC6099" s="16"/>
    </row>
    <row r="6100" spans="1:29" x14ac:dyDescent="0.25">
      <c r="A6100" s="2">
        <v>43719</v>
      </c>
      <c r="B6100" s="1">
        <v>254</v>
      </c>
      <c r="C6100" s="3">
        <v>2400</v>
      </c>
      <c r="D6100" s="13">
        <v>283.02515046296298</v>
      </c>
      <c r="E6100">
        <v>55.07</v>
      </c>
      <c r="F6100" s="15">
        <f t="shared" si="723"/>
        <v>0</v>
      </c>
      <c r="G6100">
        <v>0</v>
      </c>
      <c r="H6100">
        <v>2.0129999999999999</v>
      </c>
      <c r="I6100">
        <v>7.02</v>
      </c>
      <c r="J6100">
        <v>6.2809999999999997</v>
      </c>
      <c r="K6100">
        <v>96.7</v>
      </c>
      <c r="L6100">
        <v>0.18099999999999999</v>
      </c>
      <c r="M6100">
        <v>0.16400000000000001</v>
      </c>
      <c r="O6100">
        <v>0.625</v>
      </c>
      <c r="T6100">
        <f t="shared" si="718"/>
        <v>2542400</v>
      </c>
      <c r="U6100">
        <v>0</v>
      </c>
      <c r="V6100">
        <f t="shared" si="716"/>
        <v>0</v>
      </c>
      <c r="W6100">
        <f t="shared" si="719"/>
        <v>0.18099999999999999</v>
      </c>
      <c r="X6100">
        <f t="shared" si="720"/>
        <v>0.16400000000000001</v>
      </c>
      <c r="Y6100">
        <f t="shared" si="717"/>
        <v>0</v>
      </c>
      <c r="AA6100" s="16">
        <f t="shared" si="721"/>
        <v>0.92200000000000004</v>
      </c>
      <c r="AB6100" s="16">
        <f t="shared" si="722"/>
        <v>3.1E-2</v>
      </c>
      <c r="AC6100" s="16"/>
    </row>
    <row r="6101" spans="1:29" x14ac:dyDescent="0.25">
      <c r="A6101" s="2">
        <v>43720</v>
      </c>
      <c r="B6101" s="1">
        <v>255</v>
      </c>
      <c r="C6101" s="3">
        <v>100</v>
      </c>
      <c r="D6101" s="13">
        <v>283.06681712963001</v>
      </c>
      <c r="E6101">
        <v>55.42</v>
      </c>
      <c r="F6101" s="15">
        <f t="shared" si="723"/>
        <v>0</v>
      </c>
      <c r="G6101">
        <v>0</v>
      </c>
      <c r="H6101">
        <v>1.0069999999999999</v>
      </c>
      <c r="I6101">
        <v>39.31</v>
      </c>
      <c r="J6101">
        <v>7.1420000000000003</v>
      </c>
      <c r="K6101">
        <v>93.6</v>
      </c>
      <c r="L6101">
        <v>0.18099999999999999</v>
      </c>
      <c r="M6101">
        <v>0.16400000000000001</v>
      </c>
      <c r="O6101">
        <v>0.625</v>
      </c>
      <c r="T6101">
        <f t="shared" si="718"/>
        <v>2550100</v>
      </c>
      <c r="U6101">
        <v>0</v>
      </c>
      <c r="V6101">
        <f t="shared" si="716"/>
        <v>0</v>
      </c>
      <c r="W6101" t="str">
        <f t="shared" si="719"/>
        <v/>
      </c>
      <c r="X6101" t="str">
        <f t="shared" si="720"/>
        <v/>
      </c>
      <c r="Y6101" t="str">
        <f t="shared" si="717"/>
        <v/>
      </c>
      <c r="AA6101" s="16">
        <f t="shared" si="721"/>
        <v>0.94699999999999995</v>
      </c>
      <c r="AB6101" s="16">
        <f t="shared" si="722"/>
        <v>6.5000000000000002E-2</v>
      </c>
      <c r="AC6101" s="16"/>
    </row>
    <row r="6102" spans="1:29" x14ac:dyDescent="0.25">
      <c r="A6102" s="2">
        <v>43720</v>
      </c>
      <c r="B6102" s="1">
        <v>255</v>
      </c>
      <c r="C6102" s="3">
        <v>200</v>
      </c>
      <c r="D6102" s="13">
        <v>283.10848379629601</v>
      </c>
      <c r="E6102">
        <v>55.07</v>
      </c>
      <c r="F6102" s="15">
        <f t="shared" si="723"/>
        <v>0</v>
      </c>
      <c r="G6102">
        <v>0</v>
      </c>
      <c r="H6102">
        <v>3.02</v>
      </c>
      <c r="I6102">
        <v>106.69799999999999</v>
      </c>
      <c r="J6102">
        <v>7.1669999999999998</v>
      </c>
      <c r="K6102">
        <v>94</v>
      </c>
      <c r="L6102">
        <v>0.18099999999999999</v>
      </c>
      <c r="M6102">
        <v>0.16400000000000001</v>
      </c>
      <c r="O6102">
        <v>0.625</v>
      </c>
      <c r="T6102">
        <f t="shared" si="718"/>
        <v>2550200</v>
      </c>
      <c r="U6102">
        <v>0</v>
      </c>
      <c r="V6102">
        <f t="shared" si="716"/>
        <v>0</v>
      </c>
      <c r="W6102" t="str">
        <f t="shared" si="719"/>
        <v/>
      </c>
      <c r="X6102" t="str">
        <f t="shared" si="720"/>
        <v/>
      </c>
      <c r="Y6102" t="str">
        <f t="shared" si="717"/>
        <v/>
      </c>
      <c r="AA6102" s="16">
        <f t="shared" si="721"/>
        <v>0.95199999999999996</v>
      </c>
      <c r="AB6102" s="16">
        <f t="shared" si="722"/>
        <v>6.0999999999999999E-2</v>
      </c>
      <c r="AC6102" s="16"/>
    </row>
    <row r="6103" spans="1:29" x14ac:dyDescent="0.25">
      <c r="A6103" s="2">
        <v>43720</v>
      </c>
      <c r="B6103" s="1">
        <v>255</v>
      </c>
      <c r="C6103" s="3">
        <v>300</v>
      </c>
      <c r="D6103" s="13">
        <v>283.15015046296298</v>
      </c>
      <c r="E6103">
        <v>55.3</v>
      </c>
      <c r="F6103" s="15">
        <f t="shared" si="723"/>
        <v>0</v>
      </c>
      <c r="G6103">
        <v>1.0069999999999999</v>
      </c>
      <c r="H6103">
        <v>3.5230000000000001</v>
      </c>
      <c r="I6103">
        <v>124.949</v>
      </c>
      <c r="J6103">
        <v>7.3680000000000003</v>
      </c>
      <c r="K6103">
        <v>92.2</v>
      </c>
      <c r="L6103">
        <v>0.18</v>
      </c>
      <c r="M6103">
        <v>0.16400000000000001</v>
      </c>
      <c r="O6103">
        <v>0.625</v>
      </c>
      <c r="T6103">
        <f t="shared" si="718"/>
        <v>2550300</v>
      </c>
      <c r="U6103">
        <v>0</v>
      </c>
      <c r="V6103">
        <f t="shared" si="716"/>
        <v>0</v>
      </c>
      <c r="W6103" t="str">
        <f t="shared" si="719"/>
        <v/>
      </c>
      <c r="X6103" t="str">
        <f t="shared" si="720"/>
        <v/>
      </c>
      <c r="Y6103" t="str">
        <f t="shared" si="717"/>
        <v/>
      </c>
      <c r="AA6103" s="16">
        <f t="shared" si="721"/>
        <v>0.94699999999999995</v>
      </c>
      <c r="AB6103" s="16">
        <f t="shared" si="722"/>
        <v>0.08</v>
      </c>
      <c r="AC6103" s="16"/>
    </row>
    <row r="6104" spans="1:29" x14ac:dyDescent="0.25">
      <c r="A6104" s="2">
        <v>43720</v>
      </c>
      <c r="B6104" s="1">
        <v>255</v>
      </c>
      <c r="C6104" s="3">
        <v>400</v>
      </c>
      <c r="D6104" s="13">
        <v>283.19181712963001</v>
      </c>
      <c r="E6104">
        <v>55.07</v>
      </c>
      <c r="F6104" s="15">
        <f t="shared" si="723"/>
        <v>0</v>
      </c>
      <c r="G6104">
        <v>1.51</v>
      </c>
      <c r="H6104">
        <v>4.0259999999999998</v>
      </c>
      <c r="I6104">
        <v>112.31399999999999</v>
      </c>
      <c r="J6104">
        <v>6.484</v>
      </c>
      <c r="K6104">
        <v>94.1</v>
      </c>
      <c r="L6104">
        <v>0.18</v>
      </c>
      <c r="M6104">
        <v>0.16400000000000001</v>
      </c>
      <c r="O6104">
        <v>0.625</v>
      </c>
      <c r="T6104">
        <f t="shared" si="718"/>
        <v>2550400</v>
      </c>
      <c r="U6104">
        <v>0</v>
      </c>
      <c r="V6104">
        <f t="shared" si="716"/>
        <v>0</v>
      </c>
      <c r="W6104" t="str">
        <f t="shared" si="719"/>
        <v/>
      </c>
      <c r="X6104" t="str">
        <f t="shared" si="720"/>
        <v/>
      </c>
      <c r="Y6104" t="str">
        <f t="shared" si="717"/>
        <v/>
      </c>
      <c r="AA6104" s="16">
        <f t="shared" si="721"/>
        <v>0.90900000000000003</v>
      </c>
      <c r="AB6104" s="16">
        <f t="shared" si="722"/>
        <v>5.7000000000000002E-2</v>
      </c>
      <c r="AC6104" s="16"/>
    </row>
    <row r="6105" spans="1:29" x14ac:dyDescent="0.25">
      <c r="A6105" s="2">
        <v>43720</v>
      </c>
      <c r="B6105" s="1">
        <v>255</v>
      </c>
      <c r="C6105" s="3">
        <v>500</v>
      </c>
      <c r="D6105" s="13">
        <v>283.23348379629601</v>
      </c>
      <c r="E6105">
        <v>55.07</v>
      </c>
      <c r="F6105" s="15">
        <f t="shared" si="723"/>
        <v>0</v>
      </c>
      <c r="G6105">
        <v>1.51</v>
      </c>
      <c r="H6105">
        <v>6.0389999999999997</v>
      </c>
      <c r="I6105">
        <v>112.31399999999999</v>
      </c>
      <c r="J6105">
        <v>6.6609999999999996</v>
      </c>
      <c r="K6105">
        <v>92.5</v>
      </c>
      <c r="L6105">
        <v>0.18</v>
      </c>
      <c r="M6105">
        <v>0.16400000000000001</v>
      </c>
      <c r="O6105">
        <v>0.625</v>
      </c>
      <c r="T6105">
        <f t="shared" si="718"/>
        <v>2550500</v>
      </c>
      <c r="U6105">
        <v>0</v>
      </c>
      <c r="V6105">
        <f t="shared" si="716"/>
        <v>0</v>
      </c>
      <c r="W6105" t="str">
        <f t="shared" si="719"/>
        <v/>
      </c>
      <c r="X6105" t="str">
        <f t="shared" si="720"/>
        <v/>
      </c>
      <c r="Y6105" t="str">
        <f t="shared" si="717"/>
        <v/>
      </c>
      <c r="AA6105" s="16">
        <f t="shared" si="721"/>
        <v>0.90500000000000003</v>
      </c>
      <c r="AB6105" s="16">
        <f t="shared" si="722"/>
        <v>7.2999999999999995E-2</v>
      </c>
      <c r="AC6105" s="16"/>
    </row>
    <row r="6106" spans="1:29" x14ac:dyDescent="0.25">
      <c r="A6106" s="2">
        <v>43720</v>
      </c>
      <c r="B6106" s="1">
        <v>255</v>
      </c>
      <c r="C6106" s="3">
        <v>600</v>
      </c>
      <c r="D6106" s="13">
        <v>283.27515046296298</v>
      </c>
      <c r="E6106">
        <v>54.95</v>
      </c>
      <c r="F6106" s="15">
        <f t="shared" si="723"/>
        <v>0</v>
      </c>
      <c r="G6106">
        <v>1.51</v>
      </c>
      <c r="H6106">
        <v>5.0330000000000004</v>
      </c>
      <c r="I6106">
        <v>123.545</v>
      </c>
      <c r="J6106">
        <v>6.7119999999999997</v>
      </c>
      <c r="K6106">
        <v>91.4</v>
      </c>
      <c r="L6106">
        <v>0.18</v>
      </c>
      <c r="M6106">
        <v>0.16400000000000001</v>
      </c>
      <c r="O6106">
        <v>11.875</v>
      </c>
      <c r="T6106">
        <f t="shared" si="718"/>
        <v>2550600</v>
      </c>
      <c r="U6106">
        <v>3.7</v>
      </c>
      <c r="V6106">
        <f t="shared" si="716"/>
        <v>11.9</v>
      </c>
      <c r="W6106" t="str">
        <f t="shared" si="719"/>
        <v/>
      </c>
      <c r="X6106" t="str">
        <f t="shared" si="720"/>
        <v/>
      </c>
      <c r="Y6106" t="str">
        <f t="shared" si="717"/>
        <v/>
      </c>
      <c r="AA6106" s="16">
        <f t="shared" si="721"/>
        <v>0.89700000000000002</v>
      </c>
      <c r="AB6106" s="16">
        <f t="shared" si="722"/>
        <v>8.4000000000000005E-2</v>
      </c>
      <c r="AC6106" s="16"/>
    </row>
    <row r="6107" spans="1:29" x14ac:dyDescent="0.25">
      <c r="A6107" s="2">
        <v>43720</v>
      </c>
      <c r="B6107" s="1">
        <v>255</v>
      </c>
      <c r="C6107" s="3">
        <v>700</v>
      </c>
      <c r="D6107" s="13">
        <v>283.31681712963001</v>
      </c>
      <c r="E6107">
        <v>55.07</v>
      </c>
      <c r="F6107" s="15">
        <f t="shared" si="723"/>
        <v>0</v>
      </c>
      <c r="G6107">
        <v>2.0129999999999999</v>
      </c>
      <c r="H6107">
        <v>6.5430000000000001</v>
      </c>
      <c r="I6107">
        <v>119.333</v>
      </c>
      <c r="J6107">
        <v>7.1159999999999997</v>
      </c>
      <c r="K6107">
        <v>89.3</v>
      </c>
      <c r="L6107">
        <v>0.18</v>
      </c>
      <c r="M6107">
        <v>0.16400000000000001</v>
      </c>
      <c r="O6107">
        <v>65.625</v>
      </c>
      <c r="T6107">
        <f t="shared" si="718"/>
        <v>2550700</v>
      </c>
      <c r="U6107">
        <v>111.5</v>
      </c>
      <c r="V6107">
        <f t="shared" si="716"/>
        <v>65.599999999999994</v>
      </c>
      <c r="W6107" t="str">
        <f t="shared" si="719"/>
        <v/>
      </c>
      <c r="X6107" t="str">
        <f t="shared" si="720"/>
        <v/>
      </c>
      <c r="Y6107" t="str">
        <f t="shared" si="717"/>
        <v/>
      </c>
      <c r="AA6107" s="16">
        <f t="shared" si="721"/>
        <v>0.90100000000000002</v>
      </c>
      <c r="AB6107" s="16">
        <f t="shared" si="722"/>
        <v>0.108</v>
      </c>
      <c r="AC6107" s="16"/>
    </row>
    <row r="6108" spans="1:29" x14ac:dyDescent="0.25">
      <c r="A6108" s="2">
        <v>43720</v>
      </c>
      <c r="B6108" s="1">
        <v>255</v>
      </c>
      <c r="C6108" s="3">
        <v>800</v>
      </c>
      <c r="D6108" s="13">
        <v>283.35848379629601</v>
      </c>
      <c r="E6108">
        <v>55.42</v>
      </c>
      <c r="F6108" s="15">
        <f t="shared" si="723"/>
        <v>0</v>
      </c>
      <c r="G6108">
        <v>2.516</v>
      </c>
      <c r="H6108">
        <v>6.0389999999999997</v>
      </c>
      <c r="I6108">
        <v>123.545</v>
      </c>
      <c r="J6108">
        <v>9.0640000000000001</v>
      </c>
      <c r="K6108">
        <v>85.2</v>
      </c>
      <c r="L6108">
        <v>0.18</v>
      </c>
      <c r="M6108">
        <v>0.16400000000000001</v>
      </c>
      <c r="O6108">
        <v>448.125</v>
      </c>
      <c r="T6108">
        <f t="shared" si="718"/>
        <v>2550800</v>
      </c>
      <c r="U6108">
        <v>289.5</v>
      </c>
      <c r="V6108">
        <f t="shared" si="716"/>
        <v>448.1</v>
      </c>
      <c r="W6108" t="str">
        <f t="shared" si="719"/>
        <v/>
      </c>
      <c r="X6108" t="str">
        <f t="shared" si="720"/>
        <v/>
      </c>
      <c r="Y6108" t="str">
        <f t="shared" si="717"/>
        <v/>
      </c>
      <c r="AA6108" s="16">
        <f t="shared" si="721"/>
        <v>0.98199999999999998</v>
      </c>
      <c r="AB6108" s="16">
        <f t="shared" si="722"/>
        <v>0.17100000000000001</v>
      </c>
      <c r="AC6108" s="16"/>
    </row>
    <row r="6109" spans="1:29" x14ac:dyDescent="0.25">
      <c r="A6109" s="2">
        <v>43720</v>
      </c>
      <c r="B6109" s="1">
        <v>255</v>
      </c>
      <c r="C6109" s="3">
        <v>900</v>
      </c>
      <c r="D6109" s="13">
        <v>283.40015046296298</v>
      </c>
      <c r="E6109">
        <v>55.07</v>
      </c>
      <c r="F6109" s="15">
        <f t="shared" si="723"/>
        <v>0</v>
      </c>
      <c r="G6109">
        <v>2.516</v>
      </c>
      <c r="H6109">
        <v>9.0589999999999993</v>
      </c>
      <c r="I6109">
        <v>122.14100000000001</v>
      </c>
      <c r="J6109">
        <v>8.7420000000000009</v>
      </c>
      <c r="K6109">
        <v>88.8</v>
      </c>
      <c r="L6109">
        <v>0.18</v>
      </c>
      <c r="M6109">
        <v>0.16400000000000001</v>
      </c>
      <c r="O6109">
        <v>290.625</v>
      </c>
      <c r="T6109">
        <f t="shared" si="718"/>
        <v>2550900</v>
      </c>
      <c r="U6109">
        <v>460.8</v>
      </c>
      <c r="V6109">
        <f t="shared" si="716"/>
        <v>290.60000000000002</v>
      </c>
      <c r="W6109" t="str">
        <f t="shared" si="719"/>
        <v/>
      </c>
      <c r="X6109" t="str">
        <f t="shared" si="720"/>
        <v/>
      </c>
      <c r="Y6109" t="str">
        <f t="shared" si="717"/>
        <v/>
      </c>
      <c r="AA6109" s="16">
        <f t="shared" si="721"/>
        <v>1.0009999999999999</v>
      </c>
      <c r="AB6109" s="16">
        <f t="shared" si="722"/>
        <v>0.126</v>
      </c>
      <c r="AC6109" s="16"/>
    </row>
    <row r="6110" spans="1:29" x14ac:dyDescent="0.25">
      <c r="A6110" s="2">
        <v>43720</v>
      </c>
      <c r="B6110" s="1">
        <v>255</v>
      </c>
      <c r="C6110" s="3">
        <v>1000</v>
      </c>
      <c r="D6110" s="13">
        <v>283.44181712963001</v>
      </c>
      <c r="E6110">
        <v>54.95</v>
      </c>
      <c r="F6110" s="15">
        <f t="shared" si="723"/>
        <v>0</v>
      </c>
      <c r="G6110">
        <v>2.0129999999999999</v>
      </c>
      <c r="H6110">
        <v>6.5430000000000001</v>
      </c>
      <c r="I6110">
        <v>106.69799999999999</v>
      </c>
      <c r="J6110">
        <v>10.074999999999999</v>
      </c>
      <c r="K6110">
        <v>85.3</v>
      </c>
      <c r="L6110">
        <v>0.18</v>
      </c>
      <c r="M6110">
        <v>0.16400000000000001</v>
      </c>
      <c r="O6110">
        <v>314.375</v>
      </c>
      <c r="T6110">
        <f t="shared" si="718"/>
        <v>2551000</v>
      </c>
      <c r="U6110">
        <v>603.20000000000005</v>
      </c>
      <c r="V6110">
        <f t="shared" si="716"/>
        <v>314.39999999999998</v>
      </c>
      <c r="W6110" t="str">
        <f t="shared" si="719"/>
        <v/>
      </c>
      <c r="X6110" t="str">
        <f t="shared" si="720"/>
        <v/>
      </c>
      <c r="Y6110" t="str">
        <f t="shared" si="717"/>
        <v/>
      </c>
      <c r="AA6110" s="16">
        <f t="shared" si="721"/>
        <v>1.052</v>
      </c>
      <c r="AB6110" s="16">
        <f t="shared" si="722"/>
        <v>0.18099999999999999</v>
      </c>
      <c r="AC6110" s="16"/>
    </row>
    <row r="6111" spans="1:29" x14ac:dyDescent="0.25">
      <c r="A6111" s="2">
        <v>43720</v>
      </c>
      <c r="B6111" s="1">
        <v>255</v>
      </c>
      <c r="C6111" s="3">
        <v>1100</v>
      </c>
      <c r="D6111" s="13">
        <v>283.48348379629601</v>
      </c>
      <c r="E6111">
        <v>56</v>
      </c>
      <c r="F6111" s="15">
        <f t="shared" si="723"/>
        <v>0.5</v>
      </c>
      <c r="G6111">
        <v>3.5230000000000001</v>
      </c>
      <c r="H6111">
        <v>10.065</v>
      </c>
      <c r="I6111">
        <v>120.73699999999999</v>
      </c>
      <c r="J6111">
        <v>11.516</v>
      </c>
      <c r="K6111">
        <v>75.400000000000006</v>
      </c>
      <c r="L6111">
        <v>0.18</v>
      </c>
      <c r="M6111">
        <v>0.16400000000000001</v>
      </c>
      <c r="O6111">
        <v>810.625</v>
      </c>
      <c r="T6111">
        <f t="shared" si="718"/>
        <v>2551100</v>
      </c>
      <c r="U6111">
        <v>703.3</v>
      </c>
      <c r="V6111">
        <f t="shared" si="716"/>
        <v>810.6</v>
      </c>
      <c r="W6111" t="str">
        <f t="shared" si="719"/>
        <v/>
      </c>
      <c r="X6111" t="str">
        <f t="shared" si="720"/>
        <v/>
      </c>
      <c r="Y6111" t="str">
        <f t="shared" si="717"/>
        <v/>
      </c>
      <c r="AA6111" s="16">
        <f t="shared" si="721"/>
        <v>1.024</v>
      </c>
      <c r="AB6111" s="16">
        <f t="shared" si="722"/>
        <v>0.33400000000000002</v>
      </c>
      <c r="AC6111" s="16"/>
    </row>
    <row r="6112" spans="1:29" x14ac:dyDescent="0.25">
      <c r="A6112" s="2">
        <v>43720</v>
      </c>
      <c r="B6112" s="1">
        <v>255</v>
      </c>
      <c r="C6112" s="3">
        <v>1200</v>
      </c>
      <c r="D6112" s="13">
        <v>283.52515046296298</v>
      </c>
      <c r="E6112">
        <v>55.3</v>
      </c>
      <c r="F6112" s="15">
        <f t="shared" si="723"/>
        <v>0</v>
      </c>
      <c r="G6112">
        <v>5.0330000000000004</v>
      </c>
      <c r="H6112">
        <v>10.569000000000001</v>
      </c>
      <c r="I6112">
        <v>143.19999999999999</v>
      </c>
      <c r="J6112">
        <v>11.734</v>
      </c>
      <c r="K6112">
        <v>70.099999999999994</v>
      </c>
      <c r="L6112">
        <v>0.17899999999999999</v>
      </c>
      <c r="M6112">
        <v>0.16400000000000001</v>
      </c>
      <c r="O6112">
        <v>605.625</v>
      </c>
      <c r="T6112">
        <f t="shared" si="718"/>
        <v>2551200</v>
      </c>
      <c r="U6112">
        <v>753</v>
      </c>
      <c r="V6112">
        <f t="shared" si="716"/>
        <v>605.6</v>
      </c>
      <c r="W6112" t="str">
        <f t="shared" si="719"/>
        <v/>
      </c>
      <c r="X6112" t="str">
        <f t="shared" si="720"/>
        <v/>
      </c>
      <c r="Y6112" t="str">
        <f t="shared" si="717"/>
        <v/>
      </c>
      <c r="AA6112" s="16">
        <f t="shared" si="721"/>
        <v>0.96599999999999997</v>
      </c>
      <c r="AB6112" s="16">
        <f t="shared" si="722"/>
        <v>0.41199999999999998</v>
      </c>
      <c r="AC6112" s="16"/>
    </row>
    <row r="6113" spans="1:29" x14ac:dyDescent="0.25">
      <c r="A6113" s="2">
        <v>43720</v>
      </c>
      <c r="B6113" s="1">
        <v>255</v>
      </c>
      <c r="C6113" s="3">
        <v>1300</v>
      </c>
      <c r="D6113" s="13">
        <v>283.56681712963001</v>
      </c>
      <c r="E6113">
        <v>54.95</v>
      </c>
      <c r="F6113" s="15">
        <f t="shared" si="723"/>
        <v>0</v>
      </c>
      <c r="G6113">
        <v>4.0259999999999998</v>
      </c>
      <c r="H6113">
        <v>9.5619999999999994</v>
      </c>
      <c r="I6113">
        <v>146.00800000000001</v>
      </c>
      <c r="J6113">
        <v>11.856</v>
      </c>
      <c r="K6113">
        <v>70.099999999999994</v>
      </c>
      <c r="L6113">
        <v>0.17899999999999999</v>
      </c>
      <c r="M6113">
        <v>0.16400000000000001</v>
      </c>
      <c r="O6113">
        <v>476.875</v>
      </c>
      <c r="T6113">
        <f t="shared" si="718"/>
        <v>2551300</v>
      </c>
      <c r="U6113">
        <v>748</v>
      </c>
      <c r="V6113">
        <f t="shared" si="716"/>
        <v>476.9</v>
      </c>
      <c r="W6113" t="str">
        <f t="shared" si="719"/>
        <v/>
      </c>
      <c r="X6113" t="str">
        <f t="shared" si="720"/>
        <v/>
      </c>
      <c r="Y6113" t="str">
        <f t="shared" si="717"/>
        <v/>
      </c>
      <c r="AA6113" s="16">
        <f t="shared" si="721"/>
        <v>0.97399999999999998</v>
      </c>
      <c r="AB6113" s="16">
        <f t="shared" si="722"/>
        <v>0.41499999999999998</v>
      </c>
      <c r="AC6113" s="16"/>
    </row>
    <row r="6114" spans="1:29" x14ac:dyDescent="0.25">
      <c r="A6114" s="2">
        <v>43720</v>
      </c>
      <c r="B6114" s="1">
        <v>255</v>
      </c>
      <c r="C6114" s="3">
        <v>1400</v>
      </c>
      <c r="D6114" s="13">
        <v>283.60848379629601</v>
      </c>
      <c r="E6114">
        <v>55.42</v>
      </c>
      <c r="F6114" s="15">
        <f t="shared" si="723"/>
        <v>0</v>
      </c>
      <c r="G6114">
        <v>5.0330000000000004</v>
      </c>
      <c r="H6114">
        <v>10.065</v>
      </c>
      <c r="I6114">
        <v>143.19999999999999</v>
      </c>
      <c r="J6114">
        <v>13.257</v>
      </c>
      <c r="K6114">
        <v>61.4</v>
      </c>
      <c r="L6114">
        <v>0.17899999999999999</v>
      </c>
      <c r="M6114">
        <v>0.16400000000000001</v>
      </c>
      <c r="O6114">
        <v>638.125</v>
      </c>
      <c r="T6114">
        <f t="shared" si="718"/>
        <v>2551400</v>
      </c>
      <c r="U6114">
        <v>688.7</v>
      </c>
      <c r="V6114">
        <f t="shared" si="716"/>
        <v>638.1</v>
      </c>
      <c r="W6114" t="str">
        <f t="shared" si="719"/>
        <v/>
      </c>
      <c r="X6114" t="str">
        <f t="shared" si="720"/>
        <v/>
      </c>
      <c r="Y6114" t="str">
        <f t="shared" si="717"/>
        <v/>
      </c>
      <c r="AA6114" s="16">
        <f t="shared" si="721"/>
        <v>0.93500000000000005</v>
      </c>
      <c r="AB6114" s="16">
        <f t="shared" si="722"/>
        <v>0.58799999999999997</v>
      </c>
      <c r="AC6114" s="16"/>
    </row>
    <row r="6115" spans="1:29" x14ac:dyDescent="0.25">
      <c r="A6115" s="2">
        <v>43720</v>
      </c>
      <c r="B6115" s="1">
        <v>255</v>
      </c>
      <c r="C6115" s="3">
        <v>1500</v>
      </c>
      <c r="D6115" s="13">
        <v>283.65015046296298</v>
      </c>
      <c r="E6115">
        <v>55.07</v>
      </c>
      <c r="F6115" s="15">
        <f t="shared" si="723"/>
        <v>0</v>
      </c>
      <c r="G6115">
        <v>5.0330000000000004</v>
      </c>
      <c r="H6115">
        <v>9.0589999999999993</v>
      </c>
      <c r="I6115">
        <v>150.22</v>
      </c>
      <c r="J6115">
        <v>12.218999999999999</v>
      </c>
      <c r="K6115">
        <v>62.4</v>
      </c>
      <c r="L6115">
        <v>0.17799999999999999</v>
      </c>
      <c r="M6115">
        <v>0.16400000000000001</v>
      </c>
      <c r="O6115">
        <v>181.875</v>
      </c>
      <c r="T6115">
        <f t="shared" si="718"/>
        <v>2551500</v>
      </c>
      <c r="U6115">
        <v>580.20000000000005</v>
      </c>
      <c r="V6115">
        <f t="shared" si="716"/>
        <v>181.9</v>
      </c>
      <c r="W6115" t="str">
        <f t="shared" si="719"/>
        <v/>
      </c>
      <c r="X6115" t="str">
        <f t="shared" si="720"/>
        <v/>
      </c>
      <c r="Y6115" t="str">
        <f t="shared" si="717"/>
        <v/>
      </c>
      <c r="AA6115" s="16">
        <f t="shared" si="721"/>
        <v>0.88800000000000001</v>
      </c>
      <c r="AB6115" s="16">
        <f t="shared" si="722"/>
        <v>0.53500000000000003</v>
      </c>
      <c r="AC6115" s="16"/>
    </row>
    <row r="6116" spans="1:29" x14ac:dyDescent="0.25">
      <c r="A6116" s="2">
        <v>43720</v>
      </c>
      <c r="B6116" s="1">
        <v>255</v>
      </c>
      <c r="C6116" s="3">
        <v>1600</v>
      </c>
      <c r="D6116" s="13">
        <v>283.69181712963001</v>
      </c>
      <c r="E6116">
        <v>55.18</v>
      </c>
      <c r="F6116" s="15">
        <f t="shared" si="723"/>
        <v>0</v>
      </c>
      <c r="G6116">
        <v>4.0259999999999998</v>
      </c>
      <c r="H6116">
        <v>8.0519999999999996</v>
      </c>
      <c r="I6116">
        <v>147.41200000000001</v>
      </c>
      <c r="J6116">
        <v>10.98</v>
      </c>
      <c r="K6116">
        <v>61.1</v>
      </c>
      <c r="L6116">
        <v>0.17799999999999999</v>
      </c>
      <c r="M6116">
        <v>0.16400000000000001</v>
      </c>
      <c r="O6116">
        <v>85.625</v>
      </c>
      <c r="T6116">
        <f t="shared" si="718"/>
        <v>2551600</v>
      </c>
      <c r="U6116">
        <v>431.2</v>
      </c>
      <c r="V6116">
        <f t="shared" si="716"/>
        <v>85.6</v>
      </c>
      <c r="W6116" t="str">
        <f t="shared" si="719"/>
        <v/>
      </c>
      <c r="X6116" t="str">
        <f t="shared" si="720"/>
        <v/>
      </c>
      <c r="Y6116" t="str">
        <f t="shared" si="717"/>
        <v/>
      </c>
      <c r="AA6116" s="16">
        <f t="shared" si="721"/>
        <v>0.80100000000000005</v>
      </c>
      <c r="AB6116" s="16">
        <f t="shared" si="722"/>
        <v>0.51</v>
      </c>
      <c r="AC6116" s="16"/>
    </row>
    <row r="6117" spans="1:29" x14ac:dyDescent="0.25">
      <c r="A6117" s="2">
        <v>43720</v>
      </c>
      <c r="B6117" s="1">
        <v>255</v>
      </c>
      <c r="C6117" s="3">
        <v>1700</v>
      </c>
      <c r="D6117" s="13">
        <v>283.73348379629601</v>
      </c>
      <c r="E6117">
        <v>55.07</v>
      </c>
      <c r="F6117" s="15">
        <f t="shared" si="723"/>
        <v>0</v>
      </c>
      <c r="G6117">
        <v>3.5230000000000001</v>
      </c>
      <c r="H6117">
        <v>8.5559999999999992</v>
      </c>
      <c r="I6117">
        <v>144.60400000000001</v>
      </c>
      <c r="J6117">
        <v>10.074999999999999</v>
      </c>
      <c r="K6117">
        <v>68.599999999999994</v>
      </c>
      <c r="L6117">
        <v>0.17799999999999999</v>
      </c>
      <c r="M6117">
        <v>0.16400000000000001</v>
      </c>
      <c r="O6117">
        <v>45.625</v>
      </c>
      <c r="T6117">
        <f t="shared" si="718"/>
        <v>2551700</v>
      </c>
      <c r="U6117">
        <v>256.5</v>
      </c>
      <c r="V6117">
        <f t="shared" si="716"/>
        <v>45.6</v>
      </c>
      <c r="W6117" t="str">
        <f t="shared" si="719"/>
        <v/>
      </c>
      <c r="X6117" t="str">
        <f t="shared" si="720"/>
        <v/>
      </c>
      <c r="Y6117" t="str">
        <f t="shared" si="717"/>
        <v/>
      </c>
      <c r="AA6117" s="16">
        <f t="shared" si="721"/>
        <v>0.84599999999999997</v>
      </c>
      <c r="AB6117" s="16">
        <f t="shared" si="722"/>
        <v>0.38700000000000001</v>
      </c>
      <c r="AC6117" s="16"/>
    </row>
    <row r="6118" spans="1:29" x14ac:dyDescent="0.25">
      <c r="A6118" s="2">
        <v>43720</v>
      </c>
      <c r="B6118" s="1">
        <v>255</v>
      </c>
      <c r="C6118" s="3">
        <v>1800</v>
      </c>
      <c r="D6118" s="13">
        <v>283.77515046296298</v>
      </c>
      <c r="E6118">
        <v>54.83</v>
      </c>
      <c r="F6118" s="15">
        <f t="shared" si="723"/>
        <v>0</v>
      </c>
      <c r="G6118">
        <v>2.516</v>
      </c>
      <c r="H6118">
        <v>7.0460000000000003</v>
      </c>
      <c r="I6118">
        <v>136.18</v>
      </c>
      <c r="J6118">
        <v>9.7799999999999994</v>
      </c>
      <c r="K6118">
        <v>72</v>
      </c>
      <c r="L6118">
        <v>0.17799999999999999</v>
      </c>
      <c r="M6118">
        <v>0.16400000000000001</v>
      </c>
      <c r="O6118">
        <v>11.875</v>
      </c>
      <c r="T6118">
        <f t="shared" si="718"/>
        <v>2551800</v>
      </c>
      <c r="U6118">
        <v>81.2</v>
      </c>
      <c r="V6118">
        <f t="shared" si="716"/>
        <v>11.9</v>
      </c>
      <c r="W6118" t="str">
        <f t="shared" si="719"/>
        <v/>
      </c>
      <c r="X6118" t="str">
        <f t="shared" si="720"/>
        <v/>
      </c>
      <c r="Y6118" t="str">
        <f t="shared" si="717"/>
        <v/>
      </c>
      <c r="AA6118" s="16">
        <f t="shared" si="721"/>
        <v>0.871</v>
      </c>
      <c r="AB6118" s="16">
        <f t="shared" si="722"/>
        <v>0.33900000000000002</v>
      </c>
      <c r="AC6118" s="16"/>
    </row>
    <row r="6119" spans="1:29" x14ac:dyDescent="0.25">
      <c r="A6119" s="2">
        <v>43720</v>
      </c>
      <c r="B6119" s="1">
        <v>255</v>
      </c>
      <c r="C6119" s="3">
        <v>1900</v>
      </c>
      <c r="D6119" s="13">
        <v>283.81681712963001</v>
      </c>
      <c r="E6119">
        <v>55.07</v>
      </c>
      <c r="F6119" s="15">
        <f t="shared" si="723"/>
        <v>0</v>
      </c>
      <c r="G6119">
        <v>3.5230000000000001</v>
      </c>
      <c r="H6119">
        <v>8.5559999999999992</v>
      </c>
      <c r="I6119">
        <v>136.18</v>
      </c>
      <c r="J6119">
        <v>9.7799999999999994</v>
      </c>
      <c r="K6119">
        <v>69.599999999999994</v>
      </c>
      <c r="L6119">
        <v>0.17799999999999999</v>
      </c>
      <c r="M6119">
        <v>0.16500000000000001</v>
      </c>
      <c r="O6119">
        <v>0.625</v>
      </c>
      <c r="T6119">
        <f t="shared" si="718"/>
        <v>2551900</v>
      </c>
      <c r="U6119">
        <v>0.7</v>
      </c>
      <c r="V6119">
        <f t="shared" si="716"/>
        <v>0</v>
      </c>
      <c r="W6119" t="str">
        <f t="shared" si="719"/>
        <v/>
      </c>
      <c r="X6119" t="str">
        <f t="shared" si="720"/>
        <v/>
      </c>
      <c r="Y6119" t="str">
        <f t="shared" si="717"/>
        <v/>
      </c>
      <c r="AA6119" s="16">
        <f t="shared" si="721"/>
        <v>0.84199999999999997</v>
      </c>
      <c r="AB6119" s="16">
        <f t="shared" si="722"/>
        <v>0.36799999999999999</v>
      </c>
      <c r="AC6119" s="16"/>
    </row>
    <row r="6120" spans="1:29" x14ac:dyDescent="0.25">
      <c r="A6120" s="2">
        <v>43720</v>
      </c>
      <c r="B6120" s="1">
        <v>255</v>
      </c>
      <c r="C6120" s="3">
        <v>2000</v>
      </c>
      <c r="D6120" s="13">
        <v>283.85848379629601</v>
      </c>
      <c r="E6120">
        <v>54.95</v>
      </c>
      <c r="F6120" s="15">
        <f t="shared" si="723"/>
        <v>0</v>
      </c>
      <c r="G6120">
        <v>1.0069999999999999</v>
      </c>
      <c r="H6120">
        <v>4.5289999999999999</v>
      </c>
      <c r="I6120">
        <v>165.66300000000001</v>
      </c>
      <c r="J6120">
        <v>9.4350000000000005</v>
      </c>
      <c r="K6120">
        <v>72.7</v>
      </c>
      <c r="L6120">
        <v>0.17799999999999999</v>
      </c>
      <c r="M6120">
        <v>0.16500000000000001</v>
      </c>
      <c r="O6120">
        <v>0.625</v>
      </c>
      <c r="T6120">
        <f t="shared" si="718"/>
        <v>2552000</v>
      </c>
      <c r="U6120">
        <v>0</v>
      </c>
      <c r="V6120">
        <f t="shared" si="716"/>
        <v>0</v>
      </c>
      <c r="W6120" t="str">
        <f t="shared" si="719"/>
        <v/>
      </c>
      <c r="X6120" t="str">
        <f t="shared" si="720"/>
        <v/>
      </c>
      <c r="Y6120" t="str">
        <f t="shared" si="717"/>
        <v/>
      </c>
      <c r="AA6120" s="16">
        <f t="shared" si="721"/>
        <v>0.85899999999999999</v>
      </c>
      <c r="AB6120" s="16">
        <f t="shared" si="722"/>
        <v>0.32300000000000001</v>
      </c>
      <c r="AC6120" s="16"/>
    </row>
    <row r="6121" spans="1:29" x14ac:dyDescent="0.25">
      <c r="A6121" s="2">
        <v>43720</v>
      </c>
      <c r="B6121" s="1">
        <v>255</v>
      </c>
      <c r="C6121" s="3">
        <v>2100</v>
      </c>
      <c r="D6121" s="13">
        <v>283.90015046296298</v>
      </c>
      <c r="E6121">
        <v>55.54</v>
      </c>
      <c r="F6121" s="15">
        <f t="shared" si="723"/>
        <v>3.9999999999999147E-2</v>
      </c>
      <c r="G6121">
        <v>0.503</v>
      </c>
      <c r="H6121">
        <v>4.0259999999999998</v>
      </c>
      <c r="I6121">
        <v>174.08600000000001</v>
      </c>
      <c r="J6121">
        <v>8.5429999999999993</v>
      </c>
      <c r="K6121">
        <v>81.099999999999994</v>
      </c>
      <c r="L6121">
        <v>0.17799999999999999</v>
      </c>
      <c r="M6121">
        <v>0.16500000000000001</v>
      </c>
      <c r="O6121">
        <v>0.625</v>
      </c>
      <c r="T6121">
        <f t="shared" si="718"/>
        <v>2552100</v>
      </c>
      <c r="U6121">
        <v>0</v>
      </c>
      <c r="V6121">
        <f t="shared" si="716"/>
        <v>0</v>
      </c>
      <c r="W6121" t="str">
        <f t="shared" si="719"/>
        <v/>
      </c>
      <c r="X6121" t="str">
        <f t="shared" si="720"/>
        <v/>
      </c>
      <c r="Y6121" t="str">
        <f t="shared" si="717"/>
        <v/>
      </c>
      <c r="AA6121" s="16">
        <f t="shared" si="721"/>
        <v>0.90200000000000002</v>
      </c>
      <c r="AB6121" s="16">
        <f t="shared" si="722"/>
        <v>0.21</v>
      </c>
      <c r="AC6121" s="16"/>
    </row>
    <row r="6122" spans="1:29" x14ac:dyDescent="0.25">
      <c r="A6122" s="2">
        <v>43720</v>
      </c>
      <c r="B6122" s="1">
        <v>255</v>
      </c>
      <c r="C6122" s="3">
        <v>2200</v>
      </c>
      <c r="D6122" s="13">
        <v>283.94181712963001</v>
      </c>
      <c r="E6122">
        <v>54.95</v>
      </c>
      <c r="F6122" s="15">
        <f t="shared" si="723"/>
        <v>0</v>
      </c>
      <c r="G6122">
        <v>0</v>
      </c>
      <c r="H6122">
        <v>2.0129999999999999</v>
      </c>
      <c r="I6122">
        <v>244.28200000000001</v>
      </c>
      <c r="J6122">
        <v>7.72</v>
      </c>
      <c r="K6122">
        <v>88.6</v>
      </c>
      <c r="L6122">
        <v>0.17799999999999999</v>
      </c>
      <c r="M6122">
        <v>0.16500000000000001</v>
      </c>
      <c r="O6122">
        <v>0.625</v>
      </c>
      <c r="T6122">
        <f t="shared" si="718"/>
        <v>2552200</v>
      </c>
      <c r="U6122">
        <v>0</v>
      </c>
      <c r="V6122">
        <f t="shared" si="716"/>
        <v>0</v>
      </c>
      <c r="W6122" t="str">
        <f t="shared" si="719"/>
        <v/>
      </c>
      <c r="X6122" t="str">
        <f t="shared" si="720"/>
        <v/>
      </c>
      <c r="Y6122" t="str">
        <f t="shared" si="717"/>
        <v/>
      </c>
      <c r="AA6122" s="16">
        <f t="shared" si="721"/>
        <v>0.93200000000000005</v>
      </c>
      <c r="AB6122" s="16">
        <f t="shared" si="722"/>
        <v>0.12</v>
      </c>
      <c r="AC6122" s="16"/>
    </row>
    <row r="6123" spans="1:29" x14ac:dyDescent="0.25">
      <c r="A6123" s="2">
        <v>43720</v>
      </c>
      <c r="B6123" s="1">
        <v>255</v>
      </c>
      <c r="C6123" s="3">
        <v>2300</v>
      </c>
      <c r="D6123" s="13">
        <v>283.98348379629601</v>
      </c>
      <c r="E6123">
        <v>55.3</v>
      </c>
      <c r="F6123" s="15">
        <f t="shared" si="723"/>
        <v>0</v>
      </c>
      <c r="G6123">
        <v>0</v>
      </c>
      <c r="H6123">
        <v>1.0069999999999999</v>
      </c>
      <c r="I6123">
        <v>230.24299999999999</v>
      </c>
      <c r="J6123">
        <v>7.1420000000000003</v>
      </c>
      <c r="K6123">
        <v>90.9</v>
      </c>
      <c r="L6123">
        <v>0.17799999999999999</v>
      </c>
      <c r="M6123">
        <v>0.16500000000000001</v>
      </c>
      <c r="O6123">
        <v>0.625</v>
      </c>
      <c r="T6123">
        <f t="shared" si="718"/>
        <v>2552300</v>
      </c>
      <c r="U6123">
        <v>0</v>
      </c>
      <c r="V6123">
        <f t="shared" si="716"/>
        <v>0</v>
      </c>
      <c r="W6123" t="str">
        <f t="shared" si="719"/>
        <v/>
      </c>
      <c r="X6123" t="str">
        <f t="shared" si="720"/>
        <v/>
      </c>
      <c r="Y6123" t="str">
        <f t="shared" si="717"/>
        <v/>
      </c>
      <c r="AA6123" s="16">
        <f t="shared" si="721"/>
        <v>0.91900000000000004</v>
      </c>
      <c r="AB6123" s="16">
        <f t="shared" si="722"/>
        <v>9.1999999999999998E-2</v>
      </c>
      <c r="AC6123" s="16"/>
    </row>
    <row r="6124" spans="1:29" x14ac:dyDescent="0.25">
      <c r="A6124" s="2">
        <v>43720</v>
      </c>
      <c r="B6124" s="1">
        <v>255</v>
      </c>
      <c r="C6124" s="3">
        <v>2400</v>
      </c>
      <c r="D6124" s="13">
        <v>284.02515046296298</v>
      </c>
      <c r="E6124">
        <v>55.42</v>
      </c>
      <c r="F6124" s="15">
        <f t="shared" si="723"/>
        <v>0</v>
      </c>
      <c r="G6124">
        <v>0</v>
      </c>
      <c r="H6124">
        <v>1.0069999999999999</v>
      </c>
      <c r="I6124">
        <v>87.043000000000006</v>
      </c>
      <c r="J6124">
        <v>6.7629999999999999</v>
      </c>
      <c r="K6124">
        <v>92.7</v>
      </c>
      <c r="L6124">
        <v>0.17799999999999999</v>
      </c>
      <c r="M6124">
        <v>0.16500000000000001</v>
      </c>
      <c r="O6124">
        <v>0.625</v>
      </c>
      <c r="T6124">
        <f t="shared" si="718"/>
        <v>2552400</v>
      </c>
      <c r="U6124">
        <v>0</v>
      </c>
      <c r="V6124">
        <f t="shared" si="716"/>
        <v>0</v>
      </c>
      <c r="W6124">
        <f t="shared" si="719"/>
        <v>0.17799999999999999</v>
      </c>
      <c r="X6124">
        <f t="shared" si="720"/>
        <v>0.16500000000000001</v>
      </c>
      <c r="Y6124">
        <f t="shared" si="717"/>
        <v>0</v>
      </c>
      <c r="AA6124" s="16">
        <f t="shared" si="721"/>
        <v>0.91300000000000003</v>
      </c>
      <c r="AB6124" s="16">
        <f t="shared" si="722"/>
        <v>7.1999999999999995E-2</v>
      </c>
      <c r="AC6124" s="16"/>
    </row>
    <row r="6125" spans="1:29" x14ac:dyDescent="0.25">
      <c r="A6125" s="2">
        <v>43721</v>
      </c>
      <c r="B6125" s="1">
        <v>256</v>
      </c>
      <c r="C6125" s="3">
        <v>100</v>
      </c>
      <c r="D6125" s="13">
        <v>284.06681712963001</v>
      </c>
      <c r="E6125">
        <v>55.3</v>
      </c>
      <c r="F6125" s="15">
        <f t="shared" si="723"/>
        <v>0</v>
      </c>
      <c r="G6125">
        <v>0</v>
      </c>
      <c r="H6125">
        <v>1.51</v>
      </c>
      <c r="I6125">
        <v>32.29</v>
      </c>
      <c r="J6125">
        <v>7.1920000000000002</v>
      </c>
      <c r="K6125">
        <v>91.1</v>
      </c>
      <c r="L6125">
        <v>0.17799999999999999</v>
      </c>
      <c r="M6125">
        <v>0.16500000000000001</v>
      </c>
      <c r="O6125">
        <v>0.625</v>
      </c>
      <c r="T6125">
        <f t="shared" si="718"/>
        <v>2560100</v>
      </c>
      <c r="U6125">
        <v>0</v>
      </c>
      <c r="V6125">
        <f t="shared" si="716"/>
        <v>0</v>
      </c>
      <c r="W6125" t="str">
        <f t="shared" si="719"/>
        <v/>
      </c>
      <c r="X6125" t="str">
        <f t="shared" si="720"/>
        <v/>
      </c>
      <c r="Y6125" t="str">
        <f t="shared" si="717"/>
        <v/>
      </c>
      <c r="AA6125" s="16">
        <f t="shared" si="721"/>
        <v>0.92400000000000004</v>
      </c>
      <c r="AB6125" s="16">
        <f t="shared" si="722"/>
        <v>0.09</v>
      </c>
      <c r="AC6125" s="16"/>
    </row>
    <row r="6126" spans="1:29" x14ac:dyDescent="0.25">
      <c r="A6126" s="2">
        <v>43721</v>
      </c>
      <c r="B6126" s="1">
        <v>256</v>
      </c>
      <c r="C6126" s="3">
        <v>200</v>
      </c>
      <c r="D6126" s="13">
        <v>284.10848379629601</v>
      </c>
      <c r="E6126">
        <v>55.07</v>
      </c>
      <c r="F6126" s="15">
        <f t="shared" si="723"/>
        <v>0</v>
      </c>
      <c r="G6126">
        <v>0</v>
      </c>
      <c r="H6126">
        <v>2.516</v>
      </c>
      <c r="I6126">
        <v>123.545</v>
      </c>
      <c r="J6126">
        <v>7.3680000000000003</v>
      </c>
      <c r="K6126">
        <v>90.4</v>
      </c>
      <c r="L6126">
        <v>0.17799999999999999</v>
      </c>
      <c r="M6126">
        <v>0.16500000000000001</v>
      </c>
      <c r="O6126">
        <v>0.625</v>
      </c>
      <c r="T6126">
        <f t="shared" si="718"/>
        <v>2560200</v>
      </c>
      <c r="U6126">
        <v>0</v>
      </c>
      <c r="V6126">
        <f t="shared" si="716"/>
        <v>0</v>
      </c>
      <c r="W6126" t="str">
        <f t="shared" si="719"/>
        <v/>
      </c>
      <c r="X6126" t="str">
        <f t="shared" si="720"/>
        <v/>
      </c>
      <c r="Y6126" t="str">
        <f t="shared" si="717"/>
        <v/>
      </c>
      <c r="AA6126" s="16">
        <f t="shared" si="721"/>
        <v>0.92800000000000005</v>
      </c>
      <c r="AB6126" s="16">
        <f t="shared" si="722"/>
        <v>9.9000000000000005E-2</v>
      </c>
      <c r="AC6126" s="16"/>
    </row>
    <row r="6127" spans="1:29" x14ac:dyDescent="0.25">
      <c r="A6127" s="2">
        <v>43721</v>
      </c>
      <c r="B6127" s="1">
        <v>256</v>
      </c>
      <c r="C6127" s="3">
        <v>300</v>
      </c>
      <c r="D6127" s="13">
        <v>284.15015046296298</v>
      </c>
      <c r="E6127">
        <v>55.07</v>
      </c>
      <c r="F6127" s="15">
        <f t="shared" si="723"/>
        <v>0</v>
      </c>
      <c r="G6127">
        <v>1.0069999999999999</v>
      </c>
      <c r="H6127">
        <v>5.0330000000000004</v>
      </c>
      <c r="I6127">
        <v>226.03100000000001</v>
      </c>
      <c r="J6127">
        <v>7.1420000000000003</v>
      </c>
      <c r="K6127">
        <v>89.7</v>
      </c>
      <c r="L6127">
        <v>0.17799999999999999</v>
      </c>
      <c r="M6127">
        <v>0.16600000000000001</v>
      </c>
      <c r="O6127">
        <v>0.625</v>
      </c>
      <c r="T6127">
        <f t="shared" si="718"/>
        <v>2560300</v>
      </c>
      <c r="U6127">
        <v>0</v>
      </c>
      <c r="V6127">
        <f t="shared" si="716"/>
        <v>0</v>
      </c>
      <c r="W6127" t="str">
        <f t="shared" si="719"/>
        <v/>
      </c>
      <c r="X6127" t="str">
        <f t="shared" si="720"/>
        <v/>
      </c>
      <c r="Y6127" t="str">
        <f t="shared" si="717"/>
        <v/>
      </c>
      <c r="AA6127" s="16">
        <f t="shared" si="721"/>
        <v>0.90700000000000003</v>
      </c>
      <c r="AB6127" s="16">
        <f t="shared" si="722"/>
        <v>0.104</v>
      </c>
      <c r="AC6127" s="16"/>
    </row>
    <row r="6128" spans="1:29" x14ac:dyDescent="0.25">
      <c r="A6128" s="2">
        <v>43721</v>
      </c>
      <c r="B6128" s="1">
        <v>256</v>
      </c>
      <c r="C6128" s="3">
        <v>400</v>
      </c>
      <c r="D6128" s="13">
        <v>284.19181712963001</v>
      </c>
      <c r="E6128">
        <v>55.07</v>
      </c>
      <c r="F6128" s="15">
        <f t="shared" si="723"/>
        <v>0</v>
      </c>
      <c r="G6128">
        <v>2.0129999999999999</v>
      </c>
      <c r="H6128">
        <v>7.5490000000000004</v>
      </c>
      <c r="I6128">
        <v>245.68600000000001</v>
      </c>
      <c r="J6128">
        <v>6.1790000000000003</v>
      </c>
      <c r="K6128">
        <v>88.9</v>
      </c>
      <c r="L6128">
        <v>0.17799999999999999</v>
      </c>
      <c r="M6128">
        <v>0.16500000000000001</v>
      </c>
      <c r="O6128">
        <v>0.625</v>
      </c>
      <c r="T6128">
        <f t="shared" si="718"/>
        <v>2560400</v>
      </c>
      <c r="U6128">
        <v>0</v>
      </c>
      <c r="V6128">
        <f t="shared" si="716"/>
        <v>0</v>
      </c>
      <c r="W6128" t="str">
        <f t="shared" si="719"/>
        <v/>
      </c>
      <c r="X6128" t="str">
        <f t="shared" si="720"/>
        <v/>
      </c>
      <c r="Y6128" t="str">
        <f t="shared" si="717"/>
        <v/>
      </c>
      <c r="AA6128" s="16">
        <f t="shared" si="721"/>
        <v>0.84099999999999997</v>
      </c>
      <c r="AB6128" s="16">
        <f t="shared" si="722"/>
        <v>0.105</v>
      </c>
      <c r="AC6128" s="16"/>
    </row>
    <row r="6129" spans="1:29" x14ac:dyDescent="0.25">
      <c r="A6129" s="2">
        <v>43721</v>
      </c>
      <c r="B6129" s="1">
        <v>256</v>
      </c>
      <c r="C6129" s="3">
        <v>500</v>
      </c>
      <c r="D6129" s="13">
        <v>284.23348379629601</v>
      </c>
      <c r="E6129">
        <v>55.07</v>
      </c>
      <c r="F6129" s="15">
        <f t="shared" si="723"/>
        <v>0</v>
      </c>
      <c r="G6129">
        <v>1.51</v>
      </c>
      <c r="H6129">
        <v>5.5359999999999996</v>
      </c>
      <c r="I6129">
        <v>240.071</v>
      </c>
      <c r="J6129">
        <v>5.1020000000000003</v>
      </c>
      <c r="K6129">
        <v>93.4</v>
      </c>
      <c r="L6129">
        <v>0.17799999999999999</v>
      </c>
      <c r="M6129">
        <v>0.16500000000000001</v>
      </c>
      <c r="O6129">
        <v>0.625</v>
      </c>
      <c r="T6129">
        <f t="shared" si="718"/>
        <v>2560500</v>
      </c>
      <c r="U6129">
        <v>0</v>
      </c>
      <c r="V6129">
        <f t="shared" si="716"/>
        <v>0</v>
      </c>
      <c r="W6129" t="str">
        <f t="shared" si="719"/>
        <v/>
      </c>
      <c r="X6129" t="str">
        <f t="shared" si="720"/>
        <v/>
      </c>
      <c r="Y6129" t="str">
        <f t="shared" si="717"/>
        <v/>
      </c>
      <c r="AA6129" s="16">
        <f t="shared" si="721"/>
        <v>0.82</v>
      </c>
      <c r="AB6129" s="16">
        <f t="shared" si="722"/>
        <v>5.8000000000000003E-2</v>
      </c>
      <c r="AC6129" s="16"/>
    </row>
    <row r="6130" spans="1:29" x14ac:dyDescent="0.25">
      <c r="A6130" s="2">
        <v>43721</v>
      </c>
      <c r="B6130" s="1">
        <v>256</v>
      </c>
      <c r="C6130" s="3">
        <v>600</v>
      </c>
      <c r="D6130" s="13">
        <v>284.27515046296298</v>
      </c>
      <c r="E6130">
        <v>54.95</v>
      </c>
      <c r="F6130" s="15">
        <f t="shared" si="723"/>
        <v>0</v>
      </c>
      <c r="G6130">
        <v>3.02</v>
      </c>
      <c r="H6130">
        <v>9.0589999999999993</v>
      </c>
      <c r="I6130">
        <v>231.64699999999999</v>
      </c>
      <c r="J6130">
        <v>5.1790000000000003</v>
      </c>
      <c r="K6130">
        <v>82.7</v>
      </c>
      <c r="L6130">
        <v>0.17799999999999999</v>
      </c>
      <c r="M6130">
        <v>0.16500000000000001</v>
      </c>
      <c r="O6130">
        <v>10.625</v>
      </c>
      <c r="T6130">
        <f t="shared" si="718"/>
        <v>2560600</v>
      </c>
      <c r="U6130">
        <v>3.2</v>
      </c>
      <c r="V6130">
        <f t="shared" si="716"/>
        <v>10.6</v>
      </c>
      <c r="W6130" t="str">
        <f t="shared" si="719"/>
        <v/>
      </c>
      <c r="X6130" t="str">
        <f t="shared" si="720"/>
        <v/>
      </c>
      <c r="Y6130" t="str">
        <f t="shared" si="717"/>
        <v/>
      </c>
      <c r="AA6130" s="16">
        <f t="shared" si="721"/>
        <v>0.73</v>
      </c>
      <c r="AB6130" s="16">
        <f t="shared" si="722"/>
        <v>0.153</v>
      </c>
      <c r="AC6130" s="16"/>
    </row>
    <row r="6131" spans="1:29" x14ac:dyDescent="0.25">
      <c r="A6131" s="2">
        <v>43721</v>
      </c>
      <c r="B6131" s="1">
        <v>256</v>
      </c>
      <c r="C6131" s="3">
        <v>700</v>
      </c>
      <c r="D6131" s="13">
        <v>284.31681712963001</v>
      </c>
      <c r="E6131">
        <v>55.3</v>
      </c>
      <c r="F6131" s="15">
        <f t="shared" si="723"/>
        <v>0</v>
      </c>
      <c r="G6131">
        <v>4.0259999999999998</v>
      </c>
      <c r="H6131">
        <v>10.065</v>
      </c>
      <c r="I6131">
        <v>235.85900000000001</v>
      </c>
      <c r="J6131">
        <v>5.3849999999999998</v>
      </c>
      <c r="K6131">
        <v>82.5</v>
      </c>
      <c r="L6131">
        <v>0.17699999999999999</v>
      </c>
      <c r="M6131">
        <v>0.16500000000000001</v>
      </c>
      <c r="O6131">
        <v>176.875</v>
      </c>
      <c r="T6131">
        <f t="shared" si="718"/>
        <v>2560700</v>
      </c>
      <c r="U6131">
        <v>107.8</v>
      </c>
      <c r="V6131">
        <f t="shared" si="716"/>
        <v>176.9</v>
      </c>
      <c r="W6131" t="str">
        <f t="shared" si="719"/>
        <v/>
      </c>
      <c r="X6131" t="str">
        <f t="shared" si="720"/>
        <v/>
      </c>
      <c r="Y6131" t="str">
        <f t="shared" si="717"/>
        <v/>
      </c>
      <c r="AA6131" s="16">
        <f t="shared" si="721"/>
        <v>0.73899999999999999</v>
      </c>
      <c r="AB6131" s="16">
        <f t="shared" si="722"/>
        <v>0.157</v>
      </c>
      <c r="AC6131" s="16"/>
    </row>
    <row r="6132" spans="1:29" x14ac:dyDescent="0.25">
      <c r="A6132" s="2">
        <v>43721</v>
      </c>
      <c r="B6132" s="1">
        <v>256</v>
      </c>
      <c r="C6132" s="3">
        <v>800</v>
      </c>
      <c r="D6132" s="13">
        <v>284.35848379629601</v>
      </c>
      <c r="E6132">
        <v>55.54</v>
      </c>
      <c r="F6132" s="15">
        <f t="shared" si="723"/>
        <v>3.9999999999999147E-2</v>
      </c>
      <c r="G6132">
        <v>4.0259999999999998</v>
      </c>
      <c r="H6132">
        <v>9.5619999999999994</v>
      </c>
      <c r="I6132">
        <v>241.47499999999999</v>
      </c>
      <c r="J6132">
        <v>6.99</v>
      </c>
      <c r="K6132">
        <v>79.599999999999994</v>
      </c>
      <c r="L6132">
        <v>0.17699999999999999</v>
      </c>
      <c r="M6132">
        <v>0.16500000000000001</v>
      </c>
      <c r="O6132">
        <v>361.875</v>
      </c>
      <c r="T6132">
        <f t="shared" si="718"/>
        <v>2560800</v>
      </c>
      <c r="U6132">
        <v>285</v>
      </c>
      <c r="V6132">
        <f t="shared" si="716"/>
        <v>361.9</v>
      </c>
      <c r="W6132" t="str">
        <f t="shared" si="719"/>
        <v/>
      </c>
      <c r="X6132" t="str">
        <f t="shared" si="720"/>
        <v/>
      </c>
      <c r="Y6132" t="str">
        <f t="shared" si="717"/>
        <v/>
      </c>
      <c r="AA6132" s="16">
        <f t="shared" si="721"/>
        <v>0.79700000000000004</v>
      </c>
      <c r="AB6132" s="16">
        <f t="shared" si="722"/>
        <v>0.20399999999999999</v>
      </c>
      <c r="AC6132" s="16"/>
    </row>
    <row r="6133" spans="1:29" x14ac:dyDescent="0.25">
      <c r="A6133" s="2">
        <v>43721</v>
      </c>
      <c r="B6133" s="1">
        <v>256</v>
      </c>
      <c r="C6133" s="3">
        <v>900</v>
      </c>
      <c r="D6133" s="13">
        <v>284.40015046296298</v>
      </c>
      <c r="E6133">
        <v>55.42</v>
      </c>
      <c r="F6133" s="15">
        <f t="shared" si="723"/>
        <v>0</v>
      </c>
      <c r="G6133">
        <v>4.0259999999999998</v>
      </c>
      <c r="H6133">
        <v>9.0589999999999993</v>
      </c>
      <c r="I6133">
        <v>231.64699999999999</v>
      </c>
      <c r="J6133">
        <v>7.0149999999999997</v>
      </c>
      <c r="K6133">
        <v>80.5</v>
      </c>
      <c r="L6133">
        <v>0.17599999999999999</v>
      </c>
      <c r="M6133">
        <v>0.16500000000000001</v>
      </c>
      <c r="O6133">
        <v>405.625</v>
      </c>
      <c r="T6133">
        <f t="shared" si="718"/>
        <v>2560900</v>
      </c>
      <c r="U6133">
        <v>456.2</v>
      </c>
      <c r="V6133">
        <f t="shared" si="716"/>
        <v>405.6</v>
      </c>
      <c r="W6133" t="str">
        <f t="shared" si="719"/>
        <v/>
      </c>
      <c r="X6133" t="str">
        <f t="shared" si="720"/>
        <v/>
      </c>
      <c r="Y6133" t="str">
        <f t="shared" si="717"/>
        <v/>
      </c>
      <c r="AA6133" s="16">
        <f t="shared" si="721"/>
        <v>0.80700000000000005</v>
      </c>
      <c r="AB6133" s="16">
        <f t="shared" si="722"/>
        <v>0.19500000000000001</v>
      </c>
      <c r="AC6133" s="16"/>
    </row>
    <row r="6134" spans="1:29" x14ac:dyDescent="0.25">
      <c r="A6134" s="2">
        <v>43721</v>
      </c>
      <c r="B6134" s="1">
        <v>256</v>
      </c>
      <c r="C6134" s="3">
        <v>1000</v>
      </c>
      <c r="D6134" s="13">
        <v>284.44181712963001</v>
      </c>
      <c r="E6134">
        <v>55.42</v>
      </c>
      <c r="F6134" s="15">
        <f t="shared" si="723"/>
        <v>0</v>
      </c>
      <c r="G6134">
        <v>4.0259999999999998</v>
      </c>
      <c r="H6134">
        <v>9.5619999999999994</v>
      </c>
      <c r="I6134">
        <v>216.20400000000001</v>
      </c>
      <c r="J6134">
        <v>7.6189999999999998</v>
      </c>
      <c r="K6134">
        <v>81.5</v>
      </c>
      <c r="L6134">
        <v>0.17599999999999999</v>
      </c>
      <c r="M6134">
        <v>0.16500000000000001</v>
      </c>
      <c r="O6134">
        <v>264.375</v>
      </c>
      <c r="T6134">
        <f t="shared" si="718"/>
        <v>2561000</v>
      </c>
      <c r="U6134">
        <v>598.29999999999995</v>
      </c>
      <c r="V6134">
        <f t="shared" si="716"/>
        <v>264.39999999999998</v>
      </c>
      <c r="W6134" t="str">
        <f t="shared" si="719"/>
        <v/>
      </c>
      <c r="X6134" t="str">
        <f t="shared" si="720"/>
        <v/>
      </c>
      <c r="Y6134" t="str">
        <f t="shared" si="717"/>
        <v/>
      </c>
      <c r="AA6134" s="16">
        <f t="shared" si="721"/>
        <v>0.85199999999999998</v>
      </c>
      <c r="AB6134" s="16">
        <f t="shared" si="722"/>
        <v>0.193</v>
      </c>
      <c r="AC6134" s="16"/>
    </row>
    <row r="6135" spans="1:29" x14ac:dyDescent="0.25">
      <c r="A6135" s="2">
        <v>43721</v>
      </c>
      <c r="B6135" s="1">
        <v>256</v>
      </c>
      <c r="C6135" s="3">
        <v>1100</v>
      </c>
      <c r="D6135" s="13">
        <v>284.48348379629601</v>
      </c>
      <c r="E6135">
        <v>55.65</v>
      </c>
      <c r="F6135" s="15">
        <f t="shared" si="723"/>
        <v>0.14999999999999858</v>
      </c>
      <c r="G6135">
        <v>3.5230000000000001</v>
      </c>
      <c r="H6135">
        <v>9.5619999999999994</v>
      </c>
      <c r="I6135">
        <v>226.03100000000001</v>
      </c>
      <c r="J6135">
        <v>7.9950000000000001</v>
      </c>
      <c r="K6135">
        <v>81</v>
      </c>
      <c r="L6135">
        <v>0.17599999999999999</v>
      </c>
      <c r="M6135">
        <v>0.16500000000000001</v>
      </c>
      <c r="O6135">
        <v>300.625</v>
      </c>
      <c r="T6135">
        <f t="shared" si="718"/>
        <v>2561100</v>
      </c>
      <c r="U6135">
        <v>698</v>
      </c>
      <c r="V6135">
        <f t="shared" si="716"/>
        <v>300.60000000000002</v>
      </c>
      <c r="W6135" t="str">
        <f t="shared" si="719"/>
        <v/>
      </c>
      <c r="X6135" t="str">
        <f t="shared" si="720"/>
        <v/>
      </c>
      <c r="Y6135" t="str">
        <f t="shared" si="717"/>
        <v/>
      </c>
      <c r="AA6135" s="16">
        <f t="shared" si="721"/>
        <v>0.86799999999999999</v>
      </c>
      <c r="AB6135" s="16">
        <f t="shared" si="722"/>
        <v>0.20399999999999999</v>
      </c>
      <c r="AC6135" s="16"/>
    </row>
    <row r="6136" spans="1:29" x14ac:dyDescent="0.25">
      <c r="A6136" s="2">
        <v>43721</v>
      </c>
      <c r="B6136" s="1">
        <v>256</v>
      </c>
      <c r="C6136" s="3">
        <v>1200</v>
      </c>
      <c r="D6136" s="13">
        <v>284.52515046296298</v>
      </c>
      <c r="E6136">
        <v>55.18</v>
      </c>
      <c r="F6136" s="15">
        <f t="shared" si="723"/>
        <v>0</v>
      </c>
      <c r="G6136">
        <v>2.516</v>
      </c>
      <c r="H6136">
        <v>8.0519999999999996</v>
      </c>
      <c r="I6136">
        <v>230.24299999999999</v>
      </c>
      <c r="J6136">
        <v>8.4939999999999998</v>
      </c>
      <c r="K6136">
        <v>77.599999999999994</v>
      </c>
      <c r="L6136">
        <v>0.17599999999999999</v>
      </c>
      <c r="M6136">
        <v>0.16400000000000001</v>
      </c>
      <c r="O6136">
        <v>281.875</v>
      </c>
      <c r="T6136">
        <f t="shared" si="718"/>
        <v>2561200</v>
      </c>
      <c r="U6136">
        <v>747</v>
      </c>
      <c r="V6136">
        <f t="shared" si="716"/>
        <v>281.89999999999998</v>
      </c>
      <c r="W6136" t="str">
        <f t="shared" si="719"/>
        <v/>
      </c>
      <c r="X6136" t="str">
        <f t="shared" si="720"/>
        <v/>
      </c>
      <c r="Y6136" t="str">
        <f t="shared" si="717"/>
        <v/>
      </c>
      <c r="AA6136" s="16">
        <f t="shared" si="721"/>
        <v>0.86099999999999999</v>
      </c>
      <c r="AB6136" s="16">
        <f t="shared" si="722"/>
        <v>0.249</v>
      </c>
      <c r="AC6136" s="16"/>
    </row>
    <row r="6137" spans="1:29" x14ac:dyDescent="0.25">
      <c r="A6137" s="2">
        <v>43721</v>
      </c>
      <c r="B6137" s="1">
        <v>256</v>
      </c>
      <c r="C6137" s="3">
        <v>1300</v>
      </c>
      <c r="D6137" s="13">
        <v>284.56681712963001</v>
      </c>
      <c r="E6137">
        <v>55.65</v>
      </c>
      <c r="F6137" s="15">
        <f t="shared" si="723"/>
        <v>0.14999999999999858</v>
      </c>
      <c r="G6137">
        <v>2.0129999999999999</v>
      </c>
      <c r="H6137">
        <v>7.5490000000000004</v>
      </c>
      <c r="I6137">
        <v>228.839</v>
      </c>
      <c r="J6137">
        <v>9.8290000000000006</v>
      </c>
      <c r="K6137">
        <v>74.8</v>
      </c>
      <c r="L6137">
        <v>0.17599999999999999</v>
      </c>
      <c r="M6137">
        <v>0.16500000000000001</v>
      </c>
      <c r="O6137">
        <v>251.875</v>
      </c>
      <c r="T6137">
        <f t="shared" si="718"/>
        <v>2561300</v>
      </c>
      <c r="U6137">
        <v>741.5</v>
      </c>
      <c r="V6137">
        <f t="shared" si="716"/>
        <v>251.9</v>
      </c>
      <c r="W6137" t="str">
        <f t="shared" si="719"/>
        <v/>
      </c>
      <c r="X6137" t="str">
        <f t="shared" si="720"/>
        <v/>
      </c>
      <c r="Y6137" t="str">
        <f t="shared" si="717"/>
        <v/>
      </c>
      <c r="AA6137" s="16">
        <f t="shared" si="721"/>
        <v>0.90800000000000003</v>
      </c>
      <c r="AB6137" s="16">
        <f t="shared" si="722"/>
        <v>0.30599999999999999</v>
      </c>
      <c r="AC6137" s="16"/>
    </row>
    <row r="6138" spans="1:29" x14ac:dyDescent="0.25">
      <c r="A6138" s="2">
        <v>43721</v>
      </c>
      <c r="B6138" s="1">
        <v>256</v>
      </c>
      <c r="C6138" s="3">
        <v>1400</v>
      </c>
      <c r="D6138" s="13">
        <v>284.60848379629601</v>
      </c>
      <c r="E6138">
        <v>55.3</v>
      </c>
      <c r="F6138" s="15">
        <f t="shared" si="723"/>
        <v>0</v>
      </c>
      <c r="G6138">
        <v>3.02</v>
      </c>
      <c r="H6138">
        <v>7.5490000000000004</v>
      </c>
      <c r="I6138">
        <v>216.20400000000001</v>
      </c>
      <c r="J6138">
        <v>9.6080000000000005</v>
      </c>
      <c r="K6138">
        <v>72.8</v>
      </c>
      <c r="L6138">
        <v>0.17599999999999999</v>
      </c>
      <c r="M6138">
        <v>0.16400000000000001</v>
      </c>
      <c r="O6138">
        <v>546.875</v>
      </c>
      <c r="T6138">
        <f t="shared" si="718"/>
        <v>2561400</v>
      </c>
      <c r="U6138">
        <v>682</v>
      </c>
      <c r="V6138">
        <f t="shared" si="716"/>
        <v>546.9</v>
      </c>
      <c r="W6138" t="str">
        <f t="shared" si="719"/>
        <v/>
      </c>
      <c r="X6138" t="str">
        <f t="shared" si="720"/>
        <v/>
      </c>
      <c r="Y6138" t="str">
        <f t="shared" si="717"/>
        <v/>
      </c>
      <c r="AA6138" s="16">
        <f t="shared" si="721"/>
        <v>0.87</v>
      </c>
      <c r="AB6138" s="16">
        <f t="shared" si="722"/>
        <v>0.32500000000000001</v>
      </c>
      <c r="AC6138" s="16"/>
    </row>
    <row r="6139" spans="1:29" x14ac:dyDescent="0.25">
      <c r="A6139" s="2">
        <v>43721</v>
      </c>
      <c r="B6139" s="1">
        <v>256</v>
      </c>
      <c r="C6139" s="3">
        <v>1500</v>
      </c>
      <c r="D6139" s="13">
        <v>284.65015046296298</v>
      </c>
      <c r="E6139">
        <v>55.42</v>
      </c>
      <c r="F6139" s="15">
        <f t="shared" si="723"/>
        <v>0</v>
      </c>
      <c r="G6139">
        <v>2.0129999999999999</v>
      </c>
      <c r="H6139">
        <v>9.0589999999999993</v>
      </c>
      <c r="I6139">
        <v>214.8</v>
      </c>
      <c r="J6139">
        <v>12.000999999999999</v>
      </c>
      <c r="K6139">
        <v>66.2</v>
      </c>
      <c r="L6139">
        <v>0.17599999999999999</v>
      </c>
      <c r="M6139">
        <v>0.16500000000000001</v>
      </c>
      <c r="O6139">
        <v>286.875</v>
      </c>
      <c r="T6139">
        <f t="shared" si="718"/>
        <v>2561500</v>
      </c>
      <c r="U6139">
        <v>572.70000000000005</v>
      </c>
      <c r="V6139">
        <f t="shared" si="716"/>
        <v>286.89999999999998</v>
      </c>
      <c r="W6139" t="str">
        <f t="shared" si="719"/>
        <v/>
      </c>
      <c r="X6139" t="str">
        <f t="shared" si="720"/>
        <v/>
      </c>
      <c r="Y6139" t="str">
        <f t="shared" si="717"/>
        <v/>
      </c>
      <c r="AA6139" s="16">
        <f t="shared" si="721"/>
        <v>0.92800000000000005</v>
      </c>
      <c r="AB6139" s="16">
        <f t="shared" si="722"/>
        <v>0.47399999999999998</v>
      </c>
      <c r="AC6139" s="16"/>
    </row>
    <row r="6140" spans="1:29" x14ac:dyDescent="0.25">
      <c r="A6140" s="2">
        <v>43721</v>
      </c>
      <c r="B6140" s="1">
        <v>256</v>
      </c>
      <c r="C6140" s="3">
        <v>1600</v>
      </c>
      <c r="D6140" s="13">
        <v>284.69181712963001</v>
      </c>
      <c r="E6140">
        <v>55.18</v>
      </c>
      <c r="F6140" s="15">
        <f t="shared" si="723"/>
        <v>0</v>
      </c>
      <c r="G6140">
        <v>3.02</v>
      </c>
      <c r="H6140">
        <v>7.0460000000000003</v>
      </c>
      <c r="I6140">
        <v>217.608</v>
      </c>
      <c r="J6140">
        <v>9.0640000000000001</v>
      </c>
      <c r="K6140">
        <v>75</v>
      </c>
      <c r="L6140">
        <v>0.17499999999999999</v>
      </c>
      <c r="M6140">
        <v>0.16400000000000001</v>
      </c>
      <c r="O6140">
        <v>135.625</v>
      </c>
      <c r="T6140">
        <f t="shared" si="718"/>
        <v>2561600</v>
      </c>
      <c r="U6140">
        <v>423.3</v>
      </c>
      <c r="V6140">
        <f t="shared" si="716"/>
        <v>135.6</v>
      </c>
      <c r="W6140" t="str">
        <f t="shared" si="719"/>
        <v/>
      </c>
      <c r="X6140" t="str">
        <f t="shared" si="720"/>
        <v/>
      </c>
      <c r="Y6140" t="str">
        <f t="shared" si="717"/>
        <v/>
      </c>
      <c r="AA6140" s="16">
        <f t="shared" si="721"/>
        <v>0.86399999999999999</v>
      </c>
      <c r="AB6140" s="16">
        <f t="shared" si="722"/>
        <v>0.28799999999999998</v>
      </c>
      <c r="AC6140" s="16"/>
    </row>
    <row r="6141" spans="1:29" x14ac:dyDescent="0.25">
      <c r="A6141" s="2">
        <v>43721</v>
      </c>
      <c r="B6141" s="1">
        <v>256</v>
      </c>
      <c r="C6141" s="3">
        <v>1700</v>
      </c>
      <c r="D6141" s="13">
        <v>284.73348379629601</v>
      </c>
      <c r="E6141">
        <v>54.95</v>
      </c>
      <c r="F6141" s="15">
        <f t="shared" si="723"/>
        <v>0</v>
      </c>
      <c r="G6141">
        <v>3.02</v>
      </c>
      <c r="H6141">
        <v>7.5490000000000004</v>
      </c>
      <c r="I6141">
        <v>221.82</v>
      </c>
      <c r="J6141">
        <v>8.3190000000000008</v>
      </c>
      <c r="K6141">
        <v>76</v>
      </c>
      <c r="L6141">
        <v>0.17599999999999999</v>
      </c>
      <c r="M6141">
        <v>0.16400000000000001</v>
      </c>
      <c r="O6141">
        <v>53.125</v>
      </c>
      <c r="T6141">
        <f t="shared" si="718"/>
        <v>2561700</v>
      </c>
      <c r="U6141">
        <v>248.8</v>
      </c>
      <c r="V6141">
        <f t="shared" ref="V6141:V6204" si="724">IF(O6141&lt;1,0,ROUND(O6141,1))</f>
        <v>53.1</v>
      </c>
      <c r="W6141" t="str">
        <f t="shared" si="719"/>
        <v/>
      </c>
      <c r="X6141" t="str">
        <f t="shared" si="720"/>
        <v/>
      </c>
      <c r="Y6141" t="str">
        <f t="shared" ref="Y6141:Y6204" si="725">IF(C6141=2400,ROUND(F6141/100,3),"")</f>
        <v/>
      </c>
      <c r="AA6141" s="16">
        <f t="shared" si="721"/>
        <v>0.83299999999999996</v>
      </c>
      <c r="AB6141" s="16">
        <f t="shared" si="722"/>
        <v>0.26300000000000001</v>
      </c>
      <c r="AC6141" s="16"/>
    </row>
    <row r="6142" spans="1:29" x14ac:dyDescent="0.25">
      <c r="A6142" s="2">
        <v>43721</v>
      </c>
      <c r="B6142" s="1">
        <v>256</v>
      </c>
      <c r="C6142" s="3">
        <v>1800</v>
      </c>
      <c r="D6142" s="13">
        <v>284.77515046296298</v>
      </c>
      <c r="E6142">
        <v>55.07</v>
      </c>
      <c r="F6142" s="15">
        <f t="shared" si="723"/>
        <v>0</v>
      </c>
      <c r="G6142">
        <v>1.51</v>
      </c>
      <c r="H6142">
        <v>6.0389999999999997</v>
      </c>
      <c r="I6142">
        <v>227.435</v>
      </c>
      <c r="J6142">
        <v>7.2930000000000001</v>
      </c>
      <c r="K6142">
        <v>82.2</v>
      </c>
      <c r="L6142">
        <v>0.17599999999999999</v>
      </c>
      <c r="M6142">
        <v>0.16500000000000001</v>
      </c>
      <c r="O6142">
        <v>20.625</v>
      </c>
      <c r="T6142">
        <f t="shared" si="718"/>
        <v>2561800</v>
      </c>
      <c r="U6142">
        <v>75.2</v>
      </c>
      <c r="V6142">
        <f t="shared" si="724"/>
        <v>20.6</v>
      </c>
      <c r="W6142" t="str">
        <f t="shared" si="719"/>
        <v/>
      </c>
      <c r="X6142" t="str">
        <f t="shared" si="720"/>
        <v/>
      </c>
      <c r="Y6142" t="str">
        <f t="shared" si="725"/>
        <v/>
      </c>
      <c r="AA6142" s="16">
        <f t="shared" si="721"/>
        <v>0.84</v>
      </c>
      <c r="AB6142" s="16">
        <f t="shared" si="722"/>
        <v>0.182</v>
      </c>
      <c r="AC6142" s="16"/>
    </row>
    <row r="6143" spans="1:29" x14ac:dyDescent="0.25">
      <c r="A6143" s="2">
        <v>43721</v>
      </c>
      <c r="B6143" s="1">
        <v>256</v>
      </c>
      <c r="C6143" s="3">
        <v>1900</v>
      </c>
      <c r="D6143" s="13">
        <v>284.81681712963001</v>
      </c>
      <c r="E6143">
        <v>54.83</v>
      </c>
      <c r="F6143" s="15">
        <f t="shared" si="723"/>
        <v>0</v>
      </c>
      <c r="G6143">
        <v>1.51</v>
      </c>
      <c r="H6143">
        <v>5.0330000000000004</v>
      </c>
      <c r="I6143">
        <v>237.26300000000001</v>
      </c>
      <c r="J6143">
        <v>6.8890000000000002</v>
      </c>
      <c r="K6143">
        <v>81.7</v>
      </c>
      <c r="L6143">
        <v>0.17599999999999999</v>
      </c>
      <c r="M6143">
        <v>0.16500000000000001</v>
      </c>
      <c r="O6143">
        <v>0.625</v>
      </c>
      <c r="T6143">
        <f t="shared" si="718"/>
        <v>2561900</v>
      </c>
      <c r="U6143">
        <v>0</v>
      </c>
      <c r="V6143">
        <f t="shared" si="724"/>
        <v>0</v>
      </c>
      <c r="W6143" t="str">
        <f t="shared" si="719"/>
        <v/>
      </c>
      <c r="X6143" t="str">
        <f t="shared" si="720"/>
        <v/>
      </c>
      <c r="Y6143" t="str">
        <f t="shared" si="725"/>
        <v/>
      </c>
      <c r="AA6143" s="16">
        <f t="shared" si="721"/>
        <v>0.81200000000000006</v>
      </c>
      <c r="AB6143" s="16">
        <f t="shared" si="722"/>
        <v>0.182</v>
      </c>
      <c r="AC6143" s="16"/>
    </row>
    <row r="6144" spans="1:29" x14ac:dyDescent="0.25">
      <c r="A6144" s="2">
        <v>43721</v>
      </c>
      <c r="B6144" s="1">
        <v>256</v>
      </c>
      <c r="C6144" s="3">
        <v>2000</v>
      </c>
      <c r="D6144" s="13">
        <v>284.85848379629601</v>
      </c>
      <c r="E6144">
        <v>54.72</v>
      </c>
      <c r="F6144" s="15">
        <f t="shared" si="723"/>
        <v>0</v>
      </c>
      <c r="G6144">
        <v>1.0069999999999999</v>
      </c>
      <c r="H6144">
        <v>4.5289999999999999</v>
      </c>
      <c r="I6144">
        <v>227.435</v>
      </c>
      <c r="J6144">
        <v>5.8470000000000004</v>
      </c>
      <c r="K6144">
        <v>84.7</v>
      </c>
      <c r="L6144">
        <v>0.17599999999999999</v>
      </c>
      <c r="M6144">
        <v>0.16500000000000001</v>
      </c>
      <c r="O6144">
        <v>0.625</v>
      </c>
      <c r="T6144">
        <f t="shared" si="718"/>
        <v>2562000</v>
      </c>
      <c r="U6144">
        <v>0</v>
      </c>
      <c r="V6144">
        <f t="shared" si="724"/>
        <v>0</v>
      </c>
      <c r="W6144" t="str">
        <f t="shared" si="719"/>
        <v/>
      </c>
      <c r="X6144" t="str">
        <f t="shared" si="720"/>
        <v/>
      </c>
      <c r="Y6144" t="str">
        <f t="shared" si="725"/>
        <v/>
      </c>
      <c r="AA6144" s="16">
        <f t="shared" si="721"/>
        <v>0.78300000000000003</v>
      </c>
      <c r="AB6144" s="16">
        <f t="shared" si="722"/>
        <v>0.14099999999999999</v>
      </c>
      <c r="AC6144" s="16"/>
    </row>
    <row r="6145" spans="1:29" x14ac:dyDescent="0.25">
      <c r="A6145" s="2">
        <v>43721</v>
      </c>
      <c r="B6145" s="1">
        <v>256</v>
      </c>
      <c r="C6145" s="3">
        <v>2100</v>
      </c>
      <c r="D6145" s="13">
        <v>284.90015046296298</v>
      </c>
      <c r="E6145">
        <v>54.95</v>
      </c>
      <c r="F6145" s="15">
        <f t="shared" si="723"/>
        <v>0</v>
      </c>
      <c r="G6145">
        <v>0</v>
      </c>
      <c r="H6145">
        <v>3.02</v>
      </c>
      <c r="I6145">
        <v>101.08199999999999</v>
      </c>
      <c r="J6145">
        <v>5.7960000000000003</v>
      </c>
      <c r="K6145">
        <v>86.5</v>
      </c>
      <c r="L6145">
        <v>0.17599999999999999</v>
      </c>
      <c r="M6145">
        <v>0.16500000000000001</v>
      </c>
      <c r="O6145">
        <v>0.625</v>
      </c>
      <c r="T6145">
        <f t="shared" si="718"/>
        <v>2562100</v>
      </c>
      <c r="U6145">
        <v>0</v>
      </c>
      <c r="V6145">
        <f t="shared" si="724"/>
        <v>0</v>
      </c>
      <c r="W6145" t="str">
        <f t="shared" si="719"/>
        <v/>
      </c>
      <c r="X6145" t="str">
        <f t="shared" si="720"/>
        <v/>
      </c>
      <c r="Y6145" t="str">
        <f t="shared" si="725"/>
        <v/>
      </c>
      <c r="AA6145" s="16">
        <f t="shared" si="721"/>
        <v>0.79700000000000004</v>
      </c>
      <c r="AB6145" s="16">
        <f t="shared" si="722"/>
        <v>0.124</v>
      </c>
      <c r="AC6145" s="16"/>
    </row>
    <row r="6146" spans="1:29" x14ac:dyDescent="0.25">
      <c r="A6146" s="2">
        <v>43721</v>
      </c>
      <c r="B6146" s="1">
        <v>256</v>
      </c>
      <c r="C6146" s="3">
        <v>2200</v>
      </c>
      <c r="D6146" s="13">
        <v>284.94181712963001</v>
      </c>
      <c r="E6146">
        <v>55.3</v>
      </c>
      <c r="F6146" s="15">
        <f t="shared" si="723"/>
        <v>0</v>
      </c>
      <c r="G6146">
        <v>0.503</v>
      </c>
      <c r="H6146">
        <v>3.5230000000000001</v>
      </c>
      <c r="I6146">
        <v>220.416</v>
      </c>
      <c r="J6146">
        <v>6.3570000000000002</v>
      </c>
      <c r="K6146">
        <v>83.7</v>
      </c>
      <c r="L6146">
        <v>0.17599999999999999</v>
      </c>
      <c r="M6146">
        <v>0.16500000000000001</v>
      </c>
      <c r="O6146">
        <v>0.625</v>
      </c>
      <c r="T6146">
        <f t="shared" si="718"/>
        <v>2562200</v>
      </c>
      <c r="U6146">
        <v>0</v>
      </c>
      <c r="V6146">
        <f t="shared" si="724"/>
        <v>0</v>
      </c>
      <c r="W6146" t="str">
        <f t="shared" si="719"/>
        <v/>
      </c>
      <c r="X6146" t="str">
        <f t="shared" si="720"/>
        <v/>
      </c>
      <c r="Y6146" t="str">
        <f t="shared" si="725"/>
        <v/>
      </c>
      <c r="AA6146" s="16">
        <f t="shared" si="721"/>
        <v>0.80200000000000005</v>
      </c>
      <c r="AB6146" s="16">
        <f t="shared" si="722"/>
        <v>0.156</v>
      </c>
      <c r="AC6146" s="16"/>
    </row>
    <row r="6147" spans="1:29" x14ac:dyDescent="0.25">
      <c r="A6147" s="2">
        <v>43721</v>
      </c>
      <c r="B6147" s="1">
        <v>256</v>
      </c>
      <c r="C6147" s="3">
        <v>2300</v>
      </c>
      <c r="D6147" s="13">
        <v>284.98348379629601</v>
      </c>
      <c r="E6147">
        <v>55.42</v>
      </c>
      <c r="F6147" s="15">
        <f t="shared" si="723"/>
        <v>0</v>
      </c>
      <c r="G6147">
        <v>1.0069999999999999</v>
      </c>
      <c r="H6147">
        <v>4.0259999999999998</v>
      </c>
      <c r="I6147">
        <v>213.39599999999999</v>
      </c>
      <c r="J6147">
        <v>5.7190000000000003</v>
      </c>
      <c r="K6147">
        <v>91</v>
      </c>
      <c r="L6147">
        <v>0.17599999999999999</v>
      </c>
      <c r="M6147">
        <v>0.16500000000000001</v>
      </c>
      <c r="O6147">
        <v>0.625</v>
      </c>
      <c r="T6147">
        <f t="shared" si="718"/>
        <v>2562300</v>
      </c>
      <c r="U6147">
        <v>0</v>
      </c>
      <c r="V6147">
        <f t="shared" si="724"/>
        <v>0</v>
      </c>
      <c r="W6147" t="str">
        <f t="shared" si="719"/>
        <v/>
      </c>
      <c r="X6147" t="str">
        <f t="shared" si="720"/>
        <v/>
      </c>
      <c r="Y6147" t="str">
        <f t="shared" si="725"/>
        <v/>
      </c>
      <c r="AA6147" s="16">
        <f t="shared" si="721"/>
        <v>0.83399999999999996</v>
      </c>
      <c r="AB6147" s="16">
        <f t="shared" si="722"/>
        <v>8.2000000000000003E-2</v>
      </c>
      <c r="AC6147" s="16"/>
    </row>
    <row r="6148" spans="1:29" x14ac:dyDescent="0.25">
      <c r="A6148" s="2">
        <v>43721</v>
      </c>
      <c r="B6148" s="1">
        <v>256</v>
      </c>
      <c r="C6148" s="3">
        <v>2400</v>
      </c>
      <c r="D6148" s="13">
        <v>285.02515046296298</v>
      </c>
      <c r="E6148">
        <v>55.54</v>
      </c>
      <c r="F6148" s="15">
        <f t="shared" si="723"/>
        <v>3.9999999999999147E-2</v>
      </c>
      <c r="G6148">
        <v>0.503</v>
      </c>
      <c r="H6148">
        <v>4.5289999999999999</v>
      </c>
      <c r="I6148">
        <v>175.49</v>
      </c>
      <c r="J6148">
        <v>5.282</v>
      </c>
      <c r="K6148">
        <v>94.4</v>
      </c>
      <c r="L6148">
        <v>0.17499999999999999</v>
      </c>
      <c r="M6148">
        <v>0.16400000000000001</v>
      </c>
      <c r="O6148">
        <v>0.625</v>
      </c>
      <c r="T6148">
        <f t="shared" si="718"/>
        <v>2562400</v>
      </c>
      <c r="U6148">
        <v>0</v>
      </c>
      <c r="V6148">
        <f t="shared" si="724"/>
        <v>0</v>
      </c>
      <c r="W6148">
        <f t="shared" si="719"/>
        <v>0.17499999999999999</v>
      </c>
      <c r="X6148">
        <f t="shared" si="720"/>
        <v>0.16400000000000001</v>
      </c>
      <c r="Y6148">
        <f t="shared" si="725"/>
        <v>0</v>
      </c>
      <c r="AA6148" s="16">
        <f t="shared" si="721"/>
        <v>0.83899999999999997</v>
      </c>
      <c r="AB6148" s="16">
        <f t="shared" si="722"/>
        <v>0.05</v>
      </c>
      <c r="AC6148" s="16"/>
    </row>
    <row r="6149" spans="1:29" x14ac:dyDescent="0.25">
      <c r="A6149" s="2">
        <v>43722</v>
      </c>
      <c r="B6149" s="1">
        <v>257</v>
      </c>
      <c r="C6149" s="3">
        <v>100</v>
      </c>
      <c r="D6149" s="13">
        <v>285.06681712963001</v>
      </c>
      <c r="E6149">
        <v>55.3</v>
      </c>
      <c r="F6149" s="15">
        <f t="shared" si="723"/>
        <v>0</v>
      </c>
      <c r="G6149">
        <v>0</v>
      </c>
      <c r="H6149">
        <v>2.516</v>
      </c>
      <c r="I6149">
        <v>102.486</v>
      </c>
      <c r="J6149">
        <v>5.9240000000000004</v>
      </c>
      <c r="K6149">
        <v>92.5</v>
      </c>
      <c r="L6149">
        <v>0.17499999999999999</v>
      </c>
      <c r="M6149">
        <v>0.16400000000000001</v>
      </c>
      <c r="O6149">
        <v>0.625</v>
      </c>
      <c r="T6149">
        <f t="shared" ref="T6149:T6212" si="726">B6149*10000+C6149</f>
        <v>2570100</v>
      </c>
      <c r="U6149">
        <v>0</v>
      </c>
      <c r="V6149">
        <f t="shared" si="724"/>
        <v>0</v>
      </c>
      <c r="W6149" t="str">
        <f t="shared" ref="W6149:W6212" si="727">IF(C6149=2400,ROUND(L6149,3),"")</f>
        <v/>
      </c>
      <c r="X6149" t="str">
        <f t="shared" ref="X6149:X6212" si="728">IF(C6149=2400,ROUND(M6149,3),"")</f>
        <v/>
      </c>
      <c r="Y6149" t="str">
        <f t="shared" si="725"/>
        <v/>
      </c>
      <c r="AA6149" s="16">
        <f t="shared" ref="AA6149:AA6212" si="729">ROUND((0.6105*(EXP((17.273*J6149)/(J6149+237.3))))*K6149/100,3)</f>
        <v>0.86</v>
      </c>
      <c r="AB6149" s="16">
        <f t="shared" ref="AB6149:AB6212" si="730">ROUND(AA6149/K6149*(100-K6149),3)</f>
        <v>7.0000000000000007E-2</v>
      </c>
      <c r="AC6149" s="16"/>
    </row>
    <row r="6150" spans="1:29" x14ac:dyDescent="0.25">
      <c r="A6150" s="2">
        <v>43722</v>
      </c>
      <c r="B6150" s="1">
        <v>257</v>
      </c>
      <c r="C6150" s="3">
        <v>200</v>
      </c>
      <c r="D6150" s="13">
        <v>285.10848379629601</v>
      </c>
      <c r="E6150">
        <v>55.3</v>
      </c>
      <c r="F6150" s="15">
        <f t="shared" si="723"/>
        <v>0</v>
      </c>
      <c r="G6150">
        <v>0</v>
      </c>
      <c r="H6150">
        <v>1.51</v>
      </c>
      <c r="I6150">
        <v>109.506</v>
      </c>
      <c r="J6150">
        <v>6.077</v>
      </c>
      <c r="K6150">
        <v>91.3</v>
      </c>
      <c r="L6150">
        <v>0.17499999999999999</v>
      </c>
      <c r="M6150">
        <v>0.16400000000000001</v>
      </c>
      <c r="O6150">
        <v>0.625</v>
      </c>
      <c r="T6150">
        <f t="shared" si="726"/>
        <v>2570200</v>
      </c>
      <c r="U6150">
        <v>0</v>
      </c>
      <c r="V6150">
        <f t="shared" si="724"/>
        <v>0</v>
      </c>
      <c r="W6150" t="str">
        <f t="shared" si="727"/>
        <v/>
      </c>
      <c r="X6150" t="str">
        <f t="shared" si="728"/>
        <v/>
      </c>
      <c r="Y6150" t="str">
        <f t="shared" si="725"/>
        <v/>
      </c>
      <c r="AA6150" s="16">
        <f t="shared" si="729"/>
        <v>0.85799999999999998</v>
      </c>
      <c r="AB6150" s="16">
        <f t="shared" si="730"/>
        <v>8.2000000000000003E-2</v>
      </c>
      <c r="AC6150" s="16"/>
    </row>
    <row r="6151" spans="1:29" x14ac:dyDescent="0.25">
      <c r="A6151" s="2">
        <v>43722</v>
      </c>
      <c r="B6151" s="1">
        <v>257</v>
      </c>
      <c r="C6151" s="3">
        <v>300</v>
      </c>
      <c r="D6151" s="13">
        <v>285.15015046296298</v>
      </c>
      <c r="E6151">
        <v>55.3</v>
      </c>
      <c r="F6151" s="15">
        <f t="shared" si="723"/>
        <v>0</v>
      </c>
      <c r="G6151">
        <v>0</v>
      </c>
      <c r="H6151">
        <v>3.02</v>
      </c>
      <c r="I6151">
        <v>183.91399999999999</v>
      </c>
      <c r="J6151">
        <v>5.6680000000000001</v>
      </c>
      <c r="K6151">
        <v>94.9</v>
      </c>
      <c r="L6151">
        <v>0.17499999999999999</v>
      </c>
      <c r="M6151">
        <v>0.16400000000000001</v>
      </c>
      <c r="O6151">
        <v>0.625</v>
      </c>
      <c r="T6151">
        <f t="shared" si="726"/>
        <v>2570300</v>
      </c>
      <c r="U6151">
        <v>0</v>
      </c>
      <c r="V6151">
        <f t="shared" si="724"/>
        <v>0</v>
      </c>
      <c r="W6151" t="str">
        <f t="shared" si="727"/>
        <v/>
      </c>
      <c r="X6151" t="str">
        <f t="shared" si="728"/>
        <v/>
      </c>
      <c r="Y6151" t="str">
        <f t="shared" si="725"/>
        <v/>
      </c>
      <c r="AA6151" s="16">
        <f t="shared" si="729"/>
        <v>0.86699999999999999</v>
      </c>
      <c r="AB6151" s="16">
        <f t="shared" si="730"/>
        <v>4.7E-2</v>
      </c>
      <c r="AC6151" s="16"/>
    </row>
    <row r="6152" spans="1:29" x14ac:dyDescent="0.25">
      <c r="A6152" s="2">
        <v>43722</v>
      </c>
      <c r="B6152" s="1">
        <v>257</v>
      </c>
      <c r="C6152" s="3">
        <v>400</v>
      </c>
      <c r="D6152" s="13">
        <v>285.19181712963001</v>
      </c>
      <c r="E6152">
        <v>55.42</v>
      </c>
      <c r="F6152" s="15">
        <f t="shared" si="723"/>
        <v>0</v>
      </c>
      <c r="G6152">
        <v>0.503</v>
      </c>
      <c r="H6152">
        <v>3.5230000000000001</v>
      </c>
      <c r="I6152">
        <v>221.82</v>
      </c>
      <c r="J6152">
        <v>5.3849999999999998</v>
      </c>
      <c r="K6152">
        <v>98</v>
      </c>
      <c r="L6152">
        <v>0.17499999999999999</v>
      </c>
      <c r="M6152">
        <v>0.16400000000000001</v>
      </c>
      <c r="O6152">
        <v>0.625</v>
      </c>
      <c r="T6152">
        <f t="shared" si="726"/>
        <v>2570400</v>
      </c>
      <c r="U6152">
        <v>0</v>
      </c>
      <c r="V6152">
        <f t="shared" si="724"/>
        <v>0</v>
      </c>
      <c r="W6152" t="str">
        <f t="shared" si="727"/>
        <v/>
      </c>
      <c r="X6152" t="str">
        <f t="shared" si="728"/>
        <v/>
      </c>
      <c r="Y6152" t="str">
        <f t="shared" si="725"/>
        <v/>
      </c>
      <c r="AA6152" s="16">
        <f t="shared" si="729"/>
        <v>0.878</v>
      </c>
      <c r="AB6152" s="16">
        <f t="shared" si="730"/>
        <v>1.7999999999999999E-2</v>
      </c>
      <c r="AC6152" s="16"/>
    </row>
    <row r="6153" spans="1:29" x14ac:dyDescent="0.25">
      <c r="A6153" s="2">
        <v>43722</v>
      </c>
      <c r="B6153" s="1">
        <v>257</v>
      </c>
      <c r="C6153" s="3">
        <v>500</v>
      </c>
      <c r="D6153" s="13">
        <v>285.23348379629601</v>
      </c>
      <c r="E6153">
        <v>55.42</v>
      </c>
      <c r="F6153" s="15">
        <f t="shared" si="723"/>
        <v>0</v>
      </c>
      <c r="G6153">
        <v>1.0069999999999999</v>
      </c>
      <c r="H6153">
        <v>4.0259999999999998</v>
      </c>
      <c r="I6153">
        <v>224.62700000000001</v>
      </c>
      <c r="J6153">
        <v>5.3339999999999996</v>
      </c>
      <c r="K6153">
        <v>97.9</v>
      </c>
      <c r="L6153">
        <v>0.17499999999999999</v>
      </c>
      <c r="M6153">
        <v>0.16400000000000001</v>
      </c>
      <c r="O6153">
        <v>0.625</v>
      </c>
      <c r="T6153">
        <f t="shared" si="726"/>
        <v>2570500</v>
      </c>
      <c r="U6153">
        <v>0</v>
      </c>
      <c r="V6153">
        <f t="shared" si="724"/>
        <v>0</v>
      </c>
      <c r="W6153" t="str">
        <f t="shared" si="727"/>
        <v/>
      </c>
      <c r="X6153" t="str">
        <f t="shared" si="728"/>
        <v/>
      </c>
      <c r="Y6153" t="str">
        <f t="shared" si="725"/>
        <v/>
      </c>
      <c r="AA6153" s="16">
        <f t="shared" si="729"/>
        <v>0.874</v>
      </c>
      <c r="AB6153" s="16">
        <f t="shared" si="730"/>
        <v>1.9E-2</v>
      </c>
      <c r="AC6153" s="16"/>
    </row>
    <row r="6154" spans="1:29" x14ac:dyDescent="0.25">
      <c r="A6154" s="2">
        <v>43722</v>
      </c>
      <c r="B6154" s="1">
        <v>257</v>
      </c>
      <c r="C6154" s="3">
        <v>600</v>
      </c>
      <c r="D6154" s="13">
        <v>285.27515046296298</v>
      </c>
      <c r="E6154">
        <v>55.54</v>
      </c>
      <c r="F6154" s="15">
        <f t="shared" ref="F6154:F6217" si="731">IF(E6154&gt;F$2,E6154-F$2,0)</f>
        <v>3.9999999999999147E-2</v>
      </c>
      <c r="G6154">
        <v>0</v>
      </c>
      <c r="H6154">
        <v>2.0129999999999999</v>
      </c>
      <c r="I6154">
        <v>200.761</v>
      </c>
      <c r="J6154">
        <v>5.1020000000000003</v>
      </c>
      <c r="K6154">
        <v>98.5</v>
      </c>
      <c r="L6154">
        <v>0.17499999999999999</v>
      </c>
      <c r="M6154">
        <v>0.16400000000000001</v>
      </c>
      <c r="O6154">
        <v>0.625</v>
      </c>
      <c r="T6154">
        <f t="shared" si="726"/>
        <v>2570600</v>
      </c>
      <c r="U6154">
        <v>2.2000000000000002</v>
      </c>
      <c r="V6154">
        <f t="shared" si="724"/>
        <v>0</v>
      </c>
      <c r="W6154" t="str">
        <f t="shared" si="727"/>
        <v/>
      </c>
      <c r="X6154" t="str">
        <f t="shared" si="728"/>
        <v/>
      </c>
      <c r="Y6154" t="str">
        <f t="shared" si="725"/>
        <v/>
      </c>
      <c r="AA6154" s="16">
        <f t="shared" si="729"/>
        <v>0.86499999999999999</v>
      </c>
      <c r="AB6154" s="16">
        <f t="shared" si="730"/>
        <v>1.2999999999999999E-2</v>
      </c>
      <c r="AC6154" s="16"/>
    </row>
    <row r="6155" spans="1:29" x14ac:dyDescent="0.25">
      <c r="A6155" s="2">
        <v>43722</v>
      </c>
      <c r="B6155" s="1">
        <v>257</v>
      </c>
      <c r="C6155" s="3">
        <v>700</v>
      </c>
      <c r="D6155" s="13">
        <v>285.31681712963001</v>
      </c>
      <c r="E6155">
        <v>55.42</v>
      </c>
      <c r="F6155" s="15">
        <f t="shared" si="731"/>
        <v>0</v>
      </c>
      <c r="G6155">
        <v>0</v>
      </c>
      <c r="H6155">
        <v>2.516</v>
      </c>
      <c r="I6155">
        <v>176.89400000000001</v>
      </c>
      <c r="J6155">
        <v>5.1539999999999999</v>
      </c>
      <c r="K6155">
        <v>99.1</v>
      </c>
      <c r="L6155">
        <v>0.17499999999999999</v>
      </c>
      <c r="M6155">
        <v>0.16300000000000001</v>
      </c>
      <c r="O6155">
        <v>11.875</v>
      </c>
      <c r="T6155">
        <f t="shared" si="726"/>
        <v>2570700</v>
      </c>
      <c r="U6155">
        <v>104.2</v>
      </c>
      <c r="V6155">
        <f t="shared" si="724"/>
        <v>11.9</v>
      </c>
      <c r="W6155" t="str">
        <f t="shared" si="727"/>
        <v/>
      </c>
      <c r="X6155" t="str">
        <f t="shared" si="728"/>
        <v/>
      </c>
      <c r="Y6155" t="str">
        <f t="shared" si="725"/>
        <v/>
      </c>
      <c r="AA6155" s="16">
        <f t="shared" si="729"/>
        <v>0.873</v>
      </c>
      <c r="AB6155" s="16">
        <f t="shared" si="730"/>
        <v>8.0000000000000002E-3</v>
      </c>
      <c r="AC6155" s="16"/>
    </row>
    <row r="6156" spans="1:29" x14ac:dyDescent="0.25">
      <c r="A6156" s="2">
        <v>43722</v>
      </c>
      <c r="B6156" s="1">
        <v>257</v>
      </c>
      <c r="C6156" s="3">
        <v>800</v>
      </c>
      <c r="D6156" s="13">
        <v>285.35848379629601</v>
      </c>
      <c r="E6156">
        <v>55.3</v>
      </c>
      <c r="F6156" s="15">
        <f t="shared" si="731"/>
        <v>0</v>
      </c>
      <c r="G6156">
        <v>0</v>
      </c>
      <c r="H6156">
        <v>2.516</v>
      </c>
      <c r="I6156">
        <v>189.529</v>
      </c>
      <c r="J6156">
        <v>5.7190000000000003</v>
      </c>
      <c r="K6156">
        <v>98</v>
      </c>
      <c r="L6156">
        <v>0.17499999999999999</v>
      </c>
      <c r="M6156">
        <v>0.16300000000000001</v>
      </c>
      <c r="O6156">
        <v>75.625</v>
      </c>
      <c r="T6156">
        <f t="shared" si="726"/>
        <v>2570800</v>
      </c>
      <c r="U6156">
        <v>280.8</v>
      </c>
      <c r="V6156">
        <f t="shared" si="724"/>
        <v>75.599999999999994</v>
      </c>
      <c r="W6156" t="str">
        <f t="shared" si="727"/>
        <v/>
      </c>
      <c r="X6156" t="str">
        <f t="shared" si="728"/>
        <v/>
      </c>
      <c r="Y6156" t="str">
        <f t="shared" si="725"/>
        <v/>
      </c>
      <c r="AA6156" s="16">
        <f t="shared" si="729"/>
        <v>0.89800000000000002</v>
      </c>
      <c r="AB6156" s="16">
        <f t="shared" si="730"/>
        <v>1.7999999999999999E-2</v>
      </c>
      <c r="AC6156" s="16"/>
    </row>
    <row r="6157" spans="1:29" x14ac:dyDescent="0.25">
      <c r="A6157" s="2">
        <v>43722</v>
      </c>
      <c r="B6157" s="1">
        <v>257</v>
      </c>
      <c r="C6157" s="3">
        <v>900</v>
      </c>
      <c r="D6157" s="13">
        <v>285.40015046296298</v>
      </c>
      <c r="E6157">
        <v>55.65</v>
      </c>
      <c r="F6157" s="15">
        <f t="shared" si="731"/>
        <v>0.14999999999999858</v>
      </c>
      <c r="G6157">
        <v>0.503</v>
      </c>
      <c r="H6157">
        <v>3.5230000000000001</v>
      </c>
      <c r="I6157">
        <v>158.643</v>
      </c>
      <c r="J6157">
        <v>6.8639999999999999</v>
      </c>
      <c r="K6157">
        <v>97.4</v>
      </c>
      <c r="L6157">
        <v>0.17499999999999999</v>
      </c>
      <c r="M6157">
        <v>0.16200000000000001</v>
      </c>
      <c r="O6157">
        <v>183.125</v>
      </c>
      <c r="T6157">
        <f t="shared" si="726"/>
        <v>2570900</v>
      </c>
      <c r="U6157">
        <v>451.8</v>
      </c>
      <c r="V6157">
        <f t="shared" si="724"/>
        <v>183.1</v>
      </c>
      <c r="W6157" t="str">
        <f t="shared" si="727"/>
        <v/>
      </c>
      <c r="X6157" t="str">
        <f t="shared" si="728"/>
        <v/>
      </c>
      <c r="Y6157" t="str">
        <f t="shared" si="725"/>
        <v/>
      </c>
      <c r="AA6157" s="16">
        <f t="shared" si="729"/>
        <v>0.96599999999999997</v>
      </c>
      <c r="AB6157" s="16">
        <f t="shared" si="730"/>
        <v>2.5999999999999999E-2</v>
      </c>
      <c r="AC6157" s="16"/>
    </row>
    <row r="6158" spans="1:29" x14ac:dyDescent="0.25">
      <c r="A6158" s="2">
        <v>43722</v>
      </c>
      <c r="B6158" s="1">
        <v>257</v>
      </c>
      <c r="C6158" s="3">
        <v>1000</v>
      </c>
      <c r="D6158" s="13">
        <v>285.44181712963001</v>
      </c>
      <c r="E6158">
        <v>55.54</v>
      </c>
      <c r="F6158" s="15">
        <f t="shared" si="731"/>
        <v>3.9999999999999147E-2</v>
      </c>
      <c r="G6158">
        <v>1.51</v>
      </c>
      <c r="H6158">
        <v>4.0259999999999998</v>
      </c>
      <c r="I6158">
        <v>167.06700000000001</v>
      </c>
      <c r="J6158">
        <v>6.99</v>
      </c>
      <c r="K6158">
        <v>96.4</v>
      </c>
      <c r="L6158">
        <v>0.17499999999999999</v>
      </c>
      <c r="M6158">
        <v>0.16200000000000001</v>
      </c>
      <c r="O6158">
        <v>314.375</v>
      </c>
      <c r="T6158">
        <f t="shared" si="726"/>
        <v>2571000</v>
      </c>
      <c r="U6158">
        <v>593.5</v>
      </c>
      <c r="V6158">
        <f t="shared" si="724"/>
        <v>314.39999999999998</v>
      </c>
      <c r="W6158" t="str">
        <f t="shared" si="727"/>
        <v/>
      </c>
      <c r="X6158" t="str">
        <f t="shared" si="728"/>
        <v/>
      </c>
      <c r="Y6158" t="str">
        <f t="shared" si="725"/>
        <v/>
      </c>
      <c r="AA6158" s="16">
        <f t="shared" si="729"/>
        <v>0.96499999999999997</v>
      </c>
      <c r="AB6158" s="16">
        <f t="shared" si="730"/>
        <v>3.5999999999999997E-2</v>
      </c>
      <c r="AC6158" s="16"/>
    </row>
    <row r="6159" spans="1:29" x14ac:dyDescent="0.25">
      <c r="A6159" s="2">
        <v>43722</v>
      </c>
      <c r="B6159" s="1">
        <v>257</v>
      </c>
      <c r="C6159" s="3">
        <v>1100</v>
      </c>
      <c r="D6159" s="13">
        <v>285.48348379629601</v>
      </c>
      <c r="E6159">
        <v>55.54</v>
      </c>
      <c r="F6159" s="15">
        <f t="shared" si="731"/>
        <v>3.9999999999999147E-2</v>
      </c>
      <c r="G6159">
        <v>2.0129999999999999</v>
      </c>
      <c r="H6159">
        <v>5.0330000000000004</v>
      </c>
      <c r="I6159">
        <v>181.10599999999999</v>
      </c>
      <c r="J6159">
        <v>6.8129999999999997</v>
      </c>
      <c r="K6159">
        <v>95.1</v>
      </c>
      <c r="L6159">
        <v>0.17499999999999999</v>
      </c>
      <c r="M6159">
        <v>0.16300000000000001</v>
      </c>
      <c r="O6159">
        <v>138.125</v>
      </c>
      <c r="T6159">
        <f t="shared" si="726"/>
        <v>2571100</v>
      </c>
      <c r="U6159">
        <v>692.8</v>
      </c>
      <c r="V6159">
        <f t="shared" si="724"/>
        <v>138.1</v>
      </c>
      <c r="W6159" t="str">
        <f t="shared" si="727"/>
        <v/>
      </c>
      <c r="X6159" t="str">
        <f t="shared" si="728"/>
        <v/>
      </c>
      <c r="Y6159" t="str">
        <f t="shared" si="725"/>
        <v/>
      </c>
      <c r="AA6159" s="16">
        <f t="shared" si="729"/>
        <v>0.94</v>
      </c>
      <c r="AB6159" s="16">
        <f t="shared" si="730"/>
        <v>4.8000000000000001E-2</v>
      </c>
      <c r="AC6159" s="16"/>
    </row>
    <row r="6160" spans="1:29" x14ac:dyDescent="0.25">
      <c r="A6160" s="2">
        <v>43722</v>
      </c>
      <c r="B6160" s="1">
        <v>257</v>
      </c>
      <c r="C6160" s="3">
        <v>1200</v>
      </c>
      <c r="D6160" s="13">
        <v>285.52515046296298</v>
      </c>
      <c r="E6160">
        <v>55.3</v>
      </c>
      <c r="F6160" s="15">
        <f t="shared" si="731"/>
        <v>0</v>
      </c>
      <c r="G6160">
        <v>1.0069999999999999</v>
      </c>
      <c r="H6160">
        <v>4.5289999999999999</v>
      </c>
      <c r="I6160">
        <v>188.125</v>
      </c>
      <c r="J6160">
        <v>7.8949999999999996</v>
      </c>
      <c r="K6160">
        <v>93.1</v>
      </c>
      <c r="L6160">
        <v>0.17499999999999999</v>
      </c>
      <c r="M6160">
        <v>0.16300000000000001</v>
      </c>
      <c r="O6160">
        <v>268.125</v>
      </c>
      <c r="T6160">
        <f t="shared" si="726"/>
        <v>2571200</v>
      </c>
      <c r="U6160">
        <v>741.5</v>
      </c>
      <c r="V6160">
        <f t="shared" si="724"/>
        <v>268.10000000000002</v>
      </c>
      <c r="W6160" t="str">
        <f t="shared" si="727"/>
        <v/>
      </c>
      <c r="X6160" t="str">
        <f t="shared" si="728"/>
        <v/>
      </c>
      <c r="Y6160" t="str">
        <f t="shared" si="725"/>
        <v/>
      </c>
      <c r="AA6160" s="16">
        <f t="shared" si="729"/>
        <v>0.99099999999999999</v>
      </c>
      <c r="AB6160" s="16">
        <f t="shared" si="730"/>
        <v>7.2999999999999995E-2</v>
      </c>
      <c r="AC6160" s="16"/>
    </row>
    <row r="6161" spans="1:29" x14ac:dyDescent="0.25">
      <c r="A6161" s="2">
        <v>43722</v>
      </c>
      <c r="B6161" s="1">
        <v>257</v>
      </c>
      <c r="C6161" s="3">
        <v>1300</v>
      </c>
      <c r="D6161" s="13">
        <v>285.56681712963001</v>
      </c>
      <c r="E6161">
        <v>55.65</v>
      </c>
      <c r="F6161" s="15">
        <f t="shared" si="731"/>
        <v>0.14999999999999858</v>
      </c>
      <c r="G6161">
        <v>1.51</v>
      </c>
      <c r="H6161">
        <v>4.5289999999999999</v>
      </c>
      <c r="I6161">
        <v>176.89400000000001</v>
      </c>
      <c r="J6161">
        <v>8.7170000000000005</v>
      </c>
      <c r="K6161">
        <v>91.5</v>
      </c>
      <c r="L6161">
        <v>0.17499999999999999</v>
      </c>
      <c r="M6161">
        <v>0.16400000000000001</v>
      </c>
      <c r="O6161">
        <v>223.125</v>
      </c>
      <c r="T6161">
        <f t="shared" si="726"/>
        <v>2571300</v>
      </c>
      <c r="U6161">
        <v>735.5</v>
      </c>
      <c r="V6161">
        <f t="shared" si="724"/>
        <v>223.1</v>
      </c>
      <c r="W6161" t="str">
        <f t="shared" si="727"/>
        <v/>
      </c>
      <c r="X6161" t="str">
        <f t="shared" si="728"/>
        <v/>
      </c>
      <c r="Y6161" t="str">
        <f t="shared" si="725"/>
        <v/>
      </c>
      <c r="AA6161" s="16">
        <f t="shared" si="729"/>
        <v>1.03</v>
      </c>
      <c r="AB6161" s="16">
        <f t="shared" si="730"/>
        <v>9.6000000000000002E-2</v>
      </c>
      <c r="AC6161" s="16"/>
    </row>
    <row r="6162" spans="1:29" x14ac:dyDescent="0.25">
      <c r="A6162" s="2">
        <v>43722</v>
      </c>
      <c r="B6162" s="1">
        <v>257</v>
      </c>
      <c r="C6162" s="3">
        <v>1400</v>
      </c>
      <c r="D6162" s="13">
        <v>285.60848379629601</v>
      </c>
      <c r="E6162">
        <v>55.42</v>
      </c>
      <c r="F6162" s="15">
        <f t="shared" si="731"/>
        <v>0</v>
      </c>
      <c r="G6162">
        <v>2.516</v>
      </c>
      <c r="H6162">
        <v>6.5430000000000001</v>
      </c>
      <c r="I6162">
        <v>157.239</v>
      </c>
      <c r="J6162">
        <v>8.7420000000000009</v>
      </c>
      <c r="K6162">
        <v>84.2</v>
      </c>
      <c r="L6162">
        <v>0.17499999999999999</v>
      </c>
      <c r="M6162">
        <v>0.16400000000000001</v>
      </c>
      <c r="O6162">
        <v>253.125</v>
      </c>
      <c r="T6162">
        <f t="shared" si="726"/>
        <v>2571400</v>
      </c>
      <c r="U6162">
        <v>675.2</v>
      </c>
      <c r="V6162">
        <f t="shared" si="724"/>
        <v>253.1</v>
      </c>
      <c r="W6162" t="str">
        <f t="shared" si="727"/>
        <v/>
      </c>
      <c r="X6162" t="str">
        <f t="shared" si="728"/>
        <v/>
      </c>
      <c r="Y6162" t="str">
        <f t="shared" si="725"/>
        <v/>
      </c>
      <c r="AA6162" s="16">
        <f t="shared" si="729"/>
        <v>0.95</v>
      </c>
      <c r="AB6162" s="16">
        <f t="shared" si="730"/>
        <v>0.17799999999999999</v>
      </c>
      <c r="AC6162" s="16"/>
    </row>
    <row r="6163" spans="1:29" x14ac:dyDescent="0.25">
      <c r="A6163" s="2">
        <v>43722</v>
      </c>
      <c r="B6163" s="1">
        <v>257</v>
      </c>
      <c r="C6163" s="3">
        <v>1500</v>
      </c>
      <c r="D6163" s="13">
        <v>285.65015046296298</v>
      </c>
      <c r="E6163">
        <v>55.3</v>
      </c>
      <c r="F6163" s="15">
        <f t="shared" si="731"/>
        <v>0</v>
      </c>
      <c r="G6163">
        <v>2.516</v>
      </c>
      <c r="H6163">
        <v>6.0389999999999997</v>
      </c>
      <c r="I6163">
        <v>155.83500000000001</v>
      </c>
      <c r="J6163">
        <v>8.5429999999999993</v>
      </c>
      <c r="K6163">
        <v>82.6</v>
      </c>
      <c r="L6163">
        <v>0.17499999999999999</v>
      </c>
      <c r="M6163">
        <v>0.16400000000000001</v>
      </c>
      <c r="O6163">
        <v>215.625</v>
      </c>
      <c r="T6163">
        <f t="shared" si="726"/>
        <v>2571500</v>
      </c>
      <c r="U6163">
        <v>565.70000000000005</v>
      </c>
      <c r="V6163">
        <f t="shared" si="724"/>
        <v>215.6</v>
      </c>
      <c r="W6163" t="str">
        <f t="shared" si="727"/>
        <v/>
      </c>
      <c r="X6163" t="str">
        <f t="shared" si="728"/>
        <v/>
      </c>
      <c r="Y6163" t="str">
        <f t="shared" si="725"/>
        <v/>
      </c>
      <c r="AA6163" s="16">
        <f t="shared" si="729"/>
        <v>0.91900000000000004</v>
      </c>
      <c r="AB6163" s="16">
        <f t="shared" si="730"/>
        <v>0.19400000000000001</v>
      </c>
      <c r="AC6163" s="16"/>
    </row>
    <row r="6164" spans="1:29" x14ac:dyDescent="0.25">
      <c r="A6164" s="2">
        <v>43722</v>
      </c>
      <c r="B6164" s="1">
        <v>257</v>
      </c>
      <c r="C6164" s="3">
        <v>1600</v>
      </c>
      <c r="D6164" s="13">
        <v>285.69181712963001</v>
      </c>
      <c r="E6164">
        <v>55.07</v>
      </c>
      <c r="F6164" s="15">
        <f t="shared" si="731"/>
        <v>0</v>
      </c>
      <c r="G6164">
        <v>2.516</v>
      </c>
      <c r="H6164">
        <v>5.5359999999999996</v>
      </c>
      <c r="I6164">
        <v>144.60400000000001</v>
      </c>
      <c r="J6164">
        <v>8.593</v>
      </c>
      <c r="K6164">
        <v>82.5</v>
      </c>
      <c r="L6164">
        <v>0.17599999999999999</v>
      </c>
      <c r="M6164">
        <v>0.16400000000000001</v>
      </c>
      <c r="O6164">
        <v>169.375</v>
      </c>
      <c r="T6164">
        <f t="shared" si="726"/>
        <v>2571600</v>
      </c>
      <c r="U6164">
        <v>416.2</v>
      </c>
      <c r="V6164">
        <f t="shared" si="724"/>
        <v>169.4</v>
      </c>
      <c r="W6164" t="str">
        <f t="shared" si="727"/>
        <v/>
      </c>
      <c r="X6164" t="str">
        <f t="shared" si="728"/>
        <v/>
      </c>
      <c r="Y6164" t="str">
        <f t="shared" si="725"/>
        <v/>
      </c>
      <c r="AA6164" s="16">
        <f t="shared" si="729"/>
        <v>0.92100000000000004</v>
      </c>
      <c r="AB6164" s="16">
        <f t="shared" si="730"/>
        <v>0.19500000000000001</v>
      </c>
      <c r="AC6164" s="16"/>
    </row>
    <row r="6165" spans="1:29" x14ac:dyDescent="0.25">
      <c r="A6165" s="2">
        <v>43722</v>
      </c>
      <c r="B6165" s="1">
        <v>257</v>
      </c>
      <c r="C6165" s="3">
        <v>1700</v>
      </c>
      <c r="D6165" s="13">
        <v>285.73348379629601</v>
      </c>
      <c r="E6165">
        <v>55.07</v>
      </c>
      <c r="F6165" s="15">
        <f t="shared" si="731"/>
        <v>0</v>
      </c>
      <c r="G6165">
        <v>1.51</v>
      </c>
      <c r="H6165">
        <v>6.5430000000000001</v>
      </c>
      <c r="I6165">
        <v>123.545</v>
      </c>
      <c r="J6165">
        <v>7.6950000000000003</v>
      </c>
      <c r="K6165">
        <v>88.9</v>
      </c>
      <c r="L6165">
        <v>0.17599999999999999</v>
      </c>
      <c r="M6165">
        <v>0.16500000000000001</v>
      </c>
      <c r="O6165">
        <v>70.625</v>
      </c>
      <c r="T6165">
        <f t="shared" si="726"/>
        <v>2571700</v>
      </c>
      <c r="U6165">
        <v>241.5</v>
      </c>
      <c r="V6165">
        <f t="shared" si="724"/>
        <v>70.599999999999994</v>
      </c>
      <c r="W6165" t="str">
        <f t="shared" si="727"/>
        <v/>
      </c>
      <c r="X6165" t="str">
        <f t="shared" si="728"/>
        <v/>
      </c>
      <c r="Y6165" t="str">
        <f t="shared" si="725"/>
        <v/>
      </c>
      <c r="AA6165" s="16">
        <f t="shared" si="729"/>
        <v>0.93400000000000005</v>
      </c>
      <c r="AB6165" s="16">
        <f t="shared" si="730"/>
        <v>0.11700000000000001</v>
      </c>
      <c r="AC6165" s="16"/>
    </row>
    <row r="6166" spans="1:29" x14ac:dyDescent="0.25">
      <c r="A6166" s="2">
        <v>43722</v>
      </c>
      <c r="B6166" s="1">
        <v>257</v>
      </c>
      <c r="C6166" s="3">
        <v>1800</v>
      </c>
      <c r="D6166" s="13">
        <v>285.77515046296298</v>
      </c>
      <c r="E6166">
        <v>54.95</v>
      </c>
      <c r="F6166" s="15">
        <f t="shared" si="731"/>
        <v>0</v>
      </c>
      <c r="G6166">
        <v>2.0129999999999999</v>
      </c>
      <c r="H6166">
        <v>6.5430000000000001</v>
      </c>
      <c r="I6166">
        <v>119.333</v>
      </c>
      <c r="J6166">
        <v>6.99</v>
      </c>
      <c r="K6166">
        <v>81.5</v>
      </c>
      <c r="L6166">
        <v>0.17599999999999999</v>
      </c>
      <c r="M6166">
        <v>0.16500000000000001</v>
      </c>
      <c r="O6166">
        <v>14.375</v>
      </c>
      <c r="T6166">
        <f t="shared" si="726"/>
        <v>2571800</v>
      </c>
      <c r="U6166">
        <v>69.2</v>
      </c>
      <c r="V6166">
        <f t="shared" si="724"/>
        <v>14.4</v>
      </c>
      <c r="W6166" t="str">
        <f t="shared" si="727"/>
        <v/>
      </c>
      <c r="X6166" t="str">
        <f t="shared" si="728"/>
        <v/>
      </c>
      <c r="Y6166" t="str">
        <f t="shared" si="725"/>
        <v/>
      </c>
      <c r="AA6166" s="16">
        <f t="shared" si="729"/>
        <v>0.81599999999999995</v>
      </c>
      <c r="AB6166" s="16">
        <f t="shared" si="730"/>
        <v>0.185</v>
      </c>
      <c r="AC6166" s="16"/>
    </row>
    <row r="6167" spans="1:29" x14ac:dyDescent="0.25">
      <c r="A6167" s="2">
        <v>43722</v>
      </c>
      <c r="B6167" s="1">
        <v>257</v>
      </c>
      <c r="C6167" s="3">
        <v>1900</v>
      </c>
      <c r="D6167" s="13">
        <v>285.81681712963001</v>
      </c>
      <c r="E6167">
        <v>55.07</v>
      </c>
      <c r="F6167" s="15">
        <f t="shared" si="731"/>
        <v>0</v>
      </c>
      <c r="G6167">
        <v>1.0069999999999999</v>
      </c>
      <c r="H6167">
        <v>5.0330000000000004</v>
      </c>
      <c r="I6167">
        <v>101.08199999999999</v>
      </c>
      <c r="J6167">
        <v>5.8979999999999997</v>
      </c>
      <c r="K6167">
        <v>87.1</v>
      </c>
      <c r="L6167">
        <v>0.17599999999999999</v>
      </c>
      <c r="M6167">
        <v>0.16400000000000001</v>
      </c>
      <c r="O6167">
        <v>0.625</v>
      </c>
      <c r="T6167">
        <f t="shared" si="726"/>
        <v>2571900</v>
      </c>
      <c r="U6167">
        <v>0</v>
      </c>
      <c r="V6167">
        <f t="shared" si="724"/>
        <v>0</v>
      </c>
      <c r="W6167" t="str">
        <f t="shared" si="727"/>
        <v/>
      </c>
      <c r="X6167" t="str">
        <f t="shared" si="728"/>
        <v/>
      </c>
      <c r="Y6167" t="str">
        <f t="shared" si="725"/>
        <v/>
      </c>
      <c r="AA6167" s="16">
        <f t="shared" si="729"/>
        <v>0.80800000000000005</v>
      </c>
      <c r="AB6167" s="16">
        <f t="shared" si="730"/>
        <v>0.12</v>
      </c>
      <c r="AC6167" s="16"/>
    </row>
    <row r="6168" spans="1:29" x14ac:dyDescent="0.25">
      <c r="A6168" s="2">
        <v>43722</v>
      </c>
      <c r="B6168" s="1">
        <v>257</v>
      </c>
      <c r="C6168" s="3">
        <v>2000</v>
      </c>
      <c r="D6168" s="13">
        <v>285.85848379629601</v>
      </c>
      <c r="E6168">
        <v>55.3</v>
      </c>
      <c r="F6168" s="15">
        <f t="shared" si="731"/>
        <v>0</v>
      </c>
      <c r="G6168">
        <v>1.0069999999999999</v>
      </c>
      <c r="H6168">
        <v>5.0330000000000004</v>
      </c>
      <c r="I6168">
        <v>82.831000000000003</v>
      </c>
      <c r="J6168">
        <v>5.6680000000000001</v>
      </c>
      <c r="K6168">
        <v>89.7</v>
      </c>
      <c r="L6168">
        <v>0.17599999999999999</v>
      </c>
      <c r="M6168">
        <v>0.16500000000000001</v>
      </c>
      <c r="O6168">
        <v>0.625</v>
      </c>
      <c r="T6168">
        <f t="shared" si="726"/>
        <v>2572000</v>
      </c>
      <c r="U6168">
        <v>0</v>
      </c>
      <c r="V6168">
        <f t="shared" si="724"/>
        <v>0</v>
      </c>
      <c r="W6168" t="str">
        <f t="shared" si="727"/>
        <v/>
      </c>
      <c r="X6168" t="str">
        <f t="shared" si="728"/>
        <v/>
      </c>
      <c r="Y6168" t="str">
        <f t="shared" si="725"/>
        <v/>
      </c>
      <c r="AA6168" s="16">
        <f t="shared" si="729"/>
        <v>0.81899999999999995</v>
      </c>
      <c r="AB6168" s="16">
        <f t="shared" si="730"/>
        <v>9.4E-2</v>
      </c>
      <c r="AC6168" s="16"/>
    </row>
    <row r="6169" spans="1:29" x14ac:dyDescent="0.25">
      <c r="A6169" s="2">
        <v>43722</v>
      </c>
      <c r="B6169" s="1">
        <v>257</v>
      </c>
      <c r="C6169" s="3">
        <v>2100</v>
      </c>
      <c r="D6169" s="13">
        <v>285.90015046296298</v>
      </c>
      <c r="E6169">
        <v>54.95</v>
      </c>
      <c r="F6169" s="15">
        <f t="shared" si="731"/>
        <v>0</v>
      </c>
      <c r="G6169">
        <v>2.0129999999999999</v>
      </c>
      <c r="H6169">
        <v>6.0389999999999997</v>
      </c>
      <c r="I6169">
        <v>89.850999999999999</v>
      </c>
      <c r="J6169">
        <v>5.3079999999999998</v>
      </c>
      <c r="K6169">
        <v>91.8</v>
      </c>
      <c r="L6169">
        <v>0.17599999999999999</v>
      </c>
      <c r="M6169">
        <v>0.16500000000000001</v>
      </c>
      <c r="O6169">
        <v>0.625</v>
      </c>
      <c r="T6169">
        <f t="shared" si="726"/>
        <v>2572100</v>
      </c>
      <c r="U6169">
        <v>0</v>
      </c>
      <c r="V6169">
        <f t="shared" si="724"/>
        <v>0</v>
      </c>
      <c r="W6169" t="str">
        <f t="shared" si="727"/>
        <v/>
      </c>
      <c r="X6169" t="str">
        <f t="shared" si="728"/>
        <v/>
      </c>
      <c r="Y6169" t="str">
        <f t="shared" si="725"/>
        <v/>
      </c>
      <c r="AA6169" s="16">
        <f t="shared" si="729"/>
        <v>0.81799999999999995</v>
      </c>
      <c r="AB6169" s="16">
        <f t="shared" si="730"/>
        <v>7.2999999999999995E-2</v>
      </c>
      <c r="AC6169" s="16"/>
    </row>
    <row r="6170" spans="1:29" x14ac:dyDescent="0.25">
      <c r="A6170" s="2">
        <v>43722</v>
      </c>
      <c r="B6170" s="1">
        <v>257</v>
      </c>
      <c r="C6170" s="3">
        <v>2200</v>
      </c>
      <c r="D6170" s="13">
        <v>285.94181712963001</v>
      </c>
      <c r="E6170">
        <v>54.95</v>
      </c>
      <c r="F6170" s="15">
        <f t="shared" si="731"/>
        <v>0</v>
      </c>
      <c r="G6170">
        <v>2.0129999999999999</v>
      </c>
      <c r="H6170">
        <v>6.5430000000000001</v>
      </c>
      <c r="I6170">
        <v>68.792000000000002</v>
      </c>
      <c r="J6170">
        <v>5.05</v>
      </c>
      <c r="K6170">
        <v>94.6</v>
      </c>
      <c r="L6170">
        <v>0.17599999999999999</v>
      </c>
      <c r="M6170">
        <v>0.16400000000000001</v>
      </c>
      <c r="O6170">
        <v>0.625</v>
      </c>
      <c r="T6170">
        <f t="shared" si="726"/>
        <v>2572200</v>
      </c>
      <c r="U6170">
        <v>0</v>
      </c>
      <c r="V6170">
        <f t="shared" si="724"/>
        <v>0</v>
      </c>
      <c r="W6170" t="str">
        <f t="shared" si="727"/>
        <v/>
      </c>
      <c r="X6170" t="str">
        <f t="shared" si="728"/>
        <v/>
      </c>
      <c r="Y6170" t="str">
        <f t="shared" si="725"/>
        <v/>
      </c>
      <c r="AA6170" s="16">
        <f t="shared" si="729"/>
        <v>0.82799999999999996</v>
      </c>
      <c r="AB6170" s="16">
        <f t="shared" si="730"/>
        <v>4.7E-2</v>
      </c>
      <c r="AC6170" s="16"/>
    </row>
    <row r="6171" spans="1:29" x14ac:dyDescent="0.25">
      <c r="A6171" s="2">
        <v>43722</v>
      </c>
      <c r="B6171" s="1">
        <v>257</v>
      </c>
      <c r="C6171" s="3">
        <v>2300</v>
      </c>
      <c r="D6171" s="13">
        <v>285.98348379629601</v>
      </c>
      <c r="E6171">
        <v>55.07</v>
      </c>
      <c r="F6171" s="15">
        <f t="shared" si="731"/>
        <v>0</v>
      </c>
      <c r="G6171">
        <v>2.0129999999999999</v>
      </c>
      <c r="H6171">
        <v>5.5359999999999996</v>
      </c>
      <c r="I6171">
        <v>60.369</v>
      </c>
      <c r="J6171">
        <v>4.9470000000000001</v>
      </c>
      <c r="K6171">
        <v>94.7</v>
      </c>
      <c r="L6171">
        <v>0.17599999999999999</v>
      </c>
      <c r="M6171">
        <v>0.16500000000000001</v>
      </c>
      <c r="O6171">
        <v>0.625</v>
      </c>
      <c r="T6171">
        <f t="shared" si="726"/>
        <v>2572300</v>
      </c>
      <c r="U6171">
        <v>0</v>
      </c>
      <c r="V6171">
        <f t="shared" si="724"/>
        <v>0</v>
      </c>
      <c r="W6171" t="str">
        <f t="shared" si="727"/>
        <v/>
      </c>
      <c r="X6171" t="str">
        <f t="shared" si="728"/>
        <v/>
      </c>
      <c r="Y6171" t="str">
        <f t="shared" si="725"/>
        <v/>
      </c>
      <c r="AA6171" s="16">
        <f t="shared" si="729"/>
        <v>0.82299999999999995</v>
      </c>
      <c r="AB6171" s="16">
        <f t="shared" si="730"/>
        <v>4.5999999999999999E-2</v>
      </c>
      <c r="AC6171" s="16"/>
    </row>
    <row r="6172" spans="1:29" x14ac:dyDescent="0.25">
      <c r="A6172" s="2">
        <v>43722</v>
      </c>
      <c r="B6172" s="1">
        <v>257</v>
      </c>
      <c r="C6172" s="3">
        <v>2400</v>
      </c>
      <c r="D6172" s="13">
        <v>286.02515046296298</v>
      </c>
      <c r="E6172">
        <v>54.95</v>
      </c>
      <c r="F6172" s="15">
        <f t="shared" si="731"/>
        <v>0</v>
      </c>
      <c r="G6172">
        <v>2.0129999999999999</v>
      </c>
      <c r="H6172">
        <v>6.0389999999999997</v>
      </c>
      <c r="I6172">
        <v>61.773000000000003</v>
      </c>
      <c r="J6172">
        <v>4.9989999999999997</v>
      </c>
      <c r="K6172">
        <v>96.8</v>
      </c>
      <c r="L6172">
        <v>0.17599999999999999</v>
      </c>
      <c r="M6172">
        <v>0.16500000000000001</v>
      </c>
      <c r="O6172">
        <v>0.625</v>
      </c>
      <c r="T6172">
        <f t="shared" si="726"/>
        <v>2572400</v>
      </c>
      <c r="U6172">
        <v>0</v>
      </c>
      <c r="V6172">
        <f t="shared" si="724"/>
        <v>0</v>
      </c>
      <c r="W6172">
        <f t="shared" si="727"/>
        <v>0.17599999999999999</v>
      </c>
      <c r="X6172">
        <f t="shared" si="728"/>
        <v>0.16500000000000001</v>
      </c>
      <c r="Y6172">
        <f t="shared" si="725"/>
        <v>0</v>
      </c>
      <c r="AA6172" s="16">
        <f t="shared" si="729"/>
        <v>0.84399999999999997</v>
      </c>
      <c r="AB6172" s="16">
        <f t="shared" si="730"/>
        <v>2.8000000000000001E-2</v>
      </c>
      <c r="AC6172" s="16"/>
    </row>
    <row r="6173" spans="1:29" x14ac:dyDescent="0.25">
      <c r="A6173" s="2">
        <v>43723</v>
      </c>
      <c r="B6173" s="1">
        <v>258</v>
      </c>
      <c r="C6173" s="3">
        <v>100</v>
      </c>
      <c r="D6173" s="13">
        <v>286.06681712963001</v>
      </c>
      <c r="E6173">
        <v>55.3</v>
      </c>
      <c r="F6173" s="15">
        <f t="shared" si="731"/>
        <v>0</v>
      </c>
      <c r="G6173">
        <v>2.0129999999999999</v>
      </c>
      <c r="H6173">
        <v>5.5359999999999996</v>
      </c>
      <c r="I6173">
        <v>49.137</v>
      </c>
      <c r="J6173">
        <v>5.1020000000000003</v>
      </c>
      <c r="K6173">
        <v>97.1</v>
      </c>
      <c r="L6173">
        <v>0.17599999999999999</v>
      </c>
      <c r="M6173">
        <v>0.16400000000000001</v>
      </c>
      <c r="O6173">
        <v>0.625</v>
      </c>
      <c r="T6173">
        <f t="shared" si="726"/>
        <v>2580100</v>
      </c>
      <c r="U6173">
        <v>0</v>
      </c>
      <c r="V6173">
        <f t="shared" si="724"/>
        <v>0</v>
      </c>
      <c r="W6173" t="str">
        <f t="shared" si="727"/>
        <v/>
      </c>
      <c r="X6173" t="str">
        <f t="shared" si="728"/>
        <v/>
      </c>
      <c r="Y6173" t="str">
        <f t="shared" si="725"/>
        <v/>
      </c>
      <c r="AA6173" s="16">
        <f t="shared" si="729"/>
        <v>0.85299999999999998</v>
      </c>
      <c r="AB6173" s="16">
        <f t="shared" si="730"/>
        <v>2.5000000000000001E-2</v>
      </c>
      <c r="AC6173" s="16"/>
    </row>
    <row r="6174" spans="1:29" x14ac:dyDescent="0.25">
      <c r="A6174" s="2">
        <v>43723</v>
      </c>
      <c r="B6174" s="1">
        <v>258</v>
      </c>
      <c r="C6174" s="3">
        <v>200</v>
      </c>
      <c r="D6174" s="13">
        <v>286.10848379629601</v>
      </c>
      <c r="E6174">
        <v>55.42</v>
      </c>
      <c r="F6174" s="15">
        <f t="shared" si="731"/>
        <v>0</v>
      </c>
      <c r="G6174">
        <v>2.0129999999999999</v>
      </c>
      <c r="H6174">
        <v>5.0330000000000004</v>
      </c>
      <c r="I6174">
        <v>43.521999999999998</v>
      </c>
      <c r="J6174">
        <v>4.9989999999999997</v>
      </c>
      <c r="K6174">
        <v>98.2</v>
      </c>
      <c r="L6174">
        <v>0.17599999999999999</v>
      </c>
      <c r="M6174">
        <v>0.16300000000000001</v>
      </c>
      <c r="O6174">
        <v>0.625</v>
      </c>
      <c r="T6174">
        <f t="shared" si="726"/>
        <v>2580200</v>
      </c>
      <c r="U6174">
        <v>0</v>
      </c>
      <c r="V6174">
        <f t="shared" si="724"/>
        <v>0</v>
      </c>
      <c r="W6174" t="str">
        <f t="shared" si="727"/>
        <v/>
      </c>
      <c r="X6174" t="str">
        <f t="shared" si="728"/>
        <v/>
      </c>
      <c r="Y6174" t="str">
        <f t="shared" si="725"/>
        <v/>
      </c>
      <c r="AA6174" s="16">
        <f t="shared" si="729"/>
        <v>0.85599999999999998</v>
      </c>
      <c r="AB6174" s="16">
        <f t="shared" si="730"/>
        <v>1.6E-2</v>
      </c>
      <c r="AC6174" s="16"/>
    </row>
    <row r="6175" spans="1:29" x14ac:dyDescent="0.25">
      <c r="A6175" s="2">
        <v>43723</v>
      </c>
      <c r="B6175" s="1">
        <v>258</v>
      </c>
      <c r="C6175" s="3">
        <v>300</v>
      </c>
      <c r="D6175" s="13">
        <v>286.15015046296298</v>
      </c>
      <c r="E6175">
        <v>55.42</v>
      </c>
      <c r="F6175" s="15">
        <f t="shared" si="731"/>
        <v>0</v>
      </c>
      <c r="G6175">
        <v>1.51</v>
      </c>
      <c r="H6175">
        <v>5.5359999999999996</v>
      </c>
      <c r="I6175">
        <v>54.753</v>
      </c>
      <c r="J6175">
        <v>4.7919999999999998</v>
      </c>
      <c r="K6175">
        <v>98.9</v>
      </c>
      <c r="L6175">
        <v>0.17499999999999999</v>
      </c>
      <c r="M6175">
        <v>0.159</v>
      </c>
      <c r="O6175">
        <v>0.625</v>
      </c>
      <c r="T6175">
        <f t="shared" si="726"/>
        <v>2580300</v>
      </c>
      <c r="U6175">
        <v>0</v>
      </c>
      <c r="V6175">
        <f t="shared" si="724"/>
        <v>0</v>
      </c>
      <c r="W6175" t="str">
        <f t="shared" si="727"/>
        <v/>
      </c>
      <c r="X6175" t="str">
        <f t="shared" si="728"/>
        <v/>
      </c>
      <c r="Y6175" t="str">
        <f t="shared" si="725"/>
        <v/>
      </c>
      <c r="AA6175" s="16">
        <f t="shared" si="729"/>
        <v>0.85</v>
      </c>
      <c r="AB6175" s="16">
        <f t="shared" si="730"/>
        <v>8.9999999999999993E-3</v>
      </c>
      <c r="AC6175" s="16"/>
    </row>
    <row r="6176" spans="1:29" x14ac:dyDescent="0.25">
      <c r="A6176" s="2">
        <v>43723</v>
      </c>
      <c r="B6176" s="1">
        <v>258</v>
      </c>
      <c r="C6176" s="3">
        <v>400</v>
      </c>
      <c r="D6176" s="13">
        <v>286.19181712963001</v>
      </c>
      <c r="E6176">
        <v>55.42</v>
      </c>
      <c r="F6176" s="15">
        <f t="shared" si="731"/>
        <v>0</v>
      </c>
      <c r="G6176">
        <v>1.51</v>
      </c>
      <c r="H6176">
        <v>6.0389999999999997</v>
      </c>
      <c r="I6176">
        <v>68.792000000000002</v>
      </c>
      <c r="J6176">
        <v>4.7919999999999998</v>
      </c>
      <c r="K6176">
        <v>99.8</v>
      </c>
      <c r="L6176">
        <v>0.17799999999999999</v>
      </c>
      <c r="M6176">
        <v>0.158</v>
      </c>
      <c r="O6176">
        <v>0.625</v>
      </c>
      <c r="T6176">
        <f t="shared" si="726"/>
        <v>2580400</v>
      </c>
      <c r="U6176">
        <v>0</v>
      </c>
      <c r="V6176">
        <f t="shared" si="724"/>
        <v>0</v>
      </c>
      <c r="W6176" t="str">
        <f t="shared" si="727"/>
        <v/>
      </c>
      <c r="X6176" t="str">
        <f t="shared" si="728"/>
        <v/>
      </c>
      <c r="Y6176" t="str">
        <f t="shared" si="725"/>
        <v/>
      </c>
      <c r="AA6176" s="16">
        <f t="shared" si="729"/>
        <v>0.85799999999999998</v>
      </c>
      <c r="AB6176" s="16">
        <f t="shared" si="730"/>
        <v>2E-3</v>
      </c>
      <c r="AC6176" s="16"/>
    </row>
    <row r="6177" spans="1:29" x14ac:dyDescent="0.25">
      <c r="A6177" s="2">
        <v>43723</v>
      </c>
      <c r="B6177" s="1">
        <v>258</v>
      </c>
      <c r="C6177" s="3">
        <v>500</v>
      </c>
      <c r="D6177" s="13">
        <v>286.23348379629601</v>
      </c>
      <c r="E6177">
        <v>55.42</v>
      </c>
      <c r="F6177" s="15">
        <f t="shared" si="731"/>
        <v>0</v>
      </c>
      <c r="G6177">
        <v>0.503</v>
      </c>
      <c r="H6177">
        <v>5.5359999999999996</v>
      </c>
      <c r="I6177">
        <v>117.929</v>
      </c>
      <c r="J6177">
        <v>4.8179999999999996</v>
      </c>
      <c r="K6177">
        <v>100</v>
      </c>
      <c r="L6177">
        <v>0.188</v>
      </c>
      <c r="M6177">
        <v>0.158</v>
      </c>
      <c r="O6177">
        <v>0.625</v>
      </c>
      <c r="T6177">
        <f t="shared" si="726"/>
        <v>2580500</v>
      </c>
      <c r="U6177">
        <v>0</v>
      </c>
      <c r="V6177">
        <f t="shared" si="724"/>
        <v>0</v>
      </c>
      <c r="W6177" t="str">
        <f t="shared" si="727"/>
        <v/>
      </c>
      <c r="X6177" t="str">
        <f t="shared" si="728"/>
        <v/>
      </c>
      <c r="Y6177" t="str">
        <f t="shared" si="725"/>
        <v/>
      </c>
      <c r="AA6177" s="16">
        <f t="shared" si="729"/>
        <v>0.86099999999999999</v>
      </c>
      <c r="AB6177" s="16">
        <f t="shared" si="730"/>
        <v>0</v>
      </c>
      <c r="AC6177" s="16"/>
    </row>
    <row r="6178" spans="1:29" x14ac:dyDescent="0.25">
      <c r="A6178" s="2">
        <v>43723</v>
      </c>
      <c r="B6178" s="1">
        <v>258</v>
      </c>
      <c r="C6178" s="3">
        <v>600</v>
      </c>
      <c r="D6178" s="13">
        <v>286.27515046296298</v>
      </c>
      <c r="E6178">
        <v>55.42</v>
      </c>
      <c r="F6178" s="15">
        <f t="shared" si="731"/>
        <v>0</v>
      </c>
      <c r="G6178">
        <v>1.51</v>
      </c>
      <c r="H6178">
        <v>5.5359999999999996</v>
      </c>
      <c r="I6178">
        <v>143.19999999999999</v>
      </c>
      <c r="J6178">
        <v>4.8949999999999996</v>
      </c>
      <c r="K6178">
        <v>100</v>
      </c>
      <c r="L6178">
        <v>0.19600000000000001</v>
      </c>
      <c r="M6178">
        <v>0.161</v>
      </c>
      <c r="O6178">
        <v>0.625</v>
      </c>
      <c r="T6178">
        <f t="shared" si="726"/>
        <v>2580600</v>
      </c>
      <c r="U6178">
        <v>1.8</v>
      </c>
      <c r="V6178">
        <f t="shared" si="724"/>
        <v>0</v>
      </c>
      <c r="W6178" t="str">
        <f t="shared" si="727"/>
        <v/>
      </c>
      <c r="X6178" t="str">
        <f t="shared" si="728"/>
        <v/>
      </c>
      <c r="Y6178" t="str">
        <f t="shared" si="725"/>
        <v/>
      </c>
      <c r="AA6178" s="16">
        <f t="shared" si="729"/>
        <v>0.86599999999999999</v>
      </c>
      <c r="AB6178" s="16">
        <f t="shared" si="730"/>
        <v>0</v>
      </c>
      <c r="AC6178" s="16"/>
    </row>
    <row r="6179" spans="1:29" x14ac:dyDescent="0.25">
      <c r="A6179" s="2">
        <v>43723</v>
      </c>
      <c r="B6179" s="1">
        <v>258</v>
      </c>
      <c r="C6179" s="3">
        <v>700</v>
      </c>
      <c r="D6179" s="13">
        <v>286.31681712963001</v>
      </c>
      <c r="E6179">
        <v>55.42</v>
      </c>
      <c r="F6179" s="15">
        <f t="shared" si="731"/>
        <v>0</v>
      </c>
      <c r="G6179">
        <v>1.51</v>
      </c>
      <c r="H6179">
        <v>5.5359999999999996</v>
      </c>
      <c r="I6179">
        <v>102.486</v>
      </c>
      <c r="J6179">
        <v>5.2569999999999997</v>
      </c>
      <c r="K6179">
        <v>100</v>
      </c>
      <c r="L6179">
        <v>0.23</v>
      </c>
      <c r="M6179">
        <v>0.16300000000000001</v>
      </c>
      <c r="O6179">
        <v>13.125</v>
      </c>
      <c r="T6179">
        <f t="shared" si="726"/>
        <v>2580700</v>
      </c>
      <c r="U6179">
        <v>100.3</v>
      </c>
      <c r="V6179">
        <f t="shared" si="724"/>
        <v>13.1</v>
      </c>
      <c r="W6179" t="str">
        <f t="shared" si="727"/>
        <v/>
      </c>
      <c r="X6179" t="str">
        <f t="shared" si="728"/>
        <v/>
      </c>
      <c r="Y6179" t="str">
        <f t="shared" si="725"/>
        <v/>
      </c>
      <c r="AA6179" s="16">
        <f t="shared" si="729"/>
        <v>0.88800000000000001</v>
      </c>
      <c r="AB6179" s="16">
        <f t="shared" si="730"/>
        <v>0</v>
      </c>
      <c r="AC6179" s="16"/>
    </row>
    <row r="6180" spans="1:29" x14ac:dyDescent="0.25">
      <c r="A6180" s="2">
        <v>43723</v>
      </c>
      <c r="B6180" s="1">
        <v>258</v>
      </c>
      <c r="C6180" s="3">
        <v>800</v>
      </c>
      <c r="D6180" s="13">
        <v>286.35848379629601</v>
      </c>
      <c r="E6180">
        <v>55.54</v>
      </c>
      <c r="F6180" s="15">
        <f t="shared" si="731"/>
        <v>3.9999999999999147E-2</v>
      </c>
      <c r="G6180">
        <v>1.51</v>
      </c>
      <c r="H6180">
        <v>4.5289999999999999</v>
      </c>
      <c r="I6180">
        <v>157.239</v>
      </c>
      <c r="J6180">
        <v>5.5389999999999997</v>
      </c>
      <c r="K6180">
        <v>100</v>
      </c>
      <c r="L6180">
        <v>0.27400000000000002</v>
      </c>
      <c r="M6180">
        <v>0.16400000000000001</v>
      </c>
      <c r="O6180">
        <v>21.875</v>
      </c>
      <c r="T6180">
        <f t="shared" si="726"/>
        <v>2580800</v>
      </c>
      <c r="U6180">
        <v>276.8</v>
      </c>
      <c r="V6180">
        <f t="shared" si="724"/>
        <v>21.9</v>
      </c>
      <c r="W6180" t="str">
        <f t="shared" si="727"/>
        <v/>
      </c>
      <c r="X6180" t="str">
        <f t="shared" si="728"/>
        <v/>
      </c>
      <c r="Y6180" t="str">
        <f t="shared" si="725"/>
        <v/>
      </c>
      <c r="AA6180" s="16">
        <f t="shared" si="729"/>
        <v>0.90500000000000003</v>
      </c>
      <c r="AB6180" s="16">
        <f t="shared" si="730"/>
        <v>0</v>
      </c>
      <c r="AC6180" s="16"/>
    </row>
    <row r="6181" spans="1:29" x14ac:dyDescent="0.25">
      <c r="A6181" s="2">
        <v>43723</v>
      </c>
      <c r="B6181" s="1">
        <v>258</v>
      </c>
      <c r="C6181" s="3">
        <v>900</v>
      </c>
      <c r="D6181" s="13">
        <v>286.40015046296298</v>
      </c>
      <c r="E6181">
        <v>55.42</v>
      </c>
      <c r="F6181" s="15">
        <f t="shared" si="731"/>
        <v>0</v>
      </c>
      <c r="G6181">
        <v>1.0069999999999999</v>
      </c>
      <c r="H6181">
        <v>4.0259999999999998</v>
      </c>
      <c r="I6181">
        <v>154.43100000000001</v>
      </c>
      <c r="J6181">
        <v>5.9489999999999998</v>
      </c>
      <c r="K6181">
        <v>100</v>
      </c>
      <c r="L6181">
        <v>0.26600000000000001</v>
      </c>
      <c r="M6181">
        <v>0.16600000000000001</v>
      </c>
      <c r="O6181">
        <v>50.625</v>
      </c>
      <c r="T6181">
        <f t="shared" si="726"/>
        <v>2580900</v>
      </c>
      <c r="U6181">
        <v>447</v>
      </c>
      <c r="V6181">
        <f t="shared" si="724"/>
        <v>50.6</v>
      </c>
      <c r="W6181" t="str">
        <f t="shared" si="727"/>
        <v/>
      </c>
      <c r="X6181" t="str">
        <f t="shared" si="728"/>
        <v/>
      </c>
      <c r="Y6181" t="str">
        <f t="shared" si="725"/>
        <v/>
      </c>
      <c r="AA6181" s="16">
        <f t="shared" si="729"/>
        <v>0.93100000000000005</v>
      </c>
      <c r="AB6181" s="16">
        <f t="shared" si="730"/>
        <v>0</v>
      </c>
      <c r="AC6181" s="16"/>
    </row>
    <row r="6182" spans="1:29" x14ac:dyDescent="0.25">
      <c r="A6182" s="2">
        <v>43723</v>
      </c>
      <c r="B6182" s="1">
        <v>258</v>
      </c>
      <c r="C6182" s="3">
        <v>1000</v>
      </c>
      <c r="D6182" s="13">
        <v>286.44181712963001</v>
      </c>
      <c r="E6182">
        <v>55.54</v>
      </c>
      <c r="F6182" s="15">
        <f t="shared" si="731"/>
        <v>3.9999999999999147E-2</v>
      </c>
      <c r="G6182">
        <v>1.51</v>
      </c>
      <c r="H6182">
        <v>4.0259999999999998</v>
      </c>
      <c r="I6182">
        <v>147.41200000000001</v>
      </c>
      <c r="J6182">
        <v>6.1790000000000003</v>
      </c>
      <c r="K6182">
        <v>100</v>
      </c>
      <c r="L6182">
        <v>0.254</v>
      </c>
      <c r="M6182">
        <v>0.16700000000000001</v>
      </c>
      <c r="O6182">
        <v>46.875</v>
      </c>
      <c r="T6182">
        <f t="shared" si="726"/>
        <v>2581000</v>
      </c>
      <c r="U6182">
        <v>588.70000000000005</v>
      </c>
      <c r="V6182">
        <f t="shared" si="724"/>
        <v>46.9</v>
      </c>
      <c r="W6182" t="str">
        <f t="shared" si="727"/>
        <v/>
      </c>
      <c r="X6182" t="str">
        <f t="shared" si="728"/>
        <v/>
      </c>
      <c r="Y6182" t="str">
        <f t="shared" si="725"/>
        <v/>
      </c>
      <c r="AA6182" s="16">
        <f t="shared" si="729"/>
        <v>0.94599999999999995</v>
      </c>
      <c r="AB6182" s="16">
        <f t="shared" si="730"/>
        <v>0</v>
      </c>
      <c r="AC6182" s="16"/>
    </row>
    <row r="6183" spans="1:29" x14ac:dyDescent="0.25">
      <c r="A6183" s="2">
        <v>43723</v>
      </c>
      <c r="B6183" s="1">
        <v>258</v>
      </c>
      <c r="C6183" s="3">
        <v>1100</v>
      </c>
      <c r="D6183" s="13">
        <v>286.48348379629601</v>
      </c>
      <c r="E6183">
        <v>55.42</v>
      </c>
      <c r="F6183" s="15">
        <f t="shared" si="731"/>
        <v>0</v>
      </c>
      <c r="G6183">
        <v>1.51</v>
      </c>
      <c r="H6183">
        <v>5.0330000000000004</v>
      </c>
      <c r="I6183">
        <v>148.816</v>
      </c>
      <c r="J6183">
        <v>6.2809999999999997</v>
      </c>
      <c r="K6183">
        <v>100</v>
      </c>
      <c r="L6183">
        <v>0.253</v>
      </c>
      <c r="M6183">
        <v>0.16900000000000001</v>
      </c>
      <c r="O6183">
        <v>64.375</v>
      </c>
      <c r="T6183">
        <f t="shared" si="726"/>
        <v>2581100</v>
      </c>
      <c r="U6183">
        <v>687.5</v>
      </c>
      <c r="V6183">
        <f t="shared" si="724"/>
        <v>64.400000000000006</v>
      </c>
      <c r="W6183" t="str">
        <f t="shared" si="727"/>
        <v/>
      </c>
      <c r="X6183" t="str">
        <f t="shared" si="728"/>
        <v/>
      </c>
      <c r="Y6183" t="str">
        <f t="shared" si="725"/>
        <v/>
      </c>
      <c r="AA6183" s="16">
        <f t="shared" si="729"/>
        <v>0.95299999999999996</v>
      </c>
      <c r="AB6183" s="16">
        <f t="shared" si="730"/>
        <v>0</v>
      </c>
      <c r="AC6183" s="16"/>
    </row>
    <row r="6184" spans="1:29" x14ac:dyDescent="0.25">
      <c r="A6184" s="2">
        <v>43723</v>
      </c>
      <c r="B6184" s="1">
        <v>258</v>
      </c>
      <c r="C6184" s="3">
        <v>1200</v>
      </c>
      <c r="D6184" s="13">
        <v>286.52515046296298</v>
      </c>
      <c r="E6184">
        <v>55.54</v>
      </c>
      <c r="F6184" s="15">
        <f t="shared" si="731"/>
        <v>3.9999999999999147E-2</v>
      </c>
      <c r="G6184">
        <v>1.51</v>
      </c>
      <c r="H6184">
        <v>4.0259999999999998</v>
      </c>
      <c r="I6184">
        <v>169.875</v>
      </c>
      <c r="J6184">
        <v>5.8719999999999999</v>
      </c>
      <c r="K6184">
        <v>100</v>
      </c>
      <c r="L6184">
        <v>0.27100000000000002</v>
      </c>
      <c r="M6184">
        <v>0.17</v>
      </c>
      <c r="O6184">
        <v>56.875</v>
      </c>
      <c r="T6184">
        <f t="shared" si="726"/>
        <v>2581200</v>
      </c>
      <c r="U6184">
        <v>735.8</v>
      </c>
      <c r="V6184">
        <f t="shared" si="724"/>
        <v>56.9</v>
      </c>
      <c r="W6184" t="str">
        <f t="shared" si="727"/>
        <v/>
      </c>
      <c r="X6184" t="str">
        <f t="shared" si="728"/>
        <v/>
      </c>
      <c r="Y6184" t="str">
        <f t="shared" si="725"/>
        <v/>
      </c>
      <c r="AA6184" s="16">
        <f t="shared" si="729"/>
        <v>0.92600000000000005</v>
      </c>
      <c r="AB6184" s="16">
        <f t="shared" si="730"/>
        <v>0</v>
      </c>
      <c r="AC6184" s="16"/>
    </row>
    <row r="6185" spans="1:29" x14ac:dyDescent="0.25">
      <c r="A6185" s="2">
        <v>43723</v>
      </c>
      <c r="B6185" s="1">
        <v>258</v>
      </c>
      <c r="C6185" s="3">
        <v>1300</v>
      </c>
      <c r="D6185" s="13">
        <v>286.56681712963001</v>
      </c>
      <c r="E6185">
        <v>55.54</v>
      </c>
      <c r="F6185" s="15">
        <f t="shared" si="731"/>
        <v>3.9999999999999147E-2</v>
      </c>
      <c r="G6185">
        <v>0.503</v>
      </c>
      <c r="H6185">
        <v>3.5230000000000001</v>
      </c>
      <c r="I6185">
        <v>179.702</v>
      </c>
      <c r="J6185">
        <v>5.4880000000000004</v>
      </c>
      <c r="K6185">
        <v>100</v>
      </c>
      <c r="L6185">
        <v>0.29399999999999998</v>
      </c>
      <c r="M6185">
        <v>0.17199999999999999</v>
      </c>
      <c r="O6185">
        <v>109.375</v>
      </c>
      <c r="T6185">
        <f t="shared" si="726"/>
        <v>2581300</v>
      </c>
      <c r="U6185">
        <v>729</v>
      </c>
      <c r="V6185">
        <f t="shared" si="724"/>
        <v>109.4</v>
      </c>
      <c r="W6185" t="str">
        <f t="shared" si="727"/>
        <v/>
      </c>
      <c r="X6185" t="str">
        <f t="shared" si="728"/>
        <v/>
      </c>
      <c r="Y6185" t="str">
        <f t="shared" si="725"/>
        <v/>
      </c>
      <c r="AA6185" s="16">
        <f t="shared" si="729"/>
        <v>0.90200000000000002</v>
      </c>
      <c r="AB6185" s="16">
        <f t="shared" si="730"/>
        <v>0</v>
      </c>
      <c r="AC6185" s="16"/>
    </row>
    <row r="6186" spans="1:29" x14ac:dyDescent="0.25">
      <c r="A6186" s="2">
        <v>43723</v>
      </c>
      <c r="B6186" s="1">
        <v>258</v>
      </c>
      <c r="C6186" s="3">
        <v>1400</v>
      </c>
      <c r="D6186" s="13">
        <v>286.60848379629601</v>
      </c>
      <c r="E6186">
        <v>55.54</v>
      </c>
      <c r="F6186" s="15">
        <f t="shared" si="731"/>
        <v>3.9999999999999147E-2</v>
      </c>
      <c r="G6186">
        <v>0</v>
      </c>
      <c r="H6186">
        <v>2.0129999999999999</v>
      </c>
      <c r="I6186">
        <v>186.72200000000001</v>
      </c>
      <c r="J6186">
        <v>5.2050000000000001</v>
      </c>
      <c r="K6186">
        <v>100</v>
      </c>
      <c r="L6186">
        <v>0.33400000000000002</v>
      </c>
      <c r="M6186">
        <v>0.18</v>
      </c>
      <c r="O6186">
        <v>85.625</v>
      </c>
      <c r="T6186">
        <f t="shared" si="726"/>
        <v>2581400</v>
      </c>
      <c r="U6186">
        <v>668.2</v>
      </c>
      <c r="V6186">
        <f t="shared" si="724"/>
        <v>85.6</v>
      </c>
      <c r="W6186" t="str">
        <f t="shared" si="727"/>
        <v/>
      </c>
      <c r="X6186" t="str">
        <f t="shared" si="728"/>
        <v/>
      </c>
      <c r="Y6186" t="str">
        <f t="shared" si="725"/>
        <v/>
      </c>
      <c r="AA6186" s="16">
        <f t="shared" si="729"/>
        <v>0.88400000000000001</v>
      </c>
      <c r="AB6186" s="16">
        <f t="shared" si="730"/>
        <v>0</v>
      </c>
      <c r="AC6186" s="16"/>
    </row>
    <row r="6187" spans="1:29" x14ac:dyDescent="0.25">
      <c r="A6187" s="2">
        <v>43723</v>
      </c>
      <c r="B6187" s="1">
        <v>258</v>
      </c>
      <c r="C6187" s="3">
        <v>1500</v>
      </c>
      <c r="D6187" s="13">
        <v>286.65015046296298</v>
      </c>
      <c r="E6187">
        <v>55.54</v>
      </c>
      <c r="F6187" s="15">
        <f t="shared" si="731"/>
        <v>3.9999999999999147E-2</v>
      </c>
      <c r="G6187">
        <v>0.503</v>
      </c>
      <c r="H6187">
        <v>3.5230000000000001</v>
      </c>
      <c r="I6187">
        <v>192.33699999999999</v>
      </c>
      <c r="J6187">
        <v>5.3079999999999998</v>
      </c>
      <c r="K6187">
        <v>100</v>
      </c>
      <c r="L6187">
        <v>0.32100000000000001</v>
      </c>
      <c r="M6187">
        <v>0.20599999999999999</v>
      </c>
      <c r="O6187">
        <v>89.375</v>
      </c>
      <c r="T6187">
        <f t="shared" si="726"/>
        <v>2581500</v>
      </c>
      <c r="U6187">
        <v>558.29999999999995</v>
      </c>
      <c r="V6187">
        <f t="shared" si="724"/>
        <v>89.4</v>
      </c>
      <c r="W6187" t="str">
        <f t="shared" si="727"/>
        <v/>
      </c>
      <c r="X6187" t="str">
        <f t="shared" si="728"/>
        <v/>
      </c>
      <c r="Y6187" t="str">
        <f t="shared" si="725"/>
        <v/>
      </c>
      <c r="AA6187" s="16">
        <f t="shared" si="729"/>
        <v>0.89100000000000001</v>
      </c>
      <c r="AB6187" s="16">
        <f t="shared" si="730"/>
        <v>0</v>
      </c>
      <c r="AC6187" s="16"/>
    </row>
    <row r="6188" spans="1:29" x14ac:dyDescent="0.25">
      <c r="A6188" s="2">
        <v>43723</v>
      </c>
      <c r="B6188" s="1">
        <v>258</v>
      </c>
      <c r="C6188" s="3">
        <v>1600</v>
      </c>
      <c r="D6188" s="13">
        <v>286.69181712963001</v>
      </c>
      <c r="E6188">
        <v>55.77</v>
      </c>
      <c r="F6188" s="15">
        <f t="shared" si="731"/>
        <v>0.27000000000000313</v>
      </c>
      <c r="G6188">
        <v>0</v>
      </c>
      <c r="H6188">
        <v>2.516</v>
      </c>
      <c r="I6188">
        <v>216.20400000000001</v>
      </c>
      <c r="J6188">
        <v>4.74</v>
      </c>
      <c r="K6188">
        <v>100</v>
      </c>
      <c r="L6188">
        <v>0.29099999999999998</v>
      </c>
      <c r="M6188">
        <v>0.20599999999999999</v>
      </c>
      <c r="O6188">
        <v>113.125</v>
      </c>
      <c r="T6188">
        <f t="shared" si="726"/>
        <v>2581600</v>
      </c>
      <c r="U6188">
        <v>408.3</v>
      </c>
      <c r="V6188">
        <f t="shared" si="724"/>
        <v>113.1</v>
      </c>
      <c r="W6188" t="str">
        <f t="shared" si="727"/>
        <v/>
      </c>
      <c r="X6188" t="str">
        <f t="shared" si="728"/>
        <v/>
      </c>
      <c r="Y6188" t="str">
        <f t="shared" si="725"/>
        <v/>
      </c>
      <c r="AA6188" s="16">
        <f t="shared" si="729"/>
        <v>0.85599999999999998</v>
      </c>
      <c r="AB6188" s="16">
        <f t="shared" si="730"/>
        <v>0</v>
      </c>
      <c r="AC6188" s="16"/>
    </row>
    <row r="6189" spans="1:29" x14ac:dyDescent="0.25">
      <c r="A6189" s="2">
        <v>43723</v>
      </c>
      <c r="B6189" s="1">
        <v>258</v>
      </c>
      <c r="C6189" s="3">
        <v>1700</v>
      </c>
      <c r="D6189" s="13">
        <v>286.73348379629601</v>
      </c>
      <c r="E6189">
        <v>55.65</v>
      </c>
      <c r="F6189" s="15">
        <f t="shared" si="731"/>
        <v>0.14999999999999858</v>
      </c>
      <c r="G6189">
        <v>0</v>
      </c>
      <c r="H6189">
        <v>1.0069999999999999</v>
      </c>
      <c r="I6189">
        <v>181.10599999999999</v>
      </c>
      <c r="J6189">
        <v>5.3849999999999998</v>
      </c>
      <c r="K6189">
        <v>100</v>
      </c>
      <c r="L6189">
        <v>0.27500000000000002</v>
      </c>
      <c r="M6189">
        <v>0.20399999999999999</v>
      </c>
      <c r="O6189">
        <v>98.125</v>
      </c>
      <c r="T6189">
        <f t="shared" si="726"/>
        <v>2581700</v>
      </c>
      <c r="U6189">
        <v>234</v>
      </c>
      <c r="V6189">
        <f t="shared" si="724"/>
        <v>98.1</v>
      </c>
      <c r="W6189" t="str">
        <f t="shared" si="727"/>
        <v/>
      </c>
      <c r="X6189" t="str">
        <f t="shared" si="728"/>
        <v/>
      </c>
      <c r="Y6189" t="str">
        <f t="shared" si="725"/>
        <v/>
      </c>
      <c r="AA6189" s="16">
        <f t="shared" si="729"/>
        <v>0.89600000000000002</v>
      </c>
      <c r="AB6189" s="16">
        <f t="shared" si="730"/>
        <v>0</v>
      </c>
      <c r="AC6189" s="16"/>
    </row>
    <row r="6190" spans="1:29" x14ac:dyDescent="0.25">
      <c r="A6190" s="2">
        <v>43723</v>
      </c>
      <c r="B6190" s="1">
        <v>258</v>
      </c>
      <c r="C6190" s="3">
        <v>1800</v>
      </c>
      <c r="D6190" s="13">
        <v>286.77515046296298</v>
      </c>
      <c r="E6190">
        <v>55.42</v>
      </c>
      <c r="F6190" s="15">
        <f t="shared" si="731"/>
        <v>0</v>
      </c>
      <c r="G6190">
        <v>0</v>
      </c>
      <c r="H6190">
        <v>2.0129999999999999</v>
      </c>
      <c r="I6190">
        <v>168.471</v>
      </c>
      <c r="J6190">
        <v>4.8949999999999996</v>
      </c>
      <c r="K6190">
        <v>100</v>
      </c>
      <c r="L6190">
        <v>0.25700000000000001</v>
      </c>
      <c r="M6190">
        <v>0.2</v>
      </c>
      <c r="O6190">
        <v>1.875</v>
      </c>
      <c r="T6190">
        <f t="shared" si="726"/>
        <v>2581800</v>
      </c>
      <c r="U6190">
        <v>63</v>
      </c>
      <c r="V6190">
        <f t="shared" si="724"/>
        <v>1.9</v>
      </c>
      <c r="W6190" t="str">
        <f t="shared" si="727"/>
        <v/>
      </c>
      <c r="X6190" t="str">
        <f t="shared" si="728"/>
        <v/>
      </c>
      <c r="Y6190" t="str">
        <f t="shared" si="725"/>
        <v/>
      </c>
      <c r="AA6190" s="16">
        <f t="shared" si="729"/>
        <v>0.86599999999999999</v>
      </c>
      <c r="AB6190" s="16">
        <f t="shared" si="730"/>
        <v>0</v>
      </c>
      <c r="AC6190" s="16"/>
    </row>
    <row r="6191" spans="1:29" x14ac:dyDescent="0.25">
      <c r="A6191" s="2">
        <v>43723</v>
      </c>
      <c r="B6191" s="1">
        <v>258</v>
      </c>
      <c r="C6191" s="3">
        <v>1900</v>
      </c>
      <c r="D6191" s="13">
        <v>286.81681712963001</v>
      </c>
      <c r="E6191">
        <v>55.54</v>
      </c>
      <c r="F6191" s="15">
        <f t="shared" si="731"/>
        <v>3.9999999999999147E-2</v>
      </c>
      <c r="G6191">
        <v>0</v>
      </c>
      <c r="H6191">
        <v>0.503</v>
      </c>
      <c r="I6191">
        <v>150.22</v>
      </c>
      <c r="J6191">
        <v>4.8440000000000003</v>
      </c>
      <c r="K6191">
        <v>100</v>
      </c>
      <c r="L6191">
        <v>0.251</v>
      </c>
      <c r="M6191">
        <v>0.19800000000000001</v>
      </c>
      <c r="O6191">
        <v>0.625</v>
      </c>
      <c r="T6191">
        <f t="shared" si="726"/>
        <v>2581900</v>
      </c>
      <c r="U6191">
        <v>0</v>
      </c>
      <c r="V6191">
        <f t="shared" si="724"/>
        <v>0</v>
      </c>
      <c r="W6191" t="str">
        <f t="shared" si="727"/>
        <v/>
      </c>
      <c r="X6191" t="str">
        <f t="shared" si="728"/>
        <v/>
      </c>
      <c r="Y6191" t="str">
        <f t="shared" si="725"/>
        <v/>
      </c>
      <c r="AA6191" s="16">
        <f t="shared" si="729"/>
        <v>0.86199999999999999</v>
      </c>
      <c r="AB6191" s="16">
        <f t="shared" si="730"/>
        <v>0</v>
      </c>
      <c r="AC6191" s="16"/>
    </row>
    <row r="6192" spans="1:29" x14ac:dyDescent="0.25">
      <c r="A6192" s="2">
        <v>43723</v>
      </c>
      <c r="B6192" s="1">
        <v>258</v>
      </c>
      <c r="C6192" s="3">
        <v>2000</v>
      </c>
      <c r="D6192" s="13">
        <v>286.85848379629601</v>
      </c>
      <c r="E6192">
        <v>55.42</v>
      </c>
      <c r="F6192" s="15">
        <f t="shared" si="731"/>
        <v>0</v>
      </c>
      <c r="G6192">
        <v>0</v>
      </c>
      <c r="H6192">
        <v>1.51</v>
      </c>
      <c r="I6192">
        <v>161.45099999999999</v>
      </c>
      <c r="J6192">
        <v>4.9989999999999997</v>
      </c>
      <c r="K6192">
        <v>100</v>
      </c>
      <c r="L6192">
        <v>0.24299999999999999</v>
      </c>
      <c r="M6192">
        <v>0.19600000000000001</v>
      </c>
      <c r="O6192">
        <v>0.625</v>
      </c>
      <c r="T6192">
        <f t="shared" si="726"/>
        <v>2582000</v>
      </c>
      <c r="U6192">
        <v>0</v>
      </c>
      <c r="V6192">
        <f t="shared" si="724"/>
        <v>0</v>
      </c>
      <c r="W6192" t="str">
        <f t="shared" si="727"/>
        <v/>
      </c>
      <c r="X6192" t="str">
        <f t="shared" si="728"/>
        <v/>
      </c>
      <c r="Y6192" t="str">
        <f t="shared" si="725"/>
        <v/>
      </c>
      <c r="AA6192" s="16">
        <f t="shared" si="729"/>
        <v>0.872</v>
      </c>
      <c r="AB6192" s="16">
        <f t="shared" si="730"/>
        <v>0</v>
      </c>
      <c r="AC6192" s="16"/>
    </row>
    <row r="6193" spans="1:29" x14ac:dyDescent="0.25">
      <c r="A6193" s="2">
        <v>43723</v>
      </c>
      <c r="B6193" s="1">
        <v>258</v>
      </c>
      <c r="C6193" s="3">
        <v>2100</v>
      </c>
      <c r="D6193" s="13">
        <v>286.90015046296298</v>
      </c>
      <c r="E6193">
        <v>55.3</v>
      </c>
      <c r="F6193" s="15">
        <f t="shared" si="731"/>
        <v>0</v>
      </c>
      <c r="G6193">
        <v>0</v>
      </c>
      <c r="H6193">
        <v>4.5289999999999999</v>
      </c>
      <c r="I6193">
        <v>150.22</v>
      </c>
      <c r="J6193">
        <v>4.0629999999999997</v>
      </c>
      <c r="K6193">
        <v>100</v>
      </c>
      <c r="L6193">
        <v>0.23499999999999999</v>
      </c>
      <c r="M6193">
        <v>0.193</v>
      </c>
      <c r="O6193">
        <v>0.625</v>
      </c>
      <c r="T6193">
        <f t="shared" si="726"/>
        <v>2582100</v>
      </c>
      <c r="U6193">
        <v>0</v>
      </c>
      <c r="V6193">
        <f t="shared" si="724"/>
        <v>0</v>
      </c>
      <c r="W6193" t="str">
        <f t="shared" si="727"/>
        <v/>
      </c>
      <c r="X6193" t="str">
        <f t="shared" si="728"/>
        <v/>
      </c>
      <c r="Y6193" t="str">
        <f t="shared" si="725"/>
        <v/>
      </c>
      <c r="AA6193" s="16">
        <f t="shared" si="729"/>
        <v>0.81699999999999995</v>
      </c>
      <c r="AB6193" s="16">
        <f t="shared" si="730"/>
        <v>0</v>
      </c>
      <c r="AC6193" s="16"/>
    </row>
    <row r="6194" spans="1:29" x14ac:dyDescent="0.25">
      <c r="A6194" s="2">
        <v>43723</v>
      </c>
      <c r="B6194" s="1">
        <v>258</v>
      </c>
      <c r="C6194" s="3">
        <v>2200</v>
      </c>
      <c r="D6194" s="13">
        <v>286.94181712963001</v>
      </c>
      <c r="E6194">
        <v>55.42</v>
      </c>
      <c r="F6194" s="15">
        <f t="shared" si="731"/>
        <v>0</v>
      </c>
      <c r="G6194">
        <v>1.0069999999999999</v>
      </c>
      <c r="H6194">
        <v>3.5230000000000001</v>
      </c>
      <c r="I6194">
        <v>254.11</v>
      </c>
      <c r="J6194">
        <v>3.327</v>
      </c>
      <c r="K6194">
        <v>100</v>
      </c>
      <c r="L6194">
        <v>0.23</v>
      </c>
      <c r="M6194">
        <v>0.193</v>
      </c>
      <c r="O6194">
        <v>0.625</v>
      </c>
      <c r="T6194">
        <f t="shared" si="726"/>
        <v>2582200</v>
      </c>
      <c r="U6194">
        <v>0</v>
      </c>
      <c r="V6194">
        <f t="shared" si="724"/>
        <v>0</v>
      </c>
      <c r="W6194" t="str">
        <f t="shared" si="727"/>
        <v/>
      </c>
      <c r="X6194" t="str">
        <f t="shared" si="728"/>
        <v/>
      </c>
      <c r="Y6194" t="str">
        <f t="shared" si="725"/>
        <v/>
      </c>
      <c r="AA6194" s="16">
        <f t="shared" si="729"/>
        <v>0.77500000000000002</v>
      </c>
      <c r="AB6194" s="16">
        <f t="shared" si="730"/>
        <v>0</v>
      </c>
      <c r="AC6194" s="16"/>
    </row>
    <row r="6195" spans="1:29" x14ac:dyDescent="0.25">
      <c r="A6195" s="2">
        <v>43723</v>
      </c>
      <c r="B6195" s="1">
        <v>258</v>
      </c>
      <c r="C6195" s="3">
        <v>2300</v>
      </c>
      <c r="D6195" s="13">
        <v>286.98348379629601</v>
      </c>
      <c r="E6195">
        <v>55.42</v>
      </c>
      <c r="F6195" s="15">
        <f t="shared" si="731"/>
        <v>0</v>
      </c>
      <c r="G6195">
        <v>0.503</v>
      </c>
      <c r="H6195">
        <v>4.0259999999999998</v>
      </c>
      <c r="I6195">
        <v>272.36099999999999</v>
      </c>
      <c r="J6195">
        <v>3.4590000000000001</v>
      </c>
      <c r="K6195">
        <v>100</v>
      </c>
      <c r="L6195">
        <v>0.22500000000000001</v>
      </c>
      <c r="M6195">
        <v>0.191</v>
      </c>
      <c r="O6195">
        <v>0.625</v>
      </c>
      <c r="T6195">
        <f t="shared" si="726"/>
        <v>2582300</v>
      </c>
      <c r="U6195">
        <v>0</v>
      </c>
      <c r="V6195">
        <f t="shared" si="724"/>
        <v>0</v>
      </c>
      <c r="W6195" t="str">
        <f t="shared" si="727"/>
        <v/>
      </c>
      <c r="X6195" t="str">
        <f t="shared" si="728"/>
        <v/>
      </c>
      <c r="Y6195" t="str">
        <f t="shared" si="725"/>
        <v/>
      </c>
      <c r="AA6195" s="16">
        <f t="shared" si="729"/>
        <v>0.78200000000000003</v>
      </c>
      <c r="AB6195" s="16">
        <f t="shared" si="730"/>
        <v>0</v>
      </c>
      <c r="AC6195" s="16"/>
    </row>
    <row r="6196" spans="1:29" x14ac:dyDescent="0.25">
      <c r="A6196" s="2">
        <v>43723</v>
      </c>
      <c r="B6196" s="1">
        <v>258</v>
      </c>
      <c r="C6196" s="3">
        <v>2400</v>
      </c>
      <c r="D6196" s="13">
        <v>287.02515046296298</v>
      </c>
      <c r="E6196">
        <v>55.42</v>
      </c>
      <c r="F6196" s="15">
        <f t="shared" si="731"/>
        <v>0</v>
      </c>
      <c r="G6196">
        <v>0</v>
      </c>
      <c r="H6196">
        <v>3.02</v>
      </c>
      <c r="I6196">
        <v>286.39999999999998</v>
      </c>
      <c r="J6196">
        <v>3.5379999999999998</v>
      </c>
      <c r="K6196">
        <v>100</v>
      </c>
      <c r="L6196">
        <v>0.223</v>
      </c>
      <c r="M6196">
        <v>0.191</v>
      </c>
      <c r="O6196">
        <v>0.625</v>
      </c>
      <c r="T6196">
        <f t="shared" si="726"/>
        <v>2582400</v>
      </c>
      <c r="U6196">
        <v>0</v>
      </c>
      <c r="V6196">
        <f t="shared" si="724"/>
        <v>0</v>
      </c>
      <c r="W6196">
        <f t="shared" si="727"/>
        <v>0.223</v>
      </c>
      <c r="X6196">
        <f t="shared" si="728"/>
        <v>0.191</v>
      </c>
      <c r="Y6196">
        <f t="shared" si="725"/>
        <v>0</v>
      </c>
      <c r="AA6196" s="16">
        <f t="shared" si="729"/>
        <v>0.78700000000000003</v>
      </c>
      <c r="AB6196" s="16">
        <f t="shared" si="730"/>
        <v>0</v>
      </c>
      <c r="AC6196" s="16"/>
    </row>
    <row r="6197" spans="1:29" x14ac:dyDescent="0.25">
      <c r="A6197" s="2">
        <v>43724</v>
      </c>
      <c r="B6197" s="1">
        <v>259</v>
      </c>
      <c r="C6197" s="3">
        <v>100</v>
      </c>
      <c r="D6197" s="13">
        <v>287.06681712963001</v>
      </c>
      <c r="E6197">
        <v>55.54</v>
      </c>
      <c r="F6197" s="15">
        <f t="shared" si="731"/>
        <v>3.9999999999999147E-2</v>
      </c>
      <c r="G6197">
        <v>0</v>
      </c>
      <c r="H6197">
        <v>3.02</v>
      </c>
      <c r="I6197">
        <v>315.88200000000001</v>
      </c>
      <c r="J6197">
        <v>3.0089999999999999</v>
      </c>
      <c r="K6197">
        <v>100</v>
      </c>
      <c r="L6197">
        <v>0.221</v>
      </c>
      <c r="M6197">
        <v>0.191</v>
      </c>
      <c r="O6197">
        <v>0.625</v>
      </c>
      <c r="T6197">
        <f t="shared" si="726"/>
        <v>2590100</v>
      </c>
      <c r="U6197">
        <v>0</v>
      </c>
      <c r="V6197">
        <f t="shared" si="724"/>
        <v>0</v>
      </c>
      <c r="W6197" t="str">
        <f t="shared" si="727"/>
        <v/>
      </c>
      <c r="X6197" t="str">
        <f t="shared" si="728"/>
        <v/>
      </c>
      <c r="Y6197" t="str">
        <f t="shared" si="725"/>
        <v/>
      </c>
      <c r="AA6197" s="16">
        <f t="shared" si="729"/>
        <v>0.75800000000000001</v>
      </c>
      <c r="AB6197" s="16">
        <f t="shared" si="730"/>
        <v>0</v>
      </c>
      <c r="AC6197" s="16"/>
    </row>
    <row r="6198" spans="1:29" x14ac:dyDescent="0.25">
      <c r="A6198" s="2">
        <v>43724</v>
      </c>
      <c r="B6198" s="1">
        <v>259</v>
      </c>
      <c r="C6198" s="3">
        <v>200</v>
      </c>
      <c r="D6198" s="13">
        <v>287.10848379629601</v>
      </c>
      <c r="E6198">
        <v>55.54</v>
      </c>
      <c r="F6198" s="15">
        <f t="shared" si="731"/>
        <v>3.9999999999999147E-2</v>
      </c>
      <c r="G6198">
        <v>0</v>
      </c>
      <c r="H6198">
        <v>2.516</v>
      </c>
      <c r="I6198">
        <v>306.05500000000001</v>
      </c>
      <c r="J6198">
        <v>2.956</v>
      </c>
      <c r="K6198">
        <v>100</v>
      </c>
      <c r="L6198">
        <v>0.22</v>
      </c>
      <c r="M6198">
        <v>0.19</v>
      </c>
      <c r="O6198">
        <v>0.625</v>
      </c>
      <c r="T6198">
        <f t="shared" si="726"/>
        <v>2590200</v>
      </c>
      <c r="U6198">
        <v>0</v>
      </c>
      <c r="V6198">
        <f t="shared" si="724"/>
        <v>0</v>
      </c>
      <c r="W6198" t="str">
        <f t="shared" si="727"/>
        <v/>
      </c>
      <c r="X6198" t="str">
        <f t="shared" si="728"/>
        <v/>
      </c>
      <c r="Y6198" t="str">
        <f t="shared" si="725"/>
        <v/>
      </c>
      <c r="AA6198" s="16">
        <f t="shared" si="729"/>
        <v>0.755</v>
      </c>
      <c r="AB6198" s="16">
        <f t="shared" si="730"/>
        <v>0</v>
      </c>
      <c r="AC6198" s="16"/>
    </row>
    <row r="6199" spans="1:29" x14ac:dyDescent="0.25">
      <c r="A6199" s="2">
        <v>43724</v>
      </c>
      <c r="B6199" s="1">
        <v>259</v>
      </c>
      <c r="C6199" s="3">
        <v>300</v>
      </c>
      <c r="D6199" s="13">
        <v>287.15015046296298</v>
      </c>
      <c r="E6199">
        <v>55.3</v>
      </c>
      <c r="F6199" s="15">
        <f t="shared" si="731"/>
        <v>0</v>
      </c>
      <c r="G6199">
        <v>0</v>
      </c>
      <c r="H6199">
        <v>2.516</v>
      </c>
      <c r="I6199">
        <v>324.30599999999998</v>
      </c>
      <c r="J6199">
        <v>2.77</v>
      </c>
      <c r="K6199">
        <v>99.8</v>
      </c>
      <c r="L6199">
        <v>0.219</v>
      </c>
      <c r="M6199">
        <v>0.191</v>
      </c>
      <c r="O6199">
        <v>0.625</v>
      </c>
      <c r="T6199">
        <f t="shared" si="726"/>
        <v>2590300</v>
      </c>
      <c r="U6199">
        <v>0</v>
      </c>
      <c r="V6199">
        <f t="shared" si="724"/>
        <v>0</v>
      </c>
      <c r="W6199" t="str">
        <f t="shared" si="727"/>
        <v/>
      </c>
      <c r="X6199" t="str">
        <f t="shared" si="728"/>
        <v/>
      </c>
      <c r="Y6199" t="str">
        <f t="shared" si="725"/>
        <v/>
      </c>
      <c r="AA6199" s="16">
        <f t="shared" si="729"/>
        <v>0.74399999999999999</v>
      </c>
      <c r="AB6199" s="16">
        <f t="shared" si="730"/>
        <v>1E-3</v>
      </c>
      <c r="AC6199" s="16"/>
    </row>
    <row r="6200" spans="1:29" x14ac:dyDescent="0.25">
      <c r="A6200" s="2">
        <v>43724</v>
      </c>
      <c r="B6200" s="1">
        <v>259</v>
      </c>
      <c r="C6200" s="3">
        <v>400</v>
      </c>
      <c r="D6200" s="13">
        <v>287.19181712963001</v>
      </c>
      <c r="E6200">
        <v>55.42</v>
      </c>
      <c r="F6200" s="15">
        <f t="shared" si="731"/>
        <v>0</v>
      </c>
      <c r="G6200">
        <v>0</v>
      </c>
      <c r="H6200">
        <v>0.503</v>
      </c>
      <c r="I6200">
        <v>320.09399999999999</v>
      </c>
      <c r="J6200">
        <v>2.637</v>
      </c>
      <c r="K6200">
        <v>100</v>
      </c>
      <c r="L6200">
        <v>0.218</v>
      </c>
      <c r="M6200">
        <v>0.19</v>
      </c>
      <c r="O6200">
        <v>0.625</v>
      </c>
      <c r="T6200">
        <f t="shared" si="726"/>
        <v>2590400</v>
      </c>
      <c r="U6200">
        <v>0</v>
      </c>
      <c r="V6200">
        <f t="shared" si="724"/>
        <v>0</v>
      </c>
      <c r="W6200" t="str">
        <f t="shared" si="727"/>
        <v/>
      </c>
      <c r="X6200" t="str">
        <f t="shared" si="728"/>
        <v/>
      </c>
      <c r="Y6200" t="str">
        <f t="shared" si="725"/>
        <v/>
      </c>
      <c r="AA6200" s="16">
        <f t="shared" si="729"/>
        <v>0.73799999999999999</v>
      </c>
      <c r="AB6200" s="16">
        <f t="shared" si="730"/>
        <v>0</v>
      </c>
      <c r="AC6200" s="16"/>
    </row>
    <row r="6201" spans="1:29" x14ac:dyDescent="0.25">
      <c r="A6201" s="2">
        <v>43724</v>
      </c>
      <c r="B6201" s="1">
        <v>259</v>
      </c>
      <c r="C6201" s="3">
        <v>500</v>
      </c>
      <c r="D6201" s="13">
        <v>287.23348379629601</v>
      </c>
      <c r="E6201">
        <v>55.42</v>
      </c>
      <c r="F6201" s="15">
        <f t="shared" si="731"/>
        <v>0</v>
      </c>
      <c r="G6201">
        <v>0</v>
      </c>
      <c r="H6201">
        <v>2.0129999999999999</v>
      </c>
      <c r="I6201">
        <v>341.15300000000002</v>
      </c>
      <c r="J6201">
        <v>2.2360000000000002</v>
      </c>
      <c r="K6201">
        <v>98.2</v>
      </c>
      <c r="L6201">
        <v>0.217</v>
      </c>
      <c r="M6201">
        <v>0.19</v>
      </c>
      <c r="O6201">
        <v>0.625</v>
      </c>
      <c r="T6201">
        <f t="shared" si="726"/>
        <v>2590500</v>
      </c>
      <c r="U6201">
        <v>0</v>
      </c>
      <c r="V6201">
        <f t="shared" si="724"/>
        <v>0</v>
      </c>
      <c r="W6201" t="str">
        <f t="shared" si="727"/>
        <v/>
      </c>
      <c r="X6201" t="str">
        <f t="shared" si="728"/>
        <v/>
      </c>
      <c r="Y6201" t="str">
        <f t="shared" si="725"/>
        <v/>
      </c>
      <c r="AA6201" s="16">
        <f t="shared" si="729"/>
        <v>0.70399999999999996</v>
      </c>
      <c r="AB6201" s="16">
        <f t="shared" si="730"/>
        <v>1.2999999999999999E-2</v>
      </c>
      <c r="AC6201" s="16"/>
    </row>
    <row r="6202" spans="1:29" x14ac:dyDescent="0.25">
      <c r="A6202" s="2">
        <v>43724</v>
      </c>
      <c r="B6202" s="1">
        <v>259</v>
      </c>
      <c r="C6202" s="3">
        <v>600</v>
      </c>
      <c r="D6202" s="13">
        <v>287.27515046296298</v>
      </c>
      <c r="E6202">
        <v>55.3</v>
      </c>
      <c r="F6202" s="15">
        <f t="shared" si="731"/>
        <v>0</v>
      </c>
      <c r="G6202">
        <v>0</v>
      </c>
      <c r="H6202">
        <v>2.0129999999999999</v>
      </c>
      <c r="I6202">
        <v>352.38400000000001</v>
      </c>
      <c r="J6202">
        <v>1.94</v>
      </c>
      <c r="K6202">
        <v>99.4</v>
      </c>
      <c r="L6202">
        <v>0.215</v>
      </c>
      <c r="M6202">
        <v>0.19</v>
      </c>
      <c r="O6202">
        <v>6.875</v>
      </c>
      <c r="T6202">
        <f t="shared" si="726"/>
        <v>2590600</v>
      </c>
      <c r="U6202">
        <v>1.5</v>
      </c>
      <c r="V6202">
        <f t="shared" si="724"/>
        <v>6.9</v>
      </c>
      <c r="W6202" t="str">
        <f t="shared" si="727"/>
        <v/>
      </c>
      <c r="X6202" t="str">
        <f t="shared" si="728"/>
        <v/>
      </c>
      <c r="Y6202" t="str">
        <f t="shared" si="725"/>
        <v/>
      </c>
      <c r="AA6202" s="16">
        <f t="shared" si="729"/>
        <v>0.69799999999999995</v>
      </c>
      <c r="AB6202" s="16">
        <f t="shared" si="730"/>
        <v>4.0000000000000001E-3</v>
      </c>
      <c r="AC6202" s="16"/>
    </row>
    <row r="6203" spans="1:29" x14ac:dyDescent="0.25">
      <c r="A6203" s="2">
        <v>43724</v>
      </c>
      <c r="B6203" s="1">
        <v>259</v>
      </c>
      <c r="C6203" s="3">
        <v>700</v>
      </c>
      <c r="D6203" s="13">
        <v>287.31681712963001</v>
      </c>
      <c r="E6203">
        <v>55.42</v>
      </c>
      <c r="F6203" s="15">
        <f t="shared" si="731"/>
        <v>0</v>
      </c>
      <c r="G6203">
        <v>0</v>
      </c>
      <c r="H6203">
        <v>0.503</v>
      </c>
      <c r="I6203">
        <v>7.02</v>
      </c>
      <c r="J6203">
        <v>2.7170000000000001</v>
      </c>
      <c r="K6203">
        <v>99.6</v>
      </c>
      <c r="L6203">
        <v>0.215</v>
      </c>
      <c r="M6203">
        <v>0.189</v>
      </c>
      <c r="O6203">
        <v>53.125</v>
      </c>
      <c r="T6203">
        <f t="shared" si="726"/>
        <v>2590700</v>
      </c>
      <c r="U6203">
        <v>96.7</v>
      </c>
      <c r="V6203">
        <f t="shared" si="724"/>
        <v>53.1</v>
      </c>
      <c r="W6203" t="str">
        <f t="shared" si="727"/>
        <v/>
      </c>
      <c r="X6203" t="str">
        <f t="shared" si="728"/>
        <v/>
      </c>
      <c r="Y6203" t="str">
        <f t="shared" si="725"/>
        <v/>
      </c>
      <c r="AA6203" s="16">
        <f t="shared" si="729"/>
        <v>0.73899999999999999</v>
      </c>
      <c r="AB6203" s="16">
        <f t="shared" si="730"/>
        <v>3.0000000000000001E-3</v>
      </c>
      <c r="AC6203" s="16"/>
    </row>
    <row r="6204" spans="1:29" x14ac:dyDescent="0.25">
      <c r="A6204" s="2">
        <v>43724</v>
      </c>
      <c r="B6204" s="1">
        <v>259</v>
      </c>
      <c r="C6204" s="3">
        <v>800</v>
      </c>
      <c r="D6204" s="13">
        <v>287.35848379629601</v>
      </c>
      <c r="E6204">
        <v>55.54</v>
      </c>
      <c r="F6204" s="15">
        <f t="shared" si="731"/>
        <v>3.9999999999999147E-2</v>
      </c>
      <c r="G6204">
        <v>0</v>
      </c>
      <c r="H6204">
        <v>2.0129999999999999</v>
      </c>
      <c r="I6204">
        <v>29.481999999999999</v>
      </c>
      <c r="J6204">
        <v>3.7749999999999999</v>
      </c>
      <c r="K6204">
        <v>97.5</v>
      </c>
      <c r="L6204">
        <v>0.214</v>
      </c>
      <c r="M6204">
        <v>0.189</v>
      </c>
      <c r="O6204">
        <v>108.125</v>
      </c>
      <c r="T6204">
        <f t="shared" si="726"/>
        <v>2590800</v>
      </c>
      <c r="U6204">
        <v>272.3</v>
      </c>
      <c r="V6204">
        <f t="shared" si="724"/>
        <v>108.1</v>
      </c>
      <c r="W6204" t="str">
        <f t="shared" si="727"/>
        <v/>
      </c>
      <c r="X6204" t="str">
        <f t="shared" si="728"/>
        <v/>
      </c>
      <c r="Y6204" t="str">
        <f t="shared" si="725"/>
        <v/>
      </c>
      <c r="AA6204" s="16">
        <f t="shared" si="729"/>
        <v>0.78</v>
      </c>
      <c r="AB6204" s="16">
        <f t="shared" si="730"/>
        <v>0.02</v>
      </c>
      <c r="AC6204" s="16"/>
    </row>
    <row r="6205" spans="1:29" x14ac:dyDescent="0.25">
      <c r="A6205" s="2">
        <v>43724</v>
      </c>
      <c r="B6205" s="1">
        <v>259</v>
      </c>
      <c r="C6205" s="3">
        <v>900</v>
      </c>
      <c r="D6205" s="13">
        <v>287.40015046296298</v>
      </c>
      <c r="E6205">
        <v>54.95</v>
      </c>
      <c r="F6205" s="15">
        <f t="shared" si="731"/>
        <v>0</v>
      </c>
      <c r="G6205">
        <v>0</v>
      </c>
      <c r="H6205">
        <v>2.0129999999999999</v>
      </c>
      <c r="I6205">
        <v>214.8</v>
      </c>
      <c r="J6205">
        <v>5.4370000000000003</v>
      </c>
      <c r="K6205">
        <v>94.4</v>
      </c>
      <c r="L6205">
        <v>0.21199999999999999</v>
      </c>
      <c r="M6205">
        <v>0.188</v>
      </c>
      <c r="O6205">
        <v>340.625</v>
      </c>
      <c r="T6205">
        <f t="shared" si="726"/>
        <v>2590900</v>
      </c>
      <c r="U6205">
        <v>442.5</v>
      </c>
      <c r="V6205">
        <f t="shared" ref="V6205:V6268" si="732">IF(O6205&lt;1,0,ROUND(O6205,1))</f>
        <v>340.6</v>
      </c>
      <c r="W6205" t="str">
        <f t="shared" si="727"/>
        <v/>
      </c>
      <c r="X6205" t="str">
        <f t="shared" si="728"/>
        <v/>
      </c>
      <c r="Y6205" t="str">
        <f t="shared" ref="Y6205:Y6268" si="733">IF(C6205=2400,ROUND(F6205/100,3),"")</f>
        <v/>
      </c>
      <c r="AA6205" s="16">
        <f t="shared" si="729"/>
        <v>0.84899999999999998</v>
      </c>
      <c r="AB6205" s="16">
        <f t="shared" si="730"/>
        <v>0.05</v>
      </c>
      <c r="AC6205" s="16"/>
    </row>
    <row r="6206" spans="1:29" x14ac:dyDescent="0.25">
      <c r="A6206" s="2">
        <v>43724</v>
      </c>
      <c r="B6206" s="1">
        <v>259</v>
      </c>
      <c r="C6206" s="3">
        <v>1000</v>
      </c>
      <c r="D6206" s="13">
        <v>287.44181712963001</v>
      </c>
      <c r="E6206">
        <v>55.3</v>
      </c>
      <c r="F6206" s="15">
        <f t="shared" si="731"/>
        <v>0</v>
      </c>
      <c r="G6206">
        <v>0</v>
      </c>
      <c r="H6206">
        <v>2.516</v>
      </c>
      <c r="I6206">
        <v>227.435</v>
      </c>
      <c r="J6206">
        <v>5.9749999999999996</v>
      </c>
      <c r="K6206">
        <v>92.1</v>
      </c>
      <c r="L6206">
        <v>0.21099999999999999</v>
      </c>
      <c r="M6206">
        <v>0.188</v>
      </c>
      <c r="O6206">
        <v>190.625</v>
      </c>
      <c r="T6206">
        <f t="shared" si="726"/>
        <v>2591000</v>
      </c>
      <c r="U6206">
        <v>583.70000000000005</v>
      </c>
      <c r="V6206">
        <f t="shared" si="732"/>
        <v>190.6</v>
      </c>
      <c r="W6206" t="str">
        <f t="shared" si="727"/>
        <v/>
      </c>
      <c r="X6206" t="str">
        <f t="shared" si="728"/>
        <v/>
      </c>
      <c r="Y6206" t="str">
        <f t="shared" si="733"/>
        <v/>
      </c>
      <c r="AA6206" s="16">
        <f t="shared" si="729"/>
        <v>0.85899999999999999</v>
      </c>
      <c r="AB6206" s="16">
        <f t="shared" si="730"/>
        <v>7.3999999999999996E-2</v>
      </c>
      <c r="AC6206" s="16"/>
    </row>
    <row r="6207" spans="1:29" x14ac:dyDescent="0.25">
      <c r="A6207" s="2">
        <v>43724</v>
      </c>
      <c r="B6207" s="1">
        <v>259</v>
      </c>
      <c r="C6207" s="3">
        <v>1100</v>
      </c>
      <c r="D6207" s="13">
        <v>287.48348379629601</v>
      </c>
      <c r="E6207">
        <v>55.65</v>
      </c>
      <c r="F6207" s="15">
        <f t="shared" si="731"/>
        <v>0.14999999999999858</v>
      </c>
      <c r="G6207">
        <v>0.503</v>
      </c>
      <c r="H6207">
        <v>4.0259999999999998</v>
      </c>
      <c r="I6207">
        <v>203.56899999999999</v>
      </c>
      <c r="J6207">
        <v>6.56</v>
      </c>
      <c r="K6207">
        <v>90.1</v>
      </c>
      <c r="L6207">
        <v>0.21</v>
      </c>
      <c r="M6207">
        <v>0.186</v>
      </c>
      <c r="O6207">
        <v>244.375</v>
      </c>
      <c r="T6207">
        <f t="shared" si="726"/>
        <v>2591100</v>
      </c>
      <c r="U6207">
        <v>682.2</v>
      </c>
      <c r="V6207">
        <f t="shared" si="732"/>
        <v>244.4</v>
      </c>
      <c r="W6207" t="str">
        <f t="shared" si="727"/>
        <v/>
      </c>
      <c r="X6207" t="str">
        <f t="shared" si="728"/>
        <v/>
      </c>
      <c r="Y6207" t="str">
        <f t="shared" si="733"/>
        <v/>
      </c>
      <c r="AA6207" s="16">
        <f t="shared" si="729"/>
        <v>0.875</v>
      </c>
      <c r="AB6207" s="16">
        <f t="shared" si="730"/>
        <v>9.6000000000000002E-2</v>
      </c>
      <c r="AC6207" s="16"/>
    </row>
    <row r="6208" spans="1:29" x14ac:dyDescent="0.25">
      <c r="A6208" s="2">
        <v>43724</v>
      </c>
      <c r="B6208" s="1">
        <v>259</v>
      </c>
      <c r="C6208" s="3">
        <v>1200</v>
      </c>
      <c r="D6208" s="13">
        <v>287.52515046296298</v>
      </c>
      <c r="E6208">
        <v>53.9</v>
      </c>
      <c r="F6208" s="15">
        <f t="shared" si="731"/>
        <v>0</v>
      </c>
      <c r="G6208">
        <v>0.503</v>
      </c>
      <c r="H6208">
        <v>3.5230000000000001</v>
      </c>
      <c r="I6208">
        <v>151.624</v>
      </c>
      <c r="J6208">
        <v>6.1020000000000003</v>
      </c>
      <c r="K6208">
        <v>88.6</v>
      </c>
      <c r="L6208">
        <v>0.20899999999999999</v>
      </c>
      <c r="M6208">
        <v>0.186</v>
      </c>
      <c r="O6208">
        <v>300.625</v>
      </c>
      <c r="T6208">
        <f t="shared" si="726"/>
        <v>2591200</v>
      </c>
      <c r="U6208">
        <v>730</v>
      </c>
      <c r="V6208">
        <f t="shared" si="732"/>
        <v>300.60000000000002</v>
      </c>
      <c r="W6208" t="str">
        <f t="shared" si="727"/>
        <v/>
      </c>
      <c r="X6208" t="str">
        <f t="shared" si="728"/>
        <v/>
      </c>
      <c r="Y6208" t="str">
        <f t="shared" si="733"/>
        <v/>
      </c>
      <c r="AA6208" s="16">
        <f t="shared" si="729"/>
        <v>0.83399999999999996</v>
      </c>
      <c r="AB6208" s="16">
        <f t="shared" si="730"/>
        <v>0.107</v>
      </c>
      <c r="AC6208" s="16"/>
    </row>
    <row r="6209" spans="1:29" x14ac:dyDescent="0.25">
      <c r="A6209" s="2">
        <v>43724</v>
      </c>
      <c r="B6209" s="1">
        <v>259</v>
      </c>
      <c r="C6209" s="3">
        <v>1300</v>
      </c>
      <c r="D6209" s="13">
        <v>287.56681712963001</v>
      </c>
      <c r="E6209">
        <v>55.3</v>
      </c>
      <c r="F6209" s="15">
        <f t="shared" si="731"/>
        <v>0</v>
      </c>
      <c r="G6209">
        <v>0.503</v>
      </c>
      <c r="H6209">
        <v>3.02</v>
      </c>
      <c r="I6209">
        <v>122.14100000000001</v>
      </c>
      <c r="J6209">
        <v>6.8129999999999997</v>
      </c>
      <c r="K6209">
        <v>86.5</v>
      </c>
      <c r="L6209">
        <v>0.20899999999999999</v>
      </c>
      <c r="M6209">
        <v>0.185</v>
      </c>
      <c r="O6209">
        <v>124.375</v>
      </c>
      <c r="T6209">
        <f t="shared" si="726"/>
        <v>2591300</v>
      </c>
      <c r="U6209">
        <v>723</v>
      </c>
      <c r="V6209">
        <f t="shared" si="732"/>
        <v>124.4</v>
      </c>
      <c r="W6209" t="str">
        <f t="shared" si="727"/>
        <v/>
      </c>
      <c r="X6209" t="str">
        <f t="shared" si="728"/>
        <v/>
      </c>
      <c r="Y6209" t="str">
        <f t="shared" si="733"/>
        <v/>
      </c>
      <c r="AA6209" s="16">
        <f t="shared" si="729"/>
        <v>0.85499999999999998</v>
      </c>
      <c r="AB6209" s="16">
        <f t="shared" si="730"/>
        <v>0.13300000000000001</v>
      </c>
      <c r="AC6209" s="16"/>
    </row>
    <row r="6210" spans="1:29" x14ac:dyDescent="0.25">
      <c r="A6210" s="2">
        <v>43724</v>
      </c>
      <c r="B6210" s="1">
        <v>259</v>
      </c>
      <c r="C6210" s="3">
        <v>1400</v>
      </c>
      <c r="D6210" s="13">
        <v>287.60848379629601</v>
      </c>
      <c r="E6210">
        <v>54.48</v>
      </c>
      <c r="F6210" s="15">
        <f t="shared" si="731"/>
        <v>0</v>
      </c>
      <c r="G6210">
        <v>0</v>
      </c>
      <c r="H6210">
        <v>2.0129999999999999</v>
      </c>
      <c r="I6210">
        <v>209.184</v>
      </c>
      <c r="J6210">
        <v>6.2809999999999997</v>
      </c>
      <c r="K6210">
        <v>88</v>
      </c>
      <c r="L6210">
        <v>0.20799999999999999</v>
      </c>
      <c r="M6210">
        <v>0.185</v>
      </c>
      <c r="O6210">
        <v>85.625</v>
      </c>
      <c r="T6210">
        <f t="shared" si="726"/>
        <v>2591400</v>
      </c>
      <c r="U6210">
        <v>661.7</v>
      </c>
      <c r="V6210">
        <f t="shared" si="732"/>
        <v>85.6</v>
      </c>
      <c r="W6210" t="str">
        <f t="shared" si="727"/>
        <v/>
      </c>
      <c r="X6210" t="str">
        <f t="shared" si="728"/>
        <v/>
      </c>
      <c r="Y6210" t="str">
        <f t="shared" si="733"/>
        <v/>
      </c>
      <c r="AA6210" s="16">
        <f t="shared" si="729"/>
        <v>0.83899999999999997</v>
      </c>
      <c r="AB6210" s="16">
        <f t="shared" si="730"/>
        <v>0.114</v>
      </c>
      <c r="AC6210" s="16"/>
    </row>
    <row r="6211" spans="1:29" x14ac:dyDescent="0.25">
      <c r="A6211" s="2">
        <v>43724</v>
      </c>
      <c r="B6211" s="1">
        <v>259</v>
      </c>
      <c r="C6211" s="3">
        <v>1500</v>
      </c>
      <c r="D6211" s="13">
        <v>287.65015046296298</v>
      </c>
      <c r="E6211">
        <v>55.42</v>
      </c>
      <c r="F6211" s="15">
        <f t="shared" si="731"/>
        <v>0</v>
      </c>
      <c r="G6211">
        <v>0</v>
      </c>
      <c r="H6211">
        <v>2.0129999999999999</v>
      </c>
      <c r="I6211">
        <v>43.521999999999998</v>
      </c>
      <c r="J6211">
        <v>5.7190000000000003</v>
      </c>
      <c r="K6211">
        <v>92.2</v>
      </c>
      <c r="L6211">
        <v>0.20799999999999999</v>
      </c>
      <c r="M6211">
        <v>0.185</v>
      </c>
      <c r="O6211">
        <v>114.375</v>
      </c>
      <c r="T6211">
        <f t="shared" si="726"/>
        <v>2591500</v>
      </c>
      <c r="U6211">
        <v>551.20000000000005</v>
      </c>
      <c r="V6211">
        <f t="shared" si="732"/>
        <v>114.4</v>
      </c>
      <c r="W6211" t="str">
        <f t="shared" si="727"/>
        <v/>
      </c>
      <c r="X6211" t="str">
        <f t="shared" si="728"/>
        <v/>
      </c>
      <c r="Y6211" t="str">
        <f t="shared" si="733"/>
        <v/>
      </c>
      <c r="AA6211" s="16">
        <f t="shared" si="729"/>
        <v>0.84499999999999997</v>
      </c>
      <c r="AB6211" s="16">
        <f t="shared" si="730"/>
        <v>7.0999999999999994E-2</v>
      </c>
      <c r="AC6211" s="16"/>
    </row>
    <row r="6212" spans="1:29" x14ac:dyDescent="0.25">
      <c r="A6212" s="2">
        <v>43724</v>
      </c>
      <c r="B6212" s="1">
        <v>259</v>
      </c>
      <c r="C6212" s="3">
        <v>1600</v>
      </c>
      <c r="D6212" s="13">
        <v>287.69181712963001</v>
      </c>
      <c r="E6212">
        <v>55.54</v>
      </c>
      <c r="F6212" s="15">
        <f t="shared" si="731"/>
        <v>3.9999999999999147E-2</v>
      </c>
      <c r="G6212">
        <v>0.503</v>
      </c>
      <c r="H6212">
        <v>3.5230000000000001</v>
      </c>
      <c r="I6212">
        <v>75.811999999999998</v>
      </c>
      <c r="J6212">
        <v>5.6420000000000003</v>
      </c>
      <c r="K6212">
        <v>93.5</v>
      </c>
      <c r="L6212">
        <v>0.20699999999999999</v>
      </c>
      <c r="M6212">
        <v>0.184</v>
      </c>
      <c r="O6212">
        <v>166.875</v>
      </c>
      <c r="T6212">
        <f t="shared" si="726"/>
        <v>2591600</v>
      </c>
      <c r="U6212">
        <v>401.2</v>
      </c>
      <c r="V6212">
        <f t="shared" si="732"/>
        <v>166.9</v>
      </c>
      <c r="W6212" t="str">
        <f t="shared" si="727"/>
        <v/>
      </c>
      <c r="X6212" t="str">
        <f t="shared" si="728"/>
        <v/>
      </c>
      <c r="Y6212" t="str">
        <f t="shared" si="733"/>
        <v/>
      </c>
      <c r="AA6212" s="16">
        <f t="shared" si="729"/>
        <v>0.85299999999999998</v>
      </c>
      <c r="AB6212" s="16">
        <f t="shared" si="730"/>
        <v>5.8999999999999997E-2</v>
      </c>
      <c r="AC6212" s="16"/>
    </row>
    <row r="6213" spans="1:29" x14ac:dyDescent="0.25">
      <c r="A6213" s="2">
        <v>43724</v>
      </c>
      <c r="B6213" s="1">
        <v>259</v>
      </c>
      <c r="C6213" s="3">
        <v>1700</v>
      </c>
      <c r="D6213" s="13">
        <v>287.73348379629601</v>
      </c>
      <c r="E6213">
        <v>55.3</v>
      </c>
      <c r="F6213" s="15">
        <f t="shared" si="731"/>
        <v>0</v>
      </c>
      <c r="G6213">
        <v>0.503</v>
      </c>
      <c r="H6213">
        <v>3.5230000000000001</v>
      </c>
      <c r="I6213">
        <v>197.953</v>
      </c>
      <c r="J6213">
        <v>5.4109999999999996</v>
      </c>
      <c r="K6213">
        <v>94.7</v>
      </c>
      <c r="L6213">
        <v>0.20699999999999999</v>
      </c>
      <c r="M6213">
        <v>0.185</v>
      </c>
      <c r="O6213">
        <v>115.625</v>
      </c>
      <c r="T6213">
        <f t="shared" ref="T6213:T6276" si="734">B6213*10000+C6213</f>
        <v>2591700</v>
      </c>
      <c r="U6213">
        <v>226</v>
      </c>
      <c r="V6213">
        <f t="shared" si="732"/>
        <v>115.6</v>
      </c>
      <c r="W6213" t="str">
        <f t="shared" ref="W6213:W6276" si="735">IF(C6213=2400,ROUND(L6213,3),"")</f>
        <v/>
      </c>
      <c r="X6213" t="str">
        <f t="shared" ref="X6213:X6276" si="736">IF(C6213=2400,ROUND(M6213,3),"")</f>
        <v/>
      </c>
      <c r="Y6213" t="str">
        <f t="shared" si="733"/>
        <v/>
      </c>
      <c r="AA6213" s="16">
        <f t="shared" ref="AA6213:AA6276" si="737">ROUND((0.6105*(EXP((17.273*J6213)/(J6213+237.3))))*K6213/100,3)</f>
        <v>0.85</v>
      </c>
      <c r="AB6213" s="16">
        <f t="shared" ref="AB6213:AB6276" si="738">ROUND(AA6213/K6213*(100-K6213),3)</f>
        <v>4.8000000000000001E-2</v>
      </c>
      <c r="AC6213" s="16"/>
    </row>
    <row r="6214" spans="1:29" x14ac:dyDescent="0.25">
      <c r="A6214" s="2">
        <v>43724</v>
      </c>
      <c r="B6214" s="1">
        <v>259</v>
      </c>
      <c r="C6214" s="3">
        <v>1800</v>
      </c>
      <c r="D6214" s="13">
        <v>287.77515046296298</v>
      </c>
      <c r="E6214">
        <v>54.95</v>
      </c>
      <c r="F6214" s="15">
        <f t="shared" si="731"/>
        <v>0</v>
      </c>
      <c r="G6214">
        <v>0</v>
      </c>
      <c r="H6214">
        <v>2.516</v>
      </c>
      <c r="I6214">
        <v>153.02699999999999</v>
      </c>
      <c r="J6214">
        <v>4.8689999999999998</v>
      </c>
      <c r="K6214">
        <v>93.2</v>
      </c>
      <c r="L6214">
        <v>0.20699999999999999</v>
      </c>
      <c r="M6214">
        <v>0.185</v>
      </c>
      <c r="O6214">
        <v>63.125</v>
      </c>
      <c r="T6214">
        <f t="shared" si="734"/>
        <v>2591800</v>
      </c>
      <c r="U6214">
        <v>57.3</v>
      </c>
      <c r="V6214">
        <f t="shared" si="732"/>
        <v>63.1</v>
      </c>
      <c r="W6214" t="str">
        <f t="shared" si="735"/>
        <v/>
      </c>
      <c r="X6214" t="str">
        <f t="shared" si="736"/>
        <v/>
      </c>
      <c r="Y6214" t="str">
        <f t="shared" si="733"/>
        <v/>
      </c>
      <c r="AA6214" s="16">
        <f t="shared" si="737"/>
        <v>0.80500000000000005</v>
      </c>
      <c r="AB6214" s="16">
        <f t="shared" si="738"/>
        <v>5.8999999999999997E-2</v>
      </c>
      <c r="AC6214" s="16"/>
    </row>
    <row r="6215" spans="1:29" x14ac:dyDescent="0.25">
      <c r="A6215" s="2">
        <v>43724</v>
      </c>
      <c r="B6215" s="1">
        <v>259</v>
      </c>
      <c r="C6215" s="3">
        <v>1900</v>
      </c>
      <c r="D6215" s="13">
        <v>287.81681712963001</v>
      </c>
      <c r="E6215">
        <v>55.42</v>
      </c>
      <c r="F6215" s="15">
        <f t="shared" si="731"/>
        <v>0</v>
      </c>
      <c r="G6215">
        <v>1.0069999999999999</v>
      </c>
      <c r="H6215">
        <v>3.02</v>
      </c>
      <c r="I6215">
        <v>46.329000000000001</v>
      </c>
      <c r="J6215">
        <v>3.6960000000000002</v>
      </c>
      <c r="K6215">
        <v>97.2</v>
      </c>
      <c r="L6215">
        <v>0.20699999999999999</v>
      </c>
      <c r="M6215">
        <v>0.185</v>
      </c>
      <c r="O6215">
        <v>0.625</v>
      </c>
      <c r="T6215">
        <f t="shared" si="734"/>
        <v>2591900</v>
      </c>
      <c r="U6215">
        <v>0</v>
      </c>
      <c r="V6215">
        <f t="shared" si="732"/>
        <v>0</v>
      </c>
      <c r="W6215" t="str">
        <f t="shared" si="735"/>
        <v/>
      </c>
      <c r="X6215" t="str">
        <f t="shared" si="736"/>
        <v/>
      </c>
      <c r="Y6215" t="str">
        <f t="shared" si="733"/>
        <v/>
      </c>
      <c r="AA6215" s="16">
        <f t="shared" si="737"/>
        <v>0.77300000000000002</v>
      </c>
      <c r="AB6215" s="16">
        <f t="shared" si="738"/>
        <v>2.1999999999999999E-2</v>
      </c>
      <c r="AC6215" s="16"/>
    </row>
    <row r="6216" spans="1:29" x14ac:dyDescent="0.25">
      <c r="A6216" s="2">
        <v>43724</v>
      </c>
      <c r="B6216" s="1">
        <v>259</v>
      </c>
      <c r="C6216" s="3">
        <v>2000</v>
      </c>
      <c r="D6216" s="13">
        <v>287.85848379629601</v>
      </c>
      <c r="E6216">
        <v>55.3</v>
      </c>
      <c r="F6216" s="15">
        <f t="shared" si="731"/>
        <v>0</v>
      </c>
      <c r="G6216">
        <v>0.503</v>
      </c>
      <c r="H6216">
        <v>3.5230000000000001</v>
      </c>
      <c r="I6216">
        <v>35.097999999999999</v>
      </c>
      <c r="J6216">
        <v>3.1949999999999998</v>
      </c>
      <c r="K6216">
        <v>97.9</v>
      </c>
      <c r="L6216">
        <v>0.20699999999999999</v>
      </c>
      <c r="M6216">
        <v>0.185</v>
      </c>
      <c r="O6216">
        <v>0.625</v>
      </c>
      <c r="T6216">
        <f t="shared" si="734"/>
        <v>2592000</v>
      </c>
      <c r="U6216">
        <v>0</v>
      </c>
      <c r="V6216">
        <f t="shared" si="732"/>
        <v>0</v>
      </c>
      <c r="W6216" t="str">
        <f t="shared" si="735"/>
        <v/>
      </c>
      <c r="X6216" t="str">
        <f t="shared" si="736"/>
        <v/>
      </c>
      <c r="Y6216" t="str">
        <f t="shared" si="733"/>
        <v/>
      </c>
      <c r="AA6216" s="16">
        <f t="shared" si="737"/>
        <v>0.752</v>
      </c>
      <c r="AB6216" s="16">
        <f t="shared" si="738"/>
        <v>1.6E-2</v>
      </c>
      <c r="AC6216" s="16"/>
    </row>
    <row r="6217" spans="1:29" x14ac:dyDescent="0.25">
      <c r="A6217" s="2">
        <v>43724</v>
      </c>
      <c r="B6217" s="1">
        <v>259</v>
      </c>
      <c r="C6217" s="3">
        <v>2100</v>
      </c>
      <c r="D6217" s="13">
        <v>287.90015046296298</v>
      </c>
      <c r="E6217">
        <v>54.83</v>
      </c>
      <c r="F6217" s="15">
        <f t="shared" si="731"/>
        <v>0</v>
      </c>
      <c r="G6217">
        <v>0</v>
      </c>
      <c r="H6217">
        <v>0.503</v>
      </c>
      <c r="I6217">
        <v>19.655000000000001</v>
      </c>
      <c r="J6217">
        <v>2.6640000000000001</v>
      </c>
      <c r="K6217">
        <v>98.8</v>
      </c>
      <c r="L6217">
        <v>0.20699999999999999</v>
      </c>
      <c r="M6217">
        <v>0.185</v>
      </c>
      <c r="O6217">
        <v>0.625</v>
      </c>
      <c r="T6217">
        <f t="shared" si="734"/>
        <v>2592100</v>
      </c>
      <c r="U6217">
        <v>0</v>
      </c>
      <c r="V6217">
        <f t="shared" si="732"/>
        <v>0</v>
      </c>
      <c r="W6217" t="str">
        <f t="shared" si="735"/>
        <v/>
      </c>
      <c r="X6217" t="str">
        <f t="shared" si="736"/>
        <v/>
      </c>
      <c r="Y6217" t="str">
        <f t="shared" si="733"/>
        <v/>
      </c>
      <c r="AA6217" s="16">
        <f t="shared" si="737"/>
        <v>0.73099999999999998</v>
      </c>
      <c r="AB6217" s="16">
        <f t="shared" si="738"/>
        <v>8.9999999999999993E-3</v>
      </c>
      <c r="AC6217" s="16"/>
    </row>
    <row r="6218" spans="1:29" x14ac:dyDescent="0.25">
      <c r="A6218" s="2">
        <v>43724</v>
      </c>
      <c r="B6218" s="1">
        <v>259</v>
      </c>
      <c r="C6218" s="3">
        <v>2200</v>
      </c>
      <c r="D6218" s="13">
        <v>287.94181712963001</v>
      </c>
      <c r="E6218">
        <v>55.3</v>
      </c>
      <c r="F6218" s="15">
        <f t="shared" ref="F6218:F6281" si="739">IF(E6218&gt;F$2,E6218-F$2,0)</f>
        <v>0</v>
      </c>
      <c r="G6218">
        <v>0</v>
      </c>
      <c r="H6218">
        <v>2.516</v>
      </c>
      <c r="I6218">
        <v>214.8</v>
      </c>
      <c r="J6218">
        <v>2.8769999999999998</v>
      </c>
      <c r="K6218">
        <v>99.1</v>
      </c>
      <c r="L6218">
        <v>0.20599999999999999</v>
      </c>
      <c r="M6218">
        <v>0.185</v>
      </c>
      <c r="O6218">
        <v>0.625</v>
      </c>
      <c r="T6218">
        <f t="shared" si="734"/>
        <v>2592200</v>
      </c>
      <c r="U6218">
        <v>0</v>
      </c>
      <c r="V6218">
        <f t="shared" si="732"/>
        <v>0</v>
      </c>
      <c r="W6218" t="str">
        <f t="shared" si="735"/>
        <v/>
      </c>
      <c r="X6218" t="str">
        <f t="shared" si="736"/>
        <v/>
      </c>
      <c r="Y6218" t="str">
        <f t="shared" si="733"/>
        <v/>
      </c>
      <c r="AA6218" s="16">
        <f t="shared" si="737"/>
        <v>0.74399999999999999</v>
      </c>
      <c r="AB6218" s="16">
        <f t="shared" si="738"/>
        <v>7.0000000000000001E-3</v>
      </c>
      <c r="AC6218" s="16"/>
    </row>
    <row r="6219" spans="1:29" x14ac:dyDescent="0.25">
      <c r="A6219" s="2">
        <v>43724</v>
      </c>
      <c r="B6219" s="1">
        <v>259</v>
      </c>
      <c r="C6219" s="3">
        <v>2300</v>
      </c>
      <c r="D6219" s="13">
        <v>287.98348379629601</v>
      </c>
      <c r="E6219">
        <v>55.3</v>
      </c>
      <c r="F6219" s="15">
        <f t="shared" si="739"/>
        <v>0</v>
      </c>
      <c r="G6219">
        <v>0</v>
      </c>
      <c r="H6219">
        <v>1.51</v>
      </c>
      <c r="I6219">
        <v>196.54900000000001</v>
      </c>
      <c r="J6219">
        <v>3.1680000000000001</v>
      </c>
      <c r="K6219">
        <v>99.7</v>
      </c>
      <c r="L6219">
        <v>0.20599999999999999</v>
      </c>
      <c r="M6219">
        <v>0.186</v>
      </c>
      <c r="O6219">
        <v>0.625</v>
      </c>
      <c r="T6219">
        <f t="shared" si="734"/>
        <v>2592300</v>
      </c>
      <c r="U6219">
        <v>0</v>
      </c>
      <c r="V6219">
        <f t="shared" si="732"/>
        <v>0</v>
      </c>
      <c r="W6219" t="str">
        <f t="shared" si="735"/>
        <v/>
      </c>
      <c r="X6219" t="str">
        <f t="shared" si="736"/>
        <v/>
      </c>
      <c r="Y6219" t="str">
        <f t="shared" si="733"/>
        <v/>
      </c>
      <c r="AA6219" s="16">
        <f t="shared" si="737"/>
        <v>0.76400000000000001</v>
      </c>
      <c r="AB6219" s="16">
        <f t="shared" si="738"/>
        <v>2E-3</v>
      </c>
      <c r="AC6219" s="16"/>
    </row>
    <row r="6220" spans="1:29" x14ac:dyDescent="0.25">
      <c r="A6220" s="2">
        <v>43724</v>
      </c>
      <c r="B6220" s="1">
        <v>259</v>
      </c>
      <c r="C6220" s="3">
        <v>2400</v>
      </c>
      <c r="D6220" s="13">
        <v>288.02515046296298</v>
      </c>
      <c r="E6220">
        <v>55.42</v>
      </c>
      <c r="F6220" s="15">
        <f t="shared" si="739"/>
        <v>0</v>
      </c>
      <c r="G6220">
        <v>0</v>
      </c>
      <c r="H6220">
        <v>2.0129999999999999</v>
      </c>
      <c r="I6220">
        <v>178.298</v>
      </c>
      <c r="J6220">
        <v>2.7970000000000002</v>
      </c>
      <c r="K6220">
        <v>97.9</v>
      </c>
      <c r="L6220">
        <v>0.20499999999999999</v>
      </c>
      <c r="M6220">
        <v>0.186</v>
      </c>
      <c r="O6220">
        <v>0.625</v>
      </c>
      <c r="T6220">
        <f t="shared" si="734"/>
        <v>2592400</v>
      </c>
      <c r="U6220">
        <v>0</v>
      </c>
      <c r="V6220">
        <f t="shared" si="732"/>
        <v>0</v>
      </c>
      <c r="W6220">
        <f t="shared" si="735"/>
        <v>0.20499999999999999</v>
      </c>
      <c r="X6220">
        <f t="shared" si="736"/>
        <v>0.186</v>
      </c>
      <c r="Y6220">
        <f t="shared" si="733"/>
        <v>0</v>
      </c>
      <c r="AA6220" s="16">
        <f t="shared" si="737"/>
        <v>0.73099999999999998</v>
      </c>
      <c r="AB6220" s="16">
        <f t="shared" si="738"/>
        <v>1.6E-2</v>
      </c>
      <c r="AC6220" s="16"/>
    </row>
    <row r="6221" spans="1:29" x14ac:dyDescent="0.25">
      <c r="A6221" s="2">
        <v>43725</v>
      </c>
      <c r="B6221" s="1">
        <v>260</v>
      </c>
      <c r="C6221" s="3">
        <v>100</v>
      </c>
      <c r="D6221" s="13">
        <v>288.06681712963001</v>
      </c>
      <c r="E6221">
        <v>55.54</v>
      </c>
      <c r="F6221" s="15">
        <f t="shared" si="739"/>
        <v>3.9999999999999147E-2</v>
      </c>
      <c r="G6221">
        <v>0</v>
      </c>
      <c r="H6221">
        <v>2.0129999999999999</v>
      </c>
      <c r="I6221">
        <v>58.965000000000003</v>
      </c>
      <c r="J6221">
        <v>2.5030000000000001</v>
      </c>
      <c r="K6221">
        <v>98.4</v>
      </c>
      <c r="L6221">
        <v>0.20599999999999999</v>
      </c>
      <c r="M6221">
        <v>0.187</v>
      </c>
      <c r="O6221">
        <v>0.625</v>
      </c>
      <c r="T6221">
        <f t="shared" si="734"/>
        <v>2600100</v>
      </c>
      <c r="U6221">
        <v>0</v>
      </c>
      <c r="V6221">
        <f t="shared" si="732"/>
        <v>0</v>
      </c>
      <c r="W6221" t="str">
        <f t="shared" si="735"/>
        <v/>
      </c>
      <c r="X6221" t="str">
        <f t="shared" si="736"/>
        <v/>
      </c>
      <c r="Y6221" t="str">
        <f t="shared" si="733"/>
        <v/>
      </c>
      <c r="AA6221" s="16">
        <f t="shared" si="737"/>
        <v>0.71899999999999997</v>
      </c>
      <c r="AB6221" s="16">
        <f t="shared" si="738"/>
        <v>1.2E-2</v>
      </c>
      <c r="AC6221" s="16"/>
    </row>
    <row r="6222" spans="1:29" x14ac:dyDescent="0.25">
      <c r="A6222" s="2">
        <v>43725</v>
      </c>
      <c r="B6222" s="1">
        <v>260</v>
      </c>
      <c r="C6222" s="3">
        <v>200</v>
      </c>
      <c r="D6222" s="13">
        <v>288.10848379629601</v>
      </c>
      <c r="E6222">
        <v>55.42</v>
      </c>
      <c r="F6222" s="15">
        <f t="shared" si="739"/>
        <v>0</v>
      </c>
      <c r="G6222">
        <v>0.503</v>
      </c>
      <c r="H6222">
        <v>3.02</v>
      </c>
      <c r="I6222">
        <v>89.850999999999999</v>
      </c>
      <c r="J6222">
        <v>2.5030000000000001</v>
      </c>
      <c r="K6222">
        <v>99.1</v>
      </c>
      <c r="L6222">
        <v>0.20799999999999999</v>
      </c>
      <c r="M6222">
        <v>0.188</v>
      </c>
      <c r="O6222">
        <v>0.625</v>
      </c>
      <c r="T6222">
        <f t="shared" si="734"/>
        <v>2600200</v>
      </c>
      <c r="U6222">
        <v>0</v>
      </c>
      <c r="V6222">
        <f t="shared" si="732"/>
        <v>0</v>
      </c>
      <c r="W6222" t="str">
        <f t="shared" si="735"/>
        <v/>
      </c>
      <c r="X6222" t="str">
        <f t="shared" si="736"/>
        <v/>
      </c>
      <c r="Y6222" t="str">
        <f t="shared" si="733"/>
        <v/>
      </c>
      <c r="AA6222" s="16">
        <f t="shared" si="737"/>
        <v>0.72499999999999998</v>
      </c>
      <c r="AB6222" s="16">
        <f t="shared" si="738"/>
        <v>7.0000000000000001E-3</v>
      </c>
      <c r="AC6222" s="16"/>
    </row>
    <row r="6223" spans="1:29" x14ac:dyDescent="0.25">
      <c r="A6223" s="2">
        <v>43725</v>
      </c>
      <c r="B6223" s="1">
        <v>260</v>
      </c>
      <c r="C6223" s="3">
        <v>300</v>
      </c>
      <c r="D6223" s="13">
        <v>288.15015046296298</v>
      </c>
      <c r="E6223">
        <v>55.42</v>
      </c>
      <c r="F6223" s="15">
        <f t="shared" si="739"/>
        <v>0</v>
      </c>
      <c r="G6223">
        <v>1.51</v>
      </c>
      <c r="H6223">
        <v>4.0259999999999998</v>
      </c>
      <c r="I6223">
        <v>92.659000000000006</v>
      </c>
      <c r="J6223">
        <v>2.85</v>
      </c>
      <c r="K6223">
        <v>100</v>
      </c>
      <c r="L6223">
        <v>0.20899999999999999</v>
      </c>
      <c r="M6223">
        <v>0.188</v>
      </c>
      <c r="O6223">
        <v>0.625</v>
      </c>
      <c r="T6223">
        <f t="shared" si="734"/>
        <v>2600300</v>
      </c>
      <c r="U6223">
        <v>0</v>
      </c>
      <c r="V6223">
        <f t="shared" si="732"/>
        <v>0</v>
      </c>
      <c r="W6223" t="str">
        <f t="shared" si="735"/>
        <v/>
      </c>
      <c r="X6223" t="str">
        <f t="shared" si="736"/>
        <v/>
      </c>
      <c r="Y6223" t="str">
        <f t="shared" si="733"/>
        <v/>
      </c>
      <c r="AA6223" s="16">
        <f t="shared" si="737"/>
        <v>0.749</v>
      </c>
      <c r="AB6223" s="16">
        <f t="shared" si="738"/>
        <v>0</v>
      </c>
      <c r="AC6223" s="16"/>
    </row>
    <row r="6224" spans="1:29" x14ac:dyDescent="0.25">
      <c r="A6224" s="2">
        <v>43725</v>
      </c>
      <c r="B6224" s="1">
        <v>260</v>
      </c>
      <c r="C6224" s="3">
        <v>400</v>
      </c>
      <c r="D6224" s="13">
        <v>288.19181712963001</v>
      </c>
      <c r="E6224">
        <v>55.42</v>
      </c>
      <c r="F6224" s="15">
        <f t="shared" si="739"/>
        <v>0</v>
      </c>
      <c r="G6224">
        <v>0.503</v>
      </c>
      <c r="H6224">
        <v>3.5230000000000001</v>
      </c>
      <c r="I6224">
        <v>119.333</v>
      </c>
      <c r="J6224">
        <v>2.77</v>
      </c>
      <c r="K6224">
        <v>100</v>
      </c>
      <c r="L6224">
        <v>0.20899999999999999</v>
      </c>
      <c r="M6224">
        <v>0.188</v>
      </c>
      <c r="O6224">
        <v>0.625</v>
      </c>
      <c r="T6224">
        <f t="shared" si="734"/>
        <v>2600400</v>
      </c>
      <c r="U6224">
        <v>0</v>
      </c>
      <c r="V6224">
        <f t="shared" si="732"/>
        <v>0</v>
      </c>
      <c r="W6224" t="str">
        <f t="shared" si="735"/>
        <v/>
      </c>
      <c r="X6224" t="str">
        <f t="shared" si="736"/>
        <v/>
      </c>
      <c r="Y6224" t="str">
        <f t="shared" si="733"/>
        <v/>
      </c>
      <c r="AA6224" s="16">
        <f t="shared" si="737"/>
        <v>0.745</v>
      </c>
      <c r="AB6224" s="16">
        <f t="shared" si="738"/>
        <v>0</v>
      </c>
      <c r="AC6224" s="16"/>
    </row>
    <row r="6225" spans="1:29" x14ac:dyDescent="0.25">
      <c r="A6225" s="2">
        <v>43725</v>
      </c>
      <c r="B6225" s="1">
        <v>260</v>
      </c>
      <c r="C6225" s="3">
        <v>500</v>
      </c>
      <c r="D6225" s="13">
        <v>288.23348379629601</v>
      </c>
      <c r="E6225">
        <v>55.42</v>
      </c>
      <c r="F6225" s="15">
        <f t="shared" si="739"/>
        <v>0</v>
      </c>
      <c r="G6225">
        <v>1.0069999999999999</v>
      </c>
      <c r="H6225">
        <v>6.5430000000000001</v>
      </c>
      <c r="I6225">
        <v>115.122</v>
      </c>
      <c r="J6225">
        <v>2.5299999999999998</v>
      </c>
      <c r="K6225">
        <v>100</v>
      </c>
      <c r="L6225">
        <v>0.20899999999999999</v>
      </c>
      <c r="M6225">
        <v>0.188</v>
      </c>
      <c r="O6225">
        <v>0.625</v>
      </c>
      <c r="T6225">
        <f t="shared" si="734"/>
        <v>2600500</v>
      </c>
      <c r="U6225">
        <v>0</v>
      </c>
      <c r="V6225">
        <f t="shared" si="732"/>
        <v>0</v>
      </c>
      <c r="W6225" t="str">
        <f t="shared" si="735"/>
        <v/>
      </c>
      <c r="X6225" t="str">
        <f t="shared" si="736"/>
        <v/>
      </c>
      <c r="Y6225" t="str">
        <f t="shared" si="733"/>
        <v/>
      </c>
      <c r="AA6225" s="16">
        <f t="shared" si="737"/>
        <v>0.73299999999999998</v>
      </c>
      <c r="AB6225" s="16">
        <f t="shared" si="738"/>
        <v>0</v>
      </c>
      <c r="AC6225" s="16"/>
    </row>
    <row r="6226" spans="1:29" x14ac:dyDescent="0.25">
      <c r="A6226" s="2">
        <v>43725</v>
      </c>
      <c r="B6226" s="1">
        <v>260</v>
      </c>
      <c r="C6226" s="3">
        <v>600</v>
      </c>
      <c r="D6226" s="13">
        <v>288.27515046296298</v>
      </c>
      <c r="E6226">
        <v>55.42</v>
      </c>
      <c r="F6226" s="15">
        <f t="shared" si="739"/>
        <v>0</v>
      </c>
      <c r="G6226">
        <v>2.0129999999999999</v>
      </c>
      <c r="H6226">
        <v>6.0389999999999997</v>
      </c>
      <c r="I6226">
        <v>94.063000000000002</v>
      </c>
      <c r="J6226">
        <v>2.5299999999999998</v>
      </c>
      <c r="K6226">
        <v>100</v>
      </c>
      <c r="L6226">
        <v>0.20899999999999999</v>
      </c>
      <c r="M6226">
        <v>0.189</v>
      </c>
      <c r="O6226">
        <v>4.375</v>
      </c>
      <c r="T6226">
        <f t="shared" si="734"/>
        <v>2600600</v>
      </c>
      <c r="U6226">
        <v>1.3</v>
      </c>
      <c r="V6226">
        <f t="shared" si="732"/>
        <v>4.4000000000000004</v>
      </c>
      <c r="W6226" t="str">
        <f t="shared" si="735"/>
        <v/>
      </c>
      <c r="X6226" t="str">
        <f t="shared" si="736"/>
        <v/>
      </c>
      <c r="Y6226" t="str">
        <f t="shared" si="733"/>
        <v/>
      </c>
      <c r="AA6226" s="16">
        <f t="shared" si="737"/>
        <v>0.73299999999999998</v>
      </c>
      <c r="AB6226" s="16">
        <f t="shared" si="738"/>
        <v>0</v>
      </c>
      <c r="AC6226" s="16"/>
    </row>
    <row r="6227" spans="1:29" x14ac:dyDescent="0.25">
      <c r="A6227" s="2">
        <v>43725</v>
      </c>
      <c r="B6227" s="1">
        <v>260</v>
      </c>
      <c r="C6227" s="3">
        <v>700</v>
      </c>
      <c r="D6227" s="13">
        <v>288.31681712963001</v>
      </c>
      <c r="E6227">
        <v>55.42</v>
      </c>
      <c r="F6227" s="15">
        <f t="shared" si="739"/>
        <v>0</v>
      </c>
      <c r="G6227">
        <v>1.51</v>
      </c>
      <c r="H6227">
        <v>6.0389999999999997</v>
      </c>
      <c r="I6227">
        <v>115.122</v>
      </c>
      <c r="J6227">
        <v>2.3959999999999999</v>
      </c>
      <c r="K6227">
        <v>100</v>
      </c>
      <c r="L6227">
        <v>0.20899999999999999</v>
      </c>
      <c r="M6227">
        <v>0.189</v>
      </c>
      <c r="O6227">
        <v>61.875</v>
      </c>
      <c r="T6227">
        <f t="shared" si="734"/>
        <v>2600700</v>
      </c>
      <c r="U6227">
        <v>93.3</v>
      </c>
      <c r="V6227">
        <f t="shared" si="732"/>
        <v>61.9</v>
      </c>
      <c r="W6227" t="str">
        <f t="shared" si="735"/>
        <v/>
      </c>
      <c r="X6227" t="str">
        <f t="shared" si="736"/>
        <v/>
      </c>
      <c r="Y6227" t="str">
        <f t="shared" si="733"/>
        <v/>
      </c>
      <c r="AA6227" s="16">
        <f t="shared" si="737"/>
        <v>0.72599999999999998</v>
      </c>
      <c r="AB6227" s="16">
        <f t="shared" si="738"/>
        <v>0</v>
      </c>
      <c r="AC6227" s="16"/>
    </row>
    <row r="6228" spans="1:29" x14ac:dyDescent="0.25">
      <c r="A6228" s="2">
        <v>43725</v>
      </c>
      <c r="B6228" s="1">
        <v>260</v>
      </c>
      <c r="C6228" s="3">
        <v>800</v>
      </c>
      <c r="D6228" s="13">
        <v>288.35848379629601</v>
      </c>
      <c r="E6228">
        <v>55.42</v>
      </c>
      <c r="F6228" s="15">
        <f t="shared" si="739"/>
        <v>0</v>
      </c>
      <c r="G6228">
        <v>2.516</v>
      </c>
      <c r="H6228">
        <v>7.0460000000000003</v>
      </c>
      <c r="I6228">
        <v>133.37299999999999</v>
      </c>
      <c r="J6228">
        <v>2.85</v>
      </c>
      <c r="K6228">
        <v>98.6</v>
      </c>
      <c r="L6228">
        <v>0.20899999999999999</v>
      </c>
      <c r="M6228">
        <v>0.189</v>
      </c>
      <c r="O6228">
        <v>101.875</v>
      </c>
      <c r="T6228">
        <f t="shared" si="734"/>
        <v>2600800</v>
      </c>
      <c r="U6228">
        <v>267.8</v>
      </c>
      <c r="V6228">
        <f t="shared" si="732"/>
        <v>101.9</v>
      </c>
      <c r="W6228" t="str">
        <f t="shared" si="735"/>
        <v/>
      </c>
      <c r="X6228" t="str">
        <f t="shared" si="736"/>
        <v/>
      </c>
      <c r="Y6228" t="str">
        <f t="shared" si="733"/>
        <v/>
      </c>
      <c r="AA6228" s="16">
        <f t="shared" si="737"/>
        <v>0.73899999999999999</v>
      </c>
      <c r="AB6228" s="16">
        <f t="shared" si="738"/>
        <v>0.01</v>
      </c>
      <c r="AC6228" s="16"/>
    </row>
    <row r="6229" spans="1:29" x14ac:dyDescent="0.25">
      <c r="A6229" s="2">
        <v>43725</v>
      </c>
      <c r="B6229" s="1">
        <v>260</v>
      </c>
      <c r="C6229" s="3">
        <v>900</v>
      </c>
      <c r="D6229" s="13">
        <v>288.40015046296298</v>
      </c>
      <c r="E6229">
        <v>55.42</v>
      </c>
      <c r="F6229" s="15">
        <f t="shared" si="739"/>
        <v>0</v>
      </c>
      <c r="G6229">
        <v>3.5230000000000001</v>
      </c>
      <c r="H6229">
        <v>8.0519999999999996</v>
      </c>
      <c r="I6229">
        <v>136.18</v>
      </c>
      <c r="J6229">
        <v>3.3540000000000001</v>
      </c>
      <c r="K6229">
        <v>95.1</v>
      </c>
      <c r="L6229">
        <v>0.20899999999999999</v>
      </c>
      <c r="M6229">
        <v>0.189</v>
      </c>
      <c r="O6229">
        <v>114.375</v>
      </c>
      <c r="T6229">
        <f t="shared" si="734"/>
        <v>2600900</v>
      </c>
      <c r="U6229">
        <v>438</v>
      </c>
      <c r="V6229">
        <f t="shared" si="732"/>
        <v>114.4</v>
      </c>
      <c r="W6229" t="str">
        <f t="shared" si="735"/>
        <v/>
      </c>
      <c r="X6229" t="str">
        <f t="shared" si="736"/>
        <v/>
      </c>
      <c r="Y6229" t="str">
        <f t="shared" si="733"/>
        <v/>
      </c>
      <c r="AA6229" s="16">
        <f t="shared" si="737"/>
        <v>0.73899999999999999</v>
      </c>
      <c r="AB6229" s="16">
        <f t="shared" si="738"/>
        <v>3.7999999999999999E-2</v>
      </c>
      <c r="AC6229" s="16"/>
    </row>
    <row r="6230" spans="1:29" x14ac:dyDescent="0.25">
      <c r="A6230" s="2">
        <v>43725</v>
      </c>
      <c r="B6230" s="1">
        <v>260</v>
      </c>
      <c r="C6230" s="3">
        <v>1000</v>
      </c>
      <c r="D6230" s="13">
        <v>288.44181712963001</v>
      </c>
      <c r="E6230">
        <v>55.42</v>
      </c>
      <c r="F6230" s="15">
        <f t="shared" si="739"/>
        <v>0</v>
      </c>
      <c r="G6230">
        <v>3.5230000000000001</v>
      </c>
      <c r="H6230">
        <v>8.0519999999999996</v>
      </c>
      <c r="I6230">
        <v>138.988</v>
      </c>
      <c r="J6230">
        <v>4.7919999999999998</v>
      </c>
      <c r="K6230">
        <v>90.2</v>
      </c>
      <c r="L6230">
        <v>0.20899999999999999</v>
      </c>
      <c r="M6230">
        <v>0.189</v>
      </c>
      <c r="O6230">
        <v>225.625</v>
      </c>
      <c r="T6230">
        <f t="shared" si="734"/>
        <v>2601000</v>
      </c>
      <c r="U6230">
        <v>578.70000000000005</v>
      </c>
      <c r="V6230">
        <f t="shared" si="732"/>
        <v>225.6</v>
      </c>
      <c r="W6230" t="str">
        <f t="shared" si="735"/>
        <v/>
      </c>
      <c r="X6230" t="str">
        <f t="shared" si="736"/>
        <v/>
      </c>
      <c r="Y6230" t="str">
        <f t="shared" si="733"/>
        <v/>
      </c>
      <c r="AA6230" s="16">
        <f t="shared" si="737"/>
        <v>0.77500000000000002</v>
      </c>
      <c r="AB6230" s="16">
        <f t="shared" si="738"/>
        <v>8.4000000000000005E-2</v>
      </c>
      <c r="AC6230" s="16"/>
    </row>
    <row r="6231" spans="1:29" x14ac:dyDescent="0.25">
      <c r="A6231" s="2">
        <v>43725</v>
      </c>
      <c r="B6231" s="1">
        <v>260</v>
      </c>
      <c r="C6231" s="3">
        <v>1100</v>
      </c>
      <c r="D6231" s="13">
        <v>288.48348379629601</v>
      </c>
      <c r="E6231">
        <v>55.07</v>
      </c>
      <c r="F6231" s="15">
        <f t="shared" si="739"/>
        <v>0</v>
      </c>
      <c r="G6231">
        <v>4.5289999999999999</v>
      </c>
      <c r="H6231">
        <v>10.065</v>
      </c>
      <c r="I6231">
        <v>151.624</v>
      </c>
      <c r="J6231">
        <v>4.3239999999999998</v>
      </c>
      <c r="K6231">
        <v>87.7</v>
      </c>
      <c r="L6231">
        <v>0.20899999999999999</v>
      </c>
      <c r="M6231">
        <v>0.188</v>
      </c>
      <c r="O6231">
        <v>188.125</v>
      </c>
      <c r="T6231">
        <f t="shared" si="734"/>
        <v>2601100</v>
      </c>
      <c r="U6231">
        <v>677</v>
      </c>
      <c r="V6231">
        <f t="shared" si="732"/>
        <v>188.1</v>
      </c>
      <c r="W6231" t="str">
        <f t="shared" si="735"/>
        <v/>
      </c>
      <c r="X6231" t="str">
        <f t="shared" si="736"/>
        <v/>
      </c>
      <c r="Y6231" t="str">
        <f t="shared" si="733"/>
        <v/>
      </c>
      <c r="AA6231" s="16">
        <f t="shared" si="737"/>
        <v>0.72899999999999998</v>
      </c>
      <c r="AB6231" s="16">
        <f t="shared" si="738"/>
        <v>0.10199999999999999</v>
      </c>
      <c r="AC6231" s="16"/>
    </row>
    <row r="6232" spans="1:29" x14ac:dyDescent="0.25">
      <c r="A6232" s="2">
        <v>43725</v>
      </c>
      <c r="B6232" s="1">
        <v>260</v>
      </c>
      <c r="C6232" s="3">
        <v>1200</v>
      </c>
      <c r="D6232" s="13">
        <v>288.52515046296298</v>
      </c>
      <c r="E6232">
        <v>55.42</v>
      </c>
      <c r="F6232" s="15">
        <f t="shared" si="739"/>
        <v>0</v>
      </c>
      <c r="G6232">
        <v>5.0330000000000004</v>
      </c>
      <c r="H6232">
        <v>10.065</v>
      </c>
      <c r="I6232">
        <v>140.392</v>
      </c>
      <c r="J6232">
        <v>5.8470000000000004</v>
      </c>
      <c r="K6232">
        <v>84.7</v>
      </c>
      <c r="L6232">
        <v>0.20799999999999999</v>
      </c>
      <c r="M6232">
        <v>0.188</v>
      </c>
      <c r="O6232">
        <v>299.375</v>
      </c>
      <c r="T6232">
        <f t="shared" si="734"/>
        <v>2601200</v>
      </c>
      <c r="U6232">
        <v>724.2</v>
      </c>
      <c r="V6232">
        <f t="shared" si="732"/>
        <v>299.39999999999998</v>
      </c>
      <c r="W6232" t="str">
        <f t="shared" si="735"/>
        <v/>
      </c>
      <c r="X6232" t="str">
        <f t="shared" si="736"/>
        <v/>
      </c>
      <c r="Y6232" t="str">
        <f t="shared" si="733"/>
        <v/>
      </c>
      <c r="AA6232" s="16">
        <f t="shared" si="737"/>
        <v>0.78300000000000003</v>
      </c>
      <c r="AB6232" s="16">
        <f t="shared" si="738"/>
        <v>0.14099999999999999</v>
      </c>
      <c r="AC6232" s="16"/>
    </row>
    <row r="6233" spans="1:29" x14ac:dyDescent="0.25">
      <c r="A6233" s="2">
        <v>43725</v>
      </c>
      <c r="B6233" s="1">
        <v>260</v>
      </c>
      <c r="C6233" s="3">
        <v>1300</v>
      </c>
      <c r="D6233" s="13">
        <v>288.56681712963001</v>
      </c>
      <c r="E6233">
        <v>55.3</v>
      </c>
      <c r="F6233" s="15">
        <f t="shared" si="739"/>
        <v>0</v>
      </c>
      <c r="G6233">
        <v>4.5289999999999999</v>
      </c>
      <c r="H6233">
        <v>10.065</v>
      </c>
      <c r="I6233">
        <v>151.624</v>
      </c>
      <c r="J6233">
        <v>3.327</v>
      </c>
      <c r="K6233">
        <v>96</v>
      </c>
      <c r="L6233">
        <v>0.20799999999999999</v>
      </c>
      <c r="M6233">
        <v>0.191</v>
      </c>
      <c r="O6233">
        <v>89.375</v>
      </c>
      <c r="T6233">
        <f t="shared" si="734"/>
        <v>2601300</v>
      </c>
      <c r="U6233">
        <v>716.5</v>
      </c>
      <c r="V6233">
        <f t="shared" si="732"/>
        <v>89.4</v>
      </c>
      <c r="W6233" t="str">
        <f t="shared" si="735"/>
        <v/>
      </c>
      <c r="X6233" t="str">
        <f t="shared" si="736"/>
        <v/>
      </c>
      <c r="Y6233" t="str">
        <f t="shared" si="733"/>
        <v/>
      </c>
      <c r="AA6233" s="16">
        <f t="shared" si="737"/>
        <v>0.74399999999999999</v>
      </c>
      <c r="AB6233" s="16">
        <f t="shared" si="738"/>
        <v>3.1E-2</v>
      </c>
      <c r="AC6233" s="16"/>
    </row>
    <row r="6234" spans="1:29" x14ac:dyDescent="0.25">
      <c r="A6234" s="2">
        <v>43725</v>
      </c>
      <c r="B6234" s="1">
        <v>260</v>
      </c>
      <c r="C6234" s="3">
        <v>1400</v>
      </c>
      <c r="D6234" s="13">
        <v>288.60848379629601</v>
      </c>
      <c r="E6234">
        <v>55.42</v>
      </c>
      <c r="F6234" s="15">
        <f t="shared" si="739"/>
        <v>0</v>
      </c>
      <c r="G6234">
        <v>3.5230000000000001</v>
      </c>
      <c r="H6234">
        <v>10.065</v>
      </c>
      <c r="I6234">
        <v>144.60400000000001</v>
      </c>
      <c r="J6234">
        <v>2.4500000000000002</v>
      </c>
      <c r="K6234">
        <v>97.9</v>
      </c>
      <c r="L6234">
        <v>0.20899999999999999</v>
      </c>
      <c r="M6234">
        <v>0.193</v>
      </c>
      <c r="O6234">
        <v>61.875</v>
      </c>
      <c r="T6234">
        <f t="shared" si="734"/>
        <v>2601400</v>
      </c>
      <c r="U6234">
        <v>654.70000000000005</v>
      </c>
      <c r="V6234">
        <f t="shared" si="732"/>
        <v>61.9</v>
      </c>
      <c r="W6234" t="str">
        <f t="shared" si="735"/>
        <v/>
      </c>
      <c r="X6234" t="str">
        <f t="shared" si="736"/>
        <v/>
      </c>
      <c r="Y6234" t="str">
        <f t="shared" si="733"/>
        <v/>
      </c>
      <c r="AA6234" s="16">
        <f t="shared" si="737"/>
        <v>0.71299999999999997</v>
      </c>
      <c r="AB6234" s="16">
        <f t="shared" si="738"/>
        <v>1.4999999999999999E-2</v>
      </c>
      <c r="AC6234" s="16"/>
    </row>
    <row r="6235" spans="1:29" x14ac:dyDescent="0.25">
      <c r="A6235" s="2">
        <v>43725</v>
      </c>
      <c r="B6235" s="1">
        <v>260</v>
      </c>
      <c r="C6235" s="3">
        <v>1500</v>
      </c>
      <c r="D6235" s="13">
        <v>288.65015046296298</v>
      </c>
      <c r="E6235">
        <v>55.42</v>
      </c>
      <c r="F6235" s="15">
        <f t="shared" si="739"/>
        <v>0</v>
      </c>
      <c r="G6235">
        <v>2.516</v>
      </c>
      <c r="H6235">
        <v>7.5490000000000004</v>
      </c>
      <c r="I6235">
        <v>134.77600000000001</v>
      </c>
      <c r="J6235">
        <v>2.1819999999999999</v>
      </c>
      <c r="K6235">
        <v>98.9</v>
      </c>
      <c r="L6235">
        <v>0.21299999999999999</v>
      </c>
      <c r="M6235">
        <v>0.19600000000000001</v>
      </c>
      <c r="O6235">
        <v>25.625</v>
      </c>
      <c r="T6235">
        <f t="shared" si="734"/>
        <v>2601500</v>
      </c>
      <c r="U6235">
        <v>543.70000000000005</v>
      </c>
      <c r="V6235">
        <f t="shared" si="732"/>
        <v>25.6</v>
      </c>
      <c r="W6235" t="str">
        <f t="shared" si="735"/>
        <v/>
      </c>
      <c r="X6235" t="str">
        <f t="shared" si="736"/>
        <v/>
      </c>
      <c r="Y6235" t="str">
        <f t="shared" si="733"/>
        <v/>
      </c>
      <c r="AA6235" s="16">
        <f t="shared" si="737"/>
        <v>0.70699999999999996</v>
      </c>
      <c r="AB6235" s="16">
        <f t="shared" si="738"/>
        <v>8.0000000000000002E-3</v>
      </c>
      <c r="AC6235" s="16"/>
    </row>
    <row r="6236" spans="1:29" x14ac:dyDescent="0.25">
      <c r="A6236" s="2">
        <v>43725</v>
      </c>
      <c r="B6236" s="1">
        <v>260</v>
      </c>
      <c r="C6236" s="3">
        <v>1600</v>
      </c>
      <c r="D6236" s="13">
        <v>288.69181712963001</v>
      </c>
      <c r="E6236">
        <v>55.54</v>
      </c>
      <c r="F6236" s="15">
        <f t="shared" si="739"/>
        <v>3.9999999999999147E-2</v>
      </c>
      <c r="G6236">
        <v>2.516</v>
      </c>
      <c r="H6236">
        <v>8.5559999999999992</v>
      </c>
      <c r="I6236">
        <v>136.18</v>
      </c>
      <c r="J6236">
        <v>2.823</v>
      </c>
      <c r="K6236">
        <v>99.8</v>
      </c>
      <c r="L6236">
        <v>0.22</v>
      </c>
      <c r="M6236">
        <v>0.19700000000000001</v>
      </c>
      <c r="O6236">
        <v>161.875</v>
      </c>
      <c r="T6236">
        <f t="shared" si="734"/>
        <v>2601600</v>
      </c>
      <c r="U6236">
        <v>393.2</v>
      </c>
      <c r="V6236">
        <f t="shared" si="732"/>
        <v>161.9</v>
      </c>
      <c r="W6236" t="str">
        <f t="shared" si="735"/>
        <v/>
      </c>
      <c r="X6236" t="str">
        <f t="shared" si="736"/>
        <v/>
      </c>
      <c r="Y6236" t="str">
        <f t="shared" si="733"/>
        <v/>
      </c>
      <c r="AA6236" s="16">
        <f t="shared" si="737"/>
        <v>0.746</v>
      </c>
      <c r="AB6236" s="16">
        <f t="shared" si="738"/>
        <v>1E-3</v>
      </c>
      <c r="AC6236" s="16"/>
    </row>
    <row r="6237" spans="1:29" x14ac:dyDescent="0.25">
      <c r="A6237" s="2">
        <v>43725</v>
      </c>
      <c r="B6237" s="1">
        <v>260</v>
      </c>
      <c r="C6237" s="3">
        <v>1700</v>
      </c>
      <c r="D6237" s="13">
        <v>288.73348379629601</v>
      </c>
      <c r="E6237">
        <v>55.42</v>
      </c>
      <c r="F6237" s="15">
        <f t="shared" si="739"/>
        <v>0</v>
      </c>
      <c r="G6237">
        <v>3.5230000000000001</v>
      </c>
      <c r="H6237">
        <v>9.0589999999999993</v>
      </c>
      <c r="I6237">
        <v>130.565</v>
      </c>
      <c r="J6237">
        <v>2.7170000000000001</v>
      </c>
      <c r="K6237">
        <v>98.3</v>
      </c>
      <c r="L6237">
        <v>0.224</v>
      </c>
      <c r="M6237">
        <v>0.19800000000000001</v>
      </c>
      <c r="O6237">
        <v>14.375</v>
      </c>
      <c r="T6237">
        <f t="shared" si="734"/>
        <v>2601700</v>
      </c>
      <c r="U6237">
        <v>219</v>
      </c>
      <c r="V6237">
        <f t="shared" si="732"/>
        <v>14.4</v>
      </c>
      <c r="W6237" t="str">
        <f t="shared" si="735"/>
        <v/>
      </c>
      <c r="X6237" t="str">
        <f t="shared" si="736"/>
        <v/>
      </c>
      <c r="Y6237" t="str">
        <f t="shared" si="733"/>
        <v/>
      </c>
      <c r="AA6237" s="16">
        <f t="shared" si="737"/>
        <v>0.73</v>
      </c>
      <c r="AB6237" s="16">
        <f t="shared" si="738"/>
        <v>1.2999999999999999E-2</v>
      </c>
      <c r="AC6237" s="16"/>
    </row>
    <row r="6238" spans="1:29" x14ac:dyDescent="0.25">
      <c r="A6238" s="2">
        <v>43725</v>
      </c>
      <c r="B6238" s="1">
        <v>260</v>
      </c>
      <c r="C6238" s="3">
        <v>1800</v>
      </c>
      <c r="D6238" s="13">
        <v>288.77515046296298</v>
      </c>
      <c r="E6238">
        <v>55.42</v>
      </c>
      <c r="F6238" s="15">
        <f t="shared" si="739"/>
        <v>0</v>
      </c>
      <c r="G6238">
        <v>3.02</v>
      </c>
      <c r="H6238">
        <v>8.0519999999999996</v>
      </c>
      <c r="I6238">
        <v>129.161</v>
      </c>
      <c r="J6238">
        <v>2.637</v>
      </c>
      <c r="K6238">
        <v>99.7</v>
      </c>
      <c r="L6238">
        <v>0.223</v>
      </c>
      <c r="M6238">
        <v>0.19900000000000001</v>
      </c>
      <c r="O6238">
        <v>0.625</v>
      </c>
      <c r="T6238">
        <f t="shared" si="734"/>
        <v>2601800</v>
      </c>
      <c r="U6238">
        <v>51.7</v>
      </c>
      <c r="V6238">
        <f t="shared" si="732"/>
        <v>0</v>
      </c>
      <c r="W6238" t="str">
        <f t="shared" si="735"/>
        <v/>
      </c>
      <c r="X6238" t="str">
        <f t="shared" si="736"/>
        <v/>
      </c>
      <c r="Y6238" t="str">
        <f t="shared" si="733"/>
        <v/>
      </c>
      <c r="AA6238" s="16">
        <f t="shared" si="737"/>
        <v>0.73599999999999999</v>
      </c>
      <c r="AB6238" s="16">
        <f t="shared" si="738"/>
        <v>2E-3</v>
      </c>
      <c r="AC6238" s="16"/>
    </row>
    <row r="6239" spans="1:29" x14ac:dyDescent="0.25">
      <c r="A6239" s="2">
        <v>43725</v>
      </c>
      <c r="B6239" s="1">
        <v>260</v>
      </c>
      <c r="C6239" s="3">
        <v>1900</v>
      </c>
      <c r="D6239" s="13">
        <v>288.81681712963001</v>
      </c>
      <c r="E6239">
        <v>55.42</v>
      </c>
      <c r="F6239" s="15">
        <f t="shared" si="739"/>
        <v>0</v>
      </c>
      <c r="G6239">
        <v>2.516</v>
      </c>
      <c r="H6239">
        <v>6.5430000000000001</v>
      </c>
      <c r="I6239">
        <v>126.35299999999999</v>
      </c>
      <c r="J6239">
        <v>2.6640000000000001</v>
      </c>
      <c r="K6239">
        <v>100</v>
      </c>
      <c r="L6239">
        <v>0.223</v>
      </c>
      <c r="M6239">
        <v>0.19900000000000001</v>
      </c>
      <c r="O6239">
        <v>0.625</v>
      </c>
      <c r="T6239">
        <f t="shared" si="734"/>
        <v>2601900</v>
      </c>
      <c r="U6239">
        <v>0</v>
      </c>
      <c r="V6239">
        <f t="shared" si="732"/>
        <v>0</v>
      </c>
      <c r="W6239" t="str">
        <f t="shared" si="735"/>
        <v/>
      </c>
      <c r="X6239" t="str">
        <f t="shared" si="736"/>
        <v/>
      </c>
      <c r="Y6239" t="str">
        <f t="shared" si="733"/>
        <v/>
      </c>
      <c r="AA6239" s="16">
        <f t="shared" si="737"/>
        <v>0.74</v>
      </c>
      <c r="AB6239" s="16">
        <f t="shared" si="738"/>
        <v>0</v>
      </c>
      <c r="AC6239" s="16"/>
    </row>
    <row r="6240" spans="1:29" x14ac:dyDescent="0.25">
      <c r="A6240" s="2">
        <v>43725</v>
      </c>
      <c r="B6240" s="1">
        <v>260</v>
      </c>
      <c r="C6240" s="3">
        <v>2000</v>
      </c>
      <c r="D6240" s="13">
        <v>288.85848379629601</v>
      </c>
      <c r="E6240">
        <v>55.42</v>
      </c>
      <c r="F6240" s="15">
        <f t="shared" si="739"/>
        <v>0</v>
      </c>
      <c r="G6240">
        <v>2.0129999999999999</v>
      </c>
      <c r="H6240">
        <v>7.0460000000000003</v>
      </c>
      <c r="I6240">
        <v>136.18</v>
      </c>
      <c r="J6240">
        <v>2.5030000000000001</v>
      </c>
      <c r="K6240">
        <v>100</v>
      </c>
      <c r="L6240">
        <v>0.223</v>
      </c>
      <c r="M6240">
        <v>0.19900000000000001</v>
      </c>
      <c r="O6240">
        <v>0.625</v>
      </c>
      <c r="T6240">
        <f t="shared" si="734"/>
        <v>2602000</v>
      </c>
      <c r="U6240">
        <v>0</v>
      </c>
      <c r="V6240">
        <f t="shared" si="732"/>
        <v>0</v>
      </c>
      <c r="W6240" t="str">
        <f t="shared" si="735"/>
        <v/>
      </c>
      <c r="X6240" t="str">
        <f t="shared" si="736"/>
        <v/>
      </c>
      <c r="Y6240" t="str">
        <f t="shared" si="733"/>
        <v/>
      </c>
      <c r="AA6240" s="16">
        <f t="shared" si="737"/>
        <v>0.73099999999999998</v>
      </c>
      <c r="AB6240" s="16">
        <f t="shared" si="738"/>
        <v>0</v>
      </c>
      <c r="AC6240" s="16"/>
    </row>
    <row r="6241" spans="1:29" x14ac:dyDescent="0.25">
      <c r="A6241" s="2">
        <v>43725</v>
      </c>
      <c r="B6241" s="1">
        <v>260</v>
      </c>
      <c r="C6241" s="3">
        <v>2100</v>
      </c>
      <c r="D6241" s="13">
        <v>288.90015046296298</v>
      </c>
      <c r="E6241">
        <v>55.3</v>
      </c>
      <c r="F6241" s="15">
        <f t="shared" si="739"/>
        <v>0</v>
      </c>
      <c r="G6241">
        <v>1.51</v>
      </c>
      <c r="H6241">
        <v>5.5359999999999996</v>
      </c>
      <c r="I6241">
        <v>127.75700000000001</v>
      </c>
      <c r="J6241">
        <v>2.4769999999999999</v>
      </c>
      <c r="K6241">
        <v>100</v>
      </c>
      <c r="L6241">
        <v>0.223</v>
      </c>
      <c r="M6241">
        <v>0.2</v>
      </c>
      <c r="O6241">
        <v>0.625</v>
      </c>
      <c r="T6241">
        <f t="shared" si="734"/>
        <v>2602100</v>
      </c>
      <c r="U6241">
        <v>0</v>
      </c>
      <c r="V6241">
        <f t="shared" si="732"/>
        <v>0</v>
      </c>
      <c r="W6241" t="str">
        <f t="shared" si="735"/>
        <v/>
      </c>
      <c r="X6241" t="str">
        <f t="shared" si="736"/>
        <v/>
      </c>
      <c r="Y6241" t="str">
        <f t="shared" si="733"/>
        <v/>
      </c>
      <c r="AA6241" s="16">
        <f t="shared" si="737"/>
        <v>0.73</v>
      </c>
      <c r="AB6241" s="16">
        <f t="shared" si="738"/>
        <v>0</v>
      </c>
      <c r="AC6241" s="16"/>
    </row>
    <row r="6242" spans="1:29" x14ac:dyDescent="0.25">
      <c r="A6242" s="2">
        <v>43725</v>
      </c>
      <c r="B6242" s="1">
        <v>260</v>
      </c>
      <c r="C6242" s="3">
        <v>2200</v>
      </c>
      <c r="D6242" s="13">
        <v>288.94181712963001</v>
      </c>
      <c r="E6242">
        <v>55.42</v>
      </c>
      <c r="F6242" s="15">
        <f t="shared" si="739"/>
        <v>0</v>
      </c>
      <c r="G6242">
        <v>2.0129999999999999</v>
      </c>
      <c r="H6242">
        <v>5.5359999999999996</v>
      </c>
      <c r="I6242">
        <v>120.73699999999999</v>
      </c>
      <c r="J6242">
        <v>2.4500000000000002</v>
      </c>
      <c r="K6242">
        <v>100</v>
      </c>
      <c r="L6242">
        <v>0.223</v>
      </c>
      <c r="M6242">
        <v>0.20100000000000001</v>
      </c>
      <c r="O6242">
        <v>0.625</v>
      </c>
      <c r="T6242">
        <f t="shared" si="734"/>
        <v>2602200</v>
      </c>
      <c r="U6242">
        <v>0</v>
      </c>
      <c r="V6242">
        <f t="shared" si="732"/>
        <v>0</v>
      </c>
      <c r="W6242" t="str">
        <f t="shared" si="735"/>
        <v/>
      </c>
      <c r="X6242" t="str">
        <f t="shared" si="736"/>
        <v/>
      </c>
      <c r="Y6242" t="str">
        <f t="shared" si="733"/>
        <v/>
      </c>
      <c r="AA6242" s="16">
        <f t="shared" si="737"/>
        <v>0.72799999999999998</v>
      </c>
      <c r="AB6242" s="16">
        <f t="shared" si="738"/>
        <v>0</v>
      </c>
      <c r="AC6242" s="16"/>
    </row>
    <row r="6243" spans="1:29" x14ac:dyDescent="0.25">
      <c r="A6243" s="2">
        <v>43725</v>
      </c>
      <c r="B6243" s="1">
        <v>260</v>
      </c>
      <c r="C6243" s="3">
        <v>2300</v>
      </c>
      <c r="D6243" s="13">
        <v>288.98348379629601</v>
      </c>
      <c r="E6243">
        <v>55.42</v>
      </c>
      <c r="F6243" s="15">
        <f t="shared" si="739"/>
        <v>0</v>
      </c>
      <c r="G6243">
        <v>2.0129999999999999</v>
      </c>
      <c r="H6243">
        <v>5.5359999999999996</v>
      </c>
      <c r="I6243">
        <v>108.102</v>
      </c>
      <c r="J6243">
        <v>2.4500000000000002</v>
      </c>
      <c r="K6243">
        <v>100</v>
      </c>
      <c r="L6243">
        <v>0.223</v>
      </c>
      <c r="M6243">
        <v>0.20100000000000001</v>
      </c>
      <c r="O6243">
        <v>0.625</v>
      </c>
      <c r="T6243">
        <f t="shared" si="734"/>
        <v>2602300</v>
      </c>
      <c r="U6243">
        <v>0</v>
      </c>
      <c r="V6243">
        <f t="shared" si="732"/>
        <v>0</v>
      </c>
      <c r="W6243" t="str">
        <f t="shared" si="735"/>
        <v/>
      </c>
      <c r="X6243" t="str">
        <f t="shared" si="736"/>
        <v/>
      </c>
      <c r="Y6243" t="str">
        <f t="shared" si="733"/>
        <v/>
      </c>
      <c r="AA6243" s="16">
        <f t="shared" si="737"/>
        <v>0.72799999999999998</v>
      </c>
      <c r="AB6243" s="16">
        <f t="shared" si="738"/>
        <v>0</v>
      </c>
      <c r="AC6243" s="16"/>
    </row>
    <row r="6244" spans="1:29" x14ac:dyDescent="0.25">
      <c r="A6244" s="2">
        <v>43725</v>
      </c>
      <c r="B6244" s="1">
        <v>260</v>
      </c>
      <c r="C6244" s="3">
        <v>2400</v>
      </c>
      <c r="D6244" s="13">
        <v>289.02515046296298</v>
      </c>
      <c r="E6244">
        <v>55.42</v>
      </c>
      <c r="F6244" s="15">
        <f t="shared" si="739"/>
        <v>0</v>
      </c>
      <c r="G6244">
        <v>1.51</v>
      </c>
      <c r="H6244">
        <v>5.0330000000000004</v>
      </c>
      <c r="I6244">
        <v>106.69799999999999</v>
      </c>
      <c r="J6244">
        <v>2.5030000000000001</v>
      </c>
      <c r="K6244">
        <v>100</v>
      </c>
      <c r="L6244">
        <v>0.222</v>
      </c>
      <c r="M6244">
        <v>0.20100000000000001</v>
      </c>
      <c r="O6244">
        <v>0.625</v>
      </c>
      <c r="T6244">
        <f t="shared" si="734"/>
        <v>2602400</v>
      </c>
      <c r="U6244">
        <v>0</v>
      </c>
      <c r="V6244">
        <f t="shared" si="732"/>
        <v>0</v>
      </c>
      <c r="W6244">
        <f t="shared" si="735"/>
        <v>0.222</v>
      </c>
      <c r="X6244">
        <f t="shared" si="736"/>
        <v>0.20100000000000001</v>
      </c>
      <c r="Y6244">
        <f t="shared" si="733"/>
        <v>0</v>
      </c>
      <c r="AA6244" s="16">
        <f t="shared" si="737"/>
        <v>0.73099999999999998</v>
      </c>
      <c r="AB6244" s="16">
        <f t="shared" si="738"/>
        <v>0</v>
      </c>
      <c r="AC6244" s="16"/>
    </row>
    <row r="6245" spans="1:29" x14ac:dyDescent="0.25">
      <c r="A6245" s="2">
        <v>43726</v>
      </c>
      <c r="B6245" s="1">
        <v>261</v>
      </c>
      <c r="C6245" s="3">
        <v>100</v>
      </c>
      <c r="D6245" s="13">
        <v>289.06681712963001</v>
      </c>
      <c r="E6245">
        <v>55.42</v>
      </c>
      <c r="F6245" s="15">
        <f t="shared" si="739"/>
        <v>0</v>
      </c>
      <c r="G6245">
        <v>1.51</v>
      </c>
      <c r="H6245">
        <v>5.0330000000000004</v>
      </c>
      <c r="I6245">
        <v>127.75700000000001</v>
      </c>
      <c r="J6245">
        <v>2.6640000000000001</v>
      </c>
      <c r="K6245">
        <v>100</v>
      </c>
      <c r="L6245">
        <v>0.221</v>
      </c>
      <c r="M6245">
        <v>0.20100000000000001</v>
      </c>
      <c r="O6245">
        <v>0.625</v>
      </c>
      <c r="T6245">
        <f t="shared" si="734"/>
        <v>2610100</v>
      </c>
      <c r="U6245">
        <v>0</v>
      </c>
      <c r="V6245">
        <f t="shared" si="732"/>
        <v>0</v>
      </c>
      <c r="W6245" t="str">
        <f t="shared" si="735"/>
        <v/>
      </c>
      <c r="X6245" t="str">
        <f t="shared" si="736"/>
        <v/>
      </c>
      <c r="Y6245" t="str">
        <f t="shared" si="733"/>
        <v/>
      </c>
      <c r="AA6245" s="16">
        <f t="shared" si="737"/>
        <v>0.74</v>
      </c>
      <c r="AB6245" s="16">
        <f t="shared" si="738"/>
        <v>0</v>
      </c>
      <c r="AC6245" s="16"/>
    </row>
    <row r="6246" spans="1:29" x14ac:dyDescent="0.25">
      <c r="A6246" s="2">
        <v>43726</v>
      </c>
      <c r="B6246" s="1">
        <v>261</v>
      </c>
      <c r="C6246" s="3">
        <v>200</v>
      </c>
      <c r="D6246" s="13">
        <v>289.10848379629601</v>
      </c>
      <c r="E6246">
        <v>55.42</v>
      </c>
      <c r="F6246" s="15">
        <f t="shared" si="739"/>
        <v>0</v>
      </c>
      <c r="G6246">
        <v>1.0069999999999999</v>
      </c>
      <c r="H6246">
        <v>4.5289999999999999</v>
      </c>
      <c r="I6246">
        <v>112.31399999999999</v>
      </c>
      <c r="J6246">
        <v>2.69</v>
      </c>
      <c r="K6246">
        <v>100</v>
      </c>
      <c r="L6246">
        <v>0.22</v>
      </c>
      <c r="M6246">
        <v>0.20100000000000001</v>
      </c>
      <c r="O6246">
        <v>0.625</v>
      </c>
      <c r="T6246">
        <f t="shared" si="734"/>
        <v>2610200</v>
      </c>
      <c r="U6246">
        <v>0</v>
      </c>
      <c r="V6246">
        <f t="shared" si="732"/>
        <v>0</v>
      </c>
      <c r="W6246" t="str">
        <f t="shared" si="735"/>
        <v/>
      </c>
      <c r="X6246" t="str">
        <f t="shared" si="736"/>
        <v/>
      </c>
      <c r="Y6246" t="str">
        <f t="shared" si="733"/>
        <v/>
      </c>
      <c r="AA6246" s="16">
        <f t="shared" si="737"/>
        <v>0.74099999999999999</v>
      </c>
      <c r="AB6246" s="16">
        <f t="shared" si="738"/>
        <v>0</v>
      </c>
      <c r="AC6246" s="16"/>
    </row>
    <row r="6247" spans="1:29" x14ac:dyDescent="0.25">
      <c r="A6247" s="2">
        <v>43726</v>
      </c>
      <c r="B6247" s="1">
        <v>261</v>
      </c>
      <c r="C6247" s="3">
        <v>300</v>
      </c>
      <c r="D6247" s="13">
        <v>289.15015046296298</v>
      </c>
      <c r="E6247">
        <v>55.42</v>
      </c>
      <c r="F6247" s="15">
        <f t="shared" si="739"/>
        <v>0</v>
      </c>
      <c r="G6247">
        <v>1.0069999999999999</v>
      </c>
      <c r="H6247">
        <v>4.5289999999999999</v>
      </c>
      <c r="I6247">
        <v>115.122</v>
      </c>
      <c r="J6247">
        <v>2.77</v>
      </c>
      <c r="K6247">
        <v>100</v>
      </c>
      <c r="L6247">
        <v>0.22</v>
      </c>
      <c r="M6247">
        <v>0.20100000000000001</v>
      </c>
      <c r="O6247">
        <v>0.625</v>
      </c>
      <c r="T6247">
        <f t="shared" si="734"/>
        <v>2610300</v>
      </c>
      <c r="U6247">
        <v>0</v>
      </c>
      <c r="V6247">
        <f t="shared" si="732"/>
        <v>0</v>
      </c>
      <c r="W6247" t="str">
        <f t="shared" si="735"/>
        <v/>
      </c>
      <c r="X6247" t="str">
        <f t="shared" si="736"/>
        <v/>
      </c>
      <c r="Y6247" t="str">
        <f t="shared" si="733"/>
        <v/>
      </c>
      <c r="AA6247" s="16">
        <f t="shared" si="737"/>
        <v>0.745</v>
      </c>
      <c r="AB6247" s="16">
        <f t="shared" si="738"/>
        <v>0</v>
      </c>
      <c r="AC6247" s="16"/>
    </row>
    <row r="6248" spans="1:29" x14ac:dyDescent="0.25">
      <c r="A6248" s="2">
        <v>43726</v>
      </c>
      <c r="B6248" s="1">
        <v>261</v>
      </c>
      <c r="C6248" s="3">
        <v>400</v>
      </c>
      <c r="D6248" s="13">
        <v>289.19181712963001</v>
      </c>
      <c r="E6248">
        <v>55.42</v>
      </c>
      <c r="F6248" s="15">
        <f t="shared" si="739"/>
        <v>0</v>
      </c>
      <c r="G6248">
        <v>0.503</v>
      </c>
      <c r="H6248">
        <v>4.0259999999999998</v>
      </c>
      <c r="I6248">
        <v>109.506</v>
      </c>
      <c r="J6248">
        <v>2.85</v>
      </c>
      <c r="K6248">
        <v>100</v>
      </c>
      <c r="L6248">
        <v>0.22</v>
      </c>
      <c r="M6248">
        <v>0.20100000000000001</v>
      </c>
      <c r="O6248">
        <v>0.625</v>
      </c>
      <c r="T6248">
        <f t="shared" si="734"/>
        <v>2610400</v>
      </c>
      <c r="U6248">
        <v>0</v>
      </c>
      <c r="V6248">
        <f t="shared" si="732"/>
        <v>0</v>
      </c>
      <c r="W6248" t="str">
        <f t="shared" si="735"/>
        <v/>
      </c>
      <c r="X6248" t="str">
        <f t="shared" si="736"/>
        <v/>
      </c>
      <c r="Y6248" t="str">
        <f t="shared" si="733"/>
        <v/>
      </c>
      <c r="AA6248" s="16">
        <f t="shared" si="737"/>
        <v>0.749</v>
      </c>
      <c r="AB6248" s="16">
        <f t="shared" si="738"/>
        <v>0</v>
      </c>
      <c r="AC6248" s="16"/>
    </row>
    <row r="6249" spans="1:29" x14ac:dyDescent="0.25">
      <c r="A6249" s="2">
        <v>43726</v>
      </c>
      <c r="B6249" s="1">
        <v>261</v>
      </c>
      <c r="C6249" s="3">
        <v>500</v>
      </c>
      <c r="D6249" s="13">
        <v>289.23348379629601</v>
      </c>
      <c r="E6249">
        <v>55.54</v>
      </c>
      <c r="F6249" s="15">
        <f t="shared" si="739"/>
        <v>3.9999999999999147E-2</v>
      </c>
      <c r="G6249">
        <v>0</v>
      </c>
      <c r="H6249">
        <v>3.02</v>
      </c>
      <c r="I6249">
        <v>78.62</v>
      </c>
      <c r="J6249">
        <v>2.823</v>
      </c>
      <c r="K6249">
        <v>100</v>
      </c>
      <c r="L6249">
        <v>0.219</v>
      </c>
      <c r="M6249">
        <v>0.20100000000000001</v>
      </c>
      <c r="O6249">
        <v>0.625</v>
      </c>
      <c r="T6249">
        <f t="shared" si="734"/>
        <v>2610500</v>
      </c>
      <c r="U6249">
        <v>0</v>
      </c>
      <c r="V6249">
        <f t="shared" si="732"/>
        <v>0</v>
      </c>
      <c r="W6249" t="str">
        <f t="shared" si="735"/>
        <v/>
      </c>
      <c r="X6249" t="str">
        <f t="shared" si="736"/>
        <v/>
      </c>
      <c r="Y6249" t="str">
        <f t="shared" si="733"/>
        <v/>
      </c>
      <c r="AA6249" s="16">
        <f t="shared" si="737"/>
        <v>0.748</v>
      </c>
      <c r="AB6249" s="16">
        <f t="shared" si="738"/>
        <v>0</v>
      </c>
      <c r="AC6249" s="16"/>
    </row>
    <row r="6250" spans="1:29" x14ac:dyDescent="0.25">
      <c r="A6250" s="2">
        <v>43726</v>
      </c>
      <c r="B6250" s="1">
        <v>261</v>
      </c>
      <c r="C6250" s="3">
        <v>600</v>
      </c>
      <c r="D6250" s="13">
        <v>289.27515046296298</v>
      </c>
      <c r="E6250">
        <v>55.42</v>
      </c>
      <c r="F6250" s="15">
        <f t="shared" si="739"/>
        <v>0</v>
      </c>
      <c r="G6250">
        <v>0.503</v>
      </c>
      <c r="H6250">
        <v>3.5230000000000001</v>
      </c>
      <c r="I6250">
        <v>56.156999999999996</v>
      </c>
      <c r="J6250">
        <v>2.7170000000000001</v>
      </c>
      <c r="K6250">
        <v>100</v>
      </c>
      <c r="L6250">
        <v>0.219</v>
      </c>
      <c r="M6250">
        <v>0.20100000000000001</v>
      </c>
      <c r="O6250">
        <v>3.125</v>
      </c>
      <c r="T6250">
        <f t="shared" si="734"/>
        <v>2610600</v>
      </c>
      <c r="U6250">
        <v>1</v>
      </c>
      <c r="V6250">
        <f t="shared" si="732"/>
        <v>3.1</v>
      </c>
      <c r="W6250" t="str">
        <f t="shared" si="735"/>
        <v/>
      </c>
      <c r="X6250" t="str">
        <f t="shared" si="736"/>
        <v/>
      </c>
      <c r="Y6250" t="str">
        <f t="shared" si="733"/>
        <v/>
      </c>
      <c r="AA6250" s="16">
        <f t="shared" si="737"/>
        <v>0.74199999999999999</v>
      </c>
      <c r="AB6250" s="16">
        <f t="shared" si="738"/>
        <v>0</v>
      </c>
      <c r="AC6250" s="16"/>
    </row>
    <row r="6251" spans="1:29" x14ac:dyDescent="0.25">
      <c r="A6251" s="2">
        <v>43726</v>
      </c>
      <c r="B6251" s="1">
        <v>261</v>
      </c>
      <c r="C6251" s="3">
        <v>700</v>
      </c>
      <c r="D6251" s="13">
        <v>289.31681712963001</v>
      </c>
      <c r="E6251">
        <v>55.42</v>
      </c>
      <c r="F6251" s="15">
        <f t="shared" si="739"/>
        <v>0</v>
      </c>
      <c r="G6251">
        <v>0.503</v>
      </c>
      <c r="H6251">
        <v>4.0259999999999998</v>
      </c>
      <c r="I6251">
        <v>37.905999999999999</v>
      </c>
      <c r="J6251">
        <v>2.61</v>
      </c>
      <c r="K6251">
        <v>100</v>
      </c>
      <c r="L6251">
        <v>0.218</v>
      </c>
      <c r="M6251">
        <v>0.20100000000000001</v>
      </c>
      <c r="O6251">
        <v>21.875</v>
      </c>
      <c r="T6251">
        <f t="shared" si="734"/>
        <v>2610700</v>
      </c>
      <c r="U6251">
        <v>89.3</v>
      </c>
      <c r="V6251">
        <f t="shared" si="732"/>
        <v>21.9</v>
      </c>
      <c r="W6251" t="str">
        <f t="shared" si="735"/>
        <v/>
      </c>
      <c r="X6251" t="str">
        <f t="shared" si="736"/>
        <v/>
      </c>
      <c r="Y6251" t="str">
        <f t="shared" si="733"/>
        <v/>
      </c>
      <c r="AA6251" s="16">
        <f t="shared" si="737"/>
        <v>0.73699999999999999</v>
      </c>
      <c r="AB6251" s="16">
        <f t="shared" si="738"/>
        <v>0</v>
      </c>
      <c r="AC6251" s="16"/>
    </row>
    <row r="6252" spans="1:29" x14ac:dyDescent="0.25">
      <c r="A6252" s="2">
        <v>43726</v>
      </c>
      <c r="B6252" s="1">
        <v>261</v>
      </c>
      <c r="C6252" s="3">
        <v>800</v>
      </c>
      <c r="D6252" s="13">
        <v>289.35848379629601</v>
      </c>
      <c r="E6252">
        <v>55.42</v>
      </c>
      <c r="F6252" s="15">
        <f t="shared" si="739"/>
        <v>0</v>
      </c>
      <c r="G6252">
        <v>0.503</v>
      </c>
      <c r="H6252">
        <v>3.5230000000000001</v>
      </c>
      <c r="I6252">
        <v>28.077999999999999</v>
      </c>
      <c r="J6252">
        <v>2.69</v>
      </c>
      <c r="K6252">
        <v>100</v>
      </c>
      <c r="L6252">
        <v>0.218</v>
      </c>
      <c r="M6252">
        <v>0.20100000000000001</v>
      </c>
      <c r="O6252">
        <v>45.625</v>
      </c>
      <c r="T6252">
        <f t="shared" si="734"/>
        <v>2610800</v>
      </c>
      <c r="U6252">
        <v>263.5</v>
      </c>
      <c r="V6252">
        <f t="shared" si="732"/>
        <v>45.6</v>
      </c>
      <c r="W6252" t="str">
        <f t="shared" si="735"/>
        <v/>
      </c>
      <c r="X6252" t="str">
        <f t="shared" si="736"/>
        <v/>
      </c>
      <c r="Y6252" t="str">
        <f t="shared" si="733"/>
        <v/>
      </c>
      <c r="AA6252" s="16">
        <f t="shared" si="737"/>
        <v>0.74099999999999999</v>
      </c>
      <c r="AB6252" s="16">
        <f t="shared" si="738"/>
        <v>0</v>
      </c>
      <c r="AC6252" s="16"/>
    </row>
    <row r="6253" spans="1:29" x14ac:dyDescent="0.25">
      <c r="A6253" s="2">
        <v>43726</v>
      </c>
      <c r="B6253" s="1">
        <v>261</v>
      </c>
      <c r="C6253" s="3">
        <v>900</v>
      </c>
      <c r="D6253" s="13">
        <v>289.40015046296298</v>
      </c>
      <c r="E6253">
        <v>55.54</v>
      </c>
      <c r="F6253" s="15">
        <f t="shared" si="739"/>
        <v>3.9999999999999147E-2</v>
      </c>
      <c r="G6253">
        <v>0</v>
      </c>
      <c r="H6253">
        <v>3.5230000000000001</v>
      </c>
      <c r="I6253">
        <v>33.694000000000003</v>
      </c>
      <c r="J6253">
        <v>3.036</v>
      </c>
      <c r="K6253">
        <v>100</v>
      </c>
      <c r="L6253">
        <v>0.217</v>
      </c>
      <c r="M6253">
        <v>0.20100000000000001</v>
      </c>
      <c r="O6253">
        <v>120.625</v>
      </c>
      <c r="T6253">
        <f t="shared" si="734"/>
        <v>2610900</v>
      </c>
      <c r="U6253">
        <v>433.3</v>
      </c>
      <c r="V6253">
        <f t="shared" si="732"/>
        <v>120.6</v>
      </c>
      <c r="W6253" t="str">
        <f t="shared" si="735"/>
        <v/>
      </c>
      <c r="X6253" t="str">
        <f t="shared" si="736"/>
        <v/>
      </c>
      <c r="Y6253" t="str">
        <f t="shared" si="733"/>
        <v/>
      </c>
      <c r="AA6253" s="16">
        <f t="shared" si="737"/>
        <v>0.75900000000000001</v>
      </c>
      <c r="AB6253" s="16">
        <f t="shared" si="738"/>
        <v>0</v>
      </c>
      <c r="AC6253" s="16"/>
    </row>
    <row r="6254" spans="1:29" x14ac:dyDescent="0.25">
      <c r="A6254" s="2">
        <v>43726</v>
      </c>
      <c r="B6254" s="1">
        <v>261</v>
      </c>
      <c r="C6254" s="3">
        <v>1000</v>
      </c>
      <c r="D6254" s="13">
        <v>289.44181712963001</v>
      </c>
      <c r="E6254">
        <v>55.42</v>
      </c>
      <c r="F6254" s="15">
        <f t="shared" si="739"/>
        <v>0</v>
      </c>
      <c r="G6254">
        <v>0</v>
      </c>
      <c r="H6254">
        <v>4.0259999999999998</v>
      </c>
      <c r="I6254">
        <v>47.732999999999997</v>
      </c>
      <c r="J6254">
        <v>3.617</v>
      </c>
      <c r="K6254">
        <v>100</v>
      </c>
      <c r="L6254">
        <v>0.217</v>
      </c>
      <c r="M6254">
        <v>0.20100000000000001</v>
      </c>
      <c r="O6254">
        <v>213.125</v>
      </c>
      <c r="T6254">
        <f t="shared" si="734"/>
        <v>2611000</v>
      </c>
      <c r="U6254">
        <v>573.5</v>
      </c>
      <c r="V6254">
        <f t="shared" si="732"/>
        <v>213.1</v>
      </c>
      <c r="W6254" t="str">
        <f t="shared" si="735"/>
        <v/>
      </c>
      <c r="X6254" t="str">
        <f t="shared" si="736"/>
        <v/>
      </c>
      <c r="Y6254" t="str">
        <f t="shared" si="733"/>
        <v/>
      </c>
      <c r="AA6254" s="16">
        <f t="shared" si="737"/>
        <v>0.79100000000000004</v>
      </c>
      <c r="AB6254" s="16">
        <f t="shared" si="738"/>
        <v>0</v>
      </c>
      <c r="AC6254" s="16"/>
    </row>
    <row r="6255" spans="1:29" x14ac:dyDescent="0.25">
      <c r="A6255" s="2">
        <v>43726</v>
      </c>
      <c r="B6255" s="1">
        <v>261</v>
      </c>
      <c r="C6255" s="3">
        <v>1100</v>
      </c>
      <c r="D6255" s="13">
        <v>289.48348379629601</v>
      </c>
      <c r="E6255">
        <v>55.42</v>
      </c>
      <c r="F6255" s="15">
        <f t="shared" si="739"/>
        <v>0</v>
      </c>
      <c r="G6255">
        <v>0</v>
      </c>
      <c r="H6255">
        <v>3.5230000000000001</v>
      </c>
      <c r="I6255">
        <v>47.732999999999997</v>
      </c>
      <c r="J6255">
        <v>4.2460000000000004</v>
      </c>
      <c r="K6255">
        <v>100</v>
      </c>
      <c r="L6255">
        <v>0.217</v>
      </c>
      <c r="M6255">
        <v>0.20100000000000001</v>
      </c>
      <c r="O6255">
        <v>198.125</v>
      </c>
      <c r="T6255">
        <f t="shared" si="734"/>
        <v>2611100</v>
      </c>
      <c r="U6255">
        <v>671.3</v>
      </c>
      <c r="V6255">
        <f t="shared" si="732"/>
        <v>198.1</v>
      </c>
      <c r="W6255" t="str">
        <f t="shared" si="735"/>
        <v/>
      </c>
      <c r="X6255" t="str">
        <f t="shared" si="736"/>
        <v/>
      </c>
      <c r="Y6255" t="str">
        <f t="shared" si="733"/>
        <v/>
      </c>
      <c r="AA6255" s="16">
        <f t="shared" si="737"/>
        <v>0.82699999999999996</v>
      </c>
      <c r="AB6255" s="16">
        <f t="shared" si="738"/>
        <v>0</v>
      </c>
      <c r="AC6255" s="16"/>
    </row>
    <row r="6256" spans="1:29" x14ac:dyDescent="0.25">
      <c r="A6256" s="2">
        <v>43726</v>
      </c>
      <c r="B6256" s="1">
        <v>261</v>
      </c>
      <c r="C6256" s="3">
        <v>1200</v>
      </c>
      <c r="D6256" s="13">
        <v>289.52515046296298</v>
      </c>
      <c r="E6256">
        <v>55.65</v>
      </c>
      <c r="F6256" s="15">
        <f t="shared" si="739"/>
        <v>0.14999999999999858</v>
      </c>
      <c r="G6256">
        <v>0.503</v>
      </c>
      <c r="H6256">
        <v>4.0259999999999998</v>
      </c>
      <c r="I6256">
        <v>39.31</v>
      </c>
      <c r="J6256">
        <v>5.6680000000000001</v>
      </c>
      <c r="K6256">
        <v>100</v>
      </c>
      <c r="L6256">
        <v>0.217</v>
      </c>
      <c r="M6256">
        <v>0.20100000000000001</v>
      </c>
      <c r="O6256">
        <v>241.875</v>
      </c>
      <c r="T6256">
        <f t="shared" si="734"/>
        <v>2611200</v>
      </c>
      <c r="U6256">
        <v>718.2</v>
      </c>
      <c r="V6256">
        <f t="shared" si="732"/>
        <v>241.9</v>
      </c>
      <c r="W6256" t="str">
        <f t="shared" si="735"/>
        <v/>
      </c>
      <c r="X6256" t="str">
        <f t="shared" si="736"/>
        <v/>
      </c>
      <c r="Y6256" t="str">
        <f t="shared" si="733"/>
        <v/>
      </c>
      <c r="AA6256" s="16">
        <f t="shared" si="737"/>
        <v>0.91300000000000003</v>
      </c>
      <c r="AB6256" s="16">
        <f t="shared" si="738"/>
        <v>0</v>
      </c>
      <c r="AC6256" s="16"/>
    </row>
    <row r="6257" spans="1:29" x14ac:dyDescent="0.25">
      <c r="A6257" s="2">
        <v>43726</v>
      </c>
      <c r="B6257" s="1">
        <v>261</v>
      </c>
      <c r="C6257" s="3">
        <v>1300</v>
      </c>
      <c r="D6257" s="13">
        <v>289.56681712963001</v>
      </c>
      <c r="E6257">
        <v>55.54</v>
      </c>
      <c r="F6257" s="15">
        <f t="shared" si="739"/>
        <v>3.9999999999999147E-2</v>
      </c>
      <c r="G6257">
        <v>0.503</v>
      </c>
      <c r="H6257">
        <v>4.5289999999999999</v>
      </c>
      <c r="I6257">
        <v>82.831000000000003</v>
      </c>
      <c r="J6257">
        <v>5.3339999999999996</v>
      </c>
      <c r="K6257">
        <v>100</v>
      </c>
      <c r="L6257">
        <v>0.217</v>
      </c>
      <c r="M6257">
        <v>0.20100000000000001</v>
      </c>
      <c r="O6257">
        <v>106.875</v>
      </c>
      <c r="T6257">
        <f t="shared" si="734"/>
        <v>2611300</v>
      </c>
      <c r="U6257">
        <v>710.2</v>
      </c>
      <c r="V6257">
        <f t="shared" si="732"/>
        <v>106.9</v>
      </c>
      <c r="W6257" t="str">
        <f t="shared" si="735"/>
        <v/>
      </c>
      <c r="X6257" t="str">
        <f t="shared" si="736"/>
        <v/>
      </c>
      <c r="Y6257" t="str">
        <f t="shared" si="733"/>
        <v/>
      </c>
      <c r="AA6257" s="16">
        <f t="shared" si="737"/>
        <v>0.89200000000000002</v>
      </c>
      <c r="AB6257" s="16">
        <f t="shared" si="738"/>
        <v>0</v>
      </c>
      <c r="AC6257" s="16"/>
    </row>
    <row r="6258" spans="1:29" x14ac:dyDescent="0.25">
      <c r="A6258" s="2">
        <v>43726</v>
      </c>
      <c r="B6258" s="1">
        <v>261</v>
      </c>
      <c r="C6258" s="3">
        <v>1400</v>
      </c>
      <c r="D6258" s="13">
        <v>289.60848379629601</v>
      </c>
      <c r="E6258">
        <v>54.95</v>
      </c>
      <c r="F6258" s="15">
        <f t="shared" si="739"/>
        <v>0</v>
      </c>
      <c r="G6258">
        <v>0.503</v>
      </c>
      <c r="H6258">
        <v>4.0259999999999998</v>
      </c>
      <c r="I6258">
        <v>46.329000000000001</v>
      </c>
      <c r="J6258">
        <v>4.1150000000000002</v>
      </c>
      <c r="K6258">
        <v>100</v>
      </c>
      <c r="L6258">
        <v>0.217</v>
      </c>
      <c r="M6258">
        <v>0.20100000000000001</v>
      </c>
      <c r="O6258">
        <v>53.125</v>
      </c>
      <c r="T6258">
        <f t="shared" si="734"/>
        <v>2611400</v>
      </c>
      <c r="U6258">
        <v>647.70000000000005</v>
      </c>
      <c r="V6258">
        <f t="shared" si="732"/>
        <v>53.1</v>
      </c>
      <c r="W6258" t="str">
        <f t="shared" si="735"/>
        <v/>
      </c>
      <c r="X6258" t="str">
        <f t="shared" si="736"/>
        <v/>
      </c>
      <c r="Y6258" t="str">
        <f t="shared" si="733"/>
        <v/>
      </c>
      <c r="AA6258" s="16">
        <f t="shared" si="737"/>
        <v>0.82</v>
      </c>
      <c r="AB6258" s="16">
        <f t="shared" si="738"/>
        <v>0</v>
      </c>
      <c r="AC6258" s="16"/>
    </row>
    <row r="6259" spans="1:29" x14ac:dyDescent="0.25">
      <c r="A6259" s="2">
        <v>43726</v>
      </c>
      <c r="B6259" s="1">
        <v>261</v>
      </c>
      <c r="C6259" s="3">
        <v>1500</v>
      </c>
      <c r="D6259" s="13">
        <v>289.65015046296298</v>
      </c>
      <c r="E6259">
        <v>55.54</v>
      </c>
      <c r="F6259" s="15">
        <f t="shared" si="739"/>
        <v>3.9999999999999147E-2</v>
      </c>
      <c r="G6259">
        <v>0.503</v>
      </c>
      <c r="H6259">
        <v>3.02</v>
      </c>
      <c r="I6259">
        <v>35.097999999999999</v>
      </c>
      <c r="J6259">
        <v>4.3499999999999996</v>
      </c>
      <c r="K6259">
        <v>100</v>
      </c>
      <c r="L6259">
        <v>0.223</v>
      </c>
      <c r="M6259">
        <v>0.20200000000000001</v>
      </c>
      <c r="O6259">
        <v>100.625</v>
      </c>
      <c r="T6259">
        <f t="shared" si="734"/>
        <v>2611500</v>
      </c>
      <c r="U6259">
        <v>536.29999999999995</v>
      </c>
      <c r="V6259">
        <f t="shared" si="732"/>
        <v>100.6</v>
      </c>
      <c r="W6259" t="str">
        <f t="shared" si="735"/>
        <v/>
      </c>
      <c r="X6259" t="str">
        <f t="shared" si="736"/>
        <v/>
      </c>
      <c r="Y6259" t="str">
        <f t="shared" si="733"/>
        <v/>
      </c>
      <c r="AA6259" s="16">
        <f t="shared" si="737"/>
        <v>0.83299999999999996</v>
      </c>
      <c r="AB6259" s="16">
        <f t="shared" si="738"/>
        <v>0</v>
      </c>
      <c r="AC6259" s="16"/>
    </row>
    <row r="6260" spans="1:29" x14ac:dyDescent="0.25">
      <c r="A6260" s="2">
        <v>43726</v>
      </c>
      <c r="B6260" s="1">
        <v>261</v>
      </c>
      <c r="C6260" s="3">
        <v>1600</v>
      </c>
      <c r="D6260" s="13">
        <v>289.69181712963001</v>
      </c>
      <c r="E6260">
        <v>55.54</v>
      </c>
      <c r="F6260" s="15">
        <f t="shared" si="739"/>
        <v>3.9999999999999147E-2</v>
      </c>
      <c r="G6260">
        <v>0.503</v>
      </c>
      <c r="H6260">
        <v>3.02</v>
      </c>
      <c r="I6260">
        <v>43.521999999999998</v>
      </c>
      <c r="J6260">
        <v>4.0369999999999999</v>
      </c>
      <c r="K6260">
        <v>100</v>
      </c>
      <c r="L6260">
        <v>0.22800000000000001</v>
      </c>
      <c r="M6260">
        <v>0.20399999999999999</v>
      </c>
      <c r="O6260">
        <v>83.125</v>
      </c>
      <c r="T6260">
        <f t="shared" si="734"/>
        <v>2611600</v>
      </c>
      <c r="U6260">
        <v>385.5</v>
      </c>
      <c r="V6260">
        <f t="shared" si="732"/>
        <v>83.1</v>
      </c>
      <c r="W6260" t="str">
        <f t="shared" si="735"/>
        <v/>
      </c>
      <c r="X6260" t="str">
        <f t="shared" si="736"/>
        <v/>
      </c>
      <c r="Y6260" t="str">
        <f t="shared" si="733"/>
        <v/>
      </c>
      <c r="AA6260" s="16">
        <f t="shared" si="737"/>
        <v>0.81499999999999995</v>
      </c>
      <c r="AB6260" s="16">
        <f t="shared" si="738"/>
        <v>0</v>
      </c>
      <c r="AC6260" s="16"/>
    </row>
    <row r="6261" spans="1:29" x14ac:dyDescent="0.25">
      <c r="A6261" s="2">
        <v>43726</v>
      </c>
      <c r="B6261" s="1">
        <v>261</v>
      </c>
      <c r="C6261" s="3">
        <v>1700</v>
      </c>
      <c r="D6261" s="13">
        <v>289.73348379629601</v>
      </c>
      <c r="E6261">
        <v>55.54</v>
      </c>
      <c r="F6261" s="15">
        <f t="shared" si="739"/>
        <v>3.9999999999999147E-2</v>
      </c>
      <c r="G6261">
        <v>0</v>
      </c>
      <c r="H6261">
        <v>1.51</v>
      </c>
      <c r="I6261">
        <v>8.4239999999999995</v>
      </c>
      <c r="J6261">
        <v>4.298</v>
      </c>
      <c r="K6261">
        <v>99.5</v>
      </c>
      <c r="L6261">
        <v>0.23</v>
      </c>
      <c r="M6261">
        <v>0.20399999999999999</v>
      </c>
      <c r="O6261">
        <v>30.625</v>
      </c>
      <c r="T6261">
        <f t="shared" si="734"/>
        <v>2611700</v>
      </c>
      <c r="U6261">
        <v>211.2</v>
      </c>
      <c r="V6261">
        <f t="shared" si="732"/>
        <v>30.6</v>
      </c>
      <c r="W6261" t="str">
        <f t="shared" si="735"/>
        <v/>
      </c>
      <c r="X6261" t="str">
        <f t="shared" si="736"/>
        <v/>
      </c>
      <c r="Y6261" t="str">
        <f t="shared" si="733"/>
        <v/>
      </c>
      <c r="AA6261" s="16">
        <f t="shared" si="737"/>
        <v>0.82599999999999996</v>
      </c>
      <c r="AB6261" s="16">
        <f t="shared" si="738"/>
        <v>4.0000000000000001E-3</v>
      </c>
      <c r="AC6261" s="16"/>
    </row>
    <row r="6262" spans="1:29" x14ac:dyDescent="0.25">
      <c r="A6262" s="2">
        <v>43726</v>
      </c>
      <c r="B6262" s="1">
        <v>261</v>
      </c>
      <c r="C6262" s="3">
        <v>1800</v>
      </c>
      <c r="D6262" s="13">
        <v>289.77515046296298</v>
      </c>
      <c r="E6262">
        <v>55.42</v>
      </c>
      <c r="F6262" s="15">
        <f t="shared" si="739"/>
        <v>0</v>
      </c>
      <c r="G6262">
        <v>0.503</v>
      </c>
      <c r="H6262">
        <v>3.5230000000000001</v>
      </c>
      <c r="I6262">
        <v>335.53699999999998</v>
      </c>
      <c r="J6262">
        <v>3.7490000000000001</v>
      </c>
      <c r="K6262">
        <v>99.2</v>
      </c>
      <c r="L6262">
        <v>0.22900000000000001</v>
      </c>
      <c r="M6262">
        <v>0.20499999999999999</v>
      </c>
      <c r="O6262">
        <v>8.125</v>
      </c>
      <c r="T6262">
        <f t="shared" si="734"/>
        <v>2611800</v>
      </c>
      <c r="U6262">
        <v>46.8</v>
      </c>
      <c r="V6262">
        <f t="shared" si="732"/>
        <v>8.1</v>
      </c>
      <c r="W6262" t="str">
        <f t="shared" si="735"/>
        <v/>
      </c>
      <c r="X6262" t="str">
        <f t="shared" si="736"/>
        <v/>
      </c>
      <c r="Y6262" t="str">
        <f t="shared" si="733"/>
        <v/>
      </c>
      <c r="AA6262" s="16">
        <f t="shared" si="737"/>
        <v>0.79200000000000004</v>
      </c>
      <c r="AB6262" s="16">
        <f t="shared" si="738"/>
        <v>6.0000000000000001E-3</v>
      </c>
      <c r="AC6262" s="16"/>
    </row>
    <row r="6263" spans="1:29" x14ac:dyDescent="0.25">
      <c r="A6263" s="2">
        <v>43726</v>
      </c>
      <c r="B6263" s="1">
        <v>261</v>
      </c>
      <c r="C6263" s="3">
        <v>1900</v>
      </c>
      <c r="D6263" s="13">
        <v>289.81681712963001</v>
      </c>
      <c r="E6263">
        <v>55.42</v>
      </c>
      <c r="F6263" s="15">
        <f t="shared" si="739"/>
        <v>0</v>
      </c>
      <c r="G6263">
        <v>0.503</v>
      </c>
      <c r="H6263">
        <v>3.5230000000000001</v>
      </c>
      <c r="I6263">
        <v>331.32499999999999</v>
      </c>
      <c r="J6263">
        <v>3.67</v>
      </c>
      <c r="K6263">
        <v>100</v>
      </c>
      <c r="L6263">
        <v>0.22800000000000001</v>
      </c>
      <c r="M6263">
        <v>0.20499999999999999</v>
      </c>
      <c r="O6263">
        <v>0.625</v>
      </c>
      <c r="T6263">
        <f t="shared" si="734"/>
        <v>2611900</v>
      </c>
      <c r="U6263">
        <v>0</v>
      </c>
      <c r="V6263">
        <f t="shared" si="732"/>
        <v>0</v>
      </c>
      <c r="W6263" t="str">
        <f t="shared" si="735"/>
        <v/>
      </c>
      <c r="X6263" t="str">
        <f t="shared" si="736"/>
        <v/>
      </c>
      <c r="Y6263" t="str">
        <f t="shared" si="733"/>
        <v/>
      </c>
      <c r="AA6263" s="16">
        <f t="shared" si="737"/>
        <v>0.79400000000000004</v>
      </c>
      <c r="AB6263" s="16">
        <f t="shared" si="738"/>
        <v>0</v>
      </c>
      <c r="AC6263" s="16"/>
    </row>
    <row r="6264" spans="1:29" x14ac:dyDescent="0.25">
      <c r="A6264" s="2">
        <v>43726</v>
      </c>
      <c r="B6264" s="1">
        <v>261</v>
      </c>
      <c r="C6264" s="3">
        <v>2000</v>
      </c>
      <c r="D6264" s="13">
        <v>289.85848379629601</v>
      </c>
      <c r="E6264">
        <v>55.54</v>
      </c>
      <c r="F6264" s="15">
        <f t="shared" si="739"/>
        <v>3.9999999999999147E-2</v>
      </c>
      <c r="G6264">
        <v>1.0069999999999999</v>
      </c>
      <c r="H6264">
        <v>3.5230000000000001</v>
      </c>
      <c r="I6264">
        <v>336.94099999999997</v>
      </c>
      <c r="J6264">
        <v>3.9060000000000001</v>
      </c>
      <c r="K6264">
        <v>100</v>
      </c>
      <c r="L6264">
        <v>0.22800000000000001</v>
      </c>
      <c r="M6264">
        <v>0.20499999999999999</v>
      </c>
      <c r="O6264">
        <v>0.625</v>
      </c>
      <c r="T6264">
        <f t="shared" si="734"/>
        <v>2612000</v>
      </c>
      <c r="U6264">
        <v>0</v>
      </c>
      <c r="V6264">
        <f t="shared" si="732"/>
        <v>0</v>
      </c>
      <c r="W6264" t="str">
        <f t="shared" si="735"/>
        <v/>
      </c>
      <c r="X6264" t="str">
        <f t="shared" si="736"/>
        <v/>
      </c>
      <c r="Y6264" t="str">
        <f t="shared" si="733"/>
        <v/>
      </c>
      <c r="AA6264" s="16">
        <f t="shared" si="737"/>
        <v>0.80800000000000005</v>
      </c>
      <c r="AB6264" s="16">
        <f t="shared" si="738"/>
        <v>0</v>
      </c>
      <c r="AC6264" s="16"/>
    </row>
    <row r="6265" spans="1:29" x14ac:dyDescent="0.25">
      <c r="A6265" s="2">
        <v>43726</v>
      </c>
      <c r="B6265" s="1">
        <v>261</v>
      </c>
      <c r="C6265" s="3">
        <v>2100</v>
      </c>
      <c r="D6265" s="13">
        <v>289.90015046296298</v>
      </c>
      <c r="E6265">
        <v>55.42</v>
      </c>
      <c r="F6265" s="15">
        <f t="shared" si="739"/>
        <v>0</v>
      </c>
      <c r="G6265">
        <v>1.0069999999999999</v>
      </c>
      <c r="H6265">
        <v>4.0259999999999998</v>
      </c>
      <c r="I6265">
        <v>345.36500000000001</v>
      </c>
      <c r="J6265">
        <v>3.6429999999999998</v>
      </c>
      <c r="K6265">
        <v>100</v>
      </c>
      <c r="L6265">
        <v>0.22700000000000001</v>
      </c>
      <c r="M6265">
        <v>0.20499999999999999</v>
      </c>
      <c r="O6265">
        <v>0.625</v>
      </c>
      <c r="T6265">
        <f t="shared" si="734"/>
        <v>2612100</v>
      </c>
      <c r="U6265">
        <v>0</v>
      </c>
      <c r="V6265">
        <f t="shared" si="732"/>
        <v>0</v>
      </c>
      <c r="W6265" t="str">
        <f t="shared" si="735"/>
        <v/>
      </c>
      <c r="X6265" t="str">
        <f t="shared" si="736"/>
        <v/>
      </c>
      <c r="Y6265" t="str">
        <f t="shared" si="733"/>
        <v/>
      </c>
      <c r="AA6265" s="16">
        <f t="shared" si="737"/>
        <v>0.79300000000000004</v>
      </c>
      <c r="AB6265" s="16">
        <f t="shared" si="738"/>
        <v>0</v>
      </c>
      <c r="AC6265" s="16"/>
    </row>
    <row r="6266" spans="1:29" x14ac:dyDescent="0.25">
      <c r="A6266" s="2">
        <v>43726</v>
      </c>
      <c r="B6266" s="1">
        <v>261</v>
      </c>
      <c r="C6266" s="3">
        <v>2200</v>
      </c>
      <c r="D6266" s="13">
        <v>289.94181712963001</v>
      </c>
      <c r="E6266">
        <v>55.42</v>
      </c>
      <c r="F6266" s="15">
        <f t="shared" si="739"/>
        <v>0</v>
      </c>
      <c r="G6266">
        <v>1.0069999999999999</v>
      </c>
      <c r="H6266">
        <v>4.0259999999999998</v>
      </c>
      <c r="I6266">
        <v>345.36500000000001</v>
      </c>
      <c r="J6266">
        <v>3.827</v>
      </c>
      <c r="K6266">
        <v>99.8</v>
      </c>
      <c r="L6266">
        <v>0.22500000000000001</v>
      </c>
      <c r="M6266">
        <v>0.20499999999999999</v>
      </c>
      <c r="O6266">
        <v>0.625</v>
      </c>
      <c r="T6266">
        <f t="shared" si="734"/>
        <v>2612200</v>
      </c>
      <c r="U6266">
        <v>0</v>
      </c>
      <c r="V6266">
        <f t="shared" si="732"/>
        <v>0</v>
      </c>
      <c r="W6266" t="str">
        <f t="shared" si="735"/>
        <v/>
      </c>
      <c r="X6266" t="str">
        <f t="shared" si="736"/>
        <v/>
      </c>
      <c r="Y6266" t="str">
        <f t="shared" si="733"/>
        <v/>
      </c>
      <c r="AA6266" s="16">
        <f t="shared" si="737"/>
        <v>0.80100000000000005</v>
      </c>
      <c r="AB6266" s="16">
        <f t="shared" si="738"/>
        <v>2E-3</v>
      </c>
      <c r="AC6266" s="16"/>
    </row>
    <row r="6267" spans="1:29" x14ac:dyDescent="0.25">
      <c r="A6267" s="2">
        <v>43726</v>
      </c>
      <c r="B6267" s="1">
        <v>261</v>
      </c>
      <c r="C6267" s="3">
        <v>2300</v>
      </c>
      <c r="D6267" s="13">
        <v>289.98348379629601</v>
      </c>
      <c r="E6267">
        <v>55.42</v>
      </c>
      <c r="F6267" s="15">
        <f t="shared" si="739"/>
        <v>0</v>
      </c>
      <c r="G6267">
        <v>1.0069999999999999</v>
      </c>
      <c r="H6267">
        <v>4.0259999999999998</v>
      </c>
      <c r="I6267">
        <v>342.55700000000002</v>
      </c>
      <c r="J6267">
        <v>4.1150000000000002</v>
      </c>
      <c r="K6267">
        <v>99.4</v>
      </c>
      <c r="L6267">
        <v>0.22500000000000001</v>
      </c>
      <c r="M6267">
        <v>0.20499999999999999</v>
      </c>
      <c r="O6267">
        <v>0.625</v>
      </c>
      <c r="T6267">
        <f t="shared" si="734"/>
        <v>2612300</v>
      </c>
      <c r="U6267">
        <v>0</v>
      </c>
      <c r="V6267">
        <f t="shared" si="732"/>
        <v>0</v>
      </c>
      <c r="W6267" t="str">
        <f t="shared" si="735"/>
        <v/>
      </c>
      <c r="X6267" t="str">
        <f t="shared" si="736"/>
        <v/>
      </c>
      <c r="Y6267" t="str">
        <f t="shared" si="733"/>
        <v/>
      </c>
      <c r="AA6267" s="16">
        <f t="shared" si="737"/>
        <v>0.81499999999999995</v>
      </c>
      <c r="AB6267" s="16">
        <f t="shared" si="738"/>
        <v>5.0000000000000001E-3</v>
      </c>
      <c r="AC6267" s="16"/>
    </row>
    <row r="6268" spans="1:29" x14ac:dyDescent="0.25">
      <c r="A6268" s="2">
        <v>43726</v>
      </c>
      <c r="B6268" s="1">
        <v>261</v>
      </c>
      <c r="C6268" s="3">
        <v>2400</v>
      </c>
      <c r="D6268" s="13">
        <v>290.02515046296298</v>
      </c>
      <c r="E6268">
        <v>55.42</v>
      </c>
      <c r="F6268" s="15">
        <f t="shared" si="739"/>
        <v>0</v>
      </c>
      <c r="G6268">
        <v>1.51</v>
      </c>
      <c r="H6268">
        <v>4.5289999999999999</v>
      </c>
      <c r="I6268">
        <v>345.36500000000001</v>
      </c>
      <c r="J6268">
        <v>4.3239999999999998</v>
      </c>
      <c r="K6268">
        <v>99.2</v>
      </c>
      <c r="L6268">
        <v>0.224</v>
      </c>
      <c r="M6268">
        <v>0.20499999999999999</v>
      </c>
      <c r="O6268">
        <v>0.625</v>
      </c>
      <c r="T6268">
        <f t="shared" si="734"/>
        <v>2612400</v>
      </c>
      <c r="U6268">
        <v>0</v>
      </c>
      <c r="V6268">
        <f t="shared" si="732"/>
        <v>0</v>
      </c>
      <c r="W6268">
        <f t="shared" si="735"/>
        <v>0.224</v>
      </c>
      <c r="X6268">
        <f t="shared" si="736"/>
        <v>0.20499999999999999</v>
      </c>
      <c r="Y6268">
        <f t="shared" si="733"/>
        <v>0</v>
      </c>
      <c r="AA6268" s="16">
        <f t="shared" si="737"/>
        <v>0.82499999999999996</v>
      </c>
      <c r="AB6268" s="16">
        <f t="shared" si="738"/>
        <v>7.0000000000000001E-3</v>
      </c>
      <c r="AC6268" s="16"/>
    </row>
    <row r="6269" spans="1:29" x14ac:dyDescent="0.25">
      <c r="A6269" s="2">
        <v>43727</v>
      </c>
      <c r="B6269" s="1">
        <v>262</v>
      </c>
      <c r="C6269" s="3">
        <v>100</v>
      </c>
      <c r="D6269" s="13">
        <v>290.06681712963001</v>
      </c>
      <c r="E6269">
        <v>55.42</v>
      </c>
      <c r="F6269" s="15">
        <f t="shared" si="739"/>
        <v>0</v>
      </c>
      <c r="G6269">
        <v>1.0069999999999999</v>
      </c>
      <c r="H6269">
        <v>4.5289999999999999</v>
      </c>
      <c r="I6269">
        <v>329.92200000000003</v>
      </c>
      <c r="J6269">
        <v>4.194</v>
      </c>
      <c r="K6269">
        <v>99.4</v>
      </c>
      <c r="L6269">
        <v>0.223</v>
      </c>
      <c r="M6269">
        <v>0.20399999999999999</v>
      </c>
      <c r="O6269">
        <v>0.625</v>
      </c>
      <c r="T6269">
        <f t="shared" si="734"/>
        <v>2620100</v>
      </c>
      <c r="U6269">
        <v>0</v>
      </c>
      <c r="V6269">
        <f t="shared" ref="V6269:V6332" si="740">IF(O6269&lt;1,0,ROUND(O6269,1))</f>
        <v>0</v>
      </c>
      <c r="W6269" t="str">
        <f t="shared" si="735"/>
        <v/>
      </c>
      <c r="X6269" t="str">
        <f t="shared" si="736"/>
        <v/>
      </c>
      <c r="Y6269" t="str">
        <f t="shared" ref="Y6269:Y6332" si="741">IF(C6269=2400,ROUND(F6269/100,3),"")</f>
        <v/>
      </c>
      <c r="AA6269" s="16">
        <f t="shared" si="737"/>
        <v>0.81899999999999995</v>
      </c>
      <c r="AB6269" s="16">
        <f t="shared" si="738"/>
        <v>5.0000000000000001E-3</v>
      </c>
      <c r="AC6269" s="16"/>
    </row>
    <row r="6270" spans="1:29" x14ac:dyDescent="0.25">
      <c r="A6270" s="2">
        <v>43727</v>
      </c>
      <c r="B6270" s="1">
        <v>262</v>
      </c>
      <c r="C6270" s="3">
        <v>200</v>
      </c>
      <c r="D6270" s="13">
        <v>290.10848379629601</v>
      </c>
      <c r="E6270">
        <v>55.42</v>
      </c>
      <c r="F6270" s="15">
        <f t="shared" si="739"/>
        <v>0</v>
      </c>
      <c r="G6270">
        <v>1.0069999999999999</v>
      </c>
      <c r="H6270">
        <v>4.5289999999999999</v>
      </c>
      <c r="I6270">
        <v>329.92200000000003</v>
      </c>
      <c r="J6270">
        <v>4.1150000000000002</v>
      </c>
      <c r="K6270">
        <v>99.8</v>
      </c>
      <c r="L6270">
        <v>0.223</v>
      </c>
      <c r="M6270">
        <v>0.20499999999999999</v>
      </c>
      <c r="O6270">
        <v>0.625</v>
      </c>
      <c r="T6270">
        <f t="shared" si="734"/>
        <v>2620200</v>
      </c>
      <c r="U6270">
        <v>0</v>
      </c>
      <c r="V6270">
        <f t="shared" si="740"/>
        <v>0</v>
      </c>
      <c r="W6270" t="str">
        <f t="shared" si="735"/>
        <v/>
      </c>
      <c r="X6270" t="str">
        <f t="shared" si="736"/>
        <v/>
      </c>
      <c r="Y6270" t="str">
        <f t="shared" si="741"/>
        <v/>
      </c>
      <c r="AA6270" s="16">
        <f t="shared" si="737"/>
        <v>0.81799999999999995</v>
      </c>
      <c r="AB6270" s="16">
        <f t="shared" si="738"/>
        <v>2E-3</v>
      </c>
      <c r="AC6270" s="16"/>
    </row>
    <row r="6271" spans="1:29" x14ac:dyDescent="0.25">
      <c r="A6271" s="2">
        <v>43727</v>
      </c>
      <c r="B6271" s="1">
        <v>262</v>
      </c>
      <c r="C6271" s="3">
        <v>300</v>
      </c>
      <c r="D6271" s="13">
        <v>290.15015046296298</v>
      </c>
      <c r="E6271">
        <v>55.42</v>
      </c>
      <c r="F6271" s="15">
        <f t="shared" si="739"/>
        <v>0</v>
      </c>
      <c r="G6271">
        <v>1.0069999999999999</v>
      </c>
      <c r="H6271">
        <v>4.0259999999999998</v>
      </c>
      <c r="I6271">
        <v>328.51799999999997</v>
      </c>
      <c r="J6271">
        <v>3.88</v>
      </c>
      <c r="K6271">
        <v>99.9</v>
      </c>
      <c r="L6271">
        <v>0.222</v>
      </c>
      <c r="M6271">
        <v>0.20399999999999999</v>
      </c>
      <c r="O6271">
        <v>0.625</v>
      </c>
      <c r="T6271">
        <f t="shared" si="734"/>
        <v>2620300</v>
      </c>
      <c r="U6271">
        <v>0</v>
      </c>
      <c r="V6271">
        <f t="shared" si="740"/>
        <v>0</v>
      </c>
      <c r="W6271" t="str">
        <f t="shared" si="735"/>
        <v/>
      </c>
      <c r="X6271" t="str">
        <f t="shared" si="736"/>
        <v/>
      </c>
      <c r="Y6271" t="str">
        <f t="shared" si="741"/>
        <v/>
      </c>
      <c r="AA6271" s="16">
        <f t="shared" si="737"/>
        <v>0.80500000000000005</v>
      </c>
      <c r="AB6271" s="16">
        <f t="shared" si="738"/>
        <v>1E-3</v>
      </c>
      <c r="AC6271" s="16"/>
    </row>
    <row r="6272" spans="1:29" x14ac:dyDescent="0.25">
      <c r="A6272" s="2">
        <v>43727</v>
      </c>
      <c r="B6272" s="1">
        <v>262</v>
      </c>
      <c r="C6272" s="3">
        <v>400</v>
      </c>
      <c r="D6272" s="13">
        <v>290.19181712963001</v>
      </c>
      <c r="E6272">
        <v>55.42</v>
      </c>
      <c r="F6272" s="15">
        <f t="shared" si="739"/>
        <v>0</v>
      </c>
      <c r="G6272">
        <v>0.503</v>
      </c>
      <c r="H6272">
        <v>3.5230000000000001</v>
      </c>
      <c r="I6272">
        <v>327.11399999999998</v>
      </c>
      <c r="J6272">
        <v>3.1680000000000001</v>
      </c>
      <c r="K6272">
        <v>100</v>
      </c>
      <c r="L6272">
        <v>0.221</v>
      </c>
      <c r="M6272">
        <v>0.20399999999999999</v>
      </c>
      <c r="O6272">
        <v>0.625</v>
      </c>
      <c r="T6272">
        <f t="shared" si="734"/>
        <v>2620400</v>
      </c>
      <c r="U6272">
        <v>0</v>
      </c>
      <c r="V6272">
        <f t="shared" si="740"/>
        <v>0</v>
      </c>
      <c r="W6272" t="str">
        <f t="shared" si="735"/>
        <v/>
      </c>
      <c r="X6272" t="str">
        <f t="shared" si="736"/>
        <v/>
      </c>
      <c r="Y6272" t="str">
        <f t="shared" si="741"/>
        <v/>
      </c>
      <c r="AA6272" s="16">
        <f t="shared" si="737"/>
        <v>0.76700000000000002</v>
      </c>
      <c r="AB6272" s="16">
        <f t="shared" si="738"/>
        <v>0</v>
      </c>
      <c r="AC6272" s="16"/>
    </row>
    <row r="6273" spans="1:29" x14ac:dyDescent="0.25">
      <c r="A6273" s="2">
        <v>43727</v>
      </c>
      <c r="B6273" s="1">
        <v>262</v>
      </c>
      <c r="C6273" s="3">
        <v>500</v>
      </c>
      <c r="D6273" s="13">
        <v>290.23348379629601</v>
      </c>
      <c r="E6273">
        <v>55.42</v>
      </c>
      <c r="F6273" s="15">
        <f t="shared" si="739"/>
        <v>0</v>
      </c>
      <c r="G6273">
        <v>1.0069999999999999</v>
      </c>
      <c r="H6273">
        <v>4.0259999999999998</v>
      </c>
      <c r="I6273">
        <v>329.92200000000003</v>
      </c>
      <c r="J6273">
        <v>2.903</v>
      </c>
      <c r="K6273">
        <v>99.1</v>
      </c>
      <c r="L6273">
        <v>0.22</v>
      </c>
      <c r="M6273">
        <v>0.20399999999999999</v>
      </c>
      <c r="O6273">
        <v>0.625</v>
      </c>
      <c r="T6273">
        <f t="shared" si="734"/>
        <v>2620500</v>
      </c>
      <c r="U6273">
        <v>0</v>
      </c>
      <c r="V6273">
        <f t="shared" si="740"/>
        <v>0</v>
      </c>
      <c r="W6273" t="str">
        <f t="shared" si="735"/>
        <v/>
      </c>
      <c r="X6273" t="str">
        <f t="shared" si="736"/>
        <v/>
      </c>
      <c r="Y6273" t="str">
        <f t="shared" si="741"/>
        <v/>
      </c>
      <c r="AA6273" s="16">
        <f t="shared" si="737"/>
        <v>0.745</v>
      </c>
      <c r="AB6273" s="16">
        <f t="shared" si="738"/>
        <v>7.0000000000000001E-3</v>
      </c>
      <c r="AC6273" s="16"/>
    </row>
    <row r="6274" spans="1:29" x14ac:dyDescent="0.25">
      <c r="A6274" s="2">
        <v>43727</v>
      </c>
      <c r="B6274" s="1">
        <v>262</v>
      </c>
      <c r="C6274" s="3">
        <v>600</v>
      </c>
      <c r="D6274" s="13">
        <v>290.27515046296298</v>
      </c>
      <c r="E6274">
        <v>55.07</v>
      </c>
      <c r="F6274" s="15">
        <f t="shared" si="739"/>
        <v>0</v>
      </c>
      <c r="G6274">
        <v>2.0129999999999999</v>
      </c>
      <c r="H6274">
        <v>5.0330000000000004</v>
      </c>
      <c r="I6274">
        <v>331.32499999999999</v>
      </c>
      <c r="J6274">
        <v>2.61</v>
      </c>
      <c r="K6274">
        <v>98.7</v>
      </c>
      <c r="L6274">
        <v>0.22</v>
      </c>
      <c r="M6274">
        <v>0.20399999999999999</v>
      </c>
      <c r="O6274">
        <v>5.625</v>
      </c>
      <c r="T6274">
        <f t="shared" si="734"/>
        <v>2620600</v>
      </c>
      <c r="U6274">
        <v>0.8</v>
      </c>
      <c r="V6274">
        <f t="shared" si="740"/>
        <v>5.6</v>
      </c>
      <c r="W6274" t="str">
        <f t="shared" si="735"/>
        <v/>
      </c>
      <c r="X6274" t="str">
        <f t="shared" si="736"/>
        <v/>
      </c>
      <c r="Y6274" t="str">
        <f t="shared" si="741"/>
        <v/>
      </c>
      <c r="AA6274" s="16">
        <f t="shared" si="737"/>
        <v>0.72699999999999998</v>
      </c>
      <c r="AB6274" s="16">
        <f t="shared" si="738"/>
        <v>0.01</v>
      </c>
      <c r="AC6274" s="16"/>
    </row>
    <row r="6275" spans="1:29" x14ac:dyDescent="0.25">
      <c r="A6275" s="2">
        <v>43727</v>
      </c>
      <c r="B6275" s="1">
        <v>262</v>
      </c>
      <c r="C6275" s="3">
        <v>700</v>
      </c>
      <c r="D6275" s="13">
        <v>290.31681712963001</v>
      </c>
      <c r="E6275">
        <v>55.42</v>
      </c>
      <c r="F6275" s="15">
        <f t="shared" si="739"/>
        <v>0</v>
      </c>
      <c r="G6275">
        <v>1.51</v>
      </c>
      <c r="H6275">
        <v>4.5289999999999999</v>
      </c>
      <c r="I6275">
        <v>328.51799999999997</v>
      </c>
      <c r="J6275">
        <v>2.9830000000000001</v>
      </c>
      <c r="K6275">
        <v>98.4</v>
      </c>
      <c r="L6275">
        <v>0.22</v>
      </c>
      <c r="M6275">
        <v>0.20399999999999999</v>
      </c>
      <c r="O6275">
        <v>41.875</v>
      </c>
      <c r="T6275">
        <f t="shared" si="734"/>
        <v>2620700</v>
      </c>
      <c r="U6275">
        <v>85.5</v>
      </c>
      <c r="V6275">
        <f t="shared" si="740"/>
        <v>41.9</v>
      </c>
      <c r="W6275" t="str">
        <f t="shared" si="735"/>
        <v/>
      </c>
      <c r="X6275" t="str">
        <f t="shared" si="736"/>
        <v/>
      </c>
      <c r="Y6275" t="str">
        <f t="shared" si="741"/>
        <v/>
      </c>
      <c r="AA6275" s="16">
        <f t="shared" si="737"/>
        <v>0.74399999999999999</v>
      </c>
      <c r="AB6275" s="16">
        <f t="shared" si="738"/>
        <v>1.2E-2</v>
      </c>
      <c r="AC6275" s="16"/>
    </row>
    <row r="6276" spans="1:29" x14ac:dyDescent="0.25">
      <c r="A6276" s="2">
        <v>43727</v>
      </c>
      <c r="B6276" s="1">
        <v>262</v>
      </c>
      <c r="C6276" s="3">
        <v>800</v>
      </c>
      <c r="D6276" s="13">
        <v>290.35848379629601</v>
      </c>
      <c r="E6276">
        <v>55.65</v>
      </c>
      <c r="F6276" s="15">
        <f t="shared" si="739"/>
        <v>0.14999999999999858</v>
      </c>
      <c r="G6276">
        <v>1.0069999999999999</v>
      </c>
      <c r="H6276">
        <v>4.5289999999999999</v>
      </c>
      <c r="I6276">
        <v>320.09399999999999</v>
      </c>
      <c r="J6276">
        <v>4.8689999999999998</v>
      </c>
      <c r="K6276">
        <v>94.2</v>
      </c>
      <c r="L6276">
        <v>0.219</v>
      </c>
      <c r="M6276">
        <v>0.20300000000000001</v>
      </c>
      <c r="O6276">
        <v>319.375</v>
      </c>
      <c r="T6276">
        <f t="shared" si="734"/>
        <v>2620800</v>
      </c>
      <c r="U6276">
        <v>259.5</v>
      </c>
      <c r="V6276">
        <f t="shared" si="740"/>
        <v>319.39999999999998</v>
      </c>
      <c r="W6276" t="str">
        <f t="shared" si="735"/>
        <v/>
      </c>
      <c r="X6276" t="str">
        <f t="shared" si="736"/>
        <v/>
      </c>
      <c r="Y6276" t="str">
        <f t="shared" si="741"/>
        <v/>
      </c>
      <c r="AA6276" s="16">
        <f t="shared" si="737"/>
        <v>0.81399999999999995</v>
      </c>
      <c r="AB6276" s="16">
        <f t="shared" si="738"/>
        <v>0.05</v>
      </c>
      <c r="AC6276" s="16"/>
    </row>
    <row r="6277" spans="1:29" x14ac:dyDescent="0.25">
      <c r="A6277" s="2">
        <v>43727</v>
      </c>
      <c r="B6277" s="1">
        <v>262</v>
      </c>
      <c r="C6277" s="3">
        <v>900</v>
      </c>
      <c r="D6277" s="13">
        <v>290.40015046296298</v>
      </c>
      <c r="E6277">
        <v>55.54</v>
      </c>
      <c r="F6277" s="15">
        <f t="shared" si="739"/>
        <v>3.9999999999999147E-2</v>
      </c>
      <c r="G6277">
        <v>1.0069999999999999</v>
      </c>
      <c r="H6277">
        <v>5.0330000000000004</v>
      </c>
      <c r="I6277">
        <v>313.07499999999999</v>
      </c>
      <c r="J6277">
        <v>5.9240000000000004</v>
      </c>
      <c r="K6277">
        <v>93.6</v>
      </c>
      <c r="L6277">
        <v>0.219</v>
      </c>
      <c r="M6277">
        <v>0.20200000000000001</v>
      </c>
      <c r="O6277">
        <v>471.875</v>
      </c>
      <c r="T6277">
        <f t="shared" ref="T6277:T6340" si="742">B6277*10000+C6277</f>
        <v>2620900</v>
      </c>
      <c r="U6277">
        <v>428.3</v>
      </c>
      <c r="V6277">
        <f t="shared" si="740"/>
        <v>471.9</v>
      </c>
      <c r="W6277" t="str">
        <f t="shared" ref="W6277:W6340" si="743">IF(C6277=2400,ROUND(L6277,3),"")</f>
        <v/>
      </c>
      <c r="X6277" t="str">
        <f t="shared" ref="X6277:X6340" si="744">IF(C6277=2400,ROUND(M6277,3),"")</f>
        <v/>
      </c>
      <c r="Y6277" t="str">
        <f t="shared" si="741"/>
        <v/>
      </c>
      <c r="AA6277" s="16">
        <f t="shared" ref="AA6277:AA6340" si="745">ROUND((0.6105*(EXP((17.273*J6277)/(J6277+237.3))))*K6277/100,3)</f>
        <v>0.87</v>
      </c>
      <c r="AB6277" s="16">
        <f t="shared" ref="AB6277:AB6340" si="746">ROUND(AA6277/K6277*(100-K6277),3)</f>
        <v>5.8999999999999997E-2</v>
      </c>
      <c r="AC6277" s="16"/>
    </row>
    <row r="6278" spans="1:29" x14ac:dyDescent="0.25">
      <c r="A6278" s="2">
        <v>43727</v>
      </c>
      <c r="B6278" s="1">
        <v>262</v>
      </c>
      <c r="C6278" s="3">
        <v>1000</v>
      </c>
      <c r="D6278" s="13">
        <v>290.44181712963001</v>
      </c>
      <c r="E6278">
        <v>56</v>
      </c>
      <c r="F6278" s="15">
        <f t="shared" si="739"/>
        <v>0.5</v>
      </c>
      <c r="G6278">
        <v>2.0129999999999999</v>
      </c>
      <c r="H6278">
        <v>7.0460000000000003</v>
      </c>
      <c r="I6278">
        <v>314.47800000000001</v>
      </c>
      <c r="J6278">
        <v>7.0410000000000004</v>
      </c>
      <c r="K6278">
        <v>90</v>
      </c>
      <c r="L6278">
        <v>0.218</v>
      </c>
      <c r="M6278">
        <v>0.20100000000000001</v>
      </c>
      <c r="O6278">
        <v>705.625</v>
      </c>
      <c r="T6278">
        <f t="shared" si="742"/>
        <v>2621000</v>
      </c>
      <c r="U6278">
        <v>568.5</v>
      </c>
      <c r="V6278">
        <f t="shared" si="740"/>
        <v>705.6</v>
      </c>
      <c r="W6278" t="str">
        <f t="shared" si="743"/>
        <v/>
      </c>
      <c r="X6278" t="str">
        <f t="shared" si="744"/>
        <v/>
      </c>
      <c r="Y6278" t="str">
        <f t="shared" si="741"/>
        <v/>
      </c>
      <c r="AA6278" s="16">
        <f t="shared" si="745"/>
        <v>0.90400000000000003</v>
      </c>
      <c r="AB6278" s="16">
        <f t="shared" si="746"/>
        <v>0.1</v>
      </c>
      <c r="AC6278" s="16"/>
    </row>
    <row r="6279" spans="1:29" x14ac:dyDescent="0.25">
      <c r="A6279" s="2">
        <v>43727</v>
      </c>
      <c r="B6279" s="1">
        <v>262</v>
      </c>
      <c r="C6279" s="3">
        <v>1100</v>
      </c>
      <c r="D6279" s="13">
        <v>290.48348379629601</v>
      </c>
      <c r="E6279">
        <v>55.07</v>
      </c>
      <c r="F6279" s="15">
        <f t="shared" si="739"/>
        <v>0</v>
      </c>
      <c r="G6279">
        <v>1.51</v>
      </c>
      <c r="H6279">
        <v>4.5289999999999999</v>
      </c>
      <c r="I6279">
        <v>308.863</v>
      </c>
      <c r="J6279">
        <v>6.6109999999999998</v>
      </c>
      <c r="K6279">
        <v>87.2</v>
      </c>
      <c r="L6279">
        <v>0.217</v>
      </c>
      <c r="M6279">
        <v>0.2</v>
      </c>
      <c r="O6279">
        <v>231.875</v>
      </c>
      <c r="T6279">
        <f t="shared" si="742"/>
        <v>2621100</v>
      </c>
      <c r="U6279">
        <v>666</v>
      </c>
      <c r="V6279">
        <f t="shared" si="740"/>
        <v>231.9</v>
      </c>
      <c r="W6279" t="str">
        <f t="shared" si="743"/>
        <v/>
      </c>
      <c r="X6279" t="str">
        <f t="shared" si="744"/>
        <v/>
      </c>
      <c r="Y6279" t="str">
        <f t="shared" si="741"/>
        <v/>
      </c>
      <c r="AA6279" s="16">
        <f t="shared" si="745"/>
        <v>0.85</v>
      </c>
      <c r="AB6279" s="16">
        <f t="shared" si="746"/>
        <v>0.125</v>
      </c>
      <c r="AC6279" s="16"/>
    </row>
    <row r="6280" spans="1:29" x14ac:dyDescent="0.25">
      <c r="A6280" s="2">
        <v>43727</v>
      </c>
      <c r="B6280" s="1">
        <v>262</v>
      </c>
      <c r="C6280" s="3">
        <v>1200</v>
      </c>
      <c r="D6280" s="13">
        <v>290.52515046296298</v>
      </c>
      <c r="E6280">
        <v>55.18</v>
      </c>
      <c r="F6280" s="15">
        <f t="shared" si="739"/>
        <v>0</v>
      </c>
      <c r="G6280">
        <v>1.0069999999999999</v>
      </c>
      <c r="H6280">
        <v>5.0330000000000004</v>
      </c>
      <c r="I6280">
        <v>299.03500000000003</v>
      </c>
      <c r="J6280">
        <v>7.6189999999999998</v>
      </c>
      <c r="K6280">
        <v>83.1</v>
      </c>
      <c r="L6280">
        <v>0.217</v>
      </c>
      <c r="M6280">
        <v>0.19900000000000001</v>
      </c>
      <c r="O6280">
        <v>400.625</v>
      </c>
      <c r="T6280">
        <f t="shared" si="742"/>
        <v>2621200</v>
      </c>
      <c r="U6280">
        <v>712.3</v>
      </c>
      <c r="V6280">
        <f t="shared" si="740"/>
        <v>400.6</v>
      </c>
      <c r="W6280" t="str">
        <f t="shared" si="743"/>
        <v/>
      </c>
      <c r="X6280" t="str">
        <f t="shared" si="744"/>
        <v/>
      </c>
      <c r="Y6280" t="str">
        <f t="shared" si="741"/>
        <v/>
      </c>
      <c r="AA6280" s="16">
        <f t="shared" si="745"/>
        <v>0.86799999999999999</v>
      </c>
      <c r="AB6280" s="16">
        <f t="shared" si="746"/>
        <v>0.17699999999999999</v>
      </c>
      <c r="AC6280" s="16"/>
    </row>
    <row r="6281" spans="1:29" x14ac:dyDescent="0.25">
      <c r="A6281" s="2">
        <v>43727</v>
      </c>
      <c r="B6281" s="1">
        <v>262</v>
      </c>
      <c r="C6281" s="3">
        <v>1300</v>
      </c>
      <c r="D6281" s="13">
        <v>290.56681712963001</v>
      </c>
      <c r="E6281">
        <v>55.07</v>
      </c>
      <c r="F6281" s="15">
        <f t="shared" si="739"/>
        <v>0</v>
      </c>
      <c r="G6281">
        <v>1.0069999999999999</v>
      </c>
      <c r="H6281">
        <v>4.5289999999999999</v>
      </c>
      <c r="I6281">
        <v>290.61200000000002</v>
      </c>
      <c r="J6281">
        <v>8.7919999999999998</v>
      </c>
      <c r="K6281">
        <v>82</v>
      </c>
      <c r="L6281">
        <v>0.217</v>
      </c>
      <c r="M6281">
        <v>0.2</v>
      </c>
      <c r="O6281">
        <v>288.125</v>
      </c>
      <c r="T6281">
        <f t="shared" si="742"/>
        <v>2621300</v>
      </c>
      <c r="U6281">
        <v>703.7</v>
      </c>
      <c r="V6281">
        <f t="shared" si="740"/>
        <v>288.10000000000002</v>
      </c>
      <c r="W6281" t="str">
        <f t="shared" si="743"/>
        <v/>
      </c>
      <c r="X6281" t="str">
        <f t="shared" si="744"/>
        <v/>
      </c>
      <c r="Y6281" t="str">
        <f t="shared" si="741"/>
        <v/>
      </c>
      <c r="AA6281" s="16">
        <f t="shared" si="745"/>
        <v>0.92800000000000005</v>
      </c>
      <c r="AB6281" s="16">
        <f t="shared" si="746"/>
        <v>0.20399999999999999</v>
      </c>
      <c r="AC6281" s="16"/>
    </row>
    <row r="6282" spans="1:29" x14ac:dyDescent="0.25">
      <c r="A6282" s="2">
        <v>43727</v>
      </c>
      <c r="B6282" s="1">
        <v>262</v>
      </c>
      <c r="C6282" s="3">
        <v>1400</v>
      </c>
      <c r="D6282" s="13">
        <v>290.60848379629601</v>
      </c>
      <c r="E6282">
        <v>55.07</v>
      </c>
      <c r="F6282" s="15">
        <f t="shared" ref="F6282:F6345" si="747">IF(E6282&gt;F$2,E6282-F$2,0)</f>
        <v>0</v>
      </c>
      <c r="G6282">
        <v>1.0069999999999999</v>
      </c>
      <c r="H6282">
        <v>5.0330000000000004</v>
      </c>
      <c r="I6282">
        <v>272.36099999999999</v>
      </c>
      <c r="J6282">
        <v>8.4939999999999998</v>
      </c>
      <c r="K6282">
        <v>77.2</v>
      </c>
      <c r="L6282">
        <v>0.216</v>
      </c>
      <c r="M6282">
        <v>0.19900000000000001</v>
      </c>
      <c r="O6282">
        <v>199.375</v>
      </c>
      <c r="T6282">
        <f t="shared" si="742"/>
        <v>2621400</v>
      </c>
      <c r="U6282">
        <v>640.70000000000005</v>
      </c>
      <c r="V6282">
        <f t="shared" si="740"/>
        <v>199.4</v>
      </c>
      <c r="W6282" t="str">
        <f t="shared" si="743"/>
        <v/>
      </c>
      <c r="X6282" t="str">
        <f t="shared" si="744"/>
        <v/>
      </c>
      <c r="Y6282" t="str">
        <f t="shared" si="741"/>
        <v/>
      </c>
      <c r="AA6282" s="16">
        <f t="shared" si="745"/>
        <v>0.85599999999999998</v>
      </c>
      <c r="AB6282" s="16">
        <f t="shared" si="746"/>
        <v>0.253</v>
      </c>
      <c r="AC6282" s="16"/>
    </row>
    <row r="6283" spans="1:29" x14ac:dyDescent="0.25">
      <c r="A6283" s="2">
        <v>43727</v>
      </c>
      <c r="B6283" s="1">
        <v>262</v>
      </c>
      <c r="C6283" s="3">
        <v>1500</v>
      </c>
      <c r="D6283" s="13">
        <v>290.65015046296298</v>
      </c>
      <c r="E6283">
        <v>55.3</v>
      </c>
      <c r="F6283" s="15">
        <f t="shared" si="747"/>
        <v>0</v>
      </c>
      <c r="G6283">
        <v>1.0069999999999999</v>
      </c>
      <c r="H6283">
        <v>5.0330000000000004</v>
      </c>
      <c r="I6283">
        <v>256.91800000000001</v>
      </c>
      <c r="J6283">
        <v>7.77</v>
      </c>
      <c r="K6283">
        <v>78.099999999999994</v>
      </c>
      <c r="L6283">
        <v>0.216</v>
      </c>
      <c r="M6283">
        <v>0.19900000000000001</v>
      </c>
      <c r="O6283">
        <v>211.875</v>
      </c>
      <c r="T6283">
        <f t="shared" si="742"/>
        <v>2621500</v>
      </c>
      <c r="U6283">
        <v>529</v>
      </c>
      <c r="V6283">
        <f t="shared" si="740"/>
        <v>211.9</v>
      </c>
      <c r="W6283" t="str">
        <f t="shared" si="743"/>
        <v/>
      </c>
      <c r="X6283" t="str">
        <f t="shared" si="744"/>
        <v/>
      </c>
      <c r="Y6283" t="str">
        <f t="shared" si="741"/>
        <v/>
      </c>
      <c r="AA6283" s="16">
        <f t="shared" si="745"/>
        <v>0.82399999999999995</v>
      </c>
      <c r="AB6283" s="16">
        <f t="shared" si="746"/>
        <v>0.23100000000000001</v>
      </c>
      <c r="AC6283" s="16"/>
    </row>
    <row r="6284" spans="1:29" x14ac:dyDescent="0.25">
      <c r="A6284" s="2">
        <v>43727</v>
      </c>
      <c r="B6284" s="1">
        <v>262</v>
      </c>
      <c r="C6284" s="3">
        <v>1600</v>
      </c>
      <c r="D6284" s="13">
        <v>290.69181712963001</v>
      </c>
      <c r="E6284">
        <v>55.42</v>
      </c>
      <c r="F6284" s="15">
        <f t="shared" si="747"/>
        <v>0</v>
      </c>
      <c r="G6284">
        <v>1.0069999999999999</v>
      </c>
      <c r="H6284">
        <v>4.5289999999999999</v>
      </c>
      <c r="I6284">
        <v>258.322</v>
      </c>
      <c r="J6284">
        <v>7.6449999999999996</v>
      </c>
      <c r="K6284">
        <v>81.900000000000006</v>
      </c>
      <c r="L6284">
        <v>0.215</v>
      </c>
      <c r="M6284">
        <v>0.19900000000000001</v>
      </c>
      <c r="O6284">
        <v>149.375</v>
      </c>
      <c r="T6284">
        <f t="shared" si="742"/>
        <v>2621600</v>
      </c>
      <c r="U6284">
        <v>378.2</v>
      </c>
      <c r="V6284">
        <f t="shared" si="740"/>
        <v>149.4</v>
      </c>
      <c r="W6284" t="str">
        <f t="shared" si="743"/>
        <v/>
      </c>
      <c r="X6284" t="str">
        <f t="shared" si="744"/>
        <v/>
      </c>
      <c r="Y6284" t="str">
        <f t="shared" si="741"/>
        <v/>
      </c>
      <c r="AA6284" s="16">
        <f t="shared" si="745"/>
        <v>0.85699999999999998</v>
      </c>
      <c r="AB6284" s="16">
        <f t="shared" si="746"/>
        <v>0.189</v>
      </c>
      <c r="AC6284" s="16"/>
    </row>
    <row r="6285" spans="1:29" x14ac:dyDescent="0.25">
      <c r="A6285" s="2">
        <v>43727</v>
      </c>
      <c r="B6285" s="1">
        <v>262</v>
      </c>
      <c r="C6285" s="3">
        <v>1700</v>
      </c>
      <c r="D6285" s="13">
        <v>290.73348379629601</v>
      </c>
      <c r="E6285">
        <v>55.3</v>
      </c>
      <c r="F6285" s="15">
        <f t="shared" si="747"/>
        <v>0</v>
      </c>
      <c r="G6285">
        <v>1.0069999999999999</v>
      </c>
      <c r="H6285">
        <v>4.0259999999999998</v>
      </c>
      <c r="I6285">
        <v>261.12900000000002</v>
      </c>
      <c r="J6285">
        <v>7.0149999999999997</v>
      </c>
      <c r="K6285">
        <v>80.7</v>
      </c>
      <c r="L6285">
        <v>0.215</v>
      </c>
      <c r="M6285">
        <v>0.19900000000000001</v>
      </c>
      <c r="O6285">
        <v>65.625</v>
      </c>
      <c r="T6285">
        <f t="shared" si="742"/>
        <v>2621700</v>
      </c>
      <c r="U6285">
        <v>203.8</v>
      </c>
      <c r="V6285">
        <f t="shared" si="740"/>
        <v>65.599999999999994</v>
      </c>
      <c r="W6285" t="str">
        <f t="shared" si="743"/>
        <v/>
      </c>
      <c r="X6285" t="str">
        <f t="shared" si="744"/>
        <v/>
      </c>
      <c r="Y6285" t="str">
        <f t="shared" si="741"/>
        <v/>
      </c>
      <c r="AA6285" s="16">
        <f t="shared" si="745"/>
        <v>0.80900000000000005</v>
      </c>
      <c r="AB6285" s="16">
        <f t="shared" si="746"/>
        <v>0.193</v>
      </c>
      <c r="AC6285" s="16"/>
    </row>
    <row r="6286" spans="1:29" x14ac:dyDescent="0.25">
      <c r="A6286" s="2">
        <v>43727</v>
      </c>
      <c r="B6286" s="1">
        <v>262</v>
      </c>
      <c r="C6286" s="3">
        <v>1800</v>
      </c>
      <c r="D6286" s="13">
        <v>290.77515046296298</v>
      </c>
      <c r="E6286">
        <v>55.3</v>
      </c>
      <c r="F6286" s="15">
        <f t="shared" si="747"/>
        <v>0</v>
      </c>
      <c r="G6286">
        <v>0</v>
      </c>
      <c r="H6286">
        <v>2.516</v>
      </c>
      <c r="I6286">
        <v>251.30199999999999</v>
      </c>
      <c r="J6286">
        <v>6.3310000000000004</v>
      </c>
      <c r="K6286">
        <v>86.2</v>
      </c>
      <c r="L6286">
        <v>0.215</v>
      </c>
      <c r="M6286">
        <v>0.19900000000000001</v>
      </c>
      <c r="O6286">
        <v>4.375</v>
      </c>
      <c r="T6286">
        <f t="shared" si="742"/>
        <v>2621800</v>
      </c>
      <c r="U6286">
        <v>42</v>
      </c>
      <c r="V6286">
        <f t="shared" si="740"/>
        <v>4.4000000000000004</v>
      </c>
      <c r="W6286" t="str">
        <f t="shared" si="743"/>
        <v/>
      </c>
      <c r="X6286" t="str">
        <f t="shared" si="744"/>
        <v/>
      </c>
      <c r="Y6286" t="str">
        <f t="shared" si="741"/>
        <v/>
      </c>
      <c r="AA6286" s="16">
        <f t="shared" si="745"/>
        <v>0.82399999999999995</v>
      </c>
      <c r="AB6286" s="16">
        <f t="shared" si="746"/>
        <v>0.13200000000000001</v>
      </c>
      <c r="AC6286" s="16"/>
    </row>
    <row r="6287" spans="1:29" x14ac:dyDescent="0.25">
      <c r="A6287" s="2">
        <v>43727</v>
      </c>
      <c r="B6287" s="1">
        <v>262</v>
      </c>
      <c r="C6287" s="3">
        <v>1900</v>
      </c>
      <c r="D6287" s="13">
        <v>290.81681712963001</v>
      </c>
      <c r="E6287">
        <v>55.54</v>
      </c>
      <c r="F6287" s="15">
        <f t="shared" si="747"/>
        <v>3.9999999999999147E-2</v>
      </c>
      <c r="G6287">
        <v>1.0069999999999999</v>
      </c>
      <c r="H6287">
        <v>4.5289999999999999</v>
      </c>
      <c r="I6287">
        <v>273.76499999999999</v>
      </c>
      <c r="J6287">
        <v>5.0759999999999996</v>
      </c>
      <c r="K6287">
        <v>95.5</v>
      </c>
      <c r="L6287">
        <v>0.215</v>
      </c>
      <c r="M6287">
        <v>0.19900000000000001</v>
      </c>
      <c r="O6287">
        <v>0.625</v>
      </c>
      <c r="T6287">
        <f t="shared" si="742"/>
        <v>2621900</v>
      </c>
      <c r="U6287">
        <v>0</v>
      </c>
      <c r="V6287">
        <f t="shared" si="740"/>
        <v>0</v>
      </c>
      <c r="W6287" t="str">
        <f t="shared" si="743"/>
        <v/>
      </c>
      <c r="X6287" t="str">
        <f t="shared" si="744"/>
        <v/>
      </c>
      <c r="Y6287" t="str">
        <f t="shared" si="741"/>
        <v/>
      </c>
      <c r="AA6287" s="16">
        <f t="shared" si="745"/>
        <v>0.83699999999999997</v>
      </c>
      <c r="AB6287" s="16">
        <f t="shared" si="746"/>
        <v>3.9E-2</v>
      </c>
      <c r="AC6287" s="16"/>
    </row>
    <row r="6288" spans="1:29" x14ac:dyDescent="0.25">
      <c r="A6288" s="2">
        <v>43727</v>
      </c>
      <c r="B6288" s="1">
        <v>262</v>
      </c>
      <c r="C6288" s="3">
        <v>2000</v>
      </c>
      <c r="D6288" s="13">
        <v>290.85848379629601</v>
      </c>
      <c r="E6288">
        <v>55.42</v>
      </c>
      <c r="F6288" s="15">
        <f t="shared" si="747"/>
        <v>0</v>
      </c>
      <c r="G6288">
        <v>1.0069999999999999</v>
      </c>
      <c r="H6288">
        <v>4.0259999999999998</v>
      </c>
      <c r="I6288">
        <v>268.149</v>
      </c>
      <c r="J6288">
        <v>4.9210000000000003</v>
      </c>
      <c r="K6288">
        <v>96.8</v>
      </c>
      <c r="L6288">
        <v>0.215</v>
      </c>
      <c r="M6288">
        <v>0.19900000000000001</v>
      </c>
      <c r="O6288">
        <v>0.625</v>
      </c>
      <c r="T6288">
        <f t="shared" si="742"/>
        <v>2622000</v>
      </c>
      <c r="U6288">
        <v>0</v>
      </c>
      <c r="V6288">
        <f t="shared" si="740"/>
        <v>0</v>
      </c>
      <c r="W6288" t="str">
        <f t="shared" si="743"/>
        <v/>
      </c>
      <c r="X6288" t="str">
        <f t="shared" si="744"/>
        <v/>
      </c>
      <c r="Y6288" t="str">
        <f t="shared" si="741"/>
        <v/>
      </c>
      <c r="AA6288" s="16">
        <f t="shared" si="745"/>
        <v>0.83899999999999997</v>
      </c>
      <c r="AB6288" s="16">
        <f t="shared" si="746"/>
        <v>2.8000000000000001E-2</v>
      </c>
      <c r="AC6288" s="16"/>
    </row>
    <row r="6289" spans="1:29" x14ac:dyDescent="0.25">
      <c r="A6289" s="2">
        <v>43727</v>
      </c>
      <c r="B6289" s="1">
        <v>262</v>
      </c>
      <c r="C6289" s="3">
        <v>2100</v>
      </c>
      <c r="D6289" s="13">
        <v>290.90015046296298</v>
      </c>
      <c r="E6289">
        <v>55.42</v>
      </c>
      <c r="F6289" s="15">
        <f t="shared" si="747"/>
        <v>0</v>
      </c>
      <c r="G6289">
        <v>1.0069999999999999</v>
      </c>
      <c r="H6289">
        <v>4.5289999999999999</v>
      </c>
      <c r="I6289">
        <v>259.72500000000002</v>
      </c>
      <c r="J6289">
        <v>4.7140000000000004</v>
      </c>
      <c r="K6289">
        <v>97.9</v>
      </c>
      <c r="L6289">
        <v>0.215</v>
      </c>
      <c r="M6289">
        <v>0.19900000000000001</v>
      </c>
      <c r="O6289">
        <v>0.625</v>
      </c>
      <c r="T6289">
        <f t="shared" si="742"/>
        <v>2622100</v>
      </c>
      <c r="U6289">
        <v>0</v>
      </c>
      <c r="V6289">
        <f t="shared" si="740"/>
        <v>0</v>
      </c>
      <c r="W6289" t="str">
        <f t="shared" si="743"/>
        <v/>
      </c>
      <c r="X6289" t="str">
        <f t="shared" si="744"/>
        <v/>
      </c>
      <c r="Y6289" t="str">
        <f t="shared" si="741"/>
        <v/>
      </c>
      <c r="AA6289" s="16">
        <f t="shared" si="745"/>
        <v>0.83699999999999997</v>
      </c>
      <c r="AB6289" s="16">
        <f t="shared" si="746"/>
        <v>1.7999999999999999E-2</v>
      </c>
      <c r="AC6289" s="16"/>
    </row>
    <row r="6290" spans="1:29" x14ac:dyDescent="0.25">
      <c r="A6290" s="2">
        <v>43727</v>
      </c>
      <c r="B6290" s="1">
        <v>262</v>
      </c>
      <c r="C6290" s="3">
        <v>2200</v>
      </c>
      <c r="D6290" s="13">
        <v>290.94181712963001</v>
      </c>
      <c r="E6290">
        <v>55.42</v>
      </c>
      <c r="F6290" s="15">
        <f t="shared" si="747"/>
        <v>0</v>
      </c>
      <c r="G6290">
        <v>0.503</v>
      </c>
      <c r="H6290">
        <v>3.5230000000000001</v>
      </c>
      <c r="I6290">
        <v>268.149</v>
      </c>
      <c r="J6290">
        <v>4.298</v>
      </c>
      <c r="K6290">
        <v>95.5</v>
      </c>
      <c r="L6290">
        <v>0.215</v>
      </c>
      <c r="M6290">
        <v>0.19900000000000001</v>
      </c>
      <c r="O6290">
        <v>0.625</v>
      </c>
      <c r="T6290">
        <f t="shared" si="742"/>
        <v>2622200</v>
      </c>
      <c r="U6290">
        <v>0</v>
      </c>
      <c r="V6290">
        <f t="shared" si="740"/>
        <v>0</v>
      </c>
      <c r="W6290" t="str">
        <f t="shared" si="743"/>
        <v/>
      </c>
      <c r="X6290" t="str">
        <f t="shared" si="744"/>
        <v/>
      </c>
      <c r="Y6290" t="str">
        <f t="shared" si="741"/>
        <v/>
      </c>
      <c r="AA6290" s="16">
        <f t="shared" si="745"/>
        <v>0.79300000000000004</v>
      </c>
      <c r="AB6290" s="16">
        <f t="shared" si="746"/>
        <v>3.6999999999999998E-2</v>
      </c>
      <c r="AC6290" s="16"/>
    </row>
    <row r="6291" spans="1:29" x14ac:dyDescent="0.25">
      <c r="A6291" s="2">
        <v>43727</v>
      </c>
      <c r="B6291" s="1">
        <v>262</v>
      </c>
      <c r="C6291" s="3">
        <v>2300</v>
      </c>
      <c r="D6291" s="13">
        <v>290.98348379629601</v>
      </c>
      <c r="E6291">
        <v>55.54</v>
      </c>
      <c r="F6291" s="15">
        <f t="shared" si="747"/>
        <v>3.9999999999999147E-2</v>
      </c>
      <c r="G6291">
        <v>0.503</v>
      </c>
      <c r="H6291">
        <v>3.02</v>
      </c>
      <c r="I6291">
        <v>244.28200000000001</v>
      </c>
      <c r="J6291">
        <v>4.0629999999999997</v>
      </c>
      <c r="K6291">
        <v>98</v>
      </c>
      <c r="L6291">
        <v>0.215</v>
      </c>
      <c r="M6291">
        <v>0.19900000000000001</v>
      </c>
      <c r="O6291">
        <v>0.625</v>
      </c>
      <c r="T6291">
        <f t="shared" si="742"/>
        <v>2622300</v>
      </c>
      <c r="U6291">
        <v>0</v>
      </c>
      <c r="V6291">
        <f t="shared" si="740"/>
        <v>0</v>
      </c>
      <c r="W6291" t="str">
        <f t="shared" si="743"/>
        <v/>
      </c>
      <c r="X6291" t="str">
        <f t="shared" si="744"/>
        <v/>
      </c>
      <c r="Y6291" t="str">
        <f t="shared" si="741"/>
        <v/>
      </c>
      <c r="AA6291" s="16">
        <f t="shared" si="745"/>
        <v>0.8</v>
      </c>
      <c r="AB6291" s="16">
        <f t="shared" si="746"/>
        <v>1.6E-2</v>
      </c>
      <c r="AC6291" s="16"/>
    </row>
    <row r="6292" spans="1:29" x14ac:dyDescent="0.25">
      <c r="A6292" s="2">
        <v>43727</v>
      </c>
      <c r="B6292" s="1">
        <v>262</v>
      </c>
      <c r="C6292" s="3">
        <v>2400</v>
      </c>
      <c r="D6292" s="13">
        <v>291.02515046296298</v>
      </c>
      <c r="E6292">
        <v>55.42</v>
      </c>
      <c r="F6292" s="15">
        <f t="shared" si="747"/>
        <v>0</v>
      </c>
      <c r="G6292">
        <v>0.503</v>
      </c>
      <c r="H6292">
        <v>4.0259999999999998</v>
      </c>
      <c r="I6292">
        <v>227.435</v>
      </c>
      <c r="J6292">
        <v>4.3239999999999998</v>
      </c>
      <c r="K6292">
        <v>99.6</v>
      </c>
      <c r="L6292">
        <v>0.215</v>
      </c>
      <c r="M6292">
        <v>0.19900000000000001</v>
      </c>
      <c r="O6292">
        <v>0.625</v>
      </c>
      <c r="T6292">
        <f t="shared" si="742"/>
        <v>2622400</v>
      </c>
      <c r="U6292">
        <v>0</v>
      </c>
      <c r="V6292">
        <f t="shared" si="740"/>
        <v>0</v>
      </c>
      <c r="W6292">
        <f t="shared" si="743"/>
        <v>0.215</v>
      </c>
      <c r="X6292">
        <f t="shared" si="744"/>
        <v>0.19900000000000001</v>
      </c>
      <c r="Y6292">
        <f t="shared" si="741"/>
        <v>0</v>
      </c>
      <c r="AA6292" s="16">
        <f t="shared" si="745"/>
        <v>0.82799999999999996</v>
      </c>
      <c r="AB6292" s="16">
        <f t="shared" si="746"/>
        <v>3.0000000000000001E-3</v>
      </c>
      <c r="AC6292" s="16"/>
    </row>
    <row r="6293" spans="1:29" x14ac:dyDescent="0.25">
      <c r="A6293" s="2">
        <v>43728</v>
      </c>
      <c r="B6293" s="1">
        <v>263</v>
      </c>
      <c r="C6293" s="3">
        <v>100</v>
      </c>
      <c r="D6293" s="13">
        <v>291.06681712963001</v>
      </c>
      <c r="E6293">
        <v>55.42</v>
      </c>
      <c r="F6293" s="15">
        <f t="shared" si="747"/>
        <v>0</v>
      </c>
      <c r="G6293">
        <v>0</v>
      </c>
      <c r="H6293">
        <v>3.02</v>
      </c>
      <c r="I6293">
        <v>219.012</v>
      </c>
      <c r="J6293">
        <v>4.5060000000000002</v>
      </c>
      <c r="K6293">
        <v>100</v>
      </c>
      <c r="L6293">
        <v>0.215</v>
      </c>
      <c r="M6293">
        <v>0.19900000000000001</v>
      </c>
      <c r="O6293">
        <v>0.625</v>
      </c>
      <c r="T6293">
        <f t="shared" si="742"/>
        <v>2630100</v>
      </c>
      <c r="U6293">
        <v>0</v>
      </c>
      <c r="V6293">
        <f t="shared" si="740"/>
        <v>0</v>
      </c>
      <c r="W6293" t="str">
        <f t="shared" si="743"/>
        <v/>
      </c>
      <c r="X6293" t="str">
        <f t="shared" si="744"/>
        <v/>
      </c>
      <c r="Y6293" t="str">
        <f t="shared" si="741"/>
        <v/>
      </c>
      <c r="AA6293" s="16">
        <f t="shared" si="745"/>
        <v>0.84199999999999997</v>
      </c>
      <c r="AB6293" s="16">
        <f t="shared" si="746"/>
        <v>0</v>
      </c>
      <c r="AC6293" s="16"/>
    </row>
    <row r="6294" spans="1:29" x14ac:dyDescent="0.25">
      <c r="A6294" s="2">
        <v>43728</v>
      </c>
      <c r="B6294" s="1">
        <v>263</v>
      </c>
      <c r="C6294" s="3">
        <v>200</v>
      </c>
      <c r="D6294" s="13">
        <v>291.10848379629601</v>
      </c>
      <c r="E6294">
        <v>55.42</v>
      </c>
      <c r="F6294" s="15">
        <f t="shared" si="747"/>
        <v>0</v>
      </c>
      <c r="G6294">
        <v>0.503</v>
      </c>
      <c r="H6294">
        <v>4.5289999999999999</v>
      </c>
      <c r="I6294">
        <v>245.68600000000001</v>
      </c>
      <c r="J6294">
        <v>4.5060000000000002</v>
      </c>
      <c r="K6294">
        <v>100</v>
      </c>
      <c r="L6294">
        <v>0.215</v>
      </c>
      <c r="M6294">
        <v>0.2</v>
      </c>
      <c r="O6294">
        <v>0.625</v>
      </c>
      <c r="T6294">
        <f t="shared" si="742"/>
        <v>2630200</v>
      </c>
      <c r="U6294">
        <v>0</v>
      </c>
      <c r="V6294">
        <f t="shared" si="740"/>
        <v>0</v>
      </c>
      <c r="W6294" t="str">
        <f t="shared" si="743"/>
        <v/>
      </c>
      <c r="X6294" t="str">
        <f t="shared" si="744"/>
        <v/>
      </c>
      <c r="Y6294" t="str">
        <f t="shared" si="741"/>
        <v/>
      </c>
      <c r="AA6294" s="16">
        <f t="shared" si="745"/>
        <v>0.84199999999999997</v>
      </c>
      <c r="AB6294" s="16">
        <f t="shared" si="746"/>
        <v>0</v>
      </c>
      <c r="AC6294" s="16"/>
    </row>
    <row r="6295" spans="1:29" x14ac:dyDescent="0.25">
      <c r="A6295" s="2">
        <v>43728</v>
      </c>
      <c r="B6295" s="1">
        <v>263</v>
      </c>
      <c r="C6295" s="3">
        <v>300</v>
      </c>
      <c r="D6295" s="13">
        <v>291.15015046296298</v>
      </c>
      <c r="E6295">
        <v>55.42</v>
      </c>
      <c r="F6295" s="15">
        <f t="shared" si="747"/>
        <v>0</v>
      </c>
      <c r="G6295">
        <v>0.503</v>
      </c>
      <c r="H6295">
        <v>4.0259999999999998</v>
      </c>
      <c r="I6295">
        <v>238.667</v>
      </c>
      <c r="J6295">
        <v>4.4279999999999999</v>
      </c>
      <c r="K6295">
        <v>100</v>
      </c>
      <c r="L6295">
        <v>0.217</v>
      </c>
      <c r="M6295">
        <v>0.20100000000000001</v>
      </c>
      <c r="O6295">
        <v>0.625</v>
      </c>
      <c r="T6295">
        <f t="shared" si="742"/>
        <v>2630300</v>
      </c>
      <c r="U6295">
        <v>0</v>
      </c>
      <c r="V6295">
        <f t="shared" si="740"/>
        <v>0</v>
      </c>
      <c r="W6295" t="str">
        <f t="shared" si="743"/>
        <v/>
      </c>
      <c r="X6295" t="str">
        <f t="shared" si="744"/>
        <v/>
      </c>
      <c r="Y6295" t="str">
        <f t="shared" si="741"/>
        <v/>
      </c>
      <c r="AA6295" s="16">
        <f t="shared" si="745"/>
        <v>0.83799999999999997</v>
      </c>
      <c r="AB6295" s="16">
        <f t="shared" si="746"/>
        <v>0</v>
      </c>
      <c r="AC6295" s="16"/>
    </row>
    <row r="6296" spans="1:29" x14ac:dyDescent="0.25">
      <c r="A6296" s="2">
        <v>43728</v>
      </c>
      <c r="B6296" s="1">
        <v>263</v>
      </c>
      <c r="C6296" s="3">
        <v>400</v>
      </c>
      <c r="D6296" s="13">
        <v>291.19181712963001</v>
      </c>
      <c r="E6296">
        <v>55.3</v>
      </c>
      <c r="F6296" s="15">
        <f t="shared" si="747"/>
        <v>0</v>
      </c>
      <c r="G6296">
        <v>0.503</v>
      </c>
      <c r="H6296">
        <v>5.0330000000000004</v>
      </c>
      <c r="I6296">
        <v>258.322</v>
      </c>
      <c r="J6296">
        <v>4.194</v>
      </c>
      <c r="K6296">
        <v>100</v>
      </c>
      <c r="L6296">
        <v>0.218</v>
      </c>
      <c r="M6296">
        <v>0.20200000000000001</v>
      </c>
      <c r="O6296">
        <v>0.625</v>
      </c>
      <c r="T6296">
        <f t="shared" si="742"/>
        <v>2630400</v>
      </c>
      <c r="U6296">
        <v>0</v>
      </c>
      <c r="V6296">
        <f t="shared" si="740"/>
        <v>0</v>
      </c>
      <c r="W6296" t="str">
        <f t="shared" si="743"/>
        <v/>
      </c>
      <c r="X6296" t="str">
        <f t="shared" si="744"/>
        <v/>
      </c>
      <c r="Y6296" t="str">
        <f t="shared" si="741"/>
        <v/>
      </c>
      <c r="AA6296" s="16">
        <f t="shared" si="745"/>
        <v>0.82399999999999995</v>
      </c>
      <c r="AB6296" s="16">
        <f t="shared" si="746"/>
        <v>0</v>
      </c>
      <c r="AC6296" s="16"/>
    </row>
    <row r="6297" spans="1:29" x14ac:dyDescent="0.25">
      <c r="A6297" s="2">
        <v>43728</v>
      </c>
      <c r="B6297" s="1">
        <v>263</v>
      </c>
      <c r="C6297" s="3">
        <v>500</v>
      </c>
      <c r="D6297" s="13">
        <v>291.23348379629601</v>
      </c>
      <c r="E6297">
        <v>55.54</v>
      </c>
      <c r="F6297" s="15">
        <f t="shared" si="747"/>
        <v>3.9999999999999147E-2</v>
      </c>
      <c r="G6297">
        <v>1.0069999999999999</v>
      </c>
      <c r="H6297">
        <v>6.0389999999999997</v>
      </c>
      <c r="I6297">
        <v>261.12900000000002</v>
      </c>
      <c r="J6297">
        <v>3.8540000000000001</v>
      </c>
      <c r="K6297">
        <v>100</v>
      </c>
      <c r="L6297">
        <v>0.22</v>
      </c>
      <c r="M6297">
        <v>0.20300000000000001</v>
      </c>
      <c r="O6297">
        <v>0.625</v>
      </c>
      <c r="T6297">
        <f t="shared" si="742"/>
        <v>2630500</v>
      </c>
      <c r="U6297">
        <v>0</v>
      </c>
      <c r="V6297">
        <f t="shared" si="740"/>
        <v>0</v>
      </c>
      <c r="W6297" t="str">
        <f t="shared" si="743"/>
        <v/>
      </c>
      <c r="X6297" t="str">
        <f t="shared" si="744"/>
        <v/>
      </c>
      <c r="Y6297" t="str">
        <f t="shared" si="741"/>
        <v/>
      </c>
      <c r="AA6297" s="16">
        <f t="shared" si="745"/>
        <v>0.80500000000000005</v>
      </c>
      <c r="AB6297" s="16">
        <f t="shared" si="746"/>
        <v>0</v>
      </c>
      <c r="AC6297" s="16"/>
    </row>
    <row r="6298" spans="1:29" x14ac:dyDescent="0.25">
      <c r="A6298" s="2">
        <v>43728</v>
      </c>
      <c r="B6298" s="1">
        <v>263</v>
      </c>
      <c r="C6298" s="3">
        <v>600</v>
      </c>
      <c r="D6298" s="13">
        <v>291.27515046296298</v>
      </c>
      <c r="E6298">
        <v>55.42</v>
      </c>
      <c r="F6298" s="15">
        <f t="shared" si="747"/>
        <v>0</v>
      </c>
      <c r="G6298">
        <v>0.503</v>
      </c>
      <c r="H6298">
        <v>6.0389999999999997</v>
      </c>
      <c r="I6298">
        <v>282.18799999999999</v>
      </c>
      <c r="J6298">
        <v>3.9060000000000001</v>
      </c>
      <c r="K6298">
        <v>100</v>
      </c>
      <c r="L6298">
        <v>0.22</v>
      </c>
      <c r="M6298">
        <v>0.20399999999999999</v>
      </c>
      <c r="O6298">
        <v>0.625</v>
      </c>
      <c r="T6298">
        <f t="shared" si="742"/>
        <v>2630600</v>
      </c>
      <c r="U6298">
        <v>0.7</v>
      </c>
      <c r="V6298">
        <f t="shared" si="740"/>
        <v>0</v>
      </c>
      <c r="W6298" t="str">
        <f t="shared" si="743"/>
        <v/>
      </c>
      <c r="X6298" t="str">
        <f t="shared" si="744"/>
        <v/>
      </c>
      <c r="Y6298" t="str">
        <f t="shared" si="741"/>
        <v/>
      </c>
      <c r="AA6298" s="16">
        <f t="shared" si="745"/>
        <v>0.80800000000000005</v>
      </c>
      <c r="AB6298" s="16">
        <f t="shared" si="746"/>
        <v>0</v>
      </c>
      <c r="AC6298" s="16"/>
    </row>
    <row r="6299" spans="1:29" x14ac:dyDescent="0.25">
      <c r="A6299" s="2">
        <v>43728</v>
      </c>
      <c r="B6299" s="1">
        <v>263</v>
      </c>
      <c r="C6299" s="3">
        <v>700</v>
      </c>
      <c r="D6299" s="13">
        <v>291.31681712963001</v>
      </c>
      <c r="E6299">
        <v>55.42</v>
      </c>
      <c r="F6299" s="15">
        <f t="shared" si="747"/>
        <v>0</v>
      </c>
      <c r="G6299">
        <v>0.503</v>
      </c>
      <c r="H6299">
        <v>4.0259999999999998</v>
      </c>
      <c r="I6299">
        <v>228.839</v>
      </c>
      <c r="J6299">
        <v>3.9849999999999999</v>
      </c>
      <c r="K6299">
        <v>100</v>
      </c>
      <c r="L6299">
        <v>0.221</v>
      </c>
      <c r="M6299">
        <v>0.20399999999999999</v>
      </c>
      <c r="O6299">
        <v>33.125</v>
      </c>
      <c r="T6299">
        <f t="shared" si="742"/>
        <v>2630700</v>
      </c>
      <c r="U6299">
        <v>81.8</v>
      </c>
      <c r="V6299">
        <f t="shared" si="740"/>
        <v>33.1</v>
      </c>
      <c r="W6299" t="str">
        <f t="shared" si="743"/>
        <v/>
      </c>
      <c r="X6299" t="str">
        <f t="shared" si="744"/>
        <v/>
      </c>
      <c r="Y6299" t="str">
        <f t="shared" si="741"/>
        <v/>
      </c>
      <c r="AA6299" s="16">
        <f t="shared" si="745"/>
        <v>0.81200000000000006</v>
      </c>
      <c r="AB6299" s="16">
        <f t="shared" si="746"/>
        <v>0</v>
      </c>
      <c r="AC6299" s="16"/>
    </row>
    <row r="6300" spans="1:29" x14ac:dyDescent="0.25">
      <c r="A6300" s="2">
        <v>43728</v>
      </c>
      <c r="B6300" s="1">
        <v>263</v>
      </c>
      <c r="C6300" s="3">
        <v>800</v>
      </c>
      <c r="D6300" s="13">
        <v>291.35848379629601</v>
      </c>
      <c r="E6300">
        <v>55.54</v>
      </c>
      <c r="F6300" s="15">
        <f t="shared" si="747"/>
        <v>3.9999999999999147E-2</v>
      </c>
      <c r="G6300">
        <v>0.503</v>
      </c>
      <c r="H6300">
        <v>5.0330000000000004</v>
      </c>
      <c r="I6300">
        <v>245.68600000000001</v>
      </c>
      <c r="J6300">
        <v>4.3499999999999996</v>
      </c>
      <c r="K6300">
        <v>100</v>
      </c>
      <c r="L6300">
        <v>0.221</v>
      </c>
      <c r="M6300">
        <v>0.20399999999999999</v>
      </c>
      <c r="O6300">
        <v>76.875</v>
      </c>
      <c r="T6300">
        <f t="shared" si="742"/>
        <v>2630800</v>
      </c>
      <c r="U6300">
        <v>254.7</v>
      </c>
      <c r="V6300">
        <f t="shared" si="740"/>
        <v>76.900000000000006</v>
      </c>
      <c r="W6300" t="str">
        <f t="shared" si="743"/>
        <v/>
      </c>
      <c r="X6300" t="str">
        <f t="shared" si="744"/>
        <v/>
      </c>
      <c r="Y6300" t="str">
        <f t="shared" si="741"/>
        <v/>
      </c>
      <c r="AA6300" s="16">
        <f t="shared" si="745"/>
        <v>0.83299999999999996</v>
      </c>
      <c r="AB6300" s="16">
        <f t="shared" si="746"/>
        <v>0</v>
      </c>
      <c r="AC6300" s="16"/>
    </row>
    <row r="6301" spans="1:29" x14ac:dyDescent="0.25">
      <c r="A6301" s="2">
        <v>43728</v>
      </c>
      <c r="B6301" s="1">
        <v>263</v>
      </c>
      <c r="C6301" s="3">
        <v>900</v>
      </c>
      <c r="D6301" s="13">
        <v>291.40015046296298</v>
      </c>
      <c r="E6301">
        <v>55.07</v>
      </c>
      <c r="F6301" s="15">
        <f t="shared" si="747"/>
        <v>0</v>
      </c>
      <c r="G6301">
        <v>0.503</v>
      </c>
      <c r="H6301">
        <v>6.5430000000000001</v>
      </c>
      <c r="I6301">
        <v>279.38</v>
      </c>
      <c r="J6301">
        <v>5.5140000000000002</v>
      </c>
      <c r="K6301">
        <v>94.9</v>
      </c>
      <c r="L6301">
        <v>0.221</v>
      </c>
      <c r="M6301">
        <v>0.20399999999999999</v>
      </c>
      <c r="O6301">
        <v>298.125</v>
      </c>
      <c r="T6301">
        <f t="shared" si="742"/>
        <v>2630900</v>
      </c>
      <c r="U6301">
        <v>423.8</v>
      </c>
      <c r="V6301">
        <f t="shared" si="740"/>
        <v>298.10000000000002</v>
      </c>
      <c r="W6301" t="str">
        <f t="shared" si="743"/>
        <v/>
      </c>
      <c r="X6301" t="str">
        <f t="shared" si="744"/>
        <v/>
      </c>
      <c r="Y6301" t="str">
        <f t="shared" si="741"/>
        <v/>
      </c>
      <c r="AA6301" s="16">
        <f t="shared" si="745"/>
        <v>0.85799999999999998</v>
      </c>
      <c r="AB6301" s="16">
        <f t="shared" si="746"/>
        <v>4.5999999999999999E-2</v>
      </c>
      <c r="AC6301" s="16"/>
    </row>
    <row r="6302" spans="1:29" x14ac:dyDescent="0.25">
      <c r="A6302" s="2">
        <v>43728</v>
      </c>
      <c r="B6302" s="1">
        <v>263</v>
      </c>
      <c r="C6302" s="3">
        <v>1000</v>
      </c>
      <c r="D6302" s="13">
        <v>291.44181712963001</v>
      </c>
      <c r="E6302">
        <v>55.3</v>
      </c>
      <c r="F6302" s="15">
        <f t="shared" si="747"/>
        <v>0</v>
      </c>
      <c r="G6302">
        <v>0</v>
      </c>
      <c r="H6302">
        <v>4.0259999999999998</v>
      </c>
      <c r="I6302">
        <v>277.976</v>
      </c>
      <c r="J6302">
        <v>4.9729999999999999</v>
      </c>
      <c r="K6302">
        <v>95.6</v>
      </c>
      <c r="L6302">
        <v>0.221</v>
      </c>
      <c r="M6302">
        <v>0.20399999999999999</v>
      </c>
      <c r="O6302">
        <v>183.125</v>
      </c>
      <c r="T6302">
        <f t="shared" si="742"/>
        <v>2631000</v>
      </c>
      <c r="U6302">
        <v>563.5</v>
      </c>
      <c r="V6302">
        <f t="shared" si="740"/>
        <v>183.1</v>
      </c>
      <c r="W6302" t="str">
        <f t="shared" si="743"/>
        <v/>
      </c>
      <c r="X6302" t="str">
        <f t="shared" si="744"/>
        <v/>
      </c>
      <c r="Y6302" t="str">
        <f t="shared" si="741"/>
        <v/>
      </c>
      <c r="AA6302" s="16">
        <f t="shared" si="745"/>
        <v>0.83199999999999996</v>
      </c>
      <c r="AB6302" s="16">
        <f t="shared" si="746"/>
        <v>3.7999999999999999E-2</v>
      </c>
      <c r="AC6302" s="16"/>
    </row>
    <row r="6303" spans="1:29" x14ac:dyDescent="0.25">
      <c r="A6303" s="2">
        <v>43728</v>
      </c>
      <c r="B6303" s="1">
        <v>263</v>
      </c>
      <c r="C6303" s="3">
        <v>1100</v>
      </c>
      <c r="D6303" s="13">
        <v>291.48348379629601</v>
      </c>
      <c r="E6303">
        <v>55.54</v>
      </c>
      <c r="F6303" s="15">
        <f t="shared" si="747"/>
        <v>3.9999999999999147E-2</v>
      </c>
      <c r="G6303">
        <v>0.503</v>
      </c>
      <c r="H6303">
        <v>4.5289999999999999</v>
      </c>
      <c r="I6303">
        <v>248.494</v>
      </c>
      <c r="J6303">
        <v>5.9240000000000004</v>
      </c>
      <c r="K6303">
        <v>93.6</v>
      </c>
      <c r="L6303">
        <v>0.22</v>
      </c>
      <c r="M6303">
        <v>0.20399999999999999</v>
      </c>
      <c r="O6303">
        <v>176.875</v>
      </c>
      <c r="T6303">
        <f t="shared" si="742"/>
        <v>2631100</v>
      </c>
      <c r="U6303">
        <v>660.3</v>
      </c>
      <c r="V6303">
        <f t="shared" si="740"/>
        <v>176.9</v>
      </c>
      <c r="W6303" t="str">
        <f t="shared" si="743"/>
        <v/>
      </c>
      <c r="X6303" t="str">
        <f t="shared" si="744"/>
        <v/>
      </c>
      <c r="Y6303" t="str">
        <f t="shared" si="741"/>
        <v/>
      </c>
      <c r="AA6303" s="16">
        <f t="shared" si="745"/>
        <v>0.87</v>
      </c>
      <c r="AB6303" s="16">
        <f t="shared" si="746"/>
        <v>5.8999999999999997E-2</v>
      </c>
      <c r="AC6303" s="16"/>
    </row>
    <row r="6304" spans="1:29" x14ac:dyDescent="0.25">
      <c r="A6304" s="2">
        <v>43728</v>
      </c>
      <c r="B6304" s="1">
        <v>263</v>
      </c>
      <c r="C6304" s="3">
        <v>1200</v>
      </c>
      <c r="D6304" s="13">
        <v>291.52515046296298</v>
      </c>
      <c r="E6304">
        <v>55.42</v>
      </c>
      <c r="F6304" s="15">
        <f t="shared" si="747"/>
        <v>0</v>
      </c>
      <c r="G6304">
        <v>0.503</v>
      </c>
      <c r="H6304">
        <v>5.0330000000000004</v>
      </c>
      <c r="I6304">
        <v>265.34100000000001</v>
      </c>
      <c r="J6304">
        <v>5.5140000000000002</v>
      </c>
      <c r="K6304">
        <v>93.1</v>
      </c>
      <c r="L6304">
        <v>0.22</v>
      </c>
      <c r="M6304">
        <v>0.20399999999999999</v>
      </c>
      <c r="O6304">
        <v>101.875</v>
      </c>
      <c r="T6304">
        <f t="shared" si="742"/>
        <v>2631200</v>
      </c>
      <c r="U6304">
        <v>706</v>
      </c>
      <c r="V6304">
        <f t="shared" si="740"/>
        <v>101.9</v>
      </c>
      <c r="W6304" t="str">
        <f t="shared" si="743"/>
        <v/>
      </c>
      <c r="X6304" t="str">
        <f t="shared" si="744"/>
        <v/>
      </c>
      <c r="Y6304" t="str">
        <f t="shared" si="741"/>
        <v/>
      </c>
      <c r="AA6304" s="16">
        <f t="shared" si="745"/>
        <v>0.84099999999999997</v>
      </c>
      <c r="AB6304" s="16">
        <f t="shared" si="746"/>
        <v>6.2E-2</v>
      </c>
      <c r="AC6304" s="16"/>
    </row>
    <row r="6305" spans="1:29" x14ac:dyDescent="0.25">
      <c r="A6305" s="2">
        <v>43728</v>
      </c>
      <c r="B6305" s="1">
        <v>263</v>
      </c>
      <c r="C6305" s="3">
        <v>1300</v>
      </c>
      <c r="D6305" s="13">
        <v>291.56681712963001</v>
      </c>
      <c r="E6305">
        <v>55.65</v>
      </c>
      <c r="F6305" s="15">
        <f t="shared" si="747"/>
        <v>0.14999999999999858</v>
      </c>
      <c r="G6305">
        <v>0.503</v>
      </c>
      <c r="H6305">
        <v>5.0330000000000004</v>
      </c>
      <c r="I6305">
        <v>258.322</v>
      </c>
      <c r="J6305">
        <v>6.56</v>
      </c>
      <c r="K6305">
        <v>90</v>
      </c>
      <c r="L6305">
        <v>0.22</v>
      </c>
      <c r="M6305">
        <v>0.20399999999999999</v>
      </c>
      <c r="O6305">
        <v>248.125</v>
      </c>
      <c r="T6305">
        <f t="shared" si="742"/>
        <v>2631300</v>
      </c>
      <c r="U6305">
        <v>697</v>
      </c>
      <c r="V6305">
        <f t="shared" si="740"/>
        <v>248.1</v>
      </c>
      <c r="W6305" t="str">
        <f t="shared" si="743"/>
        <v/>
      </c>
      <c r="X6305" t="str">
        <f t="shared" si="744"/>
        <v/>
      </c>
      <c r="Y6305" t="str">
        <f t="shared" si="741"/>
        <v/>
      </c>
      <c r="AA6305" s="16">
        <f t="shared" si="745"/>
        <v>0.874</v>
      </c>
      <c r="AB6305" s="16">
        <f t="shared" si="746"/>
        <v>9.7000000000000003E-2</v>
      </c>
      <c r="AC6305" s="16"/>
    </row>
    <row r="6306" spans="1:29" x14ac:dyDescent="0.25">
      <c r="A6306" s="2">
        <v>43728</v>
      </c>
      <c r="B6306" s="1">
        <v>263</v>
      </c>
      <c r="C6306" s="3">
        <v>1400</v>
      </c>
      <c r="D6306" s="13">
        <v>291.60848379629601</v>
      </c>
      <c r="E6306">
        <v>55.3</v>
      </c>
      <c r="F6306" s="15">
        <f t="shared" si="747"/>
        <v>0</v>
      </c>
      <c r="G6306">
        <v>1.0069999999999999</v>
      </c>
      <c r="H6306">
        <v>5.5359999999999996</v>
      </c>
      <c r="I6306">
        <v>270.95699999999999</v>
      </c>
      <c r="J6306">
        <v>7.77</v>
      </c>
      <c r="K6306">
        <v>83.2</v>
      </c>
      <c r="L6306">
        <v>0.22</v>
      </c>
      <c r="M6306">
        <v>0.20300000000000001</v>
      </c>
      <c r="O6306">
        <v>174.375</v>
      </c>
      <c r="T6306">
        <f t="shared" si="742"/>
        <v>2631400</v>
      </c>
      <c r="U6306">
        <v>633.5</v>
      </c>
      <c r="V6306">
        <f t="shared" si="740"/>
        <v>174.4</v>
      </c>
      <c r="W6306" t="str">
        <f t="shared" si="743"/>
        <v/>
      </c>
      <c r="X6306" t="str">
        <f t="shared" si="744"/>
        <v/>
      </c>
      <c r="Y6306" t="str">
        <f t="shared" si="741"/>
        <v/>
      </c>
      <c r="AA6306" s="16">
        <f t="shared" si="745"/>
        <v>0.878</v>
      </c>
      <c r="AB6306" s="16">
        <f t="shared" si="746"/>
        <v>0.17699999999999999</v>
      </c>
      <c r="AC6306" s="16"/>
    </row>
    <row r="6307" spans="1:29" x14ac:dyDescent="0.25">
      <c r="A6307" s="2">
        <v>43728</v>
      </c>
      <c r="B6307" s="1">
        <v>263</v>
      </c>
      <c r="C6307" s="3">
        <v>1500</v>
      </c>
      <c r="D6307" s="13">
        <v>291.65015046296298</v>
      </c>
      <c r="E6307">
        <v>54.48</v>
      </c>
      <c r="F6307" s="15">
        <f t="shared" si="747"/>
        <v>0</v>
      </c>
      <c r="G6307">
        <v>1.0069999999999999</v>
      </c>
      <c r="H6307">
        <v>5.5359999999999996</v>
      </c>
      <c r="I6307">
        <v>272.36099999999999</v>
      </c>
      <c r="J6307">
        <v>7.82</v>
      </c>
      <c r="K6307">
        <v>79.400000000000006</v>
      </c>
      <c r="L6307">
        <v>0.219</v>
      </c>
      <c r="M6307">
        <v>0.20300000000000001</v>
      </c>
      <c r="O6307">
        <v>245.625</v>
      </c>
      <c r="T6307">
        <f t="shared" si="742"/>
        <v>2631500</v>
      </c>
      <c r="U6307">
        <v>521.29999999999995</v>
      </c>
      <c r="V6307">
        <f t="shared" si="740"/>
        <v>245.6</v>
      </c>
      <c r="W6307" t="str">
        <f t="shared" si="743"/>
        <v/>
      </c>
      <c r="X6307" t="str">
        <f t="shared" si="744"/>
        <v/>
      </c>
      <c r="Y6307" t="str">
        <f t="shared" si="741"/>
        <v/>
      </c>
      <c r="AA6307" s="16">
        <f t="shared" si="745"/>
        <v>0.84099999999999997</v>
      </c>
      <c r="AB6307" s="16">
        <f t="shared" si="746"/>
        <v>0.218</v>
      </c>
      <c r="AC6307" s="16"/>
    </row>
    <row r="6308" spans="1:29" x14ac:dyDescent="0.25">
      <c r="A6308" s="2">
        <v>43728</v>
      </c>
      <c r="B6308" s="1">
        <v>263</v>
      </c>
      <c r="C6308" s="3">
        <v>1600</v>
      </c>
      <c r="D6308" s="13">
        <v>291.69181712963001</v>
      </c>
      <c r="E6308">
        <v>54.6</v>
      </c>
      <c r="F6308" s="15">
        <f t="shared" si="747"/>
        <v>0</v>
      </c>
      <c r="G6308">
        <v>1.0069999999999999</v>
      </c>
      <c r="H6308">
        <v>5.0330000000000004</v>
      </c>
      <c r="I6308">
        <v>269.553</v>
      </c>
      <c r="J6308">
        <v>8.3940000000000001</v>
      </c>
      <c r="K6308">
        <v>72.099999999999994</v>
      </c>
      <c r="L6308">
        <v>0.219</v>
      </c>
      <c r="M6308">
        <v>0.20200000000000001</v>
      </c>
      <c r="O6308">
        <v>323.125</v>
      </c>
      <c r="T6308">
        <f t="shared" si="742"/>
        <v>2631600</v>
      </c>
      <c r="U6308">
        <v>370.2</v>
      </c>
      <c r="V6308">
        <f t="shared" si="740"/>
        <v>323.10000000000002</v>
      </c>
      <c r="W6308" t="str">
        <f t="shared" si="743"/>
        <v/>
      </c>
      <c r="X6308" t="str">
        <f t="shared" si="744"/>
        <v/>
      </c>
      <c r="Y6308" t="str">
        <f t="shared" si="741"/>
        <v/>
      </c>
      <c r="AA6308" s="16">
        <f t="shared" si="745"/>
        <v>0.79400000000000004</v>
      </c>
      <c r="AB6308" s="16">
        <f t="shared" si="746"/>
        <v>0.307</v>
      </c>
      <c r="AC6308" s="16"/>
    </row>
    <row r="6309" spans="1:29" x14ac:dyDescent="0.25">
      <c r="A6309" s="2">
        <v>43728</v>
      </c>
      <c r="B6309" s="1">
        <v>263</v>
      </c>
      <c r="C6309" s="3">
        <v>1700</v>
      </c>
      <c r="D6309" s="13">
        <v>291.73348379629601</v>
      </c>
      <c r="E6309">
        <v>54.72</v>
      </c>
      <c r="F6309" s="15">
        <f t="shared" si="747"/>
        <v>0</v>
      </c>
      <c r="G6309">
        <v>1.0069999999999999</v>
      </c>
      <c r="H6309">
        <v>5.5359999999999996</v>
      </c>
      <c r="I6309">
        <v>279.38</v>
      </c>
      <c r="J6309">
        <v>7.1920000000000002</v>
      </c>
      <c r="K6309">
        <v>75</v>
      </c>
      <c r="L6309">
        <v>0.218</v>
      </c>
      <c r="M6309">
        <v>0.20200000000000001</v>
      </c>
      <c r="O6309">
        <v>56.875</v>
      </c>
      <c r="T6309">
        <f t="shared" si="742"/>
        <v>2631700</v>
      </c>
      <c r="U6309">
        <v>196.3</v>
      </c>
      <c r="V6309">
        <f t="shared" si="740"/>
        <v>56.9</v>
      </c>
      <c r="W6309" t="str">
        <f t="shared" si="743"/>
        <v/>
      </c>
      <c r="X6309" t="str">
        <f t="shared" si="744"/>
        <v/>
      </c>
      <c r="Y6309" t="str">
        <f t="shared" si="741"/>
        <v/>
      </c>
      <c r="AA6309" s="16">
        <f t="shared" si="745"/>
        <v>0.76100000000000001</v>
      </c>
      <c r="AB6309" s="16">
        <f t="shared" si="746"/>
        <v>0.254</v>
      </c>
      <c r="AC6309" s="16"/>
    </row>
    <row r="6310" spans="1:29" x14ac:dyDescent="0.25">
      <c r="A6310" s="2">
        <v>43728</v>
      </c>
      <c r="B6310" s="1">
        <v>263</v>
      </c>
      <c r="C6310" s="3">
        <v>1800</v>
      </c>
      <c r="D6310" s="13">
        <v>291.77515046296298</v>
      </c>
      <c r="E6310">
        <v>54.83</v>
      </c>
      <c r="F6310" s="15">
        <f t="shared" si="747"/>
        <v>0</v>
      </c>
      <c r="G6310">
        <v>0.503</v>
      </c>
      <c r="H6310">
        <v>3.5230000000000001</v>
      </c>
      <c r="I6310">
        <v>268.149</v>
      </c>
      <c r="J6310">
        <v>4.2460000000000004</v>
      </c>
      <c r="K6310">
        <v>85.5</v>
      </c>
      <c r="L6310">
        <v>0.218</v>
      </c>
      <c r="M6310">
        <v>0.20100000000000001</v>
      </c>
      <c r="O6310">
        <v>8.125</v>
      </c>
      <c r="T6310">
        <f t="shared" si="742"/>
        <v>2631800</v>
      </c>
      <c r="U6310">
        <v>37.299999999999997</v>
      </c>
      <c r="V6310">
        <f t="shared" si="740"/>
        <v>8.1</v>
      </c>
      <c r="W6310" t="str">
        <f t="shared" si="743"/>
        <v/>
      </c>
      <c r="X6310" t="str">
        <f t="shared" si="744"/>
        <v/>
      </c>
      <c r="Y6310" t="str">
        <f t="shared" si="741"/>
        <v/>
      </c>
      <c r="AA6310" s="16">
        <f t="shared" si="745"/>
        <v>0.70699999999999996</v>
      </c>
      <c r="AB6310" s="16">
        <f t="shared" si="746"/>
        <v>0.12</v>
      </c>
      <c r="AC6310" s="16"/>
    </row>
    <row r="6311" spans="1:29" x14ac:dyDescent="0.25">
      <c r="A6311" s="2">
        <v>43728</v>
      </c>
      <c r="B6311" s="1">
        <v>263</v>
      </c>
      <c r="C6311" s="3">
        <v>1900</v>
      </c>
      <c r="D6311" s="13">
        <v>291.81681712963001</v>
      </c>
      <c r="E6311">
        <v>55.07</v>
      </c>
      <c r="F6311" s="15">
        <f t="shared" si="747"/>
        <v>0</v>
      </c>
      <c r="G6311">
        <v>0</v>
      </c>
      <c r="H6311">
        <v>1.51</v>
      </c>
      <c r="I6311">
        <v>321.49799999999999</v>
      </c>
      <c r="J6311">
        <v>3.4590000000000001</v>
      </c>
      <c r="K6311">
        <v>87.4</v>
      </c>
      <c r="L6311">
        <v>0.217</v>
      </c>
      <c r="M6311">
        <v>0.20100000000000001</v>
      </c>
      <c r="O6311">
        <v>0.625</v>
      </c>
      <c r="T6311">
        <f t="shared" si="742"/>
        <v>2631900</v>
      </c>
      <c r="U6311">
        <v>0</v>
      </c>
      <c r="V6311">
        <f t="shared" si="740"/>
        <v>0</v>
      </c>
      <c r="W6311" t="str">
        <f t="shared" si="743"/>
        <v/>
      </c>
      <c r="X6311" t="str">
        <f t="shared" si="744"/>
        <v/>
      </c>
      <c r="Y6311" t="str">
        <f t="shared" si="741"/>
        <v/>
      </c>
      <c r="AA6311" s="16">
        <f t="shared" si="745"/>
        <v>0.68400000000000005</v>
      </c>
      <c r="AB6311" s="16">
        <f t="shared" si="746"/>
        <v>9.9000000000000005E-2</v>
      </c>
      <c r="AC6311" s="16"/>
    </row>
    <row r="6312" spans="1:29" x14ac:dyDescent="0.25">
      <c r="A6312" s="2">
        <v>43728</v>
      </c>
      <c r="B6312" s="1">
        <v>263</v>
      </c>
      <c r="C6312" s="3">
        <v>2000</v>
      </c>
      <c r="D6312" s="13">
        <v>291.85848379629601</v>
      </c>
      <c r="E6312">
        <v>54.83</v>
      </c>
      <c r="F6312" s="15">
        <f t="shared" si="747"/>
        <v>0</v>
      </c>
      <c r="G6312">
        <v>0</v>
      </c>
      <c r="H6312">
        <v>1.51</v>
      </c>
      <c r="I6312">
        <v>352.38400000000001</v>
      </c>
      <c r="J6312">
        <v>2.1549999999999998</v>
      </c>
      <c r="K6312">
        <v>93.8</v>
      </c>
      <c r="L6312">
        <v>0.217</v>
      </c>
      <c r="M6312">
        <v>0.20100000000000001</v>
      </c>
      <c r="O6312">
        <v>0.625</v>
      </c>
      <c r="T6312">
        <f t="shared" si="742"/>
        <v>2632000</v>
      </c>
      <c r="U6312">
        <v>0</v>
      </c>
      <c r="V6312">
        <f t="shared" si="740"/>
        <v>0</v>
      </c>
      <c r="W6312" t="str">
        <f t="shared" si="743"/>
        <v/>
      </c>
      <c r="X6312" t="str">
        <f t="shared" si="744"/>
        <v/>
      </c>
      <c r="Y6312" t="str">
        <f t="shared" si="741"/>
        <v/>
      </c>
      <c r="AA6312" s="16">
        <f t="shared" si="745"/>
        <v>0.66900000000000004</v>
      </c>
      <c r="AB6312" s="16">
        <f t="shared" si="746"/>
        <v>4.3999999999999997E-2</v>
      </c>
      <c r="AC6312" s="16"/>
    </row>
    <row r="6313" spans="1:29" x14ac:dyDescent="0.25">
      <c r="A6313" s="2">
        <v>43728</v>
      </c>
      <c r="B6313" s="1">
        <v>263</v>
      </c>
      <c r="C6313" s="3">
        <v>2100</v>
      </c>
      <c r="D6313" s="13">
        <v>291.90015046296298</v>
      </c>
      <c r="E6313">
        <v>54.72</v>
      </c>
      <c r="F6313" s="15">
        <f t="shared" si="747"/>
        <v>0</v>
      </c>
      <c r="G6313">
        <v>0</v>
      </c>
      <c r="H6313">
        <v>2.0129999999999999</v>
      </c>
      <c r="I6313">
        <v>345.36500000000001</v>
      </c>
      <c r="J6313">
        <v>2.69</v>
      </c>
      <c r="K6313">
        <v>93.9</v>
      </c>
      <c r="L6313">
        <v>0.217</v>
      </c>
      <c r="M6313">
        <v>0.20100000000000001</v>
      </c>
      <c r="O6313">
        <v>0.625</v>
      </c>
      <c r="T6313">
        <f t="shared" si="742"/>
        <v>2632100</v>
      </c>
      <c r="U6313">
        <v>0</v>
      </c>
      <c r="V6313">
        <f t="shared" si="740"/>
        <v>0</v>
      </c>
      <c r="W6313" t="str">
        <f t="shared" si="743"/>
        <v/>
      </c>
      <c r="X6313" t="str">
        <f t="shared" si="744"/>
        <v/>
      </c>
      <c r="Y6313" t="str">
        <f t="shared" si="741"/>
        <v/>
      </c>
      <c r="AA6313" s="16">
        <f t="shared" si="745"/>
        <v>0.69599999999999995</v>
      </c>
      <c r="AB6313" s="16">
        <f t="shared" si="746"/>
        <v>4.4999999999999998E-2</v>
      </c>
      <c r="AC6313" s="16"/>
    </row>
    <row r="6314" spans="1:29" x14ac:dyDescent="0.25">
      <c r="A6314" s="2">
        <v>43728</v>
      </c>
      <c r="B6314" s="1">
        <v>263</v>
      </c>
      <c r="C6314" s="3">
        <v>2200</v>
      </c>
      <c r="D6314" s="13">
        <v>291.94181712963001</v>
      </c>
      <c r="E6314">
        <v>54.72</v>
      </c>
      <c r="F6314" s="15">
        <f t="shared" si="747"/>
        <v>0</v>
      </c>
      <c r="G6314">
        <v>0</v>
      </c>
      <c r="H6314">
        <v>2.516</v>
      </c>
      <c r="I6314">
        <v>327.11399999999998</v>
      </c>
      <c r="J6314">
        <v>2.7970000000000002</v>
      </c>
      <c r="K6314">
        <v>92</v>
      </c>
      <c r="L6314">
        <v>0.217</v>
      </c>
      <c r="M6314">
        <v>0.20100000000000001</v>
      </c>
      <c r="O6314">
        <v>0.625</v>
      </c>
      <c r="T6314">
        <f t="shared" si="742"/>
        <v>2632200</v>
      </c>
      <c r="U6314">
        <v>0</v>
      </c>
      <c r="V6314">
        <f t="shared" si="740"/>
        <v>0</v>
      </c>
      <c r="W6314" t="str">
        <f t="shared" si="743"/>
        <v/>
      </c>
      <c r="X6314" t="str">
        <f t="shared" si="744"/>
        <v/>
      </c>
      <c r="Y6314" t="str">
        <f t="shared" si="741"/>
        <v/>
      </c>
      <c r="AA6314" s="16">
        <f t="shared" si="745"/>
        <v>0.68700000000000006</v>
      </c>
      <c r="AB6314" s="16">
        <f t="shared" si="746"/>
        <v>0.06</v>
      </c>
      <c r="AC6314" s="16"/>
    </row>
    <row r="6315" spans="1:29" x14ac:dyDescent="0.25">
      <c r="A6315" s="2">
        <v>43728</v>
      </c>
      <c r="B6315" s="1">
        <v>263</v>
      </c>
      <c r="C6315" s="3">
        <v>2300</v>
      </c>
      <c r="D6315" s="13">
        <v>291.98348379629601</v>
      </c>
      <c r="E6315">
        <v>54.72</v>
      </c>
      <c r="F6315" s="15">
        <f t="shared" si="747"/>
        <v>0</v>
      </c>
      <c r="G6315">
        <v>0</v>
      </c>
      <c r="H6315">
        <v>1.51</v>
      </c>
      <c r="I6315">
        <v>308.863</v>
      </c>
      <c r="J6315">
        <v>2.7170000000000001</v>
      </c>
      <c r="K6315">
        <v>92.8</v>
      </c>
      <c r="L6315">
        <v>0.216</v>
      </c>
      <c r="M6315">
        <v>0.20100000000000001</v>
      </c>
      <c r="O6315">
        <v>0.625</v>
      </c>
      <c r="T6315">
        <f t="shared" si="742"/>
        <v>2632300</v>
      </c>
      <c r="U6315">
        <v>0</v>
      </c>
      <c r="V6315">
        <f t="shared" si="740"/>
        <v>0</v>
      </c>
      <c r="W6315" t="str">
        <f t="shared" si="743"/>
        <v/>
      </c>
      <c r="X6315" t="str">
        <f t="shared" si="744"/>
        <v/>
      </c>
      <c r="Y6315" t="str">
        <f t="shared" si="741"/>
        <v/>
      </c>
      <c r="AA6315" s="16">
        <f t="shared" si="745"/>
        <v>0.68899999999999995</v>
      </c>
      <c r="AB6315" s="16">
        <f t="shared" si="746"/>
        <v>5.2999999999999999E-2</v>
      </c>
      <c r="AC6315" s="16"/>
    </row>
    <row r="6316" spans="1:29" x14ac:dyDescent="0.25">
      <c r="A6316" s="2">
        <v>43728</v>
      </c>
      <c r="B6316" s="1">
        <v>263</v>
      </c>
      <c r="C6316" s="3">
        <v>2400</v>
      </c>
      <c r="D6316" s="13">
        <v>292.02515046296298</v>
      </c>
      <c r="E6316">
        <v>54.72</v>
      </c>
      <c r="F6316" s="15">
        <f t="shared" si="747"/>
        <v>0</v>
      </c>
      <c r="G6316">
        <v>0</v>
      </c>
      <c r="H6316">
        <v>2.516</v>
      </c>
      <c r="I6316">
        <v>286.39999999999998</v>
      </c>
      <c r="J6316">
        <v>3.4590000000000001</v>
      </c>
      <c r="K6316">
        <v>90</v>
      </c>
      <c r="L6316">
        <v>0.215</v>
      </c>
      <c r="M6316">
        <v>0.20100000000000001</v>
      </c>
      <c r="O6316">
        <v>0.625</v>
      </c>
      <c r="T6316">
        <f t="shared" si="742"/>
        <v>2632400</v>
      </c>
      <c r="U6316">
        <v>0</v>
      </c>
      <c r="V6316">
        <f t="shared" si="740"/>
        <v>0</v>
      </c>
      <c r="W6316">
        <f t="shared" si="743"/>
        <v>0.215</v>
      </c>
      <c r="X6316">
        <f t="shared" si="744"/>
        <v>0.20100000000000001</v>
      </c>
      <c r="Y6316">
        <f t="shared" si="741"/>
        <v>0</v>
      </c>
      <c r="AA6316" s="16">
        <f t="shared" si="745"/>
        <v>0.70399999999999996</v>
      </c>
      <c r="AB6316" s="16">
        <f t="shared" si="746"/>
        <v>7.8E-2</v>
      </c>
      <c r="AC6316" s="16"/>
    </row>
    <row r="6317" spans="1:29" x14ac:dyDescent="0.25">
      <c r="A6317" s="2">
        <v>43729</v>
      </c>
      <c r="B6317" s="1">
        <v>264</v>
      </c>
      <c r="C6317" s="3">
        <v>100</v>
      </c>
      <c r="D6317" s="13">
        <v>292.06681712963001</v>
      </c>
      <c r="E6317">
        <v>54.95</v>
      </c>
      <c r="F6317" s="15">
        <f t="shared" si="747"/>
        <v>0</v>
      </c>
      <c r="G6317">
        <v>1.0069999999999999</v>
      </c>
      <c r="H6317">
        <v>4.0259999999999998</v>
      </c>
      <c r="I6317">
        <v>276.57299999999998</v>
      </c>
      <c r="J6317">
        <v>3.9319999999999999</v>
      </c>
      <c r="K6317">
        <v>96.1</v>
      </c>
      <c r="L6317">
        <v>0.215</v>
      </c>
      <c r="M6317">
        <v>0.20100000000000001</v>
      </c>
      <c r="O6317">
        <v>0.625</v>
      </c>
      <c r="T6317">
        <f t="shared" si="742"/>
        <v>2640100</v>
      </c>
      <c r="U6317">
        <v>0</v>
      </c>
      <c r="V6317">
        <f t="shared" si="740"/>
        <v>0</v>
      </c>
      <c r="W6317" t="str">
        <f t="shared" si="743"/>
        <v/>
      </c>
      <c r="X6317" t="str">
        <f t="shared" si="744"/>
        <v/>
      </c>
      <c r="Y6317" t="str">
        <f t="shared" si="741"/>
        <v/>
      </c>
      <c r="AA6317" s="16">
        <f t="shared" si="745"/>
        <v>0.77700000000000002</v>
      </c>
      <c r="AB6317" s="16">
        <f t="shared" si="746"/>
        <v>3.2000000000000001E-2</v>
      </c>
      <c r="AC6317" s="16"/>
    </row>
    <row r="6318" spans="1:29" x14ac:dyDescent="0.25">
      <c r="A6318" s="2">
        <v>43729</v>
      </c>
      <c r="B6318" s="1">
        <v>264</v>
      </c>
      <c r="C6318" s="3">
        <v>200</v>
      </c>
      <c r="D6318" s="13">
        <v>292.10848379629601</v>
      </c>
      <c r="E6318">
        <v>55.07</v>
      </c>
      <c r="F6318" s="15">
        <f t="shared" si="747"/>
        <v>0</v>
      </c>
      <c r="G6318">
        <v>1.51</v>
      </c>
      <c r="H6318">
        <v>5.0330000000000004</v>
      </c>
      <c r="I6318">
        <v>276.57299999999998</v>
      </c>
      <c r="J6318">
        <v>3.88</v>
      </c>
      <c r="K6318">
        <v>97.2</v>
      </c>
      <c r="L6318">
        <v>0.215</v>
      </c>
      <c r="M6318">
        <v>0.20100000000000001</v>
      </c>
      <c r="O6318">
        <v>0.625</v>
      </c>
      <c r="T6318">
        <f t="shared" si="742"/>
        <v>2640200</v>
      </c>
      <c r="U6318">
        <v>0</v>
      </c>
      <c r="V6318">
        <f t="shared" si="740"/>
        <v>0</v>
      </c>
      <c r="W6318" t="str">
        <f t="shared" si="743"/>
        <v/>
      </c>
      <c r="X6318" t="str">
        <f t="shared" si="744"/>
        <v/>
      </c>
      <c r="Y6318" t="str">
        <f t="shared" si="741"/>
        <v/>
      </c>
      <c r="AA6318" s="16">
        <f t="shared" si="745"/>
        <v>0.78300000000000003</v>
      </c>
      <c r="AB6318" s="16">
        <f t="shared" si="746"/>
        <v>2.3E-2</v>
      </c>
      <c r="AC6318" s="16"/>
    </row>
    <row r="6319" spans="1:29" x14ac:dyDescent="0.25">
      <c r="A6319" s="2">
        <v>43729</v>
      </c>
      <c r="B6319" s="1">
        <v>264</v>
      </c>
      <c r="C6319" s="3">
        <v>300</v>
      </c>
      <c r="D6319" s="13">
        <v>292.15015046296298</v>
      </c>
      <c r="E6319">
        <v>54.83</v>
      </c>
      <c r="F6319" s="15">
        <f t="shared" si="747"/>
        <v>0</v>
      </c>
      <c r="G6319">
        <v>1.0069999999999999</v>
      </c>
      <c r="H6319">
        <v>4.0259999999999998</v>
      </c>
      <c r="I6319">
        <v>272.36099999999999</v>
      </c>
      <c r="J6319">
        <v>4.0110000000000001</v>
      </c>
      <c r="K6319">
        <v>97.3</v>
      </c>
      <c r="L6319">
        <v>0.215</v>
      </c>
      <c r="M6319">
        <v>0.2</v>
      </c>
      <c r="O6319">
        <v>0.625</v>
      </c>
      <c r="T6319">
        <f t="shared" si="742"/>
        <v>2640300</v>
      </c>
      <c r="U6319">
        <v>0</v>
      </c>
      <c r="V6319">
        <f t="shared" si="740"/>
        <v>0</v>
      </c>
      <c r="W6319" t="str">
        <f t="shared" si="743"/>
        <v/>
      </c>
      <c r="X6319" t="str">
        <f t="shared" si="744"/>
        <v/>
      </c>
      <c r="Y6319" t="str">
        <f t="shared" si="741"/>
        <v/>
      </c>
      <c r="AA6319" s="16">
        <f t="shared" si="745"/>
        <v>0.79200000000000004</v>
      </c>
      <c r="AB6319" s="16">
        <f t="shared" si="746"/>
        <v>2.1999999999999999E-2</v>
      </c>
      <c r="AC6319" s="16"/>
    </row>
    <row r="6320" spans="1:29" x14ac:dyDescent="0.25">
      <c r="A6320" s="2">
        <v>43729</v>
      </c>
      <c r="B6320" s="1">
        <v>264</v>
      </c>
      <c r="C6320" s="3">
        <v>400</v>
      </c>
      <c r="D6320" s="13">
        <v>292.19181712963001</v>
      </c>
      <c r="E6320">
        <v>54.6</v>
      </c>
      <c r="F6320" s="15">
        <f t="shared" si="747"/>
        <v>0</v>
      </c>
      <c r="G6320">
        <v>1.0069999999999999</v>
      </c>
      <c r="H6320">
        <v>4.5289999999999999</v>
      </c>
      <c r="I6320">
        <v>287.80399999999997</v>
      </c>
      <c r="J6320">
        <v>3.827</v>
      </c>
      <c r="K6320">
        <v>97.1</v>
      </c>
      <c r="L6320">
        <v>0.215</v>
      </c>
      <c r="M6320">
        <v>0.2</v>
      </c>
      <c r="O6320">
        <v>0.625</v>
      </c>
      <c r="T6320">
        <f t="shared" si="742"/>
        <v>2640400</v>
      </c>
      <c r="U6320">
        <v>0</v>
      </c>
      <c r="V6320">
        <f t="shared" si="740"/>
        <v>0</v>
      </c>
      <c r="W6320" t="str">
        <f t="shared" si="743"/>
        <v/>
      </c>
      <c r="X6320" t="str">
        <f t="shared" si="744"/>
        <v/>
      </c>
      <c r="Y6320" t="str">
        <f t="shared" si="741"/>
        <v/>
      </c>
      <c r="AA6320" s="16">
        <f t="shared" si="745"/>
        <v>0.78</v>
      </c>
      <c r="AB6320" s="16">
        <f t="shared" si="746"/>
        <v>2.3E-2</v>
      </c>
      <c r="AC6320" s="16"/>
    </row>
    <row r="6321" spans="1:29" x14ac:dyDescent="0.25">
      <c r="A6321" s="2">
        <v>43729</v>
      </c>
      <c r="B6321" s="1">
        <v>264</v>
      </c>
      <c r="C6321" s="3">
        <v>500</v>
      </c>
      <c r="D6321" s="13">
        <v>292.23348379629601</v>
      </c>
      <c r="E6321">
        <v>54.72</v>
      </c>
      <c r="F6321" s="15">
        <f t="shared" si="747"/>
        <v>0</v>
      </c>
      <c r="G6321">
        <v>1.0069999999999999</v>
      </c>
      <c r="H6321">
        <v>4.0259999999999998</v>
      </c>
      <c r="I6321">
        <v>296.22699999999998</v>
      </c>
      <c r="J6321">
        <v>3.7490000000000001</v>
      </c>
      <c r="K6321">
        <v>97.9</v>
      </c>
      <c r="L6321">
        <v>0.214</v>
      </c>
      <c r="M6321">
        <v>0.2</v>
      </c>
      <c r="O6321">
        <v>0.625</v>
      </c>
      <c r="T6321">
        <f t="shared" si="742"/>
        <v>2640500</v>
      </c>
      <c r="U6321">
        <v>0</v>
      </c>
      <c r="V6321">
        <f t="shared" si="740"/>
        <v>0</v>
      </c>
      <c r="W6321" t="str">
        <f t="shared" si="743"/>
        <v/>
      </c>
      <c r="X6321" t="str">
        <f t="shared" si="744"/>
        <v/>
      </c>
      <c r="Y6321" t="str">
        <f t="shared" si="741"/>
        <v/>
      </c>
      <c r="AA6321" s="16">
        <f t="shared" si="745"/>
        <v>0.78200000000000003</v>
      </c>
      <c r="AB6321" s="16">
        <f t="shared" si="746"/>
        <v>1.7000000000000001E-2</v>
      </c>
      <c r="AC6321" s="16"/>
    </row>
    <row r="6322" spans="1:29" x14ac:dyDescent="0.25">
      <c r="A6322" s="2">
        <v>43729</v>
      </c>
      <c r="B6322" s="1">
        <v>264</v>
      </c>
      <c r="C6322" s="3">
        <v>600</v>
      </c>
      <c r="D6322" s="13">
        <v>292.27515046296298</v>
      </c>
      <c r="E6322">
        <v>54.83</v>
      </c>
      <c r="F6322" s="15">
        <f t="shared" si="747"/>
        <v>0</v>
      </c>
      <c r="G6322">
        <v>1.0069999999999999</v>
      </c>
      <c r="H6322">
        <v>3.5230000000000001</v>
      </c>
      <c r="I6322">
        <v>313.07499999999999</v>
      </c>
      <c r="J6322">
        <v>4.5579999999999998</v>
      </c>
      <c r="K6322">
        <v>95.3</v>
      </c>
      <c r="L6322">
        <v>0.214</v>
      </c>
      <c r="M6322">
        <v>0.2</v>
      </c>
      <c r="O6322">
        <v>3.125</v>
      </c>
      <c r="T6322">
        <f t="shared" si="742"/>
        <v>2640600</v>
      </c>
      <c r="U6322">
        <v>0</v>
      </c>
      <c r="V6322">
        <f t="shared" si="740"/>
        <v>3.1</v>
      </c>
      <c r="W6322" t="str">
        <f t="shared" si="743"/>
        <v/>
      </c>
      <c r="X6322" t="str">
        <f t="shared" si="744"/>
        <v/>
      </c>
      <c r="Y6322" t="str">
        <f t="shared" si="741"/>
        <v/>
      </c>
      <c r="AA6322" s="16">
        <f t="shared" si="745"/>
        <v>0.80600000000000005</v>
      </c>
      <c r="AB6322" s="16">
        <f t="shared" si="746"/>
        <v>0.04</v>
      </c>
      <c r="AC6322" s="16"/>
    </row>
    <row r="6323" spans="1:29" x14ac:dyDescent="0.25">
      <c r="A6323" s="2">
        <v>43729</v>
      </c>
      <c r="B6323" s="1">
        <v>264</v>
      </c>
      <c r="C6323" s="3">
        <v>700</v>
      </c>
      <c r="D6323" s="13">
        <v>292.31681712963001</v>
      </c>
      <c r="E6323">
        <v>55.3</v>
      </c>
      <c r="F6323" s="15">
        <f t="shared" si="747"/>
        <v>0</v>
      </c>
      <c r="G6323">
        <v>0.503</v>
      </c>
      <c r="H6323">
        <v>4.0259999999999998</v>
      </c>
      <c r="I6323">
        <v>335.53699999999998</v>
      </c>
      <c r="J6323">
        <v>4.194</v>
      </c>
      <c r="K6323">
        <v>96.4</v>
      </c>
      <c r="L6323">
        <v>0.214</v>
      </c>
      <c r="M6323">
        <v>0.2</v>
      </c>
      <c r="O6323">
        <v>51.875</v>
      </c>
      <c r="T6323">
        <f t="shared" si="742"/>
        <v>2640700</v>
      </c>
      <c r="U6323">
        <v>78.5</v>
      </c>
      <c r="V6323">
        <f t="shared" si="740"/>
        <v>51.9</v>
      </c>
      <c r="W6323" t="str">
        <f t="shared" si="743"/>
        <v/>
      </c>
      <c r="X6323" t="str">
        <f t="shared" si="744"/>
        <v/>
      </c>
      <c r="Y6323" t="str">
        <f t="shared" si="741"/>
        <v/>
      </c>
      <c r="AA6323" s="16">
        <f t="shared" si="745"/>
        <v>0.79400000000000004</v>
      </c>
      <c r="AB6323" s="16">
        <f t="shared" si="746"/>
        <v>0.03</v>
      </c>
      <c r="AC6323" s="16"/>
    </row>
    <row r="6324" spans="1:29" x14ac:dyDescent="0.25">
      <c r="A6324" s="2">
        <v>43729</v>
      </c>
      <c r="B6324" s="1">
        <v>264</v>
      </c>
      <c r="C6324" s="3">
        <v>800</v>
      </c>
      <c r="D6324" s="13">
        <v>292.35848379629601</v>
      </c>
      <c r="E6324">
        <v>55.54</v>
      </c>
      <c r="F6324" s="15">
        <f t="shared" si="747"/>
        <v>3.9999999999999147E-2</v>
      </c>
      <c r="G6324">
        <v>0</v>
      </c>
      <c r="H6324">
        <v>1.0069999999999999</v>
      </c>
      <c r="I6324">
        <v>289.20800000000003</v>
      </c>
      <c r="J6324">
        <v>6.56</v>
      </c>
      <c r="K6324">
        <v>90.4</v>
      </c>
      <c r="L6324">
        <v>0.21299999999999999</v>
      </c>
      <c r="M6324">
        <v>0.19900000000000001</v>
      </c>
      <c r="O6324">
        <v>265.625</v>
      </c>
      <c r="T6324">
        <f t="shared" si="742"/>
        <v>2640800</v>
      </c>
      <c r="U6324">
        <v>250.7</v>
      </c>
      <c r="V6324">
        <f t="shared" si="740"/>
        <v>265.60000000000002</v>
      </c>
      <c r="W6324" t="str">
        <f t="shared" si="743"/>
        <v/>
      </c>
      <c r="X6324" t="str">
        <f t="shared" si="744"/>
        <v/>
      </c>
      <c r="Y6324" t="str">
        <f t="shared" si="741"/>
        <v/>
      </c>
      <c r="AA6324" s="16">
        <f t="shared" si="745"/>
        <v>0.878</v>
      </c>
      <c r="AB6324" s="16">
        <f t="shared" si="746"/>
        <v>9.2999999999999999E-2</v>
      </c>
      <c r="AC6324" s="16"/>
    </row>
    <row r="6325" spans="1:29" x14ac:dyDescent="0.25">
      <c r="A6325" s="2">
        <v>43729</v>
      </c>
      <c r="B6325" s="1">
        <v>264</v>
      </c>
      <c r="C6325" s="3">
        <v>900</v>
      </c>
      <c r="D6325" s="13">
        <v>292.40015046296298</v>
      </c>
      <c r="E6325">
        <v>54.83</v>
      </c>
      <c r="F6325" s="15">
        <f t="shared" si="747"/>
        <v>0</v>
      </c>
      <c r="G6325">
        <v>0</v>
      </c>
      <c r="H6325">
        <v>1.51</v>
      </c>
      <c r="I6325">
        <v>175.49</v>
      </c>
      <c r="J6325">
        <v>8.3940000000000001</v>
      </c>
      <c r="K6325">
        <v>83.8</v>
      </c>
      <c r="L6325">
        <v>0.21299999999999999</v>
      </c>
      <c r="M6325">
        <v>0.19900000000000001</v>
      </c>
      <c r="O6325">
        <v>390.625</v>
      </c>
      <c r="T6325">
        <f t="shared" si="742"/>
        <v>2640900</v>
      </c>
      <c r="U6325">
        <v>419</v>
      </c>
      <c r="V6325">
        <f t="shared" si="740"/>
        <v>390.6</v>
      </c>
      <c r="W6325" t="str">
        <f t="shared" si="743"/>
        <v/>
      </c>
      <c r="X6325" t="str">
        <f t="shared" si="744"/>
        <v/>
      </c>
      <c r="Y6325" t="str">
        <f t="shared" si="741"/>
        <v/>
      </c>
      <c r="AA6325" s="16">
        <f t="shared" si="745"/>
        <v>0.92300000000000004</v>
      </c>
      <c r="AB6325" s="16">
        <f t="shared" si="746"/>
        <v>0.17799999999999999</v>
      </c>
      <c r="AC6325" s="16"/>
    </row>
    <row r="6326" spans="1:29" x14ac:dyDescent="0.25">
      <c r="A6326" s="2">
        <v>43729</v>
      </c>
      <c r="B6326" s="1">
        <v>264</v>
      </c>
      <c r="C6326" s="3">
        <v>1000</v>
      </c>
      <c r="D6326" s="13">
        <v>292.44181712963001</v>
      </c>
      <c r="E6326">
        <v>55.54</v>
      </c>
      <c r="F6326" s="15">
        <f t="shared" si="747"/>
        <v>3.9999999999999147E-2</v>
      </c>
      <c r="G6326">
        <v>0.503</v>
      </c>
      <c r="H6326">
        <v>3.02</v>
      </c>
      <c r="I6326">
        <v>169.875</v>
      </c>
      <c r="J6326">
        <v>10.443</v>
      </c>
      <c r="K6326">
        <v>79.3</v>
      </c>
      <c r="L6326">
        <v>0.21299999999999999</v>
      </c>
      <c r="M6326">
        <v>0.19900000000000001</v>
      </c>
      <c r="O6326">
        <v>580.625</v>
      </c>
      <c r="T6326">
        <f t="shared" si="742"/>
        <v>2641000</v>
      </c>
      <c r="U6326">
        <v>558.29999999999995</v>
      </c>
      <c r="V6326">
        <f t="shared" si="740"/>
        <v>580.6</v>
      </c>
      <c r="W6326" t="str">
        <f t="shared" si="743"/>
        <v/>
      </c>
      <c r="X6326" t="str">
        <f t="shared" si="744"/>
        <v/>
      </c>
      <c r="Y6326" t="str">
        <f t="shared" si="741"/>
        <v/>
      </c>
      <c r="AA6326" s="16">
        <f t="shared" si="745"/>
        <v>1.0029999999999999</v>
      </c>
      <c r="AB6326" s="16">
        <f t="shared" si="746"/>
        <v>0.26200000000000001</v>
      </c>
      <c r="AC6326" s="16"/>
    </row>
    <row r="6327" spans="1:29" x14ac:dyDescent="0.25">
      <c r="A6327" s="2">
        <v>43729</v>
      </c>
      <c r="B6327" s="1">
        <v>264</v>
      </c>
      <c r="C6327" s="3">
        <v>1100</v>
      </c>
      <c r="D6327" s="13">
        <v>292.48348379629601</v>
      </c>
      <c r="E6327">
        <v>56.12</v>
      </c>
      <c r="F6327" s="15">
        <f t="shared" si="747"/>
        <v>0.61999999999999744</v>
      </c>
      <c r="G6327">
        <v>1.0069999999999999</v>
      </c>
      <c r="H6327">
        <v>3.5230000000000001</v>
      </c>
      <c r="I6327">
        <v>168.471</v>
      </c>
      <c r="J6327">
        <v>11.759</v>
      </c>
      <c r="K6327">
        <v>74</v>
      </c>
      <c r="L6327">
        <v>0.21199999999999999</v>
      </c>
      <c r="M6327">
        <v>0.19900000000000001</v>
      </c>
      <c r="O6327">
        <v>661.875</v>
      </c>
      <c r="T6327">
        <f t="shared" si="742"/>
        <v>2641100</v>
      </c>
      <c r="U6327">
        <v>654.70000000000005</v>
      </c>
      <c r="V6327">
        <f t="shared" si="740"/>
        <v>661.9</v>
      </c>
      <c r="W6327" t="str">
        <f t="shared" si="743"/>
        <v/>
      </c>
      <c r="X6327" t="str">
        <f t="shared" si="744"/>
        <v/>
      </c>
      <c r="Y6327" t="str">
        <f t="shared" si="741"/>
        <v/>
      </c>
      <c r="AA6327" s="16">
        <f t="shared" si="745"/>
        <v>1.0209999999999999</v>
      </c>
      <c r="AB6327" s="16">
        <f t="shared" si="746"/>
        <v>0.35899999999999999</v>
      </c>
      <c r="AC6327" s="16"/>
    </row>
    <row r="6328" spans="1:29" x14ac:dyDescent="0.25">
      <c r="A6328" s="2">
        <v>43729</v>
      </c>
      <c r="B6328" s="1">
        <v>264</v>
      </c>
      <c r="C6328" s="3">
        <v>1200</v>
      </c>
      <c r="D6328" s="13">
        <v>292.52515046296298</v>
      </c>
      <c r="E6328">
        <v>54.6</v>
      </c>
      <c r="F6328" s="15">
        <f t="shared" si="747"/>
        <v>0</v>
      </c>
      <c r="G6328">
        <v>1.51</v>
      </c>
      <c r="H6328">
        <v>4.0259999999999998</v>
      </c>
      <c r="I6328">
        <v>171.27799999999999</v>
      </c>
      <c r="J6328">
        <v>12.871</v>
      </c>
      <c r="K6328">
        <v>60.9</v>
      </c>
      <c r="L6328">
        <v>0.21199999999999999</v>
      </c>
      <c r="M6328">
        <v>0.19900000000000001</v>
      </c>
      <c r="O6328">
        <v>699.375</v>
      </c>
      <c r="T6328">
        <f t="shared" si="742"/>
        <v>2641200</v>
      </c>
      <c r="U6328">
        <v>700.2</v>
      </c>
      <c r="V6328">
        <f t="shared" si="740"/>
        <v>699.4</v>
      </c>
      <c r="W6328" t="str">
        <f t="shared" si="743"/>
        <v/>
      </c>
      <c r="X6328" t="str">
        <f t="shared" si="744"/>
        <v/>
      </c>
      <c r="Y6328" t="str">
        <f t="shared" si="741"/>
        <v/>
      </c>
      <c r="AA6328" s="16">
        <f t="shared" si="745"/>
        <v>0.90400000000000003</v>
      </c>
      <c r="AB6328" s="16">
        <f t="shared" si="746"/>
        <v>0.57999999999999996</v>
      </c>
      <c r="AC6328" s="16"/>
    </row>
    <row r="6329" spans="1:29" x14ac:dyDescent="0.25">
      <c r="A6329" s="2">
        <v>43729</v>
      </c>
      <c r="B6329" s="1">
        <v>264</v>
      </c>
      <c r="C6329" s="3">
        <v>1300</v>
      </c>
      <c r="D6329" s="13">
        <v>292.56681712963001</v>
      </c>
      <c r="E6329">
        <v>55.77</v>
      </c>
      <c r="F6329" s="15">
        <f t="shared" si="747"/>
        <v>0.27000000000000313</v>
      </c>
      <c r="G6329">
        <v>2.0129999999999999</v>
      </c>
      <c r="H6329">
        <v>5.5359999999999996</v>
      </c>
      <c r="I6329">
        <v>188.125</v>
      </c>
      <c r="J6329">
        <v>13.233000000000001</v>
      </c>
      <c r="K6329">
        <v>64.3</v>
      </c>
      <c r="L6329">
        <v>0.21099999999999999</v>
      </c>
      <c r="M6329">
        <v>0.19900000000000001</v>
      </c>
      <c r="O6329">
        <v>653.125</v>
      </c>
      <c r="T6329">
        <f t="shared" si="742"/>
        <v>2641300</v>
      </c>
      <c r="U6329">
        <v>690.3</v>
      </c>
      <c r="V6329">
        <f t="shared" si="740"/>
        <v>653.1</v>
      </c>
      <c r="W6329" t="str">
        <f t="shared" si="743"/>
        <v/>
      </c>
      <c r="X6329" t="str">
        <f t="shared" si="744"/>
        <v/>
      </c>
      <c r="Y6329" t="str">
        <f t="shared" si="741"/>
        <v/>
      </c>
      <c r="AA6329" s="16">
        <f t="shared" si="745"/>
        <v>0.97799999999999998</v>
      </c>
      <c r="AB6329" s="16">
        <f t="shared" si="746"/>
        <v>0.54300000000000004</v>
      </c>
      <c r="AC6329" s="16"/>
    </row>
    <row r="6330" spans="1:29" x14ac:dyDescent="0.25">
      <c r="A6330" s="2">
        <v>43729</v>
      </c>
      <c r="B6330" s="1">
        <v>264</v>
      </c>
      <c r="C6330" s="3">
        <v>1400</v>
      </c>
      <c r="D6330" s="13">
        <v>292.60848379629601</v>
      </c>
      <c r="E6330">
        <v>54.95</v>
      </c>
      <c r="F6330" s="15">
        <f t="shared" si="747"/>
        <v>0</v>
      </c>
      <c r="G6330">
        <v>2.516</v>
      </c>
      <c r="H6330">
        <v>6.0389999999999997</v>
      </c>
      <c r="I6330">
        <v>171.27799999999999</v>
      </c>
      <c r="J6330">
        <v>13.185</v>
      </c>
      <c r="K6330">
        <v>65.3</v>
      </c>
      <c r="L6330">
        <v>0.21</v>
      </c>
      <c r="M6330">
        <v>0.19900000000000001</v>
      </c>
      <c r="O6330">
        <v>583.125</v>
      </c>
      <c r="T6330">
        <f t="shared" si="742"/>
        <v>2641400</v>
      </c>
      <c r="U6330">
        <v>626.70000000000005</v>
      </c>
      <c r="V6330">
        <f t="shared" si="740"/>
        <v>583.1</v>
      </c>
      <c r="W6330" t="str">
        <f t="shared" si="743"/>
        <v/>
      </c>
      <c r="X6330" t="str">
        <f t="shared" si="744"/>
        <v/>
      </c>
      <c r="Y6330" t="str">
        <f t="shared" si="741"/>
        <v/>
      </c>
      <c r="AA6330" s="16">
        <f t="shared" si="745"/>
        <v>0.99</v>
      </c>
      <c r="AB6330" s="16">
        <f t="shared" si="746"/>
        <v>0.52600000000000002</v>
      </c>
      <c r="AC6330" s="16"/>
    </row>
    <row r="6331" spans="1:29" x14ac:dyDescent="0.25">
      <c r="A6331" s="2">
        <v>43729</v>
      </c>
      <c r="B6331" s="1">
        <v>264</v>
      </c>
      <c r="C6331" s="3">
        <v>1500</v>
      </c>
      <c r="D6331" s="13">
        <v>292.65015046296298</v>
      </c>
      <c r="E6331">
        <v>54.95</v>
      </c>
      <c r="F6331" s="15">
        <f t="shared" si="747"/>
        <v>0</v>
      </c>
      <c r="G6331">
        <v>2.0129999999999999</v>
      </c>
      <c r="H6331">
        <v>6.0389999999999997</v>
      </c>
      <c r="I6331">
        <v>167.06700000000001</v>
      </c>
      <c r="J6331">
        <v>13.497</v>
      </c>
      <c r="K6331">
        <v>64.3</v>
      </c>
      <c r="L6331">
        <v>0.21</v>
      </c>
      <c r="M6331">
        <v>0.19900000000000001</v>
      </c>
      <c r="O6331">
        <v>484.375</v>
      </c>
      <c r="T6331">
        <f t="shared" si="742"/>
        <v>2641500</v>
      </c>
      <c r="U6331">
        <v>514</v>
      </c>
      <c r="V6331">
        <f t="shared" si="740"/>
        <v>484.4</v>
      </c>
      <c r="W6331" t="str">
        <f t="shared" si="743"/>
        <v/>
      </c>
      <c r="X6331" t="str">
        <f t="shared" si="744"/>
        <v/>
      </c>
      <c r="Y6331" t="str">
        <f t="shared" si="741"/>
        <v/>
      </c>
      <c r="AA6331" s="16">
        <f t="shared" si="745"/>
        <v>0.99399999999999999</v>
      </c>
      <c r="AB6331" s="16">
        <f t="shared" si="746"/>
        <v>0.55200000000000005</v>
      </c>
      <c r="AC6331" s="16"/>
    </row>
    <row r="6332" spans="1:29" x14ac:dyDescent="0.25">
      <c r="A6332" s="2">
        <v>43729</v>
      </c>
      <c r="B6332" s="1">
        <v>264</v>
      </c>
      <c r="C6332" s="3">
        <v>1600</v>
      </c>
      <c r="D6332" s="13">
        <v>292.69181712963001</v>
      </c>
      <c r="E6332">
        <v>55.3</v>
      </c>
      <c r="F6332" s="15">
        <f t="shared" si="747"/>
        <v>0</v>
      </c>
      <c r="G6332">
        <v>2.516</v>
      </c>
      <c r="H6332">
        <v>5.5359999999999996</v>
      </c>
      <c r="I6332">
        <v>181.10599999999999</v>
      </c>
      <c r="J6332">
        <v>13.401</v>
      </c>
      <c r="K6332">
        <v>63.9</v>
      </c>
      <c r="L6332">
        <v>0.21</v>
      </c>
      <c r="M6332">
        <v>0.19800000000000001</v>
      </c>
      <c r="O6332">
        <v>321.875</v>
      </c>
      <c r="T6332">
        <f t="shared" si="742"/>
        <v>2641600</v>
      </c>
      <c r="U6332">
        <v>362.5</v>
      </c>
      <c r="V6332">
        <f t="shared" si="740"/>
        <v>321.89999999999998</v>
      </c>
      <c r="W6332" t="str">
        <f t="shared" si="743"/>
        <v/>
      </c>
      <c r="X6332" t="str">
        <f t="shared" si="744"/>
        <v/>
      </c>
      <c r="Y6332" t="str">
        <f t="shared" si="741"/>
        <v/>
      </c>
      <c r="AA6332" s="16">
        <f t="shared" si="745"/>
        <v>0.98199999999999998</v>
      </c>
      <c r="AB6332" s="16">
        <f t="shared" si="746"/>
        <v>0.55500000000000005</v>
      </c>
      <c r="AC6332" s="16"/>
    </row>
    <row r="6333" spans="1:29" x14ac:dyDescent="0.25">
      <c r="A6333" s="2">
        <v>43729</v>
      </c>
      <c r="B6333" s="1">
        <v>264</v>
      </c>
      <c r="C6333" s="3">
        <v>1700</v>
      </c>
      <c r="D6333" s="13">
        <v>292.73348379629601</v>
      </c>
      <c r="E6333">
        <v>55.07</v>
      </c>
      <c r="F6333" s="15">
        <f t="shared" si="747"/>
        <v>0</v>
      </c>
      <c r="G6333">
        <v>2.516</v>
      </c>
      <c r="H6333">
        <v>5.0330000000000004</v>
      </c>
      <c r="I6333">
        <v>189.529</v>
      </c>
      <c r="J6333">
        <v>11.856</v>
      </c>
      <c r="K6333">
        <v>67.8</v>
      </c>
      <c r="L6333">
        <v>0.21</v>
      </c>
      <c r="M6333">
        <v>0.19800000000000001</v>
      </c>
      <c r="O6333">
        <v>156.875</v>
      </c>
      <c r="T6333">
        <f t="shared" si="742"/>
        <v>2641700</v>
      </c>
      <c r="U6333">
        <v>188.8</v>
      </c>
      <c r="V6333">
        <f t="shared" ref="V6333:V6396" si="748">IF(O6333&lt;1,0,ROUND(O6333,1))</f>
        <v>156.9</v>
      </c>
      <c r="W6333" t="str">
        <f t="shared" si="743"/>
        <v/>
      </c>
      <c r="X6333" t="str">
        <f t="shared" si="744"/>
        <v/>
      </c>
      <c r="Y6333" t="str">
        <f t="shared" ref="Y6333:Y6396" si="749">IF(C6333=2400,ROUND(F6333/100,3),"")</f>
        <v/>
      </c>
      <c r="AA6333" s="16">
        <f t="shared" si="745"/>
        <v>0.94199999999999995</v>
      </c>
      <c r="AB6333" s="16">
        <f t="shared" si="746"/>
        <v>0.44700000000000001</v>
      </c>
      <c r="AC6333" s="16"/>
    </row>
    <row r="6334" spans="1:29" x14ac:dyDescent="0.25">
      <c r="A6334" s="2">
        <v>43729</v>
      </c>
      <c r="B6334" s="1">
        <v>264</v>
      </c>
      <c r="C6334" s="3">
        <v>1800</v>
      </c>
      <c r="D6334" s="13">
        <v>292.77515046296298</v>
      </c>
      <c r="E6334">
        <v>54.72</v>
      </c>
      <c r="F6334" s="15">
        <f t="shared" si="747"/>
        <v>0</v>
      </c>
      <c r="G6334">
        <v>1.0069999999999999</v>
      </c>
      <c r="H6334">
        <v>4.0259999999999998</v>
      </c>
      <c r="I6334">
        <v>196.54900000000001</v>
      </c>
      <c r="J6334">
        <v>8.9160000000000004</v>
      </c>
      <c r="K6334">
        <v>79.099999999999994</v>
      </c>
      <c r="L6334">
        <v>0.21</v>
      </c>
      <c r="M6334">
        <v>0.19800000000000001</v>
      </c>
      <c r="O6334">
        <v>6.875</v>
      </c>
      <c r="T6334">
        <f t="shared" si="742"/>
        <v>2641800</v>
      </c>
      <c r="U6334">
        <v>32.700000000000003</v>
      </c>
      <c r="V6334">
        <f t="shared" si="748"/>
        <v>6.9</v>
      </c>
      <c r="W6334" t="str">
        <f t="shared" si="743"/>
        <v/>
      </c>
      <c r="X6334" t="str">
        <f t="shared" si="744"/>
        <v/>
      </c>
      <c r="Y6334" t="str">
        <f t="shared" si="749"/>
        <v/>
      </c>
      <c r="AA6334" s="16">
        <f t="shared" si="745"/>
        <v>0.90300000000000002</v>
      </c>
      <c r="AB6334" s="16">
        <f t="shared" si="746"/>
        <v>0.23899999999999999</v>
      </c>
      <c r="AC6334" s="16"/>
    </row>
    <row r="6335" spans="1:29" x14ac:dyDescent="0.25">
      <c r="A6335" s="2">
        <v>43729</v>
      </c>
      <c r="B6335" s="1">
        <v>264</v>
      </c>
      <c r="C6335" s="3">
        <v>1900</v>
      </c>
      <c r="D6335" s="13">
        <v>292.81681712963001</v>
      </c>
      <c r="E6335">
        <v>55.07</v>
      </c>
      <c r="F6335" s="15">
        <f t="shared" si="747"/>
        <v>0</v>
      </c>
      <c r="G6335">
        <v>1.0069999999999999</v>
      </c>
      <c r="H6335">
        <v>4.5289999999999999</v>
      </c>
      <c r="I6335">
        <v>237.26300000000001</v>
      </c>
      <c r="J6335">
        <v>8.07</v>
      </c>
      <c r="K6335">
        <v>82.5</v>
      </c>
      <c r="L6335">
        <v>0.21</v>
      </c>
      <c r="M6335">
        <v>0.19800000000000001</v>
      </c>
      <c r="O6335">
        <v>0.625</v>
      </c>
      <c r="T6335">
        <f t="shared" si="742"/>
        <v>2641900</v>
      </c>
      <c r="U6335">
        <v>0</v>
      </c>
      <c r="V6335">
        <f t="shared" si="748"/>
        <v>0</v>
      </c>
      <c r="W6335" t="str">
        <f t="shared" si="743"/>
        <v/>
      </c>
      <c r="X6335" t="str">
        <f t="shared" si="744"/>
        <v/>
      </c>
      <c r="Y6335" t="str">
        <f t="shared" si="749"/>
        <v/>
      </c>
      <c r="AA6335" s="16">
        <f t="shared" si="745"/>
        <v>0.88900000000000001</v>
      </c>
      <c r="AB6335" s="16">
        <f t="shared" si="746"/>
        <v>0.189</v>
      </c>
      <c r="AC6335" s="16"/>
    </row>
    <row r="6336" spans="1:29" x14ac:dyDescent="0.25">
      <c r="A6336" s="2">
        <v>43729</v>
      </c>
      <c r="B6336" s="1">
        <v>264</v>
      </c>
      <c r="C6336" s="3">
        <v>2000</v>
      </c>
      <c r="D6336" s="13">
        <v>292.85848379629601</v>
      </c>
      <c r="E6336">
        <v>55.07</v>
      </c>
      <c r="F6336" s="15">
        <f t="shared" si="747"/>
        <v>0</v>
      </c>
      <c r="G6336">
        <v>0.503</v>
      </c>
      <c r="H6336">
        <v>4.0259999999999998</v>
      </c>
      <c r="I6336">
        <v>228.839</v>
      </c>
      <c r="J6336">
        <v>7.2679999999999998</v>
      </c>
      <c r="K6336">
        <v>86</v>
      </c>
      <c r="L6336">
        <v>0.21</v>
      </c>
      <c r="M6336">
        <v>0.19800000000000001</v>
      </c>
      <c r="O6336">
        <v>0.625</v>
      </c>
      <c r="T6336">
        <f t="shared" si="742"/>
        <v>2642000</v>
      </c>
      <c r="U6336">
        <v>0</v>
      </c>
      <c r="V6336">
        <f t="shared" si="748"/>
        <v>0</v>
      </c>
      <c r="W6336" t="str">
        <f t="shared" si="743"/>
        <v/>
      </c>
      <c r="X6336" t="str">
        <f t="shared" si="744"/>
        <v/>
      </c>
      <c r="Y6336" t="str">
        <f t="shared" si="749"/>
        <v/>
      </c>
      <c r="AA6336" s="16">
        <f t="shared" si="745"/>
        <v>0.877</v>
      </c>
      <c r="AB6336" s="16">
        <f t="shared" si="746"/>
        <v>0.14299999999999999</v>
      </c>
      <c r="AC6336" s="16"/>
    </row>
    <row r="6337" spans="1:29" x14ac:dyDescent="0.25">
      <c r="A6337" s="2">
        <v>43729</v>
      </c>
      <c r="B6337" s="1">
        <v>264</v>
      </c>
      <c r="C6337" s="3">
        <v>2100</v>
      </c>
      <c r="D6337" s="13">
        <v>292.90015046296298</v>
      </c>
      <c r="E6337">
        <v>54.95</v>
      </c>
      <c r="F6337" s="15">
        <f t="shared" si="747"/>
        <v>0</v>
      </c>
      <c r="G6337">
        <v>0.503</v>
      </c>
      <c r="H6337">
        <v>3.5230000000000001</v>
      </c>
      <c r="I6337">
        <v>214.8</v>
      </c>
      <c r="J6337">
        <v>7.0149999999999997</v>
      </c>
      <c r="K6337">
        <v>88.3</v>
      </c>
      <c r="L6337">
        <v>0.20899999999999999</v>
      </c>
      <c r="M6337">
        <v>0.19800000000000001</v>
      </c>
      <c r="O6337">
        <v>0.625</v>
      </c>
      <c r="T6337">
        <f t="shared" si="742"/>
        <v>2642100</v>
      </c>
      <c r="U6337">
        <v>0</v>
      </c>
      <c r="V6337">
        <f t="shared" si="748"/>
        <v>0</v>
      </c>
      <c r="W6337" t="str">
        <f t="shared" si="743"/>
        <v/>
      </c>
      <c r="X6337" t="str">
        <f t="shared" si="744"/>
        <v/>
      </c>
      <c r="Y6337" t="str">
        <f t="shared" si="749"/>
        <v/>
      </c>
      <c r="AA6337" s="16">
        <f t="shared" si="745"/>
        <v>0.88500000000000001</v>
      </c>
      <c r="AB6337" s="16">
        <f t="shared" si="746"/>
        <v>0.11700000000000001</v>
      </c>
      <c r="AC6337" s="16"/>
    </row>
    <row r="6338" spans="1:29" x14ac:dyDescent="0.25">
      <c r="A6338" s="2">
        <v>43729</v>
      </c>
      <c r="B6338" s="1">
        <v>264</v>
      </c>
      <c r="C6338" s="3">
        <v>2200</v>
      </c>
      <c r="D6338" s="13">
        <v>292.94181712963001</v>
      </c>
      <c r="E6338">
        <v>54.72</v>
      </c>
      <c r="F6338" s="15">
        <f t="shared" si="747"/>
        <v>0</v>
      </c>
      <c r="G6338">
        <v>0</v>
      </c>
      <c r="H6338">
        <v>2.516</v>
      </c>
      <c r="I6338">
        <v>219.012</v>
      </c>
      <c r="J6338">
        <v>5.9749999999999996</v>
      </c>
      <c r="K6338">
        <v>92.1</v>
      </c>
      <c r="L6338">
        <v>0.20899999999999999</v>
      </c>
      <c r="M6338">
        <v>0.19800000000000001</v>
      </c>
      <c r="O6338">
        <v>0.625</v>
      </c>
      <c r="T6338">
        <f t="shared" si="742"/>
        <v>2642200</v>
      </c>
      <c r="U6338">
        <v>0</v>
      </c>
      <c r="V6338">
        <f t="shared" si="748"/>
        <v>0</v>
      </c>
      <c r="W6338" t="str">
        <f t="shared" si="743"/>
        <v/>
      </c>
      <c r="X6338" t="str">
        <f t="shared" si="744"/>
        <v/>
      </c>
      <c r="Y6338" t="str">
        <f t="shared" si="749"/>
        <v/>
      </c>
      <c r="AA6338" s="16">
        <f t="shared" si="745"/>
        <v>0.85899999999999999</v>
      </c>
      <c r="AB6338" s="16">
        <f t="shared" si="746"/>
        <v>7.3999999999999996E-2</v>
      </c>
      <c r="AC6338" s="16"/>
    </row>
    <row r="6339" spans="1:29" x14ac:dyDescent="0.25">
      <c r="A6339" s="2">
        <v>43729</v>
      </c>
      <c r="B6339" s="1">
        <v>264</v>
      </c>
      <c r="C6339" s="3">
        <v>2300</v>
      </c>
      <c r="D6339" s="13">
        <v>292.98348379629601</v>
      </c>
      <c r="E6339">
        <v>54.72</v>
      </c>
      <c r="F6339" s="15">
        <f t="shared" si="747"/>
        <v>0</v>
      </c>
      <c r="G6339">
        <v>0</v>
      </c>
      <c r="H6339">
        <v>3.02</v>
      </c>
      <c r="I6339">
        <v>219.012</v>
      </c>
      <c r="J6339">
        <v>5.9749999999999996</v>
      </c>
      <c r="K6339">
        <v>91.5</v>
      </c>
      <c r="L6339">
        <v>0.20899999999999999</v>
      </c>
      <c r="M6339">
        <v>0.19800000000000001</v>
      </c>
      <c r="O6339">
        <v>0.625</v>
      </c>
      <c r="T6339">
        <f t="shared" si="742"/>
        <v>2642300</v>
      </c>
      <c r="U6339">
        <v>0</v>
      </c>
      <c r="V6339">
        <f t="shared" si="748"/>
        <v>0</v>
      </c>
      <c r="W6339" t="str">
        <f t="shared" si="743"/>
        <v/>
      </c>
      <c r="X6339" t="str">
        <f t="shared" si="744"/>
        <v/>
      </c>
      <c r="Y6339" t="str">
        <f t="shared" si="749"/>
        <v/>
      </c>
      <c r="AA6339" s="16">
        <f t="shared" si="745"/>
        <v>0.85399999999999998</v>
      </c>
      <c r="AB6339" s="16">
        <f t="shared" si="746"/>
        <v>7.9000000000000001E-2</v>
      </c>
      <c r="AC6339" s="16"/>
    </row>
    <row r="6340" spans="1:29" x14ac:dyDescent="0.25">
      <c r="A6340" s="2">
        <v>43729</v>
      </c>
      <c r="B6340" s="1">
        <v>264</v>
      </c>
      <c r="C6340" s="3">
        <v>2400</v>
      </c>
      <c r="D6340" s="13">
        <v>293.02515046296298</v>
      </c>
      <c r="E6340">
        <v>55.3</v>
      </c>
      <c r="F6340" s="15">
        <f t="shared" si="747"/>
        <v>0</v>
      </c>
      <c r="G6340">
        <v>0</v>
      </c>
      <c r="H6340">
        <v>1.51</v>
      </c>
      <c r="I6340">
        <v>46.329000000000001</v>
      </c>
      <c r="J6340">
        <v>4.8689999999999998</v>
      </c>
      <c r="K6340">
        <v>95</v>
      </c>
      <c r="L6340">
        <v>0.20899999999999999</v>
      </c>
      <c r="M6340">
        <v>0.19800000000000001</v>
      </c>
      <c r="O6340">
        <v>0.625</v>
      </c>
      <c r="T6340">
        <f t="shared" si="742"/>
        <v>2642400</v>
      </c>
      <c r="U6340">
        <v>0</v>
      </c>
      <c r="V6340">
        <f t="shared" si="748"/>
        <v>0</v>
      </c>
      <c r="W6340">
        <f t="shared" si="743"/>
        <v>0.20899999999999999</v>
      </c>
      <c r="X6340">
        <f t="shared" si="744"/>
        <v>0.19800000000000001</v>
      </c>
      <c r="Y6340">
        <f t="shared" si="749"/>
        <v>0</v>
      </c>
      <c r="AA6340" s="16">
        <f t="shared" si="745"/>
        <v>0.82099999999999995</v>
      </c>
      <c r="AB6340" s="16">
        <f t="shared" si="746"/>
        <v>4.2999999999999997E-2</v>
      </c>
      <c r="AC6340" s="16"/>
    </row>
    <row r="6341" spans="1:29" x14ac:dyDescent="0.25">
      <c r="A6341" s="2">
        <v>43730</v>
      </c>
      <c r="B6341" s="1">
        <v>265</v>
      </c>
      <c r="C6341" s="3">
        <v>100</v>
      </c>
      <c r="D6341" s="13">
        <v>293.06681712963001</v>
      </c>
      <c r="E6341">
        <v>54.95</v>
      </c>
      <c r="F6341" s="15">
        <f t="shared" si="747"/>
        <v>0</v>
      </c>
      <c r="G6341">
        <v>0</v>
      </c>
      <c r="H6341">
        <v>2.0129999999999999</v>
      </c>
      <c r="I6341">
        <v>40.713999999999999</v>
      </c>
      <c r="J6341">
        <v>5.2050000000000001</v>
      </c>
      <c r="K6341">
        <v>93.6</v>
      </c>
      <c r="L6341">
        <v>0.20899999999999999</v>
      </c>
      <c r="M6341">
        <v>0.19700000000000001</v>
      </c>
      <c r="O6341">
        <v>0.625</v>
      </c>
      <c r="T6341">
        <f t="shared" ref="T6341:T6404" si="750">B6341*10000+C6341</f>
        <v>2650100</v>
      </c>
      <c r="U6341">
        <v>0</v>
      </c>
      <c r="V6341">
        <f t="shared" si="748"/>
        <v>0</v>
      </c>
      <c r="W6341" t="str">
        <f t="shared" ref="W6341:W6404" si="751">IF(C6341=2400,ROUND(L6341,3),"")</f>
        <v/>
      </c>
      <c r="X6341" t="str">
        <f t="shared" ref="X6341:X6404" si="752">IF(C6341=2400,ROUND(M6341,3),"")</f>
        <v/>
      </c>
      <c r="Y6341" t="str">
        <f t="shared" si="749"/>
        <v/>
      </c>
      <c r="AA6341" s="16">
        <f t="shared" ref="AA6341:AA6404" si="753">ROUND((0.6105*(EXP((17.273*J6341)/(J6341+237.3))))*K6341/100,3)</f>
        <v>0.82799999999999996</v>
      </c>
      <c r="AB6341" s="16">
        <f t="shared" ref="AB6341:AB6404" si="754">ROUND(AA6341/K6341*(100-K6341),3)</f>
        <v>5.7000000000000002E-2</v>
      </c>
      <c r="AC6341" s="16"/>
    </row>
    <row r="6342" spans="1:29" x14ac:dyDescent="0.25">
      <c r="A6342" s="2">
        <v>43730</v>
      </c>
      <c r="B6342" s="1">
        <v>265</v>
      </c>
      <c r="C6342" s="3">
        <v>200</v>
      </c>
      <c r="D6342" s="13">
        <v>293.10848379629601</v>
      </c>
      <c r="E6342">
        <v>54.48</v>
      </c>
      <c r="F6342" s="15">
        <f t="shared" si="747"/>
        <v>0</v>
      </c>
      <c r="G6342">
        <v>0.503</v>
      </c>
      <c r="H6342">
        <v>3.02</v>
      </c>
      <c r="I6342">
        <v>23.867000000000001</v>
      </c>
      <c r="J6342">
        <v>5.5140000000000002</v>
      </c>
      <c r="K6342">
        <v>94.9</v>
      </c>
      <c r="L6342">
        <v>0.20899999999999999</v>
      </c>
      <c r="M6342">
        <v>0.19800000000000001</v>
      </c>
      <c r="O6342">
        <v>0.625</v>
      </c>
      <c r="T6342">
        <f t="shared" si="750"/>
        <v>2650200</v>
      </c>
      <c r="U6342">
        <v>0</v>
      </c>
      <c r="V6342">
        <f t="shared" si="748"/>
        <v>0</v>
      </c>
      <c r="W6342" t="str">
        <f t="shared" si="751"/>
        <v/>
      </c>
      <c r="X6342" t="str">
        <f t="shared" si="752"/>
        <v/>
      </c>
      <c r="Y6342" t="str">
        <f t="shared" si="749"/>
        <v/>
      </c>
      <c r="AA6342" s="16">
        <f t="shared" si="753"/>
        <v>0.85799999999999998</v>
      </c>
      <c r="AB6342" s="16">
        <f t="shared" si="754"/>
        <v>4.5999999999999999E-2</v>
      </c>
      <c r="AC6342" s="16"/>
    </row>
    <row r="6343" spans="1:29" x14ac:dyDescent="0.25">
      <c r="A6343" s="2">
        <v>43730</v>
      </c>
      <c r="B6343" s="1">
        <v>265</v>
      </c>
      <c r="C6343" s="3">
        <v>300</v>
      </c>
      <c r="D6343" s="13">
        <v>293.15015046296298</v>
      </c>
      <c r="E6343">
        <v>54.6</v>
      </c>
      <c r="F6343" s="15">
        <f t="shared" si="747"/>
        <v>0</v>
      </c>
      <c r="G6343">
        <v>0.503</v>
      </c>
      <c r="H6343">
        <v>3.02</v>
      </c>
      <c r="I6343">
        <v>30.885999999999999</v>
      </c>
      <c r="J6343">
        <v>4.8440000000000003</v>
      </c>
      <c r="K6343">
        <v>94.3</v>
      </c>
      <c r="L6343">
        <v>0.20799999999999999</v>
      </c>
      <c r="M6343">
        <v>0.19800000000000001</v>
      </c>
      <c r="O6343">
        <v>0.625</v>
      </c>
      <c r="T6343">
        <f t="shared" si="750"/>
        <v>2650300</v>
      </c>
      <c r="U6343">
        <v>0</v>
      </c>
      <c r="V6343">
        <f t="shared" si="748"/>
        <v>0</v>
      </c>
      <c r="W6343" t="str">
        <f t="shared" si="751"/>
        <v/>
      </c>
      <c r="X6343" t="str">
        <f t="shared" si="752"/>
        <v/>
      </c>
      <c r="Y6343" t="str">
        <f t="shared" si="749"/>
        <v/>
      </c>
      <c r="AA6343" s="16">
        <f t="shared" si="753"/>
        <v>0.81299999999999994</v>
      </c>
      <c r="AB6343" s="16">
        <f t="shared" si="754"/>
        <v>4.9000000000000002E-2</v>
      </c>
      <c r="AC6343" s="16"/>
    </row>
    <row r="6344" spans="1:29" x14ac:dyDescent="0.25">
      <c r="A6344" s="2">
        <v>43730</v>
      </c>
      <c r="B6344" s="1">
        <v>265</v>
      </c>
      <c r="C6344" s="3">
        <v>400</v>
      </c>
      <c r="D6344" s="13">
        <v>293.19181712963001</v>
      </c>
      <c r="E6344">
        <v>54.95</v>
      </c>
      <c r="F6344" s="15">
        <f t="shared" si="747"/>
        <v>0</v>
      </c>
      <c r="G6344">
        <v>0.503</v>
      </c>
      <c r="H6344">
        <v>4.0259999999999998</v>
      </c>
      <c r="I6344">
        <v>42.118000000000002</v>
      </c>
      <c r="J6344">
        <v>5.77</v>
      </c>
      <c r="K6344">
        <v>92.7</v>
      </c>
      <c r="L6344">
        <v>0.20899999999999999</v>
      </c>
      <c r="M6344">
        <v>0.19800000000000001</v>
      </c>
      <c r="O6344">
        <v>0.625</v>
      </c>
      <c r="T6344">
        <f t="shared" si="750"/>
        <v>2650400</v>
      </c>
      <c r="U6344">
        <v>0</v>
      </c>
      <c r="V6344">
        <f t="shared" si="748"/>
        <v>0</v>
      </c>
      <c r="W6344" t="str">
        <f t="shared" si="751"/>
        <v/>
      </c>
      <c r="X6344" t="str">
        <f t="shared" si="752"/>
        <v/>
      </c>
      <c r="Y6344" t="str">
        <f t="shared" si="749"/>
        <v/>
      </c>
      <c r="AA6344" s="16">
        <f t="shared" si="753"/>
        <v>0.85299999999999998</v>
      </c>
      <c r="AB6344" s="16">
        <f t="shared" si="754"/>
        <v>6.7000000000000004E-2</v>
      </c>
      <c r="AC6344" s="16"/>
    </row>
    <row r="6345" spans="1:29" x14ac:dyDescent="0.25">
      <c r="A6345" s="2">
        <v>43730</v>
      </c>
      <c r="B6345" s="1">
        <v>265</v>
      </c>
      <c r="C6345" s="3">
        <v>500</v>
      </c>
      <c r="D6345" s="13">
        <v>293.23348379629601</v>
      </c>
      <c r="E6345">
        <v>55.3</v>
      </c>
      <c r="F6345" s="15">
        <f t="shared" si="747"/>
        <v>0</v>
      </c>
      <c r="G6345">
        <v>1.51</v>
      </c>
      <c r="H6345">
        <v>4.5289999999999999</v>
      </c>
      <c r="I6345">
        <v>49.137</v>
      </c>
      <c r="J6345">
        <v>5.2309999999999999</v>
      </c>
      <c r="K6345">
        <v>94.8</v>
      </c>
      <c r="L6345">
        <v>0.20799999999999999</v>
      </c>
      <c r="M6345">
        <v>0.19700000000000001</v>
      </c>
      <c r="O6345">
        <v>0.625</v>
      </c>
      <c r="T6345">
        <f t="shared" si="750"/>
        <v>2650500</v>
      </c>
      <c r="U6345">
        <v>0</v>
      </c>
      <c r="V6345">
        <f t="shared" si="748"/>
        <v>0</v>
      </c>
      <c r="W6345" t="str">
        <f t="shared" si="751"/>
        <v/>
      </c>
      <c r="X6345" t="str">
        <f t="shared" si="752"/>
        <v/>
      </c>
      <c r="Y6345" t="str">
        <f t="shared" si="749"/>
        <v/>
      </c>
      <c r="AA6345" s="16">
        <f t="shared" si="753"/>
        <v>0.84</v>
      </c>
      <c r="AB6345" s="16">
        <f t="shared" si="754"/>
        <v>4.5999999999999999E-2</v>
      </c>
      <c r="AC6345" s="16"/>
    </row>
    <row r="6346" spans="1:29" x14ac:dyDescent="0.25">
      <c r="A6346" s="2">
        <v>43730</v>
      </c>
      <c r="B6346" s="1">
        <v>265</v>
      </c>
      <c r="C6346" s="3">
        <v>600</v>
      </c>
      <c r="D6346" s="13">
        <v>293.27515046296298</v>
      </c>
      <c r="E6346">
        <v>55.3</v>
      </c>
      <c r="F6346" s="15">
        <f t="shared" ref="F6346:F6409" si="755">IF(E6346&gt;F$2,E6346-F$2,0)</f>
        <v>0</v>
      </c>
      <c r="G6346">
        <v>1.51</v>
      </c>
      <c r="H6346">
        <v>5.5359999999999996</v>
      </c>
      <c r="I6346">
        <v>57.561</v>
      </c>
      <c r="J6346">
        <v>5.4109999999999996</v>
      </c>
      <c r="K6346">
        <v>94.3</v>
      </c>
      <c r="L6346">
        <v>0.20799999999999999</v>
      </c>
      <c r="M6346">
        <v>0.19700000000000001</v>
      </c>
      <c r="O6346">
        <v>10.625</v>
      </c>
      <c r="T6346">
        <f t="shared" si="750"/>
        <v>2650600</v>
      </c>
      <c r="U6346">
        <v>0</v>
      </c>
      <c r="V6346">
        <f t="shared" si="748"/>
        <v>10.6</v>
      </c>
      <c r="W6346" t="str">
        <f t="shared" si="751"/>
        <v/>
      </c>
      <c r="X6346" t="str">
        <f t="shared" si="752"/>
        <v/>
      </c>
      <c r="Y6346" t="str">
        <f t="shared" si="749"/>
        <v/>
      </c>
      <c r="AA6346" s="16">
        <f t="shared" si="753"/>
        <v>0.84599999999999997</v>
      </c>
      <c r="AB6346" s="16">
        <f t="shared" si="754"/>
        <v>5.0999999999999997E-2</v>
      </c>
      <c r="AC6346" s="16"/>
    </row>
    <row r="6347" spans="1:29" x14ac:dyDescent="0.25">
      <c r="A6347" s="2">
        <v>43730</v>
      </c>
      <c r="B6347" s="1">
        <v>265</v>
      </c>
      <c r="C6347" s="3">
        <v>700</v>
      </c>
      <c r="D6347" s="13">
        <v>293.31681712963001</v>
      </c>
      <c r="E6347">
        <v>55.07</v>
      </c>
      <c r="F6347" s="15">
        <f t="shared" si="755"/>
        <v>0</v>
      </c>
      <c r="G6347">
        <v>2.0129999999999999</v>
      </c>
      <c r="H6347">
        <v>6.0389999999999997</v>
      </c>
      <c r="I6347">
        <v>57.561</v>
      </c>
      <c r="J6347">
        <v>4.8689999999999998</v>
      </c>
      <c r="K6347">
        <v>96.1</v>
      </c>
      <c r="L6347">
        <v>0.20799999999999999</v>
      </c>
      <c r="M6347">
        <v>0.19700000000000001</v>
      </c>
      <c r="O6347">
        <v>51.875</v>
      </c>
      <c r="T6347">
        <f t="shared" si="750"/>
        <v>2650700</v>
      </c>
      <c r="U6347">
        <v>74.8</v>
      </c>
      <c r="V6347">
        <f t="shared" si="748"/>
        <v>51.9</v>
      </c>
      <c r="W6347" t="str">
        <f t="shared" si="751"/>
        <v/>
      </c>
      <c r="X6347" t="str">
        <f t="shared" si="752"/>
        <v/>
      </c>
      <c r="Y6347" t="str">
        <f t="shared" si="749"/>
        <v/>
      </c>
      <c r="AA6347" s="16">
        <f t="shared" si="753"/>
        <v>0.83</v>
      </c>
      <c r="AB6347" s="16">
        <f t="shared" si="754"/>
        <v>3.4000000000000002E-2</v>
      </c>
      <c r="AC6347" s="16"/>
    </row>
    <row r="6348" spans="1:29" x14ac:dyDescent="0.25">
      <c r="A6348" s="2">
        <v>43730</v>
      </c>
      <c r="B6348" s="1">
        <v>265</v>
      </c>
      <c r="C6348" s="3">
        <v>800</v>
      </c>
      <c r="D6348" s="13">
        <v>293.35848379629601</v>
      </c>
      <c r="E6348">
        <v>55.07</v>
      </c>
      <c r="F6348" s="15">
        <f t="shared" si="755"/>
        <v>0</v>
      </c>
      <c r="G6348">
        <v>2.0129999999999999</v>
      </c>
      <c r="H6348">
        <v>5.0330000000000004</v>
      </c>
      <c r="I6348">
        <v>57.561</v>
      </c>
      <c r="J6348">
        <v>6.585</v>
      </c>
      <c r="K6348">
        <v>91.9</v>
      </c>
      <c r="L6348">
        <v>0.20799999999999999</v>
      </c>
      <c r="M6348">
        <v>0.19700000000000001</v>
      </c>
      <c r="O6348">
        <v>140.625</v>
      </c>
      <c r="T6348">
        <f t="shared" si="750"/>
        <v>2650800</v>
      </c>
      <c r="U6348">
        <v>246</v>
      </c>
      <c r="V6348">
        <f t="shared" si="748"/>
        <v>140.6</v>
      </c>
      <c r="W6348" t="str">
        <f t="shared" si="751"/>
        <v/>
      </c>
      <c r="X6348" t="str">
        <f t="shared" si="752"/>
        <v/>
      </c>
      <c r="Y6348" t="str">
        <f t="shared" si="749"/>
        <v/>
      </c>
      <c r="AA6348" s="16">
        <f t="shared" si="753"/>
        <v>0.89400000000000002</v>
      </c>
      <c r="AB6348" s="16">
        <f t="shared" si="754"/>
        <v>7.9000000000000001E-2</v>
      </c>
      <c r="AC6348" s="16"/>
    </row>
    <row r="6349" spans="1:29" x14ac:dyDescent="0.25">
      <c r="A6349" s="2">
        <v>43730</v>
      </c>
      <c r="B6349" s="1">
        <v>265</v>
      </c>
      <c r="C6349" s="3">
        <v>900</v>
      </c>
      <c r="D6349" s="13">
        <v>293.40015046296298</v>
      </c>
      <c r="E6349">
        <v>55.07</v>
      </c>
      <c r="F6349" s="15">
        <f t="shared" si="755"/>
        <v>0</v>
      </c>
      <c r="G6349">
        <v>2.0129999999999999</v>
      </c>
      <c r="H6349">
        <v>6.0389999999999997</v>
      </c>
      <c r="I6349">
        <v>65.983999999999995</v>
      </c>
      <c r="J6349">
        <v>6.585</v>
      </c>
      <c r="K6349">
        <v>92.7</v>
      </c>
      <c r="L6349">
        <v>0.20699999999999999</v>
      </c>
      <c r="M6349">
        <v>0.19700000000000001</v>
      </c>
      <c r="O6349">
        <v>204.375</v>
      </c>
      <c r="T6349">
        <f t="shared" si="750"/>
        <v>2650900</v>
      </c>
      <c r="U6349">
        <v>414.2</v>
      </c>
      <c r="V6349">
        <f t="shared" si="748"/>
        <v>204.4</v>
      </c>
      <c r="W6349" t="str">
        <f t="shared" si="751"/>
        <v/>
      </c>
      <c r="X6349" t="str">
        <f t="shared" si="752"/>
        <v/>
      </c>
      <c r="Y6349" t="str">
        <f t="shared" si="749"/>
        <v/>
      </c>
      <c r="AA6349" s="16">
        <f t="shared" si="753"/>
        <v>0.90200000000000002</v>
      </c>
      <c r="AB6349" s="16">
        <f t="shared" si="754"/>
        <v>7.0999999999999994E-2</v>
      </c>
      <c r="AC6349" s="16"/>
    </row>
    <row r="6350" spans="1:29" x14ac:dyDescent="0.25">
      <c r="A6350" s="2">
        <v>43730</v>
      </c>
      <c r="B6350" s="1">
        <v>265</v>
      </c>
      <c r="C6350" s="3">
        <v>1000</v>
      </c>
      <c r="D6350" s="13">
        <v>293.44181712963001</v>
      </c>
      <c r="E6350">
        <v>55.07</v>
      </c>
      <c r="F6350" s="15">
        <f t="shared" si="755"/>
        <v>0</v>
      </c>
      <c r="G6350">
        <v>1.0069999999999999</v>
      </c>
      <c r="H6350">
        <v>4.5289999999999999</v>
      </c>
      <c r="I6350">
        <v>106.69799999999999</v>
      </c>
      <c r="J6350">
        <v>8.1199999999999992</v>
      </c>
      <c r="K6350">
        <v>90.6</v>
      </c>
      <c r="L6350">
        <v>0.20699999999999999</v>
      </c>
      <c r="M6350">
        <v>0.19700000000000001</v>
      </c>
      <c r="O6350">
        <v>299.375</v>
      </c>
      <c r="T6350">
        <f t="shared" si="750"/>
        <v>2651000</v>
      </c>
      <c r="U6350">
        <v>553.20000000000005</v>
      </c>
      <c r="V6350">
        <f t="shared" si="748"/>
        <v>299.39999999999998</v>
      </c>
      <c r="W6350" t="str">
        <f t="shared" si="751"/>
        <v/>
      </c>
      <c r="X6350" t="str">
        <f t="shared" si="752"/>
        <v/>
      </c>
      <c r="Y6350" t="str">
        <f t="shared" si="749"/>
        <v/>
      </c>
      <c r="AA6350" s="16">
        <f t="shared" si="753"/>
        <v>0.98</v>
      </c>
      <c r="AB6350" s="16">
        <f t="shared" si="754"/>
        <v>0.10199999999999999</v>
      </c>
      <c r="AC6350" s="16"/>
    </row>
    <row r="6351" spans="1:29" x14ac:dyDescent="0.25">
      <c r="A6351" s="2">
        <v>43730</v>
      </c>
      <c r="B6351" s="1">
        <v>265</v>
      </c>
      <c r="C6351" s="3">
        <v>1100</v>
      </c>
      <c r="D6351" s="13">
        <v>293.48348379629601</v>
      </c>
      <c r="E6351">
        <v>55.54</v>
      </c>
      <c r="F6351" s="15">
        <f t="shared" si="755"/>
        <v>3.9999999999999147E-2</v>
      </c>
      <c r="G6351">
        <v>1.51</v>
      </c>
      <c r="H6351">
        <v>5.0330000000000004</v>
      </c>
      <c r="I6351">
        <v>148.816</v>
      </c>
      <c r="J6351">
        <v>8.5679999999999996</v>
      </c>
      <c r="K6351">
        <v>89.3</v>
      </c>
      <c r="L6351">
        <v>0.20699999999999999</v>
      </c>
      <c r="M6351">
        <v>0.19700000000000001</v>
      </c>
      <c r="O6351">
        <v>220.625</v>
      </c>
      <c r="T6351">
        <f t="shared" si="750"/>
        <v>2651100</v>
      </c>
      <c r="U6351">
        <v>649</v>
      </c>
      <c r="V6351">
        <f t="shared" si="748"/>
        <v>220.6</v>
      </c>
      <c r="W6351" t="str">
        <f t="shared" si="751"/>
        <v/>
      </c>
      <c r="X6351" t="str">
        <f t="shared" si="752"/>
        <v/>
      </c>
      <c r="Y6351" t="str">
        <f t="shared" si="749"/>
        <v/>
      </c>
      <c r="AA6351" s="16">
        <f t="shared" si="753"/>
        <v>0.995</v>
      </c>
      <c r="AB6351" s="16">
        <f t="shared" si="754"/>
        <v>0.11899999999999999</v>
      </c>
      <c r="AC6351" s="16"/>
    </row>
    <row r="6352" spans="1:29" x14ac:dyDescent="0.25">
      <c r="A6352" s="2">
        <v>43730</v>
      </c>
      <c r="B6352" s="1">
        <v>265</v>
      </c>
      <c r="C6352" s="3">
        <v>1200</v>
      </c>
      <c r="D6352" s="13">
        <v>293.52515046296298</v>
      </c>
      <c r="E6352">
        <v>55.54</v>
      </c>
      <c r="F6352" s="15">
        <f t="shared" si="755"/>
        <v>3.9999999999999147E-2</v>
      </c>
      <c r="G6352">
        <v>1.51</v>
      </c>
      <c r="H6352">
        <v>5.5359999999999996</v>
      </c>
      <c r="I6352">
        <v>165.66300000000001</v>
      </c>
      <c r="J6352">
        <v>7.82</v>
      </c>
      <c r="K6352">
        <v>95</v>
      </c>
      <c r="L6352">
        <v>0.20699999999999999</v>
      </c>
      <c r="M6352">
        <v>0.19700000000000001</v>
      </c>
      <c r="O6352">
        <v>110.625</v>
      </c>
      <c r="T6352">
        <f t="shared" si="750"/>
        <v>2651200</v>
      </c>
      <c r="U6352">
        <v>693.7</v>
      </c>
      <c r="V6352">
        <f t="shared" si="748"/>
        <v>110.6</v>
      </c>
      <c r="W6352" t="str">
        <f t="shared" si="751"/>
        <v/>
      </c>
      <c r="X6352" t="str">
        <f t="shared" si="752"/>
        <v/>
      </c>
      <c r="Y6352" t="str">
        <f t="shared" si="749"/>
        <v/>
      </c>
      <c r="AA6352" s="16">
        <f t="shared" si="753"/>
        <v>1.006</v>
      </c>
      <c r="AB6352" s="16">
        <f t="shared" si="754"/>
        <v>5.2999999999999999E-2</v>
      </c>
      <c r="AC6352" s="16"/>
    </row>
    <row r="6353" spans="1:29" x14ac:dyDescent="0.25">
      <c r="A6353" s="2">
        <v>43730</v>
      </c>
      <c r="B6353" s="1">
        <v>265</v>
      </c>
      <c r="C6353" s="3">
        <v>1300</v>
      </c>
      <c r="D6353" s="13">
        <v>293.56681712963001</v>
      </c>
      <c r="E6353">
        <v>55.54</v>
      </c>
      <c r="F6353" s="15">
        <f t="shared" si="755"/>
        <v>3.9999999999999147E-2</v>
      </c>
      <c r="G6353">
        <v>1.51</v>
      </c>
      <c r="H6353">
        <v>5.0330000000000004</v>
      </c>
      <c r="I6353">
        <v>129.161</v>
      </c>
      <c r="J6353">
        <v>7.3179999999999996</v>
      </c>
      <c r="K6353">
        <v>97.7</v>
      </c>
      <c r="L6353">
        <v>0.20699999999999999</v>
      </c>
      <c r="M6353">
        <v>0.19800000000000001</v>
      </c>
      <c r="O6353">
        <v>135.625</v>
      </c>
      <c r="T6353">
        <f t="shared" si="750"/>
        <v>2651300</v>
      </c>
      <c r="U6353">
        <v>683.7</v>
      </c>
      <c r="V6353">
        <f t="shared" si="748"/>
        <v>135.6</v>
      </c>
      <c r="W6353" t="str">
        <f t="shared" si="751"/>
        <v/>
      </c>
      <c r="X6353" t="str">
        <f t="shared" si="752"/>
        <v/>
      </c>
      <c r="Y6353" t="str">
        <f t="shared" si="749"/>
        <v/>
      </c>
      <c r="AA6353" s="16">
        <f t="shared" si="753"/>
        <v>1</v>
      </c>
      <c r="AB6353" s="16">
        <f t="shared" si="754"/>
        <v>2.4E-2</v>
      </c>
      <c r="AC6353" s="16"/>
    </row>
    <row r="6354" spans="1:29" x14ac:dyDescent="0.25">
      <c r="A6354" s="2">
        <v>43730</v>
      </c>
      <c r="B6354" s="1">
        <v>265</v>
      </c>
      <c r="C6354" s="3">
        <v>1400</v>
      </c>
      <c r="D6354" s="13">
        <v>293.60848379629601</v>
      </c>
      <c r="E6354">
        <v>55.65</v>
      </c>
      <c r="F6354" s="15">
        <f t="shared" si="755"/>
        <v>0.14999999999999858</v>
      </c>
      <c r="G6354">
        <v>1.51</v>
      </c>
      <c r="H6354">
        <v>5.0330000000000004</v>
      </c>
      <c r="I6354">
        <v>129.161</v>
      </c>
      <c r="J6354">
        <v>8.2200000000000006</v>
      </c>
      <c r="K6354">
        <v>94.6</v>
      </c>
      <c r="L6354">
        <v>0.20699999999999999</v>
      </c>
      <c r="M6354">
        <v>0.19900000000000001</v>
      </c>
      <c r="O6354">
        <v>163.125</v>
      </c>
      <c r="T6354">
        <f t="shared" si="750"/>
        <v>2651400</v>
      </c>
      <c r="U6354">
        <v>619.5</v>
      </c>
      <c r="V6354">
        <f t="shared" si="748"/>
        <v>163.1</v>
      </c>
      <c r="W6354" t="str">
        <f t="shared" si="751"/>
        <v/>
      </c>
      <c r="X6354" t="str">
        <f t="shared" si="752"/>
        <v/>
      </c>
      <c r="Y6354" t="str">
        <f t="shared" si="749"/>
        <v/>
      </c>
      <c r="AA6354" s="16">
        <f t="shared" si="753"/>
        <v>1.03</v>
      </c>
      <c r="AB6354" s="16">
        <f t="shared" si="754"/>
        <v>5.8999999999999997E-2</v>
      </c>
      <c r="AC6354" s="16"/>
    </row>
    <row r="6355" spans="1:29" x14ac:dyDescent="0.25">
      <c r="A6355" s="2">
        <v>43730</v>
      </c>
      <c r="B6355" s="1">
        <v>265</v>
      </c>
      <c r="C6355" s="3">
        <v>1500</v>
      </c>
      <c r="D6355" s="13">
        <v>293.65015046296298</v>
      </c>
      <c r="E6355">
        <v>55.54</v>
      </c>
      <c r="F6355" s="15">
        <f t="shared" si="755"/>
        <v>3.9999999999999147E-2</v>
      </c>
      <c r="G6355">
        <v>1.0069999999999999</v>
      </c>
      <c r="H6355">
        <v>4.5289999999999999</v>
      </c>
      <c r="I6355">
        <v>141.79599999999999</v>
      </c>
      <c r="J6355">
        <v>7.8449999999999998</v>
      </c>
      <c r="K6355">
        <v>95.8</v>
      </c>
      <c r="L6355">
        <v>0.20799999999999999</v>
      </c>
      <c r="M6355">
        <v>0.19900000000000001</v>
      </c>
      <c r="O6355">
        <v>93.125</v>
      </c>
      <c r="T6355">
        <f t="shared" si="750"/>
        <v>2651500</v>
      </c>
      <c r="U6355">
        <v>506.3</v>
      </c>
      <c r="V6355">
        <f t="shared" si="748"/>
        <v>93.1</v>
      </c>
      <c r="W6355" t="str">
        <f t="shared" si="751"/>
        <v/>
      </c>
      <c r="X6355" t="str">
        <f t="shared" si="752"/>
        <v/>
      </c>
      <c r="Y6355" t="str">
        <f t="shared" si="749"/>
        <v/>
      </c>
      <c r="AA6355" s="16">
        <f t="shared" si="753"/>
        <v>1.0169999999999999</v>
      </c>
      <c r="AB6355" s="16">
        <f t="shared" si="754"/>
        <v>4.4999999999999998E-2</v>
      </c>
      <c r="AC6355" s="16"/>
    </row>
    <row r="6356" spans="1:29" x14ac:dyDescent="0.25">
      <c r="A6356" s="2">
        <v>43730</v>
      </c>
      <c r="B6356" s="1">
        <v>265</v>
      </c>
      <c r="C6356" s="3">
        <v>1600</v>
      </c>
      <c r="D6356" s="13">
        <v>293.69181712963001</v>
      </c>
      <c r="E6356">
        <v>55.65</v>
      </c>
      <c r="F6356" s="15">
        <f t="shared" si="755"/>
        <v>0.14999999999999858</v>
      </c>
      <c r="G6356">
        <v>1.0069999999999999</v>
      </c>
      <c r="H6356">
        <v>5.5359999999999996</v>
      </c>
      <c r="I6356">
        <v>153.02699999999999</v>
      </c>
      <c r="J6356">
        <v>7.343</v>
      </c>
      <c r="K6356">
        <v>98.9</v>
      </c>
      <c r="L6356">
        <v>0.20799999999999999</v>
      </c>
      <c r="M6356">
        <v>0.2</v>
      </c>
      <c r="O6356">
        <v>53.125</v>
      </c>
      <c r="T6356">
        <f t="shared" si="750"/>
        <v>2651600</v>
      </c>
      <c r="U6356">
        <v>354.8</v>
      </c>
      <c r="V6356">
        <f t="shared" si="748"/>
        <v>53.1</v>
      </c>
      <c r="W6356" t="str">
        <f t="shared" si="751"/>
        <v/>
      </c>
      <c r="X6356" t="str">
        <f t="shared" si="752"/>
        <v/>
      </c>
      <c r="Y6356" t="str">
        <f t="shared" si="749"/>
        <v/>
      </c>
      <c r="AA6356" s="16">
        <f t="shared" si="753"/>
        <v>1.014</v>
      </c>
      <c r="AB6356" s="16">
        <f t="shared" si="754"/>
        <v>1.0999999999999999E-2</v>
      </c>
      <c r="AC6356" s="16"/>
    </row>
    <row r="6357" spans="1:29" x14ac:dyDescent="0.25">
      <c r="A6357" s="2">
        <v>43730</v>
      </c>
      <c r="B6357" s="1">
        <v>265</v>
      </c>
      <c r="C6357" s="3">
        <v>1700</v>
      </c>
      <c r="D6357" s="13">
        <v>293.73348379629601</v>
      </c>
      <c r="E6357">
        <v>55.54</v>
      </c>
      <c r="F6357" s="15">
        <f t="shared" si="755"/>
        <v>3.9999999999999147E-2</v>
      </c>
      <c r="G6357">
        <v>1.0069999999999999</v>
      </c>
      <c r="H6357">
        <v>5.0330000000000004</v>
      </c>
      <c r="I6357">
        <v>164.25899999999999</v>
      </c>
      <c r="J6357">
        <v>6.9139999999999997</v>
      </c>
      <c r="K6357">
        <v>99.6</v>
      </c>
      <c r="L6357">
        <v>0.21</v>
      </c>
      <c r="M6357">
        <v>0.20200000000000001</v>
      </c>
      <c r="O6357">
        <v>11.875</v>
      </c>
      <c r="T6357">
        <f t="shared" si="750"/>
        <v>2651700</v>
      </c>
      <c r="U6357">
        <v>181.3</v>
      </c>
      <c r="V6357">
        <f t="shared" si="748"/>
        <v>11.9</v>
      </c>
      <c r="W6357" t="str">
        <f t="shared" si="751"/>
        <v/>
      </c>
      <c r="X6357" t="str">
        <f t="shared" si="752"/>
        <v/>
      </c>
      <c r="Y6357" t="str">
        <f t="shared" si="749"/>
        <v/>
      </c>
      <c r="AA6357" s="16">
        <f t="shared" si="753"/>
        <v>0.99199999999999999</v>
      </c>
      <c r="AB6357" s="16">
        <f t="shared" si="754"/>
        <v>4.0000000000000001E-3</v>
      </c>
      <c r="AC6357" s="16"/>
    </row>
    <row r="6358" spans="1:29" x14ac:dyDescent="0.25">
      <c r="A6358" s="2">
        <v>43730</v>
      </c>
      <c r="B6358" s="1">
        <v>265</v>
      </c>
      <c r="C6358" s="3">
        <v>1800</v>
      </c>
      <c r="D6358" s="13">
        <v>293.77515046296298</v>
      </c>
      <c r="E6358">
        <v>55.54</v>
      </c>
      <c r="F6358" s="15">
        <f t="shared" si="755"/>
        <v>3.9999999999999147E-2</v>
      </c>
      <c r="G6358">
        <v>2.0129999999999999</v>
      </c>
      <c r="H6358">
        <v>7.5490000000000004</v>
      </c>
      <c r="I6358">
        <v>209.184</v>
      </c>
      <c r="J6358">
        <v>6.0510000000000002</v>
      </c>
      <c r="K6358">
        <v>100</v>
      </c>
      <c r="L6358">
        <v>0.27500000000000002</v>
      </c>
      <c r="M6358">
        <v>0.20699999999999999</v>
      </c>
      <c r="O6358">
        <v>0.625</v>
      </c>
      <c r="T6358">
        <f t="shared" si="750"/>
        <v>2651800</v>
      </c>
      <c r="U6358">
        <v>28.8</v>
      </c>
      <c r="V6358">
        <f t="shared" si="748"/>
        <v>0</v>
      </c>
      <c r="W6358" t="str">
        <f t="shared" si="751"/>
        <v/>
      </c>
      <c r="X6358" t="str">
        <f t="shared" si="752"/>
        <v/>
      </c>
      <c r="Y6358" t="str">
        <f t="shared" si="749"/>
        <v/>
      </c>
      <c r="AA6358" s="16">
        <f t="shared" si="753"/>
        <v>0.93799999999999994</v>
      </c>
      <c r="AB6358" s="16">
        <f t="shared" si="754"/>
        <v>0</v>
      </c>
      <c r="AC6358" s="16"/>
    </row>
    <row r="6359" spans="1:29" x14ac:dyDescent="0.25">
      <c r="A6359" s="2">
        <v>43730</v>
      </c>
      <c r="B6359" s="1">
        <v>265</v>
      </c>
      <c r="C6359" s="3">
        <v>1900</v>
      </c>
      <c r="D6359" s="13">
        <v>293.81681712963001</v>
      </c>
      <c r="E6359">
        <v>55.42</v>
      </c>
      <c r="F6359" s="15">
        <f t="shared" si="755"/>
        <v>0</v>
      </c>
      <c r="G6359">
        <v>1.0069999999999999</v>
      </c>
      <c r="H6359">
        <v>4.0259999999999998</v>
      </c>
      <c r="I6359">
        <v>220.416</v>
      </c>
      <c r="J6359">
        <v>6.0259999999999998</v>
      </c>
      <c r="K6359">
        <v>100</v>
      </c>
      <c r="L6359">
        <v>0.28599999999999998</v>
      </c>
      <c r="M6359">
        <v>0.217</v>
      </c>
      <c r="O6359">
        <v>0.625</v>
      </c>
      <c r="T6359">
        <f t="shared" si="750"/>
        <v>2651900</v>
      </c>
      <c r="U6359">
        <v>0</v>
      </c>
      <c r="V6359">
        <f t="shared" si="748"/>
        <v>0</v>
      </c>
      <c r="W6359" t="str">
        <f t="shared" si="751"/>
        <v/>
      </c>
      <c r="X6359" t="str">
        <f t="shared" si="752"/>
        <v/>
      </c>
      <c r="Y6359" t="str">
        <f t="shared" si="749"/>
        <v/>
      </c>
      <c r="AA6359" s="16">
        <f t="shared" si="753"/>
        <v>0.93600000000000005</v>
      </c>
      <c r="AB6359" s="16">
        <f t="shared" si="754"/>
        <v>0</v>
      </c>
      <c r="AC6359" s="16"/>
    </row>
    <row r="6360" spans="1:29" x14ac:dyDescent="0.25">
      <c r="A6360" s="2">
        <v>43730</v>
      </c>
      <c r="B6360" s="1">
        <v>265</v>
      </c>
      <c r="C6360" s="3">
        <v>2000</v>
      </c>
      <c r="D6360" s="13">
        <v>293.85848379629601</v>
      </c>
      <c r="E6360">
        <v>55.54</v>
      </c>
      <c r="F6360" s="15">
        <f t="shared" si="755"/>
        <v>3.9999999999999147E-2</v>
      </c>
      <c r="G6360">
        <v>1.0069999999999999</v>
      </c>
      <c r="H6360">
        <v>4.5289999999999999</v>
      </c>
      <c r="I6360">
        <v>213.39599999999999</v>
      </c>
      <c r="J6360">
        <v>6.3310000000000004</v>
      </c>
      <c r="K6360">
        <v>100</v>
      </c>
      <c r="L6360">
        <v>0.26800000000000002</v>
      </c>
      <c r="M6360">
        <v>0.217</v>
      </c>
      <c r="O6360">
        <v>0.625</v>
      </c>
      <c r="T6360">
        <f t="shared" si="750"/>
        <v>2652000</v>
      </c>
      <c r="U6360">
        <v>0</v>
      </c>
      <c r="V6360">
        <f t="shared" si="748"/>
        <v>0</v>
      </c>
      <c r="W6360" t="str">
        <f t="shared" si="751"/>
        <v/>
      </c>
      <c r="X6360" t="str">
        <f t="shared" si="752"/>
        <v/>
      </c>
      <c r="Y6360" t="str">
        <f t="shared" si="749"/>
        <v/>
      </c>
      <c r="AA6360" s="16">
        <f t="shared" si="753"/>
        <v>0.95599999999999996</v>
      </c>
      <c r="AB6360" s="16">
        <f t="shared" si="754"/>
        <v>0</v>
      </c>
      <c r="AC6360" s="16"/>
    </row>
    <row r="6361" spans="1:29" x14ac:dyDescent="0.25">
      <c r="A6361" s="2">
        <v>43730</v>
      </c>
      <c r="B6361" s="1">
        <v>265</v>
      </c>
      <c r="C6361" s="3">
        <v>2100</v>
      </c>
      <c r="D6361" s="13">
        <v>293.90015046296298</v>
      </c>
      <c r="E6361">
        <v>55.3</v>
      </c>
      <c r="F6361" s="15">
        <f t="shared" si="755"/>
        <v>0</v>
      </c>
      <c r="G6361">
        <v>2.516</v>
      </c>
      <c r="H6361">
        <v>8.0519999999999996</v>
      </c>
      <c r="I6361">
        <v>224.62700000000001</v>
      </c>
      <c r="J6361">
        <v>5.8209999999999997</v>
      </c>
      <c r="K6361">
        <v>100</v>
      </c>
      <c r="L6361">
        <v>0.26300000000000001</v>
      </c>
      <c r="M6361">
        <v>0.218</v>
      </c>
      <c r="O6361">
        <v>0.625</v>
      </c>
      <c r="T6361">
        <f t="shared" si="750"/>
        <v>2652100</v>
      </c>
      <c r="U6361">
        <v>0</v>
      </c>
      <c r="V6361">
        <f t="shared" si="748"/>
        <v>0</v>
      </c>
      <c r="W6361" t="str">
        <f t="shared" si="751"/>
        <v/>
      </c>
      <c r="X6361" t="str">
        <f t="shared" si="752"/>
        <v/>
      </c>
      <c r="Y6361" t="str">
        <f t="shared" si="749"/>
        <v/>
      </c>
      <c r="AA6361" s="16">
        <f t="shared" si="753"/>
        <v>0.92300000000000004</v>
      </c>
      <c r="AB6361" s="16">
        <f t="shared" si="754"/>
        <v>0</v>
      </c>
      <c r="AC6361" s="16"/>
    </row>
    <row r="6362" spans="1:29" x14ac:dyDescent="0.25">
      <c r="A6362" s="2">
        <v>43730</v>
      </c>
      <c r="B6362" s="1">
        <v>265</v>
      </c>
      <c r="C6362" s="3">
        <v>2200</v>
      </c>
      <c r="D6362" s="13">
        <v>293.94181712963001</v>
      </c>
      <c r="E6362">
        <v>55.42</v>
      </c>
      <c r="F6362" s="15">
        <f t="shared" si="755"/>
        <v>0</v>
      </c>
      <c r="G6362">
        <v>2.516</v>
      </c>
      <c r="H6362">
        <v>7.5490000000000004</v>
      </c>
      <c r="I6362">
        <v>234.45500000000001</v>
      </c>
      <c r="J6362">
        <v>5.4619999999999997</v>
      </c>
      <c r="K6362">
        <v>99.9</v>
      </c>
      <c r="L6362">
        <v>0.25700000000000001</v>
      </c>
      <c r="M6362">
        <v>0.218</v>
      </c>
      <c r="O6362">
        <v>0.625</v>
      </c>
      <c r="T6362">
        <f t="shared" si="750"/>
        <v>2652200</v>
      </c>
      <c r="U6362">
        <v>0</v>
      </c>
      <c r="V6362">
        <f t="shared" si="748"/>
        <v>0</v>
      </c>
      <c r="W6362" t="str">
        <f t="shared" si="751"/>
        <v/>
      </c>
      <c r="X6362" t="str">
        <f t="shared" si="752"/>
        <v/>
      </c>
      <c r="Y6362" t="str">
        <f t="shared" si="749"/>
        <v/>
      </c>
      <c r="AA6362" s="16">
        <f t="shared" si="753"/>
        <v>0.9</v>
      </c>
      <c r="AB6362" s="16">
        <f t="shared" si="754"/>
        <v>1E-3</v>
      </c>
      <c r="AC6362" s="16"/>
    </row>
    <row r="6363" spans="1:29" x14ac:dyDescent="0.25">
      <c r="A6363" s="2">
        <v>43730</v>
      </c>
      <c r="B6363" s="1">
        <v>265</v>
      </c>
      <c r="C6363" s="3">
        <v>2300</v>
      </c>
      <c r="D6363" s="13">
        <v>293.98348379629601</v>
      </c>
      <c r="E6363">
        <v>55.42</v>
      </c>
      <c r="F6363" s="15">
        <f t="shared" si="755"/>
        <v>0</v>
      </c>
      <c r="G6363">
        <v>2.516</v>
      </c>
      <c r="H6363">
        <v>8.0519999999999996</v>
      </c>
      <c r="I6363">
        <v>234.45500000000001</v>
      </c>
      <c r="J6363">
        <v>5.2309999999999999</v>
      </c>
      <c r="K6363">
        <v>99</v>
      </c>
      <c r="L6363">
        <v>0.251</v>
      </c>
      <c r="M6363">
        <v>0.217</v>
      </c>
      <c r="O6363">
        <v>0.625</v>
      </c>
      <c r="T6363">
        <f t="shared" si="750"/>
        <v>2652300</v>
      </c>
      <c r="U6363">
        <v>0</v>
      </c>
      <c r="V6363">
        <f t="shared" si="748"/>
        <v>0</v>
      </c>
      <c r="W6363" t="str">
        <f t="shared" si="751"/>
        <v/>
      </c>
      <c r="X6363" t="str">
        <f t="shared" si="752"/>
        <v/>
      </c>
      <c r="Y6363" t="str">
        <f t="shared" si="749"/>
        <v/>
      </c>
      <c r="AA6363" s="16">
        <f t="shared" si="753"/>
        <v>0.877</v>
      </c>
      <c r="AB6363" s="16">
        <f t="shared" si="754"/>
        <v>8.9999999999999993E-3</v>
      </c>
      <c r="AC6363" s="16"/>
    </row>
    <row r="6364" spans="1:29" x14ac:dyDescent="0.25">
      <c r="A6364" s="2">
        <v>43730</v>
      </c>
      <c r="B6364" s="1">
        <v>265</v>
      </c>
      <c r="C6364" s="3">
        <v>2400</v>
      </c>
      <c r="D6364" s="13">
        <v>294.02515046296298</v>
      </c>
      <c r="E6364">
        <v>55.3</v>
      </c>
      <c r="F6364" s="15">
        <f t="shared" si="755"/>
        <v>0</v>
      </c>
      <c r="G6364">
        <v>3.5230000000000001</v>
      </c>
      <c r="H6364">
        <v>9.0589999999999993</v>
      </c>
      <c r="I6364">
        <v>234.45500000000001</v>
      </c>
      <c r="J6364">
        <v>4.9470000000000001</v>
      </c>
      <c r="K6364">
        <v>98</v>
      </c>
      <c r="L6364">
        <v>0.247</v>
      </c>
      <c r="M6364">
        <v>0.217</v>
      </c>
      <c r="O6364">
        <v>0.625</v>
      </c>
      <c r="T6364">
        <f t="shared" si="750"/>
        <v>2652400</v>
      </c>
      <c r="U6364">
        <v>0</v>
      </c>
      <c r="V6364">
        <f t="shared" si="748"/>
        <v>0</v>
      </c>
      <c r="W6364">
        <f t="shared" si="751"/>
        <v>0.247</v>
      </c>
      <c r="X6364">
        <f t="shared" si="752"/>
        <v>0.217</v>
      </c>
      <c r="Y6364">
        <f t="shared" si="749"/>
        <v>0</v>
      </c>
      <c r="AA6364" s="16">
        <f t="shared" si="753"/>
        <v>0.85099999999999998</v>
      </c>
      <c r="AB6364" s="16">
        <f t="shared" si="754"/>
        <v>1.7000000000000001E-2</v>
      </c>
      <c r="AC6364" s="16"/>
    </row>
    <row r="6365" spans="1:29" x14ac:dyDescent="0.25">
      <c r="A6365" s="2">
        <v>43731</v>
      </c>
      <c r="B6365" s="1">
        <v>266</v>
      </c>
      <c r="C6365" s="3">
        <v>100</v>
      </c>
      <c r="D6365" s="13">
        <v>294.06681712963001</v>
      </c>
      <c r="E6365">
        <v>55.42</v>
      </c>
      <c r="F6365" s="15">
        <f t="shared" si="755"/>
        <v>0</v>
      </c>
      <c r="G6365">
        <v>3.5230000000000001</v>
      </c>
      <c r="H6365">
        <v>9.0589999999999993</v>
      </c>
      <c r="I6365">
        <v>234.45500000000001</v>
      </c>
      <c r="J6365">
        <v>4.9470000000000001</v>
      </c>
      <c r="K6365">
        <v>97.5</v>
      </c>
      <c r="L6365">
        <v>0.24299999999999999</v>
      </c>
      <c r="M6365">
        <v>0.217</v>
      </c>
      <c r="O6365">
        <v>0.625</v>
      </c>
      <c r="T6365">
        <f t="shared" si="750"/>
        <v>2660100</v>
      </c>
      <c r="U6365">
        <v>0</v>
      </c>
      <c r="V6365">
        <f t="shared" si="748"/>
        <v>0</v>
      </c>
      <c r="W6365" t="str">
        <f t="shared" si="751"/>
        <v/>
      </c>
      <c r="X6365" t="str">
        <f t="shared" si="752"/>
        <v/>
      </c>
      <c r="Y6365" t="str">
        <f t="shared" si="749"/>
        <v/>
      </c>
      <c r="AA6365" s="16">
        <f t="shared" si="753"/>
        <v>0.84699999999999998</v>
      </c>
      <c r="AB6365" s="16">
        <f t="shared" si="754"/>
        <v>2.1999999999999999E-2</v>
      </c>
      <c r="AC6365" s="16"/>
    </row>
    <row r="6366" spans="1:29" x14ac:dyDescent="0.25">
      <c r="A6366" s="2">
        <v>43731</v>
      </c>
      <c r="B6366" s="1">
        <v>266</v>
      </c>
      <c r="C6366" s="3">
        <v>200</v>
      </c>
      <c r="D6366" s="13">
        <v>294.10848379629601</v>
      </c>
      <c r="E6366">
        <v>55.3</v>
      </c>
      <c r="F6366" s="15">
        <f t="shared" si="755"/>
        <v>0</v>
      </c>
      <c r="G6366">
        <v>3.02</v>
      </c>
      <c r="H6366">
        <v>9.0589999999999993</v>
      </c>
      <c r="I6366">
        <v>240.071</v>
      </c>
      <c r="J6366">
        <v>4.8949999999999996</v>
      </c>
      <c r="K6366">
        <v>96.6</v>
      </c>
      <c r="L6366">
        <v>0.24</v>
      </c>
      <c r="M6366">
        <v>0.217</v>
      </c>
      <c r="O6366">
        <v>0.625</v>
      </c>
      <c r="T6366">
        <f t="shared" si="750"/>
        <v>2660200</v>
      </c>
      <c r="U6366">
        <v>0</v>
      </c>
      <c r="V6366">
        <f t="shared" si="748"/>
        <v>0</v>
      </c>
      <c r="W6366" t="str">
        <f t="shared" si="751"/>
        <v/>
      </c>
      <c r="X6366" t="str">
        <f t="shared" si="752"/>
        <v/>
      </c>
      <c r="Y6366" t="str">
        <f t="shared" si="749"/>
        <v/>
      </c>
      <c r="AA6366" s="16">
        <f t="shared" si="753"/>
        <v>0.83599999999999997</v>
      </c>
      <c r="AB6366" s="16">
        <f t="shared" si="754"/>
        <v>2.9000000000000001E-2</v>
      </c>
      <c r="AC6366" s="16"/>
    </row>
    <row r="6367" spans="1:29" x14ac:dyDescent="0.25">
      <c r="A6367" s="2">
        <v>43731</v>
      </c>
      <c r="B6367" s="1">
        <v>266</v>
      </c>
      <c r="C6367" s="3">
        <v>300</v>
      </c>
      <c r="D6367" s="13">
        <v>294.15015046296298</v>
      </c>
      <c r="E6367">
        <v>55.3</v>
      </c>
      <c r="F6367" s="15">
        <f t="shared" si="755"/>
        <v>0</v>
      </c>
      <c r="G6367">
        <v>3.02</v>
      </c>
      <c r="H6367">
        <v>7.5490000000000004</v>
      </c>
      <c r="I6367">
        <v>240.071</v>
      </c>
      <c r="J6367">
        <v>4.141</v>
      </c>
      <c r="K6367">
        <v>96.3</v>
      </c>
      <c r="L6367">
        <v>0.23799999999999999</v>
      </c>
      <c r="M6367">
        <v>0.217</v>
      </c>
      <c r="O6367">
        <v>0.625</v>
      </c>
      <c r="T6367">
        <f t="shared" si="750"/>
        <v>2660300</v>
      </c>
      <c r="U6367">
        <v>0</v>
      </c>
      <c r="V6367">
        <f t="shared" si="748"/>
        <v>0</v>
      </c>
      <c r="W6367" t="str">
        <f t="shared" si="751"/>
        <v/>
      </c>
      <c r="X6367" t="str">
        <f t="shared" si="752"/>
        <v/>
      </c>
      <c r="Y6367" t="str">
        <f t="shared" si="749"/>
        <v/>
      </c>
      <c r="AA6367" s="16">
        <f t="shared" si="753"/>
        <v>0.79100000000000004</v>
      </c>
      <c r="AB6367" s="16">
        <f t="shared" si="754"/>
        <v>0.03</v>
      </c>
      <c r="AC6367" s="16"/>
    </row>
    <row r="6368" spans="1:29" x14ac:dyDescent="0.25">
      <c r="A6368" s="2">
        <v>43731</v>
      </c>
      <c r="B6368" s="1">
        <v>266</v>
      </c>
      <c r="C6368" s="3">
        <v>400</v>
      </c>
      <c r="D6368" s="13">
        <v>294.19181712963001</v>
      </c>
      <c r="E6368">
        <v>55.42</v>
      </c>
      <c r="F6368" s="15">
        <f t="shared" si="755"/>
        <v>0</v>
      </c>
      <c r="G6368">
        <v>1.51</v>
      </c>
      <c r="H6368">
        <v>7.0460000000000003</v>
      </c>
      <c r="I6368">
        <v>248.494</v>
      </c>
      <c r="J6368">
        <v>3.827</v>
      </c>
      <c r="K6368">
        <v>96.3</v>
      </c>
      <c r="L6368">
        <v>0.23599999999999999</v>
      </c>
      <c r="M6368">
        <v>0.216</v>
      </c>
      <c r="O6368">
        <v>0.625</v>
      </c>
      <c r="T6368">
        <f t="shared" si="750"/>
        <v>2660400</v>
      </c>
      <c r="U6368">
        <v>0</v>
      </c>
      <c r="V6368">
        <f t="shared" si="748"/>
        <v>0</v>
      </c>
      <c r="W6368" t="str">
        <f t="shared" si="751"/>
        <v/>
      </c>
      <c r="X6368" t="str">
        <f t="shared" si="752"/>
        <v/>
      </c>
      <c r="Y6368" t="str">
        <f t="shared" si="749"/>
        <v/>
      </c>
      <c r="AA6368" s="16">
        <f t="shared" si="753"/>
        <v>0.77300000000000002</v>
      </c>
      <c r="AB6368" s="16">
        <f t="shared" si="754"/>
        <v>0.03</v>
      </c>
      <c r="AC6368" s="16"/>
    </row>
    <row r="6369" spans="1:29" x14ac:dyDescent="0.25">
      <c r="A6369" s="2">
        <v>43731</v>
      </c>
      <c r="B6369" s="1">
        <v>266</v>
      </c>
      <c r="C6369" s="3">
        <v>500</v>
      </c>
      <c r="D6369" s="13">
        <v>294.23348379629601</v>
      </c>
      <c r="E6369">
        <v>55.3</v>
      </c>
      <c r="F6369" s="15">
        <f t="shared" si="755"/>
        <v>0</v>
      </c>
      <c r="G6369">
        <v>3.02</v>
      </c>
      <c r="H6369">
        <v>7.0460000000000003</v>
      </c>
      <c r="I6369">
        <v>245.68600000000001</v>
      </c>
      <c r="J6369">
        <v>4.0110000000000001</v>
      </c>
      <c r="K6369">
        <v>92.2</v>
      </c>
      <c r="L6369">
        <v>0.23400000000000001</v>
      </c>
      <c r="M6369">
        <v>0.215</v>
      </c>
      <c r="O6369">
        <v>0.625</v>
      </c>
      <c r="T6369">
        <f t="shared" si="750"/>
        <v>2660500</v>
      </c>
      <c r="U6369">
        <v>0</v>
      </c>
      <c r="V6369">
        <f t="shared" si="748"/>
        <v>0</v>
      </c>
      <c r="W6369" t="str">
        <f t="shared" si="751"/>
        <v/>
      </c>
      <c r="X6369" t="str">
        <f t="shared" si="752"/>
        <v/>
      </c>
      <c r="Y6369" t="str">
        <f t="shared" si="749"/>
        <v/>
      </c>
      <c r="AA6369" s="16">
        <f t="shared" si="753"/>
        <v>0.75</v>
      </c>
      <c r="AB6369" s="16">
        <f t="shared" si="754"/>
        <v>6.3E-2</v>
      </c>
      <c r="AC6369" s="16"/>
    </row>
    <row r="6370" spans="1:29" x14ac:dyDescent="0.25">
      <c r="A6370" s="2">
        <v>43731</v>
      </c>
      <c r="B6370" s="1">
        <v>266</v>
      </c>
      <c r="C6370" s="3">
        <v>600</v>
      </c>
      <c r="D6370" s="13">
        <v>294.27515046296298</v>
      </c>
      <c r="E6370">
        <v>55.42</v>
      </c>
      <c r="F6370" s="15">
        <f t="shared" si="755"/>
        <v>0</v>
      </c>
      <c r="G6370">
        <v>1.51</v>
      </c>
      <c r="H6370">
        <v>7.5490000000000004</v>
      </c>
      <c r="I6370">
        <v>235.85900000000001</v>
      </c>
      <c r="J6370">
        <v>4.1150000000000002</v>
      </c>
      <c r="K6370">
        <v>91.4</v>
      </c>
      <c r="L6370">
        <v>0.23300000000000001</v>
      </c>
      <c r="M6370">
        <v>0.215</v>
      </c>
      <c r="O6370">
        <v>1.875</v>
      </c>
      <c r="T6370">
        <f t="shared" si="750"/>
        <v>2660600</v>
      </c>
      <c r="U6370">
        <v>0</v>
      </c>
      <c r="V6370">
        <f t="shared" si="748"/>
        <v>1.9</v>
      </c>
      <c r="W6370" t="str">
        <f t="shared" si="751"/>
        <v/>
      </c>
      <c r="X6370" t="str">
        <f t="shared" si="752"/>
        <v/>
      </c>
      <c r="Y6370" t="str">
        <f t="shared" si="749"/>
        <v/>
      </c>
      <c r="AA6370" s="16">
        <f t="shared" si="753"/>
        <v>0.749</v>
      </c>
      <c r="AB6370" s="16">
        <f t="shared" si="754"/>
        <v>7.0000000000000007E-2</v>
      </c>
      <c r="AC6370" s="16"/>
    </row>
    <row r="6371" spans="1:29" x14ac:dyDescent="0.25">
      <c r="A6371" s="2">
        <v>43731</v>
      </c>
      <c r="B6371" s="1">
        <v>266</v>
      </c>
      <c r="C6371" s="3">
        <v>700</v>
      </c>
      <c r="D6371" s="13">
        <v>294.31681712963001</v>
      </c>
      <c r="E6371">
        <v>55.3</v>
      </c>
      <c r="F6371" s="15">
        <f t="shared" si="755"/>
        <v>0</v>
      </c>
      <c r="G6371">
        <v>1.51</v>
      </c>
      <c r="H6371">
        <v>6.5430000000000001</v>
      </c>
      <c r="I6371">
        <v>227.435</v>
      </c>
      <c r="J6371">
        <v>3.827</v>
      </c>
      <c r="K6371">
        <v>94.8</v>
      </c>
      <c r="L6371">
        <v>0.23200000000000001</v>
      </c>
      <c r="M6371">
        <v>0.215</v>
      </c>
      <c r="O6371">
        <v>38.125</v>
      </c>
      <c r="T6371">
        <f t="shared" si="750"/>
        <v>2660700</v>
      </c>
      <c r="U6371">
        <v>71.7</v>
      </c>
      <c r="V6371">
        <f t="shared" si="748"/>
        <v>38.1</v>
      </c>
      <c r="W6371" t="str">
        <f t="shared" si="751"/>
        <v/>
      </c>
      <c r="X6371" t="str">
        <f t="shared" si="752"/>
        <v/>
      </c>
      <c r="Y6371" t="str">
        <f t="shared" si="749"/>
        <v/>
      </c>
      <c r="AA6371" s="16">
        <f t="shared" si="753"/>
        <v>0.76100000000000001</v>
      </c>
      <c r="AB6371" s="16">
        <f t="shared" si="754"/>
        <v>4.2000000000000003E-2</v>
      </c>
      <c r="AC6371" s="16"/>
    </row>
    <row r="6372" spans="1:29" x14ac:dyDescent="0.25">
      <c r="A6372" s="2">
        <v>43731</v>
      </c>
      <c r="B6372" s="1">
        <v>266</v>
      </c>
      <c r="C6372" s="3">
        <v>800</v>
      </c>
      <c r="D6372" s="13">
        <v>294.35848379629601</v>
      </c>
      <c r="E6372">
        <v>55.42</v>
      </c>
      <c r="F6372" s="15">
        <f t="shared" si="755"/>
        <v>0</v>
      </c>
      <c r="G6372">
        <v>0.503</v>
      </c>
      <c r="H6372">
        <v>5.0330000000000004</v>
      </c>
      <c r="I6372">
        <v>226.03100000000001</v>
      </c>
      <c r="J6372">
        <v>4.8689999999999998</v>
      </c>
      <c r="K6372">
        <v>93.6</v>
      </c>
      <c r="L6372">
        <v>0.23100000000000001</v>
      </c>
      <c r="M6372">
        <v>0.215</v>
      </c>
      <c r="O6372">
        <v>103.125</v>
      </c>
      <c r="T6372">
        <f t="shared" si="750"/>
        <v>2660800</v>
      </c>
      <c r="U6372">
        <v>241.8</v>
      </c>
      <c r="V6372">
        <f t="shared" si="748"/>
        <v>103.1</v>
      </c>
      <c r="W6372" t="str">
        <f t="shared" si="751"/>
        <v/>
      </c>
      <c r="X6372" t="str">
        <f t="shared" si="752"/>
        <v/>
      </c>
      <c r="Y6372" t="str">
        <f t="shared" si="749"/>
        <v/>
      </c>
      <c r="AA6372" s="16">
        <f t="shared" si="753"/>
        <v>0.80900000000000005</v>
      </c>
      <c r="AB6372" s="16">
        <f t="shared" si="754"/>
        <v>5.5E-2</v>
      </c>
      <c r="AC6372" s="16"/>
    </row>
    <row r="6373" spans="1:29" x14ac:dyDescent="0.25">
      <c r="A6373" s="2">
        <v>43731</v>
      </c>
      <c r="B6373" s="1">
        <v>266</v>
      </c>
      <c r="C6373" s="3">
        <v>900</v>
      </c>
      <c r="D6373" s="13">
        <v>294.40015046296298</v>
      </c>
      <c r="E6373">
        <v>55.42</v>
      </c>
      <c r="F6373" s="15">
        <f t="shared" si="755"/>
        <v>0</v>
      </c>
      <c r="G6373">
        <v>2.0129999999999999</v>
      </c>
      <c r="H6373">
        <v>5.0330000000000004</v>
      </c>
      <c r="I6373">
        <v>221.82</v>
      </c>
      <c r="J6373">
        <v>4.7919999999999998</v>
      </c>
      <c r="K6373">
        <v>94</v>
      </c>
      <c r="L6373">
        <v>0.23</v>
      </c>
      <c r="M6373">
        <v>0.215</v>
      </c>
      <c r="O6373">
        <v>41.875</v>
      </c>
      <c r="T6373">
        <f t="shared" si="750"/>
        <v>2660900</v>
      </c>
      <c r="U6373">
        <v>409.2</v>
      </c>
      <c r="V6373">
        <f t="shared" si="748"/>
        <v>41.9</v>
      </c>
      <c r="W6373" t="str">
        <f t="shared" si="751"/>
        <v/>
      </c>
      <c r="X6373" t="str">
        <f t="shared" si="752"/>
        <v/>
      </c>
      <c r="Y6373" t="str">
        <f t="shared" si="749"/>
        <v/>
      </c>
      <c r="AA6373" s="16">
        <f t="shared" si="753"/>
        <v>0.80800000000000005</v>
      </c>
      <c r="AB6373" s="16">
        <f t="shared" si="754"/>
        <v>5.1999999999999998E-2</v>
      </c>
      <c r="AC6373" s="16"/>
    </row>
    <row r="6374" spans="1:29" x14ac:dyDescent="0.25">
      <c r="A6374" s="2">
        <v>43731</v>
      </c>
      <c r="B6374" s="1">
        <v>266</v>
      </c>
      <c r="C6374" s="3">
        <v>1000</v>
      </c>
      <c r="D6374" s="13">
        <v>294.44181712963001</v>
      </c>
      <c r="E6374">
        <v>55.42</v>
      </c>
      <c r="F6374" s="15">
        <f t="shared" si="755"/>
        <v>0</v>
      </c>
      <c r="G6374">
        <v>1.0069999999999999</v>
      </c>
      <c r="H6374">
        <v>6.0389999999999997</v>
      </c>
      <c r="I6374">
        <v>199.357</v>
      </c>
      <c r="J6374">
        <v>4.766</v>
      </c>
      <c r="K6374">
        <v>94.2</v>
      </c>
      <c r="L6374">
        <v>0.22900000000000001</v>
      </c>
      <c r="M6374">
        <v>0.214</v>
      </c>
      <c r="O6374">
        <v>169.375</v>
      </c>
      <c r="T6374">
        <f t="shared" si="750"/>
        <v>2661000</v>
      </c>
      <c r="U6374">
        <v>547.5</v>
      </c>
      <c r="V6374">
        <f t="shared" si="748"/>
        <v>169.4</v>
      </c>
      <c r="W6374" t="str">
        <f t="shared" si="751"/>
        <v/>
      </c>
      <c r="X6374" t="str">
        <f t="shared" si="752"/>
        <v/>
      </c>
      <c r="Y6374" t="str">
        <f t="shared" si="749"/>
        <v/>
      </c>
      <c r="AA6374" s="16">
        <f t="shared" si="753"/>
        <v>0.80800000000000005</v>
      </c>
      <c r="AB6374" s="16">
        <f t="shared" si="754"/>
        <v>0.05</v>
      </c>
      <c r="AC6374" s="16"/>
    </row>
    <row r="6375" spans="1:29" x14ac:dyDescent="0.25">
      <c r="A6375" s="2">
        <v>43731</v>
      </c>
      <c r="B6375" s="1">
        <v>266</v>
      </c>
      <c r="C6375" s="3">
        <v>1100</v>
      </c>
      <c r="D6375" s="13">
        <v>294.48348379629601</v>
      </c>
      <c r="E6375">
        <v>55.42</v>
      </c>
      <c r="F6375" s="15">
        <f t="shared" si="755"/>
        <v>0</v>
      </c>
      <c r="G6375">
        <v>1.51</v>
      </c>
      <c r="H6375">
        <v>9.5619999999999994</v>
      </c>
      <c r="I6375">
        <v>209.184</v>
      </c>
      <c r="J6375">
        <v>4.2460000000000004</v>
      </c>
      <c r="K6375">
        <v>91.1</v>
      </c>
      <c r="L6375">
        <v>0.23</v>
      </c>
      <c r="M6375">
        <v>0.214</v>
      </c>
      <c r="O6375">
        <v>135.625</v>
      </c>
      <c r="T6375">
        <f t="shared" si="750"/>
        <v>2661100</v>
      </c>
      <c r="U6375">
        <v>643.29999999999995</v>
      </c>
      <c r="V6375">
        <f t="shared" si="748"/>
        <v>135.6</v>
      </c>
      <c r="W6375" t="str">
        <f t="shared" si="751"/>
        <v/>
      </c>
      <c r="X6375" t="str">
        <f t="shared" si="752"/>
        <v/>
      </c>
      <c r="Y6375" t="str">
        <f t="shared" si="749"/>
        <v/>
      </c>
      <c r="AA6375" s="16">
        <f t="shared" si="753"/>
        <v>0.753</v>
      </c>
      <c r="AB6375" s="16">
        <f t="shared" si="754"/>
        <v>7.3999999999999996E-2</v>
      </c>
      <c r="AC6375" s="16"/>
    </row>
    <row r="6376" spans="1:29" x14ac:dyDescent="0.25">
      <c r="A6376" s="2">
        <v>43731</v>
      </c>
      <c r="B6376" s="1">
        <v>266</v>
      </c>
      <c r="C6376" s="3">
        <v>1200</v>
      </c>
      <c r="D6376" s="13">
        <v>294.52515046296298</v>
      </c>
      <c r="E6376">
        <v>55.54</v>
      </c>
      <c r="F6376" s="15">
        <f t="shared" si="755"/>
        <v>3.9999999999999147E-2</v>
      </c>
      <c r="G6376">
        <v>4.0259999999999998</v>
      </c>
      <c r="H6376">
        <v>9.0589999999999993</v>
      </c>
      <c r="I6376">
        <v>196.54900000000001</v>
      </c>
      <c r="J6376">
        <v>3.7490000000000001</v>
      </c>
      <c r="K6376">
        <v>99.7</v>
      </c>
      <c r="L6376">
        <v>0.23</v>
      </c>
      <c r="M6376">
        <v>0.216</v>
      </c>
      <c r="O6376">
        <v>46.875</v>
      </c>
      <c r="T6376">
        <f t="shared" si="750"/>
        <v>2661200</v>
      </c>
      <c r="U6376">
        <v>687.5</v>
      </c>
      <c r="V6376">
        <f t="shared" si="748"/>
        <v>46.9</v>
      </c>
      <c r="W6376" t="str">
        <f t="shared" si="751"/>
        <v/>
      </c>
      <c r="X6376" t="str">
        <f t="shared" si="752"/>
        <v/>
      </c>
      <c r="Y6376" t="str">
        <f t="shared" si="749"/>
        <v/>
      </c>
      <c r="AA6376" s="16">
        <f t="shared" si="753"/>
        <v>0.79600000000000004</v>
      </c>
      <c r="AB6376" s="16">
        <f t="shared" si="754"/>
        <v>2E-3</v>
      </c>
      <c r="AC6376" s="16"/>
    </row>
    <row r="6377" spans="1:29" x14ac:dyDescent="0.25">
      <c r="A6377" s="2">
        <v>43731</v>
      </c>
      <c r="B6377" s="1">
        <v>266</v>
      </c>
      <c r="C6377" s="3">
        <v>1300</v>
      </c>
      <c r="D6377" s="13">
        <v>294.56681712963001</v>
      </c>
      <c r="E6377">
        <v>55.42</v>
      </c>
      <c r="F6377" s="15">
        <f t="shared" si="755"/>
        <v>0</v>
      </c>
      <c r="G6377">
        <v>4.0259999999999998</v>
      </c>
      <c r="H6377">
        <v>9.0589999999999993</v>
      </c>
      <c r="I6377">
        <v>185.31800000000001</v>
      </c>
      <c r="J6377">
        <v>3.6429999999999998</v>
      </c>
      <c r="K6377">
        <v>100</v>
      </c>
      <c r="L6377">
        <v>0.23499999999999999</v>
      </c>
      <c r="M6377">
        <v>0.217</v>
      </c>
      <c r="O6377">
        <v>104.375</v>
      </c>
      <c r="T6377">
        <f t="shared" si="750"/>
        <v>2661300</v>
      </c>
      <c r="U6377">
        <v>676.8</v>
      </c>
      <c r="V6377">
        <f t="shared" si="748"/>
        <v>104.4</v>
      </c>
      <c r="W6377" t="str">
        <f t="shared" si="751"/>
        <v/>
      </c>
      <c r="X6377" t="str">
        <f t="shared" si="752"/>
        <v/>
      </c>
      <c r="Y6377" t="str">
        <f t="shared" si="749"/>
        <v/>
      </c>
      <c r="AA6377" s="16">
        <f t="shared" si="753"/>
        <v>0.79300000000000004</v>
      </c>
      <c r="AB6377" s="16">
        <f t="shared" si="754"/>
        <v>0</v>
      </c>
      <c r="AC6377" s="16"/>
    </row>
    <row r="6378" spans="1:29" x14ac:dyDescent="0.25">
      <c r="A6378" s="2">
        <v>43731</v>
      </c>
      <c r="B6378" s="1">
        <v>266</v>
      </c>
      <c r="C6378" s="3">
        <v>1400</v>
      </c>
      <c r="D6378" s="13">
        <v>294.60848379629601</v>
      </c>
      <c r="E6378">
        <v>55.42</v>
      </c>
      <c r="F6378" s="15">
        <f t="shared" si="755"/>
        <v>0</v>
      </c>
      <c r="G6378">
        <v>3.02</v>
      </c>
      <c r="H6378">
        <v>6.0389999999999997</v>
      </c>
      <c r="I6378">
        <v>210.58799999999999</v>
      </c>
      <c r="J6378">
        <v>4.2720000000000002</v>
      </c>
      <c r="K6378">
        <v>100</v>
      </c>
      <c r="L6378">
        <v>0.23899999999999999</v>
      </c>
      <c r="M6378">
        <v>0.219</v>
      </c>
      <c r="O6378">
        <v>113.125</v>
      </c>
      <c r="T6378">
        <f t="shared" si="750"/>
        <v>2661400</v>
      </c>
      <c r="U6378">
        <v>612.29999999999995</v>
      </c>
      <c r="V6378">
        <f t="shared" si="748"/>
        <v>113.1</v>
      </c>
      <c r="W6378" t="str">
        <f t="shared" si="751"/>
        <v/>
      </c>
      <c r="X6378" t="str">
        <f t="shared" si="752"/>
        <v/>
      </c>
      <c r="Y6378" t="str">
        <f t="shared" si="749"/>
        <v/>
      </c>
      <c r="AA6378" s="16">
        <f t="shared" si="753"/>
        <v>0.82899999999999996</v>
      </c>
      <c r="AB6378" s="16">
        <f t="shared" si="754"/>
        <v>0</v>
      </c>
      <c r="AC6378" s="16"/>
    </row>
    <row r="6379" spans="1:29" x14ac:dyDescent="0.25">
      <c r="A6379" s="2">
        <v>43731</v>
      </c>
      <c r="B6379" s="1">
        <v>266</v>
      </c>
      <c r="C6379" s="3">
        <v>1500</v>
      </c>
      <c r="D6379" s="13">
        <v>294.65015046296298</v>
      </c>
      <c r="E6379">
        <v>55.42</v>
      </c>
      <c r="F6379" s="15">
        <f t="shared" si="755"/>
        <v>0</v>
      </c>
      <c r="G6379">
        <v>2.516</v>
      </c>
      <c r="H6379">
        <v>6.5430000000000001</v>
      </c>
      <c r="I6379">
        <v>216.20400000000001</v>
      </c>
      <c r="J6379">
        <v>4.141</v>
      </c>
      <c r="K6379">
        <v>100</v>
      </c>
      <c r="L6379">
        <v>0.23799999999999999</v>
      </c>
      <c r="M6379">
        <v>0.22</v>
      </c>
      <c r="O6379">
        <v>43.125</v>
      </c>
      <c r="T6379">
        <f t="shared" si="750"/>
        <v>2661500</v>
      </c>
      <c r="U6379">
        <v>498.8</v>
      </c>
      <c r="V6379">
        <f t="shared" si="748"/>
        <v>43.1</v>
      </c>
      <c r="W6379" t="str">
        <f t="shared" si="751"/>
        <v/>
      </c>
      <c r="X6379" t="str">
        <f t="shared" si="752"/>
        <v/>
      </c>
      <c r="Y6379" t="str">
        <f t="shared" si="749"/>
        <v/>
      </c>
      <c r="AA6379" s="16">
        <f t="shared" si="753"/>
        <v>0.82099999999999995</v>
      </c>
      <c r="AB6379" s="16">
        <f t="shared" si="754"/>
        <v>0</v>
      </c>
      <c r="AC6379" s="16"/>
    </row>
    <row r="6380" spans="1:29" x14ac:dyDescent="0.25">
      <c r="A6380" s="2">
        <v>43731</v>
      </c>
      <c r="B6380" s="1">
        <v>266</v>
      </c>
      <c r="C6380" s="3">
        <v>1600</v>
      </c>
      <c r="D6380" s="13">
        <v>294.69181712963001</v>
      </c>
      <c r="E6380">
        <v>55.42</v>
      </c>
      <c r="F6380" s="15">
        <f t="shared" si="755"/>
        <v>0</v>
      </c>
      <c r="G6380">
        <v>2.0129999999999999</v>
      </c>
      <c r="H6380">
        <v>6.0389999999999997</v>
      </c>
      <c r="I6380">
        <v>211.99199999999999</v>
      </c>
      <c r="J6380">
        <v>4.1150000000000002</v>
      </c>
      <c r="K6380">
        <v>100</v>
      </c>
      <c r="L6380">
        <v>0.23699999999999999</v>
      </c>
      <c r="M6380">
        <v>0.219</v>
      </c>
      <c r="O6380">
        <v>33.125</v>
      </c>
      <c r="T6380">
        <f t="shared" si="750"/>
        <v>2661600</v>
      </c>
      <c r="U6380">
        <v>347.2</v>
      </c>
      <c r="V6380">
        <f t="shared" si="748"/>
        <v>33.1</v>
      </c>
      <c r="W6380" t="str">
        <f t="shared" si="751"/>
        <v/>
      </c>
      <c r="X6380" t="str">
        <f t="shared" si="752"/>
        <v/>
      </c>
      <c r="Y6380" t="str">
        <f t="shared" si="749"/>
        <v/>
      </c>
      <c r="AA6380" s="16">
        <f t="shared" si="753"/>
        <v>0.82</v>
      </c>
      <c r="AB6380" s="16">
        <f t="shared" si="754"/>
        <v>0</v>
      </c>
      <c r="AC6380" s="16"/>
    </row>
    <row r="6381" spans="1:29" x14ac:dyDescent="0.25">
      <c r="A6381" s="2">
        <v>43731</v>
      </c>
      <c r="B6381" s="1">
        <v>266</v>
      </c>
      <c r="C6381" s="3">
        <v>1700</v>
      </c>
      <c r="D6381" s="13">
        <v>294.73348379629601</v>
      </c>
      <c r="E6381">
        <v>55.42</v>
      </c>
      <c r="F6381" s="15">
        <f t="shared" si="755"/>
        <v>0</v>
      </c>
      <c r="G6381">
        <v>1.51</v>
      </c>
      <c r="H6381">
        <v>5.5359999999999996</v>
      </c>
      <c r="I6381">
        <v>200.761</v>
      </c>
      <c r="J6381">
        <v>4.2460000000000004</v>
      </c>
      <c r="K6381">
        <v>100</v>
      </c>
      <c r="L6381">
        <v>0.23599999999999999</v>
      </c>
      <c r="M6381">
        <v>0.219</v>
      </c>
      <c r="O6381">
        <v>4.375</v>
      </c>
      <c r="T6381">
        <f t="shared" si="750"/>
        <v>2661700</v>
      </c>
      <c r="U6381">
        <v>174</v>
      </c>
      <c r="V6381">
        <f t="shared" si="748"/>
        <v>4.4000000000000004</v>
      </c>
      <c r="W6381" t="str">
        <f t="shared" si="751"/>
        <v/>
      </c>
      <c r="X6381" t="str">
        <f t="shared" si="752"/>
        <v/>
      </c>
      <c r="Y6381" t="str">
        <f t="shared" si="749"/>
        <v/>
      </c>
      <c r="AA6381" s="16">
        <f t="shared" si="753"/>
        <v>0.82699999999999996</v>
      </c>
      <c r="AB6381" s="16">
        <f t="shared" si="754"/>
        <v>0</v>
      </c>
      <c r="AC6381" s="16"/>
    </row>
    <row r="6382" spans="1:29" x14ac:dyDescent="0.25">
      <c r="A6382" s="2">
        <v>43731</v>
      </c>
      <c r="B6382" s="1">
        <v>266</v>
      </c>
      <c r="C6382" s="3">
        <v>1800</v>
      </c>
      <c r="D6382" s="13">
        <v>294.77515046296298</v>
      </c>
      <c r="E6382">
        <v>55.54</v>
      </c>
      <c r="F6382" s="15">
        <f t="shared" si="755"/>
        <v>3.9999999999999147E-2</v>
      </c>
      <c r="G6382">
        <v>2.0129999999999999</v>
      </c>
      <c r="H6382">
        <v>5.5359999999999996</v>
      </c>
      <c r="I6382">
        <v>203.56899999999999</v>
      </c>
      <c r="J6382">
        <v>3.88</v>
      </c>
      <c r="K6382">
        <v>100</v>
      </c>
      <c r="L6382">
        <v>0.23599999999999999</v>
      </c>
      <c r="M6382">
        <v>0.219</v>
      </c>
      <c r="O6382">
        <v>0.625</v>
      </c>
      <c r="T6382">
        <f t="shared" si="750"/>
        <v>2661800</v>
      </c>
      <c r="U6382">
        <v>25.3</v>
      </c>
      <c r="V6382">
        <f t="shared" si="748"/>
        <v>0</v>
      </c>
      <c r="W6382" t="str">
        <f t="shared" si="751"/>
        <v/>
      </c>
      <c r="X6382" t="str">
        <f t="shared" si="752"/>
        <v/>
      </c>
      <c r="Y6382" t="str">
        <f t="shared" si="749"/>
        <v/>
      </c>
      <c r="AA6382" s="16">
        <f t="shared" si="753"/>
        <v>0.80600000000000005</v>
      </c>
      <c r="AB6382" s="16">
        <f t="shared" si="754"/>
        <v>0</v>
      </c>
      <c r="AC6382" s="16"/>
    </row>
    <row r="6383" spans="1:29" x14ac:dyDescent="0.25">
      <c r="A6383" s="2">
        <v>43731</v>
      </c>
      <c r="B6383" s="1">
        <v>266</v>
      </c>
      <c r="C6383" s="3">
        <v>1900</v>
      </c>
      <c r="D6383" s="13">
        <v>294.81681712963001</v>
      </c>
      <c r="E6383">
        <v>55.42</v>
      </c>
      <c r="F6383" s="15">
        <f t="shared" si="755"/>
        <v>0</v>
      </c>
      <c r="G6383">
        <v>3.02</v>
      </c>
      <c r="H6383">
        <v>6.5430000000000001</v>
      </c>
      <c r="I6383">
        <v>207.78</v>
      </c>
      <c r="J6383">
        <v>3.9060000000000001</v>
      </c>
      <c r="K6383">
        <v>100</v>
      </c>
      <c r="L6383">
        <v>0.23699999999999999</v>
      </c>
      <c r="M6383">
        <v>0.22</v>
      </c>
      <c r="O6383">
        <v>0.625</v>
      </c>
      <c r="T6383">
        <f t="shared" si="750"/>
        <v>2661900</v>
      </c>
      <c r="U6383">
        <v>0</v>
      </c>
      <c r="V6383">
        <f t="shared" si="748"/>
        <v>0</v>
      </c>
      <c r="W6383" t="str">
        <f t="shared" si="751"/>
        <v/>
      </c>
      <c r="X6383" t="str">
        <f t="shared" si="752"/>
        <v/>
      </c>
      <c r="Y6383" t="str">
        <f t="shared" si="749"/>
        <v/>
      </c>
      <c r="AA6383" s="16">
        <f t="shared" si="753"/>
        <v>0.80800000000000005</v>
      </c>
      <c r="AB6383" s="16">
        <f t="shared" si="754"/>
        <v>0</v>
      </c>
      <c r="AC6383" s="16"/>
    </row>
    <row r="6384" spans="1:29" x14ac:dyDescent="0.25">
      <c r="A6384" s="2">
        <v>43731</v>
      </c>
      <c r="B6384" s="1">
        <v>266</v>
      </c>
      <c r="C6384" s="3">
        <v>2000</v>
      </c>
      <c r="D6384" s="13">
        <v>294.85848379629601</v>
      </c>
      <c r="E6384">
        <v>55.42</v>
      </c>
      <c r="F6384" s="15">
        <f t="shared" si="755"/>
        <v>0</v>
      </c>
      <c r="G6384">
        <v>3.02</v>
      </c>
      <c r="H6384">
        <v>7.0460000000000003</v>
      </c>
      <c r="I6384">
        <v>219.012</v>
      </c>
      <c r="J6384">
        <v>3.9319999999999999</v>
      </c>
      <c r="K6384">
        <v>100</v>
      </c>
      <c r="L6384">
        <v>0.23699999999999999</v>
      </c>
      <c r="M6384">
        <v>0.22</v>
      </c>
      <c r="O6384">
        <v>0.625</v>
      </c>
      <c r="T6384">
        <f t="shared" si="750"/>
        <v>2662000</v>
      </c>
      <c r="U6384">
        <v>0</v>
      </c>
      <c r="V6384">
        <f t="shared" si="748"/>
        <v>0</v>
      </c>
      <c r="W6384" t="str">
        <f t="shared" si="751"/>
        <v/>
      </c>
      <c r="X6384" t="str">
        <f t="shared" si="752"/>
        <v/>
      </c>
      <c r="Y6384" t="str">
        <f t="shared" si="749"/>
        <v/>
      </c>
      <c r="AA6384" s="16">
        <f t="shared" si="753"/>
        <v>0.80900000000000005</v>
      </c>
      <c r="AB6384" s="16">
        <f t="shared" si="754"/>
        <v>0</v>
      </c>
      <c r="AC6384" s="16"/>
    </row>
    <row r="6385" spans="1:29" x14ac:dyDescent="0.25">
      <c r="A6385" s="2">
        <v>43731</v>
      </c>
      <c r="B6385" s="1">
        <v>266</v>
      </c>
      <c r="C6385" s="3">
        <v>2100</v>
      </c>
      <c r="D6385" s="13">
        <v>294.90015046296298</v>
      </c>
      <c r="E6385">
        <v>55.42</v>
      </c>
      <c r="F6385" s="15">
        <f t="shared" si="755"/>
        <v>0</v>
      </c>
      <c r="G6385">
        <v>2.0129999999999999</v>
      </c>
      <c r="H6385">
        <v>5.5359999999999996</v>
      </c>
      <c r="I6385">
        <v>233.05099999999999</v>
      </c>
      <c r="J6385">
        <v>4.0890000000000004</v>
      </c>
      <c r="K6385">
        <v>100</v>
      </c>
      <c r="L6385">
        <v>0.23699999999999999</v>
      </c>
      <c r="M6385">
        <v>0.22</v>
      </c>
      <c r="O6385">
        <v>0.625</v>
      </c>
      <c r="T6385">
        <f t="shared" si="750"/>
        <v>2662100</v>
      </c>
      <c r="U6385">
        <v>0</v>
      </c>
      <c r="V6385">
        <f t="shared" si="748"/>
        <v>0</v>
      </c>
      <c r="W6385" t="str">
        <f t="shared" si="751"/>
        <v/>
      </c>
      <c r="X6385" t="str">
        <f t="shared" si="752"/>
        <v/>
      </c>
      <c r="Y6385" t="str">
        <f t="shared" si="749"/>
        <v/>
      </c>
      <c r="AA6385" s="16">
        <f t="shared" si="753"/>
        <v>0.81799999999999995</v>
      </c>
      <c r="AB6385" s="16">
        <f t="shared" si="754"/>
        <v>0</v>
      </c>
      <c r="AC6385" s="16"/>
    </row>
    <row r="6386" spans="1:29" x14ac:dyDescent="0.25">
      <c r="A6386" s="2">
        <v>43731</v>
      </c>
      <c r="B6386" s="1">
        <v>266</v>
      </c>
      <c r="C6386" s="3">
        <v>2200</v>
      </c>
      <c r="D6386" s="13">
        <v>294.94181712963001</v>
      </c>
      <c r="E6386">
        <v>55.42</v>
      </c>
      <c r="F6386" s="15">
        <f t="shared" si="755"/>
        <v>0</v>
      </c>
      <c r="G6386">
        <v>2.0129999999999999</v>
      </c>
      <c r="H6386">
        <v>6.5430000000000001</v>
      </c>
      <c r="I6386">
        <v>234.45500000000001</v>
      </c>
      <c r="J6386">
        <v>4.3499999999999996</v>
      </c>
      <c r="K6386">
        <v>100</v>
      </c>
      <c r="L6386">
        <v>0.23599999999999999</v>
      </c>
      <c r="M6386">
        <v>0.22</v>
      </c>
      <c r="O6386">
        <v>0.625</v>
      </c>
      <c r="T6386">
        <f t="shared" si="750"/>
        <v>2662200</v>
      </c>
      <c r="U6386">
        <v>0</v>
      </c>
      <c r="V6386">
        <f t="shared" si="748"/>
        <v>0</v>
      </c>
      <c r="W6386" t="str">
        <f t="shared" si="751"/>
        <v/>
      </c>
      <c r="X6386" t="str">
        <f t="shared" si="752"/>
        <v/>
      </c>
      <c r="Y6386" t="str">
        <f t="shared" si="749"/>
        <v/>
      </c>
      <c r="AA6386" s="16">
        <f t="shared" si="753"/>
        <v>0.83299999999999996</v>
      </c>
      <c r="AB6386" s="16">
        <f t="shared" si="754"/>
        <v>0</v>
      </c>
      <c r="AC6386" s="16"/>
    </row>
    <row r="6387" spans="1:29" x14ac:dyDescent="0.25">
      <c r="A6387" s="2">
        <v>43731</v>
      </c>
      <c r="B6387" s="1">
        <v>266</v>
      </c>
      <c r="C6387" s="3">
        <v>2300</v>
      </c>
      <c r="D6387" s="13">
        <v>294.98348379629601</v>
      </c>
      <c r="E6387">
        <v>55.3</v>
      </c>
      <c r="F6387" s="15">
        <f t="shared" si="755"/>
        <v>0</v>
      </c>
      <c r="G6387">
        <v>1.0069999999999999</v>
      </c>
      <c r="H6387">
        <v>5.0330000000000004</v>
      </c>
      <c r="I6387">
        <v>242.87799999999999</v>
      </c>
      <c r="J6387">
        <v>4.4020000000000001</v>
      </c>
      <c r="K6387">
        <v>99.5</v>
      </c>
      <c r="L6387">
        <v>0.23499999999999999</v>
      </c>
      <c r="M6387">
        <v>0.22</v>
      </c>
      <c r="O6387">
        <v>0.625</v>
      </c>
      <c r="T6387">
        <f t="shared" si="750"/>
        <v>2662300</v>
      </c>
      <c r="U6387">
        <v>0</v>
      </c>
      <c r="V6387">
        <f t="shared" si="748"/>
        <v>0</v>
      </c>
      <c r="W6387" t="str">
        <f t="shared" si="751"/>
        <v/>
      </c>
      <c r="X6387" t="str">
        <f t="shared" si="752"/>
        <v/>
      </c>
      <c r="Y6387" t="str">
        <f t="shared" si="749"/>
        <v/>
      </c>
      <c r="AA6387" s="16">
        <f t="shared" si="753"/>
        <v>0.83199999999999996</v>
      </c>
      <c r="AB6387" s="16">
        <f t="shared" si="754"/>
        <v>4.0000000000000001E-3</v>
      </c>
      <c r="AC6387" s="16"/>
    </row>
    <row r="6388" spans="1:29" x14ac:dyDescent="0.25">
      <c r="A6388" s="2">
        <v>43731</v>
      </c>
      <c r="B6388" s="1">
        <v>266</v>
      </c>
      <c r="C6388" s="3">
        <v>2400</v>
      </c>
      <c r="D6388" s="13">
        <v>295.02515046296298</v>
      </c>
      <c r="E6388">
        <v>55.42</v>
      </c>
      <c r="F6388" s="15">
        <f t="shared" si="755"/>
        <v>0</v>
      </c>
      <c r="G6388">
        <v>3.5230000000000001</v>
      </c>
      <c r="H6388">
        <v>9.0589999999999993</v>
      </c>
      <c r="I6388">
        <v>228.839</v>
      </c>
      <c r="J6388">
        <v>4.5579999999999998</v>
      </c>
      <c r="K6388">
        <v>97</v>
      </c>
      <c r="L6388">
        <v>0.23400000000000001</v>
      </c>
      <c r="M6388">
        <v>0.22</v>
      </c>
      <c r="O6388">
        <v>0.625</v>
      </c>
      <c r="T6388">
        <f t="shared" si="750"/>
        <v>2662400</v>
      </c>
      <c r="U6388">
        <v>0</v>
      </c>
      <c r="V6388">
        <f t="shared" si="748"/>
        <v>0</v>
      </c>
      <c r="W6388">
        <f t="shared" si="751"/>
        <v>0.23400000000000001</v>
      </c>
      <c r="X6388">
        <f t="shared" si="752"/>
        <v>0.22</v>
      </c>
      <c r="Y6388">
        <f t="shared" si="749"/>
        <v>0</v>
      </c>
      <c r="AA6388" s="16">
        <f t="shared" si="753"/>
        <v>0.82</v>
      </c>
      <c r="AB6388" s="16">
        <f t="shared" si="754"/>
        <v>2.5000000000000001E-2</v>
      </c>
      <c r="AC6388" s="16"/>
    </row>
    <row r="6389" spans="1:29" x14ac:dyDescent="0.25">
      <c r="A6389" s="2">
        <v>43732</v>
      </c>
      <c r="B6389" s="1">
        <v>267</v>
      </c>
      <c r="C6389" s="3">
        <v>100</v>
      </c>
      <c r="D6389" s="13">
        <v>295.06681712963001</v>
      </c>
      <c r="E6389">
        <v>55.3</v>
      </c>
      <c r="F6389" s="15">
        <f t="shared" si="755"/>
        <v>0</v>
      </c>
      <c r="G6389">
        <v>3.02</v>
      </c>
      <c r="H6389">
        <v>7.5490000000000004</v>
      </c>
      <c r="I6389">
        <v>226.03100000000001</v>
      </c>
      <c r="J6389">
        <v>4.4279999999999999</v>
      </c>
      <c r="K6389">
        <v>97</v>
      </c>
      <c r="L6389">
        <v>0.23300000000000001</v>
      </c>
      <c r="M6389">
        <v>0.219</v>
      </c>
      <c r="O6389">
        <v>0.625</v>
      </c>
      <c r="T6389">
        <f t="shared" si="750"/>
        <v>2670100</v>
      </c>
      <c r="U6389">
        <v>0</v>
      </c>
      <c r="V6389">
        <f t="shared" si="748"/>
        <v>0</v>
      </c>
      <c r="W6389" t="str">
        <f t="shared" si="751"/>
        <v/>
      </c>
      <c r="X6389" t="str">
        <f t="shared" si="752"/>
        <v/>
      </c>
      <c r="Y6389" t="str">
        <f t="shared" si="749"/>
        <v/>
      </c>
      <c r="AA6389" s="16">
        <f t="shared" si="753"/>
        <v>0.81299999999999994</v>
      </c>
      <c r="AB6389" s="16">
        <f t="shared" si="754"/>
        <v>2.5000000000000001E-2</v>
      </c>
      <c r="AC6389" s="16"/>
    </row>
    <row r="6390" spans="1:29" x14ac:dyDescent="0.25">
      <c r="A6390" s="2">
        <v>43732</v>
      </c>
      <c r="B6390" s="1">
        <v>267</v>
      </c>
      <c r="C6390" s="3">
        <v>200</v>
      </c>
      <c r="D6390" s="13">
        <v>295.10848379629601</v>
      </c>
      <c r="E6390">
        <v>55.3</v>
      </c>
      <c r="F6390" s="15">
        <f t="shared" si="755"/>
        <v>0</v>
      </c>
      <c r="G6390">
        <v>3.5230000000000001</v>
      </c>
      <c r="H6390">
        <v>9.0589999999999993</v>
      </c>
      <c r="I6390">
        <v>224.62700000000001</v>
      </c>
      <c r="J6390">
        <v>4.4539999999999997</v>
      </c>
      <c r="K6390">
        <v>96.8</v>
      </c>
      <c r="L6390">
        <v>0.23200000000000001</v>
      </c>
      <c r="M6390">
        <v>0.219</v>
      </c>
      <c r="O6390">
        <v>0.625</v>
      </c>
      <c r="T6390">
        <f t="shared" si="750"/>
        <v>2670200</v>
      </c>
      <c r="U6390">
        <v>0</v>
      </c>
      <c r="V6390">
        <f t="shared" si="748"/>
        <v>0</v>
      </c>
      <c r="W6390" t="str">
        <f t="shared" si="751"/>
        <v/>
      </c>
      <c r="X6390" t="str">
        <f t="shared" si="752"/>
        <v/>
      </c>
      <c r="Y6390" t="str">
        <f t="shared" si="749"/>
        <v/>
      </c>
      <c r="AA6390" s="16">
        <f t="shared" si="753"/>
        <v>0.81200000000000006</v>
      </c>
      <c r="AB6390" s="16">
        <f t="shared" si="754"/>
        <v>2.7E-2</v>
      </c>
      <c r="AC6390" s="16"/>
    </row>
    <row r="6391" spans="1:29" x14ac:dyDescent="0.25">
      <c r="A6391" s="2">
        <v>43732</v>
      </c>
      <c r="B6391" s="1">
        <v>267</v>
      </c>
      <c r="C6391" s="3">
        <v>300</v>
      </c>
      <c r="D6391" s="13">
        <v>295.15015046296298</v>
      </c>
      <c r="E6391">
        <v>55.42</v>
      </c>
      <c r="F6391" s="15">
        <f t="shared" si="755"/>
        <v>0</v>
      </c>
      <c r="G6391">
        <v>4.0259999999999998</v>
      </c>
      <c r="H6391">
        <v>10.569000000000001</v>
      </c>
      <c r="I6391">
        <v>228.839</v>
      </c>
      <c r="J6391">
        <v>4.298</v>
      </c>
      <c r="K6391">
        <v>94.3</v>
      </c>
      <c r="L6391">
        <v>0.23100000000000001</v>
      </c>
      <c r="M6391">
        <v>0.219</v>
      </c>
      <c r="O6391">
        <v>0.625</v>
      </c>
      <c r="T6391">
        <f t="shared" si="750"/>
        <v>2670300</v>
      </c>
      <c r="U6391">
        <v>0</v>
      </c>
      <c r="V6391">
        <f t="shared" si="748"/>
        <v>0</v>
      </c>
      <c r="W6391" t="str">
        <f t="shared" si="751"/>
        <v/>
      </c>
      <c r="X6391" t="str">
        <f t="shared" si="752"/>
        <v/>
      </c>
      <c r="Y6391" t="str">
        <f t="shared" si="749"/>
        <v/>
      </c>
      <c r="AA6391" s="16">
        <f t="shared" si="753"/>
        <v>0.78300000000000003</v>
      </c>
      <c r="AB6391" s="16">
        <f t="shared" si="754"/>
        <v>4.7E-2</v>
      </c>
      <c r="AC6391" s="16"/>
    </row>
    <row r="6392" spans="1:29" x14ac:dyDescent="0.25">
      <c r="A6392" s="2">
        <v>43732</v>
      </c>
      <c r="B6392" s="1">
        <v>267</v>
      </c>
      <c r="C6392" s="3">
        <v>400</v>
      </c>
      <c r="D6392" s="13">
        <v>295.19181712963001</v>
      </c>
      <c r="E6392">
        <v>55.3</v>
      </c>
      <c r="F6392" s="15">
        <f t="shared" si="755"/>
        <v>0</v>
      </c>
      <c r="G6392">
        <v>3.5230000000000001</v>
      </c>
      <c r="H6392">
        <v>7.5490000000000004</v>
      </c>
      <c r="I6392">
        <v>235.85900000000001</v>
      </c>
      <c r="J6392">
        <v>4.0629999999999997</v>
      </c>
      <c r="K6392">
        <v>92.8</v>
      </c>
      <c r="L6392">
        <v>0.23100000000000001</v>
      </c>
      <c r="M6392">
        <v>0.217</v>
      </c>
      <c r="O6392">
        <v>0.625</v>
      </c>
      <c r="T6392">
        <f t="shared" si="750"/>
        <v>2670400</v>
      </c>
      <c r="U6392">
        <v>0</v>
      </c>
      <c r="V6392">
        <f t="shared" si="748"/>
        <v>0</v>
      </c>
      <c r="W6392" t="str">
        <f t="shared" si="751"/>
        <v/>
      </c>
      <c r="X6392" t="str">
        <f t="shared" si="752"/>
        <v/>
      </c>
      <c r="Y6392" t="str">
        <f t="shared" si="749"/>
        <v/>
      </c>
      <c r="AA6392" s="16">
        <f t="shared" si="753"/>
        <v>0.75800000000000001</v>
      </c>
      <c r="AB6392" s="16">
        <f t="shared" si="754"/>
        <v>5.8999999999999997E-2</v>
      </c>
      <c r="AC6392" s="16"/>
    </row>
    <row r="6393" spans="1:29" x14ac:dyDescent="0.25">
      <c r="A6393" s="2">
        <v>43732</v>
      </c>
      <c r="B6393" s="1">
        <v>267</v>
      </c>
      <c r="C6393" s="3">
        <v>500</v>
      </c>
      <c r="D6393" s="13">
        <v>295.23348379629601</v>
      </c>
      <c r="E6393">
        <v>55.07</v>
      </c>
      <c r="F6393" s="15">
        <f t="shared" si="755"/>
        <v>0</v>
      </c>
      <c r="G6393">
        <v>4.0259999999999998</v>
      </c>
      <c r="H6393">
        <v>10.569000000000001</v>
      </c>
      <c r="I6393">
        <v>228.839</v>
      </c>
      <c r="J6393">
        <v>4.298</v>
      </c>
      <c r="K6393">
        <v>90.1</v>
      </c>
      <c r="L6393">
        <v>0.23</v>
      </c>
      <c r="M6393">
        <v>0.217</v>
      </c>
      <c r="O6393">
        <v>0.625</v>
      </c>
      <c r="T6393">
        <f t="shared" si="750"/>
        <v>2670500</v>
      </c>
      <c r="U6393">
        <v>0</v>
      </c>
      <c r="V6393">
        <f t="shared" si="748"/>
        <v>0</v>
      </c>
      <c r="W6393" t="str">
        <f t="shared" si="751"/>
        <v/>
      </c>
      <c r="X6393" t="str">
        <f t="shared" si="752"/>
        <v/>
      </c>
      <c r="Y6393" t="str">
        <f t="shared" si="749"/>
        <v/>
      </c>
      <c r="AA6393" s="16">
        <f t="shared" si="753"/>
        <v>0.748</v>
      </c>
      <c r="AB6393" s="16">
        <f t="shared" si="754"/>
        <v>8.2000000000000003E-2</v>
      </c>
      <c r="AC6393" s="16"/>
    </row>
    <row r="6394" spans="1:29" x14ac:dyDescent="0.25">
      <c r="A6394" s="2">
        <v>43732</v>
      </c>
      <c r="B6394" s="1">
        <v>267</v>
      </c>
      <c r="C6394" s="3">
        <v>600</v>
      </c>
      <c r="D6394" s="13">
        <v>295.27515046296298</v>
      </c>
      <c r="E6394">
        <v>55.07</v>
      </c>
      <c r="F6394" s="15">
        <f t="shared" si="755"/>
        <v>0</v>
      </c>
      <c r="G6394">
        <v>5.0330000000000004</v>
      </c>
      <c r="H6394">
        <v>12.582000000000001</v>
      </c>
      <c r="I6394">
        <v>228.839</v>
      </c>
      <c r="J6394">
        <v>4.2460000000000004</v>
      </c>
      <c r="K6394">
        <v>90</v>
      </c>
      <c r="L6394">
        <v>0.22900000000000001</v>
      </c>
      <c r="M6394">
        <v>0.216</v>
      </c>
      <c r="O6394">
        <v>1.875</v>
      </c>
      <c r="T6394">
        <f t="shared" si="750"/>
        <v>2670600</v>
      </c>
      <c r="U6394">
        <v>0</v>
      </c>
      <c r="V6394">
        <f t="shared" si="748"/>
        <v>1.9</v>
      </c>
      <c r="W6394" t="str">
        <f t="shared" si="751"/>
        <v/>
      </c>
      <c r="X6394" t="str">
        <f t="shared" si="752"/>
        <v/>
      </c>
      <c r="Y6394" t="str">
        <f t="shared" si="749"/>
        <v/>
      </c>
      <c r="AA6394" s="16">
        <f t="shared" si="753"/>
        <v>0.74399999999999999</v>
      </c>
      <c r="AB6394" s="16">
        <f t="shared" si="754"/>
        <v>8.3000000000000004E-2</v>
      </c>
      <c r="AC6394" s="16"/>
    </row>
    <row r="6395" spans="1:29" x14ac:dyDescent="0.25">
      <c r="A6395" s="2">
        <v>43732</v>
      </c>
      <c r="B6395" s="1">
        <v>267</v>
      </c>
      <c r="C6395" s="3">
        <v>700</v>
      </c>
      <c r="D6395" s="13">
        <v>295.31681712963001</v>
      </c>
      <c r="E6395">
        <v>55.3</v>
      </c>
      <c r="F6395" s="15">
        <f t="shared" si="755"/>
        <v>0</v>
      </c>
      <c r="G6395">
        <v>5.0330000000000004</v>
      </c>
      <c r="H6395">
        <v>11.071999999999999</v>
      </c>
      <c r="I6395">
        <v>227.435</v>
      </c>
      <c r="J6395">
        <v>4.0890000000000004</v>
      </c>
      <c r="K6395">
        <v>89.9</v>
      </c>
      <c r="L6395">
        <v>0.22800000000000001</v>
      </c>
      <c r="M6395">
        <v>0.216</v>
      </c>
      <c r="O6395">
        <v>60.625</v>
      </c>
      <c r="T6395">
        <f t="shared" si="750"/>
        <v>2670700</v>
      </c>
      <c r="U6395">
        <v>68.3</v>
      </c>
      <c r="V6395">
        <f t="shared" si="748"/>
        <v>60.6</v>
      </c>
      <c r="W6395" t="str">
        <f t="shared" si="751"/>
        <v/>
      </c>
      <c r="X6395" t="str">
        <f t="shared" si="752"/>
        <v/>
      </c>
      <c r="Y6395" t="str">
        <f t="shared" si="749"/>
        <v/>
      </c>
      <c r="AA6395" s="16">
        <f t="shared" si="753"/>
        <v>0.73499999999999999</v>
      </c>
      <c r="AB6395" s="16">
        <f t="shared" si="754"/>
        <v>8.3000000000000004E-2</v>
      </c>
      <c r="AC6395" s="16"/>
    </row>
    <row r="6396" spans="1:29" x14ac:dyDescent="0.25">
      <c r="A6396" s="2">
        <v>43732</v>
      </c>
      <c r="B6396" s="1">
        <v>267</v>
      </c>
      <c r="C6396" s="3">
        <v>800</v>
      </c>
      <c r="D6396" s="13">
        <v>295.35848379629601</v>
      </c>
      <c r="E6396">
        <v>55.42</v>
      </c>
      <c r="F6396" s="15">
        <f t="shared" si="755"/>
        <v>0</v>
      </c>
      <c r="G6396">
        <v>5.0330000000000004</v>
      </c>
      <c r="H6396">
        <v>11.574999999999999</v>
      </c>
      <c r="I6396">
        <v>226.03100000000001</v>
      </c>
      <c r="J6396">
        <v>4.74</v>
      </c>
      <c r="K6396">
        <v>86.7</v>
      </c>
      <c r="L6396">
        <v>0.22800000000000001</v>
      </c>
      <c r="M6396">
        <v>0.215</v>
      </c>
      <c r="O6396">
        <v>168.125</v>
      </c>
      <c r="T6396">
        <f t="shared" si="750"/>
        <v>2670800</v>
      </c>
      <c r="U6396">
        <v>237.2</v>
      </c>
      <c r="V6396">
        <f t="shared" si="748"/>
        <v>168.1</v>
      </c>
      <c r="W6396" t="str">
        <f t="shared" si="751"/>
        <v/>
      </c>
      <c r="X6396" t="str">
        <f t="shared" si="752"/>
        <v/>
      </c>
      <c r="Y6396" t="str">
        <f t="shared" si="749"/>
        <v/>
      </c>
      <c r="AA6396" s="16">
        <f t="shared" si="753"/>
        <v>0.74199999999999999</v>
      </c>
      <c r="AB6396" s="16">
        <f t="shared" si="754"/>
        <v>0.114</v>
      </c>
      <c r="AC6396" s="16"/>
    </row>
    <row r="6397" spans="1:29" x14ac:dyDescent="0.25">
      <c r="A6397" s="2">
        <v>43732</v>
      </c>
      <c r="B6397" s="1">
        <v>267</v>
      </c>
      <c r="C6397" s="3">
        <v>900</v>
      </c>
      <c r="D6397" s="13">
        <v>295.40015046296298</v>
      </c>
      <c r="E6397">
        <v>55.65</v>
      </c>
      <c r="F6397" s="15">
        <f t="shared" si="755"/>
        <v>0.14999999999999858</v>
      </c>
      <c r="G6397">
        <v>4.5289999999999999</v>
      </c>
      <c r="H6397">
        <v>11.071999999999999</v>
      </c>
      <c r="I6397">
        <v>233.05099999999999</v>
      </c>
      <c r="J6397">
        <v>6.3570000000000002</v>
      </c>
      <c r="K6397">
        <v>81.2</v>
      </c>
      <c r="L6397">
        <v>0.22800000000000001</v>
      </c>
      <c r="M6397">
        <v>0.21299999999999999</v>
      </c>
      <c r="O6397">
        <v>585.625</v>
      </c>
      <c r="T6397">
        <f t="shared" si="750"/>
        <v>2670900</v>
      </c>
      <c r="U6397">
        <v>404.7</v>
      </c>
      <c r="V6397">
        <f t="shared" ref="V6397:V6460" si="756">IF(O6397&lt;1,0,ROUND(O6397,1))</f>
        <v>585.6</v>
      </c>
      <c r="W6397" t="str">
        <f t="shared" si="751"/>
        <v/>
      </c>
      <c r="X6397" t="str">
        <f t="shared" si="752"/>
        <v/>
      </c>
      <c r="Y6397" t="str">
        <f t="shared" ref="Y6397:Y6460" si="757">IF(C6397=2400,ROUND(F6397/100,3),"")</f>
        <v/>
      </c>
      <c r="AA6397" s="16">
        <f t="shared" si="753"/>
        <v>0.77800000000000002</v>
      </c>
      <c r="AB6397" s="16">
        <f t="shared" si="754"/>
        <v>0.18</v>
      </c>
      <c r="AC6397" s="16"/>
    </row>
    <row r="6398" spans="1:29" x14ac:dyDescent="0.25">
      <c r="A6398" s="2">
        <v>43732</v>
      </c>
      <c r="B6398" s="1">
        <v>267</v>
      </c>
      <c r="C6398" s="3">
        <v>1000</v>
      </c>
      <c r="D6398" s="13">
        <v>295.44181712963001</v>
      </c>
      <c r="E6398">
        <v>55.89</v>
      </c>
      <c r="F6398" s="15">
        <f t="shared" si="755"/>
        <v>0.39000000000000057</v>
      </c>
      <c r="G6398">
        <v>5.0330000000000004</v>
      </c>
      <c r="H6398">
        <v>12.077999999999999</v>
      </c>
      <c r="I6398">
        <v>228.839</v>
      </c>
      <c r="J6398">
        <v>7.0659999999999998</v>
      </c>
      <c r="K6398">
        <v>79.5</v>
      </c>
      <c r="L6398">
        <v>0.22700000000000001</v>
      </c>
      <c r="M6398">
        <v>0.21199999999999999</v>
      </c>
      <c r="O6398">
        <v>661.875</v>
      </c>
      <c r="T6398">
        <f t="shared" si="750"/>
        <v>2671000</v>
      </c>
      <c r="U6398">
        <v>542.5</v>
      </c>
      <c r="V6398">
        <f t="shared" si="756"/>
        <v>661.9</v>
      </c>
      <c r="W6398" t="str">
        <f t="shared" si="751"/>
        <v/>
      </c>
      <c r="X6398" t="str">
        <f t="shared" si="752"/>
        <v/>
      </c>
      <c r="Y6398" t="str">
        <f t="shared" si="757"/>
        <v/>
      </c>
      <c r="AA6398" s="16">
        <f t="shared" si="753"/>
        <v>0.8</v>
      </c>
      <c r="AB6398" s="16">
        <f t="shared" si="754"/>
        <v>0.20599999999999999</v>
      </c>
      <c r="AC6398" s="16"/>
    </row>
    <row r="6399" spans="1:29" x14ac:dyDescent="0.25">
      <c r="A6399" s="2">
        <v>43732</v>
      </c>
      <c r="B6399" s="1">
        <v>267</v>
      </c>
      <c r="C6399" s="3">
        <v>1100</v>
      </c>
      <c r="D6399" s="13">
        <v>295.48348379629601</v>
      </c>
      <c r="E6399">
        <v>56.35</v>
      </c>
      <c r="F6399" s="15">
        <f t="shared" si="755"/>
        <v>0.85000000000000142</v>
      </c>
      <c r="G6399">
        <v>3.5230000000000001</v>
      </c>
      <c r="H6399">
        <v>10.065</v>
      </c>
      <c r="I6399">
        <v>240.071</v>
      </c>
      <c r="J6399">
        <v>8.4689999999999994</v>
      </c>
      <c r="K6399">
        <v>75.2</v>
      </c>
      <c r="L6399">
        <v>0.22600000000000001</v>
      </c>
      <c r="M6399">
        <v>0.21099999999999999</v>
      </c>
      <c r="O6399">
        <v>848.125</v>
      </c>
      <c r="T6399">
        <f t="shared" si="750"/>
        <v>2671100</v>
      </c>
      <c r="U6399">
        <v>637.70000000000005</v>
      </c>
      <c r="V6399">
        <f t="shared" si="756"/>
        <v>848.1</v>
      </c>
      <c r="W6399" t="str">
        <f t="shared" si="751"/>
        <v/>
      </c>
      <c r="X6399" t="str">
        <f t="shared" si="752"/>
        <v/>
      </c>
      <c r="Y6399" t="str">
        <f t="shared" si="757"/>
        <v/>
      </c>
      <c r="AA6399" s="16">
        <f t="shared" si="753"/>
        <v>0.83299999999999996</v>
      </c>
      <c r="AB6399" s="16">
        <f t="shared" si="754"/>
        <v>0.27500000000000002</v>
      </c>
      <c r="AC6399" s="16"/>
    </row>
    <row r="6400" spans="1:29" x14ac:dyDescent="0.25">
      <c r="A6400" s="2">
        <v>43732</v>
      </c>
      <c r="B6400" s="1">
        <v>267</v>
      </c>
      <c r="C6400" s="3">
        <v>1200</v>
      </c>
      <c r="D6400" s="13">
        <v>295.52515046296298</v>
      </c>
      <c r="E6400">
        <v>55.54</v>
      </c>
      <c r="F6400" s="15">
        <f t="shared" si="755"/>
        <v>3.9999999999999147E-2</v>
      </c>
      <c r="G6400">
        <v>3.5230000000000001</v>
      </c>
      <c r="H6400">
        <v>8.0519999999999996</v>
      </c>
      <c r="I6400">
        <v>231.64699999999999</v>
      </c>
      <c r="J6400">
        <v>8.4939999999999998</v>
      </c>
      <c r="K6400">
        <v>70.099999999999994</v>
      </c>
      <c r="L6400">
        <v>0.22500000000000001</v>
      </c>
      <c r="M6400">
        <v>0.21099999999999999</v>
      </c>
      <c r="O6400">
        <v>780.625</v>
      </c>
      <c r="T6400">
        <f t="shared" si="750"/>
        <v>2671200</v>
      </c>
      <c r="U6400">
        <v>681.5</v>
      </c>
      <c r="V6400">
        <f t="shared" si="756"/>
        <v>780.6</v>
      </c>
      <c r="W6400" t="str">
        <f t="shared" si="751"/>
        <v/>
      </c>
      <c r="X6400" t="str">
        <f t="shared" si="752"/>
        <v/>
      </c>
      <c r="Y6400" t="str">
        <f t="shared" si="757"/>
        <v/>
      </c>
      <c r="AA6400" s="16">
        <f t="shared" si="753"/>
        <v>0.77700000000000002</v>
      </c>
      <c r="AB6400" s="16">
        <f t="shared" si="754"/>
        <v>0.33100000000000002</v>
      </c>
      <c r="AC6400" s="16"/>
    </row>
    <row r="6401" spans="1:29" x14ac:dyDescent="0.25">
      <c r="A6401" s="2">
        <v>43732</v>
      </c>
      <c r="B6401" s="1">
        <v>267</v>
      </c>
      <c r="C6401" s="3">
        <v>1300</v>
      </c>
      <c r="D6401" s="13">
        <v>295.56681712963001</v>
      </c>
      <c r="E6401">
        <v>55.77</v>
      </c>
      <c r="F6401" s="15">
        <f t="shared" si="755"/>
        <v>0.27000000000000313</v>
      </c>
      <c r="G6401">
        <v>3.02</v>
      </c>
      <c r="H6401">
        <v>10.065</v>
      </c>
      <c r="I6401">
        <v>228.839</v>
      </c>
      <c r="J6401">
        <v>7.5439999999999996</v>
      </c>
      <c r="K6401">
        <v>71</v>
      </c>
      <c r="L6401">
        <v>0.22500000000000001</v>
      </c>
      <c r="M6401">
        <v>0.20899999999999999</v>
      </c>
      <c r="O6401">
        <v>819.375</v>
      </c>
      <c r="T6401">
        <f t="shared" si="750"/>
        <v>2671300</v>
      </c>
      <c r="U6401">
        <v>670.5</v>
      </c>
      <c r="V6401">
        <f t="shared" si="756"/>
        <v>819.4</v>
      </c>
      <c r="W6401" t="str">
        <f t="shared" si="751"/>
        <v/>
      </c>
      <c r="X6401" t="str">
        <f t="shared" si="752"/>
        <v/>
      </c>
      <c r="Y6401" t="str">
        <f t="shared" si="757"/>
        <v/>
      </c>
      <c r="AA6401" s="16">
        <f t="shared" si="753"/>
        <v>0.73799999999999999</v>
      </c>
      <c r="AB6401" s="16">
        <f t="shared" si="754"/>
        <v>0.30099999999999999</v>
      </c>
      <c r="AC6401" s="16"/>
    </row>
    <row r="6402" spans="1:29" x14ac:dyDescent="0.25">
      <c r="A6402" s="2">
        <v>43732</v>
      </c>
      <c r="B6402" s="1">
        <v>267</v>
      </c>
      <c r="C6402" s="3">
        <v>1400</v>
      </c>
      <c r="D6402" s="13">
        <v>295.60848379629601</v>
      </c>
      <c r="E6402">
        <v>54.83</v>
      </c>
      <c r="F6402" s="15">
        <f t="shared" si="755"/>
        <v>0</v>
      </c>
      <c r="G6402">
        <v>4.0259999999999998</v>
      </c>
      <c r="H6402">
        <v>10.065</v>
      </c>
      <c r="I6402">
        <v>217.608</v>
      </c>
      <c r="J6402">
        <v>9.2379999999999995</v>
      </c>
      <c r="K6402">
        <v>64.5</v>
      </c>
      <c r="L6402">
        <v>0.224</v>
      </c>
      <c r="M6402">
        <v>0.20899999999999999</v>
      </c>
      <c r="O6402">
        <v>820.625</v>
      </c>
      <c r="T6402">
        <f t="shared" si="750"/>
        <v>2671400</v>
      </c>
      <c r="U6402">
        <v>605</v>
      </c>
      <c r="V6402">
        <f t="shared" si="756"/>
        <v>820.6</v>
      </c>
      <c r="W6402" t="str">
        <f t="shared" si="751"/>
        <v/>
      </c>
      <c r="X6402" t="str">
        <f t="shared" si="752"/>
        <v/>
      </c>
      <c r="Y6402" t="str">
        <f t="shared" si="757"/>
        <v/>
      </c>
      <c r="AA6402" s="16">
        <f t="shared" si="753"/>
        <v>0.752</v>
      </c>
      <c r="AB6402" s="16">
        <f t="shared" si="754"/>
        <v>0.41399999999999998</v>
      </c>
      <c r="AC6402" s="16"/>
    </row>
    <row r="6403" spans="1:29" x14ac:dyDescent="0.25">
      <c r="A6403" s="2">
        <v>43732</v>
      </c>
      <c r="B6403" s="1">
        <v>267</v>
      </c>
      <c r="C6403" s="3">
        <v>1500</v>
      </c>
      <c r="D6403" s="13">
        <v>295.65015046296298</v>
      </c>
      <c r="E6403">
        <v>55.42</v>
      </c>
      <c r="F6403" s="15">
        <f t="shared" si="755"/>
        <v>0</v>
      </c>
      <c r="G6403">
        <v>3.02</v>
      </c>
      <c r="H6403">
        <v>8.0519999999999996</v>
      </c>
      <c r="I6403">
        <v>226.03100000000001</v>
      </c>
      <c r="J6403">
        <v>7.2679999999999998</v>
      </c>
      <c r="K6403">
        <v>70.8</v>
      </c>
      <c r="L6403">
        <v>0.223</v>
      </c>
      <c r="M6403">
        <v>0.20899999999999999</v>
      </c>
      <c r="O6403">
        <v>531.875</v>
      </c>
      <c r="T6403">
        <f t="shared" si="750"/>
        <v>2671500</v>
      </c>
      <c r="U6403">
        <v>491.5</v>
      </c>
      <c r="V6403">
        <f t="shared" si="756"/>
        <v>531.9</v>
      </c>
      <c r="W6403" t="str">
        <f t="shared" si="751"/>
        <v/>
      </c>
      <c r="X6403" t="str">
        <f t="shared" si="752"/>
        <v/>
      </c>
      <c r="Y6403" t="str">
        <f t="shared" si="757"/>
        <v/>
      </c>
      <c r="AA6403" s="16">
        <f t="shared" si="753"/>
        <v>0.72199999999999998</v>
      </c>
      <c r="AB6403" s="16">
        <f t="shared" si="754"/>
        <v>0.29799999999999999</v>
      </c>
      <c r="AC6403" s="16"/>
    </row>
    <row r="6404" spans="1:29" x14ac:dyDescent="0.25">
      <c r="A6404" s="2">
        <v>43732</v>
      </c>
      <c r="B6404" s="1">
        <v>267</v>
      </c>
      <c r="C6404" s="3">
        <v>1600</v>
      </c>
      <c r="D6404" s="13">
        <v>295.69181712963001</v>
      </c>
      <c r="E6404">
        <v>55.42</v>
      </c>
      <c r="F6404" s="15">
        <f t="shared" si="755"/>
        <v>0</v>
      </c>
      <c r="G6404">
        <v>3.02</v>
      </c>
      <c r="H6404">
        <v>9.0589999999999993</v>
      </c>
      <c r="I6404">
        <v>241.47499999999999</v>
      </c>
      <c r="J6404">
        <v>6.4580000000000002</v>
      </c>
      <c r="K6404">
        <v>72.7</v>
      </c>
      <c r="L6404">
        <v>0.222</v>
      </c>
      <c r="M6404">
        <v>0.20799999999999999</v>
      </c>
      <c r="O6404">
        <v>206.875</v>
      </c>
      <c r="T6404">
        <f t="shared" si="750"/>
        <v>2671600</v>
      </c>
      <c r="U6404">
        <v>339.3</v>
      </c>
      <c r="V6404">
        <f t="shared" si="756"/>
        <v>206.9</v>
      </c>
      <c r="W6404" t="str">
        <f t="shared" si="751"/>
        <v/>
      </c>
      <c r="X6404" t="str">
        <f t="shared" si="752"/>
        <v/>
      </c>
      <c r="Y6404" t="str">
        <f t="shared" si="757"/>
        <v/>
      </c>
      <c r="AA6404" s="16">
        <f t="shared" si="753"/>
        <v>0.70099999999999996</v>
      </c>
      <c r="AB6404" s="16">
        <f t="shared" si="754"/>
        <v>0.26300000000000001</v>
      </c>
      <c r="AC6404" s="16"/>
    </row>
    <row r="6405" spans="1:29" x14ac:dyDescent="0.25">
      <c r="A6405" s="2">
        <v>43732</v>
      </c>
      <c r="B6405" s="1">
        <v>267</v>
      </c>
      <c r="C6405" s="3">
        <v>1700</v>
      </c>
      <c r="D6405" s="13">
        <v>295.73348379629601</v>
      </c>
      <c r="E6405">
        <v>54.95</v>
      </c>
      <c r="F6405" s="15">
        <f t="shared" si="755"/>
        <v>0</v>
      </c>
      <c r="G6405">
        <v>3.5230000000000001</v>
      </c>
      <c r="H6405">
        <v>8.0519999999999996</v>
      </c>
      <c r="I6405">
        <v>224.62700000000001</v>
      </c>
      <c r="J6405">
        <v>5.6159999999999997</v>
      </c>
      <c r="K6405">
        <v>72.3</v>
      </c>
      <c r="L6405">
        <v>0.221</v>
      </c>
      <c r="M6405">
        <v>0.20799999999999999</v>
      </c>
      <c r="O6405">
        <v>108.125</v>
      </c>
      <c r="T6405">
        <f t="shared" ref="T6405:T6468" si="758">B6405*10000+C6405</f>
        <v>2671700</v>
      </c>
      <c r="U6405">
        <v>166.8</v>
      </c>
      <c r="V6405">
        <f t="shared" si="756"/>
        <v>108.1</v>
      </c>
      <c r="W6405" t="str">
        <f t="shared" ref="W6405:W6468" si="759">IF(C6405=2400,ROUND(L6405,3),"")</f>
        <v/>
      </c>
      <c r="X6405" t="str">
        <f t="shared" ref="X6405:X6468" si="760">IF(C6405=2400,ROUND(M6405,3),"")</f>
        <v/>
      </c>
      <c r="Y6405" t="str">
        <f t="shared" si="757"/>
        <v/>
      </c>
      <c r="AA6405" s="16">
        <f t="shared" ref="AA6405:AA6468" si="761">ROUND((0.6105*(EXP((17.273*J6405)/(J6405+237.3))))*K6405/100,3)</f>
        <v>0.65800000000000003</v>
      </c>
      <c r="AB6405" s="16">
        <f t="shared" ref="AB6405:AB6468" si="762">ROUND(AA6405/K6405*(100-K6405),3)</f>
        <v>0.252</v>
      </c>
      <c r="AC6405" s="16"/>
    </row>
    <row r="6406" spans="1:29" x14ac:dyDescent="0.25">
      <c r="A6406" s="2">
        <v>43732</v>
      </c>
      <c r="B6406" s="1">
        <v>267</v>
      </c>
      <c r="C6406" s="3">
        <v>1800</v>
      </c>
      <c r="D6406" s="13">
        <v>295.77515046296298</v>
      </c>
      <c r="E6406">
        <v>55.42</v>
      </c>
      <c r="F6406" s="15">
        <f t="shared" si="755"/>
        <v>0</v>
      </c>
      <c r="G6406">
        <v>2.516</v>
      </c>
      <c r="H6406">
        <v>8.0519999999999996</v>
      </c>
      <c r="I6406">
        <v>228.839</v>
      </c>
      <c r="J6406">
        <v>3.722</v>
      </c>
      <c r="K6406">
        <v>82.1</v>
      </c>
      <c r="L6406">
        <v>0.221</v>
      </c>
      <c r="M6406">
        <v>0.20799999999999999</v>
      </c>
      <c r="O6406">
        <v>5.625</v>
      </c>
      <c r="T6406">
        <f t="shared" si="758"/>
        <v>2671800</v>
      </c>
      <c r="U6406">
        <v>21.8</v>
      </c>
      <c r="V6406">
        <f t="shared" si="756"/>
        <v>5.6</v>
      </c>
      <c r="W6406" t="str">
        <f t="shared" si="759"/>
        <v/>
      </c>
      <c r="X6406" t="str">
        <f t="shared" si="760"/>
        <v/>
      </c>
      <c r="Y6406" t="str">
        <f t="shared" si="757"/>
        <v/>
      </c>
      <c r="AA6406" s="16">
        <f t="shared" si="761"/>
        <v>0.65400000000000003</v>
      </c>
      <c r="AB6406" s="16">
        <f t="shared" si="762"/>
        <v>0.14299999999999999</v>
      </c>
      <c r="AC6406" s="16"/>
    </row>
    <row r="6407" spans="1:29" x14ac:dyDescent="0.25">
      <c r="A6407" s="2">
        <v>43732</v>
      </c>
      <c r="B6407" s="1">
        <v>267</v>
      </c>
      <c r="C6407" s="3">
        <v>1900</v>
      </c>
      <c r="D6407" s="13">
        <v>295.81681712963001</v>
      </c>
      <c r="E6407">
        <v>55.42</v>
      </c>
      <c r="F6407" s="15">
        <f t="shared" si="755"/>
        <v>0</v>
      </c>
      <c r="G6407">
        <v>2.0129999999999999</v>
      </c>
      <c r="H6407">
        <v>5.5359999999999996</v>
      </c>
      <c r="I6407">
        <v>224.62700000000001</v>
      </c>
      <c r="J6407">
        <v>2.6640000000000001</v>
      </c>
      <c r="K6407">
        <v>84.5</v>
      </c>
      <c r="L6407">
        <v>0.22</v>
      </c>
      <c r="M6407">
        <v>0.20799999999999999</v>
      </c>
      <c r="O6407">
        <v>0.625</v>
      </c>
      <c r="T6407">
        <f t="shared" si="758"/>
        <v>2671900</v>
      </c>
      <c r="U6407">
        <v>0</v>
      </c>
      <c r="V6407">
        <f t="shared" si="756"/>
        <v>0</v>
      </c>
      <c r="W6407" t="str">
        <f t="shared" si="759"/>
        <v/>
      </c>
      <c r="X6407" t="str">
        <f t="shared" si="760"/>
        <v/>
      </c>
      <c r="Y6407" t="str">
        <f t="shared" si="757"/>
        <v/>
      </c>
      <c r="AA6407" s="16">
        <f t="shared" si="761"/>
        <v>0.625</v>
      </c>
      <c r="AB6407" s="16">
        <f t="shared" si="762"/>
        <v>0.115</v>
      </c>
      <c r="AC6407" s="16"/>
    </row>
    <row r="6408" spans="1:29" x14ac:dyDescent="0.25">
      <c r="A6408" s="2">
        <v>43732</v>
      </c>
      <c r="B6408" s="1">
        <v>267</v>
      </c>
      <c r="C6408" s="3">
        <v>2000</v>
      </c>
      <c r="D6408" s="13">
        <v>295.85848379629601</v>
      </c>
      <c r="E6408">
        <v>55.42</v>
      </c>
      <c r="F6408" s="15">
        <f t="shared" si="755"/>
        <v>0</v>
      </c>
      <c r="G6408">
        <v>2.0129999999999999</v>
      </c>
      <c r="H6408">
        <v>6.0389999999999997</v>
      </c>
      <c r="I6408">
        <v>220.416</v>
      </c>
      <c r="J6408">
        <v>2.37</v>
      </c>
      <c r="K6408">
        <v>86.2</v>
      </c>
      <c r="L6408">
        <v>0.22</v>
      </c>
      <c r="M6408">
        <v>0.20699999999999999</v>
      </c>
      <c r="O6408">
        <v>0.625</v>
      </c>
      <c r="T6408">
        <f t="shared" si="758"/>
        <v>2672000</v>
      </c>
      <c r="U6408">
        <v>0</v>
      </c>
      <c r="V6408">
        <f t="shared" si="756"/>
        <v>0</v>
      </c>
      <c r="W6408" t="str">
        <f t="shared" si="759"/>
        <v/>
      </c>
      <c r="X6408" t="str">
        <f t="shared" si="760"/>
        <v/>
      </c>
      <c r="Y6408" t="str">
        <f t="shared" si="757"/>
        <v/>
      </c>
      <c r="AA6408" s="16">
        <f t="shared" si="761"/>
        <v>0.624</v>
      </c>
      <c r="AB6408" s="16">
        <f t="shared" si="762"/>
        <v>0.1</v>
      </c>
      <c r="AC6408" s="16"/>
    </row>
    <row r="6409" spans="1:29" x14ac:dyDescent="0.25">
      <c r="A6409" s="2">
        <v>43732</v>
      </c>
      <c r="B6409" s="1">
        <v>267</v>
      </c>
      <c r="C6409" s="3">
        <v>2100</v>
      </c>
      <c r="D6409" s="13">
        <v>295.90015046296298</v>
      </c>
      <c r="E6409">
        <v>54.72</v>
      </c>
      <c r="F6409" s="15">
        <f t="shared" si="755"/>
        <v>0</v>
      </c>
      <c r="G6409">
        <v>1.0069999999999999</v>
      </c>
      <c r="H6409">
        <v>5.5359999999999996</v>
      </c>
      <c r="I6409">
        <v>233.05099999999999</v>
      </c>
      <c r="J6409">
        <v>2.1280000000000001</v>
      </c>
      <c r="K6409">
        <v>85.6</v>
      </c>
      <c r="L6409">
        <v>0.22</v>
      </c>
      <c r="M6409">
        <v>0.20699999999999999</v>
      </c>
      <c r="O6409">
        <v>0.625</v>
      </c>
      <c r="T6409">
        <f t="shared" si="758"/>
        <v>2672100</v>
      </c>
      <c r="U6409">
        <v>0</v>
      </c>
      <c r="V6409">
        <f t="shared" si="756"/>
        <v>0</v>
      </c>
      <c r="W6409" t="str">
        <f t="shared" si="759"/>
        <v/>
      </c>
      <c r="X6409" t="str">
        <f t="shared" si="760"/>
        <v/>
      </c>
      <c r="Y6409" t="str">
        <f t="shared" si="757"/>
        <v/>
      </c>
      <c r="AA6409" s="16">
        <f t="shared" si="761"/>
        <v>0.60899999999999999</v>
      </c>
      <c r="AB6409" s="16">
        <f t="shared" si="762"/>
        <v>0.10199999999999999</v>
      </c>
      <c r="AC6409" s="16"/>
    </row>
    <row r="6410" spans="1:29" x14ac:dyDescent="0.25">
      <c r="A6410" s="2">
        <v>43732</v>
      </c>
      <c r="B6410" s="1">
        <v>267</v>
      </c>
      <c r="C6410" s="3">
        <v>2200</v>
      </c>
      <c r="D6410" s="13">
        <v>295.94181712963001</v>
      </c>
      <c r="E6410">
        <v>55.18</v>
      </c>
      <c r="F6410" s="15">
        <f t="shared" ref="F6410:F6473" si="763">IF(E6410&gt;F$2,E6410-F$2,0)</f>
        <v>0</v>
      </c>
      <c r="G6410">
        <v>0.503</v>
      </c>
      <c r="H6410">
        <v>3.02</v>
      </c>
      <c r="I6410">
        <v>233.05099999999999</v>
      </c>
      <c r="J6410">
        <v>0.74199999999999999</v>
      </c>
      <c r="K6410">
        <v>91.9</v>
      </c>
      <c r="L6410">
        <v>0.219</v>
      </c>
      <c r="M6410">
        <v>0.20699999999999999</v>
      </c>
      <c r="O6410">
        <v>0.625</v>
      </c>
      <c r="T6410">
        <f t="shared" si="758"/>
        <v>2672200</v>
      </c>
      <c r="U6410">
        <v>0</v>
      </c>
      <c r="V6410">
        <f t="shared" si="756"/>
        <v>0</v>
      </c>
      <c r="W6410" t="str">
        <f t="shared" si="759"/>
        <v/>
      </c>
      <c r="X6410" t="str">
        <f t="shared" si="760"/>
        <v/>
      </c>
      <c r="Y6410" t="str">
        <f t="shared" si="757"/>
        <v/>
      </c>
      <c r="AA6410" s="16">
        <f t="shared" si="761"/>
        <v>0.59199999999999997</v>
      </c>
      <c r="AB6410" s="16">
        <f t="shared" si="762"/>
        <v>5.1999999999999998E-2</v>
      </c>
      <c r="AC6410" s="16"/>
    </row>
    <row r="6411" spans="1:29" x14ac:dyDescent="0.25">
      <c r="A6411" s="2">
        <v>43732</v>
      </c>
      <c r="B6411" s="1">
        <v>267</v>
      </c>
      <c r="C6411" s="3">
        <v>2300</v>
      </c>
      <c r="D6411" s="13">
        <v>295.98348379629601</v>
      </c>
      <c r="E6411">
        <v>55.07</v>
      </c>
      <c r="F6411" s="15">
        <f t="shared" si="763"/>
        <v>0</v>
      </c>
      <c r="G6411">
        <v>0</v>
      </c>
      <c r="H6411">
        <v>3.02</v>
      </c>
      <c r="I6411">
        <v>261.12900000000002</v>
      </c>
      <c r="J6411">
        <v>0.68700000000000006</v>
      </c>
      <c r="K6411">
        <v>93.1</v>
      </c>
      <c r="L6411">
        <v>0.218</v>
      </c>
      <c r="M6411">
        <v>0.20699999999999999</v>
      </c>
      <c r="O6411">
        <v>0.625</v>
      </c>
      <c r="T6411">
        <f t="shared" si="758"/>
        <v>2672300</v>
      </c>
      <c r="U6411">
        <v>0</v>
      </c>
      <c r="V6411">
        <f t="shared" si="756"/>
        <v>0</v>
      </c>
      <c r="W6411" t="str">
        <f t="shared" si="759"/>
        <v/>
      </c>
      <c r="X6411" t="str">
        <f t="shared" si="760"/>
        <v/>
      </c>
      <c r="Y6411" t="str">
        <f t="shared" si="757"/>
        <v/>
      </c>
      <c r="AA6411" s="16">
        <f t="shared" si="761"/>
        <v>0.59699999999999998</v>
      </c>
      <c r="AB6411" s="16">
        <f t="shared" si="762"/>
        <v>4.3999999999999997E-2</v>
      </c>
      <c r="AC6411" s="16"/>
    </row>
    <row r="6412" spans="1:29" x14ac:dyDescent="0.25">
      <c r="A6412" s="2">
        <v>43732</v>
      </c>
      <c r="B6412" s="1">
        <v>267</v>
      </c>
      <c r="C6412" s="3">
        <v>2400</v>
      </c>
      <c r="D6412" s="13">
        <v>296.02515046296298</v>
      </c>
      <c r="E6412">
        <v>54.95</v>
      </c>
      <c r="F6412" s="15">
        <f t="shared" si="763"/>
        <v>0</v>
      </c>
      <c r="G6412">
        <v>0</v>
      </c>
      <c r="H6412">
        <v>2.0129999999999999</v>
      </c>
      <c r="I6412">
        <v>255.51400000000001</v>
      </c>
      <c r="J6412">
        <v>0.46700000000000003</v>
      </c>
      <c r="K6412">
        <v>93.6</v>
      </c>
      <c r="L6412">
        <v>0.218</v>
      </c>
      <c r="M6412">
        <v>0.20599999999999999</v>
      </c>
      <c r="O6412">
        <v>0.625</v>
      </c>
      <c r="T6412">
        <f t="shared" si="758"/>
        <v>2672400</v>
      </c>
      <c r="U6412">
        <v>0</v>
      </c>
      <c r="V6412">
        <f t="shared" si="756"/>
        <v>0</v>
      </c>
      <c r="W6412">
        <f t="shared" si="759"/>
        <v>0.218</v>
      </c>
      <c r="X6412">
        <f t="shared" si="760"/>
        <v>0.20599999999999999</v>
      </c>
      <c r="Y6412">
        <f t="shared" si="757"/>
        <v>0</v>
      </c>
      <c r="AA6412" s="16">
        <f t="shared" si="761"/>
        <v>0.59099999999999997</v>
      </c>
      <c r="AB6412" s="16">
        <f t="shared" si="762"/>
        <v>0.04</v>
      </c>
      <c r="AC6412" s="16"/>
    </row>
    <row r="6413" spans="1:29" x14ac:dyDescent="0.25">
      <c r="A6413" s="2">
        <v>43733</v>
      </c>
      <c r="B6413" s="1">
        <v>268</v>
      </c>
      <c r="C6413" s="3">
        <v>100</v>
      </c>
      <c r="D6413" s="13">
        <v>296.06681712963001</v>
      </c>
      <c r="E6413">
        <v>55.3</v>
      </c>
      <c r="F6413" s="15">
        <f t="shared" si="763"/>
        <v>0</v>
      </c>
      <c r="G6413">
        <v>0</v>
      </c>
      <c r="H6413">
        <v>2.516</v>
      </c>
      <c r="I6413">
        <v>248.494</v>
      </c>
      <c r="J6413">
        <v>0.93400000000000005</v>
      </c>
      <c r="K6413">
        <v>94.9</v>
      </c>
      <c r="L6413">
        <v>0.217</v>
      </c>
      <c r="M6413">
        <v>0.20599999999999999</v>
      </c>
      <c r="O6413">
        <v>0.625</v>
      </c>
      <c r="T6413">
        <f t="shared" si="758"/>
        <v>2680100</v>
      </c>
      <c r="U6413">
        <v>0</v>
      </c>
      <c r="V6413">
        <f t="shared" si="756"/>
        <v>0</v>
      </c>
      <c r="W6413" t="str">
        <f t="shared" si="759"/>
        <v/>
      </c>
      <c r="X6413" t="str">
        <f t="shared" si="760"/>
        <v/>
      </c>
      <c r="Y6413" t="str">
        <f t="shared" si="757"/>
        <v/>
      </c>
      <c r="AA6413" s="16">
        <f t="shared" si="761"/>
        <v>0.62</v>
      </c>
      <c r="AB6413" s="16">
        <f t="shared" si="762"/>
        <v>3.3000000000000002E-2</v>
      </c>
      <c r="AC6413" s="16"/>
    </row>
    <row r="6414" spans="1:29" x14ac:dyDescent="0.25">
      <c r="A6414" s="2">
        <v>43733</v>
      </c>
      <c r="B6414" s="1">
        <v>268</v>
      </c>
      <c r="C6414" s="3">
        <v>200</v>
      </c>
      <c r="D6414" s="13">
        <v>296.10848379629601</v>
      </c>
      <c r="E6414">
        <v>55.3</v>
      </c>
      <c r="F6414" s="15">
        <f t="shared" si="763"/>
        <v>0</v>
      </c>
      <c r="G6414">
        <v>0</v>
      </c>
      <c r="H6414">
        <v>4.5289999999999999</v>
      </c>
      <c r="I6414">
        <v>202.16499999999999</v>
      </c>
      <c r="J6414">
        <v>0.60499999999999998</v>
      </c>
      <c r="K6414">
        <v>95.1</v>
      </c>
      <c r="L6414">
        <v>0.217</v>
      </c>
      <c r="M6414">
        <v>0.20599999999999999</v>
      </c>
      <c r="O6414">
        <v>0.625</v>
      </c>
      <c r="T6414">
        <f t="shared" si="758"/>
        <v>2680200</v>
      </c>
      <c r="U6414">
        <v>0</v>
      </c>
      <c r="V6414">
        <f t="shared" si="756"/>
        <v>0</v>
      </c>
      <c r="W6414" t="str">
        <f t="shared" si="759"/>
        <v/>
      </c>
      <c r="X6414" t="str">
        <f t="shared" si="760"/>
        <v/>
      </c>
      <c r="Y6414" t="str">
        <f t="shared" si="757"/>
        <v/>
      </c>
      <c r="AA6414" s="16">
        <f t="shared" si="761"/>
        <v>0.60699999999999998</v>
      </c>
      <c r="AB6414" s="16">
        <f t="shared" si="762"/>
        <v>3.1E-2</v>
      </c>
      <c r="AC6414" s="16"/>
    </row>
    <row r="6415" spans="1:29" x14ac:dyDescent="0.25">
      <c r="A6415" s="2">
        <v>43733</v>
      </c>
      <c r="B6415" s="1">
        <v>268</v>
      </c>
      <c r="C6415" s="3">
        <v>300</v>
      </c>
      <c r="D6415" s="13">
        <v>296.15015046296298</v>
      </c>
      <c r="E6415">
        <v>55.42</v>
      </c>
      <c r="F6415" s="15">
        <f t="shared" si="763"/>
        <v>0</v>
      </c>
      <c r="G6415">
        <v>0</v>
      </c>
      <c r="H6415">
        <v>3.02</v>
      </c>
      <c r="I6415">
        <v>206.376</v>
      </c>
      <c r="J6415">
        <v>1.3169999999999999</v>
      </c>
      <c r="K6415">
        <v>91.9</v>
      </c>
      <c r="L6415">
        <v>0.217</v>
      </c>
      <c r="M6415">
        <v>0.20599999999999999</v>
      </c>
      <c r="O6415">
        <v>0.625</v>
      </c>
      <c r="T6415">
        <f t="shared" si="758"/>
        <v>2680300</v>
      </c>
      <c r="U6415">
        <v>0</v>
      </c>
      <c r="V6415">
        <f t="shared" si="756"/>
        <v>0</v>
      </c>
      <c r="W6415" t="str">
        <f t="shared" si="759"/>
        <v/>
      </c>
      <c r="X6415" t="str">
        <f t="shared" si="760"/>
        <v/>
      </c>
      <c r="Y6415" t="str">
        <f t="shared" si="757"/>
        <v/>
      </c>
      <c r="AA6415" s="16">
        <f t="shared" si="761"/>
        <v>0.61699999999999999</v>
      </c>
      <c r="AB6415" s="16">
        <f t="shared" si="762"/>
        <v>5.3999999999999999E-2</v>
      </c>
      <c r="AC6415" s="16"/>
    </row>
    <row r="6416" spans="1:29" x14ac:dyDescent="0.25">
      <c r="A6416" s="2">
        <v>43733</v>
      </c>
      <c r="B6416" s="1">
        <v>268</v>
      </c>
      <c r="C6416" s="3">
        <v>400</v>
      </c>
      <c r="D6416" s="13">
        <v>296.19181712963001</v>
      </c>
      <c r="E6416">
        <v>55.3</v>
      </c>
      <c r="F6416" s="15">
        <f t="shared" si="763"/>
        <v>0</v>
      </c>
      <c r="G6416">
        <v>0</v>
      </c>
      <c r="H6416">
        <v>3.5230000000000001</v>
      </c>
      <c r="I6416">
        <v>200.761</v>
      </c>
      <c r="J6416">
        <v>1.615</v>
      </c>
      <c r="K6416">
        <v>91.3</v>
      </c>
      <c r="L6416">
        <v>0.217</v>
      </c>
      <c r="M6416">
        <v>0.20499999999999999</v>
      </c>
      <c r="O6416">
        <v>0.625</v>
      </c>
      <c r="T6416">
        <f t="shared" si="758"/>
        <v>2680400</v>
      </c>
      <c r="U6416">
        <v>0</v>
      </c>
      <c r="V6416">
        <f t="shared" si="756"/>
        <v>0</v>
      </c>
      <c r="W6416" t="str">
        <f t="shared" si="759"/>
        <v/>
      </c>
      <c r="X6416" t="str">
        <f t="shared" si="760"/>
        <v/>
      </c>
      <c r="Y6416" t="str">
        <f t="shared" si="757"/>
        <v/>
      </c>
      <c r="AA6416" s="16">
        <f t="shared" si="761"/>
        <v>0.626</v>
      </c>
      <c r="AB6416" s="16">
        <f t="shared" si="762"/>
        <v>0.06</v>
      </c>
      <c r="AC6416" s="16"/>
    </row>
    <row r="6417" spans="1:29" x14ac:dyDescent="0.25">
      <c r="A6417" s="2">
        <v>43733</v>
      </c>
      <c r="B6417" s="1">
        <v>268</v>
      </c>
      <c r="C6417" s="3">
        <v>500</v>
      </c>
      <c r="D6417" s="13">
        <v>296.23348379629601</v>
      </c>
      <c r="E6417">
        <v>55.3</v>
      </c>
      <c r="F6417" s="15">
        <f t="shared" si="763"/>
        <v>0</v>
      </c>
      <c r="G6417">
        <v>0</v>
      </c>
      <c r="H6417">
        <v>3.5230000000000001</v>
      </c>
      <c r="I6417">
        <v>219.012</v>
      </c>
      <c r="J6417">
        <v>1.371</v>
      </c>
      <c r="K6417">
        <v>90.9</v>
      </c>
      <c r="L6417">
        <v>0.216</v>
      </c>
      <c r="M6417">
        <v>0.20599999999999999</v>
      </c>
      <c r="O6417">
        <v>0.625</v>
      </c>
      <c r="T6417">
        <f t="shared" si="758"/>
        <v>2680500</v>
      </c>
      <c r="U6417">
        <v>0</v>
      </c>
      <c r="V6417">
        <f t="shared" si="756"/>
        <v>0</v>
      </c>
      <c r="W6417" t="str">
        <f t="shared" si="759"/>
        <v/>
      </c>
      <c r="X6417" t="str">
        <f t="shared" si="760"/>
        <v/>
      </c>
      <c r="Y6417" t="str">
        <f t="shared" si="757"/>
        <v/>
      </c>
      <c r="AA6417" s="16">
        <f t="shared" si="761"/>
        <v>0.61299999999999999</v>
      </c>
      <c r="AB6417" s="16">
        <f t="shared" si="762"/>
        <v>6.0999999999999999E-2</v>
      </c>
      <c r="AC6417" s="16"/>
    </row>
    <row r="6418" spans="1:29" x14ac:dyDescent="0.25">
      <c r="A6418" s="2">
        <v>43733</v>
      </c>
      <c r="B6418" s="1">
        <v>268</v>
      </c>
      <c r="C6418" s="3">
        <v>600</v>
      </c>
      <c r="D6418" s="13">
        <v>296.27515046296298</v>
      </c>
      <c r="E6418">
        <v>55.65</v>
      </c>
      <c r="F6418" s="15">
        <f t="shared" si="763"/>
        <v>0.14999999999999858</v>
      </c>
      <c r="G6418">
        <v>0.503</v>
      </c>
      <c r="H6418">
        <v>3.5230000000000001</v>
      </c>
      <c r="I6418">
        <v>256.91800000000001</v>
      </c>
      <c r="J6418">
        <v>0.77</v>
      </c>
      <c r="K6418">
        <v>90.9</v>
      </c>
      <c r="L6418">
        <v>0.216</v>
      </c>
      <c r="M6418">
        <v>0.20499999999999999</v>
      </c>
      <c r="O6418">
        <v>3.125</v>
      </c>
      <c r="T6418">
        <f t="shared" si="758"/>
        <v>2680600</v>
      </c>
      <c r="U6418">
        <v>0</v>
      </c>
      <c r="V6418">
        <f t="shared" si="756"/>
        <v>3.1</v>
      </c>
      <c r="W6418" t="str">
        <f t="shared" si="759"/>
        <v/>
      </c>
      <c r="X6418" t="str">
        <f t="shared" si="760"/>
        <v/>
      </c>
      <c r="Y6418" t="str">
        <f t="shared" si="757"/>
        <v/>
      </c>
      <c r="AA6418" s="16">
        <f t="shared" si="761"/>
        <v>0.58699999999999997</v>
      </c>
      <c r="AB6418" s="16">
        <f t="shared" si="762"/>
        <v>5.8999999999999997E-2</v>
      </c>
      <c r="AC6418" s="16"/>
    </row>
    <row r="6419" spans="1:29" x14ac:dyDescent="0.25">
      <c r="A6419" s="2">
        <v>43733</v>
      </c>
      <c r="B6419" s="1">
        <v>268</v>
      </c>
      <c r="C6419" s="3">
        <v>700</v>
      </c>
      <c r="D6419" s="13">
        <v>296.31681712963001</v>
      </c>
      <c r="E6419">
        <v>55.3</v>
      </c>
      <c r="F6419" s="15">
        <f t="shared" si="763"/>
        <v>0</v>
      </c>
      <c r="G6419">
        <v>0</v>
      </c>
      <c r="H6419">
        <v>3.5230000000000001</v>
      </c>
      <c r="I6419">
        <v>249.898</v>
      </c>
      <c r="J6419">
        <v>1.099</v>
      </c>
      <c r="K6419">
        <v>90.1</v>
      </c>
      <c r="L6419">
        <v>0.215</v>
      </c>
      <c r="M6419">
        <v>0.20499999999999999</v>
      </c>
      <c r="O6419">
        <v>63.125</v>
      </c>
      <c r="T6419">
        <f t="shared" si="758"/>
        <v>2680700</v>
      </c>
      <c r="U6419">
        <v>65</v>
      </c>
      <c r="V6419">
        <f t="shared" si="756"/>
        <v>63.1</v>
      </c>
      <c r="W6419" t="str">
        <f t="shared" si="759"/>
        <v/>
      </c>
      <c r="X6419" t="str">
        <f t="shared" si="760"/>
        <v/>
      </c>
      <c r="Y6419" t="str">
        <f t="shared" si="757"/>
        <v/>
      </c>
      <c r="AA6419" s="16">
        <f t="shared" si="761"/>
        <v>0.59599999999999997</v>
      </c>
      <c r="AB6419" s="16">
        <f t="shared" si="762"/>
        <v>6.5000000000000002E-2</v>
      </c>
      <c r="AC6419" s="16"/>
    </row>
    <row r="6420" spans="1:29" x14ac:dyDescent="0.25">
      <c r="A6420" s="2">
        <v>43733</v>
      </c>
      <c r="B6420" s="1">
        <v>268</v>
      </c>
      <c r="C6420" s="3">
        <v>800</v>
      </c>
      <c r="D6420" s="13">
        <v>296.35848379629601</v>
      </c>
      <c r="E6420">
        <v>55.65</v>
      </c>
      <c r="F6420" s="15">
        <f t="shared" si="763"/>
        <v>0.14999999999999858</v>
      </c>
      <c r="G6420">
        <v>0.503</v>
      </c>
      <c r="H6420">
        <v>4.0259999999999998</v>
      </c>
      <c r="I6420">
        <v>252.70599999999999</v>
      </c>
      <c r="J6420">
        <v>3.9849999999999999</v>
      </c>
      <c r="K6420">
        <v>79.900000000000006</v>
      </c>
      <c r="L6420">
        <v>0.215</v>
      </c>
      <c r="M6420">
        <v>0.20399999999999999</v>
      </c>
      <c r="O6420">
        <v>319.375</v>
      </c>
      <c r="T6420">
        <f t="shared" si="758"/>
        <v>2680800</v>
      </c>
      <c r="U6420">
        <v>232.7</v>
      </c>
      <c r="V6420">
        <f t="shared" si="756"/>
        <v>319.39999999999998</v>
      </c>
      <c r="W6420" t="str">
        <f t="shared" si="759"/>
        <v/>
      </c>
      <c r="X6420" t="str">
        <f t="shared" si="760"/>
        <v/>
      </c>
      <c r="Y6420" t="str">
        <f t="shared" si="757"/>
        <v/>
      </c>
      <c r="AA6420" s="16">
        <f t="shared" si="761"/>
        <v>0.64900000000000002</v>
      </c>
      <c r="AB6420" s="16">
        <f t="shared" si="762"/>
        <v>0.16300000000000001</v>
      </c>
      <c r="AC6420" s="16"/>
    </row>
    <row r="6421" spans="1:29" x14ac:dyDescent="0.25">
      <c r="A6421" s="2">
        <v>43733</v>
      </c>
      <c r="B6421" s="1">
        <v>268</v>
      </c>
      <c r="C6421" s="3">
        <v>900</v>
      </c>
      <c r="D6421" s="13">
        <v>296.40015046296298</v>
      </c>
      <c r="E6421">
        <v>55.54</v>
      </c>
      <c r="F6421" s="15">
        <f t="shared" si="763"/>
        <v>3.9999999999999147E-2</v>
      </c>
      <c r="G6421">
        <v>1.0069999999999999</v>
      </c>
      <c r="H6421">
        <v>5.0330000000000004</v>
      </c>
      <c r="I6421">
        <v>244.28200000000001</v>
      </c>
      <c r="J6421">
        <v>4.298</v>
      </c>
      <c r="K6421">
        <v>73.3</v>
      </c>
      <c r="L6421">
        <v>0.215</v>
      </c>
      <c r="M6421">
        <v>0.20399999999999999</v>
      </c>
      <c r="O6421">
        <v>366.875</v>
      </c>
      <c r="T6421">
        <f t="shared" si="758"/>
        <v>2680900</v>
      </c>
      <c r="U6421">
        <v>399.7</v>
      </c>
      <c r="V6421">
        <f t="shared" si="756"/>
        <v>366.9</v>
      </c>
      <c r="W6421" t="str">
        <f t="shared" si="759"/>
        <v/>
      </c>
      <c r="X6421" t="str">
        <f t="shared" si="760"/>
        <v/>
      </c>
      <c r="Y6421" t="str">
        <f t="shared" si="757"/>
        <v/>
      </c>
      <c r="AA6421" s="16">
        <f t="shared" si="761"/>
        <v>0.60799999999999998</v>
      </c>
      <c r="AB6421" s="16">
        <f t="shared" si="762"/>
        <v>0.221</v>
      </c>
      <c r="AC6421" s="16"/>
    </row>
    <row r="6422" spans="1:29" x14ac:dyDescent="0.25">
      <c r="A6422" s="2">
        <v>43733</v>
      </c>
      <c r="B6422" s="1">
        <v>268</v>
      </c>
      <c r="C6422" s="3">
        <v>1000</v>
      </c>
      <c r="D6422" s="13">
        <v>296.44181712963001</v>
      </c>
      <c r="E6422">
        <v>55.89</v>
      </c>
      <c r="F6422" s="15">
        <f t="shared" si="763"/>
        <v>0.39000000000000057</v>
      </c>
      <c r="G6422">
        <v>0.503</v>
      </c>
      <c r="H6422">
        <v>4.5289999999999999</v>
      </c>
      <c r="I6422">
        <v>265.34100000000001</v>
      </c>
      <c r="J6422">
        <v>5.6420000000000003</v>
      </c>
      <c r="K6422">
        <v>69.900000000000006</v>
      </c>
      <c r="L6422">
        <v>0.215</v>
      </c>
      <c r="M6422">
        <v>0.20499999999999999</v>
      </c>
      <c r="O6422">
        <v>526.875</v>
      </c>
      <c r="T6422">
        <f t="shared" si="758"/>
        <v>2681000</v>
      </c>
      <c r="U6422">
        <v>537.20000000000005</v>
      </c>
      <c r="V6422">
        <f t="shared" si="756"/>
        <v>526.9</v>
      </c>
      <c r="W6422" t="str">
        <f t="shared" si="759"/>
        <v/>
      </c>
      <c r="X6422" t="str">
        <f t="shared" si="760"/>
        <v/>
      </c>
      <c r="Y6422" t="str">
        <f t="shared" si="757"/>
        <v/>
      </c>
      <c r="AA6422" s="16">
        <f t="shared" si="761"/>
        <v>0.63700000000000001</v>
      </c>
      <c r="AB6422" s="16">
        <f t="shared" si="762"/>
        <v>0.27400000000000002</v>
      </c>
      <c r="AC6422" s="16"/>
    </row>
    <row r="6423" spans="1:29" x14ac:dyDescent="0.25">
      <c r="A6423" s="2">
        <v>43733</v>
      </c>
      <c r="B6423" s="1">
        <v>268</v>
      </c>
      <c r="C6423" s="3">
        <v>1100</v>
      </c>
      <c r="D6423" s="13">
        <v>296.48348379629601</v>
      </c>
      <c r="E6423">
        <v>55.77</v>
      </c>
      <c r="F6423" s="15">
        <f t="shared" si="763"/>
        <v>0.27000000000000313</v>
      </c>
      <c r="G6423">
        <v>0.503</v>
      </c>
      <c r="H6423">
        <v>3.5230000000000001</v>
      </c>
      <c r="I6423">
        <v>214.8</v>
      </c>
      <c r="J6423">
        <v>5.9240000000000004</v>
      </c>
      <c r="K6423">
        <v>68.2</v>
      </c>
      <c r="L6423">
        <v>0.215</v>
      </c>
      <c r="M6423">
        <v>0.20399999999999999</v>
      </c>
      <c r="O6423">
        <v>315.625</v>
      </c>
      <c r="T6423">
        <f t="shared" si="758"/>
        <v>2681100</v>
      </c>
      <c r="U6423">
        <v>632</v>
      </c>
      <c r="V6423">
        <f t="shared" si="756"/>
        <v>315.60000000000002</v>
      </c>
      <c r="W6423" t="str">
        <f t="shared" si="759"/>
        <v/>
      </c>
      <c r="X6423" t="str">
        <f t="shared" si="760"/>
        <v/>
      </c>
      <c r="Y6423" t="str">
        <f t="shared" si="757"/>
        <v/>
      </c>
      <c r="AA6423" s="16">
        <f t="shared" si="761"/>
        <v>0.63400000000000001</v>
      </c>
      <c r="AB6423" s="16">
        <f t="shared" si="762"/>
        <v>0.29599999999999999</v>
      </c>
      <c r="AC6423" s="16"/>
    </row>
    <row r="6424" spans="1:29" x14ac:dyDescent="0.25">
      <c r="A6424" s="2">
        <v>43733</v>
      </c>
      <c r="B6424" s="1">
        <v>268</v>
      </c>
      <c r="C6424" s="3">
        <v>1200</v>
      </c>
      <c r="D6424" s="13">
        <v>296.52515046296298</v>
      </c>
      <c r="E6424">
        <v>55.07</v>
      </c>
      <c r="F6424" s="15">
        <f t="shared" si="763"/>
        <v>0</v>
      </c>
      <c r="G6424">
        <v>1.51</v>
      </c>
      <c r="H6424">
        <v>5.5359999999999996</v>
      </c>
      <c r="I6424">
        <v>174.08600000000001</v>
      </c>
      <c r="J6424">
        <v>6.6360000000000001</v>
      </c>
      <c r="K6424">
        <v>68.599999999999994</v>
      </c>
      <c r="L6424">
        <v>0.214</v>
      </c>
      <c r="M6424">
        <v>0.20399999999999999</v>
      </c>
      <c r="O6424">
        <v>380.625</v>
      </c>
      <c r="T6424">
        <f t="shared" si="758"/>
        <v>2681200</v>
      </c>
      <c r="U6424">
        <v>675.2</v>
      </c>
      <c r="V6424">
        <f t="shared" si="756"/>
        <v>380.6</v>
      </c>
      <c r="W6424" t="str">
        <f t="shared" si="759"/>
        <v/>
      </c>
      <c r="X6424" t="str">
        <f t="shared" si="760"/>
        <v/>
      </c>
      <c r="Y6424" t="str">
        <f t="shared" si="757"/>
        <v/>
      </c>
      <c r="AA6424" s="16">
        <f t="shared" si="761"/>
        <v>0.67</v>
      </c>
      <c r="AB6424" s="16">
        <f t="shared" si="762"/>
        <v>0.307</v>
      </c>
      <c r="AC6424" s="16"/>
    </row>
    <row r="6425" spans="1:29" x14ac:dyDescent="0.25">
      <c r="A6425" s="2">
        <v>43733</v>
      </c>
      <c r="B6425" s="1">
        <v>268</v>
      </c>
      <c r="C6425" s="3">
        <v>1300</v>
      </c>
      <c r="D6425" s="13">
        <v>296.56681712963001</v>
      </c>
      <c r="E6425">
        <v>55.3</v>
      </c>
      <c r="F6425" s="15">
        <f t="shared" si="763"/>
        <v>0</v>
      </c>
      <c r="G6425">
        <v>1.51</v>
      </c>
      <c r="H6425">
        <v>5.0330000000000004</v>
      </c>
      <c r="I6425">
        <v>169.875</v>
      </c>
      <c r="J6425">
        <v>5.8719999999999999</v>
      </c>
      <c r="K6425">
        <v>66.3</v>
      </c>
      <c r="L6425">
        <v>0.214</v>
      </c>
      <c r="M6425">
        <v>0.20399999999999999</v>
      </c>
      <c r="O6425">
        <v>246.875</v>
      </c>
      <c r="T6425">
        <f t="shared" si="758"/>
        <v>2681300</v>
      </c>
      <c r="U6425">
        <v>663.5</v>
      </c>
      <c r="V6425">
        <f t="shared" si="756"/>
        <v>246.9</v>
      </c>
      <c r="W6425" t="str">
        <f t="shared" si="759"/>
        <v/>
      </c>
      <c r="X6425" t="str">
        <f t="shared" si="760"/>
        <v/>
      </c>
      <c r="Y6425" t="str">
        <f t="shared" si="757"/>
        <v/>
      </c>
      <c r="AA6425" s="16">
        <f t="shared" si="761"/>
        <v>0.61399999999999999</v>
      </c>
      <c r="AB6425" s="16">
        <f t="shared" si="762"/>
        <v>0.312</v>
      </c>
      <c r="AC6425" s="16"/>
    </row>
    <row r="6426" spans="1:29" x14ac:dyDescent="0.25">
      <c r="A6426" s="2">
        <v>43733</v>
      </c>
      <c r="B6426" s="1">
        <v>268</v>
      </c>
      <c r="C6426" s="3">
        <v>1400</v>
      </c>
      <c r="D6426" s="13">
        <v>296.60848379629601</v>
      </c>
      <c r="E6426">
        <v>55.3</v>
      </c>
      <c r="F6426" s="15">
        <f t="shared" si="763"/>
        <v>0</v>
      </c>
      <c r="G6426">
        <v>1.51</v>
      </c>
      <c r="H6426">
        <v>4.5289999999999999</v>
      </c>
      <c r="I6426">
        <v>185.31800000000001</v>
      </c>
      <c r="J6426">
        <v>6</v>
      </c>
      <c r="K6426">
        <v>72.900000000000006</v>
      </c>
      <c r="L6426">
        <v>0.214</v>
      </c>
      <c r="M6426">
        <v>0.20399999999999999</v>
      </c>
      <c r="O6426">
        <v>149.375</v>
      </c>
      <c r="T6426">
        <f t="shared" si="758"/>
        <v>2681400</v>
      </c>
      <c r="U6426">
        <v>597.70000000000005</v>
      </c>
      <c r="V6426">
        <f t="shared" si="756"/>
        <v>149.4</v>
      </c>
      <c r="W6426" t="str">
        <f t="shared" si="759"/>
        <v/>
      </c>
      <c r="X6426" t="str">
        <f t="shared" si="760"/>
        <v/>
      </c>
      <c r="Y6426" t="str">
        <f t="shared" si="757"/>
        <v/>
      </c>
      <c r="AA6426" s="16">
        <f t="shared" si="761"/>
        <v>0.68100000000000005</v>
      </c>
      <c r="AB6426" s="16">
        <f t="shared" si="762"/>
        <v>0.253</v>
      </c>
      <c r="AC6426" s="16"/>
    </row>
    <row r="6427" spans="1:29" x14ac:dyDescent="0.25">
      <c r="A6427" s="2">
        <v>43733</v>
      </c>
      <c r="B6427" s="1">
        <v>268</v>
      </c>
      <c r="C6427" s="3">
        <v>1500</v>
      </c>
      <c r="D6427" s="13">
        <v>296.65015046296298</v>
      </c>
      <c r="E6427">
        <v>54.95</v>
      </c>
      <c r="F6427" s="15">
        <f t="shared" si="763"/>
        <v>0</v>
      </c>
      <c r="G6427">
        <v>1.51</v>
      </c>
      <c r="H6427">
        <v>4.5289999999999999</v>
      </c>
      <c r="I6427">
        <v>185.31800000000001</v>
      </c>
      <c r="J6427">
        <v>5.5389999999999997</v>
      </c>
      <c r="K6427">
        <v>74.2</v>
      </c>
      <c r="L6427">
        <v>0.214</v>
      </c>
      <c r="M6427">
        <v>0.20399999999999999</v>
      </c>
      <c r="O6427">
        <v>104.375</v>
      </c>
      <c r="T6427">
        <f t="shared" si="758"/>
        <v>2681500</v>
      </c>
      <c r="U6427">
        <v>483.5</v>
      </c>
      <c r="V6427">
        <f t="shared" si="756"/>
        <v>104.4</v>
      </c>
      <c r="W6427" t="str">
        <f t="shared" si="759"/>
        <v/>
      </c>
      <c r="X6427" t="str">
        <f t="shared" si="760"/>
        <v/>
      </c>
      <c r="Y6427" t="str">
        <f t="shared" si="757"/>
        <v/>
      </c>
      <c r="AA6427" s="16">
        <f t="shared" si="761"/>
        <v>0.67200000000000004</v>
      </c>
      <c r="AB6427" s="16">
        <f t="shared" si="762"/>
        <v>0.23400000000000001</v>
      </c>
      <c r="AC6427" s="16"/>
    </row>
    <row r="6428" spans="1:29" x14ac:dyDescent="0.25">
      <c r="A6428" s="2">
        <v>43733</v>
      </c>
      <c r="B6428" s="1">
        <v>268</v>
      </c>
      <c r="C6428" s="3">
        <v>1600</v>
      </c>
      <c r="D6428" s="13">
        <v>296.69181712963001</v>
      </c>
      <c r="E6428">
        <v>55.42</v>
      </c>
      <c r="F6428" s="15">
        <f t="shared" si="763"/>
        <v>0</v>
      </c>
      <c r="G6428">
        <v>1.51</v>
      </c>
      <c r="H6428">
        <v>4.0259999999999998</v>
      </c>
      <c r="I6428">
        <v>179.702</v>
      </c>
      <c r="J6428">
        <v>5.8719999999999999</v>
      </c>
      <c r="K6428">
        <v>74.7</v>
      </c>
      <c r="L6428">
        <v>0.21299999999999999</v>
      </c>
      <c r="M6428">
        <v>0.20300000000000001</v>
      </c>
      <c r="O6428">
        <v>153.125</v>
      </c>
      <c r="T6428">
        <f t="shared" si="758"/>
        <v>2681600</v>
      </c>
      <c r="U6428">
        <v>331.3</v>
      </c>
      <c r="V6428">
        <f t="shared" si="756"/>
        <v>153.1</v>
      </c>
      <c r="W6428" t="str">
        <f t="shared" si="759"/>
        <v/>
      </c>
      <c r="X6428" t="str">
        <f t="shared" si="760"/>
        <v/>
      </c>
      <c r="Y6428" t="str">
        <f t="shared" si="757"/>
        <v/>
      </c>
      <c r="AA6428" s="16">
        <f t="shared" si="761"/>
        <v>0.69199999999999995</v>
      </c>
      <c r="AB6428" s="16">
        <f t="shared" si="762"/>
        <v>0.23400000000000001</v>
      </c>
      <c r="AC6428" s="16"/>
    </row>
    <row r="6429" spans="1:29" x14ac:dyDescent="0.25">
      <c r="A6429" s="2">
        <v>43733</v>
      </c>
      <c r="B6429" s="1">
        <v>268</v>
      </c>
      <c r="C6429" s="3">
        <v>1700</v>
      </c>
      <c r="D6429" s="13">
        <v>296.73348379629601</v>
      </c>
      <c r="E6429">
        <v>54.95</v>
      </c>
      <c r="F6429" s="15">
        <f t="shared" si="763"/>
        <v>0</v>
      </c>
      <c r="G6429">
        <v>2.516</v>
      </c>
      <c r="H6429">
        <v>7.0460000000000003</v>
      </c>
      <c r="I6429">
        <v>203.56899999999999</v>
      </c>
      <c r="J6429">
        <v>5.1280000000000001</v>
      </c>
      <c r="K6429">
        <v>74.3</v>
      </c>
      <c r="L6429">
        <v>0.21299999999999999</v>
      </c>
      <c r="M6429">
        <v>0.20399999999999999</v>
      </c>
      <c r="O6429">
        <v>38.125</v>
      </c>
      <c r="T6429">
        <f t="shared" si="758"/>
        <v>2681700</v>
      </c>
      <c r="U6429">
        <v>159.30000000000001</v>
      </c>
      <c r="V6429">
        <f t="shared" si="756"/>
        <v>38.1</v>
      </c>
      <c r="W6429" t="str">
        <f t="shared" si="759"/>
        <v/>
      </c>
      <c r="X6429" t="str">
        <f t="shared" si="760"/>
        <v/>
      </c>
      <c r="Y6429" t="str">
        <f t="shared" si="757"/>
        <v/>
      </c>
      <c r="AA6429" s="16">
        <f t="shared" si="761"/>
        <v>0.65400000000000003</v>
      </c>
      <c r="AB6429" s="16">
        <f t="shared" si="762"/>
        <v>0.22600000000000001</v>
      </c>
      <c r="AC6429" s="16"/>
    </row>
    <row r="6430" spans="1:29" x14ac:dyDescent="0.25">
      <c r="A6430" s="2">
        <v>43733</v>
      </c>
      <c r="B6430" s="1">
        <v>268</v>
      </c>
      <c r="C6430" s="3">
        <v>1800</v>
      </c>
      <c r="D6430" s="13">
        <v>296.77515046296298</v>
      </c>
      <c r="E6430">
        <v>55.3</v>
      </c>
      <c r="F6430" s="15">
        <f t="shared" si="763"/>
        <v>0</v>
      </c>
      <c r="G6430">
        <v>3.02</v>
      </c>
      <c r="H6430">
        <v>7.0460000000000003</v>
      </c>
      <c r="I6430">
        <v>220.416</v>
      </c>
      <c r="J6430">
        <v>4.9470000000000001</v>
      </c>
      <c r="K6430">
        <v>74.8</v>
      </c>
      <c r="L6430">
        <v>0.21299999999999999</v>
      </c>
      <c r="M6430">
        <v>0.20300000000000001</v>
      </c>
      <c r="O6430">
        <v>0.625</v>
      </c>
      <c r="T6430">
        <f t="shared" si="758"/>
        <v>2681800</v>
      </c>
      <c r="U6430">
        <v>18</v>
      </c>
      <c r="V6430">
        <f t="shared" si="756"/>
        <v>0</v>
      </c>
      <c r="W6430" t="str">
        <f t="shared" si="759"/>
        <v/>
      </c>
      <c r="X6430" t="str">
        <f t="shared" si="760"/>
        <v/>
      </c>
      <c r="Y6430" t="str">
        <f t="shared" si="757"/>
        <v/>
      </c>
      <c r="AA6430" s="16">
        <f t="shared" si="761"/>
        <v>0.65</v>
      </c>
      <c r="AB6430" s="16">
        <f t="shared" si="762"/>
        <v>0.219</v>
      </c>
      <c r="AC6430" s="16"/>
    </row>
    <row r="6431" spans="1:29" x14ac:dyDescent="0.25">
      <c r="A6431" s="2">
        <v>43733</v>
      </c>
      <c r="B6431" s="1">
        <v>268</v>
      </c>
      <c r="C6431" s="3">
        <v>1900</v>
      </c>
      <c r="D6431" s="13">
        <v>296.81681712963001</v>
      </c>
      <c r="E6431">
        <v>55.07</v>
      </c>
      <c r="F6431" s="15">
        <f t="shared" si="763"/>
        <v>0</v>
      </c>
      <c r="G6431">
        <v>3.5230000000000001</v>
      </c>
      <c r="H6431">
        <v>7.5490000000000004</v>
      </c>
      <c r="I6431">
        <v>221.82</v>
      </c>
      <c r="J6431">
        <v>5.2050000000000001</v>
      </c>
      <c r="K6431">
        <v>73.8</v>
      </c>
      <c r="L6431">
        <v>0.21299999999999999</v>
      </c>
      <c r="M6431">
        <v>0.20399999999999999</v>
      </c>
      <c r="O6431">
        <v>0.625</v>
      </c>
      <c r="T6431">
        <f t="shared" si="758"/>
        <v>2681900</v>
      </c>
      <c r="U6431">
        <v>0</v>
      </c>
      <c r="V6431">
        <f t="shared" si="756"/>
        <v>0</v>
      </c>
      <c r="W6431" t="str">
        <f t="shared" si="759"/>
        <v/>
      </c>
      <c r="X6431" t="str">
        <f t="shared" si="760"/>
        <v/>
      </c>
      <c r="Y6431" t="str">
        <f t="shared" si="757"/>
        <v/>
      </c>
      <c r="AA6431" s="16">
        <f t="shared" si="761"/>
        <v>0.65300000000000002</v>
      </c>
      <c r="AB6431" s="16">
        <f t="shared" si="762"/>
        <v>0.23200000000000001</v>
      </c>
      <c r="AC6431" s="16"/>
    </row>
    <row r="6432" spans="1:29" x14ac:dyDescent="0.25">
      <c r="A6432" s="2">
        <v>43733</v>
      </c>
      <c r="B6432" s="1">
        <v>268</v>
      </c>
      <c r="C6432" s="3">
        <v>2000</v>
      </c>
      <c r="D6432" s="13">
        <v>296.85848379629601</v>
      </c>
      <c r="E6432">
        <v>55.3</v>
      </c>
      <c r="F6432" s="15">
        <f t="shared" si="763"/>
        <v>0</v>
      </c>
      <c r="G6432">
        <v>3.5230000000000001</v>
      </c>
      <c r="H6432">
        <v>7.5490000000000004</v>
      </c>
      <c r="I6432">
        <v>220.416</v>
      </c>
      <c r="J6432">
        <v>5.3079999999999998</v>
      </c>
      <c r="K6432">
        <v>74.2</v>
      </c>
      <c r="L6432">
        <v>0.21199999999999999</v>
      </c>
      <c r="M6432">
        <v>0.20300000000000001</v>
      </c>
      <c r="O6432">
        <v>0.625</v>
      </c>
      <c r="T6432">
        <f t="shared" si="758"/>
        <v>2682000</v>
      </c>
      <c r="U6432">
        <v>0</v>
      </c>
      <c r="V6432">
        <f t="shared" si="756"/>
        <v>0</v>
      </c>
      <c r="W6432" t="str">
        <f t="shared" si="759"/>
        <v/>
      </c>
      <c r="X6432" t="str">
        <f t="shared" si="760"/>
        <v/>
      </c>
      <c r="Y6432" t="str">
        <f t="shared" si="757"/>
        <v/>
      </c>
      <c r="AA6432" s="16">
        <f t="shared" si="761"/>
        <v>0.66100000000000003</v>
      </c>
      <c r="AB6432" s="16">
        <f t="shared" si="762"/>
        <v>0.23</v>
      </c>
      <c r="AC6432" s="16"/>
    </row>
    <row r="6433" spans="1:29" x14ac:dyDescent="0.25">
      <c r="A6433" s="2">
        <v>43733</v>
      </c>
      <c r="B6433" s="1">
        <v>268</v>
      </c>
      <c r="C6433" s="3">
        <v>2100</v>
      </c>
      <c r="D6433" s="13">
        <v>296.90015046296298</v>
      </c>
      <c r="E6433">
        <v>55.07</v>
      </c>
      <c r="F6433" s="15">
        <f t="shared" si="763"/>
        <v>0</v>
      </c>
      <c r="G6433">
        <v>3.5230000000000001</v>
      </c>
      <c r="H6433">
        <v>8.5559999999999992</v>
      </c>
      <c r="I6433">
        <v>224.62700000000001</v>
      </c>
      <c r="J6433">
        <v>5.6929999999999996</v>
      </c>
      <c r="K6433">
        <v>77.7</v>
      </c>
      <c r="L6433">
        <v>0.21199999999999999</v>
      </c>
      <c r="M6433">
        <v>0.20300000000000001</v>
      </c>
      <c r="O6433">
        <v>0.625</v>
      </c>
      <c r="T6433">
        <f t="shared" si="758"/>
        <v>2682100</v>
      </c>
      <c r="U6433">
        <v>0</v>
      </c>
      <c r="V6433">
        <f t="shared" si="756"/>
        <v>0</v>
      </c>
      <c r="W6433" t="str">
        <f t="shared" si="759"/>
        <v/>
      </c>
      <c r="X6433" t="str">
        <f t="shared" si="760"/>
        <v/>
      </c>
      <c r="Y6433" t="str">
        <f t="shared" si="757"/>
        <v/>
      </c>
      <c r="AA6433" s="16">
        <f t="shared" si="761"/>
        <v>0.71099999999999997</v>
      </c>
      <c r="AB6433" s="16">
        <f t="shared" si="762"/>
        <v>0.20399999999999999</v>
      </c>
      <c r="AC6433" s="16"/>
    </row>
    <row r="6434" spans="1:29" x14ac:dyDescent="0.25">
      <c r="A6434" s="2">
        <v>43733</v>
      </c>
      <c r="B6434" s="1">
        <v>268</v>
      </c>
      <c r="C6434" s="3">
        <v>2200</v>
      </c>
      <c r="D6434" s="13">
        <v>296.94181712963001</v>
      </c>
      <c r="E6434">
        <v>55.3</v>
      </c>
      <c r="F6434" s="15">
        <f t="shared" si="763"/>
        <v>0</v>
      </c>
      <c r="G6434">
        <v>3.5230000000000001</v>
      </c>
      <c r="H6434">
        <v>8.0519999999999996</v>
      </c>
      <c r="I6434">
        <v>216.20400000000001</v>
      </c>
      <c r="J6434">
        <v>6.306</v>
      </c>
      <c r="K6434">
        <v>77.7</v>
      </c>
      <c r="L6434">
        <v>0.21199999999999999</v>
      </c>
      <c r="M6434">
        <v>0.20300000000000001</v>
      </c>
      <c r="O6434">
        <v>0.625</v>
      </c>
      <c r="T6434">
        <f t="shared" si="758"/>
        <v>2682200</v>
      </c>
      <c r="U6434">
        <v>0</v>
      </c>
      <c r="V6434">
        <f t="shared" si="756"/>
        <v>0</v>
      </c>
      <c r="W6434" t="str">
        <f t="shared" si="759"/>
        <v/>
      </c>
      <c r="X6434" t="str">
        <f t="shared" si="760"/>
        <v/>
      </c>
      <c r="Y6434" t="str">
        <f t="shared" si="757"/>
        <v/>
      </c>
      <c r="AA6434" s="16">
        <f t="shared" si="761"/>
        <v>0.74199999999999999</v>
      </c>
      <c r="AB6434" s="16">
        <f t="shared" si="762"/>
        <v>0.21299999999999999</v>
      </c>
      <c r="AC6434" s="16"/>
    </row>
    <row r="6435" spans="1:29" x14ac:dyDescent="0.25">
      <c r="A6435" s="2">
        <v>43733</v>
      </c>
      <c r="B6435" s="1">
        <v>268</v>
      </c>
      <c r="C6435" s="3">
        <v>2300</v>
      </c>
      <c r="D6435" s="13">
        <v>296.98348379629601</v>
      </c>
      <c r="E6435">
        <v>55.07</v>
      </c>
      <c r="F6435" s="15">
        <f t="shared" si="763"/>
        <v>0</v>
      </c>
      <c r="G6435">
        <v>4.0259999999999998</v>
      </c>
      <c r="H6435">
        <v>9.0589999999999993</v>
      </c>
      <c r="I6435">
        <v>216.20400000000001</v>
      </c>
      <c r="J6435">
        <v>6.5090000000000003</v>
      </c>
      <c r="K6435">
        <v>81.2</v>
      </c>
      <c r="L6435">
        <v>0.21199999999999999</v>
      </c>
      <c r="M6435">
        <v>0.20300000000000001</v>
      </c>
      <c r="O6435">
        <v>0.625</v>
      </c>
      <c r="T6435">
        <f t="shared" si="758"/>
        <v>2682300</v>
      </c>
      <c r="U6435">
        <v>0</v>
      </c>
      <c r="V6435">
        <f t="shared" si="756"/>
        <v>0</v>
      </c>
      <c r="W6435" t="str">
        <f t="shared" si="759"/>
        <v/>
      </c>
      <c r="X6435" t="str">
        <f t="shared" si="760"/>
        <v/>
      </c>
      <c r="Y6435" t="str">
        <f t="shared" si="757"/>
        <v/>
      </c>
      <c r="AA6435" s="16">
        <f t="shared" si="761"/>
        <v>0.78600000000000003</v>
      </c>
      <c r="AB6435" s="16">
        <f t="shared" si="762"/>
        <v>0.182</v>
      </c>
      <c r="AC6435" s="16"/>
    </row>
    <row r="6436" spans="1:29" x14ac:dyDescent="0.25">
      <c r="A6436" s="2">
        <v>43733</v>
      </c>
      <c r="B6436" s="1">
        <v>268</v>
      </c>
      <c r="C6436" s="3">
        <v>2400</v>
      </c>
      <c r="D6436" s="13">
        <v>297.02515046296298</v>
      </c>
      <c r="E6436">
        <v>54.95</v>
      </c>
      <c r="F6436" s="15">
        <f t="shared" si="763"/>
        <v>0</v>
      </c>
      <c r="G6436">
        <v>4.5289999999999999</v>
      </c>
      <c r="H6436">
        <v>10.569000000000001</v>
      </c>
      <c r="I6436">
        <v>214.8</v>
      </c>
      <c r="J6436">
        <v>6.5090000000000003</v>
      </c>
      <c r="K6436">
        <v>81.099999999999994</v>
      </c>
      <c r="L6436">
        <v>0.21199999999999999</v>
      </c>
      <c r="M6436">
        <v>0.20200000000000001</v>
      </c>
      <c r="O6436">
        <v>0.625</v>
      </c>
      <c r="T6436">
        <f t="shared" si="758"/>
        <v>2682400</v>
      </c>
      <c r="U6436">
        <v>0</v>
      </c>
      <c r="V6436">
        <f t="shared" si="756"/>
        <v>0</v>
      </c>
      <c r="W6436">
        <f t="shared" si="759"/>
        <v>0.21199999999999999</v>
      </c>
      <c r="X6436">
        <f t="shared" si="760"/>
        <v>0.20200000000000001</v>
      </c>
      <c r="Y6436">
        <f t="shared" si="757"/>
        <v>0</v>
      </c>
      <c r="AA6436" s="16">
        <f t="shared" si="761"/>
        <v>0.78500000000000003</v>
      </c>
      <c r="AB6436" s="16">
        <f t="shared" si="762"/>
        <v>0.183</v>
      </c>
      <c r="AC6436" s="16"/>
    </row>
    <row r="6437" spans="1:29" x14ac:dyDescent="0.25">
      <c r="A6437" s="2">
        <v>43734</v>
      </c>
      <c r="B6437" s="1">
        <v>269</v>
      </c>
      <c r="C6437" s="3">
        <v>100</v>
      </c>
      <c r="D6437" s="13">
        <v>297.06681712963001</v>
      </c>
      <c r="E6437">
        <v>55.07</v>
      </c>
      <c r="F6437" s="15">
        <f t="shared" si="763"/>
        <v>0</v>
      </c>
      <c r="G6437">
        <v>4.0259999999999998</v>
      </c>
      <c r="H6437">
        <v>10.065</v>
      </c>
      <c r="I6437">
        <v>210.58799999999999</v>
      </c>
      <c r="J6437">
        <v>6.6609999999999996</v>
      </c>
      <c r="K6437">
        <v>81.599999999999994</v>
      </c>
      <c r="L6437">
        <v>0.21199999999999999</v>
      </c>
      <c r="M6437">
        <v>0.20200000000000001</v>
      </c>
      <c r="O6437">
        <v>0.625</v>
      </c>
      <c r="T6437">
        <f t="shared" si="758"/>
        <v>2690100</v>
      </c>
      <c r="U6437">
        <v>0</v>
      </c>
      <c r="V6437">
        <f t="shared" si="756"/>
        <v>0</v>
      </c>
      <c r="W6437" t="str">
        <f t="shared" si="759"/>
        <v/>
      </c>
      <c r="X6437" t="str">
        <f t="shared" si="760"/>
        <v/>
      </c>
      <c r="Y6437" t="str">
        <f t="shared" si="757"/>
        <v/>
      </c>
      <c r="AA6437" s="16">
        <f t="shared" si="761"/>
        <v>0.79800000000000004</v>
      </c>
      <c r="AB6437" s="16">
        <f t="shared" si="762"/>
        <v>0.18</v>
      </c>
      <c r="AC6437" s="16"/>
    </row>
    <row r="6438" spans="1:29" x14ac:dyDescent="0.25">
      <c r="A6438" s="2">
        <v>43734</v>
      </c>
      <c r="B6438" s="1">
        <v>269</v>
      </c>
      <c r="C6438" s="3">
        <v>200</v>
      </c>
      <c r="D6438" s="13">
        <v>297.10848379629601</v>
      </c>
      <c r="E6438">
        <v>55.3</v>
      </c>
      <c r="F6438" s="15">
        <f t="shared" si="763"/>
        <v>0</v>
      </c>
      <c r="G6438">
        <v>4.5289999999999999</v>
      </c>
      <c r="H6438">
        <v>10.065</v>
      </c>
      <c r="I6438">
        <v>221.82</v>
      </c>
      <c r="J6438">
        <v>5.6420000000000003</v>
      </c>
      <c r="K6438">
        <v>90.3</v>
      </c>
      <c r="L6438">
        <v>0.21199999999999999</v>
      </c>
      <c r="M6438">
        <v>0.20200000000000001</v>
      </c>
      <c r="O6438">
        <v>0.625</v>
      </c>
      <c r="T6438">
        <f t="shared" si="758"/>
        <v>2690200</v>
      </c>
      <c r="U6438">
        <v>0</v>
      </c>
      <c r="V6438">
        <f t="shared" si="756"/>
        <v>0</v>
      </c>
      <c r="W6438" t="str">
        <f t="shared" si="759"/>
        <v/>
      </c>
      <c r="X6438" t="str">
        <f t="shared" si="760"/>
        <v/>
      </c>
      <c r="Y6438" t="str">
        <f t="shared" si="757"/>
        <v/>
      </c>
      <c r="AA6438" s="16">
        <f t="shared" si="761"/>
        <v>0.82299999999999995</v>
      </c>
      <c r="AB6438" s="16">
        <f t="shared" si="762"/>
        <v>8.7999999999999995E-2</v>
      </c>
      <c r="AC6438" s="16"/>
    </row>
    <row r="6439" spans="1:29" x14ac:dyDescent="0.25">
      <c r="A6439" s="2">
        <v>43734</v>
      </c>
      <c r="B6439" s="1">
        <v>269</v>
      </c>
      <c r="C6439" s="3">
        <v>300</v>
      </c>
      <c r="D6439" s="13">
        <v>297.15015046296298</v>
      </c>
      <c r="E6439">
        <v>55.54</v>
      </c>
      <c r="F6439" s="15">
        <f t="shared" si="763"/>
        <v>3.9999999999999147E-2</v>
      </c>
      <c r="G6439">
        <v>4.0259999999999998</v>
      </c>
      <c r="H6439">
        <v>9.0589999999999993</v>
      </c>
      <c r="I6439">
        <v>227.435</v>
      </c>
      <c r="J6439">
        <v>4.6360000000000001</v>
      </c>
      <c r="K6439">
        <v>97.7</v>
      </c>
      <c r="L6439">
        <v>0.217</v>
      </c>
      <c r="M6439">
        <v>0.20899999999999999</v>
      </c>
      <c r="O6439">
        <v>0.625</v>
      </c>
      <c r="T6439">
        <f t="shared" si="758"/>
        <v>2690300</v>
      </c>
      <c r="U6439">
        <v>0</v>
      </c>
      <c r="V6439">
        <f t="shared" si="756"/>
        <v>0</v>
      </c>
      <c r="W6439" t="str">
        <f t="shared" si="759"/>
        <v/>
      </c>
      <c r="X6439" t="str">
        <f t="shared" si="760"/>
        <v/>
      </c>
      <c r="Y6439" t="str">
        <f t="shared" si="757"/>
        <v/>
      </c>
      <c r="AA6439" s="16">
        <f t="shared" si="761"/>
        <v>0.83</v>
      </c>
      <c r="AB6439" s="16">
        <f t="shared" si="762"/>
        <v>0.02</v>
      </c>
      <c r="AC6439" s="16"/>
    </row>
    <row r="6440" spans="1:29" x14ac:dyDescent="0.25">
      <c r="A6440" s="2">
        <v>43734</v>
      </c>
      <c r="B6440" s="1">
        <v>269</v>
      </c>
      <c r="C6440" s="3">
        <v>400</v>
      </c>
      <c r="D6440" s="13">
        <v>297.19181712963001</v>
      </c>
      <c r="E6440">
        <v>55.3</v>
      </c>
      <c r="F6440" s="15">
        <f t="shared" si="763"/>
        <v>0</v>
      </c>
      <c r="G6440">
        <v>5.0330000000000004</v>
      </c>
      <c r="H6440">
        <v>11.574999999999999</v>
      </c>
      <c r="I6440">
        <v>241.47499999999999</v>
      </c>
      <c r="J6440">
        <v>4.8179999999999996</v>
      </c>
      <c r="K6440">
        <v>98.7</v>
      </c>
      <c r="L6440">
        <v>0.33700000000000002</v>
      </c>
      <c r="M6440">
        <v>0.22600000000000001</v>
      </c>
      <c r="O6440">
        <v>0.625</v>
      </c>
      <c r="T6440">
        <f t="shared" si="758"/>
        <v>2690400</v>
      </c>
      <c r="U6440">
        <v>0</v>
      </c>
      <c r="V6440">
        <f t="shared" si="756"/>
        <v>0</v>
      </c>
      <c r="W6440" t="str">
        <f t="shared" si="759"/>
        <v/>
      </c>
      <c r="X6440" t="str">
        <f t="shared" si="760"/>
        <v/>
      </c>
      <c r="Y6440" t="str">
        <f t="shared" si="757"/>
        <v/>
      </c>
      <c r="AA6440" s="16">
        <f t="shared" si="761"/>
        <v>0.85</v>
      </c>
      <c r="AB6440" s="16">
        <f t="shared" si="762"/>
        <v>1.0999999999999999E-2</v>
      </c>
      <c r="AC6440" s="16"/>
    </row>
    <row r="6441" spans="1:29" x14ac:dyDescent="0.25">
      <c r="A6441" s="2">
        <v>43734</v>
      </c>
      <c r="B6441" s="1">
        <v>269</v>
      </c>
      <c r="C6441" s="3">
        <v>500</v>
      </c>
      <c r="D6441" s="13">
        <v>297.23348379629601</v>
      </c>
      <c r="E6441">
        <v>55.3</v>
      </c>
      <c r="F6441" s="15">
        <f t="shared" si="763"/>
        <v>0</v>
      </c>
      <c r="G6441">
        <v>5.5359999999999996</v>
      </c>
      <c r="H6441">
        <v>12.582000000000001</v>
      </c>
      <c r="I6441">
        <v>237.26300000000001</v>
      </c>
      <c r="J6441">
        <v>4.766</v>
      </c>
      <c r="K6441">
        <v>99</v>
      </c>
      <c r="L6441">
        <v>0.32100000000000001</v>
      </c>
      <c r="M6441">
        <v>0.26200000000000001</v>
      </c>
      <c r="O6441">
        <v>0.625</v>
      </c>
      <c r="T6441">
        <f t="shared" si="758"/>
        <v>2690500</v>
      </c>
      <c r="U6441">
        <v>0</v>
      </c>
      <c r="V6441">
        <f t="shared" si="756"/>
        <v>0</v>
      </c>
      <c r="W6441" t="str">
        <f t="shared" si="759"/>
        <v/>
      </c>
      <c r="X6441" t="str">
        <f t="shared" si="760"/>
        <v/>
      </c>
      <c r="Y6441" t="str">
        <f t="shared" si="757"/>
        <v/>
      </c>
      <c r="AA6441" s="16">
        <f t="shared" si="761"/>
        <v>0.84899999999999998</v>
      </c>
      <c r="AB6441" s="16">
        <f t="shared" si="762"/>
        <v>8.9999999999999993E-3</v>
      </c>
      <c r="AC6441" s="16"/>
    </row>
    <row r="6442" spans="1:29" x14ac:dyDescent="0.25">
      <c r="A6442" s="2">
        <v>43734</v>
      </c>
      <c r="B6442" s="1">
        <v>269</v>
      </c>
      <c r="C6442" s="3">
        <v>600</v>
      </c>
      <c r="D6442" s="13">
        <v>297.27515046296298</v>
      </c>
      <c r="E6442">
        <v>55.42</v>
      </c>
      <c r="F6442" s="15">
        <f t="shared" si="763"/>
        <v>0</v>
      </c>
      <c r="G6442">
        <v>3.02</v>
      </c>
      <c r="H6442">
        <v>8.5559999999999992</v>
      </c>
      <c r="I6442">
        <v>245.68600000000001</v>
      </c>
      <c r="J6442">
        <v>4.5060000000000002</v>
      </c>
      <c r="K6442">
        <v>99.6</v>
      </c>
      <c r="L6442">
        <v>0.308</v>
      </c>
      <c r="M6442">
        <v>0.27300000000000002</v>
      </c>
      <c r="O6442">
        <v>0.625</v>
      </c>
      <c r="T6442">
        <f t="shared" si="758"/>
        <v>2690600</v>
      </c>
      <c r="U6442">
        <v>0</v>
      </c>
      <c r="V6442">
        <f t="shared" si="756"/>
        <v>0</v>
      </c>
      <c r="W6442" t="str">
        <f t="shared" si="759"/>
        <v/>
      </c>
      <c r="X6442" t="str">
        <f t="shared" si="760"/>
        <v/>
      </c>
      <c r="Y6442" t="str">
        <f t="shared" si="757"/>
        <v/>
      </c>
      <c r="AA6442" s="16">
        <f t="shared" si="761"/>
        <v>0.83899999999999997</v>
      </c>
      <c r="AB6442" s="16">
        <f t="shared" si="762"/>
        <v>3.0000000000000001E-3</v>
      </c>
      <c r="AC6442" s="16"/>
    </row>
    <row r="6443" spans="1:29" x14ac:dyDescent="0.25">
      <c r="A6443" s="2">
        <v>43734</v>
      </c>
      <c r="B6443" s="1">
        <v>269</v>
      </c>
      <c r="C6443" s="3">
        <v>700</v>
      </c>
      <c r="D6443" s="13">
        <v>297.31681712963001</v>
      </c>
      <c r="E6443">
        <v>55.42</v>
      </c>
      <c r="F6443" s="15">
        <f t="shared" si="763"/>
        <v>0</v>
      </c>
      <c r="G6443">
        <v>2.0129999999999999</v>
      </c>
      <c r="H6443">
        <v>7.5490000000000004</v>
      </c>
      <c r="I6443">
        <v>252.70599999999999</v>
      </c>
      <c r="J6443">
        <v>3.8540000000000001</v>
      </c>
      <c r="K6443">
        <v>99.9</v>
      </c>
      <c r="L6443">
        <v>0.29399999999999998</v>
      </c>
      <c r="M6443">
        <v>0.27400000000000002</v>
      </c>
      <c r="O6443">
        <v>20.625</v>
      </c>
      <c r="T6443">
        <f t="shared" si="758"/>
        <v>2690700</v>
      </c>
      <c r="U6443">
        <v>61.5</v>
      </c>
      <c r="V6443">
        <f t="shared" si="756"/>
        <v>20.6</v>
      </c>
      <c r="W6443" t="str">
        <f t="shared" si="759"/>
        <v/>
      </c>
      <c r="X6443" t="str">
        <f t="shared" si="760"/>
        <v/>
      </c>
      <c r="Y6443" t="str">
        <f t="shared" si="757"/>
        <v/>
      </c>
      <c r="AA6443" s="16">
        <f t="shared" si="761"/>
        <v>0.80400000000000005</v>
      </c>
      <c r="AB6443" s="16">
        <f t="shared" si="762"/>
        <v>1E-3</v>
      </c>
      <c r="AC6443" s="16"/>
    </row>
    <row r="6444" spans="1:29" x14ac:dyDescent="0.25">
      <c r="A6444" s="2">
        <v>43734</v>
      </c>
      <c r="B6444" s="1">
        <v>269</v>
      </c>
      <c r="C6444" s="3">
        <v>800</v>
      </c>
      <c r="D6444" s="13">
        <v>297.35848379629601</v>
      </c>
      <c r="E6444">
        <v>55.42</v>
      </c>
      <c r="F6444" s="15">
        <f t="shared" si="763"/>
        <v>0</v>
      </c>
      <c r="G6444">
        <v>1.51</v>
      </c>
      <c r="H6444">
        <v>8.0519999999999996</v>
      </c>
      <c r="I6444">
        <v>293.42</v>
      </c>
      <c r="J6444">
        <v>2.637</v>
      </c>
      <c r="K6444">
        <v>100</v>
      </c>
      <c r="L6444">
        <v>0.28000000000000003</v>
      </c>
      <c r="M6444">
        <v>0.27</v>
      </c>
      <c r="O6444">
        <v>76.875</v>
      </c>
      <c r="T6444">
        <f t="shared" si="758"/>
        <v>2690800</v>
      </c>
      <c r="U6444">
        <v>228.2</v>
      </c>
      <c r="V6444">
        <f t="shared" si="756"/>
        <v>76.900000000000006</v>
      </c>
      <c r="W6444" t="str">
        <f t="shared" si="759"/>
        <v/>
      </c>
      <c r="X6444" t="str">
        <f t="shared" si="760"/>
        <v/>
      </c>
      <c r="Y6444" t="str">
        <f t="shared" si="757"/>
        <v/>
      </c>
      <c r="AA6444" s="16">
        <f t="shared" si="761"/>
        <v>0.73799999999999999</v>
      </c>
      <c r="AB6444" s="16">
        <f t="shared" si="762"/>
        <v>0</v>
      </c>
      <c r="AC6444" s="16"/>
    </row>
    <row r="6445" spans="1:29" x14ac:dyDescent="0.25">
      <c r="A6445" s="2">
        <v>43734</v>
      </c>
      <c r="B6445" s="1">
        <v>269</v>
      </c>
      <c r="C6445" s="3">
        <v>900</v>
      </c>
      <c r="D6445" s="13">
        <v>297.40015046296298</v>
      </c>
      <c r="E6445">
        <v>55.42</v>
      </c>
      <c r="F6445" s="15">
        <f t="shared" si="763"/>
        <v>0</v>
      </c>
      <c r="G6445">
        <v>1.0069999999999999</v>
      </c>
      <c r="H6445">
        <v>6.5430000000000001</v>
      </c>
      <c r="I6445">
        <v>296.22699999999998</v>
      </c>
      <c r="J6445">
        <v>1.94</v>
      </c>
      <c r="K6445">
        <v>99.7</v>
      </c>
      <c r="L6445">
        <v>0.27300000000000002</v>
      </c>
      <c r="M6445">
        <v>0.26800000000000002</v>
      </c>
      <c r="O6445">
        <v>85.625</v>
      </c>
      <c r="T6445">
        <f t="shared" si="758"/>
        <v>2690900</v>
      </c>
      <c r="U6445">
        <v>394.8</v>
      </c>
      <c r="V6445">
        <f t="shared" si="756"/>
        <v>85.6</v>
      </c>
      <c r="W6445" t="str">
        <f t="shared" si="759"/>
        <v/>
      </c>
      <c r="X6445" t="str">
        <f t="shared" si="760"/>
        <v/>
      </c>
      <c r="Y6445" t="str">
        <f t="shared" si="757"/>
        <v/>
      </c>
      <c r="AA6445" s="16">
        <f t="shared" si="761"/>
        <v>0.7</v>
      </c>
      <c r="AB6445" s="16">
        <f t="shared" si="762"/>
        <v>2E-3</v>
      </c>
      <c r="AC6445" s="16"/>
    </row>
    <row r="6446" spans="1:29" x14ac:dyDescent="0.25">
      <c r="A6446" s="2">
        <v>43734</v>
      </c>
      <c r="B6446" s="1">
        <v>269</v>
      </c>
      <c r="C6446" s="3">
        <v>1000</v>
      </c>
      <c r="D6446" s="13">
        <v>297.44181712963001</v>
      </c>
      <c r="E6446">
        <v>55.54</v>
      </c>
      <c r="F6446" s="15">
        <f t="shared" si="763"/>
        <v>3.9999999999999147E-2</v>
      </c>
      <c r="G6446">
        <v>2.0129999999999999</v>
      </c>
      <c r="H6446">
        <v>7.0460000000000003</v>
      </c>
      <c r="I6446">
        <v>310.267</v>
      </c>
      <c r="J6446">
        <v>1.371</v>
      </c>
      <c r="K6446">
        <v>100</v>
      </c>
      <c r="L6446">
        <v>0.27600000000000002</v>
      </c>
      <c r="M6446">
        <v>0.27</v>
      </c>
      <c r="O6446">
        <v>211.875</v>
      </c>
      <c r="T6446">
        <f t="shared" si="758"/>
        <v>2691000</v>
      </c>
      <c r="U6446">
        <v>532</v>
      </c>
      <c r="V6446">
        <f t="shared" si="756"/>
        <v>211.9</v>
      </c>
      <c r="W6446" t="str">
        <f t="shared" si="759"/>
        <v/>
      </c>
      <c r="X6446" t="str">
        <f t="shared" si="760"/>
        <v/>
      </c>
      <c r="Y6446" t="str">
        <f t="shared" si="757"/>
        <v/>
      </c>
      <c r="AA6446" s="16">
        <f t="shared" si="761"/>
        <v>0.67400000000000004</v>
      </c>
      <c r="AB6446" s="16">
        <f t="shared" si="762"/>
        <v>0</v>
      </c>
      <c r="AC6446" s="16"/>
    </row>
    <row r="6447" spans="1:29" x14ac:dyDescent="0.25">
      <c r="A6447" s="2">
        <v>43734</v>
      </c>
      <c r="B6447" s="1">
        <v>269</v>
      </c>
      <c r="C6447" s="3">
        <v>1100</v>
      </c>
      <c r="D6447" s="13">
        <v>297.48348379629601</v>
      </c>
      <c r="E6447">
        <v>55.54</v>
      </c>
      <c r="F6447" s="15">
        <f t="shared" si="763"/>
        <v>3.9999999999999147E-2</v>
      </c>
      <c r="G6447">
        <v>2.516</v>
      </c>
      <c r="H6447">
        <v>8.0519999999999996</v>
      </c>
      <c r="I6447">
        <v>310.267</v>
      </c>
      <c r="J6447">
        <v>1.044</v>
      </c>
      <c r="K6447">
        <v>99.5</v>
      </c>
      <c r="L6447">
        <v>0.28100000000000003</v>
      </c>
      <c r="M6447">
        <v>0.27300000000000002</v>
      </c>
      <c r="O6447">
        <v>184.375</v>
      </c>
      <c r="T6447">
        <f t="shared" si="758"/>
        <v>2691100</v>
      </c>
      <c r="U6447">
        <v>626.20000000000005</v>
      </c>
      <c r="V6447">
        <f t="shared" si="756"/>
        <v>184.4</v>
      </c>
      <c r="W6447" t="str">
        <f t="shared" si="759"/>
        <v/>
      </c>
      <c r="X6447" t="str">
        <f t="shared" si="760"/>
        <v/>
      </c>
      <c r="Y6447" t="str">
        <f t="shared" si="757"/>
        <v/>
      </c>
      <c r="AA6447" s="16">
        <f t="shared" si="761"/>
        <v>0.65500000000000003</v>
      </c>
      <c r="AB6447" s="16">
        <f t="shared" si="762"/>
        <v>3.0000000000000001E-3</v>
      </c>
      <c r="AC6447" s="16"/>
    </row>
    <row r="6448" spans="1:29" x14ac:dyDescent="0.25">
      <c r="A6448" s="2">
        <v>43734</v>
      </c>
      <c r="B6448" s="1">
        <v>269</v>
      </c>
      <c r="C6448" s="3">
        <v>1200</v>
      </c>
      <c r="D6448" s="13">
        <v>297.52515046296298</v>
      </c>
      <c r="E6448">
        <v>55.42</v>
      </c>
      <c r="F6448" s="15">
        <f t="shared" si="763"/>
        <v>0</v>
      </c>
      <c r="G6448">
        <v>2.516</v>
      </c>
      <c r="H6448">
        <v>8.0519999999999996</v>
      </c>
      <c r="I6448">
        <v>304.65100000000001</v>
      </c>
      <c r="J6448">
        <v>3.6429999999999998</v>
      </c>
      <c r="K6448">
        <v>97.2</v>
      </c>
      <c r="L6448">
        <v>0.28100000000000003</v>
      </c>
      <c r="M6448">
        <v>0.27500000000000002</v>
      </c>
      <c r="O6448">
        <v>589.375</v>
      </c>
      <c r="T6448">
        <f t="shared" si="758"/>
        <v>2691200</v>
      </c>
      <c r="U6448">
        <v>668.8</v>
      </c>
      <c r="V6448">
        <f t="shared" si="756"/>
        <v>589.4</v>
      </c>
      <c r="W6448" t="str">
        <f t="shared" si="759"/>
        <v/>
      </c>
      <c r="X6448" t="str">
        <f t="shared" si="760"/>
        <v/>
      </c>
      <c r="Y6448" t="str">
        <f t="shared" si="757"/>
        <v/>
      </c>
      <c r="AA6448" s="16">
        <f t="shared" si="761"/>
        <v>0.77100000000000002</v>
      </c>
      <c r="AB6448" s="16">
        <f t="shared" si="762"/>
        <v>2.1999999999999999E-2</v>
      </c>
      <c r="AC6448" s="16"/>
    </row>
    <row r="6449" spans="1:29" x14ac:dyDescent="0.25">
      <c r="A6449" s="2">
        <v>43734</v>
      </c>
      <c r="B6449" s="1">
        <v>269</v>
      </c>
      <c r="C6449" s="3">
        <v>1300</v>
      </c>
      <c r="D6449" s="13">
        <v>297.56681712963001</v>
      </c>
      <c r="E6449">
        <v>55.65</v>
      </c>
      <c r="F6449" s="15">
        <f t="shared" si="763"/>
        <v>0.14999999999999858</v>
      </c>
      <c r="G6449">
        <v>2.0129999999999999</v>
      </c>
      <c r="H6449">
        <v>8.0519999999999996</v>
      </c>
      <c r="I6449">
        <v>286.39999999999998</v>
      </c>
      <c r="J6449">
        <v>3.9319999999999999</v>
      </c>
      <c r="K6449">
        <v>96</v>
      </c>
      <c r="L6449">
        <v>0.27300000000000002</v>
      </c>
      <c r="M6449">
        <v>0.27300000000000002</v>
      </c>
      <c r="O6449">
        <v>303.125</v>
      </c>
      <c r="T6449">
        <f t="shared" si="758"/>
        <v>2691300</v>
      </c>
      <c r="U6449">
        <v>656.7</v>
      </c>
      <c r="V6449">
        <f t="shared" si="756"/>
        <v>303.10000000000002</v>
      </c>
      <c r="W6449" t="str">
        <f t="shared" si="759"/>
        <v/>
      </c>
      <c r="X6449" t="str">
        <f t="shared" si="760"/>
        <v/>
      </c>
      <c r="Y6449" t="str">
        <f t="shared" si="757"/>
        <v/>
      </c>
      <c r="AA6449" s="16">
        <f t="shared" si="761"/>
        <v>0.77700000000000002</v>
      </c>
      <c r="AB6449" s="16">
        <f t="shared" si="762"/>
        <v>3.2000000000000001E-2</v>
      </c>
      <c r="AC6449" s="16"/>
    </row>
    <row r="6450" spans="1:29" x14ac:dyDescent="0.25">
      <c r="A6450" s="2">
        <v>43734</v>
      </c>
      <c r="B6450" s="1">
        <v>269</v>
      </c>
      <c r="C6450" s="3">
        <v>1400</v>
      </c>
      <c r="D6450" s="13">
        <v>297.60848379629601</v>
      </c>
      <c r="E6450">
        <v>55.42</v>
      </c>
      <c r="F6450" s="15">
        <f t="shared" si="763"/>
        <v>0</v>
      </c>
      <c r="G6450">
        <v>2.0129999999999999</v>
      </c>
      <c r="H6450">
        <v>6.5430000000000001</v>
      </c>
      <c r="I6450">
        <v>277.976</v>
      </c>
      <c r="J6450">
        <v>2.0739999999999998</v>
      </c>
      <c r="K6450">
        <v>97.6</v>
      </c>
      <c r="L6450">
        <v>0.26700000000000002</v>
      </c>
      <c r="M6450">
        <v>0.27</v>
      </c>
      <c r="O6450">
        <v>156.875</v>
      </c>
      <c r="T6450">
        <f t="shared" si="758"/>
        <v>2691400</v>
      </c>
      <c r="U6450">
        <v>590.5</v>
      </c>
      <c r="V6450">
        <f t="shared" si="756"/>
        <v>156.9</v>
      </c>
      <c r="W6450" t="str">
        <f t="shared" si="759"/>
        <v/>
      </c>
      <c r="X6450" t="str">
        <f t="shared" si="760"/>
        <v/>
      </c>
      <c r="Y6450" t="str">
        <f t="shared" si="757"/>
        <v/>
      </c>
      <c r="AA6450" s="16">
        <f t="shared" si="761"/>
        <v>0.69199999999999995</v>
      </c>
      <c r="AB6450" s="16">
        <f t="shared" si="762"/>
        <v>1.7000000000000001E-2</v>
      </c>
      <c r="AC6450" s="16"/>
    </row>
    <row r="6451" spans="1:29" x14ac:dyDescent="0.25">
      <c r="A6451" s="2">
        <v>43734</v>
      </c>
      <c r="B6451" s="1">
        <v>269</v>
      </c>
      <c r="C6451" s="3">
        <v>1500</v>
      </c>
      <c r="D6451" s="13">
        <v>297.65015046296298</v>
      </c>
      <c r="E6451">
        <v>55.42</v>
      </c>
      <c r="F6451" s="15">
        <f t="shared" si="763"/>
        <v>0</v>
      </c>
      <c r="G6451">
        <v>2.0129999999999999</v>
      </c>
      <c r="H6451">
        <v>9.0589999999999993</v>
      </c>
      <c r="I6451">
        <v>282.18799999999999</v>
      </c>
      <c r="J6451">
        <v>2.6640000000000001</v>
      </c>
      <c r="K6451">
        <v>94.4</v>
      </c>
      <c r="L6451">
        <v>0.26200000000000001</v>
      </c>
      <c r="M6451">
        <v>0.26800000000000002</v>
      </c>
      <c r="O6451">
        <v>190.625</v>
      </c>
      <c r="T6451">
        <f t="shared" si="758"/>
        <v>2691500</v>
      </c>
      <c r="U6451">
        <v>476.3</v>
      </c>
      <c r="V6451">
        <f t="shared" si="756"/>
        <v>190.6</v>
      </c>
      <c r="W6451" t="str">
        <f t="shared" si="759"/>
        <v/>
      </c>
      <c r="X6451" t="str">
        <f t="shared" si="760"/>
        <v/>
      </c>
      <c r="Y6451" t="str">
        <f t="shared" si="757"/>
        <v/>
      </c>
      <c r="AA6451" s="16">
        <f t="shared" si="761"/>
        <v>0.69799999999999995</v>
      </c>
      <c r="AB6451" s="16">
        <f t="shared" si="762"/>
        <v>4.1000000000000002E-2</v>
      </c>
      <c r="AC6451" s="16"/>
    </row>
    <row r="6452" spans="1:29" x14ac:dyDescent="0.25">
      <c r="A6452" s="2">
        <v>43734</v>
      </c>
      <c r="B6452" s="1">
        <v>269</v>
      </c>
      <c r="C6452" s="3">
        <v>1600</v>
      </c>
      <c r="D6452" s="13">
        <v>297.69181712963001</v>
      </c>
      <c r="E6452">
        <v>55.3</v>
      </c>
      <c r="F6452" s="15">
        <f t="shared" si="763"/>
        <v>0</v>
      </c>
      <c r="G6452">
        <v>1.51</v>
      </c>
      <c r="H6452">
        <v>7.0460000000000003</v>
      </c>
      <c r="I6452">
        <v>283.59199999999998</v>
      </c>
      <c r="J6452">
        <v>1.8859999999999999</v>
      </c>
      <c r="K6452">
        <v>91.4</v>
      </c>
      <c r="L6452">
        <v>0.25800000000000001</v>
      </c>
      <c r="M6452">
        <v>0.26500000000000001</v>
      </c>
      <c r="O6452">
        <v>100.625</v>
      </c>
      <c r="T6452">
        <f t="shared" si="758"/>
        <v>2691600</v>
      </c>
      <c r="U6452">
        <v>323.8</v>
      </c>
      <c r="V6452">
        <f t="shared" si="756"/>
        <v>100.6</v>
      </c>
      <c r="W6452" t="str">
        <f t="shared" si="759"/>
        <v/>
      </c>
      <c r="X6452" t="str">
        <f t="shared" si="760"/>
        <v/>
      </c>
      <c r="Y6452" t="str">
        <f t="shared" si="757"/>
        <v/>
      </c>
      <c r="AA6452" s="16">
        <f t="shared" si="761"/>
        <v>0.63900000000000001</v>
      </c>
      <c r="AB6452" s="16">
        <f t="shared" si="762"/>
        <v>0.06</v>
      </c>
      <c r="AC6452" s="16"/>
    </row>
    <row r="6453" spans="1:29" x14ac:dyDescent="0.25">
      <c r="A6453" s="2">
        <v>43734</v>
      </c>
      <c r="B6453" s="1">
        <v>269</v>
      </c>
      <c r="C6453" s="3">
        <v>1700</v>
      </c>
      <c r="D6453" s="13">
        <v>297.73348379629601</v>
      </c>
      <c r="E6453">
        <v>55.42</v>
      </c>
      <c r="F6453" s="15">
        <f t="shared" si="763"/>
        <v>0</v>
      </c>
      <c r="G6453">
        <v>1.0069999999999999</v>
      </c>
      <c r="H6453">
        <v>5.0330000000000004</v>
      </c>
      <c r="I6453">
        <v>279.38</v>
      </c>
      <c r="J6453">
        <v>1.4530000000000001</v>
      </c>
      <c r="K6453">
        <v>85.8</v>
      </c>
      <c r="L6453">
        <v>0.255</v>
      </c>
      <c r="M6453">
        <v>0.26300000000000001</v>
      </c>
      <c r="O6453">
        <v>48.125</v>
      </c>
      <c r="T6453">
        <f t="shared" si="758"/>
        <v>2691700</v>
      </c>
      <c r="U6453">
        <v>152.19999999999999</v>
      </c>
      <c r="V6453">
        <f t="shared" si="756"/>
        <v>48.1</v>
      </c>
      <c r="W6453" t="str">
        <f t="shared" si="759"/>
        <v/>
      </c>
      <c r="X6453" t="str">
        <f t="shared" si="760"/>
        <v/>
      </c>
      <c r="Y6453" t="str">
        <f t="shared" si="757"/>
        <v/>
      </c>
      <c r="AA6453" s="16">
        <f t="shared" si="761"/>
        <v>0.58199999999999996</v>
      </c>
      <c r="AB6453" s="16">
        <f t="shared" si="762"/>
        <v>9.6000000000000002E-2</v>
      </c>
      <c r="AC6453" s="16"/>
    </row>
    <row r="6454" spans="1:29" x14ac:dyDescent="0.25">
      <c r="A6454" s="2">
        <v>43734</v>
      </c>
      <c r="B6454" s="1">
        <v>269</v>
      </c>
      <c r="C6454" s="3">
        <v>1800</v>
      </c>
      <c r="D6454" s="13">
        <v>297.77515046296298</v>
      </c>
      <c r="E6454">
        <v>55.07</v>
      </c>
      <c r="F6454" s="15">
        <f t="shared" si="763"/>
        <v>0</v>
      </c>
      <c r="G6454">
        <v>0.503</v>
      </c>
      <c r="H6454">
        <v>4.0259999999999998</v>
      </c>
      <c r="I6454">
        <v>286.39999999999998</v>
      </c>
      <c r="J6454">
        <v>0.19</v>
      </c>
      <c r="K6454">
        <v>85.4</v>
      </c>
      <c r="L6454">
        <v>0.254</v>
      </c>
      <c r="M6454">
        <v>0.26200000000000001</v>
      </c>
      <c r="O6454">
        <v>4.375</v>
      </c>
      <c r="T6454">
        <f t="shared" si="758"/>
        <v>2691800</v>
      </c>
      <c r="U6454">
        <v>15.7</v>
      </c>
      <c r="V6454">
        <f t="shared" si="756"/>
        <v>4.4000000000000004</v>
      </c>
      <c r="W6454" t="str">
        <f t="shared" si="759"/>
        <v/>
      </c>
      <c r="X6454" t="str">
        <f t="shared" si="760"/>
        <v/>
      </c>
      <c r="Y6454" t="str">
        <f t="shared" si="757"/>
        <v/>
      </c>
      <c r="AA6454" s="16">
        <f t="shared" si="761"/>
        <v>0.52900000000000003</v>
      </c>
      <c r="AB6454" s="16">
        <f t="shared" si="762"/>
        <v>0.09</v>
      </c>
      <c r="AC6454" s="16"/>
    </row>
    <row r="6455" spans="1:29" x14ac:dyDescent="0.25">
      <c r="A6455" s="2">
        <v>43734</v>
      </c>
      <c r="B6455" s="1">
        <v>269</v>
      </c>
      <c r="C6455" s="3">
        <v>1900</v>
      </c>
      <c r="D6455" s="13">
        <v>297.81681712963001</v>
      </c>
      <c r="E6455">
        <v>55.3</v>
      </c>
      <c r="F6455" s="15">
        <f t="shared" si="763"/>
        <v>0</v>
      </c>
      <c r="G6455">
        <v>1.0069999999999999</v>
      </c>
      <c r="H6455">
        <v>6.5430000000000001</v>
      </c>
      <c r="I6455">
        <v>320.09399999999999</v>
      </c>
      <c r="J6455">
        <v>-8.7999999999999995E-2</v>
      </c>
      <c r="K6455">
        <v>80.5</v>
      </c>
      <c r="L6455">
        <v>0.252</v>
      </c>
      <c r="M6455">
        <v>0.26100000000000001</v>
      </c>
      <c r="O6455">
        <v>0.625</v>
      </c>
      <c r="T6455">
        <f t="shared" si="758"/>
        <v>2691900</v>
      </c>
      <c r="U6455">
        <v>0</v>
      </c>
      <c r="V6455">
        <f t="shared" si="756"/>
        <v>0</v>
      </c>
      <c r="W6455" t="str">
        <f t="shared" si="759"/>
        <v/>
      </c>
      <c r="X6455" t="str">
        <f t="shared" si="760"/>
        <v/>
      </c>
      <c r="Y6455" t="str">
        <f t="shared" si="757"/>
        <v/>
      </c>
      <c r="AA6455" s="16">
        <f t="shared" si="761"/>
        <v>0.48799999999999999</v>
      </c>
      <c r="AB6455" s="16">
        <f t="shared" si="762"/>
        <v>0.11799999999999999</v>
      </c>
      <c r="AC6455" s="16"/>
    </row>
    <row r="6456" spans="1:29" x14ac:dyDescent="0.25">
      <c r="A6456" s="2">
        <v>43734</v>
      </c>
      <c r="B6456" s="1">
        <v>269</v>
      </c>
      <c r="C6456" s="3">
        <v>2000</v>
      </c>
      <c r="D6456" s="13">
        <v>297.85848379629601</v>
      </c>
      <c r="E6456">
        <v>55.3</v>
      </c>
      <c r="F6456" s="15">
        <f t="shared" si="763"/>
        <v>0</v>
      </c>
      <c r="G6456">
        <v>0.503</v>
      </c>
      <c r="H6456">
        <v>4.0259999999999998</v>
      </c>
      <c r="I6456">
        <v>336.94099999999997</v>
      </c>
      <c r="J6456">
        <v>7.9000000000000001E-2</v>
      </c>
      <c r="K6456">
        <v>79.099999999999994</v>
      </c>
      <c r="L6456">
        <v>0.252</v>
      </c>
      <c r="M6456">
        <v>0.26</v>
      </c>
      <c r="O6456">
        <v>0.625</v>
      </c>
      <c r="T6456">
        <f t="shared" si="758"/>
        <v>2692000</v>
      </c>
      <c r="U6456">
        <v>0</v>
      </c>
      <c r="V6456">
        <f t="shared" si="756"/>
        <v>0</v>
      </c>
      <c r="W6456" t="str">
        <f t="shared" si="759"/>
        <v/>
      </c>
      <c r="X6456" t="str">
        <f t="shared" si="760"/>
        <v/>
      </c>
      <c r="Y6456" t="str">
        <f t="shared" si="757"/>
        <v/>
      </c>
      <c r="AA6456" s="16">
        <f t="shared" si="761"/>
        <v>0.48599999999999999</v>
      </c>
      <c r="AB6456" s="16">
        <f t="shared" si="762"/>
        <v>0.128</v>
      </c>
      <c r="AC6456" s="16"/>
    </row>
    <row r="6457" spans="1:29" x14ac:dyDescent="0.25">
      <c r="A6457" s="2">
        <v>43734</v>
      </c>
      <c r="B6457" s="1">
        <v>269</v>
      </c>
      <c r="C6457" s="3">
        <v>2100</v>
      </c>
      <c r="D6457" s="13">
        <v>297.90015046296298</v>
      </c>
      <c r="E6457">
        <v>55.18</v>
      </c>
      <c r="F6457" s="15">
        <f t="shared" si="763"/>
        <v>0</v>
      </c>
      <c r="G6457">
        <v>0.503</v>
      </c>
      <c r="H6457">
        <v>4.5289999999999999</v>
      </c>
      <c r="I6457">
        <v>341.15300000000002</v>
      </c>
      <c r="J6457">
        <v>0.19</v>
      </c>
      <c r="K6457">
        <v>78.099999999999994</v>
      </c>
      <c r="L6457">
        <v>0.25</v>
      </c>
      <c r="M6457">
        <v>0.26</v>
      </c>
      <c r="O6457">
        <v>0.625</v>
      </c>
      <c r="T6457">
        <f t="shared" si="758"/>
        <v>2692100</v>
      </c>
      <c r="U6457">
        <v>0</v>
      </c>
      <c r="V6457">
        <f t="shared" si="756"/>
        <v>0</v>
      </c>
      <c r="W6457" t="str">
        <f t="shared" si="759"/>
        <v/>
      </c>
      <c r="X6457" t="str">
        <f t="shared" si="760"/>
        <v/>
      </c>
      <c r="Y6457" t="str">
        <f t="shared" si="757"/>
        <v/>
      </c>
      <c r="AA6457" s="16">
        <f t="shared" si="761"/>
        <v>0.48299999999999998</v>
      </c>
      <c r="AB6457" s="16">
        <f t="shared" si="762"/>
        <v>0.13500000000000001</v>
      </c>
      <c r="AC6457" s="16"/>
    </row>
    <row r="6458" spans="1:29" x14ac:dyDescent="0.25">
      <c r="A6458" s="2">
        <v>43734</v>
      </c>
      <c r="B6458" s="1">
        <v>269</v>
      </c>
      <c r="C6458" s="3">
        <v>2200</v>
      </c>
      <c r="D6458" s="13">
        <v>297.94181712963001</v>
      </c>
      <c r="E6458">
        <v>55.07</v>
      </c>
      <c r="F6458" s="15">
        <f t="shared" si="763"/>
        <v>0</v>
      </c>
      <c r="G6458">
        <v>0.503</v>
      </c>
      <c r="H6458">
        <v>4.0259999999999998</v>
      </c>
      <c r="I6458">
        <v>349.57600000000002</v>
      </c>
      <c r="J6458">
        <v>-0.59099999999999997</v>
      </c>
      <c r="K6458">
        <v>84.4</v>
      </c>
      <c r="L6458">
        <v>0.249</v>
      </c>
      <c r="M6458">
        <v>0.25900000000000001</v>
      </c>
      <c r="O6458">
        <v>0.625</v>
      </c>
      <c r="T6458">
        <f t="shared" si="758"/>
        <v>2692200</v>
      </c>
      <c r="U6458">
        <v>0</v>
      </c>
      <c r="V6458">
        <f t="shared" si="756"/>
        <v>0</v>
      </c>
      <c r="W6458" t="str">
        <f t="shared" si="759"/>
        <v/>
      </c>
      <c r="X6458" t="str">
        <f t="shared" si="760"/>
        <v/>
      </c>
      <c r="Y6458" t="str">
        <f t="shared" si="757"/>
        <v/>
      </c>
      <c r="AA6458" s="16">
        <f t="shared" si="761"/>
        <v>0.49399999999999999</v>
      </c>
      <c r="AB6458" s="16">
        <f t="shared" si="762"/>
        <v>9.0999999999999998E-2</v>
      </c>
      <c r="AC6458" s="16"/>
    </row>
    <row r="6459" spans="1:29" x14ac:dyDescent="0.25">
      <c r="A6459" s="2">
        <v>43734</v>
      </c>
      <c r="B6459" s="1">
        <v>269</v>
      </c>
      <c r="C6459" s="3">
        <v>2300</v>
      </c>
      <c r="D6459" s="13">
        <v>297.98348379629601</v>
      </c>
      <c r="E6459">
        <v>55.3</v>
      </c>
      <c r="F6459" s="15">
        <f t="shared" si="763"/>
        <v>0</v>
      </c>
      <c r="G6459">
        <v>0</v>
      </c>
      <c r="H6459">
        <v>0.503</v>
      </c>
      <c r="I6459">
        <v>11.231</v>
      </c>
      <c r="J6459">
        <v>-0.64800000000000002</v>
      </c>
      <c r="K6459">
        <v>89.4</v>
      </c>
      <c r="L6459">
        <v>0.249</v>
      </c>
      <c r="M6459">
        <v>0.25800000000000001</v>
      </c>
      <c r="O6459">
        <v>0.625</v>
      </c>
      <c r="T6459">
        <f t="shared" si="758"/>
        <v>2692300</v>
      </c>
      <c r="U6459">
        <v>0</v>
      </c>
      <c r="V6459">
        <f t="shared" si="756"/>
        <v>0</v>
      </c>
      <c r="W6459" t="str">
        <f t="shared" si="759"/>
        <v/>
      </c>
      <c r="X6459" t="str">
        <f t="shared" si="760"/>
        <v/>
      </c>
      <c r="Y6459" t="str">
        <f t="shared" si="757"/>
        <v/>
      </c>
      <c r="AA6459" s="16">
        <f t="shared" si="761"/>
        <v>0.52100000000000002</v>
      </c>
      <c r="AB6459" s="16">
        <f t="shared" si="762"/>
        <v>6.2E-2</v>
      </c>
      <c r="AC6459" s="16"/>
    </row>
    <row r="6460" spans="1:29" x14ac:dyDescent="0.25">
      <c r="A6460" s="2">
        <v>43734</v>
      </c>
      <c r="B6460" s="1">
        <v>269</v>
      </c>
      <c r="C6460" s="3">
        <v>2400</v>
      </c>
      <c r="D6460" s="13">
        <v>298.02515046296298</v>
      </c>
      <c r="E6460">
        <v>54.72</v>
      </c>
      <c r="F6460" s="15">
        <f t="shared" si="763"/>
        <v>0</v>
      </c>
      <c r="G6460">
        <v>0</v>
      </c>
      <c r="H6460">
        <v>2.516</v>
      </c>
      <c r="I6460">
        <v>341.15300000000002</v>
      </c>
      <c r="J6460">
        <v>-1.2130000000000001</v>
      </c>
      <c r="K6460">
        <v>93.6</v>
      </c>
      <c r="L6460">
        <v>0.249</v>
      </c>
      <c r="M6460">
        <v>0.25800000000000001</v>
      </c>
      <c r="O6460">
        <v>0.625</v>
      </c>
      <c r="T6460">
        <f t="shared" si="758"/>
        <v>2692400</v>
      </c>
      <c r="U6460">
        <v>0</v>
      </c>
      <c r="V6460">
        <f t="shared" si="756"/>
        <v>0</v>
      </c>
      <c r="W6460">
        <f t="shared" si="759"/>
        <v>0.249</v>
      </c>
      <c r="X6460">
        <f t="shared" si="760"/>
        <v>0.25800000000000001</v>
      </c>
      <c r="Y6460">
        <f t="shared" si="757"/>
        <v>0</v>
      </c>
      <c r="AA6460" s="16">
        <f t="shared" si="761"/>
        <v>0.52300000000000002</v>
      </c>
      <c r="AB6460" s="16">
        <f t="shared" si="762"/>
        <v>3.5999999999999997E-2</v>
      </c>
      <c r="AC6460" s="16"/>
    </row>
    <row r="6461" spans="1:29" x14ac:dyDescent="0.25">
      <c r="A6461" s="2">
        <v>43735</v>
      </c>
      <c r="B6461" s="1">
        <v>270</v>
      </c>
      <c r="C6461" s="3">
        <v>100</v>
      </c>
      <c r="D6461" s="13">
        <v>298.06681712963001</v>
      </c>
      <c r="E6461">
        <v>53.9</v>
      </c>
      <c r="F6461" s="15">
        <f t="shared" si="763"/>
        <v>0</v>
      </c>
      <c r="G6461">
        <v>0</v>
      </c>
      <c r="H6461">
        <v>2.0129999999999999</v>
      </c>
      <c r="I6461">
        <v>190.93299999999999</v>
      </c>
      <c r="J6461">
        <v>-1.756</v>
      </c>
      <c r="K6461">
        <v>97.3</v>
      </c>
      <c r="L6461">
        <v>0.249</v>
      </c>
      <c r="M6461">
        <v>0.25800000000000001</v>
      </c>
      <c r="O6461">
        <v>0.625</v>
      </c>
      <c r="T6461">
        <f t="shared" si="758"/>
        <v>2700100</v>
      </c>
      <c r="U6461">
        <v>0</v>
      </c>
      <c r="V6461">
        <f t="shared" ref="V6461:V6524" si="764">IF(O6461&lt;1,0,ROUND(O6461,1))</f>
        <v>0</v>
      </c>
      <c r="W6461" t="str">
        <f t="shared" si="759"/>
        <v/>
      </c>
      <c r="X6461" t="str">
        <f t="shared" si="760"/>
        <v/>
      </c>
      <c r="Y6461" t="str">
        <f t="shared" ref="Y6461:Y6524" si="765">IF(C6461=2400,ROUND(F6461/100,3),"")</f>
        <v/>
      </c>
      <c r="AA6461" s="16">
        <f t="shared" si="761"/>
        <v>0.52200000000000002</v>
      </c>
      <c r="AB6461" s="16">
        <f t="shared" si="762"/>
        <v>1.4E-2</v>
      </c>
      <c r="AC6461" s="16"/>
    </row>
    <row r="6462" spans="1:29" x14ac:dyDescent="0.25">
      <c r="A6462" s="2">
        <v>43735</v>
      </c>
      <c r="B6462" s="1">
        <v>270</v>
      </c>
      <c r="C6462" s="3">
        <v>200</v>
      </c>
      <c r="D6462" s="13">
        <v>298.10848379629601</v>
      </c>
      <c r="E6462">
        <v>54.37</v>
      </c>
      <c r="F6462" s="15">
        <f t="shared" si="763"/>
        <v>0</v>
      </c>
      <c r="G6462">
        <v>0</v>
      </c>
      <c r="H6462">
        <v>0</v>
      </c>
      <c r="I6462">
        <v>150.22</v>
      </c>
      <c r="J6462">
        <v>-1.756</v>
      </c>
      <c r="K6462">
        <v>96.1</v>
      </c>
      <c r="L6462">
        <v>0.249</v>
      </c>
      <c r="M6462">
        <v>0.25700000000000001</v>
      </c>
      <c r="O6462">
        <v>0.625</v>
      </c>
      <c r="T6462">
        <f t="shared" si="758"/>
        <v>2700200</v>
      </c>
      <c r="U6462">
        <v>0</v>
      </c>
      <c r="V6462">
        <f t="shared" si="764"/>
        <v>0</v>
      </c>
      <c r="W6462" t="str">
        <f t="shared" si="759"/>
        <v/>
      </c>
      <c r="X6462" t="str">
        <f t="shared" si="760"/>
        <v/>
      </c>
      <c r="Y6462" t="str">
        <f t="shared" si="765"/>
        <v/>
      </c>
      <c r="AA6462" s="16">
        <f t="shared" si="761"/>
        <v>0.51600000000000001</v>
      </c>
      <c r="AB6462" s="16">
        <f t="shared" si="762"/>
        <v>2.1000000000000001E-2</v>
      </c>
      <c r="AC6462" s="16"/>
    </row>
    <row r="6463" spans="1:29" x14ac:dyDescent="0.25">
      <c r="A6463" s="2">
        <v>43735</v>
      </c>
      <c r="B6463" s="1">
        <v>270</v>
      </c>
      <c r="C6463" s="3">
        <v>300</v>
      </c>
      <c r="D6463" s="13">
        <v>298.15015046296298</v>
      </c>
      <c r="E6463">
        <v>54.01</v>
      </c>
      <c r="F6463" s="15">
        <f t="shared" si="763"/>
        <v>0</v>
      </c>
      <c r="G6463">
        <v>0</v>
      </c>
      <c r="H6463">
        <v>2.0129999999999999</v>
      </c>
      <c r="I6463">
        <v>49.137</v>
      </c>
      <c r="J6463">
        <v>-1.8140000000000001</v>
      </c>
      <c r="K6463">
        <v>96.2</v>
      </c>
      <c r="L6463">
        <v>0.248</v>
      </c>
      <c r="M6463">
        <v>0.25800000000000001</v>
      </c>
      <c r="O6463">
        <v>0.625</v>
      </c>
      <c r="T6463">
        <f t="shared" si="758"/>
        <v>2700300</v>
      </c>
      <c r="U6463">
        <v>0</v>
      </c>
      <c r="V6463">
        <f t="shared" si="764"/>
        <v>0</v>
      </c>
      <c r="W6463" t="str">
        <f t="shared" si="759"/>
        <v/>
      </c>
      <c r="X6463" t="str">
        <f t="shared" si="760"/>
        <v/>
      </c>
      <c r="Y6463" t="str">
        <f t="shared" si="765"/>
        <v/>
      </c>
      <c r="AA6463" s="16">
        <f t="shared" si="761"/>
        <v>0.51400000000000001</v>
      </c>
      <c r="AB6463" s="16">
        <f t="shared" si="762"/>
        <v>0.02</v>
      </c>
      <c r="AC6463" s="16"/>
    </row>
    <row r="6464" spans="1:29" x14ac:dyDescent="0.25">
      <c r="A6464" s="2">
        <v>43735</v>
      </c>
      <c r="B6464" s="1">
        <v>270</v>
      </c>
      <c r="C6464" s="3">
        <v>400</v>
      </c>
      <c r="D6464" s="13">
        <v>298.19181712963001</v>
      </c>
      <c r="E6464">
        <v>54.37</v>
      </c>
      <c r="F6464" s="15">
        <f t="shared" si="763"/>
        <v>0</v>
      </c>
      <c r="G6464">
        <v>0.503</v>
      </c>
      <c r="H6464">
        <v>3.5230000000000001</v>
      </c>
      <c r="I6464">
        <v>46.329000000000001</v>
      </c>
      <c r="J6464">
        <v>-2.044</v>
      </c>
      <c r="K6464">
        <v>96.8</v>
      </c>
      <c r="L6464">
        <v>0.247</v>
      </c>
      <c r="M6464">
        <v>0.25700000000000001</v>
      </c>
      <c r="O6464">
        <v>0.625</v>
      </c>
      <c r="T6464">
        <f t="shared" si="758"/>
        <v>2700400</v>
      </c>
      <c r="U6464">
        <v>0</v>
      </c>
      <c r="V6464">
        <f t="shared" si="764"/>
        <v>0</v>
      </c>
      <c r="W6464" t="str">
        <f t="shared" si="759"/>
        <v/>
      </c>
      <c r="X6464" t="str">
        <f t="shared" si="760"/>
        <v/>
      </c>
      <c r="Y6464" t="str">
        <f t="shared" si="765"/>
        <v/>
      </c>
      <c r="AA6464" s="16">
        <f t="shared" si="761"/>
        <v>0.50900000000000001</v>
      </c>
      <c r="AB6464" s="16">
        <f t="shared" si="762"/>
        <v>1.7000000000000001E-2</v>
      </c>
      <c r="AC6464" s="16"/>
    </row>
    <row r="6465" spans="1:29" x14ac:dyDescent="0.25">
      <c r="A6465" s="2">
        <v>43735</v>
      </c>
      <c r="B6465" s="1">
        <v>270</v>
      </c>
      <c r="C6465" s="3">
        <v>500</v>
      </c>
      <c r="D6465" s="13">
        <v>298.23348379629601</v>
      </c>
      <c r="E6465">
        <v>54.01</v>
      </c>
      <c r="F6465" s="15">
        <f t="shared" si="763"/>
        <v>0</v>
      </c>
      <c r="G6465">
        <v>0</v>
      </c>
      <c r="H6465">
        <v>3.5230000000000001</v>
      </c>
      <c r="I6465">
        <v>112.31399999999999</v>
      </c>
      <c r="J6465">
        <v>-1.7849999999999999</v>
      </c>
      <c r="K6465">
        <v>97.5</v>
      </c>
      <c r="L6465">
        <v>0.247</v>
      </c>
      <c r="M6465">
        <v>0.25800000000000001</v>
      </c>
      <c r="O6465">
        <v>0.625</v>
      </c>
      <c r="T6465">
        <f t="shared" si="758"/>
        <v>2700500</v>
      </c>
      <c r="U6465">
        <v>0</v>
      </c>
      <c r="V6465">
        <f t="shared" si="764"/>
        <v>0</v>
      </c>
      <c r="W6465" t="str">
        <f t="shared" si="759"/>
        <v/>
      </c>
      <c r="X6465" t="str">
        <f t="shared" si="760"/>
        <v/>
      </c>
      <c r="Y6465" t="str">
        <f t="shared" si="765"/>
        <v/>
      </c>
      <c r="AA6465" s="16">
        <f t="shared" si="761"/>
        <v>0.52200000000000002</v>
      </c>
      <c r="AB6465" s="16">
        <f t="shared" si="762"/>
        <v>1.2999999999999999E-2</v>
      </c>
      <c r="AC6465" s="16"/>
    </row>
    <row r="6466" spans="1:29" x14ac:dyDescent="0.25">
      <c r="A6466" s="2">
        <v>43735</v>
      </c>
      <c r="B6466" s="1">
        <v>270</v>
      </c>
      <c r="C6466" s="3">
        <v>600</v>
      </c>
      <c r="D6466" s="13">
        <v>298.27515046296298</v>
      </c>
      <c r="E6466">
        <v>53.66</v>
      </c>
      <c r="F6466" s="15">
        <f t="shared" si="763"/>
        <v>0</v>
      </c>
      <c r="G6466">
        <v>0</v>
      </c>
      <c r="H6466">
        <v>1.51</v>
      </c>
      <c r="I6466">
        <v>209.184</v>
      </c>
      <c r="J6466">
        <v>-1.7270000000000001</v>
      </c>
      <c r="K6466">
        <v>98.5</v>
      </c>
      <c r="L6466">
        <v>0.247</v>
      </c>
      <c r="M6466">
        <v>0.25700000000000001</v>
      </c>
      <c r="O6466">
        <v>0.625</v>
      </c>
      <c r="T6466">
        <f t="shared" si="758"/>
        <v>2700600</v>
      </c>
      <c r="U6466">
        <v>0</v>
      </c>
      <c r="V6466">
        <f t="shared" si="764"/>
        <v>0</v>
      </c>
      <c r="W6466" t="str">
        <f t="shared" si="759"/>
        <v/>
      </c>
      <c r="X6466" t="str">
        <f t="shared" si="760"/>
        <v/>
      </c>
      <c r="Y6466" t="str">
        <f t="shared" si="765"/>
        <v/>
      </c>
      <c r="AA6466" s="16">
        <f t="shared" si="761"/>
        <v>0.53</v>
      </c>
      <c r="AB6466" s="16">
        <f t="shared" si="762"/>
        <v>8.0000000000000002E-3</v>
      </c>
      <c r="AC6466" s="16"/>
    </row>
    <row r="6467" spans="1:29" x14ac:dyDescent="0.25">
      <c r="A6467" s="2">
        <v>43735</v>
      </c>
      <c r="B6467" s="1">
        <v>270</v>
      </c>
      <c r="C6467" s="3">
        <v>700</v>
      </c>
      <c r="D6467" s="13">
        <v>298.31681712963001</v>
      </c>
      <c r="E6467">
        <v>54.13</v>
      </c>
      <c r="F6467" s="15">
        <f t="shared" si="763"/>
        <v>0</v>
      </c>
      <c r="G6467">
        <v>0</v>
      </c>
      <c r="H6467">
        <v>1.51</v>
      </c>
      <c r="I6467">
        <v>226.03100000000001</v>
      </c>
      <c r="J6467">
        <v>-1.4410000000000001</v>
      </c>
      <c r="K6467">
        <v>98.1</v>
      </c>
      <c r="L6467">
        <v>0.247</v>
      </c>
      <c r="M6467">
        <v>0.25700000000000001</v>
      </c>
      <c r="O6467">
        <v>33.125</v>
      </c>
      <c r="T6467">
        <f t="shared" si="758"/>
        <v>2700700</v>
      </c>
      <c r="U6467">
        <v>58.5</v>
      </c>
      <c r="V6467">
        <f t="shared" si="764"/>
        <v>33.1</v>
      </c>
      <c r="W6467" t="str">
        <f t="shared" si="759"/>
        <v/>
      </c>
      <c r="X6467" t="str">
        <f t="shared" si="760"/>
        <v/>
      </c>
      <c r="Y6467" t="str">
        <f t="shared" si="765"/>
        <v/>
      </c>
      <c r="AA6467" s="16">
        <f t="shared" si="761"/>
        <v>0.53900000000000003</v>
      </c>
      <c r="AB6467" s="16">
        <f t="shared" si="762"/>
        <v>0.01</v>
      </c>
      <c r="AC6467" s="16"/>
    </row>
    <row r="6468" spans="1:29" x14ac:dyDescent="0.25">
      <c r="A6468" s="2">
        <v>43735</v>
      </c>
      <c r="B6468" s="1">
        <v>270</v>
      </c>
      <c r="C6468" s="3">
        <v>800</v>
      </c>
      <c r="D6468" s="13">
        <v>298.35848379629601</v>
      </c>
      <c r="E6468">
        <v>54.72</v>
      </c>
      <c r="F6468" s="15">
        <f t="shared" si="763"/>
        <v>0</v>
      </c>
      <c r="G6468">
        <v>1.0069999999999999</v>
      </c>
      <c r="H6468">
        <v>5.0330000000000004</v>
      </c>
      <c r="I6468">
        <v>244.28200000000001</v>
      </c>
      <c r="J6468">
        <v>-0.59099999999999997</v>
      </c>
      <c r="K6468">
        <v>94.2</v>
      </c>
      <c r="L6468">
        <v>0.245</v>
      </c>
      <c r="M6468">
        <v>0.25900000000000001</v>
      </c>
      <c r="O6468">
        <v>131.875</v>
      </c>
      <c r="T6468">
        <f t="shared" si="758"/>
        <v>2700800</v>
      </c>
      <c r="U6468">
        <v>223.5</v>
      </c>
      <c r="V6468">
        <f t="shared" si="764"/>
        <v>131.9</v>
      </c>
      <c r="W6468" t="str">
        <f t="shared" si="759"/>
        <v/>
      </c>
      <c r="X6468" t="str">
        <f t="shared" si="760"/>
        <v/>
      </c>
      <c r="Y6468" t="str">
        <f t="shared" si="765"/>
        <v/>
      </c>
      <c r="AA6468" s="16">
        <f t="shared" si="761"/>
        <v>0.55100000000000005</v>
      </c>
      <c r="AB6468" s="16">
        <f t="shared" si="762"/>
        <v>3.4000000000000002E-2</v>
      </c>
      <c r="AC6468" s="16"/>
    </row>
    <row r="6469" spans="1:29" x14ac:dyDescent="0.25">
      <c r="A6469" s="2">
        <v>43735</v>
      </c>
      <c r="B6469" s="1">
        <v>270</v>
      </c>
      <c r="C6469" s="3">
        <v>900</v>
      </c>
      <c r="D6469" s="13">
        <v>298.40015046296298</v>
      </c>
      <c r="E6469">
        <v>54.01</v>
      </c>
      <c r="F6469" s="15">
        <f t="shared" si="763"/>
        <v>0</v>
      </c>
      <c r="G6469">
        <v>1.0069999999999999</v>
      </c>
      <c r="H6469">
        <v>6.0389999999999997</v>
      </c>
      <c r="I6469">
        <v>190.93299999999999</v>
      </c>
      <c r="J6469">
        <v>1.208</v>
      </c>
      <c r="K6469">
        <v>87.8</v>
      </c>
      <c r="L6469">
        <v>0.245</v>
      </c>
      <c r="M6469">
        <v>0.25800000000000001</v>
      </c>
      <c r="O6469">
        <v>145.625</v>
      </c>
      <c r="T6469">
        <f t="shared" ref="T6469:T6532" si="766">B6469*10000+C6469</f>
        <v>2700900</v>
      </c>
      <c r="U6469">
        <v>389.8</v>
      </c>
      <c r="V6469">
        <f t="shared" si="764"/>
        <v>145.6</v>
      </c>
      <c r="W6469" t="str">
        <f t="shared" ref="W6469:W6532" si="767">IF(C6469=2400,ROUND(L6469,3),"")</f>
        <v/>
      </c>
      <c r="X6469" t="str">
        <f t="shared" ref="X6469:X6532" si="768">IF(C6469=2400,ROUND(M6469,3),"")</f>
        <v/>
      </c>
      <c r="Y6469" t="str">
        <f t="shared" si="765"/>
        <v/>
      </c>
      <c r="AA6469" s="16">
        <f t="shared" ref="AA6469:AA6532" si="769">ROUND((0.6105*(EXP((17.273*J6469)/(J6469+237.3))))*K6469/100,3)</f>
        <v>0.58499999999999996</v>
      </c>
      <c r="AB6469" s="16">
        <f t="shared" ref="AB6469:AB6532" si="770">ROUND(AA6469/K6469*(100-K6469),3)</f>
        <v>8.1000000000000003E-2</v>
      </c>
      <c r="AC6469" s="16"/>
    </row>
    <row r="6470" spans="1:29" x14ac:dyDescent="0.25">
      <c r="A6470" s="2">
        <v>43735</v>
      </c>
      <c r="B6470" s="1">
        <v>270</v>
      </c>
      <c r="C6470" s="3">
        <v>1000</v>
      </c>
      <c r="D6470" s="13">
        <v>298.44181712963001</v>
      </c>
      <c r="E6470">
        <v>54.95</v>
      </c>
      <c r="F6470" s="15">
        <f t="shared" si="763"/>
        <v>0</v>
      </c>
      <c r="G6470">
        <v>1.0069999999999999</v>
      </c>
      <c r="H6470">
        <v>5.0330000000000004</v>
      </c>
      <c r="I6470">
        <v>235.85900000000001</v>
      </c>
      <c r="J6470">
        <v>-0.255</v>
      </c>
      <c r="K6470">
        <v>90.7</v>
      </c>
      <c r="L6470">
        <v>0.247</v>
      </c>
      <c r="M6470">
        <v>0.25700000000000001</v>
      </c>
      <c r="O6470">
        <v>61.875</v>
      </c>
      <c r="T6470">
        <f t="shared" si="766"/>
        <v>2701000</v>
      </c>
      <c r="U6470">
        <v>526.29999999999995</v>
      </c>
      <c r="V6470">
        <f t="shared" si="764"/>
        <v>61.9</v>
      </c>
      <c r="W6470" t="str">
        <f t="shared" si="767"/>
        <v/>
      </c>
      <c r="X6470" t="str">
        <f t="shared" si="768"/>
        <v/>
      </c>
      <c r="Y6470" t="str">
        <f t="shared" si="765"/>
        <v/>
      </c>
      <c r="AA6470" s="16">
        <f t="shared" si="769"/>
        <v>0.54400000000000004</v>
      </c>
      <c r="AB6470" s="16">
        <f t="shared" si="770"/>
        <v>5.6000000000000001E-2</v>
      </c>
      <c r="AC6470" s="16"/>
    </row>
    <row r="6471" spans="1:29" x14ac:dyDescent="0.25">
      <c r="A6471" s="2">
        <v>43735</v>
      </c>
      <c r="B6471" s="1">
        <v>270</v>
      </c>
      <c r="C6471" s="3">
        <v>1100</v>
      </c>
      <c r="D6471" s="13">
        <v>298.48348379629601</v>
      </c>
      <c r="E6471">
        <v>56.24</v>
      </c>
      <c r="F6471" s="15">
        <f t="shared" si="763"/>
        <v>0.74000000000000199</v>
      </c>
      <c r="G6471">
        <v>0.503</v>
      </c>
      <c r="H6471">
        <v>3.5230000000000001</v>
      </c>
      <c r="I6471">
        <v>265.34100000000001</v>
      </c>
      <c r="J6471">
        <v>-1.498</v>
      </c>
      <c r="K6471">
        <v>96.9</v>
      </c>
      <c r="L6471">
        <v>0.247</v>
      </c>
      <c r="M6471">
        <v>0.25700000000000001</v>
      </c>
      <c r="O6471">
        <v>63.125</v>
      </c>
      <c r="T6471">
        <f t="shared" si="766"/>
        <v>2701100</v>
      </c>
      <c r="U6471">
        <v>620.20000000000005</v>
      </c>
      <c r="V6471">
        <f t="shared" si="764"/>
        <v>63.1</v>
      </c>
      <c r="W6471" t="str">
        <f t="shared" si="767"/>
        <v/>
      </c>
      <c r="X6471" t="str">
        <f t="shared" si="768"/>
        <v/>
      </c>
      <c r="Y6471" t="str">
        <f t="shared" si="765"/>
        <v/>
      </c>
      <c r="AA6471" s="16">
        <f t="shared" si="769"/>
        <v>0.53</v>
      </c>
      <c r="AB6471" s="16">
        <f t="shared" si="770"/>
        <v>1.7000000000000001E-2</v>
      </c>
      <c r="AC6471" s="16"/>
    </row>
    <row r="6472" spans="1:29" x14ac:dyDescent="0.25">
      <c r="A6472" s="2">
        <v>43735</v>
      </c>
      <c r="B6472" s="1">
        <v>270</v>
      </c>
      <c r="C6472" s="3">
        <v>1200</v>
      </c>
      <c r="D6472" s="13">
        <v>298.52515046296298</v>
      </c>
      <c r="E6472">
        <v>58.58</v>
      </c>
      <c r="F6472" s="15">
        <f t="shared" si="763"/>
        <v>3.0799999999999983</v>
      </c>
      <c r="G6472">
        <v>0.503</v>
      </c>
      <c r="H6472">
        <v>4.0259999999999998</v>
      </c>
      <c r="I6472">
        <v>283.59199999999998</v>
      </c>
      <c r="J6472">
        <v>-0.17100000000000001</v>
      </c>
      <c r="K6472">
        <v>97.4</v>
      </c>
      <c r="L6472">
        <v>0.247</v>
      </c>
      <c r="M6472">
        <v>0.25900000000000001</v>
      </c>
      <c r="O6472">
        <v>300.625</v>
      </c>
      <c r="T6472">
        <f t="shared" si="766"/>
        <v>2701200</v>
      </c>
      <c r="U6472">
        <v>662.5</v>
      </c>
      <c r="V6472">
        <f t="shared" si="764"/>
        <v>300.60000000000002</v>
      </c>
      <c r="W6472" t="str">
        <f t="shared" si="767"/>
        <v/>
      </c>
      <c r="X6472" t="str">
        <f t="shared" si="768"/>
        <v/>
      </c>
      <c r="Y6472" t="str">
        <f t="shared" si="765"/>
        <v/>
      </c>
      <c r="AA6472" s="16">
        <f t="shared" si="769"/>
        <v>0.58699999999999997</v>
      </c>
      <c r="AB6472" s="16">
        <f t="shared" si="770"/>
        <v>1.6E-2</v>
      </c>
      <c r="AC6472" s="16"/>
    </row>
    <row r="6473" spans="1:29" x14ac:dyDescent="0.25">
      <c r="A6473" s="2">
        <v>43735</v>
      </c>
      <c r="B6473" s="1">
        <v>270</v>
      </c>
      <c r="C6473" s="3">
        <v>1300</v>
      </c>
      <c r="D6473" s="13">
        <v>298.56681712963001</v>
      </c>
      <c r="E6473">
        <v>55.07</v>
      </c>
      <c r="F6473" s="15">
        <f t="shared" si="763"/>
        <v>0</v>
      </c>
      <c r="G6473">
        <v>0</v>
      </c>
      <c r="H6473">
        <v>3.5230000000000001</v>
      </c>
      <c r="I6473">
        <v>181.10599999999999</v>
      </c>
      <c r="J6473">
        <v>-8.7999999999999995E-2</v>
      </c>
      <c r="K6473">
        <v>93.2</v>
      </c>
      <c r="L6473">
        <v>0.248</v>
      </c>
      <c r="M6473">
        <v>0.26</v>
      </c>
      <c r="O6473">
        <v>234.375</v>
      </c>
      <c r="T6473">
        <f t="shared" si="766"/>
        <v>2701300</v>
      </c>
      <c r="U6473">
        <v>649.79999999999995</v>
      </c>
      <c r="V6473">
        <f t="shared" si="764"/>
        <v>234.4</v>
      </c>
      <c r="W6473" t="str">
        <f t="shared" si="767"/>
        <v/>
      </c>
      <c r="X6473" t="str">
        <f t="shared" si="768"/>
        <v/>
      </c>
      <c r="Y6473" t="str">
        <f t="shared" si="765"/>
        <v/>
      </c>
      <c r="AA6473" s="16">
        <f t="shared" si="769"/>
        <v>0.56499999999999995</v>
      </c>
      <c r="AB6473" s="16">
        <f t="shared" si="770"/>
        <v>4.1000000000000002E-2</v>
      </c>
      <c r="AC6473" s="16"/>
    </row>
    <row r="6474" spans="1:29" x14ac:dyDescent="0.25">
      <c r="A6474" s="2">
        <v>43735</v>
      </c>
      <c r="B6474" s="1">
        <v>270</v>
      </c>
      <c r="C6474" s="3">
        <v>1400</v>
      </c>
      <c r="D6474" s="13">
        <v>298.60848379629601</v>
      </c>
      <c r="E6474">
        <v>54.95</v>
      </c>
      <c r="F6474" s="15">
        <f t="shared" ref="F6474:F6537" si="771">IF(E6474&gt;F$2,E6474-F$2,0)</f>
        <v>0</v>
      </c>
      <c r="G6474">
        <v>0</v>
      </c>
      <c r="H6474">
        <v>3.02</v>
      </c>
      <c r="I6474">
        <v>161.45099999999999</v>
      </c>
      <c r="J6474">
        <v>-1.0149999999999999</v>
      </c>
      <c r="K6474">
        <v>96.3</v>
      </c>
      <c r="L6474">
        <v>0.25</v>
      </c>
      <c r="M6474">
        <v>0.26200000000000001</v>
      </c>
      <c r="O6474">
        <v>171.875</v>
      </c>
      <c r="T6474">
        <f t="shared" si="766"/>
        <v>2701400</v>
      </c>
      <c r="U6474">
        <v>583.29999999999995</v>
      </c>
      <c r="V6474">
        <f t="shared" si="764"/>
        <v>171.9</v>
      </c>
      <c r="W6474" t="str">
        <f t="shared" si="767"/>
        <v/>
      </c>
      <c r="X6474" t="str">
        <f t="shared" si="768"/>
        <v/>
      </c>
      <c r="Y6474" t="str">
        <f t="shared" si="765"/>
        <v/>
      </c>
      <c r="AA6474" s="16">
        <f t="shared" si="769"/>
        <v>0.54600000000000004</v>
      </c>
      <c r="AB6474" s="16">
        <f t="shared" si="770"/>
        <v>2.1000000000000001E-2</v>
      </c>
      <c r="AC6474" s="16"/>
    </row>
    <row r="6475" spans="1:29" x14ac:dyDescent="0.25">
      <c r="A6475" s="2">
        <v>43735</v>
      </c>
      <c r="B6475" s="1">
        <v>270</v>
      </c>
      <c r="C6475" s="3">
        <v>1500</v>
      </c>
      <c r="D6475" s="13">
        <v>298.65015046296298</v>
      </c>
      <c r="E6475">
        <v>54.95</v>
      </c>
      <c r="F6475" s="15">
        <f t="shared" si="771"/>
        <v>0</v>
      </c>
      <c r="G6475">
        <v>0.503</v>
      </c>
      <c r="H6475">
        <v>4.0259999999999998</v>
      </c>
      <c r="I6475">
        <v>77.215999999999994</v>
      </c>
      <c r="J6475">
        <v>-0.81699999999999995</v>
      </c>
      <c r="K6475">
        <v>98.2</v>
      </c>
      <c r="L6475">
        <v>0.252</v>
      </c>
      <c r="M6475">
        <v>0.26700000000000002</v>
      </c>
      <c r="O6475">
        <v>145.625</v>
      </c>
      <c r="T6475">
        <f t="shared" si="766"/>
        <v>2701500</v>
      </c>
      <c r="U6475">
        <v>468.5</v>
      </c>
      <c r="V6475">
        <f t="shared" si="764"/>
        <v>145.6</v>
      </c>
      <c r="W6475" t="str">
        <f t="shared" si="767"/>
        <v/>
      </c>
      <c r="X6475" t="str">
        <f t="shared" si="768"/>
        <v/>
      </c>
      <c r="Y6475" t="str">
        <f t="shared" si="765"/>
        <v/>
      </c>
      <c r="AA6475" s="16">
        <f t="shared" si="769"/>
        <v>0.56499999999999995</v>
      </c>
      <c r="AB6475" s="16">
        <f t="shared" si="770"/>
        <v>0.01</v>
      </c>
      <c r="AC6475" s="16"/>
    </row>
    <row r="6476" spans="1:29" x14ac:dyDescent="0.25">
      <c r="A6476" s="2">
        <v>43735</v>
      </c>
      <c r="B6476" s="1">
        <v>270</v>
      </c>
      <c r="C6476" s="3">
        <v>1600</v>
      </c>
      <c r="D6476" s="13">
        <v>298.69181712963001</v>
      </c>
      <c r="E6476">
        <v>55.3</v>
      </c>
      <c r="F6476" s="15">
        <f t="shared" si="771"/>
        <v>0</v>
      </c>
      <c r="G6476">
        <v>0.503</v>
      </c>
      <c r="H6476">
        <v>3.02</v>
      </c>
      <c r="I6476">
        <v>50.540999999999997</v>
      </c>
      <c r="J6476">
        <v>-1.3560000000000001</v>
      </c>
      <c r="K6476">
        <v>98.9</v>
      </c>
      <c r="L6476">
        <v>0.252</v>
      </c>
      <c r="M6476">
        <v>0.26500000000000001</v>
      </c>
      <c r="O6476">
        <v>33.125</v>
      </c>
      <c r="T6476">
        <f t="shared" si="766"/>
        <v>2701600</v>
      </c>
      <c r="U6476">
        <v>316.2</v>
      </c>
      <c r="V6476">
        <f t="shared" si="764"/>
        <v>33.1</v>
      </c>
      <c r="W6476" t="str">
        <f t="shared" si="767"/>
        <v/>
      </c>
      <c r="X6476" t="str">
        <f t="shared" si="768"/>
        <v/>
      </c>
      <c r="Y6476" t="str">
        <f t="shared" si="765"/>
        <v/>
      </c>
      <c r="AA6476" s="16">
        <f t="shared" si="769"/>
        <v>0.54700000000000004</v>
      </c>
      <c r="AB6476" s="16">
        <f t="shared" si="770"/>
        <v>6.0000000000000001E-3</v>
      </c>
      <c r="AC6476" s="16"/>
    </row>
    <row r="6477" spans="1:29" x14ac:dyDescent="0.25">
      <c r="A6477" s="2">
        <v>43735</v>
      </c>
      <c r="B6477" s="1">
        <v>270</v>
      </c>
      <c r="C6477" s="3">
        <v>1700</v>
      </c>
      <c r="D6477" s="13">
        <v>298.73348379629601</v>
      </c>
      <c r="E6477">
        <v>54.72</v>
      </c>
      <c r="F6477" s="15">
        <f t="shared" si="771"/>
        <v>0</v>
      </c>
      <c r="G6477">
        <v>0</v>
      </c>
      <c r="H6477">
        <v>1.51</v>
      </c>
      <c r="I6477">
        <v>242.87799999999999</v>
      </c>
      <c r="J6477">
        <v>-1.641</v>
      </c>
      <c r="K6477">
        <v>99</v>
      </c>
      <c r="L6477">
        <v>0.252</v>
      </c>
      <c r="M6477">
        <v>0.26500000000000001</v>
      </c>
      <c r="O6477">
        <v>5.625</v>
      </c>
      <c r="T6477">
        <f t="shared" si="766"/>
        <v>2701700</v>
      </c>
      <c r="U6477">
        <v>145.19999999999999</v>
      </c>
      <c r="V6477">
        <f t="shared" si="764"/>
        <v>5.6</v>
      </c>
      <c r="W6477" t="str">
        <f t="shared" si="767"/>
        <v/>
      </c>
      <c r="X6477" t="str">
        <f t="shared" si="768"/>
        <v/>
      </c>
      <c r="Y6477" t="str">
        <f t="shared" si="765"/>
        <v/>
      </c>
      <c r="AA6477" s="16">
        <f t="shared" si="769"/>
        <v>0.53600000000000003</v>
      </c>
      <c r="AB6477" s="16">
        <f t="shared" si="770"/>
        <v>5.0000000000000001E-3</v>
      </c>
      <c r="AC6477" s="16"/>
    </row>
    <row r="6478" spans="1:29" x14ac:dyDescent="0.25">
      <c r="A6478" s="2">
        <v>43735</v>
      </c>
      <c r="B6478" s="1">
        <v>270</v>
      </c>
      <c r="C6478" s="3">
        <v>1800</v>
      </c>
      <c r="D6478" s="13">
        <v>298.77515046296298</v>
      </c>
      <c r="E6478">
        <v>52.96</v>
      </c>
      <c r="F6478" s="15">
        <f t="shared" si="771"/>
        <v>0</v>
      </c>
      <c r="G6478">
        <v>0</v>
      </c>
      <c r="H6478">
        <v>3.02</v>
      </c>
      <c r="I6478">
        <v>42.118000000000002</v>
      </c>
      <c r="J6478">
        <v>-1.986</v>
      </c>
      <c r="K6478">
        <v>99</v>
      </c>
      <c r="L6478">
        <v>0.252</v>
      </c>
      <c r="M6478">
        <v>0.26500000000000001</v>
      </c>
      <c r="O6478">
        <v>0.625</v>
      </c>
      <c r="T6478">
        <f t="shared" si="766"/>
        <v>2701800</v>
      </c>
      <c r="U6478">
        <v>13.2</v>
      </c>
      <c r="V6478">
        <f t="shared" si="764"/>
        <v>0</v>
      </c>
      <c r="W6478" t="str">
        <f t="shared" si="767"/>
        <v/>
      </c>
      <c r="X6478" t="str">
        <f t="shared" si="768"/>
        <v/>
      </c>
      <c r="Y6478" t="str">
        <f t="shared" si="765"/>
        <v/>
      </c>
      <c r="AA6478" s="16">
        <f t="shared" si="769"/>
        <v>0.52200000000000002</v>
      </c>
      <c r="AB6478" s="16">
        <f t="shared" si="770"/>
        <v>5.0000000000000001E-3</v>
      </c>
      <c r="AC6478" s="16"/>
    </row>
    <row r="6479" spans="1:29" x14ac:dyDescent="0.25">
      <c r="A6479" s="2">
        <v>43735</v>
      </c>
      <c r="B6479" s="1">
        <v>270</v>
      </c>
      <c r="C6479" s="3">
        <v>1900</v>
      </c>
      <c r="D6479" s="13">
        <v>298.81681712963001</v>
      </c>
      <c r="E6479">
        <v>56.94</v>
      </c>
      <c r="F6479" s="15">
        <f t="shared" si="771"/>
        <v>1.4399999999999977</v>
      </c>
      <c r="G6479">
        <v>0</v>
      </c>
      <c r="H6479">
        <v>2.0129999999999999</v>
      </c>
      <c r="I6479">
        <v>25.271000000000001</v>
      </c>
      <c r="J6479">
        <v>-2.3340000000000001</v>
      </c>
      <c r="K6479">
        <v>98.5</v>
      </c>
      <c r="L6479">
        <v>0.251</v>
      </c>
      <c r="M6479">
        <v>0.26500000000000001</v>
      </c>
      <c r="O6479">
        <v>0.625</v>
      </c>
      <c r="T6479">
        <f t="shared" si="766"/>
        <v>2701900</v>
      </c>
      <c r="U6479">
        <v>0</v>
      </c>
      <c r="V6479">
        <f t="shared" si="764"/>
        <v>0</v>
      </c>
      <c r="W6479" t="str">
        <f t="shared" si="767"/>
        <v/>
      </c>
      <c r="X6479" t="str">
        <f t="shared" si="768"/>
        <v/>
      </c>
      <c r="Y6479" t="str">
        <f t="shared" si="765"/>
        <v/>
      </c>
      <c r="AA6479" s="16">
        <f t="shared" si="769"/>
        <v>0.50700000000000001</v>
      </c>
      <c r="AB6479" s="16">
        <f t="shared" si="770"/>
        <v>8.0000000000000002E-3</v>
      </c>
      <c r="AC6479" s="16"/>
    </row>
    <row r="6480" spans="1:29" x14ac:dyDescent="0.25">
      <c r="A6480" s="2">
        <v>43735</v>
      </c>
      <c r="B6480" s="1">
        <v>270</v>
      </c>
      <c r="C6480" s="3">
        <v>2000</v>
      </c>
      <c r="D6480" s="13">
        <v>298.85848379629601</v>
      </c>
      <c r="E6480">
        <v>57.17</v>
      </c>
      <c r="F6480" s="15">
        <f t="shared" si="771"/>
        <v>1.6700000000000017</v>
      </c>
      <c r="G6480">
        <v>0.503</v>
      </c>
      <c r="H6480">
        <v>3.02</v>
      </c>
      <c r="I6480">
        <v>341.15300000000002</v>
      </c>
      <c r="J6480">
        <v>-1.986</v>
      </c>
      <c r="K6480">
        <v>99.1</v>
      </c>
      <c r="L6480">
        <v>0.25</v>
      </c>
      <c r="M6480">
        <v>0.26400000000000001</v>
      </c>
      <c r="O6480">
        <v>0.625</v>
      </c>
      <c r="T6480">
        <f t="shared" si="766"/>
        <v>2702000</v>
      </c>
      <c r="U6480">
        <v>0</v>
      </c>
      <c r="V6480">
        <f t="shared" si="764"/>
        <v>0</v>
      </c>
      <c r="W6480" t="str">
        <f t="shared" si="767"/>
        <v/>
      </c>
      <c r="X6480" t="str">
        <f t="shared" si="768"/>
        <v/>
      </c>
      <c r="Y6480" t="str">
        <f t="shared" si="765"/>
        <v/>
      </c>
      <c r="AA6480" s="16">
        <f t="shared" si="769"/>
        <v>0.52300000000000002</v>
      </c>
      <c r="AB6480" s="16">
        <f t="shared" si="770"/>
        <v>5.0000000000000001E-3</v>
      </c>
      <c r="AC6480" s="16"/>
    </row>
    <row r="6481" spans="1:29" x14ac:dyDescent="0.25">
      <c r="A6481" s="2">
        <v>43735</v>
      </c>
      <c r="B6481" s="1">
        <v>270</v>
      </c>
      <c r="C6481" s="3">
        <v>2100</v>
      </c>
      <c r="D6481" s="13">
        <v>298.90015046296298</v>
      </c>
      <c r="E6481">
        <v>55.65</v>
      </c>
      <c r="F6481" s="15">
        <f t="shared" si="771"/>
        <v>0.14999999999999858</v>
      </c>
      <c r="G6481">
        <v>0.503</v>
      </c>
      <c r="H6481">
        <v>3.5230000000000001</v>
      </c>
      <c r="I6481">
        <v>335.53699999999998</v>
      </c>
      <c r="J6481">
        <v>-1.9</v>
      </c>
      <c r="K6481">
        <v>99.5</v>
      </c>
      <c r="L6481">
        <v>0.25</v>
      </c>
      <c r="M6481">
        <v>0.26300000000000001</v>
      </c>
      <c r="O6481">
        <v>0.625</v>
      </c>
      <c r="T6481">
        <f t="shared" si="766"/>
        <v>2702100</v>
      </c>
      <c r="U6481">
        <v>0</v>
      </c>
      <c r="V6481">
        <f t="shared" si="764"/>
        <v>0</v>
      </c>
      <c r="W6481" t="str">
        <f t="shared" si="767"/>
        <v/>
      </c>
      <c r="X6481" t="str">
        <f t="shared" si="768"/>
        <v/>
      </c>
      <c r="Y6481" t="str">
        <f t="shared" si="765"/>
        <v/>
      </c>
      <c r="AA6481" s="16">
        <f t="shared" si="769"/>
        <v>0.52800000000000002</v>
      </c>
      <c r="AB6481" s="16">
        <f t="shared" si="770"/>
        <v>3.0000000000000001E-3</v>
      </c>
      <c r="AC6481" s="16"/>
    </row>
    <row r="6482" spans="1:29" x14ac:dyDescent="0.25">
      <c r="A6482" s="2">
        <v>43735</v>
      </c>
      <c r="B6482" s="1">
        <v>270</v>
      </c>
      <c r="C6482" s="3">
        <v>2200</v>
      </c>
      <c r="D6482" s="13">
        <v>298.94181712963001</v>
      </c>
      <c r="E6482">
        <v>60.1</v>
      </c>
      <c r="F6482" s="15">
        <f t="shared" si="771"/>
        <v>4.6000000000000014</v>
      </c>
      <c r="G6482">
        <v>0</v>
      </c>
      <c r="H6482">
        <v>3.02</v>
      </c>
      <c r="I6482">
        <v>338.34500000000003</v>
      </c>
      <c r="J6482">
        <v>-1.958</v>
      </c>
      <c r="K6482">
        <v>99.7</v>
      </c>
      <c r="L6482">
        <v>0.249</v>
      </c>
      <c r="M6482">
        <v>0.26300000000000001</v>
      </c>
      <c r="O6482">
        <v>0.625</v>
      </c>
      <c r="T6482">
        <f t="shared" si="766"/>
        <v>2702200</v>
      </c>
      <c r="U6482">
        <v>0</v>
      </c>
      <c r="V6482">
        <f t="shared" si="764"/>
        <v>0</v>
      </c>
      <c r="W6482" t="str">
        <f t="shared" si="767"/>
        <v/>
      </c>
      <c r="X6482" t="str">
        <f t="shared" si="768"/>
        <v/>
      </c>
      <c r="Y6482" t="str">
        <f t="shared" si="765"/>
        <v/>
      </c>
      <c r="AA6482" s="16">
        <f t="shared" si="769"/>
        <v>0.52700000000000002</v>
      </c>
      <c r="AB6482" s="16">
        <f t="shared" si="770"/>
        <v>2E-3</v>
      </c>
      <c r="AC6482" s="16"/>
    </row>
    <row r="6483" spans="1:29" x14ac:dyDescent="0.25">
      <c r="A6483" s="2">
        <v>43735</v>
      </c>
      <c r="B6483" s="1">
        <v>270</v>
      </c>
      <c r="C6483" s="3">
        <v>2300</v>
      </c>
      <c r="D6483" s="13">
        <v>298.98348379629601</v>
      </c>
      <c r="E6483">
        <v>63.84</v>
      </c>
      <c r="F6483" s="15">
        <f t="shared" si="771"/>
        <v>8.3400000000000034</v>
      </c>
      <c r="G6483">
        <v>0</v>
      </c>
      <c r="H6483">
        <v>2.0129999999999999</v>
      </c>
      <c r="I6483">
        <v>348.173</v>
      </c>
      <c r="J6483">
        <v>-1.6990000000000001</v>
      </c>
      <c r="K6483">
        <v>100</v>
      </c>
      <c r="L6483">
        <v>0.249</v>
      </c>
      <c r="M6483">
        <v>0.26200000000000001</v>
      </c>
      <c r="O6483">
        <v>0.625</v>
      </c>
      <c r="T6483">
        <f t="shared" si="766"/>
        <v>2702300</v>
      </c>
      <c r="U6483">
        <v>0</v>
      </c>
      <c r="V6483">
        <f t="shared" si="764"/>
        <v>0</v>
      </c>
      <c r="W6483" t="str">
        <f t="shared" si="767"/>
        <v/>
      </c>
      <c r="X6483" t="str">
        <f t="shared" si="768"/>
        <v/>
      </c>
      <c r="Y6483" t="str">
        <f t="shared" si="765"/>
        <v/>
      </c>
      <c r="AA6483" s="16">
        <f t="shared" si="769"/>
        <v>0.53900000000000003</v>
      </c>
      <c r="AB6483" s="16">
        <f t="shared" si="770"/>
        <v>0</v>
      </c>
      <c r="AC6483" s="16"/>
    </row>
    <row r="6484" spans="1:29" x14ac:dyDescent="0.25">
      <c r="A6484" s="2">
        <v>43735</v>
      </c>
      <c r="B6484" s="1">
        <v>270</v>
      </c>
      <c r="C6484" s="3">
        <v>2400</v>
      </c>
      <c r="D6484" s="13">
        <v>299.02515046296298</v>
      </c>
      <c r="E6484">
        <v>67.7</v>
      </c>
      <c r="F6484" s="15">
        <f t="shared" si="771"/>
        <v>12.200000000000003</v>
      </c>
      <c r="G6484">
        <v>1.0069999999999999</v>
      </c>
      <c r="H6484">
        <v>5.0330000000000004</v>
      </c>
      <c r="I6484">
        <v>346.76900000000001</v>
      </c>
      <c r="J6484">
        <v>-1.67</v>
      </c>
      <c r="K6484">
        <v>100</v>
      </c>
      <c r="L6484">
        <v>0.248</v>
      </c>
      <c r="M6484">
        <v>0.26200000000000001</v>
      </c>
      <c r="O6484">
        <v>0.625</v>
      </c>
      <c r="T6484">
        <f t="shared" si="766"/>
        <v>2702400</v>
      </c>
      <c r="U6484">
        <v>0</v>
      </c>
      <c r="V6484">
        <f t="shared" si="764"/>
        <v>0</v>
      </c>
      <c r="W6484">
        <f t="shared" si="767"/>
        <v>0.248</v>
      </c>
      <c r="X6484">
        <f t="shared" si="768"/>
        <v>0.26200000000000001</v>
      </c>
      <c r="Y6484">
        <f t="shared" si="765"/>
        <v>0.122</v>
      </c>
      <c r="AA6484" s="16">
        <f t="shared" si="769"/>
        <v>0.54</v>
      </c>
      <c r="AB6484" s="16">
        <f t="shared" si="770"/>
        <v>0</v>
      </c>
      <c r="AC6484" s="16"/>
    </row>
    <row r="6485" spans="1:29" x14ac:dyDescent="0.25">
      <c r="A6485" s="2">
        <v>43736</v>
      </c>
      <c r="B6485" s="1">
        <v>271</v>
      </c>
      <c r="C6485" s="3">
        <v>100</v>
      </c>
      <c r="D6485" s="13">
        <v>299.06681712963001</v>
      </c>
      <c r="E6485">
        <v>67.7</v>
      </c>
      <c r="F6485" s="15">
        <f t="shared" si="771"/>
        <v>12.200000000000003</v>
      </c>
      <c r="G6485">
        <v>1.51</v>
      </c>
      <c r="H6485">
        <v>6.5430000000000001</v>
      </c>
      <c r="I6485">
        <v>352.38400000000001</v>
      </c>
      <c r="J6485">
        <v>-1.9</v>
      </c>
      <c r="K6485">
        <v>100</v>
      </c>
      <c r="L6485">
        <v>0.248</v>
      </c>
      <c r="M6485">
        <v>0.26200000000000001</v>
      </c>
      <c r="O6485">
        <v>0.625</v>
      </c>
      <c r="T6485">
        <f t="shared" si="766"/>
        <v>2710100</v>
      </c>
      <c r="U6485">
        <v>0</v>
      </c>
      <c r="V6485">
        <f t="shared" si="764"/>
        <v>0</v>
      </c>
      <c r="W6485" t="str">
        <f t="shared" si="767"/>
        <v/>
      </c>
      <c r="X6485" t="str">
        <f t="shared" si="768"/>
        <v/>
      </c>
      <c r="Y6485" t="str">
        <f t="shared" si="765"/>
        <v/>
      </c>
      <c r="AA6485" s="16">
        <f t="shared" si="769"/>
        <v>0.53100000000000003</v>
      </c>
      <c r="AB6485" s="16">
        <f t="shared" si="770"/>
        <v>0</v>
      </c>
      <c r="AC6485" s="16"/>
    </row>
    <row r="6486" spans="1:29" x14ac:dyDescent="0.25">
      <c r="A6486" s="2">
        <v>43736</v>
      </c>
      <c r="B6486" s="1">
        <v>271</v>
      </c>
      <c r="C6486" s="3">
        <v>200</v>
      </c>
      <c r="D6486" s="13">
        <v>299.10848379629601</v>
      </c>
      <c r="E6486">
        <v>70.16</v>
      </c>
      <c r="F6486" s="15">
        <f t="shared" si="771"/>
        <v>14.659999999999997</v>
      </c>
      <c r="G6486">
        <v>1.0069999999999999</v>
      </c>
      <c r="H6486">
        <v>5.5359999999999996</v>
      </c>
      <c r="I6486">
        <v>18.251000000000001</v>
      </c>
      <c r="J6486">
        <v>-2.073</v>
      </c>
      <c r="K6486">
        <v>100</v>
      </c>
      <c r="L6486">
        <v>0.247</v>
      </c>
      <c r="M6486">
        <v>0.26200000000000001</v>
      </c>
      <c r="O6486">
        <v>0.625</v>
      </c>
      <c r="T6486">
        <f t="shared" si="766"/>
        <v>2710200</v>
      </c>
      <c r="U6486">
        <v>0</v>
      </c>
      <c r="V6486">
        <f t="shared" si="764"/>
        <v>0</v>
      </c>
      <c r="W6486" t="str">
        <f t="shared" si="767"/>
        <v/>
      </c>
      <c r="X6486" t="str">
        <f t="shared" si="768"/>
        <v/>
      </c>
      <c r="Y6486" t="str">
        <f t="shared" si="765"/>
        <v/>
      </c>
      <c r="AA6486" s="16">
        <f t="shared" si="769"/>
        <v>0.52400000000000002</v>
      </c>
      <c r="AB6486" s="16">
        <f t="shared" si="770"/>
        <v>0</v>
      </c>
      <c r="AC6486" s="16"/>
    </row>
    <row r="6487" spans="1:29" x14ac:dyDescent="0.25">
      <c r="A6487" s="2">
        <v>43736</v>
      </c>
      <c r="B6487" s="1">
        <v>271</v>
      </c>
      <c r="C6487" s="3">
        <v>300</v>
      </c>
      <c r="D6487" s="13">
        <v>299.15015046296298</v>
      </c>
      <c r="E6487">
        <v>70.86</v>
      </c>
      <c r="F6487" s="15">
        <f t="shared" si="771"/>
        <v>15.36</v>
      </c>
      <c r="G6487">
        <v>1.0069999999999999</v>
      </c>
      <c r="H6487">
        <v>5.5359999999999996</v>
      </c>
      <c r="I6487">
        <v>4.2119999999999997</v>
      </c>
      <c r="J6487">
        <v>-2.218</v>
      </c>
      <c r="K6487">
        <v>100</v>
      </c>
      <c r="L6487">
        <v>0.247</v>
      </c>
      <c r="M6487">
        <v>0.26200000000000001</v>
      </c>
      <c r="O6487">
        <v>0.625</v>
      </c>
      <c r="T6487">
        <f t="shared" si="766"/>
        <v>2710300</v>
      </c>
      <c r="U6487">
        <v>0</v>
      </c>
      <c r="V6487">
        <f t="shared" si="764"/>
        <v>0</v>
      </c>
      <c r="W6487" t="str">
        <f t="shared" si="767"/>
        <v/>
      </c>
      <c r="X6487" t="str">
        <f t="shared" si="768"/>
        <v/>
      </c>
      <c r="Y6487" t="str">
        <f t="shared" si="765"/>
        <v/>
      </c>
      <c r="AA6487" s="16">
        <f t="shared" si="769"/>
        <v>0.51900000000000002</v>
      </c>
      <c r="AB6487" s="16">
        <f t="shared" si="770"/>
        <v>0</v>
      </c>
      <c r="AC6487" s="16"/>
    </row>
    <row r="6488" spans="1:29" x14ac:dyDescent="0.25">
      <c r="A6488" s="2">
        <v>43736</v>
      </c>
      <c r="B6488" s="1">
        <v>271</v>
      </c>
      <c r="C6488" s="3">
        <v>400</v>
      </c>
      <c r="D6488" s="13">
        <v>299.19181712963001</v>
      </c>
      <c r="E6488">
        <v>74.02</v>
      </c>
      <c r="F6488" s="15">
        <f t="shared" si="771"/>
        <v>18.519999999999996</v>
      </c>
      <c r="G6488">
        <v>1.51</v>
      </c>
      <c r="H6488">
        <v>5.5359999999999996</v>
      </c>
      <c r="I6488">
        <v>9.827</v>
      </c>
      <c r="J6488">
        <v>-2.5659999999999998</v>
      </c>
      <c r="K6488">
        <v>99.8</v>
      </c>
      <c r="L6488">
        <v>0.247</v>
      </c>
      <c r="M6488">
        <v>0.26200000000000001</v>
      </c>
      <c r="O6488">
        <v>0.625</v>
      </c>
      <c r="T6488">
        <f t="shared" si="766"/>
        <v>2710400</v>
      </c>
      <c r="U6488">
        <v>0</v>
      </c>
      <c r="V6488">
        <f t="shared" si="764"/>
        <v>0</v>
      </c>
      <c r="W6488" t="str">
        <f t="shared" si="767"/>
        <v/>
      </c>
      <c r="X6488" t="str">
        <f t="shared" si="768"/>
        <v/>
      </c>
      <c r="Y6488" t="str">
        <f t="shared" si="765"/>
        <v/>
      </c>
      <c r="AA6488" s="16">
        <f t="shared" si="769"/>
        <v>0.504</v>
      </c>
      <c r="AB6488" s="16">
        <f t="shared" si="770"/>
        <v>1E-3</v>
      </c>
      <c r="AC6488" s="16"/>
    </row>
    <row r="6489" spans="1:29" x14ac:dyDescent="0.25">
      <c r="A6489" s="2">
        <v>43736</v>
      </c>
      <c r="B6489" s="1">
        <v>271</v>
      </c>
      <c r="C6489" s="3">
        <v>500</v>
      </c>
      <c r="D6489" s="13">
        <v>299.23348379629601</v>
      </c>
      <c r="E6489">
        <v>74.489999999999995</v>
      </c>
      <c r="F6489" s="15">
        <f t="shared" si="771"/>
        <v>18.989999999999995</v>
      </c>
      <c r="G6489">
        <v>1.51</v>
      </c>
      <c r="H6489">
        <v>5.5359999999999996</v>
      </c>
      <c r="I6489">
        <v>0</v>
      </c>
      <c r="J6489">
        <v>-2.7120000000000002</v>
      </c>
      <c r="K6489">
        <v>99.9</v>
      </c>
      <c r="L6489">
        <v>0.247</v>
      </c>
      <c r="M6489">
        <v>0.26200000000000001</v>
      </c>
      <c r="O6489">
        <v>0.625</v>
      </c>
      <c r="T6489">
        <f t="shared" si="766"/>
        <v>2710500</v>
      </c>
      <c r="U6489">
        <v>0</v>
      </c>
      <c r="V6489">
        <f t="shared" si="764"/>
        <v>0</v>
      </c>
      <c r="W6489" t="str">
        <f t="shared" si="767"/>
        <v/>
      </c>
      <c r="X6489" t="str">
        <f t="shared" si="768"/>
        <v/>
      </c>
      <c r="Y6489" t="str">
        <f t="shared" si="765"/>
        <v/>
      </c>
      <c r="AA6489" s="16">
        <f t="shared" si="769"/>
        <v>0.499</v>
      </c>
      <c r="AB6489" s="16">
        <f t="shared" si="770"/>
        <v>0</v>
      </c>
      <c r="AC6489" s="16"/>
    </row>
    <row r="6490" spans="1:29" x14ac:dyDescent="0.25">
      <c r="A6490" s="2">
        <v>43736</v>
      </c>
      <c r="B6490" s="1">
        <v>271</v>
      </c>
      <c r="C6490" s="3">
        <v>600</v>
      </c>
      <c r="D6490" s="13">
        <v>299.27515046296298</v>
      </c>
      <c r="E6490">
        <v>75.31</v>
      </c>
      <c r="F6490" s="15">
        <f t="shared" si="771"/>
        <v>19.810000000000002</v>
      </c>
      <c r="G6490">
        <v>1.0069999999999999</v>
      </c>
      <c r="H6490">
        <v>5.0330000000000004</v>
      </c>
      <c r="I6490">
        <v>9.827</v>
      </c>
      <c r="J6490">
        <v>-3.0649999999999999</v>
      </c>
      <c r="K6490">
        <v>99.4</v>
      </c>
      <c r="L6490">
        <v>0.247</v>
      </c>
      <c r="M6490">
        <v>0.26200000000000001</v>
      </c>
      <c r="O6490">
        <v>0.625</v>
      </c>
      <c r="T6490">
        <f t="shared" si="766"/>
        <v>2710600</v>
      </c>
      <c r="U6490">
        <v>0</v>
      </c>
      <c r="V6490">
        <f t="shared" si="764"/>
        <v>0</v>
      </c>
      <c r="W6490" t="str">
        <f t="shared" si="767"/>
        <v/>
      </c>
      <c r="X6490" t="str">
        <f t="shared" si="768"/>
        <v/>
      </c>
      <c r="Y6490" t="str">
        <f t="shared" si="765"/>
        <v/>
      </c>
      <c r="AA6490" s="16">
        <f t="shared" si="769"/>
        <v>0.48399999999999999</v>
      </c>
      <c r="AB6490" s="16">
        <f t="shared" si="770"/>
        <v>3.0000000000000001E-3</v>
      </c>
      <c r="AC6490" s="16"/>
    </row>
    <row r="6491" spans="1:29" x14ac:dyDescent="0.25">
      <c r="A6491" s="2">
        <v>43736</v>
      </c>
      <c r="B6491" s="1">
        <v>271</v>
      </c>
      <c r="C6491" s="3">
        <v>700</v>
      </c>
      <c r="D6491" s="13">
        <v>299.31681712963001</v>
      </c>
      <c r="E6491">
        <v>74.61</v>
      </c>
      <c r="F6491" s="15">
        <f t="shared" si="771"/>
        <v>19.11</v>
      </c>
      <c r="G6491">
        <v>1.51</v>
      </c>
      <c r="H6491">
        <v>5.5359999999999996</v>
      </c>
      <c r="I6491">
        <v>342.55700000000002</v>
      </c>
      <c r="J6491">
        <v>-3.0939999999999999</v>
      </c>
      <c r="K6491">
        <v>99.4</v>
      </c>
      <c r="L6491">
        <v>0.247</v>
      </c>
      <c r="M6491">
        <v>0.26100000000000001</v>
      </c>
      <c r="O6491">
        <v>8.125</v>
      </c>
      <c r="T6491">
        <f t="shared" si="766"/>
        <v>2710700</v>
      </c>
      <c r="U6491">
        <v>55</v>
      </c>
      <c r="V6491">
        <f t="shared" si="764"/>
        <v>8.1</v>
      </c>
      <c r="W6491" t="str">
        <f t="shared" si="767"/>
        <v/>
      </c>
      <c r="X6491" t="str">
        <f t="shared" si="768"/>
        <v/>
      </c>
      <c r="Y6491" t="str">
        <f t="shared" si="765"/>
        <v/>
      </c>
      <c r="AA6491" s="16">
        <f t="shared" si="769"/>
        <v>0.48299999999999998</v>
      </c>
      <c r="AB6491" s="16">
        <f t="shared" si="770"/>
        <v>3.0000000000000001E-3</v>
      </c>
      <c r="AC6491" s="16"/>
    </row>
    <row r="6492" spans="1:29" x14ac:dyDescent="0.25">
      <c r="A6492" s="2">
        <v>43736</v>
      </c>
      <c r="B6492" s="1">
        <v>271</v>
      </c>
      <c r="C6492" s="3">
        <v>800</v>
      </c>
      <c r="D6492" s="13">
        <v>299.35848379629601</v>
      </c>
      <c r="E6492">
        <v>74.489999999999995</v>
      </c>
      <c r="F6492" s="15">
        <f t="shared" si="771"/>
        <v>18.989999999999995</v>
      </c>
      <c r="G6492">
        <v>1.0069999999999999</v>
      </c>
      <c r="H6492">
        <v>4.0259999999999998</v>
      </c>
      <c r="I6492">
        <v>342.55700000000002</v>
      </c>
      <c r="J6492">
        <v>-2.9470000000000001</v>
      </c>
      <c r="K6492">
        <v>99.2</v>
      </c>
      <c r="L6492">
        <v>0.247</v>
      </c>
      <c r="M6492">
        <v>0.26200000000000001</v>
      </c>
      <c r="O6492">
        <v>20.625</v>
      </c>
      <c r="T6492">
        <f t="shared" si="766"/>
        <v>2710800</v>
      </c>
      <c r="U6492">
        <v>219.3</v>
      </c>
      <c r="V6492">
        <f t="shared" si="764"/>
        <v>20.6</v>
      </c>
      <c r="W6492" t="str">
        <f t="shared" si="767"/>
        <v/>
      </c>
      <c r="X6492" t="str">
        <f t="shared" si="768"/>
        <v/>
      </c>
      <c r="Y6492" t="str">
        <f t="shared" si="765"/>
        <v/>
      </c>
      <c r="AA6492" s="16">
        <f t="shared" si="769"/>
        <v>0.48699999999999999</v>
      </c>
      <c r="AB6492" s="16">
        <f t="shared" si="770"/>
        <v>4.0000000000000001E-3</v>
      </c>
      <c r="AC6492" s="16"/>
    </row>
    <row r="6493" spans="1:29" x14ac:dyDescent="0.25">
      <c r="A6493" s="2">
        <v>43736</v>
      </c>
      <c r="B6493" s="1">
        <v>271</v>
      </c>
      <c r="C6493" s="3">
        <v>900</v>
      </c>
      <c r="D6493" s="13">
        <v>299.40015046296298</v>
      </c>
      <c r="E6493">
        <v>74.959999999999994</v>
      </c>
      <c r="F6493" s="15">
        <f t="shared" si="771"/>
        <v>19.459999999999994</v>
      </c>
      <c r="G6493">
        <v>1.0069999999999999</v>
      </c>
      <c r="H6493">
        <v>4.0259999999999998</v>
      </c>
      <c r="I6493">
        <v>348.173</v>
      </c>
      <c r="J6493">
        <v>-2.3340000000000001</v>
      </c>
      <c r="K6493">
        <v>99</v>
      </c>
      <c r="L6493">
        <v>0.247</v>
      </c>
      <c r="M6493">
        <v>0.26200000000000001</v>
      </c>
      <c r="O6493">
        <v>68.125</v>
      </c>
      <c r="T6493">
        <f t="shared" si="766"/>
        <v>2710900</v>
      </c>
      <c r="U6493">
        <v>384.5</v>
      </c>
      <c r="V6493">
        <f t="shared" si="764"/>
        <v>68.099999999999994</v>
      </c>
      <c r="W6493" t="str">
        <f t="shared" si="767"/>
        <v/>
      </c>
      <c r="X6493" t="str">
        <f t="shared" si="768"/>
        <v/>
      </c>
      <c r="Y6493" t="str">
        <f t="shared" si="765"/>
        <v/>
      </c>
      <c r="AA6493" s="16">
        <f t="shared" si="769"/>
        <v>0.50900000000000001</v>
      </c>
      <c r="AB6493" s="16">
        <f t="shared" si="770"/>
        <v>5.0000000000000001E-3</v>
      </c>
      <c r="AC6493" s="16"/>
    </row>
    <row r="6494" spans="1:29" x14ac:dyDescent="0.25">
      <c r="A6494" s="2">
        <v>43736</v>
      </c>
      <c r="B6494" s="1">
        <v>271</v>
      </c>
      <c r="C6494" s="3">
        <v>1000</v>
      </c>
      <c r="D6494" s="13">
        <v>299.44181712963001</v>
      </c>
      <c r="E6494" s="12">
        <v>74.959999999999994</v>
      </c>
      <c r="F6494" s="15">
        <f t="shared" si="771"/>
        <v>19.459999999999994</v>
      </c>
      <c r="G6494">
        <v>1.51</v>
      </c>
      <c r="H6494">
        <v>5.5359999999999996</v>
      </c>
      <c r="I6494">
        <v>348.173</v>
      </c>
      <c r="J6494">
        <v>-2.5369999999999999</v>
      </c>
      <c r="K6494">
        <v>98.5</v>
      </c>
      <c r="L6494">
        <v>0.247</v>
      </c>
      <c r="M6494">
        <v>0.26100000000000001</v>
      </c>
      <c r="O6494">
        <v>84.375</v>
      </c>
      <c r="T6494">
        <f t="shared" si="766"/>
        <v>2711000</v>
      </c>
      <c r="U6494">
        <v>521</v>
      </c>
      <c r="V6494">
        <f t="shared" si="764"/>
        <v>84.4</v>
      </c>
      <c r="W6494" t="str">
        <f t="shared" si="767"/>
        <v/>
      </c>
      <c r="X6494" t="str">
        <f t="shared" si="768"/>
        <v/>
      </c>
      <c r="Y6494" t="str">
        <f t="shared" si="765"/>
        <v/>
      </c>
      <c r="AA6494" s="16">
        <f t="shared" si="769"/>
        <v>0.499</v>
      </c>
      <c r="AB6494" s="16">
        <f t="shared" si="770"/>
        <v>8.0000000000000002E-3</v>
      </c>
      <c r="AC6494" s="16"/>
    </row>
    <row r="6495" spans="1:29" x14ac:dyDescent="0.25">
      <c r="A6495" s="2">
        <v>43736</v>
      </c>
      <c r="B6495" s="1">
        <v>271</v>
      </c>
      <c r="C6495" s="3">
        <v>1100</v>
      </c>
      <c r="D6495" s="13">
        <v>299.48348379629601</v>
      </c>
      <c r="E6495">
        <v>74.959999999999994</v>
      </c>
      <c r="F6495" s="15">
        <f t="shared" si="771"/>
        <v>19.459999999999994</v>
      </c>
      <c r="G6495">
        <v>1.51</v>
      </c>
      <c r="H6495">
        <v>6.0389999999999997</v>
      </c>
      <c r="I6495">
        <v>352.38400000000001</v>
      </c>
      <c r="J6495">
        <v>-1.498</v>
      </c>
      <c r="K6495">
        <v>98.3</v>
      </c>
      <c r="L6495">
        <v>0.246</v>
      </c>
      <c r="M6495">
        <v>0.26100000000000001</v>
      </c>
      <c r="O6495">
        <v>175.625</v>
      </c>
      <c r="T6495">
        <f t="shared" si="766"/>
        <v>2711100</v>
      </c>
      <c r="U6495">
        <v>614.20000000000005</v>
      </c>
      <c r="V6495">
        <f t="shared" si="764"/>
        <v>175.6</v>
      </c>
      <c r="W6495" t="str">
        <f t="shared" si="767"/>
        <v/>
      </c>
      <c r="X6495" t="str">
        <f t="shared" si="768"/>
        <v/>
      </c>
      <c r="Y6495" t="str">
        <f t="shared" si="765"/>
        <v/>
      </c>
      <c r="AA6495" s="16">
        <f t="shared" si="769"/>
        <v>0.53800000000000003</v>
      </c>
      <c r="AB6495" s="16">
        <f t="shared" si="770"/>
        <v>8.9999999999999993E-3</v>
      </c>
      <c r="AC6495" s="16"/>
    </row>
    <row r="6496" spans="1:29" x14ac:dyDescent="0.25">
      <c r="A6496" s="2">
        <v>43736</v>
      </c>
      <c r="B6496" s="1">
        <v>271</v>
      </c>
      <c r="C6496" s="3">
        <v>1200</v>
      </c>
      <c r="D6496" s="13">
        <v>299.52515046296298</v>
      </c>
      <c r="E6496">
        <v>74.02</v>
      </c>
      <c r="F6496" s="15">
        <f t="shared" si="771"/>
        <v>18.519999999999996</v>
      </c>
      <c r="G6496">
        <v>2.0129999999999999</v>
      </c>
      <c r="H6496">
        <v>5.5359999999999996</v>
      </c>
      <c r="I6496">
        <v>348.173</v>
      </c>
      <c r="J6496">
        <v>-1.3839999999999999</v>
      </c>
      <c r="K6496">
        <v>97.1</v>
      </c>
      <c r="L6496">
        <v>0.246</v>
      </c>
      <c r="M6496">
        <v>0.26100000000000001</v>
      </c>
      <c r="O6496">
        <v>348.125</v>
      </c>
      <c r="T6496">
        <f t="shared" si="766"/>
        <v>2711200</v>
      </c>
      <c r="U6496">
        <v>656</v>
      </c>
      <c r="V6496">
        <f t="shared" si="764"/>
        <v>348.1</v>
      </c>
      <c r="W6496" t="str">
        <f t="shared" si="767"/>
        <v/>
      </c>
      <c r="X6496" t="str">
        <f t="shared" si="768"/>
        <v/>
      </c>
      <c r="Y6496" t="str">
        <f t="shared" si="765"/>
        <v/>
      </c>
      <c r="AA6496" s="16">
        <f t="shared" si="769"/>
        <v>0.53600000000000003</v>
      </c>
      <c r="AB6496" s="16">
        <f t="shared" si="770"/>
        <v>1.6E-2</v>
      </c>
      <c r="AC6496" s="16"/>
    </row>
    <row r="6497" spans="1:29" x14ac:dyDescent="0.25">
      <c r="A6497" s="2">
        <v>43736</v>
      </c>
      <c r="B6497" s="1">
        <v>271</v>
      </c>
      <c r="C6497" s="3">
        <v>1300</v>
      </c>
      <c r="D6497" s="13">
        <v>299.56681712963001</v>
      </c>
      <c r="E6497">
        <v>73.67</v>
      </c>
      <c r="F6497" s="15">
        <f t="shared" si="771"/>
        <v>18.170000000000002</v>
      </c>
      <c r="G6497">
        <v>1.51</v>
      </c>
      <c r="H6497">
        <v>5.5359999999999996</v>
      </c>
      <c r="I6497">
        <v>350.98</v>
      </c>
      <c r="J6497">
        <v>-2.0150000000000001</v>
      </c>
      <c r="K6497">
        <v>92.3</v>
      </c>
      <c r="L6497">
        <v>0.246</v>
      </c>
      <c r="M6497">
        <v>0.26100000000000001</v>
      </c>
      <c r="O6497">
        <v>155.625</v>
      </c>
      <c r="T6497">
        <f t="shared" si="766"/>
        <v>2711300</v>
      </c>
      <c r="U6497">
        <v>643</v>
      </c>
      <c r="V6497">
        <f t="shared" si="764"/>
        <v>155.6</v>
      </c>
      <c r="W6497" t="str">
        <f t="shared" si="767"/>
        <v/>
      </c>
      <c r="X6497" t="str">
        <f t="shared" si="768"/>
        <v/>
      </c>
      <c r="Y6497" t="str">
        <f t="shared" si="765"/>
        <v/>
      </c>
      <c r="AA6497" s="16">
        <f t="shared" si="769"/>
        <v>0.48599999999999999</v>
      </c>
      <c r="AB6497" s="16">
        <f t="shared" si="770"/>
        <v>4.1000000000000002E-2</v>
      </c>
      <c r="AC6497" s="16"/>
    </row>
    <row r="6498" spans="1:29" x14ac:dyDescent="0.25">
      <c r="A6498" s="2">
        <v>43736</v>
      </c>
      <c r="B6498" s="1">
        <v>271</v>
      </c>
      <c r="C6498" s="3">
        <v>1400</v>
      </c>
      <c r="D6498" s="13">
        <v>299.60848379629601</v>
      </c>
      <c r="E6498">
        <v>73.2</v>
      </c>
      <c r="F6498" s="15">
        <f t="shared" si="771"/>
        <v>17.700000000000003</v>
      </c>
      <c r="G6498">
        <v>1.0069999999999999</v>
      </c>
      <c r="H6498">
        <v>5.5359999999999996</v>
      </c>
      <c r="I6498">
        <v>0</v>
      </c>
      <c r="J6498">
        <v>-1.958</v>
      </c>
      <c r="K6498">
        <v>90.6</v>
      </c>
      <c r="L6498">
        <v>0.246</v>
      </c>
      <c r="M6498">
        <v>0.26100000000000001</v>
      </c>
      <c r="O6498">
        <v>164.375</v>
      </c>
      <c r="T6498">
        <f t="shared" si="766"/>
        <v>2711400</v>
      </c>
      <c r="U6498">
        <v>576</v>
      </c>
      <c r="V6498">
        <f t="shared" si="764"/>
        <v>164.4</v>
      </c>
      <c r="W6498" t="str">
        <f t="shared" si="767"/>
        <v/>
      </c>
      <c r="X6498" t="str">
        <f t="shared" si="768"/>
        <v/>
      </c>
      <c r="Y6498" t="str">
        <f t="shared" si="765"/>
        <v/>
      </c>
      <c r="AA6498" s="16">
        <f t="shared" si="769"/>
        <v>0.47899999999999998</v>
      </c>
      <c r="AB6498" s="16">
        <f t="shared" si="770"/>
        <v>0.05</v>
      </c>
      <c r="AC6498" s="16"/>
    </row>
    <row r="6499" spans="1:29" x14ac:dyDescent="0.25">
      <c r="A6499" s="2">
        <v>43736</v>
      </c>
      <c r="B6499" s="1">
        <v>271</v>
      </c>
      <c r="C6499" s="3">
        <v>1500</v>
      </c>
      <c r="D6499" s="13">
        <v>299.65015046296298</v>
      </c>
      <c r="E6499">
        <v>72.849999999999994</v>
      </c>
      <c r="F6499" s="15">
        <f t="shared" si="771"/>
        <v>17.349999999999994</v>
      </c>
      <c r="G6499">
        <v>1.0069999999999999</v>
      </c>
      <c r="H6499">
        <v>4.5289999999999999</v>
      </c>
      <c r="I6499">
        <v>1.4039999999999999</v>
      </c>
      <c r="J6499">
        <v>-2.5369999999999999</v>
      </c>
      <c r="K6499">
        <v>92.5</v>
      </c>
      <c r="L6499">
        <v>0.247</v>
      </c>
      <c r="M6499">
        <v>0.26100000000000001</v>
      </c>
      <c r="O6499">
        <v>79.375</v>
      </c>
      <c r="T6499">
        <f t="shared" si="766"/>
        <v>2711500</v>
      </c>
      <c r="U6499">
        <v>460.8</v>
      </c>
      <c r="V6499">
        <f t="shared" si="764"/>
        <v>79.400000000000006</v>
      </c>
      <c r="W6499" t="str">
        <f t="shared" si="767"/>
        <v/>
      </c>
      <c r="X6499" t="str">
        <f t="shared" si="768"/>
        <v/>
      </c>
      <c r="Y6499" t="str">
        <f t="shared" si="765"/>
        <v/>
      </c>
      <c r="AA6499" s="16">
        <f t="shared" si="769"/>
        <v>0.46899999999999997</v>
      </c>
      <c r="AB6499" s="16">
        <f t="shared" si="770"/>
        <v>3.7999999999999999E-2</v>
      </c>
      <c r="AC6499" s="16"/>
    </row>
    <row r="6500" spans="1:29" x14ac:dyDescent="0.25">
      <c r="A6500" s="2">
        <v>43736</v>
      </c>
      <c r="B6500" s="1">
        <v>271</v>
      </c>
      <c r="C6500" s="3">
        <v>1600</v>
      </c>
      <c r="D6500" s="13">
        <v>299.69181712963001</v>
      </c>
      <c r="E6500">
        <v>72.62</v>
      </c>
      <c r="F6500" s="15">
        <f t="shared" si="771"/>
        <v>17.120000000000005</v>
      </c>
      <c r="G6500">
        <v>1.0069999999999999</v>
      </c>
      <c r="H6500">
        <v>4.5289999999999999</v>
      </c>
      <c r="I6500">
        <v>4.2119999999999997</v>
      </c>
      <c r="J6500">
        <v>-2.625</v>
      </c>
      <c r="K6500">
        <v>88.5</v>
      </c>
      <c r="L6500">
        <v>0.247</v>
      </c>
      <c r="M6500">
        <v>0.26</v>
      </c>
      <c r="O6500">
        <v>116.875</v>
      </c>
      <c r="T6500">
        <f t="shared" si="766"/>
        <v>2711600</v>
      </c>
      <c r="U6500">
        <v>308.3</v>
      </c>
      <c r="V6500">
        <f t="shared" si="764"/>
        <v>116.9</v>
      </c>
      <c r="W6500" t="str">
        <f t="shared" si="767"/>
        <v/>
      </c>
      <c r="X6500" t="str">
        <f t="shared" si="768"/>
        <v/>
      </c>
      <c r="Y6500" t="str">
        <f t="shared" si="765"/>
        <v/>
      </c>
      <c r="AA6500" s="16">
        <f t="shared" si="769"/>
        <v>0.44500000000000001</v>
      </c>
      <c r="AB6500" s="16">
        <f t="shared" si="770"/>
        <v>5.8000000000000003E-2</v>
      </c>
      <c r="AC6500" s="16"/>
    </row>
    <row r="6501" spans="1:29" x14ac:dyDescent="0.25">
      <c r="A6501" s="2">
        <v>43736</v>
      </c>
      <c r="B6501" s="1">
        <v>271</v>
      </c>
      <c r="C6501" s="3">
        <v>1700</v>
      </c>
      <c r="D6501" s="13">
        <v>299.73348379629601</v>
      </c>
      <c r="E6501">
        <v>72.97</v>
      </c>
      <c r="F6501" s="15">
        <f t="shared" si="771"/>
        <v>17.47</v>
      </c>
      <c r="G6501">
        <v>1.0069999999999999</v>
      </c>
      <c r="H6501">
        <v>4.0259999999999998</v>
      </c>
      <c r="I6501">
        <v>8.4239999999999995</v>
      </c>
      <c r="J6501">
        <v>-3.39</v>
      </c>
      <c r="K6501">
        <v>95.9</v>
      </c>
      <c r="L6501">
        <v>0.247</v>
      </c>
      <c r="M6501">
        <v>0.26</v>
      </c>
      <c r="O6501">
        <v>50.625</v>
      </c>
      <c r="T6501">
        <f t="shared" si="766"/>
        <v>2711700</v>
      </c>
      <c r="U6501">
        <v>137.80000000000001</v>
      </c>
      <c r="V6501">
        <f t="shared" si="764"/>
        <v>50.6</v>
      </c>
      <c r="W6501" t="str">
        <f t="shared" si="767"/>
        <v/>
      </c>
      <c r="X6501" t="str">
        <f t="shared" si="768"/>
        <v/>
      </c>
      <c r="Y6501" t="str">
        <f t="shared" si="765"/>
        <v/>
      </c>
      <c r="AA6501" s="16">
        <f t="shared" si="769"/>
        <v>0.45600000000000002</v>
      </c>
      <c r="AB6501" s="16">
        <f t="shared" si="770"/>
        <v>1.9E-2</v>
      </c>
      <c r="AC6501" s="16"/>
    </row>
    <row r="6502" spans="1:29" x14ac:dyDescent="0.25">
      <c r="A6502" s="2">
        <v>43736</v>
      </c>
      <c r="B6502" s="1">
        <v>271</v>
      </c>
      <c r="C6502" s="3">
        <v>1800</v>
      </c>
      <c r="D6502" s="13">
        <v>299.77515046296298</v>
      </c>
      <c r="E6502">
        <v>71.8</v>
      </c>
      <c r="F6502" s="15">
        <f t="shared" si="771"/>
        <v>16.299999999999997</v>
      </c>
      <c r="G6502">
        <v>0.503</v>
      </c>
      <c r="H6502">
        <v>4.5289999999999999</v>
      </c>
      <c r="I6502">
        <v>32.29</v>
      </c>
      <c r="J6502">
        <v>-4.3179999999999996</v>
      </c>
      <c r="K6502">
        <v>96.9</v>
      </c>
      <c r="L6502">
        <v>0.247</v>
      </c>
      <c r="M6502">
        <v>0.26</v>
      </c>
      <c r="O6502">
        <v>5.625</v>
      </c>
      <c r="T6502">
        <f t="shared" si="766"/>
        <v>2711800</v>
      </c>
      <c r="U6502">
        <v>10.7</v>
      </c>
      <c r="V6502">
        <f t="shared" si="764"/>
        <v>5.6</v>
      </c>
      <c r="W6502" t="str">
        <f t="shared" si="767"/>
        <v/>
      </c>
      <c r="X6502" t="str">
        <f t="shared" si="768"/>
        <v/>
      </c>
      <c r="Y6502" t="str">
        <f t="shared" si="765"/>
        <v/>
      </c>
      <c r="AA6502" s="16">
        <f t="shared" si="769"/>
        <v>0.43</v>
      </c>
      <c r="AB6502" s="16">
        <f t="shared" si="770"/>
        <v>1.4E-2</v>
      </c>
      <c r="AC6502" s="16"/>
    </row>
    <row r="6503" spans="1:29" x14ac:dyDescent="0.25">
      <c r="A6503" s="2">
        <v>43736</v>
      </c>
      <c r="B6503" s="1">
        <v>271</v>
      </c>
      <c r="C6503" s="3">
        <v>1900</v>
      </c>
      <c r="D6503" s="13">
        <v>299.81681712963001</v>
      </c>
      <c r="E6503">
        <v>72.849999999999994</v>
      </c>
      <c r="F6503" s="15">
        <f t="shared" si="771"/>
        <v>17.349999999999994</v>
      </c>
      <c r="G6503">
        <v>1.51</v>
      </c>
      <c r="H6503">
        <v>4.5289999999999999</v>
      </c>
      <c r="I6503">
        <v>7.02</v>
      </c>
      <c r="J6503">
        <v>-4.59</v>
      </c>
      <c r="K6503">
        <v>92.2</v>
      </c>
      <c r="L6503">
        <v>0.246</v>
      </c>
      <c r="M6503">
        <v>0.26</v>
      </c>
      <c r="O6503">
        <v>0.625</v>
      </c>
      <c r="T6503">
        <f t="shared" si="766"/>
        <v>2711900</v>
      </c>
      <c r="U6503">
        <v>0</v>
      </c>
      <c r="V6503">
        <f t="shared" si="764"/>
        <v>0</v>
      </c>
      <c r="W6503" t="str">
        <f t="shared" si="767"/>
        <v/>
      </c>
      <c r="X6503" t="str">
        <f t="shared" si="768"/>
        <v/>
      </c>
      <c r="Y6503" t="str">
        <f t="shared" si="765"/>
        <v/>
      </c>
      <c r="AA6503" s="16">
        <f t="shared" si="769"/>
        <v>0.4</v>
      </c>
      <c r="AB6503" s="16">
        <f t="shared" si="770"/>
        <v>3.4000000000000002E-2</v>
      </c>
      <c r="AC6503" s="16"/>
    </row>
    <row r="6504" spans="1:29" x14ac:dyDescent="0.25">
      <c r="A6504" s="2">
        <v>43736</v>
      </c>
      <c r="B6504" s="1">
        <v>271</v>
      </c>
      <c r="C6504" s="3">
        <v>2000</v>
      </c>
      <c r="D6504" s="13">
        <v>299.85848379629601</v>
      </c>
      <c r="E6504">
        <v>72.73</v>
      </c>
      <c r="F6504" s="15">
        <f t="shared" si="771"/>
        <v>17.230000000000004</v>
      </c>
      <c r="G6504">
        <v>2.0129999999999999</v>
      </c>
      <c r="H6504">
        <v>5.0330000000000004</v>
      </c>
      <c r="I6504">
        <v>7.02</v>
      </c>
      <c r="J6504">
        <v>-4.6820000000000004</v>
      </c>
      <c r="K6504">
        <v>91.5</v>
      </c>
      <c r="L6504">
        <v>0.246</v>
      </c>
      <c r="M6504">
        <v>0.26</v>
      </c>
      <c r="O6504">
        <v>0.625</v>
      </c>
      <c r="T6504">
        <f t="shared" si="766"/>
        <v>2712000</v>
      </c>
      <c r="U6504">
        <v>0</v>
      </c>
      <c r="V6504">
        <f t="shared" si="764"/>
        <v>0</v>
      </c>
      <c r="W6504" t="str">
        <f t="shared" si="767"/>
        <v/>
      </c>
      <c r="X6504" t="str">
        <f t="shared" si="768"/>
        <v/>
      </c>
      <c r="Y6504" t="str">
        <f t="shared" si="765"/>
        <v/>
      </c>
      <c r="AA6504" s="16">
        <f t="shared" si="769"/>
        <v>0.39500000000000002</v>
      </c>
      <c r="AB6504" s="16">
        <f t="shared" si="770"/>
        <v>3.6999999999999998E-2</v>
      </c>
      <c r="AC6504" s="16"/>
    </row>
    <row r="6505" spans="1:29" x14ac:dyDescent="0.25">
      <c r="A6505" s="2">
        <v>43736</v>
      </c>
      <c r="B6505" s="1">
        <v>271</v>
      </c>
      <c r="C6505" s="3">
        <v>2100</v>
      </c>
      <c r="D6505" s="13">
        <v>299.90015046296298</v>
      </c>
      <c r="E6505">
        <v>74.02</v>
      </c>
      <c r="F6505" s="15">
        <f t="shared" si="771"/>
        <v>18.519999999999996</v>
      </c>
      <c r="G6505">
        <v>1.0069999999999999</v>
      </c>
      <c r="H6505">
        <v>5.0330000000000004</v>
      </c>
      <c r="I6505">
        <v>18.251000000000001</v>
      </c>
      <c r="J6505">
        <v>-5.1719999999999997</v>
      </c>
      <c r="K6505">
        <v>97.1</v>
      </c>
      <c r="L6505">
        <v>0.246</v>
      </c>
      <c r="M6505">
        <v>0.26</v>
      </c>
      <c r="O6505">
        <v>0.625</v>
      </c>
      <c r="T6505">
        <f t="shared" si="766"/>
        <v>2712100</v>
      </c>
      <c r="U6505">
        <v>0</v>
      </c>
      <c r="V6505">
        <f t="shared" si="764"/>
        <v>0</v>
      </c>
      <c r="W6505" t="str">
        <f t="shared" si="767"/>
        <v/>
      </c>
      <c r="X6505" t="str">
        <f t="shared" si="768"/>
        <v/>
      </c>
      <c r="Y6505" t="str">
        <f t="shared" si="765"/>
        <v/>
      </c>
      <c r="AA6505" s="16">
        <f t="shared" si="769"/>
        <v>0.40300000000000002</v>
      </c>
      <c r="AB6505" s="16">
        <f t="shared" si="770"/>
        <v>1.2E-2</v>
      </c>
      <c r="AC6505" s="16"/>
    </row>
    <row r="6506" spans="1:29" x14ac:dyDescent="0.25">
      <c r="A6506" s="2">
        <v>43736</v>
      </c>
      <c r="B6506" s="1">
        <v>271</v>
      </c>
      <c r="C6506" s="3">
        <v>2200</v>
      </c>
      <c r="D6506" s="13">
        <v>299.94181712963001</v>
      </c>
      <c r="E6506">
        <v>74.02</v>
      </c>
      <c r="F6506" s="15">
        <f t="shared" si="771"/>
        <v>18.519999999999996</v>
      </c>
      <c r="G6506">
        <v>1.0069999999999999</v>
      </c>
      <c r="H6506">
        <v>4.5289999999999999</v>
      </c>
      <c r="I6506">
        <v>32.29</v>
      </c>
      <c r="J6506">
        <v>-5.2640000000000002</v>
      </c>
      <c r="K6506">
        <v>97.6</v>
      </c>
      <c r="L6506">
        <v>0.246</v>
      </c>
      <c r="M6506">
        <v>0.26</v>
      </c>
      <c r="O6506">
        <v>0.625</v>
      </c>
      <c r="T6506">
        <f t="shared" si="766"/>
        <v>2712200</v>
      </c>
      <c r="U6506">
        <v>0</v>
      </c>
      <c r="V6506">
        <f t="shared" si="764"/>
        <v>0</v>
      </c>
      <c r="W6506" t="str">
        <f t="shared" si="767"/>
        <v/>
      </c>
      <c r="X6506" t="str">
        <f t="shared" si="768"/>
        <v/>
      </c>
      <c r="Y6506" t="str">
        <f t="shared" si="765"/>
        <v/>
      </c>
      <c r="AA6506" s="16">
        <f t="shared" si="769"/>
        <v>0.40300000000000002</v>
      </c>
      <c r="AB6506" s="16">
        <f t="shared" si="770"/>
        <v>0.01</v>
      </c>
      <c r="AC6506" s="16"/>
    </row>
    <row r="6507" spans="1:29" x14ac:dyDescent="0.25">
      <c r="A6507" s="2">
        <v>43736</v>
      </c>
      <c r="B6507" s="1">
        <v>271</v>
      </c>
      <c r="C6507" s="3">
        <v>2300</v>
      </c>
      <c r="D6507" s="13">
        <v>299.98348379629601</v>
      </c>
      <c r="E6507">
        <v>74.84</v>
      </c>
      <c r="F6507" s="15">
        <f t="shared" si="771"/>
        <v>19.340000000000003</v>
      </c>
      <c r="G6507">
        <v>1.51</v>
      </c>
      <c r="H6507">
        <v>6.0389999999999997</v>
      </c>
      <c r="I6507">
        <v>22.463000000000001</v>
      </c>
      <c r="J6507">
        <v>-5.4489999999999998</v>
      </c>
      <c r="K6507">
        <v>97.5</v>
      </c>
      <c r="L6507">
        <v>0.246</v>
      </c>
      <c r="M6507">
        <v>0.26</v>
      </c>
      <c r="O6507">
        <v>0.625</v>
      </c>
      <c r="T6507">
        <f t="shared" si="766"/>
        <v>2712300</v>
      </c>
      <c r="U6507">
        <v>0</v>
      </c>
      <c r="V6507">
        <f t="shared" si="764"/>
        <v>0</v>
      </c>
      <c r="W6507" t="str">
        <f t="shared" si="767"/>
        <v/>
      </c>
      <c r="X6507" t="str">
        <f t="shared" si="768"/>
        <v/>
      </c>
      <c r="Y6507" t="str">
        <f t="shared" si="765"/>
        <v/>
      </c>
      <c r="AA6507" s="16">
        <f t="shared" si="769"/>
        <v>0.39700000000000002</v>
      </c>
      <c r="AB6507" s="16">
        <f t="shared" si="770"/>
        <v>0.01</v>
      </c>
      <c r="AC6507" s="16"/>
    </row>
    <row r="6508" spans="1:29" x14ac:dyDescent="0.25">
      <c r="A6508" s="2">
        <v>43736</v>
      </c>
      <c r="B6508" s="1">
        <v>271</v>
      </c>
      <c r="C6508" s="3">
        <v>2400</v>
      </c>
      <c r="D6508" s="13">
        <v>300.02515046296298</v>
      </c>
      <c r="E6508">
        <v>75.31</v>
      </c>
      <c r="F6508" s="15">
        <f t="shared" si="771"/>
        <v>19.810000000000002</v>
      </c>
      <c r="G6508">
        <v>1.0069999999999999</v>
      </c>
      <c r="H6508">
        <v>5.0330000000000004</v>
      </c>
      <c r="I6508">
        <v>9.827</v>
      </c>
      <c r="J6508">
        <v>-5.5110000000000001</v>
      </c>
      <c r="K6508">
        <v>97.7</v>
      </c>
      <c r="L6508">
        <v>0.246</v>
      </c>
      <c r="M6508">
        <v>0.26</v>
      </c>
      <c r="O6508">
        <v>0.625</v>
      </c>
      <c r="T6508">
        <f t="shared" si="766"/>
        <v>2712400</v>
      </c>
      <c r="U6508">
        <v>0</v>
      </c>
      <c r="V6508">
        <f t="shared" si="764"/>
        <v>0</v>
      </c>
      <c r="W6508">
        <f t="shared" si="767"/>
        <v>0.246</v>
      </c>
      <c r="X6508">
        <f t="shared" si="768"/>
        <v>0.26</v>
      </c>
      <c r="Y6508">
        <f t="shared" si="765"/>
        <v>0.19800000000000001</v>
      </c>
      <c r="AA6508" s="16">
        <f t="shared" si="769"/>
        <v>0.39600000000000002</v>
      </c>
      <c r="AB6508" s="16">
        <f t="shared" si="770"/>
        <v>8.9999999999999993E-3</v>
      </c>
      <c r="AC6508" s="16"/>
    </row>
    <row r="6509" spans="1:29" x14ac:dyDescent="0.25">
      <c r="A6509" s="2">
        <v>43737</v>
      </c>
      <c r="B6509" s="1">
        <v>272</v>
      </c>
      <c r="C6509" s="3">
        <v>100</v>
      </c>
      <c r="D6509" s="13">
        <v>300.06681712963001</v>
      </c>
      <c r="E6509">
        <v>74.489999999999995</v>
      </c>
      <c r="F6509" s="15">
        <f t="shared" si="771"/>
        <v>18.989999999999995</v>
      </c>
      <c r="G6509">
        <v>1.51</v>
      </c>
      <c r="H6509">
        <v>6.5430000000000001</v>
      </c>
      <c r="I6509">
        <v>4.2119999999999997</v>
      </c>
      <c r="J6509">
        <v>-5.6050000000000004</v>
      </c>
      <c r="K6509">
        <v>97.5</v>
      </c>
      <c r="L6509">
        <v>0.245</v>
      </c>
      <c r="M6509">
        <v>0.26</v>
      </c>
      <c r="O6509">
        <v>0.625</v>
      </c>
      <c r="T6509">
        <f t="shared" si="766"/>
        <v>2720100</v>
      </c>
      <c r="U6509">
        <v>0</v>
      </c>
      <c r="V6509">
        <f t="shared" si="764"/>
        <v>0</v>
      </c>
      <c r="W6509" t="str">
        <f t="shared" si="767"/>
        <v/>
      </c>
      <c r="X6509" t="str">
        <f t="shared" si="768"/>
        <v/>
      </c>
      <c r="Y6509" t="str">
        <f t="shared" si="765"/>
        <v/>
      </c>
      <c r="AA6509" s="16">
        <f t="shared" si="769"/>
        <v>0.39200000000000002</v>
      </c>
      <c r="AB6509" s="16">
        <f t="shared" si="770"/>
        <v>0.01</v>
      </c>
      <c r="AC6509" s="16"/>
    </row>
    <row r="6510" spans="1:29" x14ac:dyDescent="0.25">
      <c r="A6510" s="2">
        <v>43737</v>
      </c>
      <c r="B6510" s="1">
        <v>272</v>
      </c>
      <c r="C6510" s="3">
        <v>200</v>
      </c>
      <c r="D6510" s="13">
        <v>300.10848379629601</v>
      </c>
      <c r="E6510">
        <v>74.489999999999995</v>
      </c>
      <c r="F6510" s="15">
        <f t="shared" si="771"/>
        <v>18.989999999999995</v>
      </c>
      <c r="G6510">
        <v>2.0129999999999999</v>
      </c>
      <c r="H6510">
        <v>6.0389999999999997</v>
      </c>
      <c r="I6510">
        <v>348.173</v>
      </c>
      <c r="J6510">
        <v>-5.6360000000000001</v>
      </c>
      <c r="K6510">
        <v>97.6</v>
      </c>
      <c r="L6510">
        <v>0.245</v>
      </c>
      <c r="M6510">
        <v>0.26</v>
      </c>
      <c r="O6510">
        <v>0.625</v>
      </c>
      <c r="T6510">
        <f t="shared" si="766"/>
        <v>2720200</v>
      </c>
      <c r="U6510">
        <v>0</v>
      </c>
      <c r="V6510">
        <f t="shared" si="764"/>
        <v>0</v>
      </c>
      <c r="W6510" t="str">
        <f t="shared" si="767"/>
        <v/>
      </c>
      <c r="X6510" t="str">
        <f t="shared" si="768"/>
        <v/>
      </c>
      <c r="Y6510" t="str">
        <f t="shared" si="765"/>
        <v/>
      </c>
      <c r="AA6510" s="16">
        <f t="shared" si="769"/>
        <v>0.39100000000000001</v>
      </c>
      <c r="AB6510" s="16">
        <f t="shared" si="770"/>
        <v>0.01</v>
      </c>
      <c r="AC6510" s="16"/>
    </row>
    <row r="6511" spans="1:29" x14ac:dyDescent="0.25">
      <c r="A6511" s="2">
        <v>43737</v>
      </c>
      <c r="B6511" s="1">
        <v>272</v>
      </c>
      <c r="C6511" s="3">
        <v>300</v>
      </c>
      <c r="D6511" s="13">
        <v>300.15015046296298</v>
      </c>
      <c r="E6511">
        <v>75.19</v>
      </c>
      <c r="F6511" s="15">
        <f t="shared" si="771"/>
        <v>19.689999999999998</v>
      </c>
      <c r="G6511">
        <v>1.51</v>
      </c>
      <c r="H6511">
        <v>6.5430000000000001</v>
      </c>
      <c r="I6511">
        <v>341.15300000000002</v>
      </c>
      <c r="J6511">
        <v>-5.8230000000000004</v>
      </c>
      <c r="K6511">
        <v>97.3</v>
      </c>
      <c r="L6511">
        <v>0.245</v>
      </c>
      <c r="M6511">
        <v>0.26</v>
      </c>
      <c r="O6511">
        <v>0.625</v>
      </c>
      <c r="T6511">
        <f t="shared" si="766"/>
        <v>2720300</v>
      </c>
      <c r="U6511">
        <v>0</v>
      </c>
      <c r="V6511">
        <f t="shared" si="764"/>
        <v>0</v>
      </c>
      <c r="W6511" t="str">
        <f t="shared" si="767"/>
        <v/>
      </c>
      <c r="X6511" t="str">
        <f t="shared" si="768"/>
        <v/>
      </c>
      <c r="Y6511" t="str">
        <f t="shared" si="765"/>
        <v/>
      </c>
      <c r="AA6511" s="16">
        <f t="shared" si="769"/>
        <v>0.38500000000000001</v>
      </c>
      <c r="AB6511" s="16">
        <f t="shared" si="770"/>
        <v>1.0999999999999999E-2</v>
      </c>
      <c r="AC6511" s="16"/>
    </row>
    <row r="6512" spans="1:29" x14ac:dyDescent="0.25">
      <c r="A6512" s="2">
        <v>43737</v>
      </c>
      <c r="B6512" s="1">
        <v>272</v>
      </c>
      <c r="C6512" s="3">
        <v>400</v>
      </c>
      <c r="D6512" s="13">
        <v>300.19181712963001</v>
      </c>
      <c r="E6512">
        <v>76.010000000000005</v>
      </c>
      <c r="F6512" s="15">
        <f t="shared" si="771"/>
        <v>20.510000000000005</v>
      </c>
      <c r="G6512">
        <v>1.51</v>
      </c>
      <c r="H6512">
        <v>5.0330000000000004</v>
      </c>
      <c r="I6512">
        <v>348.173</v>
      </c>
      <c r="J6512">
        <v>-5.9480000000000004</v>
      </c>
      <c r="K6512">
        <v>97.3</v>
      </c>
      <c r="L6512">
        <v>0.245</v>
      </c>
      <c r="M6512">
        <v>0.26</v>
      </c>
      <c r="O6512">
        <v>0.625</v>
      </c>
      <c r="T6512">
        <f t="shared" si="766"/>
        <v>2720400</v>
      </c>
      <c r="U6512">
        <v>0</v>
      </c>
      <c r="V6512">
        <f t="shared" si="764"/>
        <v>0</v>
      </c>
      <c r="W6512" t="str">
        <f t="shared" si="767"/>
        <v/>
      </c>
      <c r="X6512" t="str">
        <f t="shared" si="768"/>
        <v/>
      </c>
      <c r="Y6512" t="str">
        <f t="shared" si="765"/>
        <v/>
      </c>
      <c r="AA6512" s="16">
        <f t="shared" si="769"/>
        <v>0.38100000000000001</v>
      </c>
      <c r="AB6512" s="16">
        <f t="shared" si="770"/>
        <v>1.0999999999999999E-2</v>
      </c>
      <c r="AC6512" s="16"/>
    </row>
    <row r="6513" spans="1:29" x14ac:dyDescent="0.25">
      <c r="A6513" s="2">
        <v>43737</v>
      </c>
      <c r="B6513" s="1">
        <v>272</v>
      </c>
      <c r="C6513" s="3">
        <v>500</v>
      </c>
      <c r="D6513" s="13">
        <v>300.23348379629601</v>
      </c>
      <c r="E6513">
        <v>75.66</v>
      </c>
      <c r="F6513" s="15">
        <f t="shared" si="771"/>
        <v>20.159999999999997</v>
      </c>
      <c r="G6513">
        <v>2.0129999999999999</v>
      </c>
      <c r="H6513">
        <v>5.5359999999999996</v>
      </c>
      <c r="I6513">
        <v>346.76900000000001</v>
      </c>
      <c r="J6513">
        <v>-6.0419999999999998</v>
      </c>
      <c r="K6513">
        <v>97.3</v>
      </c>
      <c r="L6513">
        <v>0.245</v>
      </c>
      <c r="M6513">
        <v>0.26</v>
      </c>
      <c r="O6513">
        <v>0.625</v>
      </c>
      <c r="T6513">
        <f t="shared" si="766"/>
        <v>2720500</v>
      </c>
      <c r="U6513">
        <v>0</v>
      </c>
      <c r="V6513">
        <f t="shared" si="764"/>
        <v>0</v>
      </c>
      <c r="W6513" t="str">
        <f t="shared" si="767"/>
        <v/>
      </c>
      <c r="X6513" t="str">
        <f t="shared" si="768"/>
        <v/>
      </c>
      <c r="Y6513" t="str">
        <f t="shared" si="765"/>
        <v/>
      </c>
      <c r="AA6513" s="16">
        <f t="shared" si="769"/>
        <v>0.378</v>
      </c>
      <c r="AB6513" s="16">
        <f t="shared" si="770"/>
        <v>0.01</v>
      </c>
      <c r="AC6513" s="16"/>
    </row>
    <row r="6514" spans="1:29" x14ac:dyDescent="0.25">
      <c r="A6514" s="2">
        <v>43737</v>
      </c>
      <c r="B6514" s="1">
        <v>272</v>
      </c>
      <c r="C6514" s="3">
        <v>600</v>
      </c>
      <c r="D6514" s="13">
        <v>300.27515046296298</v>
      </c>
      <c r="E6514">
        <v>75.42</v>
      </c>
      <c r="F6514" s="15">
        <f t="shared" si="771"/>
        <v>19.920000000000002</v>
      </c>
      <c r="G6514">
        <v>2.516</v>
      </c>
      <c r="H6514">
        <v>6.5430000000000001</v>
      </c>
      <c r="I6514">
        <v>341.15300000000002</v>
      </c>
      <c r="J6514">
        <v>-6.1680000000000001</v>
      </c>
      <c r="K6514">
        <v>97.2</v>
      </c>
      <c r="L6514">
        <v>0.24399999999999999</v>
      </c>
      <c r="M6514">
        <v>0.25900000000000001</v>
      </c>
      <c r="O6514">
        <v>0.625</v>
      </c>
      <c r="T6514">
        <f t="shared" si="766"/>
        <v>2720600</v>
      </c>
      <c r="U6514">
        <v>0</v>
      </c>
      <c r="V6514">
        <f t="shared" si="764"/>
        <v>0</v>
      </c>
      <c r="W6514" t="str">
        <f t="shared" si="767"/>
        <v/>
      </c>
      <c r="X6514" t="str">
        <f t="shared" si="768"/>
        <v/>
      </c>
      <c r="Y6514" t="str">
        <f t="shared" si="765"/>
        <v/>
      </c>
      <c r="AA6514" s="16">
        <f t="shared" si="769"/>
        <v>0.374</v>
      </c>
      <c r="AB6514" s="16">
        <f t="shared" si="770"/>
        <v>1.0999999999999999E-2</v>
      </c>
      <c r="AC6514" s="16"/>
    </row>
    <row r="6515" spans="1:29" x14ac:dyDescent="0.25">
      <c r="A6515" s="2">
        <v>43737</v>
      </c>
      <c r="B6515" s="1">
        <v>272</v>
      </c>
      <c r="C6515" s="3">
        <v>700</v>
      </c>
      <c r="D6515" s="13">
        <v>300.31681712963001</v>
      </c>
      <c r="E6515">
        <v>75.31</v>
      </c>
      <c r="F6515" s="15">
        <f t="shared" si="771"/>
        <v>19.810000000000002</v>
      </c>
      <c r="G6515">
        <v>2.0129999999999999</v>
      </c>
      <c r="H6515">
        <v>6.0389999999999997</v>
      </c>
      <c r="I6515">
        <v>339.74900000000002</v>
      </c>
      <c r="J6515">
        <v>-6.01</v>
      </c>
      <c r="K6515">
        <v>97</v>
      </c>
      <c r="L6515">
        <v>0.24399999999999999</v>
      </c>
      <c r="M6515">
        <v>0.25900000000000001</v>
      </c>
      <c r="O6515">
        <v>30.625</v>
      </c>
      <c r="T6515">
        <f t="shared" si="766"/>
        <v>2720700</v>
      </c>
      <c r="U6515">
        <v>51.5</v>
      </c>
      <c r="V6515">
        <f t="shared" si="764"/>
        <v>30.6</v>
      </c>
      <c r="W6515" t="str">
        <f t="shared" si="767"/>
        <v/>
      </c>
      <c r="X6515" t="str">
        <f t="shared" si="768"/>
        <v/>
      </c>
      <c r="Y6515" t="str">
        <f t="shared" si="765"/>
        <v/>
      </c>
      <c r="AA6515" s="16">
        <f t="shared" si="769"/>
        <v>0.378</v>
      </c>
      <c r="AB6515" s="16">
        <f t="shared" si="770"/>
        <v>1.2E-2</v>
      </c>
      <c r="AC6515" s="16"/>
    </row>
    <row r="6516" spans="1:29" x14ac:dyDescent="0.25">
      <c r="A6516" s="2">
        <v>43737</v>
      </c>
      <c r="B6516" s="1">
        <v>272</v>
      </c>
      <c r="C6516" s="3">
        <v>800</v>
      </c>
      <c r="D6516" s="13">
        <v>300.35848379629601</v>
      </c>
      <c r="E6516">
        <v>74.959999999999994</v>
      </c>
      <c r="F6516" s="15">
        <f t="shared" si="771"/>
        <v>19.459999999999994</v>
      </c>
      <c r="G6516">
        <v>2.516</v>
      </c>
      <c r="H6516">
        <v>6.5430000000000001</v>
      </c>
      <c r="I6516">
        <v>343.96100000000001</v>
      </c>
      <c r="J6516">
        <v>-5.6669999999999998</v>
      </c>
      <c r="K6516">
        <v>96.9</v>
      </c>
      <c r="L6516">
        <v>0.24399999999999999</v>
      </c>
      <c r="M6516">
        <v>0.26</v>
      </c>
      <c r="O6516">
        <v>94.375</v>
      </c>
      <c r="T6516">
        <f t="shared" si="766"/>
        <v>2720800</v>
      </c>
      <c r="U6516">
        <v>214.7</v>
      </c>
      <c r="V6516">
        <f t="shared" si="764"/>
        <v>94.4</v>
      </c>
      <c r="W6516" t="str">
        <f t="shared" si="767"/>
        <v/>
      </c>
      <c r="X6516" t="str">
        <f t="shared" si="768"/>
        <v/>
      </c>
      <c r="Y6516" t="str">
        <f t="shared" si="765"/>
        <v/>
      </c>
      <c r="AA6516" s="16">
        <f t="shared" si="769"/>
        <v>0.38800000000000001</v>
      </c>
      <c r="AB6516" s="16">
        <f t="shared" si="770"/>
        <v>1.2E-2</v>
      </c>
      <c r="AC6516" s="16"/>
    </row>
    <row r="6517" spans="1:29" x14ac:dyDescent="0.25">
      <c r="A6517" s="2">
        <v>43737</v>
      </c>
      <c r="B6517" s="1">
        <v>272</v>
      </c>
      <c r="C6517" s="3">
        <v>900</v>
      </c>
      <c r="D6517" s="13">
        <v>300.40015046296298</v>
      </c>
      <c r="E6517">
        <v>74.489999999999995</v>
      </c>
      <c r="F6517" s="15">
        <f t="shared" si="771"/>
        <v>18.989999999999995</v>
      </c>
      <c r="G6517">
        <v>2.0129999999999999</v>
      </c>
      <c r="H6517">
        <v>6.0389999999999997</v>
      </c>
      <c r="I6517">
        <v>339.74900000000002</v>
      </c>
      <c r="J6517">
        <v>-4.8949999999999996</v>
      </c>
      <c r="K6517">
        <v>96.6</v>
      </c>
      <c r="L6517">
        <v>0.24399999999999999</v>
      </c>
      <c r="M6517">
        <v>0.25900000000000001</v>
      </c>
      <c r="O6517">
        <v>196.875</v>
      </c>
      <c r="T6517">
        <f t="shared" si="766"/>
        <v>2720900</v>
      </c>
      <c r="U6517">
        <v>379.3</v>
      </c>
      <c r="V6517">
        <f t="shared" si="764"/>
        <v>196.9</v>
      </c>
      <c r="W6517" t="str">
        <f t="shared" si="767"/>
        <v/>
      </c>
      <c r="X6517" t="str">
        <f t="shared" si="768"/>
        <v/>
      </c>
      <c r="Y6517" t="str">
        <f t="shared" si="765"/>
        <v/>
      </c>
      <c r="AA6517" s="16">
        <f t="shared" si="769"/>
        <v>0.41</v>
      </c>
      <c r="AB6517" s="16">
        <f t="shared" si="770"/>
        <v>1.4E-2</v>
      </c>
      <c r="AC6517" s="16"/>
    </row>
    <row r="6518" spans="1:29" x14ac:dyDescent="0.25">
      <c r="A6518" s="2">
        <v>43737</v>
      </c>
      <c r="B6518" s="1">
        <v>272</v>
      </c>
      <c r="C6518" s="3">
        <v>1000</v>
      </c>
      <c r="D6518" s="13">
        <v>300.44181712963001</v>
      </c>
      <c r="E6518">
        <v>72.849999999999994</v>
      </c>
      <c r="F6518" s="15">
        <f t="shared" si="771"/>
        <v>17.349999999999994</v>
      </c>
      <c r="G6518">
        <v>1.0069999999999999</v>
      </c>
      <c r="H6518">
        <v>4.5289999999999999</v>
      </c>
      <c r="I6518">
        <v>346.76900000000001</v>
      </c>
      <c r="J6518">
        <v>-4.1669999999999998</v>
      </c>
      <c r="K6518">
        <v>96.4</v>
      </c>
      <c r="L6518">
        <v>0.24399999999999999</v>
      </c>
      <c r="M6518">
        <v>0.25900000000000001</v>
      </c>
      <c r="O6518">
        <v>215.625</v>
      </c>
      <c r="T6518">
        <f t="shared" si="766"/>
        <v>2721000</v>
      </c>
      <c r="U6518">
        <v>515.5</v>
      </c>
      <c r="V6518">
        <f t="shared" si="764"/>
        <v>215.6</v>
      </c>
      <c r="W6518" t="str">
        <f t="shared" si="767"/>
        <v/>
      </c>
      <c r="X6518" t="str">
        <f t="shared" si="768"/>
        <v/>
      </c>
      <c r="Y6518" t="str">
        <f t="shared" si="765"/>
        <v/>
      </c>
      <c r="AA6518" s="16">
        <f t="shared" si="769"/>
        <v>0.432</v>
      </c>
      <c r="AB6518" s="16">
        <f t="shared" si="770"/>
        <v>1.6E-2</v>
      </c>
      <c r="AC6518" s="16"/>
    </row>
    <row r="6519" spans="1:29" x14ac:dyDescent="0.25">
      <c r="A6519" s="2">
        <v>43737</v>
      </c>
      <c r="B6519" s="1">
        <v>272</v>
      </c>
      <c r="C6519" s="3">
        <v>1100</v>
      </c>
      <c r="D6519" s="13">
        <v>300.48348379629601</v>
      </c>
      <c r="E6519">
        <v>74.489999999999995</v>
      </c>
      <c r="F6519" s="15">
        <f t="shared" si="771"/>
        <v>18.989999999999995</v>
      </c>
      <c r="G6519">
        <v>1.0069999999999999</v>
      </c>
      <c r="H6519">
        <v>4.5289999999999999</v>
      </c>
      <c r="I6519">
        <v>4.2119999999999997</v>
      </c>
      <c r="J6519">
        <v>-3.508</v>
      </c>
      <c r="K6519">
        <v>96.1</v>
      </c>
      <c r="L6519">
        <v>0.24399999999999999</v>
      </c>
      <c r="M6519">
        <v>0.25900000000000001</v>
      </c>
      <c r="O6519">
        <v>276.875</v>
      </c>
      <c r="T6519">
        <f t="shared" si="766"/>
        <v>2721100</v>
      </c>
      <c r="U6519">
        <v>608.29999999999995</v>
      </c>
      <c r="V6519">
        <f t="shared" si="764"/>
        <v>276.89999999999998</v>
      </c>
      <c r="W6519" t="str">
        <f t="shared" si="767"/>
        <v/>
      </c>
      <c r="X6519" t="str">
        <f t="shared" si="768"/>
        <v/>
      </c>
      <c r="Y6519" t="str">
        <f t="shared" si="765"/>
        <v/>
      </c>
      <c r="AA6519" s="16">
        <f t="shared" si="769"/>
        <v>0.45300000000000001</v>
      </c>
      <c r="AB6519" s="16">
        <f t="shared" si="770"/>
        <v>1.7999999999999999E-2</v>
      </c>
      <c r="AC6519" s="16"/>
    </row>
    <row r="6520" spans="1:29" x14ac:dyDescent="0.25">
      <c r="A6520" s="2">
        <v>43737</v>
      </c>
      <c r="B6520" s="1">
        <v>272</v>
      </c>
      <c r="C6520" s="3">
        <v>1200</v>
      </c>
      <c r="D6520" s="13">
        <v>300.52515046296298</v>
      </c>
      <c r="E6520">
        <v>73.900000000000006</v>
      </c>
      <c r="F6520" s="15">
        <f t="shared" si="771"/>
        <v>18.400000000000006</v>
      </c>
      <c r="G6520">
        <v>1.0069999999999999</v>
      </c>
      <c r="H6520">
        <v>5.5359999999999996</v>
      </c>
      <c r="I6520">
        <v>7.02</v>
      </c>
      <c r="J6520">
        <v>-3.419</v>
      </c>
      <c r="K6520">
        <v>96.6</v>
      </c>
      <c r="L6520">
        <v>0.24399999999999999</v>
      </c>
      <c r="M6520">
        <v>0.25900000000000001</v>
      </c>
      <c r="O6520">
        <v>246.875</v>
      </c>
      <c r="T6520">
        <f t="shared" si="766"/>
        <v>2721200</v>
      </c>
      <c r="U6520">
        <v>649.79999999999995</v>
      </c>
      <c r="V6520">
        <f t="shared" si="764"/>
        <v>246.9</v>
      </c>
      <c r="W6520" t="str">
        <f t="shared" si="767"/>
        <v/>
      </c>
      <c r="X6520" t="str">
        <f t="shared" si="768"/>
        <v/>
      </c>
      <c r="Y6520" t="str">
        <f t="shared" si="765"/>
        <v/>
      </c>
      <c r="AA6520" s="16">
        <f t="shared" si="769"/>
        <v>0.45800000000000002</v>
      </c>
      <c r="AB6520" s="16">
        <f t="shared" si="770"/>
        <v>1.6E-2</v>
      </c>
      <c r="AC6520" s="16"/>
    </row>
    <row r="6521" spans="1:29" x14ac:dyDescent="0.25">
      <c r="A6521" s="2">
        <v>43737</v>
      </c>
      <c r="B6521" s="1">
        <v>272</v>
      </c>
      <c r="C6521" s="3">
        <v>1300</v>
      </c>
      <c r="D6521" s="13">
        <v>300.56681712963001</v>
      </c>
      <c r="E6521">
        <v>74.61</v>
      </c>
      <c r="F6521" s="15">
        <f t="shared" si="771"/>
        <v>19.11</v>
      </c>
      <c r="G6521">
        <v>1.51</v>
      </c>
      <c r="H6521">
        <v>5.5359999999999996</v>
      </c>
      <c r="I6521">
        <v>346.76900000000001</v>
      </c>
      <c r="J6521">
        <v>-3.36</v>
      </c>
      <c r="K6521">
        <v>96.4</v>
      </c>
      <c r="L6521">
        <v>0.24399999999999999</v>
      </c>
      <c r="M6521">
        <v>0.25800000000000001</v>
      </c>
      <c r="O6521">
        <v>259.375</v>
      </c>
      <c r="T6521">
        <f t="shared" si="766"/>
        <v>2721300</v>
      </c>
      <c r="U6521">
        <v>636</v>
      </c>
      <c r="V6521">
        <f t="shared" si="764"/>
        <v>259.39999999999998</v>
      </c>
      <c r="W6521" t="str">
        <f t="shared" si="767"/>
        <v/>
      </c>
      <c r="X6521" t="str">
        <f t="shared" si="768"/>
        <v/>
      </c>
      <c r="Y6521" t="str">
        <f t="shared" si="765"/>
        <v/>
      </c>
      <c r="AA6521" s="16">
        <f t="shared" si="769"/>
        <v>0.45900000000000002</v>
      </c>
      <c r="AB6521" s="16">
        <f t="shared" si="770"/>
        <v>1.7000000000000001E-2</v>
      </c>
      <c r="AC6521" s="16"/>
    </row>
    <row r="6522" spans="1:29" x14ac:dyDescent="0.25">
      <c r="A6522" s="2">
        <v>43737</v>
      </c>
      <c r="B6522" s="1">
        <v>272</v>
      </c>
      <c r="C6522" s="3">
        <v>1400</v>
      </c>
      <c r="D6522" s="13">
        <v>300.60848379629601</v>
      </c>
      <c r="E6522">
        <v>75.540000000000006</v>
      </c>
      <c r="F6522" s="15">
        <f t="shared" si="771"/>
        <v>20.040000000000006</v>
      </c>
      <c r="G6522">
        <v>2.516</v>
      </c>
      <c r="H6522">
        <v>6.5430000000000001</v>
      </c>
      <c r="I6522">
        <v>334.13299999999998</v>
      </c>
      <c r="J6522">
        <v>-3.4489999999999998</v>
      </c>
      <c r="K6522">
        <v>97</v>
      </c>
      <c r="L6522">
        <v>0.24399999999999999</v>
      </c>
      <c r="M6522">
        <v>0.25800000000000001</v>
      </c>
      <c r="O6522">
        <v>258.125</v>
      </c>
      <c r="T6522">
        <f t="shared" si="766"/>
        <v>2721400</v>
      </c>
      <c r="U6522">
        <v>568.70000000000005</v>
      </c>
      <c r="V6522">
        <f t="shared" si="764"/>
        <v>258.10000000000002</v>
      </c>
      <c r="W6522" t="str">
        <f t="shared" si="767"/>
        <v/>
      </c>
      <c r="X6522" t="str">
        <f t="shared" si="768"/>
        <v/>
      </c>
      <c r="Y6522" t="str">
        <f t="shared" si="765"/>
        <v/>
      </c>
      <c r="AA6522" s="16">
        <f t="shared" si="769"/>
        <v>0.45900000000000002</v>
      </c>
      <c r="AB6522" s="16">
        <f t="shared" si="770"/>
        <v>1.4E-2</v>
      </c>
      <c r="AC6522" s="16"/>
    </row>
    <row r="6523" spans="1:29" x14ac:dyDescent="0.25">
      <c r="A6523" s="2">
        <v>43737</v>
      </c>
      <c r="B6523" s="1">
        <v>272</v>
      </c>
      <c r="C6523" s="3">
        <v>1500</v>
      </c>
      <c r="D6523" s="13">
        <v>300.65015046296298</v>
      </c>
      <c r="E6523">
        <v>75.42</v>
      </c>
      <c r="F6523" s="15">
        <f t="shared" si="771"/>
        <v>19.920000000000002</v>
      </c>
      <c r="G6523">
        <v>2.0129999999999999</v>
      </c>
      <c r="H6523">
        <v>6.5430000000000001</v>
      </c>
      <c r="I6523">
        <v>331.32499999999999</v>
      </c>
      <c r="J6523">
        <v>-3.6269999999999998</v>
      </c>
      <c r="K6523">
        <v>97.2</v>
      </c>
      <c r="L6523">
        <v>0.24399999999999999</v>
      </c>
      <c r="M6523">
        <v>0.25900000000000001</v>
      </c>
      <c r="O6523">
        <v>199.375</v>
      </c>
      <c r="T6523">
        <f t="shared" si="766"/>
        <v>2721500</v>
      </c>
      <c r="U6523">
        <v>453.2</v>
      </c>
      <c r="V6523">
        <f t="shared" si="764"/>
        <v>199.4</v>
      </c>
      <c r="W6523" t="str">
        <f t="shared" si="767"/>
        <v/>
      </c>
      <c r="X6523" t="str">
        <f t="shared" si="768"/>
        <v/>
      </c>
      <c r="Y6523" t="str">
        <f t="shared" si="765"/>
        <v/>
      </c>
      <c r="AA6523" s="16">
        <f t="shared" si="769"/>
        <v>0.45400000000000001</v>
      </c>
      <c r="AB6523" s="16">
        <f t="shared" si="770"/>
        <v>1.2999999999999999E-2</v>
      </c>
      <c r="AC6523" s="16"/>
    </row>
    <row r="6524" spans="1:29" x14ac:dyDescent="0.25">
      <c r="A6524" s="2">
        <v>43737</v>
      </c>
      <c r="B6524" s="1">
        <v>272</v>
      </c>
      <c r="C6524" s="3">
        <v>1600</v>
      </c>
      <c r="D6524" s="13">
        <v>300.69181712963001</v>
      </c>
      <c r="E6524">
        <v>74.959999999999994</v>
      </c>
      <c r="F6524" s="15">
        <f t="shared" si="771"/>
        <v>19.459999999999994</v>
      </c>
      <c r="G6524">
        <v>1.51</v>
      </c>
      <c r="H6524">
        <v>6.0389999999999997</v>
      </c>
      <c r="I6524">
        <v>329.92200000000003</v>
      </c>
      <c r="J6524">
        <v>-4.0759999999999996</v>
      </c>
      <c r="K6524">
        <v>97</v>
      </c>
      <c r="L6524">
        <v>0.24399999999999999</v>
      </c>
      <c r="M6524">
        <v>0.25800000000000001</v>
      </c>
      <c r="O6524">
        <v>113.125</v>
      </c>
      <c r="T6524">
        <f t="shared" si="766"/>
        <v>2721600</v>
      </c>
      <c r="U6524">
        <v>300.8</v>
      </c>
      <c r="V6524">
        <f t="shared" si="764"/>
        <v>113.1</v>
      </c>
      <c r="W6524" t="str">
        <f t="shared" si="767"/>
        <v/>
      </c>
      <c r="X6524" t="str">
        <f t="shared" si="768"/>
        <v/>
      </c>
      <c r="Y6524" t="str">
        <f t="shared" si="765"/>
        <v/>
      </c>
      <c r="AA6524" s="16">
        <f t="shared" si="769"/>
        <v>0.438</v>
      </c>
      <c r="AB6524" s="16">
        <f t="shared" si="770"/>
        <v>1.4E-2</v>
      </c>
      <c r="AC6524" s="16"/>
    </row>
    <row r="6525" spans="1:29" x14ac:dyDescent="0.25">
      <c r="A6525" s="2">
        <v>43737</v>
      </c>
      <c r="B6525" s="1">
        <v>272</v>
      </c>
      <c r="C6525" s="3">
        <v>1700</v>
      </c>
      <c r="D6525" s="13">
        <v>300.73348379629601</v>
      </c>
      <c r="E6525">
        <v>75.42</v>
      </c>
      <c r="F6525" s="15">
        <f t="shared" si="771"/>
        <v>19.920000000000002</v>
      </c>
      <c r="G6525">
        <v>0.503</v>
      </c>
      <c r="H6525">
        <v>4.5289999999999999</v>
      </c>
      <c r="I6525">
        <v>332.72899999999998</v>
      </c>
      <c r="J6525">
        <v>-4.4390000000000001</v>
      </c>
      <c r="K6525">
        <v>98</v>
      </c>
      <c r="L6525">
        <v>0.24399999999999999</v>
      </c>
      <c r="M6525">
        <v>0.25800000000000001</v>
      </c>
      <c r="O6525">
        <v>40.625</v>
      </c>
      <c r="T6525">
        <f t="shared" si="766"/>
        <v>2721700</v>
      </c>
      <c r="U6525">
        <v>131.19999999999999</v>
      </c>
      <c r="V6525">
        <f t="shared" ref="V6525:V6588" si="772">IF(O6525&lt;1,0,ROUND(O6525,1))</f>
        <v>40.6</v>
      </c>
      <c r="W6525" t="str">
        <f t="shared" si="767"/>
        <v/>
      </c>
      <c r="X6525" t="str">
        <f t="shared" si="768"/>
        <v/>
      </c>
      <c r="Y6525" t="str">
        <f t="shared" ref="Y6525:Y6588" si="773">IF(C6525=2400,ROUND(F6525/100,3),"")</f>
        <v/>
      </c>
      <c r="AA6525" s="16">
        <f t="shared" si="769"/>
        <v>0.43</v>
      </c>
      <c r="AB6525" s="16">
        <f t="shared" si="770"/>
        <v>8.9999999999999993E-3</v>
      </c>
      <c r="AC6525" s="16"/>
    </row>
    <row r="6526" spans="1:29" x14ac:dyDescent="0.25">
      <c r="A6526" s="2">
        <v>43737</v>
      </c>
      <c r="B6526" s="1">
        <v>272</v>
      </c>
      <c r="C6526" s="3">
        <v>1800</v>
      </c>
      <c r="D6526" s="13">
        <v>300.77515046296298</v>
      </c>
      <c r="E6526">
        <v>75.66</v>
      </c>
      <c r="F6526" s="15">
        <f t="shared" si="771"/>
        <v>20.159999999999997</v>
      </c>
      <c r="G6526">
        <v>1.51</v>
      </c>
      <c r="H6526">
        <v>5.5359999999999996</v>
      </c>
      <c r="I6526">
        <v>328.51799999999997</v>
      </c>
      <c r="J6526">
        <v>-4.8040000000000003</v>
      </c>
      <c r="K6526">
        <v>98.2</v>
      </c>
      <c r="L6526">
        <v>0.24399999999999999</v>
      </c>
      <c r="M6526">
        <v>0.25800000000000001</v>
      </c>
      <c r="O6526">
        <v>0.625</v>
      </c>
      <c r="T6526">
        <f t="shared" si="766"/>
        <v>2721800</v>
      </c>
      <c r="U6526">
        <v>8</v>
      </c>
      <c r="V6526">
        <f t="shared" si="772"/>
        <v>0</v>
      </c>
      <c r="W6526" t="str">
        <f t="shared" si="767"/>
        <v/>
      </c>
      <c r="X6526" t="str">
        <f t="shared" si="768"/>
        <v/>
      </c>
      <c r="Y6526" t="str">
        <f t="shared" si="773"/>
        <v/>
      </c>
      <c r="AA6526" s="16">
        <f t="shared" si="769"/>
        <v>0.42</v>
      </c>
      <c r="AB6526" s="16">
        <f t="shared" si="770"/>
        <v>8.0000000000000002E-3</v>
      </c>
      <c r="AC6526" s="16"/>
    </row>
    <row r="6527" spans="1:29" x14ac:dyDescent="0.25">
      <c r="A6527" s="2">
        <v>43737</v>
      </c>
      <c r="B6527" s="1">
        <v>272</v>
      </c>
      <c r="C6527" s="3">
        <v>1900</v>
      </c>
      <c r="D6527" s="13">
        <v>300.81681712963001</v>
      </c>
      <c r="E6527">
        <v>75.89</v>
      </c>
      <c r="F6527" s="15">
        <f t="shared" si="771"/>
        <v>20.39</v>
      </c>
      <c r="G6527">
        <v>0.503</v>
      </c>
      <c r="H6527">
        <v>3.5230000000000001</v>
      </c>
      <c r="I6527">
        <v>336.94099999999997</v>
      </c>
      <c r="J6527">
        <v>-4.7729999999999997</v>
      </c>
      <c r="K6527">
        <v>98.3</v>
      </c>
      <c r="L6527">
        <v>0.24399999999999999</v>
      </c>
      <c r="M6527">
        <v>0.25800000000000001</v>
      </c>
      <c r="O6527">
        <v>0.625</v>
      </c>
      <c r="T6527">
        <f t="shared" si="766"/>
        <v>2721900</v>
      </c>
      <c r="U6527">
        <v>0</v>
      </c>
      <c r="V6527">
        <f t="shared" si="772"/>
        <v>0</v>
      </c>
      <c r="W6527" t="str">
        <f t="shared" si="767"/>
        <v/>
      </c>
      <c r="X6527" t="str">
        <f t="shared" si="768"/>
        <v/>
      </c>
      <c r="Y6527" t="str">
        <f t="shared" si="773"/>
        <v/>
      </c>
      <c r="AA6527" s="16">
        <f t="shared" si="769"/>
        <v>0.42099999999999999</v>
      </c>
      <c r="AB6527" s="16">
        <f t="shared" si="770"/>
        <v>7.0000000000000001E-3</v>
      </c>
      <c r="AC6527" s="16"/>
    </row>
    <row r="6528" spans="1:29" x14ac:dyDescent="0.25">
      <c r="A6528" s="2">
        <v>43737</v>
      </c>
      <c r="B6528" s="1">
        <v>272</v>
      </c>
      <c r="C6528" s="3">
        <v>2000</v>
      </c>
      <c r="D6528" s="13">
        <v>300.85848379629601</v>
      </c>
      <c r="E6528">
        <v>75.78</v>
      </c>
      <c r="F6528" s="15">
        <f t="shared" si="771"/>
        <v>20.28</v>
      </c>
      <c r="G6528">
        <v>1.0069999999999999</v>
      </c>
      <c r="H6528">
        <v>4.0259999999999998</v>
      </c>
      <c r="I6528">
        <v>336.94099999999997</v>
      </c>
      <c r="J6528">
        <v>-4.8949999999999996</v>
      </c>
      <c r="K6528">
        <v>97.9</v>
      </c>
      <c r="L6528">
        <v>0.24399999999999999</v>
      </c>
      <c r="M6528">
        <v>0.25900000000000001</v>
      </c>
      <c r="O6528">
        <v>0.625</v>
      </c>
      <c r="T6528">
        <f t="shared" si="766"/>
        <v>2722000</v>
      </c>
      <c r="U6528">
        <v>0</v>
      </c>
      <c r="V6528">
        <f t="shared" si="772"/>
        <v>0</v>
      </c>
      <c r="W6528" t="str">
        <f t="shared" si="767"/>
        <v/>
      </c>
      <c r="X6528" t="str">
        <f t="shared" si="768"/>
        <v/>
      </c>
      <c r="Y6528" t="str">
        <f t="shared" si="773"/>
        <v/>
      </c>
      <c r="AA6528" s="16">
        <f t="shared" si="769"/>
        <v>0.41499999999999998</v>
      </c>
      <c r="AB6528" s="16">
        <f t="shared" si="770"/>
        <v>8.9999999999999993E-3</v>
      </c>
      <c r="AC6528" s="16"/>
    </row>
    <row r="6529" spans="1:29" x14ac:dyDescent="0.25">
      <c r="A6529" s="2">
        <v>43737</v>
      </c>
      <c r="B6529" s="1">
        <v>272</v>
      </c>
      <c r="C6529" s="3">
        <v>2100</v>
      </c>
      <c r="D6529" s="13">
        <v>300.90015046296298</v>
      </c>
      <c r="E6529">
        <v>75.069999999999993</v>
      </c>
      <c r="F6529" s="15">
        <f t="shared" si="771"/>
        <v>19.569999999999993</v>
      </c>
      <c r="G6529">
        <v>1.0069999999999999</v>
      </c>
      <c r="H6529">
        <v>4.5289999999999999</v>
      </c>
      <c r="I6529">
        <v>335.53699999999998</v>
      </c>
      <c r="J6529">
        <v>-5.2329999999999997</v>
      </c>
      <c r="K6529">
        <v>97.8</v>
      </c>
      <c r="L6529">
        <v>0.24399999999999999</v>
      </c>
      <c r="M6529">
        <v>0.25800000000000001</v>
      </c>
      <c r="O6529">
        <v>0.625</v>
      </c>
      <c r="T6529">
        <f t="shared" si="766"/>
        <v>2722100</v>
      </c>
      <c r="U6529">
        <v>0</v>
      </c>
      <c r="V6529">
        <f t="shared" si="772"/>
        <v>0</v>
      </c>
      <c r="W6529" t="str">
        <f t="shared" si="767"/>
        <v/>
      </c>
      <c r="X6529" t="str">
        <f t="shared" si="768"/>
        <v/>
      </c>
      <c r="Y6529" t="str">
        <f t="shared" si="773"/>
        <v/>
      </c>
      <c r="AA6529" s="16">
        <f t="shared" si="769"/>
        <v>0.40400000000000003</v>
      </c>
      <c r="AB6529" s="16">
        <f t="shared" si="770"/>
        <v>8.9999999999999993E-3</v>
      </c>
      <c r="AC6529" s="16"/>
    </row>
    <row r="6530" spans="1:29" x14ac:dyDescent="0.25">
      <c r="A6530" s="2">
        <v>43737</v>
      </c>
      <c r="B6530" s="1">
        <v>272</v>
      </c>
      <c r="C6530" s="3">
        <v>2200</v>
      </c>
      <c r="D6530" s="13">
        <v>300.94181712963001</v>
      </c>
      <c r="E6530">
        <v>74.84</v>
      </c>
      <c r="F6530" s="15">
        <f t="shared" si="771"/>
        <v>19.340000000000003</v>
      </c>
      <c r="G6530">
        <v>0.503</v>
      </c>
      <c r="H6530">
        <v>4.5289999999999999</v>
      </c>
      <c r="I6530">
        <v>341.15300000000002</v>
      </c>
      <c r="J6530">
        <v>-5.202</v>
      </c>
      <c r="K6530">
        <v>96</v>
      </c>
      <c r="L6530">
        <v>0.24399999999999999</v>
      </c>
      <c r="M6530">
        <v>0.25800000000000001</v>
      </c>
      <c r="O6530">
        <v>0.625</v>
      </c>
      <c r="T6530">
        <f t="shared" si="766"/>
        <v>2722200</v>
      </c>
      <c r="U6530">
        <v>0</v>
      </c>
      <c r="V6530">
        <f t="shared" si="772"/>
        <v>0</v>
      </c>
      <c r="W6530" t="str">
        <f t="shared" si="767"/>
        <v/>
      </c>
      <c r="X6530" t="str">
        <f t="shared" si="768"/>
        <v/>
      </c>
      <c r="Y6530" t="str">
        <f t="shared" si="773"/>
        <v/>
      </c>
      <c r="AA6530" s="16">
        <f t="shared" si="769"/>
        <v>0.39800000000000002</v>
      </c>
      <c r="AB6530" s="16">
        <f t="shared" si="770"/>
        <v>1.7000000000000001E-2</v>
      </c>
      <c r="AC6530" s="16"/>
    </row>
    <row r="6531" spans="1:29" x14ac:dyDescent="0.25">
      <c r="A6531" s="2">
        <v>43737</v>
      </c>
      <c r="B6531" s="1">
        <v>272</v>
      </c>
      <c r="C6531" s="3">
        <v>2300</v>
      </c>
      <c r="D6531" s="13">
        <v>300.98348379629601</v>
      </c>
      <c r="E6531">
        <v>74.959999999999994</v>
      </c>
      <c r="F6531" s="15">
        <f t="shared" si="771"/>
        <v>19.459999999999994</v>
      </c>
      <c r="G6531">
        <v>0</v>
      </c>
      <c r="H6531">
        <v>2.0129999999999999</v>
      </c>
      <c r="I6531">
        <v>42.118000000000002</v>
      </c>
      <c r="J6531">
        <v>-5.9790000000000001</v>
      </c>
      <c r="K6531">
        <v>97</v>
      </c>
      <c r="L6531">
        <v>0.24399999999999999</v>
      </c>
      <c r="M6531">
        <v>0.25800000000000001</v>
      </c>
      <c r="O6531">
        <v>0.625</v>
      </c>
      <c r="T6531">
        <f t="shared" si="766"/>
        <v>2722300</v>
      </c>
      <c r="U6531">
        <v>0</v>
      </c>
      <c r="V6531">
        <f t="shared" si="772"/>
        <v>0</v>
      </c>
      <c r="W6531" t="str">
        <f t="shared" si="767"/>
        <v/>
      </c>
      <c r="X6531" t="str">
        <f t="shared" si="768"/>
        <v/>
      </c>
      <c r="Y6531" t="str">
        <f t="shared" si="773"/>
        <v/>
      </c>
      <c r="AA6531" s="16">
        <f t="shared" si="769"/>
        <v>0.379</v>
      </c>
      <c r="AB6531" s="16">
        <f t="shared" si="770"/>
        <v>1.2E-2</v>
      </c>
      <c r="AC6531" s="16"/>
    </row>
    <row r="6532" spans="1:29" x14ac:dyDescent="0.25">
      <c r="A6532" s="2">
        <v>43737</v>
      </c>
      <c r="B6532" s="1">
        <v>272</v>
      </c>
      <c r="C6532" s="3">
        <v>2400</v>
      </c>
      <c r="D6532" s="13">
        <v>301.02515046296298</v>
      </c>
      <c r="E6532">
        <v>74.84</v>
      </c>
      <c r="F6532" s="15">
        <f t="shared" si="771"/>
        <v>19.340000000000003</v>
      </c>
      <c r="G6532">
        <v>0</v>
      </c>
      <c r="H6532">
        <v>3.02</v>
      </c>
      <c r="I6532">
        <v>8.4239999999999995</v>
      </c>
      <c r="J6532">
        <v>-5.5419999999999998</v>
      </c>
      <c r="K6532">
        <v>96</v>
      </c>
      <c r="L6532">
        <v>0.24299999999999999</v>
      </c>
      <c r="M6532">
        <v>0.25700000000000001</v>
      </c>
      <c r="O6532">
        <v>0.625</v>
      </c>
      <c r="T6532">
        <f t="shared" si="766"/>
        <v>2722400</v>
      </c>
      <c r="U6532">
        <v>0</v>
      </c>
      <c r="V6532">
        <f t="shared" si="772"/>
        <v>0</v>
      </c>
      <c r="W6532">
        <f t="shared" si="767"/>
        <v>0.24299999999999999</v>
      </c>
      <c r="X6532">
        <f t="shared" si="768"/>
        <v>0.25700000000000001</v>
      </c>
      <c r="Y6532">
        <f t="shared" si="773"/>
        <v>0.193</v>
      </c>
      <c r="AA6532" s="16">
        <f t="shared" si="769"/>
        <v>0.38800000000000001</v>
      </c>
      <c r="AB6532" s="16">
        <f t="shared" si="770"/>
        <v>1.6E-2</v>
      </c>
      <c r="AC6532" s="16"/>
    </row>
    <row r="6533" spans="1:29" x14ac:dyDescent="0.25">
      <c r="A6533" s="2">
        <v>43738</v>
      </c>
      <c r="B6533" s="1">
        <v>273</v>
      </c>
      <c r="C6533" s="3">
        <v>100</v>
      </c>
      <c r="D6533" s="13">
        <v>301.06681712963001</v>
      </c>
      <c r="E6533">
        <v>74.84</v>
      </c>
      <c r="F6533" s="15">
        <f t="shared" si="771"/>
        <v>19.340000000000003</v>
      </c>
      <c r="G6533">
        <v>0</v>
      </c>
      <c r="H6533">
        <v>1.51</v>
      </c>
      <c r="I6533">
        <v>339.74900000000002</v>
      </c>
      <c r="J6533">
        <v>-5.4489999999999998</v>
      </c>
      <c r="K6533">
        <v>95.1</v>
      </c>
      <c r="L6533">
        <v>0.24399999999999999</v>
      </c>
      <c r="M6533">
        <v>0.25800000000000001</v>
      </c>
      <c r="O6533">
        <v>0.625</v>
      </c>
      <c r="T6533">
        <f t="shared" ref="T6533:T6596" si="774">B6533*10000+C6533</f>
        <v>2730100</v>
      </c>
      <c r="U6533">
        <v>0</v>
      </c>
      <c r="V6533">
        <f t="shared" si="772"/>
        <v>0</v>
      </c>
      <c r="W6533" t="str">
        <f t="shared" ref="W6533:W6596" si="775">IF(C6533=2400,ROUND(L6533,3),"")</f>
        <v/>
      </c>
      <c r="X6533" t="str">
        <f t="shared" ref="X6533:X6596" si="776">IF(C6533=2400,ROUND(M6533,3),"")</f>
        <v/>
      </c>
      <c r="Y6533" t="str">
        <f t="shared" si="773"/>
        <v/>
      </c>
      <c r="AA6533" s="16">
        <f t="shared" ref="AA6533:AA6596" si="777">ROUND((0.6105*(EXP((17.273*J6533)/(J6533+237.3))))*K6533/100,3)</f>
        <v>0.38700000000000001</v>
      </c>
      <c r="AB6533" s="16">
        <f t="shared" ref="AB6533:AB6596" si="778">ROUND(AA6533/K6533*(100-K6533),3)</f>
        <v>0.02</v>
      </c>
      <c r="AC6533" s="16"/>
    </row>
    <row r="6534" spans="1:29" x14ac:dyDescent="0.25">
      <c r="A6534" s="2">
        <v>43738</v>
      </c>
      <c r="B6534" s="1">
        <v>273</v>
      </c>
      <c r="C6534" s="3">
        <v>200</v>
      </c>
      <c r="D6534" s="13">
        <v>301.10848379629601</v>
      </c>
      <c r="E6534">
        <v>72.849999999999994</v>
      </c>
      <c r="F6534" s="15">
        <f t="shared" si="771"/>
        <v>17.349999999999994</v>
      </c>
      <c r="G6534">
        <v>0</v>
      </c>
      <c r="H6534">
        <v>2.516</v>
      </c>
      <c r="I6534">
        <v>355.19200000000001</v>
      </c>
      <c r="J6534">
        <v>-5.4180000000000001</v>
      </c>
      <c r="K6534">
        <v>92.6</v>
      </c>
      <c r="L6534">
        <v>0.24399999999999999</v>
      </c>
      <c r="M6534">
        <v>0.25700000000000001</v>
      </c>
      <c r="O6534">
        <v>0.625</v>
      </c>
      <c r="T6534">
        <f t="shared" si="774"/>
        <v>2730200</v>
      </c>
      <c r="U6534">
        <v>0</v>
      </c>
      <c r="V6534">
        <f t="shared" si="772"/>
        <v>0</v>
      </c>
      <c r="W6534" t="str">
        <f t="shared" si="775"/>
        <v/>
      </c>
      <c r="X6534" t="str">
        <f t="shared" si="776"/>
        <v/>
      </c>
      <c r="Y6534" t="str">
        <f t="shared" si="773"/>
        <v/>
      </c>
      <c r="AA6534" s="16">
        <f t="shared" si="777"/>
        <v>0.378</v>
      </c>
      <c r="AB6534" s="16">
        <f t="shared" si="778"/>
        <v>0.03</v>
      </c>
      <c r="AC6534" s="16"/>
    </row>
    <row r="6535" spans="1:29" x14ac:dyDescent="0.25">
      <c r="A6535" s="2">
        <v>43738</v>
      </c>
      <c r="B6535" s="1">
        <v>273</v>
      </c>
      <c r="C6535" s="3">
        <v>300</v>
      </c>
      <c r="D6535" s="13">
        <v>301.15015046296298</v>
      </c>
      <c r="E6535">
        <v>73.08</v>
      </c>
      <c r="F6535" s="15">
        <f t="shared" si="771"/>
        <v>17.579999999999998</v>
      </c>
      <c r="G6535">
        <v>0</v>
      </c>
      <c r="H6535">
        <v>2.516</v>
      </c>
      <c r="I6535">
        <v>350.98</v>
      </c>
      <c r="J6535">
        <v>-5.2640000000000002</v>
      </c>
      <c r="K6535">
        <v>90.1</v>
      </c>
      <c r="L6535">
        <v>0.24299999999999999</v>
      </c>
      <c r="M6535">
        <v>0.25700000000000001</v>
      </c>
      <c r="O6535">
        <v>0.625</v>
      </c>
      <c r="T6535">
        <f t="shared" si="774"/>
        <v>2730300</v>
      </c>
      <c r="U6535">
        <v>0</v>
      </c>
      <c r="V6535">
        <f t="shared" si="772"/>
        <v>0</v>
      </c>
      <c r="W6535" t="str">
        <f t="shared" si="775"/>
        <v/>
      </c>
      <c r="X6535" t="str">
        <f t="shared" si="776"/>
        <v/>
      </c>
      <c r="Y6535" t="str">
        <f t="shared" si="773"/>
        <v/>
      </c>
      <c r="AA6535" s="16">
        <f t="shared" si="777"/>
        <v>0.372</v>
      </c>
      <c r="AB6535" s="16">
        <f t="shared" si="778"/>
        <v>4.1000000000000002E-2</v>
      </c>
      <c r="AC6535" s="16"/>
    </row>
    <row r="6536" spans="1:29" x14ac:dyDescent="0.25">
      <c r="A6536" s="2">
        <v>43738</v>
      </c>
      <c r="B6536" s="1">
        <v>273</v>
      </c>
      <c r="C6536" s="3">
        <v>400</v>
      </c>
      <c r="D6536" s="13">
        <v>301.19181712963001</v>
      </c>
      <c r="E6536">
        <v>73.900000000000006</v>
      </c>
      <c r="F6536" s="15">
        <f t="shared" si="771"/>
        <v>18.400000000000006</v>
      </c>
      <c r="G6536">
        <v>0</v>
      </c>
      <c r="H6536">
        <v>3.5230000000000001</v>
      </c>
      <c r="I6536">
        <v>1.4039999999999999</v>
      </c>
      <c r="J6536">
        <v>-5.3570000000000002</v>
      </c>
      <c r="K6536">
        <v>89.5</v>
      </c>
      <c r="L6536">
        <v>0.24299999999999999</v>
      </c>
      <c r="M6536">
        <v>0.25700000000000001</v>
      </c>
      <c r="O6536">
        <v>0.625</v>
      </c>
      <c r="T6536">
        <f t="shared" si="774"/>
        <v>2730400</v>
      </c>
      <c r="U6536">
        <v>0</v>
      </c>
      <c r="V6536">
        <f t="shared" si="772"/>
        <v>0</v>
      </c>
      <c r="W6536" t="str">
        <f t="shared" si="775"/>
        <v/>
      </c>
      <c r="X6536" t="str">
        <f t="shared" si="776"/>
        <v/>
      </c>
      <c r="Y6536" t="str">
        <f t="shared" si="773"/>
        <v/>
      </c>
      <c r="AA6536" s="16">
        <f t="shared" si="777"/>
        <v>0.36699999999999999</v>
      </c>
      <c r="AB6536" s="16">
        <f t="shared" si="778"/>
        <v>4.2999999999999997E-2</v>
      </c>
      <c r="AC6536" s="16"/>
    </row>
    <row r="6537" spans="1:29" x14ac:dyDescent="0.25">
      <c r="A6537" s="2">
        <v>43738</v>
      </c>
      <c r="B6537" s="1">
        <v>273</v>
      </c>
      <c r="C6537" s="3">
        <v>500</v>
      </c>
      <c r="D6537" s="13">
        <v>301.23348379629601</v>
      </c>
      <c r="E6537">
        <v>73.790000000000006</v>
      </c>
      <c r="F6537" s="15">
        <f t="shared" si="771"/>
        <v>18.290000000000006</v>
      </c>
      <c r="G6537">
        <v>0</v>
      </c>
      <c r="H6537">
        <v>2.516</v>
      </c>
      <c r="I6537">
        <v>7.02</v>
      </c>
      <c r="J6537">
        <v>-5.5110000000000001</v>
      </c>
      <c r="K6537">
        <v>89.8</v>
      </c>
      <c r="L6537">
        <v>0.24299999999999999</v>
      </c>
      <c r="M6537">
        <v>0.25700000000000001</v>
      </c>
      <c r="O6537">
        <v>0.625</v>
      </c>
      <c r="T6537">
        <f t="shared" si="774"/>
        <v>2730500</v>
      </c>
      <c r="U6537">
        <v>0</v>
      </c>
      <c r="V6537">
        <f t="shared" si="772"/>
        <v>0</v>
      </c>
      <c r="W6537" t="str">
        <f t="shared" si="775"/>
        <v/>
      </c>
      <c r="X6537" t="str">
        <f t="shared" si="776"/>
        <v/>
      </c>
      <c r="Y6537" t="str">
        <f t="shared" si="773"/>
        <v/>
      </c>
      <c r="AA6537" s="16">
        <f t="shared" si="777"/>
        <v>0.36399999999999999</v>
      </c>
      <c r="AB6537" s="16">
        <f t="shared" si="778"/>
        <v>4.1000000000000002E-2</v>
      </c>
      <c r="AC6537" s="16"/>
    </row>
    <row r="6538" spans="1:29" x14ac:dyDescent="0.25">
      <c r="A6538" s="2">
        <v>43738</v>
      </c>
      <c r="B6538" s="1">
        <v>273</v>
      </c>
      <c r="C6538" s="3">
        <v>600</v>
      </c>
      <c r="D6538" s="13">
        <v>301.27515046296298</v>
      </c>
      <c r="E6538">
        <v>73.319999999999993</v>
      </c>
      <c r="F6538" s="15">
        <f t="shared" ref="F6538:F6601" si="779">IF(E6538&gt;F$2,E6538-F$2,0)</f>
        <v>17.819999999999993</v>
      </c>
      <c r="G6538">
        <v>0</v>
      </c>
      <c r="H6538">
        <v>2.0129999999999999</v>
      </c>
      <c r="I6538">
        <v>1.4039999999999999</v>
      </c>
      <c r="J6538">
        <v>-5.6050000000000004</v>
      </c>
      <c r="K6538">
        <v>89.5</v>
      </c>
      <c r="L6538">
        <v>0.24299999999999999</v>
      </c>
      <c r="M6538">
        <v>0.25700000000000001</v>
      </c>
      <c r="O6538">
        <v>0.625</v>
      </c>
      <c r="T6538">
        <f t="shared" si="774"/>
        <v>2730600</v>
      </c>
      <c r="U6538">
        <v>0</v>
      </c>
      <c r="V6538">
        <f t="shared" si="772"/>
        <v>0</v>
      </c>
      <c r="W6538" t="str">
        <f t="shared" si="775"/>
        <v/>
      </c>
      <c r="X6538" t="str">
        <f t="shared" si="776"/>
        <v/>
      </c>
      <c r="Y6538" t="str">
        <f t="shared" si="773"/>
        <v/>
      </c>
      <c r="AA6538" s="16">
        <f t="shared" si="777"/>
        <v>0.36</v>
      </c>
      <c r="AB6538" s="16">
        <f t="shared" si="778"/>
        <v>4.2000000000000003E-2</v>
      </c>
      <c r="AC6538" s="16"/>
    </row>
    <row r="6539" spans="1:29" x14ac:dyDescent="0.25">
      <c r="A6539" s="2">
        <v>43738</v>
      </c>
      <c r="B6539" s="1">
        <v>273</v>
      </c>
      <c r="C6539" s="3">
        <v>700</v>
      </c>
      <c r="D6539" s="13">
        <v>301.31681712963001</v>
      </c>
      <c r="E6539">
        <v>73.319999999999993</v>
      </c>
      <c r="F6539" s="15">
        <f t="shared" si="779"/>
        <v>17.819999999999993</v>
      </c>
      <c r="G6539">
        <v>0</v>
      </c>
      <c r="H6539">
        <v>1.51</v>
      </c>
      <c r="I6539">
        <v>14.039</v>
      </c>
      <c r="J6539">
        <v>-5.2949999999999999</v>
      </c>
      <c r="K6539">
        <v>88.4</v>
      </c>
      <c r="L6539">
        <v>0.24299999999999999</v>
      </c>
      <c r="M6539">
        <v>0.25700000000000001</v>
      </c>
      <c r="O6539">
        <v>36.875</v>
      </c>
      <c r="T6539">
        <f t="shared" si="774"/>
        <v>2730700</v>
      </c>
      <c r="U6539">
        <v>48.8</v>
      </c>
      <c r="V6539">
        <f t="shared" si="772"/>
        <v>36.9</v>
      </c>
      <c r="W6539" t="str">
        <f t="shared" si="775"/>
        <v/>
      </c>
      <c r="X6539" t="str">
        <f t="shared" si="776"/>
        <v/>
      </c>
      <c r="Y6539" t="str">
        <f t="shared" si="773"/>
        <v/>
      </c>
      <c r="AA6539" s="16">
        <f t="shared" si="777"/>
        <v>0.36399999999999999</v>
      </c>
      <c r="AB6539" s="16">
        <f t="shared" si="778"/>
        <v>4.8000000000000001E-2</v>
      </c>
      <c r="AC6539" s="16"/>
    </row>
    <row r="6540" spans="1:29" x14ac:dyDescent="0.25">
      <c r="A6540" s="2">
        <v>43738</v>
      </c>
      <c r="B6540" s="1">
        <v>273</v>
      </c>
      <c r="C6540" s="3">
        <v>800</v>
      </c>
      <c r="D6540" s="13">
        <v>301.35848379629601</v>
      </c>
      <c r="E6540">
        <v>73.08</v>
      </c>
      <c r="F6540" s="15">
        <f t="shared" si="779"/>
        <v>17.579999999999998</v>
      </c>
      <c r="G6540">
        <v>0</v>
      </c>
      <c r="H6540">
        <v>0</v>
      </c>
      <c r="I6540">
        <v>25.271000000000001</v>
      </c>
      <c r="J6540">
        <v>-3.8069999999999999</v>
      </c>
      <c r="K6540">
        <v>83.4</v>
      </c>
      <c r="L6540">
        <v>0.24199999999999999</v>
      </c>
      <c r="M6540">
        <v>0.25700000000000001</v>
      </c>
      <c r="O6540">
        <v>119.375</v>
      </c>
      <c r="T6540">
        <f t="shared" si="774"/>
        <v>2730800</v>
      </c>
      <c r="U6540">
        <v>210</v>
      </c>
      <c r="V6540">
        <f t="shared" si="772"/>
        <v>119.4</v>
      </c>
      <c r="W6540" t="str">
        <f t="shared" si="775"/>
        <v/>
      </c>
      <c r="X6540" t="str">
        <f t="shared" si="776"/>
        <v/>
      </c>
      <c r="Y6540" t="str">
        <f t="shared" si="773"/>
        <v/>
      </c>
      <c r="AA6540" s="16">
        <f t="shared" si="777"/>
        <v>0.38400000000000001</v>
      </c>
      <c r="AB6540" s="16">
        <f t="shared" si="778"/>
        <v>7.5999999999999998E-2</v>
      </c>
      <c r="AC6540" s="16"/>
    </row>
    <row r="6541" spans="1:29" x14ac:dyDescent="0.25">
      <c r="A6541" s="2">
        <v>43738</v>
      </c>
      <c r="B6541" s="1">
        <v>273</v>
      </c>
      <c r="C6541" s="3">
        <v>900</v>
      </c>
      <c r="D6541" s="13">
        <v>301.40015046296298</v>
      </c>
      <c r="E6541">
        <v>72.03</v>
      </c>
      <c r="F6541" s="15">
        <f t="shared" si="779"/>
        <v>16.53</v>
      </c>
      <c r="G6541">
        <v>0</v>
      </c>
      <c r="H6541">
        <v>1.0069999999999999</v>
      </c>
      <c r="I6541">
        <v>51.945</v>
      </c>
      <c r="J6541">
        <v>-0.93</v>
      </c>
      <c r="K6541">
        <v>70.400000000000006</v>
      </c>
      <c r="L6541">
        <v>0.24099999999999999</v>
      </c>
      <c r="M6541">
        <v>0.25700000000000001</v>
      </c>
      <c r="O6541">
        <v>494.375</v>
      </c>
      <c r="T6541">
        <f t="shared" si="774"/>
        <v>2730900</v>
      </c>
      <c r="U6541">
        <v>374.3</v>
      </c>
      <c r="V6541">
        <f t="shared" si="772"/>
        <v>494.4</v>
      </c>
      <c r="W6541" t="str">
        <f t="shared" si="775"/>
        <v/>
      </c>
      <c r="X6541" t="str">
        <f t="shared" si="776"/>
        <v/>
      </c>
      <c r="Y6541" t="str">
        <f t="shared" si="773"/>
        <v/>
      </c>
      <c r="AA6541" s="16">
        <f t="shared" si="777"/>
        <v>0.40200000000000002</v>
      </c>
      <c r="AB6541" s="16">
        <f t="shared" si="778"/>
        <v>0.16900000000000001</v>
      </c>
      <c r="AC6541" s="16"/>
    </row>
    <row r="6542" spans="1:29" x14ac:dyDescent="0.25">
      <c r="A6542" s="2">
        <v>43738</v>
      </c>
      <c r="B6542" s="1">
        <v>273</v>
      </c>
      <c r="C6542" s="3">
        <v>1000</v>
      </c>
      <c r="D6542" s="13">
        <v>301.44181712963001</v>
      </c>
      <c r="E6542">
        <v>72.38</v>
      </c>
      <c r="F6542" s="15">
        <f t="shared" si="779"/>
        <v>16.879999999999995</v>
      </c>
      <c r="G6542">
        <v>0</v>
      </c>
      <c r="H6542">
        <v>2.516</v>
      </c>
      <c r="I6542">
        <v>331.32499999999999</v>
      </c>
      <c r="J6542">
        <v>-2.5960000000000001</v>
      </c>
      <c r="K6542">
        <v>82.8</v>
      </c>
      <c r="L6542">
        <v>0.24099999999999999</v>
      </c>
      <c r="M6542">
        <v>0.25700000000000001</v>
      </c>
      <c r="O6542">
        <v>279.375</v>
      </c>
      <c r="T6542">
        <f t="shared" si="774"/>
        <v>2731000</v>
      </c>
      <c r="U6542">
        <v>509.8</v>
      </c>
      <c r="V6542">
        <f t="shared" si="772"/>
        <v>279.39999999999998</v>
      </c>
      <c r="W6542" t="str">
        <f t="shared" si="775"/>
        <v/>
      </c>
      <c r="X6542" t="str">
        <f t="shared" si="776"/>
        <v/>
      </c>
      <c r="Y6542" t="str">
        <f t="shared" si="773"/>
        <v/>
      </c>
      <c r="AA6542" s="16">
        <f t="shared" si="777"/>
        <v>0.41799999999999998</v>
      </c>
      <c r="AB6542" s="16">
        <f t="shared" si="778"/>
        <v>8.6999999999999994E-2</v>
      </c>
      <c r="AC6542" s="16"/>
    </row>
    <row r="6543" spans="1:29" x14ac:dyDescent="0.25">
      <c r="A6543" s="2">
        <v>43738</v>
      </c>
      <c r="B6543" s="1">
        <v>273</v>
      </c>
      <c r="C6543" s="3">
        <v>1100</v>
      </c>
      <c r="D6543" s="13">
        <v>301.48348379629601</v>
      </c>
      <c r="E6543">
        <v>71.45</v>
      </c>
      <c r="F6543" s="15">
        <f t="shared" si="779"/>
        <v>15.950000000000003</v>
      </c>
      <c r="G6543">
        <v>0</v>
      </c>
      <c r="H6543">
        <v>3.02</v>
      </c>
      <c r="I6543">
        <v>290.61200000000002</v>
      </c>
      <c r="J6543">
        <v>-1.3839999999999999</v>
      </c>
      <c r="K6543">
        <v>81.7</v>
      </c>
      <c r="L6543">
        <v>0.24099999999999999</v>
      </c>
      <c r="M6543">
        <v>0.25800000000000001</v>
      </c>
      <c r="O6543">
        <v>419.375</v>
      </c>
      <c r="T6543">
        <f t="shared" si="774"/>
        <v>2731100</v>
      </c>
      <c r="U6543">
        <v>602.5</v>
      </c>
      <c r="V6543">
        <f t="shared" si="772"/>
        <v>419.4</v>
      </c>
      <c r="W6543" t="str">
        <f t="shared" si="775"/>
        <v/>
      </c>
      <c r="X6543" t="str">
        <f t="shared" si="776"/>
        <v/>
      </c>
      <c r="Y6543" t="str">
        <f t="shared" si="773"/>
        <v/>
      </c>
      <c r="AA6543" s="16">
        <f t="shared" si="777"/>
        <v>0.45100000000000001</v>
      </c>
      <c r="AB6543" s="16">
        <f t="shared" si="778"/>
        <v>0.10100000000000001</v>
      </c>
      <c r="AC6543" s="16"/>
    </row>
    <row r="6544" spans="1:29" x14ac:dyDescent="0.25">
      <c r="A6544" s="2">
        <v>43738</v>
      </c>
      <c r="B6544" s="1">
        <v>273</v>
      </c>
      <c r="C6544" s="3">
        <v>1200</v>
      </c>
      <c r="D6544" s="13">
        <v>301.52515046296298</v>
      </c>
      <c r="E6544">
        <v>72.150000000000006</v>
      </c>
      <c r="F6544" s="15">
        <f t="shared" si="779"/>
        <v>16.650000000000006</v>
      </c>
      <c r="G6544">
        <v>0</v>
      </c>
      <c r="H6544">
        <v>2.516</v>
      </c>
      <c r="I6544">
        <v>292.01600000000002</v>
      </c>
      <c r="J6544">
        <v>-2.6829999999999998</v>
      </c>
      <c r="K6544">
        <v>86.8</v>
      </c>
      <c r="L6544">
        <v>0.24099999999999999</v>
      </c>
      <c r="M6544">
        <v>0.25700000000000001</v>
      </c>
      <c r="O6544">
        <v>151.875</v>
      </c>
      <c r="T6544">
        <f t="shared" si="774"/>
        <v>2731200</v>
      </c>
      <c r="U6544">
        <v>643</v>
      </c>
      <c r="V6544">
        <f t="shared" si="772"/>
        <v>151.9</v>
      </c>
      <c r="W6544" t="str">
        <f t="shared" si="775"/>
        <v/>
      </c>
      <c r="X6544" t="str">
        <f t="shared" si="776"/>
        <v/>
      </c>
      <c r="Y6544" t="str">
        <f t="shared" si="773"/>
        <v/>
      </c>
      <c r="AA6544" s="16">
        <f t="shared" si="777"/>
        <v>0.435</v>
      </c>
      <c r="AB6544" s="16">
        <f t="shared" si="778"/>
        <v>6.6000000000000003E-2</v>
      </c>
      <c r="AC6544" s="16"/>
    </row>
    <row r="6545" spans="1:29" x14ac:dyDescent="0.25">
      <c r="A6545" s="2">
        <v>43738</v>
      </c>
      <c r="B6545" s="1">
        <v>273</v>
      </c>
      <c r="C6545" s="3">
        <v>1300</v>
      </c>
      <c r="D6545" s="13">
        <v>301.56681712963001</v>
      </c>
      <c r="E6545">
        <v>71.45</v>
      </c>
      <c r="F6545" s="15">
        <f t="shared" si="779"/>
        <v>15.950000000000003</v>
      </c>
      <c r="G6545">
        <v>0</v>
      </c>
      <c r="H6545">
        <v>3.02</v>
      </c>
      <c r="I6545">
        <v>299.03500000000003</v>
      </c>
      <c r="J6545">
        <v>-2.16</v>
      </c>
      <c r="K6545">
        <v>84.5</v>
      </c>
      <c r="L6545">
        <v>0.24099999999999999</v>
      </c>
      <c r="M6545">
        <v>0.25700000000000001</v>
      </c>
      <c r="O6545">
        <v>158.125</v>
      </c>
      <c r="T6545">
        <f t="shared" si="774"/>
        <v>2731300</v>
      </c>
      <c r="U6545">
        <v>629.20000000000005</v>
      </c>
      <c r="V6545">
        <f t="shared" si="772"/>
        <v>158.1</v>
      </c>
      <c r="W6545" t="str">
        <f t="shared" si="775"/>
        <v/>
      </c>
      <c r="X6545" t="str">
        <f t="shared" si="776"/>
        <v/>
      </c>
      <c r="Y6545" t="str">
        <f t="shared" si="773"/>
        <v/>
      </c>
      <c r="AA6545" s="16">
        <f t="shared" si="777"/>
        <v>0.44</v>
      </c>
      <c r="AB6545" s="16">
        <f t="shared" si="778"/>
        <v>8.1000000000000003E-2</v>
      </c>
      <c r="AC6545" s="16"/>
    </row>
    <row r="6546" spans="1:29" x14ac:dyDescent="0.25">
      <c r="A6546" s="2">
        <v>43738</v>
      </c>
      <c r="B6546" s="1">
        <v>273</v>
      </c>
      <c r="C6546" s="3">
        <v>1400</v>
      </c>
      <c r="D6546" s="13">
        <v>301.60848379629601</v>
      </c>
      <c r="E6546">
        <v>71.33</v>
      </c>
      <c r="F6546" s="15">
        <f t="shared" si="779"/>
        <v>15.829999999999998</v>
      </c>
      <c r="G6546">
        <v>1.0069999999999999</v>
      </c>
      <c r="H6546">
        <v>4.5289999999999999</v>
      </c>
      <c r="I6546">
        <v>299.03500000000003</v>
      </c>
      <c r="J6546">
        <v>-1.641</v>
      </c>
      <c r="K6546">
        <v>84.9</v>
      </c>
      <c r="L6546">
        <v>0.24099999999999999</v>
      </c>
      <c r="M6546">
        <v>0.25700000000000001</v>
      </c>
      <c r="O6546">
        <v>509.375</v>
      </c>
      <c r="T6546">
        <f t="shared" si="774"/>
        <v>2731400</v>
      </c>
      <c r="U6546">
        <v>561.20000000000005</v>
      </c>
      <c r="V6546">
        <f t="shared" si="772"/>
        <v>509.4</v>
      </c>
      <c r="W6546" t="str">
        <f t="shared" si="775"/>
        <v/>
      </c>
      <c r="X6546" t="str">
        <f t="shared" si="776"/>
        <v/>
      </c>
      <c r="Y6546" t="str">
        <f t="shared" si="773"/>
        <v/>
      </c>
      <c r="AA6546" s="16">
        <f t="shared" si="777"/>
        <v>0.46</v>
      </c>
      <c r="AB6546" s="16">
        <f t="shared" si="778"/>
        <v>8.2000000000000003E-2</v>
      </c>
      <c r="AC6546" s="16"/>
    </row>
    <row r="6547" spans="1:29" x14ac:dyDescent="0.25">
      <c r="A6547" s="2">
        <v>43738</v>
      </c>
      <c r="B6547" s="1">
        <v>273</v>
      </c>
      <c r="C6547" s="3">
        <v>1500</v>
      </c>
      <c r="D6547" s="13">
        <v>301.65015046296298</v>
      </c>
      <c r="E6547">
        <v>69.930000000000007</v>
      </c>
      <c r="F6547" s="15">
        <f t="shared" si="779"/>
        <v>14.430000000000007</v>
      </c>
      <c r="G6547">
        <v>1.51</v>
      </c>
      <c r="H6547">
        <v>4.5289999999999999</v>
      </c>
      <c r="I6547">
        <v>306.05500000000001</v>
      </c>
      <c r="J6547">
        <v>0.246</v>
      </c>
      <c r="K6547">
        <v>79.3</v>
      </c>
      <c r="L6547">
        <v>0.24099999999999999</v>
      </c>
      <c r="M6547">
        <v>0.25800000000000001</v>
      </c>
      <c r="O6547">
        <v>504.375</v>
      </c>
      <c r="T6547">
        <f t="shared" si="774"/>
        <v>2731500</v>
      </c>
      <c r="U6547">
        <v>445.8</v>
      </c>
      <c r="V6547">
        <f t="shared" si="772"/>
        <v>504.4</v>
      </c>
      <c r="W6547" t="str">
        <f t="shared" si="775"/>
        <v/>
      </c>
      <c r="X6547" t="str">
        <f t="shared" si="776"/>
        <v/>
      </c>
      <c r="Y6547" t="str">
        <f t="shared" si="773"/>
        <v/>
      </c>
      <c r="AA6547" s="16">
        <f t="shared" si="777"/>
        <v>0.49299999999999999</v>
      </c>
      <c r="AB6547" s="16">
        <f t="shared" si="778"/>
        <v>0.129</v>
      </c>
      <c r="AC6547" s="16"/>
    </row>
    <row r="6548" spans="1:29" x14ac:dyDescent="0.25">
      <c r="A6548" s="2">
        <v>43738</v>
      </c>
      <c r="B6548" s="1">
        <v>273</v>
      </c>
      <c r="C6548" s="3">
        <v>1600</v>
      </c>
      <c r="D6548" s="13">
        <v>301.69181712963001</v>
      </c>
      <c r="E6548">
        <v>70.39</v>
      </c>
      <c r="F6548" s="15">
        <f t="shared" si="779"/>
        <v>14.89</v>
      </c>
      <c r="G6548">
        <v>1.0069999999999999</v>
      </c>
      <c r="H6548">
        <v>4.5289999999999999</v>
      </c>
      <c r="I6548">
        <v>318.69</v>
      </c>
      <c r="J6548">
        <v>-1.1850000000000001</v>
      </c>
      <c r="K6548">
        <v>85.4</v>
      </c>
      <c r="L6548">
        <v>0.24099999999999999</v>
      </c>
      <c r="M6548">
        <v>0.25700000000000001</v>
      </c>
      <c r="O6548">
        <v>284.375</v>
      </c>
      <c r="T6548">
        <f t="shared" si="774"/>
        <v>2731600</v>
      </c>
      <c r="U6548">
        <v>293.2</v>
      </c>
      <c r="V6548">
        <f t="shared" si="772"/>
        <v>284.39999999999998</v>
      </c>
      <c r="W6548" t="str">
        <f t="shared" si="775"/>
        <v/>
      </c>
      <c r="X6548" t="str">
        <f t="shared" si="776"/>
        <v/>
      </c>
      <c r="Y6548" t="str">
        <f t="shared" si="773"/>
        <v/>
      </c>
      <c r="AA6548" s="16">
        <f t="shared" si="777"/>
        <v>0.47799999999999998</v>
      </c>
      <c r="AB6548" s="16">
        <f t="shared" si="778"/>
        <v>8.2000000000000003E-2</v>
      </c>
      <c r="AC6548" s="16"/>
    </row>
    <row r="6549" spans="1:29" x14ac:dyDescent="0.25">
      <c r="A6549" s="2">
        <v>43738</v>
      </c>
      <c r="B6549" s="1">
        <v>273</v>
      </c>
      <c r="C6549" s="3">
        <v>1700</v>
      </c>
      <c r="D6549" s="13">
        <v>301.73348379629601</v>
      </c>
      <c r="E6549">
        <v>70.63</v>
      </c>
      <c r="F6549" s="15">
        <f t="shared" si="779"/>
        <v>15.129999999999995</v>
      </c>
      <c r="G6549">
        <v>1.0069999999999999</v>
      </c>
      <c r="H6549">
        <v>3.5230000000000001</v>
      </c>
      <c r="I6549">
        <v>313.07499999999999</v>
      </c>
      <c r="J6549">
        <v>-2.4790000000000001</v>
      </c>
      <c r="K6549">
        <v>88.5</v>
      </c>
      <c r="L6549">
        <v>0.24099999999999999</v>
      </c>
      <c r="M6549">
        <v>0.25700000000000001</v>
      </c>
      <c r="O6549">
        <v>76.875</v>
      </c>
      <c r="T6549">
        <f t="shared" si="774"/>
        <v>2731700</v>
      </c>
      <c r="U6549">
        <v>124.2</v>
      </c>
      <c r="V6549">
        <f t="shared" si="772"/>
        <v>76.900000000000006</v>
      </c>
      <c r="W6549" t="str">
        <f t="shared" si="775"/>
        <v/>
      </c>
      <c r="X6549" t="str">
        <f t="shared" si="776"/>
        <v/>
      </c>
      <c r="Y6549" t="str">
        <f t="shared" si="773"/>
        <v/>
      </c>
      <c r="AA6549" s="16">
        <f t="shared" si="777"/>
        <v>0.45</v>
      </c>
      <c r="AB6549" s="16">
        <f t="shared" si="778"/>
        <v>5.8000000000000003E-2</v>
      </c>
      <c r="AC6549" s="16"/>
    </row>
    <row r="6550" spans="1:29" x14ac:dyDescent="0.25">
      <c r="A6550" s="2">
        <v>43738</v>
      </c>
      <c r="B6550" s="1">
        <v>273</v>
      </c>
      <c r="C6550" s="3">
        <v>1800</v>
      </c>
      <c r="D6550" s="13">
        <v>301.77515046296298</v>
      </c>
      <c r="E6550">
        <v>70.75</v>
      </c>
      <c r="F6550" s="15">
        <f t="shared" si="779"/>
        <v>15.25</v>
      </c>
      <c r="G6550">
        <v>0</v>
      </c>
      <c r="H6550">
        <v>3.02</v>
      </c>
      <c r="I6550">
        <v>296.22699999999998</v>
      </c>
      <c r="J6550">
        <v>-3.1829999999999998</v>
      </c>
      <c r="K6550">
        <v>90.2</v>
      </c>
      <c r="L6550">
        <v>0.24099999999999999</v>
      </c>
      <c r="M6550">
        <v>0.25700000000000001</v>
      </c>
      <c r="O6550">
        <v>0.625</v>
      </c>
      <c r="T6550">
        <f t="shared" si="774"/>
        <v>2731800</v>
      </c>
      <c r="U6550">
        <v>6.3</v>
      </c>
      <c r="V6550">
        <f t="shared" si="772"/>
        <v>0</v>
      </c>
      <c r="W6550" t="str">
        <f t="shared" si="775"/>
        <v/>
      </c>
      <c r="X6550" t="str">
        <f t="shared" si="776"/>
        <v/>
      </c>
      <c r="Y6550" t="str">
        <f t="shared" si="773"/>
        <v/>
      </c>
      <c r="AA6550" s="16">
        <f t="shared" si="777"/>
        <v>0.435</v>
      </c>
      <c r="AB6550" s="16">
        <f t="shared" si="778"/>
        <v>4.7E-2</v>
      </c>
      <c r="AC6550" s="16"/>
    </row>
    <row r="6551" spans="1:29" x14ac:dyDescent="0.25">
      <c r="A6551" s="2">
        <v>43738</v>
      </c>
      <c r="B6551" s="1">
        <v>273</v>
      </c>
      <c r="C6551" s="3">
        <v>1900</v>
      </c>
      <c r="D6551" s="13">
        <v>301.81681712963001</v>
      </c>
      <c r="E6551">
        <v>70.63</v>
      </c>
      <c r="F6551" s="15">
        <f t="shared" si="779"/>
        <v>15.129999999999995</v>
      </c>
      <c r="G6551">
        <v>0</v>
      </c>
      <c r="H6551">
        <v>1.51</v>
      </c>
      <c r="I6551">
        <v>334.13299999999998</v>
      </c>
      <c r="J6551">
        <v>-3.153</v>
      </c>
      <c r="K6551">
        <v>90.1</v>
      </c>
      <c r="L6551">
        <v>0.24099999999999999</v>
      </c>
      <c r="M6551">
        <v>0.25700000000000001</v>
      </c>
      <c r="O6551">
        <v>0.625</v>
      </c>
      <c r="T6551">
        <f t="shared" si="774"/>
        <v>2731900</v>
      </c>
      <c r="U6551">
        <v>0</v>
      </c>
      <c r="V6551">
        <f t="shared" si="772"/>
        <v>0</v>
      </c>
      <c r="W6551" t="str">
        <f t="shared" si="775"/>
        <v/>
      </c>
      <c r="X6551" t="str">
        <f t="shared" si="776"/>
        <v/>
      </c>
      <c r="Y6551" t="str">
        <f t="shared" si="773"/>
        <v/>
      </c>
      <c r="AA6551" s="16">
        <f t="shared" si="777"/>
        <v>0.436</v>
      </c>
      <c r="AB6551" s="16">
        <f t="shared" si="778"/>
        <v>4.8000000000000001E-2</v>
      </c>
      <c r="AC6551" s="16"/>
    </row>
    <row r="6552" spans="1:29" x14ac:dyDescent="0.25">
      <c r="A6552" s="2">
        <v>43738</v>
      </c>
      <c r="B6552" s="1">
        <v>273</v>
      </c>
      <c r="C6552" s="3">
        <v>2000</v>
      </c>
      <c r="D6552" s="13">
        <v>301.85848379629601</v>
      </c>
      <c r="E6552">
        <v>70.28</v>
      </c>
      <c r="F6552" s="15">
        <f t="shared" si="779"/>
        <v>14.780000000000001</v>
      </c>
      <c r="G6552">
        <v>0</v>
      </c>
      <c r="H6552">
        <v>0</v>
      </c>
      <c r="I6552">
        <v>332.72899999999998</v>
      </c>
      <c r="J6552">
        <v>-3.242</v>
      </c>
      <c r="K6552">
        <v>90.2</v>
      </c>
      <c r="L6552">
        <v>0.24099999999999999</v>
      </c>
      <c r="M6552">
        <v>0.25700000000000001</v>
      </c>
      <c r="O6552">
        <v>0.625</v>
      </c>
      <c r="T6552">
        <f t="shared" si="774"/>
        <v>2732000</v>
      </c>
      <c r="U6552">
        <v>0</v>
      </c>
      <c r="V6552">
        <f t="shared" si="772"/>
        <v>0</v>
      </c>
      <c r="W6552" t="str">
        <f t="shared" si="775"/>
        <v/>
      </c>
      <c r="X6552" t="str">
        <f t="shared" si="776"/>
        <v/>
      </c>
      <c r="Y6552" t="str">
        <f t="shared" si="773"/>
        <v/>
      </c>
      <c r="AA6552" s="16">
        <f t="shared" si="777"/>
        <v>0.433</v>
      </c>
      <c r="AB6552" s="16">
        <f t="shared" si="778"/>
        <v>4.7E-2</v>
      </c>
      <c r="AC6552" s="16"/>
    </row>
    <row r="6553" spans="1:29" x14ac:dyDescent="0.25">
      <c r="A6553" s="2">
        <v>43738</v>
      </c>
      <c r="B6553" s="1">
        <v>273</v>
      </c>
      <c r="C6553" s="3">
        <v>2100</v>
      </c>
      <c r="D6553" s="13">
        <v>301.90015046296298</v>
      </c>
      <c r="E6553">
        <v>69.930000000000007</v>
      </c>
      <c r="F6553" s="15">
        <f t="shared" si="779"/>
        <v>14.430000000000007</v>
      </c>
      <c r="G6553">
        <v>0</v>
      </c>
      <c r="H6553">
        <v>0</v>
      </c>
      <c r="I6553">
        <v>350.98</v>
      </c>
      <c r="J6553">
        <v>-3.3010000000000002</v>
      </c>
      <c r="K6553">
        <v>91.7</v>
      </c>
      <c r="L6553">
        <v>0.24099999999999999</v>
      </c>
      <c r="M6553">
        <v>0.25700000000000001</v>
      </c>
      <c r="O6553">
        <v>0.625</v>
      </c>
      <c r="T6553">
        <f t="shared" si="774"/>
        <v>2732100</v>
      </c>
      <c r="U6553">
        <v>0</v>
      </c>
      <c r="V6553">
        <f t="shared" si="772"/>
        <v>0</v>
      </c>
      <c r="W6553" t="str">
        <f t="shared" si="775"/>
        <v/>
      </c>
      <c r="X6553" t="str">
        <f t="shared" si="776"/>
        <v/>
      </c>
      <c r="Y6553" t="str">
        <f t="shared" si="773"/>
        <v/>
      </c>
      <c r="AA6553" s="16">
        <f t="shared" si="777"/>
        <v>0.439</v>
      </c>
      <c r="AB6553" s="16">
        <f t="shared" si="778"/>
        <v>0.04</v>
      </c>
      <c r="AC6553" s="16"/>
    </row>
    <row r="6554" spans="1:29" x14ac:dyDescent="0.25">
      <c r="A6554" s="2">
        <v>43738</v>
      </c>
      <c r="B6554" s="1">
        <v>273</v>
      </c>
      <c r="C6554" s="3">
        <v>2200</v>
      </c>
      <c r="D6554" s="13">
        <v>301.94181712963001</v>
      </c>
      <c r="E6554">
        <v>69.11</v>
      </c>
      <c r="F6554" s="15">
        <f t="shared" si="779"/>
        <v>13.61</v>
      </c>
      <c r="G6554">
        <v>0</v>
      </c>
      <c r="H6554">
        <v>1.51</v>
      </c>
      <c r="I6554">
        <v>353.78800000000001</v>
      </c>
      <c r="J6554">
        <v>-3.36</v>
      </c>
      <c r="K6554">
        <v>91.1</v>
      </c>
      <c r="L6554">
        <v>0.24099999999999999</v>
      </c>
      <c r="M6554">
        <v>0.25700000000000001</v>
      </c>
      <c r="O6554">
        <v>0.625</v>
      </c>
      <c r="T6554">
        <f t="shared" si="774"/>
        <v>2732200</v>
      </c>
      <c r="U6554">
        <v>0</v>
      </c>
      <c r="V6554">
        <f t="shared" si="772"/>
        <v>0</v>
      </c>
      <c r="W6554" t="str">
        <f t="shared" si="775"/>
        <v/>
      </c>
      <c r="X6554" t="str">
        <f t="shared" si="776"/>
        <v/>
      </c>
      <c r="Y6554" t="str">
        <f t="shared" si="773"/>
        <v/>
      </c>
      <c r="AA6554" s="16">
        <f t="shared" si="777"/>
        <v>0.434</v>
      </c>
      <c r="AB6554" s="16">
        <f t="shared" si="778"/>
        <v>4.2000000000000003E-2</v>
      </c>
      <c r="AC6554" s="16"/>
    </row>
    <row r="6555" spans="1:29" x14ac:dyDescent="0.25">
      <c r="A6555" s="2">
        <v>43738</v>
      </c>
      <c r="B6555" s="1">
        <v>273</v>
      </c>
      <c r="C6555" s="3">
        <v>2300</v>
      </c>
      <c r="D6555" s="13">
        <v>301.98348379629601</v>
      </c>
      <c r="E6555">
        <v>69.69</v>
      </c>
      <c r="F6555" s="15">
        <f t="shared" si="779"/>
        <v>14.189999999999998</v>
      </c>
      <c r="G6555">
        <v>0</v>
      </c>
      <c r="H6555">
        <v>1.51</v>
      </c>
      <c r="I6555">
        <v>339.74900000000002</v>
      </c>
      <c r="J6555">
        <v>-3.0649999999999999</v>
      </c>
      <c r="K6555">
        <v>89.5</v>
      </c>
      <c r="L6555">
        <v>0.24099999999999999</v>
      </c>
      <c r="M6555">
        <v>0.25700000000000001</v>
      </c>
      <c r="O6555">
        <v>0.625</v>
      </c>
      <c r="T6555">
        <f t="shared" si="774"/>
        <v>2732300</v>
      </c>
      <c r="U6555">
        <v>0</v>
      </c>
      <c r="V6555">
        <f t="shared" si="772"/>
        <v>0</v>
      </c>
      <c r="W6555" t="str">
        <f t="shared" si="775"/>
        <v/>
      </c>
      <c r="X6555" t="str">
        <f t="shared" si="776"/>
        <v/>
      </c>
      <c r="Y6555" t="str">
        <f t="shared" si="773"/>
        <v/>
      </c>
      <c r="AA6555" s="16">
        <f t="shared" si="777"/>
        <v>0.436</v>
      </c>
      <c r="AB6555" s="16">
        <f t="shared" si="778"/>
        <v>5.0999999999999997E-2</v>
      </c>
      <c r="AC6555" s="16"/>
    </row>
    <row r="6556" spans="1:29" x14ac:dyDescent="0.25">
      <c r="A6556" s="2">
        <v>43738</v>
      </c>
      <c r="B6556" s="1">
        <v>273</v>
      </c>
      <c r="C6556" s="3">
        <v>2400</v>
      </c>
      <c r="D6556" s="13">
        <v>302.02515046296298</v>
      </c>
      <c r="E6556">
        <v>69.34</v>
      </c>
      <c r="F6556" s="15">
        <f t="shared" si="779"/>
        <v>13.840000000000003</v>
      </c>
      <c r="G6556">
        <v>0</v>
      </c>
      <c r="H6556">
        <v>2.0129999999999999</v>
      </c>
      <c r="I6556">
        <v>324.30599999999998</v>
      </c>
      <c r="J6556">
        <v>-2.9470000000000001</v>
      </c>
      <c r="K6556">
        <v>91.2</v>
      </c>
      <c r="L6556">
        <v>0.24099999999999999</v>
      </c>
      <c r="M6556">
        <v>0.25700000000000001</v>
      </c>
      <c r="O6556">
        <v>0.625</v>
      </c>
      <c r="T6556">
        <f t="shared" si="774"/>
        <v>2732400</v>
      </c>
      <c r="U6556">
        <v>0</v>
      </c>
      <c r="V6556">
        <f t="shared" si="772"/>
        <v>0</v>
      </c>
      <c r="W6556">
        <f t="shared" si="775"/>
        <v>0.24099999999999999</v>
      </c>
      <c r="X6556">
        <f t="shared" si="776"/>
        <v>0.25700000000000001</v>
      </c>
      <c r="Y6556">
        <f t="shared" si="773"/>
        <v>0.13800000000000001</v>
      </c>
      <c r="AA6556" s="16">
        <f t="shared" si="777"/>
        <v>0.44800000000000001</v>
      </c>
      <c r="AB6556" s="16">
        <f t="shared" si="778"/>
        <v>4.2999999999999997E-2</v>
      </c>
      <c r="AC6556" s="16"/>
    </row>
    <row r="6557" spans="1:29" x14ac:dyDescent="0.25">
      <c r="A6557" s="2">
        <v>43739</v>
      </c>
      <c r="B6557" s="1">
        <v>274</v>
      </c>
      <c r="C6557" s="3">
        <v>100</v>
      </c>
      <c r="D6557" s="13">
        <v>302.06681712963001</v>
      </c>
      <c r="E6557">
        <v>69.22</v>
      </c>
      <c r="F6557" s="15">
        <f t="shared" si="779"/>
        <v>13.719999999999999</v>
      </c>
      <c r="G6557">
        <v>0</v>
      </c>
      <c r="H6557">
        <v>2.0129999999999999</v>
      </c>
      <c r="I6557">
        <v>311.67099999999999</v>
      </c>
      <c r="J6557">
        <v>-2.742</v>
      </c>
      <c r="K6557">
        <v>90.5</v>
      </c>
      <c r="L6557">
        <v>0.24099999999999999</v>
      </c>
      <c r="M6557">
        <v>0.25600000000000001</v>
      </c>
      <c r="O6557">
        <v>0.625</v>
      </c>
      <c r="T6557">
        <f t="shared" si="774"/>
        <v>2740100</v>
      </c>
      <c r="U6557">
        <v>0</v>
      </c>
      <c r="V6557">
        <f t="shared" si="772"/>
        <v>0</v>
      </c>
      <c r="W6557" t="str">
        <f t="shared" si="775"/>
        <v/>
      </c>
      <c r="X6557" t="str">
        <f t="shared" si="776"/>
        <v/>
      </c>
      <c r="Y6557" t="str">
        <f t="shared" si="773"/>
        <v/>
      </c>
      <c r="AA6557" s="16">
        <f t="shared" si="777"/>
        <v>0.45100000000000001</v>
      </c>
      <c r="AB6557" s="16">
        <f t="shared" si="778"/>
        <v>4.7E-2</v>
      </c>
      <c r="AC6557" s="16"/>
    </row>
    <row r="6558" spans="1:29" x14ac:dyDescent="0.25">
      <c r="A6558" s="2">
        <v>43739</v>
      </c>
      <c r="B6558" s="1">
        <v>274</v>
      </c>
      <c r="C6558" s="3">
        <v>200</v>
      </c>
      <c r="D6558" s="13">
        <v>302.10848379629601</v>
      </c>
      <c r="E6558">
        <v>69.22</v>
      </c>
      <c r="F6558" s="15">
        <f t="shared" si="779"/>
        <v>13.719999999999999</v>
      </c>
      <c r="G6558">
        <v>0</v>
      </c>
      <c r="H6558">
        <v>2.0129999999999999</v>
      </c>
      <c r="I6558">
        <v>313.07499999999999</v>
      </c>
      <c r="J6558">
        <v>-2.7709999999999999</v>
      </c>
      <c r="K6558">
        <v>90.8</v>
      </c>
      <c r="L6558">
        <v>0.24099999999999999</v>
      </c>
      <c r="M6558">
        <v>0.25600000000000001</v>
      </c>
      <c r="O6558">
        <v>0.625</v>
      </c>
      <c r="T6558">
        <f t="shared" si="774"/>
        <v>2740200</v>
      </c>
      <c r="U6558">
        <v>0</v>
      </c>
      <c r="V6558">
        <f t="shared" si="772"/>
        <v>0</v>
      </c>
      <c r="W6558" t="str">
        <f t="shared" si="775"/>
        <v/>
      </c>
      <c r="X6558" t="str">
        <f t="shared" si="776"/>
        <v/>
      </c>
      <c r="Y6558" t="str">
        <f t="shared" si="773"/>
        <v/>
      </c>
      <c r="AA6558" s="16">
        <f t="shared" si="777"/>
        <v>0.45200000000000001</v>
      </c>
      <c r="AB6558" s="16">
        <f t="shared" si="778"/>
        <v>4.5999999999999999E-2</v>
      </c>
      <c r="AC6558" s="16"/>
    </row>
    <row r="6559" spans="1:29" x14ac:dyDescent="0.25">
      <c r="A6559" s="2">
        <v>43739</v>
      </c>
      <c r="B6559" s="1">
        <v>274</v>
      </c>
      <c r="C6559" s="3">
        <v>300</v>
      </c>
      <c r="D6559" s="13">
        <v>302.15015046296298</v>
      </c>
      <c r="E6559">
        <v>69.34</v>
      </c>
      <c r="F6559" s="15">
        <f t="shared" si="779"/>
        <v>13.840000000000003</v>
      </c>
      <c r="G6559">
        <v>0</v>
      </c>
      <c r="H6559">
        <v>2.0129999999999999</v>
      </c>
      <c r="I6559">
        <v>320.09399999999999</v>
      </c>
      <c r="J6559">
        <v>-3.508</v>
      </c>
      <c r="K6559">
        <v>92.7</v>
      </c>
      <c r="L6559">
        <v>0.24099999999999999</v>
      </c>
      <c r="M6559">
        <v>0.25600000000000001</v>
      </c>
      <c r="O6559">
        <v>0.625</v>
      </c>
      <c r="T6559">
        <f t="shared" si="774"/>
        <v>2740300</v>
      </c>
      <c r="U6559">
        <v>0</v>
      </c>
      <c r="V6559">
        <f t="shared" si="772"/>
        <v>0</v>
      </c>
      <c r="W6559" t="str">
        <f t="shared" si="775"/>
        <v/>
      </c>
      <c r="X6559" t="str">
        <f t="shared" si="776"/>
        <v/>
      </c>
      <c r="Y6559" t="str">
        <f t="shared" si="773"/>
        <v/>
      </c>
      <c r="AA6559" s="16">
        <f t="shared" si="777"/>
        <v>0.437</v>
      </c>
      <c r="AB6559" s="16">
        <f t="shared" si="778"/>
        <v>3.4000000000000002E-2</v>
      </c>
      <c r="AC6559" s="16"/>
    </row>
    <row r="6560" spans="1:29" x14ac:dyDescent="0.25">
      <c r="A6560" s="2">
        <v>43739</v>
      </c>
      <c r="B6560" s="1">
        <v>274</v>
      </c>
      <c r="C6560" s="3">
        <v>400</v>
      </c>
      <c r="D6560" s="13">
        <v>302.19181712963001</v>
      </c>
      <c r="E6560">
        <v>69.69</v>
      </c>
      <c r="F6560" s="15">
        <f t="shared" si="779"/>
        <v>14.189999999999998</v>
      </c>
      <c r="G6560">
        <v>0</v>
      </c>
      <c r="H6560">
        <v>1.0069999999999999</v>
      </c>
      <c r="I6560">
        <v>336.94099999999997</v>
      </c>
      <c r="J6560">
        <v>-4.4390000000000001</v>
      </c>
      <c r="K6560">
        <v>94.7</v>
      </c>
      <c r="L6560">
        <v>0.24099999999999999</v>
      </c>
      <c r="M6560">
        <v>0.255</v>
      </c>
      <c r="O6560">
        <v>0.625</v>
      </c>
      <c r="T6560">
        <f t="shared" si="774"/>
        <v>2740400</v>
      </c>
      <c r="U6560">
        <v>0</v>
      </c>
      <c r="V6560">
        <f t="shared" si="772"/>
        <v>0</v>
      </c>
      <c r="W6560" t="str">
        <f t="shared" si="775"/>
        <v/>
      </c>
      <c r="X6560" t="str">
        <f t="shared" si="776"/>
        <v/>
      </c>
      <c r="Y6560" t="str">
        <f t="shared" si="773"/>
        <v/>
      </c>
      <c r="AA6560" s="16">
        <f t="shared" si="777"/>
        <v>0.41599999999999998</v>
      </c>
      <c r="AB6560" s="16">
        <f t="shared" si="778"/>
        <v>2.3E-2</v>
      </c>
      <c r="AC6560" s="16"/>
    </row>
    <row r="6561" spans="1:29" x14ac:dyDescent="0.25">
      <c r="A6561" s="2">
        <v>43739</v>
      </c>
      <c r="B6561" s="1">
        <v>274</v>
      </c>
      <c r="C6561" s="3">
        <v>500</v>
      </c>
      <c r="D6561" s="13">
        <v>302.23348379629601</v>
      </c>
      <c r="E6561">
        <v>69.11</v>
      </c>
      <c r="F6561" s="15">
        <f t="shared" si="779"/>
        <v>13.61</v>
      </c>
      <c r="G6561">
        <v>0</v>
      </c>
      <c r="H6561">
        <v>1.51</v>
      </c>
      <c r="I6561">
        <v>349.57600000000002</v>
      </c>
      <c r="J6561">
        <v>-5.4489999999999998</v>
      </c>
      <c r="K6561">
        <v>95.8</v>
      </c>
      <c r="L6561">
        <v>0.24099999999999999</v>
      </c>
      <c r="M6561">
        <v>0.255</v>
      </c>
      <c r="O6561">
        <v>0.625</v>
      </c>
      <c r="T6561">
        <f t="shared" si="774"/>
        <v>2740500</v>
      </c>
      <c r="U6561">
        <v>0</v>
      </c>
      <c r="V6561">
        <f t="shared" si="772"/>
        <v>0</v>
      </c>
      <c r="W6561" t="str">
        <f t="shared" si="775"/>
        <v/>
      </c>
      <c r="X6561" t="str">
        <f t="shared" si="776"/>
        <v/>
      </c>
      <c r="Y6561" t="str">
        <f t="shared" si="773"/>
        <v/>
      </c>
      <c r="AA6561" s="16">
        <f t="shared" si="777"/>
        <v>0.39</v>
      </c>
      <c r="AB6561" s="16">
        <f t="shared" si="778"/>
        <v>1.7000000000000001E-2</v>
      </c>
      <c r="AC6561" s="16"/>
    </row>
    <row r="6562" spans="1:29" x14ac:dyDescent="0.25">
      <c r="A6562" s="2">
        <v>43739</v>
      </c>
      <c r="B6562" s="1">
        <v>274</v>
      </c>
      <c r="C6562" s="3">
        <v>600</v>
      </c>
      <c r="D6562" s="13">
        <v>302.27515046296298</v>
      </c>
      <c r="E6562">
        <v>69.69</v>
      </c>
      <c r="F6562" s="15">
        <f t="shared" si="779"/>
        <v>14.189999999999998</v>
      </c>
      <c r="G6562">
        <v>0</v>
      </c>
      <c r="H6562">
        <v>1.51</v>
      </c>
      <c r="I6562">
        <v>352.38400000000001</v>
      </c>
      <c r="J6562">
        <v>-5.4489999999999998</v>
      </c>
      <c r="K6562">
        <v>96.4</v>
      </c>
      <c r="L6562">
        <v>0.24099999999999999</v>
      </c>
      <c r="M6562">
        <v>0.255</v>
      </c>
      <c r="O6562">
        <v>0.625</v>
      </c>
      <c r="T6562">
        <f t="shared" si="774"/>
        <v>2740600</v>
      </c>
      <c r="U6562">
        <v>0</v>
      </c>
      <c r="V6562">
        <f t="shared" si="772"/>
        <v>0</v>
      </c>
      <c r="W6562" t="str">
        <f t="shared" si="775"/>
        <v/>
      </c>
      <c r="X6562" t="str">
        <f t="shared" si="776"/>
        <v/>
      </c>
      <c r="Y6562" t="str">
        <f t="shared" si="773"/>
        <v/>
      </c>
      <c r="AA6562" s="16">
        <f t="shared" si="777"/>
        <v>0.39200000000000002</v>
      </c>
      <c r="AB6562" s="16">
        <f t="shared" si="778"/>
        <v>1.4999999999999999E-2</v>
      </c>
      <c r="AC6562" s="16"/>
    </row>
    <row r="6563" spans="1:29" x14ac:dyDescent="0.25">
      <c r="A6563" s="2">
        <v>43739</v>
      </c>
      <c r="B6563" s="1">
        <v>274</v>
      </c>
      <c r="C6563" s="3">
        <v>700</v>
      </c>
      <c r="D6563" s="13">
        <v>302.31681712963001</v>
      </c>
      <c r="E6563">
        <v>69.459999999999994</v>
      </c>
      <c r="F6563" s="15">
        <f t="shared" si="779"/>
        <v>13.959999999999994</v>
      </c>
      <c r="G6563">
        <v>0</v>
      </c>
      <c r="H6563">
        <v>0</v>
      </c>
      <c r="I6563">
        <v>346.76900000000001</v>
      </c>
      <c r="J6563">
        <v>-5.0179999999999998</v>
      </c>
      <c r="K6563">
        <v>95.1</v>
      </c>
      <c r="L6563">
        <v>0.24099999999999999</v>
      </c>
      <c r="M6563">
        <v>0.255</v>
      </c>
      <c r="O6563">
        <v>24.375</v>
      </c>
      <c r="T6563">
        <f t="shared" si="774"/>
        <v>2740700</v>
      </c>
      <c r="U6563">
        <v>46</v>
      </c>
      <c r="V6563">
        <f t="shared" si="772"/>
        <v>24.4</v>
      </c>
      <c r="W6563" t="str">
        <f t="shared" si="775"/>
        <v/>
      </c>
      <c r="X6563" t="str">
        <f t="shared" si="776"/>
        <v/>
      </c>
      <c r="Y6563" t="str">
        <f t="shared" si="773"/>
        <v/>
      </c>
      <c r="AA6563" s="16">
        <f t="shared" si="777"/>
        <v>0.4</v>
      </c>
      <c r="AB6563" s="16">
        <f t="shared" si="778"/>
        <v>2.1000000000000001E-2</v>
      </c>
      <c r="AC6563" s="16"/>
    </row>
    <row r="6564" spans="1:29" x14ac:dyDescent="0.25">
      <c r="A6564" s="2">
        <v>43739</v>
      </c>
      <c r="B6564" s="1">
        <v>274</v>
      </c>
      <c r="C6564" s="3">
        <v>800</v>
      </c>
      <c r="D6564" s="13">
        <v>302.35848379629601</v>
      </c>
      <c r="E6564">
        <v>68.760000000000005</v>
      </c>
      <c r="F6564" s="15">
        <f t="shared" si="779"/>
        <v>13.260000000000005</v>
      </c>
      <c r="G6564">
        <v>0</v>
      </c>
      <c r="H6564">
        <v>1.51</v>
      </c>
      <c r="I6564">
        <v>336.94099999999997</v>
      </c>
      <c r="J6564">
        <v>0.68700000000000006</v>
      </c>
      <c r="K6564">
        <v>82.6</v>
      </c>
      <c r="L6564">
        <v>0.24</v>
      </c>
      <c r="M6564">
        <v>0.255</v>
      </c>
      <c r="O6564">
        <v>303.125</v>
      </c>
      <c r="T6564">
        <f t="shared" si="774"/>
        <v>2740800</v>
      </c>
      <c r="U6564">
        <v>205.7</v>
      </c>
      <c r="V6564">
        <f t="shared" si="772"/>
        <v>303.10000000000002</v>
      </c>
      <c r="W6564" t="str">
        <f t="shared" si="775"/>
        <v/>
      </c>
      <c r="X6564" t="str">
        <f t="shared" si="776"/>
        <v/>
      </c>
      <c r="Y6564" t="str">
        <f t="shared" si="773"/>
        <v/>
      </c>
      <c r="AA6564" s="16">
        <f t="shared" si="777"/>
        <v>0.53</v>
      </c>
      <c r="AB6564" s="16">
        <f t="shared" si="778"/>
        <v>0.112</v>
      </c>
      <c r="AC6564" s="16"/>
    </row>
    <row r="6565" spans="1:29" x14ac:dyDescent="0.25">
      <c r="A6565" s="2">
        <v>43739</v>
      </c>
      <c r="B6565" s="1">
        <v>274</v>
      </c>
      <c r="C6565" s="3">
        <v>900</v>
      </c>
      <c r="D6565" s="13">
        <v>302.40015046296298</v>
      </c>
      <c r="E6565">
        <v>68.290000000000006</v>
      </c>
      <c r="F6565" s="15">
        <f t="shared" si="779"/>
        <v>12.790000000000006</v>
      </c>
      <c r="G6565">
        <v>0</v>
      </c>
      <c r="H6565">
        <v>1.0069999999999999</v>
      </c>
      <c r="I6565">
        <v>277.976</v>
      </c>
      <c r="J6565">
        <v>1.3440000000000001</v>
      </c>
      <c r="K6565">
        <v>74.599999999999994</v>
      </c>
      <c r="L6565">
        <v>0.24099999999999999</v>
      </c>
      <c r="M6565">
        <v>0.255</v>
      </c>
      <c r="O6565">
        <v>458.125</v>
      </c>
      <c r="T6565">
        <f t="shared" si="774"/>
        <v>2740900</v>
      </c>
      <c r="U6565">
        <v>369.3</v>
      </c>
      <c r="V6565">
        <f t="shared" si="772"/>
        <v>458.1</v>
      </c>
      <c r="W6565" t="str">
        <f t="shared" si="775"/>
        <v/>
      </c>
      <c r="X6565" t="str">
        <f t="shared" si="776"/>
        <v/>
      </c>
      <c r="Y6565" t="str">
        <f t="shared" si="773"/>
        <v/>
      </c>
      <c r="AA6565" s="16">
        <f t="shared" si="777"/>
        <v>0.502</v>
      </c>
      <c r="AB6565" s="16">
        <f t="shared" si="778"/>
        <v>0.17100000000000001</v>
      </c>
      <c r="AC6565" s="16"/>
    </row>
    <row r="6566" spans="1:29" x14ac:dyDescent="0.25">
      <c r="A6566" s="2">
        <v>43739</v>
      </c>
      <c r="B6566" s="1">
        <v>274</v>
      </c>
      <c r="C6566" s="3">
        <v>1000</v>
      </c>
      <c r="D6566" s="13">
        <v>302.44181712963001</v>
      </c>
      <c r="E6566">
        <v>67.349999999999994</v>
      </c>
      <c r="F6566" s="15">
        <f t="shared" si="779"/>
        <v>11.849999999999994</v>
      </c>
      <c r="G6566">
        <v>0.503</v>
      </c>
      <c r="H6566">
        <v>3.02</v>
      </c>
      <c r="I6566">
        <v>161.45099999999999</v>
      </c>
      <c r="J6566">
        <v>0.38400000000000001</v>
      </c>
      <c r="K6566">
        <v>81</v>
      </c>
      <c r="L6566">
        <v>0.24099999999999999</v>
      </c>
      <c r="M6566">
        <v>0.255</v>
      </c>
      <c r="O6566">
        <v>223.125</v>
      </c>
      <c r="T6566">
        <f t="shared" si="774"/>
        <v>2741000</v>
      </c>
      <c r="U6566">
        <v>504.7</v>
      </c>
      <c r="V6566">
        <f t="shared" si="772"/>
        <v>223.1</v>
      </c>
      <c r="W6566" t="str">
        <f t="shared" si="775"/>
        <v/>
      </c>
      <c r="X6566" t="str">
        <f t="shared" si="776"/>
        <v/>
      </c>
      <c r="Y6566" t="str">
        <f t="shared" si="773"/>
        <v/>
      </c>
      <c r="AA6566" s="16">
        <f t="shared" si="777"/>
        <v>0.50800000000000001</v>
      </c>
      <c r="AB6566" s="16">
        <f t="shared" si="778"/>
        <v>0.11899999999999999</v>
      </c>
      <c r="AC6566" s="16"/>
    </row>
    <row r="6567" spans="1:29" x14ac:dyDescent="0.25">
      <c r="A6567" s="2">
        <v>43739</v>
      </c>
      <c r="B6567" s="1">
        <v>274</v>
      </c>
      <c r="C6567" s="3">
        <v>1100</v>
      </c>
      <c r="D6567" s="13">
        <v>302.48348379629601</v>
      </c>
      <c r="E6567">
        <v>68.05</v>
      </c>
      <c r="F6567" s="15">
        <f t="shared" si="779"/>
        <v>12.549999999999997</v>
      </c>
      <c r="G6567">
        <v>0.503</v>
      </c>
      <c r="H6567">
        <v>3.5230000000000001</v>
      </c>
      <c r="I6567">
        <v>171.27799999999999</v>
      </c>
      <c r="J6567">
        <v>0.32900000000000001</v>
      </c>
      <c r="K6567">
        <v>85.3</v>
      </c>
      <c r="L6567">
        <v>0.24</v>
      </c>
      <c r="M6567">
        <v>0.254</v>
      </c>
      <c r="O6567">
        <v>141.875</v>
      </c>
      <c r="T6567">
        <f t="shared" si="774"/>
        <v>2741100</v>
      </c>
      <c r="U6567">
        <v>596.5</v>
      </c>
      <c r="V6567">
        <f t="shared" si="772"/>
        <v>141.9</v>
      </c>
      <c r="W6567" t="str">
        <f t="shared" si="775"/>
        <v/>
      </c>
      <c r="X6567" t="str">
        <f t="shared" si="776"/>
        <v/>
      </c>
      <c r="Y6567" t="str">
        <f t="shared" si="773"/>
        <v/>
      </c>
      <c r="AA6567" s="16">
        <f t="shared" si="777"/>
        <v>0.53300000000000003</v>
      </c>
      <c r="AB6567" s="16">
        <f t="shared" si="778"/>
        <v>9.1999999999999998E-2</v>
      </c>
      <c r="AC6567" s="16"/>
    </row>
    <row r="6568" spans="1:29" x14ac:dyDescent="0.25">
      <c r="A6568" s="2">
        <v>43739</v>
      </c>
      <c r="B6568" s="1">
        <v>274</v>
      </c>
      <c r="C6568" s="3">
        <v>1200</v>
      </c>
      <c r="D6568" s="13">
        <v>302.52515046296298</v>
      </c>
      <c r="E6568">
        <v>67.349999999999994</v>
      </c>
      <c r="F6568" s="15">
        <f t="shared" si="779"/>
        <v>11.849999999999994</v>
      </c>
      <c r="G6568">
        <v>0</v>
      </c>
      <c r="H6568">
        <v>3.02</v>
      </c>
      <c r="I6568">
        <v>227.435</v>
      </c>
      <c r="J6568">
        <v>1.859</v>
      </c>
      <c r="K6568">
        <v>72.599999999999994</v>
      </c>
      <c r="L6568">
        <v>0.24</v>
      </c>
      <c r="M6568">
        <v>0.254</v>
      </c>
      <c r="O6568">
        <v>131.875</v>
      </c>
      <c r="T6568">
        <f t="shared" si="774"/>
        <v>2741200</v>
      </c>
      <c r="U6568">
        <v>637</v>
      </c>
      <c r="V6568">
        <f t="shared" si="772"/>
        <v>131.9</v>
      </c>
      <c r="W6568" t="str">
        <f t="shared" si="775"/>
        <v/>
      </c>
      <c r="X6568" t="str">
        <f t="shared" si="776"/>
        <v/>
      </c>
      <c r="Y6568" t="str">
        <f t="shared" si="773"/>
        <v/>
      </c>
      <c r="AA6568" s="16">
        <f t="shared" si="777"/>
        <v>0.50700000000000001</v>
      </c>
      <c r="AB6568" s="16">
        <f t="shared" si="778"/>
        <v>0.191</v>
      </c>
      <c r="AC6568" s="16"/>
    </row>
    <row r="6569" spans="1:29" x14ac:dyDescent="0.25">
      <c r="A6569" s="2">
        <v>43739</v>
      </c>
      <c r="B6569" s="1">
        <v>274</v>
      </c>
      <c r="C6569" s="3">
        <v>1300</v>
      </c>
      <c r="D6569" s="13">
        <v>302.56681712963001</v>
      </c>
      <c r="E6569">
        <v>67.7</v>
      </c>
      <c r="F6569" s="15">
        <f t="shared" si="779"/>
        <v>12.200000000000003</v>
      </c>
      <c r="G6569">
        <v>0</v>
      </c>
      <c r="H6569">
        <v>2.0129999999999999</v>
      </c>
      <c r="I6569">
        <v>245.68600000000001</v>
      </c>
      <c r="J6569">
        <v>4.2720000000000002</v>
      </c>
      <c r="K6569">
        <v>68.099999999999994</v>
      </c>
      <c r="L6569">
        <v>0.24</v>
      </c>
      <c r="M6569">
        <v>0.253</v>
      </c>
      <c r="O6569">
        <v>306.875</v>
      </c>
      <c r="T6569">
        <f t="shared" si="774"/>
        <v>2741300</v>
      </c>
      <c r="U6569">
        <v>622.20000000000005</v>
      </c>
      <c r="V6569">
        <f t="shared" si="772"/>
        <v>306.89999999999998</v>
      </c>
      <c r="W6569" t="str">
        <f t="shared" si="775"/>
        <v/>
      </c>
      <c r="X6569" t="str">
        <f t="shared" si="776"/>
        <v/>
      </c>
      <c r="Y6569" t="str">
        <f t="shared" si="773"/>
        <v/>
      </c>
      <c r="AA6569" s="16">
        <f t="shared" si="777"/>
        <v>0.56399999999999995</v>
      </c>
      <c r="AB6569" s="16">
        <f t="shared" si="778"/>
        <v>0.26400000000000001</v>
      </c>
      <c r="AC6569" s="16"/>
    </row>
    <row r="6570" spans="1:29" x14ac:dyDescent="0.25">
      <c r="A6570" s="2">
        <v>43739</v>
      </c>
      <c r="B6570" s="1">
        <v>274</v>
      </c>
      <c r="C6570" s="3">
        <v>1400</v>
      </c>
      <c r="D6570" s="13">
        <v>302.60848379629601</v>
      </c>
      <c r="E6570">
        <v>67.12</v>
      </c>
      <c r="F6570" s="15">
        <f t="shared" si="779"/>
        <v>11.620000000000005</v>
      </c>
      <c r="G6570">
        <v>0.503</v>
      </c>
      <c r="H6570">
        <v>4.0259999999999998</v>
      </c>
      <c r="I6570">
        <v>265.34100000000001</v>
      </c>
      <c r="J6570">
        <v>3.8540000000000001</v>
      </c>
      <c r="K6570">
        <v>70.2</v>
      </c>
      <c r="L6570">
        <v>0.24</v>
      </c>
      <c r="M6570">
        <v>0.254</v>
      </c>
      <c r="O6570">
        <v>591.875</v>
      </c>
      <c r="T6570">
        <f t="shared" si="774"/>
        <v>2741400</v>
      </c>
      <c r="U6570">
        <v>554.20000000000005</v>
      </c>
      <c r="V6570">
        <f t="shared" si="772"/>
        <v>591.9</v>
      </c>
      <c r="W6570" t="str">
        <f t="shared" si="775"/>
        <v/>
      </c>
      <c r="X6570" t="str">
        <f t="shared" si="776"/>
        <v/>
      </c>
      <c r="Y6570" t="str">
        <f t="shared" si="773"/>
        <v/>
      </c>
      <c r="AA6570" s="16">
        <f t="shared" si="777"/>
        <v>0.56499999999999995</v>
      </c>
      <c r="AB6570" s="16">
        <f t="shared" si="778"/>
        <v>0.24</v>
      </c>
      <c r="AC6570" s="16"/>
    </row>
    <row r="6571" spans="1:29" x14ac:dyDescent="0.25">
      <c r="A6571" s="2">
        <v>43739</v>
      </c>
      <c r="B6571" s="1">
        <v>274</v>
      </c>
      <c r="C6571" s="3">
        <v>1500</v>
      </c>
      <c r="D6571" s="13">
        <v>302.65015046296298</v>
      </c>
      <c r="E6571">
        <v>66.88</v>
      </c>
      <c r="F6571" s="15">
        <f t="shared" si="779"/>
        <v>11.379999999999995</v>
      </c>
      <c r="G6571">
        <v>0.503</v>
      </c>
      <c r="H6571">
        <v>3.02</v>
      </c>
      <c r="I6571">
        <v>266.745</v>
      </c>
      <c r="J6571">
        <v>2.956</v>
      </c>
      <c r="K6571">
        <v>69.5</v>
      </c>
      <c r="L6571">
        <v>0.24</v>
      </c>
      <c r="M6571">
        <v>0.254</v>
      </c>
      <c r="O6571">
        <v>125.625</v>
      </c>
      <c r="T6571">
        <f t="shared" si="774"/>
        <v>2741500</v>
      </c>
      <c r="U6571">
        <v>438</v>
      </c>
      <c r="V6571">
        <f t="shared" si="772"/>
        <v>125.6</v>
      </c>
      <c r="W6571" t="str">
        <f t="shared" si="775"/>
        <v/>
      </c>
      <c r="X6571" t="str">
        <f t="shared" si="776"/>
        <v/>
      </c>
      <c r="Y6571" t="str">
        <f t="shared" si="773"/>
        <v/>
      </c>
      <c r="AA6571" s="16">
        <f t="shared" si="777"/>
        <v>0.52500000000000002</v>
      </c>
      <c r="AB6571" s="16">
        <f t="shared" si="778"/>
        <v>0.23</v>
      </c>
      <c r="AC6571" s="16"/>
    </row>
    <row r="6572" spans="1:29" x14ac:dyDescent="0.25">
      <c r="A6572" s="2">
        <v>43739</v>
      </c>
      <c r="B6572" s="1">
        <v>274</v>
      </c>
      <c r="C6572" s="3">
        <v>1600</v>
      </c>
      <c r="D6572" s="13">
        <v>302.69181712963001</v>
      </c>
      <c r="E6572">
        <v>66.53</v>
      </c>
      <c r="F6572" s="15">
        <f t="shared" si="779"/>
        <v>11.030000000000001</v>
      </c>
      <c r="G6572">
        <v>0.503</v>
      </c>
      <c r="H6572">
        <v>3.02</v>
      </c>
      <c r="I6572">
        <v>249.898</v>
      </c>
      <c r="J6572">
        <v>3.6429999999999998</v>
      </c>
      <c r="K6572">
        <v>63.1</v>
      </c>
      <c r="L6572">
        <v>0.24</v>
      </c>
      <c r="M6572">
        <v>0.255</v>
      </c>
      <c r="O6572">
        <v>314.375</v>
      </c>
      <c r="T6572">
        <f t="shared" si="774"/>
        <v>2741600</v>
      </c>
      <c r="U6572">
        <v>285.5</v>
      </c>
      <c r="V6572">
        <f t="shared" si="772"/>
        <v>314.39999999999998</v>
      </c>
      <c r="W6572" t="str">
        <f t="shared" si="775"/>
        <v/>
      </c>
      <c r="X6572" t="str">
        <f t="shared" si="776"/>
        <v/>
      </c>
      <c r="Y6572" t="str">
        <f t="shared" si="773"/>
        <v/>
      </c>
      <c r="AA6572" s="16">
        <f t="shared" si="777"/>
        <v>0.5</v>
      </c>
      <c r="AB6572" s="16">
        <f t="shared" si="778"/>
        <v>0.29199999999999998</v>
      </c>
      <c r="AC6572" s="16"/>
    </row>
    <row r="6573" spans="1:29" x14ac:dyDescent="0.25">
      <c r="A6573" s="2">
        <v>43739</v>
      </c>
      <c r="B6573" s="1">
        <v>274</v>
      </c>
      <c r="C6573" s="3">
        <v>1700</v>
      </c>
      <c r="D6573" s="13">
        <v>302.73348379629601</v>
      </c>
      <c r="E6573">
        <v>66.3</v>
      </c>
      <c r="F6573" s="15">
        <f t="shared" si="779"/>
        <v>10.799999999999997</v>
      </c>
      <c r="G6573">
        <v>0</v>
      </c>
      <c r="H6573">
        <v>3.02</v>
      </c>
      <c r="I6573">
        <v>241.47499999999999</v>
      </c>
      <c r="J6573">
        <v>2.69</v>
      </c>
      <c r="K6573">
        <v>70.7</v>
      </c>
      <c r="L6573">
        <v>0.24</v>
      </c>
      <c r="M6573">
        <v>0.255</v>
      </c>
      <c r="O6573">
        <v>110.625</v>
      </c>
      <c r="T6573">
        <f t="shared" si="774"/>
        <v>2741700</v>
      </c>
      <c r="U6573">
        <v>117.3</v>
      </c>
      <c r="V6573">
        <f t="shared" si="772"/>
        <v>110.6</v>
      </c>
      <c r="W6573" t="str">
        <f t="shared" si="775"/>
        <v/>
      </c>
      <c r="X6573" t="str">
        <f t="shared" si="776"/>
        <v/>
      </c>
      <c r="Y6573" t="str">
        <f t="shared" si="773"/>
        <v/>
      </c>
      <c r="AA6573" s="16">
        <f t="shared" si="777"/>
        <v>0.52400000000000002</v>
      </c>
      <c r="AB6573" s="16">
        <f t="shared" si="778"/>
        <v>0.217</v>
      </c>
      <c r="AC6573" s="16"/>
    </row>
    <row r="6574" spans="1:29" x14ac:dyDescent="0.25">
      <c r="A6574" s="2">
        <v>43739</v>
      </c>
      <c r="B6574" s="1">
        <v>274</v>
      </c>
      <c r="C6574" s="3">
        <v>1800</v>
      </c>
      <c r="D6574" s="13">
        <v>302.77515046296298</v>
      </c>
      <c r="E6574">
        <v>66.650000000000006</v>
      </c>
      <c r="F6574" s="15">
        <f t="shared" si="779"/>
        <v>11.150000000000006</v>
      </c>
      <c r="G6574">
        <v>0</v>
      </c>
      <c r="H6574">
        <v>1.0069999999999999</v>
      </c>
      <c r="I6574">
        <v>244.28200000000001</v>
      </c>
      <c r="J6574">
        <v>-0.98599999999999999</v>
      </c>
      <c r="K6574">
        <v>91.5</v>
      </c>
      <c r="L6574">
        <v>0.24</v>
      </c>
      <c r="M6574">
        <v>0.25700000000000001</v>
      </c>
      <c r="O6574">
        <v>0.625</v>
      </c>
      <c r="T6574">
        <f t="shared" si="774"/>
        <v>2741800</v>
      </c>
      <c r="U6574">
        <v>4.8</v>
      </c>
      <c r="V6574">
        <f t="shared" si="772"/>
        <v>0</v>
      </c>
      <c r="W6574" t="str">
        <f t="shared" si="775"/>
        <v/>
      </c>
      <c r="X6574" t="str">
        <f t="shared" si="776"/>
        <v/>
      </c>
      <c r="Y6574" t="str">
        <f t="shared" si="773"/>
        <v/>
      </c>
      <c r="AA6574" s="16">
        <f t="shared" si="777"/>
        <v>0.52</v>
      </c>
      <c r="AB6574" s="16">
        <f t="shared" si="778"/>
        <v>4.8000000000000001E-2</v>
      </c>
      <c r="AC6574" s="16"/>
    </row>
    <row r="6575" spans="1:29" x14ac:dyDescent="0.25">
      <c r="A6575" s="2">
        <v>43739</v>
      </c>
      <c r="B6575" s="1">
        <v>274</v>
      </c>
      <c r="C6575" s="3">
        <v>1900</v>
      </c>
      <c r="D6575" s="13">
        <v>302.81681712963001</v>
      </c>
      <c r="E6575">
        <v>67</v>
      </c>
      <c r="F6575" s="15">
        <f t="shared" si="779"/>
        <v>11.5</v>
      </c>
      <c r="G6575">
        <v>0.503</v>
      </c>
      <c r="H6575">
        <v>1.51</v>
      </c>
      <c r="I6575">
        <v>336.94099999999997</v>
      </c>
      <c r="J6575">
        <v>-1.242</v>
      </c>
      <c r="K6575">
        <v>93.7</v>
      </c>
      <c r="L6575">
        <v>0.24099999999999999</v>
      </c>
      <c r="M6575">
        <v>0.25700000000000001</v>
      </c>
      <c r="O6575">
        <v>0.625</v>
      </c>
      <c r="T6575">
        <f t="shared" si="774"/>
        <v>2741900</v>
      </c>
      <c r="U6575">
        <v>0</v>
      </c>
      <c r="V6575">
        <f t="shared" si="772"/>
        <v>0</v>
      </c>
      <c r="W6575" t="str">
        <f t="shared" si="775"/>
        <v/>
      </c>
      <c r="X6575" t="str">
        <f t="shared" si="776"/>
        <v/>
      </c>
      <c r="Y6575" t="str">
        <f t="shared" si="773"/>
        <v/>
      </c>
      <c r="AA6575" s="16">
        <f t="shared" si="777"/>
        <v>0.52200000000000002</v>
      </c>
      <c r="AB6575" s="16">
        <f t="shared" si="778"/>
        <v>3.5000000000000003E-2</v>
      </c>
      <c r="AC6575" s="16"/>
    </row>
    <row r="6576" spans="1:29" x14ac:dyDescent="0.25">
      <c r="A6576" s="2">
        <v>43739</v>
      </c>
      <c r="B6576" s="1">
        <v>274</v>
      </c>
      <c r="C6576" s="3">
        <v>2000</v>
      </c>
      <c r="D6576" s="13">
        <v>302.85848379629601</v>
      </c>
      <c r="E6576">
        <v>66.77</v>
      </c>
      <c r="F6576" s="15">
        <f t="shared" si="779"/>
        <v>11.269999999999996</v>
      </c>
      <c r="G6576">
        <v>0.503</v>
      </c>
      <c r="H6576">
        <v>1.51</v>
      </c>
      <c r="I6576">
        <v>342.55700000000002</v>
      </c>
      <c r="J6576">
        <v>-1.556</v>
      </c>
      <c r="K6576">
        <v>95.1</v>
      </c>
      <c r="L6576">
        <v>0.24099999999999999</v>
      </c>
      <c r="M6576">
        <v>0.25700000000000001</v>
      </c>
      <c r="O6576">
        <v>0.625</v>
      </c>
      <c r="T6576">
        <f t="shared" si="774"/>
        <v>2742000</v>
      </c>
      <c r="U6576">
        <v>0</v>
      </c>
      <c r="V6576">
        <f t="shared" si="772"/>
        <v>0</v>
      </c>
      <c r="W6576" t="str">
        <f t="shared" si="775"/>
        <v/>
      </c>
      <c r="X6576" t="str">
        <f t="shared" si="776"/>
        <v/>
      </c>
      <c r="Y6576" t="str">
        <f t="shared" si="773"/>
        <v/>
      </c>
      <c r="AA6576" s="16">
        <f t="shared" si="777"/>
        <v>0.51800000000000002</v>
      </c>
      <c r="AB6576" s="16">
        <f t="shared" si="778"/>
        <v>2.7E-2</v>
      </c>
      <c r="AC6576" s="16"/>
    </row>
    <row r="6577" spans="1:29" x14ac:dyDescent="0.25">
      <c r="A6577" s="2">
        <v>43739</v>
      </c>
      <c r="B6577" s="1">
        <v>274</v>
      </c>
      <c r="C6577" s="3">
        <v>2100</v>
      </c>
      <c r="D6577" s="13">
        <v>302.90015046296298</v>
      </c>
      <c r="E6577">
        <v>66.650000000000006</v>
      </c>
      <c r="F6577" s="15">
        <f t="shared" si="779"/>
        <v>11.150000000000006</v>
      </c>
      <c r="G6577">
        <v>0.503</v>
      </c>
      <c r="H6577">
        <v>1.51</v>
      </c>
      <c r="I6577">
        <v>349.57600000000002</v>
      </c>
      <c r="J6577">
        <v>-2.044</v>
      </c>
      <c r="K6577">
        <v>95.8</v>
      </c>
      <c r="L6577">
        <v>0.24099999999999999</v>
      </c>
      <c r="M6577">
        <v>0.25800000000000001</v>
      </c>
      <c r="O6577">
        <v>0.625</v>
      </c>
      <c r="T6577">
        <f t="shared" si="774"/>
        <v>2742100</v>
      </c>
      <c r="U6577">
        <v>0</v>
      </c>
      <c r="V6577">
        <f t="shared" si="772"/>
        <v>0</v>
      </c>
      <c r="W6577" t="str">
        <f t="shared" si="775"/>
        <v/>
      </c>
      <c r="X6577" t="str">
        <f t="shared" si="776"/>
        <v/>
      </c>
      <c r="Y6577" t="str">
        <f t="shared" si="773"/>
        <v/>
      </c>
      <c r="AA6577" s="16">
        <f t="shared" si="777"/>
        <v>0.503</v>
      </c>
      <c r="AB6577" s="16">
        <f t="shared" si="778"/>
        <v>2.1999999999999999E-2</v>
      </c>
      <c r="AC6577" s="16"/>
    </row>
    <row r="6578" spans="1:29" x14ac:dyDescent="0.25">
      <c r="A6578" s="2">
        <v>43739</v>
      </c>
      <c r="B6578" s="1">
        <v>274</v>
      </c>
      <c r="C6578" s="3">
        <v>2200</v>
      </c>
      <c r="D6578" s="13">
        <v>302.94181712963001</v>
      </c>
      <c r="E6578">
        <v>66.650000000000006</v>
      </c>
      <c r="F6578" s="15">
        <f t="shared" si="779"/>
        <v>11.150000000000006</v>
      </c>
      <c r="G6578">
        <v>0.503</v>
      </c>
      <c r="H6578">
        <v>2.0129999999999999</v>
      </c>
      <c r="I6578">
        <v>353.78800000000001</v>
      </c>
      <c r="J6578">
        <v>-1.9</v>
      </c>
      <c r="K6578">
        <v>95.7</v>
      </c>
      <c r="L6578">
        <v>0.24099999999999999</v>
      </c>
      <c r="M6578">
        <v>0.25800000000000001</v>
      </c>
      <c r="O6578">
        <v>0.625</v>
      </c>
      <c r="T6578">
        <f t="shared" si="774"/>
        <v>2742200</v>
      </c>
      <c r="U6578">
        <v>0</v>
      </c>
      <c r="V6578">
        <f t="shared" si="772"/>
        <v>0</v>
      </c>
      <c r="W6578" t="str">
        <f t="shared" si="775"/>
        <v/>
      </c>
      <c r="X6578" t="str">
        <f t="shared" si="776"/>
        <v/>
      </c>
      <c r="Y6578" t="str">
        <f t="shared" si="773"/>
        <v/>
      </c>
      <c r="AA6578" s="16">
        <f t="shared" si="777"/>
        <v>0.50800000000000001</v>
      </c>
      <c r="AB6578" s="16">
        <f t="shared" si="778"/>
        <v>2.3E-2</v>
      </c>
      <c r="AC6578" s="16"/>
    </row>
    <row r="6579" spans="1:29" x14ac:dyDescent="0.25">
      <c r="A6579" s="2">
        <v>43739</v>
      </c>
      <c r="B6579" s="1">
        <v>274</v>
      </c>
      <c r="C6579" s="3">
        <v>2300</v>
      </c>
      <c r="D6579" s="13">
        <v>302.98348379629601</v>
      </c>
      <c r="E6579">
        <v>66.42</v>
      </c>
      <c r="F6579" s="15">
        <f t="shared" si="779"/>
        <v>10.920000000000002</v>
      </c>
      <c r="G6579">
        <v>0</v>
      </c>
      <c r="H6579">
        <v>1.51</v>
      </c>
      <c r="I6579">
        <v>353.78800000000001</v>
      </c>
      <c r="J6579">
        <v>-2.3919999999999999</v>
      </c>
      <c r="K6579">
        <v>95.5</v>
      </c>
      <c r="L6579">
        <v>0.24099999999999999</v>
      </c>
      <c r="M6579">
        <v>0.25700000000000001</v>
      </c>
      <c r="O6579">
        <v>0.625</v>
      </c>
      <c r="T6579">
        <f t="shared" si="774"/>
        <v>2742300</v>
      </c>
      <c r="U6579">
        <v>0</v>
      </c>
      <c r="V6579">
        <f t="shared" si="772"/>
        <v>0</v>
      </c>
      <c r="W6579" t="str">
        <f t="shared" si="775"/>
        <v/>
      </c>
      <c r="X6579" t="str">
        <f t="shared" si="776"/>
        <v/>
      </c>
      <c r="Y6579" t="str">
        <f t="shared" si="773"/>
        <v/>
      </c>
      <c r="AA6579" s="16">
        <f t="shared" si="777"/>
        <v>0.48899999999999999</v>
      </c>
      <c r="AB6579" s="16">
        <f t="shared" si="778"/>
        <v>2.3E-2</v>
      </c>
      <c r="AC6579" s="16"/>
    </row>
    <row r="6580" spans="1:29" x14ac:dyDescent="0.25">
      <c r="A6580" s="2">
        <v>43739</v>
      </c>
      <c r="B6580" s="1">
        <v>274</v>
      </c>
      <c r="C6580" s="3">
        <v>2400</v>
      </c>
      <c r="D6580" s="13">
        <v>303.02515046296298</v>
      </c>
      <c r="E6580">
        <v>66.42</v>
      </c>
      <c r="F6580" s="15">
        <f t="shared" si="779"/>
        <v>10.920000000000002</v>
      </c>
      <c r="G6580">
        <v>0</v>
      </c>
      <c r="H6580">
        <v>1.51</v>
      </c>
      <c r="I6580">
        <v>342.55700000000002</v>
      </c>
      <c r="J6580">
        <v>-3.0649999999999999</v>
      </c>
      <c r="K6580">
        <v>96.3</v>
      </c>
      <c r="L6580">
        <v>0.24199999999999999</v>
      </c>
      <c r="M6580">
        <v>0.25700000000000001</v>
      </c>
      <c r="O6580">
        <v>0.625</v>
      </c>
      <c r="T6580">
        <f t="shared" si="774"/>
        <v>2742400</v>
      </c>
      <c r="U6580">
        <v>0</v>
      </c>
      <c r="V6580">
        <f t="shared" si="772"/>
        <v>0</v>
      </c>
      <c r="W6580">
        <f t="shared" si="775"/>
        <v>0.24199999999999999</v>
      </c>
      <c r="X6580">
        <f t="shared" si="776"/>
        <v>0.25700000000000001</v>
      </c>
      <c r="Y6580">
        <f t="shared" si="773"/>
        <v>0.109</v>
      </c>
      <c r="AA6580" s="16">
        <f t="shared" si="777"/>
        <v>0.46899999999999997</v>
      </c>
      <c r="AB6580" s="16">
        <f t="shared" si="778"/>
        <v>1.7999999999999999E-2</v>
      </c>
      <c r="AC6580" s="16"/>
    </row>
    <row r="6581" spans="1:29" x14ac:dyDescent="0.25">
      <c r="A6581" s="2">
        <v>43740</v>
      </c>
      <c r="B6581" s="1">
        <v>275</v>
      </c>
      <c r="C6581" s="3">
        <v>100</v>
      </c>
      <c r="D6581" s="13">
        <v>303.06681712963001</v>
      </c>
      <c r="E6581">
        <v>66.42</v>
      </c>
      <c r="F6581" s="15">
        <f t="shared" si="779"/>
        <v>10.920000000000002</v>
      </c>
      <c r="G6581">
        <v>0</v>
      </c>
      <c r="H6581">
        <v>0</v>
      </c>
      <c r="I6581">
        <v>355.19200000000001</v>
      </c>
      <c r="J6581">
        <v>-2.5659999999999998</v>
      </c>
      <c r="K6581">
        <v>96.1</v>
      </c>
      <c r="L6581">
        <v>0.24099999999999999</v>
      </c>
      <c r="M6581">
        <v>0.25700000000000001</v>
      </c>
      <c r="O6581">
        <v>0.625</v>
      </c>
      <c r="T6581">
        <f t="shared" si="774"/>
        <v>2750100</v>
      </c>
      <c r="U6581">
        <v>0</v>
      </c>
      <c r="V6581">
        <f t="shared" si="772"/>
        <v>0</v>
      </c>
      <c r="W6581" t="str">
        <f t="shared" si="775"/>
        <v/>
      </c>
      <c r="X6581" t="str">
        <f t="shared" si="776"/>
        <v/>
      </c>
      <c r="Y6581" t="str">
        <f t="shared" si="773"/>
        <v/>
      </c>
      <c r="AA6581" s="16">
        <f t="shared" si="777"/>
        <v>0.48599999999999999</v>
      </c>
      <c r="AB6581" s="16">
        <f t="shared" si="778"/>
        <v>0.02</v>
      </c>
      <c r="AC6581" s="16"/>
    </row>
    <row r="6582" spans="1:29" x14ac:dyDescent="0.25">
      <c r="A6582" s="2">
        <v>43740</v>
      </c>
      <c r="B6582" s="1">
        <v>275</v>
      </c>
      <c r="C6582" s="3">
        <v>200</v>
      </c>
      <c r="D6582" s="13">
        <v>303.10848379629601</v>
      </c>
      <c r="E6582">
        <v>66.42</v>
      </c>
      <c r="F6582" s="15">
        <f t="shared" si="779"/>
        <v>10.920000000000002</v>
      </c>
      <c r="G6582">
        <v>0</v>
      </c>
      <c r="H6582">
        <v>0</v>
      </c>
      <c r="I6582">
        <v>355.19200000000001</v>
      </c>
      <c r="J6582">
        <v>-2.6539999999999999</v>
      </c>
      <c r="K6582">
        <v>95.9</v>
      </c>
      <c r="L6582">
        <v>0.24099999999999999</v>
      </c>
      <c r="M6582">
        <v>0.25700000000000001</v>
      </c>
      <c r="O6582">
        <v>0.625</v>
      </c>
      <c r="T6582">
        <f t="shared" si="774"/>
        <v>2750200</v>
      </c>
      <c r="U6582">
        <v>0</v>
      </c>
      <c r="V6582">
        <f t="shared" si="772"/>
        <v>0</v>
      </c>
      <c r="W6582" t="str">
        <f t="shared" si="775"/>
        <v/>
      </c>
      <c r="X6582" t="str">
        <f t="shared" si="776"/>
        <v/>
      </c>
      <c r="Y6582" t="str">
        <f t="shared" si="773"/>
        <v/>
      </c>
      <c r="AA6582" s="16">
        <f t="shared" si="777"/>
        <v>0.48199999999999998</v>
      </c>
      <c r="AB6582" s="16">
        <f t="shared" si="778"/>
        <v>2.1000000000000001E-2</v>
      </c>
      <c r="AC6582" s="16"/>
    </row>
    <row r="6583" spans="1:29" x14ac:dyDescent="0.25">
      <c r="A6583" s="2">
        <v>43740</v>
      </c>
      <c r="B6583" s="1">
        <v>275</v>
      </c>
      <c r="C6583" s="3">
        <v>300</v>
      </c>
      <c r="D6583" s="13">
        <v>303.15015046296298</v>
      </c>
      <c r="E6583">
        <v>66.180000000000007</v>
      </c>
      <c r="F6583" s="15">
        <f t="shared" si="779"/>
        <v>10.680000000000007</v>
      </c>
      <c r="G6583">
        <v>0</v>
      </c>
      <c r="H6583">
        <v>1.51</v>
      </c>
      <c r="I6583">
        <v>0</v>
      </c>
      <c r="J6583">
        <v>-3.0939999999999999</v>
      </c>
      <c r="K6583">
        <v>96</v>
      </c>
      <c r="L6583">
        <v>0.24099999999999999</v>
      </c>
      <c r="M6583">
        <v>0.25700000000000001</v>
      </c>
      <c r="O6583">
        <v>0.625</v>
      </c>
      <c r="T6583">
        <f t="shared" si="774"/>
        <v>2750300</v>
      </c>
      <c r="U6583">
        <v>0</v>
      </c>
      <c r="V6583">
        <f t="shared" si="772"/>
        <v>0</v>
      </c>
      <c r="W6583" t="str">
        <f t="shared" si="775"/>
        <v/>
      </c>
      <c r="X6583" t="str">
        <f t="shared" si="776"/>
        <v/>
      </c>
      <c r="Y6583" t="str">
        <f t="shared" si="773"/>
        <v/>
      </c>
      <c r="AA6583" s="16">
        <f t="shared" si="777"/>
        <v>0.46700000000000003</v>
      </c>
      <c r="AB6583" s="16">
        <f t="shared" si="778"/>
        <v>1.9E-2</v>
      </c>
      <c r="AC6583" s="16"/>
    </row>
    <row r="6584" spans="1:29" x14ac:dyDescent="0.25">
      <c r="A6584" s="2">
        <v>43740</v>
      </c>
      <c r="B6584" s="1">
        <v>275</v>
      </c>
      <c r="C6584" s="3">
        <v>400</v>
      </c>
      <c r="D6584" s="13">
        <v>303.19181712963001</v>
      </c>
      <c r="E6584">
        <v>66.180000000000007</v>
      </c>
      <c r="F6584" s="15">
        <f t="shared" si="779"/>
        <v>10.680000000000007</v>
      </c>
      <c r="G6584">
        <v>0</v>
      </c>
      <c r="H6584">
        <v>1.51</v>
      </c>
      <c r="I6584">
        <v>0</v>
      </c>
      <c r="J6584">
        <v>-2.5369999999999999</v>
      </c>
      <c r="K6584">
        <v>93.4</v>
      </c>
      <c r="L6584">
        <v>0.24099999999999999</v>
      </c>
      <c r="M6584">
        <v>0.25700000000000001</v>
      </c>
      <c r="O6584">
        <v>0.625</v>
      </c>
      <c r="T6584">
        <f t="shared" si="774"/>
        <v>2750400</v>
      </c>
      <c r="U6584">
        <v>0</v>
      </c>
      <c r="V6584">
        <f t="shared" si="772"/>
        <v>0</v>
      </c>
      <c r="W6584" t="str">
        <f t="shared" si="775"/>
        <v/>
      </c>
      <c r="X6584" t="str">
        <f t="shared" si="776"/>
        <v/>
      </c>
      <c r="Y6584" t="str">
        <f t="shared" si="773"/>
        <v/>
      </c>
      <c r="AA6584" s="16">
        <f t="shared" si="777"/>
        <v>0.47299999999999998</v>
      </c>
      <c r="AB6584" s="16">
        <f t="shared" si="778"/>
        <v>3.3000000000000002E-2</v>
      </c>
      <c r="AC6584" s="16"/>
    </row>
    <row r="6585" spans="1:29" x14ac:dyDescent="0.25">
      <c r="A6585" s="2">
        <v>43740</v>
      </c>
      <c r="B6585" s="1">
        <v>275</v>
      </c>
      <c r="C6585" s="3">
        <v>500</v>
      </c>
      <c r="D6585" s="13">
        <v>303.23348379629601</v>
      </c>
      <c r="E6585">
        <v>65.709999999999994</v>
      </c>
      <c r="F6585" s="15">
        <f t="shared" si="779"/>
        <v>10.209999999999994</v>
      </c>
      <c r="G6585">
        <v>0</v>
      </c>
      <c r="H6585">
        <v>0</v>
      </c>
      <c r="I6585">
        <v>345.36500000000001</v>
      </c>
      <c r="J6585">
        <v>-2.9180000000000001</v>
      </c>
      <c r="K6585">
        <v>95.2</v>
      </c>
      <c r="L6585">
        <v>0.24099999999999999</v>
      </c>
      <c r="M6585">
        <v>0.25600000000000001</v>
      </c>
      <c r="O6585">
        <v>0.625</v>
      </c>
      <c r="T6585">
        <f t="shared" si="774"/>
        <v>2750500</v>
      </c>
      <c r="U6585">
        <v>0</v>
      </c>
      <c r="V6585">
        <f t="shared" si="772"/>
        <v>0</v>
      </c>
      <c r="W6585" t="str">
        <f t="shared" si="775"/>
        <v/>
      </c>
      <c r="X6585" t="str">
        <f t="shared" si="776"/>
        <v/>
      </c>
      <c r="Y6585" t="str">
        <f t="shared" si="773"/>
        <v/>
      </c>
      <c r="AA6585" s="16">
        <f t="shared" si="777"/>
        <v>0.46899999999999997</v>
      </c>
      <c r="AB6585" s="16">
        <f t="shared" si="778"/>
        <v>2.4E-2</v>
      </c>
      <c r="AC6585" s="16"/>
    </row>
    <row r="6586" spans="1:29" x14ac:dyDescent="0.25">
      <c r="A6586" s="2">
        <v>43740</v>
      </c>
      <c r="B6586" s="1">
        <v>275</v>
      </c>
      <c r="C6586" s="3">
        <v>600</v>
      </c>
      <c r="D6586" s="13">
        <v>303.27515046296298</v>
      </c>
      <c r="E6586">
        <v>65.83</v>
      </c>
      <c r="F6586" s="15">
        <f t="shared" si="779"/>
        <v>10.329999999999998</v>
      </c>
      <c r="G6586">
        <v>0</v>
      </c>
      <c r="H6586">
        <v>2.0129999999999999</v>
      </c>
      <c r="I6586">
        <v>5.6159999999999997</v>
      </c>
      <c r="J6586">
        <v>-2.6829999999999998</v>
      </c>
      <c r="K6586">
        <v>94.6</v>
      </c>
      <c r="L6586">
        <v>0.24099999999999999</v>
      </c>
      <c r="M6586">
        <v>0.255</v>
      </c>
      <c r="O6586">
        <v>0.625</v>
      </c>
      <c r="T6586">
        <f t="shared" si="774"/>
        <v>2750600</v>
      </c>
      <c r="U6586">
        <v>0</v>
      </c>
      <c r="V6586">
        <f t="shared" si="772"/>
        <v>0</v>
      </c>
      <c r="W6586" t="str">
        <f t="shared" si="775"/>
        <v/>
      </c>
      <c r="X6586" t="str">
        <f t="shared" si="776"/>
        <v/>
      </c>
      <c r="Y6586" t="str">
        <f t="shared" si="773"/>
        <v/>
      </c>
      <c r="AA6586" s="16">
        <f t="shared" si="777"/>
        <v>0.47399999999999998</v>
      </c>
      <c r="AB6586" s="16">
        <f t="shared" si="778"/>
        <v>2.7E-2</v>
      </c>
      <c r="AC6586" s="16"/>
    </row>
    <row r="6587" spans="1:29" x14ac:dyDescent="0.25">
      <c r="A6587" s="2">
        <v>43740</v>
      </c>
      <c r="B6587" s="1">
        <v>275</v>
      </c>
      <c r="C6587" s="3">
        <v>700</v>
      </c>
      <c r="D6587" s="13">
        <v>303.31681712963001</v>
      </c>
      <c r="E6587">
        <v>66.3</v>
      </c>
      <c r="F6587" s="15">
        <f t="shared" si="779"/>
        <v>10.799999999999997</v>
      </c>
      <c r="G6587">
        <v>1.0069999999999999</v>
      </c>
      <c r="H6587">
        <v>3.5230000000000001</v>
      </c>
      <c r="I6587">
        <v>28.077999999999999</v>
      </c>
      <c r="J6587">
        <v>-2.073</v>
      </c>
      <c r="K6587">
        <v>93.5</v>
      </c>
      <c r="L6587">
        <v>0.24099999999999999</v>
      </c>
      <c r="M6587">
        <v>0.255</v>
      </c>
      <c r="O6587">
        <v>45.625</v>
      </c>
      <c r="T6587">
        <f t="shared" si="774"/>
        <v>2750700</v>
      </c>
      <c r="U6587">
        <v>43.3</v>
      </c>
      <c r="V6587">
        <f t="shared" si="772"/>
        <v>45.6</v>
      </c>
      <c r="W6587" t="str">
        <f t="shared" si="775"/>
        <v/>
      </c>
      <c r="X6587" t="str">
        <f t="shared" si="776"/>
        <v/>
      </c>
      <c r="Y6587" t="str">
        <f t="shared" si="773"/>
        <v/>
      </c>
      <c r="AA6587" s="16">
        <f t="shared" si="777"/>
        <v>0.49</v>
      </c>
      <c r="AB6587" s="16">
        <f t="shared" si="778"/>
        <v>3.4000000000000002E-2</v>
      </c>
      <c r="AC6587" s="16"/>
    </row>
    <row r="6588" spans="1:29" x14ac:dyDescent="0.25">
      <c r="A6588" s="2">
        <v>43740</v>
      </c>
      <c r="B6588" s="1">
        <v>275</v>
      </c>
      <c r="C6588" s="3">
        <v>800</v>
      </c>
      <c r="D6588" s="13">
        <v>303.35848379629601</v>
      </c>
      <c r="E6588">
        <v>66.069999999999993</v>
      </c>
      <c r="F6588" s="15">
        <f t="shared" si="779"/>
        <v>10.569999999999993</v>
      </c>
      <c r="G6588">
        <v>1.0069999999999999</v>
      </c>
      <c r="H6588">
        <v>3.5230000000000001</v>
      </c>
      <c r="I6588">
        <v>44.924999999999997</v>
      </c>
      <c r="J6588">
        <v>-1.7849999999999999</v>
      </c>
      <c r="K6588">
        <v>93</v>
      </c>
      <c r="L6588">
        <v>0.24099999999999999</v>
      </c>
      <c r="M6588">
        <v>0.255</v>
      </c>
      <c r="O6588">
        <v>78.125</v>
      </c>
      <c r="T6588">
        <f t="shared" si="774"/>
        <v>2750800</v>
      </c>
      <c r="U6588">
        <v>201</v>
      </c>
      <c r="V6588">
        <f t="shared" si="772"/>
        <v>78.099999999999994</v>
      </c>
      <c r="W6588" t="str">
        <f t="shared" si="775"/>
        <v/>
      </c>
      <c r="X6588" t="str">
        <f t="shared" si="776"/>
        <v/>
      </c>
      <c r="Y6588" t="str">
        <f t="shared" si="773"/>
        <v/>
      </c>
      <c r="AA6588" s="16">
        <f t="shared" si="777"/>
        <v>0.498</v>
      </c>
      <c r="AB6588" s="16">
        <f t="shared" si="778"/>
        <v>3.6999999999999998E-2</v>
      </c>
      <c r="AC6588" s="16"/>
    </row>
    <row r="6589" spans="1:29" x14ac:dyDescent="0.25">
      <c r="A6589" s="2">
        <v>43740</v>
      </c>
      <c r="B6589" s="1">
        <v>275</v>
      </c>
      <c r="C6589" s="3">
        <v>900</v>
      </c>
      <c r="D6589" s="13">
        <v>303.40015046296298</v>
      </c>
      <c r="E6589">
        <v>65.83</v>
      </c>
      <c r="F6589" s="15">
        <f t="shared" si="779"/>
        <v>10.329999999999998</v>
      </c>
      <c r="G6589">
        <v>0</v>
      </c>
      <c r="H6589">
        <v>2.0129999999999999</v>
      </c>
      <c r="I6589">
        <v>43.521999999999998</v>
      </c>
      <c r="J6589">
        <v>-0.36699999999999999</v>
      </c>
      <c r="K6589">
        <v>88.3</v>
      </c>
      <c r="L6589">
        <v>0.24</v>
      </c>
      <c r="M6589">
        <v>0.255</v>
      </c>
      <c r="O6589">
        <v>210.625</v>
      </c>
      <c r="T6589">
        <f t="shared" si="774"/>
        <v>2750900</v>
      </c>
      <c r="U6589">
        <v>364.2</v>
      </c>
      <c r="V6589">
        <f t="shared" ref="V6589:V6652" si="780">IF(O6589&lt;1,0,ROUND(O6589,1))</f>
        <v>210.6</v>
      </c>
      <c r="W6589" t="str">
        <f t="shared" si="775"/>
        <v/>
      </c>
      <c r="X6589" t="str">
        <f t="shared" si="776"/>
        <v/>
      </c>
      <c r="Y6589" t="str">
        <f t="shared" ref="Y6589:Y6652" si="781">IF(C6589=2400,ROUND(F6589/100,3),"")</f>
        <v/>
      </c>
      <c r="AA6589" s="16">
        <f t="shared" si="777"/>
        <v>0.52500000000000002</v>
      </c>
      <c r="AB6589" s="16">
        <f t="shared" si="778"/>
        <v>7.0000000000000007E-2</v>
      </c>
      <c r="AC6589" s="16"/>
    </row>
    <row r="6590" spans="1:29" x14ac:dyDescent="0.25">
      <c r="A6590" s="2">
        <v>43740</v>
      </c>
      <c r="B6590" s="1">
        <v>275</v>
      </c>
      <c r="C6590" s="3">
        <v>1000</v>
      </c>
      <c r="D6590" s="13">
        <v>303.44181712963001</v>
      </c>
      <c r="E6590">
        <v>66.180000000000007</v>
      </c>
      <c r="F6590" s="15">
        <f t="shared" si="779"/>
        <v>10.680000000000007</v>
      </c>
      <c r="G6590">
        <v>1.51</v>
      </c>
      <c r="H6590">
        <v>4.0259999999999998</v>
      </c>
      <c r="I6590">
        <v>44.924999999999997</v>
      </c>
      <c r="J6590">
        <v>-1.3839999999999999</v>
      </c>
      <c r="K6590">
        <v>93.3</v>
      </c>
      <c r="L6590">
        <v>0.23899999999999999</v>
      </c>
      <c r="M6590">
        <v>0.255</v>
      </c>
      <c r="O6590">
        <v>151.875</v>
      </c>
      <c r="T6590">
        <f t="shared" si="774"/>
        <v>2751000</v>
      </c>
      <c r="U6590">
        <v>499</v>
      </c>
      <c r="V6590">
        <f t="shared" si="780"/>
        <v>151.9</v>
      </c>
      <c r="W6590" t="str">
        <f t="shared" si="775"/>
        <v/>
      </c>
      <c r="X6590" t="str">
        <f t="shared" si="776"/>
        <v/>
      </c>
      <c r="Y6590" t="str">
        <f t="shared" si="781"/>
        <v/>
      </c>
      <c r="AA6590" s="16">
        <f t="shared" si="777"/>
        <v>0.51500000000000001</v>
      </c>
      <c r="AB6590" s="16">
        <f t="shared" si="778"/>
        <v>3.6999999999999998E-2</v>
      </c>
      <c r="AC6590" s="16"/>
    </row>
    <row r="6591" spans="1:29" x14ac:dyDescent="0.25">
      <c r="A6591" s="2">
        <v>43740</v>
      </c>
      <c r="B6591" s="1">
        <v>275</v>
      </c>
      <c r="C6591" s="3">
        <v>1100</v>
      </c>
      <c r="D6591" s="13">
        <v>303.48348379629601</v>
      </c>
      <c r="E6591">
        <v>65.83</v>
      </c>
      <c r="F6591" s="15">
        <f t="shared" si="779"/>
        <v>10.329999999999998</v>
      </c>
      <c r="G6591">
        <v>1.51</v>
      </c>
      <c r="H6591">
        <v>3.5230000000000001</v>
      </c>
      <c r="I6591">
        <v>54.753</v>
      </c>
      <c r="J6591">
        <v>2.4E-2</v>
      </c>
      <c r="K6591">
        <v>90.2</v>
      </c>
      <c r="L6591">
        <v>0.23899999999999999</v>
      </c>
      <c r="M6591">
        <v>0.255</v>
      </c>
      <c r="O6591">
        <v>275.625</v>
      </c>
      <c r="T6591">
        <f t="shared" si="774"/>
        <v>2751100</v>
      </c>
      <c r="U6591">
        <v>590.5</v>
      </c>
      <c r="V6591">
        <f t="shared" si="780"/>
        <v>275.60000000000002</v>
      </c>
      <c r="W6591" t="str">
        <f t="shared" si="775"/>
        <v/>
      </c>
      <c r="X6591" t="str">
        <f t="shared" si="776"/>
        <v/>
      </c>
      <c r="Y6591" t="str">
        <f t="shared" si="781"/>
        <v/>
      </c>
      <c r="AA6591" s="16">
        <f t="shared" si="777"/>
        <v>0.55200000000000005</v>
      </c>
      <c r="AB6591" s="16">
        <f t="shared" si="778"/>
        <v>0.06</v>
      </c>
      <c r="AC6591" s="16"/>
    </row>
    <row r="6592" spans="1:29" x14ac:dyDescent="0.25">
      <c r="A6592" s="2">
        <v>43740</v>
      </c>
      <c r="B6592" s="1">
        <v>275</v>
      </c>
      <c r="C6592" s="3">
        <v>1200</v>
      </c>
      <c r="D6592" s="13">
        <v>303.52515046296298</v>
      </c>
      <c r="E6592">
        <v>65.83</v>
      </c>
      <c r="F6592" s="15">
        <f t="shared" si="779"/>
        <v>10.329999999999998</v>
      </c>
      <c r="G6592">
        <v>1.0069999999999999</v>
      </c>
      <c r="H6592">
        <v>3.5230000000000001</v>
      </c>
      <c r="I6592">
        <v>73.004000000000005</v>
      </c>
      <c r="J6592">
        <v>0.98899999999999999</v>
      </c>
      <c r="K6592">
        <v>88.9</v>
      </c>
      <c r="L6592">
        <v>0.23899999999999999</v>
      </c>
      <c r="M6592">
        <v>0.254</v>
      </c>
      <c r="O6592">
        <v>355.625</v>
      </c>
      <c r="T6592">
        <f t="shared" si="774"/>
        <v>2751200</v>
      </c>
      <c r="U6592">
        <v>630.20000000000005</v>
      </c>
      <c r="V6592">
        <f t="shared" si="780"/>
        <v>355.6</v>
      </c>
      <c r="W6592" t="str">
        <f t="shared" si="775"/>
        <v/>
      </c>
      <c r="X6592" t="str">
        <f t="shared" si="776"/>
        <v/>
      </c>
      <c r="Y6592" t="str">
        <f t="shared" si="781"/>
        <v/>
      </c>
      <c r="AA6592" s="16">
        <f t="shared" si="777"/>
        <v>0.58299999999999996</v>
      </c>
      <c r="AB6592" s="16">
        <f t="shared" si="778"/>
        <v>7.2999999999999995E-2</v>
      </c>
      <c r="AC6592" s="16"/>
    </row>
    <row r="6593" spans="1:29" x14ac:dyDescent="0.25">
      <c r="A6593" s="2">
        <v>43740</v>
      </c>
      <c r="B6593" s="1">
        <v>275</v>
      </c>
      <c r="C6593" s="3">
        <v>1300</v>
      </c>
      <c r="D6593" s="13">
        <v>303.56681712963001</v>
      </c>
      <c r="E6593">
        <v>64.430000000000007</v>
      </c>
      <c r="F6593" s="15">
        <f t="shared" si="779"/>
        <v>8.9300000000000068</v>
      </c>
      <c r="G6593">
        <v>1.51</v>
      </c>
      <c r="H6593">
        <v>4.5289999999999999</v>
      </c>
      <c r="I6593">
        <v>58.965000000000003</v>
      </c>
      <c r="J6593">
        <v>0.85199999999999998</v>
      </c>
      <c r="K6593">
        <v>88.4</v>
      </c>
      <c r="L6593">
        <v>0.23899999999999999</v>
      </c>
      <c r="M6593">
        <v>0.253</v>
      </c>
      <c r="O6593">
        <v>294.375</v>
      </c>
      <c r="T6593">
        <f t="shared" si="774"/>
        <v>2751300</v>
      </c>
      <c r="U6593">
        <v>615.29999999999995</v>
      </c>
      <c r="V6593">
        <f t="shared" si="780"/>
        <v>294.39999999999998</v>
      </c>
      <c r="W6593" t="str">
        <f t="shared" si="775"/>
        <v/>
      </c>
      <c r="X6593" t="str">
        <f t="shared" si="776"/>
        <v/>
      </c>
      <c r="Y6593" t="str">
        <f t="shared" si="781"/>
        <v/>
      </c>
      <c r="AA6593" s="16">
        <f t="shared" si="777"/>
        <v>0.57399999999999995</v>
      </c>
      <c r="AB6593" s="16">
        <f t="shared" si="778"/>
        <v>7.4999999999999997E-2</v>
      </c>
      <c r="AC6593" s="16"/>
    </row>
    <row r="6594" spans="1:29" x14ac:dyDescent="0.25">
      <c r="A6594" s="2">
        <v>43740</v>
      </c>
      <c r="B6594" s="1">
        <v>275</v>
      </c>
      <c r="C6594" s="3">
        <v>1400</v>
      </c>
      <c r="D6594" s="13">
        <v>303.60848379629601</v>
      </c>
      <c r="E6594">
        <v>65.25</v>
      </c>
      <c r="F6594" s="15">
        <f t="shared" si="779"/>
        <v>9.75</v>
      </c>
      <c r="G6594">
        <v>1.51</v>
      </c>
      <c r="H6594">
        <v>5.0330000000000004</v>
      </c>
      <c r="I6594">
        <v>70.195999999999998</v>
      </c>
      <c r="J6594">
        <v>1.5609999999999999</v>
      </c>
      <c r="K6594">
        <v>85.4</v>
      </c>
      <c r="L6594">
        <v>0.23899999999999999</v>
      </c>
      <c r="M6594">
        <v>0.253</v>
      </c>
      <c r="O6594">
        <v>264.375</v>
      </c>
      <c r="T6594">
        <f t="shared" si="774"/>
        <v>2751400</v>
      </c>
      <c r="U6594">
        <v>546.79999999999995</v>
      </c>
      <c r="V6594">
        <f t="shared" si="780"/>
        <v>264.39999999999998</v>
      </c>
      <c r="W6594" t="str">
        <f t="shared" si="775"/>
        <v/>
      </c>
      <c r="X6594" t="str">
        <f t="shared" si="776"/>
        <v/>
      </c>
      <c r="Y6594" t="str">
        <f t="shared" si="781"/>
        <v/>
      </c>
      <c r="AA6594" s="16">
        <f t="shared" si="777"/>
        <v>0.58399999999999996</v>
      </c>
      <c r="AB6594" s="16">
        <f t="shared" si="778"/>
        <v>0.1</v>
      </c>
      <c r="AC6594" s="16"/>
    </row>
    <row r="6595" spans="1:29" x14ac:dyDescent="0.25">
      <c r="A6595" s="2">
        <v>43740</v>
      </c>
      <c r="B6595" s="1">
        <v>275</v>
      </c>
      <c r="C6595" s="3">
        <v>1500</v>
      </c>
      <c r="D6595" s="13">
        <v>303.65015046296298</v>
      </c>
      <c r="E6595">
        <v>65.13</v>
      </c>
      <c r="F6595" s="15">
        <f t="shared" si="779"/>
        <v>9.6299999999999955</v>
      </c>
      <c r="G6595">
        <v>1.0069999999999999</v>
      </c>
      <c r="H6595">
        <v>4.5289999999999999</v>
      </c>
      <c r="I6595">
        <v>115.122</v>
      </c>
      <c r="J6595">
        <v>1.643</v>
      </c>
      <c r="K6595">
        <v>83.4</v>
      </c>
      <c r="L6595">
        <v>0.23899999999999999</v>
      </c>
      <c r="M6595">
        <v>0.252</v>
      </c>
      <c r="O6595">
        <v>219.375</v>
      </c>
      <c r="T6595">
        <f t="shared" si="774"/>
        <v>2751500</v>
      </c>
      <c r="U6595">
        <v>430.3</v>
      </c>
      <c r="V6595">
        <f t="shared" si="780"/>
        <v>219.4</v>
      </c>
      <c r="W6595" t="str">
        <f t="shared" si="775"/>
        <v/>
      </c>
      <c r="X6595" t="str">
        <f t="shared" si="776"/>
        <v/>
      </c>
      <c r="Y6595" t="str">
        <f t="shared" si="781"/>
        <v/>
      </c>
      <c r="AA6595" s="16">
        <f t="shared" si="777"/>
        <v>0.57299999999999995</v>
      </c>
      <c r="AB6595" s="16">
        <f t="shared" si="778"/>
        <v>0.114</v>
      </c>
      <c r="AC6595" s="16"/>
    </row>
    <row r="6596" spans="1:29" x14ac:dyDescent="0.25">
      <c r="A6596" s="2">
        <v>43740</v>
      </c>
      <c r="B6596" s="1">
        <v>275</v>
      </c>
      <c r="C6596" s="3">
        <v>1600</v>
      </c>
      <c r="D6596" s="13">
        <v>303.69181712963001</v>
      </c>
      <c r="E6596">
        <v>64.31</v>
      </c>
      <c r="F6596" s="15">
        <f t="shared" si="779"/>
        <v>8.8100000000000023</v>
      </c>
      <c r="G6596">
        <v>1.51</v>
      </c>
      <c r="H6596">
        <v>4.5289999999999999</v>
      </c>
      <c r="I6596">
        <v>116.52500000000001</v>
      </c>
      <c r="J6596">
        <v>1.099</v>
      </c>
      <c r="K6596">
        <v>82.2</v>
      </c>
      <c r="L6596">
        <v>0.23899999999999999</v>
      </c>
      <c r="M6596">
        <v>0.253</v>
      </c>
      <c r="O6596">
        <v>113.125</v>
      </c>
      <c r="T6596">
        <f t="shared" si="774"/>
        <v>2751600</v>
      </c>
      <c r="U6596">
        <v>278</v>
      </c>
      <c r="V6596">
        <f t="shared" si="780"/>
        <v>113.1</v>
      </c>
      <c r="W6596" t="str">
        <f t="shared" si="775"/>
        <v/>
      </c>
      <c r="X6596" t="str">
        <f t="shared" si="776"/>
        <v/>
      </c>
      <c r="Y6596" t="str">
        <f t="shared" si="781"/>
        <v/>
      </c>
      <c r="AA6596" s="16">
        <f t="shared" si="777"/>
        <v>0.54300000000000004</v>
      </c>
      <c r="AB6596" s="16">
        <f t="shared" si="778"/>
        <v>0.11799999999999999</v>
      </c>
      <c r="AC6596" s="16"/>
    </row>
    <row r="6597" spans="1:29" x14ac:dyDescent="0.25">
      <c r="A6597" s="2">
        <v>43740</v>
      </c>
      <c r="B6597" s="1">
        <v>275</v>
      </c>
      <c r="C6597" s="3">
        <v>1700</v>
      </c>
      <c r="D6597" s="13">
        <v>303.73348379629601</v>
      </c>
      <c r="E6597">
        <v>63.96</v>
      </c>
      <c r="F6597" s="15">
        <f t="shared" si="779"/>
        <v>8.4600000000000009</v>
      </c>
      <c r="G6597">
        <v>1.0069999999999999</v>
      </c>
      <c r="H6597">
        <v>4.0259999999999998</v>
      </c>
      <c r="I6597">
        <v>94.063000000000002</v>
      </c>
      <c r="J6597">
        <v>0.35599999999999998</v>
      </c>
      <c r="K6597">
        <v>86.5</v>
      </c>
      <c r="L6597">
        <v>0.23899999999999999</v>
      </c>
      <c r="M6597">
        <v>0.253</v>
      </c>
      <c r="O6597">
        <v>40.625</v>
      </c>
      <c r="T6597">
        <f t="shared" ref="T6597:T6660" si="782">B6597*10000+C6597</f>
        <v>2751700</v>
      </c>
      <c r="U6597">
        <v>110.5</v>
      </c>
      <c r="V6597">
        <f t="shared" si="780"/>
        <v>40.6</v>
      </c>
      <c r="W6597" t="str">
        <f t="shared" ref="W6597:W6660" si="783">IF(C6597=2400,ROUND(L6597,3),"")</f>
        <v/>
      </c>
      <c r="X6597" t="str">
        <f t="shared" ref="X6597:X6660" si="784">IF(C6597=2400,ROUND(M6597,3),"")</f>
        <v/>
      </c>
      <c r="Y6597" t="str">
        <f t="shared" si="781"/>
        <v/>
      </c>
      <c r="AA6597" s="16">
        <f t="shared" ref="AA6597:AA6660" si="785">ROUND((0.6105*(EXP((17.273*J6597)/(J6597+237.3))))*K6597/100,3)</f>
        <v>0.54200000000000004</v>
      </c>
      <c r="AB6597" s="16">
        <f t="shared" ref="AB6597:AB6660" si="786">ROUND(AA6597/K6597*(100-K6597),3)</f>
        <v>8.5000000000000006E-2</v>
      </c>
      <c r="AC6597" s="16"/>
    </row>
    <row r="6598" spans="1:29" x14ac:dyDescent="0.25">
      <c r="A6598" s="2">
        <v>43740</v>
      </c>
      <c r="B6598" s="1">
        <v>275</v>
      </c>
      <c r="C6598" s="3">
        <v>1800</v>
      </c>
      <c r="D6598" s="13">
        <v>303.77515046296298</v>
      </c>
      <c r="E6598">
        <v>63.61</v>
      </c>
      <c r="F6598" s="15">
        <f t="shared" si="779"/>
        <v>8.11</v>
      </c>
      <c r="G6598">
        <v>1.0069999999999999</v>
      </c>
      <c r="H6598">
        <v>3.5230000000000001</v>
      </c>
      <c r="I6598">
        <v>78.62</v>
      </c>
      <c r="J6598">
        <v>-0.06</v>
      </c>
      <c r="K6598">
        <v>88.8</v>
      </c>
      <c r="L6598">
        <v>0.23899999999999999</v>
      </c>
      <c r="M6598">
        <v>0.254</v>
      </c>
      <c r="O6598">
        <v>0.625</v>
      </c>
      <c r="T6598">
        <f t="shared" si="782"/>
        <v>2751800</v>
      </c>
      <c r="U6598">
        <v>3.8</v>
      </c>
      <c r="V6598">
        <f t="shared" si="780"/>
        <v>0</v>
      </c>
      <c r="W6598" t="str">
        <f t="shared" si="783"/>
        <v/>
      </c>
      <c r="X6598" t="str">
        <f t="shared" si="784"/>
        <v/>
      </c>
      <c r="Y6598" t="str">
        <f t="shared" si="781"/>
        <v/>
      </c>
      <c r="AA6598" s="16">
        <f t="shared" si="785"/>
        <v>0.54</v>
      </c>
      <c r="AB6598" s="16">
        <f t="shared" si="786"/>
        <v>6.8000000000000005E-2</v>
      </c>
      <c r="AC6598" s="16"/>
    </row>
    <row r="6599" spans="1:29" x14ac:dyDescent="0.25">
      <c r="A6599" s="2">
        <v>43740</v>
      </c>
      <c r="B6599" s="1">
        <v>275</v>
      </c>
      <c r="C6599" s="3">
        <v>1900</v>
      </c>
      <c r="D6599" s="13">
        <v>303.81681712963001</v>
      </c>
      <c r="E6599">
        <v>63.73</v>
      </c>
      <c r="F6599" s="15">
        <f t="shared" si="779"/>
        <v>8.2299999999999969</v>
      </c>
      <c r="G6599">
        <v>1.51</v>
      </c>
      <c r="H6599">
        <v>5.5359999999999996</v>
      </c>
      <c r="I6599">
        <v>54.753</v>
      </c>
      <c r="J6599">
        <v>-0.33900000000000002</v>
      </c>
      <c r="K6599">
        <v>90.7</v>
      </c>
      <c r="L6599">
        <v>0.24</v>
      </c>
      <c r="M6599">
        <v>0.255</v>
      </c>
      <c r="O6599">
        <v>0.625</v>
      </c>
      <c r="T6599">
        <f t="shared" si="782"/>
        <v>2751900</v>
      </c>
      <c r="U6599">
        <v>0</v>
      </c>
      <c r="V6599">
        <f t="shared" si="780"/>
        <v>0</v>
      </c>
      <c r="W6599" t="str">
        <f t="shared" si="783"/>
        <v/>
      </c>
      <c r="X6599" t="str">
        <f t="shared" si="784"/>
        <v/>
      </c>
      <c r="Y6599" t="str">
        <f t="shared" si="781"/>
        <v/>
      </c>
      <c r="AA6599" s="16">
        <f t="shared" si="785"/>
        <v>0.54</v>
      </c>
      <c r="AB6599" s="16">
        <f t="shared" si="786"/>
        <v>5.5E-2</v>
      </c>
      <c r="AC6599" s="16"/>
    </row>
    <row r="6600" spans="1:29" x14ac:dyDescent="0.25">
      <c r="A6600" s="2">
        <v>43740</v>
      </c>
      <c r="B6600" s="1">
        <v>275</v>
      </c>
      <c r="C6600" s="3">
        <v>2000</v>
      </c>
      <c r="D6600" s="13">
        <v>303.85848379629601</v>
      </c>
      <c r="E6600">
        <v>63.73</v>
      </c>
      <c r="F6600" s="15">
        <f t="shared" si="779"/>
        <v>8.2299999999999969</v>
      </c>
      <c r="G6600">
        <v>1.51</v>
      </c>
      <c r="H6600">
        <v>4.5289999999999999</v>
      </c>
      <c r="I6600">
        <v>47.732999999999997</v>
      </c>
      <c r="J6600">
        <v>-0.81699999999999995</v>
      </c>
      <c r="K6600">
        <v>93.2</v>
      </c>
      <c r="L6600">
        <v>0.24</v>
      </c>
      <c r="M6600">
        <v>0.255</v>
      </c>
      <c r="O6600">
        <v>0.625</v>
      </c>
      <c r="T6600">
        <f t="shared" si="782"/>
        <v>2752000</v>
      </c>
      <c r="U6600">
        <v>0</v>
      </c>
      <c r="V6600">
        <f t="shared" si="780"/>
        <v>0</v>
      </c>
      <c r="W6600" t="str">
        <f t="shared" si="783"/>
        <v/>
      </c>
      <c r="X6600" t="str">
        <f t="shared" si="784"/>
        <v/>
      </c>
      <c r="Y6600" t="str">
        <f t="shared" si="781"/>
        <v/>
      </c>
      <c r="AA6600" s="16">
        <f t="shared" si="785"/>
        <v>0.53600000000000003</v>
      </c>
      <c r="AB6600" s="16">
        <f t="shared" si="786"/>
        <v>3.9E-2</v>
      </c>
      <c r="AC6600" s="16"/>
    </row>
    <row r="6601" spans="1:29" x14ac:dyDescent="0.25">
      <c r="A6601" s="2">
        <v>43740</v>
      </c>
      <c r="B6601" s="1">
        <v>275</v>
      </c>
      <c r="C6601" s="3">
        <v>2100</v>
      </c>
      <c r="D6601" s="13">
        <v>303.90015046296298</v>
      </c>
      <c r="E6601">
        <v>63.73</v>
      </c>
      <c r="F6601" s="15">
        <f t="shared" si="779"/>
        <v>8.2299999999999969</v>
      </c>
      <c r="G6601">
        <v>2.0129999999999999</v>
      </c>
      <c r="H6601">
        <v>6.0389999999999997</v>
      </c>
      <c r="I6601">
        <v>56.156999999999996</v>
      </c>
      <c r="J6601">
        <v>-1.27</v>
      </c>
      <c r="K6601">
        <v>94.3</v>
      </c>
      <c r="L6601">
        <v>0.24099999999999999</v>
      </c>
      <c r="M6601">
        <v>0.255</v>
      </c>
      <c r="O6601">
        <v>0.625</v>
      </c>
      <c r="T6601">
        <f t="shared" si="782"/>
        <v>2752100</v>
      </c>
      <c r="U6601">
        <v>0</v>
      </c>
      <c r="V6601">
        <f t="shared" si="780"/>
        <v>0</v>
      </c>
      <c r="W6601" t="str">
        <f t="shared" si="783"/>
        <v/>
      </c>
      <c r="X6601" t="str">
        <f t="shared" si="784"/>
        <v/>
      </c>
      <c r="Y6601" t="str">
        <f t="shared" si="781"/>
        <v/>
      </c>
      <c r="AA6601" s="16">
        <f t="shared" si="785"/>
        <v>0.52500000000000002</v>
      </c>
      <c r="AB6601" s="16">
        <f t="shared" si="786"/>
        <v>3.2000000000000001E-2</v>
      </c>
      <c r="AC6601" s="16"/>
    </row>
    <row r="6602" spans="1:29" x14ac:dyDescent="0.25">
      <c r="A6602" s="2">
        <v>43740</v>
      </c>
      <c r="B6602" s="1">
        <v>275</v>
      </c>
      <c r="C6602" s="3">
        <v>2200</v>
      </c>
      <c r="D6602" s="13">
        <v>303.94181712963001</v>
      </c>
      <c r="E6602">
        <v>63.73</v>
      </c>
      <c r="F6602" s="15">
        <f t="shared" ref="F6602:F6665" si="787">IF(E6602&gt;F$2,E6602-F$2,0)</f>
        <v>8.2299999999999969</v>
      </c>
      <c r="G6602">
        <v>2.0129999999999999</v>
      </c>
      <c r="H6602">
        <v>5.5359999999999996</v>
      </c>
      <c r="I6602">
        <v>64.58</v>
      </c>
      <c r="J6602">
        <v>-1.498</v>
      </c>
      <c r="K6602">
        <v>93.5</v>
      </c>
      <c r="L6602">
        <v>0.24099999999999999</v>
      </c>
      <c r="M6602">
        <v>0.255</v>
      </c>
      <c r="O6602">
        <v>0.625</v>
      </c>
      <c r="T6602">
        <f t="shared" si="782"/>
        <v>2752200</v>
      </c>
      <c r="U6602">
        <v>0</v>
      </c>
      <c r="V6602">
        <f t="shared" si="780"/>
        <v>0</v>
      </c>
      <c r="W6602" t="str">
        <f t="shared" si="783"/>
        <v/>
      </c>
      <c r="X6602" t="str">
        <f t="shared" si="784"/>
        <v/>
      </c>
      <c r="Y6602" t="str">
        <f t="shared" si="781"/>
        <v/>
      </c>
      <c r="AA6602" s="16">
        <f t="shared" si="785"/>
        <v>0.51100000000000001</v>
      </c>
      <c r="AB6602" s="16">
        <f t="shared" si="786"/>
        <v>3.5999999999999997E-2</v>
      </c>
      <c r="AC6602" s="16"/>
    </row>
    <row r="6603" spans="1:29" x14ac:dyDescent="0.25">
      <c r="A6603" s="2">
        <v>43740</v>
      </c>
      <c r="B6603" s="1">
        <v>275</v>
      </c>
      <c r="C6603" s="3">
        <v>2300</v>
      </c>
      <c r="D6603" s="13">
        <v>303.98348379629601</v>
      </c>
      <c r="E6603">
        <v>63.61</v>
      </c>
      <c r="F6603" s="15">
        <f t="shared" si="787"/>
        <v>8.11</v>
      </c>
      <c r="G6603">
        <v>1.51</v>
      </c>
      <c r="H6603">
        <v>5.0330000000000004</v>
      </c>
      <c r="I6603">
        <v>70.195999999999998</v>
      </c>
      <c r="J6603">
        <v>-1.7849999999999999</v>
      </c>
      <c r="K6603">
        <v>94.3</v>
      </c>
      <c r="L6603">
        <v>0.24099999999999999</v>
      </c>
      <c r="M6603">
        <v>0.255</v>
      </c>
      <c r="O6603">
        <v>0.625</v>
      </c>
      <c r="T6603">
        <f t="shared" si="782"/>
        <v>2752300</v>
      </c>
      <c r="U6603">
        <v>0</v>
      </c>
      <c r="V6603">
        <f t="shared" si="780"/>
        <v>0</v>
      </c>
      <c r="W6603" t="str">
        <f t="shared" si="783"/>
        <v/>
      </c>
      <c r="X6603" t="str">
        <f t="shared" si="784"/>
        <v/>
      </c>
      <c r="Y6603" t="str">
        <f t="shared" si="781"/>
        <v/>
      </c>
      <c r="AA6603" s="16">
        <f t="shared" si="785"/>
        <v>0.505</v>
      </c>
      <c r="AB6603" s="16">
        <f t="shared" si="786"/>
        <v>3.1E-2</v>
      </c>
      <c r="AC6603" s="16"/>
    </row>
    <row r="6604" spans="1:29" x14ac:dyDescent="0.25">
      <c r="A6604" s="2">
        <v>43740</v>
      </c>
      <c r="B6604" s="1">
        <v>275</v>
      </c>
      <c r="C6604" s="3">
        <v>2400</v>
      </c>
      <c r="D6604" s="13">
        <v>304.02515046296298</v>
      </c>
      <c r="E6604">
        <v>63.37</v>
      </c>
      <c r="F6604" s="15">
        <f t="shared" si="787"/>
        <v>7.8699999999999974</v>
      </c>
      <c r="G6604">
        <v>2.0129999999999999</v>
      </c>
      <c r="H6604">
        <v>5.0330000000000004</v>
      </c>
      <c r="I6604">
        <v>75.811999999999998</v>
      </c>
      <c r="J6604">
        <v>-1.9</v>
      </c>
      <c r="K6604">
        <v>93.7</v>
      </c>
      <c r="L6604">
        <v>0.24099999999999999</v>
      </c>
      <c r="M6604">
        <v>0.255</v>
      </c>
      <c r="O6604">
        <v>0.625</v>
      </c>
      <c r="T6604">
        <f t="shared" si="782"/>
        <v>2752400</v>
      </c>
      <c r="U6604">
        <v>0</v>
      </c>
      <c r="V6604">
        <f t="shared" si="780"/>
        <v>0</v>
      </c>
      <c r="W6604">
        <f t="shared" si="783"/>
        <v>0.24099999999999999</v>
      </c>
      <c r="X6604">
        <f t="shared" si="784"/>
        <v>0.255</v>
      </c>
      <c r="Y6604">
        <f t="shared" si="781"/>
        <v>7.9000000000000001E-2</v>
      </c>
      <c r="AA6604" s="16">
        <f t="shared" si="785"/>
        <v>0.498</v>
      </c>
      <c r="AB6604" s="16">
        <f t="shared" si="786"/>
        <v>3.3000000000000002E-2</v>
      </c>
      <c r="AC6604" s="16"/>
    </row>
    <row r="6605" spans="1:29" x14ac:dyDescent="0.25">
      <c r="A6605" s="2">
        <v>43741</v>
      </c>
      <c r="B6605" s="1">
        <v>276</v>
      </c>
      <c r="C6605" s="3">
        <v>100</v>
      </c>
      <c r="D6605" s="13">
        <v>304.06681712963001</v>
      </c>
      <c r="E6605">
        <v>63.61</v>
      </c>
      <c r="F6605" s="15">
        <f t="shared" si="787"/>
        <v>8.11</v>
      </c>
      <c r="G6605">
        <v>2.0129999999999999</v>
      </c>
      <c r="H6605">
        <v>6.5430000000000001</v>
      </c>
      <c r="I6605">
        <v>110.91</v>
      </c>
      <c r="J6605">
        <v>-1.242</v>
      </c>
      <c r="K6605">
        <v>86.6</v>
      </c>
      <c r="L6605">
        <v>0.24099999999999999</v>
      </c>
      <c r="M6605">
        <v>0.255</v>
      </c>
      <c r="O6605">
        <v>0.625</v>
      </c>
      <c r="T6605">
        <f t="shared" si="782"/>
        <v>2760100</v>
      </c>
      <c r="U6605">
        <v>0</v>
      </c>
      <c r="V6605">
        <f t="shared" si="780"/>
        <v>0</v>
      </c>
      <c r="W6605" t="str">
        <f t="shared" si="783"/>
        <v/>
      </c>
      <c r="X6605" t="str">
        <f t="shared" si="784"/>
        <v/>
      </c>
      <c r="Y6605" t="str">
        <f t="shared" si="781"/>
        <v/>
      </c>
      <c r="AA6605" s="16">
        <f t="shared" si="785"/>
        <v>0.48299999999999998</v>
      </c>
      <c r="AB6605" s="16">
        <f t="shared" si="786"/>
        <v>7.4999999999999997E-2</v>
      </c>
      <c r="AC6605" s="16"/>
    </row>
    <row r="6606" spans="1:29" x14ac:dyDescent="0.25">
      <c r="A6606" s="2">
        <v>43741</v>
      </c>
      <c r="B6606" s="1">
        <v>276</v>
      </c>
      <c r="C6606" s="3">
        <v>200</v>
      </c>
      <c r="D6606" s="13">
        <v>304.10848379629601</v>
      </c>
      <c r="E6606">
        <v>63.96</v>
      </c>
      <c r="F6606" s="15">
        <f t="shared" si="787"/>
        <v>8.4600000000000009</v>
      </c>
      <c r="G6606">
        <v>2.0129999999999999</v>
      </c>
      <c r="H6606">
        <v>5.5359999999999996</v>
      </c>
      <c r="I6606">
        <v>87.043000000000006</v>
      </c>
      <c r="J6606">
        <v>-1.756</v>
      </c>
      <c r="K6606">
        <v>90.3</v>
      </c>
      <c r="L6606">
        <v>0.24099999999999999</v>
      </c>
      <c r="M6606">
        <v>0.255</v>
      </c>
      <c r="O6606">
        <v>0.625</v>
      </c>
      <c r="T6606">
        <f t="shared" si="782"/>
        <v>2760200</v>
      </c>
      <c r="U6606">
        <v>0</v>
      </c>
      <c r="V6606">
        <f t="shared" si="780"/>
        <v>0</v>
      </c>
      <c r="W6606" t="str">
        <f t="shared" si="783"/>
        <v/>
      </c>
      <c r="X6606" t="str">
        <f t="shared" si="784"/>
        <v/>
      </c>
      <c r="Y6606" t="str">
        <f t="shared" si="781"/>
        <v/>
      </c>
      <c r="AA6606" s="16">
        <f t="shared" si="785"/>
        <v>0.48499999999999999</v>
      </c>
      <c r="AB6606" s="16">
        <f t="shared" si="786"/>
        <v>5.1999999999999998E-2</v>
      </c>
      <c r="AC6606" s="16"/>
    </row>
    <row r="6607" spans="1:29" x14ac:dyDescent="0.25">
      <c r="A6607" s="2">
        <v>43741</v>
      </c>
      <c r="B6607" s="1">
        <v>276</v>
      </c>
      <c r="C6607" s="3">
        <v>300</v>
      </c>
      <c r="D6607" s="13">
        <v>304.15015046296298</v>
      </c>
      <c r="E6607">
        <v>63.37</v>
      </c>
      <c r="F6607" s="15">
        <f t="shared" si="787"/>
        <v>7.8699999999999974</v>
      </c>
      <c r="G6607">
        <v>1.51</v>
      </c>
      <c r="H6607">
        <v>5.5359999999999996</v>
      </c>
      <c r="I6607">
        <v>109.506</v>
      </c>
      <c r="J6607">
        <v>-2.2759999999999998</v>
      </c>
      <c r="K6607">
        <v>93.7</v>
      </c>
      <c r="L6607">
        <v>0.24099999999999999</v>
      </c>
      <c r="M6607">
        <v>0.255</v>
      </c>
      <c r="O6607">
        <v>0.625</v>
      </c>
      <c r="T6607">
        <f t="shared" si="782"/>
        <v>2760300</v>
      </c>
      <c r="U6607">
        <v>0</v>
      </c>
      <c r="V6607">
        <f t="shared" si="780"/>
        <v>0</v>
      </c>
      <c r="W6607" t="str">
        <f t="shared" si="783"/>
        <v/>
      </c>
      <c r="X6607" t="str">
        <f t="shared" si="784"/>
        <v/>
      </c>
      <c r="Y6607" t="str">
        <f t="shared" si="781"/>
        <v/>
      </c>
      <c r="AA6607" s="16">
        <f t="shared" si="785"/>
        <v>0.48399999999999999</v>
      </c>
      <c r="AB6607" s="16">
        <f t="shared" si="786"/>
        <v>3.3000000000000002E-2</v>
      </c>
      <c r="AC6607" s="16"/>
    </row>
    <row r="6608" spans="1:29" x14ac:dyDescent="0.25">
      <c r="A6608" s="2">
        <v>43741</v>
      </c>
      <c r="B6608" s="1">
        <v>276</v>
      </c>
      <c r="C6608" s="3">
        <v>400</v>
      </c>
      <c r="D6608" s="13">
        <v>304.19181712963001</v>
      </c>
      <c r="E6608">
        <v>62.91</v>
      </c>
      <c r="F6608" s="15">
        <f t="shared" si="787"/>
        <v>7.4099999999999966</v>
      </c>
      <c r="G6608">
        <v>1.0069999999999999</v>
      </c>
      <c r="H6608">
        <v>4.0259999999999998</v>
      </c>
      <c r="I6608">
        <v>96.870999999999995</v>
      </c>
      <c r="J6608">
        <v>-2.5960000000000001</v>
      </c>
      <c r="K6608">
        <v>96.9</v>
      </c>
      <c r="L6608">
        <v>0.24</v>
      </c>
      <c r="M6608">
        <v>0.255</v>
      </c>
      <c r="O6608">
        <v>0.625</v>
      </c>
      <c r="T6608">
        <f t="shared" si="782"/>
        <v>2760400</v>
      </c>
      <c r="U6608">
        <v>0</v>
      </c>
      <c r="V6608">
        <f t="shared" si="780"/>
        <v>0</v>
      </c>
      <c r="W6608" t="str">
        <f t="shared" si="783"/>
        <v/>
      </c>
      <c r="X6608" t="str">
        <f t="shared" si="784"/>
        <v/>
      </c>
      <c r="Y6608" t="str">
        <f t="shared" si="781"/>
        <v/>
      </c>
      <c r="AA6608" s="16">
        <f t="shared" si="785"/>
        <v>0.48899999999999999</v>
      </c>
      <c r="AB6608" s="16">
        <f t="shared" si="786"/>
        <v>1.6E-2</v>
      </c>
      <c r="AC6608" s="16"/>
    </row>
    <row r="6609" spans="1:29" x14ac:dyDescent="0.25">
      <c r="A6609" s="2">
        <v>43741</v>
      </c>
      <c r="B6609" s="1">
        <v>276</v>
      </c>
      <c r="C6609" s="3">
        <v>500</v>
      </c>
      <c r="D6609" s="13">
        <v>304.23348379629601</v>
      </c>
      <c r="E6609">
        <v>63.37</v>
      </c>
      <c r="F6609" s="15">
        <f t="shared" si="787"/>
        <v>7.8699999999999974</v>
      </c>
      <c r="G6609">
        <v>1.51</v>
      </c>
      <c r="H6609">
        <v>4.5289999999999999</v>
      </c>
      <c r="I6609">
        <v>91.254999999999995</v>
      </c>
      <c r="J6609">
        <v>-2.7709999999999999</v>
      </c>
      <c r="K6609">
        <v>98.5</v>
      </c>
      <c r="L6609">
        <v>0.24</v>
      </c>
      <c r="M6609">
        <v>0.255</v>
      </c>
      <c r="O6609">
        <v>0.625</v>
      </c>
      <c r="T6609">
        <f t="shared" si="782"/>
        <v>2760500</v>
      </c>
      <c r="U6609">
        <v>0</v>
      </c>
      <c r="V6609">
        <f t="shared" si="780"/>
        <v>0</v>
      </c>
      <c r="W6609" t="str">
        <f t="shared" si="783"/>
        <v/>
      </c>
      <c r="X6609" t="str">
        <f t="shared" si="784"/>
        <v/>
      </c>
      <c r="Y6609" t="str">
        <f t="shared" si="781"/>
        <v/>
      </c>
      <c r="AA6609" s="16">
        <f t="shared" si="785"/>
        <v>0.49</v>
      </c>
      <c r="AB6609" s="16">
        <f t="shared" si="786"/>
        <v>7.0000000000000001E-3</v>
      </c>
      <c r="AC6609" s="16"/>
    </row>
    <row r="6610" spans="1:29" x14ac:dyDescent="0.25">
      <c r="A6610" s="2">
        <v>43741</v>
      </c>
      <c r="B6610" s="1">
        <v>276</v>
      </c>
      <c r="C6610" s="3">
        <v>600</v>
      </c>
      <c r="D6610" s="13">
        <v>304.27515046296298</v>
      </c>
      <c r="E6610">
        <v>63.14</v>
      </c>
      <c r="F6610" s="15">
        <f t="shared" si="787"/>
        <v>7.6400000000000006</v>
      </c>
      <c r="G6610">
        <v>2.0129999999999999</v>
      </c>
      <c r="H6610">
        <v>4.5289999999999999</v>
      </c>
      <c r="I6610">
        <v>80.024000000000001</v>
      </c>
      <c r="J6610">
        <v>-2.7709999999999999</v>
      </c>
      <c r="K6610">
        <v>98.7</v>
      </c>
      <c r="L6610">
        <v>0.24</v>
      </c>
      <c r="M6610">
        <v>0.254</v>
      </c>
      <c r="O6610">
        <v>0.625</v>
      </c>
      <c r="T6610">
        <f t="shared" si="782"/>
        <v>2760600</v>
      </c>
      <c r="U6610">
        <v>0</v>
      </c>
      <c r="V6610">
        <f t="shared" si="780"/>
        <v>0</v>
      </c>
      <c r="W6610" t="str">
        <f t="shared" si="783"/>
        <v/>
      </c>
      <c r="X6610" t="str">
        <f t="shared" si="784"/>
        <v/>
      </c>
      <c r="Y6610" t="str">
        <f t="shared" si="781"/>
        <v/>
      </c>
      <c r="AA6610" s="16">
        <f t="shared" si="785"/>
        <v>0.49099999999999999</v>
      </c>
      <c r="AB6610" s="16">
        <f t="shared" si="786"/>
        <v>6.0000000000000001E-3</v>
      </c>
      <c r="AC6610" s="16"/>
    </row>
    <row r="6611" spans="1:29" x14ac:dyDescent="0.25">
      <c r="A6611" s="2">
        <v>43741</v>
      </c>
      <c r="B6611" s="1">
        <v>276</v>
      </c>
      <c r="C6611" s="3">
        <v>700</v>
      </c>
      <c r="D6611" s="13">
        <v>304.31681712963001</v>
      </c>
      <c r="E6611">
        <v>63.02</v>
      </c>
      <c r="F6611" s="15">
        <f t="shared" si="787"/>
        <v>7.5200000000000031</v>
      </c>
      <c r="G6611">
        <v>2.0129999999999999</v>
      </c>
      <c r="H6611">
        <v>5.0330000000000004</v>
      </c>
      <c r="I6611">
        <v>64.58</v>
      </c>
      <c r="J6611">
        <v>-2.6539999999999999</v>
      </c>
      <c r="K6611">
        <v>98.8</v>
      </c>
      <c r="L6611">
        <v>0.23899999999999999</v>
      </c>
      <c r="M6611">
        <v>0.254</v>
      </c>
      <c r="O6611">
        <v>24.375</v>
      </c>
      <c r="T6611">
        <f t="shared" si="782"/>
        <v>2760700</v>
      </c>
      <c r="U6611">
        <v>40.299999999999997</v>
      </c>
      <c r="V6611">
        <f t="shared" si="780"/>
        <v>24.4</v>
      </c>
      <c r="W6611" t="str">
        <f t="shared" si="783"/>
        <v/>
      </c>
      <c r="X6611" t="str">
        <f t="shared" si="784"/>
        <v/>
      </c>
      <c r="Y6611" t="str">
        <f t="shared" si="781"/>
        <v/>
      </c>
      <c r="AA6611" s="16">
        <f t="shared" si="785"/>
        <v>0.496</v>
      </c>
      <c r="AB6611" s="16">
        <f t="shared" si="786"/>
        <v>6.0000000000000001E-3</v>
      </c>
      <c r="AC6611" s="16"/>
    </row>
    <row r="6612" spans="1:29" x14ac:dyDescent="0.25">
      <c r="A6612" s="2">
        <v>43741</v>
      </c>
      <c r="B6612" s="1">
        <v>276</v>
      </c>
      <c r="C6612" s="3">
        <v>800</v>
      </c>
      <c r="D6612" s="13">
        <v>304.35848379629601</v>
      </c>
      <c r="E6612">
        <v>63.02</v>
      </c>
      <c r="F6612" s="15">
        <f t="shared" si="787"/>
        <v>7.5200000000000031</v>
      </c>
      <c r="G6612">
        <v>1.51</v>
      </c>
      <c r="H6612">
        <v>5.0330000000000004</v>
      </c>
      <c r="I6612">
        <v>57.561</v>
      </c>
      <c r="J6612">
        <v>-2.4500000000000002</v>
      </c>
      <c r="K6612">
        <v>99</v>
      </c>
      <c r="L6612">
        <v>0.23899999999999999</v>
      </c>
      <c r="M6612">
        <v>0.254</v>
      </c>
      <c r="O6612">
        <v>69.375</v>
      </c>
      <c r="T6612">
        <f t="shared" si="782"/>
        <v>2760800</v>
      </c>
      <c r="U6612">
        <v>196.5</v>
      </c>
      <c r="V6612">
        <f t="shared" si="780"/>
        <v>69.400000000000006</v>
      </c>
      <c r="W6612" t="str">
        <f t="shared" si="783"/>
        <v/>
      </c>
      <c r="X6612" t="str">
        <f t="shared" si="784"/>
        <v/>
      </c>
      <c r="Y6612" t="str">
        <f t="shared" si="781"/>
        <v/>
      </c>
      <c r="AA6612" s="16">
        <f t="shared" si="785"/>
        <v>0.505</v>
      </c>
      <c r="AB6612" s="16">
        <f t="shared" si="786"/>
        <v>5.0000000000000001E-3</v>
      </c>
      <c r="AC6612" s="16"/>
    </row>
    <row r="6613" spans="1:29" x14ac:dyDescent="0.25">
      <c r="A6613" s="2">
        <v>43741</v>
      </c>
      <c r="B6613" s="1">
        <v>276</v>
      </c>
      <c r="C6613" s="3">
        <v>900</v>
      </c>
      <c r="D6613" s="13">
        <v>304.40015046296298</v>
      </c>
      <c r="E6613">
        <v>63.02</v>
      </c>
      <c r="F6613" s="15">
        <f t="shared" si="787"/>
        <v>7.5200000000000031</v>
      </c>
      <c r="G6613">
        <v>1.51</v>
      </c>
      <c r="H6613">
        <v>4.5289999999999999</v>
      </c>
      <c r="I6613">
        <v>53.348999999999997</v>
      </c>
      <c r="J6613">
        <v>-2.0150000000000001</v>
      </c>
      <c r="K6613">
        <v>98.9</v>
      </c>
      <c r="L6613">
        <v>0.23899999999999999</v>
      </c>
      <c r="M6613">
        <v>0.253</v>
      </c>
      <c r="O6613">
        <v>139.375</v>
      </c>
      <c r="T6613">
        <f t="shared" si="782"/>
        <v>2760900</v>
      </c>
      <c r="U6613">
        <v>359</v>
      </c>
      <c r="V6613">
        <f t="shared" si="780"/>
        <v>139.4</v>
      </c>
      <c r="W6613" t="str">
        <f t="shared" si="783"/>
        <v/>
      </c>
      <c r="X6613" t="str">
        <f t="shared" si="784"/>
        <v/>
      </c>
      <c r="Y6613" t="str">
        <f t="shared" si="781"/>
        <v/>
      </c>
      <c r="AA6613" s="16">
        <f t="shared" si="785"/>
        <v>0.52100000000000002</v>
      </c>
      <c r="AB6613" s="16">
        <f t="shared" si="786"/>
        <v>6.0000000000000001E-3</v>
      </c>
      <c r="AC6613" s="16"/>
    </row>
    <row r="6614" spans="1:29" x14ac:dyDescent="0.25">
      <c r="A6614" s="2">
        <v>43741</v>
      </c>
      <c r="B6614" s="1">
        <v>276</v>
      </c>
      <c r="C6614" s="3">
        <v>1000</v>
      </c>
      <c r="D6614" s="13">
        <v>304.44181712963001</v>
      </c>
      <c r="E6614">
        <v>62.44</v>
      </c>
      <c r="F6614" s="15">
        <f t="shared" si="787"/>
        <v>6.9399999999999977</v>
      </c>
      <c r="G6614">
        <v>2.0129999999999999</v>
      </c>
      <c r="H6614">
        <v>4.0259999999999998</v>
      </c>
      <c r="I6614">
        <v>54.753</v>
      </c>
      <c r="J6614">
        <v>-1.2989999999999999</v>
      </c>
      <c r="K6614">
        <v>99</v>
      </c>
      <c r="L6614">
        <v>0.23799999999999999</v>
      </c>
      <c r="M6614">
        <v>0.254</v>
      </c>
      <c r="O6614">
        <v>263.125</v>
      </c>
      <c r="T6614">
        <f t="shared" si="782"/>
        <v>2761000</v>
      </c>
      <c r="U6614">
        <v>493.3</v>
      </c>
      <c r="V6614">
        <f t="shared" si="780"/>
        <v>263.10000000000002</v>
      </c>
      <c r="W6614" t="str">
        <f t="shared" si="783"/>
        <v/>
      </c>
      <c r="X6614" t="str">
        <f t="shared" si="784"/>
        <v/>
      </c>
      <c r="Y6614" t="str">
        <f t="shared" si="781"/>
        <v/>
      </c>
      <c r="AA6614" s="16">
        <f t="shared" si="785"/>
        <v>0.55000000000000004</v>
      </c>
      <c r="AB6614" s="16">
        <f t="shared" si="786"/>
        <v>6.0000000000000001E-3</v>
      </c>
      <c r="AC6614" s="16"/>
    </row>
    <row r="6615" spans="1:29" x14ac:dyDescent="0.25">
      <c r="A6615" s="2">
        <v>43741</v>
      </c>
      <c r="B6615" s="1">
        <v>276</v>
      </c>
      <c r="C6615" s="3">
        <v>1100</v>
      </c>
      <c r="D6615" s="13">
        <v>304.48348379629601</v>
      </c>
      <c r="E6615">
        <v>63.73</v>
      </c>
      <c r="F6615" s="15">
        <f t="shared" si="787"/>
        <v>8.2299999999999969</v>
      </c>
      <c r="G6615">
        <v>1.51</v>
      </c>
      <c r="H6615">
        <v>3.5230000000000001</v>
      </c>
      <c r="I6615">
        <v>63.176000000000002</v>
      </c>
      <c r="J6615">
        <v>-0.06</v>
      </c>
      <c r="K6615">
        <v>98.8</v>
      </c>
      <c r="L6615">
        <v>0.23799999999999999</v>
      </c>
      <c r="M6615">
        <v>0.255</v>
      </c>
      <c r="O6615">
        <v>391.875</v>
      </c>
      <c r="T6615">
        <f t="shared" si="782"/>
        <v>2761100</v>
      </c>
      <c r="U6615">
        <v>584.29999999999995</v>
      </c>
      <c r="V6615">
        <f t="shared" si="780"/>
        <v>391.9</v>
      </c>
      <c r="W6615" t="str">
        <f t="shared" si="783"/>
        <v/>
      </c>
      <c r="X6615" t="str">
        <f t="shared" si="784"/>
        <v/>
      </c>
      <c r="Y6615" t="str">
        <f t="shared" si="781"/>
        <v/>
      </c>
      <c r="AA6615" s="16">
        <f t="shared" si="785"/>
        <v>0.60099999999999998</v>
      </c>
      <c r="AB6615" s="16">
        <f t="shared" si="786"/>
        <v>7.0000000000000001E-3</v>
      </c>
      <c r="AC6615" s="16"/>
    </row>
    <row r="6616" spans="1:29" x14ac:dyDescent="0.25">
      <c r="A6616" s="2">
        <v>43741</v>
      </c>
      <c r="B6616" s="1">
        <v>276</v>
      </c>
      <c r="C6616" s="3">
        <v>1200</v>
      </c>
      <c r="D6616" s="13">
        <v>304.52515046296298</v>
      </c>
      <c r="E6616">
        <v>62.67</v>
      </c>
      <c r="F6616" s="15">
        <f t="shared" si="787"/>
        <v>7.1700000000000017</v>
      </c>
      <c r="G6616">
        <v>2.0129999999999999</v>
      </c>
      <c r="H6616">
        <v>4.5289999999999999</v>
      </c>
      <c r="I6616">
        <v>57.561</v>
      </c>
      <c r="J6616">
        <v>0.66</v>
      </c>
      <c r="K6616">
        <v>98.3</v>
      </c>
      <c r="L6616">
        <v>0.23799999999999999</v>
      </c>
      <c r="M6616">
        <v>0.255</v>
      </c>
      <c r="O6616">
        <v>181.875</v>
      </c>
      <c r="T6616">
        <f t="shared" si="782"/>
        <v>2761200</v>
      </c>
      <c r="U6616">
        <v>623.79999999999995</v>
      </c>
      <c r="V6616">
        <f t="shared" si="780"/>
        <v>181.9</v>
      </c>
      <c r="W6616" t="str">
        <f t="shared" si="783"/>
        <v/>
      </c>
      <c r="X6616" t="str">
        <f t="shared" si="784"/>
        <v/>
      </c>
      <c r="Y6616" t="str">
        <f t="shared" si="781"/>
        <v/>
      </c>
      <c r="AA6616" s="16">
        <f t="shared" si="785"/>
        <v>0.63</v>
      </c>
      <c r="AB6616" s="16">
        <f t="shared" si="786"/>
        <v>1.0999999999999999E-2</v>
      </c>
      <c r="AC6616" s="16"/>
    </row>
    <row r="6617" spans="1:29" x14ac:dyDescent="0.25">
      <c r="A6617" s="2">
        <v>43741</v>
      </c>
      <c r="B6617" s="1">
        <v>276</v>
      </c>
      <c r="C6617" s="3">
        <v>1300</v>
      </c>
      <c r="D6617" s="13">
        <v>304.56681712963001</v>
      </c>
      <c r="E6617">
        <v>63.14</v>
      </c>
      <c r="F6617" s="15">
        <f t="shared" si="787"/>
        <v>7.6400000000000006</v>
      </c>
      <c r="G6617">
        <v>1.51</v>
      </c>
      <c r="H6617">
        <v>4.0259999999999998</v>
      </c>
      <c r="I6617">
        <v>50.540999999999997</v>
      </c>
      <c r="J6617">
        <v>1.534</v>
      </c>
      <c r="K6617">
        <v>92.5</v>
      </c>
      <c r="L6617">
        <v>0.23799999999999999</v>
      </c>
      <c r="M6617">
        <v>0.255</v>
      </c>
      <c r="O6617">
        <v>256.875</v>
      </c>
      <c r="T6617">
        <f t="shared" si="782"/>
        <v>2761300</v>
      </c>
      <c r="U6617">
        <v>608.5</v>
      </c>
      <c r="V6617">
        <f t="shared" si="780"/>
        <v>256.89999999999998</v>
      </c>
      <c r="W6617" t="str">
        <f t="shared" si="783"/>
        <v/>
      </c>
      <c r="X6617" t="str">
        <f t="shared" si="784"/>
        <v/>
      </c>
      <c r="Y6617" t="str">
        <f t="shared" si="781"/>
        <v/>
      </c>
      <c r="AA6617" s="16">
        <f t="shared" si="785"/>
        <v>0.63100000000000001</v>
      </c>
      <c r="AB6617" s="16">
        <f t="shared" si="786"/>
        <v>5.0999999999999997E-2</v>
      </c>
      <c r="AC6617" s="16"/>
    </row>
    <row r="6618" spans="1:29" x14ac:dyDescent="0.25">
      <c r="A6618" s="2">
        <v>43741</v>
      </c>
      <c r="B6618" s="1">
        <v>276</v>
      </c>
      <c r="C6618" s="3">
        <v>1400</v>
      </c>
      <c r="D6618" s="13">
        <v>304.60848379629601</v>
      </c>
      <c r="E6618">
        <v>63.02</v>
      </c>
      <c r="F6618" s="15">
        <f t="shared" si="787"/>
        <v>7.5200000000000031</v>
      </c>
      <c r="G6618">
        <v>1.51</v>
      </c>
      <c r="H6618">
        <v>3.5230000000000001</v>
      </c>
      <c r="I6618">
        <v>54.753</v>
      </c>
      <c r="J6618">
        <v>1.371</v>
      </c>
      <c r="K6618">
        <v>92.6</v>
      </c>
      <c r="L6618">
        <v>0.23799999999999999</v>
      </c>
      <c r="M6618">
        <v>0.255</v>
      </c>
      <c r="O6618">
        <v>133.125</v>
      </c>
      <c r="T6618">
        <f t="shared" si="782"/>
        <v>2761400</v>
      </c>
      <c r="U6618">
        <v>539.5</v>
      </c>
      <c r="V6618">
        <f t="shared" si="780"/>
        <v>133.1</v>
      </c>
      <c r="W6618" t="str">
        <f t="shared" si="783"/>
        <v/>
      </c>
      <c r="X6618" t="str">
        <f t="shared" si="784"/>
        <v/>
      </c>
      <c r="Y6618" t="str">
        <f t="shared" si="781"/>
        <v/>
      </c>
      <c r="AA6618" s="16">
        <f t="shared" si="785"/>
        <v>0.624</v>
      </c>
      <c r="AB6618" s="16">
        <f t="shared" si="786"/>
        <v>0.05</v>
      </c>
      <c r="AC6618" s="16"/>
    </row>
    <row r="6619" spans="1:29" x14ac:dyDescent="0.25">
      <c r="A6619" s="2">
        <v>43741</v>
      </c>
      <c r="B6619" s="1">
        <v>276</v>
      </c>
      <c r="C6619" s="3">
        <v>1500</v>
      </c>
      <c r="D6619" s="13">
        <v>304.65015046296298</v>
      </c>
      <c r="E6619">
        <v>62.67</v>
      </c>
      <c r="F6619" s="15">
        <f t="shared" si="787"/>
        <v>7.1700000000000017</v>
      </c>
      <c r="G6619">
        <v>0.503</v>
      </c>
      <c r="H6619">
        <v>3.02</v>
      </c>
      <c r="I6619">
        <v>61.773000000000003</v>
      </c>
      <c r="J6619">
        <v>2.2090000000000001</v>
      </c>
      <c r="K6619">
        <v>87.5</v>
      </c>
      <c r="L6619">
        <v>0.23799999999999999</v>
      </c>
      <c r="M6619">
        <v>0.255</v>
      </c>
      <c r="O6619">
        <v>149.375</v>
      </c>
      <c r="T6619">
        <f t="shared" si="782"/>
        <v>2761500</v>
      </c>
      <c r="U6619">
        <v>423</v>
      </c>
      <c r="V6619">
        <f t="shared" si="780"/>
        <v>149.4</v>
      </c>
      <c r="W6619" t="str">
        <f t="shared" si="783"/>
        <v/>
      </c>
      <c r="X6619" t="str">
        <f t="shared" si="784"/>
        <v/>
      </c>
      <c r="Y6619" t="str">
        <f t="shared" si="781"/>
        <v/>
      </c>
      <c r="AA6619" s="16">
        <f t="shared" si="785"/>
        <v>0.626</v>
      </c>
      <c r="AB6619" s="16">
        <f t="shared" si="786"/>
        <v>8.8999999999999996E-2</v>
      </c>
      <c r="AC6619" s="16"/>
    </row>
    <row r="6620" spans="1:29" x14ac:dyDescent="0.25">
      <c r="A6620" s="2">
        <v>43741</v>
      </c>
      <c r="B6620" s="1">
        <v>276</v>
      </c>
      <c r="C6620" s="3">
        <v>1600</v>
      </c>
      <c r="D6620" s="13">
        <v>304.69181712963001</v>
      </c>
      <c r="E6620">
        <v>63.14</v>
      </c>
      <c r="F6620" s="15">
        <f t="shared" si="787"/>
        <v>7.6400000000000006</v>
      </c>
      <c r="G6620">
        <v>0.503</v>
      </c>
      <c r="H6620">
        <v>2.516</v>
      </c>
      <c r="I6620">
        <v>65.983999999999995</v>
      </c>
      <c r="J6620">
        <v>1.8859999999999999</v>
      </c>
      <c r="K6620">
        <v>86.6</v>
      </c>
      <c r="L6620">
        <v>0.23899999999999999</v>
      </c>
      <c r="M6620">
        <v>0.255</v>
      </c>
      <c r="O6620">
        <v>86.875</v>
      </c>
      <c r="T6620">
        <f t="shared" si="782"/>
        <v>2761600</v>
      </c>
      <c r="U6620">
        <v>270.3</v>
      </c>
      <c r="V6620">
        <f t="shared" si="780"/>
        <v>86.9</v>
      </c>
      <c r="W6620" t="str">
        <f t="shared" si="783"/>
        <v/>
      </c>
      <c r="X6620" t="str">
        <f t="shared" si="784"/>
        <v/>
      </c>
      <c r="Y6620" t="str">
        <f t="shared" si="781"/>
        <v/>
      </c>
      <c r="AA6620" s="16">
        <f t="shared" si="785"/>
        <v>0.60599999999999998</v>
      </c>
      <c r="AB6620" s="16">
        <f t="shared" si="786"/>
        <v>9.4E-2</v>
      </c>
      <c r="AC6620" s="16"/>
    </row>
    <row r="6621" spans="1:29" x14ac:dyDescent="0.25">
      <c r="A6621" s="2">
        <v>43741</v>
      </c>
      <c r="B6621" s="1">
        <v>276</v>
      </c>
      <c r="C6621" s="3">
        <v>1700</v>
      </c>
      <c r="D6621" s="13">
        <v>304.73348379629601</v>
      </c>
      <c r="E6621">
        <v>62.79</v>
      </c>
      <c r="F6621" s="15">
        <f t="shared" si="787"/>
        <v>7.2899999999999991</v>
      </c>
      <c r="G6621">
        <v>1.0069999999999999</v>
      </c>
      <c r="H6621">
        <v>3.5230000000000001</v>
      </c>
      <c r="I6621">
        <v>65.983999999999995</v>
      </c>
      <c r="J6621">
        <v>2.0209999999999999</v>
      </c>
      <c r="K6621">
        <v>85</v>
      </c>
      <c r="L6621">
        <v>0.23899999999999999</v>
      </c>
      <c r="M6621">
        <v>0.255</v>
      </c>
      <c r="O6621">
        <v>84.375</v>
      </c>
      <c r="T6621">
        <f t="shared" si="782"/>
        <v>2761700</v>
      </c>
      <c r="U6621">
        <v>103.5</v>
      </c>
      <c r="V6621">
        <f t="shared" si="780"/>
        <v>84.4</v>
      </c>
      <c r="W6621" t="str">
        <f t="shared" si="783"/>
        <v/>
      </c>
      <c r="X6621" t="str">
        <f t="shared" si="784"/>
        <v/>
      </c>
      <c r="Y6621" t="str">
        <f t="shared" si="781"/>
        <v/>
      </c>
      <c r="AA6621" s="16">
        <f t="shared" si="785"/>
        <v>0.6</v>
      </c>
      <c r="AB6621" s="16">
        <f t="shared" si="786"/>
        <v>0.106</v>
      </c>
      <c r="AC6621" s="16"/>
    </row>
    <row r="6622" spans="1:29" x14ac:dyDescent="0.25">
      <c r="A6622" s="2">
        <v>43741</v>
      </c>
      <c r="B6622" s="1">
        <v>276</v>
      </c>
      <c r="C6622" s="3">
        <v>1800</v>
      </c>
      <c r="D6622" s="13">
        <v>304.77515046296298</v>
      </c>
      <c r="E6622">
        <v>62.67</v>
      </c>
      <c r="F6622" s="15">
        <f t="shared" si="787"/>
        <v>7.1700000000000017</v>
      </c>
      <c r="G6622">
        <v>1.0069999999999999</v>
      </c>
      <c r="H6622">
        <v>3.5230000000000001</v>
      </c>
      <c r="I6622">
        <v>94.063000000000002</v>
      </c>
      <c r="J6622">
        <v>-0.14299999999999999</v>
      </c>
      <c r="K6622">
        <v>91.5</v>
      </c>
      <c r="L6622">
        <v>0.23899999999999999</v>
      </c>
      <c r="M6622">
        <v>0.25600000000000001</v>
      </c>
      <c r="O6622">
        <v>0.625</v>
      </c>
      <c r="T6622">
        <f t="shared" si="782"/>
        <v>2761800</v>
      </c>
      <c r="U6622">
        <v>2.2000000000000002</v>
      </c>
      <c r="V6622">
        <f t="shared" si="780"/>
        <v>0</v>
      </c>
      <c r="W6622" t="str">
        <f t="shared" si="783"/>
        <v/>
      </c>
      <c r="X6622" t="str">
        <f t="shared" si="784"/>
        <v/>
      </c>
      <c r="Y6622" t="str">
        <f t="shared" si="781"/>
        <v/>
      </c>
      <c r="AA6622" s="16">
        <f t="shared" si="785"/>
        <v>0.55300000000000005</v>
      </c>
      <c r="AB6622" s="16">
        <f t="shared" si="786"/>
        <v>5.0999999999999997E-2</v>
      </c>
      <c r="AC6622" s="16"/>
    </row>
    <row r="6623" spans="1:29" x14ac:dyDescent="0.25">
      <c r="A6623" s="2">
        <v>43741</v>
      </c>
      <c r="B6623" s="1">
        <v>276</v>
      </c>
      <c r="C6623" s="3">
        <v>1900</v>
      </c>
      <c r="D6623" s="13">
        <v>304.81681712963001</v>
      </c>
      <c r="E6623">
        <v>62.56</v>
      </c>
      <c r="F6623" s="15">
        <f t="shared" si="787"/>
        <v>7.0600000000000023</v>
      </c>
      <c r="G6623">
        <v>0</v>
      </c>
      <c r="H6623">
        <v>1.0069999999999999</v>
      </c>
      <c r="I6623">
        <v>39.31</v>
      </c>
      <c r="J6623">
        <v>2.4E-2</v>
      </c>
      <c r="K6623">
        <v>93.9</v>
      </c>
      <c r="L6623">
        <v>0.23899999999999999</v>
      </c>
      <c r="M6623">
        <v>0.25700000000000001</v>
      </c>
      <c r="O6623">
        <v>0.625</v>
      </c>
      <c r="T6623">
        <f t="shared" si="782"/>
        <v>2761900</v>
      </c>
      <c r="U6623">
        <v>0</v>
      </c>
      <c r="V6623">
        <f t="shared" si="780"/>
        <v>0</v>
      </c>
      <c r="W6623" t="str">
        <f t="shared" si="783"/>
        <v/>
      </c>
      <c r="X6623" t="str">
        <f t="shared" si="784"/>
        <v/>
      </c>
      <c r="Y6623" t="str">
        <f t="shared" si="781"/>
        <v/>
      </c>
      <c r="AA6623" s="16">
        <f t="shared" si="785"/>
        <v>0.57399999999999995</v>
      </c>
      <c r="AB6623" s="16">
        <f t="shared" si="786"/>
        <v>3.6999999999999998E-2</v>
      </c>
      <c r="AC6623" s="16"/>
    </row>
    <row r="6624" spans="1:29" x14ac:dyDescent="0.25">
      <c r="A6624" s="2">
        <v>43741</v>
      </c>
      <c r="B6624" s="1">
        <v>276</v>
      </c>
      <c r="C6624" s="3">
        <v>2000</v>
      </c>
      <c r="D6624" s="13">
        <v>304.85848379629601</v>
      </c>
      <c r="E6624">
        <v>62.2</v>
      </c>
      <c r="F6624" s="15">
        <f t="shared" si="787"/>
        <v>6.7000000000000028</v>
      </c>
      <c r="G6624">
        <v>0</v>
      </c>
      <c r="H6624">
        <v>1.51</v>
      </c>
      <c r="I6624">
        <v>78.62</v>
      </c>
      <c r="J6624">
        <v>-3.2000000000000001E-2</v>
      </c>
      <c r="K6624">
        <v>91.7</v>
      </c>
      <c r="L6624">
        <v>0.23899999999999999</v>
      </c>
      <c r="M6624">
        <v>0.25600000000000001</v>
      </c>
      <c r="O6624">
        <v>0.625</v>
      </c>
      <c r="T6624">
        <f t="shared" si="782"/>
        <v>2762000</v>
      </c>
      <c r="U6624">
        <v>0</v>
      </c>
      <c r="V6624">
        <f t="shared" si="780"/>
        <v>0</v>
      </c>
      <c r="W6624" t="str">
        <f t="shared" si="783"/>
        <v/>
      </c>
      <c r="X6624" t="str">
        <f t="shared" si="784"/>
        <v/>
      </c>
      <c r="Y6624" t="str">
        <f t="shared" si="781"/>
        <v/>
      </c>
      <c r="AA6624" s="16">
        <f t="shared" si="785"/>
        <v>0.55900000000000005</v>
      </c>
      <c r="AB6624" s="16">
        <f t="shared" si="786"/>
        <v>5.0999999999999997E-2</v>
      </c>
      <c r="AC6624" s="16"/>
    </row>
    <row r="6625" spans="1:29" x14ac:dyDescent="0.25">
      <c r="A6625" s="2">
        <v>43741</v>
      </c>
      <c r="B6625" s="1">
        <v>276</v>
      </c>
      <c r="C6625" s="3">
        <v>2100</v>
      </c>
      <c r="D6625" s="13">
        <v>304.90015046296298</v>
      </c>
      <c r="E6625">
        <v>62.67</v>
      </c>
      <c r="F6625" s="15">
        <f t="shared" si="787"/>
        <v>7.1700000000000017</v>
      </c>
      <c r="G6625">
        <v>0</v>
      </c>
      <c r="H6625">
        <v>2.0129999999999999</v>
      </c>
      <c r="I6625">
        <v>81.427000000000007</v>
      </c>
      <c r="J6625">
        <v>-0.95799999999999996</v>
      </c>
      <c r="K6625">
        <v>94.2</v>
      </c>
      <c r="L6625">
        <v>0.24</v>
      </c>
      <c r="M6625">
        <v>0.25600000000000001</v>
      </c>
      <c r="O6625">
        <v>0.625</v>
      </c>
      <c r="T6625">
        <f t="shared" si="782"/>
        <v>2762100</v>
      </c>
      <c r="U6625">
        <v>0</v>
      </c>
      <c r="V6625">
        <f t="shared" si="780"/>
        <v>0</v>
      </c>
      <c r="W6625" t="str">
        <f t="shared" si="783"/>
        <v/>
      </c>
      <c r="X6625" t="str">
        <f t="shared" si="784"/>
        <v/>
      </c>
      <c r="Y6625" t="str">
        <f t="shared" si="781"/>
        <v/>
      </c>
      <c r="AA6625" s="16">
        <f t="shared" si="785"/>
        <v>0.53600000000000003</v>
      </c>
      <c r="AB6625" s="16">
        <f t="shared" si="786"/>
        <v>3.3000000000000002E-2</v>
      </c>
      <c r="AC6625" s="16"/>
    </row>
    <row r="6626" spans="1:29" x14ac:dyDescent="0.25">
      <c r="A6626" s="2">
        <v>43741</v>
      </c>
      <c r="B6626" s="1">
        <v>276</v>
      </c>
      <c r="C6626" s="3">
        <v>2200</v>
      </c>
      <c r="D6626" s="13">
        <v>304.94181712963001</v>
      </c>
      <c r="E6626">
        <v>62.44</v>
      </c>
      <c r="F6626" s="15">
        <f t="shared" si="787"/>
        <v>6.9399999999999977</v>
      </c>
      <c r="G6626">
        <v>0</v>
      </c>
      <c r="H6626">
        <v>1.51</v>
      </c>
      <c r="I6626">
        <v>49.137</v>
      </c>
      <c r="J6626">
        <v>-0.14299999999999999</v>
      </c>
      <c r="K6626">
        <v>95.8</v>
      </c>
      <c r="L6626">
        <v>0.24</v>
      </c>
      <c r="M6626">
        <v>0.25600000000000001</v>
      </c>
      <c r="O6626">
        <v>0.625</v>
      </c>
      <c r="T6626">
        <f t="shared" si="782"/>
        <v>2762200</v>
      </c>
      <c r="U6626">
        <v>0</v>
      </c>
      <c r="V6626">
        <f t="shared" si="780"/>
        <v>0</v>
      </c>
      <c r="W6626" t="str">
        <f t="shared" si="783"/>
        <v/>
      </c>
      <c r="X6626" t="str">
        <f t="shared" si="784"/>
        <v/>
      </c>
      <c r="Y6626" t="str">
        <f t="shared" si="781"/>
        <v/>
      </c>
      <c r="AA6626" s="16">
        <f t="shared" si="785"/>
        <v>0.57899999999999996</v>
      </c>
      <c r="AB6626" s="16">
        <f t="shared" si="786"/>
        <v>2.5000000000000001E-2</v>
      </c>
      <c r="AC6626" s="16"/>
    </row>
    <row r="6627" spans="1:29" x14ac:dyDescent="0.25">
      <c r="A6627" s="2">
        <v>43741</v>
      </c>
      <c r="B6627" s="1">
        <v>276</v>
      </c>
      <c r="C6627" s="3">
        <v>2300</v>
      </c>
      <c r="D6627" s="13">
        <v>304.98348379629601</v>
      </c>
      <c r="E6627">
        <v>62.67</v>
      </c>
      <c r="F6627" s="15">
        <f t="shared" si="787"/>
        <v>7.1700000000000017</v>
      </c>
      <c r="G6627">
        <v>0</v>
      </c>
      <c r="H6627">
        <v>3.02</v>
      </c>
      <c r="I6627">
        <v>188.125</v>
      </c>
      <c r="J6627">
        <v>-0.45100000000000001</v>
      </c>
      <c r="K6627">
        <v>98.7</v>
      </c>
      <c r="L6627">
        <v>0.24</v>
      </c>
      <c r="M6627">
        <v>0.255</v>
      </c>
      <c r="O6627">
        <v>0.625</v>
      </c>
      <c r="T6627">
        <f t="shared" si="782"/>
        <v>2762300</v>
      </c>
      <c r="U6627">
        <v>0</v>
      </c>
      <c r="V6627">
        <f t="shared" si="780"/>
        <v>0</v>
      </c>
      <c r="W6627" t="str">
        <f t="shared" si="783"/>
        <v/>
      </c>
      <c r="X6627" t="str">
        <f t="shared" si="784"/>
        <v/>
      </c>
      <c r="Y6627" t="str">
        <f t="shared" si="781"/>
        <v/>
      </c>
      <c r="AA6627" s="16">
        <f t="shared" si="785"/>
        <v>0.58299999999999996</v>
      </c>
      <c r="AB6627" s="16">
        <f t="shared" si="786"/>
        <v>8.0000000000000002E-3</v>
      </c>
      <c r="AC6627" s="16"/>
    </row>
    <row r="6628" spans="1:29" x14ac:dyDescent="0.25">
      <c r="A6628" s="2">
        <v>43741</v>
      </c>
      <c r="B6628" s="1">
        <v>276</v>
      </c>
      <c r="C6628" s="3">
        <v>2400</v>
      </c>
      <c r="D6628" s="13">
        <v>305.02515046296298</v>
      </c>
      <c r="E6628">
        <v>62.44</v>
      </c>
      <c r="F6628" s="15">
        <f t="shared" si="787"/>
        <v>6.9399999999999977</v>
      </c>
      <c r="G6628">
        <v>0</v>
      </c>
      <c r="H6628">
        <v>3.02</v>
      </c>
      <c r="I6628">
        <v>203.56899999999999</v>
      </c>
      <c r="J6628">
        <v>-0.56299999999999994</v>
      </c>
      <c r="K6628">
        <v>99.6</v>
      </c>
      <c r="L6628">
        <v>0.23899999999999999</v>
      </c>
      <c r="M6628">
        <v>0.255</v>
      </c>
      <c r="O6628">
        <v>0.625</v>
      </c>
      <c r="T6628">
        <f t="shared" si="782"/>
        <v>2762400</v>
      </c>
      <c r="U6628">
        <v>0</v>
      </c>
      <c r="V6628">
        <f t="shared" si="780"/>
        <v>0</v>
      </c>
      <c r="W6628">
        <f t="shared" si="783"/>
        <v>0.23899999999999999</v>
      </c>
      <c r="X6628">
        <f t="shared" si="784"/>
        <v>0.255</v>
      </c>
      <c r="Y6628">
        <f t="shared" si="781"/>
        <v>6.9000000000000006E-2</v>
      </c>
      <c r="AA6628" s="16">
        <f t="shared" si="785"/>
        <v>0.58399999999999996</v>
      </c>
      <c r="AB6628" s="16">
        <f t="shared" si="786"/>
        <v>2E-3</v>
      </c>
      <c r="AC6628" s="16"/>
    </row>
    <row r="6629" spans="1:29" x14ac:dyDescent="0.25">
      <c r="A6629" s="2">
        <v>43742</v>
      </c>
      <c r="B6629" s="1">
        <v>277</v>
      </c>
      <c r="C6629" s="3">
        <v>100</v>
      </c>
      <c r="D6629" s="13">
        <v>305.06681712963001</v>
      </c>
      <c r="E6629">
        <v>62.56</v>
      </c>
      <c r="F6629" s="15">
        <f t="shared" si="787"/>
        <v>7.0600000000000023</v>
      </c>
      <c r="G6629">
        <v>0.503</v>
      </c>
      <c r="H6629">
        <v>2.516</v>
      </c>
      <c r="I6629">
        <v>213.39599999999999</v>
      </c>
      <c r="J6629">
        <v>-0.70399999999999996</v>
      </c>
      <c r="K6629">
        <v>99.6</v>
      </c>
      <c r="L6629">
        <v>0.23899999999999999</v>
      </c>
      <c r="M6629">
        <v>0.255</v>
      </c>
      <c r="O6629">
        <v>0.625</v>
      </c>
      <c r="T6629">
        <f t="shared" si="782"/>
        <v>2770100</v>
      </c>
      <c r="U6629">
        <v>0</v>
      </c>
      <c r="V6629">
        <f t="shared" si="780"/>
        <v>0</v>
      </c>
      <c r="W6629" t="str">
        <f t="shared" si="783"/>
        <v/>
      </c>
      <c r="X6629" t="str">
        <f t="shared" si="784"/>
        <v/>
      </c>
      <c r="Y6629" t="str">
        <f t="shared" si="781"/>
        <v/>
      </c>
      <c r="AA6629" s="16">
        <f t="shared" si="785"/>
        <v>0.57799999999999996</v>
      </c>
      <c r="AB6629" s="16">
        <f t="shared" si="786"/>
        <v>2E-3</v>
      </c>
      <c r="AC6629" s="16"/>
    </row>
    <row r="6630" spans="1:29" x14ac:dyDescent="0.25">
      <c r="A6630" s="2">
        <v>43742</v>
      </c>
      <c r="B6630" s="1">
        <v>277</v>
      </c>
      <c r="C6630" s="3">
        <v>200</v>
      </c>
      <c r="D6630" s="13">
        <v>305.10848379629601</v>
      </c>
      <c r="E6630">
        <v>62.2</v>
      </c>
      <c r="F6630" s="15">
        <f t="shared" si="787"/>
        <v>6.7000000000000028</v>
      </c>
      <c r="G6630">
        <v>0</v>
      </c>
      <c r="H6630">
        <v>2.0129999999999999</v>
      </c>
      <c r="I6630">
        <v>227.435</v>
      </c>
      <c r="J6630">
        <v>-1.67</v>
      </c>
      <c r="K6630">
        <v>99.5</v>
      </c>
      <c r="L6630">
        <v>0.23899999999999999</v>
      </c>
      <c r="M6630">
        <v>0.255</v>
      </c>
      <c r="O6630">
        <v>0.625</v>
      </c>
      <c r="T6630">
        <f t="shared" si="782"/>
        <v>2770200</v>
      </c>
      <c r="U6630">
        <v>0</v>
      </c>
      <c r="V6630">
        <f t="shared" si="780"/>
        <v>0</v>
      </c>
      <c r="W6630" t="str">
        <f t="shared" si="783"/>
        <v/>
      </c>
      <c r="X6630" t="str">
        <f t="shared" si="784"/>
        <v/>
      </c>
      <c r="Y6630" t="str">
        <f t="shared" si="781"/>
        <v/>
      </c>
      <c r="AA6630" s="16">
        <f t="shared" si="785"/>
        <v>0.53700000000000003</v>
      </c>
      <c r="AB6630" s="16">
        <f t="shared" si="786"/>
        <v>3.0000000000000001E-3</v>
      </c>
      <c r="AC6630" s="16"/>
    </row>
    <row r="6631" spans="1:29" x14ac:dyDescent="0.25">
      <c r="A6631" s="2">
        <v>43742</v>
      </c>
      <c r="B6631" s="1">
        <v>277</v>
      </c>
      <c r="C6631" s="3">
        <v>300</v>
      </c>
      <c r="D6631" s="13">
        <v>305.15015046296298</v>
      </c>
      <c r="E6631">
        <v>62.2</v>
      </c>
      <c r="F6631" s="15">
        <f t="shared" si="787"/>
        <v>6.7000000000000028</v>
      </c>
      <c r="G6631">
        <v>0</v>
      </c>
      <c r="H6631">
        <v>1.0069999999999999</v>
      </c>
      <c r="I6631">
        <v>265.34100000000001</v>
      </c>
      <c r="J6631">
        <v>-2.2469999999999999</v>
      </c>
      <c r="K6631">
        <v>99.6</v>
      </c>
      <c r="L6631">
        <v>0.23899999999999999</v>
      </c>
      <c r="M6631">
        <v>0.255</v>
      </c>
      <c r="O6631">
        <v>0.625</v>
      </c>
      <c r="T6631">
        <f t="shared" si="782"/>
        <v>2770300</v>
      </c>
      <c r="U6631">
        <v>0</v>
      </c>
      <c r="V6631">
        <f t="shared" si="780"/>
        <v>0</v>
      </c>
      <c r="W6631" t="str">
        <f t="shared" si="783"/>
        <v/>
      </c>
      <c r="X6631" t="str">
        <f t="shared" si="784"/>
        <v/>
      </c>
      <c r="Y6631" t="str">
        <f t="shared" si="781"/>
        <v/>
      </c>
      <c r="AA6631" s="16">
        <f t="shared" si="785"/>
        <v>0.51600000000000001</v>
      </c>
      <c r="AB6631" s="16">
        <f t="shared" si="786"/>
        <v>2E-3</v>
      </c>
      <c r="AC6631" s="16"/>
    </row>
    <row r="6632" spans="1:29" x14ac:dyDescent="0.25">
      <c r="A6632" s="2">
        <v>43742</v>
      </c>
      <c r="B6632" s="1">
        <v>277</v>
      </c>
      <c r="C6632" s="3">
        <v>400</v>
      </c>
      <c r="D6632" s="13">
        <v>305.19181712963001</v>
      </c>
      <c r="E6632">
        <v>62.67</v>
      </c>
      <c r="F6632" s="15">
        <f t="shared" si="787"/>
        <v>7.1700000000000017</v>
      </c>
      <c r="G6632">
        <v>0</v>
      </c>
      <c r="H6632">
        <v>1.0069999999999999</v>
      </c>
      <c r="I6632">
        <v>297.63099999999997</v>
      </c>
      <c r="J6632">
        <v>-2.625</v>
      </c>
      <c r="K6632">
        <v>100</v>
      </c>
      <c r="L6632">
        <v>0.23899999999999999</v>
      </c>
      <c r="M6632">
        <v>0.255</v>
      </c>
      <c r="O6632">
        <v>0.625</v>
      </c>
      <c r="T6632">
        <f t="shared" si="782"/>
        <v>2770400</v>
      </c>
      <c r="U6632">
        <v>0</v>
      </c>
      <c r="V6632">
        <f t="shared" si="780"/>
        <v>0</v>
      </c>
      <c r="W6632" t="str">
        <f t="shared" si="783"/>
        <v/>
      </c>
      <c r="X6632" t="str">
        <f t="shared" si="784"/>
        <v/>
      </c>
      <c r="Y6632" t="str">
        <f t="shared" si="781"/>
        <v/>
      </c>
      <c r="AA6632" s="16">
        <f t="shared" si="785"/>
        <v>0.503</v>
      </c>
      <c r="AB6632" s="16">
        <f t="shared" si="786"/>
        <v>0</v>
      </c>
      <c r="AC6632" s="16"/>
    </row>
    <row r="6633" spans="1:29" x14ac:dyDescent="0.25">
      <c r="A6633" s="2">
        <v>43742</v>
      </c>
      <c r="B6633" s="1">
        <v>277</v>
      </c>
      <c r="C6633" s="3">
        <v>500</v>
      </c>
      <c r="D6633" s="13">
        <v>305.23348379629601</v>
      </c>
      <c r="E6633">
        <v>62.67</v>
      </c>
      <c r="F6633" s="15">
        <f t="shared" si="787"/>
        <v>7.1700000000000017</v>
      </c>
      <c r="G6633">
        <v>0</v>
      </c>
      <c r="H6633">
        <v>1.51</v>
      </c>
      <c r="I6633">
        <v>336.94099999999997</v>
      </c>
      <c r="J6633">
        <v>-2.3919999999999999</v>
      </c>
      <c r="K6633">
        <v>100</v>
      </c>
      <c r="L6633">
        <v>0.23899999999999999</v>
      </c>
      <c r="M6633">
        <v>0.254</v>
      </c>
      <c r="O6633">
        <v>0.625</v>
      </c>
      <c r="T6633">
        <f t="shared" si="782"/>
        <v>2770500</v>
      </c>
      <c r="U6633">
        <v>0</v>
      </c>
      <c r="V6633">
        <f t="shared" si="780"/>
        <v>0</v>
      </c>
      <c r="W6633" t="str">
        <f t="shared" si="783"/>
        <v/>
      </c>
      <c r="X6633" t="str">
        <f t="shared" si="784"/>
        <v/>
      </c>
      <c r="Y6633" t="str">
        <f t="shared" si="781"/>
        <v/>
      </c>
      <c r="AA6633" s="16">
        <f t="shared" si="785"/>
        <v>0.51200000000000001</v>
      </c>
      <c r="AB6633" s="16">
        <f t="shared" si="786"/>
        <v>0</v>
      </c>
      <c r="AC6633" s="16"/>
    </row>
    <row r="6634" spans="1:29" x14ac:dyDescent="0.25">
      <c r="A6634" s="2">
        <v>43742</v>
      </c>
      <c r="B6634" s="1">
        <v>277</v>
      </c>
      <c r="C6634" s="3">
        <v>600</v>
      </c>
      <c r="D6634" s="13">
        <v>305.27515046296298</v>
      </c>
      <c r="E6634">
        <v>62.44</v>
      </c>
      <c r="F6634" s="15">
        <f t="shared" si="787"/>
        <v>6.9399999999999977</v>
      </c>
      <c r="G6634">
        <v>0</v>
      </c>
      <c r="H6634">
        <v>0.503</v>
      </c>
      <c r="I6634">
        <v>332.72899999999998</v>
      </c>
      <c r="J6634">
        <v>-2.9180000000000001</v>
      </c>
      <c r="K6634">
        <v>99.8</v>
      </c>
      <c r="L6634">
        <v>0.23899999999999999</v>
      </c>
      <c r="M6634">
        <v>0.254</v>
      </c>
      <c r="O6634">
        <v>0.625</v>
      </c>
      <c r="T6634">
        <f t="shared" si="782"/>
        <v>2770600</v>
      </c>
      <c r="U6634">
        <v>0</v>
      </c>
      <c r="V6634">
        <f t="shared" si="780"/>
        <v>0</v>
      </c>
      <c r="W6634" t="str">
        <f t="shared" si="783"/>
        <v/>
      </c>
      <c r="X6634" t="str">
        <f t="shared" si="784"/>
        <v/>
      </c>
      <c r="Y6634" t="str">
        <f t="shared" si="781"/>
        <v/>
      </c>
      <c r="AA6634" s="16">
        <f t="shared" si="785"/>
        <v>0.49099999999999999</v>
      </c>
      <c r="AB6634" s="16">
        <f t="shared" si="786"/>
        <v>1E-3</v>
      </c>
      <c r="AC6634" s="16"/>
    </row>
    <row r="6635" spans="1:29" x14ac:dyDescent="0.25">
      <c r="A6635" s="2">
        <v>43742</v>
      </c>
      <c r="B6635" s="1">
        <v>277</v>
      </c>
      <c r="C6635" s="3">
        <v>700</v>
      </c>
      <c r="D6635" s="13">
        <v>305.31681712963001</v>
      </c>
      <c r="E6635">
        <v>62.44</v>
      </c>
      <c r="F6635" s="15">
        <f t="shared" si="787"/>
        <v>6.9399999999999977</v>
      </c>
      <c r="G6635">
        <v>0</v>
      </c>
      <c r="H6635">
        <v>0</v>
      </c>
      <c r="I6635">
        <v>338.34500000000003</v>
      </c>
      <c r="J6635">
        <v>-1.871</v>
      </c>
      <c r="K6635">
        <v>98.9</v>
      </c>
      <c r="L6635">
        <v>0.23899999999999999</v>
      </c>
      <c r="M6635">
        <v>0.253</v>
      </c>
      <c r="O6635">
        <v>43.125</v>
      </c>
      <c r="T6635">
        <f t="shared" si="782"/>
        <v>2770700</v>
      </c>
      <c r="U6635">
        <v>38</v>
      </c>
      <c r="V6635">
        <f t="shared" si="780"/>
        <v>43.1</v>
      </c>
      <c r="W6635" t="str">
        <f t="shared" si="783"/>
        <v/>
      </c>
      <c r="X6635" t="str">
        <f t="shared" si="784"/>
        <v/>
      </c>
      <c r="Y6635" t="str">
        <f t="shared" si="781"/>
        <v/>
      </c>
      <c r="AA6635" s="16">
        <f t="shared" si="785"/>
        <v>0.52600000000000002</v>
      </c>
      <c r="AB6635" s="16">
        <f t="shared" si="786"/>
        <v>6.0000000000000001E-3</v>
      </c>
      <c r="AC6635" s="16"/>
    </row>
    <row r="6636" spans="1:29" x14ac:dyDescent="0.25">
      <c r="A6636" s="2">
        <v>43742</v>
      </c>
      <c r="B6636" s="1">
        <v>277</v>
      </c>
      <c r="C6636" s="3">
        <v>800</v>
      </c>
      <c r="D6636" s="13">
        <v>305.35848379629601</v>
      </c>
      <c r="E6636">
        <v>62.67</v>
      </c>
      <c r="F6636" s="15">
        <f t="shared" si="787"/>
        <v>7.1700000000000017</v>
      </c>
      <c r="G6636">
        <v>0</v>
      </c>
      <c r="H6636">
        <v>0</v>
      </c>
      <c r="I6636">
        <v>300.43900000000002</v>
      </c>
      <c r="J6636">
        <v>-0.70399999999999996</v>
      </c>
      <c r="K6636">
        <v>98.6</v>
      </c>
      <c r="L6636">
        <v>0.23799999999999999</v>
      </c>
      <c r="M6636">
        <v>0.252</v>
      </c>
      <c r="O6636">
        <v>29.375</v>
      </c>
      <c r="T6636">
        <f t="shared" si="782"/>
        <v>2770800</v>
      </c>
      <c r="U6636">
        <v>192</v>
      </c>
      <c r="V6636">
        <f t="shared" si="780"/>
        <v>29.4</v>
      </c>
      <c r="W6636" t="str">
        <f t="shared" si="783"/>
        <v/>
      </c>
      <c r="X6636" t="str">
        <f t="shared" si="784"/>
        <v/>
      </c>
      <c r="Y6636" t="str">
        <f t="shared" si="781"/>
        <v/>
      </c>
      <c r="AA6636" s="16">
        <f t="shared" si="785"/>
        <v>0.57199999999999995</v>
      </c>
      <c r="AB6636" s="16">
        <f t="shared" si="786"/>
        <v>8.0000000000000002E-3</v>
      </c>
      <c r="AC6636" s="16"/>
    </row>
    <row r="6637" spans="1:29" x14ac:dyDescent="0.25">
      <c r="A6637" s="2">
        <v>43742</v>
      </c>
      <c r="B6637" s="1">
        <v>277</v>
      </c>
      <c r="C6637" s="3">
        <v>900</v>
      </c>
      <c r="D6637" s="13">
        <v>305.40015046296298</v>
      </c>
      <c r="E6637">
        <v>62.56</v>
      </c>
      <c r="F6637" s="15">
        <f t="shared" si="787"/>
        <v>7.0600000000000023</v>
      </c>
      <c r="G6637">
        <v>0</v>
      </c>
      <c r="H6637">
        <v>1.51</v>
      </c>
      <c r="I6637">
        <v>188.125</v>
      </c>
      <c r="J6637">
        <v>-0.56299999999999994</v>
      </c>
      <c r="K6637">
        <v>98.9</v>
      </c>
      <c r="L6637">
        <v>0.23799999999999999</v>
      </c>
      <c r="M6637">
        <v>0.252</v>
      </c>
      <c r="O6637">
        <v>118.125</v>
      </c>
      <c r="T6637">
        <f t="shared" si="782"/>
        <v>2770900</v>
      </c>
      <c r="U6637">
        <v>354.2</v>
      </c>
      <c r="V6637">
        <f t="shared" si="780"/>
        <v>118.1</v>
      </c>
      <c r="W6637" t="str">
        <f t="shared" si="783"/>
        <v/>
      </c>
      <c r="X6637" t="str">
        <f t="shared" si="784"/>
        <v/>
      </c>
      <c r="Y6637" t="str">
        <f t="shared" si="781"/>
        <v/>
      </c>
      <c r="AA6637" s="16">
        <f t="shared" si="785"/>
        <v>0.57899999999999996</v>
      </c>
      <c r="AB6637" s="16">
        <f t="shared" si="786"/>
        <v>6.0000000000000001E-3</v>
      </c>
      <c r="AC6637" s="16"/>
    </row>
    <row r="6638" spans="1:29" x14ac:dyDescent="0.25">
      <c r="A6638" s="2">
        <v>43742</v>
      </c>
      <c r="B6638" s="1">
        <v>277</v>
      </c>
      <c r="C6638" s="3">
        <v>1000</v>
      </c>
      <c r="D6638" s="13">
        <v>305.44181712963001</v>
      </c>
      <c r="E6638">
        <v>62.44</v>
      </c>
      <c r="F6638" s="15">
        <f t="shared" si="787"/>
        <v>6.9399999999999977</v>
      </c>
      <c r="G6638">
        <v>0</v>
      </c>
      <c r="H6638">
        <v>2.0129999999999999</v>
      </c>
      <c r="I6638">
        <v>193.74100000000001</v>
      </c>
      <c r="J6638">
        <v>0.439</v>
      </c>
      <c r="K6638">
        <v>94.7</v>
      </c>
      <c r="L6638">
        <v>0.23699999999999999</v>
      </c>
      <c r="M6638">
        <v>0.252</v>
      </c>
      <c r="O6638">
        <v>170.625</v>
      </c>
      <c r="T6638">
        <f t="shared" si="782"/>
        <v>2771000</v>
      </c>
      <c r="U6638">
        <v>487.8</v>
      </c>
      <c r="V6638">
        <f t="shared" si="780"/>
        <v>170.6</v>
      </c>
      <c r="W6638" t="str">
        <f t="shared" si="783"/>
        <v/>
      </c>
      <c r="X6638" t="str">
        <f t="shared" si="784"/>
        <v/>
      </c>
      <c r="Y6638" t="str">
        <f t="shared" si="781"/>
        <v/>
      </c>
      <c r="AA6638" s="16">
        <f t="shared" si="785"/>
        <v>0.59699999999999998</v>
      </c>
      <c r="AB6638" s="16">
        <f t="shared" si="786"/>
        <v>3.3000000000000002E-2</v>
      </c>
      <c r="AC6638" s="16"/>
    </row>
    <row r="6639" spans="1:29" x14ac:dyDescent="0.25">
      <c r="A6639" s="2">
        <v>43742</v>
      </c>
      <c r="B6639" s="1">
        <v>277</v>
      </c>
      <c r="C6639" s="3">
        <v>1100</v>
      </c>
      <c r="D6639" s="13">
        <v>305.48348379629601</v>
      </c>
      <c r="E6639">
        <v>62.32</v>
      </c>
      <c r="F6639" s="15">
        <f t="shared" si="787"/>
        <v>6.82</v>
      </c>
      <c r="G6639">
        <v>1.51</v>
      </c>
      <c r="H6639">
        <v>5.0330000000000004</v>
      </c>
      <c r="I6639">
        <v>185.31800000000001</v>
      </c>
      <c r="J6639">
        <v>4.298</v>
      </c>
      <c r="K6639">
        <v>77.599999999999994</v>
      </c>
      <c r="L6639">
        <v>0.23699999999999999</v>
      </c>
      <c r="M6639">
        <v>0.252</v>
      </c>
      <c r="O6639">
        <v>886.875</v>
      </c>
      <c r="T6639">
        <f t="shared" si="782"/>
        <v>2771100</v>
      </c>
      <c r="U6639">
        <v>578.29999999999995</v>
      </c>
      <c r="V6639">
        <f t="shared" si="780"/>
        <v>886.9</v>
      </c>
      <c r="W6639" t="str">
        <f t="shared" si="783"/>
        <v/>
      </c>
      <c r="X6639" t="str">
        <f t="shared" si="784"/>
        <v/>
      </c>
      <c r="Y6639" t="str">
        <f t="shared" si="781"/>
        <v/>
      </c>
      <c r="AA6639" s="16">
        <f t="shared" si="785"/>
        <v>0.64400000000000002</v>
      </c>
      <c r="AB6639" s="16">
        <f t="shared" si="786"/>
        <v>0.186</v>
      </c>
      <c r="AC6639" s="16"/>
    </row>
    <row r="6640" spans="1:29" x14ac:dyDescent="0.25">
      <c r="A6640" s="2">
        <v>43742</v>
      </c>
      <c r="B6640" s="1">
        <v>277</v>
      </c>
      <c r="C6640" s="3">
        <v>1200</v>
      </c>
      <c r="D6640" s="13">
        <v>305.52515046296298</v>
      </c>
      <c r="E6640">
        <v>62.91</v>
      </c>
      <c r="F6640" s="15">
        <f t="shared" si="787"/>
        <v>7.4099999999999966</v>
      </c>
      <c r="G6640">
        <v>1.51</v>
      </c>
      <c r="H6640">
        <v>5.0330000000000004</v>
      </c>
      <c r="I6640">
        <v>206.376</v>
      </c>
      <c r="J6640">
        <v>2.423</v>
      </c>
      <c r="K6640">
        <v>76.2</v>
      </c>
      <c r="L6640">
        <v>0.23699999999999999</v>
      </c>
      <c r="M6640">
        <v>0.252</v>
      </c>
      <c r="O6640">
        <v>368.125</v>
      </c>
      <c r="T6640">
        <f t="shared" si="782"/>
        <v>2771200</v>
      </c>
      <c r="U6640">
        <v>617.29999999999995</v>
      </c>
      <c r="V6640">
        <f t="shared" si="780"/>
        <v>368.1</v>
      </c>
      <c r="W6640" t="str">
        <f t="shared" si="783"/>
        <v/>
      </c>
      <c r="X6640" t="str">
        <f t="shared" si="784"/>
        <v/>
      </c>
      <c r="Y6640" t="str">
        <f t="shared" si="781"/>
        <v/>
      </c>
      <c r="AA6640" s="16">
        <f t="shared" si="785"/>
        <v>0.55400000000000005</v>
      </c>
      <c r="AB6640" s="16">
        <f t="shared" si="786"/>
        <v>0.17299999999999999</v>
      </c>
      <c r="AC6640" s="16"/>
    </row>
    <row r="6641" spans="1:29" x14ac:dyDescent="0.25">
      <c r="A6641" s="2">
        <v>43742</v>
      </c>
      <c r="B6641" s="1">
        <v>277</v>
      </c>
      <c r="C6641" s="3">
        <v>1300</v>
      </c>
      <c r="D6641" s="13">
        <v>305.56681712963001</v>
      </c>
      <c r="E6641">
        <v>62.56</v>
      </c>
      <c r="F6641" s="15">
        <f t="shared" si="787"/>
        <v>7.0600000000000023</v>
      </c>
      <c r="G6641">
        <v>2.0129999999999999</v>
      </c>
      <c r="H6641">
        <v>4.5289999999999999</v>
      </c>
      <c r="I6641">
        <v>207.78</v>
      </c>
      <c r="J6641">
        <v>2.37</v>
      </c>
      <c r="K6641">
        <v>73.900000000000006</v>
      </c>
      <c r="L6641">
        <v>0.23799999999999999</v>
      </c>
      <c r="M6641">
        <v>0.255</v>
      </c>
      <c r="O6641">
        <v>306.875</v>
      </c>
      <c r="T6641">
        <f t="shared" si="782"/>
        <v>2771300</v>
      </c>
      <c r="U6641">
        <v>601.5</v>
      </c>
      <c r="V6641">
        <f t="shared" si="780"/>
        <v>306.89999999999998</v>
      </c>
      <c r="W6641" t="str">
        <f t="shared" si="783"/>
        <v/>
      </c>
      <c r="X6641" t="str">
        <f t="shared" si="784"/>
        <v/>
      </c>
      <c r="Y6641" t="str">
        <f t="shared" si="781"/>
        <v/>
      </c>
      <c r="AA6641" s="16">
        <f t="shared" si="785"/>
        <v>0.53500000000000003</v>
      </c>
      <c r="AB6641" s="16">
        <f t="shared" si="786"/>
        <v>0.189</v>
      </c>
      <c r="AC6641" s="16"/>
    </row>
    <row r="6642" spans="1:29" x14ac:dyDescent="0.25">
      <c r="A6642" s="2">
        <v>43742</v>
      </c>
      <c r="B6642" s="1">
        <v>277</v>
      </c>
      <c r="C6642" s="3">
        <v>1400</v>
      </c>
      <c r="D6642" s="13">
        <v>305.60848379629601</v>
      </c>
      <c r="E6642">
        <v>61.5</v>
      </c>
      <c r="F6642" s="15">
        <f t="shared" si="787"/>
        <v>6</v>
      </c>
      <c r="G6642">
        <v>1.51</v>
      </c>
      <c r="H6642">
        <v>6.0389999999999997</v>
      </c>
      <c r="I6642">
        <v>206.376</v>
      </c>
      <c r="J6642">
        <v>2.423</v>
      </c>
      <c r="K6642">
        <v>71</v>
      </c>
      <c r="L6642">
        <v>0.24099999999999999</v>
      </c>
      <c r="M6642">
        <v>0.25700000000000001</v>
      </c>
      <c r="O6642">
        <v>214.375</v>
      </c>
      <c r="T6642">
        <f t="shared" si="782"/>
        <v>2771400</v>
      </c>
      <c r="U6642">
        <v>532.20000000000005</v>
      </c>
      <c r="V6642">
        <f t="shared" si="780"/>
        <v>214.4</v>
      </c>
      <c r="W6642" t="str">
        <f t="shared" si="783"/>
        <v/>
      </c>
      <c r="X6642" t="str">
        <f t="shared" si="784"/>
        <v/>
      </c>
      <c r="Y6642" t="str">
        <f t="shared" si="781"/>
        <v/>
      </c>
      <c r="AA6642" s="16">
        <f t="shared" si="785"/>
        <v>0.51600000000000001</v>
      </c>
      <c r="AB6642" s="16">
        <f t="shared" si="786"/>
        <v>0.21099999999999999</v>
      </c>
      <c r="AC6642" s="16"/>
    </row>
    <row r="6643" spans="1:29" x14ac:dyDescent="0.25">
      <c r="A6643" s="2">
        <v>43742</v>
      </c>
      <c r="B6643" s="1">
        <v>277</v>
      </c>
      <c r="C6643" s="3">
        <v>1500</v>
      </c>
      <c r="D6643" s="13">
        <v>305.65015046296298</v>
      </c>
      <c r="E6643">
        <v>60.57</v>
      </c>
      <c r="F6643" s="15">
        <f t="shared" si="787"/>
        <v>5.07</v>
      </c>
      <c r="G6643">
        <v>1.51</v>
      </c>
      <c r="H6643">
        <v>4.5289999999999999</v>
      </c>
      <c r="I6643">
        <v>192.33699999999999</v>
      </c>
      <c r="J6643">
        <v>2.69</v>
      </c>
      <c r="K6643">
        <v>80.099999999999994</v>
      </c>
      <c r="L6643">
        <v>0.246</v>
      </c>
      <c r="M6643">
        <v>0.26200000000000001</v>
      </c>
      <c r="O6643">
        <v>496.875</v>
      </c>
      <c r="T6643">
        <f t="shared" si="782"/>
        <v>2771500</v>
      </c>
      <c r="U6643">
        <v>415.3</v>
      </c>
      <c r="V6643">
        <f t="shared" si="780"/>
        <v>496.9</v>
      </c>
      <c r="W6643" t="str">
        <f t="shared" si="783"/>
        <v/>
      </c>
      <c r="X6643" t="str">
        <f t="shared" si="784"/>
        <v/>
      </c>
      <c r="Y6643" t="str">
        <f t="shared" si="781"/>
        <v/>
      </c>
      <c r="AA6643" s="16">
        <f t="shared" si="785"/>
        <v>0.59299999999999997</v>
      </c>
      <c r="AB6643" s="16">
        <f t="shared" si="786"/>
        <v>0.14699999999999999</v>
      </c>
      <c r="AC6643" s="16"/>
    </row>
    <row r="6644" spans="1:29" x14ac:dyDescent="0.25">
      <c r="A6644" s="2">
        <v>43742</v>
      </c>
      <c r="B6644" s="1">
        <v>277</v>
      </c>
      <c r="C6644" s="3">
        <v>1600</v>
      </c>
      <c r="D6644" s="13">
        <v>305.69181712963001</v>
      </c>
      <c r="E6644">
        <v>60.33</v>
      </c>
      <c r="F6644" s="15">
        <f t="shared" si="787"/>
        <v>4.8299999999999983</v>
      </c>
      <c r="G6644">
        <v>1.0069999999999999</v>
      </c>
      <c r="H6644">
        <v>3.02</v>
      </c>
      <c r="I6644">
        <v>189.529</v>
      </c>
      <c r="J6644">
        <v>1.8049999999999999</v>
      </c>
      <c r="K6644">
        <v>81.7</v>
      </c>
      <c r="L6644">
        <v>0.249</v>
      </c>
      <c r="M6644">
        <v>0.26400000000000001</v>
      </c>
      <c r="O6644">
        <v>135.625</v>
      </c>
      <c r="T6644">
        <f t="shared" si="782"/>
        <v>2771600</v>
      </c>
      <c r="U6644">
        <v>263</v>
      </c>
      <c r="V6644">
        <f t="shared" si="780"/>
        <v>135.6</v>
      </c>
      <c r="W6644" t="str">
        <f t="shared" si="783"/>
        <v/>
      </c>
      <c r="X6644" t="str">
        <f t="shared" si="784"/>
        <v/>
      </c>
      <c r="Y6644" t="str">
        <f t="shared" si="781"/>
        <v/>
      </c>
      <c r="AA6644" s="16">
        <f t="shared" si="785"/>
        <v>0.56799999999999995</v>
      </c>
      <c r="AB6644" s="16">
        <f t="shared" si="786"/>
        <v>0.127</v>
      </c>
      <c r="AC6644" s="16"/>
    </row>
    <row r="6645" spans="1:29" x14ac:dyDescent="0.25">
      <c r="A6645" s="2">
        <v>43742</v>
      </c>
      <c r="B6645" s="1">
        <v>277</v>
      </c>
      <c r="C6645" s="3">
        <v>1700</v>
      </c>
      <c r="D6645" s="13">
        <v>305.73348379629601</v>
      </c>
      <c r="E6645">
        <v>60.33</v>
      </c>
      <c r="F6645" s="15">
        <f t="shared" si="787"/>
        <v>4.8299999999999983</v>
      </c>
      <c r="G6645">
        <v>1.0069999999999999</v>
      </c>
      <c r="H6645">
        <v>3.5230000000000001</v>
      </c>
      <c r="I6645">
        <v>197.953</v>
      </c>
      <c r="J6645">
        <v>0.52200000000000002</v>
      </c>
      <c r="K6645">
        <v>92</v>
      </c>
      <c r="L6645">
        <v>0.25</v>
      </c>
      <c r="M6645">
        <v>0.26500000000000001</v>
      </c>
      <c r="O6645">
        <v>6.875</v>
      </c>
      <c r="T6645">
        <f t="shared" si="782"/>
        <v>2771700</v>
      </c>
      <c r="U6645">
        <v>96.8</v>
      </c>
      <c r="V6645">
        <f t="shared" si="780"/>
        <v>6.9</v>
      </c>
      <c r="W6645" t="str">
        <f t="shared" si="783"/>
        <v/>
      </c>
      <c r="X6645" t="str">
        <f t="shared" si="784"/>
        <v/>
      </c>
      <c r="Y6645" t="str">
        <f t="shared" si="781"/>
        <v/>
      </c>
      <c r="AA6645" s="16">
        <f t="shared" si="785"/>
        <v>0.58299999999999996</v>
      </c>
      <c r="AB6645" s="16">
        <f t="shared" si="786"/>
        <v>5.0999999999999997E-2</v>
      </c>
      <c r="AC6645" s="16"/>
    </row>
    <row r="6646" spans="1:29" x14ac:dyDescent="0.25">
      <c r="A6646" s="2">
        <v>43742</v>
      </c>
      <c r="B6646" s="1">
        <v>277</v>
      </c>
      <c r="C6646" s="3">
        <v>1800</v>
      </c>
      <c r="D6646" s="13">
        <v>305.77515046296298</v>
      </c>
      <c r="E6646">
        <v>59.63</v>
      </c>
      <c r="F6646" s="15">
        <f t="shared" si="787"/>
        <v>4.1300000000000026</v>
      </c>
      <c r="G6646">
        <v>1.0069999999999999</v>
      </c>
      <c r="H6646">
        <v>4.0259999999999998</v>
      </c>
      <c r="I6646">
        <v>216.20400000000001</v>
      </c>
      <c r="J6646">
        <v>-0.39500000000000002</v>
      </c>
      <c r="K6646">
        <v>98.7</v>
      </c>
      <c r="L6646">
        <v>0.25</v>
      </c>
      <c r="M6646">
        <v>0.26700000000000002</v>
      </c>
      <c r="O6646">
        <v>0.625</v>
      </c>
      <c r="T6646">
        <f t="shared" si="782"/>
        <v>2771800</v>
      </c>
      <c r="U6646">
        <v>1.7</v>
      </c>
      <c r="V6646">
        <f t="shared" si="780"/>
        <v>0</v>
      </c>
      <c r="W6646" t="str">
        <f t="shared" si="783"/>
        <v/>
      </c>
      <c r="X6646" t="str">
        <f t="shared" si="784"/>
        <v/>
      </c>
      <c r="Y6646" t="str">
        <f t="shared" si="781"/>
        <v/>
      </c>
      <c r="AA6646" s="16">
        <f t="shared" si="785"/>
        <v>0.58499999999999996</v>
      </c>
      <c r="AB6646" s="16">
        <f t="shared" si="786"/>
        <v>8.0000000000000002E-3</v>
      </c>
      <c r="AC6646" s="16"/>
    </row>
    <row r="6647" spans="1:29" x14ac:dyDescent="0.25">
      <c r="A6647" s="2">
        <v>43742</v>
      </c>
      <c r="B6647" s="1">
        <v>277</v>
      </c>
      <c r="C6647" s="3">
        <v>1900</v>
      </c>
      <c r="D6647" s="13">
        <v>305.81681712963001</v>
      </c>
      <c r="E6647">
        <v>59.75</v>
      </c>
      <c r="F6647" s="15">
        <f t="shared" si="787"/>
        <v>4.25</v>
      </c>
      <c r="G6647">
        <v>1.0069999999999999</v>
      </c>
      <c r="H6647">
        <v>4.0259999999999998</v>
      </c>
      <c r="I6647">
        <v>220.416</v>
      </c>
      <c r="J6647">
        <v>-0.47899999999999998</v>
      </c>
      <c r="K6647">
        <v>99.5</v>
      </c>
      <c r="L6647">
        <v>0.249</v>
      </c>
      <c r="M6647">
        <v>0.26700000000000002</v>
      </c>
      <c r="O6647">
        <v>0.625</v>
      </c>
      <c r="T6647">
        <f t="shared" si="782"/>
        <v>2771900</v>
      </c>
      <c r="U6647">
        <v>0</v>
      </c>
      <c r="V6647">
        <f t="shared" si="780"/>
        <v>0</v>
      </c>
      <c r="W6647" t="str">
        <f t="shared" si="783"/>
        <v/>
      </c>
      <c r="X6647" t="str">
        <f t="shared" si="784"/>
        <v/>
      </c>
      <c r="Y6647" t="str">
        <f t="shared" si="781"/>
        <v/>
      </c>
      <c r="AA6647" s="16">
        <f t="shared" si="785"/>
        <v>0.58699999999999997</v>
      </c>
      <c r="AB6647" s="16">
        <f t="shared" si="786"/>
        <v>3.0000000000000001E-3</v>
      </c>
      <c r="AC6647" s="16"/>
    </row>
    <row r="6648" spans="1:29" x14ac:dyDescent="0.25">
      <c r="A6648" s="2">
        <v>43742</v>
      </c>
      <c r="B6648" s="1">
        <v>277</v>
      </c>
      <c r="C6648" s="3">
        <v>2000</v>
      </c>
      <c r="D6648" s="13">
        <v>305.85848379629601</v>
      </c>
      <c r="E6648">
        <v>59.75</v>
      </c>
      <c r="F6648" s="15">
        <f t="shared" si="787"/>
        <v>4.25</v>
      </c>
      <c r="G6648">
        <v>1.0069999999999999</v>
      </c>
      <c r="H6648">
        <v>3.5230000000000001</v>
      </c>
      <c r="I6648">
        <v>223.22399999999999</v>
      </c>
      <c r="J6648">
        <v>-0.45100000000000001</v>
      </c>
      <c r="K6648">
        <v>100</v>
      </c>
      <c r="L6648">
        <v>0.249</v>
      </c>
      <c r="M6648">
        <v>0.26700000000000002</v>
      </c>
      <c r="O6648">
        <v>0.625</v>
      </c>
      <c r="T6648">
        <f t="shared" si="782"/>
        <v>2772000</v>
      </c>
      <c r="U6648">
        <v>0</v>
      </c>
      <c r="V6648">
        <f t="shared" si="780"/>
        <v>0</v>
      </c>
      <c r="W6648" t="str">
        <f t="shared" si="783"/>
        <v/>
      </c>
      <c r="X6648" t="str">
        <f t="shared" si="784"/>
        <v/>
      </c>
      <c r="Y6648" t="str">
        <f t="shared" si="781"/>
        <v/>
      </c>
      <c r="AA6648" s="16">
        <f t="shared" si="785"/>
        <v>0.59099999999999997</v>
      </c>
      <c r="AB6648" s="16">
        <f t="shared" si="786"/>
        <v>0</v>
      </c>
      <c r="AC6648" s="16"/>
    </row>
    <row r="6649" spans="1:29" x14ac:dyDescent="0.25">
      <c r="A6649" s="2">
        <v>43742</v>
      </c>
      <c r="B6649" s="1">
        <v>277</v>
      </c>
      <c r="C6649" s="3">
        <v>2100</v>
      </c>
      <c r="D6649" s="13">
        <v>305.90015046296298</v>
      </c>
      <c r="E6649">
        <v>59.86</v>
      </c>
      <c r="F6649" s="15">
        <f t="shared" si="787"/>
        <v>4.3599999999999994</v>
      </c>
      <c r="G6649">
        <v>1.0069999999999999</v>
      </c>
      <c r="H6649">
        <v>4.0259999999999998</v>
      </c>
      <c r="I6649">
        <v>224.62700000000001</v>
      </c>
      <c r="J6649">
        <v>-0.62</v>
      </c>
      <c r="K6649">
        <v>100</v>
      </c>
      <c r="L6649">
        <v>0.249</v>
      </c>
      <c r="M6649">
        <v>0.26500000000000001</v>
      </c>
      <c r="O6649">
        <v>0.625</v>
      </c>
      <c r="T6649">
        <f t="shared" si="782"/>
        <v>2772100</v>
      </c>
      <c r="U6649">
        <v>0</v>
      </c>
      <c r="V6649">
        <f t="shared" si="780"/>
        <v>0</v>
      </c>
      <c r="W6649" t="str">
        <f t="shared" si="783"/>
        <v/>
      </c>
      <c r="X6649" t="str">
        <f t="shared" si="784"/>
        <v/>
      </c>
      <c r="Y6649" t="str">
        <f t="shared" si="781"/>
        <v/>
      </c>
      <c r="AA6649" s="16">
        <f t="shared" si="785"/>
        <v>0.58299999999999996</v>
      </c>
      <c r="AB6649" s="16">
        <f t="shared" si="786"/>
        <v>0</v>
      </c>
      <c r="AC6649" s="16"/>
    </row>
    <row r="6650" spans="1:29" x14ac:dyDescent="0.25">
      <c r="A6650" s="2">
        <v>43742</v>
      </c>
      <c r="B6650" s="1">
        <v>277</v>
      </c>
      <c r="C6650" s="3">
        <v>2200</v>
      </c>
      <c r="D6650" s="13">
        <v>305.94181712963001</v>
      </c>
      <c r="E6650">
        <v>59.86</v>
      </c>
      <c r="F6650" s="15">
        <f t="shared" si="787"/>
        <v>4.3599999999999994</v>
      </c>
      <c r="G6650">
        <v>1.0069999999999999</v>
      </c>
      <c r="H6650">
        <v>4.0259999999999998</v>
      </c>
      <c r="I6650">
        <v>220.416</v>
      </c>
      <c r="J6650">
        <v>-0.73199999999999998</v>
      </c>
      <c r="K6650">
        <v>100</v>
      </c>
      <c r="L6650">
        <v>0.248</v>
      </c>
      <c r="M6650">
        <v>0.26500000000000001</v>
      </c>
      <c r="O6650">
        <v>0.625</v>
      </c>
      <c r="T6650">
        <f t="shared" si="782"/>
        <v>2772200</v>
      </c>
      <c r="U6650">
        <v>0</v>
      </c>
      <c r="V6650">
        <f t="shared" si="780"/>
        <v>0</v>
      </c>
      <c r="W6650" t="str">
        <f t="shared" si="783"/>
        <v/>
      </c>
      <c r="X6650" t="str">
        <f t="shared" si="784"/>
        <v/>
      </c>
      <c r="Y6650" t="str">
        <f t="shared" si="781"/>
        <v/>
      </c>
      <c r="AA6650" s="16">
        <f t="shared" si="785"/>
        <v>0.57899999999999996</v>
      </c>
      <c r="AB6650" s="16">
        <f t="shared" si="786"/>
        <v>0</v>
      </c>
      <c r="AC6650" s="16"/>
    </row>
    <row r="6651" spans="1:29" x14ac:dyDescent="0.25">
      <c r="A6651" s="2">
        <v>43742</v>
      </c>
      <c r="B6651" s="1">
        <v>277</v>
      </c>
      <c r="C6651" s="3">
        <v>2300</v>
      </c>
      <c r="D6651" s="13">
        <v>305.98348379629601</v>
      </c>
      <c r="E6651">
        <v>59.63</v>
      </c>
      <c r="F6651" s="15">
        <f t="shared" si="787"/>
        <v>4.1300000000000026</v>
      </c>
      <c r="G6651">
        <v>1.51</v>
      </c>
      <c r="H6651">
        <v>4.0259999999999998</v>
      </c>
      <c r="I6651">
        <v>221.82</v>
      </c>
      <c r="J6651">
        <v>-0.42299999999999999</v>
      </c>
      <c r="K6651">
        <v>100</v>
      </c>
      <c r="L6651">
        <v>0.247</v>
      </c>
      <c r="M6651">
        <v>0.26500000000000001</v>
      </c>
      <c r="O6651">
        <v>0.625</v>
      </c>
      <c r="T6651">
        <f t="shared" si="782"/>
        <v>2772300</v>
      </c>
      <c r="U6651">
        <v>0</v>
      </c>
      <c r="V6651">
        <f t="shared" si="780"/>
        <v>0</v>
      </c>
      <c r="W6651" t="str">
        <f t="shared" si="783"/>
        <v/>
      </c>
      <c r="X6651" t="str">
        <f t="shared" si="784"/>
        <v/>
      </c>
      <c r="Y6651" t="str">
        <f t="shared" si="781"/>
        <v/>
      </c>
      <c r="AA6651" s="16">
        <f t="shared" si="785"/>
        <v>0.59199999999999997</v>
      </c>
      <c r="AB6651" s="16">
        <f t="shared" si="786"/>
        <v>0</v>
      </c>
      <c r="AC6651" s="16"/>
    </row>
    <row r="6652" spans="1:29" x14ac:dyDescent="0.25">
      <c r="A6652" s="2">
        <v>43742</v>
      </c>
      <c r="B6652" s="1">
        <v>277</v>
      </c>
      <c r="C6652" s="3">
        <v>2400</v>
      </c>
      <c r="D6652" s="13">
        <v>306.02515046296298</v>
      </c>
      <c r="E6652">
        <v>60.1</v>
      </c>
      <c r="F6652" s="15">
        <f t="shared" si="787"/>
        <v>4.6000000000000014</v>
      </c>
      <c r="G6652">
        <v>1.51</v>
      </c>
      <c r="H6652">
        <v>4.5289999999999999</v>
      </c>
      <c r="I6652">
        <v>224.62700000000001</v>
      </c>
      <c r="J6652">
        <v>-0.28299999999999997</v>
      </c>
      <c r="K6652">
        <v>100</v>
      </c>
      <c r="L6652">
        <v>0.247</v>
      </c>
      <c r="M6652">
        <v>0.26400000000000001</v>
      </c>
      <c r="O6652">
        <v>0.625</v>
      </c>
      <c r="T6652">
        <f t="shared" si="782"/>
        <v>2772400</v>
      </c>
      <c r="U6652">
        <v>0</v>
      </c>
      <c r="V6652">
        <f t="shared" si="780"/>
        <v>0</v>
      </c>
      <c r="W6652">
        <f t="shared" si="783"/>
        <v>0.247</v>
      </c>
      <c r="X6652">
        <f t="shared" si="784"/>
        <v>0.26400000000000001</v>
      </c>
      <c r="Y6652">
        <f t="shared" si="781"/>
        <v>4.5999999999999999E-2</v>
      </c>
      <c r="AA6652" s="16">
        <f t="shared" si="785"/>
        <v>0.59799999999999998</v>
      </c>
      <c r="AB6652" s="16">
        <f t="shared" si="786"/>
        <v>0</v>
      </c>
      <c r="AC6652" s="16"/>
    </row>
    <row r="6653" spans="1:29" x14ac:dyDescent="0.25">
      <c r="A6653" s="2">
        <v>43743</v>
      </c>
      <c r="B6653" s="1">
        <v>278</v>
      </c>
      <c r="C6653" s="3">
        <v>100</v>
      </c>
      <c r="D6653" s="13">
        <v>306.06681712963001</v>
      </c>
      <c r="E6653">
        <v>61.15</v>
      </c>
      <c r="F6653" s="15">
        <f t="shared" si="787"/>
        <v>5.6499999999999986</v>
      </c>
      <c r="G6653">
        <v>1.51</v>
      </c>
      <c r="H6653">
        <v>6.5430000000000001</v>
      </c>
      <c r="I6653">
        <v>224.62700000000001</v>
      </c>
      <c r="J6653">
        <v>-0.47899999999999998</v>
      </c>
      <c r="K6653">
        <v>100</v>
      </c>
      <c r="L6653">
        <v>0.247</v>
      </c>
      <c r="M6653">
        <v>0.26400000000000001</v>
      </c>
      <c r="O6653">
        <v>0.625</v>
      </c>
      <c r="T6653">
        <f t="shared" si="782"/>
        <v>2780100</v>
      </c>
      <c r="U6653">
        <v>0</v>
      </c>
      <c r="V6653">
        <f t="shared" ref="V6653:V6716" si="788">IF(O6653&lt;1,0,ROUND(O6653,1))</f>
        <v>0</v>
      </c>
      <c r="W6653" t="str">
        <f t="shared" si="783"/>
        <v/>
      </c>
      <c r="X6653" t="str">
        <f t="shared" si="784"/>
        <v/>
      </c>
      <c r="Y6653" t="str">
        <f t="shared" ref="Y6653:Y6716" si="789">IF(C6653=2400,ROUND(F6653/100,3),"")</f>
        <v/>
      </c>
      <c r="AA6653" s="16">
        <f t="shared" si="785"/>
        <v>0.59</v>
      </c>
      <c r="AB6653" s="16">
        <f t="shared" si="786"/>
        <v>0</v>
      </c>
      <c r="AC6653" s="16"/>
    </row>
    <row r="6654" spans="1:29" x14ac:dyDescent="0.25">
      <c r="A6654" s="2">
        <v>43743</v>
      </c>
      <c r="B6654" s="1">
        <v>278</v>
      </c>
      <c r="C6654" s="3">
        <v>200</v>
      </c>
      <c r="D6654" s="13">
        <v>306.10848379629601</v>
      </c>
      <c r="E6654" s="12">
        <v>62</v>
      </c>
      <c r="F6654" s="15">
        <f t="shared" si="787"/>
        <v>6.5</v>
      </c>
      <c r="G6654">
        <v>2.516</v>
      </c>
      <c r="H6654">
        <v>7.0460000000000003</v>
      </c>
      <c r="I6654">
        <v>237.26300000000001</v>
      </c>
      <c r="J6654">
        <v>-0.59099999999999997</v>
      </c>
      <c r="K6654">
        <v>100</v>
      </c>
      <c r="L6654">
        <v>0.246</v>
      </c>
      <c r="M6654">
        <v>0.26200000000000001</v>
      </c>
      <c r="O6654">
        <v>0.625</v>
      </c>
      <c r="T6654">
        <f t="shared" si="782"/>
        <v>2780200</v>
      </c>
      <c r="U6654">
        <v>0</v>
      </c>
      <c r="V6654">
        <f t="shared" si="788"/>
        <v>0</v>
      </c>
      <c r="W6654" t="str">
        <f t="shared" si="783"/>
        <v/>
      </c>
      <c r="X6654" t="str">
        <f t="shared" si="784"/>
        <v/>
      </c>
      <c r="Y6654" t="str">
        <f t="shared" si="789"/>
        <v/>
      </c>
      <c r="AA6654" s="16">
        <f t="shared" si="785"/>
        <v>0.58499999999999996</v>
      </c>
      <c r="AB6654" s="16">
        <f t="shared" si="786"/>
        <v>0</v>
      </c>
      <c r="AC6654" s="16"/>
    </row>
    <row r="6655" spans="1:29" x14ac:dyDescent="0.25">
      <c r="A6655" s="2">
        <v>43743</v>
      </c>
      <c r="B6655" s="1">
        <v>278</v>
      </c>
      <c r="C6655" s="3">
        <v>300</v>
      </c>
      <c r="D6655" s="13">
        <v>306.15015046296298</v>
      </c>
      <c r="E6655">
        <v>63.61</v>
      </c>
      <c r="F6655" s="15">
        <f t="shared" si="787"/>
        <v>8.11</v>
      </c>
      <c r="G6655">
        <v>2.0129999999999999</v>
      </c>
      <c r="H6655">
        <v>5.5359999999999996</v>
      </c>
      <c r="I6655">
        <v>240.071</v>
      </c>
      <c r="J6655">
        <v>-0.90200000000000002</v>
      </c>
      <c r="K6655">
        <v>100</v>
      </c>
      <c r="L6655">
        <v>0.246</v>
      </c>
      <c r="M6655">
        <v>0.26200000000000001</v>
      </c>
      <c r="O6655">
        <v>0.625</v>
      </c>
      <c r="T6655">
        <f t="shared" si="782"/>
        <v>2780300</v>
      </c>
      <c r="U6655">
        <v>0</v>
      </c>
      <c r="V6655">
        <f t="shared" si="788"/>
        <v>0</v>
      </c>
      <c r="W6655" t="str">
        <f t="shared" si="783"/>
        <v/>
      </c>
      <c r="X6655" t="str">
        <f t="shared" si="784"/>
        <v/>
      </c>
      <c r="Y6655" t="str">
        <f t="shared" si="789"/>
        <v/>
      </c>
      <c r="AA6655" s="16">
        <f t="shared" si="785"/>
        <v>0.57199999999999995</v>
      </c>
      <c r="AB6655" s="16">
        <f t="shared" si="786"/>
        <v>0</v>
      </c>
      <c r="AC6655" s="16"/>
    </row>
    <row r="6656" spans="1:29" x14ac:dyDescent="0.25">
      <c r="A6656" s="2">
        <v>43743</v>
      </c>
      <c r="B6656" s="1">
        <v>278</v>
      </c>
      <c r="C6656" s="3">
        <v>400</v>
      </c>
      <c r="D6656" s="13">
        <v>306.19181712963001</v>
      </c>
      <c r="E6656">
        <v>62.91</v>
      </c>
      <c r="F6656" s="15">
        <f t="shared" si="787"/>
        <v>7.4099999999999966</v>
      </c>
      <c r="G6656">
        <v>3.02</v>
      </c>
      <c r="H6656">
        <v>7.5490000000000004</v>
      </c>
      <c r="I6656">
        <v>234.45500000000001</v>
      </c>
      <c r="J6656">
        <v>-1.242</v>
      </c>
      <c r="K6656">
        <v>100</v>
      </c>
      <c r="L6656">
        <v>0.246</v>
      </c>
      <c r="M6656">
        <v>0.26200000000000001</v>
      </c>
      <c r="O6656">
        <v>0.625</v>
      </c>
      <c r="T6656">
        <f t="shared" si="782"/>
        <v>2780400</v>
      </c>
      <c r="U6656">
        <v>0</v>
      </c>
      <c r="V6656">
        <f t="shared" si="788"/>
        <v>0</v>
      </c>
      <c r="W6656" t="str">
        <f t="shared" si="783"/>
        <v/>
      </c>
      <c r="X6656" t="str">
        <f t="shared" si="784"/>
        <v/>
      </c>
      <c r="Y6656" t="str">
        <f t="shared" si="789"/>
        <v/>
      </c>
      <c r="AA6656" s="16">
        <f t="shared" si="785"/>
        <v>0.55700000000000005</v>
      </c>
      <c r="AB6656" s="16">
        <f t="shared" si="786"/>
        <v>0</v>
      </c>
      <c r="AC6656" s="16"/>
    </row>
    <row r="6657" spans="1:29" x14ac:dyDescent="0.25">
      <c r="A6657" s="2">
        <v>43743</v>
      </c>
      <c r="B6657" s="1">
        <v>278</v>
      </c>
      <c r="C6657" s="3">
        <v>500</v>
      </c>
      <c r="D6657" s="13">
        <v>306.23348379629601</v>
      </c>
      <c r="E6657">
        <v>63.49</v>
      </c>
      <c r="F6657" s="15">
        <f t="shared" si="787"/>
        <v>7.990000000000002</v>
      </c>
      <c r="G6657">
        <v>1.0069999999999999</v>
      </c>
      <c r="H6657">
        <v>5.0330000000000004</v>
      </c>
      <c r="I6657">
        <v>217.608</v>
      </c>
      <c r="J6657">
        <v>-1.2130000000000001</v>
      </c>
      <c r="K6657">
        <v>100</v>
      </c>
      <c r="L6657">
        <v>0.245</v>
      </c>
      <c r="M6657">
        <v>0.26200000000000001</v>
      </c>
      <c r="O6657">
        <v>0.625</v>
      </c>
      <c r="T6657">
        <f t="shared" si="782"/>
        <v>2780500</v>
      </c>
      <c r="U6657">
        <v>0</v>
      </c>
      <c r="V6657">
        <f t="shared" si="788"/>
        <v>0</v>
      </c>
      <c r="W6657" t="str">
        <f t="shared" si="783"/>
        <v/>
      </c>
      <c r="X6657" t="str">
        <f t="shared" si="784"/>
        <v/>
      </c>
      <c r="Y6657" t="str">
        <f t="shared" si="789"/>
        <v/>
      </c>
      <c r="AA6657" s="16">
        <f t="shared" si="785"/>
        <v>0.55900000000000005</v>
      </c>
      <c r="AB6657" s="16">
        <f t="shared" si="786"/>
        <v>0</v>
      </c>
      <c r="AC6657" s="16"/>
    </row>
    <row r="6658" spans="1:29" x14ac:dyDescent="0.25">
      <c r="A6658" s="2">
        <v>43743</v>
      </c>
      <c r="B6658" s="1">
        <v>278</v>
      </c>
      <c r="C6658" s="3">
        <v>600</v>
      </c>
      <c r="D6658" s="13">
        <v>306.27515046296298</v>
      </c>
      <c r="E6658">
        <v>63.14</v>
      </c>
      <c r="F6658" s="15">
        <f t="shared" si="787"/>
        <v>7.6400000000000006</v>
      </c>
      <c r="G6658">
        <v>1.0069999999999999</v>
      </c>
      <c r="H6658">
        <v>4.5289999999999999</v>
      </c>
      <c r="I6658">
        <v>217.608</v>
      </c>
      <c r="J6658">
        <v>-1.1850000000000001</v>
      </c>
      <c r="K6658">
        <v>100</v>
      </c>
      <c r="L6658">
        <v>0.245</v>
      </c>
      <c r="M6658">
        <v>0.26200000000000001</v>
      </c>
      <c r="O6658">
        <v>0.625</v>
      </c>
      <c r="T6658">
        <f t="shared" si="782"/>
        <v>2780600</v>
      </c>
      <c r="U6658">
        <v>0</v>
      </c>
      <c r="V6658">
        <f t="shared" si="788"/>
        <v>0</v>
      </c>
      <c r="W6658" t="str">
        <f t="shared" si="783"/>
        <v/>
      </c>
      <c r="X6658" t="str">
        <f t="shared" si="784"/>
        <v/>
      </c>
      <c r="Y6658" t="str">
        <f t="shared" si="789"/>
        <v/>
      </c>
      <c r="AA6658" s="16">
        <f t="shared" si="785"/>
        <v>0.56000000000000005</v>
      </c>
      <c r="AB6658" s="16">
        <f t="shared" si="786"/>
        <v>0</v>
      </c>
      <c r="AC6658" s="16"/>
    </row>
    <row r="6659" spans="1:29" x14ac:dyDescent="0.25">
      <c r="A6659" s="2">
        <v>43743</v>
      </c>
      <c r="B6659" s="1">
        <v>278</v>
      </c>
      <c r="C6659" s="3">
        <v>700</v>
      </c>
      <c r="D6659" s="13">
        <v>306.31681712963001</v>
      </c>
      <c r="E6659">
        <v>62.79</v>
      </c>
      <c r="F6659" s="15">
        <f t="shared" si="787"/>
        <v>7.2899999999999991</v>
      </c>
      <c r="G6659">
        <v>1.51</v>
      </c>
      <c r="H6659">
        <v>5.5359999999999996</v>
      </c>
      <c r="I6659">
        <v>226.03100000000001</v>
      </c>
      <c r="J6659">
        <v>-1.2130000000000001</v>
      </c>
      <c r="K6659">
        <v>100</v>
      </c>
      <c r="L6659">
        <v>0.245</v>
      </c>
      <c r="M6659">
        <v>0.26100000000000001</v>
      </c>
      <c r="O6659">
        <v>3.125</v>
      </c>
      <c r="T6659">
        <f t="shared" si="782"/>
        <v>2780700</v>
      </c>
      <c r="U6659">
        <v>35.299999999999997</v>
      </c>
      <c r="V6659">
        <f t="shared" si="788"/>
        <v>3.1</v>
      </c>
      <c r="W6659" t="str">
        <f t="shared" si="783"/>
        <v/>
      </c>
      <c r="X6659" t="str">
        <f t="shared" si="784"/>
        <v/>
      </c>
      <c r="Y6659" t="str">
        <f t="shared" si="789"/>
        <v/>
      </c>
      <c r="AA6659" s="16">
        <f t="shared" si="785"/>
        <v>0.55900000000000005</v>
      </c>
      <c r="AB6659" s="16">
        <f t="shared" si="786"/>
        <v>0</v>
      </c>
      <c r="AC6659" s="16"/>
    </row>
    <row r="6660" spans="1:29" x14ac:dyDescent="0.25">
      <c r="A6660" s="2">
        <v>43743</v>
      </c>
      <c r="B6660" s="1">
        <v>278</v>
      </c>
      <c r="C6660" s="3">
        <v>800</v>
      </c>
      <c r="D6660" s="13">
        <v>306.35848379629601</v>
      </c>
      <c r="E6660">
        <v>63.26</v>
      </c>
      <c r="F6660" s="15">
        <f t="shared" si="787"/>
        <v>7.759999999999998</v>
      </c>
      <c r="G6660">
        <v>2.0129999999999999</v>
      </c>
      <c r="H6660">
        <v>5.5359999999999996</v>
      </c>
      <c r="I6660">
        <v>227.435</v>
      </c>
      <c r="J6660">
        <v>-0.90200000000000002</v>
      </c>
      <c r="K6660">
        <v>100</v>
      </c>
      <c r="L6660">
        <v>0.245</v>
      </c>
      <c r="M6660">
        <v>0.26100000000000001</v>
      </c>
      <c r="O6660">
        <v>55.625</v>
      </c>
      <c r="T6660">
        <f t="shared" si="782"/>
        <v>2780800</v>
      </c>
      <c r="U6660">
        <v>187.2</v>
      </c>
      <c r="V6660">
        <f t="shared" si="788"/>
        <v>55.6</v>
      </c>
      <c r="W6660" t="str">
        <f t="shared" si="783"/>
        <v/>
      </c>
      <c r="X6660" t="str">
        <f t="shared" si="784"/>
        <v/>
      </c>
      <c r="Y6660" t="str">
        <f t="shared" si="789"/>
        <v/>
      </c>
      <c r="AA6660" s="16">
        <f t="shared" si="785"/>
        <v>0.57199999999999995</v>
      </c>
      <c r="AB6660" s="16">
        <f t="shared" si="786"/>
        <v>0</v>
      </c>
      <c r="AC6660" s="16"/>
    </row>
    <row r="6661" spans="1:29" x14ac:dyDescent="0.25">
      <c r="A6661" s="2">
        <v>43743</v>
      </c>
      <c r="B6661" s="1">
        <v>278</v>
      </c>
      <c r="C6661" s="3">
        <v>900</v>
      </c>
      <c r="D6661" s="13">
        <v>306.40015046296298</v>
      </c>
      <c r="E6661">
        <v>61.15</v>
      </c>
      <c r="F6661" s="15">
        <f t="shared" si="787"/>
        <v>5.6499999999999986</v>
      </c>
      <c r="G6661">
        <v>1.51</v>
      </c>
      <c r="H6661">
        <v>5.0330000000000004</v>
      </c>
      <c r="I6661">
        <v>230.24299999999999</v>
      </c>
      <c r="J6661">
        <v>-3.2000000000000001E-2</v>
      </c>
      <c r="K6661">
        <v>99.5</v>
      </c>
      <c r="L6661">
        <v>0.24399999999999999</v>
      </c>
      <c r="M6661">
        <v>0.26200000000000001</v>
      </c>
      <c r="O6661">
        <v>193.125</v>
      </c>
      <c r="T6661">
        <f t="shared" ref="T6661:T6724" si="790">B6661*10000+C6661</f>
        <v>2780900</v>
      </c>
      <c r="U6661">
        <v>348.8</v>
      </c>
      <c r="V6661">
        <f t="shared" si="788"/>
        <v>193.1</v>
      </c>
      <c r="W6661" t="str">
        <f t="shared" ref="W6661:W6724" si="791">IF(C6661=2400,ROUND(L6661,3),"")</f>
        <v/>
      </c>
      <c r="X6661" t="str">
        <f t="shared" ref="X6661:X6724" si="792">IF(C6661=2400,ROUND(M6661,3),"")</f>
        <v/>
      </c>
      <c r="Y6661" t="str">
        <f t="shared" si="789"/>
        <v/>
      </c>
      <c r="AA6661" s="16">
        <f t="shared" ref="AA6661:AA6724" si="793">ROUND((0.6105*(EXP((17.273*J6661)/(J6661+237.3))))*K6661/100,3)</f>
        <v>0.60599999999999998</v>
      </c>
      <c r="AB6661" s="16">
        <f t="shared" ref="AB6661:AB6724" si="794">ROUND(AA6661/K6661*(100-K6661),3)</f>
        <v>3.0000000000000001E-3</v>
      </c>
      <c r="AC6661" s="16"/>
    </row>
    <row r="6662" spans="1:29" x14ac:dyDescent="0.25">
      <c r="A6662" s="2">
        <v>43743</v>
      </c>
      <c r="B6662" s="1">
        <v>278</v>
      </c>
      <c r="C6662" s="3">
        <v>1000</v>
      </c>
      <c r="D6662" s="13">
        <v>306.44181712963001</v>
      </c>
      <c r="E6662">
        <v>61.03</v>
      </c>
      <c r="F6662" s="15">
        <f t="shared" si="787"/>
        <v>5.5300000000000011</v>
      </c>
      <c r="G6662">
        <v>1.0069999999999999</v>
      </c>
      <c r="H6662">
        <v>5.0330000000000004</v>
      </c>
      <c r="I6662">
        <v>244.28200000000001</v>
      </c>
      <c r="J6662">
        <v>1.4530000000000001</v>
      </c>
      <c r="K6662">
        <v>95.6</v>
      </c>
      <c r="L6662">
        <v>0.24399999999999999</v>
      </c>
      <c r="M6662">
        <v>0.26300000000000001</v>
      </c>
      <c r="O6662">
        <v>320.625</v>
      </c>
      <c r="T6662">
        <f t="shared" si="790"/>
        <v>2781000</v>
      </c>
      <c r="U6662">
        <v>482</v>
      </c>
      <c r="V6662">
        <f t="shared" si="788"/>
        <v>320.60000000000002</v>
      </c>
      <c r="W6662" t="str">
        <f t="shared" si="791"/>
        <v/>
      </c>
      <c r="X6662" t="str">
        <f t="shared" si="792"/>
        <v/>
      </c>
      <c r="Y6662" t="str">
        <f t="shared" si="789"/>
        <v/>
      </c>
      <c r="AA6662" s="16">
        <f t="shared" si="793"/>
        <v>0.64800000000000002</v>
      </c>
      <c r="AB6662" s="16">
        <f t="shared" si="794"/>
        <v>0.03</v>
      </c>
      <c r="AC6662" s="16"/>
    </row>
    <row r="6663" spans="1:29" x14ac:dyDescent="0.25">
      <c r="A6663" s="2">
        <v>43743</v>
      </c>
      <c r="B6663" s="1">
        <v>278</v>
      </c>
      <c r="C6663" s="3">
        <v>1100</v>
      </c>
      <c r="D6663" s="13">
        <v>306.48348379629601</v>
      </c>
      <c r="E6663">
        <v>59.63</v>
      </c>
      <c r="F6663" s="15">
        <f t="shared" si="787"/>
        <v>4.1300000000000026</v>
      </c>
      <c r="G6663">
        <v>1.0069999999999999</v>
      </c>
      <c r="H6663">
        <v>4.5289999999999999</v>
      </c>
      <c r="I6663">
        <v>238.667</v>
      </c>
      <c r="J6663">
        <v>2.93</v>
      </c>
      <c r="K6663">
        <v>89.6</v>
      </c>
      <c r="L6663">
        <v>0.24399999999999999</v>
      </c>
      <c r="M6663">
        <v>0.26600000000000001</v>
      </c>
      <c r="O6663">
        <v>346.875</v>
      </c>
      <c r="T6663">
        <f t="shared" si="790"/>
        <v>2781100</v>
      </c>
      <c r="U6663">
        <v>572.29999999999995</v>
      </c>
      <c r="V6663">
        <f t="shared" si="788"/>
        <v>346.9</v>
      </c>
      <c r="W6663" t="str">
        <f t="shared" si="791"/>
        <v/>
      </c>
      <c r="X6663" t="str">
        <f t="shared" si="792"/>
        <v/>
      </c>
      <c r="Y6663" t="str">
        <f t="shared" si="789"/>
        <v/>
      </c>
      <c r="AA6663" s="16">
        <f t="shared" si="793"/>
        <v>0.67500000000000004</v>
      </c>
      <c r="AB6663" s="16">
        <f t="shared" si="794"/>
        <v>7.8E-2</v>
      </c>
      <c r="AC6663" s="16"/>
    </row>
    <row r="6664" spans="1:29" x14ac:dyDescent="0.25">
      <c r="A6664" s="2">
        <v>43743</v>
      </c>
      <c r="B6664" s="1">
        <v>278</v>
      </c>
      <c r="C6664" s="3">
        <v>1200</v>
      </c>
      <c r="D6664" s="13">
        <v>306.52515046296298</v>
      </c>
      <c r="E6664">
        <v>60.57</v>
      </c>
      <c r="F6664" s="15">
        <f t="shared" si="787"/>
        <v>5.07</v>
      </c>
      <c r="G6664">
        <v>1.51</v>
      </c>
      <c r="H6664">
        <v>5.5359999999999996</v>
      </c>
      <c r="I6664">
        <v>254.11</v>
      </c>
      <c r="J6664">
        <v>2.823</v>
      </c>
      <c r="K6664">
        <v>85.7</v>
      </c>
      <c r="L6664">
        <v>0.24299999999999999</v>
      </c>
      <c r="M6664">
        <v>0.26600000000000001</v>
      </c>
      <c r="O6664">
        <v>525.625</v>
      </c>
      <c r="T6664">
        <f t="shared" si="790"/>
        <v>2781200</v>
      </c>
      <c r="U6664">
        <v>611</v>
      </c>
      <c r="V6664">
        <f t="shared" si="788"/>
        <v>525.6</v>
      </c>
      <c r="W6664" t="str">
        <f t="shared" si="791"/>
        <v/>
      </c>
      <c r="X6664" t="str">
        <f t="shared" si="792"/>
        <v/>
      </c>
      <c r="Y6664" t="str">
        <f t="shared" si="789"/>
        <v/>
      </c>
      <c r="AA6664" s="16">
        <f t="shared" si="793"/>
        <v>0.64100000000000001</v>
      </c>
      <c r="AB6664" s="16">
        <f t="shared" si="794"/>
        <v>0.107</v>
      </c>
      <c r="AC6664" s="16"/>
    </row>
    <row r="6665" spans="1:29" x14ac:dyDescent="0.25">
      <c r="A6665" s="2">
        <v>43743</v>
      </c>
      <c r="B6665" s="1">
        <v>278</v>
      </c>
      <c r="C6665" s="3">
        <v>1300</v>
      </c>
      <c r="D6665" s="13">
        <v>306.56681712963001</v>
      </c>
      <c r="E6665">
        <v>60.8</v>
      </c>
      <c r="F6665" s="15">
        <f t="shared" si="787"/>
        <v>5.2999999999999972</v>
      </c>
      <c r="G6665">
        <v>2.0129999999999999</v>
      </c>
      <c r="H6665">
        <v>6.5430000000000001</v>
      </c>
      <c r="I6665">
        <v>228.839</v>
      </c>
      <c r="J6665">
        <v>2.2090000000000001</v>
      </c>
      <c r="K6665">
        <v>86.7</v>
      </c>
      <c r="L6665">
        <v>0.24299999999999999</v>
      </c>
      <c r="M6665">
        <v>0.26900000000000002</v>
      </c>
      <c r="O6665">
        <v>360.625</v>
      </c>
      <c r="T6665">
        <f t="shared" si="790"/>
        <v>2781300</v>
      </c>
      <c r="U6665">
        <v>594.5</v>
      </c>
      <c r="V6665">
        <f t="shared" si="788"/>
        <v>360.6</v>
      </c>
      <c r="W6665" t="str">
        <f t="shared" si="791"/>
        <v/>
      </c>
      <c r="X6665" t="str">
        <f t="shared" si="792"/>
        <v/>
      </c>
      <c r="Y6665" t="str">
        <f t="shared" si="789"/>
        <v/>
      </c>
      <c r="AA6665" s="16">
        <f t="shared" si="793"/>
        <v>0.621</v>
      </c>
      <c r="AB6665" s="16">
        <f t="shared" si="794"/>
        <v>9.5000000000000001E-2</v>
      </c>
      <c r="AC6665" s="16"/>
    </row>
    <row r="6666" spans="1:29" x14ac:dyDescent="0.25">
      <c r="A6666" s="2">
        <v>43743</v>
      </c>
      <c r="B6666" s="1">
        <v>278</v>
      </c>
      <c r="C6666" s="3">
        <v>1400</v>
      </c>
      <c r="D6666" s="13">
        <v>306.60848379629601</v>
      </c>
      <c r="E6666">
        <v>60.68</v>
      </c>
      <c r="F6666" s="15">
        <f t="shared" ref="F6666:F6729" si="795">IF(E6666&gt;F$2,E6666-F$2,0)</f>
        <v>5.18</v>
      </c>
      <c r="G6666">
        <v>1.0069999999999999</v>
      </c>
      <c r="H6666">
        <v>5.0330000000000004</v>
      </c>
      <c r="I6666">
        <v>261.12900000000002</v>
      </c>
      <c r="J6666">
        <v>5.6420000000000003</v>
      </c>
      <c r="K6666">
        <v>73.400000000000006</v>
      </c>
      <c r="L6666">
        <v>0.246</v>
      </c>
      <c r="M6666">
        <v>0.27100000000000002</v>
      </c>
      <c r="O6666">
        <v>741.875</v>
      </c>
      <c r="T6666">
        <f t="shared" si="790"/>
        <v>2781400</v>
      </c>
      <c r="U6666">
        <v>525</v>
      </c>
      <c r="V6666">
        <f t="shared" si="788"/>
        <v>741.9</v>
      </c>
      <c r="W6666" t="str">
        <f t="shared" si="791"/>
        <v/>
      </c>
      <c r="X6666" t="str">
        <f t="shared" si="792"/>
        <v/>
      </c>
      <c r="Y6666" t="str">
        <f t="shared" si="789"/>
        <v/>
      </c>
      <c r="AA6666" s="16">
        <f t="shared" si="793"/>
        <v>0.66900000000000004</v>
      </c>
      <c r="AB6666" s="16">
        <f t="shared" si="794"/>
        <v>0.24199999999999999</v>
      </c>
      <c r="AC6666" s="16"/>
    </row>
    <row r="6667" spans="1:29" x14ac:dyDescent="0.25">
      <c r="A6667" s="2">
        <v>43743</v>
      </c>
      <c r="B6667" s="1">
        <v>278</v>
      </c>
      <c r="C6667" s="3">
        <v>1500</v>
      </c>
      <c r="D6667" s="13">
        <v>306.65015046296298</v>
      </c>
      <c r="E6667">
        <v>59.75</v>
      </c>
      <c r="F6667" s="15">
        <f t="shared" si="795"/>
        <v>4.25</v>
      </c>
      <c r="G6667">
        <v>2.0129999999999999</v>
      </c>
      <c r="H6667">
        <v>5.0330000000000004</v>
      </c>
      <c r="I6667">
        <v>251.30199999999999</v>
      </c>
      <c r="J6667">
        <v>2.85</v>
      </c>
      <c r="K6667">
        <v>72.7</v>
      </c>
      <c r="L6667">
        <v>0.25</v>
      </c>
      <c r="M6667">
        <v>0.27300000000000002</v>
      </c>
      <c r="O6667">
        <v>155.625</v>
      </c>
      <c r="T6667">
        <f t="shared" si="790"/>
        <v>2781500</v>
      </c>
      <c r="U6667">
        <v>408</v>
      </c>
      <c r="V6667">
        <f t="shared" si="788"/>
        <v>155.6</v>
      </c>
      <c r="W6667" t="str">
        <f t="shared" si="791"/>
        <v/>
      </c>
      <c r="X6667" t="str">
        <f t="shared" si="792"/>
        <v/>
      </c>
      <c r="Y6667" t="str">
        <f t="shared" si="789"/>
        <v/>
      </c>
      <c r="AA6667" s="16">
        <f t="shared" si="793"/>
        <v>0.54500000000000004</v>
      </c>
      <c r="AB6667" s="16">
        <f t="shared" si="794"/>
        <v>0.20499999999999999</v>
      </c>
      <c r="AC6667" s="16"/>
    </row>
    <row r="6668" spans="1:29" x14ac:dyDescent="0.25">
      <c r="A6668" s="2">
        <v>43743</v>
      </c>
      <c r="B6668" s="1">
        <v>278</v>
      </c>
      <c r="C6668" s="3">
        <v>1600</v>
      </c>
      <c r="D6668" s="13">
        <v>306.69181712963001</v>
      </c>
      <c r="E6668">
        <v>59.63</v>
      </c>
      <c r="F6668" s="15">
        <f t="shared" si="795"/>
        <v>4.1300000000000026</v>
      </c>
      <c r="G6668">
        <v>1.0069999999999999</v>
      </c>
      <c r="H6668">
        <v>6.5430000000000001</v>
      </c>
      <c r="I6668">
        <v>238.667</v>
      </c>
      <c r="J6668">
        <v>2.69</v>
      </c>
      <c r="K6668">
        <v>76</v>
      </c>
      <c r="L6668">
        <v>0.252</v>
      </c>
      <c r="M6668">
        <v>0.27300000000000002</v>
      </c>
      <c r="O6668">
        <v>81.875</v>
      </c>
      <c r="T6668">
        <f t="shared" si="790"/>
        <v>2781600</v>
      </c>
      <c r="U6668">
        <v>255.3</v>
      </c>
      <c r="V6668">
        <f t="shared" si="788"/>
        <v>81.900000000000006</v>
      </c>
      <c r="W6668" t="str">
        <f t="shared" si="791"/>
        <v/>
      </c>
      <c r="X6668" t="str">
        <f t="shared" si="792"/>
        <v/>
      </c>
      <c r="Y6668" t="str">
        <f t="shared" si="789"/>
        <v/>
      </c>
      <c r="AA6668" s="16">
        <f t="shared" si="793"/>
        <v>0.56299999999999994</v>
      </c>
      <c r="AB6668" s="16">
        <f t="shared" si="794"/>
        <v>0.17799999999999999</v>
      </c>
      <c r="AC6668" s="16"/>
    </row>
    <row r="6669" spans="1:29" x14ac:dyDescent="0.25">
      <c r="A6669" s="2">
        <v>43743</v>
      </c>
      <c r="B6669" s="1">
        <v>278</v>
      </c>
      <c r="C6669" s="3">
        <v>1700</v>
      </c>
      <c r="D6669" s="13">
        <v>306.73348379629601</v>
      </c>
      <c r="E6669">
        <v>59.75</v>
      </c>
      <c r="F6669" s="15">
        <f t="shared" si="795"/>
        <v>4.25</v>
      </c>
      <c r="G6669">
        <v>2.0129999999999999</v>
      </c>
      <c r="H6669">
        <v>5.5359999999999996</v>
      </c>
      <c r="I6669">
        <v>231.64699999999999</v>
      </c>
      <c r="J6669">
        <v>2.1280000000000001</v>
      </c>
      <c r="K6669">
        <v>78.599999999999994</v>
      </c>
      <c r="L6669">
        <v>0.252</v>
      </c>
      <c r="M6669">
        <v>0.27300000000000002</v>
      </c>
      <c r="O6669">
        <v>35.625</v>
      </c>
      <c r="T6669">
        <f t="shared" si="790"/>
        <v>2781700</v>
      </c>
      <c r="U6669">
        <v>90.7</v>
      </c>
      <c r="V6669">
        <f t="shared" si="788"/>
        <v>35.6</v>
      </c>
      <c r="W6669" t="str">
        <f t="shared" si="791"/>
        <v/>
      </c>
      <c r="X6669" t="str">
        <f t="shared" si="792"/>
        <v/>
      </c>
      <c r="Y6669" t="str">
        <f t="shared" si="789"/>
        <v/>
      </c>
      <c r="AA6669" s="16">
        <f t="shared" si="793"/>
        <v>0.55900000000000005</v>
      </c>
      <c r="AB6669" s="16">
        <f t="shared" si="794"/>
        <v>0.152</v>
      </c>
      <c r="AC6669" s="16"/>
    </row>
    <row r="6670" spans="1:29" x14ac:dyDescent="0.25">
      <c r="A6670" s="2">
        <v>43743</v>
      </c>
      <c r="B6670" s="1">
        <v>278</v>
      </c>
      <c r="C6670" s="3">
        <v>1800</v>
      </c>
      <c r="D6670" s="13">
        <v>306.77515046296298</v>
      </c>
      <c r="E6670">
        <v>59.51</v>
      </c>
      <c r="F6670" s="15">
        <f t="shared" si="795"/>
        <v>4.009999999999998</v>
      </c>
      <c r="G6670">
        <v>2.0129999999999999</v>
      </c>
      <c r="H6670">
        <v>5.5359999999999996</v>
      </c>
      <c r="I6670">
        <v>233.05099999999999</v>
      </c>
      <c r="J6670">
        <v>0.82499999999999996</v>
      </c>
      <c r="K6670">
        <v>83</v>
      </c>
      <c r="L6670">
        <v>0.252</v>
      </c>
      <c r="M6670">
        <v>0.27300000000000002</v>
      </c>
      <c r="O6670">
        <v>0.625</v>
      </c>
      <c r="T6670">
        <f t="shared" si="790"/>
        <v>2781800</v>
      </c>
      <c r="U6670">
        <v>1.3</v>
      </c>
      <c r="V6670">
        <f t="shared" si="788"/>
        <v>0</v>
      </c>
      <c r="W6670" t="str">
        <f t="shared" si="791"/>
        <v/>
      </c>
      <c r="X6670" t="str">
        <f t="shared" si="792"/>
        <v/>
      </c>
      <c r="Y6670" t="str">
        <f t="shared" si="789"/>
        <v/>
      </c>
      <c r="AA6670" s="16">
        <f t="shared" si="793"/>
        <v>0.53800000000000003</v>
      </c>
      <c r="AB6670" s="16">
        <f t="shared" si="794"/>
        <v>0.11</v>
      </c>
      <c r="AC6670" s="16"/>
    </row>
    <row r="6671" spans="1:29" x14ac:dyDescent="0.25">
      <c r="A6671" s="2">
        <v>43743</v>
      </c>
      <c r="B6671" s="1">
        <v>278</v>
      </c>
      <c r="C6671" s="3">
        <v>1900</v>
      </c>
      <c r="D6671" s="13">
        <v>306.81681712963001</v>
      </c>
      <c r="E6671">
        <v>59.63</v>
      </c>
      <c r="F6671" s="15">
        <f t="shared" si="795"/>
        <v>4.1300000000000026</v>
      </c>
      <c r="G6671">
        <v>1.0069999999999999</v>
      </c>
      <c r="H6671">
        <v>4.5289999999999999</v>
      </c>
      <c r="I6671">
        <v>234.45500000000001</v>
      </c>
      <c r="J6671">
        <v>-3.2000000000000001E-2</v>
      </c>
      <c r="K6671">
        <v>87.2</v>
      </c>
      <c r="L6671">
        <v>0.251</v>
      </c>
      <c r="M6671">
        <v>0.27200000000000002</v>
      </c>
      <c r="O6671">
        <v>0.625</v>
      </c>
      <c r="T6671">
        <f t="shared" si="790"/>
        <v>2781900</v>
      </c>
      <c r="U6671">
        <v>0</v>
      </c>
      <c r="V6671">
        <f t="shared" si="788"/>
        <v>0</v>
      </c>
      <c r="W6671" t="str">
        <f t="shared" si="791"/>
        <v/>
      </c>
      <c r="X6671" t="str">
        <f t="shared" si="792"/>
        <v/>
      </c>
      <c r="Y6671" t="str">
        <f t="shared" si="789"/>
        <v/>
      </c>
      <c r="AA6671" s="16">
        <f t="shared" si="793"/>
        <v>0.53100000000000003</v>
      </c>
      <c r="AB6671" s="16">
        <f t="shared" si="794"/>
        <v>7.8E-2</v>
      </c>
      <c r="AC6671" s="16"/>
    </row>
    <row r="6672" spans="1:29" x14ac:dyDescent="0.25">
      <c r="A6672" s="2">
        <v>43743</v>
      </c>
      <c r="B6672" s="1">
        <v>278</v>
      </c>
      <c r="C6672" s="3">
        <v>2000</v>
      </c>
      <c r="D6672" s="13">
        <v>306.85848379629601</v>
      </c>
      <c r="E6672">
        <v>59.63</v>
      </c>
      <c r="F6672" s="15">
        <f t="shared" si="795"/>
        <v>4.1300000000000026</v>
      </c>
      <c r="G6672">
        <v>1.0069999999999999</v>
      </c>
      <c r="H6672">
        <v>4.5289999999999999</v>
      </c>
      <c r="I6672">
        <v>254.11</v>
      </c>
      <c r="J6672">
        <v>-0.45100000000000001</v>
      </c>
      <c r="K6672">
        <v>83.9</v>
      </c>
      <c r="L6672">
        <v>0.25</v>
      </c>
      <c r="M6672">
        <v>0.27100000000000002</v>
      </c>
      <c r="O6672">
        <v>0.625</v>
      </c>
      <c r="T6672">
        <f t="shared" si="790"/>
        <v>2782000</v>
      </c>
      <c r="U6672">
        <v>0</v>
      </c>
      <c r="V6672">
        <f t="shared" si="788"/>
        <v>0</v>
      </c>
      <c r="W6672" t="str">
        <f t="shared" si="791"/>
        <v/>
      </c>
      <c r="X6672" t="str">
        <f t="shared" si="792"/>
        <v/>
      </c>
      <c r="Y6672" t="str">
        <f t="shared" si="789"/>
        <v/>
      </c>
      <c r="AA6672" s="16">
        <f t="shared" si="793"/>
        <v>0.496</v>
      </c>
      <c r="AB6672" s="16">
        <f t="shared" si="794"/>
        <v>9.5000000000000001E-2</v>
      </c>
      <c r="AC6672" s="16"/>
    </row>
    <row r="6673" spans="1:29" x14ac:dyDescent="0.25">
      <c r="A6673" s="2">
        <v>43743</v>
      </c>
      <c r="B6673" s="1">
        <v>278</v>
      </c>
      <c r="C6673" s="3">
        <v>2100</v>
      </c>
      <c r="D6673" s="13">
        <v>306.90015046296298</v>
      </c>
      <c r="E6673">
        <v>59.75</v>
      </c>
      <c r="F6673" s="15">
        <f t="shared" si="795"/>
        <v>4.25</v>
      </c>
      <c r="G6673">
        <v>0.503</v>
      </c>
      <c r="H6673">
        <v>3.02</v>
      </c>
      <c r="I6673">
        <v>252.70599999999999</v>
      </c>
      <c r="J6673">
        <v>-1.071</v>
      </c>
      <c r="K6673">
        <v>86.4</v>
      </c>
      <c r="L6673">
        <v>0.249</v>
      </c>
      <c r="M6673">
        <v>0.26900000000000002</v>
      </c>
      <c r="O6673">
        <v>0.625</v>
      </c>
      <c r="T6673">
        <f t="shared" si="790"/>
        <v>2782100</v>
      </c>
      <c r="U6673">
        <v>0</v>
      </c>
      <c r="V6673">
        <f t="shared" si="788"/>
        <v>0</v>
      </c>
      <c r="W6673" t="str">
        <f t="shared" si="791"/>
        <v/>
      </c>
      <c r="X6673" t="str">
        <f t="shared" si="792"/>
        <v/>
      </c>
      <c r="Y6673" t="str">
        <f t="shared" si="789"/>
        <v/>
      </c>
      <c r="AA6673" s="16">
        <f t="shared" si="793"/>
        <v>0.48799999999999999</v>
      </c>
      <c r="AB6673" s="16">
        <f t="shared" si="794"/>
        <v>7.6999999999999999E-2</v>
      </c>
      <c r="AC6673" s="16"/>
    </row>
    <row r="6674" spans="1:29" x14ac:dyDescent="0.25">
      <c r="A6674" s="2">
        <v>43743</v>
      </c>
      <c r="B6674" s="1">
        <v>278</v>
      </c>
      <c r="C6674" s="3">
        <v>2200</v>
      </c>
      <c r="D6674" s="13">
        <v>306.94181712963001</v>
      </c>
      <c r="E6674">
        <v>59.4</v>
      </c>
      <c r="F6674" s="15">
        <f t="shared" si="795"/>
        <v>3.8999999999999986</v>
      </c>
      <c r="G6674">
        <v>0.503</v>
      </c>
      <c r="H6674">
        <v>3.5230000000000001</v>
      </c>
      <c r="I6674">
        <v>255.51400000000001</v>
      </c>
      <c r="J6674">
        <v>-1.47</v>
      </c>
      <c r="K6674">
        <v>87.9</v>
      </c>
      <c r="L6674">
        <v>0.249</v>
      </c>
      <c r="M6674">
        <v>0.26800000000000002</v>
      </c>
      <c r="O6674">
        <v>0.625</v>
      </c>
      <c r="T6674">
        <f t="shared" si="790"/>
        <v>2782200</v>
      </c>
      <c r="U6674">
        <v>0</v>
      </c>
      <c r="V6674">
        <f t="shared" si="788"/>
        <v>0</v>
      </c>
      <c r="W6674" t="str">
        <f t="shared" si="791"/>
        <v/>
      </c>
      <c r="X6674" t="str">
        <f t="shared" si="792"/>
        <v/>
      </c>
      <c r="Y6674" t="str">
        <f t="shared" si="789"/>
        <v/>
      </c>
      <c r="AA6674" s="16">
        <f t="shared" si="793"/>
        <v>0.48199999999999998</v>
      </c>
      <c r="AB6674" s="16">
        <f t="shared" si="794"/>
        <v>6.6000000000000003E-2</v>
      </c>
      <c r="AC6674" s="16"/>
    </row>
    <row r="6675" spans="1:29" x14ac:dyDescent="0.25">
      <c r="A6675" s="2">
        <v>43743</v>
      </c>
      <c r="B6675" s="1">
        <v>278</v>
      </c>
      <c r="C6675" s="3">
        <v>2300</v>
      </c>
      <c r="D6675" s="13">
        <v>306.98348379629601</v>
      </c>
      <c r="E6675">
        <v>59.63</v>
      </c>
      <c r="F6675" s="15">
        <f t="shared" si="795"/>
        <v>4.1300000000000026</v>
      </c>
      <c r="G6675">
        <v>0</v>
      </c>
      <c r="H6675">
        <v>2.0129999999999999</v>
      </c>
      <c r="I6675">
        <v>255.51400000000001</v>
      </c>
      <c r="J6675">
        <v>-2.1309999999999998</v>
      </c>
      <c r="K6675">
        <v>89</v>
      </c>
      <c r="L6675">
        <v>0.248</v>
      </c>
      <c r="M6675">
        <v>0.26800000000000002</v>
      </c>
      <c r="O6675">
        <v>0.625</v>
      </c>
      <c r="T6675">
        <f t="shared" si="790"/>
        <v>2782300</v>
      </c>
      <c r="U6675">
        <v>0</v>
      </c>
      <c r="V6675">
        <f t="shared" si="788"/>
        <v>0</v>
      </c>
      <c r="W6675" t="str">
        <f t="shared" si="791"/>
        <v/>
      </c>
      <c r="X6675" t="str">
        <f t="shared" si="792"/>
        <v/>
      </c>
      <c r="Y6675" t="str">
        <f t="shared" si="789"/>
        <v/>
      </c>
      <c r="AA6675" s="16">
        <f t="shared" si="793"/>
        <v>0.46500000000000002</v>
      </c>
      <c r="AB6675" s="16">
        <f t="shared" si="794"/>
        <v>5.7000000000000002E-2</v>
      </c>
      <c r="AC6675" s="16"/>
    </row>
    <row r="6676" spans="1:29" x14ac:dyDescent="0.25">
      <c r="A6676" s="2">
        <v>43743</v>
      </c>
      <c r="B6676" s="1">
        <v>278</v>
      </c>
      <c r="C6676" s="3">
        <v>2400</v>
      </c>
      <c r="D6676" s="13">
        <v>307.02515046296298</v>
      </c>
      <c r="E6676">
        <v>59.4</v>
      </c>
      <c r="F6676" s="15">
        <f t="shared" si="795"/>
        <v>3.8999999999999986</v>
      </c>
      <c r="G6676">
        <v>0</v>
      </c>
      <c r="H6676">
        <v>2.0129999999999999</v>
      </c>
      <c r="I6676">
        <v>303.24700000000001</v>
      </c>
      <c r="J6676">
        <v>-2.742</v>
      </c>
      <c r="K6676">
        <v>92.3</v>
      </c>
      <c r="L6676">
        <v>0.247</v>
      </c>
      <c r="M6676">
        <v>0.26600000000000001</v>
      </c>
      <c r="O6676">
        <v>0.625</v>
      </c>
      <c r="T6676">
        <f t="shared" si="790"/>
        <v>2782400</v>
      </c>
      <c r="U6676">
        <v>0</v>
      </c>
      <c r="V6676">
        <f t="shared" si="788"/>
        <v>0</v>
      </c>
      <c r="W6676">
        <f t="shared" si="791"/>
        <v>0.247</v>
      </c>
      <c r="X6676">
        <f t="shared" si="792"/>
        <v>0.26600000000000001</v>
      </c>
      <c r="Y6676">
        <f t="shared" si="789"/>
        <v>3.9E-2</v>
      </c>
      <c r="AA6676" s="16">
        <f t="shared" si="793"/>
        <v>0.46</v>
      </c>
      <c r="AB6676" s="16">
        <f t="shared" si="794"/>
        <v>3.7999999999999999E-2</v>
      </c>
      <c r="AC6676" s="16"/>
    </row>
    <row r="6677" spans="1:29" x14ac:dyDescent="0.25">
      <c r="A6677" s="2">
        <v>43744</v>
      </c>
      <c r="B6677" s="1">
        <v>279</v>
      </c>
      <c r="C6677" s="3">
        <v>100</v>
      </c>
      <c r="D6677" s="13">
        <v>307.06681712963001</v>
      </c>
      <c r="E6677">
        <v>59.51</v>
      </c>
      <c r="F6677" s="15">
        <f t="shared" si="795"/>
        <v>4.009999999999998</v>
      </c>
      <c r="G6677">
        <v>0.503</v>
      </c>
      <c r="H6677">
        <v>2.0129999999999999</v>
      </c>
      <c r="I6677">
        <v>334.13299999999998</v>
      </c>
      <c r="J6677">
        <v>-2.859</v>
      </c>
      <c r="K6677">
        <v>93</v>
      </c>
      <c r="L6677">
        <v>0.247</v>
      </c>
      <c r="M6677">
        <v>0.26500000000000001</v>
      </c>
      <c r="O6677">
        <v>0.625</v>
      </c>
      <c r="T6677">
        <f t="shared" si="790"/>
        <v>2790100</v>
      </c>
      <c r="U6677">
        <v>0</v>
      </c>
      <c r="V6677">
        <f t="shared" si="788"/>
        <v>0</v>
      </c>
      <c r="W6677" t="str">
        <f t="shared" si="791"/>
        <v/>
      </c>
      <c r="X6677" t="str">
        <f t="shared" si="792"/>
        <v/>
      </c>
      <c r="Y6677" t="str">
        <f t="shared" si="789"/>
        <v/>
      </c>
      <c r="AA6677" s="16">
        <f t="shared" si="793"/>
        <v>0.46</v>
      </c>
      <c r="AB6677" s="16">
        <f t="shared" si="794"/>
        <v>3.5000000000000003E-2</v>
      </c>
      <c r="AC6677" s="16"/>
    </row>
    <row r="6678" spans="1:29" x14ac:dyDescent="0.25">
      <c r="A6678" s="2">
        <v>43744</v>
      </c>
      <c r="B6678" s="1">
        <v>279</v>
      </c>
      <c r="C6678" s="3">
        <v>200</v>
      </c>
      <c r="D6678" s="13">
        <v>307.10848379629601</v>
      </c>
      <c r="E6678">
        <v>58.93</v>
      </c>
      <c r="F6678" s="15">
        <f t="shared" si="795"/>
        <v>3.4299999999999997</v>
      </c>
      <c r="G6678">
        <v>0.503</v>
      </c>
      <c r="H6678">
        <v>2.0129999999999999</v>
      </c>
      <c r="I6678">
        <v>343.96100000000001</v>
      </c>
      <c r="J6678">
        <v>-3.0059999999999998</v>
      </c>
      <c r="K6678">
        <v>92.9</v>
      </c>
      <c r="L6678">
        <v>0.246</v>
      </c>
      <c r="M6678">
        <v>0.26400000000000001</v>
      </c>
      <c r="O6678">
        <v>0.625</v>
      </c>
      <c r="T6678">
        <f t="shared" si="790"/>
        <v>2790200</v>
      </c>
      <c r="U6678">
        <v>0</v>
      </c>
      <c r="V6678">
        <f t="shared" si="788"/>
        <v>0</v>
      </c>
      <c r="W6678" t="str">
        <f t="shared" si="791"/>
        <v/>
      </c>
      <c r="X6678" t="str">
        <f t="shared" si="792"/>
        <v/>
      </c>
      <c r="Y6678" t="str">
        <f t="shared" si="789"/>
        <v/>
      </c>
      <c r="AA6678" s="16">
        <f t="shared" si="793"/>
        <v>0.45400000000000001</v>
      </c>
      <c r="AB6678" s="16">
        <f t="shared" si="794"/>
        <v>3.5000000000000003E-2</v>
      </c>
      <c r="AC6678" s="16"/>
    </row>
    <row r="6679" spans="1:29" x14ac:dyDescent="0.25">
      <c r="A6679" s="2">
        <v>43744</v>
      </c>
      <c r="B6679" s="1">
        <v>279</v>
      </c>
      <c r="C6679" s="3">
        <v>300</v>
      </c>
      <c r="D6679" s="13">
        <v>307.15015046296298</v>
      </c>
      <c r="E6679">
        <v>59.05</v>
      </c>
      <c r="F6679" s="15">
        <f t="shared" si="795"/>
        <v>3.5499999999999972</v>
      </c>
      <c r="G6679">
        <v>0.503</v>
      </c>
      <c r="H6679">
        <v>2.0129999999999999</v>
      </c>
      <c r="I6679">
        <v>336.94099999999997</v>
      </c>
      <c r="J6679">
        <v>-2.5960000000000001</v>
      </c>
      <c r="K6679">
        <v>91.6</v>
      </c>
      <c r="L6679">
        <v>0.246</v>
      </c>
      <c r="M6679">
        <v>0.26300000000000001</v>
      </c>
      <c r="O6679">
        <v>0.625</v>
      </c>
      <c r="T6679">
        <f t="shared" si="790"/>
        <v>2790300</v>
      </c>
      <c r="U6679">
        <v>0</v>
      </c>
      <c r="V6679">
        <f t="shared" si="788"/>
        <v>0</v>
      </c>
      <c r="W6679" t="str">
        <f t="shared" si="791"/>
        <v/>
      </c>
      <c r="X6679" t="str">
        <f t="shared" si="792"/>
        <v/>
      </c>
      <c r="Y6679" t="str">
        <f t="shared" si="789"/>
        <v/>
      </c>
      <c r="AA6679" s="16">
        <f t="shared" si="793"/>
        <v>0.46200000000000002</v>
      </c>
      <c r="AB6679" s="16">
        <f t="shared" si="794"/>
        <v>4.2000000000000003E-2</v>
      </c>
      <c r="AC6679" s="16"/>
    </row>
    <row r="6680" spans="1:29" x14ac:dyDescent="0.25">
      <c r="A6680" s="2">
        <v>43744</v>
      </c>
      <c r="B6680" s="1">
        <v>279</v>
      </c>
      <c r="C6680" s="3">
        <v>400</v>
      </c>
      <c r="D6680" s="13">
        <v>307.19181712963001</v>
      </c>
      <c r="E6680">
        <v>59.28</v>
      </c>
      <c r="F6680" s="15">
        <f t="shared" si="795"/>
        <v>3.7800000000000011</v>
      </c>
      <c r="G6680">
        <v>1.0069999999999999</v>
      </c>
      <c r="H6680">
        <v>2.516</v>
      </c>
      <c r="I6680">
        <v>350.98</v>
      </c>
      <c r="J6680">
        <v>-3.3010000000000002</v>
      </c>
      <c r="K6680">
        <v>94.1</v>
      </c>
      <c r="L6680">
        <v>0.245</v>
      </c>
      <c r="M6680">
        <v>0.26300000000000001</v>
      </c>
      <c r="O6680">
        <v>0.625</v>
      </c>
      <c r="T6680">
        <f t="shared" si="790"/>
        <v>2790400</v>
      </c>
      <c r="U6680">
        <v>0</v>
      </c>
      <c r="V6680">
        <f t="shared" si="788"/>
        <v>0</v>
      </c>
      <c r="W6680" t="str">
        <f t="shared" si="791"/>
        <v/>
      </c>
      <c r="X6680" t="str">
        <f t="shared" si="792"/>
        <v/>
      </c>
      <c r="Y6680" t="str">
        <f t="shared" si="789"/>
        <v/>
      </c>
      <c r="AA6680" s="16">
        <f t="shared" si="793"/>
        <v>0.45</v>
      </c>
      <c r="AB6680" s="16">
        <f t="shared" si="794"/>
        <v>2.8000000000000001E-2</v>
      </c>
      <c r="AC6680" s="16"/>
    </row>
    <row r="6681" spans="1:29" x14ac:dyDescent="0.25">
      <c r="A6681" s="2">
        <v>43744</v>
      </c>
      <c r="B6681" s="1">
        <v>279</v>
      </c>
      <c r="C6681" s="3">
        <v>500</v>
      </c>
      <c r="D6681" s="13">
        <v>307.23348379629601</v>
      </c>
      <c r="E6681">
        <v>58.69</v>
      </c>
      <c r="F6681" s="15">
        <f t="shared" si="795"/>
        <v>3.1899999999999977</v>
      </c>
      <c r="G6681">
        <v>1.0069999999999999</v>
      </c>
      <c r="H6681">
        <v>2.516</v>
      </c>
      <c r="I6681">
        <v>1.4039999999999999</v>
      </c>
      <c r="J6681">
        <v>-3.0939999999999999</v>
      </c>
      <c r="K6681">
        <v>92.5</v>
      </c>
      <c r="L6681">
        <v>0.24399999999999999</v>
      </c>
      <c r="M6681">
        <v>0.26200000000000001</v>
      </c>
      <c r="O6681">
        <v>0.625</v>
      </c>
      <c r="T6681">
        <f t="shared" si="790"/>
        <v>2790500</v>
      </c>
      <c r="U6681">
        <v>0</v>
      </c>
      <c r="V6681">
        <f t="shared" si="788"/>
        <v>0</v>
      </c>
      <c r="W6681" t="str">
        <f t="shared" si="791"/>
        <v/>
      </c>
      <c r="X6681" t="str">
        <f t="shared" si="792"/>
        <v/>
      </c>
      <c r="Y6681" t="str">
        <f t="shared" si="789"/>
        <v/>
      </c>
      <c r="AA6681" s="16">
        <f t="shared" si="793"/>
        <v>0.44900000000000001</v>
      </c>
      <c r="AB6681" s="16">
        <f t="shared" si="794"/>
        <v>3.5999999999999997E-2</v>
      </c>
      <c r="AC6681" s="16"/>
    </row>
    <row r="6682" spans="1:29" x14ac:dyDescent="0.25">
      <c r="A6682" s="2">
        <v>43744</v>
      </c>
      <c r="B6682" s="1">
        <v>279</v>
      </c>
      <c r="C6682" s="3">
        <v>600</v>
      </c>
      <c r="D6682" s="13">
        <v>307.27515046296298</v>
      </c>
      <c r="E6682">
        <v>59.05</v>
      </c>
      <c r="F6682" s="15">
        <f t="shared" si="795"/>
        <v>3.5499999999999972</v>
      </c>
      <c r="G6682">
        <v>1.0069999999999999</v>
      </c>
      <c r="H6682">
        <v>2.516</v>
      </c>
      <c r="I6682">
        <v>355.19200000000001</v>
      </c>
      <c r="J6682">
        <v>-2.9470000000000001</v>
      </c>
      <c r="K6682">
        <v>91.9</v>
      </c>
      <c r="L6682">
        <v>0.24399999999999999</v>
      </c>
      <c r="M6682">
        <v>0.26200000000000001</v>
      </c>
      <c r="O6682">
        <v>0.625</v>
      </c>
      <c r="T6682">
        <f t="shared" si="790"/>
        <v>2790600</v>
      </c>
      <c r="U6682">
        <v>0</v>
      </c>
      <c r="V6682">
        <f t="shared" si="788"/>
        <v>0</v>
      </c>
      <c r="W6682" t="str">
        <f t="shared" si="791"/>
        <v/>
      </c>
      <c r="X6682" t="str">
        <f t="shared" si="792"/>
        <v/>
      </c>
      <c r="Y6682" t="str">
        <f t="shared" si="789"/>
        <v/>
      </c>
      <c r="AA6682" s="16">
        <f t="shared" si="793"/>
        <v>0.45200000000000001</v>
      </c>
      <c r="AB6682" s="16">
        <f t="shared" si="794"/>
        <v>0.04</v>
      </c>
      <c r="AC6682" s="16"/>
    </row>
    <row r="6683" spans="1:29" x14ac:dyDescent="0.25">
      <c r="A6683" s="2">
        <v>43744</v>
      </c>
      <c r="B6683" s="1">
        <v>279</v>
      </c>
      <c r="C6683" s="3">
        <v>700</v>
      </c>
      <c r="D6683" s="13">
        <v>307.31681712963001</v>
      </c>
      <c r="E6683">
        <v>59.28</v>
      </c>
      <c r="F6683" s="15">
        <f t="shared" si="795"/>
        <v>3.7800000000000011</v>
      </c>
      <c r="G6683">
        <v>1.51</v>
      </c>
      <c r="H6683">
        <v>2.516</v>
      </c>
      <c r="I6683">
        <v>0</v>
      </c>
      <c r="J6683">
        <v>-2.6539999999999999</v>
      </c>
      <c r="K6683">
        <v>92.5</v>
      </c>
      <c r="L6683">
        <v>0.24399999999999999</v>
      </c>
      <c r="M6683">
        <v>0.26100000000000001</v>
      </c>
      <c r="O6683">
        <v>43.125</v>
      </c>
      <c r="T6683">
        <f t="shared" si="790"/>
        <v>2790700</v>
      </c>
      <c r="U6683">
        <v>32.299999999999997</v>
      </c>
      <c r="V6683">
        <f t="shared" si="788"/>
        <v>43.1</v>
      </c>
      <c r="W6683" t="str">
        <f t="shared" si="791"/>
        <v/>
      </c>
      <c r="X6683" t="str">
        <f t="shared" si="792"/>
        <v/>
      </c>
      <c r="Y6683" t="str">
        <f t="shared" si="789"/>
        <v/>
      </c>
      <c r="AA6683" s="16">
        <f t="shared" si="793"/>
        <v>0.46400000000000002</v>
      </c>
      <c r="AB6683" s="16">
        <f t="shared" si="794"/>
        <v>3.7999999999999999E-2</v>
      </c>
      <c r="AC6683" s="16"/>
    </row>
    <row r="6684" spans="1:29" x14ac:dyDescent="0.25">
      <c r="A6684" s="2">
        <v>43744</v>
      </c>
      <c r="B6684" s="1">
        <v>279</v>
      </c>
      <c r="C6684" s="3">
        <v>800</v>
      </c>
      <c r="D6684" s="13">
        <v>307.35848379629601</v>
      </c>
      <c r="E6684">
        <v>59.51</v>
      </c>
      <c r="F6684" s="15">
        <f t="shared" si="795"/>
        <v>4.009999999999998</v>
      </c>
      <c r="G6684">
        <v>0.503</v>
      </c>
      <c r="H6684">
        <v>3.02</v>
      </c>
      <c r="I6684">
        <v>22.463000000000001</v>
      </c>
      <c r="J6684">
        <v>0.57699999999999996</v>
      </c>
      <c r="K6684">
        <v>83.3</v>
      </c>
      <c r="L6684">
        <v>0.24199999999999999</v>
      </c>
      <c r="M6684">
        <v>0.26</v>
      </c>
      <c r="O6684">
        <v>264.375</v>
      </c>
      <c r="T6684">
        <f t="shared" si="790"/>
        <v>2790800</v>
      </c>
      <c r="U6684">
        <v>183</v>
      </c>
      <c r="V6684">
        <f t="shared" si="788"/>
        <v>264.39999999999998</v>
      </c>
      <c r="W6684" t="str">
        <f t="shared" si="791"/>
        <v/>
      </c>
      <c r="X6684" t="str">
        <f t="shared" si="792"/>
        <v/>
      </c>
      <c r="Y6684" t="str">
        <f t="shared" si="789"/>
        <v/>
      </c>
      <c r="AA6684" s="16">
        <f t="shared" si="793"/>
        <v>0.53</v>
      </c>
      <c r="AB6684" s="16">
        <f t="shared" si="794"/>
        <v>0.106</v>
      </c>
      <c r="AC6684" s="16"/>
    </row>
    <row r="6685" spans="1:29" x14ac:dyDescent="0.25">
      <c r="A6685" s="2">
        <v>43744</v>
      </c>
      <c r="B6685" s="1">
        <v>279</v>
      </c>
      <c r="C6685" s="3">
        <v>900</v>
      </c>
      <c r="D6685" s="13">
        <v>307.40015046296298</v>
      </c>
      <c r="E6685">
        <v>59.51</v>
      </c>
      <c r="F6685" s="15">
        <f t="shared" si="795"/>
        <v>4.009999999999998</v>
      </c>
      <c r="G6685">
        <v>1.51</v>
      </c>
      <c r="H6685">
        <v>5.0330000000000004</v>
      </c>
      <c r="I6685">
        <v>47.732999999999997</v>
      </c>
      <c r="J6685">
        <v>2.93</v>
      </c>
      <c r="K6685">
        <v>68.3</v>
      </c>
      <c r="L6685">
        <v>0.24199999999999999</v>
      </c>
      <c r="M6685">
        <v>0.26</v>
      </c>
      <c r="O6685">
        <v>431.875</v>
      </c>
      <c r="T6685">
        <f t="shared" si="790"/>
        <v>2790900</v>
      </c>
      <c r="U6685">
        <v>343.7</v>
      </c>
      <c r="V6685">
        <f t="shared" si="788"/>
        <v>431.9</v>
      </c>
      <c r="W6685" t="str">
        <f t="shared" si="791"/>
        <v/>
      </c>
      <c r="X6685" t="str">
        <f t="shared" si="792"/>
        <v/>
      </c>
      <c r="Y6685" t="str">
        <f t="shared" si="789"/>
        <v/>
      </c>
      <c r="AA6685" s="16">
        <f t="shared" si="793"/>
        <v>0.51500000000000001</v>
      </c>
      <c r="AB6685" s="16">
        <f t="shared" si="794"/>
        <v>0.23899999999999999</v>
      </c>
      <c r="AC6685" s="16"/>
    </row>
    <row r="6686" spans="1:29" x14ac:dyDescent="0.25">
      <c r="A6686" s="2">
        <v>43744</v>
      </c>
      <c r="B6686" s="1">
        <v>279</v>
      </c>
      <c r="C6686" s="3">
        <v>1000</v>
      </c>
      <c r="D6686" s="13">
        <v>307.44181712963001</v>
      </c>
      <c r="E6686">
        <v>59.63</v>
      </c>
      <c r="F6686" s="15">
        <f t="shared" si="795"/>
        <v>4.1300000000000026</v>
      </c>
      <c r="G6686">
        <v>3.02</v>
      </c>
      <c r="H6686">
        <v>5.5359999999999996</v>
      </c>
      <c r="I6686">
        <v>51.945</v>
      </c>
      <c r="J6686">
        <v>3.327</v>
      </c>
      <c r="K6686">
        <v>68</v>
      </c>
      <c r="L6686">
        <v>0.24099999999999999</v>
      </c>
      <c r="M6686">
        <v>0.25800000000000001</v>
      </c>
      <c r="O6686">
        <v>496.875</v>
      </c>
      <c r="T6686">
        <f t="shared" si="790"/>
        <v>2791000</v>
      </c>
      <c r="U6686">
        <v>476.7</v>
      </c>
      <c r="V6686">
        <f t="shared" si="788"/>
        <v>496.9</v>
      </c>
      <c r="W6686" t="str">
        <f t="shared" si="791"/>
        <v/>
      </c>
      <c r="X6686" t="str">
        <f t="shared" si="792"/>
        <v/>
      </c>
      <c r="Y6686" t="str">
        <f t="shared" si="789"/>
        <v/>
      </c>
      <c r="AA6686" s="16">
        <f t="shared" si="793"/>
        <v>0.52700000000000002</v>
      </c>
      <c r="AB6686" s="16">
        <f t="shared" si="794"/>
        <v>0.248</v>
      </c>
      <c r="AC6686" s="16"/>
    </row>
    <row r="6687" spans="1:29" x14ac:dyDescent="0.25">
      <c r="A6687" s="2">
        <v>43744</v>
      </c>
      <c r="B6687" s="1">
        <v>279</v>
      </c>
      <c r="C6687" s="3">
        <v>1100</v>
      </c>
      <c r="D6687" s="13">
        <v>307.48348379629601</v>
      </c>
      <c r="E6687">
        <v>59.4</v>
      </c>
      <c r="F6687" s="15">
        <f t="shared" si="795"/>
        <v>3.8999999999999986</v>
      </c>
      <c r="G6687">
        <v>2.516</v>
      </c>
      <c r="H6687">
        <v>6.0389999999999997</v>
      </c>
      <c r="I6687">
        <v>58.965000000000003</v>
      </c>
      <c r="J6687">
        <v>3.7490000000000001</v>
      </c>
      <c r="K6687">
        <v>65.7</v>
      </c>
      <c r="L6687">
        <v>0.24199999999999999</v>
      </c>
      <c r="M6687">
        <v>0.25900000000000001</v>
      </c>
      <c r="O6687">
        <v>548.125</v>
      </c>
      <c r="T6687">
        <f t="shared" si="790"/>
        <v>2791100</v>
      </c>
      <c r="U6687">
        <v>566.29999999999995</v>
      </c>
      <c r="V6687">
        <f t="shared" si="788"/>
        <v>548.1</v>
      </c>
      <c r="W6687" t="str">
        <f t="shared" si="791"/>
        <v/>
      </c>
      <c r="X6687" t="str">
        <f t="shared" si="792"/>
        <v/>
      </c>
      <c r="Y6687" t="str">
        <f t="shared" si="789"/>
        <v/>
      </c>
      <c r="AA6687" s="16">
        <f t="shared" si="793"/>
        <v>0.52500000000000002</v>
      </c>
      <c r="AB6687" s="16">
        <f t="shared" si="794"/>
        <v>0.27400000000000002</v>
      </c>
      <c r="AC6687" s="16"/>
    </row>
    <row r="6688" spans="1:29" x14ac:dyDescent="0.25">
      <c r="A6688" s="2">
        <v>43744</v>
      </c>
      <c r="B6688" s="1">
        <v>279</v>
      </c>
      <c r="C6688" s="3">
        <v>1200</v>
      </c>
      <c r="D6688" s="13">
        <v>307.52515046296298</v>
      </c>
      <c r="E6688">
        <v>59.28</v>
      </c>
      <c r="F6688" s="15">
        <f t="shared" si="795"/>
        <v>3.7800000000000011</v>
      </c>
      <c r="G6688">
        <v>2.0129999999999999</v>
      </c>
      <c r="H6688">
        <v>5.5359999999999996</v>
      </c>
      <c r="I6688">
        <v>63.176000000000002</v>
      </c>
      <c r="J6688">
        <v>5.2050000000000001</v>
      </c>
      <c r="K6688">
        <v>65.400000000000006</v>
      </c>
      <c r="L6688">
        <v>0.24299999999999999</v>
      </c>
      <c r="M6688">
        <v>0.26</v>
      </c>
      <c r="O6688">
        <v>628.125</v>
      </c>
      <c r="T6688">
        <f t="shared" si="790"/>
        <v>2791200</v>
      </c>
      <c r="U6688">
        <v>604.20000000000005</v>
      </c>
      <c r="V6688">
        <f t="shared" si="788"/>
        <v>628.1</v>
      </c>
      <c r="W6688" t="str">
        <f t="shared" si="791"/>
        <v/>
      </c>
      <c r="X6688" t="str">
        <f t="shared" si="792"/>
        <v/>
      </c>
      <c r="Y6688" t="str">
        <f t="shared" si="789"/>
        <v/>
      </c>
      <c r="AA6688" s="16">
        <f t="shared" si="793"/>
        <v>0.57799999999999996</v>
      </c>
      <c r="AB6688" s="16">
        <f t="shared" si="794"/>
        <v>0.30599999999999999</v>
      </c>
      <c r="AC6688" s="16"/>
    </row>
    <row r="6689" spans="1:29" x14ac:dyDescent="0.25">
      <c r="A6689" s="2">
        <v>43744</v>
      </c>
      <c r="B6689" s="1">
        <v>279</v>
      </c>
      <c r="C6689" s="3">
        <v>1300</v>
      </c>
      <c r="D6689" s="13">
        <v>307.56681712963001</v>
      </c>
      <c r="E6689">
        <v>58.69</v>
      </c>
      <c r="F6689" s="15">
        <f t="shared" si="795"/>
        <v>3.1899999999999977</v>
      </c>
      <c r="G6689">
        <v>2.0129999999999999</v>
      </c>
      <c r="H6689">
        <v>5.5359999999999996</v>
      </c>
      <c r="I6689">
        <v>58.965000000000003</v>
      </c>
      <c r="J6689">
        <v>5.5140000000000002</v>
      </c>
      <c r="K6689">
        <v>64.900000000000006</v>
      </c>
      <c r="L6689">
        <v>0.24399999999999999</v>
      </c>
      <c r="M6689">
        <v>0.26200000000000001</v>
      </c>
      <c r="O6689">
        <v>586.875</v>
      </c>
      <c r="T6689">
        <f t="shared" si="790"/>
        <v>2791300</v>
      </c>
      <c r="U6689">
        <v>587.70000000000005</v>
      </c>
      <c r="V6689">
        <f t="shared" si="788"/>
        <v>586.9</v>
      </c>
      <c r="W6689" t="str">
        <f t="shared" si="791"/>
        <v/>
      </c>
      <c r="X6689" t="str">
        <f t="shared" si="792"/>
        <v/>
      </c>
      <c r="Y6689" t="str">
        <f t="shared" si="789"/>
        <v/>
      </c>
      <c r="AA6689" s="16">
        <f t="shared" si="793"/>
        <v>0.58699999999999997</v>
      </c>
      <c r="AB6689" s="16">
        <f t="shared" si="794"/>
        <v>0.317</v>
      </c>
      <c r="AC6689" s="16"/>
    </row>
    <row r="6690" spans="1:29" x14ac:dyDescent="0.25">
      <c r="A6690" s="2">
        <v>43744</v>
      </c>
      <c r="B6690" s="1">
        <v>279</v>
      </c>
      <c r="C6690" s="3">
        <v>1400</v>
      </c>
      <c r="D6690" s="13">
        <v>307.60848379629601</v>
      </c>
      <c r="E6690">
        <v>57.17</v>
      </c>
      <c r="F6690" s="15">
        <f t="shared" si="795"/>
        <v>1.6700000000000017</v>
      </c>
      <c r="G6690">
        <v>1.51</v>
      </c>
      <c r="H6690">
        <v>4.5289999999999999</v>
      </c>
      <c r="I6690">
        <v>67.388000000000005</v>
      </c>
      <c r="J6690">
        <v>5.3339999999999996</v>
      </c>
      <c r="K6690">
        <v>65.099999999999994</v>
      </c>
      <c r="L6690">
        <v>0.247</v>
      </c>
      <c r="M6690">
        <v>0.26500000000000001</v>
      </c>
      <c r="O6690">
        <v>426.875</v>
      </c>
      <c r="T6690">
        <f t="shared" si="790"/>
        <v>2791400</v>
      </c>
      <c r="U6690">
        <v>517.5</v>
      </c>
      <c r="V6690">
        <f t="shared" si="788"/>
        <v>426.9</v>
      </c>
      <c r="W6690" t="str">
        <f t="shared" si="791"/>
        <v/>
      </c>
      <c r="X6690" t="str">
        <f t="shared" si="792"/>
        <v/>
      </c>
      <c r="Y6690" t="str">
        <f t="shared" si="789"/>
        <v/>
      </c>
      <c r="AA6690" s="16">
        <f t="shared" si="793"/>
        <v>0.58099999999999996</v>
      </c>
      <c r="AB6690" s="16">
        <f t="shared" si="794"/>
        <v>0.311</v>
      </c>
      <c r="AC6690" s="16"/>
    </row>
    <row r="6691" spans="1:29" x14ac:dyDescent="0.25">
      <c r="A6691" s="2">
        <v>43744</v>
      </c>
      <c r="B6691" s="1">
        <v>279</v>
      </c>
      <c r="C6691" s="3">
        <v>1500</v>
      </c>
      <c r="D6691" s="13">
        <v>307.65015046296298</v>
      </c>
      <c r="E6691">
        <v>58.58</v>
      </c>
      <c r="F6691" s="15">
        <f t="shared" si="795"/>
        <v>3.0799999999999983</v>
      </c>
      <c r="G6691">
        <v>1.51</v>
      </c>
      <c r="H6691">
        <v>4.0259999999999998</v>
      </c>
      <c r="I6691">
        <v>81.427000000000007</v>
      </c>
      <c r="J6691">
        <v>5.282</v>
      </c>
      <c r="K6691">
        <v>70.3</v>
      </c>
      <c r="L6691">
        <v>0.248</v>
      </c>
      <c r="M6691">
        <v>0.26600000000000001</v>
      </c>
      <c r="O6691">
        <v>213.125</v>
      </c>
      <c r="T6691">
        <f t="shared" si="790"/>
        <v>2791500</v>
      </c>
      <c r="U6691">
        <v>400.3</v>
      </c>
      <c r="V6691">
        <f t="shared" si="788"/>
        <v>213.1</v>
      </c>
      <c r="W6691" t="str">
        <f t="shared" si="791"/>
        <v/>
      </c>
      <c r="X6691" t="str">
        <f t="shared" si="792"/>
        <v/>
      </c>
      <c r="Y6691" t="str">
        <f t="shared" si="789"/>
        <v/>
      </c>
      <c r="AA6691" s="16">
        <f t="shared" si="793"/>
        <v>0.625</v>
      </c>
      <c r="AB6691" s="16">
        <f t="shared" si="794"/>
        <v>0.26400000000000001</v>
      </c>
      <c r="AC6691" s="16"/>
    </row>
    <row r="6692" spans="1:29" x14ac:dyDescent="0.25">
      <c r="A6692" s="2">
        <v>43744</v>
      </c>
      <c r="B6692" s="1">
        <v>279</v>
      </c>
      <c r="C6692" s="3">
        <v>1600</v>
      </c>
      <c r="D6692" s="13">
        <v>307.69181712963001</v>
      </c>
      <c r="E6692">
        <v>58.46</v>
      </c>
      <c r="F6692" s="15">
        <f t="shared" si="795"/>
        <v>2.9600000000000009</v>
      </c>
      <c r="G6692">
        <v>1.51</v>
      </c>
      <c r="H6692">
        <v>4.5289999999999999</v>
      </c>
      <c r="I6692">
        <v>75.811999999999998</v>
      </c>
      <c r="J6692">
        <v>4.4020000000000001</v>
      </c>
      <c r="K6692">
        <v>72.3</v>
      </c>
      <c r="L6692">
        <v>0.248</v>
      </c>
      <c r="M6692">
        <v>0.26700000000000002</v>
      </c>
      <c r="O6692">
        <v>136.875</v>
      </c>
      <c r="T6692">
        <f t="shared" si="790"/>
        <v>2791600</v>
      </c>
      <c r="U6692">
        <v>248</v>
      </c>
      <c r="V6692">
        <f t="shared" si="788"/>
        <v>136.9</v>
      </c>
      <c r="W6692" t="str">
        <f t="shared" si="791"/>
        <v/>
      </c>
      <c r="X6692" t="str">
        <f t="shared" si="792"/>
        <v/>
      </c>
      <c r="Y6692" t="str">
        <f t="shared" si="789"/>
        <v/>
      </c>
      <c r="AA6692" s="16">
        <f t="shared" si="793"/>
        <v>0.60499999999999998</v>
      </c>
      <c r="AB6692" s="16">
        <f t="shared" si="794"/>
        <v>0.23200000000000001</v>
      </c>
      <c r="AC6692" s="16"/>
    </row>
    <row r="6693" spans="1:29" x14ac:dyDescent="0.25">
      <c r="A6693" s="2">
        <v>43744</v>
      </c>
      <c r="B6693" s="1">
        <v>279</v>
      </c>
      <c r="C6693" s="3">
        <v>1700</v>
      </c>
      <c r="D6693" s="13">
        <v>307.73348379629601</v>
      </c>
      <c r="E6693">
        <v>58.46</v>
      </c>
      <c r="F6693" s="15">
        <f t="shared" si="795"/>
        <v>2.9600000000000009</v>
      </c>
      <c r="G6693">
        <v>1.51</v>
      </c>
      <c r="H6693">
        <v>4.0259999999999998</v>
      </c>
      <c r="I6693">
        <v>61.773000000000003</v>
      </c>
      <c r="J6693">
        <v>3.7490000000000001</v>
      </c>
      <c r="K6693">
        <v>71.7</v>
      </c>
      <c r="L6693">
        <v>0.248</v>
      </c>
      <c r="M6693">
        <v>0.26600000000000001</v>
      </c>
      <c r="O6693">
        <v>21.875</v>
      </c>
      <c r="T6693">
        <f t="shared" si="790"/>
        <v>2791700</v>
      </c>
      <c r="U6693">
        <v>83.8</v>
      </c>
      <c r="V6693">
        <f t="shared" si="788"/>
        <v>21.9</v>
      </c>
      <c r="W6693" t="str">
        <f t="shared" si="791"/>
        <v/>
      </c>
      <c r="X6693" t="str">
        <f t="shared" si="792"/>
        <v/>
      </c>
      <c r="Y6693" t="str">
        <f t="shared" si="789"/>
        <v/>
      </c>
      <c r="AA6693" s="16">
        <f t="shared" si="793"/>
        <v>0.57299999999999995</v>
      </c>
      <c r="AB6693" s="16">
        <f t="shared" si="794"/>
        <v>0.22600000000000001</v>
      </c>
      <c r="AC6693" s="16"/>
    </row>
    <row r="6694" spans="1:29" x14ac:dyDescent="0.25">
      <c r="A6694" s="2">
        <v>43744</v>
      </c>
      <c r="B6694" s="1">
        <v>279</v>
      </c>
      <c r="C6694" s="3">
        <v>1800</v>
      </c>
      <c r="D6694" s="13">
        <v>307.77515046296298</v>
      </c>
      <c r="E6694">
        <v>58.58</v>
      </c>
      <c r="F6694" s="15">
        <f t="shared" si="795"/>
        <v>3.0799999999999983</v>
      </c>
      <c r="G6694">
        <v>1.0069999999999999</v>
      </c>
      <c r="H6694">
        <v>4.0259999999999998</v>
      </c>
      <c r="I6694">
        <v>67.388000000000005</v>
      </c>
      <c r="J6694">
        <v>3.1949999999999998</v>
      </c>
      <c r="K6694">
        <v>73.8</v>
      </c>
      <c r="L6694">
        <v>0.247</v>
      </c>
      <c r="M6694">
        <v>0.26600000000000001</v>
      </c>
      <c r="O6694">
        <v>0.625</v>
      </c>
      <c r="T6694">
        <f t="shared" si="790"/>
        <v>2791800</v>
      </c>
      <c r="U6694">
        <v>0.8</v>
      </c>
      <c r="V6694">
        <f t="shared" si="788"/>
        <v>0</v>
      </c>
      <c r="W6694" t="str">
        <f t="shared" si="791"/>
        <v/>
      </c>
      <c r="X6694" t="str">
        <f t="shared" si="792"/>
        <v/>
      </c>
      <c r="Y6694" t="str">
        <f t="shared" si="789"/>
        <v/>
      </c>
      <c r="AA6694" s="16">
        <f t="shared" si="793"/>
        <v>0.56699999999999995</v>
      </c>
      <c r="AB6694" s="16">
        <f t="shared" si="794"/>
        <v>0.20100000000000001</v>
      </c>
      <c r="AC6694" s="16"/>
    </row>
    <row r="6695" spans="1:29" x14ac:dyDescent="0.25">
      <c r="A6695" s="2">
        <v>43744</v>
      </c>
      <c r="B6695" s="1">
        <v>279</v>
      </c>
      <c r="C6695" s="3">
        <v>1900</v>
      </c>
      <c r="D6695" s="13">
        <v>307.81681712963001</v>
      </c>
      <c r="E6695">
        <v>58.34</v>
      </c>
      <c r="F6695" s="15">
        <f t="shared" si="795"/>
        <v>2.8400000000000034</v>
      </c>
      <c r="G6695">
        <v>0.503</v>
      </c>
      <c r="H6695">
        <v>3.5230000000000001</v>
      </c>
      <c r="I6695">
        <v>81.427000000000007</v>
      </c>
      <c r="J6695">
        <v>2.85</v>
      </c>
      <c r="K6695">
        <v>66.8</v>
      </c>
      <c r="L6695">
        <v>0.247</v>
      </c>
      <c r="M6695">
        <v>0.26500000000000001</v>
      </c>
      <c r="O6695">
        <v>0.625</v>
      </c>
      <c r="T6695">
        <f t="shared" si="790"/>
        <v>2791900</v>
      </c>
      <c r="U6695">
        <v>0</v>
      </c>
      <c r="V6695">
        <f t="shared" si="788"/>
        <v>0</v>
      </c>
      <c r="W6695" t="str">
        <f t="shared" si="791"/>
        <v/>
      </c>
      <c r="X6695" t="str">
        <f t="shared" si="792"/>
        <v/>
      </c>
      <c r="Y6695" t="str">
        <f t="shared" si="789"/>
        <v/>
      </c>
      <c r="AA6695" s="16">
        <f t="shared" si="793"/>
        <v>0.501</v>
      </c>
      <c r="AB6695" s="16">
        <f t="shared" si="794"/>
        <v>0.249</v>
      </c>
      <c r="AC6695" s="16"/>
    </row>
    <row r="6696" spans="1:29" x14ac:dyDescent="0.25">
      <c r="A6696" s="2">
        <v>43744</v>
      </c>
      <c r="B6696" s="1">
        <v>279</v>
      </c>
      <c r="C6696" s="3">
        <v>2000</v>
      </c>
      <c r="D6696" s="13">
        <v>307.85848379629601</v>
      </c>
      <c r="E6696">
        <v>58.34</v>
      </c>
      <c r="F6696" s="15">
        <f t="shared" si="795"/>
        <v>2.8400000000000034</v>
      </c>
      <c r="G6696">
        <v>1.0069999999999999</v>
      </c>
      <c r="H6696">
        <v>4.0259999999999998</v>
      </c>
      <c r="I6696">
        <v>58.965000000000003</v>
      </c>
      <c r="J6696">
        <v>1.94</v>
      </c>
      <c r="K6696">
        <v>73.7</v>
      </c>
      <c r="L6696">
        <v>0.247</v>
      </c>
      <c r="M6696">
        <v>0.26500000000000001</v>
      </c>
      <c r="O6696">
        <v>0.625</v>
      </c>
      <c r="T6696">
        <f t="shared" si="790"/>
        <v>2792000</v>
      </c>
      <c r="U6696">
        <v>0</v>
      </c>
      <c r="V6696">
        <f t="shared" si="788"/>
        <v>0</v>
      </c>
      <c r="W6696" t="str">
        <f t="shared" si="791"/>
        <v/>
      </c>
      <c r="X6696" t="str">
        <f t="shared" si="792"/>
        <v/>
      </c>
      <c r="Y6696" t="str">
        <f t="shared" si="789"/>
        <v/>
      </c>
      <c r="AA6696" s="16">
        <f t="shared" si="793"/>
        <v>0.51800000000000002</v>
      </c>
      <c r="AB6696" s="16">
        <f t="shared" si="794"/>
        <v>0.185</v>
      </c>
      <c r="AC6696" s="16"/>
    </row>
    <row r="6697" spans="1:29" x14ac:dyDescent="0.25">
      <c r="A6697" s="2">
        <v>43744</v>
      </c>
      <c r="B6697" s="1">
        <v>279</v>
      </c>
      <c r="C6697" s="3">
        <v>2100</v>
      </c>
      <c r="D6697" s="13">
        <v>307.90015046296298</v>
      </c>
      <c r="E6697">
        <v>58.23</v>
      </c>
      <c r="F6697" s="15">
        <f t="shared" si="795"/>
        <v>2.7299999999999969</v>
      </c>
      <c r="G6697">
        <v>1.51</v>
      </c>
      <c r="H6697">
        <v>4.0259999999999998</v>
      </c>
      <c r="I6697">
        <v>40.713999999999999</v>
      </c>
      <c r="J6697">
        <v>1.5880000000000001</v>
      </c>
      <c r="K6697">
        <v>75.8</v>
      </c>
      <c r="L6697">
        <v>0.247</v>
      </c>
      <c r="M6697">
        <v>0.26500000000000001</v>
      </c>
      <c r="O6697">
        <v>0.625</v>
      </c>
      <c r="T6697">
        <f t="shared" si="790"/>
        <v>2792100</v>
      </c>
      <c r="U6697">
        <v>0</v>
      </c>
      <c r="V6697">
        <f t="shared" si="788"/>
        <v>0</v>
      </c>
      <c r="W6697" t="str">
        <f t="shared" si="791"/>
        <v/>
      </c>
      <c r="X6697" t="str">
        <f t="shared" si="792"/>
        <v/>
      </c>
      <c r="Y6697" t="str">
        <f t="shared" si="789"/>
        <v/>
      </c>
      <c r="AA6697" s="16">
        <f t="shared" si="793"/>
        <v>0.51900000000000002</v>
      </c>
      <c r="AB6697" s="16">
        <f t="shared" si="794"/>
        <v>0.16600000000000001</v>
      </c>
      <c r="AC6697" s="16"/>
    </row>
    <row r="6698" spans="1:29" x14ac:dyDescent="0.25">
      <c r="A6698" s="2">
        <v>43744</v>
      </c>
      <c r="B6698" s="1">
        <v>279</v>
      </c>
      <c r="C6698" s="3">
        <v>2200</v>
      </c>
      <c r="D6698" s="13">
        <v>307.94181712963001</v>
      </c>
      <c r="E6698">
        <v>58.46</v>
      </c>
      <c r="F6698" s="15">
        <f t="shared" si="795"/>
        <v>2.9600000000000009</v>
      </c>
      <c r="G6698">
        <v>1.0069999999999999</v>
      </c>
      <c r="H6698">
        <v>4.5289999999999999</v>
      </c>
      <c r="I6698">
        <v>33.694000000000003</v>
      </c>
      <c r="J6698">
        <v>1.6970000000000001</v>
      </c>
      <c r="K6698">
        <v>77.099999999999994</v>
      </c>
      <c r="L6698">
        <v>0.246</v>
      </c>
      <c r="M6698">
        <v>0.26400000000000001</v>
      </c>
      <c r="O6698">
        <v>0.625</v>
      </c>
      <c r="T6698">
        <f t="shared" si="790"/>
        <v>2792200</v>
      </c>
      <c r="U6698">
        <v>0</v>
      </c>
      <c r="V6698">
        <f t="shared" si="788"/>
        <v>0</v>
      </c>
      <c r="W6698" t="str">
        <f t="shared" si="791"/>
        <v/>
      </c>
      <c r="X6698" t="str">
        <f t="shared" si="792"/>
        <v/>
      </c>
      <c r="Y6698" t="str">
        <f t="shared" si="789"/>
        <v/>
      </c>
      <c r="AA6698" s="16">
        <f t="shared" si="793"/>
        <v>0.53200000000000003</v>
      </c>
      <c r="AB6698" s="16">
        <f t="shared" si="794"/>
        <v>0.158</v>
      </c>
      <c r="AC6698" s="16"/>
    </row>
    <row r="6699" spans="1:29" x14ac:dyDescent="0.25">
      <c r="A6699" s="2">
        <v>43744</v>
      </c>
      <c r="B6699" s="1">
        <v>279</v>
      </c>
      <c r="C6699" s="3">
        <v>2300</v>
      </c>
      <c r="D6699" s="13">
        <v>307.98348379629601</v>
      </c>
      <c r="E6699">
        <v>58.93</v>
      </c>
      <c r="F6699" s="15">
        <f t="shared" si="795"/>
        <v>3.4299999999999997</v>
      </c>
      <c r="G6699">
        <v>0.503</v>
      </c>
      <c r="H6699">
        <v>3.02</v>
      </c>
      <c r="I6699">
        <v>32.29</v>
      </c>
      <c r="J6699">
        <v>1.778</v>
      </c>
      <c r="K6699">
        <v>77.7</v>
      </c>
      <c r="L6699">
        <v>0.246</v>
      </c>
      <c r="M6699">
        <v>0.26400000000000001</v>
      </c>
      <c r="O6699">
        <v>0.625</v>
      </c>
      <c r="T6699">
        <f t="shared" si="790"/>
        <v>2792300</v>
      </c>
      <c r="U6699">
        <v>0</v>
      </c>
      <c r="V6699">
        <f t="shared" si="788"/>
        <v>0</v>
      </c>
      <c r="W6699" t="str">
        <f t="shared" si="791"/>
        <v/>
      </c>
      <c r="X6699" t="str">
        <f t="shared" si="792"/>
        <v/>
      </c>
      <c r="Y6699" t="str">
        <f t="shared" si="789"/>
        <v/>
      </c>
      <c r="AA6699" s="16">
        <f t="shared" si="793"/>
        <v>0.53900000000000003</v>
      </c>
      <c r="AB6699" s="16">
        <f t="shared" si="794"/>
        <v>0.155</v>
      </c>
      <c r="AC6699" s="16"/>
    </row>
    <row r="6700" spans="1:29" x14ac:dyDescent="0.25">
      <c r="A6700" s="2">
        <v>43744</v>
      </c>
      <c r="B6700" s="1">
        <v>279</v>
      </c>
      <c r="C6700" s="3">
        <v>2400</v>
      </c>
      <c r="D6700" s="13">
        <v>308.02515046296298</v>
      </c>
      <c r="E6700">
        <v>58.46</v>
      </c>
      <c r="F6700" s="15">
        <f t="shared" si="795"/>
        <v>2.9600000000000009</v>
      </c>
      <c r="G6700">
        <v>0</v>
      </c>
      <c r="H6700">
        <v>1.51</v>
      </c>
      <c r="I6700">
        <v>77.215999999999994</v>
      </c>
      <c r="J6700">
        <v>3.089</v>
      </c>
      <c r="K6700">
        <v>64.7</v>
      </c>
      <c r="L6700">
        <v>0.245</v>
      </c>
      <c r="M6700">
        <v>0.26200000000000001</v>
      </c>
      <c r="O6700">
        <v>0.625</v>
      </c>
      <c r="T6700">
        <f t="shared" si="790"/>
        <v>2792400</v>
      </c>
      <c r="U6700">
        <v>0</v>
      </c>
      <c r="V6700">
        <f t="shared" si="788"/>
        <v>0</v>
      </c>
      <c r="W6700">
        <f t="shared" si="791"/>
        <v>0.245</v>
      </c>
      <c r="X6700">
        <f t="shared" si="792"/>
        <v>0.26200000000000001</v>
      </c>
      <c r="Y6700">
        <f t="shared" si="789"/>
        <v>0.03</v>
      </c>
      <c r="AA6700" s="16">
        <f t="shared" si="793"/>
        <v>0.49299999999999999</v>
      </c>
      <c r="AB6700" s="16">
        <f t="shared" si="794"/>
        <v>0.26900000000000002</v>
      </c>
      <c r="AC6700" s="16"/>
    </row>
    <row r="6701" spans="1:29" x14ac:dyDescent="0.25">
      <c r="A6701" s="2">
        <v>43745</v>
      </c>
      <c r="B6701" s="1">
        <v>280</v>
      </c>
      <c r="C6701" s="3">
        <v>100</v>
      </c>
      <c r="D6701" s="13">
        <v>308.06681712963001</v>
      </c>
      <c r="E6701">
        <v>58.23</v>
      </c>
      <c r="F6701" s="15">
        <f t="shared" si="795"/>
        <v>2.7299999999999969</v>
      </c>
      <c r="G6701">
        <v>0</v>
      </c>
      <c r="H6701">
        <v>3.5230000000000001</v>
      </c>
      <c r="I6701">
        <v>105.294</v>
      </c>
      <c r="J6701">
        <v>3.274</v>
      </c>
      <c r="K6701">
        <v>59.8</v>
      </c>
      <c r="L6701">
        <v>0.245</v>
      </c>
      <c r="M6701">
        <v>0.26200000000000001</v>
      </c>
      <c r="O6701">
        <v>0.625</v>
      </c>
      <c r="T6701">
        <f t="shared" si="790"/>
        <v>2800100</v>
      </c>
      <c r="U6701">
        <v>0</v>
      </c>
      <c r="V6701">
        <f t="shared" si="788"/>
        <v>0</v>
      </c>
      <c r="W6701" t="str">
        <f t="shared" si="791"/>
        <v/>
      </c>
      <c r="X6701" t="str">
        <f t="shared" si="792"/>
        <v/>
      </c>
      <c r="Y6701" t="str">
        <f t="shared" si="789"/>
        <v/>
      </c>
      <c r="AA6701" s="16">
        <f t="shared" si="793"/>
        <v>0.46200000000000002</v>
      </c>
      <c r="AB6701" s="16">
        <f t="shared" si="794"/>
        <v>0.311</v>
      </c>
      <c r="AC6701" s="16"/>
    </row>
    <row r="6702" spans="1:29" x14ac:dyDescent="0.25">
      <c r="A6702" s="2">
        <v>43745</v>
      </c>
      <c r="B6702" s="1">
        <v>280</v>
      </c>
      <c r="C6702" s="3">
        <v>200</v>
      </c>
      <c r="D6702" s="13">
        <v>308.10848379629601</v>
      </c>
      <c r="E6702">
        <v>58.11</v>
      </c>
      <c r="F6702" s="15">
        <f t="shared" si="795"/>
        <v>2.6099999999999994</v>
      </c>
      <c r="G6702">
        <v>0</v>
      </c>
      <c r="H6702">
        <v>3.02</v>
      </c>
      <c r="I6702">
        <v>103.89</v>
      </c>
      <c r="J6702">
        <v>2.85</v>
      </c>
      <c r="K6702">
        <v>62.2</v>
      </c>
      <c r="L6702">
        <v>0.24399999999999999</v>
      </c>
      <c r="M6702">
        <v>0.26200000000000001</v>
      </c>
      <c r="O6702">
        <v>0.625</v>
      </c>
      <c r="T6702">
        <f t="shared" si="790"/>
        <v>2800200</v>
      </c>
      <c r="U6702">
        <v>0</v>
      </c>
      <c r="V6702">
        <f t="shared" si="788"/>
        <v>0</v>
      </c>
      <c r="W6702" t="str">
        <f t="shared" si="791"/>
        <v/>
      </c>
      <c r="X6702" t="str">
        <f t="shared" si="792"/>
        <v/>
      </c>
      <c r="Y6702" t="str">
        <f t="shared" si="789"/>
        <v/>
      </c>
      <c r="AA6702" s="16">
        <f t="shared" si="793"/>
        <v>0.46600000000000003</v>
      </c>
      <c r="AB6702" s="16">
        <f t="shared" si="794"/>
        <v>0.28299999999999997</v>
      </c>
      <c r="AC6702" s="16"/>
    </row>
    <row r="6703" spans="1:29" x14ac:dyDescent="0.25">
      <c r="A6703" s="2">
        <v>43745</v>
      </c>
      <c r="B6703" s="1">
        <v>280</v>
      </c>
      <c r="C6703" s="3">
        <v>300</v>
      </c>
      <c r="D6703" s="13">
        <v>308.15015046296298</v>
      </c>
      <c r="E6703">
        <v>57.88</v>
      </c>
      <c r="F6703" s="15">
        <f t="shared" si="795"/>
        <v>2.3800000000000026</v>
      </c>
      <c r="G6703">
        <v>0.503</v>
      </c>
      <c r="H6703">
        <v>5.0330000000000004</v>
      </c>
      <c r="I6703">
        <v>94.063000000000002</v>
      </c>
      <c r="J6703">
        <v>0.96199999999999997</v>
      </c>
      <c r="K6703">
        <v>81.2</v>
      </c>
      <c r="L6703">
        <v>0.24399999999999999</v>
      </c>
      <c r="M6703">
        <v>0.26200000000000001</v>
      </c>
      <c r="O6703">
        <v>0.625</v>
      </c>
      <c r="T6703">
        <f t="shared" si="790"/>
        <v>2800300</v>
      </c>
      <c r="U6703">
        <v>0</v>
      </c>
      <c r="V6703">
        <f t="shared" si="788"/>
        <v>0</v>
      </c>
      <c r="W6703" t="str">
        <f t="shared" si="791"/>
        <v/>
      </c>
      <c r="X6703" t="str">
        <f t="shared" si="792"/>
        <v/>
      </c>
      <c r="Y6703" t="str">
        <f t="shared" si="789"/>
        <v/>
      </c>
      <c r="AA6703" s="16">
        <f t="shared" si="793"/>
        <v>0.53200000000000003</v>
      </c>
      <c r="AB6703" s="16">
        <f t="shared" si="794"/>
        <v>0.123</v>
      </c>
      <c r="AC6703" s="16"/>
    </row>
    <row r="6704" spans="1:29" x14ac:dyDescent="0.25">
      <c r="A6704" s="2">
        <v>43745</v>
      </c>
      <c r="B6704" s="1">
        <v>280</v>
      </c>
      <c r="C6704" s="3">
        <v>400</v>
      </c>
      <c r="D6704" s="13">
        <v>308.19181712963001</v>
      </c>
      <c r="E6704">
        <v>57.99</v>
      </c>
      <c r="F6704" s="15">
        <f t="shared" si="795"/>
        <v>2.490000000000002</v>
      </c>
      <c r="G6704">
        <v>1.51</v>
      </c>
      <c r="H6704">
        <v>6.0389999999999997</v>
      </c>
      <c r="I6704">
        <v>57.561</v>
      </c>
      <c r="J6704">
        <v>0.55000000000000004</v>
      </c>
      <c r="K6704">
        <v>87.3</v>
      </c>
      <c r="L6704">
        <v>0.24399999999999999</v>
      </c>
      <c r="M6704">
        <v>0.26100000000000001</v>
      </c>
      <c r="O6704">
        <v>0.625</v>
      </c>
      <c r="T6704">
        <f t="shared" si="790"/>
        <v>2800400</v>
      </c>
      <c r="U6704">
        <v>0</v>
      </c>
      <c r="V6704">
        <f t="shared" si="788"/>
        <v>0</v>
      </c>
      <c r="W6704" t="str">
        <f t="shared" si="791"/>
        <v/>
      </c>
      <c r="X6704" t="str">
        <f t="shared" si="792"/>
        <v/>
      </c>
      <c r="Y6704" t="str">
        <f t="shared" si="789"/>
        <v/>
      </c>
      <c r="AA6704" s="16">
        <f t="shared" si="793"/>
        <v>0.55500000000000005</v>
      </c>
      <c r="AB6704" s="16">
        <f t="shared" si="794"/>
        <v>8.1000000000000003E-2</v>
      </c>
      <c r="AC6704" s="16"/>
    </row>
    <row r="6705" spans="1:29" x14ac:dyDescent="0.25">
      <c r="A6705" s="2">
        <v>43745</v>
      </c>
      <c r="B6705" s="1">
        <v>280</v>
      </c>
      <c r="C6705" s="3">
        <v>500</v>
      </c>
      <c r="D6705" s="13">
        <v>308.23348379629601</v>
      </c>
      <c r="E6705">
        <v>58.23</v>
      </c>
      <c r="F6705" s="15">
        <f t="shared" si="795"/>
        <v>2.7299999999999969</v>
      </c>
      <c r="G6705">
        <v>1.51</v>
      </c>
      <c r="H6705">
        <v>6.0389999999999997</v>
      </c>
      <c r="I6705">
        <v>57.561</v>
      </c>
      <c r="J6705">
        <v>1.8049999999999999</v>
      </c>
      <c r="K6705">
        <v>80.8</v>
      </c>
      <c r="L6705">
        <v>0.24399999999999999</v>
      </c>
      <c r="M6705">
        <v>0.26100000000000001</v>
      </c>
      <c r="O6705">
        <v>0.625</v>
      </c>
      <c r="T6705">
        <f t="shared" si="790"/>
        <v>2800500</v>
      </c>
      <c r="U6705">
        <v>0</v>
      </c>
      <c r="V6705">
        <f t="shared" si="788"/>
        <v>0</v>
      </c>
      <c r="W6705" t="str">
        <f t="shared" si="791"/>
        <v/>
      </c>
      <c r="X6705" t="str">
        <f t="shared" si="792"/>
        <v/>
      </c>
      <c r="Y6705" t="str">
        <f t="shared" si="789"/>
        <v/>
      </c>
      <c r="AA6705" s="16">
        <f t="shared" si="793"/>
        <v>0.56200000000000006</v>
      </c>
      <c r="AB6705" s="16">
        <f t="shared" si="794"/>
        <v>0.13400000000000001</v>
      </c>
      <c r="AC6705" s="16"/>
    </row>
    <row r="6706" spans="1:29" x14ac:dyDescent="0.25">
      <c r="A6706" s="2">
        <v>43745</v>
      </c>
      <c r="B6706" s="1">
        <v>280</v>
      </c>
      <c r="C6706" s="3">
        <v>600</v>
      </c>
      <c r="D6706" s="13">
        <v>308.27515046296298</v>
      </c>
      <c r="E6706">
        <v>58.23</v>
      </c>
      <c r="F6706" s="15">
        <f t="shared" si="795"/>
        <v>2.7299999999999969</v>
      </c>
      <c r="G6706">
        <v>1.0069999999999999</v>
      </c>
      <c r="H6706">
        <v>5.5359999999999996</v>
      </c>
      <c r="I6706">
        <v>115.122</v>
      </c>
      <c r="J6706">
        <v>2.0739999999999998</v>
      </c>
      <c r="K6706">
        <v>84.5</v>
      </c>
      <c r="L6706">
        <v>0.24299999999999999</v>
      </c>
      <c r="M6706">
        <v>0.26</v>
      </c>
      <c r="O6706">
        <v>0.625</v>
      </c>
      <c r="T6706">
        <f t="shared" si="790"/>
        <v>2800600</v>
      </c>
      <c r="U6706">
        <v>0</v>
      </c>
      <c r="V6706">
        <f t="shared" si="788"/>
        <v>0</v>
      </c>
      <c r="W6706" t="str">
        <f t="shared" si="791"/>
        <v/>
      </c>
      <c r="X6706" t="str">
        <f t="shared" si="792"/>
        <v/>
      </c>
      <c r="Y6706" t="str">
        <f t="shared" si="789"/>
        <v/>
      </c>
      <c r="AA6706" s="16">
        <f t="shared" si="793"/>
        <v>0.59899999999999998</v>
      </c>
      <c r="AB6706" s="16">
        <f t="shared" si="794"/>
        <v>0.11</v>
      </c>
      <c r="AC6706" s="16"/>
    </row>
    <row r="6707" spans="1:29" x14ac:dyDescent="0.25">
      <c r="A6707" s="2">
        <v>43745</v>
      </c>
      <c r="B6707" s="1">
        <v>280</v>
      </c>
      <c r="C6707" s="3">
        <v>700</v>
      </c>
      <c r="D6707" s="13">
        <v>308.31681712963001</v>
      </c>
      <c r="E6707">
        <v>57.99</v>
      </c>
      <c r="F6707" s="15">
        <f t="shared" si="795"/>
        <v>2.490000000000002</v>
      </c>
      <c r="G6707">
        <v>0.503</v>
      </c>
      <c r="H6707">
        <v>4.0259999999999998</v>
      </c>
      <c r="I6707">
        <v>109.506</v>
      </c>
      <c r="J6707">
        <v>2.2890000000000001</v>
      </c>
      <c r="K6707">
        <v>87</v>
      </c>
      <c r="L6707">
        <v>0.24299999999999999</v>
      </c>
      <c r="M6707">
        <v>0.26</v>
      </c>
      <c r="O6707">
        <v>28.125</v>
      </c>
      <c r="T6707">
        <f t="shared" si="790"/>
        <v>2800700</v>
      </c>
      <c r="U6707">
        <v>30.2</v>
      </c>
      <c r="V6707">
        <f t="shared" si="788"/>
        <v>28.1</v>
      </c>
      <c r="W6707" t="str">
        <f t="shared" si="791"/>
        <v/>
      </c>
      <c r="X6707" t="str">
        <f t="shared" si="792"/>
        <v/>
      </c>
      <c r="Y6707" t="str">
        <f t="shared" si="789"/>
        <v/>
      </c>
      <c r="AA6707" s="16">
        <f t="shared" si="793"/>
        <v>0.626</v>
      </c>
      <c r="AB6707" s="16">
        <f t="shared" si="794"/>
        <v>9.4E-2</v>
      </c>
      <c r="AC6707" s="16"/>
    </row>
    <row r="6708" spans="1:29" x14ac:dyDescent="0.25">
      <c r="A6708" s="2">
        <v>43745</v>
      </c>
      <c r="B6708" s="1">
        <v>280</v>
      </c>
      <c r="C6708" s="3">
        <v>800</v>
      </c>
      <c r="D6708" s="13">
        <v>308.35848379629601</v>
      </c>
      <c r="E6708">
        <v>57.99</v>
      </c>
      <c r="F6708" s="15">
        <f t="shared" si="795"/>
        <v>2.490000000000002</v>
      </c>
      <c r="G6708">
        <v>0.503</v>
      </c>
      <c r="H6708">
        <v>4.5289999999999999</v>
      </c>
      <c r="I6708">
        <v>189.529</v>
      </c>
      <c r="J6708">
        <v>3.6429999999999998</v>
      </c>
      <c r="K6708">
        <v>84.1</v>
      </c>
      <c r="L6708">
        <v>0.24299999999999999</v>
      </c>
      <c r="M6708">
        <v>0.26</v>
      </c>
      <c r="O6708">
        <v>116.875</v>
      </c>
      <c r="T6708">
        <f t="shared" si="790"/>
        <v>2800800</v>
      </c>
      <c r="U6708">
        <v>178.2</v>
      </c>
      <c r="V6708">
        <f t="shared" si="788"/>
        <v>116.9</v>
      </c>
      <c r="W6708" t="str">
        <f t="shared" si="791"/>
        <v/>
      </c>
      <c r="X6708" t="str">
        <f t="shared" si="792"/>
        <v/>
      </c>
      <c r="Y6708" t="str">
        <f t="shared" si="789"/>
        <v/>
      </c>
      <c r="AA6708" s="16">
        <f t="shared" si="793"/>
        <v>0.66700000000000004</v>
      </c>
      <c r="AB6708" s="16">
        <f t="shared" si="794"/>
        <v>0.126</v>
      </c>
      <c r="AC6708" s="16"/>
    </row>
    <row r="6709" spans="1:29" x14ac:dyDescent="0.25">
      <c r="A6709" s="2">
        <v>43745</v>
      </c>
      <c r="B6709" s="1">
        <v>280</v>
      </c>
      <c r="C6709" s="3">
        <v>900</v>
      </c>
      <c r="D6709" s="13">
        <v>308.40015046296298</v>
      </c>
      <c r="E6709">
        <v>57.52</v>
      </c>
      <c r="F6709" s="15">
        <f t="shared" si="795"/>
        <v>2.0200000000000031</v>
      </c>
      <c r="G6709">
        <v>1.51</v>
      </c>
      <c r="H6709">
        <v>6.0389999999999997</v>
      </c>
      <c r="I6709">
        <v>203.56899999999999</v>
      </c>
      <c r="J6709">
        <v>4.6360000000000001</v>
      </c>
      <c r="K6709">
        <v>82.6</v>
      </c>
      <c r="L6709">
        <v>0.24299999999999999</v>
      </c>
      <c r="M6709">
        <v>0.25900000000000001</v>
      </c>
      <c r="O6709">
        <v>124.375</v>
      </c>
      <c r="T6709">
        <f t="shared" si="790"/>
        <v>2800900</v>
      </c>
      <c r="U6709">
        <v>338.5</v>
      </c>
      <c r="V6709">
        <f t="shared" si="788"/>
        <v>124.4</v>
      </c>
      <c r="W6709" t="str">
        <f t="shared" si="791"/>
        <v/>
      </c>
      <c r="X6709" t="str">
        <f t="shared" si="792"/>
        <v/>
      </c>
      <c r="Y6709" t="str">
        <f t="shared" si="789"/>
        <v/>
      </c>
      <c r="AA6709" s="16">
        <f t="shared" si="793"/>
        <v>0.70199999999999996</v>
      </c>
      <c r="AB6709" s="16">
        <f t="shared" si="794"/>
        <v>0.14799999999999999</v>
      </c>
      <c r="AC6709" s="16"/>
    </row>
    <row r="6710" spans="1:29" x14ac:dyDescent="0.25">
      <c r="A6710" s="2">
        <v>43745</v>
      </c>
      <c r="B6710" s="1">
        <v>280</v>
      </c>
      <c r="C6710" s="3">
        <v>1000</v>
      </c>
      <c r="D6710" s="13">
        <v>308.44181712963001</v>
      </c>
      <c r="E6710">
        <v>57.41</v>
      </c>
      <c r="F6710" s="15">
        <f t="shared" si="795"/>
        <v>1.9099999999999966</v>
      </c>
      <c r="G6710">
        <v>1.51</v>
      </c>
      <c r="H6710">
        <v>5.0330000000000004</v>
      </c>
      <c r="I6710">
        <v>190.93299999999999</v>
      </c>
      <c r="J6710">
        <v>5.282</v>
      </c>
      <c r="K6710">
        <v>82.7</v>
      </c>
      <c r="L6710">
        <v>0.24199999999999999</v>
      </c>
      <c r="M6710">
        <v>0.25900000000000001</v>
      </c>
      <c r="O6710">
        <v>256.875</v>
      </c>
      <c r="T6710">
        <f t="shared" si="790"/>
        <v>2801000</v>
      </c>
      <c r="U6710">
        <v>471</v>
      </c>
      <c r="V6710">
        <f t="shared" si="788"/>
        <v>256.89999999999998</v>
      </c>
      <c r="W6710" t="str">
        <f t="shared" si="791"/>
        <v/>
      </c>
      <c r="X6710" t="str">
        <f t="shared" si="792"/>
        <v/>
      </c>
      <c r="Y6710" t="str">
        <f t="shared" si="789"/>
        <v/>
      </c>
      <c r="AA6710" s="16">
        <f t="shared" si="793"/>
        <v>0.73499999999999999</v>
      </c>
      <c r="AB6710" s="16">
        <f t="shared" si="794"/>
        <v>0.154</v>
      </c>
      <c r="AC6710" s="16"/>
    </row>
    <row r="6711" spans="1:29" x14ac:dyDescent="0.25">
      <c r="A6711" s="2">
        <v>43745</v>
      </c>
      <c r="B6711" s="1">
        <v>280</v>
      </c>
      <c r="C6711" s="3">
        <v>1100</v>
      </c>
      <c r="D6711" s="13">
        <v>308.48348379629601</v>
      </c>
      <c r="E6711">
        <v>57.06</v>
      </c>
      <c r="F6711" s="15">
        <f t="shared" si="795"/>
        <v>1.5600000000000023</v>
      </c>
      <c r="G6711">
        <v>2.0129999999999999</v>
      </c>
      <c r="H6711">
        <v>6.5430000000000001</v>
      </c>
      <c r="I6711">
        <v>155.83500000000001</v>
      </c>
      <c r="J6711">
        <v>4.3239999999999998</v>
      </c>
      <c r="K6711">
        <v>91.7</v>
      </c>
      <c r="L6711">
        <v>0.24199999999999999</v>
      </c>
      <c r="M6711">
        <v>0.26200000000000001</v>
      </c>
      <c r="O6711">
        <v>119.375</v>
      </c>
      <c r="T6711">
        <f t="shared" si="790"/>
        <v>2801100</v>
      </c>
      <c r="U6711">
        <v>560.20000000000005</v>
      </c>
      <c r="V6711">
        <f t="shared" si="788"/>
        <v>119.4</v>
      </c>
      <c r="W6711" t="str">
        <f t="shared" si="791"/>
        <v/>
      </c>
      <c r="X6711" t="str">
        <f t="shared" si="792"/>
        <v/>
      </c>
      <c r="Y6711" t="str">
        <f t="shared" si="789"/>
        <v/>
      </c>
      <c r="AA6711" s="16">
        <f t="shared" si="793"/>
        <v>0.76300000000000001</v>
      </c>
      <c r="AB6711" s="16">
        <f t="shared" si="794"/>
        <v>6.9000000000000006E-2</v>
      </c>
      <c r="AC6711" s="16"/>
    </row>
    <row r="6712" spans="1:29" x14ac:dyDescent="0.25">
      <c r="A6712" s="2">
        <v>43745</v>
      </c>
      <c r="B6712" s="1">
        <v>280</v>
      </c>
      <c r="C6712" s="3">
        <v>1200</v>
      </c>
      <c r="D6712" s="13">
        <v>308.52515046296298</v>
      </c>
      <c r="E6712">
        <v>56.47</v>
      </c>
      <c r="F6712" s="15">
        <f t="shared" si="795"/>
        <v>0.96999999999999886</v>
      </c>
      <c r="G6712">
        <v>2.0129999999999999</v>
      </c>
      <c r="H6712">
        <v>6.0389999999999997</v>
      </c>
      <c r="I6712">
        <v>123.545</v>
      </c>
      <c r="J6712">
        <v>4.6100000000000003</v>
      </c>
      <c r="K6712">
        <v>95.2</v>
      </c>
      <c r="L6712">
        <v>0.24399999999999999</v>
      </c>
      <c r="M6712">
        <v>0.26800000000000002</v>
      </c>
      <c r="O6712">
        <v>329.375</v>
      </c>
      <c r="T6712">
        <f t="shared" si="790"/>
        <v>2801200</v>
      </c>
      <c r="U6712">
        <v>598</v>
      </c>
      <c r="V6712">
        <f t="shared" si="788"/>
        <v>329.4</v>
      </c>
      <c r="W6712" t="str">
        <f t="shared" si="791"/>
        <v/>
      </c>
      <c r="X6712" t="str">
        <f t="shared" si="792"/>
        <v/>
      </c>
      <c r="Y6712" t="str">
        <f t="shared" si="789"/>
        <v/>
      </c>
      <c r="AA6712" s="16">
        <f t="shared" si="793"/>
        <v>0.80800000000000005</v>
      </c>
      <c r="AB6712" s="16">
        <f t="shared" si="794"/>
        <v>4.1000000000000002E-2</v>
      </c>
      <c r="AC6712" s="16"/>
    </row>
    <row r="6713" spans="1:29" x14ac:dyDescent="0.25">
      <c r="A6713" s="2">
        <v>43745</v>
      </c>
      <c r="B6713" s="1">
        <v>280</v>
      </c>
      <c r="C6713" s="3">
        <v>1300</v>
      </c>
      <c r="D6713" s="13">
        <v>308.56681712963001</v>
      </c>
      <c r="E6713">
        <v>55.65</v>
      </c>
      <c r="F6713" s="15">
        <f t="shared" si="795"/>
        <v>0.14999999999999858</v>
      </c>
      <c r="G6713">
        <v>2.0129999999999999</v>
      </c>
      <c r="H6713">
        <v>8.0519999999999996</v>
      </c>
      <c r="I6713">
        <v>127.75700000000001</v>
      </c>
      <c r="J6713">
        <v>3.036</v>
      </c>
      <c r="K6713">
        <v>97.1</v>
      </c>
      <c r="L6713">
        <v>0.247</v>
      </c>
      <c r="M6713">
        <v>0.27</v>
      </c>
      <c r="O6713">
        <v>91.875</v>
      </c>
      <c r="T6713">
        <f t="shared" si="790"/>
        <v>2801300</v>
      </c>
      <c r="U6713">
        <v>580.70000000000005</v>
      </c>
      <c r="V6713">
        <f t="shared" si="788"/>
        <v>91.9</v>
      </c>
      <c r="W6713" t="str">
        <f t="shared" si="791"/>
        <v/>
      </c>
      <c r="X6713" t="str">
        <f t="shared" si="792"/>
        <v/>
      </c>
      <c r="Y6713" t="str">
        <f t="shared" si="789"/>
        <v/>
      </c>
      <c r="AA6713" s="16">
        <f t="shared" si="793"/>
        <v>0.73699999999999999</v>
      </c>
      <c r="AB6713" s="16">
        <f t="shared" si="794"/>
        <v>2.1999999999999999E-2</v>
      </c>
      <c r="AC6713" s="16"/>
    </row>
    <row r="6714" spans="1:29" x14ac:dyDescent="0.25">
      <c r="A6714" s="2">
        <v>43745</v>
      </c>
      <c r="B6714" s="1">
        <v>280</v>
      </c>
      <c r="C6714" s="3">
        <v>1400</v>
      </c>
      <c r="D6714" s="13">
        <v>308.60848379629601</v>
      </c>
      <c r="E6714">
        <v>54.13</v>
      </c>
      <c r="F6714" s="15">
        <f t="shared" si="795"/>
        <v>0</v>
      </c>
      <c r="G6714">
        <v>2.0129999999999999</v>
      </c>
      <c r="H6714">
        <v>6.5430000000000001</v>
      </c>
      <c r="I6714">
        <v>164.25899999999999</v>
      </c>
      <c r="J6714">
        <v>3.7749999999999999</v>
      </c>
      <c r="K6714">
        <v>98.8</v>
      </c>
      <c r="L6714">
        <v>0.255</v>
      </c>
      <c r="M6714">
        <v>0.27500000000000002</v>
      </c>
      <c r="O6714">
        <v>44.375</v>
      </c>
      <c r="T6714">
        <f t="shared" si="790"/>
        <v>2801400</v>
      </c>
      <c r="U6714">
        <v>510.3</v>
      </c>
      <c r="V6714">
        <f t="shared" si="788"/>
        <v>44.4</v>
      </c>
      <c r="W6714" t="str">
        <f t="shared" si="791"/>
        <v/>
      </c>
      <c r="X6714" t="str">
        <f t="shared" si="792"/>
        <v/>
      </c>
      <c r="Y6714" t="str">
        <f t="shared" si="789"/>
        <v/>
      </c>
      <c r="AA6714" s="16">
        <f t="shared" si="793"/>
        <v>0.79100000000000004</v>
      </c>
      <c r="AB6714" s="16">
        <f t="shared" si="794"/>
        <v>0.01</v>
      </c>
      <c r="AC6714" s="16"/>
    </row>
    <row r="6715" spans="1:29" x14ac:dyDescent="0.25">
      <c r="A6715" s="2">
        <v>43745</v>
      </c>
      <c r="B6715" s="1">
        <v>280</v>
      </c>
      <c r="C6715" s="3">
        <v>1500</v>
      </c>
      <c r="D6715" s="13">
        <v>308.65015046296298</v>
      </c>
      <c r="E6715">
        <v>55.65</v>
      </c>
      <c r="F6715" s="15">
        <f t="shared" si="795"/>
        <v>0.14999999999999858</v>
      </c>
      <c r="G6715">
        <v>2.0129999999999999</v>
      </c>
      <c r="H6715">
        <v>6.0389999999999997</v>
      </c>
      <c r="I6715">
        <v>186.72200000000001</v>
      </c>
      <c r="J6715">
        <v>4.3499999999999996</v>
      </c>
      <c r="K6715">
        <v>99.6</v>
      </c>
      <c r="L6715">
        <v>0.25900000000000001</v>
      </c>
      <c r="M6715">
        <v>0.28000000000000003</v>
      </c>
      <c r="O6715">
        <v>88.125</v>
      </c>
      <c r="T6715">
        <f t="shared" si="790"/>
        <v>2801500</v>
      </c>
      <c r="U6715">
        <v>393.2</v>
      </c>
      <c r="V6715">
        <f t="shared" si="788"/>
        <v>88.1</v>
      </c>
      <c r="W6715" t="str">
        <f t="shared" si="791"/>
        <v/>
      </c>
      <c r="X6715" t="str">
        <f t="shared" si="792"/>
        <v/>
      </c>
      <c r="Y6715" t="str">
        <f t="shared" si="789"/>
        <v/>
      </c>
      <c r="AA6715" s="16">
        <f t="shared" si="793"/>
        <v>0.83</v>
      </c>
      <c r="AB6715" s="16">
        <f t="shared" si="794"/>
        <v>3.0000000000000001E-3</v>
      </c>
      <c r="AC6715" s="16"/>
    </row>
    <row r="6716" spans="1:29" x14ac:dyDescent="0.25">
      <c r="A6716" s="2">
        <v>43745</v>
      </c>
      <c r="B6716" s="1">
        <v>280</v>
      </c>
      <c r="C6716" s="3">
        <v>1600</v>
      </c>
      <c r="D6716" s="13">
        <v>308.69181712963001</v>
      </c>
      <c r="E6716">
        <v>55.3</v>
      </c>
      <c r="F6716" s="15">
        <f t="shared" si="795"/>
        <v>0</v>
      </c>
      <c r="G6716">
        <v>2.516</v>
      </c>
      <c r="H6716">
        <v>7.0460000000000003</v>
      </c>
      <c r="I6716">
        <v>199.357</v>
      </c>
      <c r="J6716">
        <v>4.5839999999999996</v>
      </c>
      <c r="K6716">
        <v>99.5</v>
      </c>
      <c r="L6716">
        <v>0.26</v>
      </c>
      <c r="M6716">
        <v>0.28100000000000003</v>
      </c>
      <c r="O6716">
        <v>66.875</v>
      </c>
      <c r="T6716">
        <f t="shared" si="790"/>
        <v>2801600</v>
      </c>
      <c r="U6716">
        <v>240.8</v>
      </c>
      <c r="V6716">
        <f t="shared" si="788"/>
        <v>66.900000000000006</v>
      </c>
      <c r="W6716" t="str">
        <f t="shared" si="791"/>
        <v/>
      </c>
      <c r="X6716" t="str">
        <f t="shared" si="792"/>
        <v/>
      </c>
      <c r="Y6716" t="str">
        <f t="shared" si="789"/>
        <v/>
      </c>
      <c r="AA6716" s="16">
        <f t="shared" si="793"/>
        <v>0.84299999999999997</v>
      </c>
      <c r="AB6716" s="16">
        <f t="shared" si="794"/>
        <v>4.0000000000000001E-3</v>
      </c>
      <c r="AC6716" s="16"/>
    </row>
    <row r="6717" spans="1:29" x14ac:dyDescent="0.25">
      <c r="A6717" s="2">
        <v>43745</v>
      </c>
      <c r="B6717" s="1">
        <v>280</v>
      </c>
      <c r="C6717" s="3">
        <v>1700</v>
      </c>
      <c r="D6717" s="13">
        <v>308.73348379629601</v>
      </c>
      <c r="E6717">
        <v>55.3</v>
      </c>
      <c r="F6717" s="15">
        <f t="shared" si="795"/>
        <v>0</v>
      </c>
      <c r="G6717">
        <v>3.5230000000000001</v>
      </c>
      <c r="H6717">
        <v>10.569000000000001</v>
      </c>
      <c r="I6717">
        <v>210.58799999999999</v>
      </c>
      <c r="J6717">
        <v>4.141</v>
      </c>
      <c r="K6717">
        <v>98</v>
      </c>
      <c r="L6717">
        <v>0.25900000000000001</v>
      </c>
      <c r="M6717">
        <v>0.28299999999999997</v>
      </c>
      <c r="O6717">
        <v>35.625</v>
      </c>
      <c r="T6717">
        <f t="shared" si="790"/>
        <v>2801700</v>
      </c>
      <c r="U6717">
        <v>77.8</v>
      </c>
      <c r="V6717">
        <f t="shared" ref="V6717:V6780" si="796">IF(O6717&lt;1,0,ROUND(O6717,1))</f>
        <v>35.6</v>
      </c>
      <c r="W6717" t="str">
        <f t="shared" si="791"/>
        <v/>
      </c>
      <c r="X6717" t="str">
        <f t="shared" si="792"/>
        <v/>
      </c>
      <c r="Y6717" t="str">
        <f t="shared" ref="Y6717:Y6780" si="797">IF(C6717=2400,ROUND(F6717/100,3),"")</f>
        <v/>
      </c>
      <c r="AA6717" s="16">
        <f t="shared" si="793"/>
        <v>0.80500000000000005</v>
      </c>
      <c r="AB6717" s="16">
        <f t="shared" si="794"/>
        <v>1.6E-2</v>
      </c>
      <c r="AC6717" s="16"/>
    </row>
    <row r="6718" spans="1:29" x14ac:dyDescent="0.25">
      <c r="A6718" s="2">
        <v>43745</v>
      </c>
      <c r="B6718" s="1">
        <v>280</v>
      </c>
      <c r="C6718" s="3">
        <v>1800</v>
      </c>
      <c r="D6718" s="13">
        <v>308.77515046296298</v>
      </c>
      <c r="E6718">
        <v>55.3</v>
      </c>
      <c r="F6718" s="15">
        <f t="shared" si="795"/>
        <v>0</v>
      </c>
      <c r="G6718">
        <v>2.516</v>
      </c>
      <c r="H6718">
        <v>7.0460000000000003</v>
      </c>
      <c r="I6718">
        <v>199.357</v>
      </c>
      <c r="J6718">
        <v>3.5640000000000001</v>
      </c>
      <c r="K6718">
        <v>95</v>
      </c>
      <c r="L6718">
        <v>0.25700000000000001</v>
      </c>
      <c r="M6718">
        <v>0.28399999999999997</v>
      </c>
      <c r="O6718">
        <v>0.625</v>
      </c>
      <c r="T6718">
        <f t="shared" si="790"/>
        <v>2801800</v>
      </c>
      <c r="U6718">
        <v>0.7</v>
      </c>
      <c r="V6718">
        <f t="shared" si="796"/>
        <v>0</v>
      </c>
      <c r="W6718" t="str">
        <f t="shared" si="791"/>
        <v/>
      </c>
      <c r="X6718" t="str">
        <f t="shared" si="792"/>
        <v/>
      </c>
      <c r="Y6718" t="str">
        <f t="shared" si="797"/>
        <v/>
      </c>
      <c r="AA6718" s="16">
        <f t="shared" si="793"/>
        <v>0.749</v>
      </c>
      <c r="AB6718" s="16">
        <f t="shared" si="794"/>
        <v>3.9E-2</v>
      </c>
      <c r="AC6718" s="16"/>
    </row>
    <row r="6719" spans="1:29" x14ac:dyDescent="0.25">
      <c r="A6719" s="2">
        <v>43745</v>
      </c>
      <c r="B6719" s="1">
        <v>280</v>
      </c>
      <c r="C6719" s="3">
        <v>1900</v>
      </c>
      <c r="D6719" s="13">
        <v>308.81681712963001</v>
      </c>
      <c r="E6719">
        <v>55.3</v>
      </c>
      <c r="F6719" s="15">
        <f t="shared" si="795"/>
        <v>0</v>
      </c>
      <c r="G6719">
        <v>4.0259999999999998</v>
      </c>
      <c r="H6719">
        <v>9.5619999999999994</v>
      </c>
      <c r="I6719">
        <v>211.99199999999999</v>
      </c>
      <c r="J6719">
        <v>3.67</v>
      </c>
      <c r="K6719">
        <v>87.8</v>
      </c>
      <c r="L6719">
        <v>0.25600000000000001</v>
      </c>
      <c r="M6719">
        <v>0.28299999999999997</v>
      </c>
      <c r="O6719">
        <v>0.625</v>
      </c>
      <c r="T6719">
        <f t="shared" si="790"/>
        <v>2801900</v>
      </c>
      <c r="U6719">
        <v>0</v>
      </c>
      <c r="V6719">
        <f t="shared" si="796"/>
        <v>0</v>
      </c>
      <c r="W6719" t="str">
        <f t="shared" si="791"/>
        <v/>
      </c>
      <c r="X6719" t="str">
        <f t="shared" si="792"/>
        <v/>
      </c>
      <c r="Y6719" t="str">
        <f t="shared" si="797"/>
        <v/>
      </c>
      <c r="AA6719" s="16">
        <f t="shared" si="793"/>
        <v>0.69699999999999995</v>
      </c>
      <c r="AB6719" s="16">
        <f t="shared" si="794"/>
        <v>9.7000000000000003E-2</v>
      </c>
      <c r="AC6719" s="16"/>
    </row>
    <row r="6720" spans="1:29" x14ac:dyDescent="0.25">
      <c r="A6720" s="2">
        <v>43745</v>
      </c>
      <c r="B6720" s="1">
        <v>280</v>
      </c>
      <c r="C6720" s="3">
        <v>2000</v>
      </c>
      <c r="D6720" s="13">
        <v>308.85848379629601</v>
      </c>
      <c r="E6720">
        <v>55.3</v>
      </c>
      <c r="F6720" s="15">
        <f t="shared" si="795"/>
        <v>0</v>
      </c>
      <c r="G6720">
        <v>4.5289999999999999</v>
      </c>
      <c r="H6720">
        <v>9.5619999999999994</v>
      </c>
      <c r="I6720">
        <v>214.8</v>
      </c>
      <c r="J6720">
        <v>3.2210000000000001</v>
      </c>
      <c r="K6720">
        <v>83</v>
      </c>
      <c r="L6720">
        <v>0.255</v>
      </c>
      <c r="M6720">
        <v>0.28199999999999997</v>
      </c>
      <c r="O6720">
        <v>0.625</v>
      </c>
      <c r="T6720">
        <f t="shared" si="790"/>
        <v>2802000</v>
      </c>
      <c r="U6720">
        <v>0</v>
      </c>
      <c r="V6720">
        <f t="shared" si="796"/>
        <v>0</v>
      </c>
      <c r="W6720" t="str">
        <f t="shared" si="791"/>
        <v/>
      </c>
      <c r="X6720" t="str">
        <f t="shared" si="792"/>
        <v/>
      </c>
      <c r="Y6720" t="str">
        <f t="shared" si="797"/>
        <v/>
      </c>
      <c r="AA6720" s="16">
        <f t="shared" si="793"/>
        <v>0.63900000000000001</v>
      </c>
      <c r="AB6720" s="16">
        <f t="shared" si="794"/>
        <v>0.13100000000000001</v>
      </c>
      <c r="AC6720" s="16"/>
    </row>
    <row r="6721" spans="1:29" x14ac:dyDescent="0.25">
      <c r="A6721" s="2">
        <v>43745</v>
      </c>
      <c r="B6721" s="1">
        <v>280</v>
      </c>
      <c r="C6721" s="3">
        <v>2100</v>
      </c>
      <c r="D6721" s="13">
        <v>308.90015046296298</v>
      </c>
      <c r="E6721">
        <v>55.07</v>
      </c>
      <c r="F6721" s="15">
        <f t="shared" si="795"/>
        <v>0</v>
      </c>
      <c r="G6721">
        <v>5.0330000000000004</v>
      </c>
      <c r="H6721">
        <v>11.574999999999999</v>
      </c>
      <c r="I6721">
        <v>223.22399999999999</v>
      </c>
      <c r="J6721">
        <v>3.4849999999999999</v>
      </c>
      <c r="K6721">
        <v>77.599999999999994</v>
      </c>
      <c r="L6721">
        <v>0.252</v>
      </c>
      <c r="M6721">
        <v>0.28100000000000003</v>
      </c>
      <c r="O6721">
        <v>0.625</v>
      </c>
      <c r="T6721">
        <f t="shared" si="790"/>
        <v>2802100</v>
      </c>
      <c r="U6721">
        <v>0</v>
      </c>
      <c r="V6721">
        <f t="shared" si="796"/>
        <v>0</v>
      </c>
      <c r="W6721" t="str">
        <f t="shared" si="791"/>
        <v/>
      </c>
      <c r="X6721" t="str">
        <f t="shared" si="792"/>
        <v/>
      </c>
      <c r="Y6721" t="str">
        <f t="shared" si="797"/>
        <v/>
      </c>
      <c r="AA6721" s="16">
        <f t="shared" si="793"/>
        <v>0.60799999999999998</v>
      </c>
      <c r="AB6721" s="16">
        <f t="shared" si="794"/>
        <v>0.17599999999999999</v>
      </c>
      <c r="AC6721" s="16"/>
    </row>
    <row r="6722" spans="1:29" x14ac:dyDescent="0.25">
      <c r="A6722" s="2">
        <v>43745</v>
      </c>
      <c r="B6722" s="1">
        <v>280</v>
      </c>
      <c r="C6722" s="3">
        <v>2200</v>
      </c>
      <c r="D6722" s="13">
        <v>308.94181712963001</v>
      </c>
      <c r="E6722">
        <v>55.07</v>
      </c>
      <c r="F6722" s="15">
        <f t="shared" si="795"/>
        <v>0</v>
      </c>
      <c r="G6722">
        <v>6.0389999999999997</v>
      </c>
      <c r="H6722">
        <v>14.092000000000001</v>
      </c>
      <c r="I6722">
        <v>230.24299999999999</v>
      </c>
      <c r="J6722">
        <v>3.1949999999999998</v>
      </c>
      <c r="K6722">
        <v>77.7</v>
      </c>
      <c r="L6722">
        <v>0.251</v>
      </c>
      <c r="M6722">
        <v>0.28000000000000003</v>
      </c>
      <c r="O6722">
        <v>0.625</v>
      </c>
      <c r="T6722">
        <f t="shared" si="790"/>
        <v>2802200</v>
      </c>
      <c r="U6722">
        <v>0</v>
      </c>
      <c r="V6722">
        <f t="shared" si="796"/>
        <v>0</v>
      </c>
      <c r="W6722" t="str">
        <f t="shared" si="791"/>
        <v/>
      </c>
      <c r="X6722" t="str">
        <f t="shared" si="792"/>
        <v/>
      </c>
      <c r="Y6722" t="str">
        <f t="shared" si="797"/>
        <v/>
      </c>
      <c r="AA6722" s="16">
        <f t="shared" si="793"/>
        <v>0.59699999999999998</v>
      </c>
      <c r="AB6722" s="16">
        <f t="shared" si="794"/>
        <v>0.17100000000000001</v>
      </c>
      <c r="AC6722" s="16"/>
    </row>
    <row r="6723" spans="1:29" x14ac:dyDescent="0.25">
      <c r="A6723" s="2">
        <v>43745</v>
      </c>
      <c r="B6723" s="1">
        <v>280</v>
      </c>
      <c r="C6723" s="3">
        <v>2300</v>
      </c>
      <c r="D6723" s="13">
        <v>308.98348379629601</v>
      </c>
      <c r="E6723">
        <v>55.3</v>
      </c>
      <c r="F6723" s="15">
        <f t="shared" si="795"/>
        <v>0</v>
      </c>
      <c r="G6723">
        <v>5.0330000000000004</v>
      </c>
      <c r="H6723">
        <v>14.092000000000001</v>
      </c>
      <c r="I6723">
        <v>241.47499999999999</v>
      </c>
      <c r="J6723">
        <v>1.5069999999999999</v>
      </c>
      <c r="K6723">
        <v>87</v>
      </c>
      <c r="L6723">
        <v>0.249</v>
      </c>
      <c r="M6723">
        <v>0.27800000000000002</v>
      </c>
      <c r="O6723">
        <v>0.625</v>
      </c>
      <c r="T6723">
        <f t="shared" si="790"/>
        <v>2802300</v>
      </c>
      <c r="U6723">
        <v>0</v>
      </c>
      <c r="V6723">
        <f t="shared" si="796"/>
        <v>0</v>
      </c>
      <c r="W6723" t="str">
        <f t="shared" si="791"/>
        <v/>
      </c>
      <c r="X6723" t="str">
        <f t="shared" si="792"/>
        <v/>
      </c>
      <c r="Y6723" t="str">
        <f t="shared" si="797"/>
        <v/>
      </c>
      <c r="AA6723" s="16">
        <f t="shared" si="793"/>
        <v>0.59199999999999997</v>
      </c>
      <c r="AB6723" s="16">
        <f t="shared" si="794"/>
        <v>8.7999999999999995E-2</v>
      </c>
      <c r="AC6723" s="16"/>
    </row>
    <row r="6724" spans="1:29" x14ac:dyDescent="0.25">
      <c r="A6724" s="2">
        <v>43745</v>
      </c>
      <c r="B6724" s="1">
        <v>280</v>
      </c>
      <c r="C6724" s="3">
        <v>2400</v>
      </c>
      <c r="D6724" s="13">
        <v>309.02515046296298</v>
      </c>
      <c r="E6724">
        <v>55.42</v>
      </c>
      <c r="F6724" s="15">
        <f t="shared" si="795"/>
        <v>0</v>
      </c>
      <c r="G6724">
        <v>3.02</v>
      </c>
      <c r="H6724">
        <v>9.5619999999999994</v>
      </c>
      <c r="I6724">
        <v>251.30199999999999</v>
      </c>
      <c r="J6724">
        <v>0.218</v>
      </c>
      <c r="K6724">
        <v>83.6</v>
      </c>
      <c r="L6724">
        <v>0.249</v>
      </c>
      <c r="M6724">
        <v>0.27600000000000002</v>
      </c>
      <c r="O6724">
        <v>0.625</v>
      </c>
      <c r="T6724">
        <f t="shared" si="790"/>
        <v>2802400</v>
      </c>
      <c r="U6724">
        <v>0</v>
      </c>
      <c r="V6724">
        <f t="shared" si="796"/>
        <v>0</v>
      </c>
      <c r="W6724">
        <f t="shared" si="791"/>
        <v>0.249</v>
      </c>
      <c r="X6724">
        <f t="shared" si="792"/>
        <v>0.27600000000000002</v>
      </c>
      <c r="Y6724">
        <f t="shared" si="797"/>
        <v>0</v>
      </c>
      <c r="AA6724" s="16">
        <f t="shared" si="793"/>
        <v>0.51900000000000002</v>
      </c>
      <c r="AB6724" s="16">
        <f t="shared" si="794"/>
        <v>0.10199999999999999</v>
      </c>
      <c r="AC6724" s="16"/>
    </row>
    <row r="6725" spans="1:29" x14ac:dyDescent="0.25">
      <c r="A6725" s="2">
        <v>43746</v>
      </c>
      <c r="B6725" s="1">
        <v>281</v>
      </c>
      <c r="C6725" s="3">
        <v>100</v>
      </c>
      <c r="D6725" s="13">
        <v>309.06681712963001</v>
      </c>
      <c r="E6725">
        <v>55.65</v>
      </c>
      <c r="F6725" s="15">
        <f t="shared" si="795"/>
        <v>0.14999999999999858</v>
      </c>
      <c r="G6725">
        <v>2.0129999999999999</v>
      </c>
      <c r="H6725">
        <v>5.5359999999999996</v>
      </c>
      <c r="I6725">
        <v>279.38</v>
      </c>
      <c r="J6725">
        <v>-1.2989999999999999</v>
      </c>
      <c r="K6725">
        <v>89.2</v>
      </c>
      <c r="L6725">
        <v>0.248</v>
      </c>
      <c r="M6725">
        <v>0.27500000000000002</v>
      </c>
      <c r="O6725">
        <v>0.625</v>
      </c>
      <c r="T6725">
        <f t="shared" ref="T6725:T6788" si="798">B6725*10000+C6725</f>
        <v>2810100</v>
      </c>
      <c r="U6725">
        <v>0</v>
      </c>
      <c r="V6725">
        <f t="shared" si="796"/>
        <v>0</v>
      </c>
      <c r="W6725" t="str">
        <f t="shared" ref="W6725:W6788" si="799">IF(C6725=2400,ROUND(L6725,3),"")</f>
        <v/>
      </c>
      <c r="X6725" t="str">
        <f t="shared" ref="X6725:X6788" si="800">IF(C6725=2400,ROUND(M6725,3),"")</f>
        <v/>
      </c>
      <c r="Y6725" t="str">
        <f t="shared" si="797"/>
        <v/>
      </c>
      <c r="AA6725" s="16">
        <f t="shared" ref="AA6725:AA6788" si="801">ROUND((0.6105*(EXP((17.273*J6725)/(J6725+237.3))))*K6725/100,3)</f>
        <v>0.495</v>
      </c>
      <c r="AB6725" s="16">
        <f t="shared" ref="AB6725:AB6788" si="802">ROUND(AA6725/K6725*(100-K6725),3)</f>
        <v>0.06</v>
      </c>
      <c r="AC6725" s="16"/>
    </row>
    <row r="6726" spans="1:29" x14ac:dyDescent="0.25">
      <c r="A6726" s="2">
        <v>43746</v>
      </c>
      <c r="B6726" s="1">
        <v>281</v>
      </c>
      <c r="C6726" s="3">
        <v>200</v>
      </c>
      <c r="D6726" s="13">
        <v>309.10848379629601</v>
      </c>
      <c r="E6726">
        <v>55.42</v>
      </c>
      <c r="F6726" s="15">
        <f t="shared" si="795"/>
        <v>0</v>
      </c>
      <c r="G6726">
        <v>3.02</v>
      </c>
      <c r="H6726">
        <v>11.071999999999999</v>
      </c>
      <c r="I6726">
        <v>248.494</v>
      </c>
      <c r="J6726">
        <v>-1.756</v>
      </c>
      <c r="K6726">
        <v>89.6</v>
      </c>
      <c r="L6726">
        <v>0.247</v>
      </c>
      <c r="M6726">
        <v>0.27300000000000002</v>
      </c>
      <c r="O6726">
        <v>0.625</v>
      </c>
      <c r="T6726">
        <f t="shared" si="798"/>
        <v>2810200</v>
      </c>
      <c r="U6726">
        <v>0</v>
      </c>
      <c r="V6726">
        <f t="shared" si="796"/>
        <v>0</v>
      </c>
      <c r="W6726" t="str">
        <f t="shared" si="799"/>
        <v/>
      </c>
      <c r="X6726" t="str">
        <f t="shared" si="800"/>
        <v/>
      </c>
      <c r="Y6726" t="str">
        <f t="shared" si="797"/>
        <v/>
      </c>
      <c r="AA6726" s="16">
        <f t="shared" si="801"/>
        <v>0.48099999999999998</v>
      </c>
      <c r="AB6726" s="16">
        <f t="shared" si="802"/>
        <v>5.6000000000000001E-2</v>
      </c>
      <c r="AC6726" s="16"/>
    </row>
    <row r="6727" spans="1:29" x14ac:dyDescent="0.25">
      <c r="A6727" s="2">
        <v>43746</v>
      </c>
      <c r="B6727" s="1">
        <v>281</v>
      </c>
      <c r="C6727" s="3">
        <v>300</v>
      </c>
      <c r="D6727" s="13">
        <v>309.15015046296298</v>
      </c>
      <c r="E6727">
        <v>55.42</v>
      </c>
      <c r="F6727" s="15">
        <f t="shared" si="795"/>
        <v>0</v>
      </c>
      <c r="G6727">
        <v>3.02</v>
      </c>
      <c r="H6727">
        <v>9.0589999999999993</v>
      </c>
      <c r="I6727">
        <v>262.53300000000002</v>
      </c>
      <c r="J6727">
        <v>-2.6829999999999998</v>
      </c>
      <c r="K6727">
        <v>91.7</v>
      </c>
      <c r="L6727">
        <v>0.247</v>
      </c>
      <c r="M6727">
        <v>0.27100000000000002</v>
      </c>
      <c r="O6727">
        <v>0.625</v>
      </c>
      <c r="T6727">
        <f t="shared" si="798"/>
        <v>2810300</v>
      </c>
      <c r="U6727">
        <v>0</v>
      </c>
      <c r="V6727">
        <f t="shared" si="796"/>
        <v>0</v>
      </c>
      <c r="W6727" t="str">
        <f t="shared" si="799"/>
        <v/>
      </c>
      <c r="X6727" t="str">
        <f t="shared" si="800"/>
        <v/>
      </c>
      <c r="Y6727" t="str">
        <f t="shared" si="797"/>
        <v/>
      </c>
      <c r="AA6727" s="16">
        <f t="shared" si="801"/>
        <v>0.45900000000000002</v>
      </c>
      <c r="AB6727" s="16">
        <f t="shared" si="802"/>
        <v>4.2000000000000003E-2</v>
      </c>
      <c r="AC6727" s="16"/>
    </row>
    <row r="6728" spans="1:29" x14ac:dyDescent="0.25">
      <c r="A6728" s="2">
        <v>43746</v>
      </c>
      <c r="B6728" s="1">
        <v>281</v>
      </c>
      <c r="C6728" s="3">
        <v>400</v>
      </c>
      <c r="D6728" s="13">
        <v>309.19181712963001</v>
      </c>
      <c r="E6728">
        <v>55.3</v>
      </c>
      <c r="F6728" s="15">
        <f t="shared" si="795"/>
        <v>0</v>
      </c>
      <c r="G6728">
        <v>3.02</v>
      </c>
      <c r="H6728">
        <v>11.071999999999999</v>
      </c>
      <c r="I6728">
        <v>248.494</v>
      </c>
      <c r="J6728">
        <v>-3.39</v>
      </c>
      <c r="K6728">
        <v>89</v>
      </c>
      <c r="L6728">
        <v>0.247</v>
      </c>
      <c r="M6728">
        <v>0.27</v>
      </c>
      <c r="O6728">
        <v>0.625</v>
      </c>
      <c r="T6728">
        <f t="shared" si="798"/>
        <v>2810400</v>
      </c>
      <c r="U6728">
        <v>0</v>
      </c>
      <c r="V6728">
        <f t="shared" si="796"/>
        <v>0</v>
      </c>
      <c r="W6728" t="str">
        <f t="shared" si="799"/>
        <v/>
      </c>
      <c r="X6728" t="str">
        <f t="shared" si="800"/>
        <v/>
      </c>
      <c r="Y6728" t="str">
        <f t="shared" si="797"/>
        <v/>
      </c>
      <c r="AA6728" s="16">
        <f t="shared" si="801"/>
        <v>0.42299999999999999</v>
      </c>
      <c r="AB6728" s="16">
        <f t="shared" si="802"/>
        <v>5.1999999999999998E-2</v>
      </c>
      <c r="AC6728" s="16"/>
    </row>
    <row r="6729" spans="1:29" x14ac:dyDescent="0.25">
      <c r="A6729" s="2">
        <v>43746</v>
      </c>
      <c r="B6729" s="1">
        <v>281</v>
      </c>
      <c r="C6729" s="3">
        <v>500</v>
      </c>
      <c r="D6729" s="13">
        <v>309.23348379629601</v>
      </c>
      <c r="E6729">
        <v>55.3</v>
      </c>
      <c r="F6729" s="15">
        <f t="shared" si="795"/>
        <v>0</v>
      </c>
      <c r="G6729">
        <v>4.5289999999999999</v>
      </c>
      <c r="H6729">
        <v>11.071999999999999</v>
      </c>
      <c r="I6729">
        <v>249.898</v>
      </c>
      <c r="J6729">
        <v>-4.9260000000000002</v>
      </c>
      <c r="K6729">
        <v>96.3</v>
      </c>
      <c r="L6729">
        <v>0.246</v>
      </c>
      <c r="M6729">
        <v>0.27</v>
      </c>
      <c r="O6729">
        <v>0.625</v>
      </c>
      <c r="T6729">
        <f t="shared" si="798"/>
        <v>2810500</v>
      </c>
      <c r="U6729">
        <v>0</v>
      </c>
      <c r="V6729">
        <f t="shared" si="796"/>
        <v>0</v>
      </c>
      <c r="W6729" t="str">
        <f t="shared" si="799"/>
        <v/>
      </c>
      <c r="X6729" t="str">
        <f t="shared" si="800"/>
        <v/>
      </c>
      <c r="Y6729" t="str">
        <f t="shared" si="797"/>
        <v/>
      </c>
      <c r="AA6729" s="16">
        <f t="shared" si="801"/>
        <v>0.40799999999999997</v>
      </c>
      <c r="AB6729" s="16">
        <f t="shared" si="802"/>
        <v>1.6E-2</v>
      </c>
      <c r="AC6729" s="16"/>
    </row>
    <row r="6730" spans="1:29" x14ac:dyDescent="0.25">
      <c r="A6730" s="2">
        <v>43746</v>
      </c>
      <c r="B6730" s="1">
        <v>281</v>
      </c>
      <c r="C6730" s="3">
        <v>600</v>
      </c>
      <c r="D6730" s="13">
        <v>309.27515046296298</v>
      </c>
      <c r="E6730">
        <v>55.18</v>
      </c>
      <c r="F6730" s="15">
        <f t="shared" ref="F6730:F6793" si="803">IF(E6730&gt;F$2,E6730-F$2,0)</f>
        <v>0</v>
      </c>
      <c r="G6730">
        <v>1.51</v>
      </c>
      <c r="H6730">
        <v>7.5490000000000004</v>
      </c>
      <c r="I6730">
        <v>256.91800000000001</v>
      </c>
      <c r="J6730">
        <v>-4.8949999999999996</v>
      </c>
      <c r="K6730">
        <v>96.9</v>
      </c>
      <c r="L6730">
        <v>0.245</v>
      </c>
      <c r="M6730">
        <v>0.26900000000000002</v>
      </c>
      <c r="O6730">
        <v>0.625</v>
      </c>
      <c r="T6730">
        <f t="shared" si="798"/>
        <v>2810600</v>
      </c>
      <c r="U6730">
        <v>0</v>
      </c>
      <c r="V6730">
        <f t="shared" si="796"/>
        <v>0</v>
      </c>
      <c r="W6730" t="str">
        <f t="shared" si="799"/>
        <v/>
      </c>
      <c r="X6730" t="str">
        <f t="shared" si="800"/>
        <v/>
      </c>
      <c r="Y6730" t="str">
        <f t="shared" si="797"/>
        <v/>
      </c>
      <c r="AA6730" s="16">
        <f t="shared" si="801"/>
        <v>0.41099999999999998</v>
      </c>
      <c r="AB6730" s="16">
        <f t="shared" si="802"/>
        <v>1.2999999999999999E-2</v>
      </c>
      <c r="AC6730" s="16"/>
    </row>
    <row r="6731" spans="1:29" x14ac:dyDescent="0.25">
      <c r="A6731" s="2">
        <v>43746</v>
      </c>
      <c r="B6731" s="1">
        <v>281</v>
      </c>
      <c r="C6731" s="3">
        <v>700</v>
      </c>
      <c r="D6731" s="13">
        <v>309.31681712963001</v>
      </c>
      <c r="E6731">
        <v>55.3</v>
      </c>
      <c r="F6731" s="15">
        <f t="shared" si="803"/>
        <v>0</v>
      </c>
      <c r="G6731">
        <v>1.0069999999999999</v>
      </c>
      <c r="H6731">
        <v>4.0259999999999998</v>
      </c>
      <c r="I6731">
        <v>248.494</v>
      </c>
      <c r="J6731">
        <v>-4.9870000000000001</v>
      </c>
      <c r="K6731">
        <v>97.1</v>
      </c>
      <c r="L6731">
        <v>0.24399999999999999</v>
      </c>
      <c r="M6731">
        <v>0.26800000000000002</v>
      </c>
      <c r="O6731">
        <v>28.125</v>
      </c>
      <c r="T6731">
        <f t="shared" si="798"/>
        <v>2810700</v>
      </c>
      <c r="U6731">
        <v>28.2</v>
      </c>
      <c r="V6731">
        <f t="shared" si="796"/>
        <v>28.1</v>
      </c>
      <c r="W6731" t="str">
        <f t="shared" si="799"/>
        <v/>
      </c>
      <c r="X6731" t="str">
        <f t="shared" si="800"/>
        <v/>
      </c>
      <c r="Y6731" t="str">
        <f t="shared" si="797"/>
        <v/>
      </c>
      <c r="AA6731" s="16">
        <f t="shared" si="801"/>
        <v>0.40899999999999997</v>
      </c>
      <c r="AB6731" s="16">
        <f t="shared" si="802"/>
        <v>1.2E-2</v>
      </c>
      <c r="AC6731" s="16"/>
    </row>
    <row r="6732" spans="1:29" x14ac:dyDescent="0.25">
      <c r="A6732" s="2">
        <v>43746</v>
      </c>
      <c r="B6732" s="1">
        <v>281</v>
      </c>
      <c r="C6732" s="3">
        <v>800</v>
      </c>
      <c r="D6732" s="13">
        <v>309.35848379629601</v>
      </c>
      <c r="E6732">
        <v>54.37</v>
      </c>
      <c r="F6732" s="15">
        <f t="shared" si="803"/>
        <v>0</v>
      </c>
      <c r="G6732">
        <v>1.0069999999999999</v>
      </c>
      <c r="H6732">
        <v>5.0330000000000004</v>
      </c>
      <c r="I6732">
        <v>259.72500000000002</v>
      </c>
      <c r="J6732">
        <v>-4.9569999999999999</v>
      </c>
      <c r="K6732">
        <v>97.1</v>
      </c>
      <c r="L6732">
        <v>0.24399999999999999</v>
      </c>
      <c r="M6732">
        <v>0.26800000000000002</v>
      </c>
      <c r="O6732">
        <v>51.875</v>
      </c>
      <c r="T6732">
        <f t="shared" si="798"/>
        <v>2810800</v>
      </c>
      <c r="U6732">
        <v>173.7</v>
      </c>
      <c r="V6732">
        <f t="shared" si="796"/>
        <v>51.9</v>
      </c>
      <c r="W6732" t="str">
        <f t="shared" si="799"/>
        <v/>
      </c>
      <c r="X6732" t="str">
        <f t="shared" si="800"/>
        <v/>
      </c>
      <c r="Y6732" t="str">
        <f t="shared" si="797"/>
        <v/>
      </c>
      <c r="AA6732" s="16">
        <f t="shared" si="801"/>
        <v>0.41</v>
      </c>
      <c r="AB6732" s="16">
        <f t="shared" si="802"/>
        <v>1.2E-2</v>
      </c>
      <c r="AC6732" s="16"/>
    </row>
    <row r="6733" spans="1:29" x14ac:dyDescent="0.25">
      <c r="A6733" s="2">
        <v>43746</v>
      </c>
      <c r="B6733" s="1">
        <v>281</v>
      </c>
      <c r="C6733" s="3">
        <v>900</v>
      </c>
      <c r="D6733" s="13">
        <v>309.40015046296298</v>
      </c>
      <c r="E6733">
        <v>54.95</v>
      </c>
      <c r="F6733" s="15">
        <f t="shared" si="803"/>
        <v>0</v>
      </c>
      <c r="G6733">
        <v>1.51</v>
      </c>
      <c r="H6733">
        <v>5.5359999999999996</v>
      </c>
      <c r="I6733">
        <v>290.61200000000002</v>
      </c>
      <c r="J6733">
        <v>-4.3179999999999996</v>
      </c>
      <c r="K6733">
        <v>97</v>
      </c>
      <c r="L6733">
        <v>0.24299999999999999</v>
      </c>
      <c r="M6733">
        <v>0.26700000000000002</v>
      </c>
      <c r="O6733">
        <v>279.375</v>
      </c>
      <c r="T6733">
        <f t="shared" si="798"/>
        <v>2810900</v>
      </c>
      <c r="U6733">
        <v>333.3</v>
      </c>
      <c r="V6733">
        <f t="shared" si="796"/>
        <v>279.39999999999998</v>
      </c>
      <c r="W6733" t="str">
        <f t="shared" si="799"/>
        <v/>
      </c>
      <c r="X6733" t="str">
        <f t="shared" si="800"/>
        <v/>
      </c>
      <c r="Y6733" t="str">
        <f t="shared" si="797"/>
        <v/>
      </c>
      <c r="AA6733" s="16">
        <f t="shared" si="801"/>
        <v>0.43</v>
      </c>
      <c r="AB6733" s="16">
        <f t="shared" si="802"/>
        <v>1.2999999999999999E-2</v>
      </c>
      <c r="AC6733" s="16"/>
    </row>
    <row r="6734" spans="1:29" x14ac:dyDescent="0.25">
      <c r="A6734" s="2">
        <v>43746</v>
      </c>
      <c r="B6734" s="1">
        <v>281</v>
      </c>
      <c r="C6734" s="3">
        <v>1000</v>
      </c>
      <c r="D6734" s="13">
        <v>309.44181712963001</v>
      </c>
      <c r="E6734">
        <v>58.23</v>
      </c>
      <c r="F6734" s="15">
        <f t="shared" si="803"/>
        <v>2.7299999999999969</v>
      </c>
      <c r="G6734">
        <v>1.51</v>
      </c>
      <c r="H6734">
        <v>5.5359999999999996</v>
      </c>
      <c r="I6734">
        <v>266.745</v>
      </c>
      <c r="J6734">
        <v>-4.0759999999999996</v>
      </c>
      <c r="K6734">
        <v>97.1</v>
      </c>
      <c r="L6734">
        <v>0.24199999999999999</v>
      </c>
      <c r="M6734">
        <v>0.26500000000000001</v>
      </c>
      <c r="O6734">
        <v>206.875</v>
      </c>
      <c r="T6734">
        <f t="shared" si="798"/>
        <v>2811000</v>
      </c>
      <c r="U6734">
        <v>465.3</v>
      </c>
      <c r="V6734">
        <f t="shared" si="796"/>
        <v>206.9</v>
      </c>
      <c r="W6734" t="str">
        <f t="shared" si="799"/>
        <v/>
      </c>
      <c r="X6734" t="str">
        <f t="shared" si="800"/>
        <v/>
      </c>
      <c r="Y6734" t="str">
        <f t="shared" si="797"/>
        <v/>
      </c>
      <c r="AA6734" s="16">
        <f t="shared" si="801"/>
        <v>0.438</v>
      </c>
      <c r="AB6734" s="16">
        <f t="shared" si="802"/>
        <v>1.2999999999999999E-2</v>
      </c>
      <c r="AC6734" s="16"/>
    </row>
    <row r="6735" spans="1:29" x14ac:dyDescent="0.25">
      <c r="A6735" s="2">
        <v>43746</v>
      </c>
      <c r="B6735" s="1">
        <v>281</v>
      </c>
      <c r="C6735" s="3">
        <v>1100</v>
      </c>
      <c r="D6735" s="13">
        <v>309.48348379629601</v>
      </c>
      <c r="E6735">
        <v>58.46</v>
      </c>
      <c r="F6735" s="15">
        <f t="shared" si="803"/>
        <v>2.9600000000000009</v>
      </c>
      <c r="G6735">
        <v>1.51</v>
      </c>
      <c r="H6735">
        <v>7.5490000000000004</v>
      </c>
      <c r="I6735">
        <v>276.57299999999998</v>
      </c>
      <c r="J6735">
        <v>-3.7770000000000001</v>
      </c>
      <c r="K6735">
        <v>96.7</v>
      </c>
      <c r="L6735">
        <v>0.24199999999999999</v>
      </c>
      <c r="M6735">
        <v>0.26500000000000001</v>
      </c>
      <c r="O6735">
        <v>286.875</v>
      </c>
      <c r="T6735">
        <f t="shared" si="798"/>
        <v>2811100</v>
      </c>
      <c r="U6735">
        <v>553.79999999999995</v>
      </c>
      <c r="V6735">
        <f t="shared" si="796"/>
        <v>286.89999999999998</v>
      </c>
      <c r="W6735" t="str">
        <f t="shared" si="799"/>
        <v/>
      </c>
      <c r="X6735" t="str">
        <f t="shared" si="800"/>
        <v/>
      </c>
      <c r="Y6735" t="str">
        <f t="shared" si="797"/>
        <v/>
      </c>
      <c r="AA6735" s="16">
        <f t="shared" si="801"/>
        <v>0.44600000000000001</v>
      </c>
      <c r="AB6735" s="16">
        <f t="shared" si="802"/>
        <v>1.4999999999999999E-2</v>
      </c>
      <c r="AC6735" s="16"/>
    </row>
    <row r="6736" spans="1:29" x14ac:dyDescent="0.25">
      <c r="A6736" s="2">
        <v>43746</v>
      </c>
      <c r="B6736" s="1">
        <v>281</v>
      </c>
      <c r="C6736" s="3">
        <v>1200</v>
      </c>
      <c r="D6736" s="13">
        <v>309.52515046296298</v>
      </c>
      <c r="E6736">
        <v>58.93</v>
      </c>
      <c r="F6736" s="15">
        <f t="shared" si="803"/>
        <v>3.4299999999999997</v>
      </c>
      <c r="G6736">
        <v>2.0129999999999999</v>
      </c>
      <c r="H6736">
        <v>8.0519999999999996</v>
      </c>
      <c r="I6736">
        <v>279.38</v>
      </c>
      <c r="J6736">
        <v>-4.2270000000000003</v>
      </c>
      <c r="K6736">
        <v>97.1</v>
      </c>
      <c r="L6736">
        <v>0.24099999999999999</v>
      </c>
      <c r="M6736">
        <v>0.26500000000000001</v>
      </c>
      <c r="O6736">
        <v>154.375</v>
      </c>
      <c r="T6736">
        <f t="shared" si="798"/>
        <v>2811200</v>
      </c>
      <c r="U6736">
        <v>591.29999999999995</v>
      </c>
      <c r="V6736">
        <f t="shared" si="796"/>
        <v>154.4</v>
      </c>
      <c r="W6736" t="str">
        <f t="shared" si="799"/>
        <v/>
      </c>
      <c r="X6736" t="str">
        <f t="shared" si="800"/>
        <v/>
      </c>
      <c r="Y6736" t="str">
        <f t="shared" si="797"/>
        <v/>
      </c>
      <c r="AA6736" s="16">
        <f t="shared" si="801"/>
        <v>0.433</v>
      </c>
      <c r="AB6736" s="16">
        <f t="shared" si="802"/>
        <v>1.2999999999999999E-2</v>
      </c>
      <c r="AC6736" s="16"/>
    </row>
    <row r="6737" spans="1:29" x14ac:dyDescent="0.25">
      <c r="A6737" s="2">
        <v>43746</v>
      </c>
      <c r="B6737" s="1">
        <v>281</v>
      </c>
      <c r="C6737" s="3">
        <v>1300</v>
      </c>
      <c r="D6737" s="13">
        <v>309.56681712963001</v>
      </c>
      <c r="E6737">
        <v>58.58</v>
      </c>
      <c r="F6737" s="15">
        <f t="shared" si="803"/>
        <v>3.0799999999999983</v>
      </c>
      <c r="G6737">
        <v>1.51</v>
      </c>
      <c r="H6737">
        <v>6.5430000000000001</v>
      </c>
      <c r="I6737">
        <v>283.59199999999998</v>
      </c>
      <c r="J6737">
        <v>-4.2569999999999997</v>
      </c>
      <c r="K6737">
        <v>96.8</v>
      </c>
      <c r="L6737">
        <v>0.24099999999999999</v>
      </c>
      <c r="M6737">
        <v>0.26400000000000001</v>
      </c>
      <c r="O6737">
        <v>115.625</v>
      </c>
      <c r="T6737">
        <f t="shared" si="798"/>
        <v>2811300</v>
      </c>
      <c r="U6737">
        <v>574</v>
      </c>
      <c r="V6737">
        <f t="shared" si="796"/>
        <v>115.6</v>
      </c>
      <c r="W6737" t="str">
        <f t="shared" si="799"/>
        <v/>
      </c>
      <c r="X6737" t="str">
        <f t="shared" si="800"/>
        <v/>
      </c>
      <c r="Y6737" t="str">
        <f t="shared" si="797"/>
        <v/>
      </c>
      <c r="AA6737" s="16">
        <f t="shared" si="801"/>
        <v>0.43099999999999999</v>
      </c>
      <c r="AB6737" s="16">
        <f t="shared" si="802"/>
        <v>1.4E-2</v>
      </c>
      <c r="AC6737" s="16"/>
    </row>
    <row r="6738" spans="1:29" x14ac:dyDescent="0.25">
      <c r="A6738" s="2">
        <v>43746</v>
      </c>
      <c r="B6738" s="1">
        <v>281</v>
      </c>
      <c r="C6738" s="3">
        <v>1400</v>
      </c>
      <c r="D6738" s="13">
        <v>309.60848379629601</v>
      </c>
      <c r="E6738">
        <v>59.4</v>
      </c>
      <c r="F6738" s="15">
        <f t="shared" si="803"/>
        <v>3.8999999999999986</v>
      </c>
      <c r="G6738">
        <v>1.51</v>
      </c>
      <c r="H6738">
        <v>7.5490000000000004</v>
      </c>
      <c r="I6738">
        <v>275.16899999999998</v>
      </c>
      <c r="J6738">
        <v>-5.4489999999999998</v>
      </c>
      <c r="K6738">
        <v>97</v>
      </c>
      <c r="L6738">
        <v>0.24099999999999999</v>
      </c>
      <c r="M6738">
        <v>0.26300000000000001</v>
      </c>
      <c r="O6738">
        <v>75.625</v>
      </c>
      <c r="T6738">
        <f t="shared" si="798"/>
        <v>2811400</v>
      </c>
      <c r="U6738">
        <v>503.3</v>
      </c>
      <c r="V6738">
        <f t="shared" si="796"/>
        <v>75.599999999999994</v>
      </c>
      <c r="W6738" t="str">
        <f t="shared" si="799"/>
        <v/>
      </c>
      <c r="X6738" t="str">
        <f t="shared" si="800"/>
        <v/>
      </c>
      <c r="Y6738" t="str">
        <f t="shared" si="797"/>
        <v/>
      </c>
      <c r="AA6738" s="16">
        <f t="shared" si="801"/>
        <v>0.39500000000000002</v>
      </c>
      <c r="AB6738" s="16">
        <f t="shared" si="802"/>
        <v>1.2E-2</v>
      </c>
      <c r="AC6738" s="16"/>
    </row>
    <row r="6739" spans="1:29" x14ac:dyDescent="0.25">
      <c r="A6739" s="2">
        <v>43746</v>
      </c>
      <c r="B6739" s="1">
        <v>281</v>
      </c>
      <c r="C6739" s="3">
        <v>1500</v>
      </c>
      <c r="D6739" s="13">
        <v>309.65015046296298</v>
      </c>
      <c r="E6739">
        <v>59.4</v>
      </c>
      <c r="F6739" s="15">
        <f t="shared" si="803"/>
        <v>3.8999999999999986</v>
      </c>
      <c r="G6739">
        <v>1.51</v>
      </c>
      <c r="H6739">
        <v>7.0460000000000003</v>
      </c>
      <c r="I6739">
        <v>259.72500000000002</v>
      </c>
      <c r="J6739">
        <v>-6.2309999999999999</v>
      </c>
      <c r="K6739">
        <v>96.9</v>
      </c>
      <c r="L6739">
        <v>0.24099999999999999</v>
      </c>
      <c r="M6739">
        <v>0.26300000000000001</v>
      </c>
      <c r="O6739">
        <v>41.875</v>
      </c>
      <c r="T6739">
        <f t="shared" si="798"/>
        <v>2811500</v>
      </c>
      <c r="U6739">
        <v>385.5</v>
      </c>
      <c r="V6739">
        <f t="shared" si="796"/>
        <v>41.9</v>
      </c>
      <c r="W6739" t="str">
        <f t="shared" si="799"/>
        <v/>
      </c>
      <c r="X6739" t="str">
        <f t="shared" si="800"/>
        <v/>
      </c>
      <c r="Y6739" t="str">
        <f t="shared" si="797"/>
        <v/>
      </c>
      <c r="AA6739" s="16">
        <f t="shared" si="801"/>
        <v>0.371</v>
      </c>
      <c r="AB6739" s="16">
        <f t="shared" si="802"/>
        <v>1.2E-2</v>
      </c>
      <c r="AC6739" s="16"/>
    </row>
    <row r="6740" spans="1:29" x14ac:dyDescent="0.25">
      <c r="A6740" s="2">
        <v>43746</v>
      </c>
      <c r="B6740" s="1">
        <v>281</v>
      </c>
      <c r="C6740" s="3">
        <v>1600</v>
      </c>
      <c r="D6740" s="13">
        <v>309.69181712963001</v>
      </c>
      <c r="E6740">
        <v>59.63</v>
      </c>
      <c r="F6740" s="15">
        <f t="shared" si="803"/>
        <v>4.1300000000000026</v>
      </c>
      <c r="G6740">
        <v>1.0069999999999999</v>
      </c>
      <c r="H6740">
        <v>5.5359999999999996</v>
      </c>
      <c r="I6740">
        <v>266.745</v>
      </c>
      <c r="J6740">
        <v>-6.61</v>
      </c>
      <c r="K6740">
        <v>96.8</v>
      </c>
      <c r="L6740">
        <v>0.24099999999999999</v>
      </c>
      <c r="M6740">
        <v>0.26200000000000001</v>
      </c>
      <c r="O6740">
        <v>19.375</v>
      </c>
      <c r="T6740">
        <f t="shared" si="798"/>
        <v>2811600</v>
      </c>
      <c r="U6740">
        <v>233.7</v>
      </c>
      <c r="V6740">
        <f t="shared" si="796"/>
        <v>19.399999999999999</v>
      </c>
      <c r="W6740" t="str">
        <f t="shared" si="799"/>
        <v/>
      </c>
      <c r="X6740" t="str">
        <f t="shared" si="800"/>
        <v/>
      </c>
      <c r="Y6740" t="str">
        <f t="shared" si="797"/>
        <v/>
      </c>
      <c r="AA6740" s="16">
        <f t="shared" si="801"/>
        <v>0.36</v>
      </c>
      <c r="AB6740" s="16">
        <f t="shared" si="802"/>
        <v>1.2E-2</v>
      </c>
      <c r="AC6740" s="16"/>
    </row>
    <row r="6741" spans="1:29" x14ac:dyDescent="0.25">
      <c r="A6741" s="2">
        <v>43746</v>
      </c>
      <c r="B6741" s="1">
        <v>281</v>
      </c>
      <c r="C6741" s="3">
        <v>1700</v>
      </c>
      <c r="D6741" s="13">
        <v>309.73348379629601</v>
      </c>
      <c r="E6741">
        <v>59.63</v>
      </c>
      <c r="F6741" s="15">
        <f t="shared" si="803"/>
        <v>4.1300000000000026</v>
      </c>
      <c r="G6741">
        <v>1.0069999999999999</v>
      </c>
      <c r="H6741">
        <v>5.5359999999999996</v>
      </c>
      <c r="I6741">
        <v>277.976</v>
      </c>
      <c r="J6741">
        <v>-6.9939999999999998</v>
      </c>
      <c r="K6741">
        <v>96.6</v>
      </c>
      <c r="L6741">
        <v>0.24099999999999999</v>
      </c>
      <c r="M6741">
        <v>0.26200000000000001</v>
      </c>
      <c r="O6741">
        <v>1.875</v>
      </c>
      <c r="T6741">
        <f t="shared" si="798"/>
        <v>2811700</v>
      </c>
      <c r="U6741">
        <v>72</v>
      </c>
      <c r="V6741">
        <f t="shared" si="796"/>
        <v>1.9</v>
      </c>
      <c r="W6741" t="str">
        <f t="shared" si="799"/>
        <v/>
      </c>
      <c r="X6741" t="str">
        <f t="shared" si="800"/>
        <v/>
      </c>
      <c r="Y6741" t="str">
        <f t="shared" si="797"/>
        <v/>
      </c>
      <c r="AA6741" s="16">
        <f t="shared" si="801"/>
        <v>0.34899999999999998</v>
      </c>
      <c r="AB6741" s="16">
        <f t="shared" si="802"/>
        <v>1.2E-2</v>
      </c>
      <c r="AC6741" s="16"/>
    </row>
    <row r="6742" spans="1:29" x14ac:dyDescent="0.25">
      <c r="A6742" s="2">
        <v>43746</v>
      </c>
      <c r="B6742" s="1">
        <v>281</v>
      </c>
      <c r="C6742" s="3">
        <v>1800</v>
      </c>
      <c r="D6742" s="13">
        <v>309.77515046296298</v>
      </c>
      <c r="E6742">
        <v>59.4</v>
      </c>
      <c r="F6742" s="15">
        <f t="shared" si="803"/>
        <v>3.8999999999999986</v>
      </c>
      <c r="G6742">
        <v>1.0069999999999999</v>
      </c>
      <c r="H6742">
        <v>4.5289999999999999</v>
      </c>
      <c r="I6742">
        <v>280.78399999999999</v>
      </c>
      <c r="J6742">
        <v>-7.2839999999999998</v>
      </c>
      <c r="K6742">
        <v>96.5</v>
      </c>
      <c r="L6742">
        <v>0.24</v>
      </c>
      <c r="M6742">
        <v>0.26200000000000001</v>
      </c>
      <c r="O6742">
        <v>0.625</v>
      </c>
      <c r="T6742">
        <f t="shared" si="798"/>
        <v>2811800</v>
      </c>
      <c r="U6742">
        <v>0</v>
      </c>
      <c r="V6742">
        <f t="shared" si="796"/>
        <v>0</v>
      </c>
      <c r="W6742" t="str">
        <f t="shared" si="799"/>
        <v/>
      </c>
      <c r="X6742" t="str">
        <f t="shared" si="800"/>
        <v/>
      </c>
      <c r="Y6742" t="str">
        <f t="shared" si="797"/>
        <v/>
      </c>
      <c r="AA6742" s="16">
        <f t="shared" si="801"/>
        <v>0.34100000000000003</v>
      </c>
      <c r="AB6742" s="16">
        <f t="shared" si="802"/>
        <v>1.2E-2</v>
      </c>
      <c r="AC6742" s="16"/>
    </row>
    <row r="6743" spans="1:29" x14ac:dyDescent="0.25">
      <c r="A6743" s="2">
        <v>43746</v>
      </c>
      <c r="B6743" s="1">
        <v>281</v>
      </c>
      <c r="C6743" s="3">
        <v>1900</v>
      </c>
      <c r="D6743" s="13">
        <v>309.81681712963001</v>
      </c>
      <c r="E6743">
        <v>60.45</v>
      </c>
      <c r="F6743" s="15">
        <f t="shared" si="803"/>
        <v>4.9500000000000028</v>
      </c>
      <c r="G6743">
        <v>1.0069999999999999</v>
      </c>
      <c r="H6743">
        <v>5.0330000000000004</v>
      </c>
      <c r="I6743">
        <v>286.39999999999998</v>
      </c>
      <c r="J6743">
        <v>-7.7060000000000004</v>
      </c>
      <c r="K6743">
        <v>96.2</v>
      </c>
      <c r="L6743">
        <v>0.24</v>
      </c>
      <c r="M6743">
        <v>0.26200000000000001</v>
      </c>
      <c r="O6743">
        <v>0.625</v>
      </c>
      <c r="T6743">
        <f t="shared" si="798"/>
        <v>2811900</v>
      </c>
      <c r="U6743">
        <v>0</v>
      </c>
      <c r="V6743">
        <f t="shared" si="796"/>
        <v>0</v>
      </c>
      <c r="W6743" t="str">
        <f t="shared" si="799"/>
        <v/>
      </c>
      <c r="X6743" t="str">
        <f t="shared" si="800"/>
        <v/>
      </c>
      <c r="Y6743" t="str">
        <f t="shared" si="797"/>
        <v/>
      </c>
      <c r="AA6743" s="16">
        <f t="shared" si="801"/>
        <v>0.32900000000000001</v>
      </c>
      <c r="AB6743" s="16">
        <f t="shared" si="802"/>
        <v>1.2999999999999999E-2</v>
      </c>
      <c r="AC6743" s="16"/>
    </row>
    <row r="6744" spans="1:29" x14ac:dyDescent="0.25">
      <c r="A6744" s="2">
        <v>43746</v>
      </c>
      <c r="B6744" s="1">
        <v>281</v>
      </c>
      <c r="C6744" s="3">
        <v>2000</v>
      </c>
      <c r="D6744" s="13">
        <v>309.85848379629601</v>
      </c>
      <c r="E6744">
        <v>60.45</v>
      </c>
      <c r="F6744" s="15">
        <f t="shared" si="803"/>
        <v>4.9500000000000028</v>
      </c>
      <c r="G6744">
        <v>1.0069999999999999</v>
      </c>
      <c r="H6744">
        <v>7.0460000000000003</v>
      </c>
      <c r="I6744">
        <v>303.24700000000001</v>
      </c>
      <c r="J6744">
        <v>-7.9020000000000001</v>
      </c>
      <c r="K6744">
        <v>96.1</v>
      </c>
      <c r="L6744">
        <v>0.24</v>
      </c>
      <c r="M6744">
        <v>0.26100000000000001</v>
      </c>
      <c r="O6744">
        <v>0.625</v>
      </c>
      <c r="T6744">
        <f t="shared" si="798"/>
        <v>2812000</v>
      </c>
      <c r="U6744">
        <v>0</v>
      </c>
      <c r="V6744">
        <f t="shared" si="796"/>
        <v>0</v>
      </c>
      <c r="W6744" t="str">
        <f t="shared" si="799"/>
        <v/>
      </c>
      <c r="X6744" t="str">
        <f t="shared" si="800"/>
        <v/>
      </c>
      <c r="Y6744" t="str">
        <f t="shared" si="797"/>
        <v/>
      </c>
      <c r="AA6744" s="16">
        <f t="shared" si="801"/>
        <v>0.32400000000000001</v>
      </c>
      <c r="AB6744" s="16">
        <f t="shared" si="802"/>
        <v>1.2999999999999999E-2</v>
      </c>
      <c r="AC6744" s="16"/>
    </row>
    <row r="6745" spans="1:29" x14ac:dyDescent="0.25">
      <c r="A6745" s="2">
        <v>43746</v>
      </c>
      <c r="B6745" s="1">
        <v>281</v>
      </c>
      <c r="C6745" s="3">
        <v>2100</v>
      </c>
      <c r="D6745" s="13">
        <v>309.90015046296298</v>
      </c>
      <c r="E6745">
        <v>60.33</v>
      </c>
      <c r="F6745" s="15">
        <f t="shared" si="803"/>
        <v>4.8299999999999983</v>
      </c>
      <c r="G6745">
        <v>1.0069999999999999</v>
      </c>
      <c r="H6745">
        <v>6.0389999999999997</v>
      </c>
      <c r="I6745">
        <v>301.84300000000002</v>
      </c>
      <c r="J6745">
        <v>-8.1980000000000004</v>
      </c>
      <c r="K6745">
        <v>95.9</v>
      </c>
      <c r="L6745">
        <v>0.23899999999999999</v>
      </c>
      <c r="M6745">
        <v>0.26100000000000001</v>
      </c>
      <c r="O6745">
        <v>0.625</v>
      </c>
      <c r="T6745">
        <f t="shared" si="798"/>
        <v>2812100</v>
      </c>
      <c r="U6745">
        <v>0</v>
      </c>
      <c r="V6745">
        <f t="shared" si="796"/>
        <v>0</v>
      </c>
      <c r="W6745" t="str">
        <f t="shared" si="799"/>
        <v/>
      </c>
      <c r="X6745" t="str">
        <f t="shared" si="800"/>
        <v/>
      </c>
      <c r="Y6745" t="str">
        <f t="shared" si="797"/>
        <v/>
      </c>
      <c r="AA6745" s="16">
        <f t="shared" si="801"/>
        <v>0.316</v>
      </c>
      <c r="AB6745" s="16">
        <f t="shared" si="802"/>
        <v>1.4E-2</v>
      </c>
      <c r="AC6745" s="16"/>
    </row>
    <row r="6746" spans="1:29" x14ac:dyDescent="0.25">
      <c r="A6746" s="2">
        <v>43746</v>
      </c>
      <c r="B6746" s="1">
        <v>281</v>
      </c>
      <c r="C6746" s="3">
        <v>2200</v>
      </c>
      <c r="D6746" s="13">
        <v>309.94181712963001</v>
      </c>
      <c r="E6746">
        <v>60.57</v>
      </c>
      <c r="F6746" s="15">
        <f t="shared" si="803"/>
        <v>5.07</v>
      </c>
      <c r="G6746">
        <v>1.0069999999999999</v>
      </c>
      <c r="H6746">
        <v>6.0389999999999997</v>
      </c>
      <c r="I6746">
        <v>300.43900000000002</v>
      </c>
      <c r="J6746">
        <v>-8.4629999999999992</v>
      </c>
      <c r="K6746">
        <v>95.9</v>
      </c>
      <c r="L6746">
        <v>0.23899999999999999</v>
      </c>
      <c r="M6746">
        <v>0.26</v>
      </c>
      <c r="O6746">
        <v>0.625</v>
      </c>
      <c r="T6746">
        <f t="shared" si="798"/>
        <v>2812200</v>
      </c>
      <c r="U6746">
        <v>0</v>
      </c>
      <c r="V6746">
        <f t="shared" si="796"/>
        <v>0</v>
      </c>
      <c r="W6746" t="str">
        <f t="shared" si="799"/>
        <v/>
      </c>
      <c r="X6746" t="str">
        <f t="shared" si="800"/>
        <v/>
      </c>
      <c r="Y6746" t="str">
        <f t="shared" si="797"/>
        <v/>
      </c>
      <c r="AA6746" s="16">
        <f t="shared" si="801"/>
        <v>0.309</v>
      </c>
      <c r="AB6746" s="16">
        <f t="shared" si="802"/>
        <v>1.2999999999999999E-2</v>
      </c>
      <c r="AC6746" s="16"/>
    </row>
    <row r="6747" spans="1:29" x14ac:dyDescent="0.25">
      <c r="A6747" s="2">
        <v>43746</v>
      </c>
      <c r="B6747" s="1">
        <v>281</v>
      </c>
      <c r="C6747" s="3">
        <v>2300</v>
      </c>
      <c r="D6747" s="13">
        <v>309.98348379629601</v>
      </c>
      <c r="E6747">
        <v>59.63</v>
      </c>
      <c r="F6747" s="15">
        <f t="shared" si="803"/>
        <v>4.1300000000000026</v>
      </c>
      <c r="G6747">
        <v>0.503</v>
      </c>
      <c r="H6747">
        <v>5.0330000000000004</v>
      </c>
      <c r="I6747">
        <v>324.30599999999998</v>
      </c>
      <c r="J6747">
        <v>-8.6300000000000008</v>
      </c>
      <c r="K6747">
        <v>95.7</v>
      </c>
      <c r="L6747">
        <v>0.23899999999999999</v>
      </c>
      <c r="M6747">
        <v>0.26</v>
      </c>
      <c r="O6747">
        <v>0.625</v>
      </c>
      <c r="T6747">
        <f t="shared" si="798"/>
        <v>2812300</v>
      </c>
      <c r="U6747">
        <v>0</v>
      </c>
      <c r="V6747">
        <f t="shared" si="796"/>
        <v>0</v>
      </c>
      <c r="W6747" t="str">
        <f t="shared" si="799"/>
        <v/>
      </c>
      <c r="X6747" t="str">
        <f t="shared" si="800"/>
        <v/>
      </c>
      <c r="Y6747" t="str">
        <f t="shared" si="797"/>
        <v/>
      </c>
      <c r="AA6747" s="16">
        <f t="shared" si="801"/>
        <v>0.30399999999999999</v>
      </c>
      <c r="AB6747" s="16">
        <f t="shared" si="802"/>
        <v>1.4E-2</v>
      </c>
      <c r="AC6747" s="16"/>
    </row>
    <row r="6748" spans="1:29" x14ac:dyDescent="0.25">
      <c r="A6748" s="2">
        <v>43746</v>
      </c>
      <c r="B6748" s="1">
        <v>281</v>
      </c>
      <c r="C6748" s="3">
        <v>2400</v>
      </c>
      <c r="D6748" s="13">
        <v>310.02515046296298</v>
      </c>
      <c r="E6748">
        <v>60.33</v>
      </c>
      <c r="F6748" s="15">
        <f t="shared" si="803"/>
        <v>4.8299999999999983</v>
      </c>
      <c r="G6748">
        <v>0.503</v>
      </c>
      <c r="H6748">
        <v>5.5359999999999996</v>
      </c>
      <c r="I6748">
        <v>299.03500000000003</v>
      </c>
      <c r="J6748">
        <v>-8.6969999999999992</v>
      </c>
      <c r="K6748">
        <v>95.6</v>
      </c>
      <c r="L6748">
        <v>0.23899999999999999</v>
      </c>
      <c r="M6748">
        <v>0.26</v>
      </c>
      <c r="O6748">
        <v>0.625</v>
      </c>
      <c r="T6748">
        <f t="shared" si="798"/>
        <v>2812400</v>
      </c>
      <c r="U6748">
        <v>0</v>
      </c>
      <c r="V6748">
        <f t="shared" si="796"/>
        <v>0</v>
      </c>
      <c r="W6748">
        <f t="shared" si="799"/>
        <v>0.23899999999999999</v>
      </c>
      <c r="X6748">
        <f t="shared" si="800"/>
        <v>0.26</v>
      </c>
      <c r="Y6748">
        <f t="shared" si="797"/>
        <v>4.8000000000000001E-2</v>
      </c>
      <c r="AA6748" s="16">
        <f t="shared" si="801"/>
        <v>0.30299999999999999</v>
      </c>
      <c r="AB6748" s="16">
        <f t="shared" si="802"/>
        <v>1.4E-2</v>
      </c>
      <c r="AC6748" s="16"/>
    </row>
    <row r="6749" spans="1:29" x14ac:dyDescent="0.25">
      <c r="A6749" s="2">
        <v>43747</v>
      </c>
      <c r="B6749" s="1">
        <v>282</v>
      </c>
      <c r="C6749" s="3">
        <v>100</v>
      </c>
      <c r="D6749" s="13">
        <v>310.06681712963001</v>
      </c>
      <c r="E6749">
        <v>59.51</v>
      </c>
      <c r="F6749" s="15">
        <f t="shared" si="803"/>
        <v>4.009999999999998</v>
      </c>
      <c r="G6749">
        <v>0.503</v>
      </c>
      <c r="H6749">
        <v>5.5359999999999996</v>
      </c>
      <c r="I6749">
        <v>287.80399999999997</v>
      </c>
      <c r="J6749">
        <v>-8.8979999999999997</v>
      </c>
      <c r="K6749">
        <v>95.5</v>
      </c>
      <c r="L6749">
        <v>0.23899999999999999</v>
      </c>
      <c r="M6749">
        <v>0.25900000000000001</v>
      </c>
      <c r="O6749">
        <v>0.625</v>
      </c>
      <c r="T6749">
        <f t="shared" si="798"/>
        <v>2820100</v>
      </c>
      <c r="U6749">
        <v>0</v>
      </c>
      <c r="V6749">
        <f t="shared" si="796"/>
        <v>0</v>
      </c>
      <c r="W6749" t="str">
        <f t="shared" si="799"/>
        <v/>
      </c>
      <c r="X6749" t="str">
        <f t="shared" si="800"/>
        <v/>
      </c>
      <c r="Y6749" t="str">
        <f t="shared" si="797"/>
        <v/>
      </c>
      <c r="AA6749" s="16">
        <f t="shared" si="801"/>
        <v>0.29699999999999999</v>
      </c>
      <c r="AB6749" s="16">
        <f t="shared" si="802"/>
        <v>1.4E-2</v>
      </c>
      <c r="AC6749" s="16"/>
    </row>
    <row r="6750" spans="1:29" x14ac:dyDescent="0.25">
      <c r="A6750" s="2">
        <v>43747</v>
      </c>
      <c r="B6750" s="1">
        <v>282</v>
      </c>
      <c r="C6750" s="3">
        <v>200</v>
      </c>
      <c r="D6750" s="13">
        <v>310.10848379629601</v>
      </c>
      <c r="E6750">
        <v>59.16</v>
      </c>
      <c r="F6750" s="15">
        <f t="shared" si="803"/>
        <v>3.6599999999999966</v>
      </c>
      <c r="G6750">
        <v>1.0069999999999999</v>
      </c>
      <c r="H6750">
        <v>6.0389999999999997</v>
      </c>
      <c r="I6750">
        <v>282.18799999999999</v>
      </c>
      <c r="J6750">
        <v>-9.5079999999999991</v>
      </c>
      <c r="K6750">
        <v>95.2</v>
      </c>
      <c r="L6750">
        <v>0.23799999999999999</v>
      </c>
      <c r="M6750">
        <v>0.25800000000000001</v>
      </c>
      <c r="O6750">
        <v>0.625</v>
      </c>
      <c r="T6750">
        <f t="shared" si="798"/>
        <v>2820200</v>
      </c>
      <c r="U6750">
        <v>0</v>
      </c>
      <c r="V6750">
        <f t="shared" si="796"/>
        <v>0</v>
      </c>
      <c r="W6750" t="str">
        <f t="shared" si="799"/>
        <v/>
      </c>
      <c r="X6750" t="str">
        <f t="shared" si="800"/>
        <v/>
      </c>
      <c r="Y6750" t="str">
        <f t="shared" si="797"/>
        <v/>
      </c>
      <c r="AA6750" s="16">
        <f t="shared" si="801"/>
        <v>0.28299999999999997</v>
      </c>
      <c r="AB6750" s="16">
        <f t="shared" si="802"/>
        <v>1.4E-2</v>
      </c>
      <c r="AC6750" s="16"/>
    </row>
    <row r="6751" spans="1:29" x14ac:dyDescent="0.25">
      <c r="A6751" s="2">
        <v>43747</v>
      </c>
      <c r="B6751" s="1">
        <v>282</v>
      </c>
      <c r="C6751" s="3">
        <v>300</v>
      </c>
      <c r="D6751" s="13">
        <v>310.15015046296298</v>
      </c>
      <c r="E6751">
        <v>59.28</v>
      </c>
      <c r="F6751" s="15">
        <f t="shared" si="803"/>
        <v>3.7800000000000011</v>
      </c>
      <c r="G6751">
        <v>1.51</v>
      </c>
      <c r="H6751">
        <v>8.0519999999999996</v>
      </c>
      <c r="I6751">
        <v>314.47800000000001</v>
      </c>
      <c r="J6751">
        <v>-10.058</v>
      </c>
      <c r="K6751">
        <v>94.9</v>
      </c>
      <c r="L6751">
        <v>0.23799999999999999</v>
      </c>
      <c r="M6751">
        <v>0.25800000000000001</v>
      </c>
      <c r="O6751">
        <v>0.625</v>
      </c>
      <c r="T6751">
        <f t="shared" si="798"/>
        <v>2820300</v>
      </c>
      <c r="U6751">
        <v>0</v>
      </c>
      <c r="V6751">
        <f t="shared" si="796"/>
        <v>0</v>
      </c>
      <c r="W6751" t="str">
        <f t="shared" si="799"/>
        <v/>
      </c>
      <c r="X6751" t="str">
        <f t="shared" si="800"/>
        <v/>
      </c>
      <c r="Y6751" t="str">
        <f t="shared" si="797"/>
        <v/>
      </c>
      <c r="AA6751" s="16">
        <f t="shared" si="801"/>
        <v>0.27</v>
      </c>
      <c r="AB6751" s="16">
        <f t="shared" si="802"/>
        <v>1.4999999999999999E-2</v>
      </c>
      <c r="AC6751" s="16"/>
    </row>
    <row r="6752" spans="1:29" x14ac:dyDescent="0.25">
      <c r="A6752" s="2">
        <v>43747</v>
      </c>
      <c r="B6752" s="1">
        <v>282</v>
      </c>
      <c r="C6752" s="3">
        <v>400</v>
      </c>
      <c r="D6752" s="13">
        <v>310.19181712963001</v>
      </c>
      <c r="E6752">
        <v>58.34</v>
      </c>
      <c r="F6752" s="15">
        <f t="shared" si="803"/>
        <v>2.8400000000000034</v>
      </c>
      <c r="G6752">
        <v>0.503</v>
      </c>
      <c r="H6752">
        <v>4.0259999999999998</v>
      </c>
      <c r="I6752">
        <v>308.863</v>
      </c>
      <c r="J6752">
        <v>-10.092000000000001</v>
      </c>
      <c r="K6752">
        <v>94.9</v>
      </c>
      <c r="L6752">
        <v>0.23799999999999999</v>
      </c>
      <c r="M6752">
        <v>0.25800000000000001</v>
      </c>
      <c r="O6752">
        <v>0.625</v>
      </c>
      <c r="T6752">
        <f t="shared" si="798"/>
        <v>2820400</v>
      </c>
      <c r="U6752">
        <v>0</v>
      </c>
      <c r="V6752">
        <f t="shared" si="796"/>
        <v>0</v>
      </c>
      <c r="W6752" t="str">
        <f t="shared" si="799"/>
        <v/>
      </c>
      <c r="X6752" t="str">
        <f t="shared" si="800"/>
        <v/>
      </c>
      <c r="Y6752" t="str">
        <f t="shared" si="797"/>
        <v/>
      </c>
      <c r="AA6752" s="16">
        <f t="shared" si="801"/>
        <v>0.26900000000000002</v>
      </c>
      <c r="AB6752" s="16">
        <f t="shared" si="802"/>
        <v>1.4E-2</v>
      </c>
      <c r="AC6752" s="16"/>
    </row>
    <row r="6753" spans="1:29" x14ac:dyDescent="0.25">
      <c r="A6753" s="2">
        <v>43747</v>
      </c>
      <c r="B6753" s="1">
        <v>282</v>
      </c>
      <c r="C6753" s="3">
        <v>500</v>
      </c>
      <c r="D6753" s="13">
        <v>310.23348379629601</v>
      </c>
      <c r="E6753">
        <v>59.28</v>
      </c>
      <c r="F6753" s="15">
        <f t="shared" si="803"/>
        <v>3.7800000000000011</v>
      </c>
      <c r="G6753">
        <v>1.0069999999999999</v>
      </c>
      <c r="H6753">
        <v>5.5359999999999996</v>
      </c>
      <c r="I6753">
        <v>304.65100000000001</v>
      </c>
      <c r="J6753">
        <v>-10.441000000000001</v>
      </c>
      <c r="K6753">
        <v>94.6</v>
      </c>
      <c r="L6753">
        <v>0.23699999999999999</v>
      </c>
      <c r="M6753">
        <v>0.25700000000000001</v>
      </c>
      <c r="O6753">
        <v>0.625</v>
      </c>
      <c r="T6753">
        <f t="shared" si="798"/>
        <v>2820500</v>
      </c>
      <c r="U6753">
        <v>0</v>
      </c>
      <c r="V6753">
        <f t="shared" si="796"/>
        <v>0</v>
      </c>
      <c r="W6753" t="str">
        <f t="shared" si="799"/>
        <v/>
      </c>
      <c r="X6753" t="str">
        <f t="shared" si="800"/>
        <v/>
      </c>
      <c r="Y6753" t="str">
        <f t="shared" si="797"/>
        <v/>
      </c>
      <c r="AA6753" s="16">
        <f t="shared" si="801"/>
        <v>0.26100000000000001</v>
      </c>
      <c r="AB6753" s="16">
        <f t="shared" si="802"/>
        <v>1.4999999999999999E-2</v>
      </c>
      <c r="AC6753" s="16"/>
    </row>
    <row r="6754" spans="1:29" x14ac:dyDescent="0.25">
      <c r="A6754" s="2">
        <v>43747</v>
      </c>
      <c r="B6754" s="1">
        <v>282</v>
      </c>
      <c r="C6754" s="3">
        <v>600</v>
      </c>
      <c r="D6754" s="13">
        <v>310.27515046296298</v>
      </c>
      <c r="E6754">
        <v>59.28</v>
      </c>
      <c r="F6754" s="15">
        <f t="shared" si="803"/>
        <v>3.7800000000000011</v>
      </c>
      <c r="G6754">
        <v>1.0069999999999999</v>
      </c>
      <c r="H6754">
        <v>4.5289999999999999</v>
      </c>
      <c r="I6754">
        <v>308.863</v>
      </c>
      <c r="J6754">
        <v>-10.616</v>
      </c>
      <c r="K6754">
        <v>94.5</v>
      </c>
      <c r="L6754">
        <v>0.23599999999999999</v>
      </c>
      <c r="M6754">
        <v>0.25700000000000001</v>
      </c>
      <c r="O6754">
        <v>0.625</v>
      </c>
      <c r="T6754">
        <f t="shared" si="798"/>
        <v>2820600</v>
      </c>
      <c r="U6754">
        <v>0</v>
      </c>
      <c r="V6754">
        <f t="shared" si="796"/>
        <v>0</v>
      </c>
      <c r="W6754" t="str">
        <f t="shared" si="799"/>
        <v/>
      </c>
      <c r="X6754" t="str">
        <f t="shared" si="800"/>
        <v/>
      </c>
      <c r="Y6754" t="str">
        <f t="shared" si="797"/>
        <v/>
      </c>
      <c r="AA6754" s="16">
        <f t="shared" si="801"/>
        <v>0.25700000000000001</v>
      </c>
      <c r="AB6754" s="16">
        <f t="shared" si="802"/>
        <v>1.4999999999999999E-2</v>
      </c>
      <c r="AC6754" s="16"/>
    </row>
    <row r="6755" spans="1:29" x14ac:dyDescent="0.25">
      <c r="A6755" s="2">
        <v>43747</v>
      </c>
      <c r="B6755" s="1">
        <v>282</v>
      </c>
      <c r="C6755" s="3">
        <v>700</v>
      </c>
      <c r="D6755" s="13">
        <v>310.31681712963001</v>
      </c>
      <c r="E6755">
        <v>59.4</v>
      </c>
      <c r="F6755" s="15">
        <f t="shared" si="803"/>
        <v>3.8999999999999986</v>
      </c>
      <c r="G6755">
        <v>1.51</v>
      </c>
      <c r="H6755">
        <v>5.0330000000000004</v>
      </c>
      <c r="I6755">
        <v>304.65100000000001</v>
      </c>
      <c r="J6755">
        <v>-10.757</v>
      </c>
      <c r="K6755">
        <v>94.4</v>
      </c>
      <c r="L6755">
        <v>0.23599999999999999</v>
      </c>
      <c r="M6755">
        <v>0.25600000000000001</v>
      </c>
      <c r="O6755">
        <v>39.375</v>
      </c>
      <c r="T6755">
        <f t="shared" si="798"/>
        <v>2820700</v>
      </c>
      <c r="U6755">
        <v>25.8</v>
      </c>
      <c r="V6755">
        <f t="shared" si="796"/>
        <v>39.4</v>
      </c>
      <c r="W6755" t="str">
        <f t="shared" si="799"/>
        <v/>
      </c>
      <c r="X6755" t="str">
        <f t="shared" si="800"/>
        <v/>
      </c>
      <c r="Y6755" t="str">
        <f t="shared" si="797"/>
        <v/>
      </c>
      <c r="AA6755" s="16">
        <f t="shared" si="801"/>
        <v>0.254</v>
      </c>
      <c r="AB6755" s="16">
        <f t="shared" si="802"/>
        <v>1.4999999999999999E-2</v>
      </c>
      <c r="AC6755" s="16"/>
    </row>
    <row r="6756" spans="1:29" x14ac:dyDescent="0.25">
      <c r="A6756" s="2">
        <v>43747</v>
      </c>
      <c r="B6756" s="1">
        <v>282</v>
      </c>
      <c r="C6756" s="3">
        <v>800</v>
      </c>
      <c r="D6756" s="13">
        <v>310.35848379629601</v>
      </c>
      <c r="E6756">
        <v>59.63</v>
      </c>
      <c r="F6756" s="15">
        <f t="shared" si="803"/>
        <v>4.1300000000000026</v>
      </c>
      <c r="G6756">
        <v>2.0129999999999999</v>
      </c>
      <c r="H6756">
        <v>7.0460000000000003</v>
      </c>
      <c r="I6756">
        <v>313.07499999999999</v>
      </c>
      <c r="J6756">
        <v>-10.266</v>
      </c>
      <c r="K6756">
        <v>93.8</v>
      </c>
      <c r="L6756">
        <v>0.23599999999999999</v>
      </c>
      <c r="M6756">
        <v>0.25600000000000001</v>
      </c>
      <c r="O6756">
        <v>246.875</v>
      </c>
      <c r="T6756">
        <f t="shared" si="798"/>
        <v>2820800</v>
      </c>
      <c r="U6756">
        <v>169.2</v>
      </c>
      <c r="V6756">
        <f t="shared" si="796"/>
        <v>246.9</v>
      </c>
      <c r="W6756" t="str">
        <f t="shared" si="799"/>
        <v/>
      </c>
      <c r="X6756" t="str">
        <f t="shared" si="800"/>
        <v/>
      </c>
      <c r="Y6756" t="str">
        <f t="shared" si="797"/>
        <v/>
      </c>
      <c r="AA6756" s="16">
        <f t="shared" si="801"/>
        <v>0.26200000000000001</v>
      </c>
      <c r="AB6756" s="16">
        <f t="shared" si="802"/>
        <v>1.7000000000000001E-2</v>
      </c>
      <c r="AC6756" s="16"/>
    </row>
    <row r="6757" spans="1:29" x14ac:dyDescent="0.25">
      <c r="A6757" s="2">
        <v>43747</v>
      </c>
      <c r="B6757" s="1">
        <v>282</v>
      </c>
      <c r="C6757" s="3">
        <v>900</v>
      </c>
      <c r="D6757" s="13">
        <v>310.40015046296298</v>
      </c>
      <c r="E6757">
        <v>59.63</v>
      </c>
      <c r="F6757" s="15">
        <f t="shared" si="803"/>
        <v>4.1300000000000026</v>
      </c>
      <c r="G6757">
        <v>3.02</v>
      </c>
      <c r="H6757">
        <v>7.5490000000000004</v>
      </c>
      <c r="I6757">
        <v>320.09399999999999</v>
      </c>
      <c r="J6757">
        <v>-9.8160000000000007</v>
      </c>
      <c r="K6757">
        <v>93.2</v>
      </c>
      <c r="L6757">
        <v>0.23599999999999999</v>
      </c>
      <c r="M6757">
        <v>0.255</v>
      </c>
      <c r="O6757">
        <v>388.125</v>
      </c>
      <c r="T6757">
        <f t="shared" si="798"/>
        <v>2820900</v>
      </c>
      <c r="U6757">
        <v>328.3</v>
      </c>
      <c r="V6757">
        <f t="shared" si="796"/>
        <v>388.1</v>
      </c>
      <c r="W6757" t="str">
        <f t="shared" si="799"/>
        <v/>
      </c>
      <c r="X6757" t="str">
        <f t="shared" si="800"/>
        <v/>
      </c>
      <c r="Y6757" t="str">
        <f t="shared" si="797"/>
        <v/>
      </c>
      <c r="AA6757" s="16">
        <f t="shared" si="801"/>
        <v>0.27</v>
      </c>
      <c r="AB6757" s="16">
        <f t="shared" si="802"/>
        <v>0.02</v>
      </c>
      <c r="AC6757" s="16"/>
    </row>
    <row r="6758" spans="1:29" x14ac:dyDescent="0.25">
      <c r="A6758" s="2">
        <v>43747</v>
      </c>
      <c r="B6758" s="1">
        <v>282</v>
      </c>
      <c r="C6758" s="3">
        <v>1000</v>
      </c>
      <c r="D6758" s="13">
        <v>310.44181712963001</v>
      </c>
      <c r="E6758">
        <v>59.51</v>
      </c>
      <c r="F6758" s="15">
        <f t="shared" si="803"/>
        <v>4.009999999999998</v>
      </c>
      <c r="G6758">
        <v>2.516</v>
      </c>
      <c r="H6758">
        <v>6.0389999999999997</v>
      </c>
      <c r="I6758">
        <v>315.88200000000001</v>
      </c>
      <c r="J6758">
        <v>-9.0329999999999995</v>
      </c>
      <c r="K6758">
        <v>94.2</v>
      </c>
      <c r="L6758">
        <v>0.23599999999999999</v>
      </c>
      <c r="M6758">
        <v>0.254</v>
      </c>
      <c r="O6758">
        <v>146.875</v>
      </c>
      <c r="T6758">
        <f t="shared" si="798"/>
        <v>2821000</v>
      </c>
      <c r="U6758">
        <v>459.7</v>
      </c>
      <c r="V6758">
        <f t="shared" si="796"/>
        <v>146.9</v>
      </c>
      <c r="W6758" t="str">
        <f t="shared" si="799"/>
        <v/>
      </c>
      <c r="X6758" t="str">
        <f t="shared" si="800"/>
        <v/>
      </c>
      <c r="Y6758" t="str">
        <f t="shared" si="797"/>
        <v/>
      </c>
      <c r="AA6758" s="16">
        <f t="shared" si="801"/>
        <v>0.28999999999999998</v>
      </c>
      <c r="AB6758" s="16">
        <f t="shared" si="802"/>
        <v>1.7999999999999999E-2</v>
      </c>
      <c r="AC6758" s="16"/>
    </row>
    <row r="6759" spans="1:29" x14ac:dyDescent="0.25">
      <c r="A6759" s="2">
        <v>43747</v>
      </c>
      <c r="B6759" s="1">
        <v>282</v>
      </c>
      <c r="C6759" s="3">
        <v>1100</v>
      </c>
      <c r="D6759" s="13">
        <v>310.48348379629601</v>
      </c>
      <c r="E6759">
        <v>59.75</v>
      </c>
      <c r="F6759" s="15">
        <f t="shared" si="803"/>
        <v>4.25</v>
      </c>
      <c r="G6759">
        <v>2.516</v>
      </c>
      <c r="H6759">
        <v>6.5430000000000001</v>
      </c>
      <c r="I6759">
        <v>311.67099999999999</v>
      </c>
      <c r="J6759">
        <v>-7.0579999999999998</v>
      </c>
      <c r="K6759">
        <v>93.2</v>
      </c>
      <c r="L6759">
        <v>0.23499999999999999</v>
      </c>
      <c r="M6759">
        <v>0.254</v>
      </c>
      <c r="O6759">
        <v>611.875</v>
      </c>
      <c r="T6759">
        <f t="shared" si="798"/>
        <v>2821100</v>
      </c>
      <c r="U6759">
        <v>547.79999999999995</v>
      </c>
      <c r="V6759">
        <f t="shared" si="796"/>
        <v>611.9</v>
      </c>
      <c r="W6759" t="str">
        <f t="shared" si="799"/>
        <v/>
      </c>
      <c r="X6759" t="str">
        <f t="shared" si="800"/>
        <v/>
      </c>
      <c r="Y6759" t="str">
        <f t="shared" si="797"/>
        <v/>
      </c>
      <c r="AA6759" s="16">
        <f t="shared" si="801"/>
        <v>0.33500000000000002</v>
      </c>
      <c r="AB6759" s="16">
        <f t="shared" si="802"/>
        <v>2.4E-2</v>
      </c>
      <c r="AC6759" s="16"/>
    </row>
    <row r="6760" spans="1:29" x14ac:dyDescent="0.25">
      <c r="A6760" s="2">
        <v>43747</v>
      </c>
      <c r="B6760" s="1">
        <v>282</v>
      </c>
      <c r="C6760" s="3">
        <v>1200</v>
      </c>
      <c r="D6760" s="13">
        <v>310.52515046296298</v>
      </c>
      <c r="E6760">
        <v>59.75</v>
      </c>
      <c r="F6760" s="15">
        <f t="shared" si="803"/>
        <v>4.25</v>
      </c>
      <c r="G6760">
        <v>3.02</v>
      </c>
      <c r="H6760">
        <v>7.0460000000000003</v>
      </c>
      <c r="I6760">
        <v>310.267</v>
      </c>
      <c r="J6760">
        <v>-6.1989999999999998</v>
      </c>
      <c r="K6760">
        <v>90.1</v>
      </c>
      <c r="L6760">
        <v>0.23499999999999999</v>
      </c>
      <c r="M6760">
        <v>0.253</v>
      </c>
      <c r="O6760">
        <v>628.125</v>
      </c>
      <c r="T6760">
        <f t="shared" si="798"/>
        <v>2821200</v>
      </c>
      <c r="U6760">
        <v>584.79999999999995</v>
      </c>
      <c r="V6760">
        <f t="shared" si="796"/>
        <v>628.1</v>
      </c>
      <c r="W6760" t="str">
        <f t="shared" si="799"/>
        <v/>
      </c>
      <c r="X6760" t="str">
        <f t="shared" si="800"/>
        <v/>
      </c>
      <c r="Y6760" t="str">
        <f t="shared" si="797"/>
        <v/>
      </c>
      <c r="AA6760" s="16">
        <f t="shared" si="801"/>
        <v>0.34599999999999997</v>
      </c>
      <c r="AB6760" s="16">
        <f t="shared" si="802"/>
        <v>3.7999999999999999E-2</v>
      </c>
      <c r="AC6760" s="16"/>
    </row>
    <row r="6761" spans="1:29" x14ac:dyDescent="0.25">
      <c r="A6761" s="2">
        <v>43747</v>
      </c>
      <c r="B6761" s="1">
        <v>282</v>
      </c>
      <c r="C6761" s="3">
        <v>1300</v>
      </c>
      <c r="D6761" s="13">
        <v>310.56681712963001</v>
      </c>
      <c r="E6761">
        <v>59.75</v>
      </c>
      <c r="F6761" s="15">
        <f t="shared" si="803"/>
        <v>4.25</v>
      </c>
      <c r="G6761">
        <v>2.516</v>
      </c>
      <c r="H6761">
        <v>7.5490000000000004</v>
      </c>
      <c r="I6761">
        <v>307.459</v>
      </c>
      <c r="J6761">
        <v>-4.8040000000000003</v>
      </c>
      <c r="K6761">
        <v>73.2</v>
      </c>
      <c r="L6761">
        <v>0.23499999999999999</v>
      </c>
      <c r="M6761">
        <v>0.253</v>
      </c>
      <c r="O6761">
        <v>603.125</v>
      </c>
      <c r="T6761">
        <f t="shared" si="798"/>
        <v>2821300</v>
      </c>
      <c r="U6761">
        <v>567</v>
      </c>
      <c r="V6761">
        <f t="shared" si="796"/>
        <v>603.1</v>
      </c>
      <c r="W6761" t="str">
        <f t="shared" si="799"/>
        <v/>
      </c>
      <c r="X6761" t="str">
        <f t="shared" si="800"/>
        <v/>
      </c>
      <c r="Y6761" t="str">
        <f t="shared" si="797"/>
        <v/>
      </c>
      <c r="AA6761" s="16">
        <f t="shared" si="801"/>
        <v>0.313</v>
      </c>
      <c r="AB6761" s="16">
        <f t="shared" si="802"/>
        <v>0.115</v>
      </c>
      <c r="AC6761" s="16"/>
    </row>
    <row r="6762" spans="1:29" x14ac:dyDescent="0.25">
      <c r="A6762" s="2">
        <v>43747</v>
      </c>
      <c r="B6762" s="1">
        <v>282</v>
      </c>
      <c r="C6762" s="3">
        <v>1400</v>
      </c>
      <c r="D6762" s="13">
        <v>310.60848379629601</v>
      </c>
      <c r="E6762">
        <v>60.22</v>
      </c>
      <c r="F6762" s="15">
        <f t="shared" si="803"/>
        <v>4.7199999999999989</v>
      </c>
      <c r="G6762">
        <v>2.0129999999999999</v>
      </c>
      <c r="H6762">
        <v>6.5430000000000001</v>
      </c>
      <c r="I6762">
        <v>299.03500000000003</v>
      </c>
      <c r="J6762">
        <v>-3.8660000000000001</v>
      </c>
      <c r="K6762">
        <v>67.2</v>
      </c>
      <c r="L6762">
        <v>0.23499999999999999</v>
      </c>
      <c r="M6762">
        <v>0.252</v>
      </c>
      <c r="O6762">
        <v>521.875</v>
      </c>
      <c r="T6762">
        <f t="shared" si="798"/>
        <v>2821400</v>
      </c>
      <c r="U6762">
        <v>496</v>
      </c>
      <c r="V6762">
        <f t="shared" si="796"/>
        <v>521.9</v>
      </c>
      <c r="W6762" t="str">
        <f t="shared" si="799"/>
        <v/>
      </c>
      <c r="X6762" t="str">
        <f t="shared" si="800"/>
        <v/>
      </c>
      <c r="Y6762" t="str">
        <f t="shared" si="797"/>
        <v/>
      </c>
      <c r="AA6762" s="16">
        <f t="shared" si="801"/>
        <v>0.308</v>
      </c>
      <c r="AB6762" s="16">
        <f t="shared" si="802"/>
        <v>0.15</v>
      </c>
      <c r="AC6762" s="16"/>
    </row>
    <row r="6763" spans="1:29" x14ac:dyDescent="0.25">
      <c r="A6763" s="2">
        <v>43747</v>
      </c>
      <c r="B6763" s="1">
        <v>282</v>
      </c>
      <c r="C6763" s="3">
        <v>1500</v>
      </c>
      <c r="D6763" s="13">
        <v>310.65015046296298</v>
      </c>
      <c r="E6763">
        <v>59.75</v>
      </c>
      <c r="F6763" s="15">
        <f t="shared" si="803"/>
        <v>4.25</v>
      </c>
      <c r="G6763">
        <v>2.0129999999999999</v>
      </c>
      <c r="H6763">
        <v>6.0389999999999997</v>
      </c>
      <c r="I6763">
        <v>303.24700000000001</v>
      </c>
      <c r="J6763">
        <v>-4.4080000000000004</v>
      </c>
      <c r="K6763">
        <v>69.599999999999994</v>
      </c>
      <c r="L6763">
        <v>0.23599999999999999</v>
      </c>
      <c r="M6763">
        <v>0.252</v>
      </c>
      <c r="O6763">
        <v>385.625</v>
      </c>
      <c r="T6763">
        <f t="shared" si="798"/>
        <v>2821500</v>
      </c>
      <c r="U6763">
        <v>378.2</v>
      </c>
      <c r="V6763">
        <f t="shared" si="796"/>
        <v>385.6</v>
      </c>
      <c r="W6763" t="str">
        <f t="shared" si="799"/>
        <v/>
      </c>
      <c r="X6763" t="str">
        <f t="shared" si="800"/>
        <v/>
      </c>
      <c r="Y6763" t="str">
        <f t="shared" si="797"/>
        <v/>
      </c>
      <c r="AA6763" s="16">
        <f t="shared" si="801"/>
        <v>0.30599999999999999</v>
      </c>
      <c r="AB6763" s="16">
        <f t="shared" si="802"/>
        <v>0.13400000000000001</v>
      </c>
      <c r="AC6763" s="16"/>
    </row>
    <row r="6764" spans="1:29" x14ac:dyDescent="0.25">
      <c r="A6764" s="2">
        <v>43747</v>
      </c>
      <c r="B6764" s="1">
        <v>282</v>
      </c>
      <c r="C6764" s="3">
        <v>1600</v>
      </c>
      <c r="D6764" s="13">
        <v>310.69181712963001</v>
      </c>
      <c r="E6764">
        <v>59.51</v>
      </c>
      <c r="F6764" s="15">
        <f t="shared" si="803"/>
        <v>4.009999999999998</v>
      </c>
      <c r="G6764">
        <v>2.0129999999999999</v>
      </c>
      <c r="H6764">
        <v>5.5359999999999996</v>
      </c>
      <c r="I6764">
        <v>307.459</v>
      </c>
      <c r="J6764">
        <v>-4.8339999999999996</v>
      </c>
      <c r="K6764">
        <v>73.099999999999994</v>
      </c>
      <c r="L6764">
        <v>0.23599999999999999</v>
      </c>
      <c r="M6764">
        <v>0.253</v>
      </c>
      <c r="O6764">
        <v>224.375</v>
      </c>
      <c r="T6764">
        <f t="shared" si="798"/>
        <v>2821600</v>
      </c>
      <c r="U6764">
        <v>226.3</v>
      </c>
      <c r="V6764">
        <f t="shared" si="796"/>
        <v>224.4</v>
      </c>
      <c r="W6764" t="str">
        <f t="shared" si="799"/>
        <v/>
      </c>
      <c r="X6764" t="str">
        <f t="shared" si="800"/>
        <v/>
      </c>
      <c r="Y6764" t="str">
        <f t="shared" si="797"/>
        <v/>
      </c>
      <c r="AA6764" s="16">
        <f t="shared" si="801"/>
        <v>0.312</v>
      </c>
      <c r="AB6764" s="16">
        <f t="shared" si="802"/>
        <v>0.115</v>
      </c>
      <c r="AC6764" s="16"/>
    </row>
    <row r="6765" spans="1:29" x14ac:dyDescent="0.25">
      <c r="A6765" s="2">
        <v>43747</v>
      </c>
      <c r="B6765" s="1">
        <v>282</v>
      </c>
      <c r="C6765" s="3">
        <v>1700</v>
      </c>
      <c r="D6765" s="13">
        <v>310.73348379629601</v>
      </c>
      <c r="E6765">
        <v>59.51</v>
      </c>
      <c r="F6765" s="15">
        <f t="shared" si="803"/>
        <v>4.009999999999998</v>
      </c>
      <c r="G6765">
        <v>1.0069999999999999</v>
      </c>
      <c r="H6765">
        <v>6.5430000000000001</v>
      </c>
      <c r="I6765">
        <v>292.01600000000002</v>
      </c>
      <c r="J6765">
        <v>-6.8019999999999996</v>
      </c>
      <c r="K6765">
        <v>76.900000000000006</v>
      </c>
      <c r="L6765">
        <v>0.23599999999999999</v>
      </c>
      <c r="M6765">
        <v>0.253</v>
      </c>
      <c r="O6765">
        <v>34.375</v>
      </c>
      <c r="T6765">
        <f t="shared" si="798"/>
        <v>2821700</v>
      </c>
      <c r="U6765">
        <v>66.5</v>
      </c>
      <c r="V6765">
        <f t="shared" si="796"/>
        <v>34.4</v>
      </c>
      <c r="W6765" t="str">
        <f t="shared" si="799"/>
        <v/>
      </c>
      <c r="X6765" t="str">
        <f t="shared" si="800"/>
        <v/>
      </c>
      <c r="Y6765" t="str">
        <f t="shared" si="797"/>
        <v/>
      </c>
      <c r="AA6765" s="16">
        <f t="shared" si="801"/>
        <v>0.28199999999999997</v>
      </c>
      <c r="AB6765" s="16">
        <f t="shared" si="802"/>
        <v>8.5000000000000006E-2</v>
      </c>
      <c r="AC6765" s="16"/>
    </row>
    <row r="6766" spans="1:29" x14ac:dyDescent="0.25">
      <c r="A6766" s="2">
        <v>43747</v>
      </c>
      <c r="B6766" s="1">
        <v>282</v>
      </c>
      <c r="C6766" s="3">
        <v>1800</v>
      </c>
      <c r="D6766" s="13">
        <v>310.77515046296298</v>
      </c>
      <c r="E6766">
        <v>60.1</v>
      </c>
      <c r="F6766" s="15">
        <f t="shared" si="803"/>
        <v>4.6000000000000014</v>
      </c>
      <c r="G6766">
        <v>2.516</v>
      </c>
      <c r="H6766">
        <v>6.5430000000000001</v>
      </c>
      <c r="I6766">
        <v>329.92200000000003</v>
      </c>
      <c r="J6766">
        <v>-8.5299999999999994</v>
      </c>
      <c r="K6766">
        <v>83.4</v>
      </c>
      <c r="L6766">
        <v>0.23599999999999999</v>
      </c>
      <c r="M6766">
        <v>0.253</v>
      </c>
      <c r="O6766">
        <v>0.625</v>
      </c>
      <c r="T6766">
        <f t="shared" si="798"/>
        <v>2821800</v>
      </c>
      <c r="U6766">
        <v>0</v>
      </c>
      <c r="V6766">
        <f t="shared" si="796"/>
        <v>0</v>
      </c>
      <c r="W6766" t="str">
        <f t="shared" si="799"/>
        <v/>
      </c>
      <c r="X6766" t="str">
        <f t="shared" si="800"/>
        <v/>
      </c>
      <c r="Y6766" t="str">
        <f t="shared" si="797"/>
        <v/>
      </c>
      <c r="AA6766" s="16">
        <f t="shared" si="801"/>
        <v>0.26700000000000002</v>
      </c>
      <c r="AB6766" s="16">
        <f t="shared" si="802"/>
        <v>5.2999999999999999E-2</v>
      </c>
      <c r="AC6766" s="16"/>
    </row>
    <row r="6767" spans="1:29" x14ac:dyDescent="0.25">
      <c r="A6767" s="2">
        <v>43747</v>
      </c>
      <c r="B6767" s="1">
        <v>282</v>
      </c>
      <c r="C6767" s="3">
        <v>1900</v>
      </c>
      <c r="D6767" s="13">
        <v>310.81681712963001</v>
      </c>
      <c r="E6767">
        <v>60.22</v>
      </c>
      <c r="F6767" s="15">
        <f t="shared" si="803"/>
        <v>4.7199999999999989</v>
      </c>
      <c r="G6767">
        <v>3.5230000000000001</v>
      </c>
      <c r="H6767">
        <v>7.0460000000000003</v>
      </c>
      <c r="I6767">
        <v>342.55700000000002</v>
      </c>
      <c r="J6767">
        <v>-9.0329999999999995</v>
      </c>
      <c r="K6767">
        <v>86.7</v>
      </c>
      <c r="L6767">
        <v>0.23699999999999999</v>
      </c>
      <c r="M6767">
        <v>0.254</v>
      </c>
      <c r="O6767">
        <v>0.625</v>
      </c>
      <c r="T6767">
        <f t="shared" si="798"/>
        <v>2821900</v>
      </c>
      <c r="U6767">
        <v>0</v>
      </c>
      <c r="V6767">
        <f t="shared" si="796"/>
        <v>0</v>
      </c>
      <c r="W6767" t="str">
        <f t="shared" si="799"/>
        <v/>
      </c>
      <c r="X6767" t="str">
        <f t="shared" si="800"/>
        <v/>
      </c>
      <c r="Y6767" t="str">
        <f t="shared" si="797"/>
        <v/>
      </c>
      <c r="AA6767" s="16">
        <f t="shared" si="801"/>
        <v>0.26700000000000002</v>
      </c>
      <c r="AB6767" s="16">
        <f t="shared" si="802"/>
        <v>4.1000000000000002E-2</v>
      </c>
      <c r="AC6767" s="16"/>
    </row>
    <row r="6768" spans="1:29" x14ac:dyDescent="0.25">
      <c r="A6768" s="2">
        <v>43747</v>
      </c>
      <c r="B6768" s="1">
        <v>282</v>
      </c>
      <c r="C6768" s="3">
        <v>2000</v>
      </c>
      <c r="D6768" s="13">
        <v>310.85848379629601</v>
      </c>
      <c r="E6768">
        <v>60.22</v>
      </c>
      <c r="F6768" s="15">
        <f t="shared" si="803"/>
        <v>4.7199999999999989</v>
      </c>
      <c r="G6768">
        <v>2.0129999999999999</v>
      </c>
      <c r="H6768">
        <v>5.0330000000000004</v>
      </c>
      <c r="I6768">
        <v>339.74900000000002</v>
      </c>
      <c r="J6768">
        <v>-9.2690000000000001</v>
      </c>
      <c r="K6768">
        <v>86.7</v>
      </c>
      <c r="L6768">
        <v>0.23699999999999999</v>
      </c>
      <c r="M6768">
        <v>0.253</v>
      </c>
      <c r="O6768">
        <v>0.625</v>
      </c>
      <c r="T6768">
        <f t="shared" si="798"/>
        <v>2822000</v>
      </c>
      <c r="U6768">
        <v>0</v>
      </c>
      <c r="V6768">
        <f t="shared" si="796"/>
        <v>0</v>
      </c>
      <c r="W6768" t="str">
        <f t="shared" si="799"/>
        <v/>
      </c>
      <c r="X6768" t="str">
        <f t="shared" si="800"/>
        <v/>
      </c>
      <c r="Y6768" t="str">
        <f t="shared" si="797"/>
        <v/>
      </c>
      <c r="AA6768" s="16">
        <f t="shared" si="801"/>
        <v>0.26200000000000001</v>
      </c>
      <c r="AB6768" s="16">
        <f t="shared" si="802"/>
        <v>0.04</v>
      </c>
      <c r="AC6768" s="16"/>
    </row>
    <row r="6769" spans="1:29" x14ac:dyDescent="0.25">
      <c r="A6769" s="2">
        <v>43747</v>
      </c>
      <c r="B6769" s="1">
        <v>282</v>
      </c>
      <c r="C6769" s="3">
        <v>2100</v>
      </c>
      <c r="D6769" s="13">
        <v>310.90015046296298</v>
      </c>
      <c r="E6769">
        <v>60.1</v>
      </c>
      <c r="F6769" s="15">
        <f t="shared" si="803"/>
        <v>4.6000000000000014</v>
      </c>
      <c r="G6769">
        <v>1.0069999999999999</v>
      </c>
      <c r="H6769">
        <v>4.5289999999999999</v>
      </c>
      <c r="I6769">
        <v>328.51799999999997</v>
      </c>
      <c r="J6769">
        <v>-9.6440000000000001</v>
      </c>
      <c r="K6769">
        <v>88.3</v>
      </c>
      <c r="L6769">
        <v>0.23699999999999999</v>
      </c>
      <c r="M6769">
        <v>0.253</v>
      </c>
      <c r="O6769">
        <v>0.625</v>
      </c>
      <c r="T6769">
        <f t="shared" si="798"/>
        <v>2822100</v>
      </c>
      <c r="U6769">
        <v>0</v>
      </c>
      <c r="V6769">
        <f t="shared" si="796"/>
        <v>0</v>
      </c>
      <c r="W6769" t="str">
        <f t="shared" si="799"/>
        <v/>
      </c>
      <c r="X6769" t="str">
        <f t="shared" si="800"/>
        <v/>
      </c>
      <c r="Y6769" t="str">
        <f t="shared" si="797"/>
        <v/>
      </c>
      <c r="AA6769" s="16">
        <f t="shared" si="801"/>
        <v>0.25900000000000001</v>
      </c>
      <c r="AB6769" s="16">
        <f t="shared" si="802"/>
        <v>3.4000000000000002E-2</v>
      </c>
      <c r="AC6769" s="16"/>
    </row>
    <row r="6770" spans="1:29" x14ac:dyDescent="0.25">
      <c r="A6770" s="2">
        <v>43747</v>
      </c>
      <c r="B6770" s="1">
        <v>282</v>
      </c>
      <c r="C6770" s="3">
        <v>2200</v>
      </c>
      <c r="D6770" s="13">
        <v>310.94181712963001</v>
      </c>
      <c r="E6770">
        <v>60.45</v>
      </c>
      <c r="F6770" s="15">
        <f t="shared" si="803"/>
        <v>4.9500000000000028</v>
      </c>
      <c r="G6770">
        <v>0</v>
      </c>
      <c r="H6770">
        <v>1.51</v>
      </c>
      <c r="I6770">
        <v>40.713999999999999</v>
      </c>
      <c r="J6770">
        <v>-9.782</v>
      </c>
      <c r="K6770">
        <v>87.8</v>
      </c>
      <c r="L6770">
        <v>0.23599999999999999</v>
      </c>
      <c r="M6770">
        <v>0.253</v>
      </c>
      <c r="O6770">
        <v>0.625</v>
      </c>
      <c r="T6770">
        <f t="shared" si="798"/>
        <v>2822200</v>
      </c>
      <c r="U6770">
        <v>0</v>
      </c>
      <c r="V6770">
        <f t="shared" si="796"/>
        <v>0</v>
      </c>
      <c r="W6770" t="str">
        <f t="shared" si="799"/>
        <v/>
      </c>
      <c r="X6770" t="str">
        <f t="shared" si="800"/>
        <v/>
      </c>
      <c r="Y6770" t="str">
        <f t="shared" si="797"/>
        <v/>
      </c>
      <c r="AA6770" s="16">
        <f t="shared" si="801"/>
        <v>0.255</v>
      </c>
      <c r="AB6770" s="16">
        <f t="shared" si="802"/>
        <v>3.5000000000000003E-2</v>
      </c>
      <c r="AC6770" s="16"/>
    </row>
    <row r="6771" spans="1:29" x14ac:dyDescent="0.25">
      <c r="A6771" s="2">
        <v>43747</v>
      </c>
      <c r="B6771" s="1">
        <v>282</v>
      </c>
      <c r="C6771" s="3">
        <v>2300</v>
      </c>
      <c r="D6771" s="13">
        <v>310.98348379629601</v>
      </c>
      <c r="E6771">
        <v>59.75</v>
      </c>
      <c r="F6771" s="15">
        <f t="shared" si="803"/>
        <v>4.25</v>
      </c>
      <c r="G6771">
        <v>0</v>
      </c>
      <c r="H6771">
        <v>1.51</v>
      </c>
      <c r="I6771">
        <v>355.19200000000001</v>
      </c>
      <c r="J6771">
        <v>-11.04</v>
      </c>
      <c r="K6771">
        <v>90.8</v>
      </c>
      <c r="L6771">
        <v>0.23599999999999999</v>
      </c>
      <c r="M6771">
        <v>0.252</v>
      </c>
      <c r="O6771">
        <v>0.625</v>
      </c>
      <c r="T6771">
        <f t="shared" si="798"/>
        <v>2822300</v>
      </c>
      <c r="U6771">
        <v>0</v>
      </c>
      <c r="V6771">
        <f t="shared" si="796"/>
        <v>0</v>
      </c>
      <c r="W6771" t="str">
        <f t="shared" si="799"/>
        <v/>
      </c>
      <c r="X6771" t="str">
        <f t="shared" si="800"/>
        <v/>
      </c>
      <c r="Y6771" t="str">
        <f t="shared" si="797"/>
        <v/>
      </c>
      <c r="AA6771" s="16">
        <f t="shared" si="801"/>
        <v>0.23899999999999999</v>
      </c>
      <c r="AB6771" s="16">
        <f t="shared" si="802"/>
        <v>2.4E-2</v>
      </c>
      <c r="AC6771" s="16"/>
    </row>
    <row r="6772" spans="1:29" x14ac:dyDescent="0.25">
      <c r="A6772" s="2">
        <v>43747</v>
      </c>
      <c r="B6772" s="1">
        <v>282</v>
      </c>
      <c r="C6772" s="3">
        <v>2400</v>
      </c>
      <c r="D6772" s="13">
        <v>311.02515046296298</v>
      </c>
      <c r="E6772">
        <v>60.57</v>
      </c>
      <c r="F6772" s="15">
        <f t="shared" si="803"/>
        <v>5.07</v>
      </c>
      <c r="G6772">
        <v>0</v>
      </c>
      <c r="H6772">
        <v>2.0129999999999999</v>
      </c>
      <c r="I6772">
        <v>355.19200000000001</v>
      </c>
      <c r="J6772">
        <v>-10.231</v>
      </c>
      <c r="K6772">
        <v>86.7</v>
      </c>
      <c r="L6772">
        <v>0.23599999999999999</v>
      </c>
      <c r="M6772">
        <v>0.252</v>
      </c>
      <c r="O6772">
        <v>0.625</v>
      </c>
      <c r="T6772">
        <f t="shared" si="798"/>
        <v>2822400</v>
      </c>
      <c r="U6772">
        <v>0</v>
      </c>
      <c r="V6772">
        <f t="shared" si="796"/>
        <v>0</v>
      </c>
      <c r="W6772">
        <f t="shared" si="799"/>
        <v>0.23599999999999999</v>
      </c>
      <c r="X6772">
        <f t="shared" si="800"/>
        <v>0.252</v>
      </c>
      <c r="Y6772">
        <f t="shared" si="797"/>
        <v>5.0999999999999997E-2</v>
      </c>
      <c r="AA6772" s="16">
        <f t="shared" si="801"/>
        <v>0.24299999999999999</v>
      </c>
      <c r="AB6772" s="16">
        <f t="shared" si="802"/>
        <v>3.6999999999999998E-2</v>
      </c>
      <c r="AC6772" s="16"/>
    </row>
    <row r="6773" spans="1:29" x14ac:dyDescent="0.25">
      <c r="A6773" s="2">
        <v>43748</v>
      </c>
      <c r="B6773" s="1">
        <v>283</v>
      </c>
      <c r="C6773" s="3">
        <v>100</v>
      </c>
      <c r="D6773" s="13">
        <v>311.06681712963001</v>
      </c>
      <c r="E6773">
        <v>59.51</v>
      </c>
      <c r="F6773" s="15">
        <f t="shared" si="803"/>
        <v>4.009999999999998</v>
      </c>
      <c r="G6773">
        <v>0</v>
      </c>
      <c r="H6773">
        <v>1.51</v>
      </c>
      <c r="I6773">
        <v>353.78800000000001</v>
      </c>
      <c r="J6773">
        <v>-10.898</v>
      </c>
      <c r="K6773">
        <v>87.1</v>
      </c>
      <c r="L6773">
        <v>0.23499999999999999</v>
      </c>
      <c r="M6773">
        <v>0.251</v>
      </c>
      <c r="O6773">
        <v>0.625</v>
      </c>
      <c r="T6773">
        <f t="shared" si="798"/>
        <v>2830100</v>
      </c>
      <c r="U6773">
        <v>0</v>
      </c>
      <c r="V6773">
        <f t="shared" si="796"/>
        <v>0</v>
      </c>
      <c r="W6773" t="str">
        <f t="shared" si="799"/>
        <v/>
      </c>
      <c r="X6773" t="str">
        <f t="shared" si="800"/>
        <v/>
      </c>
      <c r="Y6773" t="str">
        <f t="shared" si="797"/>
        <v/>
      </c>
      <c r="AA6773" s="16">
        <f t="shared" si="801"/>
        <v>0.23200000000000001</v>
      </c>
      <c r="AB6773" s="16">
        <f t="shared" si="802"/>
        <v>3.4000000000000002E-2</v>
      </c>
      <c r="AC6773" s="16"/>
    </row>
    <row r="6774" spans="1:29" x14ac:dyDescent="0.25">
      <c r="A6774" s="2">
        <v>43748</v>
      </c>
      <c r="B6774" s="1">
        <v>283</v>
      </c>
      <c r="C6774" s="3">
        <v>200</v>
      </c>
      <c r="D6774" s="13">
        <v>311.10848379629601</v>
      </c>
      <c r="E6774">
        <v>59.98</v>
      </c>
      <c r="F6774" s="15">
        <f t="shared" si="803"/>
        <v>4.4799999999999969</v>
      </c>
      <c r="G6774">
        <v>0.503</v>
      </c>
      <c r="H6774">
        <v>2.0129999999999999</v>
      </c>
      <c r="I6774">
        <v>14.039</v>
      </c>
      <c r="J6774">
        <v>-11.361000000000001</v>
      </c>
      <c r="K6774">
        <v>90</v>
      </c>
      <c r="L6774">
        <v>0.23400000000000001</v>
      </c>
      <c r="M6774">
        <v>0.251</v>
      </c>
      <c r="O6774">
        <v>0.625</v>
      </c>
      <c r="T6774">
        <f t="shared" si="798"/>
        <v>2830200</v>
      </c>
      <c r="U6774">
        <v>0</v>
      </c>
      <c r="V6774">
        <f t="shared" si="796"/>
        <v>0</v>
      </c>
      <c r="W6774" t="str">
        <f t="shared" si="799"/>
        <v/>
      </c>
      <c r="X6774" t="str">
        <f t="shared" si="800"/>
        <v/>
      </c>
      <c r="Y6774" t="str">
        <f t="shared" si="797"/>
        <v/>
      </c>
      <c r="AA6774" s="16">
        <f t="shared" si="801"/>
        <v>0.23100000000000001</v>
      </c>
      <c r="AB6774" s="16">
        <f t="shared" si="802"/>
        <v>2.5999999999999999E-2</v>
      </c>
      <c r="AC6774" s="16"/>
    </row>
    <row r="6775" spans="1:29" x14ac:dyDescent="0.25">
      <c r="A6775" s="2">
        <v>43748</v>
      </c>
      <c r="B6775" s="1">
        <v>283</v>
      </c>
      <c r="C6775" s="3">
        <v>300</v>
      </c>
      <c r="D6775" s="13">
        <v>311.15015046296298</v>
      </c>
      <c r="E6775">
        <v>60.8</v>
      </c>
      <c r="F6775" s="15">
        <f t="shared" si="803"/>
        <v>5.2999999999999972</v>
      </c>
      <c r="G6775">
        <v>0</v>
      </c>
      <c r="H6775">
        <v>2.0129999999999999</v>
      </c>
      <c r="I6775">
        <v>355.19200000000001</v>
      </c>
      <c r="J6775">
        <v>-9.2690000000000001</v>
      </c>
      <c r="K6775">
        <v>84.9</v>
      </c>
      <c r="L6775">
        <v>0.23300000000000001</v>
      </c>
      <c r="M6775">
        <v>0.249</v>
      </c>
      <c r="O6775">
        <v>0.625</v>
      </c>
      <c r="T6775">
        <f t="shared" si="798"/>
        <v>2830300</v>
      </c>
      <c r="U6775">
        <v>0</v>
      </c>
      <c r="V6775">
        <f t="shared" si="796"/>
        <v>0</v>
      </c>
      <c r="W6775" t="str">
        <f t="shared" si="799"/>
        <v/>
      </c>
      <c r="X6775" t="str">
        <f t="shared" si="800"/>
        <v/>
      </c>
      <c r="Y6775" t="str">
        <f t="shared" si="797"/>
        <v/>
      </c>
      <c r="AA6775" s="16">
        <f t="shared" si="801"/>
        <v>0.25700000000000001</v>
      </c>
      <c r="AB6775" s="16">
        <f t="shared" si="802"/>
        <v>4.5999999999999999E-2</v>
      </c>
      <c r="AC6775" s="16"/>
    </row>
    <row r="6776" spans="1:29" x14ac:dyDescent="0.25">
      <c r="A6776" s="2">
        <v>43748</v>
      </c>
      <c r="B6776" s="1">
        <v>283</v>
      </c>
      <c r="C6776" s="3">
        <v>400</v>
      </c>
      <c r="D6776" s="13">
        <v>311.19181712963001</v>
      </c>
      <c r="E6776">
        <v>60.33</v>
      </c>
      <c r="F6776" s="15">
        <f t="shared" si="803"/>
        <v>4.8299999999999983</v>
      </c>
      <c r="G6776">
        <v>0</v>
      </c>
      <c r="H6776">
        <v>2.0129999999999999</v>
      </c>
      <c r="I6776">
        <v>12.635</v>
      </c>
      <c r="J6776">
        <v>-9.782</v>
      </c>
      <c r="K6776">
        <v>83.8</v>
      </c>
      <c r="L6776">
        <v>0.23300000000000001</v>
      </c>
      <c r="M6776">
        <v>0.249</v>
      </c>
      <c r="O6776">
        <v>0.625</v>
      </c>
      <c r="T6776">
        <f t="shared" si="798"/>
        <v>2830400</v>
      </c>
      <c r="U6776">
        <v>0</v>
      </c>
      <c r="V6776">
        <f t="shared" si="796"/>
        <v>0</v>
      </c>
      <c r="W6776" t="str">
        <f t="shared" si="799"/>
        <v/>
      </c>
      <c r="X6776" t="str">
        <f t="shared" si="800"/>
        <v/>
      </c>
      <c r="Y6776" t="str">
        <f t="shared" si="797"/>
        <v/>
      </c>
      <c r="AA6776" s="16">
        <f t="shared" si="801"/>
        <v>0.24299999999999999</v>
      </c>
      <c r="AB6776" s="16">
        <f t="shared" si="802"/>
        <v>4.7E-2</v>
      </c>
      <c r="AC6776" s="16"/>
    </row>
    <row r="6777" spans="1:29" x14ac:dyDescent="0.25">
      <c r="A6777" s="2">
        <v>43748</v>
      </c>
      <c r="B6777" s="1">
        <v>283</v>
      </c>
      <c r="C6777" s="3">
        <v>500</v>
      </c>
      <c r="D6777" s="13">
        <v>311.23348379629601</v>
      </c>
      <c r="E6777">
        <v>59.75</v>
      </c>
      <c r="F6777" s="15">
        <f t="shared" si="803"/>
        <v>4.25</v>
      </c>
      <c r="G6777">
        <v>0</v>
      </c>
      <c r="H6777">
        <v>1.51</v>
      </c>
      <c r="I6777">
        <v>1.4039999999999999</v>
      </c>
      <c r="J6777">
        <v>-9.7129999999999992</v>
      </c>
      <c r="K6777">
        <v>81.8</v>
      </c>
      <c r="L6777">
        <v>0.23300000000000001</v>
      </c>
      <c r="M6777">
        <v>0.249</v>
      </c>
      <c r="O6777">
        <v>0.625</v>
      </c>
      <c r="T6777">
        <f t="shared" si="798"/>
        <v>2830500</v>
      </c>
      <c r="U6777">
        <v>0</v>
      </c>
      <c r="V6777">
        <f t="shared" si="796"/>
        <v>0</v>
      </c>
      <c r="W6777" t="str">
        <f t="shared" si="799"/>
        <v/>
      </c>
      <c r="X6777" t="str">
        <f t="shared" si="800"/>
        <v/>
      </c>
      <c r="Y6777" t="str">
        <f t="shared" si="797"/>
        <v/>
      </c>
      <c r="AA6777" s="16">
        <f t="shared" si="801"/>
        <v>0.23899999999999999</v>
      </c>
      <c r="AB6777" s="16">
        <f t="shared" si="802"/>
        <v>5.2999999999999999E-2</v>
      </c>
      <c r="AC6777" s="16"/>
    </row>
    <row r="6778" spans="1:29" x14ac:dyDescent="0.25">
      <c r="A6778" s="2">
        <v>43748</v>
      </c>
      <c r="B6778" s="1">
        <v>283</v>
      </c>
      <c r="C6778" s="3">
        <v>600</v>
      </c>
      <c r="D6778" s="13">
        <v>311.27515046296298</v>
      </c>
      <c r="E6778">
        <v>59.75</v>
      </c>
      <c r="F6778" s="15">
        <f t="shared" si="803"/>
        <v>4.25</v>
      </c>
      <c r="G6778">
        <v>0</v>
      </c>
      <c r="H6778">
        <v>3.02</v>
      </c>
      <c r="I6778">
        <v>355.19200000000001</v>
      </c>
      <c r="J6778">
        <v>-8.9320000000000004</v>
      </c>
      <c r="K6778">
        <v>77.3</v>
      </c>
      <c r="L6778">
        <v>0.23200000000000001</v>
      </c>
      <c r="M6778">
        <v>0.249</v>
      </c>
      <c r="O6778">
        <v>0.625</v>
      </c>
      <c r="T6778">
        <f t="shared" si="798"/>
        <v>2830600</v>
      </c>
      <c r="U6778">
        <v>0</v>
      </c>
      <c r="V6778">
        <f t="shared" si="796"/>
        <v>0</v>
      </c>
      <c r="W6778" t="str">
        <f t="shared" si="799"/>
        <v/>
      </c>
      <c r="X6778" t="str">
        <f t="shared" si="800"/>
        <v/>
      </c>
      <c r="Y6778" t="str">
        <f t="shared" si="797"/>
        <v/>
      </c>
      <c r="AA6778" s="16">
        <f t="shared" si="801"/>
        <v>0.24</v>
      </c>
      <c r="AB6778" s="16">
        <f t="shared" si="802"/>
        <v>7.0000000000000007E-2</v>
      </c>
      <c r="AC6778" s="16"/>
    </row>
    <row r="6779" spans="1:29" x14ac:dyDescent="0.25">
      <c r="A6779" s="2">
        <v>43748</v>
      </c>
      <c r="B6779" s="1">
        <v>283</v>
      </c>
      <c r="C6779" s="3">
        <v>700</v>
      </c>
      <c r="D6779" s="13">
        <v>311.31681712963001</v>
      </c>
      <c r="E6779">
        <v>59.75</v>
      </c>
      <c r="F6779" s="15">
        <f t="shared" si="803"/>
        <v>4.25</v>
      </c>
      <c r="G6779">
        <v>0.503</v>
      </c>
      <c r="H6779">
        <v>2.0129999999999999</v>
      </c>
      <c r="I6779">
        <v>1.4039999999999999</v>
      </c>
      <c r="J6779">
        <v>-9.8849999999999998</v>
      </c>
      <c r="K6779">
        <v>84.9</v>
      </c>
      <c r="L6779">
        <v>0.23100000000000001</v>
      </c>
      <c r="M6779">
        <v>0.247</v>
      </c>
      <c r="O6779">
        <v>15.625</v>
      </c>
      <c r="T6779">
        <f t="shared" si="798"/>
        <v>2830700</v>
      </c>
      <c r="U6779">
        <v>23.8</v>
      </c>
      <c r="V6779">
        <f t="shared" si="796"/>
        <v>15.6</v>
      </c>
      <c r="W6779" t="str">
        <f t="shared" si="799"/>
        <v/>
      </c>
      <c r="X6779" t="str">
        <f t="shared" si="800"/>
        <v/>
      </c>
      <c r="Y6779" t="str">
        <f t="shared" si="797"/>
        <v/>
      </c>
      <c r="AA6779" s="16">
        <f t="shared" si="801"/>
        <v>0.245</v>
      </c>
      <c r="AB6779" s="16">
        <f t="shared" si="802"/>
        <v>4.3999999999999997E-2</v>
      </c>
      <c r="AC6779" s="16"/>
    </row>
    <row r="6780" spans="1:29" x14ac:dyDescent="0.25">
      <c r="A6780" s="2">
        <v>43748</v>
      </c>
      <c r="B6780" s="1">
        <v>283</v>
      </c>
      <c r="C6780" s="3">
        <v>800</v>
      </c>
      <c r="D6780" s="13">
        <v>311.35848379629601</v>
      </c>
      <c r="E6780">
        <v>59.98</v>
      </c>
      <c r="F6780" s="15">
        <f t="shared" si="803"/>
        <v>4.4799999999999969</v>
      </c>
      <c r="G6780">
        <v>0</v>
      </c>
      <c r="H6780">
        <v>2.0129999999999999</v>
      </c>
      <c r="I6780">
        <v>308.863</v>
      </c>
      <c r="J6780">
        <v>-5.2949999999999999</v>
      </c>
      <c r="K6780">
        <v>66.5</v>
      </c>
      <c r="L6780">
        <v>0.23100000000000001</v>
      </c>
      <c r="M6780">
        <v>0.247</v>
      </c>
      <c r="O6780">
        <v>234.375</v>
      </c>
      <c r="T6780">
        <f t="shared" si="798"/>
        <v>2830800</v>
      </c>
      <c r="U6780">
        <v>164.7</v>
      </c>
      <c r="V6780">
        <f t="shared" si="796"/>
        <v>234.4</v>
      </c>
      <c r="W6780" t="str">
        <f t="shared" si="799"/>
        <v/>
      </c>
      <c r="X6780" t="str">
        <f t="shared" si="800"/>
        <v/>
      </c>
      <c r="Y6780" t="str">
        <f t="shared" si="797"/>
        <v/>
      </c>
      <c r="AA6780" s="16">
        <f t="shared" si="801"/>
        <v>0.27400000000000002</v>
      </c>
      <c r="AB6780" s="16">
        <f t="shared" si="802"/>
        <v>0.13800000000000001</v>
      </c>
      <c r="AC6780" s="16"/>
    </row>
    <row r="6781" spans="1:29" x14ac:dyDescent="0.25">
      <c r="A6781" s="2">
        <v>43748</v>
      </c>
      <c r="B6781" s="1">
        <v>283</v>
      </c>
      <c r="C6781" s="3">
        <v>900</v>
      </c>
      <c r="D6781" s="13">
        <v>311.40015046296298</v>
      </c>
      <c r="E6781">
        <v>59.51</v>
      </c>
      <c r="F6781" s="15">
        <f t="shared" si="803"/>
        <v>4.009999999999998</v>
      </c>
      <c r="G6781">
        <v>0</v>
      </c>
      <c r="H6781">
        <v>1.0069999999999999</v>
      </c>
      <c r="I6781">
        <v>200.761</v>
      </c>
      <c r="J6781">
        <v>-2.9180000000000001</v>
      </c>
      <c r="K6781">
        <v>56.7</v>
      </c>
      <c r="L6781">
        <v>0.23100000000000001</v>
      </c>
      <c r="M6781">
        <v>0.247</v>
      </c>
      <c r="O6781">
        <v>386.875</v>
      </c>
      <c r="T6781">
        <f t="shared" si="798"/>
        <v>2830900</v>
      </c>
      <c r="U6781">
        <v>322.8</v>
      </c>
      <c r="V6781">
        <f t="shared" ref="V6781:V6844" si="804">IF(O6781&lt;1,0,ROUND(O6781,1))</f>
        <v>386.9</v>
      </c>
      <c r="W6781" t="str">
        <f t="shared" si="799"/>
        <v/>
      </c>
      <c r="X6781" t="str">
        <f t="shared" si="800"/>
        <v/>
      </c>
      <c r="Y6781" t="str">
        <f t="shared" ref="Y6781:Y6844" si="805">IF(C6781=2400,ROUND(F6781/100,3),"")</f>
        <v/>
      </c>
      <c r="AA6781" s="16">
        <f t="shared" si="801"/>
        <v>0.27900000000000003</v>
      </c>
      <c r="AB6781" s="16">
        <f t="shared" si="802"/>
        <v>0.21299999999999999</v>
      </c>
      <c r="AC6781" s="16"/>
    </row>
    <row r="6782" spans="1:29" x14ac:dyDescent="0.25">
      <c r="A6782" s="2">
        <v>43748</v>
      </c>
      <c r="B6782" s="1">
        <v>283</v>
      </c>
      <c r="C6782" s="3">
        <v>1000</v>
      </c>
      <c r="D6782" s="13">
        <v>311.44181712963001</v>
      </c>
      <c r="E6782">
        <v>59.63</v>
      </c>
      <c r="F6782" s="15">
        <f t="shared" si="803"/>
        <v>4.1300000000000026</v>
      </c>
      <c r="G6782">
        <v>0</v>
      </c>
      <c r="H6782">
        <v>2.516</v>
      </c>
      <c r="I6782">
        <v>174.08600000000001</v>
      </c>
      <c r="J6782">
        <v>-0.873</v>
      </c>
      <c r="K6782">
        <v>43</v>
      </c>
      <c r="L6782">
        <v>0.23</v>
      </c>
      <c r="M6782">
        <v>0.247</v>
      </c>
      <c r="O6782">
        <v>513.125</v>
      </c>
      <c r="T6782">
        <f t="shared" si="798"/>
        <v>2831000</v>
      </c>
      <c r="U6782">
        <v>453.7</v>
      </c>
      <c r="V6782">
        <f t="shared" si="804"/>
        <v>513.1</v>
      </c>
      <c r="W6782" t="str">
        <f t="shared" si="799"/>
        <v/>
      </c>
      <c r="X6782" t="str">
        <f t="shared" si="800"/>
        <v/>
      </c>
      <c r="Y6782" t="str">
        <f t="shared" si="805"/>
        <v/>
      </c>
      <c r="AA6782" s="16">
        <f t="shared" si="801"/>
        <v>0.246</v>
      </c>
      <c r="AB6782" s="16">
        <f t="shared" si="802"/>
        <v>0.32600000000000001</v>
      </c>
      <c r="AC6782" s="16"/>
    </row>
    <row r="6783" spans="1:29" x14ac:dyDescent="0.25">
      <c r="A6783" s="2">
        <v>43748</v>
      </c>
      <c r="B6783" s="1">
        <v>283</v>
      </c>
      <c r="C6783" s="3">
        <v>1100</v>
      </c>
      <c r="D6783" s="13">
        <v>311.48348379629601</v>
      </c>
      <c r="E6783">
        <v>59.75</v>
      </c>
      <c r="F6783" s="15">
        <f t="shared" si="803"/>
        <v>4.25</v>
      </c>
      <c r="G6783">
        <v>0.503</v>
      </c>
      <c r="H6783">
        <v>3.02</v>
      </c>
      <c r="I6783">
        <v>146.00800000000001</v>
      </c>
      <c r="J6783">
        <v>0.66</v>
      </c>
      <c r="K6783">
        <v>42.1</v>
      </c>
      <c r="L6783">
        <v>0.23</v>
      </c>
      <c r="M6783">
        <v>0.246</v>
      </c>
      <c r="O6783">
        <v>586.875</v>
      </c>
      <c r="T6783">
        <f t="shared" si="798"/>
        <v>2831100</v>
      </c>
      <c r="U6783">
        <v>541.70000000000005</v>
      </c>
      <c r="V6783">
        <f t="shared" si="804"/>
        <v>586.9</v>
      </c>
      <c r="W6783" t="str">
        <f t="shared" si="799"/>
        <v/>
      </c>
      <c r="X6783" t="str">
        <f t="shared" si="800"/>
        <v/>
      </c>
      <c r="Y6783" t="str">
        <f t="shared" si="805"/>
        <v/>
      </c>
      <c r="AA6783" s="16">
        <f t="shared" si="801"/>
        <v>0.27</v>
      </c>
      <c r="AB6783" s="16">
        <f t="shared" si="802"/>
        <v>0.371</v>
      </c>
      <c r="AC6783" s="16"/>
    </row>
    <row r="6784" spans="1:29" x14ac:dyDescent="0.25">
      <c r="A6784" s="2">
        <v>43748</v>
      </c>
      <c r="B6784" s="1">
        <v>283</v>
      </c>
      <c r="C6784" s="3">
        <v>1200</v>
      </c>
      <c r="D6784" s="13">
        <v>311.52515046296298</v>
      </c>
      <c r="E6784">
        <v>59.86</v>
      </c>
      <c r="F6784" s="15">
        <f t="shared" si="803"/>
        <v>4.3599999999999994</v>
      </c>
      <c r="G6784">
        <v>1.0069999999999999</v>
      </c>
      <c r="H6784">
        <v>4.0259999999999998</v>
      </c>
      <c r="I6784">
        <v>158.643</v>
      </c>
      <c r="J6784">
        <v>2.6640000000000001</v>
      </c>
      <c r="K6784">
        <v>41.9</v>
      </c>
      <c r="L6784">
        <v>0.22900000000000001</v>
      </c>
      <c r="M6784">
        <v>0.245</v>
      </c>
      <c r="O6784">
        <v>611.875</v>
      </c>
      <c r="T6784">
        <f t="shared" si="798"/>
        <v>2831200</v>
      </c>
      <c r="U6784">
        <v>578</v>
      </c>
      <c r="V6784">
        <f t="shared" si="804"/>
        <v>611.9</v>
      </c>
      <c r="W6784" t="str">
        <f t="shared" si="799"/>
        <v/>
      </c>
      <c r="X6784" t="str">
        <f t="shared" si="800"/>
        <v/>
      </c>
      <c r="Y6784" t="str">
        <f t="shared" si="805"/>
        <v/>
      </c>
      <c r="AA6784" s="16">
        <f t="shared" si="801"/>
        <v>0.31</v>
      </c>
      <c r="AB6784" s="16">
        <f t="shared" si="802"/>
        <v>0.43</v>
      </c>
      <c r="AC6784" s="16"/>
    </row>
    <row r="6785" spans="1:29" x14ac:dyDescent="0.25">
      <c r="A6785" s="2">
        <v>43748</v>
      </c>
      <c r="B6785" s="1">
        <v>283</v>
      </c>
      <c r="C6785" s="3">
        <v>1300</v>
      </c>
      <c r="D6785" s="13">
        <v>311.56681712963001</v>
      </c>
      <c r="E6785">
        <v>59.16</v>
      </c>
      <c r="F6785" s="15">
        <f t="shared" si="803"/>
        <v>3.6599999999999966</v>
      </c>
      <c r="G6785">
        <v>1.0069999999999999</v>
      </c>
      <c r="H6785">
        <v>4.0259999999999998</v>
      </c>
      <c r="I6785">
        <v>286.39999999999998</v>
      </c>
      <c r="J6785">
        <v>2.7440000000000002</v>
      </c>
      <c r="K6785">
        <v>40.6</v>
      </c>
      <c r="L6785">
        <v>0.22900000000000001</v>
      </c>
      <c r="M6785">
        <v>0.246</v>
      </c>
      <c r="O6785">
        <v>585.625</v>
      </c>
      <c r="T6785">
        <f t="shared" si="798"/>
        <v>2831300</v>
      </c>
      <c r="U6785">
        <v>560.20000000000005</v>
      </c>
      <c r="V6785">
        <f t="shared" si="804"/>
        <v>585.6</v>
      </c>
      <c r="W6785" t="str">
        <f t="shared" si="799"/>
        <v/>
      </c>
      <c r="X6785" t="str">
        <f t="shared" si="800"/>
        <v/>
      </c>
      <c r="Y6785" t="str">
        <f t="shared" si="805"/>
        <v/>
      </c>
      <c r="AA6785" s="16">
        <f t="shared" si="801"/>
        <v>0.30199999999999999</v>
      </c>
      <c r="AB6785" s="16">
        <f t="shared" si="802"/>
        <v>0.442</v>
      </c>
      <c r="AC6785" s="16"/>
    </row>
    <row r="6786" spans="1:29" x14ac:dyDescent="0.25">
      <c r="A6786" s="2">
        <v>43748</v>
      </c>
      <c r="B6786" s="1">
        <v>283</v>
      </c>
      <c r="C6786" s="3">
        <v>1400</v>
      </c>
      <c r="D6786" s="13">
        <v>311.60848379629601</v>
      </c>
      <c r="E6786">
        <v>58.69</v>
      </c>
      <c r="F6786" s="15">
        <f t="shared" si="803"/>
        <v>3.1899999999999977</v>
      </c>
      <c r="G6786">
        <v>0.503</v>
      </c>
      <c r="H6786">
        <v>4.0259999999999998</v>
      </c>
      <c r="I6786">
        <v>297.63099999999997</v>
      </c>
      <c r="J6786">
        <v>3.0630000000000002</v>
      </c>
      <c r="K6786">
        <v>37.6</v>
      </c>
      <c r="L6786">
        <v>0.23</v>
      </c>
      <c r="M6786">
        <v>0.248</v>
      </c>
      <c r="O6786">
        <v>506.875</v>
      </c>
      <c r="T6786">
        <f t="shared" si="798"/>
        <v>2831400</v>
      </c>
      <c r="U6786">
        <v>488.5</v>
      </c>
      <c r="V6786">
        <f t="shared" si="804"/>
        <v>506.9</v>
      </c>
      <c r="W6786" t="str">
        <f t="shared" si="799"/>
        <v/>
      </c>
      <c r="X6786" t="str">
        <f t="shared" si="800"/>
        <v/>
      </c>
      <c r="Y6786" t="str">
        <f t="shared" si="805"/>
        <v/>
      </c>
      <c r="AA6786" s="16">
        <f t="shared" si="801"/>
        <v>0.28599999999999998</v>
      </c>
      <c r="AB6786" s="16">
        <f t="shared" si="802"/>
        <v>0.47499999999999998</v>
      </c>
      <c r="AC6786" s="16"/>
    </row>
    <row r="6787" spans="1:29" x14ac:dyDescent="0.25">
      <c r="A6787" s="2">
        <v>43748</v>
      </c>
      <c r="B6787" s="1">
        <v>283</v>
      </c>
      <c r="C6787" s="3">
        <v>1500</v>
      </c>
      <c r="D6787" s="13">
        <v>311.65015046296298</v>
      </c>
      <c r="E6787">
        <v>58.93</v>
      </c>
      <c r="F6787" s="15">
        <f t="shared" si="803"/>
        <v>3.4299999999999997</v>
      </c>
      <c r="G6787">
        <v>1.0069999999999999</v>
      </c>
      <c r="H6787">
        <v>4.0259999999999998</v>
      </c>
      <c r="I6787">
        <v>317.286</v>
      </c>
      <c r="J6787">
        <v>2.262</v>
      </c>
      <c r="K6787">
        <v>38.9</v>
      </c>
      <c r="L6787">
        <v>0.23200000000000001</v>
      </c>
      <c r="M6787">
        <v>0.249</v>
      </c>
      <c r="O6787">
        <v>373.125</v>
      </c>
      <c r="T6787">
        <f t="shared" si="798"/>
        <v>2831500</v>
      </c>
      <c r="U6787">
        <v>371.2</v>
      </c>
      <c r="V6787">
        <f t="shared" si="804"/>
        <v>373.1</v>
      </c>
      <c r="W6787" t="str">
        <f t="shared" si="799"/>
        <v/>
      </c>
      <c r="X6787" t="str">
        <f t="shared" si="800"/>
        <v/>
      </c>
      <c r="Y6787" t="str">
        <f t="shared" si="805"/>
        <v/>
      </c>
      <c r="AA6787" s="16">
        <f t="shared" si="801"/>
        <v>0.28000000000000003</v>
      </c>
      <c r="AB6787" s="16">
        <f t="shared" si="802"/>
        <v>0.44</v>
      </c>
      <c r="AC6787" s="16"/>
    </row>
    <row r="6788" spans="1:29" x14ac:dyDescent="0.25">
      <c r="A6788" s="2">
        <v>43748</v>
      </c>
      <c r="B6788" s="1">
        <v>283</v>
      </c>
      <c r="C6788" s="3">
        <v>1600</v>
      </c>
      <c r="D6788" s="13">
        <v>311.69181712963001</v>
      </c>
      <c r="E6788">
        <v>58.46</v>
      </c>
      <c r="F6788" s="15">
        <f t="shared" si="803"/>
        <v>2.9600000000000009</v>
      </c>
      <c r="G6788">
        <v>1.0069999999999999</v>
      </c>
      <c r="H6788">
        <v>4.0259999999999998</v>
      </c>
      <c r="I6788">
        <v>304.65100000000001</v>
      </c>
      <c r="J6788">
        <v>1.643</v>
      </c>
      <c r="K6788">
        <v>39.299999999999997</v>
      </c>
      <c r="L6788">
        <v>0.23300000000000001</v>
      </c>
      <c r="M6788">
        <v>0.252</v>
      </c>
      <c r="O6788">
        <v>199.375</v>
      </c>
      <c r="T6788">
        <f t="shared" si="798"/>
        <v>2831600</v>
      </c>
      <c r="U6788">
        <v>219.2</v>
      </c>
      <c r="V6788">
        <f t="shared" si="804"/>
        <v>199.4</v>
      </c>
      <c r="W6788" t="str">
        <f t="shared" si="799"/>
        <v/>
      </c>
      <c r="X6788" t="str">
        <f t="shared" si="800"/>
        <v/>
      </c>
      <c r="Y6788" t="str">
        <f t="shared" si="805"/>
        <v/>
      </c>
      <c r="AA6788" s="16">
        <f t="shared" si="801"/>
        <v>0.27</v>
      </c>
      <c r="AB6788" s="16">
        <f t="shared" si="802"/>
        <v>0.41699999999999998</v>
      </c>
      <c r="AC6788" s="16"/>
    </row>
    <row r="6789" spans="1:29" x14ac:dyDescent="0.25">
      <c r="A6789" s="2">
        <v>43748</v>
      </c>
      <c r="B6789" s="1">
        <v>283</v>
      </c>
      <c r="C6789" s="3">
        <v>1700</v>
      </c>
      <c r="D6789" s="13">
        <v>311.73348379629601</v>
      </c>
      <c r="E6789">
        <v>58.46</v>
      </c>
      <c r="F6789" s="15">
        <f t="shared" si="803"/>
        <v>2.9600000000000009</v>
      </c>
      <c r="G6789">
        <v>0.503</v>
      </c>
      <c r="H6789">
        <v>4.0259999999999998</v>
      </c>
      <c r="I6789">
        <v>297.63099999999997</v>
      </c>
      <c r="J6789">
        <v>2.4E-2</v>
      </c>
      <c r="K6789">
        <v>45.1</v>
      </c>
      <c r="L6789">
        <v>0.23499999999999999</v>
      </c>
      <c r="M6789">
        <v>0.255</v>
      </c>
      <c r="O6789">
        <v>25.625</v>
      </c>
      <c r="T6789">
        <f t="shared" ref="T6789:T6852" si="806">B6789*10000+C6789</f>
        <v>2831700</v>
      </c>
      <c r="U6789">
        <v>60.8</v>
      </c>
      <c r="V6789">
        <f t="shared" si="804"/>
        <v>25.6</v>
      </c>
      <c r="W6789" t="str">
        <f t="shared" ref="W6789:W6852" si="807">IF(C6789=2400,ROUND(L6789,3),"")</f>
        <v/>
      </c>
      <c r="X6789" t="str">
        <f t="shared" ref="X6789:X6852" si="808">IF(C6789=2400,ROUND(M6789,3),"")</f>
        <v/>
      </c>
      <c r="Y6789" t="str">
        <f t="shared" si="805"/>
        <v/>
      </c>
      <c r="AA6789" s="16">
        <f t="shared" ref="AA6789:AA6852" si="809">ROUND((0.6105*(EXP((17.273*J6789)/(J6789+237.3))))*K6789/100,3)</f>
        <v>0.27600000000000002</v>
      </c>
      <c r="AB6789" s="16">
        <f t="shared" ref="AB6789:AB6852" si="810">ROUND(AA6789/K6789*(100-K6789),3)</f>
        <v>0.33600000000000002</v>
      </c>
      <c r="AC6789" s="16"/>
    </row>
    <row r="6790" spans="1:29" x14ac:dyDescent="0.25">
      <c r="A6790" s="2">
        <v>43748</v>
      </c>
      <c r="B6790" s="1">
        <v>283</v>
      </c>
      <c r="C6790" s="3">
        <v>1800</v>
      </c>
      <c r="D6790" s="13">
        <v>311.77515046296298</v>
      </c>
      <c r="E6790">
        <v>58.93</v>
      </c>
      <c r="F6790" s="15">
        <f t="shared" si="803"/>
        <v>3.4299999999999997</v>
      </c>
      <c r="G6790">
        <v>0</v>
      </c>
      <c r="H6790">
        <v>2.516</v>
      </c>
      <c r="I6790">
        <v>331.32499999999999</v>
      </c>
      <c r="J6790">
        <v>-2.8</v>
      </c>
      <c r="K6790">
        <v>57.9</v>
      </c>
      <c r="L6790">
        <v>0.23599999999999999</v>
      </c>
      <c r="M6790">
        <v>0.255</v>
      </c>
      <c r="O6790">
        <v>0.625</v>
      </c>
      <c r="T6790">
        <f t="shared" si="806"/>
        <v>2831800</v>
      </c>
      <c r="U6790">
        <v>0</v>
      </c>
      <c r="V6790">
        <f t="shared" si="804"/>
        <v>0</v>
      </c>
      <c r="W6790" t="str">
        <f t="shared" si="807"/>
        <v/>
      </c>
      <c r="X6790" t="str">
        <f t="shared" si="808"/>
        <v/>
      </c>
      <c r="Y6790" t="str">
        <f t="shared" si="805"/>
        <v/>
      </c>
      <c r="AA6790" s="16">
        <f t="shared" si="809"/>
        <v>0.28799999999999998</v>
      </c>
      <c r="AB6790" s="16">
        <f t="shared" si="810"/>
        <v>0.20899999999999999</v>
      </c>
      <c r="AC6790" s="16"/>
    </row>
    <row r="6791" spans="1:29" x14ac:dyDescent="0.25">
      <c r="A6791" s="2">
        <v>43748</v>
      </c>
      <c r="B6791" s="1">
        <v>283</v>
      </c>
      <c r="C6791" s="3">
        <v>1900</v>
      </c>
      <c r="D6791" s="13">
        <v>311.81681712963001</v>
      </c>
      <c r="E6791">
        <v>58.69</v>
      </c>
      <c r="F6791" s="15">
        <f t="shared" si="803"/>
        <v>3.1899999999999977</v>
      </c>
      <c r="G6791">
        <v>0</v>
      </c>
      <c r="H6791">
        <v>2.0129999999999999</v>
      </c>
      <c r="I6791">
        <v>341.15300000000002</v>
      </c>
      <c r="J6791">
        <v>-3.6869999999999998</v>
      </c>
      <c r="K6791">
        <v>66</v>
      </c>
      <c r="L6791">
        <v>0.23599999999999999</v>
      </c>
      <c r="M6791">
        <v>0.255</v>
      </c>
      <c r="O6791">
        <v>0.625</v>
      </c>
      <c r="T6791">
        <f t="shared" si="806"/>
        <v>2831900</v>
      </c>
      <c r="U6791">
        <v>0</v>
      </c>
      <c r="V6791">
        <f t="shared" si="804"/>
        <v>0</v>
      </c>
      <c r="W6791" t="str">
        <f t="shared" si="807"/>
        <v/>
      </c>
      <c r="X6791" t="str">
        <f t="shared" si="808"/>
        <v/>
      </c>
      <c r="Y6791" t="str">
        <f t="shared" si="805"/>
        <v/>
      </c>
      <c r="AA6791" s="16">
        <f t="shared" si="809"/>
        <v>0.307</v>
      </c>
      <c r="AB6791" s="16">
        <f t="shared" si="810"/>
        <v>0.158</v>
      </c>
      <c r="AC6791" s="16"/>
    </row>
    <row r="6792" spans="1:29" x14ac:dyDescent="0.25">
      <c r="A6792" s="2">
        <v>43748</v>
      </c>
      <c r="B6792" s="1">
        <v>283</v>
      </c>
      <c r="C6792" s="3">
        <v>2000</v>
      </c>
      <c r="D6792" s="13">
        <v>311.85848379629601</v>
      </c>
      <c r="E6792">
        <v>58.93</v>
      </c>
      <c r="F6792" s="15">
        <f t="shared" si="803"/>
        <v>3.4299999999999997</v>
      </c>
      <c r="G6792">
        <v>1.0069999999999999</v>
      </c>
      <c r="H6792">
        <v>3.5230000000000001</v>
      </c>
      <c r="I6792">
        <v>18.251000000000001</v>
      </c>
      <c r="J6792">
        <v>-2.83</v>
      </c>
      <c r="K6792">
        <v>53.8</v>
      </c>
      <c r="L6792">
        <v>0.23599999999999999</v>
      </c>
      <c r="M6792">
        <v>0.25600000000000001</v>
      </c>
      <c r="O6792">
        <v>0.625</v>
      </c>
      <c r="T6792">
        <f t="shared" si="806"/>
        <v>2832000</v>
      </c>
      <c r="U6792">
        <v>0</v>
      </c>
      <c r="V6792">
        <f t="shared" si="804"/>
        <v>0</v>
      </c>
      <c r="W6792" t="str">
        <f t="shared" si="807"/>
        <v/>
      </c>
      <c r="X6792" t="str">
        <f t="shared" si="808"/>
        <v/>
      </c>
      <c r="Y6792" t="str">
        <f t="shared" si="805"/>
        <v/>
      </c>
      <c r="AA6792" s="16">
        <f t="shared" si="809"/>
        <v>0.26700000000000002</v>
      </c>
      <c r="AB6792" s="16">
        <f t="shared" si="810"/>
        <v>0.22900000000000001</v>
      </c>
      <c r="AC6792" s="16"/>
    </row>
    <row r="6793" spans="1:29" x14ac:dyDescent="0.25">
      <c r="A6793" s="2">
        <v>43748</v>
      </c>
      <c r="B6793" s="1">
        <v>283</v>
      </c>
      <c r="C6793" s="3">
        <v>2100</v>
      </c>
      <c r="D6793" s="13">
        <v>311.90015046296298</v>
      </c>
      <c r="E6793">
        <v>58.81</v>
      </c>
      <c r="F6793" s="15">
        <f t="shared" si="803"/>
        <v>3.3100000000000023</v>
      </c>
      <c r="G6793">
        <v>0.503</v>
      </c>
      <c r="H6793">
        <v>3.02</v>
      </c>
      <c r="I6793">
        <v>15.443</v>
      </c>
      <c r="J6793">
        <v>-3.2120000000000002</v>
      </c>
      <c r="K6793">
        <v>56.2</v>
      </c>
      <c r="L6793">
        <v>0.23599999999999999</v>
      </c>
      <c r="M6793">
        <v>0.255</v>
      </c>
      <c r="O6793">
        <v>0.625</v>
      </c>
      <c r="T6793">
        <f t="shared" si="806"/>
        <v>2832100</v>
      </c>
      <c r="U6793">
        <v>0</v>
      </c>
      <c r="V6793">
        <f t="shared" si="804"/>
        <v>0</v>
      </c>
      <c r="W6793" t="str">
        <f t="shared" si="807"/>
        <v/>
      </c>
      <c r="X6793" t="str">
        <f t="shared" si="808"/>
        <v/>
      </c>
      <c r="Y6793" t="str">
        <f t="shared" si="805"/>
        <v/>
      </c>
      <c r="AA6793" s="16">
        <f t="shared" si="809"/>
        <v>0.27100000000000002</v>
      </c>
      <c r="AB6793" s="16">
        <f t="shared" si="810"/>
        <v>0.21099999999999999</v>
      </c>
      <c r="AC6793" s="16"/>
    </row>
    <row r="6794" spans="1:29" x14ac:dyDescent="0.25">
      <c r="A6794" s="2">
        <v>43748</v>
      </c>
      <c r="B6794" s="1">
        <v>283</v>
      </c>
      <c r="C6794" s="3">
        <v>2200</v>
      </c>
      <c r="D6794" s="13">
        <v>311.94181712963001</v>
      </c>
      <c r="E6794">
        <v>58.69</v>
      </c>
      <c r="F6794" s="15">
        <f t="shared" ref="F6794:F6857" si="811">IF(E6794&gt;F$2,E6794-F$2,0)</f>
        <v>3.1899999999999977</v>
      </c>
      <c r="G6794">
        <v>0.503</v>
      </c>
      <c r="H6794">
        <v>3.02</v>
      </c>
      <c r="I6794">
        <v>9.827</v>
      </c>
      <c r="J6794">
        <v>-4.53</v>
      </c>
      <c r="K6794">
        <v>66.7</v>
      </c>
      <c r="L6794">
        <v>0.23599999999999999</v>
      </c>
      <c r="M6794">
        <v>0.255</v>
      </c>
      <c r="O6794">
        <v>0.625</v>
      </c>
      <c r="T6794">
        <f t="shared" si="806"/>
        <v>2832200</v>
      </c>
      <c r="U6794">
        <v>0</v>
      </c>
      <c r="V6794">
        <f t="shared" si="804"/>
        <v>0</v>
      </c>
      <c r="W6794" t="str">
        <f t="shared" si="807"/>
        <v/>
      </c>
      <c r="X6794" t="str">
        <f t="shared" si="808"/>
        <v/>
      </c>
      <c r="Y6794" t="str">
        <f t="shared" si="805"/>
        <v/>
      </c>
      <c r="AA6794" s="16">
        <f t="shared" si="809"/>
        <v>0.29099999999999998</v>
      </c>
      <c r="AB6794" s="16">
        <f t="shared" si="810"/>
        <v>0.14499999999999999</v>
      </c>
      <c r="AC6794" s="16"/>
    </row>
    <row r="6795" spans="1:29" x14ac:dyDescent="0.25">
      <c r="A6795" s="2">
        <v>43748</v>
      </c>
      <c r="B6795" s="1">
        <v>283</v>
      </c>
      <c r="C6795" s="3">
        <v>2300</v>
      </c>
      <c r="D6795" s="13">
        <v>311.98348379629601</v>
      </c>
      <c r="E6795">
        <v>58.34</v>
      </c>
      <c r="F6795" s="15">
        <f t="shared" si="811"/>
        <v>2.8400000000000034</v>
      </c>
      <c r="G6795">
        <v>0</v>
      </c>
      <c r="H6795">
        <v>2.0129999999999999</v>
      </c>
      <c r="I6795">
        <v>7.02</v>
      </c>
      <c r="J6795">
        <v>-4.1369999999999996</v>
      </c>
      <c r="K6795">
        <v>63.6</v>
      </c>
      <c r="L6795">
        <v>0.23599999999999999</v>
      </c>
      <c r="M6795">
        <v>0.254</v>
      </c>
      <c r="O6795">
        <v>0.625</v>
      </c>
      <c r="T6795">
        <f t="shared" si="806"/>
        <v>2832300</v>
      </c>
      <c r="U6795">
        <v>0</v>
      </c>
      <c r="V6795">
        <f t="shared" si="804"/>
        <v>0</v>
      </c>
      <c r="W6795" t="str">
        <f t="shared" si="807"/>
        <v/>
      </c>
      <c r="X6795" t="str">
        <f t="shared" si="808"/>
        <v/>
      </c>
      <c r="Y6795" t="str">
        <f t="shared" si="805"/>
        <v/>
      </c>
      <c r="AA6795" s="16">
        <f t="shared" si="809"/>
        <v>0.28599999999999998</v>
      </c>
      <c r="AB6795" s="16">
        <f t="shared" si="810"/>
        <v>0.16400000000000001</v>
      </c>
      <c r="AC6795" s="16"/>
    </row>
    <row r="6796" spans="1:29" x14ac:dyDescent="0.25">
      <c r="A6796" s="2">
        <v>43748</v>
      </c>
      <c r="B6796" s="1">
        <v>283</v>
      </c>
      <c r="C6796" s="3">
        <v>2400</v>
      </c>
      <c r="D6796" s="13">
        <v>312.02515046296298</v>
      </c>
      <c r="E6796">
        <v>58.69</v>
      </c>
      <c r="F6796" s="15">
        <f t="shared" si="811"/>
        <v>3.1899999999999977</v>
      </c>
      <c r="G6796">
        <v>0</v>
      </c>
      <c r="H6796">
        <v>2.0129999999999999</v>
      </c>
      <c r="I6796">
        <v>355.19200000000001</v>
      </c>
      <c r="J6796">
        <v>-5.7290000000000001</v>
      </c>
      <c r="K6796">
        <v>66.599999999999994</v>
      </c>
      <c r="L6796">
        <v>0.23599999999999999</v>
      </c>
      <c r="M6796">
        <v>0.253</v>
      </c>
      <c r="O6796">
        <v>0.625</v>
      </c>
      <c r="T6796">
        <f t="shared" si="806"/>
        <v>2832400</v>
      </c>
      <c r="U6796">
        <v>0</v>
      </c>
      <c r="V6796">
        <f t="shared" si="804"/>
        <v>0</v>
      </c>
      <c r="W6796">
        <f t="shared" si="807"/>
        <v>0.23599999999999999</v>
      </c>
      <c r="X6796">
        <f t="shared" si="808"/>
        <v>0.253</v>
      </c>
      <c r="Y6796">
        <f t="shared" si="805"/>
        <v>3.2000000000000001E-2</v>
      </c>
      <c r="AA6796" s="16">
        <f t="shared" si="809"/>
        <v>0.26500000000000001</v>
      </c>
      <c r="AB6796" s="16">
        <f t="shared" si="810"/>
        <v>0.13300000000000001</v>
      </c>
      <c r="AC6796" s="16"/>
    </row>
    <row r="6797" spans="1:29" x14ac:dyDescent="0.25">
      <c r="A6797" s="2">
        <v>43749</v>
      </c>
      <c r="B6797" s="1">
        <v>284</v>
      </c>
      <c r="C6797" s="3">
        <v>100</v>
      </c>
      <c r="D6797" s="13">
        <v>312.06681712963001</v>
      </c>
      <c r="E6797">
        <v>58.46</v>
      </c>
      <c r="F6797" s="15">
        <f t="shared" si="811"/>
        <v>2.9600000000000009</v>
      </c>
      <c r="G6797">
        <v>0.503</v>
      </c>
      <c r="H6797">
        <v>1.51</v>
      </c>
      <c r="I6797">
        <v>355.19200000000001</v>
      </c>
      <c r="J6797">
        <v>-6.3250000000000002</v>
      </c>
      <c r="K6797">
        <v>70.900000000000006</v>
      </c>
      <c r="L6797">
        <v>0.23499999999999999</v>
      </c>
      <c r="M6797">
        <v>0.252</v>
      </c>
      <c r="O6797">
        <v>0.625</v>
      </c>
      <c r="T6797">
        <f t="shared" si="806"/>
        <v>2840100</v>
      </c>
      <c r="U6797">
        <v>0</v>
      </c>
      <c r="V6797">
        <f t="shared" si="804"/>
        <v>0</v>
      </c>
      <c r="W6797" t="str">
        <f t="shared" si="807"/>
        <v/>
      </c>
      <c r="X6797" t="str">
        <f t="shared" si="808"/>
        <v/>
      </c>
      <c r="Y6797" t="str">
        <f t="shared" si="805"/>
        <v/>
      </c>
      <c r="AA6797" s="16">
        <f t="shared" si="809"/>
        <v>0.27</v>
      </c>
      <c r="AB6797" s="16">
        <f t="shared" si="810"/>
        <v>0.111</v>
      </c>
      <c r="AC6797" s="16"/>
    </row>
    <row r="6798" spans="1:29" x14ac:dyDescent="0.25">
      <c r="A6798" s="2">
        <v>43749</v>
      </c>
      <c r="B6798" s="1">
        <v>284</v>
      </c>
      <c r="C6798" s="3">
        <v>200</v>
      </c>
      <c r="D6798" s="13">
        <v>312.10848379629601</v>
      </c>
      <c r="E6798">
        <v>58.46</v>
      </c>
      <c r="F6798" s="15">
        <f t="shared" si="811"/>
        <v>2.9600000000000009</v>
      </c>
      <c r="G6798">
        <v>1.0069999999999999</v>
      </c>
      <c r="H6798">
        <v>2.0129999999999999</v>
      </c>
      <c r="I6798">
        <v>355.19200000000001</v>
      </c>
      <c r="J6798">
        <v>-6.3570000000000002</v>
      </c>
      <c r="K6798">
        <v>66.400000000000006</v>
      </c>
      <c r="L6798">
        <v>0.23400000000000001</v>
      </c>
      <c r="M6798">
        <v>0.251</v>
      </c>
      <c r="O6798">
        <v>0.625</v>
      </c>
      <c r="T6798">
        <f t="shared" si="806"/>
        <v>2840200</v>
      </c>
      <c r="U6798">
        <v>0</v>
      </c>
      <c r="V6798">
        <f t="shared" si="804"/>
        <v>0</v>
      </c>
      <c r="W6798" t="str">
        <f t="shared" si="807"/>
        <v/>
      </c>
      <c r="X6798" t="str">
        <f t="shared" si="808"/>
        <v/>
      </c>
      <c r="Y6798" t="str">
        <f t="shared" si="805"/>
        <v/>
      </c>
      <c r="AA6798" s="16">
        <f t="shared" si="809"/>
        <v>0.252</v>
      </c>
      <c r="AB6798" s="16">
        <f t="shared" si="810"/>
        <v>0.128</v>
      </c>
      <c r="AC6798" s="16"/>
    </row>
    <row r="6799" spans="1:29" x14ac:dyDescent="0.25">
      <c r="A6799" s="2">
        <v>43749</v>
      </c>
      <c r="B6799" s="1">
        <v>284</v>
      </c>
      <c r="C6799" s="3">
        <v>300</v>
      </c>
      <c r="D6799" s="13">
        <v>312.15015046296298</v>
      </c>
      <c r="E6799">
        <v>58.46</v>
      </c>
      <c r="F6799" s="15">
        <f t="shared" si="811"/>
        <v>2.9600000000000009</v>
      </c>
      <c r="G6799">
        <v>1.0069999999999999</v>
      </c>
      <c r="H6799">
        <v>2.0129999999999999</v>
      </c>
      <c r="I6799">
        <v>355.19200000000001</v>
      </c>
      <c r="J6799">
        <v>-6.1989999999999998</v>
      </c>
      <c r="K6799">
        <v>59.2</v>
      </c>
      <c r="L6799">
        <v>0.23400000000000001</v>
      </c>
      <c r="M6799">
        <v>0.249</v>
      </c>
      <c r="O6799">
        <v>0.625</v>
      </c>
      <c r="T6799">
        <f t="shared" si="806"/>
        <v>2840300</v>
      </c>
      <c r="U6799">
        <v>0</v>
      </c>
      <c r="V6799">
        <f t="shared" si="804"/>
        <v>0</v>
      </c>
      <c r="W6799" t="str">
        <f t="shared" si="807"/>
        <v/>
      </c>
      <c r="X6799" t="str">
        <f t="shared" si="808"/>
        <v/>
      </c>
      <c r="Y6799" t="str">
        <f t="shared" si="805"/>
        <v/>
      </c>
      <c r="AA6799" s="16">
        <f t="shared" si="809"/>
        <v>0.22700000000000001</v>
      </c>
      <c r="AB6799" s="16">
        <f t="shared" si="810"/>
        <v>0.156</v>
      </c>
      <c r="AC6799" s="16"/>
    </row>
    <row r="6800" spans="1:29" x14ac:dyDescent="0.25">
      <c r="A6800" s="2">
        <v>43749</v>
      </c>
      <c r="B6800" s="1">
        <v>284</v>
      </c>
      <c r="C6800" s="3">
        <v>400</v>
      </c>
      <c r="D6800" s="13">
        <v>312.19181712963001</v>
      </c>
      <c r="E6800">
        <v>58.58</v>
      </c>
      <c r="F6800" s="15">
        <f t="shared" si="811"/>
        <v>3.0799999999999983</v>
      </c>
      <c r="G6800">
        <v>0</v>
      </c>
      <c r="H6800">
        <v>2.0129999999999999</v>
      </c>
      <c r="I6800">
        <v>5.6159999999999997</v>
      </c>
      <c r="J6800">
        <v>-6.01</v>
      </c>
      <c r="K6800">
        <v>62.1</v>
      </c>
      <c r="L6800">
        <v>0.23300000000000001</v>
      </c>
      <c r="M6800">
        <v>0.249</v>
      </c>
      <c r="O6800">
        <v>0.625</v>
      </c>
      <c r="T6800">
        <f t="shared" si="806"/>
        <v>2840400</v>
      </c>
      <c r="U6800">
        <v>0</v>
      </c>
      <c r="V6800">
        <f t="shared" si="804"/>
        <v>0</v>
      </c>
      <c r="W6800" t="str">
        <f t="shared" si="807"/>
        <v/>
      </c>
      <c r="X6800" t="str">
        <f t="shared" si="808"/>
        <v/>
      </c>
      <c r="Y6800" t="str">
        <f t="shared" si="805"/>
        <v/>
      </c>
      <c r="AA6800" s="16">
        <f t="shared" si="809"/>
        <v>0.24199999999999999</v>
      </c>
      <c r="AB6800" s="16">
        <f t="shared" si="810"/>
        <v>0.14799999999999999</v>
      </c>
      <c r="AC6800" s="16"/>
    </row>
    <row r="6801" spans="1:29" x14ac:dyDescent="0.25">
      <c r="A6801" s="2">
        <v>43749</v>
      </c>
      <c r="B6801" s="1">
        <v>284</v>
      </c>
      <c r="C6801" s="3">
        <v>500</v>
      </c>
      <c r="D6801" s="13">
        <v>312.23348379629601</v>
      </c>
      <c r="E6801">
        <v>58.23</v>
      </c>
      <c r="F6801" s="15">
        <f t="shared" si="811"/>
        <v>2.7299999999999969</v>
      </c>
      <c r="G6801">
        <v>0.503</v>
      </c>
      <c r="H6801">
        <v>2.516</v>
      </c>
      <c r="I6801">
        <v>7.02</v>
      </c>
      <c r="J6801">
        <v>-6.1050000000000004</v>
      </c>
      <c r="K6801">
        <v>65</v>
      </c>
      <c r="L6801">
        <v>0.23300000000000001</v>
      </c>
      <c r="M6801">
        <v>0.248</v>
      </c>
      <c r="O6801">
        <v>0.625</v>
      </c>
      <c r="T6801">
        <f t="shared" si="806"/>
        <v>2840500</v>
      </c>
      <c r="U6801">
        <v>0</v>
      </c>
      <c r="V6801">
        <f t="shared" si="804"/>
        <v>0</v>
      </c>
      <c r="W6801" t="str">
        <f t="shared" si="807"/>
        <v/>
      </c>
      <c r="X6801" t="str">
        <f t="shared" si="808"/>
        <v/>
      </c>
      <c r="Y6801" t="str">
        <f t="shared" si="805"/>
        <v/>
      </c>
      <c r="AA6801" s="16">
        <f t="shared" si="809"/>
        <v>0.251</v>
      </c>
      <c r="AB6801" s="16">
        <f t="shared" si="810"/>
        <v>0.13500000000000001</v>
      </c>
      <c r="AC6801" s="16"/>
    </row>
    <row r="6802" spans="1:29" x14ac:dyDescent="0.25">
      <c r="A6802" s="2">
        <v>43749</v>
      </c>
      <c r="B6802" s="1">
        <v>284</v>
      </c>
      <c r="C6802" s="3">
        <v>600</v>
      </c>
      <c r="D6802" s="13">
        <v>312.27515046296298</v>
      </c>
      <c r="E6802">
        <v>58.46</v>
      </c>
      <c r="F6802" s="15">
        <f t="shared" si="811"/>
        <v>2.9600000000000009</v>
      </c>
      <c r="G6802">
        <v>0.503</v>
      </c>
      <c r="H6802">
        <v>1.51</v>
      </c>
      <c r="I6802">
        <v>1.4039999999999999</v>
      </c>
      <c r="J6802">
        <v>-5.9790000000000001</v>
      </c>
      <c r="K6802">
        <v>65.900000000000006</v>
      </c>
      <c r="L6802">
        <v>0.23200000000000001</v>
      </c>
      <c r="M6802">
        <v>0.247</v>
      </c>
      <c r="O6802">
        <v>0.625</v>
      </c>
      <c r="T6802">
        <f t="shared" si="806"/>
        <v>2840600</v>
      </c>
      <c r="U6802">
        <v>0</v>
      </c>
      <c r="V6802">
        <f t="shared" si="804"/>
        <v>0</v>
      </c>
      <c r="W6802" t="str">
        <f t="shared" si="807"/>
        <v/>
      </c>
      <c r="X6802" t="str">
        <f t="shared" si="808"/>
        <v/>
      </c>
      <c r="Y6802" t="str">
        <f t="shared" si="805"/>
        <v/>
      </c>
      <c r="AA6802" s="16">
        <f t="shared" si="809"/>
        <v>0.25700000000000001</v>
      </c>
      <c r="AB6802" s="16">
        <f t="shared" si="810"/>
        <v>0.13300000000000001</v>
      </c>
      <c r="AC6802" s="16"/>
    </row>
    <row r="6803" spans="1:29" x14ac:dyDescent="0.25">
      <c r="A6803" s="2">
        <v>43749</v>
      </c>
      <c r="B6803" s="1">
        <v>284</v>
      </c>
      <c r="C6803" s="3">
        <v>700</v>
      </c>
      <c r="D6803" s="13">
        <v>312.31681712963001</v>
      </c>
      <c r="E6803">
        <v>58.69</v>
      </c>
      <c r="F6803" s="15">
        <f t="shared" si="811"/>
        <v>3.1899999999999977</v>
      </c>
      <c r="G6803">
        <v>0.503</v>
      </c>
      <c r="H6803">
        <v>3.02</v>
      </c>
      <c r="I6803">
        <v>11.231</v>
      </c>
      <c r="J6803">
        <v>-4.59</v>
      </c>
      <c r="K6803">
        <v>58.5</v>
      </c>
      <c r="L6803">
        <v>0.23100000000000001</v>
      </c>
      <c r="M6803">
        <v>0.246</v>
      </c>
      <c r="O6803">
        <v>16.875</v>
      </c>
      <c r="T6803">
        <f t="shared" si="806"/>
        <v>2840700</v>
      </c>
      <c r="U6803">
        <v>21.8</v>
      </c>
      <c r="V6803">
        <f t="shared" si="804"/>
        <v>16.899999999999999</v>
      </c>
      <c r="W6803" t="str">
        <f t="shared" si="807"/>
        <v/>
      </c>
      <c r="X6803" t="str">
        <f t="shared" si="808"/>
        <v/>
      </c>
      <c r="Y6803" t="str">
        <f t="shared" si="805"/>
        <v/>
      </c>
      <c r="AA6803" s="16">
        <f t="shared" si="809"/>
        <v>0.254</v>
      </c>
      <c r="AB6803" s="16">
        <f t="shared" si="810"/>
        <v>0.18</v>
      </c>
      <c r="AC6803" s="16"/>
    </row>
    <row r="6804" spans="1:29" x14ac:dyDescent="0.25">
      <c r="A6804" s="2">
        <v>43749</v>
      </c>
      <c r="B6804" s="1">
        <v>284</v>
      </c>
      <c r="C6804" s="3">
        <v>800</v>
      </c>
      <c r="D6804" s="13">
        <v>312.35848379629601</v>
      </c>
      <c r="E6804">
        <v>58.93</v>
      </c>
      <c r="F6804" s="15">
        <f t="shared" si="811"/>
        <v>3.4299999999999997</v>
      </c>
      <c r="G6804">
        <v>1.51</v>
      </c>
      <c r="H6804">
        <v>5.0330000000000004</v>
      </c>
      <c r="I6804">
        <v>32.29</v>
      </c>
      <c r="J6804">
        <v>-1.3560000000000001</v>
      </c>
      <c r="K6804">
        <v>46.4</v>
      </c>
      <c r="L6804">
        <v>0.23100000000000001</v>
      </c>
      <c r="M6804">
        <v>0.246</v>
      </c>
      <c r="O6804">
        <v>229.375</v>
      </c>
      <c r="T6804">
        <f t="shared" si="806"/>
        <v>2840800</v>
      </c>
      <c r="U6804">
        <v>160.19999999999999</v>
      </c>
      <c r="V6804">
        <f t="shared" si="804"/>
        <v>229.4</v>
      </c>
      <c r="W6804" t="str">
        <f t="shared" si="807"/>
        <v/>
      </c>
      <c r="X6804" t="str">
        <f t="shared" si="808"/>
        <v/>
      </c>
      <c r="Y6804" t="str">
        <f t="shared" si="805"/>
        <v/>
      </c>
      <c r="AA6804" s="16">
        <f t="shared" si="809"/>
        <v>0.25700000000000001</v>
      </c>
      <c r="AB6804" s="16">
        <f t="shared" si="810"/>
        <v>0.29699999999999999</v>
      </c>
      <c r="AC6804" s="16"/>
    </row>
    <row r="6805" spans="1:29" x14ac:dyDescent="0.25">
      <c r="A6805" s="2">
        <v>43749</v>
      </c>
      <c r="B6805" s="1">
        <v>284</v>
      </c>
      <c r="C6805" s="3">
        <v>900</v>
      </c>
      <c r="D6805" s="13">
        <v>312.40015046296298</v>
      </c>
      <c r="E6805">
        <v>58.81</v>
      </c>
      <c r="F6805" s="15">
        <f t="shared" si="811"/>
        <v>3.3100000000000023</v>
      </c>
      <c r="G6805">
        <v>2.516</v>
      </c>
      <c r="H6805">
        <v>4.5289999999999999</v>
      </c>
      <c r="I6805">
        <v>47.732999999999997</v>
      </c>
      <c r="J6805">
        <v>-1.1850000000000001</v>
      </c>
      <c r="K6805">
        <v>53.9</v>
      </c>
      <c r="L6805">
        <v>0.23</v>
      </c>
      <c r="M6805">
        <v>0.245</v>
      </c>
      <c r="O6805">
        <v>380.625</v>
      </c>
      <c r="T6805">
        <f t="shared" si="806"/>
        <v>2840900</v>
      </c>
      <c r="U6805">
        <v>317.7</v>
      </c>
      <c r="V6805">
        <f t="shared" si="804"/>
        <v>380.6</v>
      </c>
      <c r="W6805" t="str">
        <f t="shared" si="807"/>
        <v/>
      </c>
      <c r="X6805" t="str">
        <f t="shared" si="808"/>
        <v/>
      </c>
      <c r="Y6805" t="str">
        <f t="shared" si="805"/>
        <v/>
      </c>
      <c r="AA6805" s="16">
        <f t="shared" si="809"/>
        <v>0.30199999999999999</v>
      </c>
      <c r="AB6805" s="16">
        <f t="shared" si="810"/>
        <v>0.25800000000000001</v>
      </c>
      <c r="AC6805" s="16"/>
    </row>
    <row r="6806" spans="1:29" x14ac:dyDescent="0.25">
      <c r="A6806" s="2">
        <v>43749</v>
      </c>
      <c r="B6806" s="1">
        <v>284</v>
      </c>
      <c r="C6806" s="3">
        <v>1000</v>
      </c>
      <c r="D6806" s="13">
        <v>312.44181712963001</v>
      </c>
      <c r="E6806">
        <v>59.28</v>
      </c>
      <c r="F6806" s="15">
        <f t="shared" si="811"/>
        <v>3.7800000000000011</v>
      </c>
      <c r="G6806">
        <v>2.516</v>
      </c>
      <c r="H6806">
        <v>5.0330000000000004</v>
      </c>
      <c r="I6806">
        <v>53.348999999999997</v>
      </c>
      <c r="J6806">
        <v>-0.22700000000000001</v>
      </c>
      <c r="K6806">
        <v>54.4</v>
      </c>
      <c r="L6806">
        <v>0.22900000000000001</v>
      </c>
      <c r="M6806">
        <v>0.24399999999999999</v>
      </c>
      <c r="O6806">
        <v>503.125</v>
      </c>
      <c r="T6806">
        <f t="shared" si="806"/>
        <v>2841000</v>
      </c>
      <c r="U6806">
        <v>448.2</v>
      </c>
      <c r="V6806">
        <f t="shared" si="804"/>
        <v>503.1</v>
      </c>
      <c r="W6806" t="str">
        <f t="shared" si="807"/>
        <v/>
      </c>
      <c r="X6806" t="str">
        <f t="shared" si="808"/>
        <v/>
      </c>
      <c r="Y6806" t="str">
        <f t="shared" si="805"/>
        <v/>
      </c>
      <c r="AA6806" s="16">
        <f t="shared" si="809"/>
        <v>0.32700000000000001</v>
      </c>
      <c r="AB6806" s="16">
        <f t="shared" si="810"/>
        <v>0.27400000000000002</v>
      </c>
      <c r="AC6806" s="16"/>
    </row>
    <row r="6807" spans="1:29" x14ac:dyDescent="0.25">
      <c r="A6807" s="2">
        <v>43749</v>
      </c>
      <c r="B6807" s="1">
        <v>284</v>
      </c>
      <c r="C6807" s="3">
        <v>1100</v>
      </c>
      <c r="D6807" s="13">
        <v>312.48348379629601</v>
      </c>
      <c r="E6807">
        <v>58.46</v>
      </c>
      <c r="F6807" s="15">
        <f t="shared" si="811"/>
        <v>2.9600000000000009</v>
      </c>
      <c r="G6807">
        <v>2.516</v>
      </c>
      <c r="H6807">
        <v>5.0330000000000004</v>
      </c>
      <c r="I6807">
        <v>51.945</v>
      </c>
      <c r="J6807">
        <v>0.439</v>
      </c>
      <c r="K6807">
        <v>53.1</v>
      </c>
      <c r="L6807">
        <v>0.22800000000000001</v>
      </c>
      <c r="M6807">
        <v>0.24399999999999999</v>
      </c>
      <c r="O6807">
        <v>578.125</v>
      </c>
      <c r="T6807">
        <f t="shared" si="806"/>
        <v>2841100</v>
      </c>
      <c r="U6807">
        <v>535.5</v>
      </c>
      <c r="V6807">
        <f t="shared" si="804"/>
        <v>578.1</v>
      </c>
      <c r="W6807" t="str">
        <f t="shared" si="807"/>
        <v/>
      </c>
      <c r="X6807" t="str">
        <f t="shared" si="808"/>
        <v/>
      </c>
      <c r="Y6807" t="str">
        <f t="shared" si="805"/>
        <v/>
      </c>
      <c r="AA6807" s="16">
        <f t="shared" si="809"/>
        <v>0.33500000000000002</v>
      </c>
      <c r="AB6807" s="16">
        <f t="shared" si="810"/>
        <v>0.29599999999999999</v>
      </c>
      <c r="AC6807" s="16"/>
    </row>
    <row r="6808" spans="1:29" x14ac:dyDescent="0.25">
      <c r="A6808" s="2">
        <v>43749</v>
      </c>
      <c r="B6808" s="1">
        <v>284</v>
      </c>
      <c r="C6808" s="3">
        <v>1200</v>
      </c>
      <c r="D6808" s="13">
        <v>312.52515046296298</v>
      </c>
      <c r="E6808">
        <v>59.28</v>
      </c>
      <c r="F6808" s="15">
        <f t="shared" si="811"/>
        <v>3.7800000000000011</v>
      </c>
      <c r="G6808">
        <v>2.0129999999999999</v>
      </c>
      <c r="H6808">
        <v>4.5289999999999999</v>
      </c>
      <c r="I6808">
        <v>54.753</v>
      </c>
      <c r="J6808">
        <v>1.4530000000000001</v>
      </c>
      <c r="K6808">
        <v>52.5</v>
      </c>
      <c r="L6808">
        <v>0.22800000000000001</v>
      </c>
      <c r="M6808">
        <v>0.24399999999999999</v>
      </c>
      <c r="O6808">
        <v>605.625</v>
      </c>
      <c r="T6808">
        <f t="shared" si="806"/>
        <v>2841200</v>
      </c>
      <c r="U6808">
        <v>571.5</v>
      </c>
      <c r="V6808">
        <f t="shared" si="804"/>
        <v>605.6</v>
      </c>
      <c r="W6808" t="str">
        <f t="shared" si="807"/>
        <v/>
      </c>
      <c r="X6808" t="str">
        <f t="shared" si="808"/>
        <v/>
      </c>
      <c r="Y6808" t="str">
        <f t="shared" si="805"/>
        <v/>
      </c>
      <c r="AA6808" s="16">
        <f t="shared" si="809"/>
        <v>0.35599999999999998</v>
      </c>
      <c r="AB6808" s="16">
        <f t="shared" si="810"/>
        <v>0.32200000000000001</v>
      </c>
      <c r="AC6808" s="16"/>
    </row>
    <row r="6809" spans="1:29" x14ac:dyDescent="0.25">
      <c r="A6809" s="2">
        <v>43749</v>
      </c>
      <c r="B6809" s="1">
        <v>284</v>
      </c>
      <c r="C6809" s="3">
        <v>1300</v>
      </c>
      <c r="D6809" s="13">
        <v>312.56681712963001</v>
      </c>
      <c r="E6809">
        <v>58.46</v>
      </c>
      <c r="F6809" s="15">
        <f t="shared" si="811"/>
        <v>2.9600000000000009</v>
      </c>
      <c r="G6809">
        <v>1.51</v>
      </c>
      <c r="H6809">
        <v>4.5289999999999999</v>
      </c>
      <c r="I6809">
        <v>56.156999999999996</v>
      </c>
      <c r="J6809">
        <v>1.94</v>
      </c>
      <c r="K6809">
        <v>50.2</v>
      </c>
      <c r="L6809">
        <v>0.22900000000000001</v>
      </c>
      <c r="M6809">
        <v>0.24399999999999999</v>
      </c>
      <c r="O6809">
        <v>574.375</v>
      </c>
      <c r="T6809">
        <f t="shared" si="806"/>
        <v>2841300</v>
      </c>
      <c r="U6809">
        <v>553.20000000000005</v>
      </c>
      <c r="V6809">
        <f t="shared" si="804"/>
        <v>574.4</v>
      </c>
      <c r="W6809" t="str">
        <f t="shared" si="807"/>
        <v/>
      </c>
      <c r="X6809" t="str">
        <f t="shared" si="808"/>
        <v/>
      </c>
      <c r="Y6809" t="str">
        <f t="shared" si="805"/>
        <v/>
      </c>
      <c r="AA6809" s="16">
        <f t="shared" si="809"/>
        <v>0.35299999999999998</v>
      </c>
      <c r="AB6809" s="16">
        <f t="shared" si="810"/>
        <v>0.35</v>
      </c>
      <c r="AC6809" s="16"/>
    </row>
    <row r="6810" spans="1:29" x14ac:dyDescent="0.25">
      <c r="A6810" s="2">
        <v>43749</v>
      </c>
      <c r="B6810" s="1">
        <v>284</v>
      </c>
      <c r="C6810" s="3">
        <v>1400</v>
      </c>
      <c r="D6810" s="13">
        <v>312.60848379629601</v>
      </c>
      <c r="E6810">
        <v>58.11</v>
      </c>
      <c r="F6810" s="15">
        <f t="shared" si="811"/>
        <v>2.6099999999999994</v>
      </c>
      <c r="G6810">
        <v>2.516</v>
      </c>
      <c r="H6810">
        <v>6.5430000000000001</v>
      </c>
      <c r="I6810">
        <v>54.753</v>
      </c>
      <c r="J6810">
        <v>2.4500000000000002</v>
      </c>
      <c r="K6810">
        <v>46.2</v>
      </c>
      <c r="L6810">
        <v>0.23100000000000001</v>
      </c>
      <c r="M6810">
        <v>0.245</v>
      </c>
      <c r="O6810">
        <v>498.125</v>
      </c>
      <c r="T6810">
        <f t="shared" si="806"/>
        <v>2841400</v>
      </c>
      <c r="U6810">
        <v>481.5</v>
      </c>
      <c r="V6810">
        <f t="shared" si="804"/>
        <v>498.1</v>
      </c>
      <c r="W6810" t="str">
        <f t="shared" si="807"/>
        <v/>
      </c>
      <c r="X6810" t="str">
        <f t="shared" si="808"/>
        <v/>
      </c>
      <c r="Y6810" t="str">
        <f t="shared" si="805"/>
        <v/>
      </c>
      <c r="AA6810" s="16">
        <f t="shared" si="809"/>
        <v>0.33700000000000002</v>
      </c>
      <c r="AB6810" s="16">
        <f t="shared" si="810"/>
        <v>0.39200000000000002</v>
      </c>
      <c r="AC6810" s="16"/>
    </row>
    <row r="6811" spans="1:29" x14ac:dyDescent="0.25">
      <c r="A6811" s="2">
        <v>43749</v>
      </c>
      <c r="B6811" s="1">
        <v>284</v>
      </c>
      <c r="C6811" s="3">
        <v>1500</v>
      </c>
      <c r="D6811" s="13">
        <v>312.65015046296298</v>
      </c>
      <c r="E6811">
        <v>58.23</v>
      </c>
      <c r="F6811" s="15">
        <f t="shared" si="811"/>
        <v>2.7299999999999969</v>
      </c>
      <c r="G6811">
        <v>2.516</v>
      </c>
      <c r="H6811">
        <v>5.5359999999999996</v>
      </c>
      <c r="I6811">
        <v>56.156999999999996</v>
      </c>
      <c r="J6811">
        <v>3.0630000000000002</v>
      </c>
      <c r="K6811">
        <v>47.2</v>
      </c>
      <c r="L6811">
        <v>0.23100000000000001</v>
      </c>
      <c r="M6811">
        <v>0.246</v>
      </c>
      <c r="O6811">
        <v>364.375</v>
      </c>
      <c r="T6811">
        <f t="shared" si="806"/>
        <v>2841500</v>
      </c>
      <c r="U6811">
        <v>363.7</v>
      </c>
      <c r="V6811">
        <f t="shared" si="804"/>
        <v>364.4</v>
      </c>
      <c r="W6811" t="str">
        <f t="shared" si="807"/>
        <v/>
      </c>
      <c r="X6811" t="str">
        <f t="shared" si="808"/>
        <v/>
      </c>
      <c r="Y6811" t="str">
        <f t="shared" si="805"/>
        <v/>
      </c>
      <c r="AA6811" s="16">
        <f t="shared" si="809"/>
        <v>0.35899999999999999</v>
      </c>
      <c r="AB6811" s="16">
        <f t="shared" si="810"/>
        <v>0.40200000000000002</v>
      </c>
      <c r="AC6811" s="16"/>
    </row>
    <row r="6812" spans="1:29" x14ac:dyDescent="0.25">
      <c r="A6812" s="2">
        <v>43749</v>
      </c>
      <c r="B6812" s="1">
        <v>284</v>
      </c>
      <c r="C6812" s="3">
        <v>1600</v>
      </c>
      <c r="D6812" s="13">
        <v>312.69181712963001</v>
      </c>
      <c r="E6812">
        <v>57.76</v>
      </c>
      <c r="F6812" s="15">
        <f t="shared" si="811"/>
        <v>2.259999999999998</v>
      </c>
      <c r="G6812">
        <v>2.516</v>
      </c>
      <c r="H6812">
        <v>5.5359999999999996</v>
      </c>
      <c r="I6812">
        <v>56.156999999999996</v>
      </c>
      <c r="J6812">
        <v>2.4769999999999999</v>
      </c>
      <c r="K6812">
        <v>47.1</v>
      </c>
      <c r="L6812">
        <v>0.23100000000000001</v>
      </c>
      <c r="M6812">
        <v>0.247</v>
      </c>
      <c r="O6812">
        <v>206.875</v>
      </c>
      <c r="T6812">
        <f t="shared" si="806"/>
        <v>2841600</v>
      </c>
      <c r="U6812">
        <v>212.2</v>
      </c>
      <c r="V6812">
        <f t="shared" si="804"/>
        <v>206.9</v>
      </c>
      <c r="W6812" t="str">
        <f t="shared" si="807"/>
        <v/>
      </c>
      <c r="X6812" t="str">
        <f t="shared" si="808"/>
        <v/>
      </c>
      <c r="Y6812" t="str">
        <f t="shared" si="805"/>
        <v/>
      </c>
      <c r="AA6812" s="16">
        <f t="shared" si="809"/>
        <v>0.34399999999999997</v>
      </c>
      <c r="AB6812" s="16">
        <f t="shared" si="810"/>
        <v>0.38600000000000001</v>
      </c>
      <c r="AC6812" s="16"/>
    </row>
    <row r="6813" spans="1:29" x14ac:dyDescent="0.25">
      <c r="A6813" s="2">
        <v>43749</v>
      </c>
      <c r="B6813" s="1">
        <v>284</v>
      </c>
      <c r="C6813" s="3">
        <v>1700</v>
      </c>
      <c r="D6813" s="13">
        <v>312.73348379629601</v>
      </c>
      <c r="E6813">
        <v>57.52</v>
      </c>
      <c r="F6813" s="15">
        <f t="shared" si="811"/>
        <v>2.0200000000000031</v>
      </c>
      <c r="G6813">
        <v>2.0129999999999999</v>
      </c>
      <c r="H6813">
        <v>5.5359999999999996</v>
      </c>
      <c r="I6813">
        <v>54.753</v>
      </c>
      <c r="J6813">
        <v>0.90700000000000003</v>
      </c>
      <c r="K6813">
        <v>50.6</v>
      </c>
      <c r="L6813">
        <v>0.23100000000000001</v>
      </c>
      <c r="M6813">
        <v>0.247</v>
      </c>
      <c r="O6813">
        <v>35.625</v>
      </c>
      <c r="T6813">
        <f t="shared" si="806"/>
        <v>2841700</v>
      </c>
      <c r="U6813">
        <v>55.5</v>
      </c>
      <c r="V6813">
        <f t="shared" si="804"/>
        <v>35.6</v>
      </c>
      <c r="W6813" t="str">
        <f t="shared" si="807"/>
        <v/>
      </c>
      <c r="X6813" t="str">
        <f t="shared" si="808"/>
        <v/>
      </c>
      <c r="Y6813" t="str">
        <f t="shared" si="805"/>
        <v/>
      </c>
      <c r="AA6813" s="16">
        <f t="shared" si="809"/>
        <v>0.33</v>
      </c>
      <c r="AB6813" s="16">
        <f t="shared" si="810"/>
        <v>0.32200000000000001</v>
      </c>
      <c r="AC6813" s="16"/>
    </row>
    <row r="6814" spans="1:29" x14ac:dyDescent="0.25">
      <c r="A6814" s="2">
        <v>43749</v>
      </c>
      <c r="B6814" s="1">
        <v>284</v>
      </c>
      <c r="C6814" s="3">
        <v>1800</v>
      </c>
      <c r="D6814" s="13">
        <v>312.77515046296298</v>
      </c>
      <c r="E6814">
        <v>57.64</v>
      </c>
      <c r="F6814" s="15">
        <f t="shared" si="811"/>
        <v>2.1400000000000006</v>
      </c>
      <c r="G6814">
        <v>2.516</v>
      </c>
      <c r="H6814">
        <v>5.0330000000000004</v>
      </c>
      <c r="I6814">
        <v>42.118000000000002</v>
      </c>
      <c r="J6814">
        <v>-8.7999999999999995E-2</v>
      </c>
      <c r="K6814">
        <v>54.9</v>
      </c>
      <c r="L6814">
        <v>0.23100000000000001</v>
      </c>
      <c r="M6814">
        <v>0.248</v>
      </c>
      <c r="O6814">
        <v>0.625</v>
      </c>
      <c r="T6814">
        <f t="shared" si="806"/>
        <v>2841800</v>
      </c>
      <c r="U6814">
        <v>0</v>
      </c>
      <c r="V6814">
        <f t="shared" si="804"/>
        <v>0</v>
      </c>
      <c r="W6814" t="str">
        <f t="shared" si="807"/>
        <v/>
      </c>
      <c r="X6814" t="str">
        <f t="shared" si="808"/>
        <v/>
      </c>
      <c r="Y6814" t="str">
        <f t="shared" si="805"/>
        <v/>
      </c>
      <c r="AA6814" s="16">
        <f t="shared" si="809"/>
        <v>0.33300000000000002</v>
      </c>
      <c r="AB6814" s="16">
        <f t="shared" si="810"/>
        <v>0.27400000000000002</v>
      </c>
      <c r="AC6814" s="16"/>
    </row>
    <row r="6815" spans="1:29" x14ac:dyDescent="0.25">
      <c r="A6815" s="2">
        <v>43749</v>
      </c>
      <c r="B6815" s="1">
        <v>284</v>
      </c>
      <c r="C6815" s="3">
        <v>1900</v>
      </c>
      <c r="D6815" s="13">
        <v>312.81681712963098</v>
      </c>
      <c r="E6815" s="12">
        <v>57.52</v>
      </c>
      <c r="F6815" s="15">
        <f t="shared" si="811"/>
        <v>2.0200000000000031</v>
      </c>
      <c r="L6815" s="12">
        <v>0.23</v>
      </c>
      <c r="M6815" s="12">
        <v>0.34599999999999997</v>
      </c>
      <c r="O6815" s="12">
        <v>0</v>
      </c>
      <c r="T6815">
        <f t="shared" si="806"/>
        <v>2841900</v>
      </c>
      <c r="U6815">
        <v>0</v>
      </c>
      <c r="V6815">
        <f t="shared" si="804"/>
        <v>0</v>
      </c>
      <c r="W6815" t="str">
        <f t="shared" si="807"/>
        <v/>
      </c>
      <c r="X6815" t="str">
        <f t="shared" si="808"/>
        <v/>
      </c>
      <c r="Y6815" t="str">
        <f t="shared" si="805"/>
        <v/>
      </c>
      <c r="AA6815" s="16">
        <f t="shared" si="809"/>
        <v>0</v>
      </c>
      <c r="AB6815" s="16" t="e">
        <f t="shared" si="810"/>
        <v>#DIV/0!</v>
      </c>
      <c r="AC6815" s="16"/>
    </row>
    <row r="6816" spans="1:29" x14ac:dyDescent="0.25">
      <c r="A6816" s="2">
        <v>43749</v>
      </c>
      <c r="B6816" s="1">
        <v>284</v>
      </c>
      <c r="C6816" s="3">
        <v>2000</v>
      </c>
      <c r="D6816" s="13">
        <v>312.858483796298</v>
      </c>
      <c r="E6816" s="12">
        <v>57.52</v>
      </c>
      <c r="F6816" s="15">
        <f t="shared" si="811"/>
        <v>2.0200000000000031</v>
      </c>
      <c r="L6816" s="12">
        <v>0.23</v>
      </c>
      <c r="M6816" s="12">
        <v>0.34599999999999997</v>
      </c>
      <c r="O6816" s="12">
        <v>0</v>
      </c>
      <c r="T6816">
        <f t="shared" si="806"/>
        <v>2842000</v>
      </c>
      <c r="U6816">
        <v>0</v>
      </c>
      <c r="V6816">
        <f t="shared" si="804"/>
        <v>0</v>
      </c>
      <c r="W6816" t="str">
        <f t="shared" si="807"/>
        <v/>
      </c>
      <c r="X6816" t="str">
        <f t="shared" si="808"/>
        <v/>
      </c>
      <c r="Y6816" t="str">
        <f t="shared" si="805"/>
        <v/>
      </c>
      <c r="AA6816" s="16">
        <f t="shared" si="809"/>
        <v>0</v>
      </c>
      <c r="AB6816" s="16" t="e">
        <f t="shared" si="810"/>
        <v>#DIV/0!</v>
      </c>
      <c r="AC6816" s="16"/>
    </row>
    <row r="6817" spans="1:29" x14ac:dyDescent="0.25">
      <c r="A6817" s="2">
        <v>43749</v>
      </c>
      <c r="B6817" s="1">
        <v>284</v>
      </c>
      <c r="C6817" s="3">
        <v>2100</v>
      </c>
      <c r="D6817" s="13">
        <v>312.90015046296497</v>
      </c>
      <c r="E6817" s="12">
        <v>57.52</v>
      </c>
      <c r="F6817" s="15">
        <f t="shared" si="811"/>
        <v>2.0200000000000031</v>
      </c>
      <c r="L6817" s="12">
        <v>0.23</v>
      </c>
      <c r="M6817" s="12">
        <v>0.34599999999999997</v>
      </c>
      <c r="O6817" s="12">
        <v>0</v>
      </c>
      <c r="T6817">
        <f t="shared" si="806"/>
        <v>2842100</v>
      </c>
      <c r="U6817">
        <v>0</v>
      </c>
      <c r="V6817">
        <f t="shared" si="804"/>
        <v>0</v>
      </c>
      <c r="W6817" t="str">
        <f t="shared" si="807"/>
        <v/>
      </c>
      <c r="X6817" t="str">
        <f t="shared" si="808"/>
        <v/>
      </c>
      <c r="Y6817" t="str">
        <f t="shared" si="805"/>
        <v/>
      </c>
      <c r="AA6817" s="16">
        <f t="shared" si="809"/>
        <v>0</v>
      </c>
      <c r="AB6817" s="16" t="e">
        <f t="shared" si="810"/>
        <v>#DIV/0!</v>
      </c>
      <c r="AC6817" s="16"/>
    </row>
    <row r="6818" spans="1:29" x14ac:dyDescent="0.25">
      <c r="A6818" s="2">
        <v>43749</v>
      </c>
      <c r="B6818" s="1">
        <v>284</v>
      </c>
      <c r="C6818" s="3">
        <v>2200</v>
      </c>
      <c r="D6818" s="13">
        <v>312.941817129632</v>
      </c>
      <c r="E6818" s="12">
        <v>57.52</v>
      </c>
      <c r="F6818" s="15">
        <f t="shared" si="811"/>
        <v>2.0200000000000031</v>
      </c>
      <c r="L6818" s="12">
        <v>0.23</v>
      </c>
      <c r="M6818" s="12">
        <v>0.34599999999999997</v>
      </c>
      <c r="O6818" s="12">
        <v>0</v>
      </c>
      <c r="T6818">
        <f t="shared" si="806"/>
        <v>2842200</v>
      </c>
      <c r="U6818">
        <v>0</v>
      </c>
      <c r="V6818">
        <f t="shared" si="804"/>
        <v>0</v>
      </c>
      <c r="W6818" t="str">
        <f t="shared" si="807"/>
        <v/>
      </c>
      <c r="X6818" t="str">
        <f t="shared" si="808"/>
        <v/>
      </c>
      <c r="Y6818" t="str">
        <f t="shared" si="805"/>
        <v/>
      </c>
      <c r="AA6818" s="16">
        <f t="shared" si="809"/>
        <v>0</v>
      </c>
      <c r="AB6818" s="16" t="e">
        <f t="shared" si="810"/>
        <v>#DIV/0!</v>
      </c>
      <c r="AC6818" s="16"/>
    </row>
    <row r="6819" spans="1:29" x14ac:dyDescent="0.25">
      <c r="A6819" s="2">
        <v>43749</v>
      </c>
      <c r="B6819" s="1">
        <v>284</v>
      </c>
      <c r="C6819" s="3">
        <v>2300</v>
      </c>
      <c r="D6819" s="13">
        <v>312.98348379629903</v>
      </c>
      <c r="E6819" s="12">
        <v>57.52</v>
      </c>
      <c r="F6819" s="15">
        <f t="shared" si="811"/>
        <v>2.0200000000000031</v>
      </c>
      <c r="L6819" s="12">
        <v>0.23</v>
      </c>
      <c r="M6819" s="12">
        <v>0.34599999999999997</v>
      </c>
      <c r="O6819" s="12">
        <v>0</v>
      </c>
      <c r="T6819">
        <f t="shared" si="806"/>
        <v>2842300</v>
      </c>
      <c r="U6819">
        <v>0</v>
      </c>
      <c r="V6819">
        <f t="shared" si="804"/>
        <v>0</v>
      </c>
      <c r="W6819" t="str">
        <f t="shared" si="807"/>
        <v/>
      </c>
      <c r="X6819" t="str">
        <f t="shared" si="808"/>
        <v/>
      </c>
      <c r="Y6819" t="str">
        <f t="shared" si="805"/>
        <v/>
      </c>
      <c r="AA6819" s="16">
        <f t="shared" si="809"/>
        <v>0</v>
      </c>
      <c r="AB6819" s="16" t="e">
        <f t="shared" si="810"/>
        <v>#DIV/0!</v>
      </c>
      <c r="AC6819" s="16"/>
    </row>
    <row r="6820" spans="1:29" x14ac:dyDescent="0.25">
      <c r="A6820" s="2">
        <v>43749</v>
      </c>
      <c r="B6820" s="1">
        <v>284</v>
      </c>
      <c r="C6820" s="3">
        <v>2400</v>
      </c>
      <c r="D6820" s="13">
        <v>313.025150462966</v>
      </c>
      <c r="E6820" s="12">
        <v>57.52</v>
      </c>
      <c r="F6820" s="15">
        <f t="shared" si="811"/>
        <v>2.0200000000000031</v>
      </c>
      <c r="L6820" s="12">
        <v>0.23</v>
      </c>
      <c r="M6820" s="12">
        <v>0.34599999999999997</v>
      </c>
      <c r="O6820" s="12">
        <v>0</v>
      </c>
      <c r="T6820">
        <f t="shared" si="806"/>
        <v>2842400</v>
      </c>
      <c r="U6820">
        <v>0</v>
      </c>
      <c r="V6820">
        <f t="shared" si="804"/>
        <v>0</v>
      </c>
      <c r="W6820">
        <f t="shared" si="807"/>
        <v>0.23</v>
      </c>
      <c r="X6820">
        <f t="shared" si="808"/>
        <v>0.34599999999999997</v>
      </c>
      <c r="Y6820">
        <f t="shared" si="805"/>
        <v>0.02</v>
      </c>
      <c r="AA6820" s="16">
        <f t="shared" si="809"/>
        <v>0</v>
      </c>
      <c r="AB6820" s="16" t="e">
        <f t="shared" si="810"/>
        <v>#DIV/0!</v>
      </c>
      <c r="AC6820" s="16"/>
    </row>
    <row r="6821" spans="1:29" x14ac:dyDescent="0.25">
      <c r="A6821" s="2">
        <v>43750</v>
      </c>
      <c r="B6821" s="1">
        <v>285</v>
      </c>
      <c r="C6821" s="3">
        <v>100</v>
      </c>
      <c r="D6821" s="13">
        <v>313.06681712963302</v>
      </c>
      <c r="E6821" s="12">
        <v>57.52</v>
      </c>
      <c r="F6821" s="15">
        <f t="shared" si="811"/>
        <v>2.0200000000000031</v>
      </c>
      <c r="L6821" s="12">
        <v>0.23</v>
      </c>
      <c r="M6821" s="12">
        <v>0.34599999999999997</v>
      </c>
      <c r="O6821" s="12">
        <v>0</v>
      </c>
      <c r="T6821">
        <f t="shared" si="806"/>
        <v>2850100</v>
      </c>
      <c r="U6821">
        <v>0</v>
      </c>
      <c r="V6821">
        <f t="shared" si="804"/>
        <v>0</v>
      </c>
      <c r="W6821" t="str">
        <f t="shared" si="807"/>
        <v/>
      </c>
      <c r="X6821" t="str">
        <f t="shared" si="808"/>
        <v/>
      </c>
      <c r="Y6821" t="str">
        <f t="shared" si="805"/>
        <v/>
      </c>
      <c r="AA6821" s="16">
        <f t="shared" si="809"/>
        <v>0</v>
      </c>
      <c r="AB6821" s="16" t="e">
        <f t="shared" si="810"/>
        <v>#DIV/0!</v>
      </c>
      <c r="AC6821" s="16"/>
    </row>
    <row r="6822" spans="1:29" x14ac:dyDescent="0.25">
      <c r="A6822" s="2">
        <v>43750</v>
      </c>
      <c r="B6822" s="1">
        <v>285</v>
      </c>
      <c r="C6822" s="3">
        <v>200</v>
      </c>
      <c r="D6822" s="13">
        <v>313.10848379629999</v>
      </c>
      <c r="E6822" s="12">
        <v>57.52</v>
      </c>
      <c r="F6822" s="15">
        <f t="shared" si="811"/>
        <v>2.0200000000000031</v>
      </c>
      <c r="G6822">
        <v>0.5</v>
      </c>
      <c r="H6822">
        <v>2.52</v>
      </c>
      <c r="I6822">
        <v>63.2</v>
      </c>
      <c r="J6822">
        <v>-1.0429999999999999</v>
      </c>
      <c r="K6822">
        <v>54.2</v>
      </c>
      <c r="L6822">
        <v>0.2298</v>
      </c>
      <c r="M6822">
        <v>0.24510000000000001</v>
      </c>
      <c r="O6822">
        <v>0.6</v>
      </c>
      <c r="T6822">
        <f t="shared" si="806"/>
        <v>2850200</v>
      </c>
      <c r="U6822">
        <v>0</v>
      </c>
      <c r="V6822">
        <f t="shared" si="804"/>
        <v>0</v>
      </c>
      <c r="W6822" t="str">
        <f t="shared" si="807"/>
        <v/>
      </c>
      <c r="X6822" t="str">
        <f t="shared" si="808"/>
        <v/>
      </c>
      <c r="Y6822" t="str">
        <f t="shared" si="805"/>
        <v/>
      </c>
      <c r="AA6822" s="16">
        <f t="shared" si="809"/>
        <v>0.307</v>
      </c>
      <c r="AB6822" s="16">
        <f t="shared" si="810"/>
        <v>0.25900000000000001</v>
      </c>
      <c r="AC6822" s="16"/>
    </row>
    <row r="6823" spans="1:29" x14ac:dyDescent="0.25">
      <c r="A6823" s="2">
        <v>43750</v>
      </c>
      <c r="B6823" s="1">
        <v>285</v>
      </c>
      <c r="C6823" s="3">
        <v>300</v>
      </c>
      <c r="D6823" s="13">
        <v>313.14337962962964</v>
      </c>
      <c r="E6823">
        <v>57.52</v>
      </c>
      <c r="F6823" s="15">
        <f t="shared" si="811"/>
        <v>2.0200000000000031</v>
      </c>
      <c r="G6823">
        <v>0.5</v>
      </c>
      <c r="H6823">
        <v>2.52</v>
      </c>
      <c r="I6823">
        <v>63.2</v>
      </c>
      <c r="J6823">
        <v>-1.0429999999999999</v>
      </c>
      <c r="K6823">
        <v>54.2</v>
      </c>
      <c r="L6823">
        <v>0.2298</v>
      </c>
      <c r="M6823">
        <v>0.24510000000000001</v>
      </c>
      <c r="O6823">
        <v>0.6</v>
      </c>
      <c r="T6823">
        <f t="shared" si="806"/>
        <v>2850300</v>
      </c>
      <c r="U6823">
        <v>0</v>
      </c>
      <c r="V6823">
        <f t="shared" si="804"/>
        <v>0</v>
      </c>
      <c r="W6823" t="str">
        <f t="shared" si="807"/>
        <v/>
      </c>
      <c r="X6823" t="str">
        <f t="shared" si="808"/>
        <v/>
      </c>
      <c r="Y6823" t="str">
        <f t="shared" si="805"/>
        <v/>
      </c>
      <c r="AA6823" s="16">
        <f t="shared" si="809"/>
        <v>0.307</v>
      </c>
      <c r="AB6823" s="16">
        <f t="shared" si="810"/>
        <v>0.25900000000000001</v>
      </c>
      <c r="AC6823" s="16"/>
    </row>
    <row r="6824" spans="1:29" x14ac:dyDescent="0.25">
      <c r="A6824" s="2">
        <v>43750</v>
      </c>
      <c r="B6824" s="1">
        <v>285</v>
      </c>
      <c r="C6824" s="3">
        <v>400</v>
      </c>
      <c r="D6824" s="13">
        <v>313.18504629629598</v>
      </c>
      <c r="E6824">
        <v>57.76</v>
      </c>
      <c r="F6824" s="15">
        <f t="shared" si="811"/>
        <v>2.259999999999998</v>
      </c>
      <c r="G6824">
        <v>2.0099999999999998</v>
      </c>
      <c r="H6824">
        <v>4.53</v>
      </c>
      <c r="I6824">
        <v>35.1</v>
      </c>
      <c r="J6824">
        <v>-1.613</v>
      </c>
      <c r="K6824">
        <v>56</v>
      </c>
      <c r="L6824">
        <v>0.2298</v>
      </c>
      <c r="M6824">
        <v>0.24429999999999999</v>
      </c>
      <c r="O6824">
        <v>0.6</v>
      </c>
      <c r="T6824">
        <f t="shared" si="806"/>
        <v>2850400</v>
      </c>
      <c r="U6824">
        <v>0</v>
      </c>
      <c r="V6824">
        <f t="shared" si="804"/>
        <v>0</v>
      </c>
      <c r="W6824" t="str">
        <f t="shared" si="807"/>
        <v/>
      </c>
      <c r="X6824" t="str">
        <f t="shared" si="808"/>
        <v/>
      </c>
      <c r="Y6824" t="str">
        <f t="shared" si="805"/>
        <v/>
      </c>
      <c r="AA6824" s="16">
        <f t="shared" si="809"/>
        <v>0.30399999999999999</v>
      </c>
      <c r="AB6824" s="16">
        <f t="shared" si="810"/>
        <v>0.23899999999999999</v>
      </c>
      <c r="AC6824" s="16"/>
    </row>
    <row r="6825" spans="1:29" x14ac:dyDescent="0.25">
      <c r="A6825" s="2">
        <v>43750</v>
      </c>
      <c r="B6825" s="1">
        <v>285</v>
      </c>
      <c r="C6825" s="3">
        <v>500</v>
      </c>
      <c r="D6825" s="13">
        <v>313.22671296296301</v>
      </c>
      <c r="E6825">
        <v>57.41</v>
      </c>
      <c r="F6825" s="15">
        <f t="shared" si="811"/>
        <v>1.9099999999999966</v>
      </c>
      <c r="G6825">
        <v>2.0099999999999998</v>
      </c>
      <c r="H6825">
        <v>5.03</v>
      </c>
      <c r="I6825">
        <v>29.5</v>
      </c>
      <c r="J6825">
        <v>-1.929</v>
      </c>
      <c r="K6825">
        <v>56.4</v>
      </c>
      <c r="L6825">
        <v>0.22839999999999999</v>
      </c>
      <c r="M6825">
        <v>0.24360000000000001</v>
      </c>
      <c r="O6825">
        <v>0.6</v>
      </c>
      <c r="T6825">
        <f t="shared" si="806"/>
        <v>2850500</v>
      </c>
      <c r="U6825">
        <v>0</v>
      </c>
      <c r="V6825">
        <f t="shared" si="804"/>
        <v>0</v>
      </c>
      <c r="W6825" t="str">
        <f t="shared" si="807"/>
        <v/>
      </c>
      <c r="X6825" t="str">
        <f t="shared" si="808"/>
        <v/>
      </c>
      <c r="Y6825" t="str">
        <f t="shared" si="805"/>
        <v/>
      </c>
      <c r="AA6825" s="16">
        <f t="shared" si="809"/>
        <v>0.29899999999999999</v>
      </c>
      <c r="AB6825" s="16">
        <f t="shared" si="810"/>
        <v>0.23100000000000001</v>
      </c>
      <c r="AC6825" s="16"/>
    </row>
    <row r="6826" spans="1:29" x14ac:dyDescent="0.25">
      <c r="A6826" s="2">
        <v>43750</v>
      </c>
      <c r="B6826" s="1">
        <v>285</v>
      </c>
      <c r="C6826" s="3">
        <v>600</v>
      </c>
      <c r="D6826" s="13">
        <v>313.26837962962998</v>
      </c>
      <c r="E6826">
        <v>57.29</v>
      </c>
      <c r="F6826" s="15">
        <f t="shared" si="811"/>
        <v>1.7899999999999991</v>
      </c>
      <c r="G6826">
        <v>2.0099999999999998</v>
      </c>
      <c r="H6826">
        <v>4.53</v>
      </c>
      <c r="I6826">
        <v>30.9</v>
      </c>
      <c r="J6826">
        <v>-2.363</v>
      </c>
      <c r="K6826">
        <v>59.2</v>
      </c>
      <c r="L6826">
        <v>0.22839999999999999</v>
      </c>
      <c r="M6826">
        <v>0.2429</v>
      </c>
      <c r="O6826">
        <v>0.6</v>
      </c>
      <c r="T6826">
        <f t="shared" si="806"/>
        <v>2850600</v>
      </c>
      <c r="U6826">
        <v>0</v>
      </c>
      <c r="V6826">
        <f t="shared" si="804"/>
        <v>0</v>
      </c>
      <c r="W6826" t="str">
        <f t="shared" si="807"/>
        <v/>
      </c>
      <c r="X6826" t="str">
        <f t="shared" si="808"/>
        <v/>
      </c>
      <c r="Y6826" t="str">
        <f t="shared" si="805"/>
        <v/>
      </c>
      <c r="AA6826" s="16">
        <f t="shared" si="809"/>
        <v>0.30399999999999999</v>
      </c>
      <c r="AB6826" s="16">
        <f t="shared" si="810"/>
        <v>0.21</v>
      </c>
      <c r="AC6826" s="16"/>
    </row>
    <row r="6827" spans="1:29" x14ac:dyDescent="0.25">
      <c r="A6827" s="2">
        <v>43750</v>
      </c>
      <c r="B6827" s="1">
        <v>285</v>
      </c>
      <c r="C6827" s="3">
        <v>700</v>
      </c>
      <c r="D6827" s="13">
        <v>313.31004629629598</v>
      </c>
      <c r="E6827">
        <v>57.52</v>
      </c>
      <c r="F6827" s="15">
        <f t="shared" si="811"/>
        <v>2.0200000000000031</v>
      </c>
      <c r="G6827">
        <v>2.52</v>
      </c>
      <c r="H6827">
        <v>5.03</v>
      </c>
      <c r="I6827">
        <v>26.7</v>
      </c>
      <c r="J6827">
        <v>-2.1019999999999999</v>
      </c>
      <c r="K6827">
        <v>65.2</v>
      </c>
      <c r="L6827">
        <v>0.2276</v>
      </c>
      <c r="M6827">
        <v>0.2422</v>
      </c>
      <c r="O6827">
        <v>19.399999999999999</v>
      </c>
      <c r="T6827">
        <f t="shared" si="806"/>
        <v>2850700</v>
      </c>
      <c r="U6827">
        <v>19.8</v>
      </c>
      <c r="V6827">
        <f t="shared" si="804"/>
        <v>19.399999999999999</v>
      </c>
      <c r="W6827" t="str">
        <f t="shared" si="807"/>
        <v/>
      </c>
      <c r="X6827" t="str">
        <f t="shared" si="808"/>
        <v/>
      </c>
      <c r="Y6827" t="str">
        <f t="shared" si="805"/>
        <v/>
      </c>
      <c r="AA6827" s="16">
        <f t="shared" si="809"/>
        <v>0.34100000000000003</v>
      </c>
      <c r="AB6827" s="16">
        <f t="shared" si="810"/>
        <v>0.182</v>
      </c>
      <c r="AC6827" s="16"/>
    </row>
    <row r="6828" spans="1:29" x14ac:dyDescent="0.25">
      <c r="A6828" s="2">
        <v>43750</v>
      </c>
      <c r="B6828" s="1">
        <v>285</v>
      </c>
      <c r="C6828" s="3">
        <v>800</v>
      </c>
      <c r="D6828" s="13">
        <v>313.35171296296301</v>
      </c>
      <c r="E6828">
        <v>57.64</v>
      </c>
      <c r="F6828" s="15">
        <f t="shared" si="811"/>
        <v>2.1400000000000006</v>
      </c>
      <c r="G6828">
        <v>1.51</v>
      </c>
      <c r="H6828">
        <v>4.03</v>
      </c>
      <c r="I6828">
        <v>28.1</v>
      </c>
      <c r="J6828">
        <v>-0.93</v>
      </c>
      <c r="K6828">
        <v>58.5</v>
      </c>
      <c r="L6828">
        <v>0.22689999999999999</v>
      </c>
      <c r="M6828">
        <v>0.2422</v>
      </c>
      <c r="O6828">
        <v>95.6</v>
      </c>
      <c r="T6828">
        <f t="shared" si="806"/>
        <v>2850800</v>
      </c>
      <c r="U6828">
        <v>155.69999999999999</v>
      </c>
      <c r="V6828">
        <f t="shared" si="804"/>
        <v>95.6</v>
      </c>
      <c r="W6828" t="str">
        <f t="shared" si="807"/>
        <v/>
      </c>
      <c r="X6828" t="str">
        <f t="shared" si="808"/>
        <v/>
      </c>
      <c r="Y6828" t="str">
        <f t="shared" si="805"/>
        <v/>
      </c>
      <c r="AA6828" s="16">
        <f t="shared" si="809"/>
        <v>0.33400000000000002</v>
      </c>
      <c r="AB6828" s="16">
        <f t="shared" si="810"/>
        <v>0.23699999999999999</v>
      </c>
      <c r="AC6828" s="16"/>
    </row>
    <row r="6829" spans="1:29" x14ac:dyDescent="0.25">
      <c r="A6829" s="2">
        <v>43750</v>
      </c>
      <c r="B6829" s="1">
        <v>285</v>
      </c>
      <c r="C6829" s="3">
        <v>900</v>
      </c>
      <c r="D6829" s="13">
        <v>313.39337962962998</v>
      </c>
      <c r="E6829">
        <v>57.76</v>
      </c>
      <c r="F6829" s="15">
        <f t="shared" si="811"/>
        <v>2.259999999999998</v>
      </c>
      <c r="G6829">
        <v>1.01</v>
      </c>
      <c r="H6829">
        <v>3.52</v>
      </c>
      <c r="I6829">
        <v>35.1</v>
      </c>
      <c r="J6829">
        <v>1.371</v>
      </c>
      <c r="K6829">
        <v>53.3</v>
      </c>
      <c r="L6829">
        <v>0.22689999999999999</v>
      </c>
      <c r="M6829">
        <v>0.2414</v>
      </c>
      <c r="O6829">
        <v>264.39999999999998</v>
      </c>
      <c r="T6829">
        <f t="shared" si="806"/>
        <v>2850900</v>
      </c>
      <c r="U6829">
        <v>312.7</v>
      </c>
      <c r="V6829">
        <f t="shared" si="804"/>
        <v>264.39999999999998</v>
      </c>
      <c r="W6829" t="str">
        <f t="shared" si="807"/>
        <v/>
      </c>
      <c r="X6829" t="str">
        <f t="shared" si="808"/>
        <v/>
      </c>
      <c r="Y6829" t="str">
        <f t="shared" si="805"/>
        <v/>
      </c>
      <c r="AA6829" s="16">
        <f t="shared" si="809"/>
        <v>0.35899999999999999</v>
      </c>
      <c r="AB6829" s="16">
        <f t="shared" si="810"/>
        <v>0.315</v>
      </c>
      <c r="AC6829" s="16"/>
    </row>
    <row r="6830" spans="1:29" x14ac:dyDescent="0.25">
      <c r="A6830" s="2">
        <v>43750</v>
      </c>
      <c r="B6830" s="1">
        <v>285</v>
      </c>
      <c r="C6830" s="3">
        <v>1000</v>
      </c>
      <c r="D6830" s="13">
        <v>313.43504629629598</v>
      </c>
      <c r="E6830">
        <v>57.52</v>
      </c>
      <c r="F6830" s="15">
        <f t="shared" si="811"/>
        <v>2.0200000000000031</v>
      </c>
      <c r="G6830">
        <v>1.51</v>
      </c>
      <c r="H6830">
        <v>3.52</v>
      </c>
      <c r="I6830">
        <v>50.5</v>
      </c>
      <c r="J6830">
        <v>2.4500000000000002</v>
      </c>
      <c r="K6830">
        <v>50.8</v>
      </c>
      <c r="L6830">
        <v>0.22689999999999999</v>
      </c>
      <c r="M6830">
        <v>0.2414</v>
      </c>
      <c r="O6830">
        <v>409.4</v>
      </c>
      <c r="T6830">
        <f t="shared" si="806"/>
        <v>2851000</v>
      </c>
      <c r="U6830">
        <v>442.5</v>
      </c>
      <c r="V6830">
        <f t="shared" si="804"/>
        <v>409.4</v>
      </c>
      <c r="W6830" t="str">
        <f t="shared" si="807"/>
        <v/>
      </c>
      <c r="X6830" t="str">
        <f t="shared" si="808"/>
        <v/>
      </c>
      <c r="Y6830" t="str">
        <f t="shared" si="805"/>
        <v/>
      </c>
      <c r="AA6830" s="16">
        <f t="shared" si="809"/>
        <v>0.37</v>
      </c>
      <c r="AB6830" s="16">
        <f t="shared" si="810"/>
        <v>0.35799999999999998</v>
      </c>
      <c r="AC6830" s="16"/>
    </row>
    <row r="6831" spans="1:29" x14ac:dyDescent="0.25">
      <c r="A6831" s="2">
        <v>43750</v>
      </c>
      <c r="B6831" s="1">
        <v>285</v>
      </c>
      <c r="C6831" s="3">
        <v>1100</v>
      </c>
      <c r="D6831" s="13">
        <v>313.47671296296301</v>
      </c>
      <c r="E6831">
        <v>58.11</v>
      </c>
      <c r="F6831" s="15">
        <f t="shared" si="811"/>
        <v>2.6099999999999994</v>
      </c>
      <c r="G6831">
        <v>0.5</v>
      </c>
      <c r="H6831">
        <v>3.02</v>
      </c>
      <c r="I6831">
        <v>122.1</v>
      </c>
      <c r="J6831">
        <v>3.6429999999999998</v>
      </c>
      <c r="K6831">
        <v>47.2</v>
      </c>
      <c r="L6831">
        <v>0.22620000000000001</v>
      </c>
      <c r="M6831">
        <v>0.2407</v>
      </c>
      <c r="O6831">
        <v>408.1</v>
      </c>
      <c r="T6831">
        <f t="shared" si="806"/>
        <v>2851100</v>
      </c>
      <c r="U6831">
        <v>529.5</v>
      </c>
      <c r="V6831">
        <f t="shared" si="804"/>
        <v>408.1</v>
      </c>
      <c r="W6831" t="str">
        <f t="shared" si="807"/>
        <v/>
      </c>
      <c r="X6831" t="str">
        <f t="shared" si="808"/>
        <v/>
      </c>
      <c r="Y6831" t="str">
        <f t="shared" si="805"/>
        <v/>
      </c>
      <c r="AA6831" s="16">
        <f t="shared" si="809"/>
        <v>0.374</v>
      </c>
      <c r="AB6831" s="16">
        <f t="shared" si="810"/>
        <v>0.41799999999999998</v>
      </c>
      <c r="AC6831" s="16"/>
    </row>
    <row r="6832" spans="1:29" x14ac:dyDescent="0.25">
      <c r="A6832" s="2">
        <v>43750</v>
      </c>
      <c r="B6832" s="1">
        <v>285</v>
      </c>
      <c r="C6832" s="3">
        <v>1200</v>
      </c>
      <c r="D6832" s="13">
        <v>313.51837962962998</v>
      </c>
      <c r="E6832">
        <v>57.17</v>
      </c>
      <c r="F6832" s="15">
        <f t="shared" si="811"/>
        <v>1.6700000000000017</v>
      </c>
      <c r="G6832">
        <v>0</v>
      </c>
      <c r="H6832">
        <v>2.52</v>
      </c>
      <c r="I6832">
        <v>147.4</v>
      </c>
      <c r="J6832">
        <v>4.3760000000000003</v>
      </c>
      <c r="K6832">
        <v>46.7</v>
      </c>
      <c r="L6832">
        <v>0.22620000000000001</v>
      </c>
      <c r="M6832">
        <v>0.2414</v>
      </c>
      <c r="O6832">
        <v>324.39999999999998</v>
      </c>
      <c r="T6832">
        <f t="shared" si="806"/>
        <v>2851200</v>
      </c>
      <c r="U6832">
        <v>565</v>
      </c>
      <c r="V6832">
        <f t="shared" si="804"/>
        <v>324.39999999999998</v>
      </c>
      <c r="W6832" t="str">
        <f t="shared" si="807"/>
        <v/>
      </c>
      <c r="X6832" t="str">
        <f t="shared" si="808"/>
        <v/>
      </c>
      <c r="Y6832" t="str">
        <f t="shared" si="805"/>
        <v/>
      </c>
      <c r="AA6832" s="16">
        <f t="shared" si="809"/>
        <v>0.39</v>
      </c>
      <c r="AB6832" s="16">
        <f t="shared" si="810"/>
        <v>0.44500000000000001</v>
      </c>
      <c r="AC6832" s="16"/>
    </row>
    <row r="6833" spans="1:29" x14ac:dyDescent="0.25">
      <c r="A6833" s="2">
        <v>43750</v>
      </c>
      <c r="B6833" s="1">
        <v>285</v>
      </c>
      <c r="C6833" s="3">
        <v>1300</v>
      </c>
      <c r="D6833" s="13">
        <v>313.56004629629598</v>
      </c>
      <c r="E6833">
        <v>56.94</v>
      </c>
      <c r="F6833" s="15">
        <f t="shared" si="811"/>
        <v>1.4399999999999977</v>
      </c>
      <c r="G6833">
        <v>0.5</v>
      </c>
      <c r="H6833">
        <v>3.02</v>
      </c>
      <c r="I6833">
        <v>94.1</v>
      </c>
      <c r="J6833">
        <v>4.0629999999999997</v>
      </c>
      <c r="K6833">
        <v>49</v>
      </c>
      <c r="L6833">
        <v>0.22689999999999999</v>
      </c>
      <c r="M6833">
        <v>0.2414</v>
      </c>
      <c r="O6833">
        <v>330.6</v>
      </c>
      <c r="T6833">
        <f t="shared" si="806"/>
        <v>2851300</v>
      </c>
      <c r="U6833">
        <v>546.20000000000005</v>
      </c>
      <c r="V6833">
        <f t="shared" si="804"/>
        <v>330.6</v>
      </c>
      <c r="W6833" t="str">
        <f t="shared" si="807"/>
        <v/>
      </c>
      <c r="X6833" t="str">
        <f t="shared" si="808"/>
        <v/>
      </c>
      <c r="Y6833" t="str">
        <f t="shared" si="805"/>
        <v/>
      </c>
      <c r="AA6833" s="16">
        <f t="shared" si="809"/>
        <v>0.4</v>
      </c>
      <c r="AB6833" s="16">
        <f t="shared" si="810"/>
        <v>0.41599999999999998</v>
      </c>
      <c r="AC6833" s="16"/>
    </row>
    <row r="6834" spans="1:29" x14ac:dyDescent="0.25">
      <c r="A6834" s="2">
        <v>43750</v>
      </c>
      <c r="B6834" s="1">
        <v>285</v>
      </c>
      <c r="C6834" s="3">
        <v>1400</v>
      </c>
      <c r="D6834" s="13">
        <v>313.60171296296301</v>
      </c>
      <c r="E6834">
        <v>56.82</v>
      </c>
      <c r="F6834" s="15">
        <f t="shared" si="811"/>
        <v>1.3200000000000003</v>
      </c>
      <c r="G6834">
        <v>0.5</v>
      </c>
      <c r="H6834">
        <v>2.52</v>
      </c>
      <c r="I6834">
        <v>127.8</v>
      </c>
      <c r="J6834">
        <v>2.69</v>
      </c>
      <c r="K6834">
        <v>50.6</v>
      </c>
      <c r="L6834">
        <v>0.2276</v>
      </c>
      <c r="M6834">
        <v>0.2414</v>
      </c>
      <c r="O6834">
        <v>159.4</v>
      </c>
      <c r="T6834">
        <f t="shared" si="806"/>
        <v>2851400</v>
      </c>
      <c r="U6834">
        <v>474.3</v>
      </c>
      <c r="V6834">
        <f t="shared" si="804"/>
        <v>159.4</v>
      </c>
      <c r="W6834" t="str">
        <f t="shared" si="807"/>
        <v/>
      </c>
      <c r="X6834" t="str">
        <f t="shared" si="808"/>
        <v/>
      </c>
      <c r="Y6834" t="str">
        <f t="shared" si="805"/>
        <v/>
      </c>
      <c r="AA6834" s="16">
        <f t="shared" si="809"/>
        <v>0.375</v>
      </c>
      <c r="AB6834" s="16">
        <f t="shared" si="810"/>
        <v>0.36599999999999999</v>
      </c>
      <c r="AC6834" s="16"/>
    </row>
    <row r="6835" spans="1:29" x14ac:dyDescent="0.25">
      <c r="A6835" s="2">
        <v>43750</v>
      </c>
      <c r="B6835" s="1">
        <v>285</v>
      </c>
      <c r="C6835" s="3">
        <v>1500</v>
      </c>
      <c r="D6835" s="13">
        <v>313.64337962962998</v>
      </c>
      <c r="E6835">
        <v>56.82</v>
      </c>
      <c r="F6835" s="15">
        <f t="shared" si="811"/>
        <v>1.3200000000000003</v>
      </c>
      <c r="G6835">
        <v>1.51</v>
      </c>
      <c r="H6835">
        <v>5.03</v>
      </c>
      <c r="I6835">
        <v>47.7</v>
      </c>
      <c r="J6835">
        <v>2.2090000000000001</v>
      </c>
      <c r="K6835">
        <v>53.7</v>
      </c>
      <c r="L6835">
        <v>0.2276</v>
      </c>
      <c r="M6835">
        <v>0.2414</v>
      </c>
      <c r="O6835">
        <v>171.9</v>
      </c>
      <c r="T6835">
        <f t="shared" si="806"/>
        <v>2851500</v>
      </c>
      <c r="U6835">
        <v>356.2</v>
      </c>
      <c r="V6835">
        <f t="shared" si="804"/>
        <v>171.9</v>
      </c>
      <c r="W6835" t="str">
        <f t="shared" si="807"/>
        <v/>
      </c>
      <c r="X6835" t="str">
        <f t="shared" si="808"/>
        <v/>
      </c>
      <c r="Y6835" t="str">
        <f t="shared" si="805"/>
        <v/>
      </c>
      <c r="AA6835" s="16">
        <f t="shared" si="809"/>
        <v>0.38400000000000001</v>
      </c>
      <c r="AB6835" s="16">
        <f t="shared" si="810"/>
        <v>0.33100000000000002</v>
      </c>
      <c r="AC6835" s="16"/>
    </row>
    <row r="6836" spans="1:29" x14ac:dyDescent="0.25">
      <c r="A6836" s="2">
        <v>43750</v>
      </c>
      <c r="B6836" s="1">
        <v>285</v>
      </c>
      <c r="C6836" s="3">
        <v>1600</v>
      </c>
      <c r="D6836" s="13">
        <v>313.68504629629598</v>
      </c>
      <c r="E6836">
        <v>54.95</v>
      </c>
      <c r="F6836" s="15">
        <f t="shared" si="811"/>
        <v>0</v>
      </c>
      <c r="G6836">
        <v>3.02</v>
      </c>
      <c r="H6836">
        <v>5.54</v>
      </c>
      <c r="I6836">
        <v>44.9</v>
      </c>
      <c r="J6836">
        <v>3.2210000000000001</v>
      </c>
      <c r="K6836">
        <v>55.2</v>
      </c>
      <c r="L6836">
        <v>0.2276</v>
      </c>
      <c r="M6836">
        <v>0.2414</v>
      </c>
      <c r="O6836">
        <v>286.89999999999998</v>
      </c>
      <c r="T6836">
        <f t="shared" si="806"/>
        <v>2851600</v>
      </c>
      <c r="U6836">
        <v>205.3</v>
      </c>
      <c r="V6836">
        <f t="shared" si="804"/>
        <v>286.89999999999998</v>
      </c>
      <c r="W6836" t="str">
        <f t="shared" si="807"/>
        <v/>
      </c>
      <c r="X6836" t="str">
        <f t="shared" si="808"/>
        <v/>
      </c>
      <c r="Y6836" t="str">
        <f t="shared" si="805"/>
        <v/>
      </c>
      <c r="AA6836" s="16">
        <f t="shared" si="809"/>
        <v>0.42499999999999999</v>
      </c>
      <c r="AB6836" s="16">
        <f t="shared" si="810"/>
        <v>0.34499999999999997</v>
      </c>
      <c r="AC6836" s="16"/>
    </row>
    <row r="6837" spans="1:29" x14ac:dyDescent="0.25">
      <c r="A6837" s="2">
        <v>43750</v>
      </c>
      <c r="B6837" s="1">
        <v>285</v>
      </c>
      <c r="C6837" s="3">
        <v>1700</v>
      </c>
      <c r="D6837" s="13">
        <v>313.72671296296301</v>
      </c>
      <c r="E6837">
        <v>54.48</v>
      </c>
      <c r="F6837" s="15">
        <f t="shared" si="811"/>
        <v>0</v>
      </c>
      <c r="G6837">
        <v>3.02</v>
      </c>
      <c r="H6837">
        <v>5.03</v>
      </c>
      <c r="I6837">
        <v>43.5</v>
      </c>
      <c r="J6837">
        <v>1.643</v>
      </c>
      <c r="K6837">
        <v>54.5</v>
      </c>
      <c r="L6837">
        <v>0.2276</v>
      </c>
      <c r="M6837">
        <v>0.2414</v>
      </c>
      <c r="O6837">
        <v>45.6</v>
      </c>
      <c r="T6837">
        <f t="shared" si="806"/>
        <v>2851700</v>
      </c>
      <c r="U6837">
        <v>50</v>
      </c>
      <c r="V6837">
        <f t="shared" si="804"/>
        <v>45.6</v>
      </c>
      <c r="W6837" t="str">
        <f t="shared" si="807"/>
        <v/>
      </c>
      <c r="X6837" t="str">
        <f t="shared" si="808"/>
        <v/>
      </c>
      <c r="Y6837" t="str">
        <f t="shared" si="805"/>
        <v/>
      </c>
      <c r="AA6837" s="16">
        <f t="shared" si="809"/>
        <v>0.375</v>
      </c>
      <c r="AB6837" s="16">
        <f t="shared" si="810"/>
        <v>0.313</v>
      </c>
      <c r="AC6837" s="16"/>
    </row>
    <row r="6838" spans="1:29" x14ac:dyDescent="0.25">
      <c r="A6838" s="2">
        <v>43750</v>
      </c>
      <c r="B6838" s="1">
        <v>285</v>
      </c>
      <c r="C6838" s="3">
        <v>1800</v>
      </c>
      <c r="D6838" s="13">
        <v>313.76837962962998</v>
      </c>
      <c r="E6838">
        <v>54.13</v>
      </c>
      <c r="F6838" s="15">
        <f t="shared" si="811"/>
        <v>0</v>
      </c>
      <c r="G6838">
        <v>2.0099999999999998</v>
      </c>
      <c r="H6838">
        <v>5.03</v>
      </c>
      <c r="I6838">
        <v>35.1</v>
      </c>
      <c r="J6838">
        <v>0.98899999999999999</v>
      </c>
      <c r="K6838">
        <v>56.9</v>
      </c>
      <c r="L6838">
        <v>0.22839999999999999</v>
      </c>
      <c r="M6838">
        <v>0.2422</v>
      </c>
      <c r="O6838">
        <v>0.6</v>
      </c>
      <c r="T6838">
        <f t="shared" si="806"/>
        <v>2851800</v>
      </c>
      <c r="U6838">
        <v>0</v>
      </c>
      <c r="V6838">
        <f t="shared" si="804"/>
        <v>0</v>
      </c>
      <c r="W6838" t="str">
        <f t="shared" si="807"/>
        <v/>
      </c>
      <c r="X6838" t="str">
        <f t="shared" si="808"/>
        <v/>
      </c>
      <c r="Y6838" t="str">
        <f t="shared" si="805"/>
        <v/>
      </c>
      <c r="AA6838" s="16">
        <f t="shared" si="809"/>
        <v>0.373</v>
      </c>
      <c r="AB6838" s="16">
        <f t="shared" si="810"/>
        <v>0.28299999999999997</v>
      </c>
      <c r="AC6838" s="16"/>
    </row>
    <row r="6839" spans="1:29" x14ac:dyDescent="0.25">
      <c r="A6839" s="2">
        <v>43750</v>
      </c>
      <c r="B6839" s="1">
        <v>285</v>
      </c>
      <c r="C6839" s="3">
        <v>1900</v>
      </c>
      <c r="D6839" s="13">
        <v>313.81004629629598</v>
      </c>
      <c r="E6839">
        <v>55.3</v>
      </c>
      <c r="F6839" s="15">
        <f t="shared" si="811"/>
        <v>0</v>
      </c>
      <c r="G6839">
        <v>2.0099999999999998</v>
      </c>
      <c r="H6839">
        <v>4.53</v>
      </c>
      <c r="I6839">
        <v>29.5</v>
      </c>
      <c r="J6839">
        <v>1.262</v>
      </c>
      <c r="K6839">
        <v>57.1</v>
      </c>
      <c r="L6839">
        <v>0.2276</v>
      </c>
      <c r="M6839">
        <v>0.2422</v>
      </c>
      <c r="O6839">
        <v>0.6</v>
      </c>
      <c r="T6839">
        <f t="shared" si="806"/>
        <v>2851900</v>
      </c>
      <c r="U6839">
        <v>0</v>
      </c>
      <c r="V6839">
        <f t="shared" si="804"/>
        <v>0</v>
      </c>
      <c r="W6839" t="str">
        <f t="shared" si="807"/>
        <v/>
      </c>
      <c r="X6839" t="str">
        <f t="shared" si="808"/>
        <v/>
      </c>
      <c r="Y6839" t="str">
        <f t="shared" si="805"/>
        <v/>
      </c>
      <c r="AA6839" s="16">
        <f t="shared" si="809"/>
        <v>0.38200000000000001</v>
      </c>
      <c r="AB6839" s="16">
        <f t="shared" si="810"/>
        <v>0.28699999999999998</v>
      </c>
      <c r="AC6839" s="16"/>
    </row>
    <row r="6840" spans="1:29" x14ac:dyDescent="0.25">
      <c r="A6840" s="2">
        <v>43750</v>
      </c>
      <c r="B6840" s="1">
        <v>285</v>
      </c>
      <c r="C6840" s="3">
        <v>2000</v>
      </c>
      <c r="D6840" s="13">
        <v>313.85171296296301</v>
      </c>
      <c r="E6840">
        <v>55.07</v>
      </c>
      <c r="F6840" s="15">
        <f t="shared" si="811"/>
        <v>0</v>
      </c>
      <c r="G6840">
        <v>1.51</v>
      </c>
      <c r="H6840">
        <v>4.03</v>
      </c>
      <c r="I6840">
        <v>28.1</v>
      </c>
      <c r="J6840">
        <v>0.30099999999999999</v>
      </c>
      <c r="K6840">
        <v>58.7</v>
      </c>
      <c r="L6840">
        <v>0.2276</v>
      </c>
      <c r="M6840">
        <v>0.2414</v>
      </c>
      <c r="O6840">
        <v>0.6</v>
      </c>
      <c r="T6840">
        <f t="shared" si="806"/>
        <v>2852000</v>
      </c>
      <c r="U6840">
        <v>0</v>
      </c>
      <c r="V6840">
        <f t="shared" si="804"/>
        <v>0</v>
      </c>
      <c r="W6840" t="str">
        <f t="shared" si="807"/>
        <v/>
      </c>
      <c r="X6840" t="str">
        <f t="shared" si="808"/>
        <v/>
      </c>
      <c r="Y6840" t="str">
        <f t="shared" si="805"/>
        <v/>
      </c>
      <c r="AA6840" s="16">
        <f t="shared" si="809"/>
        <v>0.36599999999999999</v>
      </c>
      <c r="AB6840" s="16">
        <f t="shared" si="810"/>
        <v>0.25800000000000001</v>
      </c>
      <c r="AC6840" s="16"/>
    </row>
    <row r="6841" spans="1:29" x14ac:dyDescent="0.25">
      <c r="A6841" s="2">
        <v>43750</v>
      </c>
      <c r="B6841" s="1">
        <v>285</v>
      </c>
      <c r="C6841" s="3">
        <v>2100</v>
      </c>
      <c r="D6841" s="13">
        <v>313.89337962962998</v>
      </c>
      <c r="E6841">
        <v>56</v>
      </c>
      <c r="F6841" s="15">
        <f t="shared" si="811"/>
        <v>0.5</v>
      </c>
      <c r="G6841">
        <v>0.5</v>
      </c>
      <c r="H6841">
        <v>3.02</v>
      </c>
      <c r="I6841">
        <v>16.8</v>
      </c>
      <c r="J6841">
        <v>1.778</v>
      </c>
      <c r="K6841">
        <v>62.2</v>
      </c>
      <c r="L6841">
        <v>0.2276</v>
      </c>
      <c r="M6841">
        <v>0.2414</v>
      </c>
      <c r="O6841">
        <v>0.6</v>
      </c>
      <c r="T6841">
        <f t="shared" si="806"/>
        <v>2852100</v>
      </c>
      <c r="U6841">
        <v>0</v>
      </c>
      <c r="V6841">
        <f t="shared" si="804"/>
        <v>0</v>
      </c>
      <c r="W6841" t="str">
        <f t="shared" si="807"/>
        <v/>
      </c>
      <c r="X6841" t="str">
        <f t="shared" si="808"/>
        <v/>
      </c>
      <c r="Y6841" t="str">
        <f t="shared" si="805"/>
        <v/>
      </c>
      <c r="AA6841" s="16">
        <f t="shared" si="809"/>
        <v>0.432</v>
      </c>
      <c r="AB6841" s="16">
        <f t="shared" si="810"/>
        <v>0.26300000000000001</v>
      </c>
      <c r="AC6841" s="16"/>
    </row>
    <row r="6842" spans="1:29" x14ac:dyDescent="0.25">
      <c r="A6842" s="2">
        <v>43750</v>
      </c>
      <c r="B6842" s="1">
        <v>285</v>
      </c>
      <c r="C6842" s="3">
        <v>2200</v>
      </c>
      <c r="D6842" s="13">
        <v>313.93504629629598</v>
      </c>
      <c r="E6842">
        <v>55.89</v>
      </c>
      <c r="F6842" s="15">
        <f t="shared" si="811"/>
        <v>0.39000000000000057</v>
      </c>
      <c r="G6842">
        <v>0.5</v>
      </c>
      <c r="H6842">
        <v>2.52</v>
      </c>
      <c r="I6842">
        <v>22.5</v>
      </c>
      <c r="J6842">
        <v>1.859</v>
      </c>
      <c r="K6842">
        <v>58.5</v>
      </c>
      <c r="L6842">
        <v>0.2276</v>
      </c>
      <c r="M6842">
        <v>0.2414</v>
      </c>
      <c r="O6842">
        <v>0.6</v>
      </c>
      <c r="T6842">
        <f t="shared" si="806"/>
        <v>2852200</v>
      </c>
      <c r="U6842">
        <v>0</v>
      </c>
      <c r="V6842">
        <f t="shared" si="804"/>
        <v>0</v>
      </c>
      <c r="W6842" t="str">
        <f t="shared" si="807"/>
        <v/>
      </c>
      <c r="X6842" t="str">
        <f t="shared" si="808"/>
        <v/>
      </c>
      <c r="Y6842" t="str">
        <f t="shared" si="805"/>
        <v/>
      </c>
      <c r="AA6842" s="16">
        <f t="shared" si="809"/>
        <v>0.40799999999999997</v>
      </c>
      <c r="AB6842" s="16">
        <f t="shared" si="810"/>
        <v>0.28899999999999998</v>
      </c>
      <c r="AC6842" s="16"/>
    </row>
    <row r="6843" spans="1:29" x14ac:dyDescent="0.25">
      <c r="A6843" s="2">
        <v>43750</v>
      </c>
      <c r="B6843" s="1">
        <v>285</v>
      </c>
      <c r="C6843" s="3">
        <v>2300</v>
      </c>
      <c r="D6843" s="13">
        <v>313.97671296296301</v>
      </c>
      <c r="E6843">
        <v>56</v>
      </c>
      <c r="F6843" s="15">
        <f t="shared" si="811"/>
        <v>0.5</v>
      </c>
      <c r="G6843">
        <v>1.01</v>
      </c>
      <c r="H6843">
        <v>3.52</v>
      </c>
      <c r="I6843">
        <v>30.9</v>
      </c>
      <c r="J6843">
        <v>1.099</v>
      </c>
      <c r="K6843">
        <v>56.5</v>
      </c>
      <c r="L6843">
        <v>0.2276</v>
      </c>
      <c r="M6843">
        <v>0.2407</v>
      </c>
      <c r="O6843">
        <v>0.6</v>
      </c>
      <c r="T6843">
        <f t="shared" si="806"/>
        <v>2852300</v>
      </c>
      <c r="U6843">
        <v>0</v>
      </c>
      <c r="V6843">
        <f t="shared" si="804"/>
        <v>0</v>
      </c>
      <c r="W6843" t="str">
        <f t="shared" si="807"/>
        <v/>
      </c>
      <c r="X6843" t="str">
        <f t="shared" si="808"/>
        <v/>
      </c>
      <c r="Y6843" t="str">
        <f t="shared" si="805"/>
        <v/>
      </c>
      <c r="AA6843" s="16">
        <f t="shared" si="809"/>
        <v>0.374</v>
      </c>
      <c r="AB6843" s="16">
        <f t="shared" si="810"/>
        <v>0.28799999999999998</v>
      </c>
      <c r="AC6843" s="16"/>
    </row>
    <row r="6844" spans="1:29" x14ac:dyDescent="0.25">
      <c r="A6844" s="2">
        <v>43750</v>
      </c>
      <c r="B6844" s="1">
        <v>285</v>
      </c>
      <c r="C6844" s="3">
        <v>2400</v>
      </c>
      <c r="D6844" s="13">
        <v>314.01837962962998</v>
      </c>
      <c r="E6844">
        <v>55.89</v>
      </c>
      <c r="F6844" s="15">
        <f t="shared" si="811"/>
        <v>0.39000000000000057</v>
      </c>
      <c r="G6844">
        <v>1.01</v>
      </c>
      <c r="H6844">
        <v>3.52</v>
      </c>
      <c r="I6844">
        <v>29.5</v>
      </c>
      <c r="J6844">
        <v>0.93400000000000005</v>
      </c>
      <c r="K6844">
        <v>58.1</v>
      </c>
      <c r="L6844">
        <v>0.2276</v>
      </c>
      <c r="M6844">
        <v>0.2407</v>
      </c>
      <c r="O6844">
        <v>0.6</v>
      </c>
      <c r="T6844">
        <f t="shared" si="806"/>
        <v>2852400</v>
      </c>
      <c r="U6844">
        <v>0</v>
      </c>
      <c r="V6844">
        <f t="shared" si="804"/>
        <v>0</v>
      </c>
      <c r="W6844">
        <f t="shared" si="807"/>
        <v>0.22800000000000001</v>
      </c>
      <c r="X6844">
        <f t="shared" si="808"/>
        <v>0.24099999999999999</v>
      </c>
      <c r="Y6844">
        <f t="shared" si="805"/>
        <v>4.0000000000000001E-3</v>
      </c>
      <c r="AA6844" s="16">
        <f t="shared" si="809"/>
        <v>0.38</v>
      </c>
      <c r="AB6844" s="16">
        <f t="shared" si="810"/>
        <v>0.27400000000000002</v>
      </c>
      <c r="AC6844" s="16"/>
    </row>
    <row r="6845" spans="1:29" x14ac:dyDescent="0.25">
      <c r="A6845" s="2">
        <v>43751</v>
      </c>
      <c r="B6845" s="1">
        <v>286</v>
      </c>
      <c r="C6845" s="3">
        <v>100</v>
      </c>
      <c r="D6845" s="13">
        <v>314.06004629629598</v>
      </c>
      <c r="E6845">
        <v>55.89</v>
      </c>
      <c r="F6845" s="15">
        <f t="shared" si="811"/>
        <v>0.39000000000000057</v>
      </c>
      <c r="G6845">
        <v>0</v>
      </c>
      <c r="H6845">
        <v>1.51</v>
      </c>
      <c r="I6845">
        <v>339.7</v>
      </c>
      <c r="J6845">
        <v>0.90700000000000003</v>
      </c>
      <c r="K6845">
        <v>62.6</v>
      </c>
      <c r="L6845">
        <v>0.22689999999999999</v>
      </c>
      <c r="M6845">
        <v>0.2407</v>
      </c>
      <c r="O6845">
        <v>0.6</v>
      </c>
      <c r="T6845">
        <f t="shared" si="806"/>
        <v>2860100</v>
      </c>
      <c r="U6845">
        <v>0</v>
      </c>
      <c r="V6845">
        <f t="shared" ref="V6845:V6908" si="812">IF(O6845&lt;1,0,ROUND(O6845,1))</f>
        <v>0</v>
      </c>
      <c r="W6845" t="str">
        <f t="shared" si="807"/>
        <v/>
      </c>
      <c r="X6845" t="str">
        <f t="shared" si="808"/>
        <v/>
      </c>
      <c r="Y6845" t="str">
        <f t="shared" ref="Y6845:Y6908" si="813">IF(C6845=2400,ROUND(F6845/100,3),"")</f>
        <v/>
      </c>
      <c r="AA6845" s="16">
        <f t="shared" si="809"/>
        <v>0.40799999999999997</v>
      </c>
      <c r="AB6845" s="16">
        <f t="shared" si="810"/>
        <v>0.24399999999999999</v>
      </c>
      <c r="AC6845" s="16"/>
    </row>
    <row r="6846" spans="1:29" x14ac:dyDescent="0.25">
      <c r="A6846" s="2">
        <v>43751</v>
      </c>
      <c r="B6846" s="1">
        <v>286</v>
      </c>
      <c r="C6846" s="3">
        <v>200</v>
      </c>
      <c r="D6846" s="13">
        <v>314.10171296296301</v>
      </c>
      <c r="E6846">
        <v>54.13</v>
      </c>
      <c r="F6846" s="15">
        <f t="shared" si="811"/>
        <v>0</v>
      </c>
      <c r="G6846">
        <v>0</v>
      </c>
      <c r="H6846">
        <v>1.01</v>
      </c>
      <c r="I6846">
        <v>224.6</v>
      </c>
      <c r="J6846">
        <v>-1.9</v>
      </c>
      <c r="K6846">
        <v>76</v>
      </c>
      <c r="L6846">
        <v>0.2276</v>
      </c>
      <c r="M6846">
        <v>0.2407</v>
      </c>
      <c r="O6846">
        <v>0.6</v>
      </c>
      <c r="T6846">
        <f t="shared" si="806"/>
        <v>2860200</v>
      </c>
      <c r="U6846">
        <v>0</v>
      </c>
      <c r="V6846">
        <f t="shared" si="812"/>
        <v>0</v>
      </c>
      <c r="W6846" t="str">
        <f t="shared" si="807"/>
        <v/>
      </c>
      <c r="X6846" t="str">
        <f t="shared" si="808"/>
        <v/>
      </c>
      <c r="Y6846" t="str">
        <f t="shared" si="813"/>
        <v/>
      </c>
      <c r="AA6846" s="16">
        <f t="shared" si="809"/>
        <v>0.40400000000000003</v>
      </c>
      <c r="AB6846" s="16">
        <f t="shared" si="810"/>
        <v>0.128</v>
      </c>
      <c r="AC6846" s="16"/>
    </row>
    <row r="6847" spans="1:29" x14ac:dyDescent="0.25">
      <c r="A6847" s="2">
        <v>43751</v>
      </c>
      <c r="B6847" s="1">
        <v>286</v>
      </c>
      <c r="C6847" s="3">
        <v>300</v>
      </c>
      <c r="D6847" s="13">
        <v>314.14337962962998</v>
      </c>
      <c r="E6847">
        <v>53.9</v>
      </c>
      <c r="F6847" s="15">
        <f t="shared" si="811"/>
        <v>0</v>
      </c>
      <c r="G6847">
        <v>1.01</v>
      </c>
      <c r="H6847">
        <v>3.52</v>
      </c>
      <c r="I6847">
        <v>9.8000000000000007</v>
      </c>
      <c r="J6847">
        <v>-0.255</v>
      </c>
      <c r="K6847">
        <v>91.3</v>
      </c>
      <c r="L6847">
        <v>0.22689999999999999</v>
      </c>
      <c r="M6847">
        <v>0.2407</v>
      </c>
      <c r="O6847">
        <v>0.6</v>
      </c>
      <c r="T6847">
        <f t="shared" si="806"/>
        <v>2860300</v>
      </c>
      <c r="U6847">
        <v>0</v>
      </c>
      <c r="V6847">
        <f t="shared" si="812"/>
        <v>0</v>
      </c>
      <c r="W6847" t="str">
        <f t="shared" si="807"/>
        <v/>
      </c>
      <c r="X6847" t="str">
        <f t="shared" si="808"/>
        <v/>
      </c>
      <c r="Y6847" t="str">
        <f t="shared" si="813"/>
        <v/>
      </c>
      <c r="AA6847" s="16">
        <f t="shared" si="809"/>
        <v>0.54700000000000004</v>
      </c>
      <c r="AB6847" s="16">
        <f t="shared" si="810"/>
        <v>5.1999999999999998E-2</v>
      </c>
      <c r="AC6847" s="16"/>
    </row>
    <row r="6848" spans="1:29" x14ac:dyDescent="0.25">
      <c r="A6848" s="2">
        <v>43751</v>
      </c>
      <c r="B6848" s="1">
        <v>286</v>
      </c>
      <c r="C6848" s="3">
        <v>400</v>
      </c>
      <c r="D6848" s="13">
        <v>314.18504629629598</v>
      </c>
      <c r="E6848">
        <v>55.07</v>
      </c>
      <c r="F6848" s="15">
        <f t="shared" si="811"/>
        <v>0</v>
      </c>
      <c r="G6848">
        <v>1.51</v>
      </c>
      <c r="H6848">
        <v>4.03</v>
      </c>
      <c r="I6848">
        <v>43.5</v>
      </c>
      <c r="J6848">
        <v>-0.22700000000000001</v>
      </c>
      <c r="K6848">
        <v>92</v>
      </c>
      <c r="L6848">
        <v>0.22689999999999999</v>
      </c>
      <c r="M6848">
        <v>0.24</v>
      </c>
      <c r="O6848">
        <v>0.6</v>
      </c>
      <c r="T6848">
        <f t="shared" si="806"/>
        <v>2860400</v>
      </c>
      <c r="U6848">
        <v>0</v>
      </c>
      <c r="V6848">
        <f t="shared" si="812"/>
        <v>0</v>
      </c>
      <c r="W6848" t="str">
        <f t="shared" si="807"/>
        <v/>
      </c>
      <c r="X6848" t="str">
        <f t="shared" si="808"/>
        <v/>
      </c>
      <c r="Y6848" t="str">
        <f t="shared" si="813"/>
        <v/>
      </c>
      <c r="AA6848" s="16">
        <f t="shared" si="809"/>
        <v>0.55200000000000005</v>
      </c>
      <c r="AB6848" s="16">
        <f t="shared" si="810"/>
        <v>4.8000000000000001E-2</v>
      </c>
      <c r="AC6848" s="16"/>
    </row>
    <row r="6849" spans="1:29" x14ac:dyDescent="0.25">
      <c r="A6849" s="2">
        <v>43751</v>
      </c>
      <c r="B6849" s="1">
        <v>286</v>
      </c>
      <c r="C6849" s="3">
        <v>500</v>
      </c>
      <c r="D6849" s="13">
        <v>314.22671296296301</v>
      </c>
      <c r="E6849">
        <v>54.95</v>
      </c>
      <c r="F6849" s="15">
        <f t="shared" si="811"/>
        <v>0</v>
      </c>
      <c r="G6849">
        <v>0.5</v>
      </c>
      <c r="H6849">
        <v>4.03</v>
      </c>
      <c r="I6849">
        <v>30.9</v>
      </c>
      <c r="J6849">
        <v>0.57699999999999996</v>
      </c>
      <c r="K6849">
        <v>93.7</v>
      </c>
      <c r="L6849">
        <v>0.22689999999999999</v>
      </c>
      <c r="M6849">
        <v>0.24</v>
      </c>
      <c r="O6849">
        <v>0.6</v>
      </c>
      <c r="T6849">
        <f t="shared" si="806"/>
        <v>2860500</v>
      </c>
      <c r="U6849">
        <v>0</v>
      </c>
      <c r="V6849">
        <f t="shared" si="812"/>
        <v>0</v>
      </c>
      <c r="W6849" t="str">
        <f t="shared" si="807"/>
        <v/>
      </c>
      <c r="X6849" t="str">
        <f t="shared" si="808"/>
        <v/>
      </c>
      <c r="Y6849" t="str">
        <f t="shared" si="813"/>
        <v/>
      </c>
      <c r="AA6849" s="16">
        <f t="shared" si="809"/>
        <v>0.59699999999999998</v>
      </c>
      <c r="AB6849" s="16">
        <f t="shared" si="810"/>
        <v>0.04</v>
      </c>
      <c r="AC6849" s="16"/>
    </row>
    <row r="6850" spans="1:29" x14ac:dyDescent="0.25">
      <c r="A6850" s="2">
        <v>43751</v>
      </c>
      <c r="B6850" s="1">
        <v>286</v>
      </c>
      <c r="C6850" s="3">
        <v>600</v>
      </c>
      <c r="D6850" s="13">
        <v>314.26837962962998</v>
      </c>
      <c r="E6850">
        <v>54.01</v>
      </c>
      <c r="F6850" s="15">
        <f t="shared" si="811"/>
        <v>0</v>
      </c>
      <c r="G6850">
        <v>0.5</v>
      </c>
      <c r="H6850">
        <v>3.02</v>
      </c>
      <c r="I6850">
        <v>51.9</v>
      </c>
      <c r="J6850">
        <v>-0.70399999999999996</v>
      </c>
      <c r="K6850">
        <v>93.8</v>
      </c>
      <c r="L6850">
        <v>0.22689999999999999</v>
      </c>
      <c r="M6850">
        <v>0.24</v>
      </c>
      <c r="O6850">
        <v>0.6</v>
      </c>
      <c r="T6850">
        <f t="shared" si="806"/>
        <v>2860600</v>
      </c>
      <c r="U6850">
        <v>0</v>
      </c>
      <c r="V6850">
        <f t="shared" si="812"/>
        <v>0</v>
      </c>
      <c r="W6850" t="str">
        <f t="shared" si="807"/>
        <v/>
      </c>
      <c r="X6850" t="str">
        <f t="shared" si="808"/>
        <v/>
      </c>
      <c r="Y6850" t="str">
        <f t="shared" si="813"/>
        <v/>
      </c>
      <c r="AA6850" s="16">
        <f t="shared" si="809"/>
        <v>0.54400000000000004</v>
      </c>
      <c r="AB6850" s="16">
        <f t="shared" si="810"/>
        <v>3.5999999999999997E-2</v>
      </c>
      <c r="AC6850" s="16"/>
    </row>
    <row r="6851" spans="1:29" x14ac:dyDescent="0.25">
      <c r="A6851" s="2">
        <v>43751</v>
      </c>
      <c r="B6851" s="1">
        <v>286</v>
      </c>
      <c r="C6851" s="3">
        <v>700</v>
      </c>
      <c r="D6851" s="13">
        <v>314.31004629629598</v>
      </c>
      <c r="E6851">
        <v>57.52</v>
      </c>
      <c r="F6851" s="15">
        <f t="shared" si="811"/>
        <v>2.0200000000000031</v>
      </c>
      <c r="G6851">
        <v>0</v>
      </c>
      <c r="H6851">
        <v>0.5</v>
      </c>
      <c r="I6851">
        <v>59</v>
      </c>
      <c r="J6851">
        <v>-0.255</v>
      </c>
      <c r="K6851">
        <v>95.7</v>
      </c>
      <c r="L6851">
        <v>0.22689999999999999</v>
      </c>
      <c r="M6851">
        <v>0.24</v>
      </c>
      <c r="O6851">
        <v>0.6</v>
      </c>
      <c r="T6851">
        <f t="shared" si="806"/>
        <v>2860700</v>
      </c>
      <c r="U6851">
        <v>17.3</v>
      </c>
      <c r="V6851">
        <f t="shared" si="812"/>
        <v>0</v>
      </c>
      <c r="W6851" t="str">
        <f t="shared" si="807"/>
        <v/>
      </c>
      <c r="X6851" t="str">
        <f t="shared" si="808"/>
        <v/>
      </c>
      <c r="Y6851" t="str">
        <f t="shared" si="813"/>
        <v/>
      </c>
      <c r="AA6851" s="16">
        <f t="shared" si="809"/>
        <v>0.57299999999999995</v>
      </c>
      <c r="AB6851" s="16">
        <f t="shared" si="810"/>
        <v>2.5999999999999999E-2</v>
      </c>
      <c r="AC6851" s="16"/>
    </row>
    <row r="6852" spans="1:29" x14ac:dyDescent="0.25">
      <c r="A6852" s="2">
        <v>43751</v>
      </c>
      <c r="B6852" s="1">
        <v>286</v>
      </c>
      <c r="C6852" s="3">
        <v>800</v>
      </c>
      <c r="D6852" s="13">
        <v>314.35171296296301</v>
      </c>
      <c r="E6852">
        <v>53.2</v>
      </c>
      <c r="F6852" s="15">
        <f t="shared" si="811"/>
        <v>0</v>
      </c>
      <c r="G6852">
        <v>0</v>
      </c>
      <c r="H6852">
        <v>2.0099999999999998</v>
      </c>
      <c r="I6852">
        <v>226</v>
      </c>
      <c r="J6852">
        <v>-0.28299999999999997</v>
      </c>
      <c r="K6852">
        <v>97.6</v>
      </c>
      <c r="L6852">
        <v>0.22689999999999999</v>
      </c>
      <c r="M6852">
        <v>0.24</v>
      </c>
      <c r="O6852">
        <v>9.4</v>
      </c>
      <c r="T6852">
        <f t="shared" si="806"/>
        <v>2860800</v>
      </c>
      <c r="U6852">
        <v>151</v>
      </c>
      <c r="V6852">
        <f t="shared" si="812"/>
        <v>9.4</v>
      </c>
      <c r="W6852" t="str">
        <f t="shared" si="807"/>
        <v/>
      </c>
      <c r="X6852" t="str">
        <f t="shared" si="808"/>
        <v/>
      </c>
      <c r="Y6852" t="str">
        <f t="shared" si="813"/>
        <v/>
      </c>
      <c r="AA6852" s="16">
        <f t="shared" si="809"/>
        <v>0.58399999999999996</v>
      </c>
      <c r="AB6852" s="16">
        <f t="shared" si="810"/>
        <v>1.4E-2</v>
      </c>
      <c r="AC6852" s="16"/>
    </row>
    <row r="6853" spans="1:29" x14ac:dyDescent="0.25">
      <c r="A6853" s="2">
        <v>43751</v>
      </c>
      <c r="B6853" s="1">
        <v>286</v>
      </c>
      <c r="C6853" s="3">
        <v>900</v>
      </c>
      <c r="D6853" s="13">
        <v>314.39337962962998</v>
      </c>
      <c r="E6853">
        <v>56.12</v>
      </c>
      <c r="F6853" s="15">
        <f t="shared" si="811"/>
        <v>0.61999999999999744</v>
      </c>
      <c r="G6853">
        <v>0</v>
      </c>
      <c r="H6853">
        <v>2.0099999999999998</v>
      </c>
      <c r="I6853">
        <v>221.8</v>
      </c>
      <c r="J6853">
        <v>-0.95799999999999996</v>
      </c>
      <c r="K6853">
        <v>98.7</v>
      </c>
      <c r="L6853">
        <v>0.22620000000000001</v>
      </c>
      <c r="M6853">
        <v>0.24</v>
      </c>
      <c r="O6853">
        <v>16.899999999999999</v>
      </c>
      <c r="T6853">
        <f t="shared" ref="T6853:T6916" si="814">B6853*10000+C6853</f>
        <v>2860900</v>
      </c>
      <c r="U6853">
        <v>307.3</v>
      </c>
      <c r="V6853">
        <f t="shared" si="812"/>
        <v>16.899999999999999</v>
      </c>
      <c r="W6853" t="str">
        <f t="shared" ref="W6853:W6916" si="815">IF(C6853=2400,ROUND(L6853,3),"")</f>
        <v/>
      </c>
      <c r="X6853" t="str">
        <f t="shared" ref="X6853:X6916" si="816">IF(C6853=2400,ROUND(M6853,3),"")</f>
        <v/>
      </c>
      <c r="Y6853" t="str">
        <f t="shared" si="813"/>
        <v/>
      </c>
      <c r="AA6853" s="16">
        <f t="shared" ref="AA6853:AA6916" si="817">ROUND((0.6105*(EXP((17.273*J6853)/(J6853+237.3))))*K6853/100,3)</f>
        <v>0.56200000000000006</v>
      </c>
      <c r="AB6853" s="16">
        <f t="shared" ref="AB6853:AB6916" si="818">ROUND(AA6853/K6853*(100-K6853),3)</f>
        <v>7.0000000000000001E-3</v>
      </c>
      <c r="AC6853" s="16"/>
    </row>
    <row r="6854" spans="1:29" x14ac:dyDescent="0.25">
      <c r="A6854" s="2">
        <v>43751</v>
      </c>
      <c r="B6854" s="1">
        <v>286</v>
      </c>
      <c r="C6854" s="3">
        <v>1000</v>
      </c>
      <c r="D6854" s="13">
        <v>314.43504629629598</v>
      </c>
      <c r="E6854">
        <v>56.12</v>
      </c>
      <c r="F6854" s="15">
        <f t="shared" si="811"/>
        <v>0.61999999999999744</v>
      </c>
      <c r="G6854">
        <v>0</v>
      </c>
      <c r="H6854">
        <v>1.51</v>
      </c>
      <c r="I6854">
        <v>224.6</v>
      </c>
      <c r="J6854">
        <v>-0.62</v>
      </c>
      <c r="K6854">
        <v>99.2</v>
      </c>
      <c r="L6854">
        <v>0.22620000000000001</v>
      </c>
      <c r="M6854">
        <v>0.24</v>
      </c>
      <c r="O6854">
        <v>55.6</v>
      </c>
      <c r="T6854">
        <f t="shared" si="814"/>
        <v>2861000</v>
      </c>
      <c r="U6854">
        <v>437</v>
      </c>
      <c r="V6854">
        <f t="shared" si="812"/>
        <v>55.6</v>
      </c>
      <c r="W6854" t="str">
        <f t="shared" si="815"/>
        <v/>
      </c>
      <c r="X6854" t="str">
        <f t="shared" si="816"/>
        <v/>
      </c>
      <c r="Y6854" t="str">
        <f t="shared" si="813"/>
        <v/>
      </c>
      <c r="AA6854" s="16">
        <f t="shared" si="817"/>
        <v>0.57899999999999996</v>
      </c>
      <c r="AB6854" s="16">
        <f t="shared" si="818"/>
        <v>5.0000000000000001E-3</v>
      </c>
      <c r="AC6854" s="16"/>
    </row>
    <row r="6855" spans="1:29" x14ac:dyDescent="0.25">
      <c r="A6855" s="2">
        <v>43751</v>
      </c>
      <c r="B6855" s="1">
        <v>286</v>
      </c>
      <c r="C6855" s="3">
        <v>1100</v>
      </c>
      <c r="D6855" s="13">
        <v>314.47671296296301</v>
      </c>
      <c r="E6855">
        <v>57.76</v>
      </c>
      <c r="F6855" s="15">
        <f t="shared" si="811"/>
        <v>2.259999999999998</v>
      </c>
      <c r="G6855">
        <v>0</v>
      </c>
      <c r="H6855">
        <v>2.0099999999999998</v>
      </c>
      <c r="I6855">
        <v>210.6</v>
      </c>
      <c r="J6855">
        <v>-0.19900000000000001</v>
      </c>
      <c r="K6855">
        <v>98.9</v>
      </c>
      <c r="L6855">
        <v>0.22620000000000001</v>
      </c>
      <c r="M6855">
        <v>0.2392</v>
      </c>
      <c r="O6855">
        <v>75.599999999999994</v>
      </c>
      <c r="T6855">
        <f t="shared" si="814"/>
        <v>2861100</v>
      </c>
      <c r="U6855">
        <v>523.20000000000005</v>
      </c>
      <c r="V6855">
        <f t="shared" si="812"/>
        <v>75.599999999999994</v>
      </c>
      <c r="W6855" t="str">
        <f t="shared" si="815"/>
        <v/>
      </c>
      <c r="X6855" t="str">
        <f t="shared" si="816"/>
        <v/>
      </c>
      <c r="Y6855" t="str">
        <f t="shared" si="813"/>
        <v/>
      </c>
      <c r="AA6855" s="16">
        <f t="shared" si="817"/>
        <v>0.59499999999999997</v>
      </c>
      <c r="AB6855" s="16">
        <f t="shared" si="818"/>
        <v>7.0000000000000001E-3</v>
      </c>
      <c r="AC6855" s="16"/>
    </row>
    <row r="6856" spans="1:29" x14ac:dyDescent="0.25">
      <c r="A6856" s="2">
        <v>43751</v>
      </c>
      <c r="B6856" s="1">
        <v>286</v>
      </c>
      <c r="C6856" s="3">
        <v>1200</v>
      </c>
      <c r="D6856" s="13">
        <v>314.51837962962998</v>
      </c>
      <c r="E6856">
        <v>55.89</v>
      </c>
      <c r="F6856" s="15">
        <f t="shared" si="811"/>
        <v>0.39000000000000057</v>
      </c>
      <c r="G6856">
        <v>0</v>
      </c>
      <c r="H6856">
        <v>2.52</v>
      </c>
      <c r="I6856">
        <v>209.2</v>
      </c>
      <c r="J6856">
        <v>-0.33900000000000002</v>
      </c>
      <c r="K6856">
        <v>99</v>
      </c>
      <c r="L6856">
        <v>0.22620000000000001</v>
      </c>
      <c r="M6856">
        <v>0.2392</v>
      </c>
      <c r="O6856">
        <v>84.4</v>
      </c>
      <c r="T6856">
        <f t="shared" si="814"/>
        <v>2861200</v>
      </c>
      <c r="U6856">
        <v>558.5</v>
      </c>
      <c r="V6856">
        <f t="shared" si="812"/>
        <v>84.4</v>
      </c>
      <c r="W6856" t="str">
        <f t="shared" si="815"/>
        <v/>
      </c>
      <c r="X6856" t="str">
        <f t="shared" si="816"/>
        <v/>
      </c>
      <c r="Y6856" t="str">
        <f t="shared" si="813"/>
        <v/>
      </c>
      <c r="AA6856" s="16">
        <f t="shared" si="817"/>
        <v>0.59</v>
      </c>
      <c r="AB6856" s="16">
        <f t="shared" si="818"/>
        <v>6.0000000000000001E-3</v>
      </c>
      <c r="AC6856" s="16"/>
    </row>
    <row r="6857" spans="1:29" x14ac:dyDescent="0.25">
      <c r="A6857" s="2">
        <v>43751</v>
      </c>
      <c r="B6857" s="1">
        <v>286</v>
      </c>
      <c r="C6857" s="3">
        <v>1300</v>
      </c>
      <c r="D6857" s="13">
        <v>314.56004629629598</v>
      </c>
      <c r="E6857">
        <v>55.65</v>
      </c>
      <c r="F6857" s="15">
        <f t="shared" si="811"/>
        <v>0.14999999999999858</v>
      </c>
      <c r="G6857">
        <v>0</v>
      </c>
      <c r="H6857">
        <v>2.0099999999999998</v>
      </c>
      <c r="I6857">
        <v>192.3</v>
      </c>
      <c r="J6857">
        <v>-0.33900000000000002</v>
      </c>
      <c r="K6857">
        <v>99.1</v>
      </c>
      <c r="L6857">
        <v>0.22620000000000001</v>
      </c>
      <c r="M6857">
        <v>0.2392</v>
      </c>
      <c r="O6857">
        <v>93.1</v>
      </c>
      <c r="T6857">
        <f t="shared" si="814"/>
        <v>2861300</v>
      </c>
      <c r="U6857">
        <v>539.20000000000005</v>
      </c>
      <c r="V6857">
        <f t="shared" si="812"/>
        <v>93.1</v>
      </c>
      <c r="W6857" t="str">
        <f t="shared" si="815"/>
        <v/>
      </c>
      <c r="X6857" t="str">
        <f t="shared" si="816"/>
        <v/>
      </c>
      <c r="Y6857" t="str">
        <f t="shared" si="813"/>
        <v/>
      </c>
      <c r="AA6857" s="16">
        <f t="shared" si="817"/>
        <v>0.59</v>
      </c>
      <c r="AB6857" s="16">
        <f t="shared" si="818"/>
        <v>5.0000000000000001E-3</v>
      </c>
      <c r="AC6857" s="16"/>
    </row>
    <row r="6858" spans="1:29" x14ac:dyDescent="0.25">
      <c r="A6858" s="2">
        <v>43751</v>
      </c>
      <c r="B6858" s="1">
        <v>286</v>
      </c>
      <c r="C6858" s="3">
        <v>1400</v>
      </c>
      <c r="D6858" s="13">
        <v>314.60171296296301</v>
      </c>
      <c r="E6858">
        <v>55.77</v>
      </c>
      <c r="F6858" s="15">
        <f t="shared" ref="F6858:F6921" si="819">IF(E6858&gt;F$2,E6858-F$2,0)</f>
        <v>0.27000000000000313</v>
      </c>
      <c r="G6858">
        <v>0.5</v>
      </c>
      <c r="H6858">
        <v>3.52</v>
      </c>
      <c r="I6858">
        <v>196.5</v>
      </c>
      <c r="J6858">
        <v>-0.39500000000000002</v>
      </c>
      <c r="K6858">
        <v>99.4</v>
      </c>
      <c r="L6858">
        <v>0.22620000000000001</v>
      </c>
      <c r="M6858">
        <v>0.2392</v>
      </c>
      <c r="O6858">
        <v>66.900000000000006</v>
      </c>
      <c r="T6858">
        <f t="shared" si="814"/>
        <v>2861400</v>
      </c>
      <c r="U6858">
        <v>467.2</v>
      </c>
      <c r="V6858">
        <f t="shared" si="812"/>
        <v>66.900000000000006</v>
      </c>
      <c r="W6858" t="str">
        <f t="shared" si="815"/>
        <v/>
      </c>
      <c r="X6858" t="str">
        <f t="shared" si="816"/>
        <v/>
      </c>
      <c r="Y6858" t="str">
        <f t="shared" si="813"/>
        <v/>
      </c>
      <c r="AA6858" s="16">
        <f t="shared" si="817"/>
        <v>0.59</v>
      </c>
      <c r="AB6858" s="16">
        <f t="shared" si="818"/>
        <v>4.0000000000000001E-3</v>
      </c>
      <c r="AC6858" s="16"/>
    </row>
    <row r="6859" spans="1:29" x14ac:dyDescent="0.25">
      <c r="A6859" s="2">
        <v>43751</v>
      </c>
      <c r="B6859" s="1">
        <v>286</v>
      </c>
      <c r="C6859" s="3">
        <v>1500</v>
      </c>
      <c r="D6859" s="13">
        <v>314.64337962962998</v>
      </c>
      <c r="E6859">
        <v>57.41</v>
      </c>
      <c r="F6859" s="15">
        <f t="shared" si="819"/>
        <v>1.9099999999999966</v>
      </c>
      <c r="G6859">
        <v>0.5</v>
      </c>
      <c r="H6859">
        <v>4.53</v>
      </c>
      <c r="I6859">
        <v>219</v>
      </c>
      <c r="J6859">
        <v>0.35599999999999998</v>
      </c>
      <c r="K6859">
        <v>99.7</v>
      </c>
      <c r="L6859">
        <v>0.22689999999999999</v>
      </c>
      <c r="M6859">
        <v>0.24</v>
      </c>
      <c r="O6859">
        <v>100.6</v>
      </c>
      <c r="T6859">
        <f t="shared" si="814"/>
        <v>2861500</v>
      </c>
      <c r="U6859">
        <v>349.2</v>
      </c>
      <c r="V6859">
        <f t="shared" si="812"/>
        <v>100.6</v>
      </c>
      <c r="W6859" t="str">
        <f t="shared" si="815"/>
        <v/>
      </c>
      <c r="X6859" t="str">
        <f t="shared" si="816"/>
        <v/>
      </c>
      <c r="Y6859" t="str">
        <f t="shared" si="813"/>
        <v/>
      </c>
      <c r="AA6859" s="16">
        <f t="shared" si="817"/>
        <v>0.625</v>
      </c>
      <c r="AB6859" s="16">
        <f t="shared" si="818"/>
        <v>2E-3</v>
      </c>
      <c r="AC6859" s="16"/>
    </row>
    <row r="6860" spans="1:29" x14ac:dyDescent="0.25">
      <c r="A6860" s="2">
        <v>43751</v>
      </c>
      <c r="B6860" s="1">
        <v>286</v>
      </c>
      <c r="C6860" s="3">
        <v>1600</v>
      </c>
      <c r="D6860" s="13">
        <v>314.68504629629598</v>
      </c>
      <c r="E6860">
        <v>57.64</v>
      </c>
      <c r="F6860" s="15">
        <f t="shared" si="819"/>
        <v>2.1400000000000006</v>
      </c>
      <c r="G6860">
        <v>1.01</v>
      </c>
      <c r="H6860">
        <v>6.04</v>
      </c>
      <c r="I6860">
        <v>233.1</v>
      </c>
      <c r="J6860">
        <v>5.0999999999999997E-2</v>
      </c>
      <c r="K6860">
        <v>99.9</v>
      </c>
      <c r="L6860">
        <v>0.22620000000000001</v>
      </c>
      <c r="M6860">
        <v>0.2414</v>
      </c>
      <c r="O6860">
        <v>84.4</v>
      </c>
      <c r="T6860">
        <f t="shared" si="814"/>
        <v>2861600</v>
      </c>
      <c r="U6860">
        <v>198.3</v>
      </c>
      <c r="V6860">
        <f t="shared" si="812"/>
        <v>84.4</v>
      </c>
      <c r="W6860" t="str">
        <f t="shared" si="815"/>
        <v/>
      </c>
      <c r="X6860" t="str">
        <f t="shared" si="816"/>
        <v/>
      </c>
      <c r="Y6860" t="str">
        <f t="shared" si="813"/>
        <v/>
      </c>
      <c r="AA6860" s="16">
        <f t="shared" si="817"/>
        <v>0.61199999999999999</v>
      </c>
      <c r="AB6860" s="16">
        <f t="shared" si="818"/>
        <v>1E-3</v>
      </c>
      <c r="AC6860" s="16"/>
    </row>
    <row r="6861" spans="1:29" x14ac:dyDescent="0.25">
      <c r="A6861" s="2">
        <v>43751</v>
      </c>
      <c r="B6861" s="1">
        <v>286</v>
      </c>
      <c r="C6861" s="3">
        <v>1700</v>
      </c>
      <c r="D6861" s="13">
        <v>314.72671296296301</v>
      </c>
      <c r="E6861">
        <v>54.6</v>
      </c>
      <c r="F6861" s="15">
        <f t="shared" si="819"/>
        <v>0</v>
      </c>
      <c r="G6861">
        <v>1.51</v>
      </c>
      <c r="H6861">
        <v>6.04</v>
      </c>
      <c r="I6861">
        <v>249.9</v>
      </c>
      <c r="J6861">
        <v>-0.14299999999999999</v>
      </c>
      <c r="K6861">
        <v>100</v>
      </c>
      <c r="L6861">
        <v>0.22620000000000001</v>
      </c>
      <c r="M6861">
        <v>0.2422</v>
      </c>
      <c r="O6861">
        <v>14.4</v>
      </c>
      <c r="T6861">
        <f t="shared" si="814"/>
        <v>2861700</v>
      </c>
      <c r="U6861">
        <v>45.8</v>
      </c>
      <c r="V6861">
        <f t="shared" si="812"/>
        <v>14.4</v>
      </c>
      <c r="W6861" t="str">
        <f t="shared" si="815"/>
        <v/>
      </c>
      <c r="X6861" t="str">
        <f t="shared" si="816"/>
        <v/>
      </c>
      <c r="Y6861" t="str">
        <f t="shared" si="813"/>
        <v/>
      </c>
      <c r="AA6861" s="16">
        <f t="shared" si="817"/>
        <v>0.60399999999999998</v>
      </c>
      <c r="AB6861" s="16">
        <f t="shared" si="818"/>
        <v>0</v>
      </c>
      <c r="AC6861" s="16"/>
    </row>
    <row r="6862" spans="1:29" x14ac:dyDescent="0.25">
      <c r="A6862" s="2">
        <v>43751</v>
      </c>
      <c r="B6862" s="1">
        <v>286</v>
      </c>
      <c r="C6862" s="3">
        <v>1800</v>
      </c>
      <c r="D6862" s="13">
        <v>314.76837962962998</v>
      </c>
      <c r="E6862">
        <v>54.48</v>
      </c>
      <c r="F6862" s="15">
        <f t="shared" si="819"/>
        <v>0</v>
      </c>
      <c r="G6862">
        <v>0</v>
      </c>
      <c r="H6862">
        <v>4.53</v>
      </c>
      <c r="I6862">
        <v>261.10000000000002</v>
      </c>
      <c r="J6862">
        <v>-0.39500000000000002</v>
      </c>
      <c r="K6862">
        <v>100</v>
      </c>
      <c r="L6862">
        <v>0.22689999999999999</v>
      </c>
      <c r="M6862">
        <v>0.2414</v>
      </c>
      <c r="O6862">
        <v>0.6</v>
      </c>
      <c r="T6862">
        <f t="shared" si="814"/>
        <v>2861800</v>
      </c>
      <c r="U6862">
        <v>0</v>
      </c>
      <c r="V6862">
        <f t="shared" si="812"/>
        <v>0</v>
      </c>
      <c r="W6862" t="str">
        <f t="shared" si="815"/>
        <v/>
      </c>
      <c r="X6862" t="str">
        <f t="shared" si="816"/>
        <v/>
      </c>
      <c r="Y6862" t="str">
        <f t="shared" si="813"/>
        <v/>
      </c>
      <c r="AA6862" s="16">
        <f t="shared" si="817"/>
        <v>0.59299999999999997</v>
      </c>
      <c r="AB6862" s="16">
        <f t="shared" si="818"/>
        <v>0</v>
      </c>
      <c r="AC6862" s="16"/>
    </row>
    <row r="6863" spans="1:29" x14ac:dyDescent="0.25">
      <c r="A6863" s="2">
        <v>43751</v>
      </c>
      <c r="B6863" s="1">
        <v>286</v>
      </c>
      <c r="C6863" s="3">
        <v>1900</v>
      </c>
      <c r="D6863" s="13">
        <v>314.81004629629598</v>
      </c>
      <c r="E6863">
        <v>58.81</v>
      </c>
      <c r="F6863" s="15">
        <f t="shared" si="819"/>
        <v>3.3100000000000023</v>
      </c>
      <c r="G6863">
        <v>0</v>
      </c>
      <c r="H6863">
        <v>0</v>
      </c>
      <c r="I6863">
        <v>261.10000000000002</v>
      </c>
      <c r="J6863">
        <v>-0.67600000000000005</v>
      </c>
      <c r="K6863">
        <v>100</v>
      </c>
      <c r="L6863">
        <v>0.2276</v>
      </c>
      <c r="M6863">
        <v>0.2422</v>
      </c>
      <c r="O6863">
        <v>0.6</v>
      </c>
      <c r="T6863">
        <f t="shared" si="814"/>
        <v>2861900</v>
      </c>
      <c r="U6863">
        <v>0</v>
      </c>
      <c r="V6863">
        <f t="shared" si="812"/>
        <v>0</v>
      </c>
      <c r="W6863" t="str">
        <f t="shared" si="815"/>
        <v/>
      </c>
      <c r="X6863" t="str">
        <f t="shared" si="816"/>
        <v/>
      </c>
      <c r="Y6863" t="str">
        <f t="shared" si="813"/>
        <v/>
      </c>
      <c r="AA6863" s="16">
        <f t="shared" si="817"/>
        <v>0.58099999999999996</v>
      </c>
      <c r="AB6863" s="16">
        <f t="shared" si="818"/>
        <v>0</v>
      </c>
      <c r="AC6863" s="16"/>
    </row>
    <row r="6864" spans="1:29" x14ac:dyDescent="0.25">
      <c r="A6864" s="2">
        <v>43751</v>
      </c>
      <c r="B6864" s="1">
        <v>286</v>
      </c>
      <c r="C6864" s="3">
        <v>2000</v>
      </c>
      <c r="D6864" s="13">
        <v>314.85171296296301</v>
      </c>
      <c r="E6864">
        <v>59.16</v>
      </c>
      <c r="F6864" s="15">
        <f t="shared" si="819"/>
        <v>3.6599999999999966</v>
      </c>
      <c r="G6864">
        <v>0</v>
      </c>
      <c r="H6864">
        <v>0</v>
      </c>
      <c r="I6864">
        <v>261.10000000000002</v>
      </c>
      <c r="J6864">
        <v>-0.84499999999999997</v>
      </c>
      <c r="K6864">
        <v>100</v>
      </c>
      <c r="L6864">
        <v>0.2276</v>
      </c>
      <c r="M6864">
        <v>0.2422</v>
      </c>
      <c r="O6864">
        <v>0.6</v>
      </c>
      <c r="T6864">
        <f t="shared" si="814"/>
        <v>2862000</v>
      </c>
      <c r="U6864">
        <v>0</v>
      </c>
      <c r="V6864">
        <f t="shared" si="812"/>
        <v>0</v>
      </c>
      <c r="W6864" t="str">
        <f t="shared" si="815"/>
        <v/>
      </c>
      <c r="X6864" t="str">
        <f t="shared" si="816"/>
        <v/>
      </c>
      <c r="Y6864" t="str">
        <f t="shared" si="813"/>
        <v/>
      </c>
      <c r="AA6864" s="16">
        <f t="shared" si="817"/>
        <v>0.57399999999999995</v>
      </c>
      <c r="AB6864" s="16">
        <f t="shared" si="818"/>
        <v>0</v>
      </c>
      <c r="AC6864" s="16"/>
    </row>
    <row r="6865" spans="1:29" x14ac:dyDescent="0.25">
      <c r="A6865" s="2">
        <v>43751</v>
      </c>
      <c r="B6865" s="1">
        <v>286</v>
      </c>
      <c r="C6865" s="3">
        <v>2100</v>
      </c>
      <c r="D6865" s="13">
        <v>314.89337962962998</v>
      </c>
      <c r="E6865">
        <v>60.8</v>
      </c>
      <c r="F6865" s="15">
        <f t="shared" si="819"/>
        <v>5.2999999999999972</v>
      </c>
      <c r="G6865">
        <v>0</v>
      </c>
      <c r="H6865">
        <v>0</v>
      </c>
      <c r="I6865">
        <v>261.10000000000002</v>
      </c>
      <c r="J6865">
        <v>-1.0149999999999999</v>
      </c>
      <c r="K6865">
        <v>100</v>
      </c>
      <c r="L6865">
        <v>0.2276</v>
      </c>
      <c r="M6865">
        <v>0.2429</v>
      </c>
      <c r="O6865">
        <v>0.6</v>
      </c>
      <c r="T6865">
        <f t="shared" si="814"/>
        <v>2862100</v>
      </c>
      <c r="U6865">
        <v>0</v>
      </c>
      <c r="V6865">
        <f t="shared" si="812"/>
        <v>0</v>
      </c>
      <c r="W6865" t="str">
        <f t="shared" si="815"/>
        <v/>
      </c>
      <c r="X6865" t="str">
        <f t="shared" si="816"/>
        <v/>
      </c>
      <c r="Y6865" t="str">
        <f t="shared" si="813"/>
        <v/>
      </c>
      <c r="AA6865" s="16">
        <f t="shared" si="817"/>
        <v>0.56699999999999995</v>
      </c>
      <c r="AB6865" s="16">
        <f t="shared" si="818"/>
        <v>0</v>
      </c>
      <c r="AC6865" s="16"/>
    </row>
    <row r="6866" spans="1:29" x14ac:dyDescent="0.25">
      <c r="A6866" s="2">
        <v>43751</v>
      </c>
      <c r="B6866" s="1">
        <v>286</v>
      </c>
      <c r="C6866" s="3">
        <v>2200</v>
      </c>
      <c r="D6866" s="13">
        <v>314.93504629629598</v>
      </c>
      <c r="E6866">
        <v>60.68</v>
      </c>
      <c r="F6866" s="15">
        <f t="shared" si="819"/>
        <v>5.18</v>
      </c>
      <c r="G6866">
        <v>0</v>
      </c>
      <c r="H6866">
        <v>0</v>
      </c>
      <c r="I6866">
        <v>261.10000000000002</v>
      </c>
      <c r="J6866">
        <v>-1.242</v>
      </c>
      <c r="K6866">
        <v>100</v>
      </c>
      <c r="L6866">
        <v>0.2276</v>
      </c>
      <c r="M6866">
        <v>0.2429</v>
      </c>
      <c r="O6866">
        <v>0.6</v>
      </c>
      <c r="T6866">
        <f t="shared" si="814"/>
        <v>2862200</v>
      </c>
      <c r="U6866">
        <v>0</v>
      </c>
      <c r="V6866">
        <f t="shared" si="812"/>
        <v>0</v>
      </c>
      <c r="W6866" t="str">
        <f t="shared" si="815"/>
        <v/>
      </c>
      <c r="X6866" t="str">
        <f t="shared" si="816"/>
        <v/>
      </c>
      <c r="Y6866" t="str">
        <f t="shared" si="813"/>
        <v/>
      </c>
      <c r="AA6866" s="16">
        <f t="shared" si="817"/>
        <v>0.55700000000000005</v>
      </c>
      <c r="AB6866" s="16">
        <f t="shared" si="818"/>
        <v>0</v>
      </c>
      <c r="AC6866" s="16"/>
    </row>
    <row r="6867" spans="1:29" x14ac:dyDescent="0.25">
      <c r="A6867" s="2">
        <v>43751</v>
      </c>
      <c r="B6867" s="1">
        <v>286</v>
      </c>
      <c r="C6867" s="3">
        <v>2300</v>
      </c>
      <c r="D6867" s="13">
        <v>314.97671296296301</v>
      </c>
      <c r="E6867">
        <v>60.68</v>
      </c>
      <c r="F6867" s="15">
        <f t="shared" si="819"/>
        <v>5.18</v>
      </c>
      <c r="G6867">
        <v>0</v>
      </c>
      <c r="H6867">
        <v>0</v>
      </c>
      <c r="I6867">
        <v>261.10000000000002</v>
      </c>
      <c r="J6867">
        <v>-1.413</v>
      </c>
      <c r="K6867">
        <v>100</v>
      </c>
      <c r="L6867">
        <v>0.2276</v>
      </c>
      <c r="M6867">
        <v>0.2429</v>
      </c>
      <c r="O6867">
        <v>0.6</v>
      </c>
      <c r="T6867">
        <f t="shared" si="814"/>
        <v>2862300</v>
      </c>
      <c r="U6867">
        <v>0</v>
      </c>
      <c r="V6867">
        <f t="shared" si="812"/>
        <v>0</v>
      </c>
      <c r="W6867" t="str">
        <f t="shared" si="815"/>
        <v/>
      </c>
      <c r="X6867" t="str">
        <f t="shared" si="816"/>
        <v/>
      </c>
      <c r="Y6867" t="str">
        <f t="shared" si="813"/>
        <v/>
      </c>
      <c r="AA6867" s="16">
        <f t="shared" si="817"/>
        <v>0.55000000000000004</v>
      </c>
      <c r="AB6867" s="16">
        <f t="shared" si="818"/>
        <v>0</v>
      </c>
      <c r="AC6867" s="16"/>
    </row>
    <row r="6868" spans="1:29" x14ac:dyDescent="0.25">
      <c r="A6868" s="2">
        <v>43751</v>
      </c>
      <c r="B6868" s="1">
        <v>286</v>
      </c>
      <c r="C6868" s="3">
        <v>2400</v>
      </c>
      <c r="D6868" s="13">
        <v>315.01837962962998</v>
      </c>
      <c r="E6868">
        <v>60.8</v>
      </c>
      <c r="F6868" s="15">
        <f t="shared" si="819"/>
        <v>5.2999999999999972</v>
      </c>
      <c r="G6868">
        <v>0</v>
      </c>
      <c r="H6868">
        <v>0</v>
      </c>
      <c r="I6868">
        <v>261.10000000000002</v>
      </c>
      <c r="J6868">
        <v>-1.413</v>
      </c>
      <c r="K6868">
        <v>100</v>
      </c>
      <c r="L6868">
        <v>0.22689999999999999</v>
      </c>
      <c r="M6868">
        <v>0.2429</v>
      </c>
      <c r="O6868">
        <v>0.6</v>
      </c>
      <c r="T6868">
        <f t="shared" si="814"/>
        <v>2862400</v>
      </c>
      <c r="U6868">
        <v>0</v>
      </c>
      <c r="V6868">
        <f t="shared" si="812"/>
        <v>0</v>
      </c>
      <c r="W6868">
        <f t="shared" si="815"/>
        <v>0.22700000000000001</v>
      </c>
      <c r="X6868">
        <f t="shared" si="816"/>
        <v>0.24299999999999999</v>
      </c>
      <c r="Y6868">
        <f t="shared" si="813"/>
        <v>5.2999999999999999E-2</v>
      </c>
      <c r="AA6868" s="16">
        <f t="shared" si="817"/>
        <v>0.55000000000000004</v>
      </c>
      <c r="AB6868" s="16">
        <f t="shared" si="818"/>
        <v>0</v>
      </c>
      <c r="AC6868" s="16"/>
    </row>
    <row r="6869" spans="1:29" x14ac:dyDescent="0.25">
      <c r="A6869" s="2">
        <v>43752</v>
      </c>
      <c r="B6869" s="1">
        <v>287</v>
      </c>
      <c r="C6869" s="3">
        <v>100</v>
      </c>
      <c r="D6869" s="13">
        <v>315.06004629629598</v>
      </c>
      <c r="E6869">
        <v>61.03</v>
      </c>
      <c r="F6869" s="15">
        <f t="shared" si="819"/>
        <v>5.5300000000000011</v>
      </c>
      <c r="G6869">
        <v>0</v>
      </c>
      <c r="H6869">
        <v>0</v>
      </c>
      <c r="I6869">
        <v>261.10000000000002</v>
      </c>
      <c r="J6869">
        <v>-1.613</v>
      </c>
      <c r="K6869">
        <v>100</v>
      </c>
      <c r="L6869">
        <v>0.2276</v>
      </c>
      <c r="M6869">
        <v>0.2429</v>
      </c>
      <c r="O6869">
        <v>0.6</v>
      </c>
      <c r="T6869">
        <f t="shared" si="814"/>
        <v>2870100</v>
      </c>
      <c r="U6869">
        <v>0</v>
      </c>
      <c r="V6869">
        <f t="shared" si="812"/>
        <v>0</v>
      </c>
      <c r="W6869" t="str">
        <f t="shared" si="815"/>
        <v/>
      </c>
      <c r="X6869" t="str">
        <f t="shared" si="816"/>
        <v/>
      </c>
      <c r="Y6869" t="str">
        <f t="shared" si="813"/>
        <v/>
      </c>
      <c r="AA6869" s="16">
        <f t="shared" si="817"/>
        <v>0.54200000000000004</v>
      </c>
      <c r="AB6869" s="16">
        <f t="shared" si="818"/>
        <v>0</v>
      </c>
      <c r="AC6869" s="16"/>
    </row>
    <row r="6870" spans="1:29" x14ac:dyDescent="0.25">
      <c r="A6870" s="2">
        <v>43752</v>
      </c>
      <c r="B6870" s="1">
        <v>287</v>
      </c>
      <c r="C6870" s="3">
        <v>200</v>
      </c>
      <c r="D6870" s="13">
        <v>315.10171296296301</v>
      </c>
      <c r="E6870">
        <v>60.68</v>
      </c>
      <c r="F6870" s="15">
        <f t="shared" si="819"/>
        <v>5.18</v>
      </c>
      <c r="G6870">
        <v>0</v>
      </c>
      <c r="H6870">
        <v>0</v>
      </c>
      <c r="I6870">
        <v>261.10000000000002</v>
      </c>
      <c r="J6870">
        <v>-1.9</v>
      </c>
      <c r="K6870">
        <v>100</v>
      </c>
      <c r="L6870">
        <v>0.2276</v>
      </c>
      <c r="M6870">
        <v>0.2429</v>
      </c>
      <c r="O6870">
        <v>0.6</v>
      </c>
      <c r="T6870">
        <f t="shared" si="814"/>
        <v>2870200</v>
      </c>
      <c r="U6870">
        <v>0</v>
      </c>
      <c r="V6870">
        <f t="shared" si="812"/>
        <v>0</v>
      </c>
      <c r="W6870" t="str">
        <f t="shared" si="815"/>
        <v/>
      </c>
      <c r="X6870" t="str">
        <f t="shared" si="816"/>
        <v/>
      </c>
      <c r="Y6870" t="str">
        <f t="shared" si="813"/>
        <v/>
      </c>
      <c r="AA6870" s="16">
        <f t="shared" si="817"/>
        <v>0.53100000000000003</v>
      </c>
      <c r="AB6870" s="16">
        <f t="shared" si="818"/>
        <v>0</v>
      </c>
      <c r="AC6870" s="16"/>
    </row>
    <row r="6871" spans="1:29" x14ac:dyDescent="0.25">
      <c r="A6871" s="2">
        <v>43752</v>
      </c>
      <c r="B6871" s="1">
        <v>287</v>
      </c>
      <c r="C6871" s="3">
        <v>300</v>
      </c>
      <c r="D6871" s="13">
        <v>315.14337962962998</v>
      </c>
      <c r="E6871">
        <v>60.8</v>
      </c>
      <c r="F6871" s="15">
        <f t="shared" si="819"/>
        <v>5.2999999999999972</v>
      </c>
      <c r="G6871">
        <v>0</v>
      </c>
      <c r="H6871">
        <v>0</v>
      </c>
      <c r="I6871">
        <v>261.10000000000002</v>
      </c>
      <c r="J6871">
        <v>-2.3340000000000001</v>
      </c>
      <c r="K6871">
        <v>100</v>
      </c>
      <c r="L6871">
        <v>0.22689999999999999</v>
      </c>
      <c r="M6871">
        <v>0.2422</v>
      </c>
      <c r="O6871">
        <v>0.6</v>
      </c>
      <c r="T6871">
        <f t="shared" si="814"/>
        <v>2870300</v>
      </c>
      <c r="U6871">
        <v>0</v>
      </c>
      <c r="V6871">
        <f t="shared" si="812"/>
        <v>0</v>
      </c>
      <c r="W6871" t="str">
        <f t="shared" si="815"/>
        <v/>
      </c>
      <c r="X6871" t="str">
        <f t="shared" si="816"/>
        <v/>
      </c>
      <c r="Y6871" t="str">
        <f t="shared" si="813"/>
        <v/>
      </c>
      <c r="AA6871" s="16">
        <f t="shared" si="817"/>
        <v>0.51400000000000001</v>
      </c>
      <c r="AB6871" s="16">
        <f t="shared" si="818"/>
        <v>0</v>
      </c>
      <c r="AC6871" s="16"/>
    </row>
    <row r="6872" spans="1:29" x14ac:dyDescent="0.25">
      <c r="A6872" s="2">
        <v>43752</v>
      </c>
      <c r="B6872" s="1">
        <v>287</v>
      </c>
      <c r="C6872" s="3">
        <v>400</v>
      </c>
      <c r="D6872" s="13">
        <v>315.18504629629598</v>
      </c>
      <c r="E6872">
        <v>60.68</v>
      </c>
      <c r="F6872" s="15">
        <f t="shared" si="819"/>
        <v>5.18</v>
      </c>
      <c r="G6872">
        <v>0</v>
      </c>
      <c r="H6872">
        <v>0</v>
      </c>
      <c r="I6872">
        <v>261.10000000000002</v>
      </c>
      <c r="J6872">
        <v>-2.5960000000000001</v>
      </c>
      <c r="K6872">
        <v>100</v>
      </c>
      <c r="L6872">
        <v>0.2276</v>
      </c>
      <c r="M6872">
        <v>0.2422</v>
      </c>
      <c r="O6872">
        <v>0.6</v>
      </c>
      <c r="T6872">
        <f t="shared" si="814"/>
        <v>2870400</v>
      </c>
      <c r="U6872">
        <v>0</v>
      </c>
      <c r="V6872">
        <f t="shared" si="812"/>
        <v>0</v>
      </c>
      <c r="W6872" t="str">
        <f t="shared" si="815"/>
        <v/>
      </c>
      <c r="X6872" t="str">
        <f t="shared" si="816"/>
        <v/>
      </c>
      <c r="Y6872" t="str">
        <f t="shared" si="813"/>
        <v/>
      </c>
      <c r="AA6872" s="16">
        <f t="shared" si="817"/>
        <v>0.504</v>
      </c>
      <c r="AB6872" s="16">
        <f t="shared" si="818"/>
        <v>0</v>
      </c>
      <c r="AC6872" s="16"/>
    </row>
    <row r="6873" spans="1:29" x14ac:dyDescent="0.25">
      <c r="A6873" s="2">
        <v>43752</v>
      </c>
      <c r="B6873" s="1">
        <v>287</v>
      </c>
      <c r="C6873" s="3">
        <v>500</v>
      </c>
      <c r="D6873" s="13">
        <v>315.22671296296301</v>
      </c>
      <c r="E6873">
        <v>59.16</v>
      </c>
      <c r="F6873" s="15">
        <f t="shared" si="819"/>
        <v>3.6599999999999966</v>
      </c>
      <c r="G6873">
        <v>0</v>
      </c>
      <c r="H6873">
        <v>0</v>
      </c>
      <c r="I6873">
        <v>261.10000000000002</v>
      </c>
      <c r="J6873">
        <v>-3.0649999999999999</v>
      </c>
      <c r="K6873">
        <v>100</v>
      </c>
      <c r="L6873">
        <v>0.22689999999999999</v>
      </c>
      <c r="M6873">
        <v>0.2422</v>
      </c>
      <c r="O6873">
        <v>0.6</v>
      </c>
      <c r="T6873">
        <f t="shared" si="814"/>
        <v>2870500</v>
      </c>
      <c r="U6873">
        <v>0</v>
      </c>
      <c r="V6873">
        <f t="shared" si="812"/>
        <v>0</v>
      </c>
      <c r="W6873" t="str">
        <f t="shared" si="815"/>
        <v/>
      </c>
      <c r="X6873" t="str">
        <f t="shared" si="816"/>
        <v/>
      </c>
      <c r="Y6873" t="str">
        <f t="shared" si="813"/>
        <v/>
      </c>
      <c r="AA6873" s="16">
        <f t="shared" si="817"/>
        <v>0.48699999999999999</v>
      </c>
      <c r="AB6873" s="16">
        <f t="shared" si="818"/>
        <v>0</v>
      </c>
      <c r="AC6873" s="16"/>
    </row>
    <row r="6874" spans="1:29" x14ac:dyDescent="0.25">
      <c r="A6874" s="2">
        <v>43752</v>
      </c>
      <c r="B6874" s="1">
        <v>287</v>
      </c>
      <c r="C6874" s="3">
        <v>600</v>
      </c>
      <c r="D6874" s="13">
        <v>315.26837962962998</v>
      </c>
      <c r="E6874">
        <v>60.45</v>
      </c>
      <c r="F6874" s="15">
        <f t="shared" si="819"/>
        <v>4.9500000000000028</v>
      </c>
      <c r="G6874">
        <v>0</v>
      </c>
      <c r="H6874">
        <v>0</v>
      </c>
      <c r="I6874">
        <v>261.10000000000002</v>
      </c>
      <c r="J6874">
        <v>-2.363</v>
      </c>
      <c r="K6874">
        <v>100</v>
      </c>
      <c r="L6874">
        <v>0.22689999999999999</v>
      </c>
      <c r="M6874">
        <v>0.2422</v>
      </c>
      <c r="O6874">
        <v>0.6</v>
      </c>
      <c r="T6874">
        <f t="shared" si="814"/>
        <v>2870600</v>
      </c>
      <c r="U6874">
        <v>0</v>
      </c>
      <c r="V6874">
        <f t="shared" si="812"/>
        <v>0</v>
      </c>
      <c r="W6874" t="str">
        <f t="shared" si="815"/>
        <v/>
      </c>
      <c r="X6874" t="str">
        <f t="shared" si="816"/>
        <v/>
      </c>
      <c r="Y6874" t="str">
        <f t="shared" si="813"/>
        <v/>
      </c>
      <c r="AA6874" s="16">
        <f t="shared" si="817"/>
        <v>0.51300000000000001</v>
      </c>
      <c r="AB6874" s="16">
        <f t="shared" si="818"/>
        <v>0</v>
      </c>
      <c r="AC6874" s="16"/>
    </row>
    <row r="6875" spans="1:29" x14ac:dyDescent="0.25">
      <c r="A6875" s="2">
        <v>43752</v>
      </c>
      <c r="B6875" s="1">
        <v>287</v>
      </c>
      <c r="C6875" s="3">
        <v>700</v>
      </c>
      <c r="D6875" s="13">
        <v>315.31004629629598</v>
      </c>
      <c r="E6875">
        <v>60.22</v>
      </c>
      <c r="F6875" s="15">
        <f t="shared" si="819"/>
        <v>4.7199999999999989</v>
      </c>
      <c r="G6875">
        <v>0</v>
      </c>
      <c r="H6875">
        <v>0</v>
      </c>
      <c r="I6875">
        <v>261.10000000000002</v>
      </c>
      <c r="J6875">
        <v>-2.7120000000000002</v>
      </c>
      <c r="K6875">
        <v>100</v>
      </c>
      <c r="L6875">
        <v>0.22689999999999999</v>
      </c>
      <c r="M6875">
        <v>0.2414</v>
      </c>
      <c r="O6875">
        <v>8.1</v>
      </c>
      <c r="T6875">
        <f t="shared" si="814"/>
        <v>2870700</v>
      </c>
      <c r="U6875">
        <v>16</v>
      </c>
      <c r="V6875">
        <f t="shared" si="812"/>
        <v>8.1</v>
      </c>
      <c r="W6875" t="str">
        <f t="shared" si="815"/>
        <v/>
      </c>
      <c r="X6875" t="str">
        <f t="shared" si="816"/>
        <v/>
      </c>
      <c r="Y6875" t="str">
        <f t="shared" si="813"/>
        <v/>
      </c>
      <c r="AA6875" s="16">
        <f t="shared" si="817"/>
        <v>0.5</v>
      </c>
      <c r="AB6875" s="16">
        <f t="shared" si="818"/>
        <v>0</v>
      </c>
      <c r="AC6875" s="16"/>
    </row>
    <row r="6876" spans="1:29" x14ac:dyDescent="0.25">
      <c r="A6876" s="2">
        <v>43752</v>
      </c>
      <c r="B6876" s="1">
        <v>287</v>
      </c>
      <c r="C6876" s="3">
        <v>800</v>
      </c>
      <c r="D6876" s="13">
        <v>315.35171296296301</v>
      </c>
      <c r="E6876">
        <v>60.22</v>
      </c>
      <c r="F6876" s="15">
        <f t="shared" si="819"/>
        <v>4.7199999999999989</v>
      </c>
      <c r="G6876">
        <v>0</v>
      </c>
      <c r="H6876">
        <v>0</v>
      </c>
      <c r="I6876">
        <v>261.10000000000002</v>
      </c>
      <c r="J6876">
        <v>-1.67</v>
      </c>
      <c r="K6876">
        <v>100</v>
      </c>
      <c r="L6876">
        <v>0.22689999999999999</v>
      </c>
      <c r="M6876">
        <v>0.2414</v>
      </c>
      <c r="O6876">
        <v>61.9</v>
      </c>
      <c r="T6876">
        <f t="shared" si="814"/>
        <v>2870800</v>
      </c>
      <c r="U6876">
        <v>146.69999999999999</v>
      </c>
      <c r="V6876">
        <f t="shared" si="812"/>
        <v>61.9</v>
      </c>
      <c r="W6876" t="str">
        <f t="shared" si="815"/>
        <v/>
      </c>
      <c r="X6876" t="str">
        <f t="shared" si="816"/>
        <v/>
      </c>
      <c r="Y6876" t="str">
        <f t="shared" si="813"/>
        <v/>
      </c>
      <c r="AA6876" s="16">
        <f t="shared" si="817"/>
        <v>0.54</v>
      </c>
      <c r="AB6876" s="16">
        <f t="shared" si="818"/>
        <v>0</v>
      </c>
      <c r="AC6876" s="16"/>
    </row>
    <row r="6877" spans="1:29" x14ac:dyDescent="0.25">
      <c r="A6877" s="2">
        <v>43752</v>
      </c>
      <c r="B6877" s="1">
        <v>287</v>
      </c>
      <c r="C6877" s="3">
        <v>900</v>
      </c>
      <c r="D6877" s="13">
        <v>315.39337962962998</v>
      </c>
      <c r="E6877">
        <v>60.57</v>
      </c>
      <c r="F6877" s="15">
        <f t="shared" si="819"/>
        <v>5.07</v>
      </c>
      <c r="G6877">
        <v>0</v>
      </c>
      <c r="H6877">
        <v>0</v>
      </c>
      <c r="I6877">
        <v>261.10000000000002</v>
      </c>
      <c r="J6877">
        <v>0.16300000000000001</v>
      </c>
      <c r="K6877">
        <v>100</v>
      </c>
      <c r="L6877">
        <v>0.22539999999999999</v>
      </c>
      <c r="M6877">
        <v>0.2422</v>
      </c>
      <c r="O6877">
        <v>283.10000000000002</v>
      </c>
      <c r="T6877">
        <f t="shared" si="814"/>
        <v>2870900</v>
      </c>
      <c r="U6877">
        <v>302</v>
      </c>
      <c r="V6877">
        <f t="shared" si="812"/>
        <v>283.10000000000002</v>
      </c>
      <c r="W6877" t="str">
        <f t="shared" si="815"/>
        <v/>
      </c>
      <c r="X6877" t="str">
        <f t="shared" si="816"/>
        <v/>
      </c>
      <c r="Y6877" t="str">
        <f t="shared" si="813"/>
        <v/>
      </c>
      <c r="AA6877" s="16">
        <f t="shared" si="817"/>
        <v>0.61799999999999999</v>
      </c>
      <c r="AB6877" s="16">
        <f t="shared" si="818"/>
        <v>0</v>
      </c>
      <c r="AC6877" s="16"/>
    </row>
    <row r="6878" spans="1:29" x14ac:dyDescent="0.25">
      <c r="A6878" s="2">
        <v>43752</v>
      </c>
      <c r="B6878" s="1">
        <v>287</v>
      </c>
      <c r="C6878" s="3">
        <v>1000</v>
      </c>
      <c r="D6878" s="13">
        <v>315.43504629629598</v>
      </c>
      <c r="E6878">
        <v>60.1</v>
      </c>
      <c r="F6878" s="15">
        <f t="shared" si="819"/>
        <v>4.6000000000000014</v>
      </c>
      <c r="G6878">
        <v>0</v>
      </c>
      <c r="H6878">
        <v>1.51</v>
      </c>
      <c r="I6878">
        <v>205</v>
      </c>
      <c r="J6878">
        <v>1.044</v>
      </c>
      <c r="K6878">
        <v>98.4</v>
      </c>
      <c r="L6878">
        <v>0.22620000000000001</v>
      </c>
      <c r="M6878">
        <v>0.2422</v>
      </c>
      <c r="O6878">
        <v>376.9</v>
      </c>
      <c r="T6878">
        <f t="shared" si="814"/>
        <v>2871000</v>
      </c>
      <c r="U6878">
        <v>431.2</v>
      </c>
      <c r="V6878">
        <f t="shared" si="812"/>
        <v>376.9</v>
      </c>
      <c r="W6878" t="str">
        <f t="shared" si="815"/>
        <v/>
      </c>
      <c r="X6878" t="str">
        <f t="shared" si="816"/>
        <v/>
      </c>
      <c r="Y6878" t="str">
        <f t="shared" si="813"/>
        <v/>
      </c>
      <c r="AA6878" s="16">
        <f t="shared" si="817"/>
        <v>0.64800000000000002</v>
      </c>
      <c r="AB6878" s="16">
        <f t="shared" si="818"/>
        <v>1.0999999999999999E-2</v>
      </c>
      <c r="AC6878" s="16"/>
    </row>
    <row r="6879" spans="1:29" x14ac:dyDescent="0.25">
      <c r="A6879" s="2">
        <v>43752</v>
      </c>
      <c r="B6879" s="1">
        <v>287</v>
      </c>
      <c r="C6879" s="3">
        <v>1100</v>
      </c>
      <c r="D6879" s="13">
        <v>315.47671296296301</v>
      </c>
      <c r="E6879">
        <v>58.34</v>
      </c>
      <c r="F6879" s="15">
        <f t="shared" si="819"/>
        <v>2.8400000000000034</v>
      </c>
      <c r="G6879">
        <v>0</v>
      </c>
      <c r="H6879">
        <v>3.02</v>
      </c>
      <c r="I6879">
        <v>283.60000000000002</v>
      </c>
      <c r="J6879">
        <v>1.9670000000000001</v>
      </c>
      <c r="K6879">
        <v>93.7</v>
      </c>
      <c r="L6879">
        <v>0.22620000000000001</v>
      </c>
      <c r="M6879">
        <v>0.2414</v>
      </c>
      <c r="O6879">
        <v>271.89999999999998</v>
      </c>
      <c r="T6879">
        <f t="shared" si="814"/>
        <v>2871100</v>
      </c>
      <c r="U6879">
        <v>517</v>
      </c>
      <c r="V6879">
        <f t="shared" si="812"/>
        <v>271.89999999999998</v>
      </c>
      <c r="W6879" t="str">
        <f t="shared" si="815"/>
        <v/>
      </c>
      <c r="X6879" t="str">
        <f t="shared" si="816"/>
        <v/>
      </c>
      <c r="Y6879" t="str">
        <f t="shared" si="813"/>
        <v/>
      </c>
      <c r="AA6879" s="16">
        <f t="shared" si="817"/>
        <v>0.65900000000000003</v>
      </c>
      <c r="AB6879" s="16">
        <f t="shared" si="818"/>
        <v>4.3999999999999997E-2</v>
      </c>
      <c r="AC6879" s="16"/>
    </row>
    <row r="6880" spans="1:29" x14ac:dyDescent="0.25">
      <c r="A6880" s="2">
        <v>43752</v>
      </c>
      <c r="B6880" s="1">
        <v>287</v>
      </c>
      <c r="C6880" s="3">
        <v>1200</v>
      </c>
      <c r="D6880" s="13">
        <v>315.51837962962998</v>
      </c>
      <c r="E6880">
        <v>60.1</v>
      </c>
      <c r="F6880" s="15">
        <f t="shared" si="819"/>
        <v>4.6000000000000014</v>
      </c>
      <c r="G6880">
        <v>0.5</v>
      </c>
      <c r="H6880">
        <v>3.02</v>
      </c>
      <c r="I6880">
        <v>60.4</v>
      </c>
      <c r="J6880">
        <v>0.41199999999999998</v>
      </c>
      <c r="K6880">
        <v>92.3</v>
      </c>
      <c r="L6880">
        <v>0.22620000000000001</v>
      </c>
      <c r="M6880">
        <v>0.2422</v>
      </c>
      <c r="O6880">
        <v>273.10000000000002</v>
      </c>
      <c r="T6880">
        <f t="shared" si="814"/>
        <v>2871200</v>
      </c>
      <c r="U6880">
        <v>552</v>
      </c>
      <c r="V6880">
        <f t="shared" si="812"/>
        <v>273.10000000000002</v>
      </c>
      <c r="W6880" t="str">
        <f t="shared" si="815"/>
        <v/>
      </c>
      <c r="X6880" t="str">
        <f t="shared" si="816"/>
        <v/>
      </c>
      <c r="Y6880" t="str">
        <f t="shared" si="813"/>
        <v/>
      </c>
      <c r="AA6880" s="16">
        <f t="shared" si="817"/>
        <v>0.58099999999999996</v>
      </c>
      <c r="AB6880" s="16">
        <f t="shared" si="818"/>
        <v>4.8000000000000001E-2</v>
      </c>
      <c r="AC6880" s="16"/>
    </row>
    <row r="6881" spans="1:29" x14ac:dyDescent="0.25">
      <c r="A6881" s="2">
        <v>43752</v>
      </c>
      <c r="B6881" s="1">
        <v>287</v>
      </c>
      <c r="C6881" s="3">
        <v>1300</v>
      </c>
      <c r="D6881" s="13">
        <v>315.56004629629598</v>
      </c>
      <c r="E6881">
        <v>58.58</v>
      </c>
      <c r="F6881" s="15">
        <f t="shared" si="819"/>
        <v>3.0799999999999983</v>
      </c>
      <c r="G6881">
        <v>0</v>
      </c>
      <c r="H6881">
        <v>3.02</v>
      </c>
      <c r="I6881">
        <v>127.8</v>
      </c>
      <c r="J6881">
        <v>1.913</v>
      </c>
      <c r="K6881">
        <v>89.3</v>
      </c>
      <c r="L6881">
        <v>0.22620000000000001</v>
      </c>
      <c r="M6881">
        <v>0.24429999999999999</v>
      </c>
      <c r="O6881">
        <v>194.4</v>
      </c>
      <c r="T6881">
        <f t="shared" si="814"/>
        <v>2871300</v>
      </c>
      <c r="U6881">
        <v>532.29999999999995</v>
      </c>
      <c r="V6881">
        <f t="shared" si="812"/>
        <v>194.4</v>
      </c>
      <c r="W6881" t="str">
        <f t="shared" si="815"/>
        <v/>
      </c>
      <c r="X6881" t="str">
        <f t="shared" si="816"/>
        <v/>
      </c>
      <c r="Y6881" t="str">
        <f t="shared" si="813"/>
        <v/>
      </c>
      <c r="AA6881" s="16">
        <f t="shared" si="817"/>
        <v>0.626</v>
      </c>
      <c r="AB6881" s="16">
        <f t="shared" si="818"/>
        <v>7.4999999999999997E-2</v>
      </c>
      <c r="AC6881" s="16"/>
    </row>
    <row r="6882" spans="1:29" x14ac:dyDescent="0.25">
      <c r="A6882" s="2">
        <v>43752</v>
      </c>
      <c r="B6882" s="1">
        <v>287</v>
      </c>
      <c r="C6882" s="3">
        <v>1400</v>
      </c>
      <c r="D6882" s="13">
        <v>315.60171296296301</v>
      </c>
      <c r="E6882">
        <v>58.81</v>
      </c>
      <c r="F6882" s="15">
        <f t="shared" si="819"/>
        <v>3.3100000000000023</v>
      </c>
      <c r="G6882">
        <v>1.01</v>
      </c>
      <c r="H6882">
        <v>4.53</v>
      </c>
      <c r="I6882">
        <v>178.3</v>
      </c>
      <c r="J6882">
        <v>4.0110000000000001</v>
      </c>
      <c r="K6882">
        <v>82.1</v>
      </c>
      <c r="L6882">
        <v>0.2276</v>
      </c>
      <c r="M6882">
        <v>0.2472</v>
      </c>
      <c r="O6882">
        <v>571.9</v>
      </c>
      <c r="T6882">
        <f t="shared" si="814"/>
        <v>2871400</v>
      </c>
      <c r="U6882">
        <v>460.2</v>
      </c>
      <c r="V6882">
        <f t="shared" si="812"/>
        <v>571.9</v>
      </c>
      <c r="W6882" t="str">
        <f t="shared" si="815"/>
        <v/>
      </c>
      <c r="X6882" t="str">
        <f t="shared" si="816"/>
        <v/>
      </c>
      <c r="Y6882" t="str">
        <f t="shared" si="813"/>
        <v/>
      </c>
      <c r="AA6882" s="16">
        <f t="shared" si="817"/>
        <v>0.66800000000000004</v>
      </c>
      <c r="AB6882" s="16">
        <f t="shared" si="818"/>
        <v>0.14599999999999999</v>
      </c>
      <c r="AC6882" s="16"/>
    </row>
    <row r="6883" spans="1:29" x14ac:dyDescent="0.25">
      <c r="A6883" s="2">
        <v>43752</v>
      </c>
      <c r="B6883" s="1">
        <v>287</v>
      </c>
      <c r="C6883" s="3">
        <v>1500</v>
      </c>
      <c r="D6883" s="13">
        <v>315.64337962962998</v>
      </c>
      <c r="E6883">
        <v>57.52</v>
      </c>
      <c r="F6883" s="15">
        <f t="shared" si="819"/>
        <v>2.0200000000000031</v>
      </c>
      <c r="G6883">
        <v>1.51</v>
      </c>
      <c r="H6883">
        <v>5.03</v>
      </c>
      <c r="I6883">
        <v>193.7</v>
      </c>
      <c r="J6883">
        <v>4.0110000000000001</v>
      </c>
      <c r="K6883">
        <v>73.7</v>
      </c>
      <c r="L6883">
        <v>0.2298</v>
      </c>
      <c r="M6883">
        <v>0.2487</v>
      </c>
      <c r="O6883">
        <v>446.9</v>
      </c>
      <c r="T6883">
        <f t="shared" si="814"/>
        <v>2871500</v>
      </c>
      <c r="U6883">
        <v>342.2</v>
      </c>
      <c r="V6883">
        <f t="shared" si="812"/>
        <v>446.9</v>
      </c>
      <c r="W6883" t="str">
        <f t="shared" si="815"/>
        <v/>
      </c>
      <c r="X6883" t="str">
        <f t="shared" si="816"/>
        <v/>
      </c>
      <c r="Y6883" t="str">
        <f t="shared" si="813"/>
        <v/>
      </c>
      <c r="AA6883" s="16">
        <f t="shared" si="817"/>
        <v>0.6</v>
      </c>
      <c r="AB6883" s="16">
        <f t="shared" si="818"/>
        <v>0.214</v>
      </c>
      <c r="AC6883" s="16"/>
    </row>
    <row r="6884" spans="1:29" x14ac:dyDescent="0.25">
      <c r="A6884" s="2">
        <v>43752</v>
      </c>
      <c r="B6884" s="1">
        <v>287</v>
      </c>
      <c r="C6884" s="3">
        <v>1600</v>
      </c>
      <c r="D6884" s="13">
        <v>315.68504629629598</v>
      </c>
      <c r="E6884">
        <v>54.83</v>
      </c>
      <c r="F6884" s="15">
        <f t="shared" si="819"/>
        <v>0</v>
      </c>
      <c r="G6884">
        <v>1.51</v>
      </c>
      <c r="H6884">
        <v>4.53</v>
      </c>
      <c r="I6884">
        <v>162.9</v>
      </c>
      <c r="J6884">
        <v>4.2460000000000004</v>
      </c>
      <c r="K6884">
        <v>66.900000000000006</v>
      </c>
      <c r="L6884">
        <v>0.23130000000000001</v>
      </c>
      <c r="M6884">
        <v>0.25090000000000001</v>
      </c>
      <c r="O6884">
        <v>368.1</v>
      </c>
      <c r="T6884">
        <f t="shared" si="814"/>
        <v>2871600</v>
      </c>
      <c r="U6884">
        <v>191.5</v>
      </c>
      <c r="V6884">
        <f t="shared" si="812"/>
        <v>368.1</v>
      </c>
      <c r="W6884" t="str">
        <f t="shared" si="815"/>
        <v/>
      </c>
      <c r="X6884" t="str">
        <f t="shared" si="816"/>
        <v/>
      </c>
      <c r="Y6884" t="str">
        <f t="shared" si="813"/>
        <v/>
      </c>
      <c r="AA6884" s="16">
        <f t="shared" si="817"/>
        <v>0.55300000000000005</v>
      </c>
      <c r="AB6884" s="16">
        <f t="shared" si="818"/>
        <v>0.27400000000000002</v>
      </c>
      <c r="AC6884" s="16"/>
    </row>
    <row r="6885" spans="1:29" x14ac:dyDescent="0.25">
      <c r="A6885" s="2">
        <v>43752</v>
      </c>
      <c r="B6885" s="1">
        <v>287</v>
      </c>
      <c r="C6885" s="3">
        <v>1700</v>
      </c>
      <c r="D6885" s="13">
        <v>315.72671296296301</v>
      </c>
      <c r="E6885">
        <v>53.78</v>
      </c>
      <c r="F6885" s="15">
        <f t="shared" si="819"/>
        <v>0</v>
      </c>
      <c r="G6885">
        <v>1.01</v>
      </c>
      <c r="H6885">
        <v>5.54</v>
      </c>
      <c r="I6885">
        <v>96.9</v>
      </c>
      <c r="J6885">
        <v>1.913</v>
      </c>
      <c r="K6885">
        <v>73.900000000000006</v>
      </c>
      <c r="L6885">
        <v>0.23130000000000001</v>
      </c>
      <c r="M6885">
        <v>0.25159999999999999</v>
      </c>
      <c r="O6885">
        <v>73.099999999999994</v>
      </c>
      <c r="T6885">
        <f t="shared" si="814"/>
        <v>2871700</v>
      </c>
      <c r="U6885">
        <v>41.3</v>
      </c>
      <c r="V6885">
        <f t="shared" si="812"/>
        <v>73.099999999999994</v>
      </c>
      <c r="W6885" t="str">
        <f t="shared" si="815"/>
        <v/>
      </c>
      <c r="X6885" t="str">
        <f t="shared" si="816"/>
        <v/>
      </c>
      <c r="Y6885" t="str">
        <f t="shared" si="813"/>
        <v/>
      </c>
      <c r="AA6885" s="16">
        <f t="shared" si="817"/>
        <v>0.51800000000000002</v>
      </c>
      <c r="AB6885" s="16">
        <f t="shared" si="818"/>
        <v>0.183</v>
      </c>
      <c r="AC6885" s="16"/>
    </row>
    <row r="6886" spans="1:29" x14ac:dyDescent="0.25">
      <c r="A6886" s="2">
        <v>43752</v>
      </c>
      <c r="B6886" s="1">
        <v>287</v>
      </c>
      <c r="C6886" s="3">
        <v>1800</v>
      </c>
      <c r="D6886" s="13">
        <v>315.76837962962998</v>
      </c>
      <c r="E6886">
        <v>53.55</v>
      </c>
      <c r="F6886" s="15">
        <f t="shared" si="819"/>
        <v>0</v>
      </c>
      <c r="G6886">
        <v>0</v>
      </c>
      <c r="H6886">
        <v>2.52</v>
      </c>
      <c r="I6886">
        <v>89.9</v>
      </c>
      <c r="J6886">
        <v>-0.11600000000000001</v>
      </c>
      <c r="K6886">
        <v>83.2</v>
      </c>
      <c r="L6886">
        <v>0.23200000000000001</v>
      </c>
      <c r="M6886">
        <v>0.25159999999999999</v>
      </c>
      <c r="O6886">
        <v>0.6</v>
      </c>
      <c r="T6886">
        <f t="shared" si="814"/>
        <v>2871800</v>
      </c>
      <c r="U6886">
        <v>0</v>
      </c>
      <c r="V6886">
        <f t="shared" si="812"/>
        <v>0</v>
      </c>
      <c r="W6886" t="str">
        <f t="shared" si="815"/>
        <v/>
      </c>
      <c r="X6886" t="str">
        <f t="shared" si="816"/>
        <v/>
      </c>
      <c r="Y6886" t="str">
        <f t="shared" si="813"/>
        <v/>
      </c>
      <c r="AA6886" s="16">
        <f t="shared" si="817"/>
        <v>0.504</v>
      </c>
      <c r="AB6886" s="16">
        <f t="shared" si="818"/>
        <v>0.10199999999999999</v>
      </c>
      <c r="AC6886" s="16"/>
    </row>
    <row r="6887" spans="1:29" x14ac:dyDescent="0.25">
      <c r="A6887" s="2">
        <v>43752</v>
      </c>
      <c r="B6887" s="1">
        <v>287</v>
      </c>
      <c r="C6887" s="3">
        <v>1900</v>
      </c>
      <c r="D6887" s="13">
        <v>315.81004629629598</v>
      </c>
      <c r="E6887">
        <v>54.48</v>
      </c>
      <c r="F6887" s="15">
        <f t="shared" si="819"/>
        <v>0</v>
      </c>
      <c r="G6887">
        <v>0</v>
      </c>
      <c r="H6887">
        <v>2.0099999999999998</v>
      </c>
      <c r="I6887">
        <v>57.6</v>
      </c>
      <c r="J6887">
        <v>-0.90200000000000002</v>
      </c>
      <c r="K6887">
        <v>90.7</v>
      </c>
      <c r="L6887">
        <v>0.23200000000000001</v>
      </c>
      <c r="M6887">
        <v>0.25230000000000002</v>
      </c>
      <c r="O6887">
        <v>0.6</v>
      </c>
      <c r="T6887">
        <f t="shared" si="814"/>
        <v>2871900</v>
      </c>
      <c r="U6887">
        <v>0</v>
      </c>
      <c r="V6887">
        <f t="shared" si="812"/>
        <v>0</v>
      </c>
      <c r="W6887" t="str">
        <f t="shared" si="815"/>
        <v/>
      </c>
      <c r="X6887" t="str">
        <f t="shared" si="816"/>
        <v/>
      </c>
      <c r="Y6887" t="str">
        <f t="shared" si="813"/>
        <v/>
      </c>
      <c r="AA6887" s="16">
        <f t="shared" si="817"/>
        <v>0.51800000000000002</v>
      </c>
      <c r="AB6887" s="16">
        <f t="shared" si="818"/>
        <v>5.2999999999999999E-2</v>
      </c>
      <c r="AC6887" s="16"/>
    </row>
    <row r="6888" spans="1:29" x14ac:dyDescent="0.25">
      <c r="A6888" s="2">
        <v>43752</v>
      </c>
      <c r="B6888" s="1">
        <v>287</v>
      </c>
      <c r="C6888" s="3">
        <v>2000</v>
      </c>
      <c r="D6888" s="13">
        <v>315.85171296296301</v>
      </c>
      <c r="E6888">
        <v>54.83</v>
      </c>
      <c r="F6888" s="15">
        <f t="shared" si="819"/>
        <v>0</v>
      </c>
      <c r="G6888">
        <v>0.5</v>
      </c>
      <c r="H6888">
        <v>4.03</v>
      </c>
      <c r="I6888">
        <v>74.400000000000006</v>
      </c>
      <c r="J6888">
        <v>0.74199999999999999</v>
      </c>
      <c r="K6888">
        <v>86.9</v>
      </c>
      <c r="L6888">
        <v>0.23130000000000001</v>
      </c>
      <c r="M6888">
        <v>0.25159999999999999</v>
      </c>
      <c r="O6888">
        <v>0.6</v>
      </c>
      <c r="T6888">
        <f t="shared" si="814"/>
        <v>2872000</v>
      </c>
      <c r="U6888">
        <v>0</v>
      </c>
      <c r="V6888">
        <f t="shared" si="812"/>
        <v>0</v>
      </c>
      <c r="W6888" t="str">
        <f t="shared" si="815"/>
        <v/>
      </c>
      <c r="X6888" t="str">
        <f t="shared" si="816"/>
        <v/>
      </c>
      <c r="Y6888" t="str">
        <f t="shared" si="813"/>
        <v/>
      </c>
      <c r="AA6888" s="16">
        <f t="shared" si="817"/>
        <v>0.56000000000000005</v>
      </c>
      <c r="AB6888" s="16">
        <f t="shared" si="818"/>
        <v>8.4000000000000005E-2</v>
      </c>
      <c r="AC6888" s="16"/>
    </row>
    <row r="6889" spans="1:29" x14ac:dyDescent="0.25">
      <c r="A6889" s="2">
        <v>43752</v>
      </c>
      <c r="B6889" s="1">
        <v>287</v>
      </c>
      <c r="C6889" s="3">
        <v>2100</v>
      </c>
      <c r="D6889" s="13">
        <v>315.89337962962998</v>
      </c>
      <c r="E6889">
        <v>54.13</v>
      </c>
      <c r="F6889" s="15">
        <f t="shared" si="819"/>
        <v>0</v>
      </c>
      <c r="G6889">
        <v>1.01</v>
      </c>
      <c r="H6889">
        <v>4.53</v>
      </c>
      <c r="I6889">
        <v>119.3</v>
      </c>
      <c r="J6889">
        <v>0.35599999999999998</v>
      </c>
      <c r="K6889">
        <v>79.7</v>
      </c>
      <c r="L6889">
        <v>0.23130000000000001</v>
      </c>
      <c r="M6889">
        <v>0.25159999999999999</v>
      </c>
      <c r="O6889">
        <v>0.6</v>
      </c>
      <c r="T6889">
        <f t="shared" si="814"/>
        <v>2872100</v>
      </c>
      <c r="U6889">
        <v>0</v>
      </c>
      <c r="V6889">
        <f t="shared" si="812"/>
        <v>0</v>
      </c>
      <c r="W6889" t="str">
        <f t="shared" si="815"/>
        <v/>
      </c>
      <c r="X6889" t="str">
        <f t="shared" si="816"/>
        <v/>
      </c>
      <c r="Y6889" t="str">
        <f t="shared" si="813"/>
        <v/>
      </c>
      <c r="AA6889" s="16">
        <f t="shared" si="817"/>
        <v>0.499</v>
      </c>
      <c r="AB6889" s="16">
        <f t="shared" si="818"/>
        <v>0.127</v>
      </c>
      <c r="AC6889" s="16"/>
    </row>
    <row r="6890" spans="1:29" x14ac:dyDescent="0.25">
      <c r="A6890" s="2">
        <v>43752</v>
      </c>
      <c r="B6890" s="1">
        <v>287</v>
      </c>
      <c r="C6890" s="3">
        <v>2200</v>
      </c>
      <c r="D6890" s="13">
        <v>315.93504629629598</v>
      </c>
      <c r="E6890">
        <v>54.25</v>
      </c>
      <c r="F6890" s="15">
        <f t="shared" si="819"/>
        <v>0</v>
      </c>
      <c r="G6890">
        <v>1.51</v>
      </c>
      <c r="H6890">
        <v>5.03</v>
      </c>
      <c r="I6890">
        <v>109.5</v>
      </c>
      <c r="J6890">
        <v>-0.14299999999999999</v>
      </c>
      <c r="K6890">
        <v>76.7</v>
      </c>
      <c r="L6890">
        <v>0.23130000000000001</v>
      </c>
      <c r="M6890">
        <v>0.25159999999999999</v>
      </c>
      <c r="O6890">
        <v>0.6</v>
      </c>
      <c r="T6890">
        <f t="shared" si="814"/>
        <v>2872200</v>
      </c>
      <c r="U6890">
        <v>0</v>
      </c>
      <c r="V6890">
        <f t="shared" si="812"/>
        <v>0</v>
      </c>
      <c r="W6890" t="str">
        <f t="shared" si="815"/>
        <v/>
      </c>
      <c r="X6890" t="str">
        <f t="shared" si="816"/>
        <v/>
      </c>
      <c r="Y6890" t="str">
        <f t="shared" si="813"/>
        <v/>
      </c>
      <c r="AA6890" s="16">
        <f t="shared" si="817"/>
        <v>0.46300000000000002</v>
      </c>
      <c r="AB6890" s="16">
        <f t="shared" si="818"/>
        <v>0.14099999999999999</v>
      </c>
      <c r="AC6890" s="16"/>
    </row>
    <row r="6891" spans="1:29" x14ac:dyDescent="0.25">
      <c r="A6891" s="2">
        <v>43752</v>
      </c>
      <c r="B6891" s="1">
        <v>287</v>
      </c>
      <c r="C6891" s="3">
        <v>2300</v>
      </c>
      <c r="D6891" s="13">
        <v>315.97671296296301</v>
      </c>
      <c r="E6891">
        <v>54.72</v>
      </c>
      <c r="F6891" s="15">
        <f t="shared" si="819"/>
        <v>0</v>
      </c>
      <c r="G6891">
        <v>1.51</v>
      </c>
      <c r="H6891">
        <v>5.03</v>
      </c>
      <c r="I6891">
        <v>88.4</v>
      </c>
      <c r="J6891">
        <v>-4.0000000000000001E-3</v>
      </c>
      <c r="K6891">
        <v>79.099999999999994</v>
      </c>
      <c r="L6891">
        <v>0.23130000000000001</v>
      </c>
      <c r="M6891">
        <v>0.25090000000000001</v>
      </c>
      <c r="O6891">
        <v>0.6</v>
      </c>
      <c r="T6891">
        <f t="shared" si="814"/>
        <v>2872300</v>
      </c>
      <c r="U6891">
        <v>0</v>
      </c>
      <c r="V6891">
        <f t="shared" si="812"/>
        <v>0</v>
      </c>
      <c r="W6891" t="str">
        <f t="shared" si="815"/>
        <v/>
      </c>
      <c r="X6891" t="str">
        <f t="shared" si="816"/>
        <v/>
      </c>
      <c r="Y6891" t="str">
        <f t="shared" si="813"/>
        <v/>
      </c>
      <c r="AA6891" s="16">
        <f t="shared" si="817"/>
        <v>0.48299999999999998</v>
      </c>
      <c r="AB6891" s="16">
        <f t="shared" si="818"/>
        <v>0.128</v>
      </c>
      <c r="AC6891" s="16"/>
    </row>
    <row r="6892" spans="1:29" x14ac:dyDescent="0.25">
      <c r="A6892" s="2">
        <v>43752</v>
      </c>
      <c r="B6892" s="1">
        <v>287</v>
      </c>
      <c r="C6892" s="3">
        <v>2400</v>
      </c>
      <c r="D6892" s="13">
        <v>316.01837962962998</v>
      </c>
      <c r="E6892">
        <v>54.72</v>
      </c>
      <c r="F6892" s="15">
        <f t="shared" si="819"/>
        <v>0</v>
      </c>
      <c r="G6892">
        <v>1.51</v>
      </c>
      <c r="H6892">
        <v>5.03</v>
      </c>
      <c r="I6892">
        <v>94.1</v>
      </c>
      <c r="J6892">
        <v>-0.311</v>
      </c>
      <c r="K6892">
        <v>82.1</v>
      </c>
      <c r="L6892">
        <v>0.23130000000000001</v>
      </c>
      <c r="M6892">
        <v>0.25009999999999999</v>
      </c>
      <c r="O6892">
        <v>0.6</v>
      </c>
      <c r="T6892">
        <f t="shared" si="814"/>
        <v>2872400</v>
      </c>
      <c r="U6892">
        <v>0</v>
      </c>
      <c r="V6892">
        <f t="shared" si="812"/>
        <v>0</v>
      </c>
      <c r="W6892">
        <f t="shared" si="815"/>
        <v>0.23100000000000001</v>
      </c>
      <c r="X6892">
        <f t="shared" si="816"/>
        <v>0.25</v>
      </c>
      <c r="Y6892">
        <f t="shared" si="813"/>
        <v>0</v>
      </c>
      <c r="AA6892" s="16">
        <f t="shared" si="817"/>
        <v>0.49</v>
      </c>
      <c r="AB6892" s="16">
        <f t="shared" si="818"/>
        <v>0.107</v>
      </c>
      <c r="AC6892" s="16"/>
    </row>
    <row r="6893" spans="1:29" x14ac:dyDescent="0.25">
      <c r="A6893" s="2">
        <v>43753</v>
      </c>
      <c r="B6893" s="1">
        <v>288</v>
      </c>
      <c r="C6893" s="3">
        <v>100</v>
      </c>
      <c r="D6893" s="13">
        <v>316.06004629629598</v>
      </c>
      <c r="E6893">
        <v>55.77</v>
      </c>
      <c r="F6893" s="15">
        <f t="shared" si="819"/>
        <v>0.27000000000000313</v>
      </c>
      <c r="G6893">
        <v>1.51</v>
      </c>
      <c r="H6893">
        <v>5.03</v>
      </c>
      <c r="I6893">
        <v>89.9</v>
      </c>
      <c r="J6893">
        <v>-0.42299999999999999</v>
      </c>
      <c r="K6893">
        <v>82</v>
      </c>
      <c r="L6893">
        <v>0.23130000000000001</v>
      </c>
      <c r="M6893">
        <v>0.24940000000000001</v>
      </c>
      <c r="O6893">
        <v>0.6</v>
      </c>
      <c r="T6893">
        <f t="shared" si="814"/>
        <v>2880100</v>
      </c>
      <c r="U6893">
        <v>0</v>
      </c>
      <c r="V6893">
        <f t="shared" si="812"/>
        <v>0</v>
      </c>
      <c r="W6893" t="str">
        <f t="shared" si="815"/>
        <v/>
      </c>
      <c r="X6893" t="str">
        <f t="shared" si="816"/>
        <v/>
      </c>
      <c r="Y6893" t="str">
        <f t="shared" si="813"/>
        <v/>
      </c>
      <c r="AA6893" s="16">
        <f t="shared" si="817"/>
        <v>0.48499999999999999</v>
      </c>
      <c r="AB6893" s="16">
        <f t="shared" si="818"/>
        <v>0.106</v>
      </c>
      <c r="AC6893" s="16"/>
    </row>
    <row r="6894" spans="1:29" x14ac:dyDescent="0.25">
      <c r="A6894" s="2">
        <v>43753</v>
      </c>
      <c r="B6894" s="1">
        <v>288</v>
      </c>
      <c r="C6894" s="3">
        <v>200</v>
      </c>
      <c r="D6894" s="13">
        <v>316.10171296296301</v>
      </c>
      <c r="E6894">
        <v>56</v>
      </c>
      <c r="F6894" s="15">
        <f t="shared" si="819"/>
        <v>0.5</v>
      </c>
      <c r="G6894">
        <v>2.0099999999999998</v>
      </c>
      <c r="H6894">
        <v>6.04</v>
      </c>
      <c r="I6894">
        <v>82.8</v>
      </c>
      <c r="J6894">
        <v>-0.62</v>
      </c>
      <c r="K6894">
        <v>82.4</v>
      </c>
      <c r="L6894">
        <v>0.23050000000000001</v>
      </c>
      <c r="M6894">
        <v>0.24940000000000001</v>
      </c>
      <c r="O6894">
        <v>0.6</v>
      </c>
      <c r="T6894">
        <f t="shared" si="814"/>
        <v>2880200</v>
      </c>
      <c r="U6894">
        <v>0</v>
      </c>
      <c r="V6894">
        <f t="shared" si="812"/>
        <v>0</v>
      </c>
      <c r="W6894" t="str">
        <f t="shared" si="815"/>
        <v/>
      </c>
      <c r="X6894" t="str">
        <f t="shared" si="816"/>
        <v/>
      </c>
      <c r="Y6894" t="str">
        <f t="shared" si="813"/>
        <v/>
      </c>
      <c r="AA6894" s="16">
        <f t="shared" si="817"/>
        <v>0.48099999999999998</v>
      </c>
      <c r="AB6894" s="16">
        <f t="shared" si="818"/>
        <v>0.10299999999999999</v>
      </c>
      <c r="AC6894" s="16"/>
    </row>
    <row r="6895" spans="1:29" x14ac:dyDescent="0.25">
      <c r="A6895" s="2">
        <v>43753</v>
      </c>
      <c r="B6895" s="1">
        <v>288</v>
      </c>
      <c r="C6895" s="3">
        <v>300</v>
      </c>
      <c r="D6895" s="13">
        <v>316.14337962962998</v>
      </c>
      <c r="E6895">
        <v>54.72</v>
      </c>
      <c r="F6895" s="15">
        <f t="shared" si="819"/>
        <v>0</v>
      </c>
      <c r="G6895">
        <v>2.52</v>
      </c>
      <c r="H6895">
        <v>6.54</v>
      </c>
      <c r="I6895">
        <v>110.9</v>
      </c>
      <c r="J6895">
        <v>-0.311</v>
      </c>
      <c r="K6895">
        <v>81.099999999999994</v>
      </c>
      <c r="L6895">
        <v>0.23050000000000001</v>
      </c>
      <c r="M6895">
        <v>0.2487</v>
      </c>
      <c r="O6895">
        <v>0.6</v>
      </c>
      <c r="T6895">
        <f t="shared" si="814"/>
        <v>2880300</v>
      </c>
      <c r="U6895">
        <v>0</v>
      </c>
      <c r="V6895">
        <f t="shared" si="812"/>
        <v>0</v>
      </c>
      <c r="W6895" t="str">
        <f t="shared" si="815"/>
        <v/>
      </c>
      <c r="X6895" t="str">
        <f t="shared" si="816"/>
        <v/>
      </c>
      <c r="Y6895" t="str">
        <f t="shared" si="813"/>
        <v/>
      </c>
      <c r="AA6895" s="16">
        <f t="shared" si="817"/>
        <v>0.48399999999999999</v>
      </c>
      <c r="AB6895" s="16">
        <f t="shared" si="818"/>
        <v>0.113</v>
      </c>
      <c r="AC6895" s="16"/>
    </row>
    <row r="6896" spans="1:29" x14ac:dyDescent="0.25">
      <c r="A6896" s="2">
        <v>43753</v>
      </c>
      <c r="B6896" s="1">
        <v>288</v>
      </c>
      <c r="C6896" s="3">
        <v>400</v>
      </c>
      <c r="D6896" s="13">
        <v>316.18504629629598</v>
      </c>
      <c r="E6896">
        <v>55.42</v>
      </c>
      <c r="F6896" s="15">
        <f t="shared" si="819"/>
        <v>0</v>
      </c>
      <c r="G6896">
        <v>3.02</v>
      </c>
      <c r="H6896">
        <v>7.05</v>
      </c>
      <c r="I6896">
        <v>112.3</v>
      </c>
      <c r="J6896">
        <v>-0.62</v>
      </c>
      <c r="K6896">
        <v>82.5</v>
      </c>
      <c r="L6896">
        <v>0.2298</v>
      </c>
      <c r="M6896">
        <v>0.248</v>
      </c>
      <c r="O6896">
        <v>0.6</v>
      </c>
      <c r="T6896">
        <f t="shared" si="814"/>
        <v>2880400</v>
      </c>
      <c r="U6896">
        <v>0</v>
      </c>
      <c r="V6896">
        <f t="shared" si="812"/>
        <v>0</v>
      </c>
      <c r="W6896" t="str">
        <f t="shared" si="815"/>
        <v/>
      </c>
      <c r="X6896" t="str">
        <f t="shared" si="816"/>
        <v/>
      </c>
      <c r="Y6896" t="str">
        <f t="shared" si="813"/>
        <v/>
      </c>
      <c r="AA6896" s="16">
        <f t="shared" si="817"/>
        <v>0.48099999999999998</v>
      </c>
      <c r="AB6896" s="16">
        <f t="shared" si="818"/>
        <v>0.10199999999999999</v>
      </c>
      <c r="AC6896" s="16"/>
    </row>
    <row r="6897" spans="1:29" x14ac:dyDescent="0.25">
      <c r="A6897" s="2">
        <v>43753</v>
      </c>
      <c r="B6897" s="1">
        <v>288</v>
      </c>
      <c r="C6897" s="3">
        <v>500</v>
      </c>
      <c r="D6897" s="13">
        <v>316.22671296296301</v>
      </c>
      <c r="E6897">
        <v>56.12</v>
      </c>
      <c r="F6897" s="15">
        <f t="shared" si="819"/>
        <v>0.61999999999999744</v>
      </c>
      <c r="G6897">
        <v>3.02</v>
      </c>
      <c r="H6897">
        <v>9.06</v>
      </c>
      <c r="I6897">
        <v>74.400000000000006</v>
      </c>
      <c r="J6897">
        <v>-0.90200000000000002</v>
      </c>
      <c r="K6897">
        <v>84.5</v>
      </c>
      <c r="L6897">
        <v>0.2298</v>
      </c>
      <c r="M6897">
        <v>0.2472</v>
      </c>
      <c r="O6897">
        <v>0.6</v>
      </c>
      <c r="T6897">
        <f t="shared" si="814"/>
        <v>2880500</v>
      </c>
      <c r="U6897">
        <v>0</v>
      </c>
      <c r="V6897">
        <f t="shared" si="812"/>
        <v>0</v>
      </c>
      <c r="W6897" t="str">
        <f t="shared" si="815"/>
        <v/>
      </c>
      <c r="X6897" t="str">
        <f t="shared" si="816"/>
        <v/>
      </c>
      <c r="Y6897" t="str">
        <f t="shared" si="813"/>
        <v/>
      </c>
      <c r="AA6897" s="16">
        <f t="shared" si="817"/>
        <v>0.48299999999999998</v>
      </c>
      <c r="AB6897" s="16">
        <f t="shared" si="818"/>
        <v>8.8999999999999996E-2</v>
      </c>
      <c r="AC6897" s="16"/>
    </row>
    <row r="6898" spans="1:29" x14ac:dyDescent="0.25">
      <c r="A6898" s="2">
        <v>43753</v>
      </c>
      <c r="B6898" s="1">
        <v>288</v>
      </c>
      <c r="C6898" s="3">
        <v>600</v>
      </c>
      <c r="D6898" s="13">
        <v>316.26837962962998</v>
      </c>
      <c r="E6898">
        <v>55.42</v>
      </c>
      <c r="F6898" s="15">
        <f t="shared" si="819"/>
        <v>0</v>
      </c>
      <c r="G6898">
        <v>3.02</v>
      </c>
      <c r="H6898">
        <v>9.06</v>
      </c>
      <c r="I6898">
        <v>71.599999999999994</v>
      </c>
      <c r="J6898">
        <v>-1.071</v>
      </c>
      <c r="K6898">
        <v>86.1</v>
      </c>
      <c r="L6898">
        <v>0.2298</v>
      </c>
      <c r="M6898">
        <v>0.2465</v>
      </c>
      <c r="O6898">
        <v>0.6</v>
      </c>
      <c r="T6898">
        <f t="shared" si="814"/>
        <v>2880600</v>
      </c>
      <c r="U6898">
        <v>0</v>
      </c>
      <c r="V6898">
        <f t="shared" si="812"/>
        <v>0</v>
      </c>
      <c r="W6898" t="str">
        <f t="shared" si="815"/>
        <v/>
      </c>
      <c r="X6898" t="str">
        <f t="shared" si="816"/>
        <v/>
      </c>
      <c r="Y6898" t="str">
        <f t="shared" si="813"/>
        <v/>
      </c>
      <c r="AA6898" s="16">
        <f t="shared" si="817"/>
        <v>0.48599999999999999</v>
      </c>
      <c r="AB6898" s="16">
        <f t="shared" si="818"/>
        <v>7.8E-2</v>
      </c>
      <c r="AC6898" s="16"/>
    </row>
    <row r="6899" spans="1:29" x14ac:dyDescent="0.25">
      <c r="A6899" s="2">
        <v>43753</v>
      </c>
      <c r="B6899" s="1">
        <v>288</v>
      </c>
      <c r="C6899" s="3">
        <v>700</v>
      </c>
      <c r="D6899" s="13">
        <v>316.31004629629598</v>
      </c>
      <c r="E6899">
        <v>55.65</v>
      </c>
      <c r="F6899" s="15">
        <f t="shared" si="819"/>
        <v>0.14999999999999858</v>
      </c>
      <c r="G6899">
        <v>3.52</v>
      </c>
      <c r="H6899">
        <v>8.0500000000000007</v>
      </c>
      <c r="I6899">
        <v>73</v>
      </c>
      <c r="J6899">
        <v>-0.50700000000000001</v>
      </c>
      <c r="K6899">
        <v>88.6</v>
      </c>
      <c r="L6899">
        <v>0.2291</v>
      </c>
      <c r="M6899">
        <v>0.24579999999999999</v>
      </c>
      <c r="O6899">
        <v>4.4000000000000004</v>
      </c>
      <c r="T6899">
        <f t="shared" si="814"/>
        <v>2880700</v>
      </c>
      <c r="U6899">
        <v>14.3</v>
      </c>
      <c r="V6899">
        <f t="shared" si="812"/>
        <v>4.4000000000000004</v>
      </c>
      <c r="W6899" t="str">
        <f t="shared" si="815"/>
        <v/>
      </c>
      <c r="X6899" t="str">
        <f t="shared" si="816"/>
        <v/>
      </c>
      <c r="Y6899" t="str">
        <f t="shared" si="813"/>
        <v/>
      </c>
      <c r="AA6899" s="16">
        <f t="shared" si="817"/>
        <v>0.52100000000000002</v>
      </c>
      <c r="AB6899" s="16">
        <f t="shared" si="818"/>
        <v>6.7000000000000004E-2</v>
      </c>
      <c r="AC6899" s="16"/>
    </row>
    <row r="6900" spans="1:29" x14ac:dyDescent="0.25">
      <c r="A6900" s="2">
        <v>43753</v>
      </c>
      <c r="B6900" s="1">
        <v>288</v>
      </c>
      <c r="C6900" s="3">
        <v>800</v>
      </c>
      <c r="D6900" s="13">
        <v>316.35171296296301</v>
      </c>
      <c r="E6900">
        <v>55.3</v>
      </c>
      <c r="F6900" s="15">
        <f t="shared" si="819"/>
        <v>0</v>
      </c>
      <c r="G6900">
        <v>3.52</v>
      </c>
      <c r="H6900">
        <v>8.56</v>
      </c>
      <c r="I6900">
        <v>70.2</v>
      </c>
      <c r="J6900">
        <v>-0.67600000000000005</v>
      </c>
      <c r="K6900">
        <v>86.1</v>
      </c>
      <c r="L6900">
        <v>0.22839999999999999</v>
      </c>
      <c r="M6900">
        <v>0.24579999999999999</v>
      </c>
      <c r="O6900">
        <v>58.1</v>
      </c>
      <c r="T6900">
        <f t="shared" si="814"/>
        <v>2880800</v>
      </c>
      <c r="U6900">
        <v>142</v>
      </c>
      <c r="V6900">
        <f t="shared" si="812"/>
        <v>58.1</v>
      </c>
      <c r="W6900" t="str">
        <f t="shared" si="815"/>
        <v/>
      </c>
      <c r="X6900" t="str">
        <f t="shared" si="816"/>
        <v/>
      </c>
      <c r="Y6900" t="str">
        <f t="shared" si="813"/>
        <v/>
      </c>
      <c r="AA6900" s="16">
        <f t="shared" si="817"/>
        <v>0.5</v>
      </c>
      <c r="AB6900" s="16">
        <f t="shared" si="818"/>
        <v>8.1000000000000003E-2</v>
      </c>
      <c r="AC6900" s="16"/>
    </row>
    <row r="6901" spans="1:29" x14ac:dyDescent="0.25">
      <c r="A6901" s="2">
        <v>43753</v>
      </c>
      <c r="B6901" s="1">
        <v>288</v>
      </c>
      <c r="C6901" s="3">
        <v>900</v>
      </c>
      <c r="D6901" s="13">
        <v>316.39337962962998</v>
      </c>
      <c r="E6901">
        <v>56.47</v>
      </c>
      <c r="F6901" s="15">
        <f t="shared" si="819"/>
        <v>0.96999999999999886</v>
      </c>
      <c r="G6901">
        <v>3.52</v>
      </c>
      <c r="H6901">
        <v>8.56</v>
      </c>
      <c r="I6901">
        <v>67.400000000000006</v>
      </c>
      <c r="J6901">
        <v>-4.0000000000000001E-3</v>
      </c>
      <c r="K6901">
        <v>84.5</v>
      </c>
      <c r="L6901">
        <v>0.22839999999999999</v>
      </c>
      <c r="M6901">
        <v>0.24510000000000001</v>
      </c>
      <c r="O6901">
        <v>148.1</v>
      </c>
      <c r="T6901">
        <f t="shared" si="814"/>
        <v>2880900</v>
      </c>
      <c r="U6901">
        <v>296.8</v>
      </c>
      <c r="V6901">
        <f t="shared" si="812"/>
        <v>148.1</v>
      </c>
      <c r="W6901" t="str">
        <f t="shared" si="815"/>
        <v/>
      </c>
      <c r="X6901" t="str">
        <f t="shared" si="816"/>
        <v/>
      </c>
      <c r="Y6901" t="str">
        <f t="shared" si="813"/>
        <v/>
      </c>
      <c r="AA6901" s="16">
        <f t="shared" si="817"/>
        <v>0.51600000000000001</v>
      </c>
      <c r="AB6901" s="16">
        <f t="shared" si="818"/>
        <v>9.5000000000000001E-2</v>
      </c>
      <c r="AC6901" s="16"/>
    </row>
    <row r="6902" spans="1:29" x14ac:dyDescent="0.25">
      <c r="A6902" s="2">
        <v>43753</v>
      </c>
      <c r="B6902" s="1">
        <v>288</v>
      </c>
      <c r="C6902" s="3">
        <v>1000</v>
      </c>
      <c r="D6902" s="13">
        <v>316.43504629629598</v>
      </c>
      <c r="E6902">
        <v>54.72</v>
      </c>
      <c r="F6902" s="15">
        <f t="shared" si="819"/>
        <v>0</v>
      </c>
      <c r="G6902">
        <v>3.52</v>
      </c>
      <c r="H6902">
        <v>8.56</v>
      </c>
      <c r="I6902">
        <v>70.2</v>
      </c>
      <c r="J6902">
        <v>2.4E-2</v>
      </c>
      <c r="K6902">
        <v>88.4</v>
      </c>
      <c r="L6902">
        <v>0.2276</v>
      </c>
      <c r="M6902">
        <v>0.24429999999999999</v>
      </c>
      <c r="O6902">
        <v>244.4</v>
      </c>
      <c r="T6902">
        <f t="shared" si="814"/>
        <v>2881000</v>
      </c>
      <c r="U6902">
        <v>425.3</v>
      </c>
      <c r="V6902">
        <f t="shared" si="812"/>
        <v>244.4</v>
      </c>
      <c r="W6902" t="str">
        <f t="shared" si="815"/>
        <v/>
      </c>
      <c r="X6902" t="str">
        <f t="shared" si="816"/>
        <v/>
      </c>
      <c r="Y6902" t="str">
        <f t="shared" si="813"/>
        <v/>
      </c>
      <c r="AA6902" s="16">
        <f t="shared" si="817"/>
        <v>0.54100000000000004</v>
      </c>
      <c r="AB6902" s="16">
        <f t="shared" si="818"/>
        <v>7.0999999999999994E-2</v>
      </c>
      <c r="AC6902" s="16"/>
    </row>
    <row r="6903" spans="1:29" x14ac:dyDescent="0.25">
      <c r="A6903" s="2">
        <v>43753</v>
      </c>
      <c r="B6903" s="1">
        <v>288</v>
      </c>
      <c r="C6903" s="3">
        <v>1100</v>
      </c>
      <c r="D6903" s="13">
        <v>316.47671296296301</v>
      </c>
      <c r="E6903">
        <v>54.13</v>
      </c>
      <c r="F6903" s="15">
        <f t="shared" si="819"/>
        <v>0</v>
      </c>
      <c r="G6903">
        <v>4.03</v>
      </c>
      <c r="H6903">
        <v>9.06</v>
      </c>
      <c r="I6903">
        <v>71.599999999999994</v>
      </c>
      <c r="J6903">
        <v>0.30099999999999999</v>
      </c>
      <c r="K6903">
        <v>89.7</v>
      </c>
      <c r="L6903">
        <v>0.2276</v>
      </c>
      <c r="M6903">
        <v>0.24429999999999999</v>
      </c>
      <c r="O6903">
        <v>255.6</v>
      </c>
      <c r="T6903">
        <f t="shared" si="814"/>
        <v>2881100</v>
      </c>
      <c r="U6903">
        <v>511</v>
      </c>
      <c r="V6903">
        <f t="shared" si="812"/>
        <v>255.6</v>
      </c>
      <c r="W6903" t="str">
        <f t="shared" si="815"/>
        <v/>
      </c>
      <c r="X6903" t="str">
        <f t="shared" si="816"/>
        <v/>
      </c>
      <c r="Y6903" t="str">
        <f t="shared" si="813"/>
        <v/>
      </c>
      <c r="AA6903" s="16">
        <f t="shared" si="817"/>
        <v>0.56000000000000005</v>
      </c>
      <c r="AB6903" s="16">
        <f t="shared" si="818"/>
        <v>6.4000000000000001E-2</v>
      </c>
      <c r="AC6903" s="16"/>
    </row>
    <row r="6904" spans="1:29" x14ac:dyDescent="0.25">
      <c r="A6904" s="2">
        <v>43753</v>
      </c>
      <c r="B6904" s="1">
        <v>288</v>
      </c>
      <c r="C6904" s="3">
        <v>1200</v>
      </c>
      <c r="D6904" s="13">
        <v>316.51837962962998</v>
      </c>
      <c r="E6904">
        <v>55.42</v>
      </c>
      <c r="F6904" s="15">
        <f t="shared" si="819"/>
        <v>0</v>
      </c>
      <c r="G6904">
        <v>3.02</v>
      </c>
      <c r="H6904">
        <v>7.55</v>
      </c>
      <c r="I6904">
        <v>73</v>
      </c>
      <c r="J6904">
        <v>-4.0000000000000001E-3</v>
      </c>
      <c r="K6904">
        <v>89</v>
      </c>
      <c r="L6904">
        <v>0.22839999999999999</v>
      </c>
      <c r="M6904">
        <v>0.24429999999999999</v>
      </c>
      <c r="O6904">
        <v>115.6</v>
      </c>
      <c r="T6904">
        <f t="shared" si="814"/>
        <v>2881200</v>
      </c>
      <c r="U6904">
        <v>545.5</v>
      </c>
      <c r="V6904">
        <f t="shared" si="812"/>
        <v>115.6</v>
      </c>
      <c r="W6904" t="str">
        <f t="shared" si="815"/>
        <v/>
      </c>
      <c r="X6904" t="str">
        <f t="shared" si="816"/>
        <v/>
      </c>
      <c r="Y6904" t="str">
        <f t="shared" si="813"/>
        <v/>
      </c>
      <c r="AA6904" s="16">
        <f t="shared" si="817"/>
        <v>0.54300000000000004</v>
      </c>
      <c r="AB6904" s="16">
        <f t="shared" si="818"/>
        <v>6.7000000000000004E-2</v>
      </c>
      <c r="AC6904" s="16"/>
    </row>
    <row r="6905" spans="1:29" x14ac:dyDescent="0.25">
      <c r="A6905" s="2">
        <v>43753</v>
      </c>
      <c r="B6905" s="1">
        <v>288</v>
      </c>
      <c r="C6905" s="3">
        <v>1300</v>
      </c>
      <c r="D6905" s="13">
        <v>316.56004629629598</v>
      </c>
      <c r="E6905">
        <v>54.48</v>
      </c>
      <c r="F6905" s="15">
        <f t="shared" si="819"/>
        <v>0</v>
      </c>
      <c r="G6905">
        <v>2.52</v>
      </c>
      <c r="H6905">
        <v>7.55</v>
      </c>
      <c r="I6905">
        <v>87</v>
      </c>
      <c r="J6905">
        <v>0.66</v>
      </c>
      <c r="K6905">
        <v>86.8</v>
      </c>
      <c r="L6905">
        <v>0.2276</v>
      </c>
      <c r="M6905">
        <v>0.24429999999999999</v>
      </c>
      <c r="O6905">
        <v>120.6</v>
      </c>
      <c r="T6905">
        <f t="shared" si="814"/>
        <v>2881300</v>
      </c>
      <c r="U6905">
        <v>525.79999999999995</v>
      </c>
      <c r="V6905">
        <f t="shared" si="812"/>
        <v>120.6</v>
      </c>
      <c r="W6905" t="str">
        <f t="shared" si="815"/>
        <v/>
      </c>
      <c r="X6905" t="str">
        <f t="shared" si="816"/>
        <v/>
      </c>
      <c r="Y6905" t="str">
        <f t="shared" si="813"/>
        <v/>
      </c>
      <c r="AA6905" s="16">
        <f t="shared" si="817"/>
        <v>0.55600000000000005</v>
      </c>
      <c r="AB6905" s="16">
        <f t="shared" si="818"/>
        <v>8.5000000000000006E-2</v>
      </c>
      <c r="AC6905" s="16"/>
    </row>
    <row r="6906" spans="1:29" x14ac:dyDescent="0.25">
      <c r="A6906" s="2">
        <v>43753</v>
      </c>
      <c r="B6906" s="1">
        <v>288</v>
      </c>
      <c r="C6906" s="3">
        <v>1400</v>
      </c>
      <c r="D6906" s="13">
        <v>316.60171296296301</v>
      </c>
      <c r="E6906">
        <v>54.6</v>
      </c>
      <c r="F6906" s="15">
        <f t="shared" si="819"/>
        <v>0</v>
      </c>
      <c r="G6906">
        <v>2.52</v>
      </c>
      <c r="H6906">
        <v>5.54</v>
      </c>
      <c r="I6906">
        <v>75.8</v>
      </c>
      <c r="J6906">
        <v>0.57699999999999996</v>
      </c>
      <c r="K6906">
        <v>85.7</v>
      </c>
      <c r="L6906">
        <v>0.2276</v>
      </c>
      <c r="M6906">
        <v>0.24429999999999999</v>
      </c>
      <c r="O6906">
        <v>90.6</v>
      </c>
      <c r="T6906">
        <f t="shared" si="814"/>
        <v>2881400</v>
      </c>
      <c r="U6906">
        <v>453.3</v>
      </c>
      <c r="V6906">
        <f t="shared" si="812"/>
        <v>90.6</v>
      </c>
      <c r="W6906" t="str">
        <f t="shared" si="815"/>
        <v/>
      </c>
      <c r="X6906" t="str">
        <f t="shared" si="816"/>
        <v/>
      </c>
      <c r="Y6906" t="str">
        <f t="shared" si="813"/>
        <v/>
      </c>
      <c r="AA6906" s="16">
        <f t="shared" si="817"/>
        <v>0.54600000000000004</v>
      </c>
      <c r="AB6906" s="16">
        <f t="shared" si="818"/>
        <v>9.0999999999999998E-2</v>
      </c>
      <c r="AC6906" s="16"/>
    </row>
    <row r="6907" spans="1:29" x14ac:dyDescent="0.25">
      <c r="A6907" s="2">
        <v>43753</v>
      </c>
      <c r="B6907" s="1">
        <v>288</v>
      </c>
      <c r="C6907" s="3">
        <v>1500</v>
      </c>
      <c r="D6907" s="13">
        <v>316.64337962962998</v>
      </c>
      <c r="E6907">
        <v>53.31</v>
      </c>
      <c r="F6907" s="15">
        <f t="shared" si="819"/>
        <v>0</v>
      </c>
      <c r="G6907">
        <v>2.52</v>
      </c>
      <c r="H6907">
        <v>6.54</v>
      </c>
      <c r="I6907">
        <v>63.2</v>
      </c>
      <c r="J6907">
        <v>0.30099999999999999</v>
      </c>
      <c r="K6907">
        <v>87.6</v>
      </c>
      <c r="L6907">
        <v>0.2276</v>
      </c>
      <c r="M6907">
        <v>0.24429999999999999</v>
      </c>
      <c r="O6907">
        <v>60.6</v>
      </c>
      <c r="T6907">
        <f t="shared" si="814"/>
        <v>2881500</v>
      </c>
      <c r="U6907">
        <v>335.2</v>
      </c>
      <c r="V6907">
        <f t="shared" si="812"/>
        <v>60.6</v>
      </c>
      <c r="W6907" t="str">
        <f t="shared" si="815"/>
        <v/>
      </c>
      <c r="X6907" t="str">
        <f t="shared" si="816"/>
        <v/>
      </c>
      <c r="Y6907" t="str">
        <f t="shared" si="813"/>
        <v/>
      </c>
      <c r="AA6907" s="16">
        <f t="shared" si="817"/>
        <v>0.54700000000000004</v>
      </c>
      <c r="AB6907" s="16">
        <f t="shared" si="818"/>
        <v>7.6999999999999999E-2</v>
      </c>
      <c r="AC6907" s="16"/>
    </row>
    <row r="6908" spans="1:29" x14ac:dyDescent="0.25">
      <c r="A6908" s="2">
        <v>43753</v>
      </c>
      <c r="B6908" s="1">
        <v>288</v>
      </c>
      <c r="C6908" s="3">
        <v>1600</v>
      </c>
      <c r="D6908" s="13">
        <v>316.68504629629598</v>
      </c>
      <c r="E6908">
        <v>52.38</v>
      </c>
      <c r="F6908" s="15">
        <f t="shared" si="819"/>
        <v>0</v>
      </c>
      <c r="G6908">
        <v>2.52</v>
      </c>
      <c r="H6908">
        <v>7.05</v>
      </c>
      <c r="I6908">
        <v>60.4</v>
      </c>
      <c r="J6908">
        <v>0.66</v>
      </c>
      <c r="K6908">
        <v>88.9</v>
      </c>
      <c r="L6908">
        <v>0.2276</v>
      </c>
      <c r="M6908">
        <v>0.24429999999999999</v>
      </c>
      <c r="O6908">
        <v>114.4</v>
      </c>
      <c r="T6908">
        <f t="shared" si="814"/>
        <v>2881600</v>
      </c>
      <c r="U6908">
        <v>184.8</v>
      </c>
      <c r="V6908">
        <f t="shared" si="812"/>
        <v>114.4</v>
      </c>
      <c r="W6908" t="str">
        <f t="shared" si="815"/>
        <v/>
      </c>
      <c r="X6908" t="str">
        <f t="shared" si="816"/>
        <v/>
      </c>
      <c r="Y6908" t="str">
        <f t="shared" si="813"/>
        <v/>
      </c>
      <c r="AA6908" s="16">
        <f t="shared" si="817"/>
        <v>0.56899999999999995</v>
      </c>
      <c r="AB6908" s="16">
        <f t="shared" si="818"/>
        <v>7.0999999999999994E-2</v>
      </c>
      <c r="AC6908" s="16"/>
    </row>
    <row r="6909" spans="1:29" x14ac:dyDescent="0.25">
      <c r="A6909" s="2">
        <v>43753</v>
      </c>
      <c r="B6909" s="1">
        <v>288</v>
      </c>
      <c r="C6909" s="3">
        <v>1700</v>
      </c>
      <c r="D6909" s="13">
        <v>316.72671296296301</v>
      </c>
      <c r="E6909">
        <v>53.43</v>
      </c>
      <c r="F6909" s="15">
        <f t="shared" si="819"/>
        <v>0</v>
      </c>
      <c r="G6909">
        <v>2.52</v>
      </c>
      <c r="H6909">
        <v>6.04</v>
      </c>
      <c r="I6909">
        <v>51.9</v>
      </c>
      <c r="J6909">
        <v>0.52200000000000002</v>
      </c>
      <c r="K6909">
        <v>89</v>
      </c>
      <c r="L6909">
        <v>0.2276</v>
      </c>
      <c r="M6909">
        <v>0.24360000000000001</v>
      </c>
      <c r="O6909">
        <v>49.4</v>
      </c>
      <c r="T6909">
        <f t="shared" si="814"/>
        <v>2881700</v>
      </c>
      <c r="U6909">
        <v>37.299999999999997</v>
      </c>
      <c r="V6909">
        <f t="shared" ref="V6909:V6972" si="820">IF(O6909&lt;1,0,ROUND(O6909,1))</f>
        <v>49.4</v>
      </c>
      <c r="W6909" t="str">
        <f t="shared" si="815"/>
        <v/>
      </c>
      <c r="X6909" t="str">
        <f t="shared" si="816"/>
        <v/>
      </c>
      <c r="Y6909" t="str">
        <f t="shared" ref="Y6909:Y6972" si="821">IF(C6909=2400,ROUND(F6909/100,3),"")</f>
        <v/>
      </c>
      <c r="AA6909" s="16">
        <f t="shared" si="817"/>
        <v>0.56399999999999995</v>
      </c>
      <c r="AB6909" s="16">
        <f t="shared" si="818"/>
        <v>7.0000000000000007E-2</v>
      </c>
      <c r="AC6909" s="16"/>
    </row>
    <row r="6910" spans="1:29" x14ac:dyDescent="0.25">
      <c r="A6910" s="2">
        <v>43753</v>
      </c>
      <c r="B6910" s="1">
        <v>288</v>
      </c>
      <c r="C6910" s="3">
        <v>1800</v>
      </c>
      <c r="D6910" s="13">
        <v>316.76837962962998</v>
      </c>
      <c r="E6910">
        <v>53.55</v>
      </c>
      <c r="F6910" s="15">
        <f t="shared" si="819"/>
        <v>0</v>
      </c>
      <c r="G6910">
        <v>1.51</v>
      </c>
      <c r="H6910">
        <v>5.54</v>
      </c>
      <c r="I6910">
        <v>61.8</v>
      </c>
      <c r="J6910">
        <v>0.52200000000000002</v>
      </c>
      <c r="K6910">
        <v>87.4</v>
      </c>
      <c r="L6910">
        <v>0.2276</v>
      </c>
      <c r="M6910">
        <v>0.24360000000000001</v>
      </c>
      <c r="O6910">
        <v>0.6</v>
      </c>
      <c r="T6910">
        <f t="shared" si="814"/>
        <v>2881800</v>
      </c>
      <c r="U6910">
        <v>0</v>
      </c>
      <c r="V6910">
        <f t="shared" si="820"/>
        <v>0</v>
      </c>
      <c r="W6910" t="str">
        <f t="shared" si="815"/>
        <v/>
      </c>
      <c r="X6910" t="str">
        <f t="shared" si="816"/>
        <v/>
      </c>
      <c r="Y6910" t="str">
        <f t="shared" si="821"/>
        <v/>
      </c>
      <c r="AA6910" s="16">
        <f t="shared" si="817"/>
        <v>0.55400000000000005</v>
      </c>
      <c r="AB6910" s="16">
        <f t="shared" si="818"/>
        <v>0.08</v>
      </c>
      <c r="AC6910" s="16"/>
    </row>
    <row r="6911" spans="1:29" x14ac:dyDescent="0.25">
      <c r="A6911" s="2">
        <v>43753</v>
      </c>
      <c r="B6911" s="1">
        <v>288</v>
      </c>
      <c r="C6911" s="3">
        <v>1900</v>
      </c>
      <c r="D6911" s="13">
        <v>316.81004629629598</v>
      </c>
      <c r="E6911">
        <v>54.25</v>
      </c>
      <c r="F6911" s="15">
        <f t="shared" si="819"/>
        <v>0</v>
      </c>
      <c r="G6911">
        <v>2.0099999999999998</v>
      </c>
      <c r="H6911">
        <v>5.03</v>
      </c>
      <c r="I6911">
        <v>63.2</v>
      </c>
      <c r="J6911">
        <v>0.30099999999999999</v>
      </c>
      <c r="K6911">
        <v>88.1</v>
      </c>
      <c r="L6911">
        <v>0.2276</v>
      </c>
      <c r="M6911">
        <v>0.2429</v>
      </c>
      <c r="O6911">
        <v>0.6</v>
      </c>
      <c r="T6911">
        <f t="shared" si="814"/>
        <v>2881900</v>
      </c>
      <c r="U6911">
        <v>0</v>
      </c>
      <c r="V6911">
        <f t="shared" si="820"/>
        <v>0</v>
      </c>
      <c r="W6911" t="str">
        <f t="shared" si="815"/>
        <v/>
      </c>
      <c r="X6911" t="str">
        <f t="shared" si="816"/>
        <v/>
      </c>
      <c r="Y6911" t="str">
        <f t="shared" si="821"/>
        <v/>
      </c>
      <c r="AA6911" s="16">
        <f t="shared" si="817"/>
        <v>0.55000000000000004</v>
      </c>
      <c r="AB6911" s="16">
        <f t="shared" si="818"/>
        <v>7.3999999999999996E-2</v>
      </c>
      <c r="AC6911" s="16"/>
    </row>
    <row r="6912" spans="1:29" x14ac:dyDescent="0.25">
      <c r="A6912" s="2">
        <v>43753</v>
      </c>
      <c r="B6912" s="1">
        <v>288</v>
      </c>
      <c r="C6912" s="3">
        <v>2000</v>
      </c>
      <c r="D6912" s="13">
        <v>316.85171296296301</v>
      </c>
      <c r="E6912">
        <v>55.3</v>
      </c>
      <c r="F6912" s="15">
        <f t="shared" si="819"/>
        <v>0</v>
      </c>
      <c r="G6912">
        <v>2.0099999999999998</v>
      </c>
      <c r="H6912">
        <v>5.03</v>
      </c>
      <c r="I6912">
        <v>63.2</v>
      </c>
      <c r="J6912">
        <v>0.57699999999999996</v>
      </c>
      <c r="K6912">
        <v>86.4</v>
      </c>
      <c r="L6912">
        <v>0.22689999999999999</v>
      </c>
      <c r="M6912">
        <v>0.2429</v>
      </c>
      <c r="O6912">
        <v>0.6</v>
      </c>
      <c r="T6912">
        <f t="shared" si="814"/>
        <v>2882000</v>
      </c>
      <c r="U6912">
        <v>0</v>
      </c>
      <c r="V6912">
        <f t="shared" si="820"/>
        <v>0</v>
      </c>
      <c r="W6912" t="str">
        <f t="shared" si="815"/>
        <v/>
      </c>
      <c r="X6912" t="str">
        <f t="shared" si="816"/>
        <v/>
      </c>
      <c r="Y6912" t="str">
        <f t="shared" si="821"/>
        <v/>
      </c>
      <c r="AA6912" s="16">
        <f t="shared" si="817"/>
        <v>0.55000000000000004</v>
      </c>
      <c r="AB6912" s="16">
        <f t="shared" si="818"/>
        <v>8.6999999999999994E-2</v>
      </c>
      <c r="AC6912" s="16"/>
    </row>
    <row r="6913" spans="1:29" x14ac:dyDescent="0.25">
      <c r="A6913" s="2">
        <v>43753</v>
      </c>
      <c r="B6913" s="1">
        <v>288</v>
      </c>
      <c r="C6913" s="3">
        <v>2100</v>
      </c>
      <c r="D6913" s="13">
        <v>316.89337962962998</v>
      </c>
      <c r="E6913">
        <v>55.89</v>
      </c>
      <c r="F6913" s="15">
        <f t="shared" si="819"/>
        <v>0.39000000000000057</v>
      </c>
      <c r="G6913">
        <v>1.01</v>
      </c>
      <c r="H6913">
        <v>4.53</v>
      </c>
      <c r="I6913">
        <v>70.2</v>
      </c>
      <c r="J6913">
        <v>0.63200000000000001</v>
      </c>
      <c r="K6913">
        <v>81.900000000000006</v>
      </c>
      <c r="L6913">
        <v>0.2276</v>
      </c>
      <c r="M6913">
        <v>0.2429</v>
      </c>
      <c r="O6913">
        <v>0.6</v>
      </c>
      <c r="T6913">
        <f t="shared" si="814"/>
        <v>2882100</v>
      </c>
      <c r="U6913">
        <v>0</v>
      </c>
      <c r="V6913">
        <f t="shared" si="820"/>
        <v>0</v>
      </c>
      <c r="W6913" t="str">
        <f t="shared" si="815"/>
        <v/>
      </c>
      <c r="X6913" t="str">
        <f t="shared" si="816"/>
        <v/>
      </c>
      <c r="Y6913" t="str">
        <f t="shared" si="821"/>
        <v/>
      </c>
      <c r="AA6913" s="16">
        <f t="shared" si="817"/>
        <v>0.52300000000000002</v>
      </c>
      <c r="AB6913" s="16">
        <f t="shared" si="818"/>
        <v>0.11600000000000001</v>
      </c>
      <c r="AC6913" s="16"/>
    </row>
    <row r="6914" spans="1:29" x14ac:dyDescent="0.25">
      <c r="A6914" s="2">
        <v>43753</v>
      </c>
      <c r="B6914" s="1">
        <v>288</v>
      </c>
      <c r="C6914" s="3">
        <v>2200</v>
      </c>
      <c r="D6914" s="13">
        <v>316.93504629629598</v>
      </c>
      <c r="E6914">
        <v>55.3</v>
      </c>
      <c r="F6914" s="15">
        <f t="shared" si="819"/>
        <v>0</v>
      </c>
      <c r="G6914">
        <v>2.0099999999999998</v>
      </c>
      <c r="H6914">
        <v>5.54</v>
      </c>
      <c r="I6914">
        <v>51.9</v>
      </c>
      <c r="J6914">
        <v>-0.11600000000000001</v>
      </c>
      <c r="K6914">
        <v>84</v>
      </c>
      <c r="L6914">
        <v>0.22689999999999999</v>
      </c>
      <c r="M6914">
        <v>0.2422</v>
      </c>
      <c r="O6914">
        <v>0.6</v>
      </c>
      <c r="T6914">
        <f t="shared" si="814"/>
        <v>2882200</v>
      </c>
      <c r="U6914">
        <v>0</v>
      </c>
      <c r="V6914">
        <f t="shared" si="820"/>
        <v>0</v>
      </c>
      <c r="W6914" t="str">
        <f t="shared" si="815"/>
        <v/>
      </c>
      <c r="X6914" t="str">
        <f t="shared" si="816"/>
        <v/>
      </c>
      <c r="Y6914" t="str">
        <f t="shared" si="821"/>
        <v/>
      </c>
      <c r="AA6914" s="16">
        <f t="shared" si="817"/>
        <v>0.50900000000000001</v>
      </c>
      <c r="AB6914" s="16">
        <f t="shared" si="818"/>
        <v>9.7000000000000003E-2</v>
      </c>
      <c r="AC6914" s="16"/>
    </row>
    <row r="6915" spans="1:29" x14ac:dyDescent="0.25">
      <c r="A6915" s="2">
        <v>43753</v>
      </c>
      <c r="B6915" s="1">
        <v>288</v>
      </c>
      <c r="C6915" s="3">
        <v>2300</v>
      </c>
      <c r="D6915" s="13">
        <v>316.97671296296301</v>
      </c>
      <c r="E6915">
        <v>54.25</v>
      </c>
      <c r="F6915" s="15">
        <f t="shared" si="819"/>
        <v>0</v>
      </c>
      <c r="G6915">
        <v>2.52</v>
      </c>
      <c r="H6915">
        <v>6.04</v>
      </c>
      <c r="I6915">
        <v>46.3</v>
      </c>
      <c r="J6915">
        <v>0.82499999999999996</v>
      </c>
      <c r="K6915">
        <v>86.6</v>
      </c>
      <c r="L6915">
        <v>0.22689999999999999</v>
      </c>
      <c r="M6915">
        <v>0.2422</v>
      </c>
      <c r="O6915">
        <v>0.6</v>
      </c>
      <c r="T6915">
        <f t="shared" si="814"/>
        <v>2882300</v>
      </c>
      <c r="U6915">
        <v>0</v>
      </c>
      <c r="V6915">
        <f t="shared" si="820"/>
        <v>0</v>
      </c>
      <c r="W6915" t="str">
        <f t="shared" si="815"/>
        <v/>
      </c>
      <c r="X6915" t="str">
        <f t="shared" si="816"/>
        <v/>
      </c>
      <c r="Y6915" t="str">
        <f t="shared" si="821"/>
        <v/>
      </c>
      <c r="AA6915" s="16">
        <f t="shared" si="817"/>
        <v>0.56100000000000005</v>
      </c>
      <c r="AB6915" s="16">
        <f t="shared" si="818"/>
        <v>8.6999999999999994E-2</v>
      </c>
      <c r="AC6915" s="16"/>
    </row>
    <row r="6916" spans="1:29" x14ac:dyDescent="0.25">
      <c r="A6916" s="2">
        <v>43753</v>
      </c>
      <c r="B6916" s="1">
        <v>288</v>
      </c>
      <c r="C6916" s="3">
        <v>2400</v>
      </c>
      <c r="D6916" s="13">
        <v>317.01837962962998</v>
      </c>
      <c r="E6916">
        <v>55.42</v>
      </c>
      <c r="F6916" s="15">
        <f t="shared" si="819"/>
        <v>0</v>
      </c>
      <c r="G6916">
        <v>2.52</v>
      </c>
      <c r="H6916">
        <v>7.05</v>
      </c>
      <c r="I6916">
        <v>56.2</v>
      </c>
      <c r="J6916">
        <v>0.16300000000000001</v>
      </c>
      <c r="K6916">
        <v>83.1</v>
      </c>
      <c r="L6916">
        <v>0.22620000000000001</v>
      </c>
      <c r="M6916">
        <v>0.2422</v>
      </c>
      <c r="O6916">
        <v>0.6</v>
      </c>
      <c r="T6916">
        <f t="shared" si="814"/>
        <v>2882400</v>
      </c>
      <c r="U6916">
        <v>0</v>
      </c>
      <c r="V6916">
        <f t="shared" si="820"/>
        <v>0</v>
      </c>
      <c r="W6916">
        <f t="shared" si="815"/>
        <v>0.22600000000000001</v>
      </c>
      <c r="X6916">
        <f t="shared" si="816"/>
        <v>0.24199999999999999</v>
      </c>
      <c r="Y6916">
        <f t="shared" si="821"/>
        <v>0</v>
      </c>
      <c r="AA6916" s="16">
        <f t="shared" si="817"/>
        <v>0.51300000000000001</v>
      </c>
      <c r="AB6916" s="16">
        <f t="shared" si="818"/>
        <v>0.104</v>
      </c>
      <c r="AC6916" s="16"/>
    </row>
    <row r="6917" spans="1:29" x14ac:dyDescent="0.25">
      <c r="A6917" s="2">
        <v>43754</v>
      </c>
      <c r="B6917" s="1">
        <v>289</v>
      </c>
      <c r="C6917" s="3">
        <v>100</v>
      </c>
      <c r="D6917" s="13">
        <v>317.06004629629598</v>
      </c>
      <c r="E6917">
        <v>55.89</v>
      </c>
      <c r="F6917" s="15">
        <f t="shared" si="819"/>
        <v>0.39000000000000057</v>
      </c>
      <c r="G6917">
        <v>2.52</v>
      </c>
      <c r="H6917">
        <v>6.04</v>
      </c>
      <c r="I6917">
        <v>42.1</v>
      </c>
      <c r="J6917">
        <v>1.48</v>
      </c>
      <c r="K6917">
        <v>80.3</v>
      </c>
      <c r="L6917">
        <v>0.22620000000000001</v>
      </c>
      <c r="M6917">
        <v>0.2414</v>
      </c>
      <c r="O6917">
        <v>0.6</v>
      </c>
      <c r="T6917">
        <f t="shared" ref="T6917:T6980" si="822">B6917*10000+C6917</f>
        <v>2890100</v>
      </c>
      <c r="U6917">
        <v>0</v>
      </c>
      <c r="V6917">
        <f t="shared" si="820"/>
        <v>0</v>
      </c>
      <c r="W6917" t="str">
        <f t="shared" ref="W6917:W6980" si="823">IF(C6917=2400,ROUND(L6917,3),"")</f>
        <v/>
      </c>
      <c r="X6917" t="str">
        <f t="shared" ref="X6917:X6980" si="824">IF(C6917=2400,ROUND(M6917,3),"")</f>
        <v/>
      </c>
      <c r="Y6917" t="str">
        <f t="shared" si="821"/>
        <v/>
      </c>
      <c r="AA6917" s="16">
        <f t="shared" ref="AA6917:AA6980" si="825">ROUND((0.6105*(EXP((17.273*J6917)/(J6917+237.3))))*K6917/100,3)</f>
        <v>0.54600000000000004</v>
      </c>
      <c r="AB6917" s="16">
        <f t="shared" ref="AB6917:AB6980" si="826">ROUND(AA6917/K6917*(100-K6917),3)</f>
        <v>0.13400000000000001</v>
      </c>
      <c r="AC6917" s="16"/>
    </row>
    <row r="6918" spans="1:29" x14ac:dyDescent="0.25">
      <c r="A6918" s="2">
        <v>43754</v>
      </c>
      <c r="B6918" s="1">
        <v>289</v>
      </c>
      <c r="C6918" s="3">
        <v>200</v>
      </c>
      <c r="D6918" s="13">
        <v>317.10171296296301</v>
      </c>
      <c r="E6918">
        <v>54.01</v>
      </c>
      <c r="F6918" s="15">
        <f t="shared" si="819"/>
        <v>0</v>
      </c>
      <c r="G6918">
        <v>2.52</v>
      </c>
      <c r="H6918">
        <v>6.54</v>
      </c>
      <c r="I6918">
        <v>44.9</v>
      </c>
      <c r="J6918">
        <v>0.52200000000000002</v>
      </c>
      <c r="K6918">
        <v>81.8</v>
      </c>
      <c r="L6918">
        <v>0.22620000000000001</v>
      </c>
      <c r="M6918">
        <v>0.2414</v>
      </c>
      <c r="O6918">
        <v>0.6</v>
      </c>
      <c r="T6918">
        <f t="shared" si="822"/>
        <v>2890200</v>
      </c>
      <c r="U6918">
        <v>0</v>
      </c>
      <c r="V6918">
        <f t="shared" si="820"/>
        <v>0</v>
      </c>
      <c r="W6918" t="str">
        <f t="shared" si="823"/>
        <v/>
      </c>
      <c r="X6918" t="str">
        <f t="shared" si="824"/>
        <v/>
      </c>
      <c r="Y6918" t="str">
        <f t="shared" si="821"/>
        <v/>
      </c>
      <c r="AA6918" s="16">
        <f t="shared" si="825"/>
        <v>0.51900000000000002</v>
      </c>
      <c r="AB6918" s="16">
        <f t="shared" si="826"/>
        <v>0.115</v>
      </c>
      <c r="AC6918" s="16"/>
    </row>
    <row r="6919" spans="1:29" x14ac:dyDescent="0.25">
      <c r="A6919" s="2">
        <v>43754</v>
      </c>
      <c r="B6919" s="1">
        <v>289</v>
      </c>
      <c r="C6919" s="3">
        <v>300</v>
      </c>
      <c r="D6919" s="13">
        <v>317.14337962962998</v>
      </c>
      <c r="E6919">
        <v>55.07</v>
      </c>
      <c r="F6919" s="15">
        <f t="shared" si="819"/>
        <v>0</v>
      </c>
      <c r="G6919">
        <v>3.02</v>
      </c>
      <c r="H6919">
        <v>7.05</v>
      </c>
      <c r="I6919">
        <v>40.700000000000003</v>
      </c>
      <c r="J6919">
        <v>0.439</v>
      </c>
      <c r="K6919">
        <v>88.2</v>
      </c>
      <c r="L6919">
        <v>0.22620000000000001</v>
      </c>
      <c r="M6919">
        <v>0.2407</v>
      </c>
      <c r="O6919">
        <v>0.6</v>
      </c>
      <c r="T6919">
        <f t="shared" si="822"/>
        <v>2890300</v>
      </c>
      <c r="U6919">
        <v>0</v>
      </c>
      <c r="V6919">
        <f t="shared" si="820"/>
        <v>0</v>
      </c>
      <c r="W6919" t="str">
        <f t="shared" si="823"/>
        <v/>
      </c>
      <c r="X6919" t="str">
        <f t="shared" si="824"/>
        <v/>
      </c>
      <c r="Y6919" t="str">
        <f t="shared" si="821"/>
        <v/>
      </c>
      <c r="AA6919" s="16">
        <f t="shared" si="825"/>
        <v>0.55600000000000005</v>
      </c>
      <c r="AB6919" s="16">
        <f t="shared" si="826"/>
        <v>7.3999999999999996E-2</v>
      </c>
      <c r="AC6919" s="16"/>
    </row>
    <row r="6920" spans="1:29" x14ac:dyDescent="0.25">
      <c r="A6920" s="2">
        <v>43754</v>
      </c>
      <c r="B6920" s="1">
        <v>289</v>
      </c>
      <c r="C6920" s="3">
        <v>400</v>
      </c>
      <c r="D6920" s="13">
        <v>317.18504629629598</v>
      </c>
      <c r="E6920">
        <v>56.35</v>
      </c>
      <c r="F6920" s="15">
        <f t="shared" si="819"/>
        <v>0.85000000000000142</v>
      </c>
      <c r="G6920">
        <v>3.52</v>
      </c>
      <c r="H6920">
        <v>7.55</v>
      </c>
      <c r="I6920">
        <v>47.7</v>
      </c>
      <c r="J6920">
        <v>1.208</v>
      </c>
      <c r="K6920">
        <v>86.7</v>
      </c>
      <c r="L6920">
        <v>0.22539999999999999</v>
      </c>
      <c r="M6920">
        <v>0.2407</v>
      </c>
      <c r="O6920">
        <v>0.6</v>
      </c>
      <c r="T6920">
        <f t="shared" si="822"/>
        <v>2890400</v>
      </c>
      <c r="U6920">
        <v>0</v>
      </c>
      <c r="V6920">
        <f t="shared" si="820"/>
        <v>0</v>
      </c>
      <c r="W6920" t="str">
        <f t="shared" si="823"/>
        <v/>
      </c>
      <c r="X6920" t="str">
        <f t="shared" si="824"/>
        <v/>
      </c>
      <c r="Y6920" t="str">
        <f t="shared" si="821"/>
        <v/>
      </c>
      <c r="AA6920" s="16">
        <f t="shared" si="825"/>
        <v>0.57799999999999996</v>
      </c>
      <c r="AB6920" s="16">
        <f t="shared" si="826"/>
        <v>8.8999999999999996E-2</v>
      </c>
      <c r="AC6920" s="16"/>
    </row>
    <row r="6921" spans="1:29" x14ac:dyDescent="0.25">
      <c r="A6921" s="2">
        <v>43754</v>
      </c>
      <c r="B6921" s="1">
        <v>289</v>
      </c>
      <c r="C6921" s="3">
        <v>500</v>
      </c>
      <c r="D6921" s="13">
        <v>317.22671296296301</v>
      </c>
      <c r="E6921">
        <v>54.01</v>
      </c>
      <c r="F6921" s="15">
        <f t="shared" si="819"/>
        <v>0</v>
      </c>
      <c r="G6921">
        <v>3.02</v>
      </c>
      <c r="H6921">
        <v>6.54</v>
      </c>
      <c r="I6921">
        <v>61.8</v>
      </c>
      <c r="J6921">
        <v>0.98899999999999999</v>
      </c>
      <c r="K6921">
        <v>81.599999999999994</v>
      </c>
      <c r="L6921">
        <v>0.22539999999999999</v>
      </c>
      <c r="M6921">
        <v>0.2407</v>
      </c>
      <c r="O6921">
        <v>0.6</v>
      </c>
      <c r="T6921">
        <f t="shared" si="822"/>
        <v>2890500</v>
      </c>
      <c r="U6921">
        <v>0</v>
      </c>
      <c r="V6921">
        <f t="shared" si="820"/>
        <v>0</v>
      </c>
      <c r="W6921" t="str">
        <f t="shared" si="823"/>
        <v/>
      </c>
      <c r="X6921" t="str">
        <f t="shared" si="824"/>
        <v/>
      </c>
      <c r="Y6921" t="str">
        <f t="shared" si="821"/>
        <v/>
      </c>
      <c r="AA6921" s="16">
        <f t="shared" si="825"/>
        <v>0.53500000000000003</v>
      </c>
      <c r="AB6921" s="16">
        <f t="shared" si="826"/>
        <v>0.121</v>
      </c>
      <c r="AC6921" s="16"/>
    </row>
    <row r="6922" spans="1:29" x14ac:dyDescent="0.25">
      <c r="A6922" s="2">
        <v>43754</v>
      </c>
      <c r="B6922" s="1">
        <v>289</v>
      </c>
      <c r="C6922" s="3">
        <v>600</v>
      </c>
      <c r="D6922" s="13">
        <v>317.26837962962998</v>
      </c>
      <c r="E6922">
        <v>55.3</v>
      </c>
      <c r="F6922" s="15">
        <f t="shared" ref="F6922:F6985" si="827">IF(E6922&gt;F$2,E6922-F$2,0)</f>
        <v>0</v>
      </c>
      <c r="G6922">
        <v>2.0099999999999998</v>
      </c>
      <c r="H6922">
        <v>7.05</v>
      </c>
      <c r="I6922">
        <v>94.1</v>
      </c>
      <c r="J6922">
        <v>2.37</v>
      </c>
      <c r="K6922">
        <v>77.7</v>
      </c>
      <c r="L6922">
        <v>0.22470000000000001</v>
      </c>
      <c r="M6922">
        <v>0.24</v>
      </c>
      <c r="O6922">
        <v>0.6</v>
      </c>
      <c r="T6922">
        <f t="shared" si="822"/>
        <v>2890600</v>
      </c>
      <c r="U6922">
        <v>0</v>
      </c>
      <c r="V6922">
        <f t="shared" si="820"/>
        <v>0</v>
      </c>
      <c r="W6922" t="str">
        <f t="shared" si="823"/>
        <v/>
      </c>
      <c r="X6922" t="str">
        <f t="shared" si="824"/>
        <v/>
      </c>
      <c r="Y6922" t="str">
        <f t="shared" si="821"/>
        <v/>
      </c>
      <c r="AA6922" s="16">
        <f t="shared" si="825"/>
        <v>0.56299999999999994</v>
      </c>
      <c r="AB6922" s="16">
        <f t="shared" si="826"/>
        <v>0.16200000000000001</v>
      </c>
      <c r="AC6922" s="16"/>
    </row>
    <row r="6923" spans="1:29" x14ac:dyDescent="0.25">
      <c r="A6923" s="2">
        <v>43754</v>
      </c>
      <c r="B6923" s="1">
        <v>289</v>
      </c>
      <c r="C6923" s="3">
        <v>700</v>
      </c>
      <c r="D6923" s="13">
        <v>317.31004629629598</v>
      </c>
      <c r="E6923">
        <v>57.06</v>
      </c>
      <c r="F6923" s="15">
        <f t="shared" si="827"/>
        <v>1.5600000000000023</v>
      </c>
      <c r="G6923">
        <v>2.52</v>
      </c>
      <c r="H6923">
        <v>6.54</v>
      </c>
      <c r="I6923">
        <v>130.6</v>
      </c>
      <c r="J6923">
        <v>1.859</v>
      </c>
      <c r="K6923">
        <v>64.900000000000006</v>
      </c>
      <c r="L6923">
        <v>0.22539999999999999</v>
      </c>
      <c r="M6923">
        <v>0.2392</v>
      </c>
      <c r="O6923">
        <v>1.9</v>
      </c>
      <c r="T6923">
        <f t="shared" si="822"/>
        <v>2890700</v>
      </c>
      <c r="U6923">
        <v>12.8</v>
      </c>
      <c r="V6923">
        <f t="shared" si="820"/>
        <v>1.9</v>
      </c>
      <c r="W6923" t="str">
        <f t="shared" si="823"/>
        <v/>
      </c>
      <c r="X6923" t="str">
        <f t="shared" si="824"/>
        <v/>
      </c>
      <c r="Y6923" t="str">
        <f t="shared" si="821"/>
        <v/>
      </c>
      <c r="AA6923" s="16">
        <f t="shared" si="825"/>
        <v>0.45300000000000001</v>
      </c>
      <c r="AB6923" s="16">
        <f t="shared" si="826"/>
        <v>0.245</v>
      </c>
      <c r="AC6923" s="16"/>
    </row>
    <row r="6924" spans="1:29" x14ac:dyDescent="0.25">
      <c r="A6924" s="2">
        <v>43754</v>
      </c>
      <c r="B6924" s="1">
        <v>289</v>
      </c>
      <c r="C6924" s="3">
        <v>800</v>
      </c>
      <c r="D6924" s="13">
        <v>317.35171296296301</v>
      </c>
      <c r="E6924">
        <v>56.71</v>
      </c>
      <c r="F6924" s="15">
        <f t="shared" si="827"/>
        <v>1.2100000000000009</v>
      </c>
      <c r="G6924">
        <v>2.52</v>
      </c>
      <c r="H6924">
        <v>8.56</v>
      </c>
      <c r="I6924">
        <v>117.9</v>
      </c>
      <c r="J6924">
        <v>1.262</v>
      </c>
      <c r="K6924">
        <v>67.7</v>
      </c>
      <c r="L6924">
        <v>0.22470000000000001</v>
      </c>
      <c r="M6924">
        <v>0.2392</v>
      </c>
      <c r="O6924">
        <v>26.9</v>
      </c>
      <c r="T6924">
        <f t="shared" si="822"/>
        <v>2890800</v>
      </c>
      <c r="U6924">
        <v>137.69999999999999</v>
      </c>
      <c r="V6924">
        <f t="shared" si="820"/>
        <v>26.9</v>
      </c>
      <c r="W6924" t="str">
        <f t="shared" si="823"/>
        <v/>
      </c>
      <c r="X6924" t="str">
        <f t="shared" si="824"/>
        <v/>
      </c>
      <c r="Y6924" t="str">
        <f t="shared" si="821"/>
        <v/>
      </c>
      <c r="AA6924" s="16">
        <f t="shared" si="825"/>
        <v>0.45300000000000001</v>
      </c>
      <c r="AB6924" s="16">
        <f t="shared" si="826"/>
        <v>0.216</v>
      </c>
      <c r="AC6924" s="16"/>
    </row>
    <row r="6925" spans="1:29" x14ac:dyDescent="0.25">
      <c r="A6925" s="2">
        <v>43754</v>
      </c>
      <c r="B6925" s="1">
        <v>289</v>
      </c>
      <c r="C6925" s="3">
        <v>900</v>
      </c>
      <c r="D6925" s="13">
        <v>317.39337962962998</v>
      </c>
      <c r="E6925">
        <v>56.82</v>
      </c>
      <c r="F6925" s="15">
        <f t="shared" si="827"/>
        <v>1.3200000000000003</v>
      </c>
      <c r="G6925">
        <v>3.52</v>
      </c>
      <c r="H6925">
        <v>8.0500000000000007</v>
      </c>
      <c r="I6925">
        <v>71.599999999999994</v>
      </c>
      <c r="J6925">
        <v>1.48</v>
      </c>
      <c r="K6925">
        <v>81.900000000000006</v>
      </c>
      <c r="L6925">
        <v>0.22470000000000001</v>
      </c>
      <c r="M6925">
        <v>0.2392</v>
      </c>
      <c r="O6925">
        <v>344.4</v>
      </c>
      <c r="T6925">
        <f t="shared" si="822"/>
        <v>2890900</v>
      </c>
      <c r="U6925">
        <v>291.7</v>
      </c>
      <c r="V6925">
        <f t="shared" si="820"/>
        <v>344.4</v>
      </c>
      <c r="W6925" t="str">
        <f t="shared" si="823"/>
        <v/>
      </c>
      <c r="X6925" t="str">
        <f t="shared" si="824"/>
        <v/>
      </c>
      <c r="Y6925" t="str">
        <f t="shared" si="821"/>
        <v/>
      </c>
      <c r="AA6925" s="16">
        <f t="shared" si="825"/>
        <v>0.55700000000000005</v>
      </c>
      <c r="AB6925" s="16">
        <f t="shared" si="826"/>
        <v>0.123</v>
      </c>
      <c r="AC6925" s="16"/>
    </row>
    <row r="6926" spans="1:29" x14ac:dyDescent="0.25">
      <c r="A6926" s="2">
        <v>43754</v>
      </c>
      <c r="B6926" s="1">
        <v>289</v>
      </c>
      <c r="C6926" s="3">
        <v>1000</v>
      </c>
      <c r="D6926" s="13">
        <v>317.43504629629598</v>
      </c>
      <c r="E6926">
        <v>56.71</v>
      </c>
      <c r="F6926" s="15">
        <f t="shared" si="827"/>
        <v>1.2100000000000009</v>
      </c>
      <c r="G6926">
        <v>3.02</v>
      </c>
      <c r="H6926">
        <v>7.55</v>
      </c>
      <c r="I6926">
        <v>73</v>
      </c>
      <c r="J6926">
        <v>1.994</v>
      </c>
      <c r="K6926">
        <v>83.3</v>
      </c>
      <c r="L6926">
        <v>0.22470000000000001</v>
      </c>
      <c r="M6926">
        <v>0.2392</v>
      </c>
      <c r="O6926">
        <v>236.9</v>
      </c>
      <c r="T6926">
        <f t="shared" si="822"/>
        <v>2891000</v>
      </c>
      <c r="U6926">
        <v>419.5</v>
      </c>
      <c r="V6926">
        <f t="shared" si="820"/>
        <v>236.9</v>
      </c>
      <c r="W6926" t="str">
        <f t="shared" si="823"/>
        <v/>
      </c>
      <c r="X6926" t="str">
        <f t="shared" si="824"/>
        <v/>
      </c>
      <c r="Y6926" t="str">
        <f t="shared" si="821"/>
        <v/>
      </c>
      <c r="AA6926" s="16">
        <f t="shared" si="825"/>
        <v>0.58699999999999997</v>
      </c>
      <c r="AB6926" s="16">
        <f t="shared" si="826"/>
        <v>0.11799999999999999</v>
      </c>
      <c r="AC6926" s="16"/>
    </row>
    <row r="6927" spans="1:29" x14ac:dyDescent="0.25">
      <c r="A6927" s="2">
        <v>43754</v>
      </c>
      <c r="B6927" s="1">
        <v>289</v>
      </c>
      <c r="C6927" s="3">
        <v>1100</v>
      </c>
      <c r="D6927" s="13">
        <v>317.47671296296301</v>
      </c>
      <c r="E6927">
        <v>56.94</v>
      </c>
      <c r="F6927" s="15">
        <f t="shared" si="827"/>
        <v>1.4399999999999977</v>
      </c>
      <c r="G6927">
        <v>3.02</v>
      </c>
      <c r="H6927">
        <v>7.55</v>
      </c>
      <c r="I6927">
        <v>84.2</v>
      </c>
      <c r="J6927">
        <v>4.3499999999999996</v>
      </c>
      <c r="K6927">
        <v>75.2</v>
      </c>
      <c r="L6927">
        <v>0.22470000000000001</v>
      </c>
      <c r="M6927">
        <v>0.2392</v>
      </c>
      <c r="O6927">
        <v>604.4</v>
      </c>
      <c r="T6927">
        <f t="shared" si="822"/>
        <v>2891100</v>
      </c>
      <c r="U6927">
        <v>505</v>
      </c>
      <c r="V6927">
        <f t="shared" si="820"/>
        <v>604.4</v>
      </c>
      <c r="W6927" t="str">
        <f t="shared" si="823"/>
        <v/>
      </c>
      <c r="X6927" t="str">
        <f t="shared" si="824"/>
        <v/>
      </c>
      <c r="Y6927" t="str">
        <f t="shared" si="821"/>
        <v/>
      </c>
      <c r="AA6927" s="16">
        <f t="shared" si="825"/>
        <v>0.627</v>
      </c>
      <c r="AB6927" s="16">
        <f t="shared" si="826"/>
        <v>0.20699999999999999</v>
      </c>
      <c r="AC6927" s="16"/>
    </row>
    <row r="6928" spans="1:29" x14ac:dyDescent="0.25">
      <c r="A6928" s="2">
        <v>43754</v>
      </c>
      <c r="B6928" s="1">
        <v>289</v>
      </c>
      <c r="C6928" s="3">
        <v>1200</v>
      </c>
      <c r="D6928" s="13">
        <v>317.51837962962998</v>
      </c>
      <c r="E6928">
        <v>55.07</v>
      </c>
      <c r="F6928" s="15">
        <f t="shared" si="827"/>
        <v>0</v>
      </c>
      <c r="G6928">
        <v>3.02</v>
      </c>
      <c r="H6928">
        <v>8.0500000000000007</v>
      </c>
      <c r="I6928">
        <v>110.9</v>
      </c>
      <c r="J6928">
        <v>2.85</v>
      </c>
      <c r="K6928">
        <v>74.900000000000006</v>
      </c>
      <c r="L6928">
        <v>0.22470000000000001</v>
      </c>
      <c r="M6928">
        <v>0.2392</v>
      </c>
      <c r="O6928">
        <v>170.6</v>
      </c>
      <c r="T6928">
        <f t="shared" si="822"/>
        <v>2891200</v>
      </c>
      <c r="U6928">
        <v>539.20000000000005</v>
      </c>
      <c r="V6928">
        <f t="shared" si="820"/>
        <v>170.6</v>
      </c>
      <c r="W6928" t="str">
        <f t="shared" si="823"/>
        <v/>
      </c>
      <c r="X6928" t="str">
        <f t="shared" si="824"/>
        <v/>
      </c>
      <c r="Y6928" t="str">
        <f t="shared" si="821"/>
        <v/>
      </c>
      <c r="AA6928" s="16">
        <f t="shared" si="825"/>
        <v>0.56100000000000005</v>
      </c>
      <c r="AB6928" s="16">
        <f t="shared" si="826"/>
        <v>0.188</v>
      </c>
      <c r="AC6928" s="16"/>
    </row>
    <row r="6929" spans="1:29" x14ac:dyDescent="0.25">
      <c r="A6929" s="2">
        <v>43754</v>
      </c>
      <c r="B6929" s="1">
        <v>289</v>
      </c>
      <c r="C6929" s="3">
        <v>1300</v>
      </c>
      <c r="D6929" s="13">
        <v>317.56004629629598</v>
      </c>
      <c r="E6929">
        <v>55.07</v>
      </c>
      <c r="F6929" s="15">
        <f t="shared" si="827"/>
        <v>0</v>
      </c>
      <c r="G6929">
        <v>4.03</v>
      </c>
      <c r="H6929">
        <v>10.57</v>
      </c>
      <c r="I6929">
        <v>124.9</v>
      </c>
      <c r="J6929">
        <v>4.5579999999999998</v>
      </c>
      <c r="K6929">
        <v>77.5</v>
      </c>
      <c r="L6929">
        <v>0.22470000000000001</v>
      </c>
      <c r="M6929">
        <v>0.23849999999999999</v>
      </c>
      <c r="O6929">
        <v>148.1</v>
      </c>
      <c r="T6929">
        <f t="shared" si="822"/>
        <v>2891300</v>
      </c>
      <c r="U6929">
        <v>519</v>
      </c>
      <c r="V6929">
        <f t="shared" si="820"/>
        <v>148.1</v>
      </c>
      <c r="W6929" t="str">
        <f t="shared" si="823"/>
        <v/>
      </c>
      <c r="X6929" t="str">
        <f t="shared" si="824"/>
        <v/>
      </c>
      <c r="Y6929" t="str">
        <f t="shared" si="821"/>
        <v/>
      </c>
      <c r="AA6929" s="16">
        <f t="shared" si="825"/>
        <v>0.65500000000000003</v>
      </c>
      <c r="AB6929" s="16">
        <f t="shared" si="826"/>
        <v>0.19</v>
      </c>
      <c r="AC6929" s="16"/>
    </row>
    <row r="6930" spans="1:29" x14ac:dyDescent="0.25">
      <c r="A6930" s="2">
        <v>43754</v>
      </c>
      <c r="B6930" s="1">
        <v>289</v>
      </c>
      <c r="C6930" s="3">
        <v>1400</v>
      </c>
      <c r="D6930" s="13">
        <v>317.60171296296301</v>
      </c>
      <c r="E6930">
        <v>55.42</v>
      </c>
      <c r="F6930" s="15">
        <f t="shared" si="827"/>
        <v>0</v>
      </c>
      <c r="G6930">
        <v>3.52</v>
      </c>
      <c r="H6930">
        <v>9.56</v>
      </c>
      <c r="I6930">
        <v>105.3</v>
      </c>
      <c r="J6930">
        <v>3.1160000000000001</v>
      </c>
      <c r="K6930">
        <v>78.599999999999994</v>
      </c>
      <c r="L6930">
        <v>0.22470000000000001</v>
      </c>
      <c r="M6930">
        <v>0.23849999999999999</v>
      </c>
      <c r="O6930">
        <v>160.6</v>
      </c>
      <c r="T6930">
        <f t="shared" si="822"/>
        <v>2891400</v>
      </c>
      <c r="U6930">
        <v>446.3</v>
      </c>
      <c r="V6930">
        <f t="shared" si="820"/>
        <v>160.6</v>
      </c>
      <c r="W6930" t="str">
        <f t="shared" si="823"/>
        <v/>
      </c>
      <c r="X6930" t="str">
        <f t="shared" si="824"/>
        <v/>
      </c>
      <c r="Y6930" t="str">
        <f t="shared" si="821"/>
        <v/>
      </c>
      <c r="AA6930" s="16">
        <f t="shared" si="825"/>
        <v>0.6</v>
      </c>
      <c r="AB6930" s="16">
        <f t="shared" si="826"/>
        <v>0.16300000000000001</v>
      </c>
      <c r="AC6930" s="16"/>
    </row>
    <row r="6931" spans="1:29" x14ac:dyDescent="0.25">
      <c r="A6931" s="2">
        <v>43754</v>
      </c>
      <c r="B6931" s="1">
        <v>289</v>
      </c>
      <c r="C6931" s="3">
        <v>1500</v>
      </c>
      <c r="D6931" s="13">
        <v>317.64337962962998</v>
      </c>
      <c r="E6931">
        <v>55.07</v>
      </c>
      <c r="F6931" s="15">
        <f t="shared" si="827"/>
        <v>0</v>
      </c>
      <c r="G6931">
        <v>3.02</v>
      </c>
      <c r="H6931">
        <v>8.56</v>
      </c>
      <c r="I6931">
        <v>92.7</v>
      </c>
      <c r="J6931">
        <v>2.2360000000000002</v>
      </c>
      <c r="K6931">
        <v>85.3</v>
      </c>
      <c r="L6931">
        <v>0.22470000000000001</v>
      </c>
      <c r="M6931">
        <v>0.23849999999999999</v>
      </c>
      <c r="O6931">
        <v>56.9</v>
      </c>
      <c r="T6931">
        <f t="shared" si="822"/>
        <v>2891500</v>
      </c>
      <c r="U6931">
        <v>328.2</v>
      </c>
      <c r="V6931">
        <f t="shared" si="820"/>
        <v>56.9</v>
      </c>
      <c r="W6931" t="str">
        <f t="shared" si="823"/>
        <v/>
      </c>
      <c r="X6931" t="str">
        <f t="shared" si="824"/>
        <v/>
      </c>
      <c r="Y6931" t="str">
        <f t="shared" si="821"/>
        <v/>
      </c>
      <c r="AA6931" s="16">
        <f t="shared" si="825"/>
        <v>0.61199999999999999</v>
      </c>
      <c r="AB6931" s="16">
        <f t="shared" si="826"/>
        <v>0.105</v>
      </c>
      <c r="AC6931" s="16"/>
    </row>
    <row r="6932" spans="1:29" x14ac:dyDescent="0.25">
      <c r="A6932" s="2">
        <v>43754</v>
      </c>
      <c r="B6932" s="1">
        <v>289</v>
      </c>
      <c r="C6932" s="3">
        <v>1600</v>
      </c>
      <c r="D6932" s="13">
        <v>317.68504629629598</v>
      </c>
      <c r="E6932">
        <v>55.42</v>
      </c>
      <c r="F6932" s="15">
        <f t="shared" si="827"/>
        <v>0</v>
      </c>
      <c r="G6932">
        <v>3.52</v>
      </c>
      <c r="H6932">
        <v>8.0500000000000007</v>
      </c>
      <c r="I6932">
        <v>116.5</v>
      </c>
      <c r="J6932">
        <v>2.3159999999999998</v>
      </c>
      <c r="K6932">
        <v>87.5</v>
      </c>
      <c r="L6932">
        <v>0.22470000000000001</v>
      </c>
      <c r="M6932">
        <v>0.23849999999999999</v>
      </c>
      <c r="O6932">
        <v>20.6</v>
      </c>
      <c r="T6932">
        <f t="shared" si="822"/>
        <v>2891600</v>
      </c>
      <c r="U6932">
        <v>178.3</v>
      </c>
      <c r="V6932">
        <f t="shared" si="820"/>
        <v>20.6</v>
      </c>
      <c r="W6932" t="str">
        <f t="shared" si="823"/>
        <v/>
      </c>
      <c r="X6932" t="str">
        <f t="shared" si="824"/>
        <v/>
      </c>
      <c r="Y6932" t="str">
        <f t="shared" si="821"/>
        <v/>
      </c>
      <c r="AA6932" s="16">
        <f t="shared" si="825"/>
        <v>0.63100000000000001</v>
      </c>
      <c r="AB6932" s="16">
        <f t="shared" si="826"/>
        <v>0.09</v>
      </c>
      <c r="AC6932" s="16"/>
    </row>
    <row r="6933" spans="1:29" x14ac:dyDescent="0.25">
      <c r="A6933" s="2">
        <v>43754</v>
      </c>
      <c r="B6933" s="1">
        <v>289</v>
      </c>
      <c r="C6933" s="3">
        <v>1700</v>
      </c>
      <c r="D6933" s="13">
        <v>317.72671296296301</v>
      </c>
      <c r="E6933">
        <v>55.07</v>
      </c>
      <c r="F6933" s="15">
        <f t="shared" si="827"/>
        <v>0</v>
      </c>
      <c r="G6933">
        <v>4.53</v>
      </c>
      <c r="H6933">
        <v>10.57</v>
      </c>
      <c r="I6933">
        <v>137.6</v>
      </c>
      <c r="J6933">
        <v>3.1680000000000001</v>
      </c>
      <c r="K6933">
        <v>87.6</v>
      </c>
      <c r="L6933">
        <v>0.224</v>
      </c>
      <c r="M6933">
        <v>0.23849999999999999</v>
      </c>
      <c r="O6933">
        <v>8.1</v>
      </c>
      <c r="T6933">
        <f t="shared" si="822"/>
        <v>2891700</v>
      </c>
      <c r="U6933">
        <v>33.700000000000003</v>
      </c>
      <c r="V6933">
        <f t="shared" si="820"/>
        <v>8.1</v>
      </c>
      <c r="W6933" t="str">
        <f t="shared" si="823"/>
        <v/>
      </c>
      <c r="X6933" t="str">
        <f t="shared" si="824"/>
        <v/>
      </c>
      <c r="Y6933" t="str">
        <f t="shared" si="821"/>
        <v/>
      </c>
      <c r="AA6933" s="16">
        <f t="shared" si="825"/>
        <v>0.67100000000000004</v>
      </c>
      <c r="AB6933" s="16">
        <f t="shared" si="826"/>
        <v>9.5000000000000001E-2</v>
      </c>
      <c r="AC6933" s="16"/>
    </row>
    <row r="6934" spans="1:29" x14ac:dyDescent="0.25">
      <c r="A6934" s="2">
        <v>43754</v>
      </c>
      <c r="B6934" s="1">
        <v>289</v>
      </c>
      <c r="C6934" s="3">
        <v>1800</v>
      </c>
      <c r="D6934" s="13">
        <v>317.76837962962998</v>
      </c>
      <c r="E6934">
        <v>55.3</v>
      </c>
      <c r="F6934" s="15">
        <f t="shared" si="827"/>
        <v>0</v>
      </c>
      <c r="G6934">
        <v>4.03</v>
      </c>
      <c r="H6934">
        <v>12.08</v>
      </c>
      <c r="I6934">
        <v>140.4</v>
      </c>
      <c r="J6934">
        <v>2.4500000000000002</v>
      </c>
      <c r="K6934">
        <v>87.6</v>
      </c>
      <c r="L6934">
        <v>0.22470000000000001</v>
      </c>
      <c r="M6934">
        <v>0.23849999999999999</v>
      </c>
      <c r="O6934">
        <v>0.6</v>
      </c>
      <c r="T6934">
        <f t="shared" si="822"/>
        <v>2891800</v>
      </c>
      <c r="U6934">
        <v>0</v>
      </c>
      <c r="V6934">
        <f t="shared" si="820"/>
        <v>0</v>
      </c>
      <c r="W6934" t="str">
        <f t="shared" si="823"/>
        <v/>
      </c>
      <c r="X6934" t="str">
        <f t="shared" si="824"/>
        <v/>
      </c>
      <c r="Y6934" t="str">
        <f t="shared" si="821"/>
        <v/>
      </c>
      <c r="AA6934" s="16">
        <f t="shared" si="825"/>
        <v>0.63800000000000001</v>
      </c>
      <c r="AB6934" s="16">
        <f t="shared" si="826"/>
        <v>0.09</v>
      </c>
      <c r="AC6934" s="16"/>
    </row>
    <row r="6935" spans="1:29" x14ac:dyDescent="0.25">
      <c r="A6935" s="2">
        <v>43754</v>
      </c>
      <c r="B6935" s="1">
        <v>289</v>
      </c>
      <c r="C6935" s="3">
        <v>1900</v>
      </c>
      <c r="D6935" s="13">
        <v>317.81004629629598</v>
      </c>
      <c r="E6935">
        <v>55.3</v>
      </c>
      <c r="F6935" s="15">
        <f t="shared" si="827"/>
        <v>0</v>
      </c>
      <c r="G6935">
        <v>4.53</v>
      </c>
      <c r="H6935">
        <v>10.07</v>
      </c>
      <c r="I6935">
        <v>137.6</v>
      </c>
      <c r="J6935">
        <v>2.4500000000000002</v>
      </c>
      <c r="K6935">
        <v>90.1</v>
      </c>
      <c r="L6935">
        <v>0.22470000000000001</v>
      </c>
      <c r="M6935">
        <v>0.23849999999999999</v>
      </c>
      <c r="O6935">
        <v>0.6</v>
      </c>
      <c r="T6935">
        <f t="shared" si="822"/>
        <v>2891900</v>
      </c>
      <c r="U6935">
        <v>0</v>
      </c>
      <c r="V6935">
        <f t="shared" si="820"/>
        <v>0</v>
      </c>
      <c r="W6935" t="str">
        <f t="shared" si="823"/>
        <v/>
      </c>
      <c r="X6935" t="str">
        <f t="shared" si="824"/>
        <v/>
      </c>
      <c r="Y6935" t="str">
        <f t="shared" si="821"/>
        <v/>
      </c>
      <c r="AA6935" s="16">
        <f t="shared" si="825"/>
        <v>0.65600000000000003</v>
      </c>
      <c r="AB6935" s="16">
        <f t="shared" si="826"/>
        <v>7.1999999999999995E-2</v>
      </c>
      <c r="AC6935" s="16"/>
    </row>
    <row r="6936" spans="1:29" x14ac:dyDescent="0.25">
      <c r="A6936" s="2">
        <v>43754</v>
      </c>
      <c r="B6936" s="1">
        <v>289</v>
      </c>
      <c r="C6936" s="3">
        <v>2000</v>
      </c>
      <c r="D6936" s="13">
        <v>317.85171296296301</v>
      </c>
      <c r="E6936">
        <v>55.3</v>
      </c>
      <c r="F6936" s="15">
        <f t="shared" si="827"/>
        <v>0</v>
      </c>
      <c r="G6936">
        <v>4.53</v>
      </c>
      <c r="H6936">
        <v>10.07</v>
      </c>
      <c r="I6936">
        <v>133.4</v>
      </c>
      <c r="J6936">
        <v>2.3159999999999998</v>
      </c>
      <c r="K6936">
        <v>90.9</v>
      </c>
      <c r="L6936">
        <v>0.22470000000000001</v>
      </c>
      <c r="M6936">
        <v>0.23849999999999999</v>
      </c>
      <c r="O6936">
        <v>0.6</v>
      </c>
      <c r="T6936">
        <f t="shared" si="822"/>
        <v>2892000</v>
      </c>
      <c r="U6936">
        <v>0</v>
      </c>
      <c r="V6936">
        <f t="shared" si="820"/>
        <v>0</v>
      </c>
      <c r="W6936" t="str">
        <f t="shared" si="823"/>
        <v/>
      </c>
      <c r="X6936" t="str">
        <f t="shared" si="824"/>
        <v/>
      </c>
      <c r="Y6936" t="str">
        <f t="shared" si="821"/>
        <v/>
      </c>
      <c r="AA6936" s="16">
        <f t="shared" si="825"/>
        <v>0.65600000000000003</v>
      </c>
      <c r="AB6936" s="16">
        <f t="shared" si="826"/>
        <v>6.6000000000000003E-2</v>
      </c>
      <c r="AC6936" s="16"/>
    </row>
    <row r="6937" spans="1:29" x14ac:dyDescent="0.25">
      <c r="A6937" s="2">
        <v>43754</v>
      </c>
      <c r="B6937" s="1">
        <v>289</v>
      </c>
      <c r="C6937" s="3">
        <v>2100</v>
      </c>
      <c r="D6937" s="13">
        <v>317.89337962962998</v>
      </c>
      <c r="E6937">
        <v>55.42</v>
      </c>
      <c r="F6937" s="15">
        <f t="shared" si="827"/>
        <v>0</v>
      </c>
      <c r="G6937">
        <v>3.02</v>
      </c>
      <c r="H6937">
        <v>9.06</v>
      </c>
      <c r="I6937">
        <v>120.7</v>
      </c>
      <c r="J6937">
        <v>2.5569999999999999</v>
      </c>
      <c r="K6937">
        <v>93.2</v>
      </c>
      <c r="L6937">
        <v>0.224</v>
      </c>
      <c r="M6937">
        <v>0.23849999999999999</v>
      </c>
      <c r="O6937">
        <v>0.6</v>
      </c>
      <c r="T6937">
        <f t="shared" si="822"/>
        <v>2892100</v>
      </c>
      <c r="U6937">
        <v>0</v>
      </c>
      <c r="V6937">
        <f t="shared" si="820"/>
        <v>0</v>
      </c>
      <c r="W6937" t="str">
        <f t="shared" si="823"/>
        <v/>
      </c>
      <c r="X6937" t="str">
        <f t="shared" si="824"/>
        <v/>
      </c>
      <c r="Y6937" t="str">
        <f t="shared" si="821"/>
        <v/>
      </c>
      <c r="AA6937" s="16">
        <f t="shared" si="825"/>
        <v>0.68400000000000005</v>
      </c>
      <c r="AB6937" s="16">
        <f t="shared" si="826"/>
        <v>0.05</v>
      </c>
      <c r="AC6937" s="16"/>
    </row>
    <row r="6938" spans="1:29" x14ac:dyDescent="0.25">
      <c r="A6938" s="2">
        <v>43754</v>
      </c>
      <c r="B6938" s="1">
        <v>289</v>
      </c>
      <c r="C6938" s="3">
        <v>2200</v>
      </c>
      <c r="D6938" s="13">
        <v>317.93504629629598</v>
      </c>
      <c r="E6938">
        <v>55.42</v>
      </c>
      <c r="F6938" s="15">
        <f t="shared" si="827"/>
        <v>0</v>
      </c>
      <c r="G6938">
        <v>3.52</v>
      </c>
      <c r="H6938">
        <v>8.56</v>
      </c>
      <c r="I6938">
        <v>155.80000000000001</v>
      </c>
      <c r="J6938">
        <v>1.724</v>
      </c>
      <c r="K6938">
        <v>96.2</v>
      </c>
      <c r="L6938">
        <v>0.2233</v>
      </c>
      <c r="M6938">
        <v>0.24360000000000001</v>
      </c>
      <c r="O6938">
        <v>0.6</v>
      </c>
      <c r="T6938">
        <f t="shared" si="822"/>
        <v>2892200</v>
      </c>
      <c r="U6938">
        <v>0</v>
      </c>
      <c r="V6938">
        <f t="shared" si="820"/>
        <v>0</v>
      </c>
      <c r="W6938" t="str">
        <f t="shared" si="823"/>
        <v/>
      </c>
      <c r="X6938" t="str">
        <f t="shared" si="824"/>
        <v/>
      </c>
      <c r="Y6938" t="str">
        <f t="shared" si="821"/>
        <v/>
      </c>
      <c r="AA6938" s="16">
        <f t="shared" si="825"/>
        <v>0.66500000000000004</v>
      </c>
      <c r="AB6938" s="16">
        <f t="shared" si="826"/>
        <v>2.5999999999999999E-2</v>
      </c>
      <c r="AC6938" s="16"/>
    </row>
    <row r="6939" spans="1:29" x14ac:dyDescent="0.25">
      <c r="A6939" s="2">
        <v>43754</v>
      </c>
      <c r="B6939" s="1">
        <v>289</v>
      </c>
      <c r="C6939" s="3">
        <v>2300</v>
      </c>
      <c r="D6939" s="13">
        <v>317.97671296296301</v>
      </c>
      <c r="E6939">
        <v>55.54</v>
      </c>
      <c r="F6939" s="15">
        <f t="shared" si="827"/>
        <v>3.9999999999999147E-2</v>
      </c>
      <c r="G6939">
        <v>1.51</v>
      </c>
      <c r="H6939">
        <v>5.54</v>
      </c>
      <c r="I6939">
        <v>153</v>
      </c>
      <c r="J6939">
        <v>1.3979999999999999</v>
      </c>
      <c r="K6939">
        <v>99.1</v>
      </c>
      <c r="L6939">
        <v>0.2233</v>
      </c>
      <c r="M6939">
        <v>0.24429999999999999</v>
      </c>
      <c r="O6939">
        <v>0.6</v>
      </c>
      <c r="T6939">
        <f t="shared" si="822"/>
        <v>2892300</v>
      </c>
      <c r="U6939">
        <v>0</v>
      </c>
      <c r="V6939">
        <f t="shared" si="820"/>
        <v>0</v>
      </c>
      <c r="W6939" t="str">
        <f t="shared" si="823"/>
        <v/>
      </c>
      <c r="X6939" t="str">
        <f t="shared" si="824"/>
        <v/>
      </c>
      <c r="Y6939" t="str">
        <f t="shared" si="821"/>
        <v/>
      </c>
      <c r="AA6939" s="16">
        <f t="shared" si="825"/>
        <v>0.66900000000000004</v>
      </c>
      <c r="AB6939" s="16">
        <f t="shared" si="826"/>
        <v>6.0000000000000001E-3</v>
      </c>
      <c r="AC6939" s="16"/>
    </row>
    <row r="6940" spans="1:29" x14ac:dyDescent="0.25">
      <c r="A6940" s="2">
        <v>43754</v>
      </c>
      <c r="B6940" s="1">
        <v>289</v>
      </c>
      <c r="C6940" s="3">
        <v>2400</v>
      </c>
      <c r="D6940" s="13">
        <v>318.01837962962998</v>
      </c>
      <c r="E6940">
        <v>55.42</v>
      </c>
      <c r="F6940" s="15">
        <f t="shared" si="827"/>
        <v>0</v>
      </c>
      <c r="G6940">
        <v>1.51</v>
      </c>
      <c r="H6940">
        <v>5.54</v>
      </c>
      <c r="I6940">
        <v>101.1</v>
      </c>
      <c r="J6940">
        <v>2.2090000000000001</v>
      </c>
      <c r="K6940">
        <v>96.9</v>
      </c>
      <c r="L6940">
        <v>0.224</v>
      </c>
      <c r="M6940">
        <v>0.24429999999999999</v>
      </c>
      <c r="O6940">
        <v>0.6</v>
      </c>
      <c r="T6940">
        <f t="shared" si="822"/>
        <v>2892400</v>
      </c>
      <c r="U6940">
        <v>0</v>
      </c>
      <c r="V6940">
        <f t="shared" si="820"/>
        <v>0</v>
      </c>
      <c r="W6940">
        <f t="shared" si="823"/>
        <v>0.224</v>
      </c>
      <c r="X6940">
        <f t="shared" si="824"/>
        <v>0.24399999999999999</v>
      </c>
      <c r="Y6940">
        <f t="shared" si="821"/>
        <v>0</v>
      </c>
      <c r="AA6940" s="16">
        <f t="shared" si="825"/>
        <v>0.69399999999999995</v>
      </c>
      <c r="AB6940" s="16">
        <f t="shared" si="826"/>
        <v>2.1999999999999999E-2</v>
      </c>
      <c r="AC6940" s="16"/>
    </row>
    <row r="6941" spans="1:29" x14ac:dyDescent="0.25">
      <c r="A6941" s="2">
        <v>43755</v>
      </c>
      <c r="B6941" s="1">
        <v>290</v>
      </c>
      <c r="C6941" s="3">
        <v>100</v>
      </c>
      <c r="D6941" s="13">
        <v>318.06004629629598</v>
      </c>
      <c r="E6941">
        <v>55.42</v>
      </c>
      <c r="F6941" s="15">
        <f t="shared" si="827"/>
        <v>0</v>
      </c>
      <c r="G6941">
        <v>1.01</v>
      </c>
      <c r="H6941">
        <v>5.03</v>
      </c>
      <c r="I6941">
        <v>151.6</v>
      </c>
      <c r="J6941">
        <v>1.67</v>
      </c>
      <c r="K6941">
        <v>94.9</v>
      </c>
      <c r="L6941">
        <v>0.2233</v>
      </c>
      <c r="M6941">
        <v>0.24429999999999999</v>
      </c>
      <c r="O6941">
        <v>0.6</v>
      </c>
      <c r="T6941">
        <f t="shared" si="822"/>
        <v>2900100</v>
      </c>
      <c r="U6941">
        <v>0</v>
      </c>
      <c r="V6941">
        <f t="shared" si="820"/>
        <v>0</v>
      </c>
      <c r="W6941" t="str">
        <f t="shared" si="823"/>
        <v/>
      </c>
      <c r="X6941" t="str">
        <f t="shared" si="824"/>
        <v/>
      </c>
      <c r="Y6941" t="str">
        <f t="shared" si="821"/>
        <v/>
      </c>
      <c r="AA6941" s="16">
        <f t="shared" si="825"/>
        <v>0.65400000000000003</v>
      </c>
      <c r="AB6941" s="16">
        <f t="shared" si="826"/>
        <v>3.5000000000000003E-2</v>
      </c>
      <c r="AC6941" s="16"/>
    </row>
    <row r="6942" spans="1:29" x14ac:dyDescent="0.25">
      <c r="A6942" s="2">
        <v>43755</v>
      </c>
      <c r="B6942" s="1">
        <v>290</v>
      </c>
      <c r="C6942" s="3">
        <v>200</v>
      </c>
      <c r="D6942" s="13">
        <v>318.10171296296301</v>
      </c>
      <c r="E6942">
        <v>55.42</v>
      </c>
      <c r="F6942" s="15">
        <f t="shared" si="827"/>
        <v>0</v>
      </c>
      <c r="G6942">
        <v>1.01</v>
      </c>
      <c r="H6942">
        <v>6.04</v>
      </c>
      <c r="I6942">
        <v>196.5</v>
      </c>
      <c r="J6942">
        <v>1.153</v>
      </c>
      <c r="K6942">
        <v>95.5</v>
      </c>
      <c r="L6942">
        <v>0.224</v>
      </c>
      <c r="M6942">
        <v>0.24429999999999999</v>
      </c>
      <c r="O6942">
        <v>0.6</v>
      </c>
      <c r="T6942">
        <f t="shared" si="822"/>
        <v>2900200</v>
      </c>
      <c r="U6942">
        <v>0</v>
      </c>
      <c r="V6942">
        <f t="shared" si="820"/>
        <v>0</v>
      </c>
      <c r="W6942" t="str">
        <f t="shared" si="823"/>
        <v/>
      </c>
      <c r="X6942" t="str">
        <f t="shared" si="824"/>
        <v/>
      </c>
      <c r="Y6942" t="str">
        <f t="shared" si="821"/>
        <v/>
      </c>
      <c r="AA6942" s="16">
        <f t="shared" si="825"/>
        <v>0.63400000000000001</v>
      </c>
      <c r="AB6942" s="16">
        <f t="shared" si="826"/>
        <v>0.03</v>
      </c>
      <c r="AC6942" s="16"/>
    </row>
    <row r="6943" spans="1:29" x14ac:dyDescent="0.25">
      <c r="A6943" s="2">
        <v>43755</v>
      </c>
      <c r="B6943" s="1">
        <v>290</v>
      </c>
      <c r="C6943" s="3">
        <v>300</v>
      </c>
      <c r="D6943" s="13">
        <v>318.14337962962998</v>
      </c>
      <c r="E6943">
        <v>55.07</v>
      </c>
      <c r="F6943" s="15">
        <f t="shared" si="827"/>
        <v>0</v>
      </c>
      <c r="G6943">
        <v>2.0099999999999998</v>
      </c>
      <c r="H6943">
        <v>8.0500000000000007</v>
      </c>
      <c r="I6943">
        <v>230.2</v>
      </c>
      <c r="J6943">
        <v>-0.17100000000000001</v>
      </c>
      <c r="K6943">
        <v>98.2</v>
      </c>
      <c r="L6943">
        <v>0.224</v>
      </c>
      <c r="M6943">
        <v>0.24429999999999999</v>
      </c>
      <c r="O6943">
        <v>0.6</v>
      </c>
      <c r="T6943">
        <f t="shared" si="822"/>
        <v>2900300</v>
      </c>
      <c r="U6943">
        <v>0</v>
      </c>
      <c r="V6943">
        <f t="shared" si="820"/>
        <v>0</v>
      </c>
      <c r="W6943" t="str">
        <f t="shared" si="823"/>
        <v/>
      </c>
      <c r="X6943" t="str">
        <f t="shared" si="824"/>
        <v/>
      </c>
      <c r="Y6943" t="str">
        <f t="shared" si="821"/>
        <v/>
      </c>
      <c r="AA6943" s="16">
        <f t="shared" si="825"/>
        <v>0.59199999999999997</v>
      </c>
      <c r="AB6943" s="16">
        <f t="shared" si="826"/>
        <v>1.0999999999999999E-2</v>
      </c>
      <c r="AC6943" s="16"/>
    </row>
    <row r="6944" spans="1:29" x14ac:dyDescent="0.25">
      <c r="A6944" s="2">
        <v>43755</v>
      </c>
      <c r="B6944" s="1">
        <v>290</v>
      </c>
      <c r="C6944" s="3">
        <v>400</v>
      </c>
      <c r="D6944" s="13">
        <v>318.18504629629598</v>
      </c>
      <c r="E6944">
        <v>54.83</v>
      </c>
      <c r="F6944" s="15">
        <f t="shared" si="827"/>
        <v>0</v>
      </c>
      <c r="G6944">
        <v>2.52</v>
      </c>
      <c r="H6944">
        <v>9.06</v>
      </c>
      <c r="I6944">
        <v>212</v>
      </c>
      <c r="J6944">
        <v>-0.73199999999999998</v>
      </c>
      <c r="K6944">
        <v>98.1</v>
      </c>
      <c r="L6944">
        <v>0.2225</v>
      </c>
      <c r="M6944">
        <v>0.2414</v>
      </c>
      <c r="O6944">
        <v>0.6</v>
      </c>
      <c r="T6944">
        <f t="shared" si="822"/>
        <v>2900400</v>
      </c>
      <c r="U6944">
        <v>0</v>
      </c>
      <c r="V6944">
        <f t="shared" si="820"/>
        <v>0</v>
      </c>
      <c r="W6944" t="str">
        <f t="shared" si="823"/>
        <v/>
      </c>
      <c r="X6944" t="str">
        <f t="shared" si="824"/>
        <v/>
      </c>
      <c r="Y6944" t="str">
        <f t="shared" si="821"/>
        <v/>
      </c>
      <c r="AA6944" s="16">
        <f t="shared" si="825"/>
        <v>0.56799999999999995</v>
      </c>
      <c r="AB6944" s="16">
        <f t="shared" si="826"/>
        <v>1.0999999999999999E-2</v>
      </c>
      <c r="AC6944" s="16"/>
    </row>
    <row r="6945" spans="1:29" x14ac:dyDescent="0.25">
      <c r="A6945" s="2">
        <v>43755</v>
      </c>
      <c r="B6945" s="1">
        <v>290</v>
      </c>
      <c r="C6945" s="3">
        <v>500</v>
      </c>
      <c r="D6945" s="13">
        <v>318.22671296296301</v>
      </c>
      <c r="E6945">
        <v>54.6</v>
      </c>
      <c r="F6945" s="15">
        <f t="shared" si="827"/>
        <v>0</v>
      </c>
      <c r="G6945">
        <v>1.51</v>
      </c>
      <c r="H6945">
        <v>5.03</v>
      </c>
      <c r="I6945">
        <v>206.4</v>
      </c>
      <c r="J6945">
        <v>-1.071</v>
      </c>
      <c r="K6945">
        <v>99.9</v>
      </c>
      <c r="L6945">
        <v>0.2225</v>
      </c>
      <c r="M6945">
        <v>0.2414</v>
      </c>
      <c r="O6945">
        <v>0.6</v>
      </c>
      <c r="T6945">
        <f t="shared" si="822"/>
        <v>2900500</v>
      </c>
      <c r="U6945">
        <v>0</v>
      </c>
      <c r="V6945">
        <f t="shared" si="820"/>
        <v>0</v>
      </c>
      <c r="W6945" t="str">
        <f t="shared" si="823"/>
        <v/>
      </c>
      <c r="X6945" t="str">
        <f t="shared" si="824"/>
        <v/>
      </c>
      <c r="Y6945" t="str">
        <f t="shared" si="821"/>
        <v/>
      </c>
      <c r="AA6945" s="16">
        <f t="shared" si="825"/>
        <v>0.56399999999999995</v>
      </c>
      <c r="AB6945" s="16">
        <f t="shared" si="826"/>
        <v>1E-3</v>
      </c>
      <c r="AC6945" s="16"/>
    </row>
    <row r="6946" spans="1:29" x14ac:dyDescent="0.25">
      <c r="A6946" s="2">
        <v>43755</v>
      </c>
      <c r="B6946" s="1">
        <v>290</v>
      </c>
      <c r="C6946" s="3">
        <v>600</v>
      </c>
      <c r="D6946" s="13">
        <v>318.26837962962998</v>
      </c>
      <c r="E6946">
        <v>54.83</v>
      </c>
      <c r="F6946" s="15">
        <f t="shared" si="827"/>
        <v>0</v>
      </c>
      <c r="G6946">
        <v>1.01</v>
      </c>
      <c r="H6946">
        <v>4.03</v>
      </c>
      <c r="I6946">
        <v>213.4</v>
      </c>
      <c r="J6946">
        <v>-1.071</v>
      </c>
      <c r="K6946">
        <v>100</v>
      </c>
      <c r="L6946">
        <v>0.2225</v>
      </c>
      <c r="M6946">
        <v>0.2414</v>
      </c>
      <c r="O6946">
        <v>0.6</v>
      </c>
      <c r="T6946">
        <f t="shared" si="822"/>
        <v>2900600</v>
      </c>
      <c r="U6946">
        <v>0</v>
      </c>
      <c r="V6946">
        <f t="shared" si="820"/>
        <v>0</v>
      </c>
      <c r="W6946" t="str">
        <f t="shared" si="823"/>
        <v/>
      </c>
      <c r="X6946" t="str">
        <f t="shared" si="824"/>
        <v/>
      </c>
      <c r="Y6946" t="str">
        <f t="shared" si="821"/>
        <v/>
      </c>
      <c r="AA6946" s="16">
        <f t="shared" si="825"/>
        <v>0.56499999999999995</v>
      </c>
      <c r="AB6946" s="16">
        <f t="shared" si="826"/>
        <v>0</v>
      </c>
      <c r="AC6946" s="16"/>
    </row>
    <row r="6947" spans="1:29" x14ac:dyDescent="0.25">
      <c r="A6947" s="2">
        <v>43755</v>
      </c>
      <c r="B6947" s="1">
        <v>290</v>
      </c>
      <c r="C6947" s="3">
        <v>700</v>
      </c>
      <c r="D6947" s="13">
        <v>318.31004629629598</v>
      </c>
      <c r="E6947">
        <v>54.72</v>
      </c>
      <c r="F6947" s="15">
        <f t="shared" si="827"/>
        <v>0</v>
      </c>
      <c r="G6947">
        <v>1.01</v>
      </c>
      <c r="H6947">
        <v>4.03</v>
      </c>
      <c r="I6947">
        <v>198</v>
      </c>
      <c r="J6947">
        <v>-0.873</v>
      </c>
      <c r="K6947">
        <v>100</v>
      </c>
      <c r="L6947">
        <v>0.2225</v>
      </c>
      <c r="M6947">
        <v>0.2414</v>
      </c>
      <c r="O6947">
        <v>1.9</v>
      </c>
      <c r="T6947">
        <f t="shared" si="822"/>
        <v>2900700</v>
      </c>
      <c r="U6947">
        <v>11.5</v>
      </c>
      <c r="V6947">
        <f t="shared" si="820"/>
        <v>1.9</v>
      </c>
      <c r="W6947" t="str">
        <f t="shared" si="823"/>
        <v/>
      </c>
      <c r="X6947" t="str">
        <f t="shared" si="824"/>
        <v/>
      </c>
      <c r="Y6947" t="str">
        <f t="shared" si="821"/>
        <v/>
      </c>
      <c r="AA6947" s="16">
        <f t="shared" si="825"/>
        <v>0.57299999999999995</v>
      </c>
      <c r="AB6947" s="16">
        <f t="shared" si="826"/>
        <v>0</v>
      </c>
      <c r="AC6947" s="16"/>
    </row>
    <row r="6948" spans="1:29" x14ac:dyDescent="0.25">
      <c r="A6948" s="2">
        <v>43755</v>
      </c>
      <c r="B6948" s="1">
        <v>290</v>
      </c>
      <c r="C6948" s="3">
        <v>800</v>
      </c>
      <c r="D6948" s="13">
        <v>318.35171296296301</v>
      </c>
      <c r="E6948">
        <v>54.72</v>
      </c>
      <c r="F6948" s="15">
        <f t="shared" si="827"/>
        <v>0</v>
      </c>
      <c r="G6948">
        <v>0.5</v>
      </c>
      <c r="H6948">
        <v>3.52</v>
      </c>
      <c r="I6948">
        <v>151.6</v>
      </c>
      <c r="J6948">
        <v>-0.873</v>
      </c>
      <c r="K6948">
        <v>100</v>
      </c>
      <c r="L6948">
        <v>0.2225</v>
      </c>
      <c r="M6948">
        <v>0.2414</v>
      </c>
      <c r="O6948">
        <v>95.6</v>
      </c>
      <c r="T6948">
        <f t="shared" si="822"/>
        <v>2900800</v>
      </c>
      <c r="U6948">
        <v>133.19999999999999</v>
      </c>
      <c r="V6948">
        <f t="shared" si="820"/>
        <v>95.6</v>
      </c>
      <c r="W6948" t="str">
        <f t="shared" si="823"/>
        <v/>
      </c>
      <c r="X6948" t="str">
        <f t="shared" si="824"/>
        <v/>
      </c>
      <c r="Y6948" t="str">
        <f t="shared" si="821"/>
        <v/>
      </c>
      <c r="AA6948" s="16">
        <f t="shared" si="825"/>
        <v>0.57299999999999995</v>
      </c>
      <c r="AB6948" s="16">
        <f t="shared" si="826"/>
        <v>0</v>
      </c>
      <c r="AC6948" s="16"/>
    </row>
    <row r="6949" spans="1:29" x14ac:dyDescent="0.25">
      <c r="A6949" s="2">
        <v>43755</v>
      </c>
      <c r="B6949" s="1">
        <v>290</v>
      </c>
      <c r="C6949" s="3">
        <v>900</v>
      </c>
      <c r="D6949" s="13">
        <v>318.39337962962998</v>
      </c>
      <c r="E6949">
        <v>54.25</v>
      </c>
      <c r="F6949" s="15">
        <f t="shared" si="827"/>
        <v>0</v>
      </c>
      <c r="G6949">
        <v>0.5</v>
      </c>
      <c r="H6949">
        <v>4.53</v>
      </c>
      <c r="I6949">
        <v>168.5</v>
      </c>
      <c r="J6949">
        <v>0.246</v>
      </c>
      <c r="K6949">
        <v>99.6</v>
      </c>
      <c r="L6949">
        <v>0.224</v>
      </c>
      <c r="M6949">
        <v>0.24360000000000001</v>
      </c>
      <c r="O6949">
        <v>344.4</v>
      </c>
      <c r="T6949">
        <f t="shared" si="822"/>
        <v>2900900</v>
      </c>
      <c r="U6949">
        <v>286.2</v>
      </c>
      <c r="V6949">
        <f t="shared" si="820"/>
        <v>344.4</v>
      </c>
      <c r="W6949" t="str">
        <f t="shared" si="823"/>
        <v/>
      </c>
      <c r="X6949" t="str">
        <f t="shared" si="824"/>
        <v/>
      </c>
      <c r="Y6949" t="str">
        <f t="shared" si="821"/>
        <v/>
      </c>
      <c r="AA6949" s="16">
        <f t="shared" si="825"/>
        <v>0.61899999999999999</v>
      </c>
      <c r="AB6949" s="16">
        <f t="shared" si="826"/>
        <v>2E-3</v>
      </c>
      <c r="AC6949" s="16"/>
    </row>
    <row r="6950" spans="1:29" x14ac:dyDescent="0.25">
      <c r="A6950" s="2">
        <v>43755</v>
      </c>
      <c r="B6950" s="1">
        <v>290</v>
      </c>
      <c r="C6950" s="3">
        <v>1000</v>
      </c>
      <c r="D6950" s="13">
        <v>318.43504629629598</v>
      </c>
      <c r="E6950">
        <v>55.3</v>
      </c>
      <c r="F6950" s="15">
        <f t="shared" si="827"/>
        <v>0</v>
      </c>
      <c r="G6950">
        <v>2.52</v>
      </c>
      <c r="H6950">
        <v>6.04</v>
      </c>
      <c r="I6950">
        <v>179.7</v>
      </c>
      <c r="J6950">
        <v>2.37</v>
      </c>
      <c r="K6950">
        <v>93.4</v>
      </c>
      <c r="L6950">
        <v>0.2233</v>
      </c>
      <c r="M6950">
        <v>0.2429</v>
      </c>
      <c r="O6950">
        <v>503.1</v>
      </c>
      <c r="T6950">
        <f t="shared" si="822"/>
        <v>2901000</v>
      </c>
      <c r="U6950">
        <v>413.8</v>
      </c>
      <c r="V6950">
        <f t="shared" si="820"/>
        <v>503.1</v>
      </c>
      <c r="W6950" t="str">
        <f t="shared" si="823"/>
        <v/>
      </c>
      <c r="X6950" t="str">
        <f t="shared" si="824"/>
        <v/>
      </c>
      <c r="Y6950" t="str">
        <f t="shared" si="821"/>
        <v/>
      </c>
      <c r="AA6950" s="16">
        <f t="shared" si="825"/>
        <v>0.67600000000000005</v>
      </c>
      <c r="AB6950" s="16">
        <f t="shared" si="826"/>
        <v>4.8000000000000001E-2</v>
      </c>
      <c r="AC6950" s="16"/>
    </row>
    <row r="6951" spans="1:29" x14ac:dyDescent="0.25">
      <c r="A6951" s="2">
        <v>43755</v>
      </c>
      <c r="B6951" s="1">
        <v>290</v>
      </c>
      <c r="C6951" s="3">
        <v>1100</v>
      </c>
      <c r="D6951" s="13">
        <v>318.47671296296301</v>
      </c>
      <c r="E6951">
        <v>56</v>
      </c>
      <c r="F6951" s="15">
        <f t="shared" si="827"/>
        <v>0.5</v>
      </c>
      <c r="G6951">
        <v>3.02</v>
      </c>
      <c r="H6951">
        <v>6.04</v>
      </c>
      <c r="I6951">
        <v>169.9</v>
      </c>
      <c r="J6951">
        <v>3.4329999999999998</v>
      </c>
      <c r="K6951">
        <v>86.4</v>
      </c>
      <c r="L6951">
        <v>0.2233</v>
      </c>
      <c r="M6951">
        <v>0.24360000000000001</v>
      </c>
      <c r="O6951">
        <v>709.4</v>
      </c>
      <c r="T6951">
        <f t="shared" si="822"/>
        <v>2901100</v>
      </c>
      <c r="U6951">
        <v>498.8</v>
      </c>
      <c r="V6951">
        <f t="shared" si="820"/>
        <v>709.4</v>
      </c>
      <c r="W6951" t="str">
        <f t="shared" si="823"/>
        <v/>
      </c>
      <c r="X6951" t="str">
        <f t="shared" si="824"/>
        <v/>
      </c>
      <c r="Y6951" t="str">
        <f t="shared" si="821"/>
        <v/>
      </c>
      <c r="AA6951" s="16">
        <f t="shared" si="825"/>
        <v>0.67500000000000004</v>
      </c>
      <c r="AB6951" s="16">
        <f t="shared" si="826"/>
        <v>0.106</v>
      </c>
      <c r="AC6951" s="16"/>
    </row>
    <row r="6952" spans="1:29" x14ac:dyDescent="0.25">
      <c r="A6952" s="2">
        <v>43755</v>
      </c>
      <c r="B6952" s="1">
        <v>290</v>
      </c>
      <c r="C6952" s="3">
        <v>1200</v>
      </c>
      <c r="D6952" s="13">
        <v>318.51837962962998</v>
      </c>
      <c r="E6952">
        <v>55.65</v>
      </c>
      <c r="F6952" s="15">
        <f t="shared" si="827"/>
        <v>0.14999999999999858</v>
      </c>
      <c r="G6952">
        <v>2.52</v>
      </c>
      <c r="H6952">
        <v>6.54</v>
      </c>
      <c r="I6952">
        <v>171.3</v>
      </c>
      <c r="J6952">
        <v>3.4849999999999999</v>
      </c>
      <c r="K6952">
        <v>80.8</v>
      </c>
      <c r="L6952">
        <v>0.22470000000000001</v>
      </c>
      <c r="M6952">
        <v>0.24360000000000001</v>
      </c>
      <c r="O6952">
        <v>446.9</v>
      </c>
      <c r="T6952">
        <f t="shared" si="822"/>
        <v>2901200</v>
      </c>
      <c r="U6952">
        <v>532.5</v>
      </c>
      <c r="V6952">
        <f t="shared" si="820"/>
        <v>446.9</v>
      </c>
      <c r="W6952" t="str">
        <f t="shared" si="823"/>
        <v/>
      </c>
      <c r="X6952" t="str">
        <f t="shared" si="824"/>
        <v/>
      </c>
      <c r="Y6952" t="str">
        <f t="shared" si="821"/>
        <v/>
      </c>
      <c r="AA6952" s="16">
        <f t="shared" si="825"/>
        <v>0.63300000000000001</v>
      </c>
      <c r="AB6952" s="16">
        <f t="shared" si="826"/>
        <v>0.15</v>
      </c>
      <c r="AC6952" s="16"/>
    </row>
    <row r="6953" spans="1:29" x14ac:dyDescent="0.25">
      <c r="A6953" s="2">
        <v>43755</v>
      </c>
      <c r="B6953" s="1">
        <v>290</v>
      </c>
      <c r="C6953" s="3">
        <v>1300</v>
      </c>
      <c r="D6953" s="13">
        <v>318.56004629629598</v>
      </c>
      <c r="E6953">
        <v>55.54</v>
      </c>
      <c r="F6953" s="15">
        <f t="shared" si="827"/>
        <v>3.9999999999999147E-2</v>
      </c>
      <c r="G6953">
        <v>2.52</v>
      </c>
      <c r="H6953">
        <v>6.04</v>
      </c>
      <c r="I6953">
        <v>154.4</v>
      </c>
      <c r="J6953">
        <v>1.8859999999999999</v>
      </c>
      <c r="K6953">
        <v>82.2</v>
      </c>
      <c r="L6953">
        <v>0.22539999999999999</v>
      </c>
      <c r="M6953">
        <v>0.24360000000000001</v>
      </c>
      <c r="O6953">
        <v>156.9</v>
      </c>
      <c r="T6953">
        <f t="shared" si="822"/>
        <v>2901300</v>
      </c>
      <c r="U6953">
        <v>512</v>
      </c>
      <c r="V6953">
        <f t="shared" si="820"/>
        <v>156.9</v>
      </c>
      <c r="W6953" t="str">
        <f t="shared" si="823"/>
        <v/>
      </c>
      <c r="X6953" t="str">
        <f t="shared" si="824"/>
        <v/>
      </c>
      <c r="Y6953" t="str">
        <f t="shared" si="821"/>
        <v/>
      </c>
      <c r="AA6953" s="16">
        <f t="shared" si="825"/>
        <v>0.57499999999999996</v>
      </c>
      <c r="AB6953" s="16">
        <f t="shared" si="826"/>
        <v>0.125</v>
      </c>
      <c r="AC6953" s="16"/>
    </row>
    <row r="6954" spans="1:29" x14ac:dyDescent="0.25">
      <c r="A6954" s="2">
        <v>43755</v>
      </c>
      <c r="B6954" s="1">
        <v>290</v>
      </c>
      <c r="C6954" s="3">
        <v>1400</v>
      </c>
      <c r="D6954" s="13">
        <v>318.60171296296301</v>
      </c>
      <c r="E6954">
        <v>55.42</v>
      </c>
      <c r="F6954" s="15">
        <f t="shared" si="827"/>
        <v>0</v>
      </c>
      <c r="G6954">
        <v>2.0099999999999998</v>
      </c>
      <c r="H6954">
        <v>4.53</v>
      </c>
      <c r="I6954">
        <v>168.5</v>
      </c>
      <c r="J6954">
        <v>1.9670000000000001</v>
      </c>
      <c r="K6954">
        <v>88.1</v>
      </c>
      <c r="L6954">
        <v>0.22620000000000001</v>
      </c>
      <c r="M6954">
        <v>0.24360000000000001</v>
      </c>
      <c r="O6954">
        <v>148.1</v>
      </c>
      <c r="T6954">
        <f t="shared" si="822"/>
        <v>2901400</v>
      </c>
      <c r="U6954">
        <v>439.3</v>
      </c>
      <c r="V6954">
        <f t="shared" si="820"/>
        <v>148.1</v>
      </c>
      <c r="W6954" t="str">
        <f t="shared" si="823"/>
        <v/>
      </c>
      <c r="X6954" t="str">
        <f t="shared" si="824"/>
        <v/>
      </c>
      <c r="Y6954" t="str">
        <f t="shared" si="821"/>
        <v/>
      </c>
      <c r="AA6954" s="16">
        <f t="shared" si="825"/>
        <v>0.62</v>
      </c>
      <c r="AB6954" s="16">
        <f t="shared" si="826"/>
        <v>8.4000000000000005E-2</v>
      </c>
      <c r="AC6954" s="16"/>
    </row>
    <row r="6955" spans="1:29" x14ac:dyDescent="0.25">
      <c r="A6955" s="2">
        <v>43755</v>
      </c>
      <c r="B6955" s="1">
        <v>290</v>
      </c>
      <c r="C6955" s="3">
        <v>1500</v>
      </c>
      <c r="D6955" s="13">
        <v>318.64337962962998</v>
      </c>
      <c r="E6955">
        <v>55.42</v>
      </c>
      <c r="F6955" s="15">
        <f t="shared" si="827"/>
        <v>0</v>
      </c>
      <c r="G6955">
        <v>2.0099999999999998</v>
      </c>
      <c r="H6955">
        <v>5.54</v>
      </c>
      <c r="I6955">
        <v>175.5</v>
      </c>
      <c r="J6955">
        <v>0.93400000000000005</v>
      </c>
      <c r="K6955">
        <v>88.9</v>
      </c>
      <c r="L6955">
        <v>0.22539999999999999</v>
      </c>
      <c r="M6955">
        <v>0.24360000000000001</v>
      </c>
      <c r="O6955">
        <v>76.900000000000006</v>
      </c>
      <c r="T6955">
        <f t="shared" si="822"/>
        <v>2901500</v>
      </c>
      <c r="U6955">
        <v>321.2</v>
      </c>
      <c r="V6955">
        <f t="shared" si="820"/>
        <v>76.900000000000006</v>
      </c>
      <c r="W6955" t="str">
        <f t="shared" si="823"/>
        <v/>
      </c>
      <c r="X6955" t="str">
        <f t="shared" si="824"/>
        <v/>
      </c>
      <c r="Y6955" t="str">
        <f t="shared" si="821"/>
        <v/>
      </c>
      <c r="AA6955" s="16">
        <f t="shared" si="825"/>
        <v>0.58099999999999996</v>
      </c>
      <c r="AB6955" s="16">
        <f t="shared" si="826"/>
        <v>7.2999999999999995E-2</v>
      </c>
      <c r="AC6955" s="16"/>
    </row>
    <row r="6956" spans="1:29" x14ac:dyDescent="0.25">
      <c r="A6956" s="2">
        <v>43755</v>
      </c>
      <c r="B6956" s="1">
        <v>290</v>
      </c>
      <c r="C6956" s="3">
        <v>1600</v>
      </c>
      <c r="D6956" s="13">
        <v>318.68504629629598</v>
      </c>
      <c r="E6956">
        <v>55.42</v>
      </c>
      <c r="F6956" s="15">
        <f t="shared" si="827"/>
        <v>0</v>
      </c>
      <c r="G6956">
        <v>0.5</v>
      </c>
      <c r="H6956">
        <v>4.03</v>
      </c>
      <c r="I6956">
        <v>148.80000000000001</v>
      </c>
      <c r="J6956">
        <v>1.0169999999999999</v>
      </c>
      <c r="K6956">
        <v>89.4</v>
      </c>
      <c r="L6956">
        <v>0.22689999999999999</v>
      </c>
      <c r="M6956">
        <v>0.24429999999999999</v>
      </c>
      <c r="O6956">
        <v>50.6</v>
      </c>
      <c r="T6956">
        <f t="shared" si="822"/>
        <v>2901600</v>
      </c>
      <c r="U6956">
        <v>171.7</v>
      </c>
      <c r="V6956">
        <f t="shared" si="820"/>
        <v>50.6</v>
      </c>
      <c r="W6956" t="str">
        <f t="shared" si="823"/>
        <v/>
      </c>
      <c r="X6956" t="str">
        <f t="shared" si="824"/>
        <v/>
      </c>
      <c r="Y6956" t="str">
        <f t="shared" si="821"/>
        <v/>
      </c>
      <c r="AA6956" s="16">
        <f t="shared" si="825"/>
        <v>0.58799999999999997</v>
      </c>
      <c r="AB6956" s="16">
        <f t="shared" si="826"/>
        <v>7.0000000000000007E-2</v>
      </c>
      <c r="AC6956" s="16"/>
    </row>
    <row r="6957" spans="1:29" x14ac:dyDescent="0.25">
      <c r="A6957" s="2">
        <v>43755</v>
      </c>
      <c r="B6957" s="1">
        <v>290</v>
      </c>
      <c r="C6957" s="3">
        <v>1700</v>
      </c>
      <c r="D6957" s="13">
        <v>318.72671296296301</v>
      </c>
      <c r="E6957">
        <v>55.3</v>
      </c>
      <c r="F6957" s="15">
        <f t="shared" si="827"/>
        <v>0</v>
      </c>
      <c r="G6957">
        <v>2.0099999999999998</v>
      </c>
      <c r="H6957">
        <v>5.03</v>
      </c>
      <c r="I6957">
        <v>136.19999999999999</v>
      </c>
      <c r="J6957">
        <v>1.0169999999999999</v>
      </c>
      <c r="K6957">
        <v>89.7</v>
      </c>
      <c r="L6957">
        <v>0.22689999999999999</v>
      </c>
      <c r="M6957">
        <v>0.24429999999999999</v>
      </c>
      <c r="O6957">
        <v>26.9</v>
      </c>
      <c r="T6957">
        <f t="shared" si="822"/>
        <v>2901700</v>
      </c>
      <c r="U6957">
        <v>29.7</v>
      </c>
      <c r="V6957">
        <f t="shared" si="820"/>
        <v>26.9</v>
      </c>
      <c r="W6957" t="str">
        <f t="shared" si="823"/>
        <v/>
      </c>
      <c r="X6957" t="str">
        <f t="shared" si="824"/>
        <v/>
      </c>
      <c r="Y6957" t="str">
        <f t="shared" si="821"/>
        <v/>
      </c>
      <c r="AA6957" s="16">
        <f t="shared" si="825"/>
        <v>0.59</v>
      </c>
      <c r="AB6957" s="16">
        <f t="shared" si="826"/>
        <v>6.8000000000000005E-2</v>
      </c>
      <c r="AC6957" s="16"/>
    </row>
    <row r="6958" spans="1:29" x14ac:dyDescent="0.25">
      <c r="A6958" s="2">
        <v>43755</v>
      </c>
      <c r="B6958" s="1">
        <v>290</v>
      </c>
      <c r="C6958" s="3">
        <v>1800</v>
      </c>
      <c r="D6958" s="13">
        <v>318.76837962962998</v>
      </c>
      <c r="E6958">
        <v>55.42</v>
      </c>
      <c r="F6958" s="15">
        <f t="shared" si="827"/>
        <v>0</v>
      </c>
      <c r="G6958">
        <v>2.52</v>
      </c>
      <c r="H6958">
        <v>6.04</v>
      </c>
      <c r="I6958">
        <v>144.6</v>
      </c>
      <c r="J6958">
        <v>0.439</v>
      </c>
      <c r="K6958">
        <v>92.4</v>
      </c>
      <c r="L6958">
        <v>0.22689999999999999</v>
      </c>
      <c r="M6958">
        <v>0.24429999999999999</v>
      </c>
      <c r="O6958">
        <v>0.6</v>
      </c>
      <c r="T6958">
        <f t="shared" si="822"/>
        <v>2901800</v>
      </c>
      <c r="U6958">
        <v>0</v>
      </c>
      <c r="V6958">
        <f t="shared" si="820"/>
        <v>0</v>
      </c>
      <c r="W6958" t="str">
        <f t="shared" si="823"/>
        <v/>
      </c>
      <c r="X6958" t="str">
        <f t="shared" si="824"/>
        <v/>
      </c>
      <c r="Y6958" t="str">
        <f t="shared" si="821"/>
        <v/>
      </c>
      <c r="AA6958" s="16">
        <f t="shared" si="825"/>
        <v>0.58199999999999996</v>
      </c>
      <c r="AB6958" s="16">
        <f t="shared" si="826"/>
        <v>4.8000000000000001E-2</v>
      </c>
      <c r="AC6958" s="16"/>
    </row>
    <row r="6959" spans="1:29" x14ac:dyDescent="0.25">
      <c r="A6959" s="2">
        <v>43755</v>
      </c>
      <c r="B6959" s="1">
        <v>290</v>
      </c>
      <c r="C6959" s="3">
        <v>1900</v>
      </c>
      <c r="D6959" s="13">
        <v>318.81004629629598</v>
      </c>
      <c r="E6959">
        <v>55.3</v>
      </c>
      <c r="F6959" s="15">
        <f t="shared" si="827"/>
        <v>0</v>
      </c>
      <c r="G6959">
        <v>1.51</v>
      </c>
      <c r="H6959">
        <v>5.54</v>
      </c>
      <c r="I6959">
        <v>154.4</v>
      </c>
      <c r="J6959">
        <v>-0.50700000000000001</v>
      </c>
      <c r="K6959">
        <v>95.2</v>
      </c>
      <c r="L6959">
        <v>0.22689999999999999</v>
      </c>
      <c r="M6959">
        <v>0.24429999999999999</v>
      </c>
      <c r="O6959">
        <v>0.6</v>
      </c>
      <c r="T6959">
        <f t="shared" si="822"/>
        <v>2901900</v>
      </c>
      <c r="U6959">
        <v>0</v>
      </c>
      <c r="V6959">
        <f t="shared" si="820"/>
        <v>0</v>
      </c>
      <c r="W6959" t="str">
        <f t="shared" si="823"/>
        <v/>
      </c>
      <c r="X6959" t="str">
        <f t="shared" si="824"/>
        <v/>
      </c>
      <c r="Y6959" t="str">
        <f t="shared" si="821"/>
        <v/>
      </c>
      <c r="AA6959" s="16">
        <f t="shared" si="825"/>
        <v>0.56000000000000005</v>
      </c>
      <c r="AB6959" s="16">
        <f t="shared" si="826"/>
        <v>2.8000000000000001E-2</v>
      </c>
      <c r="AC6959" s="16"/>
    </row>
    <row r="6960" spans="1:29" x14ac:dyDescent="0.25">
      <c r="A6960" s="2">
        <v>43755</v>
      </c>
      <c r="B6960" s="1">
        <v>290</v>
      </c>
      <c r="C6960" s="3">
        <v>2000</v>
      </c>
      <c r="D6960" s="13">
        <v>318.85171296296301</v>
      </c>
      <c r="E6960">
        <v>55.3</v>
      </c>
      <c r="F6960" s="15">
        <f t="shared" si="827"/>
        <v>0</v>
      </c>
      <c r="G6960">
        <v>3.02</v>
      </c>
      <c r="H6960">
        <v>8.0500000000000007</v>
      </c>
      <c r="I6960">
        <v>144.6</v>
      </c>
      <c r="J6960">
        <v>0.46700000000000003</v>
      </c>
      <c r="K6960">
        <v>93.2</v>
      </c>
      <c r="L6960">
        <v>0.22689999999999999</v>
      </c>
      <c r="M6960">
        <v>0.24360000000000001</v>
      </c>
      <c r="O6960">
        <v>0.6</v>
      </c>
      <c r="T6960">
        <f t="shared" si="822"/>
        <v>2902000</v>
      </c>
      <c r="U6960">
        <v>0</v>
      </c>
      <c r="V6960">
        <f t="shared" si="820"/>
        <v>0</v>
      </c>
      <c r="W6960" t="str">
        <f t="shared" si="823"/>
        <v/>
      </c>
      <c r="X6960" t="str">
        <f t="shared" si="824"/>
        <v/>
      </c>
      <c r="Y6960" t="str">
        <f t="shared" si="821"/>
        <v/>
      </c>
      <c r="AA6960" s="16">
        <f t="shared" si="825"/>
        <v>0.58899999999999997</v>
      </c>
      <c r="AB6960" s="16">
        <f t="shared" si="826"/>
        <v>4.2999999999999997E-2</v>
      </c>
      <c r="AC6960" s="16"/>
    </row>
    <row r="6961" spans="1:29" x14ac:dyDescent="0.25">
      <c r="A6961" s="2">
        <v>43755</v>
      </c>
      <c r="B6961" s="1">
        <v>290</v>
      </c>
      <c r="C6961" s="3">
        <v>2100</v>
      </c>
      <c r="D6961" s="13">
        <v>318.89337962962998</v>
      </c>
      <c r="E6961">
        <v>55.3</v>
      </c>
      <c r="F6961" s="15">
        <f t="shared" si="827"/>
        <v>0</v>
      </c>
      <c r="G6961">
        <v>4.53</v>
      </c>
      <c r="H6961">
        <v>10.57</v>
      </c>
      <c r="I6961">
        <v>122.1</v>
      </c>
      <c r="J6961">
        <v>-3.2000000000000001E-2</v>
      </c>
      <c r="K6961">
        <v>94.6</v>
      </c>
      <c r="L6961">
        <v>0.22620000000000001</v>
      </c>
      <c r="M6961">
        <v>0.24360000000000001</v>
      </c>
      <c r="O6961">
        <v>0.6</v>
      </c>
      <c r="T6961">
        <f t="shared" si="822"/>
        <v>2902100</v>
      </c>
      <c r="U6961">
        <v>0</v>
      </c>
      <c r="V6961">
        <f t="shared" si="820"/>
        <v>0</v>
      </c>
      <c r="W6961" t="str">
        <f t="shared" si="823"/>
        <v/>
      </c>
      <c r="X6961" t="str">
        <f t="shared" si="824"/>
        <v/>
      </c>
      <c r="Y6961" t="str">
        <f t="shared" si="821"/>
        <v/>
      </c>
      <c r="AA6961" s="16">
        <f t="shared" si="825"/>
        <v>0.57599999999999996</v>
      </c>
      <c r="AB6961" s="16">
        <f t="shared" si="826"/>
        <v>3.3000000000000002E-2</v>
      </c>
      <c r="AC6961" s="16"/>
    </row>
    <row r="6962" spans="1:29" x14ac:dyDescent="0.25">
      <c r="A6962" s="2">
        <v>43755</v>
      </c>
      <c r="B6962" s="1">
        <v>290</v>
      </c>
      <c r="C6962" s="3">
        <v>2200</v>
      </c>
      <c r="D6962" s="13">
        <v>318.93504629629598</v>
      </c>
      <c r="E6962">
        <v>55.89</v>
      </c>
      <c r="F6962" s="15">
        <f t="shared" si="827"/>
        <v>0.39000000000000057</v>
      </c>
      <c r="G6962">
        <v>3.52</v>
      </c>
      <c r="H6962">
        <v>9.06</v>
      </c>
      <c r="I6962">
        <v>137.6</v>
      </c>
      <c r="J6962">
        <v>-0.28299999999999997</v>
      </c>
      <c r="K6962">
        <v>99.5</v>
      </c>
      <c r="L6962">
        <v>0.22620000000000001</v>
      </c>
      <c r="M6962">
        <v>0.24429999999999999</v>
      </c>
      <c r="O6962">
        <v>0.6</v>
      </c>
      <c r="T6962">
        <f t="shared" si="822"/>
        <v>2902200</v>
      </c>
      <c r="U6962">
        <v>0</v>
      </c>
      <c r="V6962">
        <f t="shared" si="820"/>
        <v>0</v>
      </c>
      <c r="W6962" t="str">
        <f t="shared" si="823"/>
        <v/>
      </c>
      <c r="X6962" t="str">
        <f t="shared" si="824"/>
        <v/>
      </c>
      <c r="Y6962" t="str">
        <f t="shared" si="821"/>
        <v/>
      </c>
      <c r="AA6962" s="16">
        <f t="shared" si="825"/>
        <v>0.59499999999999997</v>
      </c>
      <c r="AB6962" s="16">
        <f t="shared" si="826"/>
        <v>3.0000000000000001E-3</v>
      </c>
      <c r="AC6962" s="16"/>
    </row>
    <row r="6963" spans="1:29" x14ac:dyDescent="0.25">
      <c r="A6963" s="2">
        <v>43755</v>
      </c>
      <c r="B6963" s="1">
        <v>290</v>
      </c>
      <c r="C6963" s="3">
        <v>2300</v>
      </c>
      <c r="D6963" s="13">
        <v>318.97671296296301</v>
      </c>
      <c r="E6963">
        <v>55.42</v>
      </c>
      <c r="F6963" s="15">
        <f t="shared" si="827"/>
        <v>0</v>
      </c>
      <c r="G6963">
        <v>4.03</v>
      </c>
      <c r="H6963">
        <v>11.07</v>
      </c>
      <c r="I6963">
        <v>146</v>
      </c>
      <c r="J6963">
        <v>-0.255</v>
      </c>
      <c r="K6963">
        <v>100</v>
      </c>
      <c r="L6963">
        <v>0.22620000000000001</v>
      </c>
      <c r="M6963">
        <v>0.24360000000000001</v>
      </c>
      <c r="O6963">
        <v>0.6</v>
      </c>
      <c r="T6963">
        <f t="shared" si="822"/>
        <v>2902300</v>
      </c>
      <c r="U6963">
        <v>0</v>
      </c>
      <c r="V6963">
        <f t="shared" si="820"/>
        <v>0</v>
      </c>
      <c r="W6963" t="str">
        <f t="shared" si="823"/>
        <v/>
      </c>
      <c r="X6963" t="str">
        <f t="shared" si="824"/>
        <v/>
      </c>
      <c r="Y6963" t="str">
        <f t="shared" si="821"/>
        <v/>
      </c>
      <c r="AA6963" s="16">
        <f t="shared" si="825"/>
        <v>0.59899999999999998</v>
      </c>
      <c r="AB6963" s="16">
        <f t="shared" si="826"/>
        <v>0</v>
      </c>
      <c r="AC6963" s="16"/>
    </row>
    <row r="6964" spans="1:29" x14ac:dyDescent="0.25">
      <c r="A6964" s="2">
        <v>43755</v>
      </c>
      <c r="B6964" s="1">
        <v>290</v>
      </c>
      <c r="C6964" s="3">
        <v>2400</v>
      </c>
      <c r="D6964" s="13">
        <v>319.01837962962998</v>
      </c>
      <c r="E6964">
        <v>70.39</v>
      </c>
      <c r="F6964" s="15">
        <f t="shared" si="827"/>
        <v>14.89</v>
      </c>
      <c r="G6964">
        <v>3.52</v>
      </c>
      <c r="H6964">
        <v>9.56</v>
      </c>
      <c r="I6964">
        <v>202.2</v>
      </c>
      <c r="J6964">
        <v>-1.7849999999999999</v>
      </c>
      <c r="K6964">
        <v>100</v>
      </c>
      <c r="L6964">
        <v>0.22539999999999999</v>
      </c>
      <c r="M6964">
        <v>0.24360000000000001</v>
      </c>
      <c r="O6964">
        <v>0.6</v>
      </c>
      <c r="T6964">
        <f t="shared" si="822"/>
        <v>2902400</v>
      </c>
      <c r="U6964">
        <v>0</v>
      </c>
      <c r="V6964">
        <f t="shared" si="820"/>
        <v>0</v>
      </c>
      <c r="W6964">
        <f t="shared" si="823"/>
        <v>0.22500000000000001</v>
      </c>
      <c r="X6964">
        <f t="shared" si="824"/>
        <v>0.24399999999999999</v>
      </c>
      <c r="Y6964">
        <f t="shared" si="821"/>
        <v>0.14899999999999999</v>
      </c>
      <c r="AA6964" s="16">
        <f t="shared" si="825"/>
        <v>0.53600000000000003</v>
      </c>
      <c r="AB6964" s="16">
        <f t="shared" si="826"/>
        <v>0</v>
      </c>
      <c r="AC6964" s="16"/>
    </row>
    <row r="6965" spans="1:29" x14ac:dyDescent="0.25">
      <c r="A6965" s="2">
        <v>43756</v>
      </c>
      <c r="B6965" s="1">
        <v>291</v>
      </c>
      <c r="C6965" s="3">
        <v>100</v>
      </c>
      <c r="D6965" s="13">
        <v>319.06004629629598</v>
      </c>
      <c r="E6965">
        <v>85.14</v>
      </c>
      <c r="F6965" s="15">
        <f t="shared" si="827"/>
        <v>29.64</v>
      </c>
      <c r="G6965">
        <v>3.02</v>
      </c>
      <c r="H6965">
        <v>6.04</v>
      </c>
      <c r="I6965">
        <v>230.2</v>
      </c>
      <c r="J6965">
        <v>-2.3050000000000002</v>
      </c>
      <c r="K6965">
        <v>100</v>
      </c>
      <c r="L6965">
        <v>0.22539999999999999</v>
      </c>
      <c r="M6965">
        <v>0.24360000000000001</v>
      </c>
      <c r="O6965">
        <v>0.6</v>
      </c>
      <c r="T6965">
        <f t="shared" si="822"/>
        <v>2910100</v>
      </c>
      <c r="U6965">
        <v>0</v>
      </c>
      <c r="V6965">
        <f t="shared" si="820"/>
        <v>0</v>
      </c>
      <c r="W6965" t="str">
        <f t="shared" si="823"/>
        <v/>
      </c>
      <c r="X6965" t="str">
        <f t="shared" si="824"/>
        <v/>
      </c>
      <c r="Y6965" t="str">
        <f t="shared" si="821"/>
        <v/>
      </c>
      <c r="AA6965" s="16">
        <f t="shared" si="825"/>
        <v>0.51500000000000001</v>
      </c>
      <c r="AB6965" s="16">
        <f t="shared" si="826"/>
        <v>0</v>
      </c>
      <c r="AC6965" s="16"/>
    </row>
    <row r="6966" spans="1:29" x14ac:dyDescent="0.25">
      <c r="A6966" s="2">
        <v>43756</v>
      </c>
      <c r="B6966" s="1">
        <v>291</v>
      </c>
      <c r="C6966" s="3">
        <v>200</v>
      </c>
      <c r="D6966" s="13">
        <v>319.10171296296301</v>
      </c>
      <c r="E6966">
        <v>99.99</v>
      </c>
      <c r="F6966" s="15">
        <f t="shared" si="827"/>
        <v>44.489999999999995</v>
      </c>
      <c r="G6966">
        <v>3.02</v>
      </c>
      <c r="H6966">
        <v>7.55</v>
      </c>
      <c r="I6966">
        <v>226</v>
      </c>
      <c r="J6966">
        <v>-2.6829999999999998</v>
      </c>
      <c r="K6966">
        <v>99.8</v>
      </c>
      <c r="L6966">
        <v>0.22539999999999999</v>
      </c>
      <c r="M6966">
        <v>0.24360000000000001</v>
      </c>
      <c r="O6966">
        <v>0.6</v>
      </c>
      <c r="T6966">
        <f t="shared" si="822"/>
        <v>2910200</v>
      </c>
      <c r="U6966">
        <v>0</v>
      </c>
      <c r="V6966">
        <f t="shared" si="820"/>
        <v>0</v>
      </c>
      <c r="W6966" t="str">
        <f t="shared" si="823"/>
        <v/>
      </c>
      <c r="X6966" t="str">
        <f t="shared" si="824"/>
        <v/>
      </c>
      <c r="Y6966" t="str">
        <f t="shared" si="821"/>
        <v/>
      </c>
      <c r="AA6966" s="16">
        <f t="shared" si="825"/>
        <v>0.5</v>
      </c>
      <c r="AB6966" s="16">
        <f t="shared" si="826"/>
        <v>1E-3</v>
      </c>
      <c r="AC6966" s="16"/>
    </row>
    <row r="6967" spans="1:29" x14ac:dyDescent="0.25">
      <c r="A6967" s="2">
        <v>43756</v>
      </c>
      <c r="B6967" s="1">
        <v>291</v>
      </c>
      <c r="C6967" s="3">
        <v>300</v>
      </c>
      <c r="D6967" s="13">
        <v>319.14337962962998</v>
      </c>
      <c r="E6967">
        <v>85.14</v>
      </c>
      <c r="F6967" s="15">
        <f t="shared" si="827"/>
        <v>29.64</v>
      </c>
      <c r="G6967">
        <v>3.52</v>
      </c>
      <c r="H6967">
        <v>8.0500000000000007</v>
      </c>
      <c r="I6967">
        <v>216.2</v>
      </c>
      <c r="J6967">
        <v>-2.83</v>
      </c>
      <c r="K6967">
        <v>99.5</v>
      </c>
      <c r="L6967">
        <v>0.22539999999999999</v>
      </c>
      <c r="M6967">
        <v>0.24360000000000001</v>
      </c>
      <c r="O6967">
        <v>0.6</v>
      </c>
      <c r="T6967">
        <f t="shared" si="822"/>
        <v>2910300</v>
      </c>
      <c r="U6967">
        <v>0</v>
      </c>
      <c r="V6967">
        <f t="shared" si="820"/>
        <v>0</v>
      </c>
      <c r="W6967" t="str">
        <f t="shared" si="823"/>
        <v/>
      </c>
      <c r="X6967" t="str">
        <f t="shared" si="824"/>
        <v/>
      </c>
      <c r="Y6967" t="str">
        <f t="shared" si="821"/>
        <v/>
      </c>
      <c r="AA6967" s="16">
        <f t="shared" si="825"/>
        <v>0.49299999999999999</v>
      </c>
      <c r="AB6967" s="16">
        <f t="shared" si="826"/>
        <v>2E-3</v>
      </c>
      <c r="AC6967" s="16"/>
    </row>
    <row r="6968" spans="1:29" x14ac:dyDescent="0.25">
      <c r="A6968" s="2">
        <v>43756</v>
      </c>
      <c r="B6968" s="1">
        <v>291</v>
      </c>
      <c r="C6968" s="3">
        <v>400</v>
      </c>
      <c r="D6968" s="13">
        <v>319.18504629629598</v>
      </c>
      <c r="E6968">
        <v>70.39</v>
      </c>
      <c r="F6968" s="15">
        <f t="shared" si="827"/>
        <v>14.89</v>
      </c>
      <c r="G6968">
        <v>2.52</v>
      </c>
      <c r="H6968">
        <v>6.04</v>
      </c>
      <c r="I6968">
        <v>216.2</v>
      </c>
      <c r="J6968">
        <v>-3.36</v>
      </c>
      <c r="K6968">
        <v>99.3</v>
      </c>
      <c r="L6968">
        <v>0.22470000000000001</v>
      </c>
      <c r="M6968">
        <v>0.2429</v>
      </c>
      <c r="O6968">
        <v>0.6</v>
      </c>
      <c r="T6968">
        <f t="shared" si="822"/>
        <v>2910400</v>
      </c>
      <c r="U6968">
        <v>0</v>
      </c>
      <c r="V6968">
        <f t="shared" si="820"/>
        <v>0</v>
      </c>
      <c r="W6968" t="str">
        <f t="shared" si="823"/>
        <v/>
      </c>
      <c r="X6968" t="str">
        <f t="shared" si="824"/>
        <v/>
      </c>
      <c r="Y6968" t="str">
        <f t="shared" si="821"/>
        <v/>
      </c>
      <c r="AA6968" s="16">
        <f t="shared" si="825"/>
        <v>0.47299999999999998</v>
      </c>
      <c r="AB6968" s="16">
        <f t="shared" si="826"/>
        <v>3.0000000000000001E-3</v>
      </c>
      <c r="AC6968" s="16"/>
    </row>
    <row r="6969" spans="1:29" x14ac:dyDescent="0.25">
      <c r="A6969" s="2">
        <v>43756</v>
      </c>
      <c r="B6969" s="1">
        <v>291</v>
      </c>
      <c r="C6969" s="3">
        <v>500</v>
      </c>
      <c r="D6969" s="13">
        <v>319.22671296296301</v>
      </c>
      <c r="E6969">
        <v>59.63</v>
      </c>
      <c r="F6969" s="15">
        <f t="shared" si="827"/>
        <v>4.1300000000000026</v>
      </c>
      <c r="G6969">
        <v>3.02</v>
      </c>
      <c r="H6969">
        <v>8.0500000000000007</v>
      </c>
      <c r="I6969">
        <v>212</v>
      </c>
      <c r="J6969">
        <v>-2.5960000000000001</v>
      </c>
      <c r="K6969">
        <v>99</v>
      </c>
      <c r="L6969">
        <v>0.22470000000000001</v>
      </c>
      <c r="M6969">
        <v>0.2429</v>
      </c>
      <c r="O6969">
        <v>0.6</v>
      </c>
      <c r="T6969">
        <f t="shared" si="822"/>
        <v>2910500</v>
      </c>
      <c r="U6969">
        <v>0</v>
      </c>
      <c r="V6969">
        <f t="shared" si="820"/>
        <v>0</v>
      </c>
      <c r="W6969" t="str">
        <f t="shared" si="823"/>
        <v/>
      </c>
      <c r="X6969" t="str">
        <f t="shared" si="824"/>
        <v/>
      </c>
      <c r="Y6969" t="str">
        <f t="shared" si="821"/>
        <v/>
      </c>
      <c r="AA6969" s="16">
        <f t="shared" si="825"/>
        <v>0.499</v>
      </c>
      <c r="AB6969" s="16">
        <f t="shared" si="826"/>
        <v>5.0000000000000001E-3</v>
      </c>
      <c r="AC6969" s="16"/>
    </row>
    <row r="6970" spans="1:29" x14ac:dyDescent="0.25">
      <c r="A6970" s="2">
        <v>43756</v>
      </c>
      <c r="B6970" s="1">
        <v>291</v>
      </c>
      <c r="C6970" s="3">
        <v>600</v>
      </c>
      <c r="D6970" s="13">
        <v>319.26837962962998</v>
      </c>
      <c r="E6970">
        <v>59.4</v>
      </c>
      <c r="F6970" s="15">
        <f t="shared" si="827"/>
        <v>3.8999999999999986</v>
      </c>
      <c r="G6970">
        <v>4.53</v>
      </c>
      <c r="H6970">
        <v>10.07</v>
      </c>
      <c r="I6970">
        <v>230.2</v>
      </c>
      <c r="J6970">
        <v>-2.363</v>
      </c>
      <c r="K6970">
        <v>97.4</v>
      </c>
      <c r="L6970">
        <v>0.22470000000000001</v>
      </c>
      <c r="M6970">
        <v>0.2429</v>
      </c>
      <c r="O6970">
        <v>0.6</v>
      </c>
      <c r="T6970">
        <f t="shared" si="822"/>
        <v>2910600</v>
      </c>
      <c r="U6970">
        <v>0</v>
      </c>
      <c r="V6970">
        <f t="shared" si="820"/>
        <v>0</v>
      </c>
      <c r="W6970" t="str">
        <f t="shared" si="823"/>
        <v/>
      </c>
      <c r="X6970" t="str">
        <f t="shared" si="824"/>
        <v/>
      </c>
      <c r="Y6970" t="str">
        <f t="shared" si="821"/>
        <v/>
      </c>
      <c r="AA6970" s="16">
        <f t="shared" si="825"/>
        <v>0.5</v>
      </c>
      <c r="AB6970" s="16">
        <f t="shared" si="826"/>
        <v>1.2999999999999999E-2</v>
      </c>
      <c r="AC6970" s="16"/>
    </row>
    <row r="6971" spans="1:29" x14ac:dyDescent="0.25">
      <c r="A6971" s="2">
        <v>43756</v>
      </c>
      <c r="B6971" s="1">
        <v>291</v>
      </c>
      <c r="C6971" s="3">
        <v>700</v>
      </c>
      <c r="D6971" s="13">
        <v>319.31004629629598</v>
      </c>
      <c r="E6971">
        <v>59.05</v>
      </c>
      <c r="F6971" s="15">
        <f t="shared" si="827"/>
        <v>3.5499999999999972</v>
      </c>
      <c r="G6971">
        <v>5.54</v>
      </c>
      <c r="H6971">
        <v>12.58</v>
      </c>
      <c r="I6971">
        <v>231.6</v>
      </c>
      <c r="J6971">
        <v>-2.4790000000000001</v>
      </c>
      <c r="K6971">
        <v>94.8</v>
      </c>
      <c r="L6971">
        <v>0.22539999999999999</v>
      </c>
      <c r="M6971">
        <v>0.2422</v>
      </c>
      <c r="O6971">
        <v>1.9</v>
      </c>
      <c r="T6971">
        <f t="shared" si="822"/>
        <v>2910700</v>
      </c>
      <c r="U6971">
        <v>10</v>
      </c>
      <c r="V6971">
        <f t="shared" si="820"/>
        <v>1.9</v>
      </c>
      <c r="W6971" t="str">
        <f t="shared" si="823"/>
        <v/>
      </c>
      <c r="X6971" t="str">
        <f t="shared" si="824"/>
        <v/>
      </c>
      <c r="Y6971" t="str">
        <f t="shared" si="821"/>
        <v/>
      </c>
      <c r="AA6971" s="16">
        <f t="shared" si="825"/>
        <v>0.48199999999999998</v>
      </c>
      <c r="AB6971" s="16">
        <f t="shared" si="826"/>
        <v>2.5999999999999999E-2</v>
      </c>
      <c r="AC6971" s="16"/>
    </row>
    <row r="6972" spans="1:29" x14ac:dyDescent="0.25">
      <c r="A6972" s="2">
        <v>43756</v>
      </c>
      <c r="B6972" s="1">
        <v>291</v>
      </c>
      <c r="C6972" s="3">
        <v>800</v>
      </c>
      <c r="D6972" s="13">
        <v>319.35171296296301</v>
      </c>
      <c r="E6972">
        <v>58.81</v>
      </c>
      <c r="F6972" s="15">
        <f t="shared" si="827"/>
        <v>3.3100000000000023</v>
      </c>
      <c r="G6972">
        <v>6.04</v>
      </c>
      <c r="H6972">
        <v>13.59</v>
      </c>
      <c r="I6972">
        <v>224.6</v>
      </c>
      <c r="J6972">
        <v>-2.6539999999999999</v>
      </c>
      <c r="K6972">
        <v>90.2</v>
      </c>
      <c r="L6972">
        <v>0.22470000000000001</v>
      </c>
      <c r="M6972">
        <v>0.2422</v>
      </c>
      <c r="O6972">
        <v>53.1</v>
      </c>
      <c r="T6972">
        <f t="shared" si="822"/>
        <v>2910800</v>
      </c>
      <c r="U6972">
        <v>128.80000000000001</v>
      </c>
      <c r="V6972">
        <f t="shared" si="820"/>
        <v>53.1</v>
      </c>
      <c r="W6972" t="str">
        <f t="shared" si="823"/>
        <v/>
      </c>
      <c r="X6972" t="str">
        <f t="shared" si="824"/>
        <v/>
      </c>
      <c r="Y6972" t="str">
        <f t="shared" si="821"/>
        <v/>
      </c>
      <c r="AA6972" s="16">
        <f t="shared" si="825"/>
        <v>0.45300000000000001</v>
      </c>
      <c r="AB6972" s="16">
        <f t="shared" si="826"/>
        <v>4.9000000000000002E-2</v>
      </c>
      <c r="AC6972" s="16"/>
    </row>
    <row r="6973" spans="1:29" x14ac:dyDescent="0.25">
      <c r="A6973" s="2">
        <v>43756</v>
      </c>
      <c r="B6973" s="1">
        <v>291</v>
      </c>
      <c r="C6973" s="3">
        <v>900</v>
      </c>
      <c r="D6973" s="13">
        <v>319.39337962962998</v>
      </c>
      <c r="E6973">
        <v>59.05</v>
      </c>
      <c r="F6973" s="15">
        <f t="shared" si="827"/>
        <v>3.5499999999999972</v>
      </c>
      <c r="G6973">
        <v>5.03</v>
      </c>
      <c r="H6973">
        <v>11.58</v>
      </c>
      <c r="I6973">
        <v>223.2</v>
      </c>
      <c r="J6973">
        <v>-1.556</v>
      </c>
      <c r="K6973">
        <v>87.7</v>
      </c>
      <c r="L6973">
        <v>0.224</v>
      </c>
      <c r="M6973">
        <v>0.2422</v>
      </c>
      <c r="O6973">
        <v>300.60000000000002</v>
      </c>
      <c r="T6973">
        <f t="shared" si="822"/>
        <v>2910900</v>
      </c>
      <c r="U6973">
        <v>281</v>
      </c>
      <c r="V6973">
        <f t="shared" ref="V6973:V7036" si="828">IF(O6973&lt;1,0,ROUND(O6973,1))</f>
        <v>300.60000000000002</v>
      </c>
      <c r="W6973" t="str">
        <f t="shared" si="823"/>
        <v/>
      </c>
      <c r="X6973" t="str">
        <f t="shared" si="824"/>
        <v/>
      </c>
      <c r="Y6973" t="str">
        <f t="shared" ref="Y6973:Y7036" si="829">IF(C6973=2400,ROUND(F6973/100,3),"")</f>
        <v/>
      </c>
      <c r="AA6973" s="16">
        <f t="shared" si="825"/>
        <v>0.47799999999999998</v>
      </c>
      <c r="AB6973" s="16">
        <f t="shared" si="826"/>
        <v>6.7000000000000004E-2</v>
      </c>
      <c r="AC6973" s="16"/>
    </row>
    <row r="6974" spans="1:29" x14ac:dyDescent="0.25">
      <c r="A6974" s="2">
        <v>43756</v>
      </c>
      <c r="B6974" s="1">
        <v>291</v>
      </c>
      <c r="C6974" s="3">
        <v>1000</v>
      </c>
      <c r="D6974" s="13">
        <v>319.43504629629598</v>
      </c>
      <c r="E6974">
        <v>59.28</v>
      </c>
      <c r="F6974" s="15">
        <f t="shared" si="827"/>
        <v>3.7800000000000011</v>
      </c>
      <c r="G6974">
        <v>4.03</v>
      </c>
      <c r="H6974">
        <v>9.56</v>
      </c>
      <c r="I6974">
        <v>228.8</v>
      </c>
      <c r="J6974">
        <v>-0.14299999999999999</v>
      </c>
      <c r="K6974">
        <v>82.7</v>
      </c>
      <c r="L6974">
        <v>0.22470000000000001</v>
      </c>
      <c r="M6974">
        <v>0.24429999999999999</v>
      </c>
      <c r="O6974">
        <v>613.1</v>
      </c>
      <c r="T6974">
        <f t="shared" si="822"/>
        <v>2911000</v>
      </c>
      <c r="U6974">
        <v>408.3</v>
      </c>
      <c r="V6974">
        <f t="shared" si="828"/>
        <v>613.1</v>
      </c>
      <c r="W6974" t="str">
        <f t="shared" si="823"/>
        <v/>
      </c>
      <c r="X6974" t="str">
        <f t="shared" si="824"/>
        <v/>
      </c>
      <c r="Y6974" t="str">
        <f t="shared" si="829"/>
        <v/>
      </c>
      <c r="AA6974" s="16">
        <f t="shared" si="825"/>
        <v>0.5</v>
      </c>
      <c r="AB6974" s="16">
        <f t="shared" si="826"/>
        <v>0.105</v>
      </c>
      <c r="AC6974" s="16"/>
    </row>
    <row r="6975" spans="1:29" x14ac:dyDescent="0.25">
      <c r="A6975" s="2">
        <v>43756</v>
      </c>
      <c r="B6975" s="1">
        <v>291</v>
      </c>
      <c r="C6975" s="3">
        <v>1100</v>
      </c>
      <c r="D6975" s="13">
        <v>319.47671296296301</v>
      </c>
      <c r="E6975">
        <v>57.99</v>
      </c>
      <c r="F6975" s="15">
        <f t="shared" si="827"/>
        <v>2.490000000000002</v>
      </c>
      <c r="G6975">
        <v>4.03</v>
      </c>
      <c r="H6975">
        <v>9.56</v>
      </c>
      <c r="I6975">
        <v>212</v>
      </c>
      <c r="J6975">
        <v>1.099</v>
      </c>
      <c r="K6975">
        <v>79.8</v>
      </c>
      <c r="L6975">
        <v>0.22470000000000001</v>
      </c>
      <c r="M6975">
        <v>0.24429999999999999</v>
      </c>
      <c r="O6975">
        <v>483.1</v>
      </c>
      <c r="T6975">
        <f t="shared" si="822"/>
        <v>2911100</v>
      </c>
      <c r="U6975">
        <v>492.7</v>
      </c>
      <c r="V6975">
        <f t="shared" si="828"/>
        <v>483.1</v>
      </c>
      <c r="W6975" t="str">
        <f t="shared" si="823"/>
        <v/>
      </c>
      <c r="X6975" t="str">
        <f t="shared" si="824"/>
        <v/>
      </c>
      <c r="Y6975" t="str">
        <f t="shared" si="829"/>
        <v/>
      </c>
      <c r="AA6975" s="16">
        <f t="shared" si="825"/>
        <v>0.52800000000000002</v>
      </c>
      <c r="AB6975" s="16">
        <f t="shared" si="826"/>
        <v>0.13400000000000001</v>
      </c>
      <c r="AC6975" s="16"/>
    </row>
    <row r="6976" spans="1:29" x14ac:dyDescent="0.25">
      <c r="A6976" s="2">
        <v>43756</v>
      </c>
      <c r="B6976" s="1">
        <v>291</v>
      </c>
      <c r="C6976" s="3">
        <v>1200</v>
      </c>
      <c r="D6976" s="13">
        <v>319.51837962962998</v>
      </c>
      <c r="E6976">
        <v>58.93</v>
      </c>
      <c r="F6976" s="15">
        <f t="shared" si="827"/>
        <v>3.4299999999999997</v>
      </c>
      <c r="G6976">
        <v>4.03</v>
      </c>
      <c r="H6976">
        <v>10.57</v>
      </c>
      <c r="I6976">
        <v>209.2</v>
      </c>
      <c r="J6976">
        <v>0.218</v>
      </c>
      <c r="K6976">
        <v>79.7</v>
      </c>
      <c r="L6976">
        <v>0.224</v>
      </c>
      <c r="M6976">
        <v>0.2429</v>
      </c>
      <c r="O6976">
        <v>349.4</v>
      </c>
      <c r="T6976">
        <f t="shared" si="822"/>
        <v>2911200</v>
      </c>
      <c r="U6976">
        <v>526.20000000000005</v>
      </c>
      <c r="V6976">
        <f t="shared" si="828"/>
        <v>349.4</v>
      </c>
      <c r="W6976" t="str">
        <f t="shared" si="823"/>
        <v/>
      </c>
      <c r="X6976" t="str">
        <f t="shared" si="824"/>
        <v/>
      </c>
      <c r="Y6976" t="str">
        <f t="shared" si="829"/>
        <v/>
      </c>
      <c r="AA6976" s="16">
        <f t="shared" si="825"/>
        <v>0.49399999999999999</v>
      </c>
      <c r="AB6976" s="16">
        <f t="shared" si="826"/>
        <v>0.126</v>
      </c>
      <c r="AC6976" s="16"/>
    </row>
    <row r="6977" spans="1:29" x14ac:dyDescent="0.25">
      <c r="A6977" s="2">
        <v>43756</v>
      </c>
      <c r="B6977" s="1">
        <v>291</v>
      </c>
      <c r="C6977" s="3">
        <v>1300</v>
      </c>
      <c r="D6977" s="13">
        <v>319.56004629629598</v>
      </c>
      <c r="E6977">
        <v>58.46</v>
      </c>
      <c r="F6977" s="15">
        <f t="shared" si="827"/>
        <v>2.9600000000000009</v>
      </c>
      <c r="G6977">
        <v>2.0099999999999998</v>
      </c>
      <c r="H6977">
        <v>7.05</v>
      </c>
      <c r="I6977">
        <v>188.1</v>
      </c>
      <c r="J6977">
        <v>-0.36699999999999999</v>
      </c>
      <c r="K6977">
        <v>82</v>
      </c>
      <c r="L6977">
        <v>0.224</v>
      </c>
      <c r="M6977">
        <v>0.2422</v>
      </c>
      <c r="O6977">
        <v>134.4</v>
      </c>
      <c r="T6977">
        <f t="shared" si="822"/>
        <v>2911300</v>
      </c>
      <c r="U6977">
        <v>505.3</v>
      </c>
      <c r="V6977">
        <f t="shared" si="828"/>
        <v>134.4</v>
      </c>
      <c r="W6977" t="str">
        <f t="shared" si="823"/>
        <v/>
      </c>
      <c r="X6977" t="str">
        <f t="shared" si="824"/>
        <v/>
      </c>
      <c r="Y6977" t="str">
        <f t="shared" si="829"/>
        <v/>
      </c>
      <c r="AA6977" s="16">
        <f t="shared" si="825"/>
        <v>0.48699999999999999</v>
      </c>
      <c r="AB6977" s="16">
        <f t="shared" si="826"/>
        <v>0.107</v>
      </c>
      <c r="AC6977" s="16"/>
    </row>
    <row r="6978" spans="1:29" x14ac:dyDescent="0.25">
      <c r="A6978" s="2">
        <v>43756</v>
      </c>
      <c r="B6978" s="1">
        <v>291</v>
      </c>
      <c r="C6978" s="3">
        <v>1400</v>
      </c>
      <c r="D6978" s="13">
        <v>319.60171296296301</v>
      </c>
      <c r="E6978">
        <v>58.46</v>
      </c>
      <c r="F6978" s="15">
        <f t="shared" si="827"/>
        <v>2.9600000000000009</v>
      </c>
      <c r="G6978">
        <v>1.01</v>
      </c>
      <c r="H6978">
        <v>4.03</v>
      </c>
      <c r="I6978">
        <v>164.3</v>
      </c>
      <c r="J6978">
        <v>-0.06</v>
      </c>
      <c r="K6978">
        <v>82.8</v>
      </c>
      <c r="L6978">
        <v>0.22470000000000001</v>
      </c>
      <c r="M6978">
        <v>0.2422</v>
      </c>
      <c r="O6978">
        <v>106.9</v>
      </c>
      <c r="T6978">
        <f t="shared" si="822"/>
        <v>2911400</v>
      </c>
      <c r="U6978">
        <v>432.3</v>
      </c>
      <c r="V6978">
        <f t="shared" si="828"/>
        <v>106.9</v>
      </c>
      <c r="W6978" t="str">
        <f t="shared" si="823"/>
        <v/>
      </c>
      <c r="X6978" t="str">
        <f t="shared" si="824"/>
        <v/>
      </c>
      <c r="Y6978" t="str">
        <f t="shared" si="829"/>
        <v/>
      </c>
      <c r="AA6978" s="16">
        <f t="shared" si="825"/>
        <v>0.503</v>
      </c>
      <c r="AB6978" s="16">
        <f t="shared" si="826"/>
        <v>0.104</v>
      </c>
      <c r="AC6978" s="16"/>
    </row>
    <row r="6979" spans="1:29" x14ac:dyDescent="0.25">
      <c r="A6979" s="2">
        <v>43756</v>
      </c>
      <c r="B6979" s="1">
        <v>291</v>
      </c>
      <c r="C6979" s="3">
        <v>1500</v>
      </c>
      <c r="D6979" s="13">
        <v>319.64337962962998</v>
      </c>
      <c r="E6979">
        <v>57.76</v>
      </c>
      <c r="F6979" s="15">
        <f t="shared" si="827"/>
        <v>2.259999999999998</v>
      </c>
      <c r="G6979">
        <v>1.01</v>
      </c>
      <c r="H6979">
        <v>5.03</v>
      </c>
      <c r="I6979">
        <v>162.9</v>
      </c>
      <c r="J6979">
        <v>-0.17100000000000001</v>
      </c>
      <c r="K6979">
        <v>82.7</v>
      </c>
      <c r="L6979">
        <v>0.22539999999999999</v>
      </c>
      <c r="M6979">
        <v>0.2422</v>
      </c>
      <c r="O6979">
        <v>79.400000000000006</v>
      </c>
      <c r="T6979">
        <f t="shared" si="822"/>
        <v>2911500</v>
      </c>
      <c r="U6979">
        <v>314.3</v>
      </c>
      <c r="V6979">
        <f t="shared" si="828"/>
        <v>79.400000000000006</v>
      </c>
      <c r="W6979" t="str">
        <f t="shared" si="823"/>
        <v/>
      </c>
      <c r="X6979" t="str">
        <f t="shared" si="824"/>
        <v/>
      </c>
      <c r="Y6979" t="str">
        <f t="shared" si="829"/>
        <v/>
      </c>
      <c r="AA6979" s="16">
        <f t="shared" si="825"/>
        <v>0.499</v>
      </c>
      <c r="AB6979" s="16">
        <f t="shared" si="826"/>
        <v>0.104</v>
      </c>
      <c r="AC6979" s="16"/>
    </row>
    <row r="6980" spans="1:29" x14ac:dyDescent="0.25">
      <c r="A6980" s="2">
        <v>43756</v>
      </c>
      <c r="B6980" s="1">
        <v>291</v>
      </c>
      <c r="C6980" s="3">
        <v>1600</v>
      </c>
      <c r="D6980" s="13">
        <v>319.68504629629598</v>
      </c>
      <c r="E6980">
        <v>57.52</v>
      </c>
      <c r="F6980" s="15">
        <f t="shared" si="827"/>
        <v>2.0200000000000031</v>
      </c>
      <c r="G6980">
        <v>1.51</v>
      </c>
      <c r="H6980">
        <v>5.54</v>
      </c>
      <c r="I6980">
        <v>176.9</v>
      </c>
      <c r="J6980">
        <v>-0.90200000000000002</v>
      </c>
      <c r="K6980">
        <v>87.5</v>
      </c>
      <c r="L6980">
        <v>0.22539999999999999</v>
      </c>
      <c r="M6980">
        <v>0.2422</v>
      </c>
      <c r="O6980">
        <v>36.9</v>
      </c>
      <c r="T6980">
        <f t="shared" si="822"/>
        <v>2911600</v>
      </c>
      <c r="U6980">
        <v>165.3</v>
      </c>
      <c r="V6980">
        <f t="shared" si="828"/>
        <v>36.9</v>
      </c>
      <c r="W6980" t="str">
        <f t="shared" si="823"/>
        <v/>
      </c>
      <c r="X6980" t="str">
        <f t="shared" si="824"/>
        <v/>
      </c>
      <c r="Y6980" t="str">
        <f t="shared" si="829"/>
        <v/>
      </c>
      <c r="AA6980" s="16">
        <f t="shared" si="825"/>
        <v>0.5</v>
      </c>
      <c r="AB6980" s="16">
        <f t="shared" si="826"/>
        <v>7.0999999999999994E-2</v>
      </c>
      <c r="AC6980" s="16"/>
    </row>
    <row r="6981" spans="1:29" x14ac:dyDescent="0.25">
      <c r="A6981" s="2">
        <v>43756</v>
      </c>
      <c r="B6981" s="1">
        <v>291</v>
      </c>
      <c r="C6981" s="3">
        <v>1700</v>
      </c>
      <c r="D6981" s="13">
        <v>319.72671296296301</v>
      </c>
      <c r="E6981">
        <v>57.52</v>
      </c>
      <c r="F6981" s="15">
        <f t="shared" si="827"/>
        <v>2.0200000000000031</v>
      </c>
      <c r="G6981">
        <v>2.0099999999999998</v>
      </c>
      <c r="H6981">
        <v>5.54</v>
      </c>
      <c r="I6981">
        <v>160</v>
      </c>
      <c r="J6981">
        <v>-1.7849999999999999</v>
      </c>
      <c r="K6981">
        <v>94</v>
      </c>
      <c r="L6981">
        <v>0.22539999999999999</v>
      </c>
      <c r="M6981">
        <v>0.2429</v>
      </c>
      <c r="O6981">
        <v>8.1</v>
      </c>
      <c r="T6981">
        <f t="shared" ref="T6981:T7044" si="830">B6981*10000+C6981</f>
        <v>2911700</v>
      </c>
      <c r="U6981">
        <v>26.5</v>
      </c>
      <c r="V6981">
        <f t="shared" si="828"/>
        <v>8.1</v>
      </c>
      <c r="W6981" t="str">
        <f t="shared" ref="W6981:W7044" si="831">IF(C6981=2400,ROUND(L6981,3),"")</f>
        <v/>
      </c>
      <c r="X6981" t="str">
        <f t="shared" ref="X6981:X7044" si="832">IF(C6981=2400,ROUND(M6981,3),"")</f>
        <v/>
      </c>
      <c r="Y6981" t="str">
        <f t="shared" si="829"/>
        <v/>
      </c>
      <c r="AA6981" s="16">
        <f t="shared" ref="AA6981:AA7044" si="833">ROUND((0.6105*(EXP((17.273*J6981)/(J6981+237.3))))*K6981/100,3)</f>
        <v>0.503</v>
      </c>
      <c r="AB6981" s="16">
        <f t="shared" ref="AB6981:AB7044" si="834">ROUND(AA6981/K6981*(100-K6981),3)</f>
        <v>3.2000000000000001E-2</v>
      </c>
      <c r="AC6981" s="16"/>
    </row>
    <row r="6982" spans="1:29" x14ac:dyDescent="0.25">
      <c r="A6982" s="2">
        <v>43756</v>
      </c>
      <c r="B6982" s="1">
        <v>291</v>
      </c>
      <c r="C6982" s="3">
        <v>1800</v>
      </c>
      <c r="D6982" s="13">
        <v>319.76837962962998</v>
      </c>
      <c r="E6982">
        <v>56.59</v>
      </c>
      <c r="F6982" s="15">
        <f t="shared" si="827"/>
        <v>1.0900000000000034</v>
      </c>
      <c r="G6982">
        <v>1.01</v>
      </c>
      <c r="H6982">
        <v>4.53</v>
      </c>
      <c r="I6982">
        <v>176.9</v>
      </c>
      <c r="J6982">
        <v>-2.073</v>
      </c>
      <c r="K6982">
        <v>98</v>
      </c>
      <c r="L6982">
        <v>0.22620000000000001</v>
      </c>
      <c r="M6982">
        <v>0.2429</v>
      </c>
      <c r="O6982">
        <v>0.6</v>
      </c>
      <c r="T6982">
        <f t="shared" si="830"/>
        <v>2911800</v>
      </c>
      <c r="U6982">
        <v>0</v>
      </c>
      <c r="V6982">
        <f t="shared" si="828"/>
        <v>0</v>
      </c>
      <c r="W6982" t="str">
        <f t="shared" si="831"/>
        <v/>
      </c>
      <c r="X6982" t="str">
        <f t="shared" si="832"/>
        <v/>
      </c>
      <c r="Y6982" t="str">
        <f t="shared" si="829"/>
        <v/>
      </c>
      <c r="AA6982" s="16">
        <f t="shared" si="833"/>
        <v>0.51400000000000001</v>
      </c>
      <c r="AB6982" s="16">
        <f t="shared" si="834"/>
        <v>0.01</v>
      </c>
      <c r="AC6982" s="16"/>
    </row>
    <row r="6983" spans="1:29" x14ac:dyDescent="0.25">
      <c r="A6983" s="2">
        <v>43756</v>
      </c>
      <c r="B6983" s="1">
        <v>291</v>
      </c>
      <c r="C6983" s="3">
        <v>1900</v>
      </c>
      <c r="D6983" s="13">
        <v>319.81004629629598</v>
      </c>
      <c r="E6983">
        <v>57.99</v>
      </c>
      <c r="F6983" s="15">
        <f t="shared" si="827"/>
        <v>2.490000000000002</v>
      </c>
      <c r="G6983">
        <v>1.01</v>
      </c>
      <c r="H6983">
        <v>4.03</v>
      </c>
      <c r="I6983">
        <v>161.5</v>
      </c>
      <c r="J6983">
        <v>-2.363</v>
      </c>
      <c r="K6983">
        <v>98.9</v>
      </c>
      <c r="L6983">
        <v>0.22620000000000001</v>
      </c>
      <c r="M6983">
        <v>0.24360000000000001</v>
      </c>
      <c r="O6983">
        <v>0.6</v>
      </c>
      <c r="T6983">
        <f t="shared" si="830"/>
        <v>2911900</v>
      </c>
      <c r="U6983">
        <v>0</v>
      </c>
      <c r="V6983">
        <f t="shared" si="828"/>
        <v>0</v>
      </c>
      <c r="W6983" t="str">
        <f t="shared" si="831"/>
        <v/>
      </c>
      <c r="X6983" t="str">
        <f t="shared" si="832"/>
        <v/>
      </c>
      <c r="Y6983" t="str">
        <f t="shared" si="829"/>
        <v/>
      </c>
      <c r="AA6983" s="16">
        <f t="shared" si="833"/>
        <v>0.50700000000000001</v>
      </c>
      <c r="AB6983" s="16">
        <f t="shared" si="834"/>
        <v>6.0000000000000001E-3</v>
      </c>
      <c r="AC6983" s="16"/>
    </row>
    <row r="6984" spans="1:29" x14ac:dyDescent="0.25">
      <c r="A6984" s="2">
        <v>43756</v>
      </c>
      <c r="B6984" s="1">
        <v>291</v>
      </c>
      <c r="C6984" s="3">
        <v>2000</v>
      </c>
      <c r="D6984" s="13">
        <v>319.85171296296301</v>
      </c>
      <c r="E6984">
        <v>59.86</v>
      </c>
      <c r="F6984" s="15">
        <f t="shared" si="827"/>
        <v>4.3599999999999994</v>
      </c>
      <c r="G6984">
        <v>1.01</v>
      </c>
      <c r="H6984">
        <v>4.53</v>
      </c>
      <c r="I6984">
        <v>178.3</v>
      </c>
      <c r="J6984">
        <v>-2.3340000000000001</v>
      </c>
      <c r="K6984">
        <v>99</v>
      </c>
      <c r="L6984">
        <v>0.22689999999999999</v>
      </c>
      <c r="M6984">
        <v>0.24360000000000001</v>
      </c>
      <c r="O6984">
        <v>0.6</v>
      </c>
      <c r="T6984">
        <f t="shared" si="830"/>
        <v>2912000</v>
      </c>
      <c r="U6984">
        <v>0</v>
      </c>
      <c r="V6984">
        <f t="shared" si="828"/>
        <v>0</v>
      </c>
      <c r="W6984" t="str">
        <f t="shared" si="831"/>
        <v/>
      </c>
      <c r="X6984" t="str">
        <f t="shared" si="832"/>
        <v/>
      </c>
      <c r="Y6984" t="str">
        <f t="shared" si="829"/>
        <v/>
      </c>
      <c r="AA6984" s="16">
        <f t="shared" si="833"/>
        <v>0.50900000000000001</v>
      </c>
      <c r="AB6984" s="16">
        <f t="shared" si="834"/>
        <v>5.0000000000000001E-3</v>
      </c>
      <c r="AC6984" s="16"/>
    </row>
    <row r="6985" spans="1:29" x14ac:dyDescent="0.25">
      <c r="A6985" s="2">
        <v>43756</v>
      </c>
      <c r="B6985" s="1">
        <v>291</v>
      </c>
      <c r="C6985" s="3">
        <v>2100</v>
      </c>
      <c r="D6985" s="13">
        <v>319.89337962962998</v>
      </c>
      <c r="E6985">
        <v>59.51</v>
      </c>
      <c r="F6985" s="15">
        <f t="shared" si="827"/>
        <v>4.009999999999998</v>
      </c>
      <c r="G6985">
        <v>1.51</v>
      </c>
      <c r="H6985">
        <v>4.53</v>
      </c>
      <c r="I6985">
        <v>202.2</v>
      </c>
      <c r="J6985">
        <v>-2.2469999999999999</v>
      </c>
      <c r="K6985">
        <v>99.2</v>
      </c>
      <c r="L6985">
        <v>0.22620000000000001</v>
      </c>
      <c r="M6985">
        <v>0.24429999999999999</v>
      </c>
      <c r="O6985">
        <v>0.6</v>
      </c>
      <c r="T6985">
        <f t="shared" si="830"/>
        <v>2912100</v>
      </c>
      <c r="U6985">
        <v>0</v>
      </c>
      <c r="V6985">
        <f t="shared" si="828"/>
        <v>0</v>
      </c>
      <c r="W6985" t="str">
        <f t="shared" si="831"/>
        <v/>
      </c>
      <c r="X6985" t="str">
        <f t="shared" si="832"/>
        <v/>
      </c>
      <c r="Y6985" t="str">
        <f t="shared" si="829"/>
        <v/>
      </c>
      <c r="AA6985" s="16">
        <f t="shared" si="833"/>
        <v>0.51300000000000001</v>
      </c>
      <c r="AB6985" s="16">
        <f t="shared" si="834"/>
        <v>4.0000000000000001E-3</v>
      </c>
      <c r="AC6985" s="16"/>
    </row>
    <row r="6986" spans="1:29" x14ac:dyDescent="0.25">
      <c r="A6986" s="2">
        <v>43756</v>
      </c>
      <c r="B6986" s="1">
        <v>291</v>
      </c>
      <c r="C6986" s="3">
        <v>2200</v>
      </c>
      <c r="D6986" s="13">
        <v>319.93504629629598</v>
      </c>
      <c r="E6986">
        <v>61.39</v>
      </c>
      <c r="F6986" s="15">
        <f t="shared" ref="F6986:F7049" si="835">IF(E6986&gt;F$2,E6986-F$2,0)</f>
        <v>5.8900000000000006</v>
      </c>
      <c r="G6986">
        <v>0.5</v>
      </c>
      <c r="H6986">
        <v>3.02</v>
      </c>
      <c r="I6986">
        <v>188.1</v>
      </c>
      <c r="J6986">
        <v>-2.3919999999999999</v>
      </c>
      <c r="K6986">
        <v>99.3</v>
      </c>
      <c r="L6986">
        <v>0.22620000000000001</v>
      </c>
      <c r="M6986">
        <v>0.24429999999999999</v>
      </c>
      <c r="O6986">
        <v>0.6</v>
      </c>
      <c r="T6986">
        <f t="shared" si="830"/>
        <v>2912200</v>
      </c>
      <c r="U6986">
        <v>0</v>
      </c>
      <c r="V6986">
        <f t="shared" si="828"/>
        <v>0</v>
      </c>
      <c r="W6986" t="str">
        <f t="shared" si="831"/>
        <v/>
      </c>
      <c r="X6986" t="str">
        <f t="shared" si="832"/>
        <v/>
      </c>
      <c r="Y6986" t="str">
        <f t="shared" si="829"/>
        <v/>
      </c>
      <c r="AA6986" s="16">
        <f t="shared" si="833"/>
        <v>0.50800000000000001</v>
      </c>
      <c r="AB6986" s="16">
        <f t="shared" si="834"/>
        <v>4.0000000000000001E-3</v>
      </c>
      <c r="AC6986" s="16"/>
    </row>
    <row r="6987" spans="1:29" x14ac:dyDescent="0.25">
      <c r="A6987" s="2">
        <v>43756</v>
      </c>
      <c r="B6987" s="1">
        <v>291</v>
      </c>
      <c r="C6987" s="3">
        <v>2300</v>
      </c>
      <c r="D6987" s="13">
        <v>319.97671296296301</v>
      </c>
      <c r="E6987">
        <v>60.92</v>
      </c>
      <c r="F6987" s="15">
        <f t="shared" si="835"/>
        <v>5.4200000000000017</v>
      </c>
      <c r="G6987">
        <v>0.5</v>
      </c>
      <c r="H6987">
        <v>4.53</v>
      </c>
      <c r="I6987">
        <v>130.6</v>
      </c>
      <c r="J6987">
        <v>-2.3340000000000001</v>
      </c>
      <c r="K6987">
        <v>99.5</v>
      </c>
      <c r="L6987">
        <v>0.22620000000000001</v>
      </c>
      <c r="M6987">
        <v>0.24429999999999999</v>
      </c>
      <c r="O6987">
        <v>0.6</v>
      </c>
      <c r="T6987">
        <f t="shared" si="830"/>
        <v>2912300</v>
      </c>
      <c r="U6987">
        <v>0</v>
      </c>
      <c r="V6987">
        <f t="shared" si="828"/>
        <v>0</v>
      </c>
      <c r="W6987" t="str">
        <f t="shared" si="831"/>
        <v/>
      </c>
      <c r="X6987" t="str">
        <f t="shared" si="832"/>
        <v/>
      </c>
      <c r="Y6987" t="str">
        <f t="shared" si="829"/>
        <v/>
      </c>
      <c r="AA6987" s="16">
        <f t="shared" si="833"/>
        <v>0.51200000000000001</v>
      </c>
      <c r="AB6987" s="16">
        <f t="shared" si="834"/>
        <v>3.0000000000000001E-3</v>
      </c>
      <c r="AC6987" s="16"/>
    </row>
    <row r="6988" spans="1:29" x14ac:dyDescent="0.25">
      <c r="A6988" s="2">
        <v>43756</v>
      </c>
      <c r="B6988" s="1">
        <v>291</v>
      </c>
      <c r="C6988" s="3">
        <v>2400</v>
      </c>
      <c r="D6988" s="13">
        <v>320.01837962962998</v>
      </c>
      <c r="E6988">
        <v>61.03</v>
      </c>
      <c r="F6988" s="15">
        <f t="shared" si="835"/>
        <v>5.5300000000000011</v>
      </c>
      <c r="G6988">
        <v>0</v>
      </c>
      <c r="H6988">
        <v>2.0099999999999998</v>
      </c>
      <c r="I6988">
        <v>195.1</v>
      </c>
      <c r="J6988">
        <v>-2.4790000000000001</v>
      </c>
      <c r="K6988">
        <v>99.6</v>
      </c>
      <c r="L6988">
        <v>0.22689999999999999</v>
      </c>
      <c r="M6988">
        <v>0.24429999999999999</v>
      </c>
      <c r="O6988">
        <v>0.6</v>
      </c>
      <c r="T6988">
        <f t="shared" si="830"/>
        <v>2912400</v>
      </c>
      <c r="U6988">
        <v>0</v>
      </c>
      <c r="V6988">
        <f t="shared" si="828"/>
        <v>0</v>
      </c>
      <c r="W6988">
        <f t="shared" si="831"/>
        <v>0.22700000000000001</v>
      </c>
      <c r="X6988">
        <f t="shared" si="832"/>
        <v>0.24399999999999999</v>
      </c>
      <c r="Y6988">
        <f t="shared" si="829"/>
        <v>5.5E-2</v>
      </c>
      <c r="AA6988" s="16">
        <f t="shared" si="833"/>
        <v>0.50700000000000001</v>
      </c>
      <c r="AB6988" s="16">
        <f t="shared" si="834"/>
        <v>2E-3</v>
      </c>
      <c r="AC6988" s="16"/>
    </row>
    <row r="6989" spans="1:29" x14ac:dyDescent="0.25">
      <c r="A6989" s="2">
        <v>43757</v>
      </c>
      <c r="B6989" s="1">
        <v>292</v>
      </c>
      <c r="C6989" s="3">
        <v>100</v>
      </c>
      <c r="D6989" s="13">
        <v>320.06004629629598</v>
      </c>
      <c r="E6989">
        <v>61.15</v>
      </c>
      <c r="F6989" s="15">
        <f t="shared" si="835"/>
        <v>5.6499999999999986</v>
      </c>
      <c r="G6989">
        <v>0</v>
      </c>
      <c r="H6989">
        <v>1.51</v>
      </c>
      <c r="I6989">
        <v>171.3</v>
      </c>
      <c r="J6989">
        <v>-2.9180000000000001</v>
      </c>
      <c r="K6989">
        <v>99.6</v>
      </c>
      <c r="L6989">
        <v>0.22620000000000001</v>
      </c>
      <c r="M6989">
        <v>0.24429999999999999</v>
      </c>
      <c r="O6989">
        <v>0.6</v>
      </c>
      <c r="T6989">
        <f t="shared" si="830"/>
        <v>2920100</v>
      </c>
      <c r="U6989">
        <v>0</v>
      </c>
      <c r="V6989">
        <f t="shared" si="828"/>
        <v>0</v>
      </c>
      <c r="W6989" t="str">
        <f t="shared" si="831"/>
        <v/>
      </c>
      <c r="X6989" t="str">
        <f t="shared" si="832"/>
        <v/>
      </c>
      <c r="Y6989" t="str">
        <f t="shared" si="829"/>
        <v/>
      </c>
      <c r="AA6989" s="16">
        <f t="shared" si="833"/>
        <v>0.49</v>
      </c>
      <c r="AB6989" s="16">
        <f t="shared" si="834"/>
        <v>2E-3</v>
      </c>
      <c r="AC6989" s="16"/>
    </row>
    <row r="6990" spans="1:29" x14ac:dyDescent="0.25">
      <c r="A6990" s="2">
        <v>43757</v>
      </c>
      <c r="B6990" s="1">
        <v>292</v>
      </c>
      <c r="C6990" s="3">
        <v>200</v>
      </c>
      <c r="D6990" s="13">
        <v>320.10171296296301</v>
      </c>
      <c r="E6990">
        <v>60.8</v>
      </c>
      <c r="F6990" s="15">
        <f t="shared" si="835"/>
        <v>5.2999999999999972</v>
      </c>
      <c r="G6990">
        <v>0</v>
      </c>
      <c r="H6990">
        <v>2.52</v>
      </c>
      <c r="I6990">
        <v>78.599999999999994</v>
      </c>
      <c r="J6990">
        <v>-2.5659999999999998</v>
      </c>
      <c r="K6990">
        <v>99.6</v>
      </c>
      <c r="L6990">
        <v>0.22620000000000001</v>
      </c>
      <c r="M6990">
        <v>0.24429999999999999</v>
      </c>
      <c r="O6990">
        <v>0.6</v>
      </c>
      <c r="T6990">
        <f t="shared" si="830"/>
        <v>2920200</v>
      </c>
      <c r="U6990">
        <v>0</v>
      </c>
      <c r="V6990">
        <f t="shared" si="828"/>
        <v>0</v>
      </c>
      <c r="W6990" t="str">
        <f t="shared" si="831"/>
        <v/>
      </c>
      <c r="X6990" t="str">
        <f t="shared" si="832"/>
        <v/>
      </c>
      <c r="Y6990" t="str">
        <f t="shared" si="829"/>
        <v/>
      </c>
      <c r="AA6990" s="16">
        <f t="shared" si="833"/>
        <v>0.503</v>
      </c>
      <c r="AB6990" s="16">
        <f t="shared" si="834"/>
        <v>2E-3</v>
      </c>
      <c r="AC6990" s="16"/>
    </row>
    <row r="6991" spans="1:29" x14ac:dyDescent="0.25">
      <c r="A6991" s="2">
        <v>43757</v>
      </c>
      <c r="B6991" s="1">
        <v>292</v>
      </c>
      <c r="C6991" s="3">
        <v>300</v>
      </c>
      <c r="D6991" s="13">
        <v>320.14337962962998</v>
      </c>
      <c r="E6991">
        <v>60.68</v>
      </c>
      <c r="F6991" s="15">
        <f t="shared" si="835"/>
        <v>5.18</v>
      </c>
      <c r="G6991">
        <v>0</v>
      </c>
      <c r="H6991">
        <v>2.0099999999999998</v>
      </c>
      <c r="I6991">
        <v>85.6</v>
      </c>
      <c r="J6991">
        <v>-3.1240000000000001</v>
      </c>
      <c r="K6991">
        <v>99.7</v>
      </c>
      <c r="L6991">
        <v>0.22620000000000001</v>
      </c>
      <c r="M6991">
        <v>0.24429999999999999</v>
      </c>
      <c r="O6991">
        <v>0.6</v>
      </c>
      <c r="T6991">
        <f t="shared" si="830"/>
        <v>2920300</v>
      </c>
      <c r="U6991">
        <v>0</v>
      </c>
      <c r="V6991">
        <f t="shared" si="828"/>
        <v>0</v>
      </c>
      <c r="W6991" t="str">
        <f t="shared" si="831"/>
        <v/>
      </c>
      <c r="X6991" t="str">
        <f t="shared" si="832"/>
        <v/>
      </c>
      <c r="Y6991" t="str">
        <f t="shared" si="829"/>
        <v/>
      </c>
      <c r="AA6991" s="16">
        <f t="shared" si="833"/>
        <v>0.48299999999999998</v>
      </c>
      <c r="AB6991" s="16">
        <f t="shared" si="834"/>
        <v>1E-3</v>
      </c>
      <c r="AC6991" s="16"/>
    </row>
    <row r="6992" spans="1:29" x14ac:dyDescent="0.25">
      <c r="A6992" s="2">
        <v>43757</v>
      </c>
      <c r="B6992" s="1">
        <v>292</v>
      </c>
      <c r="C6992" s="3">
        <v>400</v>
      </c>
      <c r="D6992" s="13">
        <v>320.18504629629598</v>
      </c>
      <c r="E6992">
        <v>60.68</v>
      </c>
      <c r="F6992" s="15">
        <f t="shared" si="835"/>
        <v>5.18</v>
      </c>
      <c r="G6992">
        <v>0</v>
      </c>
      <c r="H6992">
        <v>1.51</v>
      </c>
      <c r="I6992">
        <v>33.700000000000003</v>
      </c>
      <c r="J6992">
        <v>-3.9260000000000002</v>
      </c>
      <c r="K6992">
        <v>99.4</v>
      </c>
      <c r="L6992">
        <v>0.22620000000000001</v>
      </c>
      <c r="M6992">
        <v>0.24429999999999999</v>
      </c>
      <c r="O6992">
        <v>0.6</v>
      </c>
      <c r="T6992">
        <f t="shared" si="830"/>
        <v>2920400</v>
      </c>
      <c r="U6992">
        <v>0</v>
      </c>
      <c r="V6992">
        <f t="shared" si="828"/>
        <v>0</v>
      </c>
      <c r="W6992" t="str">
        <f t="shared" si="831"/>
        <v/>
      </c>
      <c r="X6992" t="str">
        <f t="shared" si="832"/>
        <v/>
      </c>
      <c r="Y6992" t="str">
        <f t="shared" si="829"/>
        <v/>
      </c>
      <c r="AA6992" s="16">
        <f t="shared" si="833"/>
        <v>0.45400000000000001</v>
      </c>
      <c r="AB6992" s="16">
        <f t="shared" si="834"/>
        <v>3.0000000000000001E-3</v>
      </c>
      <c r="AC6992" s="16"/>
    </row>
    <row r="6993" spans="1:29" x14ac:dyDescent="0.25">
      <c r="A6993" s="2">
        <v>43757</v>
      </c>
      <c r="B6993" s="1">
        <v>292</v>
      </c>
      <c r="C6993" s="3">
        <v>500</v>
      </c>
      <c r="D6993" s="13">
        <v>320.22671296296301</v>
      </c>
      <c r="E6993">
        <v>60.68</v>
      </c>
      <c r="F6993" s="15">
        <f t="shared" si="835"/>
        <v>5.18</v>
      </c>
      <c r="G6993">
        <v>0</v>
      </c>
      <c r="H6993">
        <v>1.51</v>
      </c>
      <c r="I6993">
        <v>5.6</v>
      </c>
      <c r="J6993">
        <v>-4.2569999999999997</v>
      </c>
      <c r="K6993">
        <v>99</v>
      </c>
      <c r="L6993">
        <v>0.22620000000000001</v>
      </c>
      <c r="M6993">
        <v>0.24429999999999999</v>
      </c>
      <c r="O6993">
        <v>0.6</v>
      </c>
      <c r="T6993">
        <f t="shared" si="830"/>
        <v>2920500</v>
      </c>
      <c r="U6993">
        <v>0</v>
      </c>
      <c r="V6993">
        <f t="shared" si="828"/>
        <v>0</v>
      </c>
      <c r="W6993" t="str">
        <f t="shared" si="831"/>
        <v/>
      </c>
      <c r="X6993" t="str">
        <f t="shared" si="832"/>
        <v/>
      </c>
      <c r="Y6993" t="str">
        <f t="shared" si="829"/>
        <v/>
      </c>
      <c r="AA6993" s="16">
        <f t="shared" si="833"/>
        <v>0.441</v>
      </c>
      <c r="AB6993" s="16">
        <f t="shared" si="834"/>
        <v>4.0000000000000001E-3</v>
      </c>
      <c r="AC6993" s="16"/>
    </row>
    <row r="6994" spans="1:29" x14ac:dyDescent="0.25">
      <c r="A6994" s="2">
        <v>43757</v>
      </c>
      <c r="B6994" s="1">
        <v>292</v>
      </c>
      <c r="C6994" s="3">
        <v>600</v>
      </c>
      <c r="D6994" s="13">
        <v>320.26837962962998</v>
      </c>
      <c r="E6994">
        <v>60.45</v>
      </c>
      <c r="F6994" s="15">
        <f t="shared" si="835"/>
        <v>4.9500000000000028</v>
      </c>
      <c r="G6994">
        <v>0.5</v>
      </c>
      <c r="H6994">
        <v>3.02</v>
      </c>
      <c r="I6994">
        <v>22.5</v>
      </c>
      <c r="J6994">
        <v>-3.4489999999999998</v>
      </c>
      <c r="K6994">
        <v>99.2</v>
      </c>
      <c r="L6994">
        <v>0.22620000000000001</v>
      </c>
      <c r="M6994">
        <v>0.24360000000000001</v>
      </c>
      <c r="O6994">
        <v>0.6</v>
      </c>
      <c r="T6994">
        <f t="shared" si="830"/>
        <v>2920600</v>
      </c>
      <c r="U6994">
        <v>0</v>
      </c>
      <c r="V6994">
        <f t="shared" si="828"/>
        <v>0</v>
      </c>
      <c r="W6994" t="str">
        <f t="shared" si="831"/>
        <v/>
      </c>
      <c r="X6994" t="str">
        <f t="shared" si="832"/>
        <v/>
      </c>
      <c r="Y6994" t="str">
        <f t="shared" si="829"/>
        <v/>
      </c>
      <c r="AA6994" s="16">
        <f t="shared" si="833"/>
        <v>0.46899999999999997</v>
      </c>
      <c r="AB6994" s="16">
        <f t="shared" si="834"/>
        <v>4.0000000000000001E-3</v>
      </c>
      <c r="AC6994" s="16"/>
    </row>
    <row r="6995" spans="1:29" x14ac:dyDescent="0.25">
      <c r="A6995" s="2">
        <v>43757</v>
      </c>
      <c r="B6995" s="1">
        <v>292</v>
      </c>
      <c r="C6995" s="3">
        <v>700</v>
      </c>
      <c r="D6995" s="13">
        <v>320.31004629629598</v>
      </c>
      <c r="E6995">
        <v>60.1</v>
      </c>
      <c r="F6995" s="15">
        <f t="shared" si="835"/>
        <v>4.6000000000000014</v>
      </c>
      <c r="G6995">
        <v>1.01</v>
      </c>
      <c r="H6995">
        <v>3.02</v>
      </c>
      <c r="I6995">
        <v>40.700000000000003</v>
      </c>
      <c r="J6995">
        <v>-3.419</v>
      </c>
      <c r="K6995">
        <v>99.6</v>
      </c>
      <c r="L6995">
        <v>0.22539999999999999</v>
      </c>
      <c r="M6995">
        <v>0.24360000000000001</v>
      </c>
      <c r="O6995">
        <v>0.6</v>
      </c>
      <c r="T6995">
        <f t="shared" si="830"/>
        <v>2920700</v>
      </c>
      <c r="U6995">
        <v>8.6999999999999993</v>
      </c>
      <c r="V6995">
        <f t="shared" si="828"/>
        <v>0</v>
      </c>
      <c r="W6995" t="str">
        <f t="shared" si="831"/>
        <v/>
      </c>
      <c r="X6995" t="str">
        <f t="shared" si="832"/>
        <v/>
      </c>
      <c r="Y6995" t="str">
        <f t="shared" si="829"/>
        <v/>
      </c>
      <c r="AA6995" s="16">
        <f t="shared" si="833"/>
        <v>0.47199999999999998</v>
      </c>
      <c r="AB6995" s="16">
        <f t="shared" si="834"/>
        <v>2E-3</v>
      </c>
      <c r="AC6995" s="16"/>
    </row>
    <row r="6996" spans="1:29" x14ac:dyDescent="0.25">
      <c r="A6996" s="2">
        <v>43757</v>
      </c>
      <c r="B6996" s="1">
        <v>292</v>
      </c>
      <c r="C6996" s="3">
        <v>800</v>
      </c>
      <c r="D6996" s="13">
        <v>320.35171296296301</v>
      </c>
      <c r="E6996">
        <v>60.1</v>
      </c>
      <c r="F6996" s="15">
        <f t="shared" si="835"/>
        <v>4.6000000000000014</v>
      </c>
      <c r="G6996">
        <v>1.01</v>
      </c>
      <c r="H6996">
        <v>3.52</v>
      </c>
      <c r="I6996">
        <v>39.299999999999997</v>
      </c>
      <c r="J6996">
        <v>-3.33</v>
      </c>
      <c r="K6996">
        <v>99.4</v>
      </c>
      <c r="L6996">
        <v>0.22620000000000001</v>
      </c>
      <c r="M6996">
        <v>0.2429</v>
      </c>
      <c r="O6996">
        <v>26.9</v>
      </c>
      <c r="T6996">
        <f t="shared" si="830"/>
        <v>2920800</v>
      </c>
      <c r="U6996">
        <v>124.7</v>
      </c>
      <c r="V6996">
        <f t="shared" si="828"/>
        <v>26.9</v>
      </c>
      <c r="W6996" t="str">
        <f t="shared" si="831"/>
        <v/>
      </c>
      <c r="X6996" t="str">
        <f t="shared" si="832"/>
        <v/>
      </c>
      <c r="Y6996" t="str">
        <f t="shared" si="829"/>
        <v/>
      </c>
      <c r="AA6996" s="16">
        <f t="shared" si="833"/>
        <v>0.47499999999999998</v>
      </c>
      <c r="AB6996" s="16">
        <f t="shared" si="834"/>
        <v>3.0000000000000001E-3</v>
      </c>
      <c r="AC6996" s="16"/>
    </row>
    <row r="6997" spans="1:29" x14ac:dyDescent="0.25">
      <c r="A6997" s="2">
        <v>43757</v>
      </c>
      <c r="B6997" s="1">
        <v>292</v>
      </c>
      <c r="C6997" s="3">
        <v>900</v>
      </c>
      <c r="D6997" s="13">
        <v>320.39337962962998</v>
      </c>
      <c r="E6997">
        <v>59.51</v>
      </c>
      <c r="F6997" s="15">
        <f t="shared" si="835"/>
        <v>4.009999999999998</v>
      </c>
      <c r="G6997">
        <v>1.01</v>
      </c>
      <c r="H6997">
        <v>3.52</v>
      </c>
      <c r="I6997">
        <v>36.5</v>
      </c>
      <c r="J6997">
        <v>-1.413</v>
      </c>
      <c r="K6997">
        <v>98.9</v>
      </c>
      <c r="L6997">
        <v>0.22470000000000001</v>
      </c>
      <c r="M6997">
        <v>0.24429999999999999</v>
      </c>
      <c r="O6997">
        <v>225.6</v>
      </c>
      <c r="T6997">
        <f t="shared" si="830"/>
        <v>2920900</v>
      </c>
      <c r="U6997">
        <v>275.8</v>
      </c>
      <c r="V6997">
        <f t="shared" si="828"/>
        <v>225.6</v>
      </c>
      <c r="W6997" t="str">
        <f t="shared" si="831"/>
        <v/>
      </c>
      <c r="X6997" t="str">
        <f t="shared" si="832"/>
        <v/>
      </c>
      <c r="Y6997" t="str">
        <f t="shared" si="829"/>
        <v/>
      </c>
      <c r="AA6997" s="16">
        <f t="shared" si="833"/>
        <v>0.54400000000000004</v>
      </c>
      <c r="AB6997" s="16">
        <f t="shared" si="834"/>
        <v>6.0000000000000001E-3</v>
      </c>
      <c r="AC6997" s="16"/>
    </row>
    <row r="6998" spans="1:29" x14ac:dyDescent="0.25">
      <c r="A6998" s="2">
        <v>43757</v>
      </c>
      <c r="B6998" s="1">
        <v>292</v>
      </c>
      <c r="C6998" s="3">
        <v>1000</v>
      </c>
      <c r="D6998" s="13">
        <v>320.43504629629598</v>
      </c>
      <c r="E6998">
        <v>59.4</v>
      </c>
      <c r="F6998" s="15">
        <f t="shared" si="835"/>
        <v>3.8999999999999986</v>
      </c>
      <c r="G6998">
        <v>0</v>
      </c>
      <c r="H6998">
        <v>3.52</v>
      </c>
      <c r="I6998">
        <v>335.5</v>
      </c>
      <c r="J6998">
        <v>-1.7270000000000001</v>
      </c>
      <c r="K6998">
        <v>98.7</v>
      </c>
      <c r="L6998">
        <v>0.224</v>
      </c>
      <c r="M6998">
        <v>0.24510000000000001</v>
      </c>
      <c r="O6998">
        <v>170.6</v>
      </c>
      <c r="T6998">
        <f t="shared" si="830"/>
        <v>2921000</v>
      </c>
      <c r="U6998">
        <v>402.5</v>
      </c>
      <c r="V6998">
        <f t="shared" si="828"/>
        <v>170.6</v>
      </c>
      <c r="W6998" t="str">
        <f t="shared" si="831"/>
        <v/>
      </c>
      <c r="X6998" t="str">
        <f t="shared" si="832"/>
        <v/>
      </c>
      <c r="Y6998" t="str">
        <f t="shared" si="829"/>
        <v/>
      </c>
      <c r="AA6998" s="16">
        <f t="shared" si="833"/>
        <v>0.53100000000000003</v>
      </c>
      <c r="AB6998" s="16">
        <f t="shared" si="834"/>
        <v>7.0000000000000001E-3</v>
      </c>
      <c r="AC6998" s="16"/>
    </row>
    <row r="6999" spans="1:29" x14ac:dyDescent="0.25">
      <c r="A6999" s="2">
        <v>43757</v>
      </c>
      <c r="B6999" s="1">
        <v>292</v>
      </c>
      <c r="C6999" s="3">
        <v>1100</v>
      </c>
      <c r="D6999" s="13">
        <v>320.47671296296301</v>
      </c>
      <c r="E6999">
        <v>58.81</v>
      </c>
      <c r="F6999" s="15">
        <f t="shared" si="835"/>
        <v>3.3100000000000023</v>
      </c>
      <c r="G6999">
        <v>0</v>
      </c>
      <c r="H6999">
        <v>2.52</v>
      </c>
      <c r="I6999">
        <v>327.10000000000002</v>
      </c>
      <c r="J6999">
        <v>-1.27</v>
      </c>
      <c r="K6999">
        <v>97.8</v>
      </c>
      <c r="L6999">
        <v>0.224</v>
      </c>
      <c r="M6999">
        <v>0.24429999999999999</v>
      </c>
      <c r="O6999">
        <v>175.6</v>
      </c>
      <c r="T6999">
        <f t="shared" si="830"/>
        <v>2921100</v>
      </c>
      <c r="U6999">
        <v>486.7</v>
      </c>
      <c r="V6999">
        <f t="shared" si="828"/>
        <v>175.6</v>
      </c>
      <c r="W6999" t="str">
        <f t="shared" si="831"/>
        <v/>
      </c>
      <c r="X6999" t="str">
        <f t="shared" si="832"/>
        <v/>
      </c>
      <c r="Y6999" t="str">
        <f t="shared" si="829"/>
        <v/>
      </c>
      <c r="AA6999" s="16">
        <f t="shared" si="833"/>
        <v>0.54400000000000004</v>
      </c>
      <c r="AB6999" s="16">
        <f t="shared" si="834"/>
        <v>1.2E-2</v>
      </c>
      <c r="AC6999" s="16"/>
    </row>
    <row r="7000" spans="1:29" x14ac:dyDescent="0.25">
      <c r="A7000" s="2">
        <v>43757</v>
      </c>
      <c r="B7000" s="1">
        <v>292</v>
      </c>
      <c r="C7000" s="3">
        <v>1200</v>
      </c>
      <c r="D7000" s="13">
        <v>320.51837962962998</v>
      </c>
      <c r="E7000">
        <v>59.75</v>
      </c>
      <c r="F7000" s="15">
        <f t="shared" si="835"/>
        <v>4.25</v>
      </c>
      <c r="G7000">
        <v>1.01</v>
      </c>
      <c r="H7000">
        <v>4.53</v>
      </c>
      <c r="I7000">
        <v>318.7</v>
      </c>
      <c r="J7000">
        <v>0.41199999999999998</v>
      </c>
      <c r="K7000">
        <v>90.1</v>
      </c>
      <c r="L7000">
        <v>0.2233</v>
      </c>
      <c r="M7000">
        <v>0.24510000000000001</v>
      </c>
      <c r="O7000">
        <v>595.6</v>
      </c>
      <c r="T7000">
        <f t="shared" si="830"/>
        <v>2921200</v>
      </c>
      <c r="U7000">
        <v>519.79999999999995</v>
      </c>
      <c r="V7000">
        <f t="shared" si="828"/>
        <v>595.6</v>
      </c>
      <c r="W7000" t="str">
        <f t="shared" si="831"/>
        <v/>
      </c>
      <c r="X7000" t="str">
        <f t="shared" si="832"/>
        <v/>
      </c>
      <c r="Y7000" t="str">
        <f t="shared" si="829"/>
        <v/>
      </c>
      <c r="AA7000" s="16">
        <f t="shared" si="833"/>
        <v>0.56699999999999995</v>
      </c>
      <c r="AB7000" s="16">
        <f t="shared" si="834"/>
        <v>6.2E-2</v>
      </c>
      <c r="AC7000" s="16"/>
    </row>
    <row r="7001" spans="1:29" x14ac:dyDescent="0.25">
      <c r="A7001" s="2">
        <v>43757</v>
      </c>
      <c r="B7001" s="1">
        <v>292</v>
      </c>
      <c r="C7001" s="3">
        <v>1300</v>
      </c>
      <c r="D7001" s="13">
        <v>320.56004629629598</v>
      </c>
      <c r="E7001">
        <v>59.16</v>
      </c>
      <c r="F7001" s="15">
        <f t="shared" si="835"/>
        <v>3.6599999999999966</v>
      </c>
      <c r="G7001">
        <v>1.01</v>
      </c>
      <c r="H7001">
        <v>4.03</v>
      </c>
      <c r="I7001">
        <v>311.7</v>
      </c>
      <c r="J7001">
        <v>1.5069999999999999</v>
      </c>
      <c r="K7001">
        <v>84.3</v>
      </c>
      <c r="L7001">
        <v>0.224</v>
      </c>
      <c r="M7001">
        <v>0.24360000000000001</v>
      </c>
      <c r="O7001">
        <v>313.10000000000002</v>
      </c>
      <c r="T7001">
        <f t="shared" si="830"/>
        <v>2921300</v>
      </c>
      <c r="U7001">
        <v>498.7</v>
      </c>
      <c r="V7001">
        <f t="shared" si="828"/>
        <v>313.10000000000002</v>
      </c>
      <c r="W7001" t="str">
        <f t="shared" si="831"/>
        <v/>
      </c>
      <c r="X7001" t="str">
        <f t="shared" si="832"/>
        <v/>
      </c>
      <c r="Y7001" t="str">
        <f t="shared" si="829"/>
        <v/>
      </c>
      <c r="AA7001" s="16">
        <f t="shared" si="833"/>
        <v>0.57399999999999995</v>
      </c>
      <c r="AB7001" s="16">
        <f t="shared" si="834"/>
        <v>0.107</v>
      </c>
      <c r="AC7001" s="16"/>
    </row>
    <row r="7002" spans="1:29" x14ac:dyDescent="0.25">
      <c r="A7002" s="2">
        <v>43757</v>
      </c>
      <c r="B7002" s="1">
        <v>292</v>
      </c>
      <c r="C7002" s="3">
        <v>1400</v>
      </c>
      <c r="D7002" s="13">
        <v>320.60171296296301</v>
      </c>
      <c r="E7002">
        <v>58.58</v>
      </c>
      <c r="F7002" s="15">
        <f t="shared" si="835"/>
        <v>3.0799999999999983</v>
      </c>
      <c r="G7002">
        <v>1.01</v>
      </c>
      <c r="H7002">
        <v>4.03</v>
      </c>
      <c r="I7002">
        <v>307.5</v>
      </c>
      <c r="J7002">
        <v>1.208</v>
      </c>
      <c r="K7002">
        <v>81.5</v>
      </c>
      <c r="L7002">
        <v>0.22470000000000001</v>
      </c>
      <c r="M7002">
        <v>0.24360000000000001</v>
      </c>
      <c r="O7002">
        <v>439.4</v>
      </c>
      <c r="T7002">
        <f t="shared" si="830"/>
        <v>2921400</v>
      </c>
      <c r="U7002">
        <v>425.5</v>
      </c>
      <c r="V7002">
        <f t="shared" si="828"/>
        <v>439.4</v>
      </c>
      <c r="W7002" t="str">
        <f t="shared" si="831"/>
        <v/>
      </c>
      <c r="X7002" t="str">
        <f t="shared" si="832"/>
        <v/>
      </c>
      <c r="Y7002" t="str">
        <f t="shared" si="829"/>
        <v/>
      </c>
      <c r="AA7002" s="16">
        <f t="shared" si="833"/>
        <v>0.54300000000000004</v>
      </c>
      <c r="AB7002" s="16">
        <f t="shared" si="834"/>
        <v>0.123</v>
      </c>
      <c r="AC7002" s="16"/>
    </row>
    <row r="7003" spans="1:29" x14ac:dyDescent="0.25">
      <c r="A7003" s="2">
        <v>43757</v>
      </c>
      <c r="B7003" s="1">
        <v>292</v>
      </c>
      <c r="C7003" s="3">
        <v>1500</v>
      </c>
      <c r="D7003" s="13">
        <v>320.64337962962998</v>
      </c>
      <c r="E7003">
        <v>58.69</v>
      </c>
      <c r="F7003" s="15">
        <f t="shared" si="835"/>
        <v>3.1899999999999977</v>
      </c>
      <c r="G7003">
        <v>1.51</v>
      </c>
      <c r="H7003">
        <v>4.53</v>
      </c>
      <c r="I7003">
        <v>301.8</v>
      </c>
      <c r="J7003">
        <v>0.19</v>
      </c>
      <c r="K7003">
        <v>84.2</v>
      </c>
      <c r="L7003">
        <v>0.22620000000000001</v>
      </c>
      <c r="M7003">
        <v>0.24579999999999999</v>
      </c>
      <c r="O7003">
        <v>126.9</v>
      </c>
      <c r="T7003">
        <f t="shared" si="830"/>
        <v>2921500</v>
      </c>
      <c r="U7003">
        <v>307.3</v>
      </c>
      <c r="V7003">
        <f t="shared" si="828"/>
        <v>126.9</v>
      </c>
      <c r="W7003" t="str">
        <f t="shared" si="831"/>
        <v/>
      </c>
      <c r="X7003" t="str">
        <f t="shared" si="832"/>
        <v/>
      </c>
      <c r="Y7003" t="str">
        <f t="shared" si="829"/>
        <v/>
      </c>
      <c r="AA7003" s="16">
        <f t="shared" si="833"/>
        <v>0.52100000000000002</v>
      </c>
      <c r="AB7003" s="16">
        <f t="shared" si="834"/>
        <v>9.8000000000000004E-2</v>
      </c>
      <c r="AC7003" s="16"/>
    </row>
    <row r="7004" spans="1:29" x14ac:dyDescent="0.25">
      <c r="A7004" s="2">
        <v>43757</v>
      </c>
      <c r="B7004" s="1">
        <v>292</v>
      </c>
      <c r="C7004" s="3">
        <v>1600</v>
      </c>
      <c r="D7004" s="13">
        <v>320.68504629629598</v>
      </c>
      <c r="E7004">
        <v>58.69</v>
      </c>
      <c r="F7004" s="15">
        <f t="shared" si="835"/>
        <v>3.1899999999999977</v>
      </c>
      <c r="G7004">
        <v>1.01</v>
      </c>
      <c r="H7004">
        <v>5.03</v>
      </c>
      <c r="I7004">
        <v>296.2</v>
      </c>
      <c r="J7004">
        <v>-1.1279999999999999</v>
      </c>
      <c r="K7004">
        <v>89.3</v>
      </c>
      <c r="L7004">
        <v>0.2276</v>
      </c>
      <c r="M7004">
        <v>0.2487</v>
      </c>
      <c r="O7004">
        <v>91.9</v>
      </c>
      <c r="T7004">
        <f t="shared" si="830"/>
        <v>2921600</v>
      </c>
      <c r="U7004">
        <v>159</v>
      </c>
      <c r="V7004">
        <f t="shared" si="828"/>
        <v>91.9</v>
      </c>
      <c r="W7004" t="str">
        <f t="shared" si="831"/>
        <v/>
      </c>
      <c r="X7004" t="str">
        <f t="shared" si="832"/>
        <v/>
      </c>
      <c r="Y7004" t="str">
        <f t="shared" si="829"/>
        <v/>
      </c>
      <c r="AA7004" s="16">
        <f t="shared" si="833"/>
        <v>0.502</v>
      </c>
      <c r="AB7004" s="16">
        <f t="shared" si="834"/>
        <v>0.06</v>
      </c>
      <c r="AC7004" s="16"/>
    </row>
    <row r="7005" spans="1:29" x14ac:dyDescent="0.25">
      <c r="A7005" s="2">
        <v>43757</v>
      </c>
      <c r="B7005" s="1">
        <v>292</v>
      </c>
      <c r="C7005" s="3">
        <v>1700</v>
      </c>
      <c r="D7005" s="13">
        <v>320.72671296296301</v>
      </c>
      <c r="E7005">
        <v>58.58</v>
      </c>
      <c r="F7005" s="15">
        <f t="shared" si="835"/>
        <v>3.0799999999999983</v>
      </c>
      <c r="G7005">
        <v>1.01</v>
      </c>
      <c r="H7005">
        <v>4.53</v>
      </c>
      <c r="I7005">
        <v>285</v>
      </c>
      <c r="J7005">
        <v>-1.5840000000000001</v>
      </c>
      <c r="K7005">
        <v>88.8</v>
      </c>
      <c r="L7005">
        <v>0.22839999999999999</v>
      </c>
      <c r="M7005">
        <v>0.25090000000000001</v>
      </c>
      <c r="O7005">
        <v>23.1</v>
      </c>
      <c r="T7005">
        <f t="shared" si="830"/>
        <v>2921700</v>
      </c>
      <c r="U7005">
        <v>23.5</v>
      </c>
      <c r="V7005">
        <f t="shared" si="828"/>
        <v>23.1</v>
      </c>
      <c r="W7005" t="str">
        <f t="shared" si="831"/>
        <v/>
      </c>
      <c r="X7005" t="str">
        <f t="shared" si="832"/>
        <v/>
      </c>
      <c r="Y7005" t="str">
        <f t="shared" si="829"/>
        <v/>
      </c>
      <c r="AA7005" s="16">
        <f t="shared" si="833"/>
        <v>0.48299999999999998</v>
      </c>
      <c r="AB7005" s="16">
        <f t="shared" si="834"/>
        <v>6.0999999999999999E-2</v>
      </c>
      <c r="AC7005" s="16"/>
    </row>
    <row r="7006" spans="1:29" x14ac:dyDescent="0.25">
      <c r="A7006" s="2">
        <v>43757</v>
      </c>
      <c r="B7006" s="1">
        <v>292</v>
      </c>
      <c r="C7006" s="3">
        <v>1800</v>
      </c>
      <c r="D7006" s="13">
        <v>320.76837962962998</v>
      </c>
      <c r="E7006">
        <v>58.11</v>
      </c>
      <c r="F7006" s="15">
        <f t="shared" si="835"/>
        <v>2.6099999999999994</v>
      </c>
      <c r="G7006">
        <v>0</v>
      </c>
      <c r="H7006">
        <v>4.03</v>
      </c>
      <c r="I7006">
        <v>287.8</v>
      </c>
      <c r="J7006">
        <v>-2.9180000000000001</v>
      </c>
      <c r="K7006">
        <v>90.5</v>
      </c>
      <c r="L7006">
        <v>0.2291</v>
      </c>
      <c r="M7006">
        <v>0.25230000000000002</v>
      </c>
      <c r="O7006">
        <v>0.6</v>
      </c>
      <c r="T7006">
        <f t="shared" si="830"/>
        <v>2921800</v>
      </c>
      <c r="U7006">
        <v>0</v>
      </c>
      <c r="V7006">
        <f t="shared" si="828"/>
        <v>0</v>
      </c>
      <c r="W7006" t="str">
        <f t="shared" si="831"/>
        <v/>
      </c>
      <c r="X7006" t="str">
        <f t="shared" si="832"/>
        <v/>
      </c>
      <c r="Y7006" t="str">
        <f t="shared" si="829"/>
        <v/>
      </c>
      <c r="AA7006" s="16">
        <f t="shared" si="833"/>
        <v>0.44600000000000001</v>
      </c>
      <c r="AB7006" s="16">
        <f t="shared" si="834"/>
        <v>4.7E-2</v>
      </c>
      <c r="AC7006" s="16"/>
    </row>
    <row r="7007" spans="1:29" x14ac:dyDescent="0.25">
      <c r="A7007" s="2">
        <v>43757</v>
      </c>
      <c r="B7007" s="1">
        <v>292</v>
      </c>
      <c r="C7007" s="3">
        <v>1900</v>
      </c>
      <c r="D7007" s="13">
        <v>320.81004629629598</v>
      </c>
      <c r="E7007">
        <v>58.69</v>
      </c>
      <c r="F7007" s="15">
        <f t="shared" si="835"/>
        <v>3.1899999999999977</v>
      </c>
      <c r="G7007">
        <v>0</v>
      </c>
      <c r="H7007">
        <v>3.02</v>
      </c>
      <c r="I7007">
        <v>287.8</v>
      </c>
      <c r="J7007">
        <v>-3.508</v>
      </c>
      <c r="K7007">
        <v>90.5</v>
      </c>
      <c r="L7007">
        <v>0.2298</v>
      </c>
      <c r="M7007">
        <v>0.25380000000000003</v>
      </c>
      <c r="O7007">
        <v>0.6</v>
      </c>
      <c r="T7007">
        <f t="shared" si="830"/>
        <v>2921900</v>
      </c>
      <c r="U7007">
        <v>0</v>
      </c>
      <c r="V7007">
        <f t="shared" si="828"/>
        <v>0</v>
      </c>
      <c r="W7007" t="str">
        <f t="shared" si="831"/>
        <v/>
      </c>
      <c r="X7007" t="str">
        <f t="shared" si="832"/>
        <v/>
      </c>
      <c r="Y7007" t="str">
        <f t="shared" si="829"/>
        <v/>
      </c>
      <c r="AA7007" s="16">
        <f t="shared" si="833"/>
        <v>0.42599999999999999</v>
      </c>
      <c r="AB7007" s="16">
        <f t="shared" si="834"/>
        <v>4.4999999999999998E-2</v>
      </c>
      <c r="AC7007" s="16"/>
    </row>
    <row r="7008" spans="1:29" x14ac:dyDescent="0.25">
      <c r="A7008" s="2">
        <v>43757</v>
      </c>
      <c r="B7008" s="1">
        <v>292</v>
      </c>
      <c r="C7008" s="3">
        <v>2000</v>
      </c>
      <c r="D7008" s="13">
        <v>320.85171296296301</v>
      </c>
      <c r="E7008">
        <v>57.99</v>
      </c>
      <c r="F7008" s="15">
        <f t="shared" si="835"/>
        <v>2.490000000000002</v>
      </c>
      <c r="G7008">
        <v>0</v>
      </c>
      <c r="H7008">
        <v>2.0099999999999998</v>
      </c>
      <c r="I7008">
        <v>272.39999999999998</v>
      </c>
      <c r="J7008">
        <v>-3.9260000000000002</v>
      </c>
      <c r="K7008">
        <v>92.6</v>
      </c>
      <c r="L7008">
        <v>0.23050000000000001</v>
      </c>
      <c r="M7008">
        <v>0.25380000000000003</v>
      </c>
      <c r="O7008">
        <v>0.6</v>
      </c>
      <c r="T7008">
        <f t="shared" si="830"/>
        <v>2922000</v>
      </c>
      <c r="U7008">
        <v>0</v>
      </c>
      <c r="V7008">
        <f t="shared" si="828"/>
        <v>0</v>
      </c>
      <c r="W7008" t="str">
        <f t="shared" si="831"/>
        <v/>
      </c>
      <c r="X7008" t="str">
        <f t="shared" si="832"/>
        <v/>
      </c>
      <c r="Y7008" t="str">
        <f t="shared" si="829"/>
        <v/>
      </c>
      <c r="AA7008" s="16">
        <f t="shared" si="833"/>
        <v>0.42299999999999999</v>
      </c>
      <c r="AB7008" s="16">
        <f t="shared" si="834"/>
        <v>3.4000000000000002E-2</v>
      </c>
      <c r="AC7008" s="16"/>
    </row>
    <row r="7009" spans="1:29" x14ac:dyDescent="0.25">
      <c r="A7009" s="2">
        <v>43757</v>
      </c>
      <c r="B7009" s="1">
        <v>292</v>
      </c>
      <c r="C7009" s="3">
        <v>2100</v>
      </c>
      <c r="D7009" s="13">
        <v>320.89337962962998</v>
      </c>
      <c r="E7009">
        <v>58.23</v>
      </c>
      <c r="F7009" s="15">
        <f t="shared" si="835"/>
        <v>2.7299999999999969</v>
      </c>
      <c r="G7009">
        <v>0</v>
      </c>
      <c r="H7009">
        <v>2.0099999999999998</v>
      </c>
      <c r="I7009">
        <v>269.60000000000002</v>
      </c>
      <c r="J7009">
        <v>-4.1059999999999999</v>
      </c>
      <c r="K7009">
        <v>93.7</v>
      </c>
      <c r="L7009">
        <v>0.23050000000000001</v>
      </c>
      <c r="M7009">
        <v>0.25380000000000003</v>
      </c>
      <c r="O7009">
        <v>0.6</v>
      </c>
      <c r="T7009">
        <f t="shared" si="830"/>
        <v>2922100</v>
      </c>
      <c r="U7009">
        <v>0</v>
      </c>
      <c r="V7009">
        <f t="shared" si="828"/>
        <v>0</v>
      </c>
      <c r="W7009" t="str">
        <f t="shared" si="831"/>
        <v/>
      </c>
      <c r="X7009" t="str">
        <f t="shared" si="832"/>
        <v/>
      </c>
      <c r="Y7009" t="str">
        <f t="shared" si="829"/>
        <v/>
      </c>
      <c r="AA7009" s="16">
        <f t="shared" si="833"/>
        <v>0.42199999999999999</v>
      </c>
      <c r="AB7009" s="16">
        <f t="shared" si="834"/>
        <v>2.8000000000000001E-2</v>
      </c>
      <c r="AC7009" s="16"/>
    </row>
    <row r="7010" spans="1:29" x14ac:dyDescent="0.25">
      <c r="A7010" s="2">
        <v>43757</v>
      </c>
      <c r="B7010" s="1">
        <v>292</v>
      </c>
      <c r="C7010" s="3">
        <v>2200</v>
      </c>
      <c r="D7010" s="13">
        <v>320.93504629629598</v>
      </c>
      <c r="E7010">
        <v>58.58</v>
      </c>
      <c r="F7010" s="15">
        <f t="shared" si="835"/>
        <v>3.0799999999999983</v>
      </c>
      <c r="G7010">
        <v>0</v>
      </c>
      <c r="H7010">
        <v>2.0099999999999998</v>
      </c>
      <c r="I7010">
        <v>276.60000000000002</v>
      </c>
      <c r="J7010">
        <v>-4.2270000000000003</v>
      </c>
      <c r="K7010">
        <v>93.8</v>
      </c>
      <c r="L7010">
        <v>0.2298</v>
      </c>
      <c r="M7010">
        <v>0.253</v>
      </c>
      <c r="O7010">
        <v>0.6</v>
      </c>
      <c r="T7010">
        <f t="shared" si="830"/>
        <v>2922200</v>
      </c>
      <c r="U7010">
        <v>0</v>
      </c>
      <c r="V7010">
        <f t="shared" si="828"/>
        <v>0</v>
      </c>
      <c r="W7010" t="str">
        <f t="shared" si="831"/>
        <v/>
      </c>
      <c r="X7010" t="str">
        <f t="shared" si="832"/>
        <v/>
      </c>
      <c r="Y7010" t="str">
        <f t="shared" si="829"/>
        <v/>
      </c>
      <c r="AA7010" s="16">
        <f t="shared" si="833"/>
        <v>0.41899999999999998</v>
      </c>
      <c r="AB7010" s="16">
        <f t="shared" si="834"/>
        <v>2.8000000000000001E-2</v>
      </c>
      <c r="AC7010" s="16"/>
    </row>
    <row r="7011" spans="1:29" x14ac:dyDescent="0.25">
      <c r="A7011" s="2">
        <v>43757</v>
      </c>
      <c r="B7011" s="1">
        <v>292</v>
      </c>
      <c r="C7011" s="3">
        <v>2300</v>
      </c>
      <c r="D7011" s="13">
        <v>320.97671296296301</v>
      </c>
      <c r="E7011">
        <v>58.69</v>
      </c>
      <c r="F7011" s="15">
        <f t="shared" si="835"/>
        <v>3.1899999999999977</v>
      </c>
      <c r="G7011">
        <v>0.5</v>
      </c>
      <c r="H7011">
        <v>3.52</v>
      </c>
      <c r="I7011">
        <v>237.3</v>
      </c>
      <c r="J7011">
        <v>-3.6869999999999998</v>
      </c>
      <c r="K7011">
        <v>97.2</v>
      </c>
      <c r="L7011">
        <v>0.2298</v>
      </c>
      <c r="M7011">
        <v>0.25230000000000002</v>
      </c>
      <c r="O7011">
        <v>0.6</v>
      </c>
      <c r="T7011">
        <f t="shared" si="830"/>
        <v>2922300</v>
      </c>
      <c r="U7011">
        <v>0</v>
      </c>
      <c r="V7011">
        <f t="shared" si="828"/>
        <v>0</v>
      </c>
      <c r="W7011" t="str">
        <f t="shared" si="831"/>
        <v/>
      </c>
      <c r="X7011" t="str">
        <f t="shared" si="832"/>
        <v/>
      </c>
      <c r="Y7011" t="str">
        <f t="shared" si="829"/>
        <v/>
      </c>
      <c r="AA7011" s="16">
        <f t="shared" si="833"/>
        <v>0.45200000000000001</v>
      </c>
      <c r="AB7011" s="16">
        <f t="shared" si="834"/>
        <v>1.2999999999999999E-2</v>
      </c>
      <c r="AC7011" s="16"/>
    </row>
    <row r="7012" spans="1:29" x14ac:dyDescent="0.25">
      <c r="A7012" s="2">
        <v>43757</v>
      </c>
      <c r="B7012" s="1">
        <v>292</v>
      </c>
      <c r="C7012" s="3">
        <v>2400</v>
      </c>
      <c r="D7012" s="13">
        <v>321.01837962962998</v>
      </c>
      <c r="E7012">
        <v>58.58</v>
      </c>
      <c r="F7012" s="15">
        <f t="shared" si="835"/>
        <v>3.0799999999999983</v>
      </c>
      <c r="G7012">
        <v>0.5</v>
      </c>
      <c r="H7012">
        <v>3.52</v>
      </c>
      <c r="I7012">
        <v>209.2</v>
      </c>
      <c r="J7012">
        <v>-3.7170000000000001</v>
      </c>
      <c r="K7012">
        <v>96.6</v>
      </c>
      <c r="L7012">
        <v>0.2298</v>
      </c>
      <c r="M7012">
        <v>0.25159999999999999</v>
      </c>
      <c r="O7012">
        <v>0.6</v>
      </c>
      <c r="T7012">
        <f t="shared" si="830"/>
        <v>2922400</v>
      </c>
      <c r="U7012">
        <v>0</v>
      </c>
      <c r="V7012">
        <f t="shared" si="828"/>
        <v>0</v>
      </c>
      <c r="W7012">
        <f t="shared" si="831"/>
        <v>0.23</v>
      </c>
      <c r="X7012">
        <f t="shared" si="832"/>
        <v>0.252</v>
      </c>
      <c r="Y7012">
        <f t="shared" si="829"/>
        <v>3.1E-2</v>
      </c>
      <c r="AA7012" s="16">
        <f t="shared" si="833"/>
        <v>0.44800000000000001</v>
      </c>
      <c r="AB7012" s="16">
        <f t="shared" si="834"/>
        <v>1.6E-2</v>
      </c>
      <c r="AC7012" s="16"/>
    </row>
    <row r="7013" spans="1:29" x14ac:dyDescent="0.25">
      <c r="A7013" s="2">
        <v>43758</v>
      </c>
      <c r="B7013" s="1">
        <v>293</v>
      </c>
      <c r="C7013" s="3">
        <v>100</v>
      </c>
      <c r="D7013" s="13">
        <v>321.06004629629598</v>
      </c>
      <c r="E7013">
        <v>57.17</v>
      </c>
      <c r="F7013" s="15">
        <f t="shared" si="835"/>
        <v>1.6700000000000017</v>
      </c>
      <c r="G7013">
        <v>1.51</v>
      </c>
      <c r="H7013">
        <v>5.54</v>
      </c>
      <c r="I7013">
        <v>247.1</v>
      </c>
      <c r="J7013">
        <v>-3.0649999999999999</v>
      </c>
      <c r="K7013">
        <v>96.2</v>
      </c>
      <c r="L7013">
        <v>0.2291</v>
      </c>
      <c r="M7013">
        <v>0.25090000000000001</v>
      </c>
      <c r="O7013">
        <v>0.6</v>
      </c>
      <c r="T7013">
        <f t="shared" si="830"/>
        <v>2930100</v>
      </c>
      <c r="U7013">
        <v>0</v>
      </c>
      <c r="V7013">
        <f t="shared" si="828"/>
        <v>0</v>
      </c>
      <c r="W7013" t="str">
        <f t="shared" si="831"/>
        <v/>
      </c>
      <c r="X7013" t="str">
        <f t="shared" si="832"/>
        <v/>
      </c>
      <c r="Y7013" t="str">
        <f t="shared" si="829"/>
        <v/>
      </c>
      <c r="AA7013" s="16">
        <f t="shared" si="833"/>
        <v>0.46800000000000003</v>
      </c>
      <c r="AB7013" s="16">
        <f t="shared" si="834"/>
        <v>1.7999999999999999E-2</v>
      </c>
      <c r="AC7013" s="16"/>
    </row>
    <row r="7014" spans="1:29" x14ac:dyDescent="0.25">
      <c r="A7014" s="2">
        <v>43758</v>
      </c>
      <c r="B7014" s="1">
        <v>293</v>
      </c>
      <c r="C7014" s="3">
        <v>200</v>
      </c>
      <c r="D7014" s="13">
        <v>321.10171296296301</v>
      </c>
      <c r="E7014">
        <v>58.34</v>
      </c>
      <c r="F7014" s="15">
        <f t="shared" si="835"/>
        <v>2.8400000000000034</v>
      </c>
      <c r="G7014">
        <v>2.0099999999999998</v>
      </c>
      <c r="H7014">
        <v>8.0500000000000007</v>
      </c>
      <c r="I7014">
        <v>237.3</v>
      </c>
      <c r="J7014">
        <v>-2.8</v>
      </c>
      <c r="K7014">
        <v>98.3</v>
      </c>
      <c r="L7014">
        <v>0.2291</v>
      </c>
      <c r="M7014">
        <v>0.25009999999999999</v>
      </c>
      <c r="O7014">
        <v>0.6</v>
      </c>
      <c r="T7014">
        <f t="shared" si="830"/>
        <v>2930200</v>
      </c>
      <c r="U7014">
        <v>0</v>
      </c>
      <c r="V7014">
        <f t="shared" si="828"/>
        <v>0</v>
      </c>
      <c r="W7014" t="str">
        <f t="shared" si="831"/>
        <v/>
      </c>
      <c r="X7014" t="str">
        <f t="shared" si="832"/>
        <v/>
      </c>
      <c r="Y7014" t="str">
        <f t="shared" si="829"/>
        <v/>
      </c>
      <c r="AA7014" s="16">
        <f t="shared" si="833"/>
        <v>0.48799999999999999</v>
      </c>
      <c r="AB7014" s="16">
        <f t="shared" si="834"/>
        <v>8.0000000000000002E-3</v>
      </c>
      <c r="AC7014" s="16"/>
    </row>
    <row r="7015" spans="1:29" x14ac:dyDescent="0.25">
      <c r="A7015" s="2">
        <v>43758</v>
      </c>
      <c r="B7015" s="1">
        <v>293</v>
      </c>
      <c r="C7015" s="3">
        <v>300</v>
      </c>
      <c r="D7015" s="13">
        <v>321.14337962962998</v>
      </c>
      <c r="E7015">
        <v>58.46</v>
      </c>
      <c r="F7015" s="15">
        <f t="shared" si="835"/>
        <v>2.9600000000000009</v>
      </c>
      <c r="G7015">
        <v>3.02</v>
      </c>
      <c r="H7015">
        <v>7.05</v>
      </c>
      <c r="I7015">
        <v>227.4</v>
      </c>
      <c r="J7015">
        <v>-3.153</v>
      </c>
      <c r="K7015">
        <v>95.6</v>
      </c>
      <c r="L7015">
        <v>0.2291</v>
      </c>
      <c r="M7015">
        <v>0.24940000000000001</v>
      </c>
      <c r="O7015">
        <v>0.6</v>
      </c>
      <c r="T7015">
        <f t="shared" si="830"/>
        <v>2930300</v>
      </c>
      <c r="U7015">
        <v>0</v>
      </c>
      <c r="V7015">
        <f t="shared" si="828"/>
        <v>0</v>
      </c>
      <c r="W7015" t="str">
        <f t="shared" si="831"/>
        <v/>
      </c>
      <c r="X7015" t="str">
        <f t="shared" si="832"/>
        <v/>
      </c>
      <c r="Y7015" t="str">
        <f t="shared" si="829"/>
        <v/>
      </c>
      <c r="AA7015" s="16">
        <f t="shared" si="833"/>
        <v>0.46300000000000002</v>
      </c>
      <c r="AB7015" s="16">
        <f t="shared" si="834"/>
        <v>2.1000000000000001E-2</v>
      </c>
      <c r="AC7015" s="16"/>
    </row>
    <row r="7016" spans="1:29" x14ac:dyDescent="0.25">
      <c r="A7016" s="2">
        <v>43758</v>
      </c>
      <c r="B7016" s="1">
        <v>293</v>
      </c>
      <c r="C7016" s="3">
        <v>400</v>
      </c>
      <c r="D7016" s="13">
        <v>321.18504629629598</v>
      </c>
      <c r="E7016">
        <v>57.41</v>
      </c>
      <c r="F7016" s="15">
        <f t="shared" si="835"/>
        <v>1.9099999999999966</v>
      </c>
      <c r="G7016">
        <v>2.52</v>
      </c>
      <c r="H7016">
        <v>7.05</v>
      </c>
      <c r="I7016">
        <v>226</v>
      </c>
      <c r="J7016">
        <v>-3.508</v>
      </c>
      <c r="K7016">
        <v>93.4</v>
      </c>
      <c r="L7016">
        <v>0.22839999999999999</v>
      </c>
      <c r="M7016">
        <v>0.2487</v>
      </c>
      <c r="O7016">
        <v>0.6</v>
      </c>
      <c r="T7016">
        <f t="shared" si="830"/>
        <v>2930400</v>
      </c>
      <c r="U7016">
        <v>0</v>
      </c>
      <c r="V7016">
        <f t="shared" si="828"/>
        <v>0</v>
      </c>
      <c r="W7016" t="str">
        <f t="shared" si="831"/>
        <v/>
      </c>
      <c r="X7016" t="str">
        <f t="shared" si="832"/>
        <v/>
      </c>
      <c r="Y7016" t="str">
        <f t="shared" si="829"/>
        <v/>
      </c>
      <c r="AA7016" s="16">
        <f t="shared" si="833"/>
        <v>0.44</v>
      </c>
      <c r="AB7016" s="16">
        <f t="shared" si="834"/>
        <v>3.1E-2</v>
      </c>
      <c r="AC7016" s="16"/>
    </row>
    <row r="7017" spans="1:29" x14ac:dyDescent="0.25">
      <c r="A7017" s="2">
        <v>43758</v>
      </c>
      <c r="B7017" s="1">
        <v>293</v>
      </c>
      <c r="C7017" s="3">
        <v>500</v>
      </c>
      <c r="D7017" s="13">
        <v>321.22671296296301</v>
      </c>
      <c r="E7017">
        <v>58.23</v>
      </c>
      <c r="F7017" s="15">
        <f t="shared" si="835"/>
        <v>2.7299999999999969</v>
      </c>
      <c r="G7017">
        <v>2.52</v>
      </c>
      <c r="H7017">
        <v>6.54</v>
      </c>
      <c r="I7017">
        <v>230.2</v>
      </c>
      <c r="J7017">
        <v>-3.4489999999999998</v>
      </c>
      <c r="K7017">
        <v>92.9</v>
      </c>
      <c r="L7017">
        <v>0.22839999999999999</v>
      </c>
      <c r="M7017">
        <v>0.248</v>
      </c>
      <c r="O7017">
        <v>0.6</v>
      </c>
      <c r="T7017">
        <f t="shared" si="830"/>
        <v>2930500</v>
      </c>
      <c r="U7017">
        <v>0</v>
      </c>
      <c r="V7017">
        <f t="shared" si="828"/>
        <v>0</v>
      </c>
      <c r="W7017" t="str">
        <f t="shared" si="831"/>
        <v/>
      </c>
      <c r="X7017" t="str">
        <f t="shared" si="832"/>
        <v/>
      </c>
      <c r="Y7017" t="str">
        <f t="shared" si="829"/>
        <v/>
      </c>
      <c r="AA7017" s="16">
        <f t="shared" si="833"/>
        <v>0.44</v>
      </c>
      <c r="AB7017" s="16">
        <f t="shared" si="834"/>
        <v>3.4000000000000002E-2</v>
      </c>
      <c r="AC7017" s="16"/>
    </row>
    <row r="7018" spans="1:29" x14ac:dyDescent="0.25">
      <c r="A7018" s="2">
        <v>43758</v>
      </c>
      <c r="B7018" s="1">
        <v>293</v>
      </c>
      <c r="C7018" s="3">
        <v>600</v>
      </c>
      <c r="D7018" s="13">
        <v>321.26837962962998</v>
      </c>
      <c r="E7018">
        <v>57.52</v>
      </c>
      <c r="F7018" s="15">
        <f t="shared" si="835"/>
        <v>2.0200000000000031</v>
      </c>
      <c r="G7018">
        <v>1.51</v>
      </c>
      <c r="H7018">
        <v>6.04</v>
      </c>
      <c r="I7018">
        <v>233.1</v>
      </c>
      <c r="J7018">
        <v>-3.419</v>
      </c>
      <c r="K7018">
        <v>91.9</v>
      </c>
      <c r="L7018">
        <v>0.22839999999999999</v>
      </c>
      <c r="M7018">
        <v>0.2465</v>
      </c>
      <c r="O7018">
        <v>0.6</v>
      </c>
      <c r="T7018">
        <f t="shared" si="830"/>
        <v>2930600</v>
      </c>
      <c r="U7018">
        <v>0</v>
      </c>
      <c r="V7018">
        <f t="shared" si="828"/>
        <v>0</v>
      </c>
      <c r="W7018" t="str">
        <f t="shared" si="831"/>
        <v/>
      </c>
      <c r="X7018" t="str">
        <f t="shared" si="832"/>
        <v/>
      </c>
      <c r="Y7018" t="str">
        <f t="shared" si="829"/>
        <v/>
      </c>
      <c r="AA7018" s="16">
        <f t="shared" si="833"/>
        <v>0.436</v>
      </c>
      <c r="AB7018" s="16">
        <f t="shared" si="834"/>
        <v>3.7999999999999999E-2</v>
      </c>
      <c r="AC7018" s="16"/>
    </row>
    <row r="7019" spans="1:29" x14ac:dyDescent="0.25">
      <c r="A7019" s="2">
        <v>43758</v>
      </c>
      <c r="B7019" s="1">
        <v>293</v>
      </c>
      <c r="C7019" s="3">
        <v>700</v>
      </c>
      <c r="D7019" s="13">
        <v>321.31004629629598</v>
      </c>
      <c r="E7019">
        <v>56.12</v>
      </c>
      <c r="F7019" s="15">
        <f t="shared" si="835"/>
        <v>0.61999999999999744</v>
      </c>
      <c r="G7019">
        <v>0.5</v>
      </c>
      <c r="H7019">
        <v>3.52</v>
      </c>
      <c r="I7019">
        <v>213.4</v>
      </c>
      <c r="J7019">
        <v>-3.5379999999999998</v>
      </c>
      <c r="K7019">
        <v>93</v>
      </c>
      <c r="L7019">
        <v>0.2276</v>
      </c>
      <c r="M7019">
        <v>0.24579999999999999</v>
      </c>
      <c r="O7019">
        <v>0.6</v>
      </c>
      <c r="T7019">
        <f t="shared" si="830"/>
        <v>2930700</v>
      </c>
      <c r="U7019">
        <v>7</v>
      </c>
      <c r="V7019">
        <f t="shared" si="828"/>
        <v>0</v>
      </c>
      <c r="W7019" t="str">
        <f t="shared" si="831"/>
        <v/>
      </c>
      <c r="X7019" t="str">
        <f t="shared" si="832"/>
        <v/>
      </c>
      <c r="Y7019" t="str">
        <f t="shared" si="829"/>
        <v/>
      </c>
      <c r="AA7019" s="16">
        <f t="shared" si="833"/>
        <v>0.437</v>
      </c>
      <c r="AB7019" s="16">
        <f t="shared" si="834"/>
        <v>3.3000000000000002E-2</v>
      </c>
      <c r="AC7019" s="16"/>
    </row>
    <row r="7020" spans="1:29" x14ac:dyDescent="0.25">
      <c r="A7020" s="2">
        <v>43758</v>
      </c>
      <c r="B7020" s="1">
        <v>293</v>
      </c>
      <c r="C7020" s="3">
        <v>800</v>
      </c>
      <c r="D7020" s="13">
        <v>321.35171296296301</v>
      </c>
      <c r="E7020">
        <v>57.29</v>
      </c>
      <c r="F7020" s="15">
        <f t="shared" si="835"/>
        <v>1.7899999999999991</v>
      </c>
      <c r="G7020">
        <v>0</v>
      </c>
      <c r="H7020">
        <v>2.52</v>
      </c>
      <c r="I7020">
        <v>202.2</v>
      </c>
      <c r="J7020">
        <v>-3.4489999999999998</v>
      </c>
      <c r="K7020">
        <v>92.4</v>
      </c>
      <c r="L7020">
        <v>0.2276</v>
      </c>
      <c r="M7020">
        <v>0.24510000000000001</v>
      </c>
      <c r="O7020">
        <v>30.6</v>
      </c>
      <c r="T7020">
        <f t="shared" si="830"/>
        <v>2930800</v>
      </c>
      <c r="U7020">
        <v>120.2</v>
      </c>
      <c r="V7020">
        <f t="shared" si="828"/>
        <v>30.6</v>
      </c>
      <c r="W7020" t="str">
        <f t="shared" si="831"/>
        <v/>
      </c>
      <c r="X7020" t="str">
        <f t="shared" si="832"/>
        <v/>
      </c>
      <c r="Y7020" t="str">
        <f t="shared" si="829"/>
        <v/>
      </c>
      <c r="AA7020" s="16">
        <f t="shared" si="833"/>
        <v>0.437</v>
      </c>
      <c r="AB7020" s="16">
        <f t="shared" si="834"/>
        <v>3.5999999999999997E-2</v>
      </c>
      <c r="AC7020" s="16"/>
    </row>
    <row r="7021" spans="1:29" x14ac:dyDescent="0.25">
      <c r="A7021" s="2">
        <v>43758</v>
      </c>
      <c r="B7021" s="1">
        <v>293</v>
      </c>
      <c r="C7021" s="3">
        <v>900</v>
      </c>
      <c r="D7021" s="13">
        <v>321.39337962962998</v>
      </c>
      <c r="E7021">
        <v>58.11</v>
      </c>
      <c r="F7021" s="15">
        <f t="shared" si="835"/>
        <v>2.6099999999999994</v>
      </c>
      <c r="G7021">
        <v>1.01</v>
      </c>
      <c r="H7021">
        <v>3.52</v>
      </c>
      <c r="I7021">
        <v>185.3</v>
      </c>
      <c r="J7021">
        <v>-3.153</v>
      </c>
      <c r="K7021">
        <v>91.4</v>
      </c>
      <c r="L7021">
        <v>0.2276</v>
      </c>
      <c r="M7021">
        <v>0.24429999999999999</v>
      </c>
      <c r="O7021">
        <v>83.1</v>
      </c>
      <c r="T7021">
        <f t="shared" si="830"/>
        <v>2930900</v>
      </c>
      <c r="U7021">
        <v>270.8</v>
      </c>
      <c r="V7021">
        <f t="shared" si="828"/>
        <v>83.1</v>
      </c>
      <c r="W7021" t="str">
        <f t="shared" si="831"/>
        <v/>
      </c>
      <c r="X7021" t="str">
        <f t="shared" si="832"/>
        <v/>
      </c>
      <c r="Y7021" t="str">
        <f t="shared" si="829"/>
        <v/>
      </c>
      <c r="AA7021" s="16">
        <f t="shared" si="833"/>
        <v>0.442</v>
      </c>
      <c r="AB7021" s="16">
        <f t="shared" si="834"/>
        <v>4.2000000000000003E-2</v>
      </c>
      <c r="AC7021" s="16"/>
    </row>
    <row r="7022" spans="1:29" x14ac:dyDescent="0.25">
      <c r="A7022" s="2">
        <v>43758</v>
      </c>
      <c r="B7022" s="1">
        <v>293</v>
      </c>
      <c r="C7022" s="3">
        <v>1000</v>
      </c>
      <c r="D7022" s="13">
        <v>321.43504629629598</v>
      </c>
      <c r="E7022">
        <v>56.12</v>
      </c>
      <c r="F7022" s="15">
        <f t="shared" si="835"/>
        <v>0.61999999999999744</v>
      </c>
      <c r="G7022">
        <v>1.01</v>
      </c>
      <c r="H7022">
        <v>4.03</v>
      </c>
      <c r="I7022">
        <v>182.5</v>
      </c>
      <c r="J7022">
        <v>-2.363</v>
      </c>
      <c r="K7022">
        <v>90.2</v>
      </c>
      <c r="L7022">
        <v>0.22689999999999999</v>
      </c>
      <c r="M7022">
        <v>0.24429999999999999</v>
      </c>
      <c r="O7022">
        <v>125.6</v>
      </c>
      <c r="T7022">
        <f t="shared" si="830"/>
        <v>2931000</v>
      </c>
      <c r="U7022">
        <v>396.7</v>
      </c>
      <c r="V7022">
        <f t="shared" si="828"/>
        <v>125.6</v>
      </c>
      <c r="W7022" t="str">
        <f t="shared" si="831"/>
        <v/>
      </c>
      <c r="X7022" t="str">
        <f t="shared" si="832"/>
        <v/>
      </c>
      <c r="Y7022" t="str">
        <f t="shared" si="829"/>
        <v/>
      </c>
      <c r="AA7022" s="16">
        <f t="shared" si="833"/>
        <v>0.46300000000000002</v>
      </c>
      <c r="AB7022" s="16">
        <f t="shared" si="834"/>
        <v>0.05</v>
      </c>
      <c r="AC7022" s="16"/>
    </row>
    <row r="7023" spans="1:29" x14ac:dyDescent="0.25">
      <c r="A7023" s="2">
        <v>43758</v>
      </c>
      <c r="B7023" s="1">
        <v>293</v>
      </c>
      <c r="C7023" s="3">
        <v>1100</v>
      </c>
      <c r="D7023" s="13">
        <v>321.47671296296301</v>
      </c>
      <c r="E7023">
        <v>58.69</v>
      </c>
      <c r="F7023" s="15">
        <f t="shared" si="835"/>
        <v>3.1899999999999977</v>
      </c>
      <c r="G7023">
        <v>2.0099999999999998</v>
      </c>
      <c r="H7023">
        <v>7.05</v>
      </c>
      <c r="I7023">
        <v>154.4</v>
      </c>
      <c r="J7023">
        <v>-0.62</v>
      </c>
      <c r="K7023">
        <v>83.1</v>
      </c>
      <c r="L7023">
        <v>0.22620000000000001</v>
      </c>
      <c r="M7023">
        <v>0.24360000000000001</v>
      </c>
      <c r="O7023">
        <v>500.6</v>
      </c>
      <c r="T7023">
        <f t="shared" si="830"/>
        <v>2931100</v>
      </c>
      <c r="U7023">
        <v>480.8</v>
      </c>
      <c r="V7023">
        <f t="shared" si="828"/>
        <v>500.6</v>
      </c>
      <c r="W7023" t="str">
        <f t="shared" si="831"/>
        <v/>
      </c>
      <c r="X7023" t="str">
        <f t="shared" si="832"/>
        <v/>
      </c>
      <c r="Y7023" t="str">
        <f t="shared" si="829"/>
        <v/>
      </c>
      <c r="AA7023" s="16">
        <f t="shared" si="833"/>
        <v>0.48499999999999999</v>
      </c>
      <c r="AB7023" s="16">
        <f t="shared" si="834"/>
        <v>9.9000000000000005E-2</v>
      </c>
      <c r="AC7023" s="16"/>
    </row>
    <row r="7024" spans="1:29" x14ac:dyDescent="0.25">
      <c r="A7024" s="2">
        <v>43758</v>
      </c>
      <c r="B7024" s="1">
        <v>293</v>
      </c>
      <c r="C7024" s="3">
        <v>1200</v>
      </c>
      <c r="D7024" s="13">
        <v>321.51837962962998</v>
      </c>
      <c r="E7024">
        <v>58.34</v>
      </c>
      <c r="F7024" s="15">
        <f t="shared" si="835"/>
        <v>2.8400000000000034</v>
      </c>
      <c r="G7024">
        <v>3.52</v>
      </c>
      <c r="H7024">
        <v>7.05</v>
      </c>
      <c r="I7024">
        <v>172.7</v>
      </c>
      <c r="J7024">
        <v>-2.0150000000000001</v>
      </c>
      <c r="K7024">
        <v>82.6</v>
      </c>
      <c r="L7024">
        <v>0.22620000000000001</v>
      </c>
      <c r="M7024">
        <v>0.2429</v>
      </c>
      <c r="O7024">
        <v>146.9</v>
      </c>
      <c r="T7024">
        <f t="shared" si="830"/>
        <v>2931200</v>
      </c>
      <c r="U7024">
        <v>513.20000000000005</v>
      </c>
      <c r="V7024">
        <f t="shared" si="828"/>
        <v>146.9</v>
      </c>
      <c r="W7024" t="str">
        <f t="shared" si="831"/>
        <v/>
      </c>
      <c r="X7024" t="str">
        <f t="shared" si="832"/>
        <v/>
      </c>
      <c r="Y7024" t="str">
        <f t="shared" si="829"/>
        <v/>
      </c>
      <c r="AA7024" s="16">
        <f t="shared" si="833"/>
        <v>0.435</v>
      </c>
      <c r="AB7024" s="16">
        <f t="shared" si="834"/>
        <v>9.1999999999999998E-2</v>
      </c>
      <c r="AC7024" s="16"/>
    </row>
    <row r="7025" spans="1:29" x14ac:dyDescent="0.25">
      <c r="A7025" s="2">
        <v>43758</v>
      </c>
      <c r="B7025" s="1">
        <v>293</v>
      </c>
      <c r="C7025" s="3">
        <v>1300</v>
      </c>
      <c r="D7025" s="13">
        <v>321.56004629629598</v>
      </c>
      <c r="E7025">
        <v>60.45</v>
      </c>
      <c r="F7025" s="15">
        <f t="shared" si="835"/>
        <v>4.9500000000000028</v>
      </c>
      <c r="G7025">
        <v>2.0099999999999998</v>
      </c>
      <c r="H7025">
        <v>6.04</v>
      </c>
      <c r="I7025">
        <v>181.1</v>
      </c>
      <c r="J7025">
        <v>-3.3010000000000002</v>
      </c>
      <c r="K7025">
        <v>95</v>
      </c>
      <c r="L7025">
        <v>0.22539999999999999</v>
      </c>
      <c r="M7025">
        <v>0.2429</v>
      </c>
      <c r="O7025">
        <v>44.4</v>
      </c>
      <c r="T7025">
        <f t="shared" si="830"/>
        <v>2931300</v>
      </c>
      <c r="U7025">
        <v>492.3</v>
      </c>
      <c r="V7025">
        <f t="shared" si="828"/>
        <v>44.4</v>
      </c>
      <c r="W7025" t="str">
        <f t="shared" si="831"/>
        <v/>
      </c>
      <c r="X7025" t="str">
        <f t="shared" si="832"/>
        <v/>
      </c>
      <c r="Y7025" t="str">
        <f t="shared" si="829"/>
        <v/>
      </c>
      <c r="AA7025" s="16">
        <f t="shared" si="833"/>
        <v>0.45500000000000002</v>
      </c>
      <c r="AB7025" s="16">
        <f t="shared" si="834"/>
        <v>2.4E-2</v>
      </c>
      <c r="AC7025" s="16"/>
    </row>
    <row r="7026" spans="1:29" x14ac:dyDescent="0.25">
      <c r="A7026" s="2">
        <v>43758</v>
      </c>
      <c r="B7026" s="1">
        <v>293</v>
      </c>
      <c r="C7026" s="3">
        <v>1400</v>
      </c>
      <c r="D7026" s="13">
        <v>321.60171296296301</v>
      </c>
      <c r="E7026">
        <v>60.68</v>
      </c>
      <c r="F7026" s="15">
        <f t="shared" si="835"/>
        <v>5.18</v>
      </c>
      <c r="G7026">
        <v>2.0099999999999998</v>
      </c>
      <c r="H7026">
        <v>5.03</v>
      </c>
      <c r="I7026">
        <v>168.5</v>
      </c>
      <c r="J7026">
        <v>-3.419</v>
      </c>
      <c r="K7026">
        <v>98</v>
      </c>
      <c r="L7026">
        <v>0.22539999999999999</v>
      </c>
      <c r="M7026">
        <v>0.2429</v>
      </c>
      <c r="O7026">
        <v>58.1</v>
      </c>
      <c r="T7026">
        <f t="shared" si="830"/>
        <v>2931400</v>
      </c>
      <c r="U7026">
        <v>418.8</v>
      </c>
      <c r="V7026">
        <f t="shared" si="828"/>
        <v>58.1</v>
      </c>
      <c r="W7026" t="str">
        <f t="shared" si="831"/>
        <v/>
      </c>
      <c r="X7026" t="str">
        <f t="shared" si="832"/>
        <v/>
      </c>
      <c r="Y7026" t="str">
        <f t="shared" si="829"/>
        <v/>
      </c>
      <c r="AA7026" s="16">
        <f t="shared" si="833"/>
        <v>0.46500000000000002</v>
      </c>
      <c r="AB7026" s="16">
        <f t="shared" si="834"/>
        <v>8.9999999999999993E-3</v>
      </c>
      <c r="AC7026" s="16"/>
    </row>
    <row r="7027" spans="1:29" x14ac:dyDescent="0.25">
      <c r="A7027" s="2">
        <v>43758</v>
      </c>
      <c r="B7027" s="1">
        <v>293</v>
      </c>
      <c r="C7027" s="3">
        <v>1500</v>
      </c>
      <c r="D7027" s="13">
        <v>321.64337962962998</v>
      </c>
      <c r="E7027">
        <v>63.73</v>
      </c>
      <c r="F7027" s="15">
        <f t="shared" si="835"/>
        <v>8.2299999999999969</v>
      </c>
      <c r="G7027">
        <v>2.0099999999999998</v>
      </c>
      <c r="H7027">
        <v>5.03</v>
      </c>
      <c r="I7027">
        <v>143.19999999999999</v>
      </c>
      <c r="J7027">
        <v>-3.5979999999999999</v>
      </c>
      <c r="K7027">
        <v>98.4</v>
      </c>
      <c r="L7027">
        <v>0.22539999999999999</v>
      </c>
      <c r="M7027">
        <v>0.2429</v>
      </c>
      <c r="O7027">
        <v>46.9</v>
      </c>
      <c r="T7027">
        <f t="shared" si="830"/>
        <v>2931500</v>
      </c>
      <c r="U7027">
        <v>300.7</v>
      </c>
      <c r="V7027">
        <f t="shared" si="828"/>
        <v>46.9</v>
      </c>
      <c r="W7027" t="str">
        <f t="shared" si="831"/>
        <v/>
      </c>
      <c r="X7027" t="str">
        <f t="shared" si="832"/>
        <v/>
      </c>
      <c r="Y7027" t="str">
        <f t="shared" si="829"/>
        <v/>
      </c>
      <c r="AA7027" s="16">
        <f t="shared" si="833"/>
        <v>0.46</v>
      </c>
      <c r="AB7027" s="16">
        <f t="shared" si="834"/>
        <v>7.0000000000000001E-3</v>
      </c>
      <c r="AC7027" s="16"/>
    </row>
    <row r="7028" spans="1:29" x14ac:dyDescent="0.25">
      <c r="A7028" s="2">
        <v>43758</v>
      </c>
      <c r="B7028" s="1">
        <v>293</v>
      </c>
      <c r="C7028" s="3">
        <v>1600</v>
      </c>
      <c r="D7028" s="13">
        <v>321.68504629629598</v>
      </c>
      <c r="E7028">
        <v>64.900000000000006</v>
      </c>
      <c r="F7028" s="15">
        <f t="shared" si="835"/>
        <v>9.4000000000000057</v>
      </c>
      <c r="G7028">
        <v>2.52</v>
      </c>
      <c r="H7028">
        <v>5.54</v>
      </c>
      <c r="I7028">
        <v>120.7</v>
      </c>
      <c r="J7028">
        <v>-3.6269999999999998</v>
      </c>
      <c r="K7028">
        <v>98.6</v>
      </c>
      <c r="L7028">
        <v>0.22539999999999999</v>
      </c>
      <c r="M7028">
        <v>0.2429</v>
      </c>
      <c r="O7028">
        <v>20.6</v>
      </c>
      <c r="T7028">
        <f t="shared" si="830"/>
        <v>2931600</v>
      </c>
      <c r="U7028">
        <v>153</v>
      </c>
      <c r="V7028">
        <f t="shared" si="828"/>
        <v>20.6</v>
      </c>
      <c r="W7028" t="str">
        <f t="shared" si="831"/>
        <v/>
      </c>
      <c r="X7028" t="str">
        <f t="shared" si="832"/>
        <v/>
      </c>
      <c r="Y7028" t="str">
        <f t="shared" si="829"/>
        <v/>
      </c>
      <c r="AA7028" s="16">
        <f t="shared" si="833"/>
        <v>0.46</v>
      </c>
      <c r="AB7028" s="16">
        <f t="shared" si="834"/>
        <v>7.0000000000000001E-3</v>
      </c>
      <c r="AC7028" s="16"/>
    </row>
    <row r="7029" spans="1:29" x14ac:dyDescent="0.25">
      <c r="A7029" s="2">
        <v>43758</v>
      </c>
      <c r="B7029" s="1">
        <v>293</v>
      </c>
      <c r="C7029" s="3">
        <v>1700</v>
      </c>
      <c r="D7029" s="13">
        <v>321.72671296296301</v>
      </c>
      <c r="E7029">
        <v>68.05</v>
      </c>
      <c r="F7029" s="15">
        <f t="shared" si="835"/>
        <v>12.549999999999997</v>
      </c>
      <c r="G7029">
        <v>2.0099999999999998</v>
      </c>
      <c r="H7029">
        <v>5.54</v>
      </c>
      <c r="I7029">
        <v>109.5</v>
      </c>
      <c r="J7029">
        <v>-3.6269999999999998</v>
      </c>
      <c r="K7029">
        <v>98.8</v>
      </c>
      <c r="L7029">
        <v>0.22470000000000001</v>
      </c>
      <c r="M7029">
        <v>0.2429</v>
      </c>
      <c r="O7029">
        <v>25.6</v>
      </c>
      <c r="T7029">
        <f t="shared" si="830"/>
        <v>2931700</v>
      </c>
      <c r="U7029">
        <v>20.8</v>
      </c>
      <c r="V7029">
        <f t="shared" si="828"/>
        <v>25.6</v>
      </c>
      <c r="W7029" t="str">
        <f t="shared" si="831"/>
        <v/>
      </c>
      <c r="X7029" t="str">
        <f t="shared" si="832"/>
        <v/>
      </c>
      <c r="Y7029" t="str">
        <f t="shared" si="829"/>
        <v/>
      </c>
      <c r="AA7029" s="16">
        <f t="shared" si="833"/>
        <v>0.46100000000000002</v>
      </c>
      <c r="AB7029" s="16">
        <f t="shared" si="834"/>
        <v>6.0000000000000001E-3</v>
      </c>
      <c r="AC7029" s="16"/>
    </row>
    <row r="7030" spans="1:29" x14ac:dyDescent="0.25">
      <c r="A7030" s="2">
        <v>43758</v>
      </c>
      <c r="B7030" s="1">
        <v>293</v>
      </c>
      <c r="C7030" s="3">
        <v>1800</v>
      </c>
      <c r="D7030" s="13">
        <v>321.76837962962998</v>
      </c>
      <c r="E7030">
        <v>68.290000000000006</v>
      </c>
      <c r="F7030" s="15">
        <f t="shared" si="835"/>
        <v>12.790000000000006</v>
      </c>
      <c r="G7030">
        <v>1.01</v>
      </c>
      <c r="H7030">
        <v>4.03</v>
      </c>
      <c r="I7030">
        <v>103.9</v>
      </c>
      <c r="J7030">
        <v>-3.7170000000000001</v>
      </c>
      <c r="K7030">
        <v>98.8</v>
      </c>
      <c r="L7030">
        <v>0.22470000000000001</v>
      </c>
      <c r="M7030">
        <v>0.2422</v>
      </c>
      <c r="O7030">
        <v>0.6</v>
      </c>
      <c r="T7030">
        <f t="shared" si="830"/>
        <v>2931800</v>
      </c>
      <c r="U7030">
        <v>0</v>
      </c>
      <c r="V7030">
        <f t="shared" si="828"/>
        <v>0</v>
      </c>
      <c r="W7030" t="str">
        <f t="shared" si="831"/>
        <v/>
      </c>
      <c r="X7030" t="str">
        <f t="shared" si="832"/>
        <v/>
      </c>
      <c r="Y7030" t="str">
        <f t="shared" si="829"/>
        <v/>
      </c>
      <c r="AA7030" s="16">
        <f t="shared" si="833"/>
        <v>0.45800000000000002</v>
      </c>
      <c r="AB7030" s="16">
        <f t="shared" si="834"/>
        <v>6.0000000000000001E-3</v>
      </c>
      <c r="AC7030" s="16"/>
    </row>
    <row r="7031" spans="1:29" x14ac:dyDescent="0.25">
      <c r="A7031" s="2">
        <v>43758</v>
      </c>
      <c r="B7031" s="1">
        <v>293</v>
      </c>
      <c r="C7031" s="3">
        <v>1900</v>
      </c>
      <c r="D7031" s="13">
        <v>321.81004629629598</v>
      </c>
      <c r="E7031">
        <v>69.34</v>
      </c>
      <c r="F7031" s="15">
        <f t="shared" si="835"/>
        <v>13.840000000000003</v>
      </c>
      <c r="G7031">
        <v>0.5</v>
      </c>
      <c r="H7031">
        <v>3.02</v>
      </c>
      <c r="I7031">
        <v>199.4</v>
      </c>
      <c r="J7031">
        <v>-3.39</v>
      </c>
      <c r="K7031">
        <v>99</v>
      </c>
      <c r="L7031">
        <v>0.22470000000000001</v>
      </c>
      <c r="M7031">
        <v>0.2422</v>
      </c>
      <c r="O7031">
        <v>0.6</v>
      </c>
      <c r="T7031">
        <f t="shared" si="830"/>
        <v>2931900</v>
      </c>
      <c r="U7031">
        <v>0</v>
      </c>
      <c r="V7031">
        <f t="shared" si="828"/>
        <v>0</v>
      </c>
      <c r="W7031" t="str">
        <f t="shared" si="831"/>
        <v/>
      </c>
      <c r="X7031" t="str">
        <f t="shared" si="832"/>
        <v/>
      </c>
      <c r="Y7031" t="str">
        <f t="shared" si="829"/>
        <v/>
      </c>
      <c r="AA7031" s="16">
        <f t="shared" si="833"/>
        <v>0.47099999999999997</v>
      </c>
      <c r="AB7031" s="16">
        <f t="shared" si="834"/>
        <v>5.0000000000000001E-3</v>
      </c>
      <c r="AC7031" s="16"/>
    </row>
    <row r="7032" spans="1:29" x14ac:dyDescent="0.25">
      <c r="A7032" s="2">
        <v>43758</v>
      </c>
      <c r="B7032" s="1">
        <v>293</v>
      </c>
      <c r="C7032" s="3">
        <v>2000</v>
      </c>
      <c r="D7032" s="13">
        <v>321.85171296296301</v>
      </c>
      <c r="E7032">
        <v>69.459999999999994</v>
      </c>
      <c r="F7032" s="15">
        <f t="shared" si="835"/>
        <v>13.959999999999994</v>
      </c>
      <c r="G7032">
        <v>2.0099999999999998</v>
      </c>
      <c r="H7032">
        <v>5.03</v>
      </c>
      <c r="I7032">
        <v>223.2</v>
      </c>
      <c r="J7032">
        <v>-2.83</v>
      </c>
      <c r="K7032">
        <v>99.2</v>
      </c>
      <c r="L7032">
        <v>0.22470000000000001</v>
      </c>
      <c r="M7032">
        <v>0.2422</v>
      </c>
      <c r="O7032">
        <v>0.6</v>
      </c>
      <c r="T7032">
        <f t="shared" si="830"/>
        <v>2932000</v>
      </c>
      <c r="U7032">
        <v>0</v>
      </c>
      <c r="V7032">
        <f t="shared" si="828"/>
        <v>0</v>
      </c>
      <c r="W7032" t="str">
        <f t="shared" si="831"/>
        <v/>
      </c>
      <c r="X7032" t="str">
        <f t="shared" si="832"/>
        <v/>
      </c>
      <c r="Y7032" t="str">
        <f t="shared" si="829"/>
        <v/>
      </c>
      <c r="AA7032" s="16">
        <f t="shared" si="833"/>
        <v>0.49199999999999999</v>
      </c>
      <c r="AB7032" s="16">
        <f t="shared" si="834"/>
        <v>4.0000000000000001E-3</v>
      </c>
      <c r="AC7032" s="16"/>
    </row>
    <row r="7033" spans="1:29" x14ac:dyDescent="0.25">
      <c r="A7033" s="2">
        <v>43758</v>
      </c>
      <c r="B7033" s="1">
        <v>293</v>
      </c>
      <c r="C7033" s="3">
        <v>2100</v>
      </c>
      <c r="D7033" s="13">
        <v>321.89337962962998</v>
      </c>
      <c r="E7033">
        <v>68.989999999999995</v>
      </c>
      <c r="F7033" s="15">
        <f t="shared" si="835"/>
        <v>13.489999999999995</v>
      </c>
      <c r="G7033">
        <v>2.0099999999999998</v>
      </c>
      <c r="H7033">
        <v>8.0500000000000007</v>
      </c>
      <c r="I7033">
        <v>205</v>
      </c>
      <c r="J7033">
        <v>-3.0350000000000001</v>
      </c>
      <c r="K7033">
        <v>99.4</v>
      </c>
      <c r="L7033">
        <v>0.22470000000000001</v>
      </c>
      <c r="M7033">
        <v>0.2414</v>
      </c>
      <c r="O7033">
        <v>0.6</v>
      </c>
      <c r="T7033">
        <f t="shared" si="830"/>
        <v>2932100</v>
      </c>
      <c r="U7033">
        <v>0</v>
      </c>
      <c r="V7033">
        <f t="shared" si="828"/>
        <v>0</v>
      </c>
      <c r="W7033" t="str">
        <f t="shared" si="831"/>
        <v/>
      </c>
      <c r="X7033" t="str">
        <f t="shared" si="832"/>
        <v/>
      </c>
      <c r="Y7033" t="str">
        <f t="shared" si="829"/>
        <v/>
      </c>
      <c r="AA7033" s="16">
        <f t="shared" si="833"/>
        <v>0.48499999999999999</v>
      </c>
      <c r="AB7033" s="16">
        <f t="shared" si="834"/>
        <v>3.0000000000000001E-3</v>
      </c>
      <c r="AC7033" s="16"/>
    </row>
    <row r="7034" spans="1:29" x14ac:dyDescent="0.25">
      <c r="A7034" s="2">
        <v>43758</v>
      </c>
      <c r="B7034" s="1">
        <v>293</v>
      </c>
      <c r="C7034" s="3">
        <v>2200</v>
      </c>
      <c r="D7034" s="13">
        <v>321.93504629629598</v>
      </c>
      <c r="E7034">
        <v>69.11</v>
      </c>
      <c r="F7034" s="15">
        <f t="shared" si="835"/>
        <v>13.61</v>
      </c>
      <c r="G7034">
        <v>1.01</v>
      </c>
      <c r="H7034">
        <v>3.52</v>
      </c>
      <c r="I7034">
        <v>207.8</v>
      </c>
      <c r="J7034">
        <v>-2.9180000000000001</v>
      </c>
      <c r="K7034">
        <v>99.6</v>
      </c>
      <c r="L7034">
        <v>0.224</v>
      </c>
      <c r="M7034">
        <v>0.2414</v>
      </c>
      <c r="O7034">
        <v>0.6</v>
      </c>
      <c r="T7034">
        <f t="shared" si="830"/>
        <v>2932200</v>
      </c>
      <c r="U7034">
        <v>0</v>
      </c>
      <c r="V7034">
        <f t="shared" si="828"/>
        <v>0</v>
      </c>
      <c r="W7034" t="str">
        <f t="shared" si="831"/>
        <v/>
      </c>
      <c r="X7034" t="str">
        <f t="shared" si="832"/>
        <v/>
      </c>
      <c r="Y7034" t="str">
        <f t="shared" si="829"/>
        <v/>
      </c>
      <c r="AA7034" s="16">
        <f t="shared" si="833"/>
        <v>0.49</v>
      </c>
      <c r="AB7034" s="16">
        <f t="shared" si="834"/>
        <v>2E-3</v>
      </c>
      <c r="AC7034" s="16"/>
    </row>
    <row r="7035" spans="1:29" x14ac:dyDescent="0.25">
      <c r="A7035" s="2">
        <v>43758</v>
      </c>
      <c r="B7035" s="1">
        <v>293</v>
      </c>
      <c r="C7035" s="3">
        <v>2300</v>
      </c>
      <c r="D7035" s="13">
        <v>321.97671296296301</v>
      </c>
      <c r="E7035">
        <v>68.760000000000005</v>
      </c>
      <c r="F7035" s="15">
        <f t="shared" si="835"/>
        <v>13.260000000000005</v>
      </c>
      <c r="G7035">
        <v>1.51</v>
      </c>
      <c r="H7035">
        <v>6.04</v>
      </c>
      <c r="I7035">
        <v>214.8</v>
      </c>
      <c r="J7035">
        <v>-2.625</v>
      </c>
      <c r="K7035">
        <v>99.8</v>
      </c>
      <c r="L7035">
        <v>0.224</v>
      </c>
      <c r="M7035">
        <v>0.2414</v>
      </c>
      <c r="O7035">
        <v>0.6</v>
      </c>
      <c r="T7035">
        <f t="shared" si="830"/>
        <v>2932300</v>
      </c>
      <c r="U7035">
        <v>0</v>
      </c>
      <c r="V7035">
        <f t="shared" si="828"/>
        <v>0</v>
      </c>
      <c r="W7035" t="str">
        <f t="shared" si="831"/>
        <v/>
      </c>
      <c r="X7035" t="str">
        <f t="shared" si="832"/>
        <v/>
      </c>
      <c r="Y7035" t="str">
        <f t="shared" si="829"/>
        <v/>
      </c>
      <c r="AA7035" s="16">
        <f t="shared" si="833"/>
        <v>0.502</v>
      </c>
      <c r="AB7035" s="16">
        <f t="shared" si="834"/>
        <v>1E-3</v>
      </c>
      <c r="AC7035" s="16"/>
    </row>
    <row r="7036" spans="1:29" x14ac:dyDescent="0.25">
      <c r="A7036" s="2">
        <v>43758</v>
      </c>
      <c r="B7036" s="1">
        <v>293</v>
      </c>
      <c r="C7036" s="3">
        <v>2400</v>
      </c>
      <c r="D7036" s="13">
        <v>322.01837962962998</v>
      </c>
      <c r="E7036">
        <v>68.64</v>
      </c>
      <c r="F7036" s="15">
        <f t="shared" si="835"/>
        <v>13.14</v>
      </c>
      <c r="G7036">
        <v>0.5</v>
      </c>
      <c r="H7036">
        <v>4.03</v>
      </c>
      <c r="I7036">
        <v>209.2</v>
      </c>
      <c r="J7036">
        <v>-2.6829999999999998</v>
      </c>
      <c r="K7036">
        <v>99.9</v>
      </c>
      <c r="L7036">
        <v>0.224</v>
      </c>
      <c r="M7036">
        <v>0.2414</v>
      </c>
      <c r="O7036">
        <v>0.6</v>
      </c>
      <c r="T7036">
        <f t="shared" si="830"/>
        <v>2932400</v>
      </c>
      <c r="U7036">
        <v>0</v>
      </c>
      <c r="V7036">
        <f t="shared" si="828"/>
        <v>0</v>
      </c>
      <c r="W7036">
        <f t="shared" si="831"/>
        <v>0.224</v>
      </c>
      <c r="X7036">
        <f t="shared" si="832"/>
        <v>0.24099999999999999</v>
      </c>
      <c r="Y7036">
        <f t="shared" si="829"/>
        <v>0.13100000000000001</v>
      </c>
      <c r="AA7036" s="16">
        <f t="shared" si="833"/>
        <v>0.501</v>
      </c>
      <c r="AB7036" s="16">
        <f t="shared" si="834"/>
        <v>1E-3</v>
      </c>
      <c r="AC7036" s="16"/>
    </row>
    <row r="7037" spans="1:29" x14ac:dyDescent="0.25">
      <c r="A7037" s="2">
        <v>43759</v>
      </c>
      <c r="B7037" s="1">
        <v>294</v>
      </c>
      <c r="C7037" s="3">
        <v>100</v>
      </c>
      <c r="D7037" s="13">
        <v>322.06004629629598</v>
      </c>
      <c r="E7037">
        <v>68.989999999999995</v>
      </c>
      <c r="F7037" s="15">
        <f t="shared" si="835"/>
        <v>13.489999999999995</v>
      </c>
      <c r="G7037">
        <v>1.01</v>
      </c>
      <c r="H7037">
        <v>5.54</v>
      </c>
      <c r="I7037">
        <v>223.2</v>
      </c>
      <c r="J7037">
        <v>-2.9470000000000001</v>
      </c>
      <c r="K7037">
        <v>99.8</v>
      </c>
      <c r="L7037">
        <v>0.224</v>
      </c>
      <c r="M7037">
        <v>0.2407</v>
      </c>
      <c r="O7037">
        <v>0.6</v>
      </c>
      <c r="T7037">
        <f t="shared" si="830"/>
        <v>2940100</v>
      </c>
      <c r="U7037">
        <v>0</v>
      </c>
      <c r="V7037">
        <f t="shared" ref="V7037:V7100" si="836">IF(O7037&lt;1,0,ROUND(O7037,1))</f>
        <v>0</v>
      </c>
      <c r="W7037" t="str">
        <f t="shared" si="831"/>
        <v/>
      </c>
      <c r="X7037" t="str">
        <f t="shared" si="832"/>
        <v/>
      </c>
      <c r="Y7037" t="str">
        <f t="shared" ref="Y7037:Y7100" si="837">IF(C7037=2400,ROUND(F7037/100,3),"")</f>
        <v/>
      </c>
      <c r="AA7037" s="16">
        <f t="shared" si="833"/>
        <v>0.49</v>
      </c>
      <c r="AB7037" s="16">
        <f t="shared" si="834"/>
        <v>1E-3</v>
      </c>
      <c r="AC7037" s="16"/>
    </row>
    <row r="7038" spans="1:29" x14ac:dyDescent="0.25">
      <c r="A7038" s="2">
        <v>43759</v>
      </c>
      <c r="B7038" s="1">
        <v>294</v>
      </c>
      <c r="C7038" s="3">
        <v>200</v>
      </c>
      <c r="D7038" s="13">
        <v>322.10171296296301</v>
      </c>
      <c r="E7038">
        <v>68.64</v>
      </c>
      <c r="F7038" s="15">
        <f t="shared" si="835"/>
        <v>13.14</v>
      </c>
      <c r="G7038">
        <v>2.52</v>
      </c>
      <c r="H7038">
        <v>7.55</v>
      </c>
      <c r="I7038">
        <v>241.5</v>
      </c>
      <c r="J7038">
        <v>-3.0350000000000001</v>
      </c>
      <c r="K7038">
        <v>99.8</v>
      </c>
      <c r="L7038">
        <v>0.224</v>
      </c>
      <c r="M7038">
        <v>0.2407</v>
      </c>
      <c r="O7038">
        <v>0.6</v>
      </c>
      <c r="T7038">
        <f t="shared" si="830"/>
        <v>2940200</v>
      </c>
      <c r="U7038">
        <v>0</v>
      </c>
      <c r="V7038">
        <f t="shared" si="836"/>
        <v>0</v>
      </c>
      <c r="W7038" t="str">
        <f t="shared" si="831"/>
        <v/>
      </c>
      <c r="X7038" t="str">
        <f t="shared" si="832"/>
        <v/>
      </c>
      <c r="Y7038" t="str">
        <f t="shared" si="837"/>
        <v/>
      </c>
      <c r="AA7038" s="16">
        <f t="shared" si="833"/>
        <v>0.48699999999999999</v>
      </c>
      <c r="AB7038" s="16">
        <f t="shared" si="834"/>
        <v>1E-3</v>
      </c>
      <c r="AC7038" s="16"/>
    </row>
    <row r="7039" spans="1:29" x14ac:dyDescent="0.25">
      <c r="A7039" s="2">
        <v>43759</v>
      </c>
      <c r="B7039" s="1">
        <v>294</v>
      </c>
      <c r="C7039" s="3">
        <v>300</v>
      </c>
      <c r="D7039" s="13">
        <v>322.14337962962998</v>
      </c>
      <c r="E7039">
        <v>68.52</v>
      </c>
      <c r="F7039" s="15">
        <f t="shared" si="835"/>
        <v>13.019999999999996</v>
      </c>
      <c r="G7039">
        <v>2.52</v>
      </c>
      <c r="H7039">
        <v>6.54</v>
      </c>
      <c r="I7039">
        <v>235.9</v>
      </c>
      <c r="J7039">
        <v>-2.5960000000000001</v>
      </c>
      <c r="K7039">
        <v>99.9</v>
      </c>
      <c r="L7039">
        <v>0.224</v>
      </c>
      <c r="M7039">
        <v>0.2407</v>
      </c>
      <c r="O7039">
        <v>0.6</v>
      </c>
      <c r="T7039">
        <f t="shared" si="830"/>
        <v>2940300</v>
      </c>
      <c r="U7039">
        <v>0</v>
      </c>
      <c r="V7039">
        <f t="shared" si="836"/>
        <v>0</v>
      </c>
      <c r="W7039" t="str">
        <f t="shared" si="831"/>
        <v/>
      </c>
      <c r="X7039" t="str">
        <f t="shared" si="832"/>
        <v/>
      </c>
      <c r="Y7039" t="str">
        <f t="shared" si="837"/>
        <v/>
      </c>
      <c r="AA7039" s="16">
        <f t="shared" si="833"/>
        <v>0.504</v>
      </c>
      <c r="AB7039" s="16">
        <f t="shared" si="834"/>
        <v>1E-3</v>
      </c>
      <c r="AC7039" s="16"/>
    </row>
    <row r="7040" spans="1:29" x14ac:dyDescent="0.25">
      <c r="A7040" s="2">
        <v>43759</v>
      </c>
      <c r="B7040" s="1">
        <v>294</v>
      </c>
      <c r="C7040" s="3">
        <v>400</v>
      </c>
      <c r="D7040" s="13">
        <v>322.18504629629598</v>
      </c>
      <c r="E7040">
        <v>68.41</v>
      </c>
      <c r="F7040" s="15">
        <f t="shared" si="835"/>
        <v>12.909999999999997</v>
      </c>
      <c r="G7040">
        <v>3.02</v>
      </c>
      <c r="H7040">
        <v>8.0500000000000007</v>
      </c>
      <c r="I7040">
        <v>237.3</v>
      </c>
      <c r="J7040">
        <v>-2.508</v>
      </c>
      <c r="K7040">
        <v>100</v>
      </c>
      <c r="L7040">
        <v>0.224</v>
      </c>
      <c r="M7040">
        <v>0.2407</v>
      </c>
      <c r="O7040">
        <v>0.6</v>
      </c>
      <c r="T7040">
        <f t="shared" si="830"/>
        <v>2940400</v>
      </c>
      <c r="U7040">
        <v>0</v>
      </c>
      <c r="V7040">
        <f t="shared" si="836"/>
        <v>0</v>
      </c>
      <c r="W7040" t="str">
        <f t="shared" si="831"/>
        <v/>
      </c>
      <c r="X7040" t="str">
        <f t="shared" si="832"/>
        <v/>
      </c>
      <c r="Y7040" t="str">
        <f t="shared" si="837"/>
        <v/>
      </c>
      <c r="AA7040" s="16">
        <f t="shared" si="833"/>
        <v>0.50800000000000001</v>
      </c>
      <c r="AB7040" s="16">
        <f t="shared" si="834"/>
        <v>0</v>
      </c>
      <c r="AC7040" s="16"/>
    </row>
    <row r="7041" spans="1:29" x14ac:dyDescent="0.25">
      <c r="A7041" s="2">
        <v>43759</v>
      </c>
      <c r="B7041" s="1">
        <v>294</v>
      </c>
      <c r="C7041" s="3">
        <v>500</v>
      </c>
      <c r="D7041" s="13">
        <v>322.22671296296301</v>
      </c>
      <c r="E7041">
        <v>68.41</v>
      </c>
      <c r="F7041" s="15">
        <f t="shared" si="835"/>
        <v>12.909999999999997</v>
      </c>
      <c r="G7041">
        <v>2.52</v>
      </c>
      <c r="H7041">
        <v>7.05</v>
      </c>
      <c r="I7041">
        <v>231.6</v>
      </c>
      <c r="J7041">
        <v>-2.625</v>
      </c>
      <c r="K7041">
        <v>100</v>
      </c>
      <c r="L7041">
        <v>0.224</v>
      </c>
      <c r="M7041">
        <v>0.24</v>
      </c>
      <c r="O7041">
        <v>0.6</v>
      </c>
      <c r="T7041">
        <f t="shared" si="830"/>
        <v>2940500</v>
      </c>
      <c r="U7041">
        <v>0</v>
      </c>
      <c r="V7041">
        <f t="shared" si="836"/>
        <v>0</v>
      </c>
      <c r="W7041" t="str">
        <f t="shared" si="831"/>
        <v/>
      </c>
      <c r="X7041" t="str">
        <f t="shared" si="832"/>
        <v/>
      </c>
      <c r="Y7041" t="str">
        <f t="shared" si="837"/>
        <v/>
      </c>
      <c r="AA7041" s="16">
        <f t="shared" si="833"/>
        <v>0.503</v>
      </c>
      <c r="AB7041" s="16">
        <f t="shared" si="834"/>
        <v>0</v>
      </c>
      <c r="AC7041" s="16"/>
    </row>
    <row r="7042" spans="1:29" x14ac:dyDescent="0.25">
      <c r="A7042" s="2">
        <v>43759</v>
      </c>
      <c r="B7042" s="1">
        <v>294</v>
      </c>
      <c r="C7042" s="3">
        <v>600</v>
      </c>
      <c r="D7042" s="13">
        <v>322.26837962962998</v>
      </c>
      <c r="E7042">
        <v>68.290000000000006</v>
      </c>
      <c r="F7042" s="15">
        <f t="shared" si="835"/>
        <v>12.790000000000006</v>
      </c>
      <c r="G7042">
        <v>2.52</v>
      </c>
      <c r="H7042">
        <v>6.54</v>
      </c>
      <c r="I7042">
        <v>237.3</v>
      </c>
      <c r="J7042">
        <v>-2.0150000000000001</v>
      </c>
      <c r="K7042">
        <v>100</v>
      </c>
      <c r="L7042">
        <v>0.2233</v>
      </c>
      <c r="M7042">
        <v>0.24</v>
      </c>
      <c r="O7042">
        <v>0.6</v>
      </c>
      <c r="T7042">
        <f t="shared" si="830"/>
        <v>2940600</v>
      </c>
      <c r="U7042">
        <v>0</v>
      </c>
      <c r="V7042">
        <f t="shared" si="836"/>
        <v>0</v>
      </c>
      <c r="W7042" t="str">
        <f t="shared" si="831"/>
        <v/>
      </c>
      <c r="X7042" t="str">
        <f t="shared" si="832"/>
        <v/>
      </c>
      <c r="Y7042" t="str">
        <f t="shared" si="837"/>
        <v/>
      </c>
      <c r="AA7042" s="16">
        <f t="shared" si="833"/>
        <v>0.52700000000000002</v>
      </c>
      <c r="AB7042" s="16">
        <f t="shared" si="834"/>
        <v>0</v>
      </c>
      <c r="AC7042" s="16"/>
    </row>
    <row r="7043" spans="1:29" x14ac:dyDescent="0.25">
      <c r="A7043" s="2">
        <v>43759</v>
      </c>
      <c r="B7043" s="1">
        <v>294</v>
      </c>
      <c r="C7043" s="3">
        <v>700</v>
      </c>
      <c r="D7043" s="13">
        <v>322.31004629629598</v>
      </c>
      <c r="E7043">
        <v>68.17</v>
      </c>
      <c r="F7043" s="15">
        <f t="shared" si="835"/>
        <v>12.670000000000002</v>
      </c>
      <c r="G7043">
        <v>1.51</v>
      </c>
      <c r="H7043">
        <v>5.54</v>
      </c>
      <c r="I7043">
        <v>219</v>
      </c>
      <c r="J7043">
        <v>-2.3050000000000002</v>
      </c>
      <c r="K7043">
        <v>100</v>
      </c>
      <c r="L7043">
        <v>0.2233</v>
      </c>
      <c r="M7043">
        <v>0.24</v>
      </c>
      <c r="O7043">
        <v>0.6</v>
      </c>
      <c r="T7043">
        <f t="shared" si="830"/>
        <v>2940700</v>
      </c>
      <c r="U7043">
        <v>6.2</v>
      </c>
      <c r="V7043">
        <f t="shared" si="836"/>
        <v>0</v>
      </c>
      <c r="W7043" t="str">
        <f t="shared" si="831"/>
        <v/>
      </c>
      <c r="X7043" t="str">
        <f t="shared" si="832"/>
        <v/>
      </c>
      <c r="Y7043" t="str">
        <f t="shared" si="837"/>
        <v/>
      </c>
      <c r="AA7043" s="16">
        <f t="shared" si="833"/>
        <v>0.51500000000000001</v>
      </c>
      <c r="AB7043" s="16">
        <f t="shared" si="834"/>
        <v>0</v>
      </c>
      <c r="AC7043" s="16"/>
    </row>
    <row r="7044" spans="1:29" x14ac:dyDescent="0.25">
      <c r="A7044" s="2">
        <v>43759</v>
      </c>
      <c r="B7044" s="1">
        <v>294</v>
      </c>
      <c r="C7044" s="3">
        <v>800</v>
      </c>
      <c r="D7044" s="13">
        <v>322.35171296296301</v>
      </c>
      <c r="E7044">
        <v>68.05</v>
      </c>
      <c r="F7044" s="15">
        <f t="shared" si="835"/>
        <v>12.549999999999997</v>
      </c>
      <c r="G7044">
        <v>0</v>
      </c>
      <c r="H7044">
        <v>2.52</v>
      </c>
      <c r="I7044">
        <v>224.6</v>
      </c>
      <c r="J7044">
        <v>-2.218</v>
      </c>
      <c r="K7044">
        <v>100</v>
      </c>
      <c r="L7044">
        <v>0.2233</v>
      </c>
      <c r="M7044">
        <v>0.24</v>
      </c>
      <c r="O7044">
        <v>20.6</v>
      </c>
      <c r="T7044">
        <f t="shared" si="830"/>
        <v>2940800</v>
      </c>
      <c r="U7044">
        <v>116</v>
      </c>
      <c r="V7044">
        <f t="shared" si="836"/>
        <v>20.6</v>
      </c>
      <c r="W7044" t="str">
        <f t="shared" si="831"/>
        <v/>
      </c>
      <c r="X7044" t="str">
        <f t="shared" si="832"/>
        <v/>
      </c>
      <c r="Y7044" t="str">
        <f t="shared" si="837"/>
        <v/>
      </c>
      <c r="AA7044" s="16">
        <f t="shared" si="833"/>
        <v>0.51900000000000002</v>
      </c>
      <c r="AB7044" s="16">
        <f t="shared" si="834"/>
        <v>0</v>
      </c>
      <c r="AC7044" s="16"/>
    </row>
    <row r="7045" spans="1:29" x14ac:dyDescent="0.25">
      <c r="A7045" s="2">
        <v>43759</v>
      </c>
      <c r="B7045" s="1">
        <v>294</v>
      </c>
      <c r="C7045" s="3">
        <v>900</v>
      </c>
      <c r="D7045" s="13">
        <v>322.39337962962998</v>
      </c>
      <c r="E7045">
        <v>67.819999999999993</v>
      </c>
      <c r="F7045" s="15">
        <f t="shared" si="835"/>
        <v>12.319999999999993</v>
      </c>
      <c r="G7045">
        <v>0.5</v>
      </c>
      <c r="H7045">
        <v>2.52</v>
      </c>
      <c r="I7045">
        <v>219</v>
      </c>
      <c r="J7045">
        <v>-2.1309999999999998</v>
      </c>
      <c r="K7045">
        <v>100</v>
      </c>
      <c r="L7045">
        <v>0.2233</v>
      </c>
      <c r="M7045">
        <v>0.2392</v>
      </c>
      <c r="O7045">
        <v>35.6</v>
      </c>
      <c r="T7045">
        <f t="shared" ref="T7045:T7108" si="838">B7045*10000+C7045</f>
        <v>2940900</v>
      </c>
      <c r="U7045">
        <v>265.5</v>
      </c>
      <c r="V7045">
        <f t="shared" si="836"/>
        <v>35.6</v>
      </c>
      <c r="W7045" t="str">
        <f t="shared" ref="W7045:W7108" si="839">IF(C7045=2400,ROUND(L7045,3),"")</f>
        <v/>
      </c>
      <c r="X7045" t="str">
        <f t="shared" ref="X7045:X7108" si="840">IF(C7045=2400,ROUND(M7045,3),"")</f>
        <v/>
      </c>
      <c r="Y7045" t="str">
        <f t="shared" si="837"/>
        <v/>
      </c>
      <c r="AA7045" s="16">
        <f t="shared" ref="AA7045:AA7108" si="841">ROUND((0.6105*(EXP((17.273*J7045)/(J7045+237.3))))*K7045/100,3)</f>
        <v>0.52200000000000002</v>
      </c>
      <c r="AB7045" s="16">
        <f t="shared" ref="AB7045:AB7108" si="842">ROUND(AA7045/K7045*(100-K7045),3)</f>
        <v>0</v>
      </c>
      <c r="AC7045" s="16"/>
    </row>
    <row r="7046" spans="1:29" x14ac:dyDescent="0.25">
      <c r="A7046" s="2">
        <v>43759</v>
      </c>
      <c r="B7046" s="1">
        <v>294</v>
      </c>
      <c r="C7046" s="3">
        <v>1000</v>
      </c>
      <c r="D7046" s="13">
        <v>322.43504629629598</v>
      </c>
      <c r="E7046">
        <v>68.05</v>
      </c>
      <c r="F7046" s="15">
        <f t="shared" si="835"/>
        <v>12.549999999999997</v>
      </c>
      <c r="G7046">
        <v>1.01</v>
      </c>
      <c r="H7046">
        <v>4.03</v>
      </c>
      <c r="I7046">
        <v>216.2</v>
      </c>
      <c r="J7046">
        <v>-2.1019999999999999</v>
      </c>
      <c r="K7046">
        <v>100</v>
      </c>
      <c r="L7046">
        <v>0.2233</v>
      </c>
      <c r="M7046">
        <v>0.2392</v>
      </c>
      <c r="O7046">
        <v>50.6</v>
      </c>
      <c r="T7046">
        <f t="shared" si="838"/>
        <v>2941000</v>
      </c>
      <c r="U7046">
        <v>391.3</v>
      </c>
      <c r="V7046">
        <f t="shared" si="836"/>
        <v>50.6</v>
      </c>
      <c r="W7046" t="str">
        <f t="shared" si="839"/>
        <v/>
      </c>
      <c r="X7046" t="str">
        <f t="shared" si="840"/>
        <v/>
      </c>
      <c r="Y7046" t="str">
        <f t="shared" si="837"/>
        <v/>
      </c>
      <c r="AA7046" s="16">
        <f t="shared" si="841"/>
        <v>0.52300000000000002</v>
      </c>
      <c r="AB7046" s="16">
        <f t="shared" si="842"/>
        <v>0</v>
      </c>
      <c r="AC7046" s="16"/>
    </row>
    <row r="7047" spans="1:29" x14ac:dyDescent="0.25">
      <c r="A7047" s="2">
        <v>43759</v>
      </c>
      <c r="B7047" s="1">
        <v>294</v>
      </c>
      <c r="C7047" s="3">
        <v>1100</v>
      </c>
      <c r="D7047" s="13">
        <v>322.47671296296301</v>
      </c>
      <c r="E7047">
        <v>69.459999999999994</v>
      </c>
      <c r="F7047" s="15">
        <f t="shared" si="835"/>
        <v>13.959999999999994</v>
      </c>
      <c r="G7047">
        <v>1.51</v>
      </c>
      <c r="H7047">
        <v>5.03</v>
      </c>
      <c r="I7047">
        <v>213.4</v>
      </c>
      <c r="J7047">
        <v>-1.641</v>
      </c>
      <c r="K7047">
        <v>100</v>
      </c>
      <c r="L7047">
        <v>0.2233</v>
      </c>
      <c r="M7047">
        <v>0.2392</v>
      </c>
      <c r="O7047">
        <v>90.6</v>
      </c>
      <c r="T7047">
        <f t="shared" si="838"/>
        <v>2941100</v>
      </c>
      <c r="U7047">
        <v>474.5</v>
      </c>
      <c r="V7047">
        <f t="shared" si="836"/>
        <v>90.6</v>
      </c>
      <c r="W7047" t="str">
        <f t="shared" si="839"/>
        <v/>
      </c>
      <c r="X7047" t="str">
        <f t="shared" si="840"/>
        <v/>
      </c>
      <c r="Y7047" t="str">
        <f t="shared" si="837"/>
        <v/>
      </c>
      <c r="AA7047" s="16">
        <f t="shared" si="841"/>
        <v>0.54100000000000004</v>
      </c>
      <c r="AB7047" s="16">
        <f t="shared" si="842"/>
        <v>0</v>
      </c>
      <c r="AC7047" s="16"/>
    </row>
    <row r="7048" spans="1:29" x14ac:dyDescent="0.25">
      <c r="A7048" s="2">
        <v>43759</v>
      </c>
      <c r="B7048" s="1">
        <v>294</v>
      </c>
      <c r="C7048" s="3">
        <v>1200</v>
      </c>
      <c r="D7048" s="13">
        <v>322.51837962962998</v>
      </c>
      <c r="E7048">
        <v>70.39</v>
      </c>
      <c r="F7048" s="15">
        <f t="shared" si="835"/>
        <v>14.89</v>
      </c>
      <c r="G7048">
        <v>2.0099999999999998</v>
      </c>
      <c r="H7048">
        <v>4.53</v>
      </c>
      <c r="I7048">
        <v>207.8</v>
      </c>
      <c r="J7048">
        <v>-1.2989999999999999</v>
      </c>
      <c r="K7048">
        <v>100</v>
      </c>
      <c r="L7048">
        <v>0.2233</v>
      </c>
      <c r="M7048">
        <v>0.2392</v>
      </c>
      <c r="O7048">
        <v>116.9</v>
      </c>
      <c r="T7048">
        <f t="shared" si="838"/>
        <v>2941200</v>
      </c>
      <c r="U7048">
        <v>507.2</v>
      </c>
      <c r="V7048">
        <f t="shared" si="836"/>
        <v>116.9</v>
      </c>
      <c r="W7048" t="str">
        <f t="shared" si="839"/>
        <v/>
      </c>
      <c r="X7048" t="str">
        <f t="shared" si="840"/>
        <v/>
      </c>
      <c r="Y7048" t="str">
        <f t="shared" si="837"/>
        <v/>
      </c>
      <c r="AA7048" s="16">
        <f t="shared" si="841"/>
        <v>0.55500000000000005</v>
      </c>
      <c r="AB7048" s="16">
        <f t="shared" si="842"/>
        <v>0</v>
      </c>
      <c r="AC7048" s="16"/>
    </row>
    <row r="7049" spans="1:29" x14ac:dyDescent="0.25">
      <c r="A7049" s="2">
        <v>43759</v>
      </c>
      <c r="B7049" s="1">
        <v>294</v>
      </c>
      <c r="C7049" s="3">
        <v>1300</v>
      </c>
      <c r="D7049" s="13">
        <v>322.56004629629598</v>
      </c>
      <c r="E7049">
        <v>69.459999999999994</v>
      </c>
      <c r="F7049" s="15">
        <f t="shared" si="835"/>
        <v>13.959999999999994</v>
      </c>
      <c r="G7049">
        <v>2.0099999999999998</v>
      </c>
      <c r="H7049">
        <v>4.53</v>
      </c>
      <c r="I7049">
        <v>207.8</v>
      </c>
      <c r="J7049">
        <v>-1.1279999999999999</v>
      </c>
      <c r="K7049">
        <v>100</v>
      </c>
      <c r="L7049">
        <v>0.2218</v>
      </c>
      <c r="M7049">
        <v>0.24</v>
      </c>
      <c r="O7049">
        <v>106.9</v>
      </c>
      <c r="T7049">
        <f t="shared" si="838"/>
        <v>2941300</v>
      </c>
      <c r="U7049">
        <v>485.7</v>
      </c>
      <c r="V7049">
        <f t="shared" si="836"/>
        <v>106.9</v>
      </c>
      <c r="W7049" t="str">
        <f t="shared" si="839"/>
        <v/>
      </c>
      <c r="X7049" t="str">
        <f t="shared" si="840"/>
        <v/>
      </c>
      <c r="Y7049" t="str">
        <f t="shared" si="837"/>
        <v/>
      </c>
      <c r="AA7049" s="16">
        <f t="shared" si="841"/>
        <v>0.56200000000000006</v>
      </c>
      <c r="AB7049" s="16">
        <f t="shared" si="842"/>
        <v>0</v>
      </c>
      <c r="AC7049" s="16"/>
    </row>
    <row r="7050" spans="1:29" x14ac:dyDescent="0.25">
      <c r="A7050" s="2">
        <v>43759</v>
      </c>
      <c r="B7050" s="1">
        <v>294</v>
      </c>
      <c r="C7050" s="3">
        <v>1400</v>
      </c>
      <c r="D7050" s="13">
        <v>322.60171296296301</v>
      </c>
      <c r="E7050">
        <v>71.56</v>
      </c>
      <c r="F7050" s="15">
        <f t="shared" ref="F7050:F7113" si="843">IF(E7050&gt;F$2,E7050-F$2,0)</f>
        <v>16.060000000000002</v>
      </c>
      <c r="G7050">
        <v>1.51</v>
      </c>
      <c r="H7050">
        <v>4.03</v>
      </c>
      <c r="I7050">
        <v>206.4</v>
      </c>
      <c r="J7050">
        <v>-1.1850000000000001</v>
      </c>
      <c r="K7050">
        <v>100</v>
      </c>
      <c r="L7050">
        <v>0.2218</v>
      </c>
      <c r="M7050">
        <v>0.24</v>
      </c>
      <c r="O7050">
        <v>73.099999999999994</v>
      </c>
      <c r="T7050">
        <f t="shared" si="838"/>
        <v>2941400</v>
      </c>
      <c r="U7050">
        <v>412.2</v>
      </c>
      <c r="V7050">
        <f t="shared" si="836"/>
        <v>73.099999999999994</v>
      </c>
      <c r="W7050" t="str">
        <f t="shared" si="839"/>
        <v/>
      </c>
      <c r="X7050" t="str">
        <f t="shared" si="840"/>
        <v/>
      </c>
      <c r="Y7050" t="str">
        <f t="shared" si="837"/>
        <v/>
      </c>
      <c r="AA7050" s="16">
        <f t="shared" si="841"/>
        <v>0.56000000000000005</v>
      </c>
      <c r="AB7050" s="16">
        <f t="shared" si="842"/>
        <v>0</v>
      </c>
      <c r="AC7050" s="16"/>
    </row>
    <row r="7051" spans="1:29" x14ac:dyDescent="0.25">
      <c r="A7051" s="2">
        <v>43759</v>
      </c>
      <c r="B7051" s="1">
        <v>294</v>
      </c>
      <c r="C7051" s="3">
        <v>1500</v>
      </c>
      <c r="D7051" s="13">
        <v>322.64699074074076</v>
      </c>
      <c r="E7051">
        <v>73.67</v>
      </c>
      <c r="F7051" s="15">
        <f t="shared" si="843"/>
        <v>18.170000000000002</v>
      </c>
      <c r="G7051">
        <v>0.5</v>
      </c>
      <c r="H7051">
        <v>3.02</v>
      </c>
      <c r="I7051">
        <v>200.8</v>
      </c>
      <c r="J7051">
        <v>-1.1279999999999999</v>
      </c>
      <c r="K7051">
        <v>100</v>
      </c>
      <c r="L7051">
        <v>0.2218</v>
      </c>
      <c r="M7051">
        <v>0.2392</v>
      </c>
      <c r="O7051">
        <v>21.9</v>
      </c>
      <c r="T7051">
        <f t="shared" si="838"/>
        <v>2941500</v>
      </c>
      <c r="U7051">
        <v>294.3</v>
      </c>
      <c r="V7051">
        <f t="shared" si="836"/>
        <v>21.9</v>
      </c>
      <c r="W7051" t="str">
        <f t="shared" si="839"/>
        <v/>
      </c>
      <c r="X7051" t="str">
        <f t="shared" si="840"/>
        <v/>
      </c>
      <c r="Y7051" t="str">
        <f t="shared" si="837"/>
        <v/>
      </c>
      <c r="AA7051" s="16">
        <f t="shared" si="841"/>
        <v>0.56200000000000006</v>
      </c>
      <c r="AB7051" s="16">
        <f t="shared" si="842"/>
        <v>0</v>
      </c>
      <c r="AC7051" s="16"/>
    </row>
    <row r="7052" spans="1:29" x14ac:dyDescent="0.25">
      <c r="A7052" s="2">
        <v>43759</v>
      </c>
      <c r="B7052" s="1">
        <v>294</v>
      </c>
      <c r="C7052" s="3">
        <v>1600</v>
      </c>
      <c r="D7052" s="13">
        <v>322.68865740740699</v>
      </c>
      <c r="E7052">
        <v>73.55</v>
      </c>
      <c r="F7052" s="15">
        <f t="shared" si="843"/>
        <v>18.049999999999997</v>
      </c>
      <c r="G7052">
        <v>0</v>
      </c>
      <c r="H7052">
        <v>0</v>
      </c>
      <c r="I7052">
        <v>199.4</v>
      </c>
      <c r="J7052">
        <v>-1.1000000000000001</v>
      </c>
      <c r="K7052">
        <v>100</v>
      </c>
      <c r="L7052">
        <v>0.2218</v>
      </c>
      <c r="M7052">
        <v>0.2392</v>
      </c>
      <c r="O7052">
        <v>20.6</v>
      </c>
      <c r="T7052">
        <f t="shared" si="838"/>
        <v>2941600</v>
      </c>
      <c r="U7052">
        <v>146.80000000000001</v>
      </c>
      <c r="V7052">
        <f t="shared" si="836"/>
        <v>20.6</v>
      </c>
      <c r="W7052" t="str">
        <f t="shared" si="839"/>
        <v/>
      </c>
      <c r="X7052" t="str">
        <f t="shared" si="840"/>
        <v/>
      </c>
      <c r="Y7052" t="str">
        <f t="shared" si="837"/>
        <v/>
      </c>
      <c r="AA7052" s="16">
        <f t="shared" si="841"/>
        <v>0.56299999999999994</v>
      </c>
      <c r="AB7052" s="16">
        <f t="shared" si="842"/>
        <v>0</v>
      </c>
      <c r="AC7052" s="16"/>
    </row>
    <row r="7053" spans="1:29" x14ac:dyDescent="0.25">
      <c r="A7053" s="2">
        <v>43759</v>
      </c>
      <c r="B7053" s="1">
        <v>294</v>
      </c>
      <c r="C7053" s="3">
        <v>1700</v>
      </c>
      <c r="D7053" s="13">
        <v>322.73032407407402</v>
      </c>
      <c r="E7053">
        <v>75.069999999999993</v>
      </c>
      <c r="F7053" s="15">
        <f t="shared" si="843"/>
        <v>19.569999999999993</v>
      </c>
      <c r="G7053">
        <v>0.5</v>
      </c>
      <c r="H7053">
        <v>4.03</v>
      </c>
      <c r="I7053">
        <v>124.9</v>
      </c>
      <c r="J7053">
        <v>-1.7849999999999999</v>
      </c>
      <c r="K7053">
        <v>100</v>
      </c>
      <c r="L7053">
        <v>0.2225</v>
      </c>
      <c r="M7053">
        <v>0.2392</v>
      </c>
      <c r="O7053">
        <v>13.1</v>
      </c>
      <c r="T7053">
        <f t="shared" si="838"/>
        <v>2941700</v>
      </c>
      <c r="U7053">
        <v>17.5</v>
      </c>
      <c r="V7053">
        <f t="shared" si="836"/>
        <v>13.1</v>
      </c>
      <c r="W7053" t="str">
        <f t="shared" si="839"/>
        <v/>
      </c>
      <c r="X7053" t="str">
        <f t="shared" si="840"/>
        <v/>
      </c>
      <c r="Y7053" t="str">
        <f t="shared" si="837"/>
        <v/>
      </c>
      <c r="AA7053" s="16">
        <f t="shared" si="841"/>
        <v>0.53600000000000003</v>
      </c>
      <c r="AB7053" s="16">
        <f t="shared" si="842"/>
        <v>0</v>
      </c>
      <c r="AC7053" s="16"/>
    </row>
    <row r="7054" spans="1:29" x14ac:dyDescent="0.25">
      <c r="A7054" s="2">
        <v>43759</v>
      </c>
      <c r="B7054" s="1">
        <v>294</v>
      </c>
      <c r="C7054" s="3">
        <v>1800</v>
      </c>
      <c r="D7054" s="13">
        <v>322.77199074074099</v>
      </c>
      <c r="E7054">
        <v>75.19</v>
      </c>
      <c r="F7054" s="15">
        <f t="shared" si="843"/>
        <v>19.689999999999998</v>
      </c>
      <c r="G7054">
        <v>0.5</v>
      </c>
      <c r="H7054">
        <v>4.53</v>
      </c>
      <c r="I7054">
        <v>94.1</v>
      </c>
      <c r="J7054">
        <v>-0.90200000000000002</v>
      </c>
      <c r="K7054">
        <v>100</v>
      </c>
      <c r="L7054">
        <v>0.2225</v>
      </c>
      <c r="M7054">
        <v>0.2392</v>
      </c>
      <c r="O7054">
        <v>1.9</v>
      </c>
      <c r="T7054">
        <f t="shared" si="838"/>
        <v>2941800</v>
      </c>
      <c r="U7054">
        <v>0</v>
      </c>
      <c r="V7054">
        <f t="shared" si="836"/>
        <v>1.9</v>
      </c>
      <c r="W7054" t="str">
        <f t="shared" si="839"/>
        <v/>
      </c>
      <c r="X7054" t="str">
        <f t="shared" si="840"/>
        <v/>
      </c>
      <c r="Y7054" t="str">
        <f t="shared" si="837"/>
        <v/>
      </c>
      <c r="AA7054" s="16">
        <f t="shared" si="841"/>
        <v>0.57199999999999995</v>
      </c>
      <c r="AB7054" s="16">
        <f t="shared" si="842"/>
        <v>0</v>
      </c>
      <c r="AC7054" s="16"/>
    </row>
    <row r="7055" spans="1:29" x14ac:dyDescent="0.25">
      <c r="A7055" s="2">
        <v>43759</v>
      </c>
      <c r="B7055" s="1">
        <v>294</v>
      </c>
      <c r="C7055" s="3">
        <v>1900</v>
      </c>
      <c r="D7055" s="13">
        <v>322.81365740740699</v>
      </c>
      <c r="E7055">
        <v>75.069999999999993</v>
      </c>
      <c r="F7055" s="15">
        <f t="shared" si="843"/>
        <v>19.569999999999993</v>
      </c>
      <c r="G7055">
        <v>0</v>
      </c>
      <c r="H7055">
        <v>3.52</v>
      </c>
      <c r="I7055">
        <v>101.1</v>
      </c>
      <c r="J7055">
        <v>-1.1000000000000001</v>
      </c>
      <c r="K7055">
        <v>100</v>
      </c>
      <c r="L7055">
        <v>0.2218</v>
      </c>
      <c r="M7055">
        <v>0.23849999999999999</v>
      </c>
      <c r="O7055">
        <v>0.6</v>
      </c>
      <c r="T7055">
        <f t="shared" si="838"/>
        <v>2941900</v>
      </c>
      <c r="U7055">
        <v>0</v>
      </c>
      <c r="V7055">
        <f t="shared" si="836"/>
        <v>0</v>
      </c>
      <c r="W7055" t="str">
        <f t="shared" si="839"/>
        <v/>
      </c>
      <c r="X7055" t="str">
        <f t="shared" si="840"/>
        <v/>
      </c>
      <c r="Y7055" t="str">
        <f t="shared" si="837"/>
        <v/>
      </c>
      <c r="AA7055" s="16">
        <f t="shared" si="841"/>
        <v>0.56299999999999994</v>
      </c>
      <c r="AB7055" s="16">
        <f t="shared" si="842"/>
        <v>0</v>
      </c>
      <c r="AC7055" s="16"/>
    </row>
    <row r="7056" spans="1:29" x14ac:dyDescent="0.25">
      <c r="A7056" s="2">
        <v>43759</v>
      </c>
      <c r="B7056" s="1">
        <v>294</v>
      </c>
      <c r="C7056" s="3">
        <v>2000</v>
      </c>
      <c r="D7056" s="13">
        <v>322.85532407407402</v>
      </c>
      <c r="E7056">
        <v>76.59</v>
      </c>
      <c r="F7056" s="15">
        <f t="shared" si="843"/>
        <v>21.090000000000003</v>
      </c>
      <c r="G7056">
        <v>0</v>
      </c>
      <c r="H7056">
        <v>3.52</v>
      </c>
      <c r="I7056">
        <v>95.5</v>
      </c>
      <c r="J7056">
        <v>-1.7849999999999999</v>
      </c>
      <c r="K7056">
        <v>100</v>
      </c>
      <c r="L7056">
        <v>0.2225</v>
      </c>
      <c r="M7056">
        <v>0.23849999999999999</v>
      </c>
      <c r="O7056">
        <v>0.6</v>
      </c>
      <c r="T7056">
        <f t="shared" si="838"/>
        <v>2942000</v>
      </c>
      <c r="U7056">
        <v>0</v>
      </c>
      <c r="V7056">
        <f t="shared" si="836"/>
        <v>0</v>
      </c>
      <c r="W7056" t="str">
        <f t="shared" si="839"/>
        <v/>
      </c>
      <c r="X7056" t="str">
        <f t="shared" si="840"/>
        <v/>
      </c>
      <c r="Y7056" t="str">
        <f t="shared" si="837"/>
        <v/>
      </c>
      <c r="AA7056" s="16">
        <f t="shared" si="841"/>
        <v>0.53600000000000003</v>
      </c>
      <c r="AB7056" s="16">
        <f t="shared" si="842"/>
        <v>0</v>
      </c>
      <c r="AC7056" s="16"/>
    </row>
    <row r="7057" spans="1:29" x14ac:dyDescent="0.25">
      <c r="A7057" s="2">
        <v>43759</v>
      </c>
      <c r="B7057" s="1">
        <v>294</v>
      </c>
      <c r="C7057" s="3">
        <v>2100</v>
      </c>
      <c r="D7057" s="13">
        <v>322.89699074074099</v>
      </c>
      <c r="E7057">
        <v>76.239999999999995</v>
      </c>
      <c r="F7057" s="15">
        <f t="shared" si="843"/>
        <v>20.739999999999995</v>
      </c>
      <c r="G7057">
        <v>1.01</v>
      </c>
      <c r="H7057">
        <v>4.03</v>
      </c>
      <c r="I7057">
        <v>63.2</v>
      </c>
      <c r="J7057">
        <v>-1.9</v>
      </c>
      <c r="K7057">
        <v>100</v>
      </c>
      <c r="L7057">
        <v>0.2225</v>
      </c>
      <c r="M7057">
        <v>0.23849999999999999</v>
      </c>
      <c r="O7057">
        <v>0.6</v>
      </c>
      <c r="T7057">
        <f t="shared" si="838"/>
        <v>2942100</v>
      </c>
      <c r="U7057">
        <v>0</v>
      </c>
      <c r="V7057">
        <f t="shared" si="836"/>
        <v>0</v>
      </c>
      <c r="W7057" t="str">
        <f t="shared" si="839"/>
        <v/>
      </c>
      <c r="X7057" t="str">
        <f t="shared" si="840"/>
        <v/>
      </c>
      <c r="Y7057" t="str">
        <f t="shared" si="837"/>
        <v/>
      </c>
      <c r="AA7057" s="16">
        <f t="shared" si="841"/>
        <v>0.53100000000000003</v>
      </c>
      <c r="AB7057" s="16">
        <f t="shared" si="842"/>
        <v>0</v>
      </c>
      <c r="AC7057" s="16"/>
    </row>
    <row r="7058" spans="1:29" x14ac:dyDescent="0.25">
      <c r="A7058" s="2">
        <v>43759</v>
      </c>
      <c r="B7058" s="1">
        <v>294</v>
      </c>
      <c r="C7058" s="3">
        <v>2200</v>
      </c>
      <c r="D7058" s="13">
        <v>322.93865740740699</v>
      </c>
      <c r="E7058">
        <v>76.36</v>
      </c>
      <c r="F7058" s="15">
        <f t="shared" si="843"/>
        <v>20.86</v>
      </c>
      <c r="G7058">
        <v>1.01</v>
      </c>
      <c r="H7058">
        <v>4.53</v>
      </c>
      <c r="I7058">
        <v>84.2</v>
      </c>
      <c r="J7058">
        <v>-1.613</v>
      </c>
      <c r="K7058">
        <v>100</v>
      </c>
      <c r="L7058">
        <v>0.2225</v>
      </c>
      <c r="M7058">
        <v>0.23849999999999999</v>
      </c>
      <c r="O7058">
        <v>0.6</v>
      </c>
      <c r="T7058">
        <f t="shared" si="838"/>
        <v>2942200</v>
      </c>
      <c r="U7058">
        <v>0</v>
      </c>
      <c r="V7058">
        <f t="shared" si="836"/>
        <v>0</v>
      </c>
      <c r="W7058" t="str">
        <f t="shared" si="839"/>
        <v/>
      </c>
      <c r="X7058" t="str">
        <f t="shared" si="840"/>
        <v/>
      </c>
      <c r="Y7058" t="str">
        <f t="shared" si="837"/>
        <v/>
      </c>
      <c r="AA7058" s="16">
        <f t="shared" si="841"/>
        <v>0.54200000000000004</v>
      </c>
      <c r="AB7058" s="16">
        <f t="shared" si="842"/>
        <v>0</v>
      </c>
      <c r="AC7058" s="16"/>
    </row>
    <row r="7059" spans="1:29" x14ac:dyDescent="0.25">
      <c r="A7059" s="2">
        <v>43759</v>
      </c>
      <c r="B7059" s="1">
        <v>294</v>
      </c>
      <c r="C7059" s="3">
        <v>2300</v>
      </c>
      <c r="D7059" s="13">
        <v>322.98032407407402</v>
      </c>
      <c r="E7059">
        <v>76.36</v>
      </c>
      <c r="F7059" s="15">
        <f t="shared" si="843"/>
        <v>20.86</v>
      </c>
      <c r="G7059">
        <v>0.5</v>
      </c>
      <c r="H7059">
        <v>3.52</v>
      </c>
      <c r="I7059">
        <v>82.8</v>
      </c>
      <c r="J7059">
        <v>-1.1000000000000001</v>
      </c>
      <c r="K7059">
        <v>100</v>
      </c>
      <c r="L7059">
        <v>0.2218</v>
      </c>
      <c r="M7059">
        <v>0.23849999999999999</v>
      </c>
      <c r="O7059">
        <v>0.6</v>
      </c>
      <c r="T7059">
        <f t="shared" si="838"/>
        <v>2942300</v>
      </c>
      <c r="U7059">
        <v>0</v>
      </c>
      <c r="V7059">
        <f t="shared" si="836"/>
        <v>0</v>
      </c>
      <c r="W7059" t="str">
        <f t="shared" si="839"/>
        <v/>
      </c>
      <c r="X7059" t="str">
        <f t="shared" si="840"/>
        <v/>
      </c>
      <c r="Y7059" t="str">
        <f t="shared" si="837"/>
        <v/>
      </c>
      <c r="AA7059" s="16">
        <f t="shared" si="841"/>
        <v>0.56299999999999994</v>
      </c>
      <c r="AB7059" s="16">
        <f t="shared" si="842"/>
        <v>0</v>
      </c>
      <c r="AC7059" s="16"/>
    </row>
    <row r="7060" spans="1:29" x14ac:dyDescent="0.25">
      <c r="A7060" s="2">
        <v>43759</v>
      </c>
      <c r="B7060" s="1">
        <v>294</v>
      </c>
      <c r="C7060" s="3">
        <v>2400</v>
      </c>
      <c r="D7060" s="13">
        <v>323.02199074074099</v>
      </c>
      <c r="E7060">
        <v>76.239999999999995</v>
      </c>
      <c r="F7060" s="15">
        <f t="shared" si="843"/>
        <v>20.739999999999995</v>
      </c>
      <c r="G7060">
        <v>0</v>
      </c>
      <c r="H7060">
        <v>3.52</v>
      </c>
      <c r="I7060">
        <v>140.4</v>
      </c>
      <c r="J7060">
        <v>-3.2000000000000001E-2</v>
      </c>
      <c r="K7060">
        <v>100</v>
      </c>
      <c r="L7060">
        <v>0.2225</v>
      </c>
      <c r="M7060">
        <v>0.23849999999999999</v>
      </c>
      <c r="O7060">
        <v>0.6</v>
      </c>
      <c r="T7060">
        <f t="shared" si="838"/>
        <v>2942400</v>
      </c>
      <c r="U7060">
        <v>0</v>
      </c>
      <c r="V7060">
        <f t="shared" si="836"/>
        <v>0</v>
      </c>
      <c r="W7060">
        <f t="shared" si="839"/>
        <v>0.223</v>
      </c>
      <c r="X7060">
        <f t="shared" si="840"/>
        <v>0.23899999999999999</v>
      </c>
      <c r="Y7060">
        <f t="shared" si="837"/>
        <v>0.20699999999999999</v>
      </c>
      <c r="AA7060" s="16">
        <f t="shared" si="841"/>
        <v>0.60899999999999999</v>
      </c>
      <c r="AB7060" s="16">
        <f t="shared" si="842"/>
        <v>0</v>
      </c>
      <c r="AC7060" s="16"/>
    </row>
    <row r="7061" spans="1:29" x14ac:dyDescent="0.25">
      <c r="A7061" s="2">
        <v>43760</v>
      </c>
      <c r="B7061" s="1">
        <v>295</v>
      </c>
      <c r="C7061" s="3">
        <v>100</v>
      </c>
      <c r="D7061" s="13">
        <v>323.06365740740699</v>
      </c>
      <c r="E7061">
        <v>76.36</v>
      </c>
      <c r="F7061" s="15">
        <f t="shared" si="843"/>
        <v>20.86</v>
      </c>
      <c r="G7061">
        <v>1.01</v>
      </c>
      <c r="H7061">
        <v>5.54</v>
      </c>
      <c r="I7061">
        <v>174.1</v>
      </c>
      <c r="J7061">
        <v>-3.2000000000000001E-2</v>
      </c>
      <c r="K7061">
        <v>100</v>
      </c>
      <c r="L7061">
        <v>0.2218</v>
      </c>
      <c r="M7061">
        <v>0.23849999999999999</v>
      </c>
      <c r="O7061">
        <v>0.6</v>
      </c>
      <c r="T7061">
        <f t="shared" si="838"/>
        <v>2950100</v>
      </c>
      <c r="U7061">
        <v>0</v>
      </c>
      <c r="V7061">
        <f t="shared" si="836"/>
        <v>0</v>
      </c>
      <c r="W7061" t="str">
        <f t="shared" si="839"/>
        <v/>
      </c>
      <c r="X7061" t="str">
        <f t="shared" si="840"/>
        <v/>
      </c>
      <c r="Y7061" t="str">
        <f t="shared" si="837"/>
        <v/>
      </c>
      <c r="AA7061" s="16">
        <f t="shared" si="841"/>
        <v>0.60899999999999999</v>
      </c>
      <c r="AB7061" s="16">
        <f t="shared" si="842"/>
        <v>0</v>
      </c>
      <c r="AC7061" s="16"/>
    </row>
    <row r="7062" spans="1:29" x14ac:dyDescent="0.25">
      <c r="A7062" s="2">
        <v>43760</v>
      </c>
      <c r="B7062" s="1">
        <v>295</v>
      </c>
      <c r="C7062" s="3">
        <v>200</v>
      </c>
      <c r="D7062" s="13">
        <v>323.10532407407402</v>
      </c>
      <c r="E7062">
        <v>76.48</v>
      </c>
      <c r="F7062" s="15">
        <f t="shared" si="843"/>
        <v>20.980000000000004</v>
      </c>
      <c r="G7062">
        <v>2.0099999999999998</v>
      </c>
      <c r="H7062">
        <v>5.54</v>
      </c>
      <c r="I7062">
        <v>216.2</v>
      </c>
      <c r="J7062">
        <v>0.246</v>
      </c>
      <c r="K7062">
        <v>100</v>
      </c>
      <c r="L7062">
        <v>0.2218</v>
      </c>
      <c r="M7062">
        <v>0.2392</v>
      </c>
      <c r="O7062">
        <v>0.6</v>
      </c>
      <c r="T7062">
        <f t="shared" si="838"/>
        <v>2950200</v>
      </c>
      <c r="U7062">
        <v>0</v>
      </c>
      <c r="V7062">
        <f t="shared" si="836"/>
        <v>0</v>
      </c>
      <c r="W7062" t="str">
        <f t="shared" si="839"/>
        <v/>
      </c>
      <c r="X7062" t="str">
        <f t="shared" si="840"/>
        <v/>
      </c>
      <c r="Y7062" t="str">
        <f t="shared" si="837"/>
        <v/>
      </c>
      <c r="AA7062" s="16">
        <f t="shared" si="841"/>
        <v>0.622</v>
      </c>
      <c r="AB7062" s="16">
        <f t="shared" si="842"/>
        <v>0</v>
      </c>
      <c r="AC7062" s="16"/>
    </row>
    <row r="7063" spans="1:29" x14ac:dyDescent="0.25">
      <c r="A7063" s="2">
        <v>43760</v>
      </c>
      <c r="B7063" s="1">
        <v>295</v>
      </c>
      <c r="C7063" s="3">
        <v>300</v>
      </c>
      <c r="D7063" s="13">
        <v>323.14699074074099</v>
      </c>
      <c r="E7063">
        <v>76.36</v>
      </c>
      <c r="F7063" s="15">
        <f t="shared" si="843"/>
        <v>20.86</v>
      </c>
      <c r="G7063">
        <v>1.51</v>
      </c>
      <c r="H7063">
        <v>4.03</v>
      </c>
      <c r="I7063">
        <v>231.6</v>
      </c>
      <c r="J7063">
        <v>1.208</v>
      </c>
      <c r="K7063">
        <v>100</v>
      </c>
      <c r="L7063">
        <v>0.22109999999999999</v>
      </c>
      <c r="M7063">
        <v>0.24</v>
      </c>
      <c r="O7063">
        <v>0.6</v>
      </c>
      <c r="T7063">
        <f t="shared" si="838"/>
        <v>2950300</v>
      </c>
      <c r="U7063">
        <v>0</v>
      </c>
      <c r="V7063">
        <f t="shared" si="836"/>
        <v>0</v>
      </c>
      <c r="W7063" t="str">
        <f t="shared" si="839"/>
        <v/>
      </c>
      <c r="X7063" t="str">
        <f t="shared" si="840"/>
        <v/>
      </c>
      <c r="Y7063" t="str">
        <f t="shared" si="837"/>
        <v/>
      </c>
      <c r="AA7063" s="16">
        <f t="shared" si="841"/>
        <v>0.66600000000000004</v>
      </c>
      <c r="AB7063" s="16">
        <f t="shared" si="842"/>
        <v>0</v>
      </c>
      <c r="AC7063" s="16"/>
    </row>
    <row r="7064" spans="1:29" x14ac:dyDescent="0.25">
      <c r="A7064" s="2">
        <v>43760</v>
      </c>
      <c r="B7064" s="1">
        <v>295</v>
      </c>
      <c r="C7064" s="3">
        <v>400</v>
      </c>
      <c r="D7064" s="13">
        <v>323.18865740740699</v>
      </c>
      <c r="E7064">
        <v>76.239999999999995</v>
      </c>
      <c r="F7064" s="15">
        <f t="shared" si="843"/>
        <v>20.739999999999995</v>
      </c>
      <c r="G7064">
        <v>1.51</v>
      </c>
      <c r="H7064">
        <v>5.03</v>
      </c>
      <c r="I7064">
        <v>193.7</v>
      </c>
      <c r="J7064">
        <v>1.262</v>
      </c>
      <c r="K7064">
        <v>100</v>
      </c>
      <c r="L7064">
        <v>0.2218</v>
      </c>
      <c r="M7064">
        <v>0.2414</v>
      </c>
      <c r="O7064">
        <v>0.6</v>
      </c>
      <c r="T7064">
        <f t="shared" si="838"/>
        <v>2950400</v>
      </c>
      <c r="U7064">
        <v>0</v>
      </c>
      <c r="V7064">
        <f t="shared" si="836"/>
        <v>0</v>
      </c>
      <c r="W7064" t="str">
        <f t="shared" si="839"/>
        <v/>
      </c>
      <c r="X7064" t="str">
        <f t="shared" si="840"/>
        <v/>
      </c>
      <c r="Y7064" t="str">
        <f t="shared" si="837"/>
        <v/>
      </c>
      <c r="AA7064" s="16">
        <f t="shared" si="841"/>
        <v>0.66900000000000004</v>
      </c>
      <c r="AB7064" s="16">
        <f t="shared" si="842"/>
        <v>0</v>
      </c>
      <c r="AC7064" s="16"/>
    </row>
    <row r="7065" spans="1:29" x14ac:dyDescent="0.25">
      <c r="A7065" s="2">
        <v>43760</v>
      </c>
      <c r="B7065" s="1">
        <v>295</v>
      </c>
      <c r="C7065" s="3">
        <v>500</v>
      </c>
      <c r="D7065" s="13">
        <v>323.23032407407402</v>
      </c>
      <c r="E7065">
        <v>76.010000000000005</v>
      </c>
      <c r="F7065" s="15">
        <f t="shared" si="843"/>
        <v>20.510000000000005</v>
      </c>
      <c r="G7065">
        <v>2.52</v>
      </c>
      <c r="H7065">
        <v>6.54</v>
      </c>
      <c r="I7065">
        <v>220.4</v>
      </c>
      <c r="J7065">
        <v>0.79700000000000004</v>
      </c>
      <c r="K7065">
        <v>100</v>
      </c>
      <c r="L7065">
        <v>0.2218</v>
      </c>
      <c r="M7065">
        <v>0.2414</v>
      </c>
      <c r="O7065">
        <v>0.6</v>
      </c>
      <c r="T7065">
        <f t="shared" si="838"/>
        <v>2950500</v>
      </c>
      <c r="U7065">
        <v>0</v>
      </c>
      <c r="V7065">
        <f t="shared" si="836"/>
        <v>0</v>
      </c>
      <c r="W7065" t="str">
        <f t="shared" si="839"/>
        <v/>
      </c>
      <c r="X7065" t="str">
        <f t="shared" si="840"/>
        <v/>
      </c>
      <c r="Y7065" t="str">
        <f t="shared" si="837"/>
        <v/>
      </c>
      <c r="AA7065" s="16">
        <f t="shared" si="841"/>
        <v>0.64700000000000002</v>
      </c>
      <c r="AB7065" s="16">
        <f t="shared" si="842"/>
        <v>0</v>
      </c>
      <c r="AC7065" s="16"/>
    </row>
    <row r="7066" spans="1:29" x14ac:dyDescent="0.25">
      <c r="A7066" s="2">
        <v>43760</v>
      </c>
      <c r="B7066" s="1">
        <v>295</v>
      </c>
      <c r="C7066" s="3">
        <v>600</v>
      </c>
      <c r="D7066" s="13">
        <v>323.27199074074099</v>
      </c>
      <c r="E7066">
        <v>75.89</v>
      </c>
      <c r="F7066" s="15">
        <f t="shared" si="843"/>
        <v>20.39</v>
      </c>
      <c r="G7066">
        <v>6.04</v>
      </c>
      <c r="H7066">
        <v>13.09</v>
      </c>
      <c r="I7066">
        <v>224.6</v>
      </c>
      <c r="J7066">
        <v>0.77</v>
      </c>
      <c r="K7066">
        <v>100</v>
      </c>
      <c r="L7066">
        <v>0.2218</v>
      </c>
      <c r="M7066">
        <v>0.2422</v>
      </c>
      <c r="O7066">
        <v>0.6</v>
      </c>
      <c r="T7066">
        <f t="shared" si="838"/>
        <v>2950600</v>
      </c>
      <c r="U7066">
        <v>0</v>
      </c>
      <c r="V7066">
        <f t="shared" si="836"/>
        <v>0</v>
      </c>
      <c r="W7066" t="str">
        <f t="shared" si="839"/>
        <v/>
      </c>
      <c r="X7066" t="str">
        <f t="shared" si="840"/>
        <v/>
      </c>
      <c r="Y7066" t="str">
        <f t="shared" si="837"/>
        <v/>
      </c>
      <c r="AA7066" s="16">
        <f t="shared" si="841"/>
        <v>0.64600000000000002</v>
      </c>
      <c r="AB7066" s="16">
        <f t="shared" si="842"/>
        <v>0</v>
      </c>
      <c r="AC7066" s="16"/>
    </row>
    <row r="7067" spans="1:29" x14ac:dyDescent="0.25">
      <c r="A7067" s="2">
        <v>43760</v>
      </c>
      <c r="B7067" s="1">
        <v>295</v>
      </c>
      <c r="C7067" s="3">
        <v>700</v>
      </c>
      <c r="D7067" s="13">
        <v>323.31365740740699</v>
      </c>
      <c r="E7067">
        <v>75.78</v>
      </c>
      <c r="F7067" s="15">
        <f t="shared" si="843"/>
        <v>20.28</v>
      </c>
      <c r="G7067">
        <v>6.04</v>
      </c>
      <c r="H7067">
        <v>15.6</v>
      </c>
      <c r="I7067">
        <v>228.8</v>
      </c>
      <c r="J7067">
        <v>0.52200000000000002</v>
      </c>
      <c r="K7067">
        <v>100</v>
      </c>
      <c r="L7067">
        <v>0.22109999999999999</v>
      </c>
      <c r="M7067">
        <v>0.2422</v>
      </c>
      <c r="O7067">
        <v>0.6</v>
      </c>
      <c r="T7067">
        <f t="shared" si="838"/>
        <v>2950700</v>
      </c>
      <c r="U7067">
        <v>5.2</v>
      </c>
      <c r="V7067">
        <f t="shared" si="836"/>
        <v>0</v>
      </c>
      <c r="W7067" t="str">
        <f t="shared" si="839"/>
        <v/>
      </c>
      <c r="X7067" t="str">
        <f t="shared" si="840"/>
        <v/>
      </c>
      <c r="Y7067" t="str">
        <f t="shared" si="837"/>
        <v/>
      </c>
      <c r="AA7067" s="16">
        <f t="shared" si="841"/>
        <v>0.63400000000000001</v>
      </c>
      <c r="AB7067" s="16">
        <f t="shared" si="842"/>
        <v>0</v>
      </c>
      <c r="AC7067" s="16"/>
    </row>
    <row r="7068" spans="1:29" x14ac:dyDescent="0.25">
      <c r="A7068" s="2">
        <v>43760</v>
      </c>
      <c r="B7068" s="1">
        <v>295</v>
      </c>
      <c r="C7068" s="3">
        <v>800</v>
      </c>
      <c r="D7068" s="13">
        <v>323.35532407407402</v>
      </c>
      <c r="E7068">
        <v>75.66</v>
      </c>
      <c r="F7068" s="15">
        <f t="shared" si="843"/>
        <v>20.159999999999997</v>
      </c>
      <c r="G7068">
        <v>6.04</v>
      </c>
      <c r="H7068">
        <v>13.09</v>
      </c>
      <c r="I7068">
        <v>224.6</v>
      </c>
      <c r="J7068">
        <v>0.85199999999999998</v>
      </c>
      <c r="K7068">
        <v>99.8</v>
      </c>
      <c r="L7068">
        <v>0.2218</v>
      </c>
      <c r="M7068">
        <v>0.2407</v>
      </c>
      <c r="O7068">
        <v>5.6</v>
      </c>
      <c r="T7068">
        <f t="shared" si="838"/>
        <v>2950800</v>
      </c>
      <c r="U7068">
        <v>111.3</v>
      </c>
      <c r="V7068">
        <f t="shared" si="836"/>
        <v>5.6</v>
      </c>
      <c r="W7068" t="str">
        <f t="shared" si="839"/>
        <v/>
      </c>
      <c r="X7068" t="str">
        <f t="shared" si="840"/>
        <v/>
      </c>
      <c r="Y7068" t="str">
        <f t="shared" si="837"/>
        <v/>
      </c>
      <c r="AA7068" s="16">
        <f t="shared" si="841"/>
        <v>0.64800000000000002</v>
      </c>
      <c r="AB7068" s="16">
        <f t="shared" si="842"/>
        <v>1E-3</v>
      </c>
      <c r="AC7068" s="16"/>
    </row>
    <row r="7069" spans="1:29" x14ac:dyDescent="0.25">
      <c r="A7069" s="2">
        <v>43760</v>
      </c>
      <c r="B7069" s="1">
        <v>295</v>
      </c>
      <c r="C7069" s="3">
        <v>900</v>
      </c>
      <c r="D7069" s="13">
        <v>323.39699074074099</v>
      </c>
      <c r="E7069">
        <v>75.540000000000006</v>
      </c>
      <c r="F7069" s="15">
        <f t="shared" si="843"/>
        <v>20.040000000000006</v>
      </c>
      <c r="G7069">
        <v>6.54</v>
      </c>
      <c r="H7069">
        <v>13.59</v>
      </c>
      <c r="I7069">
        <v>226</v>
      </c>
      <c r="J7069">
        <v>1.3440000000000001</v>
      </c>
      <c r="K7069">
        <v>96.7</v>
      </c>
      <c r="L7069">
        <v>0.22109999999999999</v>
      </c>
      <c r="M7069">
        <v>0.2407</v>
      </c>
      <c r="O7069">
        <v>158.1</v>
      </c>
      <c r="T7069">
        <f t="shared" si="838"/>
        <v>2950900</v>
      </c>
      <c r="U7069">
        <v>260.2</v>
      </c>
      <c r="V7069">
        <f t="shared" si="836"/>
        <v>158.1</v>
      </c>
      <c r="W7069" t="str">
        <f t="shared" si="839"/>
        <v/>
      </c>
      <c r="X7069" t="str">
        <f t="shared" si="840"/>
        <v/>
      </c>
      <c r="Y7069" t="str">
        <f t="shared" si="837"/>
        <v/>
      </c>
      <c r="AA7069" s="16">
        <f t="shared" si="841"/>
        <v>0.65100000000000002</v>
      </c>
      <c r="AB7069" s="16">
        <f t="shared" si="842"/>
        <v>2.1999999999999999E-2</v>
      </c>
      <c r="AC7069" s="16"/>
    </row>
    <row r="7070" spans="1:29" x14ac:dyDescent="0.25">
      <c r="A7070" s="2">
        <v>43760</v>
      </c>
      <c r="B7070" s="1">
        <v>295</v>
      </c>
      <c r="C7070" s="3">
        <v>1000</v>
      </c>
      <c r="D7070" s="13">
        <v>323.43865740740699</v>
      </c>
      <c r="E7070">
        <v>75.66</v>
      </c>
      <c r="F7070" s="15">
        <f t="shared" si="843"/>
        <v>20.159999999999997</v>
      </c>
      <c r="G7070">
        <v>6.54</v>
      </c>
      <c r="H7070">
        <v>14.59</v>
      </c>
      <c r="I7070">
        <v>227.4</v>
      </c>
      <c r="J7070">
        <v>1.859</v>
      </c>
      <c r="K7070">
        <v>90.8</v>
      </c>
      <c r="L7070">
        <v>0.2218</v>
      </c>
      <c r="M7070">
        <v>0.2422</v>
      </c>
      <c r="O7070">
        <v>296.89999999999998</v>
      </c>
      <c r="T7070">
        <f t="shared" si="838"/>
        <v>2951000</v>
      </c>
      <c r="U7070">
        <v>385.5</v>
      </c>
      <c r="V7070">
        <f t="shared" si="836"/>
        <v>296.89999999999998</v>
      </c>
      <c r="W7070" t="str">
        <f t="shared" si="839"/>
        <v/>
      </c>
      <c r="X7070" t="str">
        <f t="shared" si="840"/>
        <v/>
      </c>
      <c r="Y7070" t="str">
        <f t="shared" si="837"/>
        <v/>
      </c>
      <c r="AA7070" s="16">
        <f t="shared" si="841"/>
        <v>0.63400000000000001</v>
      </c>
      <c r="AB7070" s="16">
        <f t="shared" si="842"/>
        <v>6.4000000000000001E-2</v>
      </c>
      <c r="AC7070" s="16"/>
    </row>
    <row r="7071" spans="1:29" x14ac:dyDescent="0.25">
      <c r="A7071" s="2">
        <v>43760</v>
      </c>
      <c r="B7071" s="1">
        <v>295</v>
      </c>
      <c r="C7071" s="3">
        <v>1100</v>
      </c>
      <c r="D7071" s="13">
        <v>323.48032407407402</v>
      </c>
      <c r="E7071">
        <v>74.84</v>
      </c>
      <c r="F7071" s="15">
        <f t="shared" si="843"/>
        <v>19.340000000000003</v>
      </c>
      <c r="G7071">
        <v>6.04</v>
      </c>
      <c r="H7071">
        <v>15.6</v>
      </c>
      <c r="I7071">
        <v>228.8</v>
      </c>
      <c r="J7071">
        <v>2.2360000000000002</v>
      </c>
      <c r="K7071">
        <v>87.9</v>
      </c>
      <c r="L7071">
        <v>0.2218</v>
      </c>
      <c r="M7071">
        <v>0.2414</v>
      </c>
      <c r="O7071">
        <v>423.1</v>
      </c>
      <c r="T7071">
        <f t="shared" si="838"/>
        <v>2951100</v>
      </c>
      <c r="U7071">
        <v>468.7</v>
      </c>
      <c r="V7071">
        <f t="shared" si="836"/>
        <v>423.1</v>
      </c>
      <c r="W7071" t="str">
        <f t="shared" si="839"/>
        <v/>
      </c>
      <c r="X7071" t="str">
        <f t="shared" si="840"/>
        <v/>
      </c>
      <c r="Y7071" t="str">
        <f t="shared" si="837"/>
        <v/>
      </c>
      <c r="AA7071" s="16">
        <f t="shared" si="841"/>
        <v>0.63100000000000001</v>
      </c>
      <c r="AB7071" s="16">
        <f t="shared" si="842"/>
        <v>8.6999999999999994E-2</v>
      </c>
      <c r="AC7071" s="16"/>
    </row>
    <row r="7072" spans="1:29" x14ac:dyDescent="0.25">
      <c r="A7072" s="2">
        <v>43760</v>
      </c>
      <c r="B7072" s="1">
        <v>295</v>
      </c>
      <c r="C7072" s="3">
        <v>1200</v>
      </c>
      <c r="D7072" s="13">
        <v>323.52199074074099</v>
      </c>
      <c r="E7072">
        <v>73.900000000000006</v>
      </c>
      <c r="F7072" s="15">
        <f t="shared" si="843"/>
        <v>18.400000000000006</v>
      </c>
      <c r="G7072">
        <v>5.03</v>
      </c>
      <c r="H7072">
        <v>11.07</v>
      </c>
      <c r="I7072">
        <v>227.4</v>
      </c>
      <c r="J7072">
        <v>3.5379999999999998</v>
      </c>
      <c r="K7072">
        <v>82.3</v>
      </c>
      <c r="L7072">
        <v>0.2218</v>
      </c>
      <c r="M7072">
        <v>0.2407</v>
      </c>
      <c r="O7072">
        <v>508.1</v>
      </c>
      <c r="T7072">
        <f t="shared" si="838"/>
        <v>2951200</v>
      </c>
      <c r="U7072">
        <v>500.7</v>
      </c>
      <c r="V7072">
        <f t="shared" si="836"/>
        <v>508.1</v>
      </c>
      <c r="W7072" t="str">
        <f t="shared" si="839"/>
        <v/>
      </c>
      <c r="X7072" t="str">
        <f t="shared" si="840"/>
        <v/>
      </c>
      <c r="Y7072" t="str">
        <f t="shared" si="837"/>
        <v/>
      </c>
      <c r="AA7072" s="16">
        <f t="shared" si="841"/>
        <v>0.64800000000000002</v>
      </c>
      <c r="AB7072" s="16">
        <f t="shared" si="842"/>
        <v>0.13900000000000001</v>
      </c>
      <c r="AC7072" s="16"/>
    </row>
    <row r="7073" spans="1:29" x14ac:dyDescent="0.25">
      <c r="A7073" s="2">
        <v>43760</v>
      </c>
      <c r="B7073" s="1">
        <v>295</v>
      </c>
      <c r="C7073" s="3">
        <v>1300</v>
      </c>
      <c r="D7073" s="13">
        <v>323.56365740740699</v>
      </c>
      <c r="E7073">
        <v>71.45</v>
      </c>
      <c r="F7073" s="15">
        <f t="shared" si="843"/>
        <v>15.950000000000003</v>
      </c>
      <c r="G7073">
        <v>5.03</v>
      </c>
      <c r="H7073">
        <v>12.08</v>
      </c>
      <c r="I7073">
        <v>231.6</v>
      </c>
      <c r="J7073">
        <v>3.7749999999999999</v>
      </c>
      <c r="K7073">
        <v>77.3</v>
      </c>
      <c r="L7073">
        <v>0.2218</v>
      </c>
      <c r="M7073">
        <v>0.24</v>
      </c>
      <c r="O7073">
        <v>545.6</v>
      </c>
      <c r="T7073">
        <f t="shared" si="838"/>
        <v>2951300</v>
      </c>
      <c r="U7073">
        <v>479</v>
      </c>
      <c r="V7073">
        <f t="shared" si="836"/>
        <v>545.6</v>
      </c>
      <c r="W7073" t="str">
        <f t="shared" si="839"/>
        <v/>
      </c>
      <c r="X7073" t="str">
        <f t="shared" si="840"/>
        <v/>
      </c>
      <c r="Y7073" t="str">
        <f t="shared" si="837"/>
        <v/>
      </c>
      <c r="AA7073" s="16">
        <f t="shared" si="841"/>
        <v>0.61799999999999999</v>
      </c>
      <c r="AB7073" s="16">
        <f t="shared" si="842"/>
        <v>0.18099999999999999</v>
      </c>
      <c r="AC7073" s="16"/>
    </row>
    <row r="7074" spans="1:29" x14ac:dyDescent="0.25">
      <c r="A7074" s="2">
        <v>43760</v>
      </c>
      <c r="B7074" s="1">
        <v>295</v>
      </c>
      <c r="C7074" s="3">
        <v>1400</v>
      </c>
      <c r="D7074" s="13">
        <v>323.60532407407402</v>
      </c>
      <c r="E7074">
        <v>71.33</v>
      </c>
      <c r="F7074" s="15">
        <f t="shared" si="843"/>
        <v>15.829999999999998</v>
      </c>
      <c r="G7074">
        <v>5.54</v>
      </c>
      <c r="H7074">
        <v>12.08</v>
      </c>
      <c r="I7074">
        <v>228.8</v>
      </c>
      <c r="J7074">
        <v>3.4329999999999998</v>
      </c>
      <c r="K7074">
        <v>75.7</v>
      </c>
      <c r="L7074">
        <v>0.2225</v>
      </c>
      <c r="M7074">
        <v>0.2392</v>
      </c>
      <c r="O7074">
        <v>408.1</v>
      </c>
      <c r="T7074">
        <f t="shared" si="838"/>
        <v>2951400</v>
      </c>
      <c r="U7074">
        <v>405.5</v>
      </c>
      <c r="V7074">
        <f t="shared" si="836"/>
        <v>408.1</v>
      </c>
      <c r="W7074" t="str">
        <f t="shared" si="839"/>
        <v/>
      </c>
      <c r="X7074" t="str">
        <f t="shared" si="840"/>
        <v/>
      </c>
      <c r="Y7074" t="str">
        <f t="shared" si="837"/>
        <v/>
      </c>
      <c r="AA7074" s="16">
        <f t="shared" si="841"/>
        <v>0.59099999999999997</v>
      </c>
      <c r="AB7074" s="16">
        <f t="shared" si="842"/>
        <v>0.19</v>
      </c>
      <c r="AC7074" s="16"/>
    </row>
    <row r="7075" spans="1:29" x14ac:dyDescent="0.25">
      <c r="A7075" s="2">
        <v>43760</v>
      </c>
      <c r="B7075" s="1">
        <v>295</v>
      </c>
      <c r="C7075" s="3">
        <v>1500</v>
      </c>
      <c r="D7075" s="13">
        <v>323.64699074074099</v>
      </c>
      <c r="E7075">
        <v>68.989999999999995</v>
      </c>
      <c r="F7075" s="15">
        <f t="shared" si="843"/>
        <v>13.489999999999995</v>
      </c>
      <c r="G7075">
        <v>5.03</v>
      </c>
      <c r="H7075">
        <v>10.57</v>
      </c>
      <c r="I7075">
        <v>228.8</v>
      </c>
      <c r="J7075">
        <v>1.859</v>
      </c>
      <c r="K7075">
        <v>76.400000000000006</v>
      </c>
      <c r="L7075">
        <v>0.2218</v>
      </c>
      <c r="M7075">
        <v>0.23849999999999999</v>
      </c>
      <c r="O7075">
        <v>84.4</v>
      </c>
      <c r="T7075">
        <f t="shared" si="838"/>
        <v>2951500</v>
      </c>
      <c r="U7075">
        <v>287.5</v>
      </c>
      <c r="V7075">
        <f t="shared" si="836"/>
        <v>84.4</v>
      </c>
      <c r="W7075" t="str">
        <f t="shared" si="839"/>
        <v/>
      </c>
      <c r="X7075" t="str">
        <f t="shared" si="840"/>
        <v/>
      </c>
      <c r="Y7075" t="str">
        <f t="shared" si="837"/>
        <v/>
      </c>
      <c r="AA7075" s="16">
        <f t="shared" si="841"/>
        <v>0.53300000000000003</v>
      </c>
      <c r="AB7075" s="16">
        <f t="shared" si="842"/>
        <v>0.16500000000000001</v>
      </c>
      <c r="AC7075" s="16"/>
    </row>
    <row r="7076" spans="1:29" x14ac:dyDescent="0.25">
      <c r="A7076" s="2">
        <v>43760</v>
      </c>
      <c r="B7076" s="1">
        <v>295</v>
      </c>
      <c r="C7076" s="3">
        <v>1600</v>
      </c>
      <c r="D7076" s="13">
        <v>323.68865740740699</v>
      </c>
      <c r="E7076">
        <v>73.319999999999993</v>
      </c>
      <c r="F7076" s="15">
        <f t="shared" si="843"/>
        <v>17.819999999999993</v>
      </c>
      <c r="G7076">
        <v>3.02</v>
      </c>
      <c r="H7076">
        <v>10.07</v>
      </c>
      <c r="I7076">
        <v>245.7</v>
      </c>
      <c r="J7076">
        <v>-0.19900000000000001</v>
      </c>
      <c r="K7076">
        <v>85.7</v>
      </c>
      <c r="L7076">
        <v>0.2225</v>
      </c>
      <c r="M7076">
        <v>0.2392</v>
      </c>
      <c r="O7076">
        <v>26.9</v>
      </c>
      <c r="T7076">
        <f t="shared" si="838"/>
        <v>2951600</v>
      </c>
      <c r="U7076">
        <v>141</v>
      </c>
      <c r="V7076">
        <f t="shared" si="836"/>
        <v>26.9</v>
      </c>
      <c r="W7076" t="str">
        <f t="shared" si="839"/>
        <v/>
      </c>
      <c r="X7076" t="str">
        <f t="shared" si="840"/>
        <v/>
      </c>
      <c r="Y7076" t="str">
        <f t="shared" si="837"/>
        <v/>
      </c>
      <c r="AA7076" s="16">
        <f t="shared" si="841"/>
        <v>0.51600000000000001</v>
      </c>
      <c r="AB7076" s="16">
        <f t="shared" si="842"/>
        <v>8.5999999999999993E-2</v>
      </c>
      <c r="AC7076" s="16"/>
    </row>
    <row r="7077" spans="1:29" x14ac:dyDescent="0.25">
      <c r="A7077" s="2">
        <v>43760</v>
      </c>
      <c r="B7077" s="1">
        <v>295</v>
      </c>
      <c r="C7077" s="3">
        <v>1700</v>
      </c>
      <c r="D7077" s="13">
        <v>323.73032407407402</v>
      </c>
      <c r="E7077">
        <v>72.849999999999994</v>
      </c>
      <c r="F7077" s="15">
        <f t="shared" si="843"/>
        <v>17.349999999999994</v>
      </c>
      <c r="G7077">
        <v>1.01</v>
      </c>
      <c r="H7077">
        <v>7.55</v>
      </c>
      <c r="I7077">
        <v>227.4</v>
      </c>
      <c r="J7077">
        <v>-0.62</v>
      </c>
      <c r="K7077">
        <v>98</v>
      </c>
      <c r="L7077">
        <v>0.2225</v>
      </c>
      <c r="M7077">
        <v>0.24</v>
      </c>
      <c r="O7077">
        <v>29.4</v>
      </c>
      <c r="T7077">
        <f t="shared" si="838"/>
        <v>2951700</v>
      </c>
      <c r="U7077">
        <v>15.3</v>
      </c>
      <c r="V7077">
        <f t="shared" si="836"/>
        <v>29.4</v>
      </c>
      <c r="W7077" t="str">
        <f t="shared" si="839"/>
        <v/>
      </c>
      <c r="X7077" t="str">
        <f t="shared" si="840"/>
        <v/>
      </c>
      <c r="Y7077" t="str">
        <f t="shared" si="837"/>
        <v/>
      </c>
      <c r="AA7077" s="16">
        <f t="shared" si="841"/>
        <v>0.57199999999999995</v>
      </c>
      <c r="AB7077" s="16">
        <f t="shared" si="842"/>
        <v>1.2E-2</v>
      </c>
      <c r="AC7077" s="16"/>
    </row>
    <row r="7078" spans="1:29" x14ac:dyDescent="0.25">
      <c r="A7078" s="2">
        <v>43760</v>
      </c>
      <c r="B7078" s="1">
        <v>295</v>
      </c>
      <c r="C7078" s="3">
        <v>1800</v>
      </c>
      <c r="D7078" s="13">
        <v>323.77199074074099</v>
      </c>
      <c r="E7078">
        <v>71.680000000000007</v>
      </c>
      <c r="F7078" s="15">
        <f t="shared" si="843"/>
        <v>16.180000000000007</v>
      </c>
      <c r="G7078">
        <v>3.02</v>
      </c>
      <c r="H7078">
        <v>9.06</v>
      </c>
      <c r="I7078">
        <v>224.6</v>
      </c>
      <c r="J7078">
        <v>-0.81699999999999995</v>
      </c>
      <c r="K7078">
        <v>98.2</v>
      </c>
      <c r="L7078">
        <v>0.2233</v>
      </c>
      <c r="M7078">
        <v>0.2407</v>
      </c>
      <c r="O7078">
        <v>4.4000000000000004</v>
      </c>
      <c r="T7078">
        <f t="shared" si="838"/>
        <v>2951800</v>
      </c>
      <c r="U7078">
        <v>0</v>
      </c>
      <c r="V7078">
        <f t="shared" si="836"/>
        <v>4.4000000000000004</v>
      </c>
      <c r="W7078" t="str">
        <f t="shared" si="839"/>
        <v/>
      </c>
      <c r="X7078" t="str">
        <f t="shared" si="840"/>
        <v/>
      </c>
      <c r="Y7078" t="str">
        <f t="shared" si="837"/>
        <v/>
      </c>
      <c r="AA7078" s="16">
        <f t="shared" si="841"/>
        <v>0.56499999999999995</v>
      </c>
      <c r="AB7078" s="16">
        <f t="shared" si="842"/>
        <v>0.01</v>
      </c>
      <c r="AC7078" s="16"/>
    </row>
    <row r="7079" spans="1:29" x14ac:dyDescent="0.25">
      <c r="A7079" s="2">
        <v>43760</v>
      </c>
      <c r="B7079" s="1">
        <v>295</v>
      </c>
      <c r="C7079" s="3">
        <v>1900</v>
      </c>
      <c r="D7079" s="13">
        <v>323.81365740740699</v>
      </c>
      <c r="E7079">
        <v>71.92</v>
      </c>
      <c r="F7079" s="15">
        <f t="shared" si="843"/>
        <v>16.420000000000002</v>
      </c>
      <c r="G7079">
        <v>4.03</v>
      </c>
      <c r="H7079">
        <v>11.07</v>
      </c>
      <c r="I7079">
        <v>233.1</v>
      </c>
      <c r="J7079">
        <v>-0.95799999999999996</v>
      </c>
      <c r="K7079">
        <v>97.8</v>
      </c>
      <c r="L7079">
        <v>0.224</v>
      </c>
      <c r="M7079">
        <v>0.2414</v>
      </c>
      <c r="O7079">
        <v>0.6</v>
      </c>
      <c r="T7079">
        <f t="shared" si="838"/>
        <v>2951900</v>
      </c>
      <c r="U7079">
        <v>0</v>
      </c>
      <c r="V7079">
        <f t="shared" si="836"/>
        <v>0</v>
      </c>
      <c r="W7079" t="str">
        <f t="shared" si="839"/>
        <v/>
      </c>
      <c r="X7079" t="str">
        <f t="shared" si="840"/>
        <v/>
      </c>
      <c r="Y7079" t="str">
        <f t="shared" si="837"/>
        <v/>
      </c>
      <c r="AA7079" s="16">
        <f t="shared" si="841"/>
        <v>0.55700000000000005</v>
      </c>
      <c r="AB7079" s="16">
        <f t="shared" si="842"/>
        <v>1.2999999999999999E-2</v>
      </c>
      <c r="AC7079" s="16"/>
    </row>
    <row r="7080" spans="1:29" x14ac:dyDescent="0.25">
      <c r="A7080" s="2">
        <v>43760</v>
      </c>
      <c r="B7080" s="1">
        <v>295</v>
      </c>
      <c r="C7080" s="3">
        <v>2000</v>
      </c>
      <c r="D7080" s="13">
        <v>323.85532407407402</v>
      </c>
      <c r="E7080">
        <v>71.209999999999994</v>
      </c>
      <c r="F7080" s="15">
        <f t="shared" si="843"/>
        <v>15.709999999999994</v>
      </c>
      <c r="G7080">
        <v>3.52</v>
      </c>
      <c r="H7080">
        <v>9.06</v>
      </c>
      <c r="I7080">
        <v>220.4</v>
      </c>
      <c r="J7080">
        <v>-1.1850000000000001</v>
      </c>
      <c r="K7080">
        <v>96.8</v>
      </c>
      <c r="L7080">
        <v>0.224</v>
      </c>
      <c r="M7080">
        <v>0.2422</v>
      </c>
      <c r="O7080">
        <v>0.6</v>
      </c>
      <c r="T7080">
        <f t="shared" si="838"/>
        <v>2952000</v>
      </c>
      <c r="U7080">
        <v>0</v>
      </c>
      <c r="V7080">
        <f t="shared" si="836"/>
        <v>0</v>
      </c>
      <c r="W7080" t="str">
        <f t="shared" si="839"/>
        <v/>
      </c>
      <c r="X7080" t="str">
        <f t="shared" si="840"/>
        <v/>
      </c>
      <c r="Y7080" t="str">
        <f t="shared" si="837"/>
        <v/>
      </c>
      <c r="AA7080" s="16">
        <f t="shared" si="841"/>
        <v>0.54200000000000004</v>
      </c>
      <c r="AB7080" s="16">
        <f t="shared" si="842"/>
        <v>1.7999999999999999E-2</v>
      </c>
      <c r="AC7080" s="16"/>
    </row>
    <row r="7081" spans="1:29" x14ac:dyDescent="0.25">
      <c r="A7081" s="2">
        <v>43760</v>
      </c>
      <c r="B7081" s="1">
        <v>295</v>
      </c>
      <c r="C7081" s="3">
        <v>2100</v>
      </c>
      <c r="D7081" s="13">
        <v>323.89699074074099</v>
      </c>
      <c r="E7081">
        <v>70.86</v>
      </c>
      <c r="F7081" s="15">
        <f t="shared" si="843"/>
        <v>15.36</v>
      </c>
      <c r="G7081">
        <v>3.52</v>
      </c>
      <c r="H7081">
        <v>8.56</v>
      </c>
      <c r="I7081">
        <v>210.6</v>
      </c>
      <c r="J7081">
        <v>-1.3560000000000001</v>
      </c>
      <c r="K7081">
        <v>96</v>
      </c>
      <c r="L7081">
        <v>0.22470000000000001</v>
      </c>
      <c r="M7081">
        <v>0.2422</v>
      </c>
      <c r="O7081">
        <v>0.6</v>
      </c>
      <c r="T7081">
        <f t="shared" si="838"/>
        <v>2952100</v>
      </c>
      <c r="U7081">
        <v>0</v>
      </c>
      <c r="V7081">
        <f t="shared" si="836"/>
        <v>0</v>
      </c>
      <c r="W7081" t="str">
        <f t="shared" si="839"/>
        <v/>
      </c>
      <c r="X7081" t="str">
        <f t="shared" si="840"/>
        <v/>
      </c>
      <c r="Y7081" t="str">
        <f t="shared" si="837"/>
        <v/>
      </c>
      <c r="AA7081" s="16">
        <f t="shared" si="841"/>
        <v>0.53100000000000003</v>
      </c>
      <c r="AB7081" s="16">
        <f t="shared" si="842"/>
        <v>2.1999999999999999E-2</v>
      </c>
      <c r="AC7081" s="16"/>
    </row>
    <row r="7082" spans="1:29" x14ac:dyDescent="0.25">
      <c r="A7082" s="2">
        <v>43760</v>
      </c>
      <c r="B7082" s="1">
        <v>295</v>
      </c>
      <c r="C7082" s="3">
        <v>2200</v>
      </c>
      <c r="D7082" s="13">
        <v>323.93865740740699</v>
      </c>
      <c r="E7082">
        <v>71.209999999999994</v>
      </c>
      <c r="F7082" s="15">
        <f t="shared" si="843"/>
        <v>15.709999999999994</v>
      </c>
      <c r="G7082">
        <v>2.0099999999999998</v>
      </c>
      <c r="H7082">
        <v>6.04</v>
      </c>
      <c r="I7082">
        <v>202.2</v>
      </c>
      <c r="J7082">
        <v>-1.242</v>
      </c>
      <c r="K7082">
        <v>96.7</v>
      </c>
      <c r="L7082">
        <v>0.224</v>
      </c>
      <c r="M7082">
        <v>0.2429</v>
      </c>
      <c r="O7082">
        <v>0.6</v>
      </c>
      <c r="T7082">
        <f t="shared" si="838"/>
        <v>2952200</v>
      </c>
      <c r="U7082">
        <v>0</v>
      </c>
      <c r="V7082">
        <f t="shared" si="836"/>
        <v>0</v>
      </c>
      <c r="W7082" t="str">
        <f t="shared" si="839"/>
        <v/>
      </c>
      <c r="X7082" t="str">
        <f t="shared" si="840"/>
        <v/>
      </c>
      <c r="Y7082" t="str">
        <f t="shared" si="837"/>
        <v/>
      </c>
      <c r="AA7082" s="16">
        <f t="shared" si="841"/>
        <v>0.53900000000000003</v>
      </c>
      <c r="AB7082" s="16">
        <f t="shared" si="842"/>
        <v>1.7999999999999999E-2</v>
      </c>
      <c r="AC7082" s="16"/>
    </row>
    <row r="7083" spans="1:29" x14ac:dyDescent="0.25">
      <c r="A7083" s="2">
        <v>43760</v>
      </c>
      <c r="B7083" s="1">
        <v>295</v>
      </c>
      <c r="C7083" s="3">
        <v>2300</v>
      </c>
      <c r="D7083" s="13">
        <v>323.98032407407402</v>
      </c>
      <c r="E7083">
        <v>71.56</v>
      </c>
      <c r="F7083" s="15">
        <f t="shared" si="843"/>
        <v>16.060000000000002</v>
      </c>
      <c r="G7083">
        <v>2.0099999999999998</v>
      </c>
      <c r="H7083">
        <v>7.05</v>
      </c>
      <c r="I7083">
        <v>216.2</v>
      </c>
      <c r="J7083">
        <v>-1.0149999999999999</v>
      </c>
      <c r="K7083">
        <v>96.1</v>
      </c>
      <c r="L7083">
        <v>0.22470000000000001</v>
      </c>
      <c r="M7083">
        <v>0.2429</v>
      </c>
      <c r="O7083">
        <v>0.6</v>
      </c>
      <c r="T7083">
        <f t="shared" si="838"/>
        <v>2952300</v>
      </c>
      <c r="U7083">
        <v>0</v>
      </c>
      <c r="V7083">
        <f t="shared" si="836"/>
        <v>0</v>
      </c>
      <c r="W7083" t="str">
        <f t="shared" si="839"/>
        <v/>
      </c>
      <c r="X7083" t="str">
        <f t="shared" si="840"/>
        <v/>
      </c>
      <c r="Y7083" t="str">
        <f t="shared" si="837"/>
        <v/>
      </c>
      <c r="AA7083" s="16">
        <f t="shared" si="841"/>
        <v>0.54500000000000004</v>
      </c>
      <c r="AB7083" s="16">
        <f t="shared" si="842"/>
        <v>2.1999999999999999E-2</v>
      </c>
      <c r="AC7083" s="16"/>
    </row>
    <row r="7084" spans="1:29" x14ac:dyDescent="0.25">
      <c r="A7084" s="2">
        <v>43760</v>
      </c>
      <c r="B7084" s="1">
        <v>295</v>
      </c>
      <c r="C7084" s="3">
        <v>2400</v>
      </c>
      <c r="D7084" s="13">
        <v>324.02199074074099</v>
      </c>
      <c r="E7084">
        <v>71.56</v>
      </c>
      <c r="F7084" s="15">
        <f t="shared" si="843"/>
        <v>16.060000000000002</v>
      </c>
      <c r="G7084">
        <v>3.02</v>
      </c>
      <c r="H7084">
        <v>8.56</v>
      </c>
      <c r="I7084">
        <v>219</v>
      </c>
      <c r="J7084">
        <v>-1.157</v>
      </c>
      <c r="K7084">
        <v>94.2</v>
      </c>
      <c r="L7084">
        <v>0.22470000000000001</v>
      </c>
      <c r="M7084">
        <v>0.24360000000000001</v>
      </c>
      <c r="O7084">
        <v>0.6</v>
      </c>
      <c r="T7084">
        <f t="shared" si="838"/>
        <v>2952400</v>
      </c>
      <c r="U7084">
        <v>0</v>
      </c>
      <c r="V7084">
        <f t="shared" si="836"/>
        <v>0</v>
      </c>
      <c r="W7084">
        <f t="shared" si="839"/>
        <v>0.22500000000000001</v>
      </c>
      <c r="X7084">
        <f t="shared" si="840"/>
        <v>0.24399999999999999</v>
      </c>
      <c r="Y7084">
        <f t="shared" si="837"/>
        <v>0.161</v>
      </c>
      <c r="AA7084" s="16">
        <f t="shared" si="841"/>
        <v>0.52800000000000002</v>
      </c>
      <c r="AB7084" s="16">
        <f t="shared" si="842"/>
        <v>3.3000000000000002E-2</v>
      </c>
      <c r="AC7084" s="16"/>
    </row>
    <row r="7085" spans="1:29" x14ac:dyDescent="0.25">
      <c r="A7085" s="2">
        <v>43761</v>
      </c>
      <c r="B7085" s="1">
        <v>296</v>
      </c>
      <c r="C7085" s="3">
        <v>100</v>
      </c>
      <c r="D7085" s="13">
        <v>324.06365740740699</v>
      </c>
      <c r="E7085">
        <v>69.34</v>
      </c>
      <c r="F7085" s="15">
        <f t="shared" si="843"/>
        <v>13.840000000000003</v>
      </c>
      <c r="G7085">
        <v>2.52</v>
      </c>
      <c r="H7085">
        <v>8.0500000000000007</v>
      </c>
      <c r="I7085">
        <v>212</v>
      </c>
      <c r="J7085">
        <v>-1.47</v>
      </c>
      <c r="K7085">
        <v>92.7</v>
      </c>
      <c r="L7085">
        <v>0.22539999999999999</v>
      </c>
      <c r="M7085">
        <v>0.24360000000000001</v>
      </c>
      <c r="O7085">
        <v>0.6</v>
      </c>
      <c r="T7085">
        <f t="shared" si="838"/>
        <v>2960100</v>
      </c>
      <c r="U7085">
        <v>0</v>
      </c>
      <c r="V7085">
        <f t="shared" si="836"/>
        <v>0</v>
      </c>
      <c r="W7085" t="str">
        <f t="shared" si="839"/>
        <v/>
      </c>
      <c r="X7085" t="str">
        <f t="shared" si="840"/>
        <v/>
      </c>
      <c r="Y7085" t="str">
        <f t="shared" si="837"/>
        <v/>
      </c>
      <c r="AA7085" s="16">
        <f t="shared" si="841"/>
        <v>0.50800000000000001</v>
      </c>
      <c r="AB7085" s="16">
        <f t="shared" si="842"/>
        <v>0.04</v>
      </c>
      <c r="AC7085" s="16"/>
    </row>
    <row r="7086" spans="1:29" x14ac:dyDescent="0.25">
      <c r="A7086" s="2">
        <v>43761</v>
      </c>
      <c r="B7086" s="1">
        <v>296</v>
      </c>
      <c r="C7086" s="3">
        <v>200</v>
      </c>
      <c r="D7086" s="13">
        <v>324.10532407407402</v>
      </c>
      <c r="E7086">
        <v>71.8</v>
      </c>
      <c r="F7086" s="15">
        <f t="shared" si="843"/>
        <v>16.299999999999997</v>
      </c>
      <c r="G7086">
        <v>1.01</v>
      </c>
      <c r="H7086">
        <v>5.03</v>
      </c>
      <c r="I7086">
        <v>188.1</v>
      </c>
      <c r="J7086">
        <v>-2.1019999999999999</v>
      </c>
      <c r="K7086">
        <v>92</v>
      </c>
      <c r="L7086">
        <v>0.22470000000000001</v>
      </c>
      <c r="M7086">
        <v>0.24429999999999999</v>
      </c>
      <c r="O7086">
        <v>0.6</v>
      </c>
      <c r="T7086">
        <f t="shared" si="838"/>
        <v>2960200</v>
      </c>
      <c r="U7086">
        <v>0</v>
      </c>
      <c r="V7086">
        <f t="shared" si="836"/>
        <v>0</v>
      </c>
      <c r="W7086" t="str">
        <f t="shared" si="839"/>
        <v/>
      </c>
      <c r="X7086" t="str">
        <f t="shared" si="840"/>
        <v/>
      </c>
      <c r="Y7086" t="str">
        <f t="shared" si="837"/>
        <v/>
      </c>
      <c r="AA7086" s="16">
        <f t="shared" si="841"/>
        <v>0.48099999999999998</v>
      </c>
      <c r="AB7086" s="16">
        <f t="shared" si="842"/>
        <v>4.2000000000000003E-2</v>
      </c>
      <c r="AC7086" s="16"/>
    </row>
    <row r="7087" spans="1:29" x14ac:dyDescent="0.25">
      <c r="A7087" s="2">
        <v>43761</v>
      </c>
      <c r="B7087" s="1">
        <v>296</v>
      </c>
      <c r="C7087" s="3">
        <v>300</v>
      </c>
      <c r="D7087" s="13">
        <v>324.14699074074099</v>
      </c>
      <c r="E7087">
        <v>72.03</v>
      </c>
      <c r="F7087" s="15">
        <f t="shared" si="843"/>
        <v>16.53</v>
      </c>
      <c r="G7087">
        <v>1.01</v>
      </c>
      <c r="H7087">
        <v>7.55</v>
      </c>
      <c r="I7087">
        <v>213.4</v>
      </c>
      <c r="J7087">
        <v>-2.073</v>
      </c>
      <c r="K7087">
        <v>90.9</v>
      </c>
      <c r="L7087">
        <v>0.22539999999999999</v>
      </c>
      <c r="M7087">
        <v>0.24429999999999999</v>
      </c>
      <c r="O7087">
        <v>0.6</v>
      </c>
      <c r="T7087">
        <f t="shared" si="838"/>
        <v>2960300</v>
      </c>
      <c r="U7087">
        <v>0</v>
      </c>
      <c r="V7087">
        <f t="shared" si="836"/>
        <v>0</v>
      </c>
      <c r="W7087" t="str">
        <f t="shared" si="839"/>
        <v/>
      </c>
      <c r="X7087" t="str">
        <f t="shared" si="840"/>
        <v/>
      </c>
      <c r="Y7087" t="str">
        <f t="shared" si="837"/>
        <v/>
      </c>
      <c r="AA7087" s="16">
        <f t="shared" si="841"/>
        <v>0.47699999999999998</v>
      </c>
      <c r="AB7087" s="16">
        <f t="shared" si="842"/>
        <v>4.8000000000000001E-2</v>
      </c>
      <c r="AC7087" s="16"/>
    </row>
    <row r="7088" spans="1:29" x14ac:dyDescent="0.25">
      <c r="A7088" s="2">
        <v>43761</v>
      </c>
      <c r="B7088" s="1">
        <v>296</v>
      </c>
      <c r="C7088" s="3">
        <v>400</v>
      </c>
      <c r="D7088" s="13">
        <v>324.18865740740699</v>
      </c>
      <c r="E7088">
        <v>71.33</v>
      </c>
      <c r="F7088" s="15">
        <f t="shared" si="843"/>
        <v>15.829999999999998</v>
      </c>
      <c r="G7088">
        <v>1.01</v>
      </c>
      <c r="H7088">
        <v>5.54</v>
      </c>
      <c r="I7088">
        <v>220.4</v>
      </c>
      <c r="J7088">
        <v>-2.5369999999999999</v>
      </c>
      <c r="K7088">
        <v>88.8</v>
      </c>
      <c r="L7088">
        <v>0.22539999999999999</v>
      </c>
      <c r="M7088">
        <v>0.24429999999999999</v>
      </c>
      <c r="O7088">
        <v>0.6</v>
      </c>
      <c r="T7088">
        <f t="shared" si="838"/>
        <v>2960400</v>
      </c>
      <c r="U7088">
        <v>0</v>
      </c>
      <c r="V7088">
        <f t="shared" si="836"/>
        <v>0</v>
      </c>
      <c r="W7088" t="str">
        <f t="shared" si="839"/>
        <v/>
      </c>
      <c r="X7088" t="str">
        <f t="shared" si="840"/>
        <v/>
      </c>
      <c r="Y7088" t="str">
        <f t="shared" si="837"/>
        <v/>
      </c>
      <c r="AA7088" s="16">
        <f t="shared" si="841"/>
        <v>0.45</v>
      </c>
      <c r="AB7088" s="16">
        <f t="shared" si="842"/>
        <v>5.7000000000000002E-2</v>
      </c>
      <c r="AC7088" s="16"/>
    </row>
    <row r="7089" spans="1:29" x14ac:dyDescent="0.25">
      <c r="A7089" s="2">
        <v>43761</v>
      </c>
      <c r="B7089" s="1">
        <v>296</v>
      </c>
      <c r="C7089" s="3">
        <v>500</v>
      </c>
      <c r="D7089" s="13">
        <v>324.23032407407402</v>
      </c>
      <c r="E7089">
        <v>71.680000000000007</v>
      </c>
      <c r="F7089" s="15">
        <f t="shared" si="843"/>
        <v>16.180000000000007</v>
      </c>
      <c r="G7089">
        <v>1.01</v>
      </c>
      <c r="H7089">
        <v>6.04</v>
      </c>
      <c r="I7089">
        <v>256.89999999999998</v>
      </c>
      <c r="J7089">
        <v>-3.3010000000000002</v>
      </c>
      <c r="K7089">
        <v>89.2</v>
      </c>
      <c r="L7089">
        <v>0.22539999999999999</v>
      </c>
      <c r="M7089">
        <v>0.24429999999999999</v>
      </c>
      <c r="O7089">
        <v>0.6</v>
      </c>
      <c r="T7089">
        <f t="shared" si="838"/>
        <v>2960500</v>
      </c>
      <c r="U7089">
        <v>0</v>
      </c>
      <c r="V7089">
        <f t="shared" si="836"/>
        <v>0</v>
      </c>
      <c r="W7089" t="str">
        <f t="shared" si="839"/>
        <v/>
      </c>
      <c r="X7089" t="str">
        <f t="shared" si="840"/>
        <v/>
      </c>
      <c r="Y7089" t="str">
        <f t="shared" si="837"/>
        <v/>
      </c>
      <c r="AA7089" s="16">
        <f t="shared" si="841"/>
        <v>0.42699999999999999</v>
      </c>
      <c r="AB7089" s="16">
        <f t="shared" si="842"/>
        <v>5.1999999999999998E-2</v>
      </c>
      <c r="AC7089" s="16"/>
    </row>
    <row r="7090" spans="1:29" x14ac:dyDescent="0.25">
      <c r="A7090" s="2">
        <v>43761</v>
      </c>
      <c r="B7090" s="1">
        <v>296</v>
      </c>
      <c r="C7090" s="3">
        <v>600</v>
      </c>
      <c r="D7090" s="13">
        <v>324.27199074074099</v>
      </c>
      <c r="E7090">
        <v>71.8</v>
      </c>
      <c r="F7090" s="15">
        <f t="shared" si="843"/>
        <v>16.299999999999997</v>
      </c>
      <c r="G7090">
        <v>1.51</v>
      </c>
      <c r="H7090">
        <v>6.04</v>
      </c>
      <c r="I7090">
        <v>256.89999999999998</v>
      </c>
      <c r="J7090">
        <v>-3.8359999999999999</v>
      </c>
      <c r="K7090">
        <v>90.6</v>
      </c>
      <c r="L7090">
        <v>0.22620000000000001</v>
      </c>
      <c r="M7090">
        <v>0.24429999999999999</v>
      </c>
      <c r="O7090">
        <v>0.6</v>
      </c>
      <c r="T7090">
        <f t="shared" si="838"/>
        <v>2960600</v>
      </c>
      <c r="U7090">
        <v>0</v>
      </c>
      <c r="V7090">
        <f t="shared" si="836"/>
        <v>0</v>
      </c>
      <c r="W7090" t="str">
        <f t="shared" si="839"/>
        <v/>
      </c>
      <c r="X7090" t="str">
        <f t="shared" si="840"/>
        <v/>
      </c>
      <c r="Y7090" t="str">
        <f t="shared" si="837"/>
        <v/>
      </c>
      <c r="AA7090" s="16">
        <f t="shared" si="841"/>
        <v>0.41599999999999998</v>
      </c>
      <c r="AB7090" s="16">
        <f t="shared" si="842"/>
        <v>4.2999999999999997E-2</v>
      </c>
      <c r="AC7090" s="16"/>
    </row>
    <row r="7091" spans="1:29" x14ac:dyDescent="0.25">
      <c r="A7091" s="2">
        <v>43761</v>
      </c>
      <c r="B7091" s="1">
        <v>296</v>
      </c>
      <c r="C7091" s="3">
        <v>700</v>
      </c>
      <c r="D7091" s="13">
        <v>324.31365740740699</v>
      </c>
      <c r="E7091">
        <v>71.099999999999994</v>
      </c>
      <c r="F7091" s="15">
        <f t="shared" si="843"/>
        <v>15.599999999999994</v>
      </c>
      <c r="G7091">
        <v>1.01</v>
      </c>
      <c r="H7091">
        <v>6.54</v>
      </c>
      <c r="I7091">
        <v>292</v>
      </c>
      <c r="J7091">
        <v>-4.1369999999999996</v>
      </c>
      <c r="K7091">
        <v>90.3</v>
      </c>
      <c r="L7091">
        <v>0.22620000000000001</v>
      </c>
      <c r="M7091">
        <v>0.24429999999999999</v>
      </c>
      <c r="O7091">
        <v>0.6</v>
      </c>
      <c r="T7091">
        <f t="shared" si="838"/>
        <v>2960700</v>
      </c>
      <c r="U7091">
        <v>4.5</v>
      </c>
      <c r="V7091">
        <f t="shared" si="836"/>
        <v>0</v>
      </c>
      <c r="W7091" t="str">
        <f t="shared" si="839"/>
        <v/>
      </c>
      <c r="X7091" t="str">
        <f t="shared" si="840"/>
        <v/>
      </c>
      <c r="Y7091" t="str">
        <f t="shared" si="837"/>
        <v/>
      </c>
      <c r="AA7091" s="16">
        <f t="shared" si="841"/>
        <v>0.40600000000000003</v>
      </c>
      <c r="AB7091" s="16">
        <f t="shared" si="842"/>
        <v>4.3999999999999997E-2</v>
      </c>
      <c r="AC7091" s="16"/>
    </row>
    <row r="7092" spans="1:29" x14ac:dyDescent="0.25">
      <c r="A7092" s="2">
        <v>43761</v>
      </c>
      <c r="B7092" s="1">
        <v>296</v>
      </c>
      <c r="C7092" s="3">
        <v>800</v>
      </c>
      <c r="D7092" s="13">
        <v>324.35532407407402</v>
      </c>
      <c r="E7092">
        <v>70.040000000000006</v>
      </c>
      <c r="F7092" s="15">
        <f t="shared" si="843"/>
        <v>14.540000000000006</v>
      </c>
      <c r="G7092">
        <v>1.01</v>
      </c>
      <c r="H7092">
        <v>7.55</v>
      </c>
      <c r="I7092">
        <v>221.8</v>
      </c>
      <c r="J7092">
        <v>-4.2270000000000003</v>
      </c>
      <c r="K7092">
        <v>90.2</v>
      </c>
      <c r="L7092">
        <v>0.22539999999999999</v>
      </c>
      <c r="M7092">
        <v>0.24429999999999999</v>
      </c>
      <c r="O7092">
        <v>4.4000000000000004</v>
      </c>
      <c r="T7092">
        <f t="shared" si="838"/>
        <v>2960800</v>
      </c>
      <c r="U7092">
        <v>107</v>
      </c>
      <c r="V7092">
        <f t="shared" si="836"/>
        <v>4.4000000000000004</v>
      </c>
      <c r="W7092" t="str">
        <f t="shared" si="839"/>
        <v/>
      </c>
      <c r="X7092" t="str">
        <f t="shared" si="840"/>
        <v/>
      </c>
      <c r="Y7092" t="str">
        <f t="shared" si="837"/>
        <v/>
      </c>
      <c r="AA7092" s="16">
        <f t="shared" si="841"/>
        <v>0.40300000000000002</v>
      </c>
      <c r="AB7092" s="16">
        <f t="shared" si="842"/>
        <v>4.3999999999999997E-2</v>
      </c>
      <c r="AC7092" s="16"/>
    </row>
    <row r="7093" spans="1:29" x14ac:dyDescent="0.25">
      <c r="A7093" s="2">
        <v>43761</v>
      </c>
      <c r="B7093" s="1">
        <v>296</v>
      </c>
      <c r="C7093" s="3">
        <v>900</v>
      </c>
      <c r="D7093" s="13">
        <v>324.39699074074099</v>
      </c>
      <c r="E7093">
        <v>70.510000000000005</v>
      </c>
      <c r="F7093" s="15">
        <f t="shared" si="843"/>
        <v>15.010000000000005</v>
      </c>
      <c r="G7093">
        <v>1.01</v>
      </c>
      <c r="H7093">
        <v>7.05</v>
      </c>
      <c r="I7093">
        <v>238.7</v>
      </c>
      <c r="J7093">
        <v>-3.2709999999999999</v>
      </c>
      <c r="K7093">
        <v>90.4</v>
      </c>
      <c r="L7093">
        <v>0.22620000000000001</v>
      </c>
      <c r="M7093">
        <v>0.24429999999999999</v>
      </c>
      <c r="O7093">
        <v>143.1</v>
      </c>
      <c r="T7093">
        <f t="shared" si="838"/>
        <v>2960900</v>
      </c>
      <c r="U7093">
        <v>255.2</v>
      </c>
      <c r="V7093">
        <f t="shared" si="836"/>
        <v>143.1</v>
      </c>
      <c r="W7093" t="str">
        <f t="shared" si="839"/>
        <v/>
      </c>
      <c r="X7093" t="str">
        <f t="shared" si="840"/>
        <v/>
      </c>
      <c r="Y7093" t="str">
        <f t="shared" si="837"/>
        <v/>
      </c>
      <c r="AA7093" s="16">
        <f t="shared" si="841"/>
        <v>0.434</v>
      </c>
      <c r="AB7093" s="16">
        <f t="shared" si="842"/>
        <v>4.5999999999999999E-2</v>
      </c>
      <c r="AC7093" s="16"/>
    </row>
    <row r="7094" spans="1:29" x14ac:dyDescent="0.25">
      <c r="A7094" s="2">
        <v>43761</v>
      </c>
      <c r="B7094" s="1">
        <v>296</v>
      </c>
      <c r="C7094" s="3">
        <v>1000</v>
      </c>
      <c r="D7094" s="13">
        <v>324.43865740740699</v>
      </c>
      <c r="E7094">
        <v>71.33</v>
      </c>
      <c r="F7094" s="15">
        <f t="shared" si="843"/>
        <v>15.829999999999998</v>
      </c>
      <c r="G7094">
        <v>1.51</v>
      </c>
      <c r="H7094">
        <v>5.54</v>
      </c>
      <c r="I7094">
        <v>262.5</v>
      </c>
      <c r="J7094">
        <v>-1.929</v>
      </c>
      <c r="K7094">
        <v>85.6</v>
      </c>
      <c r="L7094">
        <v>0.22539999999999999</v>
      </c>
      <c r="M7094">
        <v>0.24429999999999999</v>
      </c>
      <c r="O7094">
        <v>296.89999999999998</v>
      </c>
      <c r="T7094">
        <f t="shared" si="838"/>
        <v>2961000</v>
      </c>
      <c r="U7094">
        <v>380</v>
      </c>
      <c r="V7094">
        <f t="shared" si="836"/>
        <v>296.89999999999998</v>
      </c>
      <c r="W7094" t="str">
        <f t="shared" si="839"/>
        <v/>
      </c>
      <c r="X7094" t="str">
        <f t="shared" si="840"/>
        <v/>
      </c>
      <c r="Y7094" t="str">
        <f t="shared" si="837"/>
        <v/>
      </c>
      <c r="AA7094" s="16">
        <f t="shared" si="841"/>
        <v>0.45400000000000001</v>
      </c>
      <c r="AB7094" s="16">
        <f t="shared" si="842"/>
        <v>7.5999999999999998E-2</v>
      </c>
      <c r="AC7094" s="16"/>
    </row>
    <row r="7095" spans="1:29" x14ac:dyDescent="0.25">
      <c r="A7095" s="2">
        <v>43761</v>
      </c>
      <c r="B7095" s="1">
        <v>296</v>
      </c>
      <c r="C7095" s="3">
        <v>1100</v>
      </c>
      <c r="D7095" s="13">
        <v>324.48032407407402</v>
      </c>
      <c r="E7095">
        <v>69.34</v>
      </c>
      <c r="F7095" s="15">
        <f t="shared" si="843"/>
        <v>13.840000000000003</v>
      </c>
      <c r="G7095">
        <v>1.51</v>
      </c>
      <c r="H7095">
        <v>6.54</v>
      </c>
      <c r="I7095">
        <v>271</v>
      </c>
      <c r="J7095">
        <v>0.13500000000000001</v>
      </c>
      <c r="K7095">
        <v>80.900000000000006</v>
      </c>
      <c r="L7095">
        <v>0.22539999999999999</v>
      </c>
      <c r="M7095">
        <v>0.24429999999999999</v>
      </c>
      <c r="O7095">
        <v>428.1</v>
      </c>
      <c r="T7095">
        <f t="shared" si="838"/>
        <v>2961100</v>
      </c>
      <c r="U7095">
        <v>462.5</v>
      </c>
      <c r="V7095">
        <f t="shared" si="836"/>
        <v>428.1</v>
      </c>
      <c r="W7095" t="str">
        <f t="shared" si="839"/>
        <v/>
      </c>
      <c r="X7095" t="str">
        <f t="shared" si="840"/>
        <v/>
      </c>
      <c r="Y7095" t="str">
        <f t="shared" si="837"/>
        <v/>
      </c>
      <c r="AA7095" s="16">
        <f t="shared" si="841"/>
        <v>0.499</v>
      </c>
      <c r="AB7095" s="16">
        <f t="shared" si="842"/>
        <v>0.11799999999999999</v>
      </c>
      <c r="AC7095" s="16"/>
    </row>
    <row r="7096" spans="1:29" x14ac:dyDescent="0.25">
      <c r="A7096" s="2">
        <v>43761</v>
      </c>
      <c r="B7096" s="1">
        <v>296</v>
      </c>
      <c r="C7096" s="3">
        <v>1200</v>
      </c>
      <c r="D7096" s="13">
        <v>324.52199074074099</v>
      </c>
      <c r="E7096">
        <v>71.45</v>
      </c>
      <c r="F7096" s="15">
        <f t="shared" si="843"/>
        <v>15.950000000000003</v>
      </c>
      <c r="G7096">
        <v>1.51</v>
      </c>
      <c r="H7096">
        <v>6.54</v>
      </c>
      <c r="I7096">
        <v>296.2</v>
      </c>
      <c r="J7096">
        <v>0.495</v>
      </c>
      <c r="K7096">
        <v>77.2</v>
      </c>
      <c r="L7096">
        <v>0.22539999999999999</v>
      </c>
      <c r="M7096">
        <v>0.2465</v>
      </c>
      <c r="O7096">
        <v>449.4</v>
      </c>
      <c r="T7096">
        <f t="shared" si="838"/>
        <v>2961200</v>
      </c>
      <c r="U7096">
        <v>494.5</v>
      </c>
      <c r="V7096">
        <f t="shared" si="836"/>
        <v>449.4</v>
      </c>
      <c r="W7096" t="str">
        <f t="shared" si="839"/>
        <v/>
      </c>
      <c r="X7096" t="str">
        <f t="shared" si="840"/>
        <v/>
      </c>
      <c r="Y7096" t="str">
        <f t="shared" si="837"/>
        <v/>
      </c>
      <c r="AA7096" s="16">
        <f t="shared" si="841"/>
        <v>0.48899999999999999</v>
      </c>
      <c r="AB7096" s="16">
        <f t="shared" si="842"/>
        <v>0.14399999999999999</v>
      </c>
      <c r="AC7096" s="16"/>
    </row>
    <row r="7097" spans="1:29" x14ac:dyDescent="0.25">
      <c r="A7097" s="2">
        <v>43761</v>
      </c>
      <c r="B7097" s="1">
        <v>296</v>
      </c>
      <c r="C7097" s="3">
        <v>1300</v>
      </c>
      <c r="D7097" s="13">
        <v>324.56365740740699</v>
      </c>
      <c r="E7097">
        <v>70.63</v>
      </c>
      <c r="F7097" s="15">
        <f t="shared" si="843"/>
        <v>15.129999999999995</v>
      </c>
      <c r="G7097">
        <v>1.51</v>
      </c>
      <c r="H7097">
        <v>6.04</v>
      </c>
      <c r="I7097">
        <v>299</v>
      </c>
      <c r="J7097">
        <v>1.643</v>
      </c>
      <c r="K7097">
        <v>72.099999999999994</v>
      </c>
      <c r="L7097">
        <v>0.22470000000000001</v>
      </c>
      <c r="M7097">
        <v>0.2472</v>
      </c>
      <c r="O7097">
        <v>574.4</v>
      </c>
      <c r="T7097">
        <f t="shared" si="838"/>
        <v>2961300</v>
      </c>
      <c r="U7097">
        <v>472.5</v>
      </c>
      <c r="V7097">
        <f t="shared" si="836"/>
        <v>574.4</v>
      </c>
      <c r="W7097" t="str">
        <f t="shared" si="839"/>
        <v/>
      </c>
      <c r="X7097" t="str">
        <f t="shared" si="840"/>
        <v/>
      </c>
      <c r="Y7097" t="str">
        <f t="shared" si="837"/>
        <v/>
      </c>
      <c r="AA7097" s="16">
        <f t="shared" si="841"/>
        <v>0.496</v>
      </c>
      <c r="AB7097" s="16">
        <f t="shared" si="842"/>
        <v>0.192</v>
      </c>
      <c r="AC7097" s="16"/>
    </row>
    <row r="7098" spans="1:29" x14ac:dyDescent="0.25">
      <c r="A7098" s="2">
        <v>43761</v>
      </c>
      <c r="B7098" s="1">
        <v>296</v>
      </c>
      <c r="C7098" s="3">
        <v>1400</v>
      </c>
      <c r="D7098" s="13">
        <v>324.60532407407402</v>
      </c>
      <c r="E7098">
        <v>70.75</v>
      </c>
      <c r="F7098" s="15">
        <f t="shared" si="843"/>
        <v>15.25</v>
      </c>
      <c r="G7098">
        <v>1.51</v>
      </c>
      <c r="H7098">
        <v>6.54</v>
      </c>
      <c r="I7098">
        <v>293.39999999999998</v>
      </c>
      <c r="J7098">
        <v>0.68700000000000006</v>
      </c>
      <c r="K7098">
        <v>68.400000000000006</v>
      </c>
      <c r="L7098">
        <v>0.22470000000000001</v>
      </c>
      <c r="M7098">
        <v>0.24579999999999999</v>
      </c>
      <c r="O7098">
        <v>374.4</v>
      </c>
      <c r="T7098">
        <f t="shared" si="838"/>
        <v>2961400</v>
      </c>
      <c r="U7098">
        <v>399</v>
      </c>
      <c r="V7098">
        <f t="shared" si="836"/>
        <v>374.4</v>
      </c>
      <c r="W7098" t="str">
        <f t="shared" si="839"/>
        <v/>
      </c>
      <c r="X7098" t="str">
        <f t="shared" si="840"/>
        <v/>
      </c>
      <c r="Y7098" t="str">
        <f t="shared" si="837"/>
        <v/>
      </c>
      <c r="AA7098" s="16">
        <f t="shared" si="841"/>
        <v>0.439</v>
      </c>
      <c r="AB7098" s="16">
        <f t="shared" si="842"/>
        <v>0.20300000000000001</v>
      </c>
      <c r="AC7098" s="16"/>
    </row>
    <row r="7099" spans="1:29" x14ac:dyDescent="0.25">
      <c r="A7099" s="2">
        <v>43761</v>
      </c>
      <c r="B7099" s="1">
        <v>296</v>
      </c>
      <c r="C7099" s="3">
        <v>1500</v>
      </c>
      <c r="D7099" s="13">
        <v>324.64699074074099</v>
      </c>
      <c r="E7099">
        <v>70.39</v>
      </c>
      <c r="F7099" s="15">
        <f t="shared" si="843"/>
        <v>14.89</v>
      </c>
      <c r="G7099">
        <v>2.52</v>
      </c>
      <c r="H7099">
        <v>6.54</v>
      </c>
      <c r="I7099">
        <v>292</v>
      </c>
      <c r="J7099">
        <v>2.0470000000000002</v>
      </c>
      <c r="K7099">
        <v>65.7</v>
      </c>
      <c r="L7099">
        <v>0.22539999999999999</v>
      </c>
      <c r="M7099">
        <v>0.24429999999999999</v>
      </c>
      <c r="O7099">
        <v>454.4</v>
      </c>
      <c r="T7099">
        <f t="shared" si="838"/>
        <v>2961500</v>
      </c>
      <c r="U7099">
        <v>281.3</v>
      </c>
      <c r="V7099">
        <f t="shared" si="836"/>
        <v>454.4</v>
      </c>
      <c r="W7099" t="str">
        <f t="shared" si="839"/>
        <v/>
      </c>
      <c r="X7099" t="str">
        <f t="shared" si="840"/>
        <v/>
      </c>
      <c r="Y7099" t="str">
        <f t="shared" si="837"/>
        <v/>
      </c>
      <c r="AA7099" s="16">
        <f t="shared" si="841"/>
        <v>0.46500000000000002</v>
      </c>
      <c r="AB7099" s="16">
        <f t="shared" si="842"/>
        <v>0.24299999999999999</v>
      </c>
      <c r="AC7099" s="16"/>
    </row>
    <row r="7100" spans="1:29" x14ac:dyDescent="0.25">
      <c r="A7100" s="2">
        <v>43761</v>
      </c>
      <c r="B7100" s="1">
        <v>296</v>
      </c>
      <c r="C7100" s="3">
        <v>1600</v>
      </c>
      <c r="D7100" s="13">
        <v>324.68865740740699</v>
      </c>
      <c r="E7100">
        <v>70.39</v>
      </c>
      <c r="F7100" s="15">
        <f t="shared" si="843"/>
        <v>14.89</v>
      </c>
      <c r="G7100">
        <v>1.51</v>
      </c>
      <c r="H7100">
        <v>5.03</v>
      </c>
      <c r="I7100">
        <v>299</v>
      </c>
      <c r="J7100">
        <v>2.6640000000000001</v>
      </c>
      <c r="K7100">
        <v>63.8</v>
      </c>
      <c r="L7100">
        <v>0.22539999999999999</v>
      </c>
      <c r="M7100">
        <v>0.24360000000000001</v>
      </c>
      <c r="O7100">
        <v>335.6</v>
      </c>
      <c r="T7100">
        <f t="shared" si="838"/>
        <v>2961600</v>
      </c>
      <c r="U7100">
        <v>135.19999999999999</v>
      </c>
      <c r="V7100">
        <f t="shared" si="836"/>
        <v>335.6</v>
      </c>
      <c r="W7100" t="str">
        <f t="shared" si="839"/>
        <v/>
      </c>
      <c r="X7100" t="str">
        <f t="shared" si="840"/>
        <v/>
      </c>
      <c r="Y7100" t="str">
        <f t="shared" si="837"/>
        <v/>
      </c>
      <c r="AA7100" s="16">
        <f t="shared" si="841"/>
        <v>0.47199999999999998</v>
      </c>
      <c r="AB7100" s="16">
        <f t="shared" si="842"/>
        <v>0.26800000000000002</v>
      </c>
      <c r="AC7100" s="16"/>
    </row>
    <row r="7101" spans="1:29" x14ac:dyDescent="0.25">
      <c r="A7101" s="2">
        <v>43761</v>
      </c>
      <c r="B7101" s="1">
        <v>296</v>
      </c>
      <c r="C7101" s="3">
        <v>1700</v>
      </c>
      <c r="D7101" s="13">
        <v>324.73032407407402</v>
      </c>
      <c r="E7101">
        <v>70.16</v>
      </c>
      <c r="F7101" s="15">
        <f t="shared" si="843"/>
        <v>14.659999999999997</v>
      </c>
      <c r="G7101">
        <v>1.51</v>
      </c>
      <c r="H7101">
        <v>4.03</v>
      </c>
      <c r="I7101">
        <v>262.5</v>
      </c>
      <c r="J7101">
        <v>0.63200000000000001</v>
      </c>
      <c r="K7101">
        <v>64.8</v>
      </c>
      <c r="L7101">
        <v>0.22539999999999999</v>
      </c>
      <c r="M7101">
        <v>0.24360000000000001</v>
      </c>
      <c r="O7101">
        <v>104.4</v>
      </c>
      <c r="T7101">
        <f t="shared" si="838"/>
        <v>2961700</v>
      </c>
      <c r="U7101">
        <v>13.3</v>
      </c>
      <c r="V7101">
        <f t="shared" ref="V7101:V7164" si="844">IF(O7101&lt;1,0,ROUND(O7101,1))</f>
        <v>104.4</v>
      </c>
      <c r="W7101" t="str">
        <f t="shared" si="839"/>
        <v/>
      </c>
      <c r="X7101" t="str">
        <f t="shared" si="840"/>
        <v/>
      </c>
      <c r="Y7101" t="str">
        <f t="shared" ref="Y7101:Y7164" si="845">IF(C7101=2400,ROUND(F7101/100,3),"")</f>
        <v/>
      </c>
      <c r="AA7101" s="16">
        <f t="shared" si="841"/>
        <v>0.41399999999999998</v>
      </c>
      <c r="AB7101" s="16">
        <f t="shared" si="842"/>
        <v>0.22500000000000001</v>
      </c>
      <c r="AC7101" s="16"/>
    </row>
    <row r="7102" spans="1:29" x14ac:dyDescent="0.25">
      <c r="A7102" s="2">
        <v>43761</v>
      </c>
      <c r="B7102" s="1">
        <v>296</v>
      </c>
      <c r="C7102" s="3">
        <v>1800</v>
      </c>
      <c r="D7102" s="13">
        <v>324.77199074074099</v>
      </c>
      <c r="E7102">
        <v>70.75</v>
      </c>
      <c r="F7102" s="15">
        <f t="shared" si="843"/>
        <v>15.25</v>
      </c>
      <c r="G7102">
        <v>1.01</v>
      </c>
      <c r="H7102">
        <v>3.52</v>
      </c>
      <c r="I7102">
        <v>249.9</v>
      </c>
      <c r="J7102">
        <v>-1.071</v>
      </c>
      <c r="K7102">
        <v>72.8</v>
      </c>
      <c r="L7102">
        <v>0.22620000000000001</v>
      </c>
      <c r="M7102">
        <v>0.24360000000000001</v>
      </c>
      <c r="O7102">
        <v>9.4</v>
      </c>
      <c r="T7102">
        <f t="shared" si="838"/>
        <v>2961800</v>
      </c>
      <c r="U7102">
        <v>0</v>
      </c>
      <c r="V7102">
        <f t="shared" si="844"/>
        <v>9.4</v>
      </c>
      <c r="W7102" t="str">
        <f t="shared" si="839"/>
        <v/>
      </c>
      <c r="X7102" t="str">
        <f t="shared" si="840"/>
        <v/>
      </c>
      <c r="Y7102" t="str">
        <f t="shared" si="845"/>
        <v/>
      </c>
      <c r="AA7102" s="16">
        <f t="shared" si="841"/>
        <v>0.41099999999999998</v>
      </c>
      <c r="AB7102" s="16">
        <f t="shared" si="842"/>
        <v>0.154</v>
      </c>
      <c r="AC7102" s="16"/>
    </row>
    <row r="7103" spans="1:29" x14ac:dyDescent="0.25">
      <c r="A7103" s="2">
        <v>43761</v>
      </c>
      <c r="B7103" s="1">
        <v>296</v>
      </c>
      <c r="C7103" s="3">
        <v>1900</v>
      </c>
      <c r="D7103" s="13">
        <v>324.81365740740699</v>
      </c>
      <c r="E7103">
        <v>70.39</v>
      </c>
      <c r="F7103" s="15">
        <f t="shared" si="843"/>
        <v>14.89</v>
      </c>
      <c r="G7103">
        <v>1.01</v>
      </c>
      <c r="H7103">
        <v>4.03</v>
      </c>
      <c r="I7103">
        <v>289.2</v>
      </c>
      <c r="J7103">
        <v>-1.242</v>
      </c>
      <c r="K7103">
        <v>78.8</v>
      </c>
      <c r="L7103">
        <v>0.22620000000000001</v>
      </c>
      <c r="M7103">
        <v>0.24429999999999999</v>
      </c>
      <c r="O7103">
        <v>0.6</v>
      </c>
      <c r="T7103">
        <f t="shared" si="838"/>
        <v>2961900</v>
      </c>
      <c r="U7103">
        <v>0</v>
      </c>
      <c r="V7103">
        <f t="shared" si="844"/>
        <v>0</v>
      </c>
      <c r="W7103" t="str">
        <f t="shared" si="839"/>
        <v/>
      </c>
      <c r="X7103" t="str">
        <f t="shared" si="840"/>
        <v/>
      </c>
      <c r="Y7103" t="str">
        <f t="shared" si="845"/>
        <v/>
      </c>
      <c r="AA7103" s="16">
        <f t="shared" si="841"/>
        <v>0.439</v>
      </c>
      <c r="AB7103" s="16">
        <f t="shared" si="842"/>
        <v>0.11799999999999999</v>
      </c>
      <c r="AC7103" s="16"/>
    </row>
    <row r="7104" spans="1:29" x14ac:dyDescent="0.25">
      <c r="A7104" s="2">
        <v>43761</v>
      </c>
      <c r="B7104" s="1">
        <v>296</v>
      </c>
      <c r="C7104" s="3">
        <v>2000</v>
      </c>
      <c r="D7104" s="13">
        <v>324.85532407407402</v>
      </c>
      <c r="E7104">
        <v>70.510000000000005</v>
      </c>
      <c r="F7104" s="15">
        <f t="shared" si="843"/>
        <v>15.010000000000005</v>
      </c>
      <c r="G7104">
        <v>0.5</v>
      </c>
      <c r="H7104">
        <v>3.52</v>
      </c>
      <c r="I7104">
        <v>297.60000000000002</v>
      </c>
      <c r="J7104">
        <v>-1.958</v>
      </c>
      <c r="K7104">
        <v>79.7</v>
      </c>
      <c r="L7104">
        <v>0.22620000000000001</v>
      </c>
      <c r="M7104">
        <v>0.24429999999999999</v>
      </c>
      <c r="O7104">
        <v>0.6</v>
      </c>
      <c r="T7104">
        <f t="shared" si="838"/>
        <v>2962000</v>
      </c>
      <c r="U7104">
        <v>0</v>
      </c>
      <c r="V7104">
        <f t="shared" si="844"/>
        <v>0</v>
      </c>
      <c r="W7104" t="str">
        <f t="shared" si="839"/>
        <v/>
      </c>
      <c r="X7104" t="str">
        <f t="shared" si="840"/>
        <v/>
      </c>
      <c r="Y7104" t="str">
        <f t="shared" si="845"/>
        <v/>
      </c>
      <c r="AA7104" s="16">
        <f t="shared" si="841"/>
        <v>0.42099999999999999</v>
      </c>
      <c r="AB7104" s="16">
        <f t="shared" si="842"/>
        <v>0.107</v>
      </c>
      <c r="AC7104" s="16"/>
    </row>
    <row r="7105" spans="1:29" x14ac:dyDescent="0.25">
      <c r="A7105" s="2">
        <v>43761</v>
      </c>
      <c r="B7105" s="1">
        <v>296</v>
      </c>
      <c r="C7105" s="3">
        <v>2100</v>
      </c>
      <c r="D7105" s="13">
        <v>324.89699074074099</v>
      </c>
      <c r="E7105">
        <v>70.16</v>
      </c>
      <c r="F7105" s="15">
        <f t="shared" si="843"/>
        <v>14.659999999999997</v>
      </c>
      <c r="G7105">
        <v>0.5</v>
      </c>
      <c r="H7105">
        <v>2.0099999999999998</v>
      </c>
      <c r="I7105">
        <v>324.3</v>
      </c>
      <c r="J7105">
        <v>-2.2469999999999999</v>
      </c>
      <c r="K7105">
        <v>81.900000000000006</v>
      </c>
      <c r="L7105">
        <v>0.22620000000000001</v>
      </c>
      <c r="M7105">
        <v>0.24510000000000001</v>
      </c>
      <c r="O7105">
        <v>0.6</v>
      </c>
      <c r="T7105">
        <f t="shared" si="838"/>
        <v>2962100</v>
      </c>
      <c r="U7105">
        <v>0</v>
      </c>
      <c r="V7105">
        <f t="shared" si="844"/>
        <v>0</v>
      </c>
      <c r="W7105" t="str">
        <f t="shared" si="839"/>
        <v/>
      </c>
      <c r="X7105" t="str">
        <f t="shared" si="840"/>
        <v/>
      </c>
      <c r="Y7105" t="str">
        <f t="shared" si="845"/>
        <v/>
      </c>
      <c r="AA7105" s="16">
        <f t="shared" si="841"/>
        <v>0.42399999999999999</v>
      </c>
      <c r="AB7105" s="16">
        <f t="shared" si="842"/>
        <v>9.4E-2</v>
      </c>
      <c r="AC7105" s="16"/>
    </row>
    <row r="7106" spans="1:29" x14ac:dyDescent="0.25">
      <c r="A7106" s="2">
        <v>43761</v>
      </c>
      <c r="B7106" s="1">
        <v>296</v>
      </c>
      <c r="C7106" s="3">
        <v>2200</v>
      </c>
      <c r="D7106" s="13">
        <v>324.93865740740699</v>
      </c>
      <c r="E7106">
        <v>70.040000000000006</v>
      </c>
      <c r="F7106" s="15">
        <f t="shared" si="843"/>
        <v>14.540000000000006</v>
      </c>
      <c r="G7106">
        <v>0</v>
      </c>
      <c r="H7106">
        <v>1.51</v>
      </c>
      <c r="I7106">
        <v>299</v>
      </c>
      <c r="J7106">
        <v>-2.6539999999999999</v>
      </c>
      <c r="K7106">
        <v>81.900000000000006</v>
      </c>
      <c r="L7106">
        <v>0.22689999999999999</v>
      </c>
      <c r="M7106">
        <v>0.24510000000000001</v>
      </c>
      <c r="O7106">
        <v>0.6</v>
      </c>
      <c r="T7106">
        <f t="shared" si="838"/>
        <v>2962200</v>
      </c>
      <c r="U7106">
        <v>0</v>
      </c>
      <c r="V7106">
        <f t="shared" si="844"/>
        <v>0</v>
      </c>
      <c r="W7106" t="str">
        <f t="shared" si="839"/>
        <v/>
      </c>
      <c r="X7106" t="str">
        <f t="shared" si="840"/>
        <v/>
      </c>
      <c r="Y7106" t="str">
        <f t="shared" si="845"/>
        <v/>
      </c>
      <c r="AA7106" s="16">
        <f t="shared" si="841"/>
        <v>0.41099999999999998</v>
      </c>
      <c r="AB7106" s="16">
        <f t="shared" si="842"/>
        <v>9.0999999999999998E-2</v>
      </c>
      <c r="AC7106" s="16"/>
    </row>
    <row r="7107" spans="1:29" x14ac:dyDescent="0.25">
      <c r="A7107" s="2">
        <v>43761</v>
      </c>
      <c r="B7107" s="1">
        <v>296</v>
      </c>
      <c r="C7107" s="3">
        <v>2300</v>
      </c>
      <c r="D7107" s="13">
        <v>324.98032407407402</v>
      </c>
      <c r="E7107">
        <v>70.16</v>
      </c>
      <c r="F7107" s="15">
        <f t="shared" si="843"/>
        <v>14.659999999999997</v>
      </c>
      <c r="G7107">
        <v>0</v>
      </c>
      <c r="H7107">
        <v>1.51</v>
      </c>
      <c r="I7107">
        <v>315.89999999999998</v>
      </c>
      <c r="J7107">
        <v>-2.6539999999999999</v>
      </c>
      <c r="K7107">
        <v>85.9</v>
      </c>
      <c r="L7107">
        <v>0.22689999999999999</v>
      </c>
      <c r="M7107">
        <v>0.24510000000000001</v>
      </c>
      <c r="O7107">
        <v>0.6</v>
      </c>
      <c r="T7107">
        <f t="shared" si="838"/>
        <v>2962300</v>
      </c>
      <c r="U7107">
        <v>0</v>
      </c>
      <c r="V7107">
        <f t="shared" si="844"/>
        <v>0</v>
      </c>
      <c r="W7107" t="str">
        <f t="shared" si="839"/>
        <v/>
      </c>
      <c r="X7107" t="str">
        <f t="shared" si="840"/>
        <v/>
      </c>
      <c r="Y7107" t="str">
        <f t="shared" si="845"/>
        <v/>
      </c>
      <c r="AA7107" s="16">
        <f t="shared" si="841"/>
        <v>0.43099999999999999</v>
      </c>
      <c r="AB7107" s="16">
        <f t="shared" si="842"/>
        <v>7.0999999999999994E-2</v>
      </c>
      <c r="AC7107" s="16"/>
    </row>
    <row r="7108" spans="1:29" x14ac:dyDescent="0.25">
      <c r="A7108" s="2">
        <v>43761</v>
      </c>
      <c r="B7108" s="1">
        <v>296</v>
      </c>
      <c r="C7108" s="3">
        <v>2400</v>
      </c>
      <c r="D7108" s="13">
        <v>325.02199074074099</v>
      </c>
      <c r="E7108">
        <v>70.16</v>
      </c>
      <c r="F7108" s="15">
        <f t="shared" si="843"/>
        <v>14.659999999999997</v>
      </c>
      <c r="G7108">
        <v>0</v>
      </c>
      <c r="H7108">
        <v>1.01</v>
      </c>
      <c r="I7108">
        <v>336.9</v>
      </c>
      <c r="J7108">
        <v>-1.8140000000000001</v>
      </c>
      <c r="K7108">
        <v>86.9</v>
      </c>
      <c r="L7108">
        <v>0.22620000000000001</v>
      </c>
      <c r="M7108">
        <v>0.24510000000000001</v>
      </c>
      <c r="O7108">
        <v>0.6</v>
      </c>
      <c r="T7108">
        <f t="shared" si="838"/>
        <v>2962400</v>
      </c>
      <c r="U7108">
        <v>0</v>
      </c>
      <c r="V7108">
        <f t="shared" si="844"/>
        <v>0</v>
      </c>
      <c r="W7108">
        <f t="shared" si="839"/>
        <v>0.22600000000000001</v>
      </c>
      <c r="X7108">
        <f t="shared" si="840"/>
        <v>0.245</v>
      </c>
      <c r="Y7108">
        <f t="shared" si="845"/>
        <v>0.14699999999999999</v>
      </c>
      <c r="AA7108" s="16">
        <f t="shared" si="841"/>
        <v>0.46400000000000002</v>
      </c>
      <c r="AB7108" s="16">
        <f t="shared" si="842"/>
        <v>7.0000000000000007E-2</v>
      </c>
      <c r="AC7108" s="16"/>
    </row>
    <row r="7109" spans="1:29" x14ac:dyDescent="0.25">
      <c r="A7109" s="2">
        <v>43762</v>
      </c>
      <c r="B7109" s="1">
        <v>297</v>
      </c>
      <c r="C7109" s="3">
        <v>100</v>
      </c>
      <c r="D7109" s="13">
        <v>325.06365740740699</v>
      </c>
      <c r="E7109">
        <v>70.16</v>
      </c>
      <c r="F7109" s="15">
        <f t="shared" si="843"/>
        <v>14.659999999999997</v>
      </c>
      <c r="G7109">
        <v>0</v>
      </c>
      <c r="H7109">
        <v>2.0099999999999998</v>
      </c>
      <c r="I7109">
        <v>237.3</v>
      </c>
      <c r="J7109">
        <v>-1.3839999999999999</v>
      </c>
      <c r="K7109">
        <v>81.599999999999994</v>
      </c>
      <c r="L7109">
        <v>0.22620000000000001</v>
      </c>
      <c r="M7109">
        <v>0.24510000000000001</v>
      </c>
      <c r="O7109">
        <v>0.6</v>
      </c>
      <c r="T7109">
        <f t="shared" ref="T7109:T7172" si="846">B7109*10000+C7109</f>
        <v>2970100</v>
      </c>
      <c r="U7109">
        <v>0</v>
      </c>
      <c r="V7109">
        <f t="shared" si="844"/>
        <v>0</v>
      </c>
      <c r="W7109" t="str">
        <f t="shared" ref="W7109:W7172" si="847">IF(C7109=2400,ROUND(L7109,3),"")</f>
        <v/>
      </c>
      <c r="X7109" t="str">
        <f t="shared" ref="X7109:X7172" si="848">IF(C7109=2400,ROUND(M7109,3),"")</f>
        <v/>
      </c>
      <c r="Y7109" t="str">
        <f t="shared" si="845"/>
        <v/>
      </c>
      <c r="AA7109" s="16">
        <f t="shared" ref="AA7109:AA7172" si="849">ROUND((0.6105*(EXP((17.273*J7109)/(J7109+237.3))))*K7109/100,3)</f>
        <v>0.45</v>
      </c>
      <c r="AB7109" s="16">
        <f t="shared" ref="AB7109:AB7172" si="850">ROUND(AA7109/K7109*(100-K7109),3)</f>
        <v>0.10100000000000001</v>
      </c>
      <c r="AC7109" s="16"/>
    </row>
    <row r="7110" spans="1:29" x14ac:dyDescent="0.25">
      <c r="A7110" s="2">
        <v>43762</v>
      </c>
      <c r="B7110" s="1">
        <v>297</v>
      </c>
      <c r="C7110" s="3">
        <v>200</v>
      </c>
      <c r="D7110" s="13">
        <v>325.10532407407402</v>
      </c>
      <c r="E7110">
        <v>70.16</v>
      </c>
      <c r="F7110" s="15">
        <f t="shared" si="843"/>
        <v>14.659999999999997</v>
      </c>
      <c r="G7110">
        <v>0</v>
      </c>
      <c r="H7110">
        <v>2.52</v>
      </c>
      <c r="I7110">
        <v>248.5</v>
      </c>
      <c r="J7110">
        <v>-0.73199999999999998</v>
      </c>
      <c r="K7110">
        <v>80.7</v>
      </c>
      <c r="L7110">
        <v>0.22620000000000001</v>
      </c>
      <c r="M7110">
        <v>0.24510000000000001</v>
      </c>
      <c r="O7110">
        <v>0.6</v>
      </c>
      <c r="T7110">
        <f t="shared" si="846"/>
        <v>2970200</v>
      </c>
      <c r="U7110">
        <v>0</v>
      </c>
      <c r="V7110">
        <f t="shared" si="844"/>
        <v>0</v>
      </c>
      <c r="W7110" t="str">
        <f t="shared" si="847"/>
        <v/>
      </c>
      <c r="X7110" t="str">
        <f t="shared" si="848"/>
        <v/>
      </c>
      <c r="Y7110" t="str">
        <f t="shared" si="845"/>
        <v/>
      </c>
      <c r="AA7110" s="16">
        <f t="shared" si="849"/>
        <v>0.46700000000000003</v>
      </c>
      <c r="AB7110" s="16">
        <f t="shared" si="850"/>
        <v>0.112</v>
      </c>
      <c r="AC7110" s="16"/>
    </row>
    <row r="7111" spans="1:29" x14ac:dyDescent="0.25">
      <c r="A7111" s="2">
        <v>43762</v>
      </c>
      <c r="B7111" s="1">
        <v>297</v>
      </c>
      <c r="C7111" s="3">
        <v>300</v>
      </c>
      <c r="D7111" s="13">
        <v>325.14699074074099</v>
      </c>
      <c r="E7111">
        <v>69.930000000000007</v>
      </c>
      <c r="F7111" s="15">
        <f t="shared" si="843"/>
        <v>14.430000000000007</v>
      </c>
      <c r="G7111">
        <v>1.51</v>
      </c>
      <c r="H7111">
        <v>4.53</v>
      </c>
      <c r="I7111">
        <v>227.4</v>
      </c>
      <c r="J7111">
        <v>0.439</v>
      </c>
      <c r="K7111">
        <v>73.8</v>
      </c>
      <c r="L7111">
        <v>0.22620000000000001</v>
      </c>
      <c r="M7111">
        <v>0.24510000000000001</v>
      </c>
      <c r="O7111">
        <v>0.6</v>
      </c>
      <c r="T7111">
        <f t="shared" si="846"/>
        <v>2970300</v>
      </c>
      <c r="U7111">
        <v>0</v>
      </c>
      <c r="V7111">
        <f t="shared" si="844"/>
        <v>0</v>
      </c>
      <c r="W7111" t="str">
        <f t="shared" si="847"/>
        <v/>
      </c>
      <c r="X7111" t="str">
        <f t="shared" si="848"/>
        <v/>
      </c>
      <c r="Y7111" t="str">
        <f t="shared" si="845"/>
        <v/>
      </c>
      <c r="AA7111" s="16">
        <f t="shared" si="849"/>
        <v>0.46500000000000002</v>
      </c>
      <c r="AB7111" s="16">
        <f t="shared" si="850"/>
        <v>0.16500000000000001</v>
      </c>
      <c r="AC7111" s="16"/>
    </row>
    <row r="7112" spans="1:29" x14ac:dyDescent="0.25">
      <c r="A7112" s="2">
        <v>43762</v>
      </c>
      <c r="B7112" s="1">
        <v>297</v>
      </c>
      <c r="C7112" s="3">
        <v>400</v>
      </c>
      <c r="D7112" s="13">
        <v>325.18865740740699</v>
      </c>
      <c r="E7112">
        <v>70.040000000000006</v>
      </c>
      <c r="F7112" s="15">
        <f t="shared" si="843"/>
        <v>14.540000000000006</v>
      </c>
      <c r="G7112">
        <v>1.51</v>
      </c>
      <c r="H7112">
        <v>4.53</v>
      </c>
      <c r="I7112">
        <v>224.6</v>
      </c>
      <c r="J7112">
        <v>0.41199999999999998</v>
      </c>
      <c r="K7112">
        <v>71</v>
      </c>
      <c r="L7112">
        <v>0.22620000000000001</v>
      </c>
      <c r="M7112">
        <v>0.24510000000000001</v>
      </c>
      <c r="O7112">
        <v>0.6</v>
      </c>
      <c r="T7112">
        <f t="shared" si="846"/>
        <v>2970400</v>
      </c>
      <c r="U7112">
        <v>0</v>
      </c>
      <c r="V7112">
        <f t="shared" si="844"/>
        <v>0</v>
      </c>
      <c r="W7112" t="str">
        <f t="shared" si="847"/>
        <v/>
      </c>
      <c r="X7112" t="str">
        <f t="shared" si="848"/>
        <v/>
      </c>
      <c r="Y7112" t="str">
        <f t="shared" si="845"/>
        <v/>
      </c>
      <c r="AA7112" s="16">
        <f t="shared" si="849"/>
        <v>0.44700000000000001</v>
      </c>
      <c r="AB7112" s="16">
        <f t="shared" si="850"/>
        <v>0.183</v>
      </c>
      <c r="AC7112" s="16"/>
    </row>
    <row r="7113" spans="1:29" x14ac:dyDescent="0.25">
      <c r="A7113" s="2">
        <v>43762</v>
      </c>
      <c r="B7113" s="1">
        <v>297</v>
      </c>
      <c r="C7113" s="3">
        <v>500</v>
      </c>
      <c r="D7113" s="13">
        <v>325.23032407407402</v>
      </c>
      <c r="E7113">
        <v>69.930000000000007</v>
      </c>
      <c r="F7113" s="15">
        <f t="shared" si="843"/>
        <v>14.430000000000007</v>
      </c>
      <c r="G7113">
        <v>1.51</v>
      </c>
      <c r="H7113">
        <v>5.54</v>
      </c>
      <c r="I7113">
        <v>210.6</v>
      </c>
      <c r="J7113">
        <v>0.495</v>
      </c>
      <c r="K7113">
        <v>69.7</v>
      </c>
      <c r="L7113">
        <v>0.22620000000000001</v>
      </c>
      <c r="M7113">
        <v>0.24429999999999999</v>
      </c>
      <c r="O7113">
        <v>0.6</v>
      </c>
      <c r="T7113">
        <f t="shared" si="846"/>
        <v>2970500</v>
      </c>
      <c r="U7113">
        <v>0</v>
      </c>
      <c r="V7113">
        <f t="shared" si="844"/>
        <v>0</v>
      </c>
      <c r="W7113" t="str">
        <f t="shared" si="847"/>
        <v/>
      </c>
      <c r="X7113" t="str">
        <f t="shared" si="848"/>
        <v/>
      </c>
      <c r="Y7113" t="str">
        <f t="shared" si="845"/>
        <v/>
      </c>
      <c r="AA7113" s="16">
        <f t="shared" si="849"/>
        <v>0.441</v>
      </c>
      <c r="AB7113" s="16">
        <f t="shared" si="850"/>
        <v>0.192</v>
      </c>
      <c r="AC7113" s="16"/>
    </row>
    <row r="7114" spans="1:29" x14ac:dyDescent="0.25">
      <c r="A7114" s="2">
        <v>43762</v>
      </c>
      <c r="B7114" s="1">
        <v>297</v>
      </c>
      <c r="C7114" s="3">
        <v>600</v>
      </c>
      <c r="D7114" s="13">
        <v>325.27199074074099</v>
      </c>
      <c r="E7114">
        <v>70.040000000000006</v>
      </c>
      <c r="F7114" s="15">
        <f t="shared" ref="F7114:F7177" si="851">IF(E7114&gt;F$2,E7114-F$2,0)</f>
        <v>14.540000000000006</v>
      </c>
      <c r="G7114">
        <v>0</v>
      </c>
      <c r="H7114">
        <v>4.03</v>
      </c>
      <c r="I7114">
        <v>283.60000000000002</v>
      </c>
      <c r="J7114">
        <v>0.46700000000000003</v>
      </c>
      <c r="K7114">
        <v>72.7</v>
      </c>
      <c r="L7114">
        <v>0.22620000000000001</v>
      </c>
      <c r="M7114">
        <v>0.24429999999999999</v>
      </c>
      <c r="O7114">
        <v>0.6</v>
      </c>
      <c r="T7114">
        <f t="shared" si="846"/>
        <v>2970600</v>
      </c>
      <c r="U7114">
        <v>0</v>
      </c>
      <c r="V7114">
        <f t="shared" si="844"/>
        <v>0</v>
      </c>
      <c r="W7114" t="str">
        <f t="shared" si="847"/>
        <v/>
      </c>
      <c r="X7114" t="str">
        <f t="shared" si="848"/>
        <v/>
      </c>
      <c r="Y7114" t="str">
        <f t="shared" si="845"/>
        <v/>
      </c>
      <c r="AA7114" s="16">
        <f t="shared" si="849"/>
        <v>0.45900000000000002</v>
      </c>
      <c r="AB7114" s="16">
        <f t="shared" si="850"/>
        <v>0.17199999999999999</v>
      </c>
      <c r="AC7114" s="16"/>
    </row>
    <row r="7115" spans="1:29" x14ac:dyDescent="0.25">
      <c r="A7115" s="2">
        <v>43762</v>
      </c>
      <c r="B7115" s="1">
        <v>297</v>
      </c>
      <c r="C7115" s="3">
        <v>700</v>
      </c>
      <c r="D7115" s="13">
        <v>325.31365740740699</v>
      </c>
      <c r="E7115">
        <v>70.040000000000006</v>
      </c>
      <c r="F7115" s="15">
        <f t="shared" si="851"/>
        <v>14.540000000000006</v>
      </c>
      <c r="G7115">
        <v>0</v>
      </c>
      <c r="H7115">
        <v>1.51</v>
      </c>
      <c r="I7115">
        <v>240.1</v>
      </c>
      <c r="J7115">
        <v>0.52200000000000002</v>
      </c>
      <c r="K7115">
        <v>78</v>
      </c>
      <c r="L7115">
        <v>0.22620000000000001</v>
      </c>
      <c r="M7115">
        <v>0.24429999999999999</v>
      </c>
      <c r="O7115">
        <v>0.6</v>
      </c>
      <c r="T7115">
        <f t="shared" si="846"/>
        <v>2970700</v>
      </c>
      <c r="U7115">
        <v>3.7</v>
      </c>
      <c r="V7115">
        <f t="shared" si="844"/>
        <v>0</v>
      </c>
      <c r="W7115" t="str">
        <f t="shared" si="847"/>
        <v/>
      </c>
      <c r="X7115" t="str">
        <f t="shared" si="848"/>
        <v/>
      </c>
      <c r="Y7115" t="str">
        <f t="shared" si="845"/>
        <v/>
      </c>
      <c r="AA7115" s="16">
        <f t="shared" si="849"/>
        <v>0.495</v>
      </c>
      <c r="AB7115" s="16">
        <f t="shared" si="850"/>
        <v>0.14000000000000001</v>
      </c>
      <c r="AC7115" s="16"/>
    </row>
    <row r="7116" spans="1:29" x14ac:dyDescent="0.25">
      <c r="A7116" s="2">
        <v>43762</v>
      </c>
      <c r="B7116" s="1">
        <v>297</v>
      </c>
      <c r="C7116" s="3">
        <v>800</v>
      </c>
      <c r="D7116" s="13">
        <v>325.35532407407402</v>
      </c>
      <c r="E7116">
        <v>70.040000000000006</v>
      </c>
      <c r="F7116" s="15">
        <f t="shared" si="851"/>
        <v>14.540000000000006</v>
      </c>
      <c r="G7116">
        <v>0</v>
      </c>
      <c r="H7116">
        <v>3.02</v>
      </c>
      <c r="I7116">
        <v>115.1</v>
      </c>
      <c r="J7116">
        <v>0.93400000000000005</v>
      </c>
      <c r="K7116">
        <v>79.7</v>
      </c>
      <c r="L7116">
        <v>0.22620000000000001</v>
      </c>
      <c r="M7116">
        <v>0.24360000000000001</v>
      </c>
      <c r="O7116">
        <v>0.6</v>
      </c>
      <c r="T7116">
        <f t="shared" si="846"/>
        <v>2970800</v>
      </c>
      <c r="U7116">
        <v>102.5</v>
      </c>
      <c r="V7116">
        <f t="shared" si="844"/>
        <v>0</v>
      </c>
      <c r="W7116" t="str">
        <f t="shared" si="847"/>
        <v/>
      </c>
      <c r="X7116" t="str">
        <f t="shared" si="848"/>
        <v/>
      </c>
      <c r="Y7116" t="str">
        <f t="shared" si="845"/>
        <v/>
      </c>
      <c r="AA7116" s="16">
        <f t="shared" si="849"/>
        <v>0.52100000000000002</v>
      </c>
      <c r="AB7116" s="16">
        <f t="shared" si="850"/>
        <v>0.13300000000000001</v>
      </c>
      <c r="AC7116" s="16"/>
    </row>
    <row r="7117" spans="1:29" x14ac:dyDescent="0.25">
      <c r="A7117" s="2">
        <v>43762</v>
      </c>
      <c r="B7117" s="1">
        <v>297</v>
      </c>
      <c r="C7117" s="3">
        <v>900</v>
      </c>
      <c r="D7117" s="13">
        <v>325.39699074074099</v>
      </c>
      <c r="E7117">
        <v>69.34</v>
      </c>
      <c r="F7117" s="15">
        <f t="shared" si="851"/>
        <v>13.840000000000003</v>
      </c>
      <c r="G7117">
        <v>0</v>
      </c>
      <c r="H7117">
        <v>2.0099999999999998</v>
      </c>
      <c r="I7117">
        <v>66</v>
      </c>
      <c r="J7117">
        <v>1.8320000000000001</v>
      </c>
      <c r="K7117">
        <v>78.599999999999994</v>
      </c>
      <c r="L7117">
        <v>0.22620000000000001</v>
      </c>
      <c r="M7117">
        <v>0.24360000000000001</v>
      </c>
      <c r="O7117">
        <v>118.1</v>
      </c>
      <c r="T7117">
        <f t="shared" si="846"/>
        <v>2970900</v>
      </c>
      <c r="U7117">
        <v>249.8</v>
      </c>
      <c r="V7117">
        <f t="shared" si="844"/>
        <v>118.1</v>
      </c>
      <c r="W7117" t="str">
        <f t="shared" si="847"/>
        <v/>
      </c>
      <c r="X7117" t="str">
        <f t="shared" si="848"/>
        <v/>
      </c>
      <c r="Y7117" t="str">
        <f t="shared" si="845"/>
        <v/>
      </c>
      <c r="AA7117" s="16">
        <f t="shared" si="849"/>
        <v>0.54800000000000004</v>
      </c>
      <c r="AB7117" s="16">
        <f t="shared" si="850"/>
        <v>0.14899999999999999</v>
      </c>
      <c r="AC7117" s="16"/>
    </row>
    <row r="7118" spans="1:29" x14ac:dyDescent="0.25">
      <c r="A7118" s="2">
        <v>43762</v>
      </c>
      <c r="B7118" s="1">
        <v>297</v>
      </c>
      <c r="C7118" s="3">
        <v>1000</v>
      </c>
      <c r="D7118" s="13">
        <v>325.43865740740802</v>
      </c>
      <c r="E7118" s="12">
        <v>62.91</v>
      </c>
      <c r="F7118" s="15">
        <f t="shared" si="851"/>
        <v>7.4099999999999966</v>
      </c>
      <c r="G7118">
        <v>0</v>
      </c>
      <c r="H7118">
        <v>2.52</v>
      </c>
      <c r="I7118">
        <v>112.3</v>
      </c>
      <c r="J7118">
        <v>3.827</v>
      </c>
      <c r="K7118">
        <v>71.8</v>
      </c>
      <c r="L7118">
        <v>0.22539999999999999</v>
      </c>
      <c r="M7118">
        <v>0.24360000000000001</v>
      </c>
      <c r="O7118">
        <v>276.89999999999998</v>
      </c>
      <c r="T7118">
        <f t="shared" si="846"/>
        <v>2971000</v>
      </c>
      <c r="U7118">
        <v>374.2</v>
      </c>
      <c r="V7118">
        <f t="shared" si="844"/>
        <v>276.89999999999998</v>
      </c>
      <c r="W7118" t="str">
        <f t="shared" si="847"/>
        <v/>
      </c>
      <c r="X7118" t="str">
        <f t="shared" si="848"/>
        <v/>
      </c>
      <c r="Y7118" t="str">
        <f t="shared" si="845"/>
        <v/>
      </c>
      <c r="AA7118" s="16">
        <f t="shared" si="849"/>
        <v>0.57699999999999996</v>
      </c>
      <c r="AB7118" s="16">
        <f t="shared" si="850"/>
        <v>0.22700000000000001</v>
      </c>
      <c r="AC7118" s="16"/>
    </row>
    <row r="7119" spans="1:29" x14ac:dyDescent="0.25">
      <c r="A7119" s="2">
        <v>43762</v>
      </c>
      <c r="B7119" s="1">
        <v>297</v>
      </c>
      <c r="C7119" s="3">
        <v>1100</v>
      </c>
      <c r="D7119" s="13">
        <v>325.48032407407402</v>
      </c>
      <c r="E7119" s="12">
        <v>62.91</v>
      </c>
      <c r="F7119" s="15">
        <f t="shared" si="851"/>
        <v>7.4099999999999966</v>
      </c>
      <c r="T7119">
        <f t="shared" si="846"/>
        <v>2971100</v>
      </c>
      <c r="U7119">
        <v>456.5</v>
      </c>
      <c r="V7119">
        <f t="shared" si="844"/>
        <v>0</v>
      </c>
      <c r="W7119" t="str">
        <f t="shared" si="847"/>
        <v/>
      </c>
      <c r="X7119" t="str">
        <f t="shared" si="848"/>
        <v/>
      </c>
      <c r="Y7119" t="str">
        <f t="shared" si="845"/>
        <v/>
      </c>
      <c r="AA7119" s="16">
        <f t="shared" si="849"/>
        <v>0</v>
      </c>
      <c r="AB7119" s="16" t="e">
        <f t="shared" si="850"/>
        <v>#DIV/0!</v>
      </c>
      <c r="AC7119" s="16"/>
    </row>
    <row r="7120" spans="1:29" x14ac:dyDescent="0.25">
      <c r="A7120" s="2">
        <v>43762</v>
      </c>
      <c r="B7120" s="1">
        <v>297</v>
      </c>
      <c r="C7120" s="3">
        <v>1200</v>
      </c>
      <c r="D7120" s="13">
        <v>325.52199074074099</v>
      </c>
      <c r="E7120" s="12">
        <v>62.91</v>
      </c>
      <c r="F7120" s="15">
        <f t="shared" si="851"/>
        <v>7.4099999999999966</v>
      </c>
      <c r="T7120">
        <f t="shared" si="846"/>
        <v>2971200</v>
      </c>
      <c r="U7120">
        <v>488.3</v>
      </c>
      <c r="V7120">
        <f t="shared" si="844"/>
        <v>0</v>
      </c>
      <c r="W7120" t="str">
        <f t="shared" si="847"/>
        <v/>
      </c>
      <c r="X7120" t="str">
        <f t="shared" si="848"/>
        <v/>
      </c>
      <c r="Y7120" t="str">
        <f t="shared" si="845"/>
        <v/>
      </c>
      <c r="AA7120" s="16">
        <f t="shared" si="849"/>
        <v>0</v>
      </c>
      <c r="AB7120" s="16" t="e">
        <f t="shared" si="850"/>
        <v>#DIV/0!</v>
      </c>
      <c r="AC7120" s="16"/>
    </row>
    <row r="7121" spans="1:29" x14ac:dyDescent="0.25">
      <c r="A7121" s="2">
        <v>43762</v>
      </c>
      <c r="B7121" s="1">
        <v>297</v>
      </c>
      <c r="C7121" s="3">
        <v>1300</v>
      </c>
      <c r="D7121" s="13">
        <v>325.56365740740802</v>
      </c>
      <c r="E7121" s="12">
        <v>62.91</v>
      </c>
      <c r="F7121" s="15">
        <f t="shared" si="851"/>
        <v>7.4099999999999966</v>
      </c>
      <c r="T7121">
        <f t="shared" si="846"/>
        <v>2971300</v>
      </c>
      <c r="U7121">
        <v>466</v>
      </c>
      <c r="V7121">
        <f t="shared" si="844"/>
        <v>0</v>
      </c>
      <c r="W7121" t="str">
        <f t="shared" si="847"/>
        <v/>
      </c>
      <c r="X7121" t="str">
        <f t="shared" si="848"/>
        <v/>
      </c>
      <c r="Y7121" t="str">
        <f t="shared" si="845"/>
        <v/>
      </c>
      <c r="AA7121" s="16">
        <f t="shared" si="849"/>
        <v>0</v>
      </c>
      <c r="AB7121" s="16" t="e">
        <f t="shared" si="850"/>
        <v>#DIV/0!</v>
      </c>
      <c r="AC7121" s="16"/>
    </row>
    <row r="7122" spans="1:29" x14ac:dyDescent="0.25">
      <c r="A7122" s="2">
        <v>43762</v>
      </c>
      <c r="B7122" s="1">
        <v>297</v>
      </c>
      <c r="C7122" s="3">
        <v>1400</v>
      </c>
      <c r="D7122" s="13">
        <v>325.60532407407499</v>
      </c>
      <c r="E7122" s="12">
        <v>62.91</v>
      </c>
      <c r="F7122" s="15">
        <f t="shared" si="851"/>
        <v>7.4099999999999966</v>
      </c>
      <c r="T7122">
        <f t="shared" si="846"/>
        <v>2971400</v>
      </c>
      <c r="U7122">
        <v>392.3</v>
      </c>
      <c r="V7122">
        <f t="shared" si="844"/>
        <v>0</v>
      </c>
      <c r="W7122" t="str">
        <f t="shared" si="847"/>
        <v/>
      </c>
      <c r="X7122" t="str">
        <f t="shared" si="848"/>
        <v/>
      </c>
      <c r="Y7122" t="str">
        <f t="shared" si="845"/>
        <v/>
      </c>
      <c r="AA7122" s="16">
        <f t="shared" si="849"/>
        <v>0</v>
      </c>
      <c r="AB7122" s="16" t="e">
        <f t="shared" si="850"/>
        <v>#DIV/0!</v>
      </c>
      <c r="AC7122" s="16"/>
    </row>
    <row r="7123" spans="1:29" x14ac:dyDescent="0.25">
      <c r="A7123" s="2">
        <v>43762</v>
      </c>
      <c r="B7123" s="1">
        <v>297</v>
      </c>
      <c r="C7123" s="3">
        <v>1500</v>
      </c>
      <c r="D7123" s="13">
        <v>325.64699074074099</v>
      </c>
      <c r="E7123" s="12">
        <v>62.91</v>
      </c>
      <c r="F7123" s="15">
        <f t="shared" si="851"/>
        <v>7.4099999999999966</v>
      </c>
      <c r="T7123">
        <f t="shared" si="846"/>
        <v>2971500</v>
      </c>
      <c r="U7123">
        <v>274.8</v>
      </c>
      <c r="V7123">
        <f t="shared" si="844"/>
        <v>0</v>
      </c>
      <c r="W7123" t="str">
        <f t="shared" si="847"/>
        <v/>
      </c>
      <c r="X7123" t="str">
        <f t="shared" si="848"/>
        <v/>
      </c>
      <c r="Y7123" t="str">
        <f t="shared" si="845"/>
        <v/>
      </c>
      <c r="AA7123" s="16">
        <f t="shared" si="849"/>
        <v>0</v>
      </c>
      <c r="AB7123" s="16" t="e">
        <f t="shared" si="850"/>
        <v>#DIV/0!</v>
      </c>
      <c r="AC7123" s="16"/>
    </row>
    <row r="7124" spans="1:29" x14ac:dyDescent="0.25">
      <c r="A7124" s="2">
        <v>43762</v>
      </c>
      <c r="B7124" s="1">
        <v>297</v>
      </c>
      <c r="C7124" s="3">
        <v>1600</v>
      </c>
      <c r="D7124" s="13">
        <v>325.68865740740802</v>
      </c>
      <c r="E7124" s="12">
        <v>62.91</v>
      </c>
      <c r="F7124" s="15">
        <f t="shared" si="851"/>
        <v>7.4099999999999966</v>
      </c>
      <c r="T7124">
        <f t="shared" si="846"/>
        <v>2971600</v>
      </c>
      <c r="U7124">
        <v>129.5</v>
      </c>
      <c r="V7124">
        <f t="shared" si="844"/>
        <v>0</v>
      </c>
      <c r="W7124" t="str">
        <f t="shared" si="847"/>
        <v/>
      </c>
      <c r="X7124" t="str">
        <f t="shared" si="848"/>
        <v/>
      </c>
      <c r="Y7124" t="str">
        <f t="shared" si="845"/>
        <v/>
      </c>
      <c r="AA7124" s="16">
        <f t="shared" si="849"/>
        <v>0</v>
      </c>
      <c r="AB7124" s="16" t="e">
        <f t="shared" si="850"/>
        <v>#DIV/0!</v>
      </c>
      <c r="AC7124" s="16"/>
    </row>
    <row r="7125" spans="1:29" x14ac:dyDescent="0.25">
      <c r="A7125" s="2">
        <v>43762</v>
      </c>
      <c r="B7125" s="1">
        <v>297</v>
      </c>
      <c r="C7125" s="3">
        <v>1700</v>
      </c>
      <c r="D7125" s="13">
        <v>325.73032407407499</v>
      </c>
      <c r="E7125" s="12">
        <v>62.91</v>
      </c>
      <c r="F7125" s="15">
        <f t="shared" si="851"/>
        <v>7.4099999999999966</v>
      </c>
      <c r="T7125">
        <f t="shared" si="846"/>
        <v>2971700</v>
      </c>
      <c r="U7125">
        <v>11.3</v>
      </c>
      <c r="V7125">
        <f t="shared" si="844"/>
        <v>0</v>
      </c>
      <c r="W7125" t="str">
        <f t="shared" si="847"/>
        <v/>
      </c>
      <c r="X7125" t="str">
        <f t="shared" si="848"/>
        <v/>
      </c>
      <c r="Y7125" t="str">
        <f t="shared" si="845"/>
        <v/>
      </c>
      <c r="AA7125" s="16">
        <f t="shared" si="849"/>
        <v>0</v>
      </c>
      <c r="AB7125" s="16" t="e">
        <f t="shared" si="850"/>
        <v>#DIV/0!</v>
      </c>
      <c r="AC7125" s="16"/>
    </row>
    <row r="7126" spans="1:29" x14ac:dyDescent="0.25">
      <c r="A7126" s="2">
        <v>43762</v>
      </c>
      <c r="B7126" s="1">
        <v>297</v>
      </c>
      <c r="C7126" s="3">
        <v>1800</v>
      </c>
      <c r="D7126" s="13">
        <v>325.77199074074099</v>
      </c>
      <c r="E7126" s="12">
        <v>62.91</v>
      </c>
      <c r="F7126" s="15">
        <f t="shared" si="851"/>
        <v>7.4099999999999966</v>
      </c>
      <c r="T7126">
        <f t="shared" si="846"/>
        <v>2971800</v>
      </c>
      <c r="U7126">
        <v>0</v>
      </c>
      <c r="V7126">
        <f t="shared" si="844"/>
        <v>0</v>
      </c>
      <c r="W7126" t="str">
        <f t="shared" si="847"/>
        <v/>
      </c>
      <c r="X7126" t="str">
        <f t="shared" si="848"/>
        <v/>
      </c>
      <c r="Y7126" t="str">
        <f t="shared" si="845"/>
        <v/>
      </c>
      <c r="AA7126" s="16">
        <f t="shared" si="849"/>
        <v>0</v>
      </c>
      <c r="AB7126" s="16" t="e">
        <f t="shared" si="850"/>
        <v>#DIV/0!</v>
      </c>
      <c r="AC7126" s="16"/>
    </row>
    <row r="7127" spans="1:29" x14ac:dyDescent="0.25">
      <c r="A7127" s="2">
        <v>43762</v>
      </c>
      <c r="B7127" s="1">
        <v>297</v>
      </c>
      <c r="C7127" s="3">
        <v>1900</v>
      </c>
      <c r="D7127" s="13">
        <v>325.81365740740802</v>
      </c>
      <c r="E7127" s="12">
        <v>62.91</v>
      </c>
      <c r="F7127" s="15">
        <f t="shared" si="851"/>
        <v>7.4099999999999966</v>
      </c>
      <c r="T7127">
        <f t="shared" si="846"/>
        <v>2971900</v>
      </c>
      <c r="U7127">
        <v>0</v>
      </c>
      <c r="V7127">
        <f t="shared" si="844"/>
        <v>0</v>
      </c>
      <c r="W7127" t="str">
        <f t="shared" si="847"/>
        <v/>
      </c>
      <c r="X7127" t="str">
        <f t="shared" si="848"/>
        <v/>
      </c>
      <c r="Y7127" t="str">
        <f t="shared" si="845"/>
        <v/>
      </c>
      <c r="AA7127" s="16">
        <f t="shared" si="849"/>
        <v>0</v>
      </c>
      <c r="AB7127" s="16" t="e">
        <f t="shared" si="850"/>
        <v>#DIV/0!</v>
      </c>
      <c r="AC7127" s="16"/>
    </row>
    <row r="7128" spans="1:29" x14ac:dyDescent="0.25">
      <c r="A7128" s="2">
        <v>43762</v>
      </c>
      <c r="B7128" s="1">
        <v>297</v>
      </c>
      <c r="C7128" s="3">
        <v>2000</v>
      </c>
      <c r="D7128" s="13">
        <v>325.85532407407499</v>
      </c>
      <c r="E7128" s="12">
        <v>62.91</v>
      </c>
      <c r="F7128" s="15">
        <f t="shared" si="851"/>
        <v>7.4099999999999966</v>
      </c>
      <c r="T7128">
        <f t="shared" si="846"/>
        <v>2972000</v>
      </c>
      <c r="U7128">
        <v>0</v>
      </c>
      <c r="V7128">
        <f t="shared" si="844"/>
        <v>0</v>
      </c>
      <c r="W7128" t="str">
        <f t="shared" si="847"/>
        <v/>
      </c>
      <c r="X7128" t="str">
        <f t="shared" si="848"/>
        <v/>
      </c>
      <c r="Y7128" t="str">
        <f t="shared" si="845"/>
        <v/>
      </c>
      <c r="AA7128" s="16">
        <f t="shared" si="849"/>
        <v>0</v>
      </c>
      <c r="AB7128" s="16" t="e">
        <f t="shared" si="850"/>
        <v>#DIV/0!</v>
      </c>
      <c r="AC7128" s="16"/>
    </row>
    <row r="7129" spans="1:29" x14ac:dyDescent="0.25">
      <c r="A7129" s="2">
        <v>43762</v>
      </c>
      <c r="B7129" s="1">
        <v>297</v>
      </c>
      <c r="C7129" s="3">
        <v>2100</v>
      </c>
      <c r="D7129" s="13">
        <v>325.89699074074201</v>
      </c>
      <c r="E7129" s="12">
        <v>62.91</v>
      </c>
      <c r="F7129" s="15">
        <f t="shared" si="851"/>
        <v>7.4099999999999966</v>
      </c>
      <c r="T7129">
        <f t="shared" si="846"/>
        <v>2972100</v>
      </c>
      <c r="U7129">
        <v>0</v>
      </c>
      <c r="V7129">
        <f t="shared" si="844"/>
        <v>0</v>
      </c>
      <c r="W7129" t="str">
        <f t="shared" si="847"/>
        <v/>
      </c>
      <c r="X7129" t="str">
        <f t="shared" si="848"/>
        <v/>
      </c>
      <c r="Y7129" t="str">
        <f t="shared" si="845"/>
        <v/>
      </c>
      <c r="AA7129" s="16">
        <f t="shared" si="849"/>
        <v>0</v>
      </c>
      <c r="AB7129" s="16" t="e">
        <f t="shared" si="850"/>
        <v>#DIV/0!</v>
      </c>
      <c r="AC7129" s="16"/>
    </row>
    <row r="7130" spans="1:29" x14ac:dyDescent="0.25">
      <c r="A7130" s="2">
        <v>43762</v>
      </c>
      <c r="B7130" s="1">
        <v>297</v>
      </c>
      <c r="C7130" s="3">
        <v>2200</v>
      </c>
      <c r="D7130" s="13">
        <v>325.93865740740802</v>
      </c>
      <c r="E7130" s="12">
        <v>62.91</v>
      </c>
      <c r="F7130" s="15">
        <f t="shared" si="851"/>
        <v>7.4099999999999966</v>
      </c>
      <c r="T7130">
        <f t="shared" si="846"/>
        <v>2972200</v>
      </c>
      <c r="U7130">
        <v>0</v>
      </c>
      <c r="V7130">
        <f t="shared" si="844"/>
        <v>0</v>
      </c>
      <c r="W7130" t="str">
        <f t="shared" si="847"/>
        <v/>
      </c>
      <c r="X7130" t="str">
        <f t="shared" si="848"/>
        <v/>
      </c>
      <c r="Y7130" t="str">
        <f t="shared" si="845"/>
        <v/>
      </c>
      <c r="AA7130" s="16">
        <f t="shared" si="849"/>
        <v>0</v>
      </c>
      <c r="AB7130" s="16" t="e">
        <f t="shared" si="850"/>
        <v>#DIV/0!</v>
      </c>
      <c r="AC7130" s="16"/>
    </row>
    <row r="7131" spans="1:29" x14ac:dyDescent="0.25">
      <c r="A7131" s="2">
        <v>43762</v>
      </c>
      <c r="B7131" s="1">
        <v>297</v>
      </c>
      <c r="C7131" s="3">
        <v>2300</v>
      </c>
      <c r="D7131" s="13">
        <v>325.98032407407499</v>
      </c>
      <c r="E7131" s="12">
        <v>62.91</v>
      </c>
      <c r="F7131" s="15">
        <f t="shared" si="851"/>
        <v>7.4099999999999966</v>
      </c>
      <c r="T7131">
        <f t="shared" si="846"/>
        <v>2972300</v>
      </c>
      <c r="U7131">
        <v>0</v>
      </c>
      <c r="V7131">
        <f t="shared" si="844"/>
        <v>0</v>
      </c>
      <c r="W7131" t="str">
        <f t="shared" si="847"/>
        <v/>
      </c>
      <c r="X7131" t="str">
        <f t="shared" si="848"/>
        <v/>
      </c>
      <c r="Y7131" t="str">
        <f t="shared" si="845"/>
        <v/>
      </c>
      <c r="AA7131" s="16">
        <f t="shared" si="849"/>
        <v>0</v>
      </c>
      <c r="AB7131" s="16" t="e">
        <f t="shared" si="850"/>
        <v>#DIV/0!</v>
      </c>
      <c r="AC7131" s="16"/>
    </row>
    <row r="7132" spans="1:29" x14ac:dyDescent="0.25">
      <c r="A7132" s="2">
        <v>43762</v>
      </c>
      <c r="B7132" s="1">
        <v>297</v>
      </c>
      <c r="C7132" s="3">
        <v>2400</v>
      </c>
      <c r="D7132" s="13">
        <v>326.02199074074201</v>
      </c>
      <c r="E7132" s="12">
        <v>62.91</v>
      </c>
      <c r="F7132" s="15">
        <f t="shared" si="851"/>
        <v>7.4099999999999966</v>
      </c>
      <c r="L7132" s="12">
        <v>0.24</v>
      </c>
      <c r="M7132" s="12">
        <v>0.27</v>
      </c>
      <c r="T7132">
        <f t="shared" si="846"/>
        <v>2972400</v>
      </c>
      <c r="U7132">
        <v>0</v>
      </c>
      <c r="V7132">
        <f t="shared" si="844"/>
        <v>0</v>
      </c>
      <c r="W7132">
        <f t="shared" si="847"/>
        <v>0.24</v>
      </c>
      <c r="X7132">
        <f t="shared" si="848"/>
        <v>0.27</v>
      </c>
      <c r="Y7132">
        <f t="shared" si="845"/>
        <v>7.3999999999999996E-2</v>
      </c>
      <c r="AA7132" s="16">
        <f t="shared" si="849"/>
        <v>0</v>
      </c>
      <c r="AB7132" s="16" t="e">
        <f t="shared" si="850"/>
        <v>#DIV/0!</v>
      </c>
      <c r="AC7132" s="16"/>
    </row>
    <row r="7133" spans="1:29" x14ac:dyDescent="0.25">
      <c r="A7133" s="2">
        <v>43763</v>
      </c>
      <c r="B7133" s="1">
        <v>298</v>
      </c>
      <c r="C7133" s="3">
        <v>100</v>
      </c>
      <c r="D7133" s="13">
        <v>326.06365740740802</v>
      </c>
      <c r="E7133" s="12">
        <v>62.91</v>
      </c>
      <c r="F7133" s="15">
        <f t="shared" si="851"/>
        <v>7.4099999999999966</v>
      </c>
      <c r="T7133">
        <f t="shared" si="846"/>
        <v>2980100</v>
      </c>
      <c r="U7133">
        <v>0</v>
      </c>
      <c r="V7133">
        <f t="shared" si="844"/>
        <v>0</v>
      </c>
      <c r="W7133" t="str">
        <f t="shared" si="847"/>
        <v/>
      </c>
      <c r="X7133" t="str">
        <f t="shared" si="848"/>
        <v/>
      </c>
      <c r="Y7133" t="str">
        <f t="shared" si="845"/>
        <v/>
      </c>
      <c r="AA7133" s="16">
        <f t="shared" si="849"/>
        <v>0</v>
      </c>
      <c r="AB7133" s="16" t="e">
        <f t="shared" si="850"/>
        <v>#DIV/0!</v>
      </c>
      <c r="AC7133" s="16"/>
    </row>
    <row r="7134" spans="1:29" x14ac:dyDescent="0.25">
      <c r="A7134" s="2">
        <v>43763</v>
      </c>
      <c r="B7134" s="1">
        <v>298</v>
      </c>
      <c r="C7134" s="3">
        <v>200</v>
      </c>
      <c r="D7134" s="13">
        <v>326.10532407407499</v>
      </c>
      <c r="E7134" s="12">
        <v>62.91</v>
      </c>
      <c r="F7134" s="15">
        <f t="shared" si="851"/>
        <v>7.4099999999999966</v>
      </c>
      <c r="T7134">
        <f t="shared" si="846"/>
        <v>2980200</v>
      </c>
      <c r="U7134">
        <v>0</v>
      </c>
      <c r="V7134">
        <f t="shared" si="844"/>
        <v>0</v>
      </c>
      <c r="W7134" t="str">
        <f t="shared" si="847"/>
        <v/>
      </c>
      <c r="X7134" t="str">
        <f t="shared" si="848"/>
        <v/>
      </c>
      <c r="Y7134" t="str">
        <f t="shared" si="845"/>
        <v/>
      </c>
      <c r="AA7134" s="16">
        <f t="shared" si="849"/>
        <v>0</v>
      </c>
      <c r="AB7134" s="16" t="e">
        <f t="shared" si="850"/>
        <v>#DIV/0!</v>
      </c>
      <c r="AC7134" s="16"/>
    </row>
    <row r="7135" spans="1:29" x14ac:dyDescent="0.25">
      <c r="A7135" s="2">
        <v>43763</v>
      </c>
      <c r="B7135" s="1">
        <v>298</v>
      </c>
      <c r="C7135" s="3">
        <v>300</v>
      </c>
      <c r="D7135" s="13">
        <v>326.14699074074201</v>
      </c>
      <c r="E7135" s="12">
        <v>62.91</v>
      </c>
      <c r="F7135" s="15">
        <f t="shared" si="851"/>
        <v>7.4099999999999966</v>
      </c>
      <c r="T7135">
        <f t="shared" si="846"/>
        <v>2980300</v>
      </c>
      <c r="U7135">
        <v>0</v>
      </c>
      <c r="V7135">
        <f t="shared" si="844"/>
        <v>0</v>
      </c>
      <c r="W7135" t="str">
        <f t="shared" si="847"/>
        <v/>
      </c>
      <c r="X7135" t="str">
        <f t="shared" si="848"/>
        <v/>
      </c>
      <c r="Y7135" t="str">
        <f t="shared" si="845"/>
        <v/>
      </c>
      <c r="AA7135" s="16">
        <f t="shared" si="849"/>
        <v>0</v>
      </c>
      <c r="AB7135" s="16" t="e">
        <f t="shared" si="850"/>
        <v>#DIV/0!</v>
      </c>
      <c r="AC7135" s="16"/>
    </row>
    <row r="7136" spans="1:29" x14ac:dyDescent="0.25">
      <c r="A7136" s="2">
        <v>43763</v>
      </c>
      <c r="B7136" s="1">
        <v>298</v>
      </c>
      <c r="C7136" s="3">
        <v>400</v>
      </c>
      <c r="D7136" s="13">
        <v>326.18865740740802</v>
      </c>
      <c r="E7136" s="12">
        <v>62.91</v>
      </c>
      <c r="F7136" s="15">
        <f t="shared" si="851"/>
        <v>7.4099999999999966</v>
      </c>
      <c r="T7136">
        <f t="shared" si="846"/>
        <v>2980400</v>
      </c>
      <c r="U7136">
        <v>0</v>
      </c>
      <c r="V7136">
        <f t="shared" si="844"/>
        <v>0</v>
      </c>
      <c r="W7136" t="str">
        <f t="shared" si="847"/>
        <v/>
      </c>
      <c r="X7136" t="str">
        <f t="shared" si="848"/>
        <v/>
      </c>
      <c r="Y7136" t="str">
        <f t="shared" si="845"/>
        <v/>
      </c>
      <c r="AA7136" s="16">
        <f t="shared" si="849"/>
        <v>0</v>
      </c>
      <c r="AB7136" s="16" t="e">
        <f t="shared" si="850"/>
        <v>#DIV/0!</v>
      </c>
      <c r="AC7136" s="16"/>
    </row>
    <row r="7137" spans="1:29" x14ac:dyDescent="0.25">
      <c r="A7137" s="2">
        <v>43763</v>
      </c>
      <c r="B7137" s="1">
        <v>298</v>
      </c>
      <c r="C7137" s="3">
        <v>500</v>
      </c>
      <c r="D7137" s="13">
        <v>326.23032407407499</v>
      </c>
      <c r="E7137" s="12">
        <v>62.91</v>
      </c>
      <c r="F7137" s="15">
        <f t="shared" si="851"/>
        <v>7.4099999999999966</v>
      </c>
      <c r="T7137">
        <f t="shared" si="846"/>
        <v>2980500</v>
      </c>
      <c r="U7137">
        <v>0</v>
      </c>
      <c r="V7137">
        <f t="shared" si="844"/>
        <v>0</v>
      </c>
      <c r="W7137" t="str">
        <f t="shared" si="847"/>
        <v/>
      </c>
      <c r="X7137" t="str">
        <f t="shared" si="848"/>
        <v/>
      </c>
      <c r="Y7137" t="str">
        <f t="shared" si="845"/>
        <v/>
      </c>
      <c r="AA7137" s="16">
        <f t="shared" si="849"/>
        <v>0</v>
      </c>
      <c r="AB7137" s="16" t="e">
        <f t="shared" si="850"/>
        <v>#DIV/0!</v>
      </c>
      <c r="AC7137" s="16"/>
    </row>
    <row r="7138" spans="1:29" x14ac:dyDescent="0.25">
      <c r="A7138" s="2">
        <v>43763</v>
      </c>
      <c r="B7138" s="1">
        <v>298</v>
      </c>
      <c r="C7138" s="3">
        <v>600</v>
      </c>
      <c r="D7138" s="13">
        <v>326.27199074074201</v>
      </c>
      <c r="E7138" s="12">
        <v>62.91</v>
      </c>
      <c r="F7138" s="15">
        <f t="shared" si="851"/>
        <v>7.4099999999999966</v>
      </c>
      <c r="T7138">
        <f t="shared" si="846"/>
        <v>2980600</v>
      </c>
      <c r="U7138">
        <v>0</v>
      </c>
      <c r="V7138">
        <f t="shared" si="844"/>
        <v>0</v>
      </c>
      <c r="W7138" t="str">
        <f t="shared" si="847"/>
        <v/>
      </c>
      <c r="X7138" t="str">
        <f t="shared" si="848"/>
        <v/>
      </c>
      <c r="Y7138" t="str">
        <f t="shared" si="845"/>
        <v/>
      </c>
      <c r="AA7138" s="16">
        <f t="shared" si="849"/>
        <v>0</v>
      </c>
      <c r="AB7138" s="16" t="e">
        <f t="shared" si="850"/>
        <v>#DIV/0!</v>
      </c>
      <c r="AC7138" s="16"/>
    </row>
    <row r="7139" spans="1:29" x14ac:dyDescent="0.25">
      <c r="A7139" s="2">
        <v>43763</v>
      </c>
      <c r="B7139" s="1">
        <v>298</v>
      </c>
      <c r="C7139" s="3">
        <v>700</v>
      </c>
      <c r="D7139" s="13">
        <v>326.31365740740802</v>
      </c>
      <c r="E7139" s="12">
        <v>62.91</v>
      </c>
      <c r="F7139" s="15">
        <f t="shared" si="851"/>
        <v>7.4099999999999966</v>
      </c>
      <c r="T7139">
        <f t="shared" si="846"/>
        <v>2980700</v>
      </c>
      <c r="U7139">
        <v>3.2</v>
      </c>
      <c r="V7139">
        <f t="shared" si="844"/>
        <v>0</v>
      </c>
      <c r="W7139" t="str">
        <f t="shared" si="847"/>
        <v/>
      </c>
      <c r="X7139" t="str">
        <f t="shared" si="848"/>
        <v/>
      </c>
      <c r="Y7139" t="str">
        <f t="shared" si="845"/>
        <v/>
      </c>
      <c r="AA7139" s="16">
        <f t="shared" si="849"/>
        <v>0</v>
      </c>
      <c r="AB7139" s="16" t="e">
        <f t="shared" si="850"/>
        <v>#DIV/0!</v>
      </c>
      <c r="AC7139" s="16"/>
    </row>
    <row r="7140" spans="1:29" x14ac:dyDescent="0.25">
      <c r="A7140" s="2">
        <v>43763</v>
      </c>
      <c r="B7140" s="1">
        <v>298</v>
      </c>
      <c r="C7140" s="3">
        <v>800</v>
      </c>
      <c r="D7140" s="13">
        <v>326.35532407407499</v>
      </c>
      <c r="E7140" s="12">
        <v>62.91</v>
      </c>
      <c r="F7140" s="15">
        <f t="shared" si="851"/>
        <v>7.4099999999999966</v>
      </c>
      <c r="T7140">
        <f t="shared" si="846"/>
        <v>2980800</v>
      </c>
      <c r="U7140">
        <v>98.2</v>
      </c>
      <c r="V7140">
        <f t="shared" si="844"/>
        <v>0</v>
      </c>
      <c r="W7140" t="str">
        <f t="shared" si="847"/>
        <v/>
      </c>
      <c r="X7140" t="str">
        <f t="shared" si="848"/>
        <v/>
      </c>
      <c r="Y7140" t="str">
        <f t="shared" si="845"/>
        <v/>
      </c>
      <c r="AA7140" s="16">
        <f t="shared" si="849"/>
        <v>0</v>
      </c>
      <c r="AB7140" s="16" t="e">
        <f t="shared" si="850"/>
        <v>#DIV/0!</v>
      </c>
      <c r="AC7140" s="16"/>
    </row>
    <row r="7141" spans="1:29" x14ac:dyDescent="0.25">
      <c r="A7141" s="2">
        <v>43763</v>
      </c>
      <c r="B7141" s="1">
        <v>298</v>
      </c>
      <c r="C7141" s="3">
        <v>900</v>
      </c>
      <c r="D7141" s="13">
        <v>326.39699074074201</v>
      </c>
      <c r="E7141" s="12">
        <v>62.91</v>
      </c>
      <c r="F7141" s="15">
        <f t="shared" si="851"/>
        <v>7.4099999999999966</v>
      </c>
      <c r="T7141">
        <f t="shared" si="846"/>
        <v>2980900</v>
      </c>
      <c r="U7141">
        <v>244.8</v>
      </c>
      <c r="V7141">
        <f t="shared" si="844"/>
        <v>0</v>
      </c>
      <c r="W7141" t="str">
        <f t="shared" si="847"/>
        <v/>
      </c>
      <c r="X7141" t="str">
        <f t="shared" si="848"/>
        <v/>
      </c>
      <c r="Y7141" t="str">
        <f t="shared" si="845"/>
        <v/>
      </c>
      <c r="AA7141" s="16">
        <f t="shared" si="849"/>
        <v>0</v>
      </c>
      <c r="AB7141" s="16" t="e">
        <f t="shared" si="850"/>
        <v>#DIV/0!</v>
      </c>
      <c r="AC7141" s="16"/>
    </row>
    <row r="7142" spans="1:29" x14ac:dyDescent="0.25">
      <c r="A7142" s="2">
        <v>43763</v>
      </c>
      <c r="B7142" s="1">
        <v>298</v>
      </c>
      <c r="C7142" s="3">
        <v>1000</v>
      </c>
      <c r="D7142" s="13">
        <v>326.43865740740898</v>
      </c>
      <c r="E7142" s="12">
        <v>62.91</v>
      </c>
      <c r="F7142" s="15">
        <f t="shared" si="851"/>
        <v>7.4099999999999966</v>
      </c>
      <c r="T7142">
        <f t="shared" si="846"/>
        <v>2981000</v>
      </c>
      <c r="U7142">
        <v>368.8</v>
      </c>
      <c r="V7142">
        <f t="shared" si="844"/>
        <v>0</v>
      </c>
      <c r="W7142" t="str">
        <f t="shared" si="847"/>
        <v/>
      </c>
      <c r="X7142" t="str">
        <f t="shared" si="848"/>
        <v/>
      </c>
      <c r="Y7142" t="str">
        <f t="shared" si="845"/>
        <v/>
      </c>
      <c r="AA7142" s="16">
        <f t="shared" si="849"/>
        <v>0</v>
      </c>
      <c r="AB7142" s="16" t="e">
        <f t="shared" si="850"/>
        <v>#DIV/0!</v>
      </c>
      <c r="AC7142" s="16"/>
    </row>
    <row r="7143" spans="1:29" x14ac:dyDescent="0.25">
      <c r="A7143" s="2">
        <v>43763</v>
      </c>
      <c r="B7143" s="1">
        <v>298</v>
      </c>
      <c r="C7143" s="3">
        <v>1100</v>
      </c>
      <c r="D7143" s="13">
        <v>326.48032407407499</v>
      </c>
      <c r="E7143" s="12">
        <v>62.91</v>
      </c>
      <c r="F7143" s="15">
        <f t="shared" si="851"/>
        <v>7.4099999999999966</v>
      </c>
      <c r="T7143">
        <f t="shared" si="846"/>
        <v>2981100</v>
      </c>
      <c r="U7143">
        <v>450.7</v>
      </c>
      <c r="V7143">
        <f t="shared" si="844"/>
        <v>0</v>
      </c>
      <c r="W7143" t="str">
        <f t="shared" si="847"/>
        <v/>
      </c>
      <c r="X7143" t="str">
        <f t="shared" si="848"/>
        <v/>
      </c>
      <c r="Y7143" t="str">
        <f t="shared" si="845"/>
        <v/>
      </c>
      <c r="AA7143" s="16">
        <f t="shared" si="849"/>
        <v>0</v>
      </c>
      <c r="AB7143" s="16" t="e">
        <f t="shared" si="850"/>
        <v>#DIV/0!</v>
      </c>
      <c r="AC7143" s="16"/>
    </row>
    <row r="7144" spans="1:29" x14ac:dyDescent="0.25">
      <c r="A7144" s="2">
        <v>43763</v>
      </c>
      <c r="B7144" s="1">
        <v>298</v>
      </c>
      <c r="C7144" s="3">
        <v>1200</v>
      </c>
      <c r="D7144" s="13">
        <v>326.52199074074201</v>
      </c>
      <c r="E7144" s="12">
        <v>62.91</v>
      </c>
      <c r="F7144" s="15">
        <f t="shared" si="851"/>
        <v>7.4099999999999966</v>
      </c>
      <c r="T7144">
        <f t="shared" si="846"/>
        <v>2981200</v>
      </c>
      <c r="U7144">
        <v>482.2</v>
      </c>
      <c r="V7144">
        <f t="shared" si="844"/>
        <v>0</v>
      </c>
      <c r="W7144" t="str">
        <f t="shared" si="847"/>
        <v/>
      </c>
      <c r="X7144" t="str">
        <f t="shared" si="848"/>
        <v/>
      </c>
      <c r="Y7144" t="str">
        <f t="shared" si="845"/>
        <v/>
      </c>
      <c r="AA7144" s="16">
        <f t="shared" si="849"/>
        <v>0</v>
      </c>
      <c r="AB7144" s="16" t="e">
        <f t="shared" si="850"/>
        <v>#DIV/0!</v>
      </c>
      <c r="AC7144" s="16"/>
    </row>
    <row r="7145" spans="1:29" x14ac:dyDescent="0.25">
      <c r="A7145" s="2">
        <v>43763</v>
      </c>
      <c r="B7145" s="1">
        <v>298</v>
      </c>
      <c r="C7145" s="3">
        <v>1300</v>
      </c>
      <c r="D7145" s="13">
        <v>326.56365740740898</v>
      </c>
      <c r="E7145" s="12">
        <v>62.91</v>
      </c>
      <c r="F7145" s="15">
        <f t="shared" si="851"/>
        <v>7.4099999999999966</v>
      </c>
      <c r="T7145">
        <f t="shared" si="846"/>
        <v>2981300</v>
      </c>
      <c r="U7145">
        <v>460</v>
      </c>
      <c r="V7145">
        <f t="shared" si="844"/>
        <v>0</v>
      </c>
      <c r="W7145" t="str">
        <f t="shared" si="847"/>
        <v/>
      </c>
      <c r="X7145" t="str">
        <f t="shared" si="848"/>
        <v/>
      </c>
      <c r="Y7145" t="str">
        <f t="shared" si="845"/>
        <v/>
      </c>
      <c r="AA7145" s="16">
        <f t="shared" si="849"/>
        <v>0</v>
      </c>
      <c r="AB7145" s="16" t="e">
        <f t="shared" si="850"/>
        <v>#DIV/0!</v>
      </c>
      <c r="AC7145" s="16"/>
    </row>
    <row r="7146" spans="1:29" x14ac:dyDescent="0.25">
      <c r="A7146" s="2">
        <v>43763</v>
      </c>
      <c r="B7146" s="1">
        <v>298</v>
      </c>
      <c r="C7146" s="3">
        <v>1400</v>
      </c>
      <c r="D7146" s="13">
        <v>325.60946759259258</v>
      </c>
      <c r="E7146">
        <v>62.91</v>
      </c>
      <c r="F7146" s="15">
        <f t="shared" si="851"/>
        <v>7.4099999999999966</v>
      </c>
      <c r="G7146">
        <v>3.02</v>
      </c>
      <c r="H7146">
        <v>7.05</v>
      </c>
      <c r="I7146">
        <v>315.89999999999998</v>
      </c>
      <c r="J7146">
        <v>-2.742</v>
      </c>
      <c r="K7146">
        <v>97.5</v>
      </c>
      <c r="L7146">
        <v>0.25600000000000001</v>
      </c>
      <c r="M7146">
        <v>0.30969999999999998</v>
      </c>
      <c r="N7146">
        <v>0</v>
      </c>
      <c r="O7146">
        <v>43.1</v>
      </c>
      <c r="R7146">
        <v>13.39</v>
      </c>
      <c r="T7146">
        <f t="shared" si="846"/>
        <v>2981400</v>
      </c>
      <c r="U7146">
        <v>386.2</v>
      </c>
      <c r="V7146">
        <f t="shared" si="844"/>
        <v>43.1</v>
      </c>
      <c r="W7146" t="str">
        <f t="shared" si="847"/>
        <v/>
      </c>
      <c r="X7146" t="str">
        <f t="shared" si="848"/>
        <v/>
      </c>
      <c r="Y7146" t="str">
        <f t="shared" si="845"/>
        <v/>
      </c>
      <c r="AA7146" s="16">
        <f t="shared" si="849"/>
        <v>0.48599999999999999</v>
      </c>
      <c r="AB7146" s="16">
        <f t="shared" si="850"/>
        <v>1.2E-2</v>
      </c>
      <c r="AC7146" s="16"/>
    </row>
    <row r="7147" spans="1:29" x14ac:dyDescent="0.25">
      <c r="A7147" s="2">
        <v>43763</v>
      </c>
      <c r="B7147" s="1">
        <v>298</v>
      </c>
      <c r="C7147" s="3">
        <v>1500</v>
      </c>
      <c r="D7147" s="13">
        <v>325.65113425925898</v>
      </c>
      <c r="E7147">
        <v>59.86</v>
      </c>
      <c r="F7147" s="15">
        <f t="shared" si="851"/>
        <v>4.3599999999999994</v>
      </c>
      <c r="G7147">
        <v>2.0099999999999998</v>
      </c>
      <c r="H7147">
        <v>7.05</v>
      </c>
      <c r="I7147">
        <v>265.3</v>
      </c>
      <c r="J7147">
        <v>-2.742</v>
      </c>
      <c r="K7147">
        <v>97.8</v>
      </c>
      <c r="L7147">
        <v>0.25519999999999998</v>
      </c>
      <c r="M7147">
        <v>0.30969999999999998</v>
      </c>
      <c r="N7147">
        <v>0</v>
      </c>
      <c r="O7147">
        <v>66.900000000000006</v>
      </c>
      <c r="R7147">
        <v>13.28</v>
      </c>
      <c r="T7147">
        <f t="shared" si="846"/>
        <v>2981500</v>
      </c>
      <c r="U7147">
        <v>268.7</v>
      </c>
      <c r="V7147">
        <f t="shared" si="844"/>
        <v>66.900000000000006</v>
      </c>
      <c r="W7147" t="str">
        <f t="shared" si="847"/>
        <v/>
      </c>
      <c r="X7147" t="str">
        <f t="shared" si="848"/>
        <v/>
      </c>
      <c r="Y7147" t="str">
        <f t="shared" si="845"/>
        <v/>
      </c>
      <c r="AA7147" s="16">
        <f t="shared" si="849"/>
        <v>0.48799999999999999</v>
      </c>
      <c r="AB7147" s="16">
        <f t="shared" si="850"/>
        <v>1.0999999999999999E-2</v>
      </c>
      <c r="AC7147" s="16"/>
    </row>
    <row r="7148" spans="1:29" x14ac:dyDescent="0.25">
      <c r="A7148" s="2">
        <v>43763</v>
      </c>
      <c r="B7148" s="1">
        <v>298</v>
      </c>
      <c r="C7148" s="3">
        <v>1600</v>
      </c>
      <c r="D7148" s="13">
        <v>325.69280092592601</v>
      </c>
      <c r="E7148">
        <v>59.75</v>
      </c>
      <c r="F7148" s="15">
        <f t="shared" si="851"/>
        <v>4.25</v>
      </c>
      <c r="G7148">
        <v>1.51</v>
      </c>
      <c r="H7148">
        <v>9.06</v>
      </c>
      <c r="I7148">
        <v>234.5</v>
      </c>
      <c r="J7148">
        <v>-2.2469999999999999</v>
      </c>
      <c r="K7148">
        <v>98.1</v>
      </c>
      <c r="L7148">
        <v>0.25380000000000003</v>
      </c>
      <c r="M7148">
        <v>0.3075</v>
      </c>
      <c r="N7148">
        <v>0</v>
      </c>
      <c r="O7148">
        <v>64.400000000000006</v>
      </c>
      <c r="R7148">
        <v>13.39</v>
      </c>
      <c r="T7148">
        <f t="shared" si="846"/>
        <v>2981600</v>
      </c>
      <c r="U7148">
        <v>123.8</v>
      </c>
      <c r="V7148">
        <f t="shared" si="844"/>
        <v>64.400000000000006</v>
      </c>
      <c r="W7148" t="str">
        <f t="shared" si="847"/>
        <v/>
      </c>
      <c r="X7148" t="str">
        <f t="shared" si="848"/>
        <v/>
      </c>
      <c r="Y7148" t="str">
        <f t="shared" si="845"/>
        <v/>
      </c>
      <c r="AA7148" s="16">
        <f t="shared" si="849"/>
        <v>0.50800000000000001</v>
      </c>
      <c r="AB7148" s="16">
        <f t="shared" si="850"/>
        <v>0.01</v>
      </c>
      <c r="AC7148" s="16"/>
    </row>
    <row r="7149" spans="1:29" x14ac:dyDescent="0.25">
      <c r="A7149" s="2">
        <v>43763</v>
      </c>
      <c r="B7149" s="1">
        <v>298</v>
      </c>
      <c r="C7149" s="3">
        <v>1700</v>
      </c>
      <c r="D7149" s="13">
        <v>325.73446759259298</v>
      </c>
      <c r="E7149">
        <v>60.22</v>
      </c>
      <c r="F7149" s="15">
        <f t="shared" si="851"/>
        <v>4.7199999999999989</v>
      </c>
      <c r="G7149">
        <v>1.01</v>
      </c>
      <c r="H7149">
        <v>5.54</v>
      </c>
      <c r="I7149">
        <v>227.4</v>
      </c>
      <c r="J7149">
        <v>-2.363</v>
      </c>
      <c r="K7149">
        <v>98.2</v>
      </c>
      <c r="L7149">
        <v>0.253</v>
      </c>
      <c r="M7149">
        <v>0.30530000000000002</v>
      </c>
      <c r="N7149">
        <v>0</v>
      </c>
      <c r="O7149">
        <v>6.9</v>
      </c>
      <c r="R7149">
        <v>13.18</v>
      </c>
      <c r="T7149">
        <f t="shared" si="846"/>
        <v>2981700</v>
      </c>
      <c r="U7149">
        <v>9.3000000000000007</v>
      </c>
      <c r="V7149">
        <f t="shared" si="844"/>
        <v>6.9</v>
      </c>
      <c r="W7149" t="str">
        <f t="shared" si="847"/>
        <v/>
      </c>
      <c r="X7149" t="str">
        <f t="shared" si="848"/>
        <v/>
      </c>
      <c r="Y7149" t="str">
        <f t="shared" si="845"/>
        <v/>
      </c>
      <c r="AA7149" s="16">
        <f t="shared" si="849"/>
        <v>0.504</v>
      </c>
      <c r="AB7149" s="16">
        <f t="shared" si="850"/>
        <v>8.9999999999999993E-3</v>
      </c>
      <c r="AC7149" s="16"/>
    </row>
    <row r="7150" spans="1:29" x14ac:dyDescent="0.25">
      <c r="A7150" s="2">
        <v>43763</v>
      </c>
      <c r="B7150" s="1">
        <v>298</v>
      </c>
      <c r="C7150" s="3">
        <v>1800</v>
      </c>
      <c r="D7150" s="13">
        <v>325.77613425925898</v>
      </c>
      <c r="E7150">
        <v>74.959999999999994</v>
      </c>
      <c r="F7150" s="15">
        <f t="shared" si="851"/>
        <v>19.459999999999994</v>
      </c>
      <c r="G7150">
        <v>1.51</v>
      </c>
      <c r="H7150">
        <v>6.04</v>
      </c>
      <c r="I7150">
        <v>238.7</v>
      </c>
      <c r="J7150">
        <v>-2.625</v>
      </c>
      <c r="K7150">
        <v>98.2</v>
      </c>
      <c r="L7150">
        <v>0.25159999999999999</v>
      </c>
      <c r="M7150">
        <v>0.30320000000000003</v>
      </c>
      <c r="N7150">
        <v>0</v>
      </c>
      <c r="O7150">
        <v>0.6</v>
      </c>
      <c r="R7150">
        <v>13.07</v>
      </c>
      <c r="T7150">
        <f t="shared" si="846"/>
        <v>2981800</v>
      </c>
      <c r="U7150">
        <v>0</v>
      </c>
      <c r="V7150">
        <f t="shared" si="844"/>
        <v>0</v>
      </c>
      <c r="W7150" t="str">
        <f t="shared" si="847"/>
        <v/>
      </c>
      <c r="X7150" t="str">
        <f t="shared" si="848"/>
        <v/>
      </c>
      <c r="Y7150" t="str">
        <f t="shared" si="845"/>
        <v/>
      </c>
      <c r="AA7150" s="16">
        <f t="shared" si="849"/>
        <v>0.49399999999999999</v>
      </c>
      <c r="AB7150" s="16">
        <f t="shared" si="850"/>
        <v>8.9999999999999993E-3</v>
      </c>
      <c r="AC7150" s="16"/>
    </row>
    <row r="7151" spans="1:29" x14ac:dyDescent="0.25">
      <c r="A7151" s="2">
        <v>43763</v>
      </c>
      <c r="B7151" s="1">
        <v>298</v>
      </c>
      <c r="C7151" s="3">
        <v>1900</v>
      </c>
      <c r="D7151" s="13">
        <v>325.81780092592601</v>
      </c>
      <c r="E7151">
        <v>61.62</v>
      </c>
      <c r="F7151" s="15">
        <f t="shared" si="851"/>
        <v>6.1199999999999974</v>
      </c>
      <c r="G7151">
        <v>2.52</v>
      </c>
      <c r="H7151">
        <v>10.57</v>
      </c>
      <c r="I7151">
        <v>255.5</v>
      </c>
      <c r="J7151">
        <v>-3.0939999999999999</v>
      </c>
      <c r="K7151">
        <v>97.8</v>
      </c>
      <c r="L7151">
        <v>0.25009999999999999</v>
      </c>
      <c r="M7151">
        <v>0.30030000000000001</v>
      </c>
      <c r="N7151">
        <v>0</v>
      </c>
      <c r="O7151">
        <v>0.6</v>
      </c>
      <c r="R7151">
        <v>12.96</v>
      </c>
      <c r="T7151">
        <f t="shared" si="846"/>
        <v>2981900</v>
      </c>
      <c r="U7151">
        <v>0</v>
      </c>
      <c r="V7151">
        <f t="shared" si="844"/>
        <v>0</v>
      </c>
      <c r="W7151" t="str">
        <f t="shared" si="847"/>
        <v/>
      </c>
      <c r="X7151" t="str">
        <f t="shared" si="848"/>
        <v/>
      </c>
      <c r="Y7151" t="str">
        <f t="shared" si="845"/>
        <v/>
      </c>
      <c r="AA7151" s="16">
        <f t="shared" si="849"/>
        <v>0.47499999999999998</v>
      </c>
      <c r="AB7151" s="16">
        <f t="shared" si="850"/>
        <v>1.0999999999999999E-2</v>
      </c>
      <c r="AC7151" s="16"/>
    </row>
    <row r="7152" spans="1:29" x14ac:dyDescent="0.25">
      <c r="A7152" s="2">
        <v>43763</v>
      </c>
      <c r="B7152" s="1">
        <v>298</v>
      </c>
      <c r="C7152" s="3">
        <v>2000</v>
      </c>
      <c r="D7152" s="13">
        <v>325.85946759259298</v>
      </c>
      <c r="E7152">
        <v>60.8</v>
      </c>
      <c r="F7152" s="15">
        <f t="shared" si="851"/>
        <v>5.2999999999999972</v>
      </c>
      <c r="G7152">
        <v>1.51</v>
      </c>
      <c r="H7152">
        <v>8.56</v>
      </c>
      <c r="I7152">
        <v>261.10000000000002</v>
      </c>
      <c r="J7152">
        <v>-3.33</v>
      </c>
      <c r="K7152">
        <v>96.5</v>
      </c>
      <c r="L7152">
        <v>0.24940000000000001</v>
      </c>
      <c r="M7152">
        <v>0.29809999999999998</v>
      </c>
      <c r="N7152">
        <v>0</v>
      </c>
      <c r="O7152">
        <v>0.6</v>
      </c>
      <c r="R7152">
        <v>12.86</v>
      </c>
      <c r="T7152">
        <f t="shared" si="846"/>
        <v>2982000</v>
      </c>
      <c r="U7152">
        <v>0</v>
      </c>
      <c r="V7152">
        <f t="shared" si="844"/>
        <v>0</v>
      </c>
      <c r="W7152" t="str">
        <f t="shared" si="847"/>
        <v/>
      </c>
      <c r="X7152" t="str">
        <f t="shared" si="848"/>
        <v/>
      </c>
      <c r="Y7152" t="str">
        <f t="shared" si="845"/>
        <v/>
      </c>
      <c r="AA7152" s="16">
        <f t="shared" si="849"/>
        <v>0.46100000000000002</v>
      </c>
      <c r="AB7152" s="16">
        <f t="shared" si="850"/>
        <v>1.7000000000000001E-2</v>
      </c>
      <c r="AC7152" s="16"/>
    </row>
    <row r="7153" spans="1:29" x14ac:dyDescent="0.25">
      <c r="A7153" s="2">
        <v>43763</v>
      </c>
      <c r="B7153" s="1">
        <v>298</v>
      </c>
      <c r="C7153" s="3">
        <v>2100</v>
      </c>
      <c r="D7153" s="13">
        <v>325.90113425925898</v>
      </c>
      <c r="E7153">
        <v>61.15</v>
      </c>
      <c r="F7153" s="15">
        <f t="shared" si="851"/>
        <v>5.6499999999999986</v>
      </c>
      <c r="G7153">
        <v>1.51</v>
      </c>
      <c r="H7153">
        <v>7.55</v>
      </c>
      <c r="I7153">
        <v>230.2</v>
      </c>
      <c r="J7153">
        <v>-3.5379999999999998</v>
      </c>
      <c r="K7153">
        <v>95.6</v>
      </c>
      <c r="L7153">
        <v>0.248</v>
      </c>
      <c r="M7153">
        <v>0.29659999999999997</v>
      </c>
      <c r="N7153">
        <v>0</v>
      </c>
      <c r="O7153">
        <v>0.6</v>
      </c>
      <c r="R7153">
        <v>12.75</v>
      </c>
      <c r="T7153">
        <f t="shared" si="846"/>
        <v>2982100</v>
      </c>
      <c r="U7153">
        <v>0</v>
      </c>
      <c r="V7153">
        <f t="shared" si="844"/>
        <v>0</v>
      </c>
      <c r="W7153" t="str">
        <f t="shared" si="847"/>
        <v/>
      </c>
      <c r="X7153" t="str">
        <f t="shared" si="848"/>
        <v/>
      </c>
      <c r="Y7153" t="str">
        <f t="shared" si="845"/>
        <v/>
      </c>
      <c r="AA7153" s="16">
        <f t="shared" si="849"/>
        <v>0.44900000000000001</v>
      </c>
      <c r="AB7153" s="16">
        <f t="shared" si="850"/>
        <v>2.1000000000000001E-2</v>
      </c>
      <c r="AC7153" s="16"/>
    </row>
    <row r="7154" spans="1:29" x14ac:dyDescent="0.25">
      <c r="A7154" s="2">
        <v>43763</v>
      </c>
      <c r="B7154" s="1">
        <v>298</v>
      </c>
      <c r="C7154" s="3">
        <v>2200</v>
      </c>
      <c r="D7154" s="13">
        <v>325.94280092592601</v>
      </c>
      <c r="E7154">
        <v>62.44</v>
      </c>
      <c r="F7154" s="15">
        <f t="shared" si="851"/>
        <v>6.9399999999999977</v>
      </c>
      <c r="G7154">
        <v>1.01</v>
      </c>
      <c r="H7154">
        <v>8.0500000000000007</v>
      </c>
      <c r="I7154">
        <v>235.9</v>
      </c>
      <c r="J7154">
        <v>-3.8959999999999999</v>
      </c>
      <c r="K7154">
        <v>94.3</v>
      </c>
      <c r="L7154">
        <v>0.2472</v>
      </c>
      <c r="M7154">
        <v>0.2944</v>
      </c>
      <c r="N7154">
        <v>0</v>
      </c>
      <c r="O7154">
        <v>0.6</v>
      </c>
      <c r="R7154">
        <v>12.75</v>
      </c>
      <c r="T7154">
        <f t="shared" si="846"/>
        <v>2982200</v>
      </c>
      <c r="U7154">
        <v>0</v>
      </c>
      <c r="V7154">
        <f t="shared" si="844"/>
        <v>0</v>
      </c>
      <c r="W7154" t="str">
        <f t="shared" si="847"/>
        <v/>
      </c>
      <c r="X7154" t="str">
        <f t="shared" si="848"/>
        <v/>
      </c>
      <c r="Y7154" t="str">
        <f t="shared" si="845"/>
        <v/>
      </c>
      <c r="AA7154" s="16">
        <f t="shared" si="849"/>
        <v>0.43099999999999999</v>
      </c>
      <c r="AB7154" s="16">
        <f t="shared" si="850"/>
        <v>2.5999999999999999E-2</v>
      </c>
      <c r="AC7154" s="16"/>
    </row>
    <row r="7155" spans="1:29" x14ac:dyDescent="0.25">
      <c r="A7155" s="2">
        <v>43763</v>
      </c>
      <c r="B7155" s="1">
        <v>298</v>
      </c>
      <c r="C7155" s="3">
        <v>2300</v>
      </c>
      <c r="D7155" s="13">
        <v>325.98446759259298</v>
      </c>
      <c r="E7155">
        <v>63.02</v>
      </c>
      <c r="F7155" s="15">
        <f t="shared" si="851"/>
        <v>7.5200000000000031</v>
      </c>
      <c r="G7155">
        <v>1.51</v>
      </c>
      <c r="H7155">
        <v>7.05</v>
      </c>
      <c r="I7155">
        <v>238.7</v>
      </c>
      <c r="J7155">
        <v>-4.0759999999999996</v>
      </c>
      <c r="K7155">
        <v>93.5</v>
      </c>
      <c r="L7155">
        <v>0.2465</v>
      </c>
      <c r="M7155">
        <v>0.2923</v>
      </c>
      <c r="N7155">
        <v>0</v>
      </c>
      <c r="O7155">
        <v>0.6</v>
      </c>
      <c r="R7155">
        <v>12.64</v>
      </c>
      <c r="T7155">
        <f t="shared" si="846"/>
        <v>2982300</v>
      </c>
      <c r="U7155">
        <v>0</v>
      </c>
      <c r="V7155">
        <f t="shared" si="844"/>
        <v>0</v>
      </c>
      <c r="W7155" t="str">
        <f t="shared" si="847"/>
        <v/>
      </c>
      <c r="X7155" t="str">
        <f t="shared" si="848"/>
        <v/>
      </c>
      <c r="Y7155" t="str">
        <f t="shared" si="845"/>
        <v/>
      </c>
      <c r="AA7155" s="16">
        <f t="shared" si="849"/>
        <v>0.42199999999999999</v>
      </c>
      <c r="AB7155" s="16">
        <f t="shared" si="850"/>
        <v>2.9000000000000001E-2</v>
      </c>
      <c r="AC7155" s="16"/>
    </row>
    <row r="7156" spans="1:29" x14ac:dyDescent="0.25">
      <c r="A7156" s="2">
        <v>43763</v>
      </c>
      <c r="B7156" s="1">
        <v>298</v>
      </c>
      <c r="C7156" s="3">
        <v>2400</v>
      </c>
      <c r="D7156" s="13">
        <v>326.02613425925898</v>
      </c>
      <c r="E7156">
        <v>62.67</v>
      </c>
      <c r="F7156" s="15">
        <f t="shared" si="851"/>
        <v>7.1700000000000017</v>
      </c>
      <c r="G7156">
        <v>1.51</v>
      </c>
      <c r="H7156">
        <v>10.07</v>
      </c>
      <c r="I7156">
        <v>242.9</v>
      </c>
      <c r="J7156">
        <v>-4.3780000000000001</v>
      </c>
      <c r="K7156">
        <v>92.6</v>
      </c>
      <c r="L7156">
        <v>0.24579999999999999</v>
      </c>
      <c r="M7156">
        <v>0.2908</v>
      </c>
      <c r="N7156">
        <v>0</v>
      </c>
      <c r="O7156">
        <v>0.6</v>
      </c>
      <c r="R7156">
        <v>12.64</v>
      </c>
      <c r="T7156">
        <f t="shared" si="846"/>
        <v>2982400</v>
      </c>
      <c r="U7156">
        <v>0</v>
      </c>
      <c r="V7156">
        <f t="shared" si="844"/>
        <v>0</v>
      </c>
      <c r="W7156">
        <f t="shared" si="847"/>
        <v>0.246</v>
      </c>
      <c r="X7156">
        <f t="shared" si="848"/>
        <v>0.29099999999999998</v>
      </c>
      <c r="Y7156">
        <f t="shared" si="845"/>
        <v>7.1999999999999995E-2</v>
      </c>
      <c r="AA7156" s="16">
        <f t="shared" si="849"/>
        <v>0.40899999999999997</v>
      </c>
      <c r="AB7156" s="16">
        <f t="shared" si="850"/>
        <v>3.3000000000000002E-2</v>
      </c>
      <c r="AC7156" s="16"/>
    </row>
    <row r="7157" spans="1:29" x14ac:dyDescent="0.25">
      <c r="A7157" s="2">
        <v>43764</v>
      </c>
      <c r="B7157" s="1">
        <v>299</v>
      </c>
      <c r="C7157" s="3">
        <v>100</v>
      </c>
      <c r="D7157" s="13">
        <v>326.06780092592601</v>
      </c>
      <c r="E7157">
        <v>62.67</v>
      </c>
      <c r="F7157" s="15">
        <f t="shared" si="851"/>
        <v>7.1700000000000017</v>
      </c>
      <c r="G7157">
        <v>2.52</v>
      </c>
      <c r="H7157">
        <v>8.0500000000000007</v>
      </c>
      <c r="I7157">
        <v>256.89999999999998</v>
      </c>
      <c r="J7157">
        <v>-4.7119999999999997</v>
      </c>
      <c r="K7157">
        <v>93.3</v>
      </c>
      <c r="L7157">
        <v>0.24510000000000001</v>
      </c>
      <c r="M7157">
        <v>0.28939999999999999</v>
      </c>
      <c r="N7157">
        <v>0</v>
      </c>
      <c r="O7157">
        <v>0.6</v>
      </c>
      <c r="R7157">
        <v>12.64</v>
      </c>
      <c r="T7157">
        <f t="shared" si="846"/>
        <v>2990100</v>
      </c>
      <c r="U7157">
        <v>0</v>
      </c>
      <c r="V7157">
        <f t="shared" si="844"/>
        <v>0</v>
      </c>
      <c r="W7157" t="str">
        <f t="shared" si="847"/>
        <v/>
      </c>
      <c r="X7157" t="str">
        <f t="shared" si="848"/>
        <v/>
      </c>
      <c r="Y7157" t="str">
        <f t="shared" si="845"/>
        <v/>
      </c>
      <c r="AA7157" s="16">
        <f t="shared" si="849"/>
        <v>0.40100000000000002</v>
      </c>
      <c r="AB7157" s="16">
        <f t="shared" si="850"/>
        <v>2.9000000000000001E-2</v>
      </c>
      <c r="AC7157" s="16"/>
    </row>
    <row r="7158" spans="1:29" x14ac:dyDescent="0.25">
      <c r="A7158" s="2">
        <v>43764</v>
      </c>
      <c r="B7158" s="1">
        <v>299</v>
      </c>
      <c r="C7158" s="3">
        <v>200</v>
      </c>
      <c r="D7158" s="13">
        <v>326.10946759259298</v>
      </c>
      <c r="E7158">
        <v>77.41</v>
      </c>
      <c r="F7158" s="15">
        <f t="shared" si="851"/>
        <v>21.909999999999997</v>
      </c>
      <c r="G7158">
        <v>2.0099999999999998</v>
      </c>
      <c r="H7158">
        <v>7.55</v>
      </c>
      <c r="I7158">
        <v>279.39999999999998</v>
      </c>
      <c r="J7158">
        <v>-4.9569999999999999</v>
      </c>
      <c r="K7158">
        <v>94.6</v>
      </c>
      <c r="L7158">
        <v>0.24429999999999999</v>
      </c>
      <c r="M7158">
        <v>0.28720000000000001</v>
      </c>
      <c r="N7158">
        <v>0</v>
      </c>
      <c r="O7158">
        <v>0.6</v>
      </c>
      <c r="R7158">
        <v>12.53</v>
      </c>
      <c r="T7158">
        <f t="shared" si="846"/>
        <v>2990200</v>
      </c>
      <c r="U7158">
        <v>0</v>
      </c>
      <c r="V7158">
        <f t="shared" si="844"/>
        <v>0</v>
      </c>
      <c r="W7158" t="str">
        <f t="shared" si="847"/>
        <v/>
      </c>
      <c r="X7158" t="str">
        <f t="shared" si="848"/>
        <v/>
      </c>
      <c r="Y7158" t="str">
        <f t="shared" si="845"/>
        <v/>
      </c>
      <c r="AA7158" s="16">
        <f t="shared" si="849"/>
        <v>0.4</v>
      </c>
      <c r="AB7158" s="16">
        <f t="shared" si="850"/>
        <v>2.3E-2</v>
      </c>
      <c r="AC7158" s="16"/>
    </row>
    <row r="7159" spans="1:29" x14ac:dyDescent="0.25">
      <c r="A7159" s="2">
        <v>43764</v>
      </c>
      <c r="B7159" s="1">
        <v>299</v>
      </c>
      <c r="C7159" s="3">
        <v>300</v>
      </c>
      <c r="D7159" s="13">
        <v>326.15113425925898</v>
      </c>
      <c r="E7159">
        <v>62.67</v>
      </c>
      <c r="F7159" s="15">
        <f t="shared" si="851"/>
        <v>7.1700000000000017</v>
      </c>
      <c r="G7159">
        <v>1.51</v>
      </c>
      <c r="H7159">
        <v>7.55</v>
      </c>
      <c r="I7159">
        <v>258.3</v>
      </c>
      <c r="J7159">
        <v>-5.0789999999999997</v>
      </c>
      <c r="K7159">
        <v>94.7</v>
      </c>
      <c r="L7159">
        <v>0.24360000000000001</v>
      </c>
      <c r="M7159">
        <v>0.28649999999999998</v>
      </c>
      <c r="N7159">
        <v>0</v>
      </c>
      <c r="O7159">
        <v>0.6</v>
      </c>
      <c r="R7159">
        <v>12.53</v>
      </c>
      <c r="T7159">
        <f t="shared" si="846"/>
        <v>2990300</v>
      </c>
      <c r="U7159">
        <v>0</v>
      </c>
      <c r="V7159">
        <f t="shared" si="844"/>
        <v>0</v>
      </c>
      <c r="W7159" t="str">
        <f t="shared" si="847"/>
        <v/>
      </c>
      <c r="X7159" t="str">
        <f t="shared" si="848"/>
        <v/>
      </c>
      <c r="Y7159" t="str">
        <f t="shared" si="845"/>
        <v/>
      </c>
      <c r="AA7159" s="16">
        <f t="shared" si="849"/>
        <v>0.39600000000000002</v>
      </c>
      <c r="AB7159" s="16">
        <f t="shared" si="850"/>
        <v>2.1999999999999999E-2</v>
      </c>
      <c r="AC7159" s="16"/>
    </row>
    <row r="7160" spans="1:29" x14ac:dyDescent="0.25">
      <c r="A7160" s="2">
        <v>43764</v>
      </c>
      <c r="B7160" s="1">
        <v>299</v>
      </c>
      <c r="C7160" s="3">
        <v>400</v>
      </c>
      <c r="D7160" s="13">
        <v>326.19280092592601</v>
      </c>
      <c r="E7160">
        <v>60.57</v>
      </c>
      <c r="F7160" s="15">
        <f t="shared" si="851"/>
        <v>5.07</v>
      </c>
      <c r="G7160">
        <v>2.52</v>
      </c>
      <c r="H7160">
        <v>7.55</v>
      </c>
      <c r="I7160">
        <v>275.2</v>
      </c>
      <c r="J7160">
        <v>-5.76</v>
      </c>
      <c r="K7160">
        <v>94.6</v>
      </c>
      <c r="L7160">
        <v>0.2429</v>
      </c>
      <c r="M7160">
        <v>0.28499999999999998</v>
      </c>
      <c r="N7160">
        <v>0</v>
      </c>
      <c r="O7160">
        <v>0.6</v>
      </c>
      <c r="R7160">
        <v>12.53</v>
      </c>
      <c r="T7160">
        <f t="shared" si="846"/>
        <v>2990400</v>
      </c>
      <c r="U7160">
        <v>0</v>
      </c>
      <c r="V7160">
        <f t="shared" si="844"/>
        <v>0</v>
      </c>
      <c r="W7160" t="str">
        <f t="shared" si="847"/>
        <v/>
      </c>
      <c r="X7160" t="str">
        <f t="shared" si="848"/>
        <v/>
      </c>
      <c r="Y7160" t="str">
        <f t="shared" si="845"/>
        <v/>
      </c>
      <c r="AA7160" s="16">
        <f t="shared" si="849"/>
        <v>0.376</v>
      </c>
      <c r="AB7160" s="16">
        <f t="shared" si="850"/>
        <v>2.1000000000000001E-2</v>
      </c>
      <c r="AC7160" s="16"/>
    </row>
    <row r="7161" spans="1:29" x14ac:dyDescent="0.25">
      <c r="A7161" s="2">
        <v>43764</v>
      </c>
      <c r="B7161" s="1">
        <v>299</v>
      </c>
      <c r="C7161" s="3">
        <v>500</v>
      </c>
      <c r="D7161" s="13">
        <v>326.23446759259298</v>
      </c>
      <c r="E7161">
        <v>60.57</v>
      </c>
      <c r="F7161" s="15">
        <f t="shared" si="851"/>
        <v>5.07</v>
      </c>
      <c r="G7161">
        <v>2.0099999999999998</v>
      </c>
      <c r="H7161">
        <v>7.05</v>
      </c>
      <c r="I7161">
        <v>278</v>
      </c>
      <c r="J7161">
        <v>-5.8849999999999998</v>
      </c>
      <c r="K7161">
        <v>94</v>
      </c>
      <c r="L7161">
        <v>0.2422</v>
      </c>
      <c r="M7161">
        <v>0.28360000000000002</v>
      </c>
      <c r="N7161">
        <v>0</v>
      </c>
      <c r="O7161">
        <v>0.6</v>
      </c>
      <c r="R7161">
        <v>12.53</v>
      </c>
      <c r="T7161">
        <f t="shared" si="846"/>
        <v>2990500</v>
      </c>
      <c r="U7161">
        <v>0</v>
      </c>
      <c r="V7161">
        <f t="shared" si="844"/>
        <v>0</v>
      </c>
      <c r="W7161" t="str">
        <f t="shared" si="847"/>
        <v/>
      </c>
      <c r="X7161" t="str">
        <f t="shared" si="848"/>
        <v/>
      </c>
      <c r="Y7161" t="str">
        <f t="shared" si="845"/>
        <v/>
      </c>
      <c r="AA7161" s="16">
        <f t="shared" si="849"/>
        <v>0.37</v>
      </c>
      <c r="AB7161" s="16">
        <f t="shared" si="850"/>
        <v>2.4E-2</v>
      </c>
      <c r="AC7161" s="16"/>
    </row>
    <row r="7162" spans="1:29" x14ac:dyDescent="0.25">
      <c r="A7162" s="2">
        <v>43764</v>
      </c>
      <c r="B7162" s="1">
        <v>299</v>
      </c>
      <c r="C7162" s="3">
        <v>600</v>
      </c>
      <c r="D7162" s="13">
        <v>326.27613425925898</v>
      </c>
      <c r="E7162">
        <v>60.45</v>
      </c>
      <c r="F7162" s="15">
        <f t="shared" si="851"/>
        <v>4.9500000000000028</v>
      </c>
      <c r="G7162">
        <v>0.5</v>
      </c>
      <c r="H7162">
        <v>4.53</v>
      </c>
      <c r="I7162">
        <v>299</v>
      </c>
      <c r="J7162">
        <v>-6.01</v>
      </c>
      <c r="K7162">
        <v>94.1</v>
      </c>
      <c r="L7162">
        <v>0.2422</v>
      </c>
      <c r="M7162">
        <v>0.2828</v>
      </c>
      <c r="N7162">
        <v>0</v>
      </c>
      <c r="O7162">
        <v>0.6</v>
      </c>
      <c r="R7162">
        <v>12.53</v>
      </c>
      <c r="T7162">
        <f t="shared" si="846"/>
        <v>2990600</v>
      </c>
      <c r="U7162">
        <v>0</v>
      </c>
      <c r="V7162">
        <f t="shared" si="844"/>
        <v>0</v>
      </c>
      <c r="W7162" t="str">
        <f t="shared" si="847"/>
        <v/>
      </c>
      <c r="X7162" t="str">
        <f t="shared" si="848"/>
        <v/>
      </c>
      <c r="Y7162" t="str">
        <f t="shared" si="845"/>
        <v/>
      </c>
      <c r="AA7162" s="16">
        <f t="shared" si="849"/>
        <v>0.36699999999999999</v>
      </c>
      <c r="AB7162" s="16">
        <f t="shared" si="850"/>
        <v>2.3E-2</v>
      </c>
      <c r="AC7162" s="16"/>
    </row>
    <row r="7163" spans="1:29" x14ac:dyDescent="0.25">
      <c r="A7163" s="2">
        <v>43764</v>
      </c>
      <c r="B7163" s="1">
        <v>299</v>
      </c>
      <c r="C7163" s="3">
        <v>700</v>
      </c>
      <c r="D7163" s="13">
        <v>326.31780092592601</v>
      </c>
      <c r="E7163">
        <v>60.45</v>
      </c>
      <c r="F7163" s="15">
        <f t="shared" si="851"/>
        <v>4.9500000000000028</v>
      </c>
      <c r="G7163">
        <v>2.0099999999999998</v>
      </c>
      <c r="H7163">
        <v>6.54</v>
      </c>
      <c r="I7163">
        <v>296.2</v>
      </c>
      <c r="J7163">
        <v>-6.1050000000000004</v>
      </c>
      <c r="K7163">
        <v>95.8</v>
      </c>
      <c r="L7163">
        <v>0.2414</v>
      </c>
      <c r="M7163">
        <v>0.28210000000000002</v>
      </c>
      <c r="N7163">
        <v>0</v>
      </c>
      <c r="O7163">
        <v>4.4000000000000004</v>
      </c>
      <c r="R7163">
        <v>12.53</v>
      </c>
      <c r="T7163">
        <f t="shared" si="846"/>
        <v>2990700</v>
      </c>
      <c r="U7163">
        <v>2</v>
      </c>
      <c r="V7163">
        <f t="shared" si="844"/>
        <v>4.4000000000000004</v>
      </c>
      <c r="W7163" t="str">
        <f t="shared" si="847"/>
        <v/>
      </c>
      <c r="X7163" t="str">
        <f t="shared" si="848"/>
        <v/>
      </c>
      <c r="Y7163" t="str">
        <f t="shared" si="845"/>
        <v/>
      </c>
      <c r="AA7163" s="16">
        <f t="shared" si="849"/>
        <v>0.371</v>
      </c>
      <c r="AB7163" s="16">
        <f t="shared" si="850"/>
        <v>1.6E-2</v>
      </c>
      <c r="AC7163" s="16"/>
    </row>
    <row r="7164" spans="1:29" x14ac:dyDescent="0.25">
      <c r="A7164" s="2">
        <v>43764</v>
      </c>
      <c r="B7164" s="1">
        <v>299</v>
      </c>
      <c r="C7164" s="3">
        <v>800</v>
      </c>
      <c r="D7164" s="13">
        <v>326.35946759259298</v>
      </c>
      <c r="E7164">
        <v>61.15</v>
      </c>
      <c r="F7164" s="15">
        <f t="shared" si="851"/>
        <v>5.6499999999999986</v>
      </c>
      <c r="G7164">
        <v>2.52</v>
      </c>
      <c r="H7164">
        <v>7.05</v>
      </c>
      <c r="I7164">
        <v>306.10000000000002</v>
      </c>
      <c r="J7164">
        <v>-5.9480000000000004</v>
      </c>
      <c r="K7164">
        <v>96.6</v>
      </c>
      <c r="L7164">
        <v>0.2407</v>
      </c>
      <c r="M7164">
        <v>0.28060000000000002</v>
      </c>
      <c r="N7164">
        <v>0</v>
      </c>
      <c r="O7164">
        <v>29.4</v>
      </c>
      <c r="R7164">
        <v>12.64</v>
      </c>
      <c r="T7164">
        <f t="shared" si="846"/>
        <v>2990800</v>
      </c>
      <c r="U7164">
        <v>94.3</v>
      </c>
      <c r="V7164">
        <f t="shared" si="844"/>
        <v>29.4</v>
      </c>
      <c r="W7164" t="str">
        <f t="shared" si="847"/>
        <v/>
      </c>
      <c r="X7164" t="str">
        <f t="shared" si="848"/>
        <v/>
      </c>
      <c r="Y7164" t="str">
        <f t="shared" si="845"/>
        <v/>
      </c>
      <c r="AA7164" s="16">
        <f t="shared" si="849"/>
        <v>0.378</v>
      </c>
      <c r="AB7164" s="16">
        <f t="shared" si="850"/>
        <v>1.2999999999999999E-2</v>
      </c>
      <c r="AC7164" s="16"/>
    </row>
    <row r="7165" spans="1:29" x14ac:dyDescent="0.25">
      <c r="A7165" s="2">
        <v>43764</v>
      </c>
      <c r="B7165" s="1">
        <v>299</v>
      </c>
      <c r="C7165" s="3">
        <v>900</v>
      </c>
      <c r="D7165" s="13">
        <v>326.40113425925898</v>
      </c>
      <c r="E7165">
        <v>65.010000000000005</v>
      </c>
      <c r="F7165" s="15">
        <f t="shared" si="851"/>
        <v>9.5100000000000051</v>
      </c>
      <c r="G7165">
        <v>2.52</v>
      </c>
      <c r="H7165">
        <v>8.56</v>
      </c>
      <c r="I7165">
        <v>310.3</v>
      </c>
      <c r="J7165">
        <v>-4.9260000000000002</v>
      </c>
      <c r="K7165">
        <v>96.9</v>
      </c>
      <c r="L7165">
        <v>0.2407</v>
      </c>
      <c r="M7165">
        <v>0.28060000000000002</v>
      </c>
      <c r="N7165">
        <v>0</v>
      </c>
      <c r="O7165">
        <v>258.10000000000002</v>
      </c>
      <c r="R7165">
        <v>13.93</v>
      </c>
      <c r="T7165">
        <f t="shared" si="846"/>
        <v>2990900</v>
      </c>
      <c r="U7165">
        <v>239.7</v>
      </c>
      <c r="V7165">
        <f t="shared" ref="V7165:V7228" si="852">IF(O7165&lt;1,0,ROUND(O7165,1))</f>
        <v>258.10000000000002</v>
      </c>
      <c r="W7165" t="str">
        <f t="shared" si="847"/>
        <v/>
      </c>
      <c r="X7165" t="str">
        <f t="shared" si="848"/>
        <v/>
      </c>
      <c r="Y7165" t="str">
        <f t="shared" ref="Y7165:Y7228" si="853">IF(C7165=2400,ROUND(F7165/100,3),"")</f>
        <v/>
      </c>
      <c r="AA7165" s="16">
        <f t="shared" si="849"/>
        <v>0.41</v>
      </c>
      <c r="AB7165" s="16">
        <f t="shared" si="850"/>
        <v>1.2999999999999999E-2</v>
      </c>
      <c r="AC7165" s="16"/>
    </row>
    <row r="7166" spans="1:29" x14ac:dyDescent="0.25">
      <c r="A7166" s="2">
        <v>43764</v>
      </c>
      <c r="B7166" s="1">
        <v>299</v>
      </c>
      <c r="C7166" s="3">
        <v>1000</v>
      </c>
      <c r="D7166" s="13">
        <v>326.44280092592601</v>
      </c>
      <c r="E7166">
        <v>65.13</v>
      </c>
      <c r="F7166" s="15">
        <f t="shared" si="851"/>
        <v>9.6299999999999955</v>
      </c>
      <c r="G7166">
        <v>2.52</v>
      </c>
      <c r="H7166">
        <v>7.55</v>
      </c>
      <c r="I7166">
        <v>321.5</v>
      </c>
      <c r="J7166">
        <v>-5.0179999999999998</v>
      </c>
      <c r="K7166">
        <v>96.7</v>
      </c>
      <c r="L7166">
        <v>0.2407</v>
      </c>
      <c r="M7166">
        <v>0.2792</v>
      </c>
      <c r="N7166">
        <v>0</v>
      </c>
      <c r="O7166">
        <v>131.9</v>
      </c>
      <c r="R7166">
        <v>13.5</v>
      </c>
      <c r="T7166">
        <f t="shared" si="846"/>
        <v>2991000</v>
      </c>
      <c r="U7166">
        <v>363.2</v>
      </c>
      <c r="V7166">
        <f t="shared" si="852"/>
        <v>131.9</v>
      </c>
      <c r="W7166" t="str">
        <f t="shared" si="847"/>
        <v/>
      </c>
      <c r="X7166" t="str">
        <f t="shared" si="848"/>
        <v/>
      </c>
      <c r="Y7166" t="str">
        <f t="shared" si="853"/>
        <v/>
      </c>
      <c r="AA7166" s="16">
        <f t="shared" si="849"/>
        <v>0.40600000000000003</v>
      </c>
      <c r="AB7166" s="16">
        <f t="shared" si="850"/>
        <v>1.4E-2</v>
      </c>
      <c r="AC7166" s="16"/>
    </row>
    <row r="7167" spans="1:29" x14ac:dyDescent="0.25">
      <c r="A7167" s="2">
        <v>43764</v>
      </c>
      <c r="B7167" s="1">
        <v>299</v>
      </c>
      <c r="C7167" s="3">
        <v>1100</v>
      </c>
      <c r="D7167" s="13">
        <v>326.48446759259298</v>
      </c>
      <c r="E7167">
        <v>65.010000000000005</v>
      </c>
      <c r="F7167" s="15">
        <f t="shared" si="851"/>
        <v>9.5100000000000051</v>
      </c>
      <c r="G7167">
        <v>3.02</v>
      </c>
      <c r="H7167">
        <v>9.56</v>
      </c>
      <c r="I7167">
        <v>320.10000000000002</v>
      </c>
      <c r="J7167">
        <v>-4.6509999999999998</v>
      </c>
      <c r="K7167">
        <v>96.7</v>
      </c>
      <c r="L7167">
        <v>0.24</v>
      </c>
      <c r="M7167">
        <v>0.27850000000000003</v>
      </c>
      <c r="N7167">
        <v>0</v>
      </c>
      <c r="O7167">
        <v>233.1</v>
      </c>
      <c r="R7167">
        <v>13.28</v>
      </c>
      <c r="T7167">
        <f t="shared" si="846"/>
        <v>2991100</v>
      </c>
      <c r="U7167">
        <v>445</v>
      </c>
      <c r="V7167">
        <f t="shared" si="852"/>
        <v>233.1</v>
      </c>
      <c r="W7167" t="str">
        <f t="shared" si="847"/>
        <v/>
      </c>
      <c r="X7167" t="str">
        <f t="shared" si="848"/>
        <v/>
      </c>
      <c r="Y7167" t="str">
        <f t="shared" si="853"/>
        <v/>
      </c>
      <c r="AA7167" s="16">
        <f t="shared" si="849"/>
        <v>0.41799999999999998</v>
      </c>
      <c r="AB7167" s="16">
        <f t="shared" si="850"/>
        <v>1.4E-2</v>
      </c>
      <c r="AC7167" s="16"/>
    </row>
    <row r="7168" spans="1:29" x14ac:dyDescent="0.25">
      <c r="A7168" s="2">
        <v>43764</v>
      </c>
      <c r="B7168" s="1">
        <v>299</v>
      </c>
      <c r="C7168" s="3">
        <v>1200</v>
      </c>
      <c r="D7168" s="13">
        <v>326.52613425925898</v>
      </c>
      <c r="E7168">
        <v>65.13</v>
      </c>
      <c r="F7168" s="15">
        <f t="shared" si="851"/>
        <v>9.6299999999999955</v>
      </c>
      <c r="G7168">
        <v>3.02</v>
      </c>
      <c r="H7168">
        <v>8.56</v>
      </c>
      <c r="I7168">
        <v>320.10000000000002</v>
      </c>
      <c r="J7168">
        <v>-2.4790000000000001</v>
      </c>
      <c r="K7168">
        <v>95.5</v>
      </c>
      <c r="L7168">
        <v>0.24</v>
      </c>
      <c r="M7168">
        <v>0.27850000000000003</v>
      </c>
      <c r="N7168">
        <v>0.8</v>
      </c>
      <c r="O7168">
        <v>651.9</v>
      </c>
      <c r="R7168">
        <v>13.28</v>
      </c>
      <c r="T7168">
        <f t="shared" si="846"/>
        <v>2991200</v>
      </c>
      <c r="U7168">
        <v>476</v>
      </c>
      <c r="V7168">
        <f t="shared" si="852"/>
        <v>651.9</v>
      </c>
      <c r="W7168" t="str">
        <f t="shared" si="847"/>
        <v/>
      </c>
      <c r="X7168" t="str">
        <f t="shared" si="848"/>
        <v/>
      </c>
      <c r="Y7168" t="str">
        <f t="shared" si="853"/>
        <v/>
      </c>
      <c r="AA7168" s="16">
        <f t="shared" si="849"/>
        <v>0.48599999999999999</v>
      </c>
      <c r="AB7168" s="16">
        <f t="shared" si="850"/>
        <v>2.3E-2</v>
      </c>
      <c r="AC7168" s="16"/>
    </row>
    <row r="7169" spans="1:29" x14ac:dyDescent="0.25">
      <c r="A7169" s="2">
        <v>43764</v>
      </c>
      <c r="B7169" s="1">
        <v>299</v>
      </c>
      <c r="C7169" s="3">
        <v>1300</v>
      </c>
      <c r="D7169" s="13">
        <v>326.56780092592601</v>
      </c>
      <c r="E7169">
        <v>63.84</v>
      </c>
      <c r="F7169" s="15">
        <f t="shared" si="851"/>
        <v>8.3400000000000034</v>
      </c>
      <c r="G7169">
        <v>2.52</v>
      </c>
      <c r="H7169">
        <v>8.0500000000000007</v>
      </c>
      <c r="I7169">
        <v>320.10000000000002</v>
      </c>
      <c r="J7169">
        <v>-2.1309999999999998</v>
      </c>
      <c r="K7169">
        <v>88.9</v>
      </c>
      <c r="L7169">
        <v>0.24</v>
      </c>
      <c r="M7169">
        <v>0.27700000000000002</v>
      </c>
      <c r="N7169">
        <v>2.2000000000000002</v>
      </c>
      <c r="O7169">
        <v>268.10000000000002</v>
      </c>
      <c r="R7169">
        <v>13.93</v>
      </c>
      <c r="T7169">
        <f t="shared" si="846"/>
        <v>2991300</v>
      </c>
      <c r="U7169">
        <v>453.7</v>
      </c>
      <c r="V7169">
        <f t="shared" si="852"/>
        <v>268.10000000000002</v>
      </c>
      <c r="W7169" t="str">
        <f t="shared" si="847"/>
        <v/>
      </c>
      <c r="X7169" t="str">
        <f t="shared" si="848"/>
        <v/>
      </c>
      <c r="Y7169" t="str">
        <f t="shared" si="853"/>
        <v/>
      </c>
      <c r="AA7169" s="16">
        <f t="shared" si="849"/>
        <v>0.46400000000000002</v>
      </c>
      <c r="AB7169" s="16">
        <f t="shared" si="850"/>
        <v>5.8000000000000003E-2</v>
      </c>
      <c r="AC7169" s="16"/>
    </row>
    <row r="7170" spans="1:29" x14ac:dyDescent="0.25">
      <c r="A7170" s="2">
        <v>43764</v>
      </c>
      <c r="B7170" s="1">
        <v>299</v>
      </c>
      <c r="C7170" s="3">
        <v>1400</v>
      </c>
      <c r="D7170" s="13">
        <v>326.60946759259298</v>
      </c>
      <c r="E7170">
        <v>64.08</v>
      </c>
      <c r="F7170" s="15">
        <f t="shared" si="851"/>
        <v>8.5799999999999983</v>
      </c>
      <c r="G7170">
        <v>1.51</v>
      </c>
      <c r="H7170">
        <v>8.0500000000000007</v>
      </c>
      <c r="I7170">
        <v>320.10000000000002</v>
      </c>
      <c r="J7170">
        <v>-2.044</v>
      </c>
      <c r="K7170">
        <v>83.3</v>
      </c>
      <c r="L7170">
        <v>0.2392</v>
      </c>
      <c r="M7170">
        <v>0.28139999999999998</v>
      </c>
      <c r="N7170">
        <v>0.4</v>
      </c>
      <c r="O7170">
        <v>225.6</v>
      </c>
      <c r="R7170">
        <v>14.04</v>
      </c>
      <c r="T7170">
        <f t="shared" si="846"/>
        <v>2991400</v>
      </c>
      <c r="U7170">
        <v>379.8</v>
      </c>
      <c r="V7170">
        <f t="shared" si="852"/>
        <v>225.6</v>
      </c>
      <c r="W7170" t="str">
        <f t="shared" si="847"/>
        <v/>
      </c>
      <c r="X7170" t="str">
        <f t="shared" si="848"/>
        <v/>
      </c>
      <c r="Y7170" t="str">
        <f t="shared" si="853"/>
        <v/>
      </c>
      <c r="AA7170" s="16">
        <f t="shared" si="849"/>
        <v>0.438</v>
      </c>
      <c r="AB7170" s="16">
        <f t="shared" si="850"/>
        <v>8.7999999999999995E-2</v>
      </c>
      <c r="AC7170" s="16"/>
    </row>
    <row r="7171" spans="1:29" x14ac:dyDescent="0.25">
      <c r="A7171" s="2">
        <v>43764</v>
      </c>
      <c r="B7171" s="1">
        <v>299</v>
      </c>
      <c r="C7171" s="3">
        <v>1500</v>
      </c>
      <c r="D7171" s="13">
        <v>326.65113425925898</v>
      </c>
      <c r="E7171">
        <v>64.19</v>
      </c>
      <c r="F7171" s="15">
        <f t="shared" si="851"/>
        <v>8.6899999999999977</v>
      </c>
      <c r="G7171">
        <v>1.01</v>
      </c>
      <c r="H7171">
        <v>7.55</v>
      </c>
      <c r="I7171">
        <v>311.7</v>
      </c>
      <c r="J7171">
        <v>-2.6539999999999999</v>
      </c>
      <c r="K7171">
        <v>81.900000000000006</v>
      </c>
      <c r="L7171">
        <v>0.23849999999999999</v>
      </c>
      <c r="M7171">
        <v>0.27850000000000003</v>
      </c>
      <c r="N7171">
        <v>0</v>
      </c>
      <c r="O7171">
        <v>108.1</v>
      </c>
      <c r="R7171">
        <v>13.82</v>
      </c>
      <c r="T7171">
        <f t="shared" si="846"/>
        <v>2991500</v>
      </c>
      <c r="U7171">
        <v>262.5</v>
      </c>
      <c r="V7171">
        <f t="shared" si="852"/>
        <v>108.1</v>
      </c>
      <c r="W7171" t="str">
        <f t="shared" si="847"/>
        <v/>
      </c>
      <c r="X7171" t="str">
        <f t="shared" si="848"/>
        <v/>
      </c>
      <c r="Y7171" t="str">
        <f t="shared" si="853"/>
        <v/>
      </c>
      <c r="AA7171" s="16">
        <f t="shared" si="849"/>
        <v>0.41099999999999998</v>
      </c>
      <c r="AB7171" s="16">
        <f t="shared" si="850"/>
        <v>9.0999999999999998E-2</v>
      </c>
      <c r="AC7171" s="16"/>
    </row>
    <row r="7172" spans="1:29" x14ac:dyDescent="0.25">
      <c r="A7172" s="2">
        <v>43764</v>
      </c>
      <c r="B7172" s="1">
        <v>299</v>
      </c>
      <c r="C7172" s="3">
        <v>1600</v>
      </c>
      <c r="D7172" s="13">
        <v>326.69280092592601</v>
      </c>
      <c r="E7172">
        <v>64.31</v>
      </c>
      <c r="F7172" s="15">
        <f t="shared" si="851"/>
        <v>8.8100000000000023</v>
      </c>
      <c r="G7172">
        <v>1.01</v>
      </c>
      <c r="H7172">
        <v>5.03</v>
      </c>
      <c r="I7172">
        <v>304.7</v>
      </c>
      <c r="J7172">
        <v>-3.2120000000000002</v>
      </c>
      <c r="K7172">
        <v>81</v>
      </c>
      <c r="L7172">
        <v>0.23849999999999999</v>
      </c>
      <c r="M7172">
        <v>0.27700000000000002</v>
      </c>
      <c r="N7172">
        <v>0</v>
      </c>
      <c r="O7172">
        <v>59.4</v>
      </c>
      <c r="R7172">
        <v>13.28</v>
      </c>
      <c r="T7172">
        <f t="shared" si="846"/>
        <v>2991600</v>
      </c>
      <c r="U7172">
        <v>118.3</v>
      </c>
      <c r="V7172">
        <f t="shared" si="852"/>
        <v>59.4</v>
      </c>
      <c r="W7172" t="str">
        <f t="shared" si="847"/>
        <v/>
      </c>
      <c r="X7172" t="str">
        <f t="shared" si="848"/>
        <v/>
      </c>
      <c r="Y7172" t="str">
        <f t="shared" si="853"/>
        <v/>
      </c>
      <c r="AA7172" s="16">
        <f t="shared" si="849"/>
        <v>0.39</v>
      </c>
      <c r="AB7172" s="16">
        <f t="shared" si="850"/>
        <v>9.0999999999999998E-2</v>
      </c>
      <c r="AC7172" s="16"/>
    </row>
    <row r="7173" spans="1:29" x14ac:dyDescent="0.25">
      <c r="A7173" s="2">
        <v>43764</v>
      </c>
      <c r="B7173" s="1">
        <v>299</v>
      </c>
      <c r="C7173" s="3">
        <v>1700</v>
      </c>
      <c r="D7173" s="13">
        <v>326.73446759259298</v>
      </c>
      <c r="E7173">
        <v>64.430000000000007</v>
      </c>
      <c r="F7173" s="15">
        <f t="shared" si="851"/>
        <v>8.9300000000000068</v>
      </c>
      <c r="G7173">
        <v>0.5</v>
      </c>
      <c r="H7173">
        <v>5.54</v>
      </c>
      <c r="I7173">
        <v>105.3</v>
      </c>
      <c r="J7173">
        <v>-4.4390000000000001</v>
      </c>
      <c r="K7173">
        <v>81.2</v>
      </c>
      <c r="L7173">
        <v>0.23849999999999999</v>
      </c>
      <c r="M7173">
        <v>0.27700000000000002</v>
      </c>
      <c r="N7173">
        <v>0</v>
      </c>
      <c r="O7173">
        <v>3.1</v>
      </c>
      <c r="R7173">
        <v>13.28</v>
      </c>
      <c r="T7173">
        <f t="shared" ref="T7173:T7236" si="854">B7173*10000+C7173</f>
        <v>2991700</v>
      </c>
      <c r="U7173">
        <v>7.3</v>
      </c>
      <c r="V7173">
        <f t="shared" si="852"/>
        <v>3.1</v>
      </c>
      <c r="W7173" t="str">
        <f t="shared" ref="W7173:W7236" si="855">IF(C7173=2400,ROUND(L7173,3),"")</f>
        <v/>
      </c>
      <c r="X7173" t="str">
        <f t="shared" ref="X7173:X7236" si="856">IF(C7173=2400,ROUND(M7173,3),"")</f>
        <v/>
      </c>
      <c r="Y7173" t="str">
        <f t="shared" si="853"/>
        <v/>
      </c>
      <c r="AA7173" s="16">
        <f t="shared" ref="AA7173:AA7236" si="857">ROUND((0.6105*(EXP((17.273*J7173)/(J7173+237.3))))*K7173/100,3)</f>
        <v>0.35699999999999998</v>
      </c>
      <c r="AB7173" s="16">
        <f t="shared" ref="AB7173:AB7236" si="858">ROUND(AA7173/K7173*(100-K7173),3)</f>
        <v>8.3000000000000004E-2</v>
      </c>
      <c r="AC7173" s="16"/>
    </row>
    <row r="7174" spans="1:29" x14ac:dyDescent="0.25">
      <c r="A7174" s="2">
        <v>43764</v>
      </c>
      <c r="B7174" s="1">
        <v>299</v>
      </c>
      <c r="C7174" s="3">
        <v>1800</v>
      </c>
      <c r="D7174" s="13">
        <v>326.77613425925898</v>
      </c>
      <c r="E7174">
        <v>64.430000000000007</v>
      </c>
      <c r="F7174" s="15">
        <f t="shared" si="851"/>
        <v>8.9300000000000068</v>
      </c>
      <c r="G7174">
        <v>0.5</v>
      </c>
      <c r="H7174">
        <v>5.03</v>
      </c>
      <c r="I7174">
        <v>117.9</v>
      </c>
      <c r="J7174">
        <v>-5.1719999999999997</v>
      </c>
      <c r="K7174">
        <v>80.099999999999994</v>
      </c>
      <c r="L7174">
        <v>0.23849999999999999</v>
      </c>
      <c r="M7174">
        <v>0.27629999999999999</v>
      </c>
      <c r="N7174">
        <v>0</v>
      </c>
      <c r="O7174">
        <v>0.6</v>
      </c>
      <c r="R7174">
        <v>13.07</v>
      </c>
      <c r="T7174">
        <f t="shared" si="854"/>
        <v>2991800</v>
      </c>
      <c r="U7174">
        <v>0</v>
      </c>
      <c r="V7174">
        <f t="shared" si="852"/>
        <v>0</v>
      </c>
      <c r="W7174" t="str">
        <f t="shared" si="855"/>
        <v/>
      </c>
      <c r="X7174" t="str">
        <f t="shared" si="856"/>
        <v/>
      </c>
      <c r="Y7174" t="str">
        <f t="shared" si="853"/>
        <v/>
      </c>
      <c r="AA7174" s="16">
        <f t="shared" si="857"/>
        <v>0.33300000000000002</v>
      </c>
      <c r="AB7174" s="16">
        <f t="shared" si="858"/>
        <v>8.3000000000000004E-2</v>
      </c>
      <c r="AC7174" s="16"/>
    </row>
    <row r="7175" spans="1:29" x14ac:dyDescent="0.25">
      <c r="A7175" s="2">
        <v>43764</v>
      </c>
      <c r="B7175" s="1">
        <v>299</v>
      </c>
      <c r="C7175" s="3">
        <v>1900</v>
      </c>
      <c r="D7175" s="13">
        <v>326.81780092592601</v>
      </c>
      <c r="E7175">
        <v>64.31</v>
      </c>
      <c r="F7175" s="15">
        <f t="shared" si="851"/>
        <v>8.8100000000000023</v>
      </c>
      <c r="G7175">
        <v>0.5</v>
      </c>
      <c r="H7175">
        <v>5.03</v>
      </c>
      <c r="I7175">
        <v>130.6</v>
      </c>
      <c r="J7175">
        <v>-6.3879999999999999</v>
      </c>
      <c r="K7175">
        <v>84.3</v>
      </c>
      <c r="L7175">
        <v>0.23849999999999999</v>
      </c>
      <c r="M7175">
        <v>0.27560000000000001</v>
      </c>
      <c r="N7175">
        <v>0</v>
      </c>
      <c r="O7175">
        <v>0.6</v>
      </c>
      <c r="R7175">
        <v>12.96</v>
      </c>
      <c r="T7175">
        <f t="shared" si="854"/>
        <v>2991900</v>
      </c>
      <c r="U7175">
        <v>0</v>
      </c>
      <c r="V7175">
        <f t="shared" si="852"/>
        <v>0</v>
      </c>
      <c r="W7175" t="str">
        <f t="shared" si="855"/>
        <v/>
      </c>
      <c r="X7175" t="str">
        <f t="shared" si="856"/>
        <v/>
      </c>
      <c r="Y7175" t="str">
        <f t="shared" si="853"/>
        <v/>
      </c>
      <c r="AA7175" s="16">
        <f t="shared" si="857"/>
        <v>0.31900000000000001</v>
      </c>
      <c r="AB7175" s="16">
        <f t="shared" si="858"/>
        <v>5.8999999999999997E-2</v>
      </c>
      <c r="AC7175" s="16"/>
    </row>
    <row r="7176" spans="1:29" x14ac:dyDescent="0.25">
      <c r="A7176" s="2">
        <v>43764</v>
      </c>
      <c r="B7176" s="1">
        <v>299</v>
      </c>
      <c r="C7176" s="3">
        <v>2000</v>
      </c>
      <c r="D7176" s="13">
        <v>326.85946759259298</v>
      </c>
      <c r="E7176">
        <v>64.540000000000006</v>
      </c>
      <c r="F7176" s="15">
        <f t="shared" si="851"/>
        <v>9.0400000000000063</v>
      </c>
      <c r="G7176">
        <v>0.5</v>
      </c>
      <c r="H7176">
        <v>4.03</v>
      </c>
      <c r="I7176">
        <v>119.3</v>
      </c>
      <c r="J7176">
        <v>-6.2619999999999996</v>
      </c>
      <c r="K7176">
        <v>88.7</v>
      </c>
      <c r="L7176">
        <v>0.23849999999999999</v>
      </c>
      <c r="M7176">
        <v>0.27560000000000001</v>
      </c>
      <c r="N7176">
        <v>0</v>
      </c>
      <c r="O7176">
        <v>0.6</v>
      </c>
      <c r="R7176">
        <v>12.86</v>
      </c>
      <c r="T7176">
        <f t="shared" si="854"/>
        <v>2992000</v>
      </c>
      <c r="U7176">
        <v>0</v>
      </c>
      <c r="V7176">
        <f t="shared" si="852"/>
        <v>0</v>
      </c>
      <c r="W7176" t="str">
        <f t="shared" si="855"/>
        <v/>
      </c>
      <c r="X7176" t="str">
        <f t="shared" si="856"/>
        <v/>
      </c>
      <c r="Y7176" t="str">
        <f t="shared" si="853"/>
        <v/>
      </c>
      <c r="AA7176" s="16">
        <f t="shared" si="857"/>
        <v>0.33900000000000002</v>
      </c>
      <c r="AB7176" s="16">
        <f t="shared" si="858"/>
        <v>4.2999999999999997E-2</v>
      </c>
      <c r="AC7176" s="16"/>
    </row>
    <row r="7177" spans="1:29" x14ac:dyDescent="0.25">
      <c r="A7177" s="2">
        <v>43764</v>
      </c>
      <c r="B7177" s="1">
        <v>299</v>
      </c>
      <c r="C7177" s="3">
        <v>2100</v>
      </c>
      <c r="D7177" s="13">
        <v>326.90113425925898</v>
      </c>
      <c r="E7177">
        <v>64.66</v>
      </c>
      <c r="F7177" s="15">
        <f t="shared" si="851"/>
        <v>9.1599999999999966</v>
      </c>
      <c r="G7177">
        <v>0.5</v>
      </c>
      <c r="H7177">
        <v>3.52</v>
      </c>
      <c r="I7177">
        <v>238.7</v>
      </c>
      <c r="J7177">
        <v>-7.1550000000000002</v>
      </c>
      <c r="K7177">
        <v>89.2</v>
      </c>
      <c r="L7177">
        <v>0.23780000000000001</v>
      </c>
      <c r="M7177">
        <v>0.27479999999999999</v>
      </c>
      <c r="N7177">
        <v>0</v>
      </c>
      <c r="O7177">
        <v>0.6</v>
      </c>
      <c r="R7177">
        <v>12.75</v>
      </c>
      <c r="T7177">
        <f t="shared" si="854"/>
        <v>2992100</v>
      </c>
      <c r="U7177">
        <v>0</v>
      </c>
      <c r="V7177">
        <f t="shared" si="852"/>
        <v>0</v>
      </c>
      <c r="W7177" t="str">
        <f t="shared" si="855"/>
        <v/>
      </c>
      <c r="X7177" t="str">
        <f t="shared" si="856"/>
        <v/>
      </c>
      <c r="Y7177" t="str">
        <f t="shared" si="853"/>
        <v/>
      </c>
      <c r="AA7177" s="16">
        <f t="shared" si="857"/>
        <v>0.318</v>
      </c>
      <c r="AB7177" s="16">
        <f t="shared" si="858"/>
        <v>3.9E-2</v>
      </c>
      <c r="AC7177" s="16"/>
    </row>
    <row r="7178" spans="1:29" x14ac:dyDescent="0.25">
      <c r="A7178" s="2">
        <v>43764</v>
      </c>
      <c r="B7178" s="1">
        <v>299</v>
      </c>
      <c r="C7178" s="3">
        <v>2200</v>
      </c>
      <c r="D7178" s="13">
        <v>326.94280092592601</v>
      </c>
      <c r="E7178">
        <v>64.430000000000007</v>
      </c>
      <c r="F7178" s="15">
        <f t="shared" ref="F7178:F7241" si="859">IF(E7178&gt;F$2,E7178-F$2,0)</f>
        <v>8.9300000000000068</v>
      </c>
      <c r="G7178">
        <v>1.01</v>
      </c>
      <c r="H7178">
        <v>7.55</v>
      </c>
      <c r="I7178">
        <v>248.5</v>
      </c>
      <c r="J7178">
        <v>-7.0259999999999998</v>
      </c>
      <c r="K7178">
        <v>89.4</v>
      </c>
      <c r="L7178">
        <v>0.23780000000000001</v>
      </c>
      <c r="M7178">
        <v>0.27410000000000001</v>
      </c>
      <c r="N7178">
        <v>0</v>
      </c>
      <c r="O7178">
        <v>0.6</v>
      </c>
      <c r="R7178">
        <v>12.64</v>
      </c>
      <c r="T7178">
        <f t="shared" si="854"/>
        <v>2992200</v>
      </c>
      <c r="U7178">
        <v>0</v>
      </c>
      <c r="V7178">
        <f t="shared" si="852"/>
        <v>0</v>
      </c>
      <c r="W7178" t="str">
        <f t="shared" si="855"/>
        <v/>
      </c>
      <c r="X7178" t="str">
        <f t="shared" si="856"/>
        <v/>
      </c>
      <c r="Y7178" t="str">
        <f t="shared" si="853"/>
        <v/>
      </c>
      <c r="AA7178" s="16">
        <f t="shared" si="857"/>
        <v>0.32200000000000001</v>
      </c>
      <c r="AB7178" s="16">
        <f t="shared" si="858"/>
        <v>3.7999999999999999E-2</v>
      </c>
      <c r="AC7178" s="16"/>
    </row>
    <row r="7179" spans="1:29" x14ac:dyDescent="0.25">
      <c r="A7179" s="2">
        <v>43764</v>
      </c>
      <c r="B7179" s="1">
        <v>299</v>
      </c>
      <c r="C7179" s="3">
        <v>2300</v>
      </c>
      <c r="D7179" s="13">
        <v>326.98446759259298</v>
      </c>
      <c r="E7179">
        <v>64.540000000000006</v>
      </c>
      <c r="F7179" s="15">
        <f t="shared" si="859"/>
        <v>9.0400000000000063</v>
      </c>
      <c r="G7179">
        <v>1.51</v>
      </c>
      <c r="H7179">
        <v>7.05</v>
      </c>
      <c r="I7179">
        <v>271</v>
      </c>
      <c r="J7179">
        <v>-7.0579999999999998</v>
      </c>
      <c r="K7179">
        <v>88.4</v>
      </c>
      <c r="L7179">
        <v>0.23710000000000001</v>
      </c>
      <c r="M7179">
        <v>0.27339999999999998</v>
      </c>
      <c r="N7179">
        <v>0</v>
      </c>
      <c r="O7179">
        <v>0.6</v>
      </c>
      <c r="R7179">
        <v>12.64</v>
      </c>
      <c r="T7179">
        <f t="shared" si="854"/>
        <v>2992300</v>
      </c>
      <c r="U7179">
        <v>0</v>
      </c>
      <c r="V7179">
        <f t="shared" si="852"/>
        <v>0</v>
      </c>
      <c r="W7179" t="str">
        <f t="shared" si="855"/>
        <v/>
      </c>
      <c r="X7179" t="str">
        <f t="shared" si="856"/>
        <v/>
      </c>
      <c r="Y7179" t="str">
        <f t="shared" si="853"/>
        <v/>
      </c>
      <c r="AA7179" s="16">
        <f t="shared" si="857"/>
        <v>0.318</v>
      </c>
      <c r="AB7179" s="16">
        <f t="shared" si="858"/>
        <v>4.2000000000000003E-2</v>
      </c>
      <c r="AC7179" s="16"/>
    </row>
    <row r="7180" spans="1:29" x14ac:dyDescent="0.25">
      <c r="A7180" s="2">
        <v>43764</v>
      </c>
      <c r="B7180" s="1">
        <v>299</v>
      </c>
      <c r="C7180" s="3">
        <v>2400</v>
      </c>
      <c r="D7180" s="13">
        <v>327.02613425925898</v>
      </c>
      <c r="E7180">
        <v>64.31</v>
      </c>
      <c r="F7180" s="15">
        <f t="shared" si="859"/>
        <v>8.8100000000000023</v>
      </c>
      <c r="G7180">
        <v>0.5</v>
      </c>
      <c r="H7180">
        <v>4.03</v>
      </c>
      <c r="I7180">
        <v>139</v>
      </c>
      <c r="J7180">
        <v>-7.673</v>
      </c>
      <c r="K7180">
        <v>89.4</v>
      </c>
      <c r="L7180">
        <v>0.23710000000000001</v>
      </c>
      <c r="M7180">
        <v>0.2727</v>
      </c>
      <c r="N7180">
        <v>0</v>
      </c>
      <c r="O7180">
        <v>0.6</v>
      </c>
      <c r="R7180">
        <v>12.53</v>
      </c>
      <c r="T7180">
        <f t="shared" si="854"/>
        <v>2992400</v>
      </c>
      <c r="U7180">
        <v>0</v>
      </c>
      <c r="V7180">
        <f t="shared" si="852"/>
        <v>0</v>
      </c>
      <c r="W7180">
        <f t="shared" si="855"/>
        <v>0.23699999999999999</v>
      </c>
      <c r="X7180">
        <f t="shared" si="856"/>
        <v>0.27300000000000002</v>
      </c>
      <c r="Y7180">
        <f t="shared" si="853"/>
        <v>8.7999999999999995E-2</v>
      </c>
      <c r="AA7180" s="16">
        <f t="shared" si="857"/>
        <v>0.30599999999999999</v>
      </c>
      <c r="AB7180" s="16">
        <f t="shared" si="858"/>
        <v>3.5999999999999997E-2</v>
      </c>
      <c r="AC7180" s="16"/>
    </row>
    <row r="7181" spans="1:29" x14ac:dyDescent="0.25">
      <c r="A7181" s="2">
        <v>43765</v>
      </c>
      <c r="B7181" s="1">
        <v>300</v>
      </c>
      <c r="C7181" s="3">
        <v>100</v>
      </c>
      <c r="D7181" s="13">
        <v>327.06780092592601</v>
      </c>
      <c r="E7181">
        <v>64.31</v>
      </c>
      <c r="F7181" s="15">
        <f t="shared" si="859"/>
        <v>8.8100000000000023</v>
      </c>
      <c r="G7181">
        <v>0.5</v>
      </c>
      <c r="H7181">
        <v>4.03</v>
      </c>
      <c r="I7181">
        <v>262.5</v>
      </c>
      <c r="J7181">
        <v>-7.8360000000000003</v>
      </c>
      <c r="K7181">
        <v>91.4</v>
      </c>
      <c r="L7181">
        <v>0.23630000000000001</v>
      </c>
      <c r="M7181">
        <v>0.27189999999999998</v>
      </c>
      <c r="N7181">
        <v>0</v>
      </c>
      <c r="O7181">
        <v>0.6</v>
      </c>
      <c r="R7181">
        <v>12.53</v>
      </c>
      <c r="T7181">
        <f t="shared" si="854"/>
        <v>3000100</v>
      </c>
      <c r="U7181">
        <v>0</v>
      </c>
      <c r="V7181">
        <f t="shared" si="852"/>
        <v>0</v>
      </c>
      <c r="W7181" t="str">
        <f t="shared" si="855"/>
        <v/>
      </c>
      <c r="X7181" t="str">
        <f t="shared" si="856"/>
        <v/>
      </c>
      <c r="Y7181" t="str">
        <f t="shared" si="853"/>
        <v/>
      </c>
      <c r="AA7181" s="16">
        <f t="shared" si="857"/>
        <v>0.309</v>
      </c>
      <c r="AB7181" s="16">
        <f t="shared" si="858"/>
        <v>2.9000000000000001E-2</v>
      </c>
      <c r="AC7181" s="16"/>
    </row>
    <row r="7182" spans="1:29" x14ac:dyDescent="0.25">
      <c r="A7182" s="2">
        <v>43765</v>
      </c>
      <c r="B7182" s="1">
        <v>300</v>
      </c>
      <c r="C7182" s="3">
        <v>200</v>
      </c>
      <c r="D7182" s="13">
        <v>327.10946759259298</v>
      </c>
      <c r="E7182">
        <v>64.430000000000007</v>
      </c>
      <c r="F7182" s="15">
        <f t="shared" si="859"/>
        <v>8.9300000000000068</v>
      </c>
      <c r="G7182">
        <v>1.01</v>
      </c>
      <c r="H7182">
        <v>5.54</v>
      </c>
      <c r="I7182">
        <v>317.3</v>
      </c>
      <c r="J7182">
        <v>-8.0990000000000002</v>
      </c>
      <c r="K7182">
        <v>89.2</v>
      </c>
      <c r="L7182">
        <v>0.23630000000000001</v>
      </c>
      <c r="M7182">
        <v>0.27050000000000002</v>
      </c>
      <c r="N7182">
        <v>0</v>
      </c>
      <c r="O7182">
        <v>0.6</v>
      </c>
      <c r="R7182">
        <v>12.43</v>
      </c>
      <c r="T7182">
        <f t="shared" si="854"/>
        <v>3000200</v>
      </c>
      <c r="U7182">
        <v>0</v>
      </c>
      <c r="V7182">
        <f t="shared" si="852"/>
        <v>0</v>
      </c>
      <c r="W7182" t="str">
        <f t="shared" si="855"/>
        <v/>
      </c>
      <c r="X7182" t="str">
        <f t="shared" si="856"/>
        <v/>
      </c>
      <c r="Y7182" t="str">
        <f t="shared" si="853"/>
        <v/>
      </c>
      <c r="AA7182" s="16">
        <f t="shared" si="857"/>
        <v>0.29599999999999999</v>
      </c>
      <c r="AB7182" s="16">
        <f t="shared" si="858"/>
        <v>3.5999999999999997E-2</v>
      </c>
      <c r="AC7182" s="16"/>
    </row>
    <row r="7183" spans="1:29" x14ac:dyDescent="0.25">
      <c r="A7183" s="2">
        <v>43765</v>
      </c>
      <c r="B7183" s="1">
        <v>300</v>
      </c>
      <c r="C7183" s="3">
        <v>300</v>
      </c>
      <c r="D7183" s="13">
        <v>327.15113425925898</v>
      </c>
      <c r="E7183">
        <v>64.19</v>
      </c>
      <c r="F7183" s="15">
        <f t="shared" si="859"/>
        <v>8.6899999999999977</v>
      </c>
      <c r="G7183">
        <v>3.52</v>
      </c>
      <c r="H7183">
        <v>8.0500000000000007</v>
      </c>
      <c r="I7183">
        <v>322.89999999999998</v>
      </c>
      <c r="J7183">
        <v>-7.7060000000000004</v>
      </c>
      <c r="K7183">
        <v>87.6</v>
      </c>
      <c r="L7183">
        <v>0.23630000000000001</v>
      </c>
      <c r="M7183">
        <v>0.26979999999999998</v>
      </c>
      <c r="N7183">
        <v>0</v>
      </c>
      <c r="O7183">
        <v>0.6</v>
      </c>
      <c r="R7183">
        <v>12.43</v>
      </c>
      <c r="T7183">
        <f t="shared" si="854"/>
        <v>3000300</v>
      </c>
      <c r="U7183">
        <v>0</v>
      </c>
      <c r="V7183">
        <f t="shared" si="852"/>
        <v>0</v>
      </c>
      <c r="W7183" t="str">
        <f t="shared" si="855"/>
        <v/>
      </c>
      <c r="X7183" t="str">
        <f t="shared" si="856"/>
        <v/>
      </c>
      <c r="Y7183" t="str">
        <f t="shared" si="853"/>
        <v/>
      </c>
      <c r="AA7183" s="16">
        <f t="shared" si="857"/>
        <v>0.3</v>
      </c>
      <c r="AB7183" s="16">
        <f t="shared" si="858"/>
        <v>4.2000000000000003E-2</v>
      </c>
      <c r="AC7183" s="16"/>
    </row>
    <row r="7184" spans="1:29" x14ac:dyDescent="0.25">
      <c r="A7184" s="2">
        <v>43765</v>
      </c>
      <c r="B7184" s="1">
        <v>300</v>
      </c>
      <c r="C7184" s="3">
        <v>400</v>
      </c>
      <c r="D7184" s="13">
        <v>327.19280092592601</v>
      </c>
      <c r="E7184">
        <v>64.31</v>
      </c>
      <c r="F7184" s="15">
        <f t="shared" si="859"/>
        <v>8.8100000000000023</v>
      </c>
      <c r="G7184">
        <v>3.52</v>
      </c>
      <c r="H7184">
        <v>7.55</v>
      </c>
      <c r="I7184">
        <v>322.89999999999998</v>
      </c>
      <c r="J7184">
        <v>-7.8040000000000003</v>
      </c>
      <c r="K7184">
        <v>85.5</v>
      </c>
      <c r="L7184">
        <v>0.2356</v>
      </c>
      <c r="M7184">
        <v>0.26900000000000002</v>
      </c>
      <c r="N7184">
        <v>0</v>
      </c>
      <c r="O7184">
        <v>0.6</v>
      </c>
      <c r="R7184">
        <v>12.43</v>
      </c>
      <c r="T7184">
        <f t="shared" si="854"/>
        <v>3000400</v>
      </c>
      <c r="U7184">
        <v>0</v>
      </c>
      <c r="V7184">
        <f t="shared" si="852"/>
        <v>0</v>
      </c>
      <c r="W7184" t="str">
        <f t="shared" si="855"/>
        <v/>
      </c>
      <c r="X7184" t="str">
        <f t="shared" si="856"/>
        <v/>
      </c>
      <c r="Y7184" t="str">
        <f t="shared" si="853"/>
        <v/>
      </c>
      <c r="AA7184" s="16">
        <f t="shared" si="857"/>
        <v>0.28999999999999998</v>
      </c>
      <c r="AB7184" s="16">
        <f t="shared" si="858"/>
        <v>4.9000000000000002E-2</v>
      </c>
      <c r="AC7184" s="16"/>
    </row>
    <row r="7185" spans="1:29" x14ac:dyDescent="0.25">
      <c r="A7185" s="2">
        <v>43765</v>
      </c>
      <c r="B7185" s="1">
        <v>300</v>
      </c>
      <c r="C7185" s="3">
        <v>500</v>
      </c>
      <c r="D7185" s="13">
        <v>327.23446759259298</v>
      </c>
      <c r="E7185">
        <v>64.31</v>
      </c>
      <c r="F7185" s="15">
        <f t="shared" si="859"/>
        <v>8.8100000000000023</v>
      </c>
      <c r="G7185">
        <v>4.03</v>
      </c>
      <c r="H7185">
        <v>8.56</v>
      </c>
      <c r="I7185">
        <v>327.10000000000002</v>
      </c>
      <c r="J7185">
        <v>-7.6079999999999997</v>
      </c>
      <c r="K7185">
        <v>84</v>
      </c>
      <c r="L7185">
        <v>0.2349</v>
      </c>
      <c r="M7185">
        <v>0.2676</v>
      </c>
      <c r="N7185">
        <v>0</v>
      </c>
      <c r="O7185">
        <v>0.6</v>
      </c>
      <c r="R7185">
        <v>12.43</v>
      </c>
      <c r="T7185">
        <f t="shared" si="854"/>
        <v>3000500</v>
      </c>
      <c r="U7185">
        <v>0</v>
      </c>
      <c r="V7185">
        <f t="shared" si="852"/>
        <v>0</v>
      </c>
      <c r="W7185" t="str">
        <f t="shared" si="855"/>
        <v/>
      </c>
      <c r="X7185" t="str">
        <f t="shared" si="856"/>
        <v/>
      </c>
      <c r="Y7185" t="str">
        <f t="shared" si="853"/>
        <v/>
      </c>
      <c r="AA7185" s="16">
        <f t="shared" si="857"/>
        <v>0.28899999999999998</v>
      </c>
      <c r="AB7185" s="16">
        <f t="shared" si="858"/>
        <v>5.5E-2</v>
      </c>
      <c r="AC7185" s="16"/>
    </row>
    <row r="7186" spans="1:29" x14ac:dyDescent="0.25">
      <c r="A7186" s="2">
        <v>43765</v>
      </c>
      <c r="B7186" s="1">
        <v>300</v>
      </c>
      <c r="C7186" s="3">
        <v>600</v>
      </c>
      <c r="D7186" s="13">
        <v>327.27613425925898</v>
      </c>
      <c r="E7186">
        <v>63.37</v>
      </c>
      <c r="F7186" s="15">
        <f t="shared" si="859"/>
        <v>7.8699999999999974</v>
      </c>
      <c r="G7186">
        <v>4.53</v>
      </c>
      <c r="H7186">
        <v>10.07</v>
      </c>
      <c r="I7186">
        <v>335.5</v>
      </c>
      <c r="J7186">
        <v>-7.673</v>
      </c>
      <c r="K7186">
        <v>81.599999999999994</v>
      </c>
      <c r="L7186">
        <v>0.2349</v>
      </c>
      <c r="M7186">
        <v>0.26679999999999998</v>
      </c>
      <c r="N7186">
        <v>0</v>
      </c>
      <c r="O7186">
        <v>0.6</v>
      </c>
      <c r="R7186">
        <v>12.43</v>
      </c>
      <c r="T7186">
        <f t="shared" si="854"/>
        <v>3000600</v>
      </c>
      <c r="U7186">
        <v>0</v>
      </c>
      <c r="V7186">
        <f t="shared" si="852"/>
        <v>0</v>
      </c>
      <c r="W7186" t="str">
        <f t="shared" si="855"/>
        <v/>
      </c>
      <c r="X7186" t="str">
        <f t="shared" si="856"/>
        <v/>
      </c>
      <c r="Y7186" t="str">
        <f t="shared" si="853"/>
        <v/>
      </c>
      <c r="AA7186" s="16">
        <f t="shared" si="857"/>
        <v>0.28000000000000003</v>
      </c>
      <c r="AB7186" s="16">
        <f t="shared" si="858"/>
        <v>6.3E-2</v>
      </c>
      <c r="AC7186" s="16"/>
    </row>
    <row r="7187" spans="1:29" x14ac:dyDescent="0.25">
      <c r="A7187" s="2">
        <v>43765</v>
      </c>
      <c r="B7187" s="1">
        <v>300</v>
      </c>
      <c r="C7187" s="3">
        <v>700</v>
      </c>
      <c r="D7187" s="13">
        <v>327.31780092592601</v>
      </c>
      <c r="E7187">
        <v>63.73</v>
      </c>
      <c r="F7187" s="15">
        <f t="shared" si="859"/>
        <v>8.2299999999999969</v>
      </c>
      <c r="G7187">
        <v>3.52</v>
      </c>
      <c r="H7187">
        <v>7.55</v>
      </c>
      <c r="I7187">
        <v>338.3</v>
      </c>
      <c r="J7187">
        <v>-8.0329999999999995</v>
      </c>
      <c r="K7187">
        <v>79.7</v>
      </c>
      <c r="L7187">
        <v>0.23419999999999999</v>
      </c>
      <c r="M7187">
        <v>0.26540000000000002</v>
      </c>
      <c r="N7187">
        <v>0</v>
      </c>
      <c r="O7187">
        <v>3.1</v>
      </c>
      <c r="R7187">
        <v>12.43</v>
      </c>
      <c r="T7187">
        <f t="shared" si="854"/>
        <v>3000700</v>
      </c>
      <c r="U7187">
        <v>1.7</v>
      </c>
      <c r="V7187">
        <f t="shared" si="852"/>
        <v>3.1</v>
      </c>
      <c r="W7187" t="str">
        <f t="shared" si="855"/>
        <v/>
      </c>
      <c r="X7187" t="str">
        <f t="shared" si="856"/>
        <v/>
      </c>
      <c r="Y7187" t="str">
        <f t="shared" si="853"/>
        <v/>
      </c>
      <c r="AA7187" s="16">
        <f t="shared" si="857"/>
        <v>0.26600000000000001</v>
      </c>
      <c r="AB7187" s="16">
        <f t="shared" si="858"/>
        <v>6.8000000000000005E-2</v>
      </c>
      <c r="AC7187" s="16"/>
    </row>
    <row r="7188" spans="1:29" x14ac:dyDescent="0.25">
      <c r="A7188" s="2">
        <v>43765</v>
      </c>
      <c r="B7188" s="1">
        <v>300</v>
      </c>
      <c r="C7188" s="3">
        <v>800</v>
      </c>
      <c r="D7188" s="13">
        <v>327.35946759259298</v>
      </c>
      <c r="E7188">
        <v>63.96</v>
      </c>
      <c r="F7188" s="15">
        <f t="shared" si="859"/>
        <v>8.4600000000000009</v>
      </c>
      <c r="G7188">
        <v>3.02</v>
      </c>
      <c r="H7188">
        <v>6.54</v>
      </c>
      <c r="I7188">
        <v>325.7</v>
      </c>
      <c r="J7188">
        <v>-7.8360000000000003</v>
      </c>
      <c r="K7188">
        <v>84.1</v>
      </c>
      <c r="L7188">
        <v>0.23419999999999999</v>
      </c>
      <c r="M7188">
        <v>0.26469999999999999</v>
      </c>
      <c r="N7188">
        <v>0</v>
      </c>
      <c r="O7188">
        <v>83.1</v>
      </c>
      <c r="R7188">
        <v>13.61</v>
      </c>
      <c r="T7188">
        <f t="shared" si="854"/>
        <v>3000800</v>
      </c>
      <c r="U7188">
        <v>89.8</v>
      </c>
      <c r="V7188">
        <f t="shared" si="852"/>
        <v>83.1</v>
      </c>
      <c r="W7188" t="str">
        <f t="shared" si="855"/>
        <v/>
      </c>
      <c r="X7188" t="str">
        <f t="shared" si="856"/>
        <v/>
      </c>
      <c r="Y7188" t="str">
        <f t="shared" si="853"/>
        <v/>
      </c>
      <c r="AA7188" s="16">
        <f t="shared" si="857"/>
        <v>0.28499999999999998</v>
      </c>
      <c r="AB7188" s="16">
        <f t="shared" si="858"/>
        <v>5.3999999999999999E-2</v>
      </c>
      <c r="AC7188" s="16"/>
    </row>
    <row r="7189" spans="1:29" x14ac:dyDescent="0.25">
      <c r="A7189" s="2">
        <v>43765</v>
      </c>
      <c r="B7189" s="1">
        <v>300</v>
      </c>
      <c r="C7189" s="3">
        <v>900</v>
      </c>
      <c r="D7189" s="13">
        <v>327.40113425925898</v>
      </c>
      <c r="E7189">
        <v>64.19</v>
      </c>
      <c r="F7189" s="15">
        <f t="shared" si="859"/>
        <v>8.6899999999999977</v>
      </c>
      <c r="G7189">
        <v>3.52</v>
      </c>
      <c r="H7189">
        <v>8.0500000000000007</v>
      </c>
      <c r="I7189">
        <v>324.3</v>
      </c>
      <c r="J7189">
        <v>-6.5149999999999997</v>
      </c>
      <c r="K7189">
        <v>84.4</v>
      </c>
      <c r="L7189">
        <v>0.23269999999999999</v>
      </c>
      <c r="M7189">
        <v>0.26319999999999999</v>
      </c>
      <c r="N7189">
        <v>0</v>
      </c>
      <c r="O7189">
        <v>309.39999999999998</v>
      </c>
      <c r="R7189">
        <v>13.5</v>
      </c>
      <c r="T7189">
        <f t="shared" si="854"/>
        <v>3000900</v>
      </c>
      <c r="U7189">
        <v>234.7</v>
      </c>
      <c r="V7189">
        <f t="shared" si="852"/>
        <v>309.39999999999998</v>
      </c>
      <c r="W7189" t="str">
        <f t="shared" si="855"/>
        <v/>
      </c>
      <c r="X7189" t="str">
        <f t="shared" si="856"/>
        <v/>
      </c>
      <c r="Y7189" t="str">
        <f t="shared" si="853"/>
        <v/>
      </c>
      <c r="AA7189" s="16">
        <f t="shared" si="857"/>
        <v>0.316</v>
      </c>
      <c r="AB7189" s="16">
        <f t="shared" si="858"/>
        <v>5.8000000000000003E-2</v>
      </c>
      <c r="AC7189" s="16"/>
    </row>
    <row r="7190" spans="1:29" x14ac:dyDescent="0.25">
      <c r="A7190" s="2">
        <v>43765</v>
      </c>
      <c r="B7190" s="1">
        <v>300</v>
      </c>
      <c r="C7190" s="3">
        <v>1000</v>
      </c>
      <c r="D7190" s="13">
        <v>327.44280092592601</v>
      </c>
      <c r="E7190">
        <v>64.08</v>
      </c>
      <c r="F7190" s="15">
        <f t="shared" si="859"/>
        <v>8.5799999999999983</v>
      </c>
      <c r="G7190">
        <v>1.51</v>
      </c>
      <c r="H7190">
        <v>5.54</v>
      </c>
      <c r="I7190">
        <v>324.3</v>
      </c>
      <c r="J7190">
        <v>-4.59</v>
      </c>
      <c r="K7190">
        <v>78.3</v>
      </c>
      <c r="L7190">
        <v>0.23269999999999999</v>
      </c>
      <c r="M7190">
        <v>0.26250000000000001</v>
      </c>
      <c r="N7190">
        <v>0</v>
      </c>
      <c r="O7190">
        <v>421.9</v>
      </c>
      <c r="R7190">
        <v>13.39</v>
      </c>
      <c r="T7190">
        <f t="shared" si="854"/>
        <v>3001000</v>
      </c>
      <c r="U7190">
        <v>357.5</v>
      </c>
      <c r="V7190">
        <f t="shared" si="852"/>
        <v>421.9</v>
      </c>
      <c r="W7190" t="str">
        <f t="shared" si="855"/>
        <v/>
      </c>
      <c r="X7190" t="str">
        <f t="shared" si="856"/>
        <v/>
      </c>
      <c r="Y7190" t="str">
        <f t="shared" si="853"/>
        <v/>
      </c>
      <c r="AA7190" s="16">
        <f t="shared" si="857"/>
        <v>0.34</v>
      </c>
      <c r="AB7190" s="16">
        <f t="shared" si="858"/>
        <v>9.4E-2</v>
      </c>
      <c r="AC7190" s="16"/>
    </row>
    <row r="7191" spans="1:29" x14ac:dyDescent="0.25">
      <c r="A7191" s="2">
        <v>43765</v>
      </c>
      <c r="B7191" s="1">
        <v>300</v>
      </c>
      <c r="C7191" s="3">
        <v>1100</v>
      </c>
      <c r="D7191" s="13">
        <v>327.48446759259298</v>
      </c>
      <c r="E7191">
        <v>63.84</v>
      </c>
      <c r="F7191" s="15">
        <f t="shared" si="859"/>
        <v>8.3400000000000034</v>
      </c>
      <c r="G7191">
        <v>2.0099999999999998</v>
      </c>
      <c r="H7191">
        <v>6.04</v>
      </c>
      <c r="I7191">
        <v>317.3</v>
      </c>
      <c r="J7191">
        <v>-2.9180000000000001</v>
      </c>
      <c r="K7191">
        <v>66.7</v>
      </c>
      <c r="L7191">
        <v>0.23200000000000001</v>
      </c>
      <c r="M7191">
        <v>0.26100000000000001</v>
      </c>
      <c r="N7191">
        <v>0</v>
      </c>
      <c r="O7191">
        <v>496.9</v>
      </c>
      <c r="R7191">
        <v>13.28</v>
      </c>
      <c r="T7191">
        <f t="shared" si="854"/>
        <v>3001100</v>
      </c>
      <c r="U7191">
        <v>439</v>
      </c>
      <c r="V7191">
        <f t="shared" si="852"/>
        <v>496.9</v>
      </c>
      <c r="W7191" t="str">
        <f t="shared" si="855"/>
        <v/>
      </c>
      <c r="X7191" t="str">
        <f t="shared" si="856"/>
        <v/>
      </c>
      <c r="Y7191" t="str">
        <f t="shared" si="853"/>
        <v/>
      </c>
      <c r="AA7191" s="16">
        <f t="shared" si="857"/>
        <v>0.32800000000000001</v>
      </c>
      <c r="AB7191" s="16">
        <f t="shared" si="858"/>
        <v>0.16400000000000001</v>
      </c>
      <c r="AC7191" s="16"/>
    </row>
    <row r="7192" spans="1:29" x14ac:dyDescent="0.25">
      <c r="A7192" s="2">
        <v>43765</v>
      </c>
      <c r="B7192" s="1">
        <v>300</v>
      </c>
      <c r="C7192" s="3">
        <v>1200</v>
      </c>
      <c r="D7192" s="13">
        <v>327.52613425925898</v>
      </c>
      <c r="E7192">
        <v>63.73</v>
      </c>
      <c r="F7192" s="15">
        <f t="shared" si="859"/>
        <v>8.2299999999999969</v>
      </c>
      <c r="G7192">
        <v>3.02</v>
      </c>
      <c r="H7192">
        <v>6.54</v>
      </c>
      <c r="I7192">
        <v>313.10000000000002</v>
      </c>
      <c r="J7192">
        <v>-2.7709999999999999</v>
      </c>
      <c r="K7192">
        <v>61.1</v>
      </c>
      <c r="L7192">
        <v>0.23200000000000001</v>
      </c>
      <c r="M7192">
        <v>0.26029999999999998</v>
      </c>
      <c r="N7192">
        <v>0</v>
      </c>
      <c r="O7192">
        <v>524.4</v>
      </c>
      <c r="R7192">
        <v>13.28</v>
      </c>
      <c r="T7192">
        <f t="shared" si="854"/>
        <v>3001200</v>
      </c>
      <c r="U7192">
        <v>469.5</v>
      </c>
      <c r="V7192">
        <f t="shared" si="852"/>
        <v>524.4</v>
      </c>
      <c r="W7192" t="str">
        <f t="shared" si="855"/>
        <v/>
      </c>
      <c r="X7192" t="str">
        <f t="shared" si="856"/>
        <v/>
      </c>
      <c r="Y7192" t="str">
        <f t="shared" si="853"/>
        <v/>
      </c>
      <c r="AA7192" s="16">
        <f t="shared" si="857"/>
        <v>0.30399999999999999</v>
      </c>
      <c r="AB7192" s="16">
        <f t="shared" si="858"/>
        <v>0.19400000000000001</v>
      </c>
      <c r="AC7192" s="16"/>
    </row>
    <row r="7193" spans="1:29" x14ac:dyDescent="0.25">
      <c r="A7193" s="2">
        <v>43765</v>
      </c>
      <c r="B7193" s="1">
        <v>300</v>
      </c>
      <c r="C7193" s="3">
        <v>1300</v>
      </c>
      <c r="D7193" s="13">
        <v>327.56780092592601</v>
      </c>
      <c r="E7193">
        <v>62.79</v>
      </c>
      <c r="F7193" s="15">
        <f t="shared" si="859"/>
        <v>7.2899999999999991</v>
      </c>
      <c r="G7193">
        <v>2.52</v>
      </c>
      <c r="H7193">
        <v>6.04</v>
      </c>
      <c r="I7193">
        <v>314.5</v>
      </c>
      <c r="J7193">
        <v>-2.2759999999999998</v>
      </c>
      <c r="K7193">
        <v>56.3</v>
      </c>
      <c r="L7193">
        <v>0.23130000000000001</v>
      </c>
      <c r="M7193">
        <v>0.2596</v>
      </c>
      <c r="N7193">
        <v>0</v>
      </c>
      <c r="O7193">
        <v>510.6</v>
      </c>
      <c r="R7193">
        <v>13.28</v>
      </c>
      <c r="T7193">
        <f t="shared" si="854"/>
        <v>3001300</v>
      </c>
      <c r="U7193">
        <v>447.2</v>
      </c>
      <c r="V7193">
        <f t="shared" si="852"/>
        <v>510.6</v>
      </c>
      <c r="W7193" t="str">
        <f t="shared" si="855"/>
        <v/>
      </c>
      <c r="X7193" t="str">
        <f t="shared" si="856"/>
        <v/>
      </c>
      <c r="Y7193" t="str">
        <f t="shared" si="853"/>
        <v/>
      </c>
      <c r="AA7193" s="16">
        <f t="shared" si="857"/>
        <v>0.29099999999999998</v>
      </c>
      <c r="AB7193" s="16">
        <f t="shared" si="858"/>
        <v>0.22600000000000001</v>
      </c>
      <c r="AC7193" s="16"/>
    </row>
    <row r="7194" spans="1:29" x14ac:dyDescent="0.25">
      <c r="A7194" s="2">
        <v>43765</v>
      </c>
      <c r="B7194" s="1">
        <v>300</v>
      </c>
      <c r="C7194" s="3">
        <v>1400</v>
      </c>
      <c r="D7194" s="13">
        <v>327.60946759259298</v>
      </c>
      <c r="E7194">
        <v>62.79</v>
      </c>
      <c r="F7194" s="15">
        <f t="shared" si="859"/>
        <v>7.2899999999999991</v>
      </c>
      <c r="G7194">
        <v>1.51</v>
      </c>
      <c r="H7194">
        <v>5.03</v>
      </c>
      <c r="I7194">
        <v>301.8</v>
      </c>
      <c r="J7194">
        <v>-1.641</v>
      </c>
      <c r="K7194">
        <v>60</v>
      </c>
      <c r="L7194">
        <v>0.23130000000000001</v>
      </c>
      <c r="M7194">
        <v>0.25890000000000002</v>
      </c>
      <c r="N7194">
        <v>0</v>
      </c>
      <c r="O7194">
        <v>371.9</v>
      </c>
      <c r="R7194">
        <v>13.28</v>
      </c>
      <c r="T7194">
        <f t="shared" si="854"/>
        <v>3001400</v>
      </c>
      <c r="U7194">
        <v>373.5</v>
      </c>
      <c r="V7194">
        <f t="shared" si="852"/>
        <v>371.9</v>
      </c>
      <c r="W7194" t="str">
        <f t="shared" si="855"/>
        <v/>
      </c>
      <c r="X7194" t="str">
        <f t="shared" si="856"/>
        <v/>
      </c>
      <c r="Y7194" t="str">
        <f t="shared" si="853"/>
        <v/>
      </c>
      <c r="AA7194" s="16">
        <f t="shared" si="857"/>
        <v>0.32500000000000001</v>
      </c>
      <c r="AB7194" s="16">
        <f t="shared" si="858"/>
        <v>0.217</v>
      </c>
      <c r="AC7194" s="16"/>
    </row>
    <row r="7195" spans="1:29" x14ac:dyDescent="0.25">
      <c r="A7195" s="2">
        <v>43765</v>
      </c>
      <c r="B7195" s="1">
        <v>300</v>
      </c>
      <c r="C7195" s="3">
        <v>1500</v>
      </c>
      <c r="D7195" s="13">
        <v>327.65113425925898</v>
      </c>
      <c r="E7195">
        <v>64.19</v>
      </c>
      <c r="F7195" s="15">
        <f t="shared" si="859"/>
        <v>8.6899999999999977</v>
      </c>
      <c r="G7195">
        <v>1.51</v>
      </c>
      <c r="H7195">
        <v>5.54</v>
      </c>
      <c r="I7195">
        <v>263.89999999999998</v>
      </c>
      <c r="J7195">
        <v>-1.5840000000000001</v>
      </c>
      <c r="K7195">
        <v>58.5</v>
      </c>
      <c r="L7195">
        <v>0.23130000000000001</v>
      </c>
      <c r="M7195">
        <v>0.25890000000000002</v>
      </c>
      <c r="N7195">
        <v>0</v>
      </c>
      <c r="O7195">
        <v>314.39999999999998</v>
      </c>
      <c r="R7195">
        <v>13.28</v>
      </c>
      <c r="T7195">
        <f t="shared" si="854"/>
        <v>3001500</v>
      </c>
      <c r="U7195">
        <v>256.3</v>
      </c>
      <c r="V7195">
        <f t="shared" si="852"/>
        <v>314.39999999999998</v>
      </c>
      <c r="W7195" t="str">
        <f t="shared" si="855"/>
        <v/>
      </c>
      <c r="X7195" t="str">
        <f t="shared" si="856"/>
        <v/>
      </c>
      <c r="Y7195" t="str">
        <f t="shared" si="853"/>
        <v/>
      </c>
      <c r="AA7195" s="16">
        <f t="shared" si="857"/>
        <v>0.318</v>
      </c>
      <c r="AB7195" s="16">
        <f t="shared" si="858"/>
        <v>0.22600000000000001</v>
      </c>
      <c r="AC7195" s="16"/>
    </row>
    <row r="7196" spans="1:29" x14ac:dyDescent="0.25">
      <c r="A7196" s="2">
        <v>43765</v>
      </c>
      <c r="B7196" s="1">
        <v>300</v>
      </c>
      <c r="C7196" s="3">
        <v>1600</v>
      </c>
      <c r="D7196" s="13">
        <v>327.69280092592601</v>
      </c>
      <c r="E7196">
        <v>62.56</v>
      </c>
      <c r="F7196" s="15">
        <f t="shared" si="859"/>
        <v>7.0600000000000023</v>
      </c>
      <c r="G7196">
        <v>1.51</v>
      </c>
      <c r="H7196">
        <v>5.54</v>
      </c>
      <c r="I7196">
        <v>256.89999999999998</v>
      </c>
      <c r="J7196">
        <v>-2.4209999999999998</v>
      </c>
      <c r="K7196">
        <v>58.3</v>
      </c>
      <c r="L7196">
        <v>0.23130000000000001</v>
      </c>
      <c r="M7196">
        <v>0.2581</v>
      </c>
      <c r="N7196">
        <v>0</v>
      </c>
      <c r="O7196">
        <v>149.4</v>
      </c>
      <c r="R7196">
        <v>13.39</v>
      </c>
      <c r="T7196">
        <f t="shared" si="854"/>
        <v>3001600</v>
      </c>
      <c r="U7196">
        <v>113.3</v>
      </c>
      <c r="V7196">
        <f t="shared" si="852"/>
        <v>149.4</v>
      </c>
      <c r="W7196" t="str">
        <f t="shared" si="855"/>
        <v/>
      </c>
      <c r="X7196" t="str">
        <f t="shared" si="856"/>
        <v/>
      </c>
      <c r="Y7196" t="str">
        <f t="shared" si="853"/>
        <v/>
      </c>
      <c r="AA7196" s="16">
        <f t="shared" si="857"/>
        <v>0.29799999999999999</v>
      </c>
      <c r="AB7196" s="16">
        <f t="shared" si="858"/>
        <v>0.21299999999999999</v>
      </c>
      <c r="AC7196" s="16"/>
    </row>
    <row r="7197" spans="1:29" x14ac:dyDescent="0.25">
      <c r="A7197" s="2">
        <v>43765</v>
      </c>
      <c r="B7197" s="1">
        <v>300</v>
      </c>
      <c r="C7197" s="3">
        <v>1700</v>
      </c>
      <c r="D7197" s="13">
        <v>327.73446759259298</v>
      </c>
      <c r="E7197">
        <v>61.5</v>
      </c>
      <c r="F7197" s="15">
        <f t="shared" si="859"/>
        <v>6</v>
      </c>
      <c r="G7197">
        <v>1.51</v>
      </c>
      <c r="H7197">
        <v>6.54</v>
      </c>
      <c r="I7197">
        <v>256.89999999999998</v>
      </c>
      <c r="J7197">
        <v>-4.6509999999999998</v>
      </c>
      <c r="K7197">
        <v>62.8</v>
      </c>
      <c r="L7197">
        <v>0.23130000000000001</v>
      </c>
      <c r="M7197">
        <v>0.2581</v>
      </c>
      <c r="N7197">
        <v>0</v>
      </c>
      <c r="O7197">
        <v>6.9</v>
      </c>
      <c r="R7197">
        <v>13.28</v>
      </c>
      <c r="T7197">
        <f t="shared" si="854"/>
        <v>3001700</v>
      </c>
      <c r="U7197">
        <v>6.2</v>
      </c>
      <c r="V7197">
        <f t="shared" si="852"/>
        <v>6.9</v>
      </c>
      <c r="W7197" t="str">
        <f t="shared" si="855"/>
        <v/>
      </c>
      <c r="X7197" t="str">
        <f t="shared" si="856"/>
        <v/>
      </c>
      <c r="Y7197" t="str">
        <f t="shared" si="853"/>
        <v/>
      </c>
      <c r="AA7197" s="16">
        <f t="shared" si="857"/>
        <v>0.27100000000000002</v>
      </c>
      <c r="AB7197" s="16">
        <f t="shared" si="858"/>
        <v>0.161</v>
      </c>
      <c r="AC7197" s="16"/>
    </row>
    <row r="7198" spans="1:29" x14ac:dyDescent="0.25">
      <c r="A7198" s="2">
        <v>43765</v>
      </c>
      <c r="B7198" s="1">
        <v>300</v>
      </c>
      <c r="C7198" s="3">
        <v>1800</v>
      </c>
      <c r="D7198" s="13">
        <v>327.77613425925898</v>
      </c>
      <c r="E7198">
        <v>62.44</v>
      </c>
      <c r="F7198" s="15">
        <f t="shared" si="859"/>
        <v>6.9399999999999977</v>
      </c>
      <c r="G7198">
        <v>1.01</v>
      </c>
      <c r="H7198">
        <v>4.53</v>
      </c>
      <c r="I7198">
        <v>258.3</v>
      </c>
      <c r="J7198">
        <v>-5.4180000000000001</v>
      </c>
      <c r="K7198">
        <v>70.400000000000006</v>
      </c>
      <c r="L7198">
        <v>0.23200000000000001</v>
      </c>
      <c r="M7198">
        <v>0.2581</v>
      </c>
      <c r="N7198">
        <v>0</v>
      </c>
      <c r="O7198">
        <v>0.6</v>
      </c>
      <c r="R7198">
        <v>13.07</v>
      </c>
      <c r="T7198">
        <f t="shared" si="854"/>
        <v>3001800</v>
      </c>
      <c r="U7198">
        <v>0</v>
      </c>
      <c r="V7198">
        <f t="shared" si="852"/>
        <v>0</v>
      </c>
      <c r="W7198" t="str">
        <f t="shared" si="855"/>
        <v/>
      </c>
      <c r="X7198" t="str">
        <f t="shared" si="856"/>
        <v/>
      </c>
      <c r="Y7198" t="str">
        <f t="shared" si="853"/>
        <v/>
      </c>
      <c r="AA7198" s="16">
        <f t="shared" si="857"/>
        <v>0.28699999999999998</v>
      </c>
      <c r="AB7198" s="16">
        <f t="shared" si="858"/>
        <v>0.121</v>
      </c>
      <c r="AC7198" s="16"/>
    </row>
    <row r="7199" spans="1:29" x14ac:dyDescent="0.25">
      <c r="A7199" s="2">
        <v>43765</v>
      </c>
      <c r="B7199" s="1">
        <v>300</v>
      </c>
      <c r="C7199" s="3">
        <v>1900</v>
      </c>
      <c r="D7199" s="13">
        <v>327.81780092592601</v>
      </c>
      <c r="E7199">
        <v>62.79</v>
      </c>
      <c r="F7199" s="15">
        <f t="shared" si="859"/>
        <v>7.2899999999999991</v>
      </c>
      <c r="G7199">
        <v>0.5</v>
      </c>
      <c r="H7199">
        <v>4.53</v>
      </c>
      <c r="I7199">
        <v>242.9</v>
      </c>
      <c r="J7199">
        <v>-5.7290000000000001</v>
      </c>
      <c r="K7199">
        <v>73.2</v>
      </c>
      <c r="L7199">
        <v>0.23130000000000001</v>
      </c>
      <c r="M7199">
        <v>0.25740000000000002</v>
      </c>
      <c r="N7199">
        <v>0</v>
      </c>
      <c r="O7199">
        <v>0.6</v>
      </c>
      <c r="R7199">
        <v>12.96</v>
      </c>
      <c r="T7199">
        <f t="shared" si="854"/>
        <v>3001900</v>
      </c>
      <c r="U7199">
        <v>0</v>
      </c>
      <c r="V7199">
        <f t="shared" si="852"/>
        <v>0</v>
      </c>
      <c r="W7199" t="str">
        <f t="shared" si="855"/>
        <v/>
      </c>
      <c r="X7199" t="str">
        <f t="shared" si="856"/>
        <v/>
      </c>
      <c r="Y7199" t="str">
        <f t="shared" si="853"/>
        <v/>
      </c>
      <c r="AA7199" s="16">
        <f t="shared" si="857"/>
        <v>0.29099999999999998</v>
      </c>
      <c r="AB7199" s="16">
        <f t="shared" si="858"/>
        <v>0.107</v>
      </c>
      <c r="AC7199" s="16"/>
    </row>
    <row r="7200" spans="1:29" x14ac:dyDescent="0.25">
      <c r="A7200" s="2">
        <v>43765</v>
      </c>
      <c r="B7200" s="1">
        <v>300</v>
      </c>
      <c r="C7200" s="3">
        <v>2000</v>
      </c>
      <c r="D7200" s="13">
        <v>327.85946759259298</v>
      </c>
      <c r="E7200">
        <v>62.79</v>
      </c>
      <c r="F7200" s="15">
        <f t="shared" si="859"/>
        <v>7.2899999999999991</v>
      </c>
      <c r="G7200">
        <v>0</v>
      </c>
      <c r="H7200">
        <v>2.52</v>
      </c>
      <c r="I7200">
        <v>212</v>
      </c>
      <c r="J7200">
        <v>-6.3879999999999999</v>
      </c>
      <c r="K7200">
        <v>74.400000000000006</v>
      </c>
      <c r="L7200">
        <v>0.23130000000000001</v>
      </c>
      <c r="M7200">
        <v>0.25740000000000002</v>
      </c>
      <c r="N7200">
        <v>0</v>
      </c>
      <c r="O7200">
        <v>0.6</v>
      </c>
      <c r="R7200">
        <v>12.86</v>
      </c>
      <c r="T7200">
        <f t="shared" si="854"/>
        <v>3002000</v>
      </c>
      <c r="U7200">
        <v>0</v>
      </c>
      <c r="V7200">
        <f t="shared" si="852"/>
        <v>0</v>
      </c>
      <c r="W7200" t="str">
        <f t="shared" si="855"/>
        <v/>
      </c>
      <c r="X7200" t="str">
        <f t="shared" si="856"/>
        <v/>
      </c>
      <c r="Y7200" t="str">
        <f t="shared" si="853"/>
        <v/>
      </c>
      <c r="AA7200" s="16">
        <f t="shared" si="857"/>
        <v>0.28199999999999997</v>
      </c>
      <c r="AB7200" s="16">
        <f t="shared" si="858"/>
        <v>9.7000000000000003E-2</v>
      </c>
      <c r="AC7200" s="16"/>
    </row>
    <row r="7201" spans="1:29" x14ac:dyDescent="0.25">
      <c r="A7201" s="2">
        <v>43765</v>
      </c>
      <c r="B7201" s="1">
        <v>300</v>
      </c>
      <c r="C7201" s="3">
        <v>2100</v>
      </c>
      <c r="D7201" s="13">
        <v>327.90113425925898</v>
      </c>
      <c r="E7201">
        <v>62.32</v>
      </c>
      <c r="F7201" s="15">
        <f t="shared" si="859"/>
        <v>6.82</v>
      </c>
      <c r="G7201">
        <v>0</v>
      </c>
      <c r="H7201">
        <v>3.52</v>
      </c>
      <c r="I7201">
        <v>203.6</v>
      </c>
      <c r="J7201">
        <v>-5.9480000000000004</v>
      </c>
      <c r="K7201">
        <v>74.3</v>
      </c>
      <c r="L7201">
        <v>0.23130000000000001</v>
      </c>
      <c r="M7201">
        <v>0.25669999999999998</v>
      </c>
      <c r="N7201">
        <v>0</v>
      </c>
      <c r="O7201">
        <v>0.6</v>
      </c>
      <c r="R7201">
        <v>12.75</v>
      </c>
      <c r="T7201">
        <f t="shared" si="854"/>
        <v>3002100</v>
      </c>
      <c r="U7201">
        <v>0</v>
      </c>
      <c r="V7201">
        <f t="shared" si="852"/>
        <v>0</v>
      </c>
      <c r="W7201" t="str">
        <f t="shared" si="855"/>
        <v/>
      </c>
      <c r="X7201" t="str">
        <f t="shared" si="856"/>
        <v/>
      </c>
      <c r="Y7201" t="str">
        <f t="shared" si="853"/>
        <v/>
      </c>
      <c r="AA7201" s="16">
        <f t="shared" si="857"/>
        <v>0.29099999999999998</v>
      </c>
      <c r="AB7201" s="16">
        <f t="shared" si="858"/>
        <v>0.10100000000000001</v>
      </c>
      <c r="AC7201" s="16"/>
    </row>
    <row r="7202" spans="1:29" x14ac:dyDescent="0.25">
      <c r="A7202" s="2">
        <v>43765</v>
      </c>
      <c r="B7202" s="1">
        <v>300</v>
      </c>
      <c r="C7202" s="3">
        <v>2200</v>
      </c>
      <c r="D7202" s="13">
        <v>327.94280092592601</v>
      </c>
      <c r="E7202">
        <v>62.44</v>
      </c>
      <c r="F7202" s="15">
        <f t="shared" si="859"/>
        <v>6.9399999999999977</v>
      </c>
      <c r="G7202">
        <v>0.5</v>
      </c>
      <c r="H7202">
        <v>4.03</v>
      </c>
      <c r="I7202">
        <v>200.8</v>
      </c>
      <c r="J7202">
        <v>-4.9260000000000002</v>
      </c>
      <c r="K7202">
        <v>70.3</v>
      </c>
      <c r="L7202">
        <v>0.23130000000000001</v>
      </c>
      <c r="M7202">
        <v>0.25669999999999998</v>
      </c>
      <c r="N7202">
        <v>0</v>
      </c>
      <c r="O7202">
        <v>0.6</v>
      </c>
      <c r="R7202">
        <v>12.64</v>
      </c>
      <c r="T7202">
        <f t="shared" si="854"/>
        <v>3002200</v>
      </c>
      <c r="U7202">
        <v>0</v>
      </c>
      <c r="V7202">
        <f t="shared" si="852"/>
        <v>0</v>
      </c>
      <c r="W7202" t="str">
        <f t="shared" si="855"/>
        <v/>
      </c>
      <c r="X7202" t="str">
        <f t="shared" si="856"/>
        <v/>
      </c>
      <c r="Y7202" t="str">
        <f t="shared" si="853"/>
        <v/>
      </c>
      <c r="AA7202" s="16">
        <f t="shared" si="857"/>
        <v>0.29799999999999999</v>
      </c>
      <c r="AB7202" s="16">
        <f t="shared" si="858"/>
        <v>0.126</v>
      </c>
      <c r="AC7202" s="16"/>
    </row>
    <row r="7203" spans="1:29" x14ac:dyDescent="0.25">
      <c r="A7203" s="2">
        <v>43765</v>
      </c>
      <c r="B7203" s="1">
        <v>300</v>
      </c>
      <c r="C7203" s="3">
        <v>2300</v>
      </c>
      <c r="D7203" s="13">
        <v>327.98446759259298</v>
      </c>
      <c r="E7203">
        <v>62.44</v>
      </c>
      <c r="F7203" s="15">
        <f t="shared" si="859"/>
        <v>6.9399999999999977</v>
      </c>
      <c r="G7203">
        <v>1.01</v>
      </c>
      <c r="H7203">
        <v>4.53</v>
      </c>
      <c r="I7203">
        <v>193.7</v>
      </c>
      <c r="J7203">
        <v>-4.7119999999999997</v>
      </c>
      <c r="K7203">
        <v>66.400000000000006</v>
      </c>
      <c r="L7203">
        <v>0.23130000000000001</v>
      </c>
      <c r="M7203">
        <v>0.25600000000000001</v>
      </c>
      <c r="N7203">
        <v>0</v>
      </c>
      <c r="O7203">
        <v>0.6</v>
      </c>
      <c r="R7203">
        <v>12.64</v>
      </c>
      <c r="T7203">
        <f t="shared" si="854"/>
        <v>3002300</v>
      </c>
      <c r="U7203">
        <v>0</v>
      </c>
      <c r="V7203">
        <f t="shared" si="852"/>
        <v>0</v>
      </c>
      <c r="W7203" t="str">
        <f t="shared" si="855"/>
        <v/>
      </c>
      <c r="X7203" t="str">
        <f t="shared" si="856"/>
        <v/>
      </c>
      <c r="Y7203" t="str">
        <f t="shared" si="853"/>
        <v/>
      </c>
      <c r="AA7203" s="16">
        <f t="shared" si="857"/>
        <v>0.28599999999999998</v>
      </c>
      <c r="AB7203" s="16">
        <f t="shared" si="858"/>
        <v>0.14499999999999999</v>
      </c>
      <c r="AC7203" s="16"/>
    </row>
    <row r="7204" spans="1:29" x14ac:dyDescent="0.25">
      <c r="A7204" s="2">
        <v>43765</v>
      </c>
      <c r="B7204" s="1">
        <v>300</v>
      </c>
      <c r="C7204" s="3">
        <v>2400</v>
      </c>
      <c r="D7204" s="13">
        <v>328.02613425925898</v>
      </c>
      <c r="E7204">
        <v>62.2</v>
      </c>
      <c r="F7204" s="15">
        <f t="shared" si="859"/>
        <v>6.7000000000000028</v>
      </c>
      <c r="G7204">
        <v>1.01</v>
      </c>
      <c r="H7204">
        <v>6.54</v>
      </c>
      <c r="I7204">
        <v>186.7</v>
      </c>
      <c r="J7204">
        <v>-4.53</v>
      </c>
      <c r="K7204">
        <v>64.2</v>
      </c>
      <c r="L7204">
        <v>0.23050000000000001</v>
      </c>
      <c r="M7204">
        <v>0.25519999999999998</v>
      </c>
      <c r="N7204">
        <v>0</v>
      </c>
      <c r="O7204">
        <v>0.6</v>
      </c>
      <c r="R7204">
        <v>12.53</v>
      </c>
      <c r="T7204">
        <f t="shared" si="854"/>
        <v>3002400</v>
      </c>
      <c r="U7204">
        <v>0</v>
      </c>
      <c r="V7204">
        <f t="shared" si="852"/>
        <v>0</v>
      </c>
      <c r="W7204">
        <f t="shared" si="855"/>
        <v>0.23100000000000001</v>
      </c>
      <c r="X7204">
        <f t="shared" si="856"/>
        <v>0.255</v>
      </c>
      <c r="Y7204">
        <f t="shared" si="853"/>
        <v>6.7000000000000004E-2</v>
      </c>
      <c r="AA7204" s="16">
        <f t="shared" si="857"/>
        <v>0.28000000000000003</v>
      </c>
      <c r="AB7204" s="16">
        <f t="shared" si="858"/>
        <v>0.156</v>
      </c>
      <c r="AC7204" s="16"/>
    </row>
    <row r="7205" spans="1:29" x14ac:dyDescent="0.25">
      <c r="A7205" s="2">
        <v>43766</v>
      </c>
      <c r="B7205" s="1">
        <v>301</v>
      </c>
      <c r="C7205" s="3">
        <v>100</v>
      </c>
      <c r="D7205" s="13">
        <v>328.06780092592601</v>
      </c>
      <c r="E7205">
        <v>62.09</v>
      </c>
      <c r="F7205" s="15">
        <f t="shared" si="859"/>
        <v>6.5900000000000034</v>
      </c>
      <c r="G7205">
        <v>1.01</v>
      </c>
      <c r="H7205">
        <v>6.04</v>
      </c>
      <c r="I7205">
        <v>192.3</v>
      </c>
      <c r="J7205">
        <v>-4.59</v>
      </c>
      <c r="K7205">
        <v>63.5</v>
      </c>
      <c r="L7205">
        <v>0.2298</v>
      </c>
      <c r="M7205">
        <v>0.2545</v>
      </c>
      <c r="N7205">
        <v>0</v>
      </c>
      <c r="O7205">
        <v>0.6</v>
      </c>
      <c r="R7205">
        <v>12.53</v>
      </c>
      <c r="T7205">
        <f t="shared" si="854"/>
        <v>3010100</v>
      </c>
      <c r="U7205">
        <v>0</v>
      </c>
      <c r="V7205">
        <f t="shared" si="852"/>
        <v>0</v>
      </c>
      <c r="W7205" t="str">
        <f t="shared" si="855"/>
        <v/>
      </c>
      <c r="X7205" t="str">
        <f t="shared" si="856"/>
        <v/>
      </c>
      <c r="Y7205" t="str">
        <f t="shared" si="853"/>
        <v/>
      </c>
      <c r="AA7205" s="16">
        <f t="shared" si="857"/>
        <v>0.27600000000000002</v>
      </c>
      <c r="AB7205" s="16">
        <f t="shared" si="858"/>
        <v>0.159</v>
      </c>
      <c r="AC7205" s="16"/>
    </row>
    <row r="7206" spans="1:29" x14ac:dyDescent="0.25">
      <c r="A7206" s="2">
        <v>43766</v>
      </c>
      <c r="B7206" s="1">
        <v>301</v>
      </c>
      <c r="C7206" s="3">
        <v>200</v>
      </c>
      <c r="D7206" s="13">
        <v>328.10946759259298</v>
      </c>
      <c r="E7206">
        <v>62.67</v>
      </c>
      <c r="F7206" s="15">
        <f t="shared" si="859"/>
        <v>7.1700000000000017</v>
      </c>
      <c r="G7206">
        <v>1.01</v>
      </c>
      <c r="H7206">
        <v>6.54</v>
      </c>
      <c r="I7206">
        <v>188.1</v>
      </c>
      <c r="J7206">
        <v>-4.2869999999999999</v>
      </c>
      <c r="K7206">
        <v>63.5</v>
      </c>
      <c r="L7206">
        <v>0.2298</v>
      </c>
      <c r="M7206">
        <v>0.25380000000000003</v>
      </c>
      <c r="N7206">
        <v>0</v>
      </c>
      <c r="O7206">
        <v>0.6</v>
      </c>
      <c r="R7206">
        <v>12.53</v>
      </c>
      <c r="T7206">
        <f t="shared" si="854"/>
        <v>3010200</v>
      </c>
      <c r="U7206">
        <v>0</v>
      </c>
      <c r="V7206">
        <f t="shared" si="852"/>
        <v>0</v>
      </c>
      <c r="W7206" t="str">
        <f t="shared" si="855"/>
        <v/>
      </c>
      <c r="X7206" t="str">
        <f t="shared" si="856"/>
        <v/>
      </c>
      <c r="Y7206" t="str">
        <f t="shared" si="853"/>
        <v/>
      </c>
      <c r="AA7206" s="16">
        <f t="shared" si="857"/>
        <v>0.28199999999999997</v>
      </c>
      <c r="AB7206" s="16">
        <f t="shared" si="858"/>
        <v>0.16200000000000001</v>
      </c>
      <c r="AC7206" s="16"/>
    </row>
    <row r="7207" spans="1:29" x14ac:dyDescent="0.25">
      <c r="A7207" s="2">
        <v>43766</v>
      </c>
      <c r="B7207" s="1">
        <v>301</v>
      </c>
      <c r="C7207" s="3">
        <v>300</v>
      </c>
      <c r="D7207" s="13">
        <v>328.15113425925898</v>
      </c>
      <c r="E7207">
        <v>62.09</v>
      </c>
      <c r="F7207" s="15">
        <f t="shared" si="859"/>
        <v>6.5900000000000034</v>
      </c>
      <c r="G7207">
        <v>1.51</v>
      </c>
      <c r="H7207">
        <v>6.04</v>
      </c>
      <c r="I7207">
        <v>214.8</v>
      </c>
      <c r="J7207">
        <v>-4.53</v>
      </c>
      <c r="K7207">
        <v>64.400000000000006</v>
      </c>
      <c r="L7207">
        <v>0.2298</v>
      </c>
      <c r="M7207">
        <v>0.253</v>
      </c>
      <c r="N7207">
        <v>0</v>
      </c>
      <c r="O7207">
        <v>0.6</v>
      </c>
      <c r="R7207">
        <v>12.53</v>
      </c>
      <c r="T7207">
        <f t="shared" si="854"/>
        <v>3010300</v>
      </c>
      <c r="U7207">
        <v>0</v>
      </c>
      <c r="V7207">
        <f t="shared" si="852"/>
        <v>0</v>
      </c>
      <c r="W7207" t="str">
        <f t="shared" si="855"/>
        <v/>
      </c>
      <c r="X7207" t="str">
        <f t="shared" si="856"/>
        <v/>
      </c>
      <c r="Y7207" t="str">
        <f t="shared" si="853"/>
        <v/>
      </c>
      <c r="AA7207" s="16">
        <f t="shared" si="857"/>
        <v>0.28100000000000003</v>
      </c>
      <c r="AB7207" s="16">
        <f t="shared" si="858"/>
        <v>0.155</v>
      </c>
      <c r="AC7207" s="16"/>
    </row>
    <row r="7208" spans="1:29" x14ac:dyDescent="0.25">
      <c r="A7208" s="2">
        <v>43766</v>
      </c>
      <c r="B7208" s="1">
        <v>301</v>
      </c>
      <c r="C7208" s="3">
        <v>400</v>
      </c>
      <c r="D7208" s="13">
        <v>328.19280092592601</v>
      </c>
      <c r="E7208">
        <v>64.19</v>
      </c>
      <c r="F7208" s="15">
        <f t="shared" si="859"/>
        <v>8.6899999999999977</v>
      </c>
      <c r="G7208">
        <v>2.52</v>
      </c>
      <c r="H7208">
        <v>8.56</v>
      </c>
      <c r="I7208">
        <v>251.3</v>
      </c>
      <c r="J7208">
        <v>-5.1719999999999997</v>
      </c>
      <c r="K7208">
        <v>67.900000000000006</v>
      </c>
      <c r="L7208">
        <v>0.2291</v>
      </c>
      <c r="M7208">
        <v>0.253</v>
      </c>
      <c r="N7208">
        <v>0</v>
      </c>
      <c r="O7208">
        <v>0.6</v>
      </c>
      <c r="R7208">
        <v>12.53</v>
      </c>
      <c r="T7208">
        <f t="shared" si="854"/>
        <v>3010400</v>
      </c>
      <c r="U7208">
        <v>0</v>
      </c>
      <c r="V7208">
        <f t="shared" si="852"/>
        <v>0</v>
      </c>
      <c r="W7208" t="str">
        <f t="shared" si="855"/>
        <v/>
      </c>
      <c r="X7208" t="str">
        <f t="shared" si="856"/>
        <v/>
      </c>
      <c r="Y7208" t="str">
        <f t="shared" si="853"/>
        <v/>
      </c>
      <c r="AA7208" s="16">
        <f t="shared" si="857"/>
        <v>0.28199999999999997</v>
      </c>
      <c r="AB7208" s="16">
        <f t="shared" si="858"/>
        <v>0.13300000000000001</v>
      </c>
      <c r="AC7208" s="16"/>
    </row>
    <row r="7209" spans="1:29" x14ac:dyDescent="0.25">
      <c r="A7209" s="2">
        <v>43766</v>
      </c>
      <c r="B7209" s="1">
        <v>301</v>
      </c>
      <c r="C7209" s="3">
        <v>500</v>
      </c>
      <c r="D7209" s="13">
        <v>328.23446759259298</v>
      </c>
      <c r="E7209">
        <v>64.540000000000006</v>
      </c>
      <c r="F7209" s="15">
        <f t="shared" si="859"/>
        <v>9.0400000000000063</v>
      </c>
      <c r="G7209">
        <v>2.0099999999999998</v>
      </c>
      <c r="H7209">
        <v>8.0500000000000007</v>
      </c>
      <c r="I7209">
        <v>248.5</v>
      </c>
      <c r="J7209">
        <v>-5.8849999999999998</v>
      </c>
      <c r="K7209">
        <v>78.2</v>
      </c>
      <c r="L7209">
        <v>0.2291</v>
      </c>
      <c r="M7209">
        <v>0.25159999999999999</v>
      </c>
      <c r="N7209">
        <v>0</v>
      </c>
      <c r="O7209">
        <v>0.6</v>
      </c>
      <c r="R7209">
        <v>12.53</v>
      </c>
      <c r="T7209">
        <f t="shared" si="854"/>
        <v>3010500</v>
      </c>
      <c r="U7209">
        <v>0</v>
      </c>
      <c r="V7209">
        <f t="shared" si="852"/>
        <v>0</v>
      </c>
      <c r="W7209" t="str">
        <f t="shared" si="855"/>
        <v/>
      </c>
      <c r="X7209" t="str">
        <f t="shared" si="856"/>
        <v/>
      </c>
      <c r="Y7209" t="str">
        <f t="shared" si="853"/>
        <v/>
      </c>
      <c r="AA7209" s="16">
        <f t="shared" si="857"/>
        <v>0.308</v>
      </c>
      <c r="AB7209" s="16">
        <f t="shared" si="858"/>
        <v>8.5999999999999993E-2</v>
      </c>
      <c r="AC7209" s="16"/>
    </row>
    <row r="7210" spans="1:29" x14ac:dyDescent="0.25">
      <c r="A7210" s="2">
        <v>43766</v>
      </c>
      <c r="B7210" s="1">
        <v>301</v>
      </c>
      <c r="C7210" s="3">
        <v>600</v>
      </c>
      <c r="D7210" s="13">
        <v>328.27613425925898</v>
      </c>
      <c r="E7210">
        <v>63.26</v>
      </c>
      <c r="F7210" s="15">
        <f t="shared" si="859"/>
        <v>7.759999999999998</v>
      </c>
      <c r="G7210">
        <v>2.52</v>
      </c>
      <c r="H7210">
        <v>8.56</v>
      </c>
      <c r="I7210">
        <v>262.5</v>
      </c>
      <c r="J7210">
        <v>-6.3250000000000002</v>
      </c>
      <c r="K7210">
        <v>89.1</v>
      </c>
      <c r="L7210">
        <v>0.22839999999999999</v>
      </c>
      <c r="M7210">
        <v>0.25159999999999999</v>
      </c>
      <c r="N7210">
        <v>0</v>
      </c>
      <c r="O7210">
        <v>0.6</v>
      </c>
      <c r="R7210">
        <v>12.53</v>
      </c>
      <c r="T7210">
        <f t="shared" si="854"/>
        <v>3010600</v>
      </c>
      <c r="U7210">
        <v>0</v>
      </c>
      <c r="V7210">
        <f t="shared" si="852"/>
        <v>0</v>
      </c>
      <c r="W7210" t="str">
        <f t="shared" si="855"/>
        <v/>
      </c>
      <c r="X7210" t="str">
        <f t="shared" si="856"/>
        <v/>
      </c>
      <c r="Y7210" t="str">
        <f t="shared" si="853"/>
        <v/>
      </c>
      <c r="AA7210" s="16">
        <f t="shared" si="857"/>
        <v>0.33900000000000002</v>
      </c>
      <c r="AB7210" s="16">
        <f t="shared" si="858"/>
        <v>4.1000000000000002E-2</v>
      </c>
      <c r="AC7210" s="16"/>
    </row>
    <row r="7211" spans="1:29" x14ac:dyDescent="0.25">
      <c r="A7211" s="2">
        <v>43766</v>
      </c>
      <c r="B7211" s="1">
        <v>301</v>
      </c>
      <c r="C7211" s="3">
        <v>700</v>
      </c>
      <c r="D7211" s="13">
        <v>328.31780092592601</v>
      </c>
      <c r="E7211">
        <v>60.57</v>
      </c>
      <c r="F7211" s="15">
        <f t="shared" si="859"/>
        <v>5.07</v>
      </c>
      <c r="G7211">
        <v>2.0099999999999998</v>
      </c>
      <c r="H7211">
        <v>10.07</v>
      </c>
      <c r="I7211">
        <v>254.1</v>
      </c>
      <c r="J7211">
        <v>-6.5149999999999997</v>
      </c>
      <c r="K7211">
        <v>90.2</v>
      </c>
      <c r="L7211">
        <v>0.22839999999999999</v>
      </c>
      <c r="M7211">
        <v>0.25090000000000001</v>
      </c>
      <c r="N7211">
        <v>0</v>
      </c>
      <c r="O7211">
        <v>0.6</v>
      </c>
      <c r="R7211">
        <v>12.43</v>
      </c>
      <c r="T7211">
        <f t="shared" si="854"/>
        <v>3010700</v>
      </c>
      <c r="U7211">
        <v>1.5</v>
      </c>
      <c r="V7211">
        <f t="shared" si="852"/>
        <v>0</v>
      </c>
      <c r="W7211" t="str">
        <f t="shared" si="855"/>
        <v/>
      </c>
      <c r="X7211" t="str">
        <f t="shared" si="856"/>
        <v/>
      </c>
      <c r="Y7211" t="str">
        <f t="shared" si="853"/>
        <v/>
      </c>
      <c r="AA7211" s="16">
        <f t="shared" si="857"/>
        <v>0.33800000000000002</v>
      </c>
      <c r="AB7211" s="16">
        <f t="shared" si="858"/>
        <v>3.6999999999999998E-2</v>
      </c>
      <c r="AC7211" s="16"/>
    </row>
    <row r="7212" spans="1:29" x14ac:dyDescent="0.25">
      <c r="A7212" s="2">
        <v>43766</v>
      </c>
      <c r="B7212" s="1">
        <v>301</v>
      </c>
      <c r="C7212" s="3">
        <v>800</v>
      </c>
      <c r="D7212" s="13">
        <v>328.35946759259298</v>
      </c>
      <c r="E7212">
        <v>60.92</v>
      </c>
      <c r="F7212" s="15">
        <f t="shared" si="859"/>
        <v>5.4200000000000017</v>
      </c>
      <c r="G7212">
        <v>2.0099999999999998</v>
      </c>
      <c r="H7212">
        <v>8.0500000000000007</v>
      </c>
      <c r="I7212">
        <v>256.89999999999998</v>
      </c>
      <c r="J7212">
        <v>-6.61</v>
      </c>
      <c r="K7212">
        <v>92.1</v>
      </c>
      <c r="L7212">
        <v>0.2276</v>
      </c>
      <c r="M7212">
        <v>0.25009999999999999</v>
      </c>
      <c r="N7212">
        <v>0</v>
      </c>
      <c r="O7212">
        <v>5.6</v>
      </c>
      <c r="R7212">
        <v>12.43</v>
      </c>
      <c r="T7212">
        <f t="shared" si="854"/>
        <v>3010800</v>
      </c>
      <c r="U7212">
        <v>85.7</v>
      </c>
      <c r="V7212">
        <f t="shared" si="852"/>
        <v>5.6</v>
      </c>
      <c r="W7212" t="str">
        <f t="shared" si="855"/>
        <v/>
      </c>
      <c r="X7212" t="str">
        <f t="shared" si="856"/>
        <v/>
      </c>
      <c r="Y7212" t="str">
        <f t="shared" si="853"/>
        <v/>
      </c>
      <c r="AA7212" s="16">
        <f t="shared" si="857"/>
        <v>0.34300000000000003</v>
      </c>
      <c r="AB7212" s="16">
        <f t="shared" si="858"/>
        <v>2.9000000000000001E-2</v>
      </c>
      <c r="AC7212" s="16"/>
    </row>
    <row r="7213" spans="1:29" x14ac:dyDescent="0.25">
      <c r="A7213" s="2">
        <v>43766</v>
      </c>
      <c r="B7213" s="1">
        <v>301</v>
      </c>
      <c r="C7213" s="3">
        <v>900</v>
      </c>
      <c r="D7213" s="13">
        <v>328.40113425925898</v>
      </c>
      <c r="E7213">
        <v>61.85</v>
      </c>
      <c r="F7213" s="15">
        <f t="shared" si="859"/>
        <v>6.3500000000000014</v>
      </c>
      <c r="G7213">
        <v>2.0099999999999998</v>
      </c>
      <c r="H7213">
        <v>8.56</v>
      </c>
      <c r="I7213">
        <v>248.5</v>
      </c>
      <c r="J7213">
        <v>-6.3570000000000002</v>
      </c>
      <c r="K7213">
        <v>93.2</v>
      </c>
      <c r="L7213">
        <v>0.2276</v>
      </c>
      <c r="M7213">
        <v>0.24940000000000001</v>
      </c>
      <c r="N7213">
        <v>0</v>
      </c>
      <c r="O7213">
        <v>30.6</v>
      </c>
      <c r="R7213">
        <v>12.96</v>
      </c>
      <c r="T7213">
        <f t="shared" si="854"/>
        <v>3010900</v>
      </c>
      <c r="U7213">
        <v>229.7</v>
      </c>
      <c r="V7213">
        <f t="shared" si="852"/>
        <v>30.6</v>
      </c>
      <c r="W7213" t="str">
        <f t="shared" si="855"/>
        <v/>
      </c>
      <c r="X7213" t="str">
        <f t="shared" si="856"/>
        <v/>
      </c>
      <c r="Y7213" t="str">
        <f t="shared" si="853"/>
        <v/>
      </c>
      <c r="AA7213" s="16">
        <f t="shared" si="857"/>
        <v>0.35399999999999998</v>
      </c>
      <c r="AB7213" s="16">
        <f t="shared" si="858"/>
        <v>2.5999999999999999E-2</v>
      </c>
      <c r="AC7213" s="16"/>
    </row>
    <row r="7214" spans="1:29" x14ac:dyDescent="0.25">
      <c r="A7214" s="2">
        <v>43766</v>
      </c>
      <c r="B7214" s="1">
        <v>301</v>
      </c>
      <c r="C7214" s="3">
        <v>1000</v>
      </c>
      <c r="D7214" s="13">
        <v>328.44280092592601</v>
      </c>
      <c r="E7214">
        <v>61.74</v>
      </c>
      <c r="F7214" s="15">
        <f t="shared" si="859"/>
        <v>6.240000000000002</v>
      </c>
      <c r="G7214">
        <v>1.01</v>
      </c>
      <c r="H7214">
        <v>6.54</v>
      </c>
      <c r="I7214">
        <v>266.7</v>
      </c>
      <c r="J7214">
        <v>-6.01</v>
      </c>
      <c r="K7214">
        <v>91.8</v>
      </c>
      <c r="L7214">
        <v>0.22689999999999999</v>
      </c>
      <c r="M7214">
        <v>0.2487</v>
      </c>
      <c r="N7214">
        <v>0</v>
      </c>
      <c r="O7214">
        <v>69.400000000000006</v>
      </c>
      <c r="R7214">
        <v>13.39</v>
      </c>
      <c r="T7214">
        <f t="shared" si="854"/>
        <v>3011000</v>
      </c>
      <c r="U7214">
        <v>352.2</v>
      </c>
      <c r="V7214">
        <f t="shared" si="852"/>
        <v>69.400000000000006</v>
      </c>
      <c r="W7214" t="str">
        <f t="shared" si="855"/>
        <v/>
      </c>
      <c r="X7214" t="str">
        <f t="shared" si="856"/>
        <v/>
      </c>
      <c r="Y7214" t="str">
        <f t="shared" si="853"/>
        <v/>
      </c>
      <c r="AA7214" s="16">
        <f t="shared" si="857"/>
        <v>0.35799999999999998</v>
      </c>
      <c r="AB7214" s="16">
        <f t="shared" si="858"/>
        <v>3.2000000000000001E-2</v>
      </c>
      <c r="AC7214" s="16"/>
    </row>
    <row r="7215" spans="1:29" x14ac:dyDescent="0.25">
      <c r="A7215" s="2">
        <v>43766</v>
      </c>
      <c r="B7215" s="1">
        <v>301</v>
      </c>
      <c r="C7215" s="3">
        <v>1100</v>
      </c>
      <c r="D7215" s="13">
        <v>328.48446759259298</v>
      </c>
      <c r="E7215">
        <v>62.2</v>
      </c>
      <c r="F7215" s="15">
        <f t="shared" si="859"/>
        <v>6.7000000000000028</v>
      </c>
      <c r="G7215">
        <v>0.5</v>
      </c>
      <c r="H7215">
        <v>5.54</v>
      </c>
      <c r="I7215">
        <v>271</v>
      </c>
      <c r="J7215">
        <v>-5.76</v>
      </c>
      <c r="K7215">
        <v>91.3</v>
      </c>
      <c r="L7215">
        <v>0.22689999999999999</v>
      </c>
      <c r="M7215">
        <v>0.2487</v>
      </c>
      <c r="N7215">
        <v>0</v>
      </c>
      <c r="O7215">
        <v>131.9</v>
      </c>
      <c r="R7215">
        <v>13.39</v>
      </c>
      <c r="T7215">
        <f t="shared" si="854"/>
        <v>3011100</v>
      </c>
      <c r="U7215">
        <v>433.2</v>
      </c>
      <c r="V7215">
        <f t="shared" si="852"/>
        <v>131.9</v>
      </c>
      <c r="W7215" t="str">
        <f t="shared" si="855"/>
        <v/>
      </c>
      <c r="X7215" t="str">
        <f t="shared" si="856"/>
        <v/>
      </c>
      <c r="Y7215" t="str">
        <f t="shared" si="853"/>
        <v/>
      </c>
      <c r="AA7215" s="16">
        <f t="shared" si="857"/>
        <v>0.36299999999999999</v>
      </c>
      <c r="AB7215" s="16">
        <f t="shared" si="858"/>
        <v>3.5000000000000003E-2</v>
      </c>
      <c r="AC7215" s="16"/>
    </row>
    <row r="7216" spans="1:29" x14ac:dyDescent="0.25">
      <c r="A7216" s="2">
        <v>43766</v>
      </c>
      <c r="B7216" s="1">
        <v>301</v>
      </c>
      <c r="C7216" s="3">
        <v>1200</v>
      </c>
      <c r="D7216" s="13">
        <v>328.52613425925898</v>
      </c>
      <c r="E7216">
        <v>62.44</v>
      </c>
      <c r="F7216" s="15">
        <f t="shared" si="859"/>
        <v>6.9399999999999977</v>
      </c>
      <c r="G7216">
        <v>1.01</v>
      </c>
      <c r="H7216">
        <v>6.04</v>
      </c>
      <c r="I7216">
        <v>210.6</v>
      </c>
      <c r="J7216">
        <v>-5.5739999999999998</v>
      </c>
      <c r="K7216">
        <v>87.3</v>
      </c>
      <c r="L7216">
        <v>0.22689999999999999</v>
      </c>
      <c r="M7216">
        <v>0.248</v>
      </c>
      <c r="N7216">
        <v>0</v>
      </c>
      <c r="O7216">
        <v>154.4</v>
      </c>
      <c r="R7216">
        <v>13.39</v>
      </c>
      <c r="T7216">
        <f t="shared" si="854"/>
        <v>3011200</v>
      </c>
      <c r="U7216">
        <v>463.7</v>
      </c>
      <c r="V7216">
        <f t="shared" si="852"/>
        <v>154.4</v>
      </c>
      <c r="W7216" t="str">
        <f t="shared" si="855"/>
        <v/>
      </c>
      <c r="X7216" t="str">
        <f t="shared" si="856"/>
        <v/>
      </c>
      <c r="Y7216" t="str">
        <f t="shared" si="853"/>
        <v/>
      </c>
      <c r="AA7216" s="16">
        <f t="shared" si="857"/>
        <v>0.35199999999999998</v>
      </c>
      <c r="AB7216" s="16">
        <f t="shared" si="858"/>
        <v>5.0999999999999997E-2</v>
      </c>
      <c r="AC7216" s="16"/>
    </row>
    <row r="7217" spans="1:29" x14ac:dyDescent="0.25">
      <c r="A7217" s="2">
        <v>43766</v>
      </c>
      <c r="B7217" s="1">
        <v>301</v>
      </c>
      <c r="C7217" s="3">
        <v>1300</v>
      </c>
      <c r="D7217" s="13">
        <v>328.56780092592601</v>
      </c>
      <c r="E7217">
        <v>64.430000000000007</v>
      </c>
      <c r="F7217" s="15">
        <f t="shared" si="859"/>
        <v>8.9300000000000068</v>
      </c>
      <c r="G7217">
        <v>1.01</v>
      </c>
      <c r="H7217">
        <v>10.07</v>
      </c>
      <c r="I7217">
        <v>355.2</v>
      </c>
      <c r="J7217">
        <v>-5.2949999999999999</v>
      </c>
      <c r="K7217">
        <v>79.599999999999994</v>
      </c>
      <c r="L7217">
        <v>0.22620000000000001</v>
      </c>
      <c r="M7217">
        <v>0.2472</v>
      </c>
      <c r="N7217">
        <v>0</v>
      </c>
      <c r="O7217">
        <v>100.6</v>
      </c>
      <c r="R7217">
        <v>13.39</v>
      </c>
      <c r="T7217">
        <f t="shared" si="854"/>
        <v>3011300</v>
      </c>
      <c r="U7217">
        <v>441</v>
      </c>
      <c r="V7217">
        <f t="shared" si="852"/>
        <v>100.6</v>
      </c>
      <c r="W7217" t="str">
        <f t="shared" si="855"/>
        <v/>
      </c>
      <c r="X7217" t="str">
        <f t="shared" si="856"/>
        <v/>
      </c>
      <c r="Y7217" t="str">
        <f t="shared" si="853"/>
        <v/>
      </c>
      <c r="AA7217" s="16">
        <f t="shared" si="857"/>
        <v>0.32800000000000001</v>
      </c>
      <c r="AB7217" s="16">
        <f t="shared" si="858"/>
        <v>8.4000000000000005E-2</v>
      </c>
      <c r="AC7217" s="16"/>
    </row>
    <row r="7218" spans="1:29" x14ac:dyDescent="0.25">
      <c r="A7218" s="2">
        <v>43766</v>
      </c>
      <c r="B7218" s="1">
        <v>301</v>
      </c>
      <c r="C7218" s="3">
        <v>1400</v>
      </c>
      <c r="D7218" s="13">
        <v>328.60946759259298</v>
      </c>
      <c r="E7218">
        <v>63.02</v>
      </c>
      <c r="F7218" s="15">
        <f t="shared" si="859"/>
        <v>7.5200000000000031</v>
      </c>
      <c r="G7218">
        <v>1.01</v>
      </c>
      <c r="H7218">
        <v>6.54</v>
      </c>
      <c r="I7218">
        <v>148.80000000000001</v>
      </c>
      <c r="J7218">
        <v>-6.01</v>
      </c>
      <c r="K7218">
        <v>82.4</v>
      </c>
      <c r="L7218">
        <v>0.22620000000000001</v>
      </c>
      <c r="M7218">
        <v>0.2465</v>
      </c>
      <c r="N7218">
        <v>0</v>
      </c>
      <c r="O7218">
        <v>89.4</v>
      </c>
      <c r="R7218">
        <v>13.39</v>
      </c>
      <c r="T7218">
        <f t="shared" si="854"/>
        <v>3011400</v>
      </c>
      <c r="U7218">
        <v>367.5</v>
      </c>
      <c r="V7218">
        <f t="shared" si="852"/>
        <v>89.4</v>
      </c>
      <c r="W7218" t="str">
        <f t="shared" si="855"/>
        <v/>
      </c>
      <c r="X7218" t="str">
        <f t="shared" si="856"/>
        <v/>
      </c>
      <c r="Y7218" t="str">
        <f t="shared" si="853"/>
        <v/>
      </c>
      <c r="AA7218" s="16">
        <f t="shared" si="857"/>
        <v>0.32100000000000001</v>
      </c>
      <c r="AB7218" s="16">
        <f t="shared" si="858"/>
        <v>6.9000000000000006E-2</v>
      </c>
      <c r="AC7218" s="16"/>
    </row>
    <row r="7219" spans="1:29" x14ac:dyDescent="0.25">
      <c r="A7219" s="2">
        <v>43766</v>
      </c>
      <c r="B7219" s="1">
        <v>301</v>
      </c>
      <c r="C7219" s="3">
        <v>1500</v>
      </c>
      <c r="D7219" s="13">
        <v>328.65113425925898</v>
      </c>
      <c r="E7219">
        <v>63.73</v>
      </c>
      <c r="F7219" s="15">
        <f t="shared" si="859"/>
        <v>8.2299999999999969</v>
      </c>
      <c r="G7219">
        <v>1.51</v>
      </c>
      <c r="H7219">
        <v>5.54</v>
      </c>
      <c r="I7219">
        <v>144.6</v>
      </c>
      <c r="J7219">
        <v>-3.956</v>
      </c>
      <c r="K7219">
        <v>62.9</v>
      </c>
      <c r="L7219">
        <v>0.22620000000000001</v>
      </c>
      <c r="M7219">
        <v>0.2465</v>
      </c>
      <c r="N7219">
        <v>0.2</v>
      </c>
      <c r="O7219">
        <v>319.39999999999998</v>
      </c>
      <c r="R7219">
        <v>13.28</v>
      </c>
      <c r="T7219">
        <f t="shared" si="854"/>
        <v>3011500</v>
      </c>
      <c r="U7219">
        <v>250.3</v>
      </c>
      <c r="V7219">
        <f t="shared" si="852"/>
        <v>319.39999999999998</v>
      </c>
      <c r="W7219" t="str">
        <f t="shared" si="855"/>
        <v/>
      </c>
      <c r="X7219" t="str">
        <f t="shared" si="856"/>
        <v/>
      </c>
      <c r="Y7219" t="str">
        <f t="shared" si="853"/>
        <v/>
      </c>
      <c r="AA7219" s="16">
        <f t="shared" si="857"/>
        <v>0.28699999999999998</v>
      </c>
      <c r="AB7219" s="16">
        <f t="shared" si="858"/>
        <v>0.16900000000000001</v>
      </c>
      <c r="AC7219" s="16"/>
    </row>
    <row r="7220" spans="1:29" x14ac:dyDescent="0.25">
      <c r="A7220" s="2">
        <v>43766</v>
      </c>
      <c r="B7220" s="1">
        <v>301</v>
      </c>
      <c r="C7220" s="3">
        <v>1600</v>
      </c>
      <c r="D7220" s="13">
        <v>328.69280092592601</v>
      </c>
      <c r="E7220">
        <v>64.19</v>
      </c>
      <c r="F7220" s="15">
        <f t="shared" si="859"/>
        <v>8.6899999999999977</v>
      </c>
      <c r="G7220">
        <v>1.51</v>
      </c>
      <c r="H7220">
        <v>9.56</v>
      </c>
      <c r="I7220">
        <v>18.3</v>
      </c>
      <c r="J7220">
        <v>-5.4489999999999998</v>
      </c>
      <c r="K7220">
        <v>48.6</v>
      </c>
      <c r="L7220">
        <v>0.22620000000000001</v>
      </c>
      <c r="M7220">
        <v>0.24579999999999999</v>
      </c>
      <c r="N7220">
        <v>0</v>
      </c>
      <c r="O7220">
        <v>150.6</v>
      </c>
      <c r="R7220">
        <v>13.39</v>
      </c>
      <c r="T7220">
        <f t="shared" si="854"/>
        <v>3011600</v>
      </c>
      <c r="U7220">
        <v>108</v>
      </c>
      <c r="V7220">
        <f t="shared" si="852"/>
        <v>150.6</v>
      </c>
      <c r="W7220" t="str">
        <f t="shared" si="855"/>
        <v/>
      </c>
      <c r="X7220" t="str">
        <f t="shared" si="856"/>
        <v/>
      </c>
      <c r="Y7220" t="str">
        <f t="shared" si="853"/>
        <v/>
      </c>
      <c r="AA7220" s="16">
        <f t="shared" si="857"/>
        <v>0.19800000000000001</v>
      </c>
      <c r="AB7220" s="16">
        <f t="shared" si="858"/>
        <v>0.20899999999999999</v>
      </c>
      <c r="AC7220" s="16"/>
    </row>
    <row r="7221" spans="1:29" x14ac:dyDescent="0.25">
      <c r="A7221" s="2">
        <v>43766</v>
      </c>
      <c r="B7221" s="1">
        <v>301</v>
      </c>
      <c r="C7221" s="3">
        <v>1700</v>
      </c>
      <c r="D7221" s="13">
        <v>328.73446759259298</v>
      </c>
      <c r="E7221">
        <v>64.08</v>
      </c>
      <c r="F7221" s="15">
        <f t="shared" si="859"/>
        <v>8.5799999999999983</v>
      </c>
      <c r="G7221">
        <v>1.51</v>
      </c>
      <c r="H7221">
        <v>8.56</v>
      </c>
      <c r="I7221">
        <v>74.400000000000006</v>
      </c>
      <c r="J7221">
        <v>-7.968</v>
      </c>
      <c r="K7221">
        <v>44.6</v>
      </c>
      <c r="L7221">
        <v>0.22620000000000001</v>
      </c>
      <c r="M7221">
        <v>0.24579999999999999</v>
      </c>
      <c r="N7221">
        <v>0</v>
      </c>
      <c r="O7221">
        <v>6.9</v>
      </c>
      <c r="R7221">
        <v>13.28</v>
      </c>
      <c r="T7221">
        <f t="shared" si="854"/>
        <v>3011700</v>
      </c>
      <c r="U7221">
        <v>5.2</v>
      </c>
      <c r="V7221">
        <f t="shared" si="852"/>
        <v>6.9</v>
      </c>
      <c r="W7221" t="str">
        <f t="shared" si="855"/>
        <v/>
      </c>
      <c r="X7221" t="str">
        <f t="shared" si="856"/>
        <v/>
      </c>
      <c r="Y7221" t="str">
        <f t="shared" si="853"/>
        <v/>
      </c>
      <c r="AA7221" s="16">
        <f t="shared" si="857"/>
        <v>0.14899999999999999</v>
      </c>
      <c r="AB7221" s="16">
        <f t="shared" si="858"/>
        <v>0.185</v>
      </c>
      <c r="AC7221" s="16"/>
    </row>
    <row r="7222" spans="1:29" x14ac:dyDescent="0.25">
      <c r="A7222" s="2">
        <v>43766</v>
      </c>
      <c r="B7222" s="1">
        <v>301</v>
      </c>
      <c r="C7222" s="3">
        <v>1800</v>
      </c>
      <c r="D7222" s="13">
        <v>328.77613425925898</v>
      </c>
      <c r="E7222">
        <v>64.430000000000007</v>
      </c>
      <c r="F7222" s="15">
        <f t="shared" si="859"/>
        <v>8.9300000000000068</v>
      </c>
      <c r="G7222">
        <v>1.51</v>
      </c>
      <c r="H7222">
        <v>5.54</v>
      </c>
      <c r="I7222">
        <v>113.7</v>
      </c>
      <c r="J7222">
        <v>-9.1679999999999993</v>
      </c>
      <c r="K7222">
        <v>46.7</v>
      </c>
      <c r="L7222">
        <v>0.22539999999999999</v>
      </c>
      <c r="M7222">
        <v>0.24510000000000001</v>
      </c>
      <c r="N7222">
        <v>0</v>
      </c>
      <c r="O7222">
        <v>0.6</v>
      </c>
      <c r="R7222">
        <v>13.07</v>
      </c>
      <c r="T7222">
        <f t="shared" si="854"/>
        <v>3011800</v>
      </c>
      <c r="U7222">
        <v>0</v>
      </c>
      <c r="V7222">
        <f t="shared" si="852"/>
        <v>0</v>
      </c>
      <c r="W7222" t="str">
        <f t="shared" si="855"/>
        <v/>
      </c>
      <c r="X7222" t="str">
        <f t="shared" si="856"/>
        <v/>
      </c>
      <c r="Y7222" t="str">
        <f t="shared" si="853"/>
        <v/>
      </c>
      <c r="AA7222" s="16">
        <f t="shared" si="857"/>
        <v>0.14199999999999999</v>
      </c>
      <c r="AB7222" s="16">
        <f t="shared" si="858"/>
        <v>0.16200000000000001</v>
      </c>
      <c r="AC7222" s="16"/>
    </row>
    <row r="7223" spans="1:29" x14ac:dyDescent="0.25">
      <c r="A7223" s="2">
        <v>43766</v>
      </c>
      <c r="B7223" s="1">
        <v>301</v>
      </c>
      <c r="C7223" s="3">
        <v>1900</v>
      </c>
      <c r="D7223" s="13">
        <v>328.81780092592601</v>
      </c>
      <c r="E7223">
        <v>64.19</v>
      </c>
      <c r="F7223" s="15">
        <f t="shared" si="859"/>
        <v>8.6899999999999977</v>
      </c>
      <c r="G7223">
        <v>1.51</v>
      </c>
      <c r="H7223">
        <v>6.04</v>
      </c>
      <c r="I7223">
        <v>30.9</v>
      </c>
      <c r="J7223">
        <v>-9.9540000000000006</v>
      </c>
      <c r="K7223">
        <v>41.4</v>
      </c>
      <c r="L7223">
        <v>0.22539999999999999</v>
      </c>
      <c r="M7223">
        <v>0.24429999999999999</v>
      </c>
      <c r="N7223">
        <v>0</v>
      </c>
      <c r="O7223">
        <v>0.6</v>
      </c>
      <c r="R7223">
        <v>12.96</v>
      </c>
      <c r="T7223">
        <f t="shared" si="854"/>
        <v>3011900</v>
      </c>
      <c r="U7223">
        <v>0</v>
      </c>
      <c r="V7223">
        <f t="shared" si="852"/>
        <v>0</v>
      </c>
      <c r="W7223" t="str">
        <f t="shared" si="855"/>
        <v/>
      </c>
      <c r="X7223" t="str">
        <f t="shared" si="856"/>
        <v/>
      </c>
      <c r="Y7223" t="str">
        <f t="shared" si="853"/>
        <v/>
      </c>
      <c r="AA7223" s="16">
        <f t="shared" si="857"/>
        <v>0.11899999999999999</v>
      </c>
      <c r="AB7223" s="16">
        <f t="shared" si="858"/>
        <v>0.16800000000000001</v>
      </c>
      <c r="AC7223" s="16"/>
    </row>
    <row r="7224" spans="1:29" x14ac:dyDescent="0.25">
      <c r="A7224" s="2">
        <v>43766</v>
      </c>
      <c r="B7224" s="1">
        <v>301</v>
      </c>
      <c r="C7224" s="3">
        <v>2000</v>
      </c>
      <c r="D7224" s="13">
        <v>328.85946759259298</v>
      </c>
      <c r="E7224">
        <v>64.31</v>
      </c>
      <c r="F7224" s="15">
        <f t="shared" si="859"/>
        <v>8.8100000000000023</v>
      </c>
      <c r="G7224">
        <v>2.0099999999999998</v>
      </c>
      <c r="H7224">
        <v>7.05</v>
      </c>
      <c r="I7224">
        <v>345.4</v>
      </c>
      <c r="J7224">
        <v>-11.005000000000001</v>
      </c>
      <c r="K7224">
        <v>46.4</v>
      </c>
      <c r="L7224">
        <v>0.22539999999999999</v>
      </c>
      <c r="M7224">
        <v>0.24429999999999999</v>
      </c>
      <c r="N7224">
        <v>0</v>
      </c>
      <c r="O7224">
        <v>0.6</v>
      </c>
      <c r="R7224">
        <v>12.75</v>
      </c>
      <c r="T7224">
        <f t="shared" si="854"/>
        <v>3012000</v>
      </c>
      <c r="U7224">
        <v>0</v>
      </c>
      <c r="V7224">
        <f t="shared" si="852"/>
        <v>0</v>
      </c>
      <c r="W7224" t="str">
        <f t="shared" si="855"/>
        <v/>
      </c>
      <c r="X7224" t="str">
        <f t="shared" si="856"/>
        <v/>
      </c>
      <c r="Y7224" t="str">
        <f t="shared" si="853"/>
        <v/>
      </c>
      <c r="AA7224" s="16">
        <f t="shared" si="857"/>
        <v>0.122</v>
      </c>
      <c r="AB7224" s="16">
        <f t="shared" si="858"/>
        <v>0.14099999999999999</v>
      </c>
      <c r="AC7224" s="16"/>
    </row>
    <row r="7225" spans="1:29" x14ac:dyDescent="0.25">
      <c r="A7225" s="2">
        <v>43766</v>
      </c>
      <c r="B7225" s="1">
        <v>301</v>
      </c>
      <c r="C7225" s="3">
        <v>2100</v>
      </c>
      <c r="D7225" s="13">
        <v>328.90113425925898</v>
      </c>
      <c r="E7225">
        <v>64.19</v>
      </c>
      <c r="F7225" s="15">
        <f t="shared" si="859"/>
        <v>8.6899999999999977</v>
      </c>
      <c r="G7225">
        <v>1.51</v>
      </c>
      <c r="H7225">
        <v>7.05</v>
      </c>
      <c r="I7225">
        <v>349.6</v>
      </c>
      <c r="J7225">
        <v>-11.976000000000001</v>
      </c>
      <c r="K7225">
        <v>49.7</v>
      </c>
      <c r="L7225">
        <v>0.22470000000000001</v>
      </c>
      <c r="M7225">
        <v>0.24360000000000001</v>
      </c>
      <c r="N7225">
        <v>0</v>
      </c>
      <c r="O7225">
        <v>0.6</v>
      </c>
      <c r="R7225">
        <v>12.64</v>
      </c>
      <c r="T7225">
        <f t="shared" si="854"/>
        <v>3012100</v>
      </c>
      <c r="U7225">
        <v>0</v>
      </c>
      <c r="V7225">
        <f t="shared" si="852"/>
        <v>0</v>
      </c>
      <c r="W7225" t="str">
        <f t="shared" si="855"/>
        <v/>
      </c>
      <c r="X7225" t="str">
        <f t="shared" si="856"/>
        <v/>
      </c>
      <c r="Y7225" t="str">
        <f t="shared" si="853"/>
        <v/>
      </c>
      <c r="AA7225" s="16">
        <f t="shared" si="857"/>
        <v>0.121</v>
      </c>
      <c r="AB7225" s="16">
        <f t="shared" si="858"/>
        <v>0.122</v>
      </c>
      <c r="AC7225" s="16"/>
    </row>
    <row r="7226" spans="1:29" x14ac:dyDescent="0.25">
      <c r="A7226" s="2">
        <v>43766</v>
      </c>
      <c r="B7226" s="1">
        <v>301</v>
      </c>
      <c r="C7226" s="3">
        <v>2200</v>
      </c>
      <c r="D7226" s="13">
        <v>328.94280092592601</v>
      </c>
      <c r="E7226">
        <v>64.430000000000007</v>
      </c>
      <c r="F7226" s="15">
        <f t="shared" si="859"/>
        <v>8.9300000000000068</v>
      </c>
      <c r="G7226">
        <v>1.01</v>
      </c>
      <c r="H7226">
        <v>4.03</v>
      </c>
      <c r="I7226">
        <v>4.2</v>
      </c>
      <c r="J7226">
        <v>-12.196</v>
      </c>
      <c r="K7226">
        <v>44.6</v>
      </c>
      <c r="L7226">
        <v>0.22470000000000001</v>
      </c>
      <c r="M7226">
        <v>0.2429</v>
      </c>
      <c r="N7226">
        <v>0</v>
      </c>
      <c r="O7226">
        <v>0.6</v>
      </c>
      <c r="R7226">
        <v>12.64</v>
      </c>
      <c r="T7226">
        <f t="shared" si="854"/>
        <v>3012200</v>
      </c>
      <c r="U7226">
        <v>0</v>
      </c>
      <c r="V7226">
        <f t="shared" si="852"/>
        <v>0</v>
      </c>
      <c r="W7226" t="str">
        <f t="shared" si="855"/>
        <v/>
      </c>
      <c r="X7226" t="str">
        <f t="shared" si="856"/>
        <v/>
      </c>
      <c r="Y7226" t="str">
        <f t="shared" si="853"/>
        <v/>
      </c>
      <c r="AA7226" s="16">
        <f t="shared" si="857"/>
        <v>0.107</v>
      </c>
      <c r="AB7226" s="16">
        <f t="shared" si="858"/>
        <v>0.13300000000000001</v>
      </c>
      <c r="AC7226" s="16"/>
    </row>
    <row r="7227" spans="1:29" x14ac:dyDescent="0.25">
      <c r="A7227" s="2">
        <v>43766</v>
      </c>
      <c r="B7227" s="1">
        <v>301</v>
      </c>
      <c r="C7227" s="3">
        <v>2300</v>
      </c>
      <c r="D7227" s="13">
        <v>328.98446759259298</v>
      </c>
      <c r="E7227">
        <v>64.430000000000007</v>
      </c>
      <c r="F7227" s="15">
        <f t="shared" si="859"/>
        <v>8.9300000000000068</v>
      </c>
      <c r="G7227">
        <v>2.0099999999999998</v>
      </c>
      <c r="H7227">
        <v>6.54</v>
      </c>
      <c r="I7227">
        <v>1.4</v>
      </c>
      <c r="J7227">
        <v>-12.269</v>
      </c>
      <c r="K7227">
        <v>36.799999999999997</v>
      </c>
      <c r="L7227">
        <v>0.224</v>
      </c>
      <c r="M7227">
        <v>0.2422</v>
      </c>
      <c r="N7227">
        <v>0</v>
      </c>
      <c r="O7227">
        <v>0.6</v>
      </c>
      <c r="R7227">
        <v>12.53</v>
      </c>
      <c r="T7227">
        <f t="shared" si="854"/>
        <v>3012300</v>
      </c>
      <c r="U7227">
        <v>0</v>
      </c>
      <c r="V7227">
        <f t="shared" si="852"/>
        <v>0</v>
      </c>
      <c r="W7227" t="str">
        <f t="shared" si="855"/>
        <v/>
      </c>
      <c r="X7227" t="str">
        <f t="shared" si="856"/>
        <v/>
      </c>
      <c r="Y7227" t="str">
        <f t="shared" si="853"/>
        <v/>
      </c>
      <c r="AA7227" s="16">
        <f t="shared" si="857"/>
        <v>8.7999999999999995E-2</v>
      </c>
      <c r="AB7227" s="16">
        <f t="shared" si="858"/>
        <v>0.151</v>
      </c>
      <c r="AC7227" s="16"/>
    </row>
    <row r="7228" spans="1:29" x14ac:dyDescent="0.25">
      <c r="A7228" s="2">
        <v>43766</v>
      </c>
      <c r="B7228" s="1">
        <v>301</v>
      </c>
      <c r="C7228" s="3">
        <v>2400</v>
      </c>
      <c r="D7228" s="13">
        <v>329.02613425925898</v>
      </c>
      <c r="E7228">
        <v>64.430000000000007</v>
      </c>
      <c r="F7228" s="15">
        <f t="shared" si="859"/>
        <v>8.9300000000000068</v>
      </c>
      <c r="G7228">
        <v>1.51</v>
      </c>
      <c r="H7228">
        <v>5.03</v>
      </c>
      <c r="I7228">
        <v>18.3</v>
      </c>
      <c r="J7228">
        <v>-12.676</v>
      </c>
      <c r="K7228">
        <v>35.1</v>
      </c>
      <c r="L7228">
        <v>0.2233</v>
      </c>
      <c r="M7228">
        <v>0.2414</v>
      </c>
      <c r="N7228">
        <v>0</v>
      </c>
      <c r="O7228">
        <v>0.6</v>
      </c>
      <c r="R7228">
        <v>12.53</v>
      </c>
      <c r="T7228">
        <f t="shared" si="854"/>
        <v>3012400</v>
      </c>
      <c r="U7228">
        <v>0</v>
      </c>
      <c r="V7228">
        <f t="shared" si="852"/>
        <v>0</v>
      </c>
      <c r="W7228">
        <f t="shared" si="855"/>
        <v>0.223</v>
      </c>
      <c r="X7228">
        <f t="shared" si="856"/>
        <v>0.24099999999999999</v>
      </c>
      <c r="Y7228">
        <f t="shared" si="853"/>
        <v>8.8999999999999996E-2</v>
      </c>
      <c r="AA7228" s="16">
        <f t="shared" si="857"/>
        <v>8.1000000000000003E-2</v>
      </c>
      <c r="AB7228" s="16">
        <f t="shared" si="858"/>
        <v>0.15</v>
      </c>
      <c r="AC7228" s="16"/>
    </row>
    <row r="7229" spans="1:29" x14ac:dyDescent="0.25">
      <c r="A7229" s="2">
        <v>43767</v>
      </c>
      <c r="B7229" s="1">
        <v>302</v>
      </c>
      <c r="C7229" s="3">
        <v>100</v>
      </c>
      <c r="D7229" s="13">
        <v>329.06780092592601</v>
      </c>
      <c r="E7229">
        <v>64.08</v>
      </c>
      <c r="F7229" s="15">
        <f t="shared" si="859"/>
        <v>8.5799999999999983</v>
      </c>
      <c r="G7229">
        <v>0.5</v>
      </c>
      <c r="H7229">
        <v>3.02</v>
      </c>
      <c r="I7229">
        <v>0</v>
      </c>
      <c r="J7229">
        <v>-14.196999999999999</v>
      </c>
      <c r="K7229">
        <v>42.1</v>
      </c>
      <c r="L7229">
        <v>0.2225</v>
      </c>
      <c r="M7229">
        <v>0.2407</v>
      </c>
      <c r="N7229">
        <v>0</v>
      </c>
      <c r="O7229">
        <v>0.6</v>
      </c>
      <c r="R7229">
        <v>12.43</v>
      </c>
      <c r="T7229">
        <f t="shared" si="854"/>
        <v>3020100</v>
      </c>
      <c r="U7229">
        <v>0</v>
      </c>
      <c r="V7229">
        <f t="shared" ref="V7229:V7292" si="860">IF(O7229&lt;1,0,ROUND(O7229,1))</f>
        <v>0</v>
      </c>
      <c r="W7229" t="str">
        <f t="shared" si="855"/>
        <v/>
      </c>
      <c r="X7229" t="str">
        <f t="shared" si="856"/>
        <v/>
      </c>
      <c r="Y7229" t="str">
        <f t="shared" ref="Y7229:Y7292" si="861">IF(C7229=2400,ROUND(F7229/100,3),"")</f>
        <v/>
      </c>
      <c r="AA7229" s="16">
        <f t="shared" si="857"/>
        <v>8.5999999999999993E-2</v>
      </c>
      <c r="AB7229" s="16">
        <f t="shared" si="858"/>
        <v>0.11799999999999999</v>
      </c>
      <c r="AC7229" s="16"/>
    </row>
    <row r="7230" spans="1:29" x14ac:dyDescent="0.25">
      <c r="A7230" s="2">
        <v>43767</v>
      </c>
      <c r="B7230" s="1">
        <v>302</v>
      </c>
      <c r="C7230" s="3">
        <v>200</v>
      </c>
      <c r="D7230" s="13">
        <v>329.10946759259298</v>
      </c>
      <c r="E7230">
        <v>63.96</v>
      </c>
      <c r="F7230" s="15">
        <f t="shared" si="859"/>
        <v>8.4600000000000009</v>
      </c>
      <c r="G7230">
        <v>1.01</v>
      </c>
      <c r="H7230">
        <v>3.52</v>
      </c>
      <c r="I7230">
        <v>15.4</v>
      </c>
      <c r="J7230">
        <v>-13.811</v>
      </c>
      <c r="K7230">
        <v>47.1</v>
      </c>
      <c r="L7230">
        <v>0.2225</v>
      </c>
      <c r="M7230">
        <v>0.24</v>
      </c>
      <c r="N7230">
        <v>0</v>
      </c>
      <c r="O7230">
        <v>0.6</v>
      </c>
      <c r="R7230">
        <v>12.43</v>
      </c>
      <c r="T7230">
        <f t="shared" si="854"/>
        <v>3020200</v>
      </c>
      <c r="U7230">
        <v>0</v>
      </c>
      <c r="V7230">
        <f t="shared" si="860"/>
        <v>0</v>
      </c>
      <c r="W7230" t="str">
        <f t="shared" si="855"/>
        <v/>
      </c>
      <c r="X7230" t="str">
        <f t="shared" si="856"/>
        <v/>
      </c>
      <c r="Y7230" t="str">
        <f t="shared" si="861"/>
        <v/>
      </c>
      <c r="AA7230" s="16">
        <f t="shared" si="857"/>
        <v>9.9000000000000005E-2</v>
      </c>
      <c r="AB7230" s="16">
        <f t="shared" si="858"/>
        <v>0.111</v>
      </c>
      <c r="AC7230" s="16"/>
    </row>
    <row r="7231" spans="1:29" x14ac:dyDescent="0.25">
      <c r="A7231" s="2">
        <v>43767</v>
      </c>
      <c r="B7231" s="1">
        <v>302</v>
      </c>
      <c r="C7231" s="3">
        <v>300</v>
      </c>
      <c r="D7231" s="13">
        <v>329.15113425925898</v>
      </c>
      <c r="E7231">
        <v>63.96</v>
      </c>
      <c r="F7231" s="15">
        <f t="shared" si="859"/>
        <v>8.4600000000000009</v>
      </c>
      <c r="G7231">
        <v>1.51</v>
      </c>
      <c r="H7231">
        <v>3.02</v>
      </c>
      <c r="I7231">
        <v>12.6</v>
      </c>
      <c r="J7231">
        <v>-15.263999999999999</v>
      </c>
      <c r="K7231">
        <v>50.6</v>
      </c>
      <c r="L7231">
        <v>0.2218</v>
      </c>
      <c r="M7231">
        <v>0.2392</v>
      </c>
      <c r="N7231">
        <v>0</v>
      </c>
      <c r="O7231">
        <v>0.6</v>
      </c>
      <c r="R7231">
        <v>12.43</v>
      </c>
      <c r="T7231">
        <f t="shared" si="854"/>
        <v>3020300</v>
      </c>
      <c r="U7231">
        <v>0</v>
      </c>
      <c r="V7231">
        <f t="shared" si="860"/>
        <v>0</v>
      </c>
      <c r="W7231" t="str">
        <f t="shared" si="855"/>
        <v/>
      </c>
      <c r="X7231" t="str">
        <f t="shared" si="856"/>
        <v/>
      </c>
      <c r="Y7231" t="str">
        <f t="shared" si="861"/>
        <v/>
      </c>
      <c r="AA7231" s="16">
        <f t="shared" si="857"/>
        <v>9.4E-2</v>
      </c>
      <c r="AB7231" s="16">
        <f t="shared" si="858"/>
        <v>9.1999999999999998E-2</v>
      </c>
      <c r="AC7231" s="16"/>
    </row>
    <row r="7232" spans="1:29" x14ac:dyDescent="0.25">
      <c r="A7232" s="2">
        <v>43767</v>
      </c>
      <c r="B7232" s="1">
        <v>302</v>
      </c>
      <c r="C7232" s="3">
        <v>400</v>
      </c>
      <c r="D7232" s="13">
        <v>329.19280092592601</v>
      </c>
      <c r="E7232">
        <v>63.96</v>
      </c>
      <c r="F7232" s="15">
        <f t="shared" si="859"/>
        <v>8.4600000000000009</v>
      </c>
      <c r="G7232">
        <v>1.01</v>
      </c>
      <c r="H7232">
        <v>2.52</v>
      </c>
      <c r="I7232">
        <v>1.4</v>
      </c>
      <c r="J7232">
        <v>-15.587</v>
      </c>
      <c r="K7232">
        <v>55</v>
      </c>
      <c r="L7232">
        <v>0.2218</v>
      </c>
      <c r="M7232">
        <v>0.23849999999999999</v>
      </c>
      <c r="N7232">
        <v>0</v>
      </c>
      <c r="O7232">
        <v>0.6</v>
      </c>
      <c r="R7232">
        <v>12.43</v>
      </c>
      <c r="T7232">
        <f t="shared" si="854"/>
        <v>3020400</v>
      </c>
      <c r="U7232">
        <v>0</v>
      </c>
      <c r="V7232">
        <f t="shared" si="860"/>
        <v>0</v>
      </c>
      <c r="W7232" t="str">
        <f t="shared" si="855"/>
        <v/>
      </c>
      <c r="X7232" t="str">
        <f t="shared" si="856"/>
        <v/>
      </c>
      <c r="Y7232" t="str">
        <f t="shared" si="861"/>
        <v/>
      </c>
      <c r="AA7232" s="16">
        <f t="shared" si="857"/>
        <v>0.1</v>
      </c>
      <c r="AB7232" s="16">
        <f t="shared" si="858"/>
        <v>8.2000000000000003E-2</v>
      </c>
      <c r="AC7232" s="16"/>
    </row>
    <row r="7233" spans="1:29" x14ac:dyDescent="0.25">
      <c r="A7233" s="2">
        <v>43767</v>
      </c>
      <c r="B7233" s="1">
        <v>302</v>
      </c>
      <c r="C7233" s="3">
        <v>500</v>
      </c>
      <c r="D7233" s="13">
        <v>329.23446759259298</v>
      </c>
      <c r="E7233">
        <v>63.84</v>
      </c>
      <c r="F7233" s="15">
        <f t="shared" si="859"/>
        <v>8.3400000000000034</v>
      </c>
      <c r="G7233">
        <v>1.01</v>
      </c>
      <c r="H7233">
        <v>2.0099999999999998</v>
      </c>
      <c r="I7233">
        <v>345.4</v>
      </c>
      <c r="J7233">
        <v>-15.425000000000001</v>
      </c>
      <c r="K7233">
        <v>56.2</v>
      </c>
      <c r="L7233">
        <v>0.22040000000000001</v>
      </c>
      <c r="M7233">
        <v>0.23780000000000001</v>
      </c>
      <c r="N7233">
        <v>0</v>
      </c>
      <c r="O7233">
        <v>0.6</v>
      </c>
      <c r="R7233">
        <v>12.32</v>
      </c>
      <c r="T7233">
        <f t="shared" si="854"/>
        <v>3020500</v>
      </c>
      <c r="U7233">
        <v>0</v>
      </c>
      <c r="V7233">
        <f t="shared" si="860"/>
        <v>0</v>
      </c>
      <c r="W7233" t="str">
        <f t="shared" si="855"/>
        <v/>
      </c>
      <c r="X7233" t="str">
        <f t="shared" si="856"/>
        <v/>
      </c>
      <c r="Y7233" t="str">
        <f t="shared" si="861"/>
        <v/>
      </c>
      <c r="AA7233" s="16">
        <f t="shared" si="857"/>
        <v>0.10299999999999999</v>
      </c>
      <c r="AB7233" s="16">
        <f t="shared" si="858"/>
        <v>0.08</v>
      </c>
      <c r="AC7233" s="16"/>
    </row>
    <row r="7234" spans="1:29" x14ac:dyDescent="0.25">
      <c r="A7234" s="2">
        <v>43767</v>
      </c>
      <c r="B7234" s="1">
        <v>302</v>
      </c>
      <c r="C7234" s="3">
        <v>600</v>
      </c>
      <c r="D7234" s="13">
        <v>329.27613425925898</v>
      </c>
      <c r="E7234">
        <v>63.96</v>
      </c>
      <c r="F7234" s="15">
        <f t="shared" si="859"/>
        <v>8.4600000000000009</v>
      </c>
      <c r="G7234">
        <v>1.01</v>
      </c>
      <c r="H7234">
        <v>2.0099999999999998</v>
      </c>
      <c r="I7234">
        <v>346.8</v>
      </c>
      <c r="J7234">
        <v>-15.954000000000001</v>
      </c>
      <c r="K7234">
        <v>58.8</v>
      </c>
      <c r="L7234">
        <v>0.22040000000000001</v>
      </c>
      <c r="M7234">
        <v>0.23710000000000001</v>
      </c>
      <c r="N7234">
        <v>0</v>
      </c>
      <c r="O7234">
        <v>0.6</v>
      </c>
      <c r="R7234">
        <v>12.32</v>
      </c>
      <c r="T7234">
        <f t="shared" si="854"/>
        <v>3020600</v>
      </c>
      <c r="U7234">
        <v>0</v>
      </c>
      <c r="V7234">
        <f t="shared" si="860"/>
        <v>0</v>
      </c>
      <c r="W7234" t="str">
        <f t="shared" si="855"/>
        <v/>
      </c>
      <c r="X7234" t="str">
        <f t="shared" si="856"/>
        <v/>
      </c>
      <c r="Y7234" t="str">
        <f t="shared" si="861"/>
        <v/>
      </c>
      <c r="AA7234" s="16">
        <f t="shared" si="857"/>
        <v>0.10299999999999999</v>
      </c>
      <c r="AB7234" s="16">
        <f t="shared" si="858"/>
        <v>7.1999999999999995E-2</v>
      </c>
      <c r="AC7234" s="16"/>
    </row>
    <row r="7235" spans="1:29" x14ac:dyDescent="0.25">
      <c r="A7235" s="2">
        <v>43767</v>
      </c>
      <c r="B7235" s="1">
        <v>302</v>
      </c>
      <c r="C7235" s="3">
        <v>700</v>
      </c>
      <c r="D7235" s="13">
        <v>329.31780092592601</v>
      </c>
      <c r="E7235">
        <v>63.84</v>
      </c>
      <c r="F7235" s="15">
        <f t="shared" si="859"/>
        <v>8.3400000000000034</v>
      </c>
      <c r="G7235">
        <v>1.01</v>
      </c>
      <c r="H7235">
        <v>2.0099999999999998</v>
      </c>
      <c r="I7235">
        <v>342.6</v>
      </c>
      <c r="J7235">
        <v>-15.791</v>
      </c>
      <c r="K7235">
        <v>64.8</v>
      </c>
      <c r="L7235">
        <v>0.21959999999999999</v>
      </c>
      <c r="M7235">
        <v>0.23630000000000001</v>
      </c>
      <c r="N7235">
        <v>0</v>
      </c>
      <c r="O7235">
        <v>3.1</v>
      </c>
      <c r="R7235">
        <v>12.32</v>
      </c>
      <c r="T7235">
        <f t="shared" si="854"/>
        <v>3020700</v>
      </c>
      <c r="U7235">
        <v>1.2</v>
      </c>
      <c r="V7235">
        <f t="shared" si="860"/>
        <v>3.1</v>
      </c>
      <c r="W7235" t="str">
        <f t="shared" si="855"/>
        <v/>
      </c>
      <c r="X7235" t="str">
        <f t="shared" si="856"/>
        <v/>
      </c>
      <c r="Y7235" t="str">
        <f t="shared" si="861"/>
        <v/>
      </c>
      <c r="AA7235" s="16">
        <f t="shared" si="857"/>
        <v>0.115</v>
      </c>
      <c r="AB7235" s="16">
        <f t="shared" si="858"/>
        <v>6.2E-2</v>
      </c>
      <c r="AC7235" s="16"/>
    </row>
    <row r="7236" spans="1:29" x14ac:dyDescent="0.25">
      <c r="A7236" s="2">
        <v>43767</v>
      </c>
      <c r="B7236" s="1">
        <v>302</v>
      </c>
      <c r="C7236" s="3">
        <v>800</v>
      </c>
      <c r="D7236" s="13">
        <v>329.35946759259298</v>
      </c>
      <c r="E7236">
        <v>64.540000000000006</v>
      </c>
      <c r="F7236" s="15">
        <f t="shared" si="859"/>
        <v>9.0400000000000063</v>
      </c>
      <c r="G7236">
        <v>0.5</v>
      </c>
      <c r="H7236">
        <v>2.0099999999999998</v>
      </c>
      <c r="I7236">
        <v>339.7</v>
      </c>
      <c r="J7236">
        <v>-13.201000000000001</v>
      </c>
      <c r="K7236">
        <v>69.5</v>
      </c>
      <c r="L7236">
        <v>0.21890000000000001</v>
      </c>
      <c r="M7236">
        <v>0.2356</v>
      </c>
      <c r="N7236">
        <v>0</v>
      </c>
      <c r="O7236">
        <v>143.1</v>
      </c>
      <c r="R7236">
        <v>14.14</v>
      </c>
      <c r="T7236">
        <f t="shared" si="854"/>
        <v>3020800</v>
      </c>
      <c r="U7236">
        <v>81.5</v>
      </c>
      <c r="V7236">
        <f t="shared" si="860"/>
        <v>143.1</v>
      </c>
      <c r="W7236" t="str">
        <f t="shared" si="855"/>
        <v/>
      </c>
      <c r="X7236" t="str">
        <f t="shared" si="856"/>
        <v/>
      </c>
      <c r="Y7236" t="str">
        <f t="shared" si="861"/>
        <v/>
      </c>
      <c r="AA7236" s="16">
        <f t="shared" si="857"/>
        <v>0.153</v>
      </c>
      <c r="AB7236" s="16">
        <f t="shared" si="858"/>
        <v>6.7000000000000004E-2</v>
      </c>
      <c r="AC7236" s="16"/>
    </row>
    <row r="7237" spans="1:29" x14ac:dyDescent="0.25">
      <c r="A7237" s="2">
        <v>43767</v>
      </c>
      <c r="B7237" s="1">
        <v>302</v>
      </c>
      <c r="C7237" s="3">
        <v>900</v>
      </c>
      <c r="D7237" s="13">
        <v>329.40113425925898</v>
      </c>
      <c r="E7237">
        <v>64.08</v>
      </c>
      <c r="F7237" s="15">
        <f t="shared" si="859"/>
        <v>8.5799999999999983</v>
      </c>
      <c r="G7237">
        <v>0</v>
      </c>
      <c r="H7237">
        <v>2.0099999999999998</v>
      </c>
      <c r="I7237">
        <v>205</v>
      </c>
      <c r="J7237">
        <v>-10.545999999999999</v>
      </c>
      <c r="K7237">
        <v>57.7</v>
      </c>
      <c r="L7237">
        <v>0.21890000000000001</v>
      </c>
      <c r="M7237">
        <v>0.2349</v>
      </c>
      <c r="N7237">
        <v>0</v>
      </c>
      <c r="O7237">
        <v>290.60000000000002</v>
      </c>
      <c r="R7237">
        <v>13.5</v>
      </c>
      <c r="T7237">
        <f t="shared" ref="T7237:T7300" si="862">B7237*10000+C7237</f>
        <v>3020900</v>
      </c>
      <c r="U7237">
        <v>224.7</v>
      </c>
      <c r="V7237">
        <f t="shared" si="860"/>
        <v>290.60000000000002</v>
      </c>
      <c r="W7237" t="str">
        <f t="shared" ref="W7237:W7300" si="863">IF(C7237=2400,ROUND(L7237,3),"")</f>
        <v/>
      </c>
      <c r="X7237" t="str">
        <f t="shared" ref="X7237:X7300" si="864">IF(C7237=2400,ROUND(M7237,3),"")</f>
        <v/>
      </c>
      <c r="Y7237" t="str">
        <f t="shared" si="861"/>
        <v/>
      </c>
      <c r="AA7237" s="16">
        <f t="shared" ref="AA7237:AA7300" si="865">ROUND((0.6105*(EXP((17.273*J7237)/(J7237+237.3))))*K7237/100,3)</f>
        <v>0.158</v>
      </c>
      <c r="AB7237" s="16">
        <f t="shared" ref="AB7237:AB7300" si="866">ROUND(AA7237/K7237*(100-K7237),3)</f>
        <v>0.11600000000000001</v>
      </c>
      <c r="AC7237" s="16"/>
    </row>
    <row r="7238" spans="1:29" x14ac:dyDescent="0.25">
      <c r="A7238" s="2">
        <v>43767</v>
      </c>
      <c r="B7238" s="1">
        <v>302</v>
      </c>
      <c r="C7238" s="3">
        <v>1000</v>
      </c>
      <c r="D7238" s="13">
        <v>329.44280092592601</v>
      </c>
      <c r="E7238">
        <v>63.49</v>
      </c>
      <c r="F7238" s="15">
        <f t="shared" si="859"/>
        <v>7.990000000000002</v>
      </c>
      <c r="G7238">
        <v>0.5</v>
      </c>
      <c r="H7238">
        <v>2.0099999999999998</v>
      </c>
      <c r="I7238">
        <v>178.3</v>
      </c>
      <c r="J7238">
        <v>-8.5299999999999994</v>
      </c>
      <c r="K7238">
        <v>56.3</v>
      </c>
      <c r="L7238">
        <v>0.21890000000000001</v>
      </c>
      <c r="M7238">
        <v>0.23419999999999999</v>
      </c>
      <c r="N7238">
        <v>0</v>
      </c>
      <c r="O7238">
        <v>404.4</v>
      </c>
      <c r="R7238">
        <v>13.39</v>
      </c>
      <c r="T7238">
        <f t="shared" si="862"/>
        <v>3021000</v>
      </c>
      <c r="U7238">
        <v>346.8</v>
      </c>
      <c r="V7238">
        <f t="shared" si="860"/>
        <v>404.4</v>
      </c>
      <c r="W7238" t="str">
        <f t="shared" si="863"/>
        <v/>
      </c>
      <c r="X7238" t="str">
        <f t="shared" si="864"/>
        <v/>
      </c>
      <c r="Y7238" t="str">
        <f t="shared" si="861"/>
        <v/>
      </c>
      <c r="AA7238" s="16">
        <f t="shared" si="865"/>
        <v>0.18099999999999999</v>
      </c>
      <c r="AB7238" s="16">
        <f t="shared" si="866"/>
        <v>0.14000000000000001</v>
      </c>
      <c r="AC7238" s="16"/>
    </row>
    <row r="7239" spans="1:29" x14ac:dyDescent="0.25">
      <c r="A7239" s="2">
        <v>43767</v>
      </c>
      <c r="B7239" s="1">
        <v>302</v>
      </c>
      <c r="C7239" s="3">
        <v>1100</v>
      </c>
      <c r="D7239" s="13">
        <v>329.48446759259298</v>
      </c>
      <c r="E7239">
        <v>64.08</v>
      </c>
      <c r="F7239" s="15">
        <f t="shared" si="859"/>
        <v>8.5799999999999983</v>
      </c>
      <c r="G7239">
        <v>0.5</v>
      </c>
      <c r="H7239">
        <v>3.52</v>
      </c>
      <c r="I7239">
        <v>172.7</v>
      </c>
      <c r="J7239">
        <v>-6.61</v>
      </c>
      <c r="K7239">
        <v>44.9</v>
      </c>
      <c r="L7239">
        <v>0.21890000000000001</v>
      </c>
      <c r="M7239">
        <v>0.23419999999999999</v>
      </c>
      <c r="N7239">
        <v>0</v>
      </c>
      <c r="O7239">
        <v>490.6</v>
      </c>
      <c r="R7239">
        <v>13.28</v>
      </c>
      <c r="T7239">
        <f t="shared" si="862"/>
        <v>3021100</v>
      </c>
      <c r="U7239">
        <v>427.5</v>
      </c>
      <c r="V7239">
        <f t="shared" si="860"/>
        <v>490.6</v>
      </c>
      <c r="W7239" t="str">
        <f t="shared" si="863"/>
        <v/>
      </c>
      <c r="X7239" t="str">
        <f t="shared" si="864"/>
        <v/>
      </c>
      <c r="Y7239" t="str">
        <f t="shared" si="861"/>
        <v/>
      </c>
      <c r="AA7239" s="16">
        <f t="shared" si="865"/>
        <v>0.16700000000000001</v>
      </c>
      <c r="AB7239" s="16">
        <f t="shared" si="866"/>
        <v>0.20499999999999999</v>
      </c>
      <c r="AC7239" s="16"/>
    </row>
    <row r="7240" spans="1:29" x14ac:dyDescent="0.25">
      <c r="A7240" s="2">
        <v>43767</v>
      </c>
      <c r="B7240" s="1">
        <v>302</v>
      </c>
      <c r="C7240" s="3">
        <v>1200</v>
      </c>
      <c r="D7240" s="13">
        <v>329.52613425925898</v>
      </c>
      <c r="E7240">
        <v>63.61</v>
      </c>
      <c r="F7240" s="15">
        <f t="shared" si="859"/>
        <v>8.11</v>
      </c>
      <c r="G7240">
        <v>1.01</v>
      </c>
      <c r="H7240">
        <v>4.03</v>
      </c>
      <c r="I7240">
        <v>181.1</v>
      </c>
      <c r="J7240">
        <v>-5.6669999999999998</v>
      </c>
      <c r="K7240">
        <v>38.5</v>
      </c>
      <c r="L7240">
        <v>0.21820000000000001</v>
      </c>
      <c r="M7240">
        <v>0.2334</v>
      </c>
      <c r="N7240">
        <v>0</v>
      </c>
      <c r="O7240">
        <v>520.6</v>
      </c>
      <c r="R7240">
        <v>13.28</v>
      </c>
      <c r="T7240">
        <f t="shared" si="862"/>
        <v>3021200</v>
      </c>
      <c r="U7240">
        <v>457.8</v>
      </c>
      <c r="V7240">
        <f t="shared" si="860"/>
        <v>520.6</v>
      </c>
      <c r="W7240" t="str">
        <f t="shared" si="863"/>
        <v/>
      </c>
      <c r="X7240" t="str">
        <f t="shared" si="864"/>
        <v/>
      </c>
      <c r="Y7240" t="str">
        <f t="shared" si="861"/>
        <v/>
      </c>
      <c r="AA7240" s="16">
        <f t="shared" si="865"/>
        <v>0.154</v>
      </c>
      <c r="AB7240" s="16">
        <f t="shared" si="866"/>
        <v>0.246</v>
      </c>
      <c r="AC7240" s="16"/>
    </row>
    <row r="7241" spans="1:29" x14ac:dyDescent="0.25">
      <c r="A7241" s="2">
        <v>43767</v>
      </c>
      <c r="B7241" s="1">
        <v>302</v>
      </c>
      <c r="C7241" s="3">
        <v>1300</v>
      </c>
      <c r="D7241" s="13">
        <v>329.56780092592601</v>
      </c>
      <c r="E7241">
        <v>64.430000000000007</v>
      </c>
      <c r="F7241" s="15">
        <f t="shared" si="859"/>
        <v>8.9300000000000068</v>
      </c>
      <c r="G7241">
        <v>1.51</v>
      </c>
      <c r="H7241">
        <v>4.53</v>
      </c>
      <c r="I7241">
        <v>175.5</v>
      </c>
      <c r="J7241">
        <v>-4.9260000000000002</v>
      </c>
      <c r="K7241">
        <v>35.4</v>
      </c>
      <c r="L7241">
        <v>0.21890000000000001</v>
      </c>
      <c r="M7241">
        <v>0.2334</v>
      </c>
      <c r="N7241">
        <v>0</v>
      </c>
      <c r="O7241">
        <v>494.4</v>
      </c>
      <c r="R7241">
        <v>13.28</v>
      </c>
      <c r="T7241">
        <f t="shared" si="862"/>
        <v>3021300</v>
      </c>
      <c r="U7241">
        <v>435</v>
      </c>
      <c r="V7241">
        <f t="shared" si="860"/>
        <v>494.4</v>
      </c>
      <c r="W7241" t="str">
        <f t="shared" si="863"/>
        <v/>
      </c>
      <c r="X7241" t="str">
        <f t="shared" si="864"/>
        <v/>
      </c>
      <c r="Y7241" t="str">
        <f t="shared" si="861"/>
        <v/>
      </c>
      <c r="AA7241" s="16">
        <f t="shared" si="865"/>
        <v>0.15</v>
      </c>
      <c r="AB7241" s="16">
        <f t="shared" si="866"/>
        <v>0.27400000000000002</v>
      </c>
      <c r="AC7241" s="16"/>
    </row>
    <row r="7242" spans="1:29" x14ac:dyDescent="0.25">
      <c r="A7242" s="2">
        <v>43767</v>
      </c>
      <c r="B7242" s="1">
        <v>302</v>
      </c>
      <c r="C7242" s="3">
        <v>1400</v>
      </c>
      <c r="D7242" s="13">
        <v>329.60946759259298</v>
      </c>
      <c r="E7242">
        <v>64.31</v>
      </c>
      <c r="F7242" s="15">
        <f t="shared" ref="F7242:F7305" si="867">IF(E7242&gt;F$2,E7242-F$2,0)</f>
        <v>8.8100000000000023</v>
      </c>
      <c r="G7242">
        <v>1.01</v>
      </c>
      <c r="H7242">
        <v>5.03</v>
      </c>
      <c r="I7242">
        <v>175.5</v>
      </c>
      <c r="J7242">
        <v>-3.9260000000000002</v>
      </c>
      <c r="K7242">
        <v>34.6</v>
      </c>
      <c r="L7242">
        <v>0.21890000000000001</v>
      </c>
      <c r="M7242">
        <v>0.2334</v>
      </c>
      <c r="N7242">
        <v>0</v>
      </c>
      <c r="O7242">
        <v>416.9</v>
      </c>
      <c r="R7242">
        <v>13.5</v>
      </c>
      <c r="T7242">
        <f t="shared" si="862"/>
        <v>3021400</v>
      </c>
      <c r="U7242">
        <v>361.3</v>
      </c>
      <c r="V7242">
        <f t="shared" si="860"/>
        <v>416.9</v>
      </c>
      <c r="W7242" t="str">
        <f t="shared" si="863"/>
        <v/>
      </c>
      <c r="X7242" t="str">
        <f t="shared" si="864"/>
        <v/>
      </c>
      <c r="Y7242" t="str">
        <f t="shared" si="861"/>
        <v/>
      </c>
      <c r="AA7242" s="16">
        <f t="shared" si="865"/>
        <v>0.158</v>
      </c>
      <c r="AB7242" s="16">
        <f t="shared" si="866"/>
        <v>0.29899999999999999</v>
      </c>
      <c r="AC7242" s="16"/>
    </row>
    <row r="7243" spans="1:29" x14ac:dyDescent="0.25">
      <c r="A7243" s="2">
        <v>43767</v>
      </c>
      <c r="B7243" s="1">
        <v>302</v>
      </c>
      <c r="C7243" s="3">
        <v>1500</v>
      </c>
      <c r="D7243" s="13">
        <v>329.65113425925898</v>
      </c>
      <c r="E7243">
        <v>64.19</v>
      </c>
      <c r="F7243" s="15">
        <f t="shared" si="867"/>
        <v>8.6899999999999977</v>
      </c>
      <c r="G7243">
        <v>1.01</v>
      </c>
      <c r="H7243">
        <v>4.03</v>
      </c>
      <c r="I7243">
        <v>174.1</v>
      </c>
      <c r="J7243">
        <v>-4.4690000000000003</v>
      </c>
      <c r="K7243">
        <v>32.6</v>
      </c>
      <c r="L7243">
        <v>0.21820000000000001</v>
      </c>
      <c r="M7243">
        <v>0.2334</v>
      </c>
      <c r="N7243">
        <v>0</v>
      </c>
      <c r="O7243">
        <v>285.60000000000002</v>
      </c>
      <c r="R7243">
        <v>13.28</v>
      </c>
      <c r="T7243">
        <f t="shared" si="862"/>
        <v>3021500</v>
      </c>
      <c r="U7243">
        <v>244.5</v>
      </c>
      <c r="V7243">
        <f t="shared" si="860"/>
        <v>285.60000000000002</v>
      </c>
      <c r="W7243" t="str">
        <f t="shared" si="863"/>
        <v/>
      </c>
      <c r="X7243" t="str">
        <f t="shared" si="864"/>
        <v/>
      </c>
      <c r="Y7243" t="str">
        <f t="shared" si="861"/>
        <v/>
      </c>
      <c r="AA7243" s="16">
        <f t="shared" si="865"/>
        <v>0.14299999999999999</v>
      </c>
      <c r="AB7243" s="16">
        <f t="shared" si="866"/>
        <v>0.29599999999999999</v>
      </c>
      <c r="AC7243" s="16"/>
    </row>
    <row r="7244" spans="1:29" x14ac:dyDescent="0.25">
      <c r="A7244" s="2">
        <v>43767</v>
      </c>
      <c r="B7244" s="1">
        <v>302</v>
      </c>
      <c r="C7244" s="3">
        <v>1600</v>
      </c>
      <c r="D7244" s="13">
        <v>329.69280092592601</v>
      </c>
      <c r="E7244">
        <v>63.96</v>
      </c>
      <c r="F7244" s="15">
        <f t="shared" si="867"/>
        <v>8.4600000000000009</v>
      </c>
      <c r="G7244">
        <v>1.01</v>
      </c>
      <c r="H7244">
        <v>3.52</v>
      </c>
      <c r="I7244">
        <v>178.3</v>
      </c>
      <c r="J7244">
        <v>-5.5739999999999998</v>
      </c>
      <c r="K7244">
        <v>36.799999999999997</v>
      </c>
      <c r="L7244">
        <v>0.21820000000000001</v>
      </c>
      <c r="M7244">
        <v>0.23269999999999999</v>
      </c>
      <c r="N7244">
        <v>0</v>
      </c>
      <c r="O7244">
        <v>140.6</v>
      </c>
      <c r="R7244">
        <v>13.39</v>
      </c>
      <c r="T7244">
        <f t="shared" si="862"/>
        <v>3021600</v>
      </c>
      <c r="U7244">
        <v>102.7</v>
      </c>
      <c r="V7244">
        <f t="shared" si="860"/>
        <v>140.6</v>
      </c>
      <c r="W7244" t="str">
        <f t="shared" si="863"/>
        <v/>
      </c>
      <c r="X7244" t="str">
        <f t="shared" si="864"/>
        <v/>
      </c>
      <c r="Y7244" t="str">
        <f t="shared" si="861"/>
        <v/>
      </c>
      <c r="AA7244" s="16">
        <f t="shared" si="865"/>
        <v>0.14799999999999999</v>
      </c>
      <c r="AB7244" s="16">
        <f t="shared" si="866"/>
        <v>0.254</v>
      </c>
      <c r="AC7244" s="16"/>
    </row>
    <row r="7245" spans="1:29" x14ac:dyDescent="0.25">
      <c r="A7245" s="2">
        <v>43767</v>
      </c>
      <c r="B7245" s="1">
        <v>302</v>
      </c>
      <c r="C7245" s="3">
        <v>1700</v>
      </c>
      <c r="D7245" s="13">
        <v>329.73446759259298</v>
      </c>
      <c r="E7245">
        <v>64.31</v>
      </c>
      <c r="F7245" s="15">
        <f t="shared" si="867"/>
        <v>8.8100000000000023</v>
      </c>
      <c r="G7245">
        <v>0</v>
      </c>
      <c r="H7245">
        <v>2.0099999999999998</v>
      </c>
      <c r="I7245">
        <v>192.3</v>
      </c>
      <c r="J7245">
        <v>-8.8979999999999997</v>
      </c>
      <c r="K7245">
        <v>44.1</v>
      </c>
      <c r="L7245">
        <v>0.21820000000000001</v>
      </c>
      <c r="M7245">
        <v>0.23269999999999999</v>
      </c>
      <c r="N7245">
        <v>0</v>
      </c>
      <c r="O7245">
        <v>5.6</v>
      </c>
      <c r="R7245">
        <v>13.28</v>
      </c>
      <c r="T7245">
        <f t="shared" si="862"/>
        <v>3021700</v>
      </c>
      <c r="U7245">
        <v>4.2</v>
      </c>
      <c r="V7245">
        <f t="shared" si="860"/>
        <v>5.6</v>
      </c>
      <c r="W7245" t="str">
        <f t="shared" si="863"/>
        <v/>
      </c>
      <c r="X7245" t="str">
        <f t="shared" si="864"/>
        <v/>
      </c>
      <c r="Y7245" t="str">
        <f t="shared" si="861"/>
        <v/>
      </c>
      <c r="AA7245" s="16">
        <f t="shared" si="865"/>
        <v>0.13700000000000001</v>
      </c>
      <c r="AB7245" s="16">
        <f t="shared" si="866"/>
        <v>0.17399999999999999</v>
      </c>
      <c r="AC7245" s="16"/>
    </row>
    <row r="7246" spans="1:29" x14ac:dyDescent="0.25">
      <c r="A7246" s="2">
        <v>43767</v>
      </c>
      <c r="B7246" s="1">
        <v>302</v>
      </c>
      <c r="C7246" s="3">
        <v>1800</v>
      </c>
      <c r="D7246" s="13">
        <v>329.77613425925898</v>
      </c>
      <c r="E7246">
        <v>64.540000000000006</v>
      </c>
      <c r="F7246" s="15">
        <f t="shared" si="867"/>
        <v>9.0400000000000063</v>
      </c>
      <c r="G7246">
        <v>0</v>
      </c>
      <c r="H7246">
        <v>1.51</v>
      </c>
      <c r="I7246">
        <v>307.5</v>
      </c>
      <c r="J7246">
        <v>-9.3710000000000004</v>
      </c>
      <c r="K7246">
        <v>54.4</v>
      </c>
      <c r="L7246">
        <v>0.2175</v>
      </c>
      <c r="M7246">
        <v>0.23200000000000001</v>
      </c>
      <c r="N7246">
        <v>0</v>
      </c>
      <c r="O7246">
        <v>0.6</v>
      </c>
      <c r="R7246">
        <v>13.07</v>
      </c>
      <c r="T7246">
        <f t="shared" si="862"/>
        <v>3021800</v>
      </c>
      <c r="U7246">
        <v>0</v>
      </c>
      <c r="V7246">
        <f t="shared" si="860"/>
        <v>0</v>
      </c>
      <c r="W7246" t="str">
        <f t="shared" si="863"/>
        <v/>
      </c>
      <c r="X7246" t="str">
        <f t="shared" si="864"/>
        <v/>
      </c>
      <c r="Y7246" t="str">
        <f t="shared" si="861"/>
        <v/>
      </c>
      <c r="AA7246" s="16">
        <f t="shared" si="865"/>
        <v>0.16300000000000001</v>
      </c>
      <c r="AB7246" s="16">
        <f t="shared" si="866"/>
        <v>0.13700000000000001</v>
      </c>
      <c r="AC7246" s="16"/>
    </row>
    <row r="7247" spans="1:29" x14ac:dyDescent="0.25">
      <c r="A7247" s="2">
        <v>43767</v>
      </c>
      <c r="B7247" s="1">
        <v>302</v>
      </c>
      <c r="C7247" s="3">
        <v>1900</v>
      </c>
      <c r="D7247" s="13">
        <v>329.81780092592601</v>
      </c>
      <c r="E7247">
        <v>64.430000000000007</v>
      </c>
      <c r="F7247" s="15">
        <f t="shared" si="867"/>
        <v>8.9300000000000068</v>
      </c>
      <c r="G7247">
        <v>0</v>
      </c>
      <c r="H7247">
        <v>1.51</v>
      </c>
      <c r="I7247">
        <v>355.2</v>
      </c>
      <c r="J7247">
        <v>-9.9540000000000006</v>
      </c>
      <c r="K7247">
        <v>55.9</v>
      </c>
      <c r="L7247">
        <v>0.2175</v>
      </c>
      <c r="M7247">
        <v>0.23200000000000001</v>
      </c>
      <c r="N7247">
        <v>0</v>
      </c>
      <c r="O7247">
        <v>0.6</v>
      </c>
      <c r="R7247">
        <v>12.96</v>
      </c>
      <c r="T7247">
        <f t="shared" si="862"/>
        <v>3021900</v>
      </c>
      <c r="U7247">
        <v>0</v>
      </c>
      <c r="V7247">
        <f t="shared" si="860"/>
        <v>0</v>
      </c>
      <c r="W7247" t="str">
        <f t="shared" si="863"/>
        <v/>
      </c>
      <c r="X7247" t="str">
        <f t="shared" si="864"/>
        <v/>
      </c>
      <c r="Y7247" t="str">
        <f t="shared" si="861"/>
        <v/>
      </c>
      <c r="AA7247" s="16">
        <f t="shared" si="865"/>
        <v>0.16</v>
      </c>
      <c r="AB7247" s="16">
        <f t="shared" si="866"/>
        <v>0.126</v>
      </c>
      <c r="AC7247" s="16"/>
    </row>
    <row r="7248" spans="1:29" x14ac:dyDescent="0.25">
      <c r="A7248" s="2">
        <v>43767</v>
      </c>
      <c r="B7248" s="1">
        <v>302</v>
      </c>
      <c r="C7248" s="3">
        <v>2000</v>
      </c>
      <c r="D7248" s="13">
        <v>329.85946759259298</v>
      </c>
      <c r="E7248">
        <v>64.540000000000006</v>
      </c>
      <c r="F7248" s="15">
        <f t="shared" si="867"/>
        <v>9.0400000000000063</v>
      </c>
      <c r="G7248">
        <v>0</v>
      </c>
      <c r="H7248">
        <v>1.01</v>
      </c>
      <c r="I7248">
        <v>341.2</v>
      </c>
      <c r="J7248">
        <v>-8.4629999999999992</v>
      </c>
      <c r="K7248">
        <v>58.1</v>
      </c>
      <c r="L7248">
        <v>0.2167</v>
      </c>
      <c r="M7248">
        <v>0.23130000000000001</v>
      </c>
      <c r="N7248">
        <v>0</v>
      </c>
      <c r="O7248">
        <v>0.6</v>
      </c>
      <c r="R7248">
        <v>12.86</v>
      </c>
      <c r="T7248">
        <f t="shared" si="862"/>
        <v>3022000</v>
      </c>
      <c r="U7248">
        <v>0</v>
      </c>
      <c r="V7248">
        <f t="shared" si="860"/>
        <v>0</v>
      </c>
      <c r="W7248" t="str">
        <f t="shared" si="863"/>
        <v/>
      </c>
      <c r="X7248" t="str">
        <f t="shared" si="864"/>
        <v/>
      </c>
      <c r="Y7248" t="str">
        <f t="shared" si="861"/>
        <v/>
      </c>
      <c r="AA7248" s="16">
        <f t="shared" si="865"/>
        <v>0.187</v>
      </c>
      <c r="AB7248" s="16">
        <f t="shared" si="866"/>
        <v>0.13500000000000001</v>
      </c>
      <c r="AC7248" s="16"/>
    </row>
    <row r="7249" spans="1:29" x14ac:dyDescent="0.25">
      <c r="A7249" s="2">
        <v>43767</v>
      </c>
      <c r="B7249" s="1">
        <v>302</v>
      </c>
      <c r="C7249" s="3">
        <v>2100</v>
      </c>
      <c r="D7249" s="13">
        <v>329.90113425925898</v>
      </c>
      <c r="E7249">
        <v>64.66</v>
      </c>
      <c r="F7249" s="15">
        <f t="shared" si="867"/>
        <v>9.1599999999999966</v>
      </c>
      <c r="G7249">
        <v>0</v>
      </c>
      <c r="H7249">
        <v>0</v>
      </c>
      <c r="I7249">
        <v>342.6</v>
      </c>
      <c r="J7249">
        <v>-7.7380000000000004</v>
      </c>
      <c r="K7249">
        <v>56.7</v>
      </c>
      <c r="L7249">
        <v>0.2167</v>
      </c>
      <c r="M7249">
        <v>0.23130000000000001</v>
      </c>
      <c r="N7249">
        <v>0</v>
      </c>
      <c r="O7249">
        <v>0.6</v>
      </c>
      <c r="R7249">
        <v>12.75</v>
      </c>
      <c r="T7249">
        <f t="shared" si="862"/>
        <v>3022100</v>
      </c>
      <c r="U7249">
        <v>0</v>
      </c>
      <c r="V7249">
        <f t="shared" si="860"/>
        <v>0</v>
      </c>
      <c r="W7249" t="str">
        <f t="shared" si="863"/>
        <v/>
      </c>
      <c r="X7249" t="str">
        <f t="shared" si="864"/>
        <v/>
      </c>
      <c r="Y7249" t="str">
        <f t="shared" si="861"/>
        <v/>
      </c>
      <c r="AA7249" s="16">
        <f t="shared" si="865"/>
        <v>0.193</v>
      </c>
      <c r="AB7249" s="16">
        <f t="shared" si="866"/>
        <v>0.14699999999999999</v>
      </c>
      <c r="AC7249" s="16"/>
    </row>
    <row r="7250" spans="1:29" x14ac:dyDescent="0.25">
      <c r="A7250" s="2">
        <v>43767</v>
      </c>
      <c r="B7250" s="1">
        <v>302</v>
      </c>
      <c r="C7250" s="3">
        <v>2200</v>
      </c>
      <c r="D7250" s="13">
        <v>329.94280092592601</v>
      </c>
      <c r="E7250">
        <v>64.540000000000006</v>
      </c>
      <c r="F7250" s="15">
        <f t="shared" si="867"/>
        <v>9.0400000000000063</v>
      </c>
      <c r="G7250">
        <v>0</v>
      </c>
      <c r="H7250">
        <v>0</v>
      </c>
      <c r="I7250">
        <v>342.6</v>
      </c>
      <c r="J7250">
        <v>-8</v>
      </c>
      <c r="K7250">
        <v>57.8</v>
      </c>
      <c r="L7250">
        <v>0.2167</v>
      </c>
      <c r="M7250">
        <v>0.23130000000000001</v>
      </c>
      <c r="N7250">
        <v>0</v>
      </c>
      <c r="O7250">
        <v>0.6</v>
      </c>
      <c r="R7250">
        <v>12.64</v>
      </c>
      <c r="T7250">
        <f t="shared" si="862"/>
        <v>3022200</v>
      </c>
      <c r="U7250">
        <v>0</v>
      </c>
      <c r="V7250">
        <f t="shared" si="860"/>
        <v>0</v>
      </c>
      <c r="W7250" t="str">
        <f t="shared" si="863"/>
        <v/>
      </c>
      <c r="X7250" t="str">
        <f t="shared" si="864"/>
        <v/>
      </c>
      <c r="Y7250" t="str">
        <f t="shared" si="861"/>
        <v/>
      </c>
      <c r="AA7250" s="16">
        <f t="shared" si="865"/>
        <v>0.193</v>
      </c>
      <c r="AB7250" s="16">
        <f t="shared" si="866"/>
        <v>0.14099999999999999</v>
      </c>
      <c r="AC7250" s="16"/>
    </row>
    <row r="7251" spans="1:29" x14ac:dyDescent="0.25">
      <c r="A7251" s="2">
        <v>43767</v>
      </c>
      <c r="B7251" s="1">
        <v>302</v>
      </c>
      <c r="C7251" s="3">
        <v>2300</v>
      </c>
      <c r="D7251" s="13">
        <v>329.98446759259298</v>
      </c>
      <c r="E7251">
        <v>64.430000000000007</v>
      </c>
      <c r="F7251" s="15">
        <f t="shared" si="867"/>
        <v>8.9300000000000068</v>
      </c>
      <c r="G7251">
        <v>0</v>
      </c>
      <c r="H7251">
        <v>0</v>
      </c>
      <c r="I7251">
        <v>262.5</v>
      </c>
      <c r="J7251">
        <v>-8.2639999999999993</v>
      </c>
      <c r="K7251">
        <v>51.6</v>
      </c>
      <c r="L7251">
        <v>0.216</v>
      </c>
      <c r="M7251">
        <v>0.23050000000000001</v>
      </c>
      <c r="N7251">
        <v>0</v>
      </c>
      <c r="O7251">
        <v>0.6</v>
      </c>
      <c r="R7251">
        <v>12.53</v>
      </c>
      <c r="T7251">
        <f t="shared" si="862"/>
        <v>3022300</v>
      </c>
      <c r="U7251">
        <v>0</v>
      </c>
      <c r="V7251">
        <f t="shared" si="860"/>
        <v>0</v>
      </c>
      <c r="W7251" t="str">
        <f t="shared" si="863"/>
        <v/>
      </c>
      <c r="X7251" t="str">
        <f t="shared" si="864"/>
        <v/>
      </c>
      <c r="Y7251" t="str">
        <f t="shared" si="861"/>
        <v/>
      </c>
      <c r="AA7251" s="16">
        <f t="shared" si="865"/>
        <v>0.16900000000000001</v>
      </c>
      <c r="AB7251" s="16">
        <f t="shared" si="866"/>
        <v>0.159</v>
      </c>
      <c r="AC7251" s="16"/>
    </row>
    <row r="7252" spans="1:29" x14ac:dyDescent="0.25">
      <c r="A7252" s="2">
        <v>43767</v>
      </c>
      <c r="B7252" s="1">
        <v>302</v>
      </c>
      <c r="C7252" s="3">
        <v>2400</v>
      </c>
      <c r="D7252" s="13">
        <v>330.02613425925898</v>
      </c>
      <c r="E7252">
        <v>64.19</v>
      </c>
      <c r="F7252" s="15">
        <f t="shared" si="867"/>
        <v>8.6899999999999977</v>
      </c>
      <c r="G7252">
        <v>0</v>
      </c>
      <c r="H7252">
        <v>2.0099999999999998</v>
      </c>
      <c r="I7252">
        <v>258.3</v>
      </c>
      <c r="J7252">
        <v>-9.3710000000000004</v>
      </c>
      <c r="K7252">
        <v>49.9</v>
      </c>
      <c r="L7252">
        <v>0.216</v>
      </c>
      <c r="M7252">
        <v>0.23050000000000001</v>
      </c>
      <c r="N7252">
        <v>0</v>
      </c>
      <c r="O7252">
        <v>0.6</v>
      </c>
      <c r="R7252">
        <v>12.53</v>
      </c>
      <c r="T7252">
        <f t="shared" si="862"/>
        <v>3022400</v>
      </c>
      <c r="U7252">
        <v>0</v>
      </c>
      <c r="V7252">
        <f t="shared" si="860"/>
        <v>0</v>
      </c>
      <c r="W7252">
        <f t="shared" si="863"/>
        <v>0.216</v>
      </c>
      <c r="X7252">
        <f t="shared" si="864"/>
        <v>0.23100000000000001</v>
      </c>
      <c r="Y7252">
        <f t="shared" si="861"/>
        <v>8.6999999999999994E-2</v>
      </c>
      <c r="AA7252" s="16">
        <f t="shared" si="865"/>
        <v>0.15</v>
      </c>
      <c r="AB7252" s="16">
        <f t="shared" si="866"/>
        <v>0.151</v>
      </c>
      <c r="AC7252" s="16"/>
    </row>
    <row r="7253" spans="1:29" x14ac:dyDescent="0.25">
      <c r="A7253" s="2">
        <v>43768</v>
      </c>
      <c r="B7253" s="1">
        <v>303</v>
      </c>
      <c r="C7253" s="3">
        <v>100</v>
      </c>
      <c r="D7253" s="13">
        <v>330.06780092592601</v>
      </c>
      <c r="E7253">
        <v>64.430000000000007</v>
      </c>
      <c r="F7253" s="15">
        <f t="shared" si="867"/>
        <v>8.9300000000000068</v>
      </c>
      <c r="G7253">
        <v>0</v>
      </c>
      <c r="H7253">
        <v>1.01</v>
      </c>
      <c r="I7253">
        <v>263.89999999999998</v>
      </c>
      <c r="J7253">
        <v>-8.6969999999999992</v>
      </c>
      <c r="K7253">
        <v>45.7</v>
      </c>
      <c r="L7253">
        <v>0.21529999999999999</v>
      </c>
      <c r="M7253">
        <v>0.2298</v>
      </c>
      <c r="N7253">
        <v>0</v>
      </c>
      <c r="O7253">
        <v>0.6</v>
      </c>
      <c r="R7253">
        <v>12.53</v>
      </c>
      <c r="T7253">
        <f t="shared" si="862"/>
        <v>3030100</v>
      </c>
      <c r="U7253">
        <v>0</v>
      </c>
      <c r="V7253">
        <f t="shared" si="860"/>
        <v>0</v>
      </c>
      <c r="W7253" t="str">
        <f t="shared" si="863"/>
        <v/>
      </c>
      <c r="X7253" t="str">
        <f t="shared" si="864"/>
        <v/>
      </c>
      <c r="Y7253" t="str">
        <f t="shared" si="861"/>
        <v/>
      </c>
      <c r="AA7253" s="16">
        <f t="shared" si="865"/>
        <v>0.14499999999999999</v>
      </c>
      <c r="AB7253" s="16">
        <f t="shared" si="866"/>
        <v>0.17199999999999999</v>
      </c>
      <c r="AC7253" s="16"/>
    </row>
    <row r="7254" spans="1:29" x14ac:dyDescent="0.25">
      <c r="A7254" s="2">
        <v>43768</v>
      </c>
      <c r="B7254" s="1">
        <v>303</v>
      </c>
      <c r="C7254" s="3">
        <v>200</v>
      </c>
      <c r="D7254" s="13">
        <v>330.10946759259298</v>
      </c>
      <c r="E7254">
        <v>64.19</v>
      </c>
      <c r="F7254" s="15">
        <f t="shared" si="867"/>
        <v>8.6899999999999977</v>
      </c>
      <c r="G7254">
        <v>0</v>
      </c>
      <c r="H7254">
        <v>1.51</v>
      </c>
      <c r="I7254">
        <v>268.10000000000002</v>
      </c>
      <c r="J7254">
        <v>-8.4969999999999999</v>
      </c>
      <c r="K7254">
        <v>45.3</v>
      </c>
      <c r="L7254">
        <v>0.21529999999999999</v>
      </c>
      <c r="M7254">
        <v>0.2298</v>
      </c>
      <c r="N7254">
        <v>0</v>
      </c>
      <c r="O7254">
        <v>0.6</v>
      </c>
      <c r="R7254">
        <v>12.43</v>
      </c>
      <c r="T7254">
        <f t="shared" si="862"/>
        <v>3030200</v>
      </c>
      <c r="U7254">
        <v>0</v>
      </c>
      <c r="V7254">
        <f t="shared" si="860"/>
        <v>0</v>
      </c>
      <c r="W7254" t="str">
        <f t="shared" si="863"/>
        <v/>
      </c>
      <c r="X7254" t="str">
        <f t="shared" si="864"/>
        <v/>
      </c>
      <c r="Y7254" t="str">
        <f t="shared" si="861"/>
        <v/>
      </c>
      <c r="AA7254" s="16">
        <f t="shared" si="865"/>
        <v>0.14599999999999999</v>
      </c>
      <c r="AB7254" s="16">
        <f t="shared" si="866"/>
        <v>0.17599999999999999</v>
      </c>
      <c r="AC7254" s="16"/>
    </row>
    <row r="7255" spans="1:29" x14ac:dyDescent="0.25">
      <c r="A7255" s="2">
        <v>43768</v>
      </c>
      <c r="B7255" s="1">
        <v>303</v>
      </c>
      <c r="C7255" s="3">
        <v>300</v>
      </c>
      <c r="D7255" s="13">
        <v>330.15113425925898</v>
      </c>
      <c r="E7255">
        <v>64.19</v>
      </c>
      <c r="F7255" s="15">
        <f t="shared" si="867"/>
        <v>8.6899999999999977</v>
      </c>
      <c r="G7255">
        <v>0</v>
      </c>
      <c r="H7255">
        <v>2.0099999999999998</v>
      </c>
      <c r="I7255">
        <v>283.60000000000002</v>
      </c>
      <c r="J7255">
        <v>-9.4730000000000008</v>
      </c>
      <c r="K7255">
        <v>50.6</v>
      </c>
      <c r="L7255">
        <v>0.21529999999999999</v>
      </c>
      <c r="M7255">
        <v>0.2291</v>
      </c>
      <c r="N7255">
        <v>0</v>
      </c>
      <c r="O7255">
        <v>0.6</v>
      </c>
      <c r="R7255">
        <v>12.43</v>
      </c>
      <c r="T7255">
        <f t="shared" si="862"/>
        <v>3030300</v>
      </c>
      <c r="U7255">
        <v>0</v>
      </c>
      <c r="V7255">
        <f t="shared" si="860"/>
        <v>0</v>
      </c>
      <c r="W7255" t="str">
        <f t="shared" si="863"/>
        <v/>
      </c>
      <c r="X7255" t="str">
        <f t="shared" si="864"/>
        <v/>
      </c>
      <c r="Y7255" t="str">
        <f t="shared" si="861"/>
        <v/>
      </c>
      <c r="AA7255" s="16">
        <f t="shared" si="865"/>
        <v>0.151</v>
      </c>
      <c r="AB7255" s="16">
        <f t="shared" si="866"/>
        <v>0.14699999999999999</v>
      </c>
      <c r="AC7255" s="16"/>
    </row>
    <row r="7256" spans="1:29" x14ac:dyDescent="0.25">
      <c r="A7256" s="2">
        <v>43768</v>
      </c>
      <c r="B7256" s="1">
        <v>303</v>
      </c>
      <c r="C7256" s="3">
        <v>400</v>
      </c>
      <c r="D7256" s="13">
        <v>330.19280092592601</v>
      </c>
      <c r="E7256">
        <v>64.19</v>
      </c>
      <c r="F7256" s="15">
        <f t="shared" si="867"/>
        <v>8.6899999999999977</v>
      </c>
      <c r="G7256">
        <v>0</v>
      </c>
      <c r="H7256">
        <v>1.51</v>
      </c>
      <c r="I7256">
        <v>315.89999999999998</v>
      </c>
      <c r="J7256">
        <v>-9.4730000000000008</v>
      </c>
      <c r="K7256">
        <v>55.5</v>
      </c>
      <c r="L7256">
        <v>0.21460000000000001</v>
      </c>
      <c r="M7256">
        <v>0.2291</v>
      </c>
      <c r="N7256">
        <v>0</v>
      </c>
      <c r="O7256">
        <v>0.6</v>
      </c>
      <c r="R7256">
        <v>12.43</v>
      </c>
      <c r="T7256">
        <f t="shared" si="862"/>
        <v>3030400</v>
      </c>
      <c r="U7256">
        <v>0</v>
      </c>
      <c r="V7256">
        <f t="shared" si="860"/>
        <v>0</v>
      </c>
      <c r="W7256" t="str">
        <f t="shared" si="863"/>
        <v/>
      </c>
      <c r="X7256" t="str">
        <f t="shared" si="864"/>
        <v/>
      </c>
      <c r="Y7256" t="str">
        <f t="shared" si="861"/>
        <v/>
      </c>
      <c r="AA7256" s="16">
        <f t="shared" si="865"/>
        <v>0.16500000000000001</v>
      </c>
      <c r="AB7256" s="16">
        <f t="shared" si="866"/>
        <v>0.13200000000000001</v>
      </c>
      <c r="AC7256" s="16"/>
    </row>
    <row r="7257" spans="1:29" x14ac:dyDescent="0.25">
      <c r="A7257" s="2">
        <v>43768</v>
      </c>
      <c r="B7257" s="1">
        <v>303</v>
      </c>
      <c r="C7257" s="3">
        <v>500</v>
      </c>
      <c r="D7257" s="13">
        <v>330.23446759259298</v>
      </c>
      <c r="E7257">
        <v>64.19</v>
      </c>
      <c r="F7257" s="15">
        <f t="shared" si="867"/>
        <v>8.6899999999999977</v>
      </c>
      <c r="G7257">
        <v>0</v>
      </c>
      <c r="H7257">
        <v>1.51</v>
      </c>
      <c r="I7257">
        <v>339.7</v>
      </c>
      <c r="J7257">
        <v>-9.4049999999999994</v>
      </c>
      <c r="K7257">
        <v>56.7</v>
      </c>
      <c r="L7257">
        <v>0.21460000000000001</v>
      </c>
      <c r="M7257">
        <v>0.2291</v>
      </c>
      <c r="N7257">
        <v>0</v>
      </c>
      <c r="O7257">
        <v>0.6</v>
      </c>
      <c r="R7257">
        <v>12.43</v>
      </c>
      <c r="T7257">
        <f t="shared" si="862"/>
        <v>3030500</v>
      </c>
      <c r="U7257">
        <v>0</v>
      </c>
      <c r="V7257">
        <f t="shared" si="860"/>
        <v>0</v>
      </c>
      <c r="W7257" t="str">
        <f t="shared" si="863"/>
        <v/>
      </c>
      <c r="X7257" t="str">
        <f t="shared" si="864"/>
        <v/>
      </c>
      <c r="Y7257" t="str">
        <f t="shared" si="861"/>
        <v/>
      </c>
      <c r="AA7257" s="16">
        <f t="shared" si="865"/>
        <v>0.17</v>
      </c>
      <c r="AB7257" s="16">
        <f t="shared" si="866"/>
        <v>0.13</v>
      </c>
      <c r="AC7257" s="16"/>
    </row>
    <row r="7258" spans="1:29" x14ac:dyDescent="0.25">
      <c r="A7258" s="2">
        <v>43768</v>
      </c>
      <c r="B7258" s="1">
        <v>303</v>
      </c>
      <c r="C7258" s="3">
        <v>600</v>
      </c>
      <c r="D7258" s="13">
        <v>330.27613425925898</v>
      </c>
      <c r="E7258">
        <v>64.430000000000007</v>
      </c>
      <c r="F7258" s="15">
        <f t="shared" si="867"/>
        <v>8.9300000000000068</v>
      </c>
      <c r="G7258">
        <v>0</v>
      </c>
      <c r="H7258">
        <v>2.0099999999999998</v>
      </c>
      <c r="I7258">
        <v>293.39999999999998</v>
      </c>
      <c r="J7258">
        <v>-8.1980000000000004</v>
      </c>
      <c r="K7258">
        <v>50</v>
      </c>
      <c r="L7258">
        <v>0.21460000000000001</v>
      </c>
      <c r="M7258">
        <v>0.2291</v>
      </c>
      <c r="N7258">
        <v>0</v>
      </c>
      <c r="O7258">
        <v>0.6</v>
      </c>
      <c r="R7258">
        <v>12.43</v>
      </c>
      <c r="T7258">
        <f t="shared" si="862"/>
        <v>3030600</v>
      </c>
      <c r="U7258">
        <v>0</v>
      </c>
      <c r="V7258">
        <f t="shared" si="860"/>
        <v>0</v>
      </c>
      <c r="W7258" t="str">
        <f t="shared" si="863"/>
        <v/>
      </c>
      <c r="X7258" t="str">
        <f t="shared" si="864"/>
        <v/>
      </c>
      <c r="Y7258" t="str">
        <f t="shared" si="861"/>
        <v/>
      </c>
      <c r="AA7258" s="16">
        <f t="shared" si="865"/>
        <v>0.16500000000000001</v>
      </c>
      <c r="AB7258" s="16">
        <f t="shared" si="866"/>
        <v>0.16500000000000001</v>
      </c>
      <c r="AC7258" s="16"/>
    </row>
    <row r="7259" spans="1:29" x14ac:dyDescent="0.25">
      <c r="A7259" s="2">
        <v>43768</v>
      </c>
      <c r="B7259" s="1">
        <v>303</v>
      </c>
      <c r="C7259" s="3">
        <v>700</v>
      </c>
      <c r="D7259" s="13">
        <v>330.31780092592601</v>
      </c>
      <c r="E7259">
        <v>64.900000000000006</v>
      </c>
      <c r="F7259" s="15">
        <f t="shared" si="867"/>
        <v>9.4000000000000057</v>
      </c>
      <c r="G7259">
        <v>0</v>
      </c>
      <c r="H7259">
        <v>1.51</v>
      </c>
      <c r="I7259">
        <v>321.5</v>
      </c>
      <c r="J7259">
        <v>-9.1340000000000003</v>
      </c>
      <c r="K7259">
        <v>54</v>
      </c>
      <c r="L7259">
        <v>0.21460000000000001</v>
      </c>
      <c r="M7259">
        <v>0.2291</v>
      </c>
      <c r="N7259">
        <v>0</v>
      </c>
      <c r="O7259">
        <v>3.1</v>
      </c>
      <c r="R7259">
        <v>12.43</v>
      </c>
      <c r="T7259">
        <f t="shared" si="862"/>
        <v>3030700</v>
      </c>
      <c r="U7259">
        <v>1</v>
      </c>
      <c r="V7259">
        <f t="shared" si="860"/>
        <v>3.1</v>
      </c>
      <c r="W7259" t="str">
        <f t="shared" si="863"/>
        <v/>
      </c>
      <c r="X7259" t="str">
        <f t="shared" si="864"/>
        <v/>
      </c>
      <c r="Y7259" t="str">
        <f t="shared" si="861"/>
        <v/>
      </c>
      <c r="AA7259" s="16">
        <f t="shared" si="865"/>
        <v>0.16500000000000001</v>
      </c>
      <c r="AB7259" s="16">
        <f t="shared" si="866"/>
        <v>0.14099999999999999</v>
      </c>
      <c r="AC7259" s="16"/>
    </row>
    <row r="7260" spans="1:29" x14ac:dyDescent="0.25">
      <c r="A7260" s="2">
        <v>43768</v>
      </c>
      <c r="B7260" s="1">
        <v>303</v>
      </c>
      <c r="C7260" s="3">
        <v>800</v>
      </c>
      <c r="D7260" s="13">
        <v>330.35946759259298</v>
      </c>
      <c r="E7260">
        <v>65.010000000000005</v>
      </c>
      <c r="F7260" s="15">
        <f t="shared" si="867"/>
        <v>9.5100000000000051</v>
      </c>
      <c r="G7260">
        <v>0</v>
      </c>
      <c r="H7260">
        <v>1.51</v>
      </c>
      <c r="I7260">
        <v>332.7</v>
      </c>
      <c r="J7260">
        <v>-6.7060000000000004</v>
      </c>
      <c r="K7260">
        <v>53.5</v>
      </c>
      <c r="L7260">
        <v>0.21460000000000001</v>
      </c>
      <c r="M7260">
        <v>0.2291</v>
      </c>
      <c r="N7260">
        <v>0</v>
      </c>
      <c r="O7260">
        <v>113.1</v>
      </c>
      <c r="R7260">
        <v>13.82</v>
      </c>
      <c r="T7260">
        <f t="shared" si="862"/>
        <v>3030800</v>
      </c>
      <c r="U7260">
        <v>77.3</v>
      </c>
      <c r="V7260">
        <f t="shared" si="860"/>
        <v>113.1</v>
      </c>
      <c r="W7260" t="str">
        <f t="shared" si="863"/>
        <v/>
      </c>
      <c r="X7260" t="str">
        <f t="shared" si="864"/>
        <v/>
      </c>
      <c r="Y7260" t="str">
        <f t="shared" si="861"/>
        <v/>
      </c>
      <c r="AA7260" s="16">
        <f t="shared" si="865"/>
        <v>0.19800000000000001</v>
      </c>
      <c r="AB7260" s="16">
        <f t="shared" si="866"/>
        <v>0.17199999999999999</v>
      </c>
      <c r="AC7260" s="16"/>
    </row>
    <row r="7261" spans="1:29" x14ac:dyDescent="0.25">
      <c r="A7261" s="2">
        <v>43768</v>
      </c>
      <c r="B7261" s="1">
        <v>303</v>
      </c>
      <c r="C7261" s="3">
        <v>900</v>
      </c>
      <c r="D7261" s="13">
        <v>330.40113425925898</v>
      </c>
      <c r="E7261">
        <v>64.08</v>
      </c>
      <c r="F7261" s="15">
        <f t="shared" si="867"/>
        <v>8.5799999999999983</v>
      </c>
      <c r="G7261">
        <v>0.5</v>
      </c>
      <c r="H7261">
        <v>3.52</v>
      </c>
      <c r="I7261">
        <v>247.1</v>
      </c>
      <c r="J7261">
        <v>-4.0460000000000003</v>
      </c>
      <c r="K7261">
        <v>39.299999999999997</v>
      </c>
      <c r="L7261">
        <v>0.21460000000000001</v>
      </c>
      <c r="M7261">
        <v>0.2291</v>
      </c>
      <c r="N7261">
        <v>0</v>
      </c>
      <c r="O7261">
        <v>266.89999999999998</v>
      </c>
      <c r="R7261">
        <v>13.5</v>
      </c>
      <c r="T7261">
        <f t="shared" si="862"/>
        <v>3030900</v>
      </c>
      <c r="U7261">
        <v>219.7</v>
      </c>
      <c r="V7261">
        <f t="shared" si="860"/>
        <v>266.89999999999998</v>
      </c>
      <c r="W7261" t="str">
        <f t="shared" si="863"/>
        <v/>
      </c>
      <c r="X7261" t="str">
        <f t="shared" si="864"/>
        <v/>
      </c>
      <c r="Y7261" t="str">
        <f t="shared" si="861"/>
        <v/>
      </c>
      <c r="AA7261" s="16">
        <f t="shared" si="865"/>
        <v>0.17799999999999999</v>
      </c>
      <c r="AB7261" s="16">
        <f t="shared" si="866"/>
        <v>0.27500000000000002</v>
      </c>
      <c r="AC7261" s="16"/>
    </row>
    <row r="7262" spans="1:29" x14ac:dyDescent="0.25">
      <c r="A7262" s="2">
        <v>43768</v>
      </c>
      <c r="B7262" s="1">
        <v>303</v>
      </c>
      <c r="C7262" s="3">
        <v>1000</v>
      </c>
      <c r="D7262" s="13">
        <v>330.44280092592601</v>
      </c>
      <c r="E7262">
        <v>64.08</v>
      </c>
      <c r="F7262" s="15">
        <f t="shared" si="867"/>
        <v>8.5799999999999983</v>
      </c>
      <c r="G7262">
        <v>0</v>
      </c>
      <c r="H7262">
        <v>1.51</v>
      </c>
      <c r="I7262">
        <v>164.3</v>
      </c>
      <c r="J7262">
        <v>-2.508</v>
      </c>
      <c r="K7262">
        <v>36.700000000000003</v>
      </c>
      <c r="L7262">
        <v>0.21460000000000001</v>
      </c>
      <c r="M7262">
        <v>0.2291</v>
      </c>
      <c r="N7262">
        <v>0</v>
      </c>
      <c r="O7262">
        <v>394.4</v>
      </c>
      <c r="R7262">
        <v>13.39</v>
      </c>
      <c r="T7262">
        <f t="shared" si="862"/>
        <v>3031000</v>
      </c>
      <c r="U7262">
        <v>341.2</v>
      </c>
      <c r="V7262">
        <f t="shared" si="860"/>
        <v>394.4</v>
      </c>
      <c r="W7262" t="str">
        <f t="shared" si="863"/>
        <v/>
      </c>
      <c r="X7262" t="str">
        <f t="shared" si="864"/>
        <v/>
      </c>
      <c r="Y7262" t="str">
        <f t="shared" si="861"/>
        <v/>
      </c>
      <c r="AA7262" s="16">
        <f t="shared" si="865"/>
        <v>0.186</v>
      </c>
      <c r="AB7262" s="16">
        <f t="shared" si="866"/>
        <v>0.32100000000000001</v>
      </c>
      <c r="AC7262" s="16"/>
    </row>
    <row r="7263" spans="1:29" x14ac:dyDescent="0.25">
      <c r="A7263" s="2">
        <v>43768</v>
      </c>
      <c r="B7263" s="1">
        <v>303</v>
      </c>
      <c r="C7263" s="3">
        <v>1100</v>
      </c>
      <c r="D7263" s="13">
        <v>330.48446759259298</v>
      </c>
      <c r="E7263">
        <v>64.08</v>
      </c>
      <c r="F7263" s="15">
        <f t="shared" si="867"/>
        <v>8.5799999999999983</v>
      </c>
      <c r="G7263">
        <v>0</v>
      </c>
      <c r="H7263">
        <v>2.52</v>
      </c>
      <c r="I7263">
        <v>174.1</v>
      </c>
      <c r="J7263">
        <v>-1.3560000000000001</v>
      </c>
      <c r="K7263">
        <v>36.6</v>
      </c>
      <c r="L7263">
        <v>0.21460000000000001</v>
      </c>
      <c r="M7263">
        <v>0.2291</v>
      </c>
      <c r="N7263">
        <v>0</v>
      </c>
      <c r="O7263">
        <v>466.9</v>
      </c>
      <c r="R7263">
        <v>13.28</v>
      </c>
      <c r="T7263">
        <f t="shared" si="862"/>
        <v>3031100</v>
      </c>
      <c r="U7263">
        <v>421.7</v>
      </c>
      <c r="V7263">
        <f t="shared" si="860"/>
        <v>466.9</v>
      </c>
      <c r="W7263" t="str">
        <f t="shared" si="863"/>
        <v/>
      </c>
      <c r="X7263" t="str">
        <f t="shared" si="864"/>
        <v/>
      </c>
      <c r="Y7263" t="str">
        <f t="shared" si="861"/>
        <v/>
      </c>
      <c r="AA7263" s="16">
        <f t="shared" si="865"/>
        <v>0.20200000000000001</v>
      </c>
      <c r="AB7263" s="16">
        <f t="shared" si="866"/>
        <v>0.35</v>
      </c>
      <c r="AC7263" s="16"/>
    </row>
    <row r="7264" spans="1:29" x14ac:dyDescent="0.25">
      <c r="A7264" s="2">
        <v>43768</v>
      </c>
      <c r="B7264" s="1">
        <v>303</v>
      </c>
      <c r="C7264" s="3">
        <v>1200</v>
      </c>
      <c r="D7264" s="13">
        <v>330.52613425925898</v>
      </c>
      <c r="E7264">
        <v>63.73</v>
      </c>
      <c r="F7264" s="15">
        <f t="shared" si="867"/>
        <v>8.2299999999999969</v>
      </c>
      <c r="G7264">
        <v>0.5</v>
      </c>
      <c r="H7264">
        <v>3.52</v>
      </c>
      <c r="I7264">
        <v>168.5</v>
      </c>
      <c r="J7264">
        <v>-0.73199999999999998</v>
      </c>
      <c r="K7264">
        <v>36.6</v>
      </c>
      <c r="L7264">
        <v>0.21460000000000001</v>
      </c>
      <c r="M7264">
        <v>0.2291</v>
      </c>
      <c r="N7264">
        <v>0</v>
      </c>
      <c r="O7264">
        <v>491.9</v>
      </c>
      <c r="R7264">
        <v>13.28</v>
      </c>
      <c r="T7264">
        <f t="shared" si="862"/>
        <v>3031200</v>
      </c>
      <c r="U7264">
        <v>452</v>
      </c>
      <c r="V7264">
        <f t="shared" si="860"/>
        <v>491.9</v>
      </c>
      <c r="W7264" t="str">
        <f t="shared" si="863"/>
        <v/>
      </c>
      <c r="X7264" t="str">
        <f t="shared" si="864"/>
        <v/>
      </c>
      <c r="Y7264" t="str">
        <f t="shared" si="861"/>
        <v/>
      </c>
      <c r="AA7264" s="16">
        <f t="shared" si="865"/>
        <v>0.21199999999999999</v>
      </c>
      <c r="AB7264" s="16">
        <f t="shared" si="866"/>
        <v>0.36699999999999999</v>
      </c>
      <c r="AC7264" s="16"/>
    </row>
    <row r="7265" spans="1:29" x14ac:dyDescent="0.25">
      <c r="A7265" s="2">
        <v>43768</v>
      </c>
      <c r="B7265" s="1">
        <v>303</v>
      </c>
      <c r="C7265" s="3">
        <v>1300</v>
      </c>
      <c r="D7265" s="13">
        <v>330.56780092592601</v>
      </c>
      <c r="E7265">
        <v>64.900000000000006</v>
      </c>
      <c r="F7265" s="15">
        <f t="shared" si="867"/>
        <v>9.4000000000000057</v>
      </c>
      <c r="G7265">
        <v>0.5</v>
      </c>
      <c r="H7265">
        <v>2.52</v>
      </c>
      <c r="I7265">
        <v>178.3</v>
      </c>
      <c r="J7265">
        <v>0.16300000000000001</v>
      </c>
      <c r="K7265">
        <v>36.5</v>
      </c>
      <c r="L7265">
        <v>0.21460000000000001</v>
      </c>
      <c r="M7265">
        <v>0.22839999999999999</v>
      </c>
      <c r="N7265">
        <v>0</v>
      </c>
      <c r="O7265">
        <v>424.4</v>
      </c>
      <c r="R7265">
        <v>13.28</v>
      </c>
      <c r="T7265">
        <f t="shared" si="862"/>
        <v>3031300</v>
      </c>
      <c r="U7265">
        <v>429</v>
      </c>
      <c r="V7265">
        <f t="shared" si="860"/>
        <v>424.4</v>
      </c>
      <c r="W7265" t="str">
        <f t="shared" si="863"/>
        <v/>
      </c>
      <c r="X7265" t="str">
        <f t="shared" si="864"/>
        <v/>
      </c>
      <c r="Y7265" t="str">
        <f t="shared" si="861"/>
        <v/>
      </c>
      <c r="AA7265" s="16">
        <f t="shared" si="865"/>
        <v>0.22500000000000001</v>
      </c>
      <c r="AB7265" s="16">
        <f t="shared" si="866"/>
        <v>0.39100000000000001</v>
      </c>
      <c r="AC7265" s="16"/>
    </row>
    <row r="7266" spans="1:29" x14ac:dyDescent="0.25">
      <c r="A7266" s="2">
        <v>43768</v>
      </c>
      <c r="B7266" s="1">
        <v>303</v>
      </c>
      <c r="C7266" s="3">
        <v>1400</v>
      </c>
      <c r="D7266" s="13">
        <v>330.60946759259298</v>
      </c>
      <c r="E7266">
        <v>63.84</v>
      </c>
      <c r="F7266" s="15">
        <f t="shared" si="867"/>
        <v>8.3400000000000034</v>
      </c>
      <c r="G7266">
        <v>0.5</v>
      </c>
      <c r="H7266">
        <v>2.0099999999999998</v>
      </c>
      <c r="I7266">
        <v>176.9</v>
      </c>
      <c r="J7266">
        <v>0.27300000000000002</v>
      </c>
      <c r="K7266">
        <v>38.200000000000003</v>
      </c>
      <c r="L7266">
        <v>0.21460000000000001</v>
      </c>
      <c r="M7266">
        <v>0.22839999999999999</v>
      </c>
      <c r="N7266">
        <v>0</v>
      </c>
      <c r="O7266">
        <v>211.9</v>
      </c>
      <c r="R7266">
        <v>13.5</v>
      </c>
      <c r="T7266">
        <f t="shared" si="862"/>
        <v>3031400</v>
      </c>
      <c r="U7266">
        <v>355.3</v>
      </c>
      <c r="V7266">
        <f t="shared" si="860"/>
        <v>211.9</v>
      </c>
      <c r="W7266" t="str">
        <f t="shared" si="863"/>
        <v/>
      </c>
      <c r="X7266" t="str">
        <f t="shared" si="864"/>
        <v/>
      </c>
      <c r="Y7266" t="str">
        <f t="shared" si="861"/>
        <v/>
      </c>
      <c r="AA7266" s="16">
        <f t="shared" si="865"/>
        <v>0.23799999999999999</v>
      </c>
      <c r="AB7266" s="16">
        <f t="shared" si="866"/>
        <v>0.38500000000000001</v>
      </c>
      <c r="AC7266" s="16"/>
    </row>
    <row r="7267" spans="1:29" x14ac:dyDescent="0.25">
      <c r="A7267" s="2">
        <v>43768</v>
      </c>
      <c r="B7267" s="1">
        <v>303</v>
      </c>
      <c r="C7267" s="3">
        <v>1500</v>
      </c>
      <c r="D7267" s="13">
        <v>330.65113425925898</v>
      </c>
      <c r="E7267">
        <v>63.84</v>
      </c>
      <c r="F7267" s="15">
        <f t="shared" si="867"/>
        <v>8.3400000000000034</v>
      </c>
      <c r="G7267">
        <v>0</v>
      </c>
      <c r="H7267">
        <v>2.0099999999999998</v>
      </c>
      <c r="I7267">
        <v>178.3</v>
      </c>
      <c r="J7267">
        <v>-0.59099999999999997</v>
      </c>
      <c r="K7267">
        <v>39.4</v>
      </c>
      <c r="L7267">
        <v>0.21460000000000001</v>
      </c>
      <c r="M7267">
        <v>0.22839999999999999</v>
      </c>
      <c r="N7267">
        <v>0</v>
      </c>
      <c r="O7267">
        <v>163.1</v>
      </c>
      <c r="R7267">
        <v>13.93</v>
      </c>
      <c r="T7267">
        <f t="shared" si="862"/>
        <v>3031500</v>
      </c>
      <c r="U7267">
        <v>239</v>
      </c>
      <c r="V7267">
        <f t="shared" si="860"/>
        <v>163.1</v>
      </c>
      <c r="W7267" t="str">
        <f t="shared" si="863"/>
        <v/>
      </c>
      <c r="X7267" t="str">
        <f t="shared" si="864"/>
        <v/>
      </c>
      <c r="Y7267" t="str">
        <f t="shared" si="861"/>
        <v/>
      </c>
      <c r="AA7267" s="16">
        <f t="shared" si="865"/>
        <v>0.23</v>
      </c>
      <c r="AB7267" s="16">
        <f t="shared" si="866"/>
        <v>0.35399999999999998</v>
      </c>
      <c r="AC7267" s="16"/>
    </row>
    <row r="7268" spans="1:29" x14ac:dyDescent="0.25">
      <c r="A7268" s="2">
        <v>43768</v>
      </c>
      <c r="B7268" s="1">
        <v>303</v>
      </c>
      <c r="C7268" s="3">
        <v>1600</v>
      </c>
      <c r="D7268" s="13">
        <v>330.69280092592601</v>
      </c>
      <c r="E7268">
        <v>64.08</v>
      </c>
      <c r="F7268" s="15">
        <f t="shared" si="867"/>
        <v>8.5799999999999983</v>
      </c>
      <c r="G7268">
        <v>0</v>
      </c>
      <c r="H7268">
        <v>1.01</v>
      </c>
      <c r="I7268">
        <v>178.3</v>
      </c>
      <c r="J7268">
        <v>-1.27</v>
      </c>
      <c r="K7268">
        <v>42.8</v>
      </c>
      <c r="L7268">
        <v>0.21460000000000001</v>
      </c>
      <c r="M7268">
        <v>0.2276</v>
      </c>
      <c r="N7268">
        <v>0</v>
      </c>
      <c r="O7268">
        <v>100.6</v>
      </c>
      <c r="R7268">
        <v>14.04</v>
      </c>
      <c r="T7268">
        <f t="shared" si="862"/>
        <v>3031600</v>
      </c>
      <c r="U7268">
        <v>97.8</v>
      </c>
      <c r="V7268">
        <f t="shared" si="860"/>
        <v>100.6</v>
      </c>
      <c r="W7268" t="str">
        <f t="shared" si="863"/>
        <v/>
      </c>
      <c r="X7268" t="str">
        <f t="shared" si="864"/>
        <v/>
      </c>
      <c r="Y7268" t="str">
        <f t="shared" si="861"/>
        <v/>
      </c>
      <c r="AA7268" s="16">
        <f t="shared" si="865"/>
        <v>0.23799999999999999</v>
      </c>
      <c r="AB7268" s="16">
        <f t="shared" si="866"/>
        <v>0.318</v>
      </c>
      <c r="AC7268" s="16"/>
    </row>
    <row r="7269" spans="1:29" x14ac:dyDescent="0.25">
      <c r="A7269" s="2">
        <v>43768</v>
      </c>
      <c r="B7269" s="1">
        <v>303</v>
      </c>
      <c r="C7269" s="3">
        <v>1700</v>
      </c>
      <c r="D7269" s="13">
        <v>330.73446759259298</v>
      </c>
      <c r="E7269">
        <v>64.08</v>
      </c>
      <c r="F7269" s="15">
        <f t="shared" si="867"/>
        <v>8.5799999999999983</v>
      </c>
      <c r="G7269">
        <v>0</v>
      </c>
      <c r="H7269">
        <v>1.01</v>
      </c>
      <c r="I7269">
        <v>175.5</v>
      </c>
      <c r="J7269">
        <v>-2.859</v>
      </c>
      <c r="K7269">
        <v>45</v>
      </c>
      <c r="L7269">
        <v>0.21460000000000001</v>
      </c>
      <c r="M7269">
        <v>0.2276</v>
      </c>
      <c r="N7269">
        <v>0</v>
      </c>
      <c r="O7269">
        <v>5.6</v>
      </c>
      <c r="R7269">
        <v>13.28</v>
      </c>
      <c r="T7269">
        <f t="shared" si="862"/>
        <v>3031700</v>
      </c>
      <c r="U7269">
        <v>3.5</v>
      </c>
      <c r="V7269">
        <f t="shared" si="860"/>
        <v>5.6</v>
      </c>
      <c r="W7269" t="str">
        <f t="shared" si="863"/>
        <v/>
      </c>
      <c r="X7269" t="str">
        <f t="shared" si="864"/>
        <v/>
      </c>
      <c r="Y7269" t="str">
        <f t="shared" si="861"/>
        <v/>
      </c>
      <c r="AA7269" s="16">
        <f t="shared" si="865"/>
        <v>0.223</v>
      </c>
      <c r="AB7269" s="16">
        <f t="shared" si="866"/>
        <v>0.27300000000000002</v>
      </c>
      <c r="AC7269" s="16"/>
    </row>
    <row r="7270" spans="1:29" x14ac:dyDescent="0.25">
      <c r="A7270" s="2">
        <v>43768</v>
      </c>
      <c r="B7270" s="1">
        <v>303</v>
      </c>
      <c r="C7270" s="3">
        <v>1800</v>
      </c>
      <c r="D7270" s="13">
        <v>330.77613425925898</v>
      </c>
      <c r="E7270">
        <v>64.430000000000007</v>
      </c>
      <c r="F7270" s="15">
        <f t="shared" si="867"/>
        <v>8.9300000000000068</v>
      </c>
      <c r="G7270">
        <v>0</v>
      </c>
      <c r="H7270">
        <v>2.52</v>
      </c>
      <c r="I7270">
        <v>21.1</v>
      </c>
      <c r="J7270">
        <v>-3.657</v>
      </c>
      <c r="K7270">
        <v>56.9</v>
      </c>
      <c r="L7270">
        <v>0.21460000000000001</v>
      </c>
      <c r="M7270">
        <v>0.22689999999999999</v>
      </c>
      <c r="N7270">
        <v>0</v>
      </c>
      <c r="O7270">
        <v>0.6</v>
      </c>
      <c r="R7270">
        <v>13.07</v>
      </c>
      <c r="T7270">
        <f t="shared" si="862"/>
        <v>3031800</v>
      </c>
      <c r="U7270">
        <v>0</v>
      </c>
      <c r="V7270">
        <f t="shared" si="860"/>
        <v>0</v>
      </c>
      <c r="W7270" t="str">
        <f t="shared" si="863"/>
        <v/>
      </c>
      <c r="X7270" t="str">
        <f t="shared" si="864"/>
        <v/>
      </c>
      <c r="Y7270" t="str">
        <f t="shared" si="861"/>
        <v/>
      </c>
      <c r="AA7270" s="16">
        <f t="shared" si="865"/>
        <v>0.26500000000000001</v>
      </c>
      <c r="AB7270" s="16">
        <f t="shared" si="866"/>
        <v>0.20100000000000001</v>
      </c>
      <c r="AC7270" s="16"/>
    </row>
    <row r="7271" spans="1:29" x14ac:dyDescent="0.25">
      <c r="A7271" s="2">
        <v>43768</v>
      </c>
      <c r="B7271" s="1">
        <v>303</v>
      </c>
      <c r="C7271" s="3">
        <v>1900</v>
      </c>
      <c r="D7271" s="13">
        <v>330.81780092592601</v>
      </c>
      <c r="E7271">
        <v>64.31</v>
      </c>
      <c r="F7271" s="15">
        <f t="shared" si="867"/>
        <v>8.8100000000000023</v>
      </c>
      <c r="G7271">
        <v>1.51</v>
      </c>
      <c r="H7271">
        <v>4.03</v>
      </c>
      <c r="I7271">
        <v>30.9</v>
      </c>
      <c r="J7271">
        <v>-6.42</v>
      </c>
      <c r="K7271">
        <v>58.3</v>
      </c>
      <c r="L7271">
        <v>0.21460000000000001</v>
      </c>
      <c r="M7271">
        <v>0.22689999999999999</v>
      </c>
      <c r="N7271">
        <v>0</v>
      </c>
      <c r="O7271">
        <v>0.6</v>
      </c>
      <c r="R7271">
        <v>12.96</v>
      </c>
      <c r="T7271">
        <f t="shared" si="862"/>
        <v>3031900</v>
      </c>
      <c r="U7271">
        <v>0</v>
      </c>
      <c r="V7271">
        <f t="shared" si="860"/>
        <v>0</v>
      </c>
      <c r="W7271" t="str">
        <f t="shared" si="863"/>
        <v/>
      </c>
      <c r="X7271" t="str">
        <f t="shared" si="864"/>
        <v/>
      </c>
      <c r="Y7271" t="str">
        <f t="shared" si="861"/>
        <v/>
      </c>
      <c r="AA7271" s="16">
        <f t="shared" si="865"/>
        <v>0.22</v>
      </c>
      <c r="AB7271" s="16">
        <f t="shared" si="866"/>
        <v>0.157</v>
      </c>
      <c r="AC7271" s="16"/>
    </row>
    <row r="7272" spans="1:29" x14ac:dyDescent="0.25">
      <c r="A7272" s="2">
        <v>43768</v>
      </c>
      <c r="B7272" s="1">
        <v>303</v>
      </c>
      <c r="C7272" s="3">
        <v>2000</v>
      </c>
      <c r="D7272" s="13">
        <v>330.85946759259298</v>
      </c>
      <c r="E7272">
        <v>64.31</v>
      </c>
      <c r="F7272" s="15">
        <f t="shared" si="867"/>
        <v>8.8100000000000023</v>
      </c>
      <c r="G7272">
        <v>2.0099999999999998</v>
      </c>
      <c r="H7272">
        <v>4.53</v>
      </c>
      <c r="I7272">
        <v>42.1</v>
      </c>
      <c r="J7272">
        <v>-6.8979999999999997</v>
      </c>
      <c r="K7272">
        <v>54.9</v>
      </c>
      <c r="L7272">
        <v>0.21379999999999999</v>
      </c>
      <c r="M7272">
        <v>0.22689999999999999</v>
      </c>
      <c r="N7272">
        <v>0</v>
      </c>
      <c r="O7272">
        <v>0.6</v>
      </c>
      <c r="R7272">
        <v>12.75</v>
      </c>
      <c r="T7272">
        <f t="shared" si="862"/>
        <v>3032000</v>
      </c>
      <c r="U7272">
        <v>0</v>
      </c>
      <c r="V7272">
        <f t="shared" si="860"/>
        <v>0</v>
      </c>
      <c r="W7272" t="str">
        <f t="shared" si="863"/>
        <v/>
      </c>
      <c r="X7272" t="str">
        <f t="shared" si="864"/>
        <v/>
      </c>
      <c r="Y7272" t="str">
        <f t="shared" si="861"/>
        <v/>
      </c>
      <c r="AA7272" s="16">
        <f t="shared" si="865"/>
        <v>0.2</v>
      </c>
      <c r="AB7272" s="16">
        <f t="shared" si="866"/>
        <v>0.16400000000000001</v>
      </c>
      <c r="AC7272" s="16"/>
    </row>
    <row r="7273" spans="1:29" x14ac:dyDescent="0.25">
      <c r="A7273" s="2">
        <v>43768</v>
      </c>
      <c r="B7273" s="1">
        <v>303</v>
      </c>
      <c r="C7273" s="3">
        <v>2100</v>
      </c>
      <c r="D7273" s="13">
        <v>330.90113425925898</v>
      </c>
      <c r="E7273">
        <v>64.19</v>
      </c>
      <c r="F7273" s="15">
        <f t="shared" si="867"/>
        <v>8.6899999999999977</v>
      </c>
      <c r="G7273">
        <v>1.51</v>
      </c>
      <c r="H7273">
        <v>4.03</v>
      </c>
      <c r="I7273">
        <v>30.9</v>
      </c>
      <c r="J7273">
        <v>-5.2640000000000002</v>
      </c>
      <c r="K7273">
        <v>64.3</v>
      </c>
      <c r="L7273">
        <v>0.21379999999999999</v>
      </c>
      <c r="M7273">
        <v>0.22689999999999999</v>
      </c>
      <c r="N7273">
        <v>0</v>
      </c>
      <c r="O7273">
        <v>0.6</v>
      </c>
      <c r="R7273">
        <v>12.75</v>
      </c>
      <c r="T7273">
        <f t="shared" si="862"/>
        <v>3032100</v>
      </c>
      <c r="U7273">
        <v>0</v>
      </c>
      <c r="V7273">
        <f t="shared" si="860"/>
        <v>0</v>
      </c>
      <c r="W7273" t="str">
        <f t="shared" si="863"/>
        <v/>
      </c>
      <c r="X7273" t="str">
        <f t="shared" si="864"/>
        <v/>
      </c>
      <c r="Y7273" t="str">
        <f t="shared" si="861"/>
        <v/>
      </c>
      <c r="AA7273" s="16">
        <f t="shared" si="865"/>
        <v>0.26500000000000001</v>
      </c>
      <c r="AB7273" s="16">
        <f t="shared" si="866"/>
        <v>0.14699999999999999</v>
      </c>
      <c r="AC7273" s="16"/>
    </row>
    <row r="7274" spans="1:29" x14ac:dyDescent="0.25">
      <c r="A7274" s="2">
        <v>43768</v>
      </c>
      <c r="B7274" s="1">
        <v>303</v>
      </c>
      <c r="C7274" s="3">
        <v>2200</v>
      </c>
      <c r="D7274" s="13">
        <v>330.94280092592601</v>
      </c>
      <c r="E7274">
        <v>64.19</v>
      </c>
      <c r="F7274" s="15">
        <f t="shared" si="867"/>
        <v>8.6899999999999977</v>
      </c>
      <c r="G7274">
        <v>1.01</v>
      </c>
      <c r="H7274">
        <v>2.52</v>
      </c>
      <c r="I7274">
        <v>23.9</v>
      </c>
      <c r="J7274">
        <v>-4.9870000000000001</v>
      </c>
      <c r="K7274">
        <v>67.3</v>
      </c>
      <c r="L7274">
        <v>0.21379999999999999</v>
      </c>
      <c r="M7274">
        <v>0.22689999999999999</v>
      </c>
      <c r="N7274">
        <v>0</v>
      </c>
      <c r="O7274">
        <v>0.6</v>
      </c>
      <c r="R7274">
        <v>12.64</v>
      </c>
      <c r="T7274">
        <f t="shared" si="862"/>
        <v>3032200</v>
      </c>
      <c r="U7274">
        <v>0</v>
      </c>
      <c r="V7274">
        <f t="shared" si="860"/>
        <v>0</v>
      </c>
      <c r="W7274" t="str">
        <f t="shared" si="863"/>
        <v/>
      </c>
      <c r="X7274" t="str">
        <f t="shared" si="864"/>
        <v/>
      </c>
      <c r="Y7274" t="str">
        <f t="shared" si="861"/>
        <v/>
      </c>
      <c r="AA7274" s="16">
        <f t="shared" si="865"/>
        <v>0.28399999999999997</v>
      </c>
      <c r="AB7274" s="16">
        <f t="shared" si="866"/>
        <v>0.13800000000000001</v>
      </c>
      <c r="AC7274" s="16"/>
    </row>
    <row r="7275" spans="1:29" x14ac:dyDescent="0.25">
      <c r="A7275" s="2">
        <v>43768</v>
      </c>
      <c r="B7275" s="1">
        <v>303</v>
      </c>
      <c r="C7275" s="3">
        <v>2300</v>
      </c>
      <c r="D7275" s="13">
        <v>330.98446759259298</v>
      </c>
      <c r="E7275">
        <v>64.31</v>
      </c>
      <c r="F7275" s="15">
        <f t="shared" si="867"/>
        <v>8.8100000000000023</v>
      </c>
      <c r="G7275">
        <v>0.5</v>
      </c>
      <c r="H7275">
        <v>2.0099999999999998</v>
      </c>
      <c r="I7275">
        <v>8.4</v>
      </c>
      <c r="J7275">
        <v>-3.9260000000000002</v>
      </c>
      <c r="K7275">
        <v>66</v>
      </c>
      <c r="L7275">
        <v>0.21310000000000001</v>
      </c>
      <c r="M7275">
        <v>0.22689999999999999</v>
      </c>
      <c r="N7275">
        <v>0</v>
      </c>
      <c r="O7275">
        <v>0.6</v>
      </c>
      <c r="R7275">
        <v>12.64</v>
      </c>
      <c r="T7275">
        <f t="shared" si="862"/>
        <v>3032300</v>
      </c>
      <c r="U7275">
        <v>0</v>
      </c>
      <c r="V7275">
        <f t="shared" si="860"/>
        <v>0</v>
      </c>
      <c r="W7275" t="str">
        <f t="shared" si="863"/>
        <v/>
      </c>
      <c r="X7275" t="str">
        <f t="shared" si="864"/>
        <v/>
      </c>
      <c r="Y7275" t="str">
        <f t="shared" si="861"/>
        <v/>
      </c>
      <c r="AA7275" s="16">
        <f t="shared" si="865"/>
        <v>0.30099999999999999</v>
      </c>
      <c r="AB7275" s="16">
        <f t="shared" si="866"/>
        <v>0.155</v>
      </c>
      <c r="AC7275" s="16"/>
    </row>
    <row r="7276" spans="1:29" x14ac:dyDescent="0.25">
      <c r="A7276" s="2">
        <v>43768</v>
      </c>
      <c r="B7276" s="1">
        <v>303</v>
      </c>
      <c r="C7276" s="3">
        <v>2400</v>
      </c>
      <c r="D7276" s="13">
        <v>331.02613425925898</v>
      </c>
      <c r="E7276">
        <v>64.430000000000007</v>
      </c>
      <c r="F7276" s="15">
        <f t="shared" si="867"/>
        <v>8.9300000000000068</v>
      </c>
      <c r="G7276">
        <v>0.5</v>
      </c>
      <c r="H7276">
        <v>4.53</v>
      </c>
      <c r="I7276">
        <v>19.7</v>
      </c>
      <c r="J7276">
        <v>-4.8040000000000003</v>
      </c>
      <c r="K7276">
        <v>63</v>
      </c>
      <c r="L7276">
        <v>0.21310000000000001</v>
      </c>
      <c r="M7276">
        <v>0.22689999999999999</v>
      </c>
      <c r="N7276">
        <v>0</v>
      </c>
      <c r="O7276">
        <v>0.6</v>
      </c>
      <c r="R7276">
        <v>12.53</v>
      </c>
      <c r="T7276">
        <f t="shared" si="862"/>
        <v>3032400</v>
      </c>
      <c r="U7276">
        <v>0</v>
      </c>
      <c r="V7276">
        <f t="shared" si="860"/>
        <v>0</v>
      </c>
      <c r="W7276">
        <f t="shared" si="863"/>
        <v>0.21299999999999999</v>
      </c>
      <c r="X7276">
        <f t="shared" si="864"/>
        <v>0.22700000000000001</v>
      </c>
      <c r="Y7276">
        <f t="shared" si="861"/>
        <v>8.8999999999999996E-2</v>
      </c>
      <c r="AA7276" s="16">
        <f t="shared" si="865"/>
        <v>0.26900000000000002</v>
      </c>
      <c r="AB7276" s="16">
        <f t="shared" si="866"/>
        <v>0.158</v>
      </c>
      <c r="AC7276" s="16"/>
    </row>
    <row r="7277" spans="1:29" x14ac:dyDescent="0.25">
      <c r="A7277" s="2">
        <v>43769</v>
      </c>
      <c r="B7277" s="1">
        <v>304</v>
      </c>
      <c r="C7277" s="3">
        <v>100</v>
      </c>
      <c r="D7277" s="13">
        <v>331.06780092592601</v>
      </c>
      <c r="E7277">
        <v>64.430000000000007</v>
      </c>
      <c r="F7277" s="15">
        <f t="shared" si="867"/>
        <v>8.9300000000000068</v>
      </c>
      <c r="G7277">
        <v>0.5</v>
      </c>
      <c r="H7277">
        <v>4.53</v>
      </c>
      <c r="I7277">
        <v>14</v>
      </c>
      <c r="J7277">
        <v>-3.5379999999999998</v>
      </c>
      <c r="K7277">
        <v>61.6</v>
      </c>
      <c r="L7277">
        <v>0.21310000000000001</v>
      </c>
      <c r="M7277">
        <v>0.22689999999999999</v>
      </c>
      <c r="N7277">
        <v>0</v>
      </c>
      <c r="O7277">
        <v>0.6</v>
      </c>
      <c r="R7277">
        <v>12.53</v>
      </c>
      <c r="T7277">
        <f t="shared" si="862"/>
        <v>3040100</v>
      </c>
      <c r="U7277">
        <v>0</v>
      </c>
      <c r="V7277">
        <f t="shared" si="860"/>
        <v>0</v>
      </c>
      <c r="W7277" t="str">
        <f t="shared" si="863"/>
        <v/>
      </c>
      <c r="X7277" t="str">
        <f t="shared" si="864"/>
        <v/>
      </c>
      <c r="Y7277" t="str">
        <f t="shared" si="861"/>
        <v/>
      </c>
      <c r="AA7277" s="16">
        <f t="shared" si="865"/>
        <v>0.28999999999999998</v>
      </c>
      <c r="AB7277" s="16">
        <f t="shared" si="866"/>
        <v>0.18099999999999999</v>
      </c>
      <c r="AC7277" s="16"/>
    </row>
    <row r="7278" spans="1:29" x14ac:dyDescent="0.25">
      <c r="A7278" s="2">
        <v>43769</v>
      </c>
      <c r="B7278" s="1">
        <v>304</v>
      </c>
      <c r="C7278" s="3">
        <v>200</v>
      </c>
      <c r="D7278" s="13">
        <v>331.10946759259298</v>
      </c>
      <c r="E7278">
        <v>64.66</v>
      </c>
      <c r="F7278" s="15">
        <f t="shared" si="867"/>
        <v>9.1599999999999966</v>
      </c>
      <c r="G7278">
        <v>0</v>
      </c>
      <c r="H7278">
        <v>1.01</v>
      </c>
      <c r="I7278">
        <v>338.3</v>
      </c>
      <c r="J7278">
        <v>-2.742</v>
      </c>
      <c r="K7278">
        <v>59.5</v>
      </c>
      <c r="L7278">
        <v>0.21310000000000001</v>
      </c>
      <c r="M7278">
        <v>0.22689999999999999</v>
      </c>
      <c r="N7278">
        <v>0</v>
      </c>
      <c r="O7278">
        <v>0.6</v>
      </c>
      <c r="R7278">
        <v>12.53</v>
      </c>
      <c r="T7278">
        <f t="shared" si="862"/>
        <v>3040200</v>
      </c>
      <c r="U7278">
        <v>0</v>
      </c>
      <c r="V7278">
        <f t="shared" si="860"/>
        <v>0</v>
      </c>
      <c r="W7278" t="str">
        <f t="shared" si="863"/>
        <v/>
      </c>
      <c r="X7278" t="str">
        <f t="shared" si="864"/>
        <v/>
      </c>
      <c r="Y7278" t="str">
        <f t="shared" si="861"/>
        <v/>
      </c>
      <c r="AA7278" s="16">
        <f t="shared" si="865"/>
        <v>0.29699999999999999</v>
      </c>
      <c r="AB7278" s="16">
        <f t="shared" si="866"/>
        <v>0.20200000000000001</v>
      </c>
      <c r="AC7278" s="16"/>
    </row>
    <row r="7279" spans="1:29" x14ac:dyDescent="0.25">
      <c r="A7279" s="2">
        <v>43769</v>
      </c>
      <c r="B7279" s="1">
        <v>304</v>
      </c>
      <c r="C7279" s="3">
        <v>300</v>
      </c>
      <c r="D7279" s="13">
        <v>331.15113425925898</v>
      </c>
      <c r="E7279">
        <v>64.430000000000007</v>
      </c>
      <c r="F7279" s="15">
        <f t="shared" si="867"/>
        <v>8.9300000000000068</v>
      </c>
      <c r="G7279">
        <v>0</v>
      </c>
      <c r="H7279">
        <v>2.52</v>
      </c>
      <c r="I7279">
        <v>227.4</v>
      </c>
      <c r="J7279">
        <v>-3.2709999999999999</v>
      </c>
      <c r="K7279">
        <v>55</v>
      </c>
      <c r="L7279">
        <v>0.21310000000000001</v>
      </c>
      <c r="M7279">
        <v>0.22689999999999999</v>
      </c>
      <c r="N7279">
        <v>0</v>
      </c>
      <c r="O7279">
        <v>0.6</v>
      </c>
      <c r="R7279">
        <v>12.53</v>
      </c>
      <c r="T7279">
        <f t="shared" si="862"/>
        <v>3040300</v>
      </c>
      <c r="U7279">
        <v>0</v>
      </c>
      <c r="V7279">
        <f t="shared" si="860"/>
        <v>0</v>
      </c>
      <c r="W7279" t="str">
        <f t="shared" si="863"/>
        <v/>
      </c>
      <c r="X7279" t="str">
        <f t="shared" si="864"/>
        <v/>
      </c>
      <c r="Y7279" t="str">
        <f t="shared" si="861"/>
        <v/>
      </c>
      <c r="AA7279" s="16">
        <f t="shared" si="865"/>
        <v>0.26400000000000001</v>
      </c>
      <c r="AB7279" s="16">
        <f t="shared" si="866"/>
        <v>0.216</v>
      </c>
      <c r="AC7279" s="16"/>
    </row>
    <row r="7280" spans="1:29" x14ac:dyDescent="0.25">
      <c r="A7280" s="2">
        <v>43769</v>
      </c>
      <c r="B7280" s="1">
        <v>304</v>
      </c>
      <c r="C7280" s="3">
        <v>400</v>
      </c>
      <c r="D7280" s="13">
        <v>331.19280092592601</v>
      </c>
      <c r="E7280">
        <v>64.430000000000007</v>
      </c>
      <c r="F7280" s="15">
        <f t="shared" si="867"/>
        <v>8.9300000000000068</v>
      </c>
      <c r="G7280">
        <v>0.5</v>
      </c>
      <c r="H7280">
        <v>4.03</v>
      </c>
      <c r="I7280">
        <v>289.2</v>
      </c>
      <c r="J7280">
        <v>-2.83</v>
      </c>
      <c r="K7280">
        <v>54.7</v>
      </c>
      <c r="L7280">
        <v>0.21310000000000001</v>
      </c>
      <c r="M7280">
        <v>0.22689999999999999</v>
      </c>
      <c r="N7280">
        <v>0</v>
      </c>
      <c r="O7280">
        <v>0.6</v>
      </c>
      <c r="R7280">
        <v>12.53</v>
      </c>
      <c r="T7280">
        <f t="shared" si="862"/>
        <v>3040400</v>
      </c>
      <c r="U7280">
        <v>0</v>
      </c>
      <c r="V7280">
        <f t="shared" si="860"/>
        <v>0</v>
      </c>
      <c r="W7280" t="str">
        <f t="shared" si="863"/>
        <v/>
      </c>
      <c r="X7280" t="str">
        <f t="shared" si="864"/>
        <v/>
      </c>
      <c r="Y7280" t="str">
        <f t="shared" si="861"/>
        <v/>
      </c>
      <c r="AA7280" s="16">
        <f t="shared" si="865"/>
        <v>0.27100000000000002</v>
      </c>
      <c r="AB7280" s="16">
        <f t="shared" si="866"/>
        <v>0.224</v>
      </c>
      <c r="AC7280" s="16"/>
    </row>
    <row r="7281" spans="1:29" x14ac:dyDescent="0.25">
      <c r="A7281" s="2">
        <v>43769</v>
      </c>
      <c r="B7281" s="1">
        <v>304</v>
      </c>
      <c r="C7281" s="3">
        <v>500</v>
      </c>
      <c r="D7281" s="13">
        <v>331.23446759259298</v>
      </c>
      <c r="E7281">
        <v>64.540000000000006</v>
      </c>
      <c r="F7281" s="15">
        <f t="shared" si="867"/>
        <v>9.0400000000000063</v>
      </c>
      <c r="G7281">
        <v>0</v>
      </c>
      <c r="H7281">
        <v>4.03</v>
      </c>
      <c r="I7281">
        <v>251.3</v>
      </c>
      <c r="J7281">
        <v>-4.8949999999999996</v>
      </c>
      <c r="K7281">
        <v>57</v>
      </c>
      <c r="L7281">
        <v>0.21310000000000001</v>
      </c>
      <c r="M7281">
        <v>0.22620000000000001</v>
      </c>
      <c r="N7281">
        <v>0</v>
      </c>
      <c r="O7281">
        <v>0.6</v>
      </c>
      <c r="R7281">
        <v>12.53</v>
      </c>
      <c r="T7281">
        <f t="shared" si="862"/>
        <v>3040500</v>
      </c>
      <c r="U7281">
        <v>0</v>
      </c>
      <c r="V7281">
        <f t="shared" si="860"/>
        <v>0</v>
      </c>
      <c r="W7281" t="str">
        <f t="shared" si="863"/>
        <v/>
      </c>
      <c r="X7281" t="str">
        <f t="shared" si="864"/>
        <v/>
      </c>
      <c r="Y7281" t="str">
        <f t="shared" si="861"/>
        <v/>
      </c>
      <c r="AA7281" s="16">
        <f t="shared" si="865"/>
        <v>0.24199999999999999</v>
      </c>
      <c r="AB7281" s="16">
        <f t="shared" si="866"/>
        <v>0.183</v>
      </c>
      <c r="AC7281" s="16"/>
    </row>
    <row r="7282" spans="1:29" x14ac:dyDescent="0.25">
      <c r="A7282" s="2">
        <v>43769</v>
      </c>
      <c r="B7282" s="1">
        <v>304</v>
      </c>
      <c r="C7282" s="3">
        <v>600</v>
      </c>
      <c r="D7282" s="13">
        <v>331.27613425925898</v>
      </c>
      <c r="E7282">
        <v>64.430000000000007</v>
      </c>
      <c r="F7282" s="15">
        <f t="shared" si="867"/>
        <v>8.9300000000000068</v>
      </c>
      <c r="G7282">
        <v>1.51</v>
      </c>
      <c r="H7282">
        <v>5.03</v>
      </c>
      <c r="I7282">
        <v>287.8</v>
      </c>
      <c r="J7282">
        <v>-3.0939999999999999</v>
      </c>
      <c r="K7282">
        <v>54.3</v>
      </c>
      <c r="L7282">
        <v>0.21240000000000001</v>
      </c>
      <c r="M7282">
        <v>0.22620000000000001</v>
      </c>
      <c r="N7282">
        <v>0</v>
      </c>
      <c r="O7282">
        <v>0.6</v>
      </c>
      <c r="R7282">
        <v>12.53</v>
      </c>
      <c r="T7282">
        <f t="shared" si="862"/>
        <v>3040600</v>
      </c>
      <c r="U7282">
        <v>0</v>
      </c>
      <c r="V7282">
        <f t="shared" si="860"/>
        <v>0</v>
      </c>
      <c r="W7282" t="str">
        <f t="shared" si="863"/>
        <v/>
      </c>
      <c r="X7282" t="str">
        <f t="shared" si="864"/>
        <v/>
      </c>
      <c r="Y7282" t="str">
        <f t="shared" si="861"/>
        <v/>
      </c>
      <c r="AA7282" s="16">
        <f t="shared" si="865"/>
        <v>0.26400000000000001</v>
      </c>
      <c r="AB7282" s="16">
        <f t="shared" si="866"/>
        <v>0.222</v>
      </c>
      <c r="AC7282" s="16"/>
    </row>
    <row r="7283" spans="1:29" x14ac:dyDescent="0.25">
      <c r="A7283" s="2">
        <v>43769</v>
      </c>
      <c r="B7283" s="1">
        <v>304</v>
      </c>
      <c r="C7283" s="3">
        <v>700</v>
      </c>
      <c r="D7283" s="13">
        <v>331.31780092592601</v>
      </c>
      <c r="E7283">
        <v>64.430000000000007</v>
      </c>
      <c r="F7283" s="15">
        <f t="shared" si="867"/>
        <v>8.9300000000000068</v>
      </c>
      <c r="G7283">
        <v>1.01</v>
      </c>
      <c r="H7283">
        <v>4.03</v>
      </c>
      <c r="I7283">
        <v>290.60000000000002</v>
      </c>
      <c r="J7283">
        <v>-3.5979999999999999</v>
      </c>
      <c r="K7283">
        <v>52.8</v>
      </c>
      <c r="L7283">
        <v>0.21240000000000001</v>
      </c>
      <c r="M7283">
        <v>0.22689999999999999</v>
      </c>
      <c r="N7283">
        <v>0</v>
      </c>
      <c r="O7283">
        <v>0.6</v>
      </c>
      <c r="R7283">
        <v>12.53</v>
      </c>
      <c r="T7283">
        <f t="shared" si="862"/>
        <v>3040700</v>
      </c>
      <c r="U7283">
        <v>0.8</v>
      </c>
      <c r="V7283">
        <f t="shared" si="860"/>
        <v>0</v>
      </c>
      <c r="W7283" t="str">
        <f t="shared" si="863"/>
        <v/>
      </c>
      <c r="X7283" t="str">
        <f t="shared" si="864"/>
        <v/>
      </c>
      <c r="Y7283" t="str">
        <f t="shared" si="861"/>
        <v/>
      </c>
      <c r="AA7283" s="16">
        <f t="shared" si="865"/>
        <v>0.247</v>
      </c>
      <c r="AB7283" s="16">
        <f t="shared" si="866"/>
        <v>0.221</v>
      </c>
      <c r="AC7283" s="16"/>
    </row>
    <row r="7284" spans="1:29" x14ac:dyDescent="0.25">
      <c r="A7284" s="2">
        <v>43769</v>
      </c>
      <c r="B7284" s="1">
        <v>304</v>
      </c>
      <c r="C7284" s="3">
        <v>800</v>
      </c>
      <c r="D7284" s="13">
        <v>331.35946759259298</v>
      </c>
      <c r="E7284">
        <v>64.540000000000006</v>
      </c>
      <c r="F7284" s="15">
        <f t="shared" si="867"/>
        <v>9.0400000000000063</v>
      </c>
      <c r="G7284">
        <v>1.01</v>
      </c>
      <c r="H7284">
        <v>3.52</v>
      </c>
      <c r="I7284">
        <v>282.2</v>
      </c>
      <c r="J7284">
        <v>-3.1240000000000001</v>
      </c>
      <c r="K7284">
        <v>53.3</v>
      </c>
      <c r="L7284">
        <v>0.21240000000000001</v>
      </c>
      <c r="M7284">
        <v>0.22689999999999999</v>
      </c>
      <c r="N7284">
        <v>0</v>
      </c>
      <c r="O7284">
        <v>85.6</v>
      </c>
      <c r="R7284">
        <v>13.07</v>
      </c>
      <c r="T7284">
        <f t="shared" si="862"/>
        <v>3040800</v>
      </c>
      <c r="U7284">
        <v>73.5</v>
      </c>
      <c r="V7284">
        <f t="shared" si="860"/>
        <v>85.6</v>
      </c>
      <c r="W7284" t="str">
        <f t="shared" si="863"/>
        <v/>
      </c>
      <c r="X7284" t="str">
        <f t="shared" si="864"/>
        <v/>
      </c>
      <c r="Y7284" t="str">
        <f t="shared" si="861"/>
        <v/>
      </c>
      <c r="AA7284" s="16">
        <f t="shared" si="865"/>
        <v>0.25800000000000001</v>
      </c>
      <c r="AB7284" s="16">
        <f t="shared" si="866"/>
        <v>0.22600000000000001</v>
      </c>
      <c r="AC7284" s="16"/>
    </row>
    <row r="7285" spans="1:29" x14ac:dyDescent="0.25">
      <c r="A7285" s="2">
        <v>43769</v>
      </c>
      <c r="B7285" s="1">
        <v>304</v>
      </c>
      <c r="C7285" s="3">
        <v>900</v>
      </c>
      <c r="D7285" s="13">
        <v>331.40113425925898</v>
      </c>
      <c r="E7285">
        <v>64.540000000000006</v>
      </c>
      <c r="F7285" s="15">
        <f t="shared" si="867"/>
        <v>9.0400000000000063</v>
      </c>
      <c r="G7285">
        <v>0.5</v>
      </c>
      <c r="H7285">
        <v>4.03</v>
      </c>
      <c r="I7285">
        <v>271</v>
      </c>
      <c r="J7285">
        <v>-1.871</v>
      </c>
      <c r="K7285">
        <v>51.7</v>
      </c>
      <c r="L7285">
        <v>0.21310000000000001</v>
      </c>
      <c r="M7285">
        <v>0.22689999999999999</v>
      </c>
      <c r="N7285">
        <v>0</v>
      </c>
      <c r="O7285">
        <v>105.6</v>
      </c>
      <c r="R7285">
        <v>13.5</v>
      </c>
      <c r="T7285">
        <f t="shared" si="862"/>
        <v>3040900</v>
      </c>
      <c r="U7285">
        <v>214.8</v>
      </c>
      <c r="V7285">
        <f t="shared" si="860"/>
        <v>105.6</v>
      </c>
      <c r="W7285" t="str">
        <f t="shared" si="863"/>
        <v/>
      </c>
      <c r="X7285" t="str">
        <f t="shared" si="864"/>
        <v/>
      </c>
      <c r="Y7285" t="str">
        <f t="shared" si="861"/>
        <v/>
      </c>
      <c r="AA7285" s="16">
        <f t="shared" si="865"/>
        <v>0.27500000000000002</v>
      </c>
      <c r="AB7285" s="16">
        <f t="shared" si="866"/>
        <v>0.25700000000000001</v>
      </c>
      <c r="AC7285" s="16"/>
    </row>
    <row r="7286" spans="1:29" x14ac:dyDescent="0.25">
      <c r="A7286" s="2">
        <v>43769</v>
      </c>
      <c r="B7286" s="1">
        <v>304</v>
      </c>
      <c r="C7286" s="3">
        <v>1000</v>
      </c>
      <c r="D7286" s="13">
        <v>331.44280092592601</v>
      </c>
      <c r="E7286">
        <v>64.31</v>
      </c>
      <c r="F7286" s="15">
        <f t="shared" si="867"/>
        <v>8.8100000000000023</v>
      </c>
      <c r="G7286">
        <v>1.51</v>
      </c>
      <c r="H7286">
        <v>5.54</v>
      </c>
      <c r="I7286">
        <v>279.39999999999998</v>
      </c>
      <c r="J7286">
        <v>-0.255</v>
      </c>
      <c r="K7286">
        <v>52.9</v>
      </c>
      <c r="L7286">
        <v>0.21310000000000001</v>
      </c>
      <c r="M7286">
        <v>0.22689999999999999</v>
      </c>
      <c r="N7286">
        <v>0</v>
      </c>
      <c r="O7286">
        <v>184.4</v>
      </c>
      <c r="R7286">
        <v>13.28</v>
      </c>
      <c r="T7286">
        <f t="shared" si="862"/>
        <v>3041000</v>
      </c>
      <c r="U7286">
        <v>335.8</v>
      </c>
      <c r="V7286">
        <f t="shared" si="860"/>
        <v>184.4</v>
      </c>
      <c r="W7286" t="str">
        <f t="shared" si="863"/>
        <v/>
      </c>
      <c r="X7286" t="str">
        <f t="shared" si="864"/>
        <v/>
      </c>
      <c r="Y7286" t="str">
        <f t="shared" si="861"/>
        <v/>
      </c>
      <c r="AA7286" s="16">
        <f t="shared" si="865"/>
        <v>0.317</v>
      </c>
      <c r="AB7286" s="16">
        <f t="shared" si="866"/>
        <v>0.28199999999999997</v>
      </c>
      <c r="AC7286" s="16"/>
    </row>
    <row r="7287" spans="1:29" x14ac:dyDescent="0.25">
      <c r="A7287" s="2">
        <v>43769</v>
      </c>
      <c r="B7287" s="1">
        <v>304</v>
      </c>
      <c r="C7287" s="3">
        <v>1100</v>
      </c>
      <c r="D7287" s="13">
        <v>331.48446759259298</v>
      </c>
      <c r="E7287">
        <v>64.31</v>
      </c>
      <c r="F7287" s="15">
        <f t="shared" si="867"/>
        <v>8.8100000000000023</v>
      </c>
      <c r="G7287">
        <v>1.51</v>
      </c>
      <c r="H7287">
        <v>6.54</v>
      </c>
      <c r="I7287">
        <v>292</v>
      </c>
      <c r="J7287">
        <v>-0.33900000000000002</v>
      </c>
      <c r="K7287">
        <v>52.3</v>
      </c>
      <c r="L7287">
        <v>0.21310000000000001</v>
      </c>
      <c r="M7287">
        <v>0.22689999999999999</v>
      </c>
      <c r="N7287">
        <v>0</v>
      </c>
      <c r="O7287">
        <v>439.4</v>
      </c>
      <c r="R7287">
        <v>13.71</v>
      </c>
      <c r="T7287">
        <f t="shared" si="862"/>
        <v>3041100</v>
      </c>
      <c r="U7287">
        <v>415.8</v>
      </c>
      <c r="V7287">
        <f t="shared" si="860"/>
        <v>439.4</v>
      </c>
      <c r="W7287" t="str">
        <f t="shared" si="863"/>
        <v/>
      </c>
      <c r="X7287" t="str">
        <f t="shared" si="864"/>
        <v/>
      </c>
      <c r="Y7287" t="str">
        <f t="shared" si="861"/>
        <v/>
      </c>
      <c r="AA7287" s="16">
        <f t="shared" si="865"/>
        <v>0.311</v>
      </c>
      <c r="AB7287" s="16">
        <f t="shared" si="866"/>
        <v>0.28399999999999997</v>
      </c>
      <c r="AC7287" s="16"/>
    </row>
    <row r="7288" spans="1:29" x14ac:dyDescent="0.25">
      <c r="A7288" s="2">
        <v>43769</v>
      </c>
      <c r="B7288" s="1">
        <v>304</v>
      </c>
      <c r="C7288" s="3">
        <v>1200</v>
      </c>
      <c r="D7288" s="13">
        <v>331.52613425925898</v>
      </c>
      <c r="E7288">
        <v>64.19</v>
      </c>
      <c r="F7288" s="15">
        <f t="shared" si="867"/>
        <v>8.6899999999999977</v>
      </c>
      <c r="G7288">
        <v>1.51</v>
      </c>
      <c r="H7288">
        <v>6.54</v>
      </c>
      <c r="I7288">
        <v>300.39999999999998</v>
      </c>
      <c r="J7288">
        <v>-1.0149999999999999</v>
      </c>
      <c r="K7288">
        <v>53.8</v>
      </c>
      <c r="L7288">
        <v>0.21310000000000001</v>
      </c>
      <c r="M7288">
        <v>0.22620000000000001</v>
      </c>
      <c r="N7288">
        <v>0</v>
      </c>
      <c r="O7288">
        <v>244.4</v>
      </c>
      <c r="R7288">
        <v>13.61</v>
      </c>
      <c r="T7288">
        <f t="shared" si="862"/>
        <v>3041200</v>
      </c>
      <c r="U7288">
        <v>446.2</v>
      </c>
      <c r="V7288">
        <f t="shared" si="860"/>
        <v>244.4</v>
      </c>
      <c r="W7288" t="str">
        <f t="shared" si="863"/>
        <v/>
      </c>
      <c r="X7288" t="str">
        <f t="shared" si="864"/>
        <v/>
      </c>
      <c r="Y7288" t="str">
        <f t="shared" si="861"/>
        <v/>
      </c>
      <c r="AA7288" s="16">
        <f t="shared" si="865"/>
        <v>0.30499999999999999</v>
      </c>
      <c r="AB7288" s="16">
        <f t="shared" si="866"/>
        <v>0.26200000000000001</v>
      </c>
      <c r="AC7288" s="16"/>
    </row>
    <row r="7289" spans="1:29" x14ac:dyDescent="0.25">
      <c r="A7289" s="2">
        <v>43769</v>
      </c>
      <c r="B7289" s="1">
        <v>304</v>
      </c>
      <c r="C7289" s="3">
        <v>1300</v>
      </c>
      <c r="D7289" s="13">
        <v>331.56780092592601</v>
      </c>
      <c r="E7289">
        <v>64.08</v>
      </c>
      <c r="F7289" s="15">
        <f t="shared" si="867"/>
        <v>8.5799999999999983</v>
      </c>
      <c r="G7289">
        <v>0.5</v>
      </c>
      <c r="H7289">
        <v>4.53</v>
      </c>
      <c r="I7289">
        <v>296.2</v>
      </c>
      <c r="J7289">
        <v>-0.95799999999999996</v>
      </c>
      <c r="K7289">
        <v>64.900000000000006</v>
      </c>
      <c r="L7289">
        <v>0.21310000000000001</v>
      </c>
      <c r="M7289">
        <v>0.22620000000000001</v>
      </c>
      <c r="N7289">
        <v>0</v>
      </c>
      <c r="O7289">
        <v>186.9</v>
      </c>
      <c r="R7289">
        <v>13.61</v>
      </c>
      <c r="T7289">
        <f t="shared" si="862"/>
        <v>3041300</v>
      </c>
      <c r="U7289">
        <v>423</v>
      </c>
      <c r="V7289">
        <f t="shared" si="860"/>
        <v>186.9</v>
      </c>
      <c r="W7289" t="str">
        <f t="shared" si="863"/>
        <v/>
      </c>
      <c r="X7289" t="str">
        <f t="shared" si="864"/>
        <v/>
      </c>
      <c r="Y7289" t="str">
        <f t="shared" si="861"/>
        <v/>
      </c>
      <c r="AA7289" s="16">
        <f t="shared" si="865"/>
        <v>0.36899999999999999</v>
      </c>
      <c r="AB7289" s="16">
        <f t="shared" si="866"/>
        <v>0.2</v>
      </c>
      <c r="AC7289" s="16"/>
    </row>
    <row r="7290" spans="1:29" x14ac:dyDescent="0.25">
      <c r="A7290" s="2">
        <v>43769</v>
      </c>
      <c r="B7290" s="1">
        <v>304</v>
      </c>
      <c r="C7290" s="3">
        <v>1400</v>
      </c>
      <c r="D7290" s="13">
        <v>331.60946759259298</v>
      </c>
      <c r="E7290">
        <v>64.31</v>
      </c>
      <c r="F7290" s="15">
        <f t="shared" si="867"/>
        <v>8.8100000000000023</v>
      </c>
      <c r="G7290">
        <v>1.51</v>
      </c>
      <c r="H7290">
        <v>5.54</v>
      </c>
      <c r="I7290">
        <v>263.89999999999998</v>
      </c>
      <c r="J7290">
        <v>-0.22700000000000001</v>
      </c>
      <c r="K7290">
        <v>72.8</v>
      </c>
      <c r="L7290">
        <v>0.21310000000000001</v>
      </c>
      <c r="M7290">
        <v>0.22620000000000001</v>
      </c>
      <c r="N7290">
        <v>0</v>
      </c>
      <c r="O7290">
        <v>226.9</v>
      </c>
      <c r="R7290">
        <v>13.39</v>
      </c>
      <c r="T7290">
        <f t="shared" si="862"/>
        <v>3041400</v>
      </c>
      <c r="U7290">
        <v>349.5</v>
      </c>
      <c r="V7290">
        <f t="shared" si="860"/>
        <v>226.9</v>
      </c>
      <c r="W7290" t="str">
        <f t="shared" si="863"/>
        <v/>
      </c>
      <c r="X7290" t="str">
        <f t="shared" si="864"/>
        <v/>
      </c>
      <c r="Y7290" t="str">
        <f t="shared" si="861"/>
        <v/>
      </c>
      <c r="AA7290" s="16">
        <f t="shared" si="865"/>
        <v>0.437</v>
      </c>
      <c r="AB7290" s="16">
        <f t="shared" si="866"/>
        <v>0.16300000000000001</v>
      </c>
      <c r="AC7290" s="16"/>
    </row>
    <row r="7291" spans="1:29" x14ac:dyDescent="0.25">
      <c r="A7291" s="2">
        <v>43769</v>
      </c>
      <c r="B7291" s="1">
        <v>304</v>
      </c>
      <c r="C7291" s="3">
        <v>1500</v>
      </c>
      <c r="D7291" s="13">
        <v>331.65113425925898</v>
      </c>
      <c r="E7291">
        <v>64.31</v>
      </c>
      <c r="F7291" s="15">
        <f t="shared" si="867"/>
        <v>8.8100000000000023</v>
      </c>
      <c r="G7291">
        <v>1.01</v>
      </c>
      <c r="H7291">
        <v>6.04</v>
      </c>
      <c r="I7291">
        <v>268.10000000000002</v>
      </c>
      <c r="J7291">
        <v>0.57699999999999996</v>
      </c>
      <c r="K7291">
        <v>70.099999999999994</v>
      </c>
      <c r="L7291">
        <v>0.21310000000000001</v>
      </c>
      <c r="M7291">
        <v>0.22539999999999999</v>
      </c>
      <c r="N7291">
        <v>0</v>
      </c>
      <c r="O7291">
        <v>383.1</v>
      </c>
      <c r="R7291">
        <v>13.28</v>
      </c>
      <c r="T7291">
        <f t="shared" si="862"/>
        <v>3041500</v>
      </c>
      <c r="U7291">
        <v>233.3</v>
      </c>
      <c r="V7291">
        <f t="shared" si="860"/>
        <v>383.1</v>
      </c>
      <c r="W7291" t="str">
        <f t="shared" si="863"/>
        <v/>
      </c>
      <c r="X7291" t="str">
        <f t="shared" si="864"/>
        <v/>
      </c>
      <c r="Y7291" t="str">
        <f t="shared" si="861"/>
        <v/>
      </c>
      <c r="AA7291" s="16">
        <f t="shared" si="865"/>
        <v>0.44600000000000001</v>
      </c>
      <c r="AB7291" s="16">
        <f t="shared" si="866"/>
        <v>0.19</v>
      </c>
      <c r="AC7291" s="16"/>
    </row>
    <row r="7292" spans="1:29" x14ac:dyDescent="0.25">
      <c r="A7292" s="2">
        <v>43769</v>
      </c>
      <c r="B7292" s="1">
        <v>304</v>
      </c>
      <c r="C7292" s="3">
        <v>1600</v>
      </c>
      <c r="D7292" s="13">
        <v>331.69280092592601</v>
      </c>
      <c r="E7292">
        <v>63.61</v>
      </c>
      <c r="F7292" s="15">
        <f t="shared" si="867"/>
        <v>8.11</v>
      </c>
      <c r="G7292">
        <v>1.01</v>
      </c>
      <c r="H7292">
        <v>5.54</v>
      </c>
      <c r="I7292">
        <v>263.89999999999998</v>
      </c>
      <c r="J7292">
        <v>-0.28299999999999997</v>
      </c>
      <c r="K7292">
        <v>69.5</v>
      </c>
      <c r="L7292">
        <v>0.21310000000000001</v>
      </c>
      <c r="M7292">
        <v>0.22539999999999999</v>
      </c>
      <c r="N7292">
        <v>0</v>
      </c>
      <c r="O7292">
        <v>123.1</v>
      </c>
      <c r="R7292">
        <v>13.5</v>
      </c>
      <c r="T7292">
        <f t="shared" si="862"/>
        <v>3041600</v>
      </c>
      <c r="U7292">
        <v>92.8</v>
      </c>
      <c r="V7292">
        <f t="shared" si="860"/>
        <v>123.1</v>
      </c>
      <c r="W7292" t="str">
        <f t="shared" si="863"/>
        <v/>
      </c>
      <c r="X7292" t="str">
        <f t="shared" si="864"/>
        <v/>
      </c>
      <c r="Y7292" t="str">
        <f t="shared" si="861"/>
        <v/>
      </c>
      <c r="AA7292" s="16">
        <f t="shared" si="865"/>
        <v>0.41599999999999998</v>
      </c>
      <c r="AB7292" s="16">
        <f t="shared" si="866"/>
        <v>0.183</v>
      </c>
      <c r="AC7292" s="16"/>
    </row>
    <row r="7293" spans="1:29" x14ac:dyDescent="0.25">
      <c r="A7293" s="2">
        <v>43769</v>
      </c>
      <c r="B7293" s="1">
        <v>304</v>
      </c>
      <c r="C7293" s="3">
        <v>1700</v>
      </c>
      <c r="D7293" s="13">
        <v>331.73446759259298</v>
      </c>
      <c r="E7293">
        <v>64.08</v>
      </c>
      <c r="F7293" s="15">
        <f t="shared" si="867"/>
        <v>8.5799999999999983</v>
      </c>
      <c r="G7293">
        <v>1.01</v>
      </c>
      <c r="H7293">
        <v>5.54</v>
      </c>
      <c r="I7293">
        <v>261.10000000000002</v>
      </c>
      <c r="J7293">
        <v>-3.0939999999999999</v>
      </c>
      <c r="K7293">
        <v>73.5</v>
      </c>
      <c r="L7293">
        <v>0.21379999999999999</v>
      </c>
      <c r="M7293">
        <v>0.22539999999999999</v>
      </c>
      <c r="N7293">
        <v>0</v>
      </c>
      <c r="O7293">
        <v>4.4000000000000004</v>
      </c>
      <c r="R7293">
        <v>13.28</v>
      </c>
      <c r="T7293">
        <f t="shared" si="862"/>
        <v>3041700</v>
      </c>
      <c r="U7293">
        <v>2.8</v>
      </c>
      <c r="V7293">
        <f t="shared" ref="V7293:V7356" si="868">IF(O7293&lt;1,0,ROUND(O7293,1))</f>
        <v>4.4000000000000004</v>
      </c>
      <c r="W7293" t="str">
        <f t="shared" si="863"/>
        <v/>
      </c>
      <c r="X7293" t="str">
        <f t="shared" si="864"/>
        <v/>
      </c>
      <c r="Y7293" t="str">
        <f t="shared" ref="Y7293:Y7356" si="869">IF(C7293=2400,ROUND(F7293/100,3),"")</f>
        <v/>
      </c>
      <c r="AA7293" s="16">
        <f t="shared" si="865"/>
        <v>0.35699999999999998</v>
      </c>
      <c r="AB7293" s="16">
        <f t="shared" si="866"/>
        <v>0.129</v>
      </c>
      <c r="AC7293" s="16"/>
    </row>
    <row r="7294" spans="1:29" x14ac:dyDescent="0.25">
      <c r="A7294" s="2">
        <v>43769</v>
      </c>
      <c r="B7294" s="1">
        <v>304</v>
      </c>
      <c r="C7294" s="3">
        <v>1800</v>
      </c>
      <c r="D7294" s="13">
        <v>331.77613425925898</v>
      </c>
      <c r="E7294">
        <v>64.31</v>
      </c>
      <c r="F7294" s="15">
        <f t="shared" si="867"/>
        <v>8.8100000000000023</v>
      </c>
      <c r="G7294">
        <v>0.5</v>
      </c>
      <c r="H7294">
        <v>4.03</v>
      </c>
      <c r="I7294">
        <v>244.3</v>
      </c>
      <c r="J7294">
        <v>-3.8959999999999999</v>
      </c>
      <c r="K7294">
        <v>79</v>
      </c>
      <c r="L7294">
        <v>0.21310000000000001</v>
      </c>
      <c r="M7294">
        <v>0.22470000000000001</v>
      </c>
      <c r="N7294">
        <v>0</v>
      </c>
      <c r="O7294">
        <v>0.6</v>
      </c>
      <c r="R7294">
        <v>13.07</v>
      </c>
      <c r="T7294">
        <f t="shared" si="862"/>
        <v>3041800</v>
      </c>
      <c r="U7294">
        <v>0</v>
      </c>
      <c r="V7294">
        <f t="shared" si="868"/>
        <v>0</v>
      </c>
      <c r="W7294" t="str">
        <f t="shared" si="863"/>
        <v/>
      </c>
      <c r="X7294" t="str">
        <f t="shared" si="864"/>
        <v/>
      </c>
      <c r="Y7294" t="str">
        <f t="shared" si="869"/>
        <v/>
      </c>
      <c r="AA7294" s="16">
        <f t="shared" si="865"/>
        <v>0.36099999999999999</v>
      </c>
      <c r="AB7294" s="16">
        <f t="shared" si="866"/>
        <v>9.6000000000000002E-2</v>
      </c>
      <c r="AC7294" s="16"/>
    </row>
    <row r="7295" spans="1:29" x14ac:dyDescent="0.25">
      <c r="A7295" s="2">
        <v>43769</v>
      </c>
      <c r="B7295" s="1">
        <v>304</v>
      </c>
      <c r="C7295" s="3">
        <v>1900</v>
      </c>
      <c r="D7295" s="13">
        <v>331.81780092592601</v>
      </c>
      <c r="E7295">
        <v>64.430000000000007</v>
      </c>
      <c r="F7295" s="15">
        <f t="shared" si="867"/>
        <v>8.9300000000000068</v>
      </c>
      <c r="G7295">
        <v>0.5</v>
      </c>
      <c r="H7295">
        <v>4.53</v>
      </c>
      <c r="I7295">
        <v>292</v>
      </c>
      <c r="J7295">
        <v>-4.4690000000000003</v>
      </c>
      <c r="K7295">
        <v>80.599999999999994</v>
      </c>
      <c r="L7295">
        <v>0.21310000000000001</v>
      </c>
      <c r="M7295">
        <v>0.22470000000000001</v>
      </c>
      <c r="N7295">
        <v>0</v>
      </c>
      <c r="O7295">
        <v>0.6</v>
      </c>
      <c r="R7295">
        <v>12.96</v>
      </c>
      <c r="T7295">
        <f t="shared" si="862"/>
        <v>3041900</v>
      </c>
      <c r="U7295">
        <v>0</v>
      </c>
      <c r="V7295">
        <f t="shared" si="868"/>
        <v>0</v>
      </c>
      <c r="W7295" t="str">
        <f t="shared" si="863"/>
        <v/>
      </c>
      <c r="X7295" t="str">
        <f t="shared" si="864"/>
        <v/>
      </c>
      <c r="Y7295" t="str">
        <f t="shared" si="869"/>
        <v/>
      </c>
      <c r="AA7295" s="16">
        <f t="shared" si="865"/>
        <v>0.35299999999999998</v>
      </c>
      <c r="AB7295" s="16">
        <f t="shared" si="866"/>
        <v>8.5000000000000006E-2</v>
      </c>
      <c r="AC7295" s="16"/>
    </row>
    <row r="7296" spans="1:29" x14ac:dyDescent="0.25">
      <c r="A7296" s="2">
        <v>43769</v>
      </c>
      <c r="B7296" s="1">
        <v>304</v>
      </c>
      <c r="C7296" s="3">
        <v>2000</v>
      </c>
      <c r="D7296" s="13">
        <v>331.85946759259298</v>
      </c>
      <c r="E7296">
        <v>64.31</v>
      </c>
      <c r="F7296" s="15">
        <f t="shared" si="867"/>
        <v>8.8100000000000023</v>
      </c>
      <c r="G7296">
        <v>1.51</v>
      </c>
      <c r="H7296">
        <v>5.03</v>
      </c>
      <c r="I7296">
        <v>314.5</v>
      </c>
      <c r="J7296">
        <v>-5.1100000000000003</v>
      </c>
      <c r="K7296">
        <v>81.400000000000006</v>
      </c>
      <c r="L7296">
        <v>0.21310000000000001</v>
      </c>
      <c r="M7296">
        <v>0.22470000000000001</v>
      </c>
      <c r="N7296">
        <v>0</v>
      </c>
      <c r="O7296">
        <v>0.6</v>
      </c>
      <c r="R7296">
        <v>12.86</v>
      </c>
      <c r="T7296">
        <f t="shared" si="862"/>
        <v>3042000</v>
      </c>
      <c r="U7296">
        <v>0</v>
      </c>
      <c r="V7296">
        <f t="shared" si="868"/>
        <v>0</v>
      </c>
      <c r="W7296" t="str">
        <f t="shared" si="863"/>
        <v/>
      </c>
      <c r="X7296" t="str">
        <f t="shared" si="864"/>
        <v/>
      </c>
      <c r="Y7296" t="str">
        <f t="shared" si="869"/>
        <v/>
      </c>
      <c r="AA7296" s="16">
        <f t="shared" si="865"/>
        <v>0.34</v>
      </c>
      <c r="AB7296" s="16">
        <f t="shared" si="866"/>
        <v>7.8E-2</v>
      </c>
      <c r="AC7296" s="16"/>
    </row>
    <row r="7297" spans="1:29" x14ac:dyDescent="0.25">
      <c r="A7297" s="2">
        <v>43769</v>
      </c>
      <c r="B7297" s="1">
        <v>304</v>
      </c>
      <c r="C7297" s="3">
        <v>2100</v>
      </c>
      <c r="D7297" s="13">
        <v>331.90113425925898</v>
      </c>
      <c r="E7297">
        <v>64.08</v>
      </c>
      <c r="F7297" s="15">
        <f t="shared" si="867"/>
        <v>8.5799999999999983</v>
      </c>
      <c r="G7297">
        <v>1.01</v>
      </c>
      <c r="H7297">
        <v>4.03</v>
      </c>
      <c r="I7297">
        <v>308.89999999999998</v>
      </c>
      <c r="J7297">
        <v>-5.6050000000000004</v>
      </c>
      <c r="K7297">
        <v>82.7</v>
      </c>
      <c r="L7297">
        <v>0.21240000000000001</v>
      </c>
      <c r="M7297">
        <v>0.22470000000000001</v>
      </c>
      <c r="N7297">
        <v>0</v>
      </c>
      <c r="O7297">
        <v>0.6</v>
      </c>
      <c r="R7297">
        <v>12.75</v>
      </c>
      <c r="T7297">
        <f t="shared" si="862"/>
        <v>3042100</v>
      </c>
      <c r="U7297">
        <v>0</v>
      </c>
      <c r="V7297">
        <f t="shared" si="868"/>
        <v>0</v>
      </c>
      <c r="W7297" t="str">
        <f t="shared" si="863"/>
        <v/>
      </c>
      <c r="X7297" t="str">
        <f t="shared" si="864"/>
        <v/>
      </c>
      <c r="Y7297" t="str">
        <f t="shared" si="869"/>
        <v/>
      </c>
      <c r="AA7297" s="16">
        <f t="shared" si="865"/>
        <v>0.33200000000000002</v>
      </c>
      <c r="AB7297" s="16">
        <f t="shared" si="866"/>
        <v>6.9000000000000006E-2</v>
      </c>
      <c r="AC7297" s="16"/>
    </row>
    <row r="7298" spans="1:29" x14ac:dyDescent="0.25">
      <c r="A7298" s="2">
        <v>43769</v>
      </c>
      <c r="B7298" s="1">
        <v>304</v>
      </c>
      <c r="C7298" s="3">
        <v>2200</v>
      </c>
      <c r="D7298" s="13">
        <v>331.94280092592601</v>
      </c>
      <c r="E7298">
        <v>64.19</v>
      </c>
      <c r="F7298" s="15">
        <f t="shared" si="867"/>
        <v>8.6899999999999977</v>
      </c>
      <c r="G7298">
        <v>1.01</v>
      </c>
      <c r="H7298">
        <v>5.03</v>
      </c>
      <c r="I7298">
        <v>304.7</v>
      </c>
      <c r="J7298">
        <v>-5.7910000000000004</v>
      </c>
      <c r="K7298">
        <v>84</v>
      </c>
      <c r="L7298">
        <v>0.21240000000000001</v>
      </c>
      <c r="M7298">
        <v>0.22470000000000001</v>
      </c>
      <c r="N7298">
        <v>0</v>
      </c>
      <c r="O7298">
        <v>0.6</v>
      </c>
      <c r="R7298">
        <v>12.64</v>
      </c>
      <c r="T7298">
        <f t="shared" si="862"/>
        <v>3042200</v>
      </c>
      <c r="U7298">
        <v>0</v>
      </c>
      <c r="V7298">
        <f t="shared" si="868"/>
        <v>0</v>
      </c>
      <c r="W7298" t="str">
        <f t="shared" si="863"/>
        <v/>
      </c>
      <c r="X7298" t="str">
        <f t="shared" si="864"/>
        <v/>
      </c>
      <c r="Y7298" t="str">
        <f t="shared" si="869"/>
        <v/>
      </c>
      <c r="AA7298" s="16">
        <f t="shared" si="865"/>
        <v>0.33300000000000002</v>
      </c>
      <c r="AB7298" s="16">
        <f t="shared" si="866"/>
        <v>6.3E-2</v>
      </c>
      <c r="AC7298" s="16"/>
    </row>
    <row r="7299" spans="1:29" x14ac:dyDescent="0.25">
      <c r="A7299" s="2">
        <v>43769</v>
      </c>
      <c r="B7299" s="1">
        <v>304</v>
      </c>
      <c r="C7299" s="3">
        <v>2300</v>
      </c>
      <c r="D7299" s="13">
        <v>331.98446759259298</v>
      </c>
      <c r="E7299">
        <v>64.31</v>
      </c>
      <c r="F7299" s="15">
        <f t="shared" si="867"/>
        <v>8.8100000000000023</v>
      </c>
      <c r="G7299">
        <v>0.5</v>
      </c>
      <c r="H7299">
        <v>3.02</v>
      </c>
      <c r="I7299">
        <v>318.7</v>
      </c>
      <c r="J7299">
        <v>-6.1050000000000004</v>
      </c>
      <c r="K7299">
        <v>84.5</v>
      </c>
      <c r="L7299">
        <v>0.21240000000000001</v>
      </c>
      <c r="M7299">
        <v>0.22470000000000001</v>
      </c>
      <c r="N7299">
        <v>0</v>
      </c>
      <c r="O7299">
        <v>0.6</v>
      </c>
      <c r="R7299">
        <v>12.64</v>
      </c>
      <c r="T7299">
        <f t="shared" si="862"/>
        <v>3042300</v>
      </c>
      <c r="U7299">
        <v>0</v>
      </c>
      <c r="V7299">
        <f t="shared" si="868"/>
        <v>0</v>
      </c>
      <c r="W7299" t="str">
        <f t="shared" si="863"/>
        <v/>
      </c>
      <c r="X7299" t="str">
        <f t="shared" si="864"/>
        <v/>
      </c>
      <c r="Y7299" t="str">
        <f t="shared" si="869"/>
        <v/>
      </c>
      <c r="AA7299" s="16">
        <f t="shared" si="865"/>
        <v>0.32700000000000001</v>
      </c>
      <c r="AB7299" s="16">
        <f t="shared" si="866"/>
        <v>0.06</v>
      </c>
      <c r="AC7299" s="16"/>
    </row>
    <row r="7300" spans="1:29" x14ac:dyDescent="0.25">
      <c r="A7300" s="2">
        <v>43769</v>
      </c>
      <c r="B7300" s="1">
        <v>304</v>
      </c>
      <c r="C7300" s="3">
        <v>2400</v>
      </c>
      <c r="D7300" s="13">
        <v>332.02613425925898</v>
      </c>
      <c r="E7300">
        <v>64.08</v>
      </c>
      <c r="F7300" s="15">
        <f t="shared" si="867"/>
        <v>8.5799999999999983</v>
      </c>
      <c r="G7300">
        <v>0</v>
      </c>
      <c r="H7300">
        <v>2.52</v>
      </c>
      <c r="I7300">
        <v>304.7</v>
      </c>
      <c r="J7300">
        <v>-6.3570000000000002</v>
      </c>
      <c r="K7300">
        <v>86.3</v>
      </c>
      <c r="L7300">
        <v>0.21240000000000001</v>
      </c>
      <c r="M7300">
        <v>0.22470000000000001</v>
      </c>
      <c r="N7300">
        <v>0</v>
      </c>
      <c r="O7300">
        <v>0.6</v>
      </c>
      <c r="R7300">
        <v>12.53</v>
      </c>
      <c r="T7300">
        <f t="shared" si="862"/>
        <v>3042400</v>
      </c>
      <c r="U7300">
        <v>0</v>
      </c>
      <c r="V7300">
        <f t="shared" si="868"/>
        <v>0</v>
      </c>
      <c r="W7300">
        <f t="shared" si="863"/>
        <v>0.21199999999999999</v>
      </c>
      <c r="X7300">
        <f t="shared" si="864"/>
        <v>0.22500000000000001</v>
      </c>
      <c r="Y7300">
        <f t="shared" si="869"/>
        <v>8.5999999999999993E-2</v>
      </c>
      <c r="AA7300" s="16">
        <f t="shared" si="865"/>
        <v>0.32700000000000001</v>
      </c>
      <c r="AB7300" s="16">
        <f t="shared" si="866"/>
        <v>5.1999999999999998E-2</v>
      </c>
      <c r="AC7300" s="16"/>
    </row>
    <row r="7301" spans="1:29" x14ac:dyDescent="0.25">
      <c r="A7301" s="2">
        <v>43770</v>
      </c>
      <c r="B7301" s="1">
        <v>305</v>
      </c>
      <c r="C7301" s="3">
        <v>100</v>
      </c>
      <c r="D7301" s="13">
        <v>332.06780092592601</v>
      </c>
      <c r="E7301">
        <v>64.08</v>
      </c>
      <c r="F7301" s="15">
        <f t="shared" si="867"/>
        <v>8.5799999999999983</v>
      </c>
      <c r="G7301">
        <v>0</v>
      </c>
      <c r="H7301">
        <v>3.52</v>
      </c>
      <c r="I7301">
        <v>301.8</v>
      </c>
      <c r="J7301">
        <v>-6.452</v>
      </c>
      <c r="K7301">
        <v>87.5</v>
      </c>
      <c r="L7301">
        <v>0.21240000000000001</v>
      </c>
      <c r="M7301">
        <v>0.22539999999999999</v>
      </c>
      <c r="N7301">
        <v>0</v>
      </c>
      <c r="O7301">
        <v>0.6</v>
      </c>
      <c r="R7301">
        <v>12.53</v>
      </c>
      <c r="T7301">
        <f t="shared" ref="T7301:T7364" si="870">B7301*10000+C7301</f>
        <v>3050100</v>
      </c>
      <c r="U7301">
        <v>0</v>
      </c>
      <c r="V7301">
        <f t="shared" si="868"/>
        <v>0</v>
      </c>
      <c r="W7301" t="str">
        <f t="shared" ref="W7301:W7364" si="871">IF(C7301=2400,ROUND(L7301,3),"")</f>
        <v/>
      </c>
      <c r="X7301" t="str">
        <f t="shared" ref="X7301:X7364" si="872">IF(C7301=2400,ROUND(M7301,3),"")</f>
        <v/>
      </c>
      <c r="Y7301" t="str">
        <f t="shared" si="869"/>
        <v/>
      </c>
      <c r="AA7301" s="16">
        <f t="shared" ref="AA7301:AA7364" si="873">ROUND((0.6105*(EXP((17.273*J7301)/(J7301+237.3))))*K7301/100,3)</f>
        <v>0.33</v>
      </c>
      <c r="AB7301" s="16">
        <f t="shared" ref="AB7301:AB7364" si="874">ROUND(AA7301/K7301*(100-K7301),3)</f>
        <v>4.7E-2</v>
      </c>
      <c r="AC7301" s="16"/>
    </row>
    <row r="7302" spans="1:29" x14ac:dyDescent="0.25">
      <c r="A7302" s="2">
        <v>43770</v>
      </c>
      <c r="B7302" s="1">
        <v>305</v>
      </c>
      <c r="C7302" s="3">
        <v>200</v>
      </c>
      <c r="D7302" s="13">
        <v>332.10946759259298</v>
      </c>
      <c r="E7302">
        <v>64.08</v>
      </c>
      <c r="F7302" s="15">
        <f t="shared" si="867"/>
        <v>8.5799999999999983</v>
      </c>
      <c r="G7302">
        <v>0.5</v>
      </c>
      <c r="H7302">
        <v>3.02</v>
      </c>
      <c r="I7302">
        <v>307.5</v>
      </c>
      <c r="J7302">
        <v>-6.5789999999999997</v>
      </c>
      <c r="K7302">
        <v>87.7</v>
      </c>
      <c r="L7302">
        <v>0.21240000000000001</v>
      </c>
      <c r="M7302">
        <v>0.22539999999999999</v>
      </c>
      <c r="N7302">
        <v>0</v>
      </c>
      <c r="O7302">
        <v>0.6</v>
      </c>
      <c r="R7302">
        <v>12.53</v>
      </c>
      <c r="T7302">
        <f t="shared" si="870"/>
        <v>3050200</v>
      </c>
      <c r="U7302">
        <v>0</v>
      </c>
      <c r="V7302">
        <f t="shared" si="868"/>
        <v>0</v>
      </c>
      <c r="W7302" t="str">
        <f t="shared" si="871"/>
        <v/>
      </c>
      <c r="X7302" t="str">
        <f t="shared" si="872"/>
        <v/>
      </c>
      <c r="Y7302" t="str">
        <f t="shared" si="869"/>
        <v/>
      </c>
      <c r="AA7302" s="16">
        <f t="shared" si="873"/>
        <v>0.32700000000000001</v>
      </c>
      <c r="AB7302" s="16">
        <f t="shared" si="874"/>
        <v>4.5999999999999999E-2</v>
      </c>
      <c r="AC7302" s="16"/>
    </row>
    <row r="7303" spans="1:29" x14ac:dyDescent="0.25">
      <c r="A7303" s="2">
        <v>43770</v>
      </c>
      <c r="B7303" s="1">
        <v>305</v>
      </c>
      <c r="C7303" s="3">
        <v>300</v>
      </c>
      <c r="D7303" s="13">
        <v>332.15113425925898</v>
      </c>
      <c r="E7303">
        <v>63.61</v>
      </c>
      <c r="F7303" s="15">
        <f t="shared" si="867"/>
        <v>8.11</v>
      </c>
      <c r="G7303">
        <v>0</v>
      </c>
      <c r="H7303">
        <v>2.52</v>
      </c>
      <c r="I7303">
        <v>317.3</v>
      </c>
      <c r="J7303">
        <v>-6.8339999999999996</v>
      </c>
      <c r="K7303">
        <v>89.8</v>
      </c>
      <c r="L7303">
        <v>0.21240000000000001</v>
      </c>
      <c r="M7303">
        <v>0.22620000000000001</v>
      </c>
      <c r="N7303">
        <v>0</v>
      </c>
      <c r="O7303">
        <v>0.6</v>
      </c>
      <c r="R7303">
        <v>12.43</v>
      </c>
      <c r="T7303">
        <f t="shared" si="870"/>
        <v>3050300</v>
      </c>
      <c r="U7303">
        <v>0</v>
      </c>
      <c r="V7303">
        <f t="shared" si="868"/>
        <v>0</v>
      </c>
      <c r="W7303" t="str">
        <f t="shared" si="871"/>
        <v/>
      </c>
      <c r="X7303" t="str">
        <f t="shared" si="872"/>
        <v/>
      </c>
      <c r="Y7303" t="str">
        <f t="shared" si="869"/>
        <v/>
      </c>
      <c r="AA7303" s="16">
        <f t="shared" si="873"/>
        <v>0.32800000000000001</v>
      </c>
      <c r="AB7303" s="16">
        <f t="shared" si="874"/>
        <v>3.6999999999999998E-2</v>
      </c>
      <c r="AC7303" s="16"/>
    </row>
    <row r="7304" spans="1:29" x14ac:dyDescent="0.25">
      <c r="A7304" s="2">
        <v>43770</v>
      </c>
      <c r="B7304" s="1">
        <v>305</v>
      </c>
      <c r="C7304" s="3">
        <v>400</v>
      </c>
      <c r="D7304" s="13">
        <v>332.19280092592601</v>
      </c>
      <c r="E7304">
        <v>63.96</v>
      </c>
      <c r="F7304" s="15">
        <f t="shared" si="867"/>
        <v>8.4600000000000009</v>
      </c>
      <c r="G7304">
        <v>0</v>
      </c>
      <c r="H7304">
        <v>2.0099999999999998</v>
      </c>
      <c r="I7304">
        <v>321.5</v>
      </c>
      <c r="J7304">
        <v>-7.2510000000000003</v>
      </c>
      <c r="K7304">
        <v>90.6</v>
      </c>
      <c r="L7304">
        <v>0.21160000000000001</v>
      </c>
      <c r="M7304">
        <v>0.22689999999999999</v>
      </c>
      <c r="N7304">
        <v>0</v>
      </c>
      <c r="O7304">
        <v>0.6</v>
      </c>
      <c r="R7304">
        <v>12.43</v>
      </c>
      <c r="T7304">
        <f t="shared" si="870"/>
        <v>3050400</v>
      </c>
      <c r="U7304">
        <v>0</v>
      </c>
      <c r="V7304">
        <f t="shared" si="868"/>
        <v>0</v>
      </c>
      <c r="W7304" t="str">
        <f t="shared" si="871"/>
        <v/>
      </c>
      <c r="X7304" t="str">
        <f t="shared" si="872"/>
        <v/>
      </c>
      <c r="Y7304" t="str">
        <f t="shared" si="869"/>
        <v/>
      </c>
      <c r="AA7304" s="16">
        <f t="shared" si="873"/>
        <v>0.32100000000000001</v>
      </c>
      <c r="AB7304" s="16">
        <f t="shared" si="874"/>
        <v>3.3000000000000002E-2</v>
      </c>
      <c r="AC7304" s="16"/>
    </row>
    <row r="7305" spans="1:29" x14ac:dyDescent="0.25">
      <c r="A7305" s="2">
        <v>43770</v>
      </c>
      <c r="B7305" s="1">
        <v>305</v>
      </c>
      <c r="C7305" s="3">
        <v>500</v>
      </c>
      <c r="D7305" s="13">
        <v>332.23446759259298</v>
      </c>
      <c r="E7305">
        <v>64.31</v>
      </c>
      <c r="F7305" s="15">
        <f t="shared" si="867"/>
        <v>8.8100000000000023</v>
      </c>
      <c r="G7305">
        <v>0</v>
      </c>
      <c r="H7305">
        <v>2.52</v>
      </c>
      <c r="I7305">
        <v>313.10000000000002</v>
      </c>
      <c r="J7305">
        <v>-6.7060000000000004</v>
      </c>
      <c r="K7305">
        <v>91.6</v>
      </c>
      <c r="L7305">
        <v>0.21160000000000001</v>
      </c>
      <c r="M7305">
        <v>0.2276</v>
      </c>
      <c r="N7305">
        <v>0</v>
      </c>
      <c r="O7305">
        <v>0.6</v>
      </c>
      <c r="R7305">
        <v>12.43</v>
      </c>
      <c r="T7305">
        <f t="shared" si="870"/>
        <v>3050500</v>
      </c>
      <c r="U7305">
        <v>0</v>
      </c>
      <c r="V7305">
        <f t="shared" si="868"/>
        <v>0</v>
      </c>
      <c r="W7305" t="str">
        <f t="shared" si="871"/>
        <v/>
      </c>
      <c r="X7305" t="str">
        <f t="shared" si="872"/>
        <v/>
      </c>
      <c r="Y7305" t="str">
        <f t="shared" si="869"/>
        <v/>
      </c>
      <c r="AA7305" s="16">
        <f t="shared" si="873"/>
        <v>0.33800000000000002</v>
      </c>
      <c r="AB7305" s="16">
        <f t="shared" si="874"/>
        <v>3.1E-2</v>
      </c>
      <c r="AC7305" s="16"/>
    </row>
    <row r="7306" spans="1:29" x14ac:dyDescent="0.25">
      <c r="A7306" s="2">
        <v>43770</v>
      </c>
      <c r="B7306" s="1">
        <v>305</v>
      </c>
      <c r="C7306" s="3">
        <v>600</v>
      </c>
      <c r="D7306" s="13">
        <v>332.27613425925898</v>
      </c>
      <c r="E7306">
        <v>64.31</v>
      </c>
      <c r="F7306" s="15">
        <f t="shared" ref="F7306:F7369" si="875">IF(E7306&gt;F$2,E7306-F$2,0)</f>
        <v>8.8100000000000023</v>
      </c>
      <c r="G7306">
        <v>0.5</v>
      </c>
      <c r="H7306">
        <v>3.02</v>
      </c>
      <c r="I7306">
        <v>313.10000000000002</v>
      </c>
      <c r="J7306">
        <v>-6.8339999999999996</v>
      </c>
      <c r="K7306">
        <v>90.8</v>
      </c>
      <c r="L7306">
        <v>0.21160000000000001</v>
      </c>
      <c r="M7306">
        <v>0.22839999999999999</v>
      </c>
      <c r="N7306">
        <v>0</v>
      </c>
      <c r="O7306">
        <v>0.6</v>
      </c>
      <c r="R7306">
        <v>12.43</v>
      </c>
      <c r="T7306">
        <f t="shared" si="870"/>
        <v>3050600</v>
      </c>
      <c r="U7306">
        <v>0</v>
      </c>
      <c r="V7306">
        <f t="shared" si="868"/>
        <v>0</v>
      </c>
      <c r="W7306" t="str">
        <f t="shared" si="871"/>
        <v/>
      </c>
      <c r="X7306" t="str">
        <f t="shared" si="872"/>
        <v/>
      </c>
      <c r="Y7306" t="str">
        <f t="shared" si="869"/>
        <v/>
      </c>
      <c r="AA7306" s="16">
        <f t="shared" si="873"/>
        <v>0.33200000000000002</v>
      </c>
      <c r="AB7306" s="16">
        <f t="shared" si="874"/>
        <v>3.4000000000000002E-2</v>
      </c>
      <c r="AC7306" s="16"/>
    </row>
    <row r="7307" spans="1:29" x14ac:dyDescent="0.25">
      <c r="A7307" s="2">
        <v>43770</v>
      </c>
      <c r="B7307" s="1">
        <v>305</v>
      </c>
      <c r="C7307" s="3">
        <v>700</v>
      </c>
      <c r="D7307" s="13">
        <v>332.31780092592601</v>
      </c>
      <c r="E7307">
        <v>63.84</v>
      </c>
      <c r="F7307" s="15">
        <f t="shared" si="875"/>
        <v>8.3400000000000034</v>
      </c>
      <c r="G7307">
        <v>0.5</v>
      </c>
      <c r="H7307">
        <v>3.02</v>
      </c>
      <c r="I7307">
        <v>321.5</v>
      </c>
      <c r="J7307">
        <v>-6.61</v>
      </c>
      <c r="K7307">
        <v>90.6</v>
      </c>
      <c r="L7307">
        <v>0.2109</v>
      </c>
      <c r="M7307">
        <v>0.2291</v>
      </c>
      <c r="N7307">
        <v>0</v>
      </c>
      <c r="O7307">
        <v>1.9</v>
      </c>
      <c r="R7307">
        <v>12.43</v>
      </c>
      <c r="T7307">
        <f t="shared" si="870"/>
        <v>3050700</v>
      </c>
      <c r="U7307">
        <v>0.7</v>
      </c>
      <c r="V7307">
        <f t="shared" si="868"/>
        <v>1.9</v>
      </c>
      <c r="W7307" t="str">
        <f t="shared" si="871"/>
        <v/>
      </c>
      <c r="X7307" t="str">
        <f t="shared" si="872"/>
        <v/>
      </c>
      <c r="Y7307" t="str">
        <f t="shared" si="869"/>
        <v/>
      </c>
      <c r="AA7307" s="16">
        <f t="shared" si="873"/>
        <v>0.33700000000000002</v>
      </c>
      <c r="AB7307" s="16">
        <f t="shared" si="874"/>
        <v>3.5000000000000003E-2</v>
      </c>
      <c r="AC7307" s="16"/>
    </row>
    <row r="7308" spans="1:29" x14ac:dyDescent="0.25">
      <c r="A7308" s="2">
        <v>43770</v>
      </c>
      <c r="B7308" s="1">
        <v>305</v>
      </c>
      <c r="C7308" s="3">
        <v>800</v>
      </c>
      <c r="D7308" s="13">
        <v>332.35946759259298</v>
      </c>
      <c r="E7308">
        <v>64.430000000000007</v>
      </c>
      <c r="F7308" s="15">
        <f t="shared" si="875"/>
        <v>8.9300000000000068</v>
      </c>
      <c r="G7308">
        <v>1.01</v>
      </c>
      <c r="H7308">
        <v>3.02</v>
      </c>
      <c r="I7308">
        <v>321.5</v>
      </c>
      <c r="J7308">
        <v>-4.9569999999999999</v>
      </c>
      <c r="K7308">
        <v>88.2</v>
      </c>
      <c r="L7308">
        <v>0.2109</v>
      </c>
      <c r="M7308">
        <v>0.2291</v>
      </c>
      <c r="N7308">
        <v>0</v>
      </c>
      <c r="O7308">
        <v>120.6</v>
      </c>
      <c r="R7308">
        <v>13.82</v>
      </c>
      <c r="T7308">
        <f t="shared" si="870"/>
        <v>3050800</v>
      </c>
      <c r="U7308">
        <v>69.7</v>
      </c>
      <c r="V7308">
        <f t="shared" si="868"/>
        <v>120.6</v>
      </c>
      <c r="W7308" t="str">
        <f t="shared" si="871"/>
        <v/>
      </c>
      <c r="X7308" t="str">
        <f t="shared" si="872"/>
        <v/>
      </c>
      <c r="Y7308" t="str">
        <f t="shared" si="869"/>
        <v/>
      </c>
      <c r="AA7308" s="16">
        <f t="shared" si="873"/>
        <v>0.372</v>
      </c>
      <c r="AB7308" s="16">
        <f t="shared" si="874"/>
        <v>0.05</v>
      </c>
      <c r="AC7308" s="16"/>
    </row>
    <row r="7309" spans="1:29" x14ac:dyDescent="0.25">
      <c r="A7309" s="2">
        <v>43770</v>
      </c>
      <c r="B7309" s="1">
        <v>305</v>
      </c>
      <c r="C7309" s="3">
        <v>900</v>
      </c>
      <c r="D7309" s="13">
        <v>332.40113425925898</v>
      </c>
      <c r="E7309">
        <v>64.08</v>
      </c>
      <c r="F7309" s="15">
        <f t="shared" si="875"/>
        <v>8.5799999999999983</v>
      </c>
      <c r="G7309">
        <v>0.5</v>
      </c>
      <c r="H7309">
        <v>3.52</v>
      </c>
      <c r="I7309">
        <v>314.5</v>
      </c>
      <c r="J7309">
        <v>-1.47</v>
      </c>
      <c r="K7309">
        <v>68.5</v>
      </c>
      <c r="L7309">
        <v>0.2109</v>
      </c>
      <c r="M7309">
        <v>0.2298</v>
      </c>
      <c r="N7309">
        <v>0</v>
      </c>
      <c r="O7309">
        <v>254.4</v>
      </c>
      <c r="R7309">
        <v>13.5</v>
      </c>
      <c r="T7309">
        <f t="shared" si="870"/>
        <v>3050900</v>
      </c>
      <c r="U7309">
        <v>209.8</v>
      </c>
      <c r="V7309">
        <f t="shared" si="868"/>
        <v>254.4</v>
      </c>
      <c r="W7309" t="str">
        <f t="shared" si="871"/>
        <v/>
      </c>
      <c r="X7309" t="str">
        <f t="shared" si="872"/>
        <v/>
      </c>
      <c r="Y7309" t="str">
        <f t="shared" si="869"/>
        <v/>
      </c>
      <c r="AA7309" s="16">
        <f t="shared" si="873"/>
        <v>0.376</v>
      </c>
      <c r="AB7309" s="16">
        <f t="shared" si="874"/>
        <v>0.17299999999999999</v>
      </c>
      <c r="AC7309" s="16"/>
    </row>
    <row r="7310" spans="1:29" x14ac:dyDescent="0.25">
      <c r="A7310" s="2">
        <v>43770</v>
      </c>
      <c r="B7310" s="1">
        <v>305</v>
      </c>
      <c r="C7310" s="3">
        <v>1000</v>
      </c>
      <c r="D7310" s="13">
        <v>332.44280092592601</v>
      </c>
      <c r="E7310">
        <v>63.84</v>
      </c>
      <c r="F7310" s="15">
        <f t="shared" si="875"/>
        <v>8.3400000000000034</v>
      </c>
      <c r="G7310">
        <v>0</v>
      </c>
      <c r="H7310">
        <v>3.02</v>
      </c>
      <c r="I7310">
        <v>263.89999999999998</v>
      </c>
      <c r="J7310">
        <v>0.63200000000000001</v>
      </c>
      <c r="K7310">
        <v>57.8</v>
      </c>
      <c r="L7310">
        <v>0.2109</v>
      </c>
      <c r="M7310">
        <v>0.2298</v>
      </c>
      <c r="N7310">
        <v>0</v>
      </c>
      <c r="O7310">
        <v>370.6</v>
      </c>
      <c r="R7310">
        <v>13.28</v>
      </c>
      <c r="T7310">
        <f t="shared" si="870"/>
        <v>3051000</v>
      </c>
      <c r="U7310">
        <v>330.7</v>
      </c>
      <c r="V7310">
        <f t="shared" si="868"/>
        <v>370.6</v>
      </c>
      <c r="W7310" t="str">
        <f t="shared" si="871"/>
        <v/>
      </c>
      <c r="X7310" t="str">
        <f t="shared" si="872"/>
        <v/>
      </c>
      <c r="Y7310" t="str">
        <f t="shared" si="869"/>
        <v/>
      </c>
      <c r="AA7310" s="16">
        <f t="shared" si="873"/>
        <v>0.36899999999999999</v>
      </c>
      <c r="AB7310" s="16">
        <f t="shared" si="874"/>
        <v>0.26900000000000002</v>
      </c>
      <c r="AC7310" s="16"/>
    </row>
    <row r="7311" spans="1:29" x14ac:dyDescent="0.25">
      <c r="A7311" s="2">
        <v>43770</v>
      </c>
      <c r="B7311" s="1">
        <v>305</v>
      </c>
      <c r="C7311" s="3">
        <v>1100</v>
      </c>
      <c r="D7311" s="13">
        <v>332.48446759259298</v>
      </c>
      <c r="E7311">
        <v>64.31</v>
      </c>
      <c r="F7311" s="15">
        <f t="shared" si="875"/>
        <v>8.8100000000000023</v>
      </c>
      <c r="G7311">
        <v>1.01</v>
      </c>
      <c r="H7311">
        <v>4.03</v>
      </c>
      <c r="I7311">
        <v>255.5</v>
      </c>
      <c r="J7311">
        <v>1.071</v>
      </c>
      <c r="K7311">
        <v>52</v>
      </c>
      <c r="L7311">
        <v>0.2109</v>
      </c>
      <c r="M7311">
        <v>0.2291</v>
      </c>
      <c r="N7311">
        <v>0</v>
      </c>
      <c r="O7311">
        <v>419.4</v>
      </c>
      <c r="R7311">
        <v>13.28</v>
      </c>
      <c r="T7311">
        <f t="shared" si="870"/>
        <v>3051100</v>
      </c>
      <c r="U7311">
        <v>410.5</v>
      </c>
      <c r="V7311">
        <f t="shared" si="868"/>
        <v>419.4</v>
      </c>
      <c r="W7311" t="str">
        <f t="shared" si="871"/>
        <v/>
      </c>
      <c r="X7311" t="str">
        <f t="shared" si="872"/>
        <v/>
      </c>
      <c r="Y7311" t="str">
        <f t="shared" si="869"/>
        <v/>
      </c>
      <c r="AA7311" s="16">
        <f t="shared" si="873"/>
        <v>0.34300000000000003</v>
      </c>
      <c r="AB7311" s="16">
        <f t="shared" si="874"/>
        <v>0.317</v>
      </c>
      <c r="AC7311" s="16"/>
    </row>
    <row r="7312" spans="1:29" x14ac:dyDescent="0.25">
      <c r="A7312" s="2">
        <v>43770</v>
      </c>
      <c r="B7312" s="1">
        <v>305</v>
      </c>
      <c r="C7312" s="3">
        <v>1200</v>
      </c>
      <c r="D7312" s="13">
        <v>332.52613425925898</v>
      </c>
      <c r="E7312">
        <v>63.61</v>
      </c>
      <c r="F7312" s="15">
        <f t="shared" si="875"/>
        <v>8.11</v>
      </c>
      <c r="G7312">
        <v>1.01</v>
      </c>
      <c r="H7312">
        <v>4.03</v>
      </c>
      <c r="I7312">
        <v>209.2</v>
      </c>
      <c r="J7312">
        <v>3.4329999999999998</v>
      </c>
      <c r="K7312">
        <v>42.6</v>
      </c>
      <c r="L7312">
        <v>0.2109</v>
      </c>
      <c r="M7312">
        <v>0.22839999999999999</v>
      </c>
      <c r="N7312">
        <v>0</v>
      </c>
      <c r="O7312">
        <v>486.9</v>
      </c>
      <c r="R7312">
        <v>13.28</v>
      </c>
      <c r="T7312">
        <f t="shared" si="870"/>
        <v>3051200</v>
      </c>
      <c r="U7312">
        <v>440.5</v>
      </c>
      <c r="V7312">
        <f t="shared" si="868"/>
        <v>486.9</v>
      </c>
      <c r="W7312" t="str">
        <f t="shared" si="871"/>
        <v/>
      </c>
      <c r="X7312" t="str">
        <f t="shared" si="872"/>
        <v/>
      </c>
      <c r="Y7312" t="str">
        <f t="shared" si="869"/>
        <v/>
      </c>
      <c r="AA7312" s="16">
        <f t="shared" si="873"/>
        <v>0.33300000000000002</v>
      </c>
      <c r="AB7312" s="16">
        <f t="shared" si="874"/>
        <v>0.44900000000000001</v>
      </c>
      <c r="AC7312" s="16"/>
    </row>
    <row r="7313" spans="1:29" x14ac:dyDescent="0.25">
      <c r="A7313" s="2">
        <v>43770</v>
      </c>
      <c r="B7313" s="1">
        <v>305</v>
      </c>
      <c r="C7313" s="3">
        <v>1300</v>
      </c>
      <c r="D7313" s="13">
        <v>332.56780092592601</v>
      </c>
      <c r="E7313">
        <v>63.84</v>
      </c>
      <c r="F7313" s="15">
        <f t="shared" si="875"/>
        <v>8.3400000000000034</v>
      </c>
      <c r="G7313">
        <v>1.01</v>
      </c>
      <c r="H7313">
        <v>3.52</v>
      </c>
      <c r="I7313">
        <v>165.7</v>
      </c>
      <c r="J7313">
        <v>2.823</v>
      </c>
      <c r="K7313">
        <v>48.2</v>
      </c>
      <c r="L7313">
        <v>0.2109</v>
      </c>
      <c r="M7313">
        <v>0.2276</v>
      </c>
      <c r="N7313">
        <v>0</v>
      </c>
      <c r="O7313">
        <v>459.4</v>
      </c>
      <c r="R7313">
        <v>13.28</v>
      </c>
      <c r="T7313">
        <f t="shared" si="870"/>
        <v>3051300</v>
      </c>
      <c r="U7313">
        <v>417.5</v>
      </c>
      <c r="V7313">
        <f t="shared" si="868"/>
        <v>459.4</v>
      </c>
      <c r="W7313" t="str">
        <f t="shared" si="871"/>
        <v/>
      </c>
      <c r="X7313" t="str">
        <f t="shared" si="872"/>
        <v/>
      </c>
      <c r="Y7313" t="str">
        <f t="shared" si="869"/>
        <v/>
      </c>
      <c r="AA7313" s="16">
        <f t="shared" si="873"/>
        <v>0.36099999999999999</v>
      </c>
      <c r="AB7313" s="16">
        <f t="shared" si="874"/>
        <v>0.38800000000000001</v>
      </c>
      <c r="AC7313" s="16"/>
    </row>
    <row r="7314" spans="1:29" x14ac:dyDescent="0.25">
      <c r="A7314" s="2">
        <v>43770</v>
      </c>
      <c r="B7314" s="1">
        <v>305</v>
      </c>
      <c r="C7314" s="3">
        <v>1400</v>
      </c>
      <c r="D7314" s="13">
        <v>332.60946759259298</v>
      </c>
      <c r="E7314">
        <v>63.96</v>
      </c>
      <c r="F7314" s="15">
        <f t="shared" si="875"/>
        <v>8.4600000000000009</v>
      </c>
      <c r="G7314">
        <v>1.01</v>
      </c>
      <c r="H7314">
        <v>3.52</v>
      </c>
      <c r="I7314">
        <v>202.2</v>
      </c>
      <c r="J7314">
        <v>4.8949999999999996</v>
      </c>
      <c r="K7314">
        <v>44.5</v>
      </c>
      <c r="L7314">
        <v>0.2109</v>
      </c>
      <c r="M7314">
        <v>0.22689999999999999</v>
      </c>
      <c r="N7314">
        <v>0</v>
      </c>
      <c r="O7314">
        <v>370.6</v>
      </c>
      <c r="R7314">
        <v>13.28</v>
      </c>
      <c r="T7314">
        <f t="shared" si="870"/>
        <v>3051400</v>
      </c>
      <c r="U7314">
        <v>343.8</v>
      </c>
      <c r="V7314">
        <f t="shared" si="868"/>
        <v>370.6</v>
      </c>
      <c r="W7314" t="str">
        <f t="shared" si="871"/>
        <v/>
      </c>
      <c r="X7314" t="str">
        <f t="shared" si="872"/>
        <v/>
      </c>
      <c r="Y7314" t="str">
        <f t="shared" si="869"/>
        <v/>
      </c>
      <c r="AA7314" s="16">
        <f t="shared" si="873"/>
        <v>0.38500000000000001</v>
      </c>
      <c r="AB7314" s="16">
        <f t="shared" si="874"/>
        <v>0.48</v>
      </c>
      <c r="AC7314" s="16"/>
    </row>
    <row r="7315" spans="1:29" x14ac:dyDescent="0.25">
      <c r="A7315" s="2">
        <v>43770</v>
      </c>
      <c r="B7315" s="1">
        <v>305</v>
      </c>
      <c r="C7315" s="3">
        <v>1500</v>
      </c>
      <c r="D7315" s="13">
        <v>332.65113425925898</v>
      </c>
      <c r="E7315">
        <v>63.84</v>
      </c>
      <c r="F7315" s="15">
        <f t="shared" si="875"/>
        <v>8.3400000000000034</v>
      </c>
      <c r="G7315">
        <v>1.01</v>
      </c>
      <c r="H7315">
        <v>4.03</v>
      </c>
      <c r="I7315">
        <v>244.3</v>
      </c>
      <c r="J7315">
        <v>3.6429999999999998</v>
      </c>
      <c r="K7315">
        <v>34.9</v>
      </c>
      <c r="L7315">
        <v>0.21160000000000001</v>
      </c>
      <c r="M7315">
        <v>0.22689999999999999</v>
      </c>
      <c r="N7315">
        <v>0</v>
      </c>
      <c r="O7315">
        <v>199.4</v>
      </c>
      <c r="R7315">
        <v>13.5</v>
      </c>
      <c r="T7315">
        <f t="shared" si="870"/>
        <v>3051500</v>
      </c>
      <c r="U7315">
        <v>227.8</v>
      </c>
      <c r="V7315">
        <f t="shared" si="868"/>
        <v>199.4</v>
      </c>
      <c r="W7315" t="str">
        <f t="shared" si="871"/>
        <v/>
      </c>
      <c r="X7315" t="str">
        <f t="shared" si="872"/>
        <v/>
      </c>
      <c r="Y7315" t="str">
        <f t="shared" si="869"/>
        <v/>
      </c>
      <c r="AA7315" s="16">
        <f t="shared" si="873"/>
        <v>0.27700000000000002</v>
      </c>
      <c r="AB7315" s="16">
        <f t="shared" si="874"/>
        <v>0.51700000000000002</v>
      </c>
      <c r="AC7315" s="16"/>
    </row>
    <row r="7316" spans="1:29" x14ac:dyDescent="0.25">
      <c r="A7316" s="2">
        <v>43770</v>
      </c>
      <c r="B7316" s="1">
        <v>305</v>
      </c>
      <c r="C7316" s="3">
        <v>1600</v>
      </c>
      <c r="D7316" s="13">
        <v>332.69280092592601</v>
      </c>
      <c r="E7316">
        <v>64.31</v>
      </c>
      <c r="F7316" s="15">
        <f t="shared" si="875"/>
        <v>8.8100000000000023</v>
      </c>
      <c r="G7316">
        <v>0.5</v>
      </c>
      <c r="H7316">
        <v>3.52</v>
      </c>
      <c r="I7316">
        <v>198</v>
      </c>
      <c r="J7316">
        <v>1.8049999999999999</v>
      </c>
      <c r="K7316">
        <v>45</v>
      </c>
      <c r="L7316">
        <v>0.21160000000000001</v>
      </c>
      <c r="M7316">
        <v>0.22689999999999999</v>
      </c>
      <c r="N7316">
        <v>0</v>
      </c>
      <c r="O7316">
        <v>64.400000000000006</v>
      </c>
      <c r="R7316">
        <v>13.39</v>
      </c>
      <c r="T7316">
        <f t="shared" si="870"/>
        <v>3051600</v>
      </c>
      <c r="U7316">
        <v>88.3</v>
      </c>
      <c r="V7316">
        <f t="shared" si="868"/>
        <v>64.400000000000006</v>
      </c>
      <c r="W7316" t="str">
        <f t="shared" si="871"/>
        <v/>
      </c>
      <c r="X7316" t="str">
        <f t="shared" si="872"/>
        <v/>
      </c>
      <c r="Y7316" t="str">
        <f t="shared" si="869"/>
        <v/>
      </c>
      <c r="AA7316" s="16">
        <f t="shared" si="873"/>
        <v>0.313</v>
      </c>
      <c r="AB7316" s="16">
        <f t="shared" si="874"/>
        <v>0.38300000000000001</v>
      </c>
      <c r="AC7316" s="16"/>
    </row>
    <row r="7317" spans="1:29" x14ac:dyDescent="0.25">
      <c r="A7317" s="2">
        <v>43770</v>
      </c>
      <c r="B7317" s="1">
        <v>305</v>
      </c>
      <c r="C7317" s="3">
        <v>1700</v>
      </c>
      <c r="D7317" s="13">
        <v>332.73446759259298</v>
      </c>
      <c r="E7317">
        <v>64.08</v>
      </c>
      <c r="F7317" s="15">
        <f t="shared" si="875"/>
        <v>8.5799999999999983</v>
      </c>
      <c r="G7317">
        <v>0</v>
      </c>
      <c r="H7317">
        <v>0.5</v>
      </c>
      <c r="I7317">
        <v>221.8</v>
      </c>
      <c r="J7317">
        <v>0.495</v>
      </c>
      <c r="K7317">
        <v>54.1</v>
      </c>
      <c r="L7317">
        <v>0.21160000000000001</v>
      </c>
      <c r="M7317">
        <v>0.22620000000000001</v>
      </c>
      <c r="N7317">
        <v>0</v>
      </c>
      <c r="O7317">
        <v>4.4000000000000004</v>
      </c>
      <c r="R7317">
        <v>13.39</v>
      </c>
      <c r="T7317">
        <f t="shared" si="870"/>
        <v>3051700</v>
      </c>
      <c r="U7317">
        <v>1.8</v>
      </c>
      <c r="V7317">
        <f t="shared" si="868"/>
        <v>4.4000000000000004</v>
      </c>
      <c r="W7317" t="str">
        <f t="shared" si="871"/>
        <v/>
      </c>
      <c r="X7317" t="str">
        <f t="shared" si="872"/>
        <v/>
      </c>
      <c r="Y7317" t="str">
        <f t="shared" si="869"/>
        <v/>
      </c>
      <c r="AA7317" s="16">
        <f t="shared" si="873"/>
        <v>0.34200000000000003</v>
      </c>
      <c r="AB7317" s="16">
        <f t="shared" si="874"/>
        <v>0.28999999999999998</v>
      </c>
      <c r="AC7317" s="16"/>
    </row>
    <row r="7318" spans="1:29" x14ac:dyDescent="0.25">
      <c r="A7318" s="2">
        <v>43770</v>
      </c>
      <c r="B7318" s="1">
        <v>305</v>
      </c>
      <c r="C7318" s="3">
        <v>1800</v>
      </c>
      <c r="D7318" s="13">
        <v>332.77613425925898</v>
      </c>
      <c r="E7318">
        <v>64.19</v>
      </c>
      <c r="F7318" s="15">
        <f t="shared" si="875"/>
        <v>8.6899999999999977</v>
      </c>
      <c r="G7318">
        <v>0</v>
      </c>
      <c r="H7318">
        <v>1.51</v>
      </c>
      <c r="I7318">
        <v>227.4</v>
      </c>
      <c r="J7318">
        <v>0.88</v>
      </c>
      <c r="K7318">
        <v>50.3</v>
      </c>
      <c r="L7318">
        <v>0.21160000000000001</v>
      </c>
      <c r="M7318">
        <v>0.22620000000000001</v>
      </c>
      <c r="N7318">
        <v>0</v>
      </c>
      <c r="O7318">
        <v>0.6</v>
      </c>
      <c r="R7318">
        <v>13.18</v>
      </c>
      <c r="T7318">
        <f t="shared" si="870"/>
        <v>3051800</v>
      </c>
      <c r="U7318">
        <v>0</v>
      </c>
      <c r="V7318">
        <f t="shared" si="868"/>
        <v>0</v>
      </c>
      <c r="W7318" t="str">
        <f t="shared" si="871"/>
        <v/>
      </c>
      <c r="X7318" t="str">
        <f t="shared" si="872"/>
        <v/>
      </c>
      <c r="Y7318" t="str">
        <f t="shared" si="869"/>
        <v/>
      </c>
      <c r="AA7318" s="16">
        <f t="shared" si="873"/>
        <v>0.32700000000000001</v>
      </c>
      <c r="AB7318" s="16">
        <f t="shared" si="874"/>
        <v>0.32300000000000001</v>
      </c>
      <c r="AC7318" s="16"/>
    </row>
    <row r="7319" spans="1:29" x14ac:dyDescent="0.25">
      <c r="A7319" s="2">
        <v>43770</v>
      </c>
      <c r="B7319" s="1">
        <v>305</v>
      </c>
      <c r="C7319" s="3">
        <v>1900</v>
      </c>
      <c r="D7319" s="13">
        <v>332.81780092592601</v>
      </c>
      <c r="E7319">
        <v>64.08</v>
      </c>
      <c r="F7319" s="15">
        <f t="shared" si="875"/>
        <v>8.5799999999999983</v>
      </c>
      <c r="G7319">
        <v>0</v>
      </c>
      <c r="H7319">
        <v>1.01</v>
      </c>
      <c r="I7319">
        <v>216.2</v>
      </c>
      <c r="J7319">
        <v>0.60499999999999998</v>
      </c>
      <c r="K7319">
        <v>48.3</v>
      </c>
      <c r="L7319">
        <v>0.21160000000000001</v>
      </c>
      <c r="M7319">
        <v>0.22539999999999999</v>
      </c>
      <c r="N7319">
        <v>0</v>
      </c>
      <c r="O7319">
        <v>0.6</v>
      </c>
      <c r="R7319">
        <v>12.96</v>
      </c>
      <c r="T7319">
        <f t="shared" si="870"/>
        <v>3051900</v>
      </c>
      <c r="U7319">
        <v>0</v>
      </c>
      <c r="V7319">
        <f t="shared" si="868"/>
        <v>0</v>
      </c>
      <c r="W7319" t="str">
        <f t="shared" si="871"/>
        <v/>
      </c>
      <c r="X7319" t="str">
        <f t="shared" si="872"/>
        <v/>
      </c>
      <c r="Y7319" t="str">
        <f t="shared" si="869"/>
        <v/>
      </c>
      <c r="AA7319" s="16">
        <f t="shared" si="873"/>
        <v>0.308</v>
      </c>
      <c r="AB7319" s="16">
        <f t="shared" si="874"/>
        <v>0.33</v>
      </c>
      <c r="AC7319" s="16"/>
    </row>
    <row r="7320" spans="1:29" x14ac:dyDescent="0.25">
      <c r="A7320" s="2">
        <v>43770</v>
      </c>
      <c r="B7320" s="1">
        <v>305</v>
      </c>
      <c r="C7320" s="3">
        <v>2000</v>
      </c>
      <c r="D7320" s="13">
        <v>332.85946759259298</v>
      </c>
      <c r="E7320">
        <v>63.96</v>
      </c>
      <c r="F7320" s="15">
        <f t="shared" si="875"/>
        <v>8.4600000000000009</v>
      </c>
      <c r="G7320">
        <v>0</v>
      </c>
      <c r="H7320">
        <v>2.0099999999999998</v>
      </c>
      <c r="I7320">
        <v>226</v>
      </c>
      <c r="J7320">
        <v>-0.42299999999999999</v>
      </c>
      <c r="K7320">
        <v>50.9</v>
      </c>
      <c r="L7320">
        <v>0.21160000000000001</v>
      </c>
      <c r="M7320">
        <v>0.22539999999999999</v>
      </c>
      <c r="N7320">
        <v>0</v>
      </c>
      <c r="O7320">
        <v>0.6</v>
      </c>
      <c r="R7320">
        <v>12.86</v>
      </c>
      <c r="T7320">
        <f t="shared" si="870"/>
        <v>3052000</v>
      </c>
      <c r="U7320">
        <v>0</v>
      </c>
      <c r="V7320">
        <f t="shared" si="868"/>
        <v>0</v>
      </c>
      <c r="W7320" t="str">
        <f t="shared" si="871"/>
        <v/>
      </c>
      <c r="X7320" t="str">
        <f t="shared" si="872"/>
        <v/>
      </c>
      <c r="Y7320" t="str">
        <f t="shared" si="869"/>
        <v/>
      </c>
      <c r="AA7320" s="16">
        <f t="shared" si="873"/>
        <v>0.30099999999999999</v>
      </c>
      <c r="AB7320" s="16">
        <f t="shared" si="874"/>
        <v>0.28999999999999998</v>
      </c>
      <c r="AC7320" s="16"/>
    </row>
    <row r="7321" spans="1:29" x14ac:dyDescent="0.25">
      <c r="A7321" s="2">
        <v>43770</v>
      </c>
      <c r="B7321" s="1">
        <v>305</v>
      </c>
      <c r="C7321" s="3">
        <v>2100</v>
      </c>
      <c r="D7321" s="13">
        <v>332.90113425925898</v>
      </c>
      <c r="E7321">
        <v>64.08</v>
      </c>
      <c r="F7321" s="15">
        <f t="shared" si="875"/>
        <v>8.5799999999999983</v>
      </c>
      <c r="G7321">
        <v>0</v>
      </c>
      <c r="H7321">
        <v>2.0099999999999998</v>
      </c>
      <c r="I7321">
        <v>273.8</v>
      </c>
      <c r="J7321">
        <v>-0.17100000000000001</v>
      </c>
      <c r="K7321">
        <v>53.3</v>
      </c>
      <c r="L7321">
        <v>0.21160000000000001</v>
      </c>
      <c r="M7321">
        <v>0.22539999999999999</v>
      </c>
      <c r="N7321">
        <v>0</v>
      </c>
      <c r="O7321">
        <v>0.6</v>
      </c>
      <c r="R7321">
        <v>12.75</v>
      </c>
      <c r="T7321">
        <f t="shared" si="870"/>
        <v>3052100</v>
      </c>
      <c r="U7321">
        <v>0</v>
      </c>
      <c r="V7321">
        <f t="shared" si="868"/>
        <v>0</v>
      </c>
      <c r="W7321" t="str">
        <f t="shared" si="871"/>
        <v/>
      </c>
      <c r="X7321" t="str">
        <f t="shared" si="872"/>
        <v/>
      </c>
      <c r="Y7321" t="str">
        <f t="shared" si="869"/>
        <v/>
      </c>
      <c r="AA7321" s="16">
        <f t="shared" si="873"/>
        <v>0.32100000000000001</v>
      </c>
      <c r="AB7321" s="16">
        <f t="shared" si="874"/>
        <v>0.28100000000000003</v>
      </c>
      <c r="AC7321" s="16"/>
    </row>
    <row r="7322" spans="1:29" x14ac:dyDescent="0.25">
      <c r="A7322" s="2">
        <v>43770</v>
      </c>
      <c r="B7322" s="1">
        <v>305</v>
      </c>
      <c r="C7322" s="3">
        <v>2200</v>
      </c>
      <c r="D7322" s="13">
        <v>332.94280092592601</v>
      </c>
      <c r="E7322">
        <v>63.84</v>
      </c>
      <c r="F7322" s="15">
        <f t="shared" si="875"/>
        <v>8.3400000000000034</v>
      </c>
      <c r="G7322">
        <v>0</v>
      </c>
      <c r="H7322">
        <v>2.0099999999999998</v>
      </c>
      <c r="I7322">
        <v>263.89999999999998</v>
      </c>
      <c r="J7322">
        <v>7.9000000000000001E-2</v>
      </c>
      <c r="K7322">
        <v>54.3</v>
      </c>
      <c r="L7322">
        <v>0.2109</v>
      </c>
      <c r="M7322">
        <v>0.22539999999999999</v>
      </c>
      <c r="N7322">
        <v>0</v>
      </c>
      <c r="O7322">
        <v>0.6</v>
      </c>
      <c r="R7322">
        <v>12.75</v>
      </c>
      <c r="T7322">
        <f t="shared" si="870"/>
        <v>3052200</v>
      </c>
      <c r="U7322">
        <v>0</v>
      </c>
      <c r="V7322">
        <f t="shared" si="868"/>
        <v>0</v>
      </c>
      <c r="W7322" t="str">
        <f t="shared" si="871"/>
        <v/>
      </c>
      <c r="X7322" t="str">
        <f t="shared" si="872"/>
        <v/>
      </c>
      <c r="Y7322" t="str">
        <f t="shared" si="869"/>
        <v/>
      </c>
      <c r="AA7322" s="16">
        <f t="shared" si="873"/>
        <v>0.33300000000000002</v>
      </c>
      <c r="AB7322" s="16">
        <f t="shared" si="874"/>
        <v>0.28000000000000003</v>
      </c>
      <c r="AC7322" s="16"/>
    </row>
    <row r="7323" spans="1:29" x14ac:dyDescent="0.25">
      <c r="A7323" s="2">
        <v>43770</v>
      </c>
      <c r="B7323" s="1">
        <v>305</v>
      </c>
      <c r="C7323" s="3">
        <v>2300</v>
      </c>
      <c r="D7323" s="13">
        <v>332.98446759259298</v>
      </c>
      <c r="E7323">
        <v>64.08</v>
      </c>
      <c r="F7323" s="15">
        <f t="shared" si="875"/>
        <v>8.5799999999999983</v>
      </c>
      <c r="G7323">
        <v>0</v>
      </c>
      <c r="H7323">
        <v>2.0099999999999998</v>
      </c>
      <c r="I7323">
        <v>268.10000000000002</v>
      </c>
      <c r="J7323">
        <v>0.96199999999999997</v>
      </c>
      <c r="K7323">
        <v>51.9</v>
      </c>
      <c r="L7323">
        <v>0.21160000000000001</v>
      </c>
      <c r="M7323">
        <v>0.22470000000000001</v>
      </c>
      <c r="N7323">
        <v>0</v>
      </c>
      <c r="O7323">
        <v>0.6</v>
      </c>
      <c r="R7323">
        <v>12.64</v>
      </c>
      <c r="T7323">
        <f t="shared" si="870"/>
        <v>3052300</v>
      </c>
      <c r="U7323">
        <v>0</v>
      </c>
      <c r="V7323">
        <f t="shared" si="868"/>
        <v>0</v>
      </c>
      <c r="W7323" t="str">
        <f t="shared" si="871"/>
        <v/>
      </c>
      <c r="X7323" t="str">
        <f t="shared" si="872"/>
        <v/>
      </c>
      <c r="Y7323" t="str">
        <f t="shared" si="869"/>
        <v/>
      </c>
      <c r="AA7323" s="16">
        <f t="shared" si="873"/>
        <v>0.34</v>
      </c>
      <c r="AB7323" s="16">
        <f t="shared" si="874"/>
        <v>0.315</v>
      </c>
      <c r="AC7323" s="16"/>
    </row>
    <row r="7324" spans="1:29" x14ac:dyDescent="0.25">
      <c r="A7324" s="2">
        <v>43770</v>
      </c>
      <c r="B7324" s="1">
        <v>305</v>
      </c>
      <c r="C7324" s="3">
        <v>2400</v>
      </c>
      <c r="D7324" s="13">
        <v>333.02613425925898</v>
      </c>
      <c r="E7324">
        <v>64.19</v>
      </c>
      <c r="F7324" s="15">
        <f t="shared" si="875"/>
        <v>8.6899999999999977</v>
      </c>
      <c r="G7324">
        <v>0</v>
      </c>
      <c r="H7324">
        <v>1.01</v>
      </c>
      <c r="I7324">
        <v>242.9</v>
      </c>
      <c r="J7324">
        <v>1.2889999999999999</v>
      </c>
      <c r="K7324">
        <v>51.1</v>
      </c>
      <c r="L7324">
        <v>0.2109</v>
      </c>
      <c r="M7324">
        <v>0.22470000000000001</v>
      </c>
      <c r="N7324">
        <v>0</v>
      </c>
      <c r="O7324">
        <v>0.6</v>
      </c>
      <c r="R7324">
        <v>12.64</v>
      </c>
      <c r="T7324">
        <f t="shared" si="870"/>
        <v>3052400</v>
      </c>
      <c r="U7324">
        <v>0</v>
      </c>
      <c r="V7324">
        <f t="shared" si="868"/>
        <v>0</v>
      </c>
      <c r="W7324">
        <f t="shared" si="871"/>
        <v>0.21099999999999999</v>
      </c>
      <c r="X7324">
        <f t="shared" si="872"/>
        <v>0.22500000000000001</v>
      </c>
      <c r="Y7324">
        <f t="shared" si="869"/>
        <v>8.6999999999999994E-2</v>
      </c>
      <c r="AA7324" s="16">
        <f t="shared" si="873"/>
        <v>0.34200000000000003</v>
      </c>
      <c r="AB7324" s="16">
        <f t="shared" si="874"/>
        <v>0.32700000000000001</v>
      </c>
      <c r="AC7324" s="16"/>
    </row>
    <row r="7325" spans="1:29" x14ac:dyDescent="0.25">
      <c r="A7325" s="2">
        <v>43771</v>
      </c>
      <c r="B7325" s="1">
        <v>306</v>
      </c>
      <c r="C7325" s="3">
        <v>100</v>
      </c>
      <c r="D7325" s="13">
        <v>333.06780092592601</v>
      </c>
      <c r="E7325">
        <v>64.430000000000007</v>
      </c>
      <c r="F7325" s="15">
        <f t="shared" si="875"/>
        <v>8.9300000000000068</v>
      </c>
      <c r="G7325">
        <v>0</v>
      </c>
      <c r="H7325">
        <v>1.51</v>
      </c>
      <c r="I7325">
        <v>223.2</v>
      </c>
      <c r="J7325">
        <v>1.7509999999999999</v>
      </c>
      <c r="K7325">
        <v>51.5</v>
      </c>
      <c r="L7325">
        <v>0.2109</v>
      </c>
      <c r="M7325">
        <v>0.22470000000000001</v>
      </c>
      <c r="N7325">
        <v>0</v>
      </c>
      <c r="O7325">
        <v>0.6</v>
      </c>
      <c r="R7325">
        <v>12.64</v>
      </c>
      <c r="T7325">
        <f t="shared" si="870"/>
        <v>3060100</v>
      </c>
      <c r="U7325">
        <v>0</v>
      </c>
      <c r="V7325">
        <f t="shared" si="868"/>
        <v>0</v>
      </c>
      <c r="W7325" t="str">
        <f t="shared" si="871"/>
        <v/>
      </c>
      <c r="X7325" t="str">
        <f t="shared" si="872"/>
        <v/>
      </c>
      <c r="Y7325" t="str">
        <f t="shared" si="869"/>
        <v/>
      </c>
      <c r="AA7325" s="16">
        <f t="shared" si="873"/>
        <v>0.35699999999999998</v>
      </c>
      <c r="AB7325" s="16">
        <f t="shared" si="874"/>
        <v>0.33600000000000002</v>
      </c>
      <c r="AC7325" s="16"/>
    </row>
    <row r="7326" spans="1:29" x14ac:dyDescent="0.25">
      <c r="A7326" s="2">
        <v>43771</v>
      </c>
      <c r="B7326" s="1">
        <v>306</v>
      </c>
      <c r="C7326" s="3">
        <v>200</v>
      </c>
      <c r="D7326" s="13">
        <v>333.10946759259298</v>
      </c>
      <c r="E7326">
        <v>64.08</v>
      </c>
      <c r="F7326" s="15">
        <f t="shared" si="875"/>
        <v>8.5799999999999983</v>
      </c>
      <c r="G7326">
        <v>2.0099999999999998</v>
      </c>
      <c r="H7326">
        <v>5.03</v>
      </c>
      <c r="I7326">
        <v>283.60000000000002</v>
      </c>
      <c r="J7326">
        <v>1.1259999999999999</v>
      </c>
      <c r="K7326">
        <v>56.9</v>
      </c>
      <c r="L7326">
        <v>0.21160000000000001</v>
      </c>
      <c r="M7326">
        <v>0.22470000000000001</v>
      </c>
      <c r="N7326">
        <v>0</v>
      </c>
      <c r="O7326">
        <v>0.6</v>
      </c>
      <c r="R7326">
        <v>12.64</v>
      </c>
      <c r="T7326">
        <f t="shared" si="870"/>
        <v>3060200</v>
      </c>
      <c r="U7326">
        <v>0</v>
      </c>
      <c r="V7326">
        <f t="shared" si="868"/>
        <v>0</v>
      </c>
      <c r="W7326" t="str">
        <f t="shared" si="871"/>
        <v/>
      </c>
      <c r="X7326" t="str">
        <f t="shared" si="872"/>
        <v/>
      </c>
      <c r="Y7326" t="str">
        <f t="shared" si="869"/>
        <v/>
      </c>
      <c r="AA7326" s="16">
        <f t="shared" si="873"/>
        <v>0.377</v>
      </c>
      <c r="AB7326" s="16">
        <f t="shared" si="874"/>
        <v>0.28599999999999998</v>
      </c>
      <c r="AC7326" s="16"/>
    </row>
    <row r="7327" spans="1:29" x14ac:dyDescent="0.25">
      <c r="A7327" s="2">
        <v>43771</v>
      </c>
      <c r="B7327" s="1">
        <v>306</v>
      </c>
      <c r="C7327" s="3">
        <v>300</v>
      </c>
      <c r="D7327" s="13">
        <v>333.15113425925898</v>
      </c>
      <c r="E7327">
        <v>63.96</v>
      </c>
      <c r="F7327" s="15">
        <f t="shared" si="875"/>
        <v>8.4600000000000009</v>
      </c>
      <c r="G7327">
        <v>1.51</v>
      </c>
      <c r="H7327">
        <v>5.03</v>
      </c>
      <c r="I7327">
        <v>297.60000000000002</v>
      </c>
      <c r="J7327">
        <v>0.46700000000000003</v>
      </c>
      <c r="K7327">
        <v>63.9</v>
      </c>
      <c r="L7327">
        <v>0.2109</v>
      </c>
      <c r="M7327">
        <v>0.22470000000000001</v>
      </c>
      <c r="N7327">
        <v>0</v>
      </c>
      <c r="O7327">
        <v>0.6</v>
      </c>
      <c r="R7327">
        <v>12.53</v>
      </c>
      <c r="T7327">
        <f t="shared" si="870"/>
        <v>3060300</v>
      </c>
      <c r="U7327">
        <v>0</v>
      </c>
      <c r="V7327">
        <f t="shared" si="868"/>
        <v>0</v>
      </c>
      <c r="W7327" t="str">
        <f t="shared" si="871"/>
        <v/>
      </c>
      <c r="X7327" t="str">
        <f t="shared" si="872"/>
        <v/>
      </c>
      <c r="Y7327" t="str">
        <f t="shared" si="869"/>
        <v/>
      </c>
      <c r="AA7327" s="16">
        <f t="shared" si="873"/>
        <v>0.40400000000000003</v>
      </c>
      <c r="AB7327" s="16">
        <f t="shared" si="874"/>
        <v>0.22800000000000001</v>
      </c>
      <c r="AC7327" s="16"/>
    </row>
    <row r="7328" spans="1:29" x14ac:dyDescent="0.25">
      <c r="A7328" s="2">
        <v>43771</v>
      </c>
      <c r="B7328" s="1">
        <v>306</v>
      </c>
      <c r="C7328" s="3">
        <v>400</v>
      </c>
      <c r="D7328" s="13">
        <v>333.19280092592601</v>
      </c>
      <c r="E7328">
        <v>64.430000000000007</v>
      </c>
      <c r="F7328" s="15">
        <f t="shared" si="875"/>
        <v>8.9300000000000068</v>
      </c>
      <c r="G7328">
        <v>0.5</v>
      </c>
      <c r="H7328">
        <v>3.52</v>
      </c>
      <c r="I7328">
        <v>321.5</v>
      </c>
      <c r="J7328">
        <v>1.425</v>
      </c>
      <c r="K7328">
        <v>88.9</v>
      </c>
      <c r="L7328">
        <v>0.2109</v>
      </c>
      <c r="M7328">
        <v>0.22470000000000001</v>
      </c>
      <c r="N7328">
        <v>0.2</v>
      </c>
      <c r="O7328">
        <v>0.6</v>
      </c>
      <c r="R7328">
        <v>12.53</v>
      </c>
      <c r="T7328">
        <f t="shared" si="870"/>
        <v>3060400</v>
      </c>
      <c r="U7328">
        <v>0</v>
      </c>
      <c r="V7328">
        <f t="shared" si="868"/>
        <v>0</v>
      </c>
      <c r="W7328" t="str">
        <f t="shared" si="871"/>
        <v/>
      </c>
      <c r="X7328" t="str">
        <f t="shared" si="872"/>
        <v/>
      </c>
      <c r="Y7328" t="str">
        <f t="shared" si="869"/>
        <v/>
      </c>
      <c r="AA7328" s="16">
        <f t="shared" si="873"/>
        <v>0.60199999999999998</v>
      </c>
      <c r="AB7328" s="16">
        <f t="shared" si="874"/>
        <v>7.4999999999999997E-2</v>
      </c>
      <c r="AC7328" s="16"/>
    </row>
    <row r="7329" spans="1:29" x14ac:dyDescent="0.25">
      <c r="A7329" s="2">
        <v>43771</v>
      </c>
      <c r="B7329" s="1">
        <v>306</v>
      </c>
      <c r="C7329" s="3">
        <v>500</v>
      </c>
      <c r="D7329" s="13">
        <v>333.23446759259298</v>
      </c>
      <c r="E7329">
        <v>64.540000000000006</v>
      </c>
      <c r="F7329" s="15">
        <f t="shared" si="875"/>
        <v>9.0400000000000063</v>
      </c>
      <c r="G7329">
        <v>0.5</v>
      </c>
      <c r="H7329">
        <v>3.02</v>
      </c>
      <c r="I7329">
        <v>321.5</v>
      </c>
      <c r="J7329">
        <v>1.3440000000000001</v>
      </c>
      <c r="K7329">
        <v>92.2</v>
      </c>
      <c r="L7329">
        <v>0.2109</v>
      </c>
      <c r="M7329">
        <v>0.224</v>
      </c>
      <c r="N7329">
        <v>0</v>
      </c>
      <c r="O7329">
        <v>0.6</v>
      </c>
      <c r="R7329">
        <v>12.53</v>
      </c>
      <c r="T7329">
        <f t="shared" si="870"/>
        <v>3060500</v>
      </c>
      <c r="U7329">
        <v>0</v>
      </c>
      <c r="V7329">
        <f t="shared" si="868"/>
        <v>0</v>
      </c>
      <c r="W7329" t="str">
        <f t="shared" si="871"/>
        <v/>
      </c>
      <c r="X7329" t="str">
        <f t="shared" si="872"/>
        <v/>
      </c>
      <c r="Y7329" t="str">
        <f t="shared" si="869"/>
        <v/>
      </c>
      <c r="AA7329" s="16">
        <f t="shared" si="873"/>
        <v>0.62</v>
      </c>
      <c r="AB7329" s="16">
        <f t="shared" si="874"/>
        <v>5.1999999999999998E-2</v>
      </c>
      <c r="AC7329" s="16"/>
    </row>
    <row r="7330" spans="1:29" x14ac:dyDescent="0.25">
      <c r="A7330" s="2">
        <v>43771</v>
      </c>
      <c r="B7330" s="1">
        <v>306</v>
      </c>
      <c r="C7330" s="3">
        <v>600</v>
      </c>
      <c r="D7330" s="13">
        <v>333.27613425925898</v>
      </c>
      <c r="E7330">
        <v>64.430000000000007</v>
      </c>
      <c r="F7330" s="15">
        <f t="shared" si="875"/>
        <v>8.9300000000000068</v>
      </c>
      <c r="G7330">
        <v>0.5</v>
      </c>
      <c r="H7330">
        <v>3.52</v>
      </c>
      <c r="I7330">
        <v>308.89999999999998</v>
      </c>
      <c r="J7330">
        <v>1.044</v>
      </c>
      <c r="K7330">
        <v>93.2</v>
      </c>
      <c r="L7330">
        <v>0.21160000000000001</v>
      </c>
      <c r="M7330">
        <v>0.224</v>
      </c>
      <c r="N7330">
        <v>0</v>
      </c>
      <c r="O7330">
        <v>0.6</v>
      </c>
      <c r="R7330">
        <v>12.53</v>
      </c>
      <c r="T7330">
        <f t="shared" si="870"/>
        <v>3060600</v>
      </c>
      <c r="U7330">
        <v>0</v>
      </c>
      <c r="V7330">
        <f t="shared" si="868"/>
        <v>0</v>
      </c>
      <c r="W7330" t="str">
        <f t="shared" si="871"/>
        <v/>
      </c>
      <c r="X7330" t="str">
        <f t="shared" si="872"/>
        <v/>
      </c>
      <c r="Y7330" t="str">
        <f t="shared" si="869"/>
        <v/>
      </c>
      <c r="AA7330" s="16">
        <f t="shared" si="873"/>
        <v>0.61399999999999999</v>
      </c>
      <c r="AB7330" s="16">
        <f t="shared" si="874"/>
        <v>4.4999999999999998E-2</v>
      </c>
      <c r="AC7330" s="16"/>
    </row>
    <row r="7331" spans="1:29" x14ac:dyDescent="0.25">
      <c r="A7331" s="2">
        <v>43771</v>
      </c>
      <c r="B7331" s="1">
        <v>306</v>
      </c>
      <c r="C7331" s="3">
        <v>700</v>
      </c>
      <c r="D7331" s="13">
        <v>333.31780092592601</v>
      </c>
      <c r="E7331">
        <v>64.66</v>
      </c>
      <c r="F7331" s="15">
        <f t="shared" si="875"/>
        <v>9.1599999999999966</v>
      </c>
      <c r="G7331">
        <v>0</v>
      </c>
      <c r="H7331">
        <v>2.0099999999999998</v>
      </c>
      <c r="I7331">
        <v>280.8</v>
      </c>
      <c r="J7331">
        <v>0.90700000000000003</v>
      </c>
      <c r="K7331">
        <v>94.1</v>
      </c>
      <c r="L7331">
        <v>0.21160000000000001</v>
      </c>
      <c r="M7331">
        <v>0.224</v>
      </c>
      <c r="N7331">
        <v>0</v>
      </c>
      <c r="O7331">
        <v>0.6</v>
      </c>
      <c r="R7331">
        <v>12.53</v>
      </c>
      <c r="T7331">
        <f t="shared" si="870"/>
        <v>3060700</v>
      </c>
      <c r="U7331">
        <v>0</v>
      </c>
      <c r="V7331">
        <f t="shared" si="868"/>
        <v>0</v>
      </c>
      <c r="W7331" t="str">
        <f t="shared" si="871"/>
        <v/>
      </c>
      <c r="X7331" t="str">
        <f t="shared" si="872"/>
        <v/>
      </c>
      <c r="Y7331" t="str">
        <f t="shared" si="869"/>
        <v/>
      </c>
      <c r="AA7331" s="16">
        <f t="shared" si="873"/>
        <v>0.61399999999999999</v>
      </c>
      <c r="AB7331" s="16">
        <f t="shared" si="874"/>
        <v>3.7999999999999999E-2</v>
      </c>
      <c r="AC7331" s="16"/>
    </row>
    <row r="7332" spans="1:29" x14ac:dyDescent="0.25">
      <c r="A7332" s="2">
        <v>43771</v>
      </c>
      <c r="B7332" s="1">
        <v>306</v>
      </c>
      <c r="C7332" s="3">
        <v>800</v>
      </c>
      <c r="D7332" s="13">
        <v>333.35946759259298</v>
      </c>
      <c r="E7332">
        <v>64.540000000000006</v>
      </c>
      <c r="F7332" s="15">
        <f t="shared" si="875"/>
        <v>9.0400000000000063</v>
      </c>
      <c r="G7332">
        <v>0</v>
      </c>
      <c r="H7332">
        <v>1.01</v>
      </c>
      <c r="I7332">
        <v>182.5</v>
      </c>
      <c r="J7332">
        <v>0.88</v>
      </c>
      <c r="K7332">
        <v>94.8</v>
      </c>
      <c r="L7332">
        <v>0.21160000000000001</v>
      </c>
      <c r="M7332">
        <v>0.224</v>
      </c>
      <c r="N7332">
        <v>0</v>
      </c>
      <c r="O7332">
        <v>31.9</v>
      </c>
      <c r="R7332">
        <v>12.64</v>
      </c>
      <c r="T7332">
        <f t="shared" si="870"/>
        <v>3060800</v>
      </c>
      <c r="U7332">
        <v>66</v>
      </c>
      <c r="V7332">
        <f t="shared" si="868"/>
        <v>31.9</v>
      </c>
      <c r="W7332" t="str">
        <f t="shared" si="871"/>
        <v/>
      </c>
      <c r="X7332" t="str">
        <f t="shared" si="872"/>
        <v/>
      </c>
      <c r="Y7332" t="str">
        <f t="shared" si="869"/>
        <v/>
      </c>
      <c r="AA7332" s="16">
        <f t="shared" si="873"/>
        <v>0.61699999999999999</v>
      </c>
      <c r="AB7332" s="16">
        <f t="shared" si="874"/>
        <v>3.4000000000000002E-2</v>
      </c>
      <c r="AC7332" s="16"/>
    </row>
    <row r="7333" spans="1:29" x14ac:dyDescent="0.25">
      <c r="A7333" s="2">
        <v>43771</v>
      </c>
      <c r="B7333" s="1">
        <v>306</v>
      </c>
      <c r="C7333" s="3">
        <v>900</v>
      </c>
      <c r="D7333" s="13">
        <v>333.40113425925898</v>
      </c>
      <c r="E7333">
        <v>64.540000000000006</v>
      </c>
      <c r="F7333" s="15">
        <f t="shared" si="875"/>
        <v>9.0400000000000063</v>
      </c>
      <c r="G7333">
        <v>0</v>
      </c>
      <c r="H7333">
        <v>2.0099999999999998</v>
      </c>
      <c r="I7333">
        <v>207.8</v>
      </c>
      <c r="J7333">
        <v>0.88</v>
      </c>
      <c r="K7333">
        <v>93.7</v>
      </c>
      <c r="L7333">
        <v>0.2109</v>
      </c>
      <c r="M7333">
        <v>0.2233</v>
      </c>
      <c r="N7333">
        <v>0</v>
      </c>
      <c r="O7333">
        <v>156.9</v>
      </c>
      <c r="R7333">
        <v>13.5</v>
      </c>
      <c r="T7333">
        <f t="shared" si="870"/>
        <v>3060900</v>
      </c>
      <c r="U7333">
        <v>205</v>
      </c>
      <c r="V7333">
        <f t="shared" si="868"/>
        <v>156.9</v>
      </c>
      <c r="W7333" t="str">
        <f t="shared" si="871"/>
        <v/>
      </c>
      <c r="X7333" t="str">
        <f t="shared" si="872"/>
        <v/>
      </c>
      <c r="Y7333" t="str">
        <f t="shared" si="869"/>
        <v/>
      </c>
      <c r="AA7333" s="16">
        <f t="shared" si="873"/>
        <v>0.61</v>
      </c>
      <c r="AB7333" s="16">
        <f t="shared" si="874"/>
        <v>4.1000000000000002E-2</v>
      </c>
      <c r="AC7333" s="16"/>
    </row>
    <row r="7334" spans="1:29" x14ac:dyDescent="0.25">
      <c r="A7334" s="2">
        <v>43771</v>
      </c>
      <c r="B7334" s="1">
        <v>306</v>
      </c>
      <c r="C7334" s="3">
        <v>1000</v>
      </c>
      <c r="D7334" s="13">
        <v>333.44280092592601</v>
      </c>
      <c r="E7334">
        <v>63.96</v>
      </c>
      <c r="F7334" s="15">
        <f t="shared" si="875"/>
        <v>8.4600000000000009</v>
      </c>
      <c r="G7334">
        <v>0</v>
      </c>
      <c r="H7334">
        <v>1.01</v>
      </c>
      <c r="I7334">
        <v>178.3</v>
      </c>
      <c r="J7334">
        <v>2.77</v>
      </c>
      <c r="K7334">
        <v>88.2</v>
      </c>
      <c r="L7334">
        <v>0.21160000000000001</v>
      </c>
      <c r="M7334">
        <v>0.2233</v>
      </c>
      <c r="N7334">
        <v>0</v>
      </c>
      <c r="O7334">
        <v>309.39999999999998</v>
      </c>
      <c r="R7334">
        <v>13.61</v>
      </c>
      <c r="T7334">
        <f t="shared" si="870"/>
        <v>3061000</v>
      </c>
      <c r="U7334">
        <v>325.2</v>
      </c>
      <c r="V7334">
        <f t="shared" si="868"/>
        <v>309.39999999999998</v>
      </c>
      <c r="W7334" t="str">
        <f t="shared" si="871"/>
        <v/>
      </c>
      <c r="X7334" t="str">
        <f t="shared" si="872"/>
        <v/>
      </c>
      <c r="Y7334" t="str">
        <f t="shared" si="869"/>
        <v/>
      </c>
      <c r="AA7334" s="16">
        <f t="shared" si="873"/>
        <v>0.65700000000000003</v>
      </c>
      <c r="AB7334" s="16">
        <f t="shared" si="874"/>
        <v>8.7999999999999995E-2</v>
      </c>
      <c r="AC7334" s="16"/>
    </row>
    <row r="7335" spans="1:29" x14ac:dyDescent="0.25">
      <c r="A7335" s="2">
        <v>43771</v>
      </c>
      <c r="B7335" s="1">
        <v>306</v>
      </c>
      <c r="C7335" s="3">
        <v>1100</v>
      </c>
      <c r="D7335" s="13">
        <v>333.48446759259298</v>
      </c>
      <c r="E7335">
        <v>63.84</v>
      </c>
      <c r="F7335" s="15">
        <f t="shared" si="875"/>
        <v>8.3400000000000034</v>
      </c>
      <c r="G7335">
        <v>0</v>
      </c>
      <c r="H7335">
        <v>3.02</v>
      </c>
      <c r="I7335">
        <v>181.1</v>
      </c>
      <c r="J7335">
        <v>3.9319999999999999</v>
      </c>
      <c r="K7335">
        <v>84.2</v>
      </c>
      <c r="L7335">
        <v>0.21160000000000001</v>
      </c>
      <c r="M7335">
        <v>0.2233</v>
      </c>
      <c r="N7335">
        <v>0</v>
      </c>
      <c r="O7335">
        <v>303.10000000000002</v>
      </c>
      <c r="R7335">
        <v>13.93</v>
      </c>
      <c r="T7335">
        <f t="shared" si="870"/>
        <v>3061100</v>
      </c>
      <c r="U7335">
        <v>404.7</v>
      </c>
      <c r="V7335">
        <f t="shared" si="868"/>
        <v>303.10000000000002</v>
      </c>
      <c r="W7335" t="str">
        <f t="shared" si="871"/>
        <v/>
      </c>
      <c r="X7335" t="str">
        <f t="shared" si="872"/>
        <v/>
      </c>
      <c r="Y7335" t="str">
        <f t="shared" si="869"/>
        <v/>
      </c>
      <c r="AA7335" s="16">
        <f t="shared" si="873"/>
        <v>0.68100000000000005</v>
      </c>
      <c r="AB7335" s="16">
        <f t="shared" si="874"/>
        <v>0.128</v>
      </c>
      <c r="AC7335" s="16"/>
    </row>
    <row r="7336" spans="1:29" x14ac:dyDescent="0.25">
      <c r="A7336" s="2">
        <v>43771</v>
      </c>
      <c r="B7336" s="1">
        <v>306</v>
      </c>
      <c r="C7336" s="3">
        <v>1200</v>
      </c>
      <c r="D7336" s="13">
        <v>333.52613425925898</v>
      </c>
      <c r="E7336">
        <v>63.49</v>
      </c>
      <c r="F7336" s="15">
        <f t="shared" si="875"/>
        <v>7.990000000000002</v>
      </c>
      <c r="G7336">
        <v>0</v>
      </c>
      <c r="H7336">
        <v>3.02</v>
      </c>
      <c r="I7336">
        <v>262.5</v>
      </c>
      <c r="J7336">
        <v>5.4880000000000004</v>
      </c>
      <c r="K7336">
        <v>77.099999999999994</v>
      </c>
      <c r="L7336">
        <v>0.21160000000000001</v>
      </c>
      <c r="M7336">
        <v>0.2233</v>
      </c>
      <c r="N7336">
        <v>0</v>
      </c>
      <c r="O7336">
        <v>304.39999999999998</v>
      </c>
      <c r="R7336">
        <v>13.71</v>
      </c>
      <c r="T7336">
        <f t="shared" si="870"/>
        <v>3061200</v>
      </c>
      <c r="U7336">
        <v>434.7</v>
      </c>
      <c r="V7336">
        <f t="shared" si="868"/>
        <v>304.39999999999998</v>
      </c>
      <c r="W7336" t="str">
        <f t="shared" si="871"/>
        <v/>
      </c>
      <c r="X7336" t="str">
        <f t="shared" si="872"/>
        <v/>
      </c>
      <c r="Y7336" t="str">
        <f t="shared" si="869"/>
        <v/>
      </c>
      <c r="AA7336" s="16">
        <f t="shared" si="873"/>
        <v>0.69599999999999995</v>
      </c>
      <c r="AB7336" s="16">
        <f t="shared" si="874"/>
        <v>0.20699999999999999</v>
      </c>
      <c r="AC7336" s="16"/>
    </row>
    <row r="7337" spans="1:29" x14ac:dyDescent="0.25">
      <c r="A7337" s="2">
        <v>43771</v>
      </c>
      <c r="B7337" s="1">
        <v>306</v>
      </c>
      <c r="C7337" s="3">
        <v>1300</v>
      </c>
      <c r="D7337" s="13">
        <v>333.56780092592601</v>
      </c>
      <c r="E7337">
        <v>62.79</v>
      </c>
      <c r="F7337" s="15">
        <f t="shared" si="875"/>
        <v>7.2899999999999991</v>
      </c>
      <c r="G7337">
        <v>0.5</v>
      </c>
      <c r="H7337">
        <v>3.02</v>
      </c>
      <c r="I7337">
        <v>254.1</v>
      </c>
      <c r="J7337">
        <v>5.1790000000000003</v>
      </c>
      <c r="K7337">
        <v>74.400000000000006</v>
      </c>
      <c r="L7337">
        <v>0.21240000000000001</v>
      </c>
      <c r="M7337">
        <v>0.2233</v>
      </c>
      <c r="N7337">
        <v>0</v>
      </c>
      <c r="O7337">
        <v>181.9</v>
      </c>
      <c r="R7337">
        <v>13.71</v>
      </c>
      <c r="T7337">
        <f t="shared" si="870"/>
        <v>3061300</v>
      </c>
      <c r="U7337">
        <v>412</v>
      </c>
      <c r="V7337">
        <f t="shared" si="868"/>
        <v>181.9</v>
      </c>
      <c r="W7337" t="str">
        <f t="shared" si="871"/>
        <v/>
      </c>
      <c r="X7337" t="str">
        <f t="shared" si="872"/>
        <v/>
      </c>
      <c r="Y7337" t="str">
        <f t="shared" si="869"/>
        <v/>
      </c>
      <c r="AA7337" s="16">
        <f t="shared" si="873"/>
        <v>0.65700000000000003</v>
      </c>
      <c r="AB7337" s="16">
        <f t="shared" si="874"/>
        <v>0.22600000000000001</v>
      </c>
      <c r="AC7337" s="16"/>
    </row>
    <row r="7338" spans="1:29" x14ac:dyDescent="0.25">
      <c r="A7338" s="2">
        <v>43771</v>
      </c>
      <c r="B7338" s="1">
        <v>306</v>
      </c>
      <c r="C7338" s="3">
        <v>1400</v>
      </c>
      <c r="D7338" s="13">
        <v>333.60946759259298</v>
      </c>
      <c r="E7338">
        <v>62.32</v>
      </c>
      <c r="F7338" s="15">
        <f t="shared" si="875"/>
        <v>6.82</v>
      </c>
      <c r="G7338">
        <v>0.5</v>
      </c>
      <c r="H7338">
        <v>2.52</v>
      </c>
      <c r="I7338">
        <v>195.1</v>
      </c>
      <c r="J7338">
        <v>5.4370000000000003</v>
      </c>
      <c r="K7338">
        <v>72.2</v>
      </c>
      <c r="L7338">
        <v>0.21240000000000001</v>
      </c>
      <c r="M7338">
        <v>0.2233</v>
      </c>
      <c r="N7338">
        <v>0</v>
      </c>
      <c r="O7338">
        <v>146.9</v>
      </c>
      <c r="R7338">
        <v>13.93</v>
      </c>
      <c r="T7338">
        <f t="shared" si="870"/>
        <v>3061400</v>
      </c>
      <c r="U7338">
        <v>338.2</v>
      </c>
      <c r="V7338">
        <f t="shared" si="868"/>
        <v>146.9</v>
      </c>
      <c r="W7338" t="str">
        <f t="shared" si="871"/>
        <v/>
      </c>
      <c r="X7338" t="str">
        <f t="shared" si="872"/>
        <v/>
      </c>
      <c r="Y7338" t="str">
        <f t="shared" si="869"/>
        <v/>
      </c>
      <c r="AA7338" s="16">
        <f t="shared" si="873"/>
        <v>0.64900000000000002</v>
      </c>
      <c r="AB7338" s="16">
        <f t="shared" si="874"/>
        <v>0.25</v>
      </c>
      <c r="AC7338" s="16"/>
    </row>
    <row r="7339" spans="1:29" x14ac:dyDescent="0.25">
      <c r="A7339" s="2">
        <v>43771</v>
      </c>
      <c r="B7339" s="1">
        <v>306</v>
      </c>
      <c r="C7339" s="3">
        <v>1500</v>
      </c>
      <c r="D7339" s="13">
        <v>333.65113425925898</v>
      </c>
      <c r="E7339">
        <v>62.44</v>
      </c>
      <c r="F7339" s="15">
        <f t="shared" si="875"/>
        <v>6.9399999999999977</v>
      </c>
      <c r="G7339">
        <v>0.5</v>
      </c>
      <c r="H7339">
        <v>3.52</v>
      </c>
      <c r="I7339">
        <v>242.9</v>
      </c>
      <c r="J7339">
        <v>5.8209999999999997</v>
      </c>
      <c r="K7339">
        <v>67.8</v>
      </c>
      <c r="L7339">
        <v>0.21240000000000001</v>
      </c>
      <c r="M7339">
        <v>0.224</v>
      </c>
      <c r="N7339">
        <v>0</v>
      </c>
      <c r="O7339">
        <v>154.4</v>
      </c>
      <c r="R7339">
        <v>13.71</v>
      </c>
      <c r="T7339">
        <f t="shared" si="870"/>
        <v>3061500</v>
      </c>
      <c r="U7339">
        <v>222.2</v>
      </c>
      <c r="V7339">
        <f t="shared" si="868"/>
        <v>154.4</v>
      </c>
      <c r="W7339" t="str">
        <f t="shared" si="871"/>
        <v/>
      </c>
      <c r="X7339" t="str">
        <f t="shared" si="872"/>
        <v/>
      </c>
      <c r="Y7339" t="str">
        <f t="shared" si="869"/>
        <v/>
      </c>
      <c r="AA7339" s="16">
        <f t="shared" si="873"/>
        <v>0.626</v>
      </c>
      <c r="AB7339" s="16">
        <f t="shared" si="874"/>
        <v>0.29699999999999999</v>
      </c>
      <c r="AC7339" s="16"/>
    </row>
    <row r="7340" spans="1:29" x14ac:dyDescent="0.25">
      <c r="A7340" s="2">
        <v>43771</v>
      </c>
      <c r="B7340" s="1">
        <v>306</v>
      </c>
      <c r="C7340" s="3">
        <v>1600</v>
      </c>
      <c r="D7340" s="13">
        <v>333.69280092592601</v>
      </c>
      <c r="E7340">
        <v>62.32</v>
      </c>
      <c r="F7340" s="15">
        <f t="shared" si="875"/>
        <v>6.82</v>
      </c>
      <c r="G7340">
        <v>0</v>
      </c>
      <c r="H7340">
        <v>3.02</v>
      </c>
      <c r="I7340">
        <v>224.6</v>
      </c>
      <c r="J7340">
        <v>2.5299999999999998</v>
      </c>
      <c r="K7340">
        <v>68.599999999999994</v>
      </c>
      <c r="L7340">
        <v>0.21310000000000001</v>
      </c>
      <c r="M7340">
        <v>0.224</v>
      </c>
      <c r="N7340">
        <v>0</v>
      </c>
      <c r="O7340">
        <v>44.4</v>
      </c>
      <c r="R7340">
        <v>13.39</v>
      </c>
      <c r="T7340">
        <f t="shared" si="870"/>
        <v>3061600</v>
      </c>
      <c r="U7340">
        <v>83.7</v>
      </c>
      <c r="V7340">
        <f t="shared" si="868"/>
        <v>44.4</v>
      </c>
      <c r="W7340" t="str">
        <f t="shared" si="871"/>
        <v/>
      </c>
      <c r="X7340" t="str">
        <f t="shared" si="872"/>
        <v/>
      </c>
      <c r="Y7340" t="str">
        <f t="shared" si="869"/>
        <v/>
      </c>
      <c r="AA7340" s="16">
        <f t="shared" si="873"/>
        <v>0.503</v>
      </c>
      <c r="AB7340" s="16">
        <f t="shared" si="874"/>
        <v>0.23</v>
      </c>
      <c r="AC7340" s="16"/>
    </row>
    <row r="7341" spans="1:29" x14ac:dyDescent="0.25">
      <c r="A7341" s="2">
        <v>43771</v>
      </c>
      <c r="B7341" s="1">
        <v>306</v>
      </c>
      <c r="C7341" s="3">
        <v>1700</v>
      </c>
      <c r="D7341" s="13">
        <v>333.73446759259298</v>
      </c>
      <c r="E7341">
        <v>62.32</v>
      </c>
      <c r="F7341" s="15">
        <f t="shared" si="875"/>
        <v>6.82</v>
      </c>
      <c r="G7341">
        <v>0</v>
      </c>
      <c r="H7341">
        <v>1.51</v>
      </c>
      <c r="I7341">
        <v>183.9</v>
      </c>
      <c r="J7341">
        <v>1.4530000000000001</v>
      </c>
      <c r="K7341">
        <v>71.099999999999994</v>
      </c>
      <c r="L7341">
        <v>0.21379999999999999</v>
      </c>
      <c r="M7341">
        <v>0.224</v>
      </c>
      <c r="N7341">
        <v>0</v>
      </c>
      <c r="O7341">
        <v>0.6</v>
      </c>
      <c r="R7341">
        <v>13.18</v>
      </c>
      <c r="T7341">
        <f t="shared" si="870"/>
        <v>3061700</v>
      </c>
      <c r="U7341">
        <v>1.5</v>
      </c>
      <c r="V7341">
        <f t="shared" si="868"/>
        <v>0</v>
      </c>
      <c r="W7341" t="str">
        <f t="shared" si="871"/>
        <v/>
      </c>
      <c r="X7341" t="str">
        <f t="shared" si="872"/>
        <v/>
      </c>
      <c r="Y7341" t="str">
        <f t="shared" si="869"/>
        <v/>
      </c>
      <c r="AA7341" s="16">
        <f t="shared" si="873"/>
        <v>0.48199999999999998</v>
      </c>
      <c r="AB7341" s="16">
        <f t="shared" si="874"/>
        <v>0.19600000000000001</v>
      </c>
      <c r="AC7341" s="16"/>
    </row>
    <row r="7342" spans="1:29" x14ac:dyDescent="0.25">
      <c r="A7342" s="2">
        <v>43771</v>
      </c>
      <c r="B7342" s="1">
        <v>306</v>
      </c>
      <c r="C7342" s="3">
        <v>1800</v>
      </c>
      <c r="D7342" s="13">
        <v>333.77613425925898</v>
      </c>
      <c r="E7342">
        <v>62.56</v>
      </c>
      <c r="F7342" s="15">
        <f t="shared" si="875"/>
        <v>7.0600000000000023</v>
      </c>
      <c r="G7342">
        <v>0</v>
      </c>
      <c r="H7342">
        <v>1.51</v>
      </c>
      <c r="I7342">
        <v>231.6</v>
      </c>
      <c r="J7342">
        <v>0.63200000000000001</v>
      </c>
      <c r="K7342">
        <v>80.599999999999994</v>
      </c>
      <c r="L7342">
        <v>0.21379999999999999</v>
      </c>
      <c r="M7342">
        <v>0.224</v>
      </c>
      <c r="N7342">
        <v>0</v>
      </c>
      <c r="O7342">
        <v>0.6</v>
      </c>
      <c r="R7342">
        <v>12.96</v>
      </c>
      <c r="T7342">
        <f t="shared" si="870"/>
        <v>3061800</v>
      </c>
      <c r="U7342">
        <v>0</v>
      </c>
      <c r="V7342">
        <f t="shared" si="868"/>
        <v>0</v>
      </c>
      <c r="W7342" t="str">
        <f t="shared" si="871"/>
        <v/>
      </c>
      <c r="X7342" t="str">
        <f t="shared" si="872"/>
        <v/>
      </c>
      <c r="Y7342" t="str">
        <f t="shared" si="869"/>
        <v/>
      </c>
      <c r="AA7342" s="16">
        <f t="shared" si="873"/>
        <v>0.51500000000000001</v>
      </c>
      <c r="AB7342" s="16">
        <f t="shared" si="874"/>
        <v>0.124</v>
      </c>
      <c r="AC7342" s="16"/>
    </row>
    <row r="7343" spans="1:29" x14ac:dyDescent="0.25">
      <c r="A7343" s="2">
        <v>43771</v>
      </c>
      <c r="B7343" s="1">
        <v>306</v>
      </c>
      <c r="C7343" s="3">
        <v>1900</v>
      </c>
      <c r="D7343" s="13">
        <v>333.81780092592601</v>
      </c>
      <c r="E7343">
        <v>62.44</v>
      </c>
      <c r="F7343" s="15">
        <f t="shared" si="875"/>
        <v>6.9399999999999977</v>
      </c>
      <c r="G7343">
        <v>0</v>
      </c>
      <c r="H7343">
        <v>2.0099999999999998</v>
      </c>
      <c r="I7343">
        <v>219</v>
      </c>
      <c r="J7343">
        <v>1.5609999999999999</v>
      </c>
      <c r="K7343">
        <v>83.1</v>
      </c>
      <c r="L7343">
        <v>0.21379999999999999</v>
      </c>
      <c r="M7343">
        <v>0.22470000000000001</v>
      </c>
      <c r="N7343">
        <v>0</v>
      </c>
      <c r="O7343">
        <v>0.6</v>
      </c>
      <c r="R7343">
        <v>12.86</v>
      </c>
      <c r="T7343">
        <f t="shared" si="870"/>
        <v>3061900</v>
      </c>
      <c r="U7343">
        <v>0</v>
      </c>
      <c r="V7343">
        <f t="shared" si="868"/>
        <v>0</v>
      </c>
      <c r="W7343" t="str">
        <f t="shared" si="871"/>
        <v/>
      </c>
      <c r="X7343" t="str">
        <f t="shared" si="872"/>
        <v/>
      </c>
      <c r="Y7343" t="str">
        <f t="shared" si="869"/>
        <v/>
      </c>
      <c r="AA7343" s="16">
        <f t="shared" si="873"/>
        <v>0.56799999999999995</v>
      </c>
      <c r="AB7343" s="16">
        <f t="shared" si="874"/>
        <v>0.11600000000000001</v>
      </c>
      <c r="AC7343" s="16"/>
    </row>
    <row r="7344" spans="1:29" x14ac:dyDescent="0.25">
      <c r="A7344" s="2">
        <v>43771</v>
      </c>
      <c r="B7344" s="1">
        <v>306</v>
      </c>
      <c r="C7344" s="3">
        <v>2000</v>
      </c>
      <c r="D7344" s="13">
        <v>333.85946759259298</v>
      </c>
      <c r="E7344">
        <v>62.79</v>
      </c>
      <c r="F7344" s="15">
        <f t="shared" si="875"/>
        <v>7.2899999999999991</v>
      </c>
      <c r="G7344">
        <v>0.5</v>
      </c>
      <c r="H7344">
        <v>3.52</v>
      </c>
      <c r="I7344">
        <v>276.60000000000002</v>
      </c>
      <c r="J7344">
        <v>1.5880000000000001</v>
      </c>
      <c r="K7344">
        <v>81.2</v>
      </c>
      <c r="L7344">
        <v>0.21379999999999999</v>
      </c>
      <c r="M7344">
        <v>0.22470000000000001</v>
      </c>
      <c r="N7344">
        <v>0</v>
      </c>
      <c r="O7344">
        <v>0.6</v>
      </c>
      <c r="R7344">
        <v>12.86</v>
      </c>
      <c r="T7344">
        <f t="shared" si="870"/>
        <v>3062000</v>
      </c>
      <c r="U7344">
        <v>0</v>
      </c>
      <c r="V7344">
        <f t="shared" si="868"/>
        <v>0</v>
      </c>
      <c r="W7344" t="str">
        <f t="shared" si="871"/>
        <v/>
      </c>
      <c r="X7344" t="str">
        <f t="shared" si="872"/>
        <v/>
      </c>
      <c r="Y7344" t="str">
        <f t="shared" si="869"/>
        <v/>
      </c>
      <c r="AA7344" s="16">
        <f t="shared" si="873"/>
        <v>0.55600000000000005</v>
      </c>
      <c r="AB7344" s="16">
        <f t="shared" si="874"/>
        <v>0.129</v>
      </c>
      <c r="AC7344" s="16"/>
    </row>
    <row r="7345" spans="1:29" x14ac:dyDescent="0.25">
      <c r="A7345" s="2">
        <v>43771</v>
      </c>
      <c r="B7345" s="1">
        <v>306</v>
      </c>
      <c r="C7345" s="3">
        <v>2100</v>
      </c>
      <c r="D7345" s="13">
        <v>333.90113425925898</v>
      </c>
      <c r="E7345">
        <v>62.67</v>
      </c>
      <c r="F7345" s="15">
        <f t="shared" si="875"/>
        <v>7.1700000000000017</v>
      </c>
      <c r="G7345">
        <v>0</v>
      </c>
      <c r="H7345">
        <v>2.52</v>
      </c>
      <c r="I7345">
        <v>293.39999999999998</v>
      </c>
      <c r="J7345">
        <v>1.724</v>
      </c>
      <c r="K7345">
        <v>81.400000000000006</v>
      </c>
      <c r="L7345">
        <v>0.21379999999999999</v>
      </c>
      <c r="M7345">
        <v>0.22470000000000001</v>
      </c>
      <c r="N7345">
        <v>0</v>
      </c>
      <c r="O7345">
        <v>0.6</v>
      </c>
      <c r="R7345">
        <v>12.75</v>
      </c>
      <c r="T7345">
        <f t="shared" si="870"/>
        <v>3062100</v>
      </c>
      <c r="U7345">
        <v>0</v>
      </c>
      <c r="V7345">
        <f t="shared" si="868"/>
        <v>0</v>
      </c>
      <c r="W7345" t="str">
        <f t="shared" si="871"/>
        <v/>
      </c>
      <c r="X7345" t="str">
        <f t="shared" si="872"/>
        <v/>
      </c>
      <c r="Y7345" t="str">
        <f t="shared" si="869"/>
        <v/>
      </c>
      <c r="AA7345" s="16">
        <f t="shared" si="873"/>
        <v>0.56299999999999994</v>
      </c>
      <c r="AB7345" s="16">
        <f t="shared" si="874"/>
        <v>0.129</v>
      </c>
      <c r="AC7345" s="16"/>
    </row>
    <row r="7346" spans="1:29" x14ac:dyDescent="0.25">
      <c r="A7346" s="2">
        <v>43771</v>
      </c>
      <c r="B7346" s="1">
        <v>306</v>
      </c>
      <c r="C7346" s="3">
        <v>2200</v>
      </c>
      <c r="D7346" s="13">
        <v>333.94280092592601</v>
      </c>
      <c r="E7346">
        <v>62.44</v>
      </c>
      <c r="F7346" s="15">
        <f t="shared" si="875"/>
        <v>6.9399999999999977</v>
      </c>
      <c r="G7346">
        <v>0</v>
      </c>
      <c r="H7346">
        <v>2.52</v>
      </c>
      <c r="I7346">
        <v>268.10000000000002</v>
      </c>
      <c r="J7346">
        <v>2.0739999999999998</v>
      </c>
      <c r="K7346">
        <v>80.7</v>
      </c>
      <c r="L7346">
        <v>0.21460000000000001</v>
      </c>
      <c r="M7346">
        <v>0.22539999999999999</v>
      </c>
      <c r="N7346">
        <v>0</v>
      </c>
      <c r="O7346">
        <v>0.6</v>
      </c>
      <c r="R7346">
        <v>12.75</v>
      </c>
      <c r="T7346">
        <f t="shared" si="870"/>
        <v>3062200</v>
      </c>
      <c r="U7346">
        <v>0</v>
      </c>
      <c r="V7346">
        <f t="shared" si="868"/>
        <v>0</v>
      </c>
      <c r="W7346" t="str">
        <f t="shared" si="871"/>
        <v/>
      </c>
      <c r="X7346" t="str">
        <f t="shared" si="872"/>
        <v/>
      </c>
      <c r="Y7346" t="str">
        <f t="shared" si="869"/>
        <v/>
      </c>
      <c r="AA7346" s="16">
        <f t="shared" si="873"/>
        <v>0.57199999999999995</v>
      </c>
      <c r="AB7346" s="16">
        <f t="shared" si="874"/>
        <v>0.13700000000000001</v>
      </c>
      <c r="AC7346" s="16"/>
    </row>
    <row r="7347" spans="1:29" x14ac:dyDescent="0.25">
      <c r="A7347" s="2">
        <v>43771</v>
      </c>
      <c r="B7347" s="1">
        <v>306</v>
      </c>
      <c r="C7347" s="3">
        <v>2300</v>
      </c>
      <c r="D7347" s="13">
        <v>333.98446759259298</v>
      </c>
      <c r="E7347">
        <v>62.79</v>
      </c>
      <c r="F7347" s="15">
        <f t="shared" si="875"/>
        <v>7.2899999999999991</v>
      </c>
      <c r="G7347">
        <v>0</v>
      </c>
      <c r="H7347">
        <v>4.53</v>
      </c>
      <c r="I7347">
        <v>228.8</v>
      </c>
      <c r="J7347">
        <v>1.8859999999999999</v>
      </c>
      <c r="K7347">
        <v>84.4</v>
      </c>
      <c r="L7347">
        <v>0.21460000000000001</v>
      </c>
      <c r="M7347">
        <v>0.22470000000000001</v>
      </c>
      <c r="N7347">
        <v>0</v>
      </c>
      <c r="O7347">
        <v>0.6</v>
      </c>
      <c r="R7347">
        <v>12.64</v>
      </c>
      <c r="T7347">
        <f t="shared" si="870"/>
        <v>3062300</v>
      </c>
      <c r="U7347">
        <v>0</v>
      </c>
      <c r="V7347">
        <f t="shared" si="868"/>
        <v>0</v>
      </c>
      <c r="W7347" t="str">
        <f t="shared" si="871"/>
        <v/>
      </c>
      <c r="X7347" t="str">
        <f t="shared" si="872"/>
        <v/>
      </c>
      <c r="Y7347" t="str">
        <f t="shared" si="869"/>
        <v/>
      </c>
      <c r="AA7347" s="16">
        <f t="shared" si="873"/>
        <v>0.59</v>
      </c>
      <c r="AB7347" s="16">
        <f t="shared" si="874"/>
        <v>0.109</v>
      </c>
      <c r="AC7347" s="16"/>
    </row>
    <row r="7348" spans="1:29" x14ac:dyDescent="0.25">
      <c r="A7348" s="2">
        <v>43771</v>
      </c>
      <c r="B7348" s="1">
        <v>306</v>
      </c>
      <c r="C7348" s="3">
        <v>2400</v>
      </c>
      <c r="D7348" s="13">
        <v>334.02613425925898</v>
      </c>
      <c r="E7348">
        <v>62.56</v>
      </c>
      <c r="F7348" s="15">
        <f t="shared" si="875"/>
        <v>7.0600000000000023</v>
      </c>
      <c r="G7348">
        <v>0.5</v>
      </c>
      <c r="H7348">
        <v>4.03</v>
      </c>
      <c r="I7348">
        <v>269.60000000000002</v>
      </c>
      <c r="J7348">
        <v>2.0470000000000002</v>
      </c>
      <c r="K7348">
        <v>85.6</v>
      </c>
      <c r="L7348">
        <v>0.21460000000000001</v>
      </c>
      <c r="M7348">
        <v>0.22539999999999999</v>
      </c>
      <c r="N7348">
        <v>0</v>
      </c>
      <c r="O7348">
        <v>0.6</v>
      </c>
      <c r="R7348">
        <v>12.64</v>
      </c>
      <c r="T7348">
        <f t="shared" si="870"/>
        <v>3062400</v>
      </c>
      <c r="U7348">
        <v>0</v>
      </c>
      <c r="V7348">
        <f t="shared" si="868"/>
        <v>0</v>
      </c>
      <c r="W7348">
        <f t="shared" si="871"/>
        <v>0.215</v>
      </c>
      <c r="X7348">
        <f t="shared" si="872"/>
        <v>0.22500000000000001</v>
      </c>
      <c r="Y7348">
        <f t="shared" si="869"/>
        <v>7.0999999999999994E-2</v>
      </c>
      <c r="AA7348" s="16">
        <f t="shared" si="873"/>
        <v>0.60599999999999998</v>
      </c>
      <c r="AB7348" s="16">
        <f t="shared" si="874"/>
        <v>0.10199999999999999</v>
      </c>
      <c r="AC7348" s="16"/>
    </row>
    <row r="7349" spans="1:29" x14ac:dyDescent="0.25">
      <c r="A7349" s="2">
        <v>43772</v>
      </c>
      <c r="B7349" s="1">
        <v>307</v>
      </c>
      <c r="C7349" s="3">
        <v>100</v>
      </c>
      <c r="D7349" s="13">
        <v>334.06780092592601</v>
      </c>
      <c r="E7349">
        <v>62.56</v>
      </c>
      <c r="F7349" s="15">
        <f t="shared" si="875"/>
        <v>7.0600000000000023</v>
      </c>
      <c r="G7349">
        <v>0.5</v>
      </c>
      <c r="H7349">
        <v>6.04</v>
      </c>
      <c r="I7349">
        <v>258.3</v>
      </c>
      <c r="J7349">
        <v>1.615</v>
      </c>
      <c r="K7349">
        <v>87.5</v>
      </c>
      <c r="L7349">
        <v>0.21460000000000001</v>
      </c>
      <c r="M7349">
        <v>0.22539999999999999</v>
      </c>
      <c r="N7349">
        <v>0</v>
      </c>
      <c r="O7349">
        <v>0.6</v>
      </c>
      <c r="R7349">
        <v>12.64</v>
      </c>
      <c r="T7349">
        <f t="shared" si="870"/>
        <v>3070100</v>
      </c>
      <c r="U7349">
        <v>0</v>
      </c>
      <c r="V7349">
        <f t="shared" si="868"/>
        <v>0</v>
      </c>
      <c r="W7349" t="str">
        <f t="shared" si="871"/>
        <v/>
      </c>
      <c r="X7349" t="str">
        <f t="shared" si="872"/>
        <v/>
      </c>
      <c r="Y7349" t="str">
        <f t="shared" si="869"/>
        <v/>
      </c>
      <c r="AA7349" s="16">
        <f t="shared" si="873"/>
        <v>0.6</v>
      </c>
      <c r="AB7349" s="16">
        <f t="shared" si="874"/>
        <v>8.5999999999999993E-2</v>
      </c>
      <c r="AC7349" s="16"/>
    </row>
    <row r="7350" spans="1:29" x14ac:dyDescent="0.25">
      <c r="A7350" s="2">
        <v>43772</v>
      </c>
      <c r="B7350" s="1">
        <v>307</v>
      </c>
      <c r="C7350" s="3">
        <v>200</v>
      </c>
      <c r="D7350" s="13">
        <v>334.10946759259298</v>
      </c>
      <c r="E7350">
        <v>61.39</v>
      </c>
      <c r="F7350" s="15">
        <f t="shared" si="875"/>
        <v>5.8900000000000006</v>
      </c>
      <c r="G7350">
        <v>0.5</v>
      </c>
      <c r="H7350">
        <v>5.54</v>
      </c>
      <c r="I7350">
        <v>259.7</v>
      </c>
      <c r="J7350">
        <v>1.262</v>
      </c>
      <c r="K7350">
        <v>89.9</v>
      </c>
      <c r="L7350">
        <v>0.21460000000000001</v>
      </c>
      <c r="M7350">
        <v>0.22470000000000001</v>
      </c>
      <c r="N7350">
        <v>0</v>
      </c>
      <c r="O7350">
        <v>0.6</v>
      </c>
      <c r="R7350">
        <v>12.53</v>
      </c>
      <c r="T7350">
        <f t="shared" si="870"/>
        <v>3070200</v>
      </c>
      <c r="U7350">
        <v>0</v>
      </c>
      <c r="V7350">
        <f t="shared" si="868"/>
        <v>0</v>
      </c>
      <c r="W7350" t="str">
        <f t="shared" si="871"/>
        <v/>
      </c>
      <c r="X7350" t="str">
        <f t="shared" si="872"/>
        <v/>
      </c>
      <c r="Y7350" t="str">
        <f t="shared" si="869"/>
        <v/>
      </c>
      <c r="AA7350" s="16">
        <f t="shared" si="873"/>
        <v>0.60099999999999998</v>
      </c>
      <c r="AB7350" s="16">
        <f t="shared" si="874"/>
        <v>6.8000000000000005E-2</v>
      </c>
      <c r="AC7350" s="16"/>
    </row>
    <row r="7351" spans="1:29" x14ac:dyDescent="0.25">
      <c r="A7351" s="2">
        <v>43772</v>
      </c>
      <c r="B7351" s="1">
        <v>307</v>
      </c>
      <c r="C7351" s="3">
        <v>300</v>
      </c>
      <c r="D7351" s="13">
        <v>334.15113425925898</v>
      </c>
      <c r="E7351">
        <v>62.91</v>
      </c>
      <c r="F7351" s="15">
        <f t="shared" si="875"/>
        <v>7.4099999999999966</v>
      </c>
      <c r="G7351">
        <v>1.01</v>
      </c>
      <c r="H7351">
        <v>6.04</v>
      </c>
      <c r="I7351">
        <v>272.39999999999998</v>
      </c>
      <c r="J7351">
        <v>1.208</v>
      </c>
      <c r="K7351">
        <v>92.8</v>
      </c>
      <c r="L7351">
        <v>0.21460000000000001</v>
      </c>
      <c r="M7351">
        <v>0.22470000000000001</v>
      </c>
      <c r="N7351">
        <v>0</v>
      </c>
      <c r="O7351">
        <v>0.6</v>
      </c>
      <c r="R7351">
        <v>12.53</v>
      </c>
      <c r="T7351">
        <f t="shared" si="870"/>
        <v>3070300</v>
      </c>
      <c r="U7351">
        <v>0</v>
      </c>
      <c r="V7351">
        <f t="shared" si="868"/>
        <v>0</v>
      </c>
      <c r="W7351" t="str">
        <f t="shared" si="871"/>
        <v/>
      </c>
      <c r="X7351" t="str">
        <f t="shared" si="872"/>
        <v/>
      </c>
      <c r="Y7351" t="str">
        <f t="shared" si="869"/>
        <v/>
      </c>
      <c r="AA7351" s="16">
        <f t="shared" si="873"/>
        <v>0.61799999999999999</v>
      </c>
      <c r="AB7351" s="16">
        <f t="shared" si="874"/>
        <v>4.8000000000000001E-2</v>
      </c>
      <c r="AC7351" s="16"/>
    </row>
    <row r="7352" spans="1:29" x14ac:dyDescent="0.25">
      <c r="A7352" s="2">
        <v>43772</v>
      </c>
      <c r="B7352" s="1">
        <v>307</v>
      </c>
      <c r="C7352" s="3">
        <v>400</v>
      </c>
      <c r="D7352" s="13">
        <v>334.19280092592601</v>
      </c>
      <c r="E7352">
        <v>62.67</v>
      </c>
      <c r="F7352" s="15">
        <f t="shared" si="875"/>
        <v>7.1700000000000017</v>
      </c>
      <c r="G7352">
        <v>1.01</v>
      </c>
      <c r="H7352">
        <v>6.04</v>
      </c>
      <c r="I7352">
        <v>265.3</v>
      </c>
      <c r="J7352">
        <v>0.63200000000000001</v>
      </c>
      <c r="K7352">
        <v>93.4</v>
      </c>
      <c r="L7352">
        <v>0.21460000000000001</v>
      </c>
      <c r="M7352">
        <v>0.22470000000000001</v>
      </c>
      <c r="N7352">
        <v>0</v>
      </c>
      <c r="O7352">
        <v>0.6</v>
      </c>
      <c r="R7352">
        <v>12.53</v>
      </c>
      <c r="T7352">
        <f t="shared" si="870"/>
        <v>3070400</v>
      </c>
      <c r="U7352">
        <v>0</v>
      </c>
      <c r="V7352">
        <f t="shared" si="868"/>
        <v>0</v>
      </c>
      <c r="W7352" t="str">
        <f t="shared" si="871"/>
        <v/>
      </c>
      <c r="X7352" t="str">
        <f t="shared" si="872"/>
        <v/>
      </c>
      <c r="Y7352" t="str">
        <f t="shared" si="869"/>
        <v/>
      </c>
      <c r="AA7352" s="16">
        <f t="shared" si="873"/>
        <v>0.59699999999999998</v>
      </c>
      <c r="AB7352" s="16">
        <f t="shared" si="874"/>
        <v>4.2000000000000003E-2</v>
      </c>
      <c r="AC7352" s="16"/>
    </row>
    <row r="7353" spans="1:29" x14ac:dyDescent="0.25">
      <c r="A7353" s="2">
        <v>43772</v>
      </c>
      <c r="B7353" s="1">
        <v>307</v>
      </c>
      <c r="C7353" s="3">
        <v>500</v>
      </c>
      <c r="D7353" s="13">
        <v>334.23446759259298</v>
      </c>
      <c r="E7353">
        <v>62.2</v>
      </c>
      <c r="F7353" s="15">
        <f t="shared" si="875"/>
        <v>6.7000000000000028</v>
      </c>
      <c r="G7353">
        <v>1.01</v>
      </c>
      <c r="H7353">
        <v>6.04</v>
      </c>
      <c r="I7353">
        <v>272.39999999999998</v>
      </c>
      <c r="J7353">
        <v>0.77</v>
      </c>
      <c r="K7353">
        <v>95.2</v>
      </c>
      <c r="L7353">
        <v>0.21460000000000001</v>
      </c>
      <c r="M7353">
        <v>0.22539999999999999</v>
      </c>
      <c r="N7353">
        <v>0</v>
      </c>
      <c r="O7353">
        <v>0.6</v>
      </c>
      <c r="R7353">
        <v>12.53</v>
      </c>
      <c r="T7353">
        <f t="shared" si="870"/>
        <v>3070500</v>
      </c>
      <c r="U7353">
        <v>0</v>
      </c>
      <c r="V7353">
        <f t="shared" si="868"/>
        <v>0</v>
      </c>
      <c r="W7353" t="str">
        <f t="shared" si="871"/>
        <v/>
      </c>
      <c r="X7353" t="str">
        <f t="shared" si="872"/>
        <v/>
      </c>
      <c r="Y7353" t="str">
        <f t="shared" si="869"/>
        <v/>
      </c>
      <c r="AA7353" s="16">
        <f t="shared" si="873"/>
        <v>0.61499999999999999</v>
      </c>
      <c r="AB7353" s="16">
        <f t="shared" si="874"/>
        <v>3.1E-2</v>
      </c>
      <c r="AC7353" s="16"/>
    </row>
    <row r="7354" spans="1:29" x14ac:dyDescent="0.25">
      <c r="A7354" s="2">
        <v>43772</v>
      </c>
      <c r="B7354" s="1">
        <v>307</v>
      </c>
      <c r="C7354" s="3">
        <v>600</v>
      </c>
      <c r="D7354" s="13">
        <v>334.27613425925898</v>
      </c>
      <c r="E7354">
        <v>62.91</v>
      </c>
      <c r="F7354" s="15">
        <f t="shared" si="875"/>
        <v>7.4099999999999966</v>
      </c>
      <c r="G7354">
        <v>1.01</v>
      </c>
      <c r="H7354">
        <v>5.54</v>
      </c>
      <c r="I7354">
        <v>254.1</v>
      </c>
      <c r="J7354">
        <v>0.52200000000000002</v>
      </c>
      <c r="K7354">
        <v>95.6</v>
      </c>
      <c r="L7354">
        <v>0.21460000000000001</v>
      </c>
      <c r="M7354">
        <v>0.22539999999999999</v>
      </c>
      <c r="N7354">
        <v>0</v>
      </c>
      <c r="O7354">
        <v>0.6</v>
      </c>
      <c r="R7354">
        <v>12.53</v>
      </c>
      <c r="T7354">
        <f t="shared" si="870"/>
        <v>3070600</v>
      </c>
      <c r="U7354">
        <v>0</v>
      </c>
      <c r="V7354">
        <f t="shared" si="868"/>
        <v>0</v>
      </c>
      <c r="W7354" t="str">
        <f t="shared" si="871"/>
        <v/>
      </c>
      <c r="X7354" t="str">
        <f t="shared" si="872"/>
        <v/>
      </c>
      <c r="Y7354" t="str">
        <f t="shared" si="869"/>
        <v/>
      </c>
      <c r="AA7354" s="16">
        <f t="shared" si="873"/>
        <v>0.60599999999999998</v>
      </c>
      <c r="AB7354" s="16">
        <f t="shared" si="874"/>
        <v>2.8000000000000001E-2</v>
      </c>
      <c r="AC7354" s="16"/>
    </row>
    <row r="7355" spans="1:29" x14ac:dyDescent="0.25">
      <c r="A7355" s="2">
        <v>43772</v>
      </c>
      <c r="B7355" s="1">
        <v>307</v>
      </c>
      <c r="C7355" s="3">
        <v>700</v>
      </c>
      <c r="D7355" s="13">
        <v>334.31780092592601</v>
      </c>
      <c r="E7355">
        <v>62.67</v>
      </c>
      <c r="F7355" s="15">
        <f t="shared" si="875"/>
        <v>7.1700000000000017</v>
      </c>
      <c r="G7355">
        <v>1.01</v>
      </c>
      <c r="H7355">
        <v>5.03</v>
      </c>
      <c r="I7355">
        <v>241.5</v>
      </c>
      <c r="J7355">
        <v>5.0999999999999997E-2</v>
      </c>
      <c r="K7355">
        <v>96.1</v>
      </c>
      <c r="L7355">
        <v>0.21460000000000001</v>
      </c>
      <c r="M7355">
        <v>0.22470000000000001</v>
      </c>
      <c r="N7355">
        <v>0</v>
      </c>
      <c r="O7355">
        <v>0.6</v>
      </c>
      <c r="R7355">
        <v>12.53</v>
      </c>
      <c r="T7355">
        <f t="shared" si="870"/>
        <v>3070700</v>
      </c>
      <c r="U7355">
        <v>0</v>
      </c>
      <c r="V7355">
        <f t="shared" si="868"/>
        <v>0</v>
      </c>
      <c r="W7355" t="str">
        <f t="shared" si="871"/>
        <v/>
      </c>
      <c r="X7355" t="str">
        <f t="shared" si="872"/>
        <v/>
      </c>
      <c r="Y7355" t="str">
        <f t="shared" si="869"/>
        <v/>
      </c>
      <c r="AA7355" s="16">
        <f t="shared" si="873"/>
        <v>0.58899999999999997</v>
      </c>
      <c r="AB7355" s="16">
        <f t="shared" si="874"/>
        <v>2.4E-2</v>
      </c>
      <c r="AC7355" s="16"/>
    </row>
    <row r="7356" spans="1:29" x14ac:dyDescent="0.25">
      <c r="A7356" s="2">
        <v>43772</v>
      </c>
      <c r="B7356" s="1">
        <v>307</v>
      </c>
      <c r="C7356" s="3">
        <v>800</v>
      </c>
      <c r="D7356" s="13">
        <v>334.35946759259298</v>
      </c>
      <c r="E7356">
        <v>62.67</v>
      </c>
      <c r="F7356" s="15">
        <f t="shared" si="875"/>
        <v>7.1700000000000017</v>
      </c>
      <c r="G7356">
        <v>0.5</v>
      </c>
      <c r="H7356">
        <v>4.53</v>
      </c>
      <c r="I7356">
        <v>251.3</v>
      </c>
      <c r="J7356">
        <v>-0.06</v>
      </c>
      <c r="K7356">
        <v>96.6</v>
      </c>
      <c r="L7356">
        <v>0.21460000000000001</v>
      </c>
      <c r="M7356">
        <v>0.22470000000000001</v>
      </c>
      <c r="N7356">
        <v>0</v>
      </c>
      <c r="O7356">
        <v>34.4</v>
      </c>
      <c r="R7356">
        <v>12.64</v>
      </c>
      <c r="T7356">
        <f t="shared" si="870"/>
        <v>3070800</v>
      </c>
      <c r="U7356">
        <v>62.2</v>
      </c>
      <c r="V7356">
        <f t="shared" si="868"/>
        <v>34.4</v>
      </c>
      <c r="W7356" t="str">
        <f t="shared" si="871"/>
        <v/>
      </c>
      <c r="X7356" t="str">
        <f t="shared" si="872"/>
        <v/>
      </c>
      <c r="Y7356" t="str">
        <f t="shared" si="869"/>
        <v/>
      </c>
      <c r="AA7356" s="16">
        <f t="shared" si="873"/>
        <v>0.58699999999999997</v>
      </c>
      <c r="AB7356" s="16">
        <f t="shared" si="874"/>
        <v>2.1000000000000001E-2</v>
      </c>
      <c r="AC7356" s="16"/>
    </row>
    <row r="7357" spans="1:29" x14ac:dyDescent="0.25">
      <c r="A7357" s="2">
        <v>43772</v>
      </c>
      <c r="B7357" s="1">
        <v>307</v>
      </c>
      <c r="C7357" s="3">
        <v>900</v>
      </c>
      <c r="D7357" s="13">
        <v>334.40113425925898</v>
      </c>
      <c r="E7357">
        <v>62.79</v>
      </c>
      <c r="F7357" s="15">
        <f t="shared" si="875"/>
        <v>7.2899999999999991</v>
      </c>
      <c r="G7357">
        <v>1.01</v>
      </c>
      <c r="H7357">
        <v>7.05</v>
      </c>
      <c r="I7357">
        <v>269.60000000000002</v>
      </c>
      <c r="J7357">
        <v>0.32900000000000001</v>
      </c>
      <c r="K7357">
        <v>95.2</v>
      </c>
      <c r="L7357">
        <v>0.21460000000000001</v>
      </c>
      <c r="M7357">
        <v>0.22470000000000001</v>
      </c>
      <c r="N7357">
        <v>0</v>
      </c>
      <c r="O7357">
        <v>108.1</v>
      </c>
      <c r="R7357">
        <v>13.39</v>
      </c>
      <c r="T7357">
        <f t="shared" si="870"/>
        <v>3070900</v>
      </c>
      <c r="U7357">
        <v>200.2</v>
      </c>
      <c r="V7357">
        <f t="shared" ref="V7357:V7420" si="876">IF(O7357&lt;1,0,ROUND(O7357,1))</f>
        <v>108.1</v>
      </c>
      <c r="W7357" t="str">
        <f t="shared" si="871"/>
        <v/>
      </c>
      <c r="X7357" t="str">
        <f t="shared" si="872"/>
        <v/>
      </c>
      <c r="Y7357" t="str">
        <f t="shared" ref="Y7357:Y7420" si="877">IF(C7357=2400,ROUND(F7357/100,3),"")</f>
        <v/>
      </c>
      <c r="AA7357" s="16">
        <f t="shared" si="873"/>
        <v>0.59499999999999997</v>
      </c>
      <c r="AB7357" s="16">
        <f t="shared" si="874"/>
        <v>0.03</v>
      </c>
      <c r="AC7357" s="16"/>
    </row>
    <row r="7358" spans="1:29" x14ac:dyDescent="0.25">
      <c r="A7358" s="2">
        <v>43772</v>
      </c>
      <c r="B7358" s="1">
        <v>307</v>
      </c>
      <c r="C7358" s="3">
        <v>1000</v>
      </c>
      <c r="D7358" s="13">
        <v>334.44280092592601</v>
      </c>
      <c r="E7358">
        <v>62.56</v>
      </c>
      <c r="F7358" s="15">
        <f t="shared" si="875"/>
        <v>7.0600000000000023</v>
      </c>
      <c r="G7358">
        <v>1.01</v>
      </c>
      <c r="H7358">
        <v>6.54</v>
      </c>
      <c r="I7358">
        <v>251.3</v>
      </c>
      <c r="J7358">
        <v>0.98899999999999999</v>
      </c>
      <c r="K7358">
        <v>93.8</v>
      </c>
      <c r="L7358">
        <v>0.21460000000000001</v>
      </c>
      <c r="M7358">
        <v>0.22470000000000001</v>
      </c>
      <c r="N7358">
        <v>0</v>
      </c>
      <c r="O7358">
        <v>270.60000000000002</v>
      </c>
      <c r="R7358">
        <v>13.93</v>
      </c>
      <c r="T7358">
        <f t="shared" si="870"/>
        <v>3071000</v>
      </c>
      <c r="U7358">
        <v>320.2</v>
      </c>
      <c r="V7358">
        <f t="shared" si="876"/>
        <v>270.60000000000002</v>
      </c>
      <c r="W7358" t="str">
        <f t="shared" si="871"/>
        <v/>
      </c>
      <c r="X7358" t="str">
        <f t="shared" si="872"/>
        <v/>
      </c>
      <c r="Y7358" t="str">
        <f t="shared" si="877"/>
        <v/>
      </c>
      <c r="AA7358" s="16">
        <f t="shared" si="873"/>
        <v>0.61499999999999999</v>
      </c>
      <c r="AB7358" s="16">
        <f t="shared" si="874"/>
        <v>4.1000000000000002E-2</v>
      </c>
      <c r="AC7358" s="16"/>
    </row>
    <row r="7359" spans="1:29" x14ac:dyDescent="0.25">
      <c r="A7359" s="2">
        <v>43772</v>
      </c>
      <c r="B7359" s="1">
        <v>307</v>
      </c>
      <c r="C7359" s="3">
        <v>1100</v>
      </c>
      <c r="D7359" s="13">
        <v>334.48446759259298</v>
      </c>
      <c r="E7359">
        <v>60.8</v>
      </c>
      <c r="F7359" s="15">
        <f t="shared" si="875"/>
        <v>5.2999999999999972</v>
      </c>
      <c r="G7359">
        <v>1.01</v>
      </c>
      <c r="H7359">
        <v>5.03</v>
      </c>
      <c r="I7359">
        <v>244.3</v>
      </c>
      <c r="J7359">
        <v>0.98899999999999999</v>
      </c>
      <c r="K7359">
        <v>91.6</v>
      </c>
      <c r="L7359">
        <v>0.21460000000000001</v>
      </c>
      <c r="M7359">
        <v>0.22539999999999999</v>
      </c>
      <c r="N7359">
        <v>0</v>
      </c>
      <c r="O7359">
        <v>130.6</v>
      </c>
      <c r="R7359">
        <v>13.82</v>
      </c>
      <c r="T7359">
        <f t="shared" si="870"/>
        <v>3071100</v>
      </c>
      <c r="U7359">
        <v>399.5</v>
      </c>
      <c r="V7359">
        <f t="shared" si="876"/>
        <v>130.6</v>
      </c>
      <c r="W7359" t="str">
        <f t="shared" si="871"/>
        <v/>
      </c>
      <c r="X7359" t="str">
        <f t="shared" si="872"/>
        <v/>
      </c>
      <c r="Y7359" t="str">
        <f t="shared" si="877"/>
        <v/>
      </c>
      <c r="AA7359" s="16">
        <f t="shared" si="873"/>
        <v>0.60099999999999998</v>
      </c>
      <c r="AB7359" s="16">
        <f t="shared" si="874"/>
        <v>5.5E-2</v>
      </c>
      <c r="AC7359" s="16"/>
    </row>
    <row r="7360" spans="1:29" x14ac:dyDescent="0.25">
      <c r="A7360" s="2">
        <v>43772</v>
      </c>
      <c r="B7360" s="1">
        <v>307</v>
      </c>
      <c r="C7360" s="3">
        <v>1200</v>
      </c>
      <c r="D7360" s="13">
        <v>334.52613425925898</v>
      </c>
      <c r="E7360">
        <v>61.97</v>
      </c>
      <c r="F7360" s="15">
        <f t="shared" si="875"/>
        <v>6.4699999999999989</v>
      </c>
      <c r="G7360">
        <v>1.01</v>
      </c>
      <c r="H7360">
        <v>6.54</v>
      </c>
      <c r="I7360">
        <v>256.89999999999998</v>
      </c>
      <c r="J7360">
        <v>1.425</v>
      </c>
      <c r="K7360">
        <v>88.4</v>
      </c>
      <c r="L7360">
        <v>0.21460000000000001</v>
      </c>
      <c r="M7360">
        <v>0.22539999999999999</v>
      </c>
      <c r="N7360">
        <v>0</v>
      </c>
      <c r="O7360">
        <v>183.1</v>
      </c>
      <c r="R7360">
        <v>13.28</v>
      </c>
      <c r="T7360">
        <f t="shared" si="870"/>
        <v>3071200</v>
      </c>
      <c r="U7360">
        <v>429</v>
      </c>
      <c r="V7360">
        <f t="shared" si="876"/>
        <v>183.1</v>
      </c>
      <c r="W7360" t="str">
        <f t="shared" si="871"/>
        <v/>
      </c>
      <c r="X7360" t="str">
        <f t="shared" si="872"/>
        <v/>
      </c>
      <c r="Y7360" t="str">
        <f t="shared" si="877"/>
        <v/>
      </c>
      <c r="AA7360" s="16">
        <f t="shared" si="873"/>
        <v>0.59799999999999998</v>
      </c>
      <c r="AB7360" s="16">
        <f t="shared" si="874"/>
        <v>7.8E-2</v>
      </c>
      <c r="AC7360" s="16"/>
    </row>
    <row r="7361" spans="1:29" x14ac:dyDescent="0.25">
      <c r="A7361" s="2">
        <v>43772</v>
      </c>
      <c r="B7361" s="1">
        <v>307</v>
      </c>
      <c r="C7361" s="3">
        <v>1300</v>
      </c>
      <c r="D7361" s="13">
        <v>334.56780092592601</v>
      </c>
      <c r="E7361">
        <v>62.2</v>
      </c>
      <c r="F7361" s="15">
        <f t="shared" si="875"/>
        <v>6.7000000000000028</v>
      </c>
      <c r="G7361">
        <v>2.0099999999999998</v>
      </c>
      <c r="H7361">
        <v>7.55</v>
      </c>
      <c r="I7361">
        <v>242.9</v>
      </c>
      <c r="J7361">
        <v>2.6640000000000001</v>
      </c>
      <c r="K7361">
        <v>79.5</v>
      </c>
      <c r="L7361">
        <v>0.21460000000000001</v>
      </c>
      <c r="M7361">
        <v>0.22620000000000001</v>
      </c>
      <c r="N7361">
        <v>0</v>
      </c>
      <c r="O7361">
        <v>218.1</v>
      </c>
      <c r="R7361">
        <v>13.28</v>
      </c>
      <c r="T7361">
        <f t="shared" si="870"/>
        <v>3071300</v>
      </c>
      <c r="U7361">
        <v>406</v>
      </c>
      <c r="V7361">
        <f t="shared" si="876"/>
        <v>218.1</v>
      </c>
      <c r="W7361" t="str">
        <f t="shared" si="871"/>
        <v/>
      </c>
      <c r="X7361" t="str">
        <f t="shared" si="872"/>
        <v/>
      </c>
      <c r="Y7361" t="str">
        <f t="shared" si="877"/>
        <v/>
      </c>
      <c r="AA7361" s="16">
        <f t="shared" si="873"/>
        <v>0.58799999999999997</v>
      </c>
      <c r="AB7361" s="16">
        <f t="shared" si="874"/>
        <v>0.152</v>
      </c>
      <c r="AC7361" s="16"/>
    </row>
    <row r="7362" spans="1:29" x14ac:dyDescent="0.25">
      <c r="A7362" s="2">
        <v>43772</v>
      </c>
      <c r="B7362" s="1">
        <v>307</v>
      </c>
      <c r="C7362" s="3">
        <v>1400</v>
      </c>
      <c r="D7362" s="13">
        <v>334.60946759259298</v>
      </c>
      <c r="E7362">
        <v>61.97</v>
      </c>
      <c r="F7362" s="15">
        <f t="shared" si="875"/>
        <v>6.4699999999999989</v>
      </c>
      <c r="G7362">
        <v>1.51</v>
      </c>
      <c r="H7362">
        <v>6.54</v>
      </c>
      <c r="I7362">
        <v>261.10000000000002</v>
      </c>
      <c r="J7362">
        <v>2.423</v>
      </c>
      <c r="K7362">
        <v>75.8</v>
      </c>
      <c r="L7362">
        <v>0.21529999999999999</v>
      </c>
      <c r="M7362">
        <v>0.22620000000000001</v>
      </c>
      <c r="N7362">
        <v>0</v>
      </c>
      <c r="O7362">
        <v>183.1</v>
      </c>
      <c r="R7362">
        <v>13.71</v>
      </c>
      <c r="T7362">
        <f t="shared" si="870"/>
        <v>3071400</v>
      </c>
      <c r="U7362">
        <v>332.5</v>
      </c>
      <c r="V7362">
        <f t="shared" si="876"/>
        <v>183.1</v>
      </c>
      <c r="W7362" t="str">
        <f t="shared" si="871"/>
        <v/>
      </c>
      <c r="X7362" t="str">
        <f t="shared" si="872"/>
        <v/>
      </c>
      <c r="Y7362" t="str">
        <f t="shared" si="877"/>
        <v/>
      </c>
      <c r="AA7362" s="16">
        <f t="shared" si="873"/>
        <v>0.55100000000000005</v>
      </c>
      <c r="AB7362" s="16">
        <f t="shared" si="874"/>
        <v>0.17599999999999999</v>
      </c>
      <c r="AC7362" s="16"/>
    </row>
    <row r="7363" spans="1:29" x14ac:dyDescent="0.25">
      <c r="A7363" s="2">
        <v>43772</v>
      </c>
      <c r="B7363" s="1">
        <v>307</v>
      </c>
      <c r="C7363" s="3">
        <v>1500</v>
      </c>
      <c r="D7363" s="13">
        <v>334.65113425925898</v>
      </c>
      <c r="E7363">
        <v>61.97</v>
      </c>
      <c r="F7363" s="15">
        <f t="shared" si="875"/>
        <v>6.4699999999999989</v>
      </c>
      <c r="G7363">
        <v>2.0099999999999998</v>
      </c>
      <c r="H7363">
        <v>6.54</v>
      </c>
      <c r="I7363">
        <v>269.60000000000002</v>
      </c>
      <c r="J7363">
        <v>1.94</v>
      </c>
      <c r="K7363">
        <v>74.900000000000006</v>
      </c>
      <c r="L7363">
        <v>0.21529999999999999</v>
      </c>
      <c r="M7363">
        <v>0.2276</v>
      </c>
      <c r="N7363">
        <v>0</v>
      </c>
      <c r="O7363">
        <v>100.6</v>
      </c>
      <c r="R7363">
        <v>13.5</v>
      </c>
      <c r="T7363">
        <f t="shared" si="870"/>
        <v>3071500</v>
      </c>
      <c r="U7363">
        <v>217</v>
      </c>
      <c r="V7363">
        <f t="shared" si="876"/>
        <v>100.6</v>
      </c>
      <c r="W7363" t="str">
        <f t="shared" si="871"/>
        <v/>
      </c>
      <c r="X7363" t="str">
        <f t="shared" si="872"/>
        <v/>
      </c>
      <c r="Y7363" t="str">
        <f t="shared" si="877"/>
        <v/>
      </c>
      <c r="AA7363" s="16">
        <f t="shared" si="873"/>
        <v>0.52600000000000002</v>
      </c>
      <c r="AB7363" s="16">
        <f t="shared" si="874"/>
        <v>0.17599999999999999</v>
      </c>
      <c r="AC7363" s="16"/>
    </row>
    <row r="7364" spans="1:29" x14ac:dyDescent="0.25">
      <c r="A7364" s="2">
        <v>43772</v>
      </c>
      <c r="B7364" s="1">
        <v>307</v>
      </c>
      <c r="C7364" s="3">
        <v>1600</v>
      </c>
      <c r="D7364" s="13">
        <v>334.69280092592601</v>
      </c>
      <c r="E7364">
        <v>61.97</v>
      </c>
      <c r="F7364" s="15">
        <f t="shared" si="875"/>
        <v>6.4699999999999989</v>
      </c>
      <c r="G7364">
        <v>1.51</v>
      </c>
      <c r="H7364">
        <v>5.54</v>
      </c>
      <c r="I7364">
        <v>282.2</v>
      </c>
      <c r="J7364">
        <v>1.2350000000000001</v>
      </c>
      <c r="K7364">
        <v>76.8</v>
      </c>
      <c r="L7364">
        <v>0.216</v>
      </c>
      <c r="M7364">
        <v>0.22839999999999999</v>
      </c>
      <c r="N7364">
        <v>0</v>
      </c>
      <c r="O7364">
        <v>50.6</v>
      </c>
      <c r="R7364">
        <v>13.28</v>
      </c>
      <c r="T7364">
        <f t="shared" si="870"/>
        <v>3071600</v>
      </c>
      <c r="U7364">
        <v>79</v>
      </c>
      <c r="V7364">
        <f t="shared" si="876"/>
        <v>50.6</v>
      </c>
      <c r="W7364" t="str">
        <f t="shared" si="871"/>
        <v/>
      </c>
      <c r="X7364" t="str">
        <f t="shared" si="872"/>
        <v/>
      </c>
      <c r="Y7364" t="str">
        <f t="shared" si="877"/>
        <v/>
      </c>
      <c r="AA7364" s="16">
        <f t="shared" si="873"/>
        <v>0.51300000000000001</v>
      </c>
      <c r="AB7364" s="16">
        <f t="shared" si="874"/>
        <v>0.155</v>
      </c>
      <c r="AC7364" s="16"/>
    </row>
    <row r="7365" spans="1:29" x14ac:dyDescent="0.25">
      <c r="A7365" s="2">
        <v>43772</v>
      </c>
      <c r="B7365" s="1">
        <v>307</v>
      </c>
      <c r="C7365" s="3">
        <v>1700</v>
      </c>
      <c r="D7365" s="13">
        <v>334.73446759259298</v>
      </c>
      <c r="E7365">
        <v>61.97</v>
      </c>
      <c r="F7365" s="15">
        <f t="shared" si="875"/>
        <v>6.4699999999999989</v>
      </c>
      <c r="G7365">
        <v>1.01</v>
      </c>
      <c r="H7365">
        <v>3.52</v>
      </c>
      <c r="I7365">
        <v>300.39999999999998</v>
      </c>
      <c r="J7365">
        <v>0.46700000000000003</v>
      </c>
      <c r="K7365">
        <v>82.8</v>
      </c>
      <c r="L7365">
        <v>0.216</v>
      </c>
      <c r="M7365">
        <v>0.2291</v>
      </c>
      <c r="N7365">
        <v>0</v>
      </c>
      <c r="O7365">
        <v>1.9</v>
      </c>
      <c r="R7365">
        <v>13.18</v>
      </c>
      <c r="T7365">
        <f t="shared" ref="T7365:T7428" si="878">B7365*10000+C7365</f>
        <v>3071700</v>
      </c>
      <c r="U7365">
        <v>1.2</v>
      </c>
      <c r="V7365">
        <f t="shared" si="876"/>
        <v>1.9</v>
      </c>
      <c r="W7365" t="str">
        <f t="shared" ref="W7365:W7428" si="879">IF(C7365=2400,ROUND(L7365,3),"")</f>
        <v/>
      </c>
      <c r="X7365" t="str">
        <f t="shared" ref="X7365:X7428" si="880">IF(C7365=2400,ROUND(M7365,3),"")</f>
        <v/>
      </c>
      <c r="Y7365" t="str">
        <f t="shared" si="877"/>
        <v/>
      </c>
      <c r="AA7365" s="16">
        <f t="shared" ref="AA7365:AA7428" si="881">ROUND((0.6105*(EXP((17.273*J7365)/(J7365+237.3))))*K7365/100,3)</f>
        <v>0.52300000000000002</v>
      </c>
      <c r="AB7365" s="16">
        <f t="shared" ref="AB7365:AB7428" si="882">ROUND(AA7365/K7365*(100-K7365),3)</f>
        <v>0.109</v>
      </c>
      <c r="AC7365" s="16"/>
    </row>
    <row r="7366" spans="1:29" x14ac:dyDescent="0.25">
      <c r="A7366" s="2">
        <v>43772</v>
      </c>
      <c r="B7366" s="1">
        <v>307</v>
      </c>
      <c r="C7366" s="3">
        <v>1800</v>
      </c>
      <c r="D7366" s="13">
        <v>334.77613425925898</v>
      </c>
      <c r="E7366">
        <v>61.97</v>
      </c>
      <c r="F7366" s="15">
        <f t="shared" si="875"/>
        <v>6.4699999999999989</v>
      </c>
      <c r="G7366">
        <v>0.5</v>
      </c>
      <c r="H7366">
        <v>3.52</v>
      </c>
      <c r="I7366">
        <v>306.10000000000002</v>
      </c>
      <c r="J7366">
        <v>0.32900000000000001</v>
      </c>
      <c r="K7366">
        <v>86.4</v>
      </c>
      <c r="L7366">
        <v>0.2167</v>
      </c>
      <c r="M7366">
        <v>0.2298</v>
      </c>
      <c r="N7366">
        <v>0</v>
      </c>
      <c r="O7366">
        <v>0.6</v>
      </c>
      <c r="R7366">
        <v>12.96</v>
      </c>
      <c r="T7366">
        <f t="shared" si="878"/>
        <v>3071800</v>
      </c>
      <c r="U7366">
        <v>0</v>
      </c>
      <c r="V7366">
        <f t="shared" si="876"/>
        <v>0</v>
      </c>
      <c r="W7366" t="str">
        <f t="shared" si="879"/>
        <v/>
      </c>
      <c r="X7366" t="str">
        <f t="shared" si="880"/>
        <v/>
      </c>
      <c r="Y7366" t="str">
        <f t="shared" si="877"/>
        <v/>
      </c>
      <c r="AA7366" s="16">
        <f t="shared" si="881"/>
        <v>0.54</v>
      </c>
      <c r="AB7366" s="16">
        <f t="shared" si="882"/>
        <v>8.5000000000000006E-2</v>
      </c>
      <c r="AC7366" s="16"/>
    </row>
    <row r="7367" spans="1:29" x14ac:dyDescent="0.25">
      <c r="A7367" s="2">
        <v>43772</v>
      </c>
      <c r="B7367" s="1">
        <v>307</v>
      </c>
      <c r="C7367" s="3">
        <v>1900</v>
      </c>
      <c r="D7367" s="13">
        <v>334.81780092592601</v>
      </c>
      <c r="E7367">
        <v>61.97</v>
      </c>
      <c r="F7367" s="15">
        <f t="shared" si="875"/>
        <v>6.4699999999999989</v>
      </c>
      <c r="G7367">
        <v>0</v>
      </c>
      <c r="H7367">
        <v>2.52</v>
      </c>
      <c r="I7367">
        <v>268.10000000000002</v>
      </c>
      <c r="J7367">
        <v>1.208</v>
      </c>
      <c r="K7367">
        <v>86.3</v>
      </c>
      <c r="L7367">
        <v>0.2167</v>
      </c>
      <c r="M7367">
        <v>0.23050000000000001</v>
      </c>
      <c r="N7367">
        <v>0</v>
      </c>
      <c r="O7367">
        <v>0.6</v>
      </c>
      <c r="R7367">
        <v>12.86</v>
      </c>
      <c r="T7367">
        <f t="shared" si="878"/>
        <v>3071900</v>
      </c>
      <c r="U7367">
        <v>0</v>
      </c>
      <c r="V7367">
        <f t="shared" si="876"/>
        <v>0</v>
      </c>
      <c r="W7367" t="str">
        <f t="shared" si="879"/>
        <v/>
      </c>
      <c r="X7367" t="str">
        <f t="shared" si="880"/>
        <v/>
      </c>
      <c r="Y7367" t="str">
        <f t="shared" si="877"/>
        <v/>
      </c>
      <c r="AA7367" s="16">
        <f t="shared" si="881"/>
        <v>0.57499999999999996</v>
      </c>
      <c r="AB7367" s="16">
        <f t="shared" si="882"/>
        <v>9.0999999999999998E-2</v>
      </c>
      <c r="AC7367" s="16"/>
    </row>
    <row r="7368" spans="1:29" x14ac:dyDescent="0.25">
      <c r="A7368" s="2">
        <v>43772</v>
      </c>
      <c r="B7368" s="1">
        <v>307</v>
      </c>
      <c r="C7368" s="3">
        <v>2000</v>
      </c>
      <c r="D7368" s="13">
        <v>334.85946759259298</v>
      </c>
      <c r="E7368">
        <v>61.97</v>
      </c>
      <c r="F7368" s="15">
        <f t="shared" si="875"/>
        <v>6.4699999999999989</v>
      </c>
      <c r="G7368">
        <v>0</v>
      </c>
      <c r="H7368">
        <v>5.03</v>
      </c>
      <c r="I7368">
        <v>235.9</v>
      </c>
      <c r="J7368">
        <v>1.643</v>
      </c>
      <c r="K7368">
        <v>85.6</v>
      </c>
      <c r="L7368">
        <v>0.2167</v>
      </c>
      <c r="M7368">
        <v>0.23050000000000001</v>
      </c>
      <c r="N7368">
        <v>0</v>
      </c>
      <c r="O7368">
        <v>0.6</v>
      </c>
      <c r="R7368">
        <v>12.86</v>
      </c>
      <c r="T7368">
        <f t="shared" si="878"/>
        <v>3072000</v>
      </c>
      <c r="U7368">
        <v>0</v>
      </c>
      <c r="V7368">
        <f t="shared" si="876"/>
        <v>0</v>
      </c>
      <c r="W7368" t="str">
        <f t="shared" si="879"/>
        <v/>
      </c>
      <c r="X7368" t="str">
        <f t="shared" si="880"/>
        <v/>
      </c>
      <c r="Y7368" t="str">
        <f t="shared" si="877"/>
        <v/>
      </c>
      <c r="AA7368" s="16">
        <f t="shared" si="881"/>
        <v>0.58799999999999997</v>
      </c>
      <c r="AB7368" s="16">
        <f t="shared" si="882"/>
        <v>9.9000000000000005E-2</v>
      </c>
      <c r="AC7368" s="16"/>
    </row>
    <row r="7369" spans="1:29" x14ac:dyDescent="0.25">
      <c r="A7369" s="2">
        <v>43772</v>
      </c>
      <c r="B7369" s="1">
        <v>307</v>
      </c>
      <c r="C7369" s="3">
        <v>2100</v>
      </c>
      <c r="D7369" s="13">
        <v>334.90113425925898</v>
      </c>
      <c r="E7369">
        <v>61.97</v>
      </c>
      <c r="F7369" s="15">
        <f t="shared" si="875"/>
        <v>6.4699999999999989</v>
      </c>
      <c r="G7369">
        <v>0.5</v>
      </c>
      <c r="H7369">
        <v>4.53</v>
      </c>
      <c r="I7369">
        <v>233.1</v>
      </c>
      <c r="J7369">
        <v>2.343</v>
      </c>
      <c r="K7369">
        <v>85</v>
      </c>
      <c r="L7369">
        <v>0.2167</v>
      </c>
      <c r="M7369">
        <v>0.23050000000000001</v>
      </c>
      <c r="N7369">
        <v>0</v>
      </c>
      <c r="O7369">
        <v>0.6</v>
      </c>
      <c r="R7369">
        <v>12.75</v>
      </c>
      <c r="T7369">
        <f t="shared" si="878"/>
        <v>3072100</v>
      </c>
      <c r="U7369">
        <v>0</v>
      </c>
      <c r="V7369">
        <f t="shared" si="876"/>
        <v>0</v>
      </c>
      <c r="W7369" t="str">
        <f t="shared" si="879"/>
        <v/>
      </c>
      <c r="X7369" t="str">
        <f t="shared" si="880"/>
        <v/>
      </c>
      <c r="Y7369" t="str">
        <f t="shared" si="877"/>
        <v/>
      </c>
      <c r="AA7369" s="16">
        <f t="shared" si="881"/>
        <v>0.61399999999999999</v>
      </c>
      <c r="AB7369" s="16">
        <f t="shared" si="882"/>
        <v>0.108</v>
      </c>
      <c r="AC7369" s="16"/>
    </row>
    <row r="7370" spans="1:29" x14ac:dyDescent="0.25">
      <c r="A7370" s="2">
        <v>43772</v>
      </c>
      <c r="B7370" s="1">
        <v>307</v>
      </c>
      <c r="C7370" s="3">
        <v>2200</v>
      </c>
      <c r="D7370" s="13">
        <v>334.94280092592601</v>
      </c>
      <c r="E7370">
        <v>61.97</v>
      </c>
      <c r="F7370" s="15">
        <f t="shared" ref="F7370:F7433" si="883">IF(E7370&gt;F$2,E7370-F$2,0)</f>
        <v>6.4699999999999989</v>
      </c>
      <c r="G7370">
        <v>0.5</v>
      </c>
      <c r="H7370">
        <v>4.53</v>
      </c>
      <c r="I7370">
        <v>227.4</v>
      </c>
      <c r="J7370">
        <v>1.044</v>
      </c>
      <c r="K7370">
        <v>86.5</v>
      </c>
      <c r="L7370">
        <v>0.2175</v>
      </c>
      <c r="M7370">
        <v>0.23050000000000001</v>
      </c>
      <c r="N7370">
        <v>0</v>
      </c>
      <c r="O7370">
        <v>0.6</v>
      </c>
      <c r="R7370">
        <v>12.64</v>
      </c>
      <c r="T7370">
        <f t="shared" si="878"/>
        <v>3072200</v>
      </c>
      <c r="U7370">
        <v>0</v>
      </c>
      <c r="V7370">
        <f t="shared" si="876"/>
        <v>0</v>
      </c>
      <c r="W7370" t="str">
        <f t="shared" si="879"/>
        <v/>
      </c>
      <c r="X7370" t="str">
        <f t="shared" si="880"/>
        <v/>
      </c>
      <c r="Y7370" t="str">
        <f t="shared" si="877"/>
        <v/>
      </c>
      <c r="AA7370" s="16">
        <f t="shared" si="881"/>
        <v>0.56999999999999995</v>
      </c>
      <c r="AB7370" s="16">
        <f t="shared" si="882"/>
        <v>8.8999999999999996E-2</v>
      </c>
      <c r="AC7370" s="16"/>
    </row>
    <row r="7371" spans="1:29" x14ac:dyDescent="0.25">
      <c r="A7371" s="2">
        <v>43772</v>
      </c>
      <c r="B7371" s="1">
        <v>307</v>
      </c>
      <c r="C7371" s="3">
        <v>2300</v>
      </c>
      <c r="D7371" s="13">
        <v>334.98446759259298</v>
      </c>
      <c r="E7371">
        <v>62.09</v>
      </c>
      <c r="F7371" s="15">
        <f t="shared" si="883"/>
        <v>6.5900000000000034</v>
      </c>
      <c r="G7371">
        <v>0.5</v>
      </c>
      <c r="H7371">
        <v>3.52</v>
      </c>
      <c r="I7371">
        <v>231.6</v>
      </c>
      <c r="J7371">
        <v>1.099</v>
      </c>
      <c r="K7371">
        <v>91.7</v>
      </c>
      <c r="L7371">
        <v>0.2175</v>
      </c>
      <c r="M7371">
        <v>0.23130000000000001</v>
      </c>
      <c r="N7371">
        <v>0</v>
      </c>
      <c r="O7371">
        <v>0.6</v>
      </c>
      <c r="R7371">
        <v>12.64</v>
      </c>
      <c r="T7371">
        <f t="shared" si="878"/>
        <v>3072300</v>
      </c>
      <c r="U7371">
        <v>0</v>
      </c>
      <c r="V7371">
        <f t="shared" si="876"/>
        <v>0</v>
      </c>
      <c r="W7371" t="str">
        <f t="shared" si="879"/>
        <v/>
      </c>
      <c r="X7371" t="str">
        <f t="shared" si="880"/>
        <v/>
      </c>
      <c r="Y7371" t="str">
        <f t="shared" si="877"/>
        <v/>
      </c>
      <c r="AA7371" s="16">
        <f t="shared" si="881"/>
        <v>0.60599999999999998</v>
      </c>
      <c r="AB7371" s="16">
        <f t="shared" si="882"/>
        <v>5.5E-2</v>
      </c>
      <c r="AC7371" s="16"/>
    </row>
    <row r="7372" spans="1:29" x14ac:dyDescent="0.25">
      <c r="A7372" s="2">
        <v>43772</v>
      </c>
      <c r="B7372" s="1">
        <v>307</v>
      </c>
      <c r="C7372" s="3">
        <v>2400</v>
      </c>
      <c r="D7372" s="13">
        <v>335.02613425925898</v>
      </c>
      <c r="E7372">
        <v>62.2</v>
      </c>
      <c r="F7372" s="15">
        <f t="shared" si="883"/>
        <v>6.7000000000000028</v>
      </c>
      <c r="G7372">
        <v>0.5</v>
      </c>
      <c r="H7372">
        <v>5.03</v>
      </c>
      <c r="I7372">
        <v>247.1</v>
      </c>
      <c r="J7372">
        <v>1.18</v>
      </c>
      <c r="K7372">
        <v>90.5</v>
      </c>
      <c r="L7372">
        <v>0.2175</v>
      </c>
      <c r="M7372">
        <v>0.23130000000000001</v>
      </c>
      <c r="N7372">
        <v>0</v>
      </c>
      <c r="O7372">
        <v>0.6</v>
      </c>
      <c r="R7372">
        <v>12.64</v>
      </c>
      <c r="T7372">
        <f t="shared" si="878"/>
        <v>3072400</v>
      </c>
      <c r="U7372">
        <v>0</v>
      </c>
      <c r="V7372">
        <f t="shared" si="876"/>
        <v>0</v>
      </c>
      <c r="W7372">
        <f t="shared" si="879"/>
        <v>0.218</v>
      </c>
      <c r="X7372">
        <f t="shared" si="880"/>
        <v>0.23100000000000001</v>
      </c>
      <c r="Y7372">
        <f t="shared" si="877"/>
        <v>6.7000000000000004E-2</v>
      </c>
      <c r="AA7372" s="16">
        <f t="shared" si="881"/>
        <v>0.60199999999999998</v>
      </c>
      <c r="AB7372" s="16">
        <f t="shared" si="882"/>
        <v>6.3E-2</v>
      </c>
      <c r="AC7372" s="16"/>
    </row>
    <row r="7373" spans="1:29" x14ac:dyDescent="0.25">
      <c r="A7373" s="2">
        <v>43773</v>
      </c>
      <c r="B7373" s="1">
        <v>308</v>
      </c>
      <c r="C7373" s="3">
        <v>100</v>
      </c>
      <c r="D7373" s="13">
        <v>335.06780092592601</v>
      </c>
      <c r="E7373">
        <v>62.09</v>
      </c>
      <c r="F7373" s="15">
        <f t="shared" si="883"/>
        <v>6.5900000000000034</v>
      </c>
      <c r="G7373">
        <v>1.01</v>
      </c>
      <c r="H7373">
        <v>6.04</v>
      </c>
      <c r="I7373">
        <v>219</v>
      </c>
      <c r="J7373">
        <v>2.0470000000000002</v>
      </c>
      <c r="K7373">
        <v>89.7</v>
      </c>
      <c r="L7373">
        <v>0.2167</v>
      </c>
      <c r="M7373">
        <v>0.23130000000000001</v>
      </c>
      <c r="N7373">
        <v>0</v>
      </c>
      <c r="O7373">
        <v>0.6</v>
      </c>
      <c r="R7373">
        <v>12.53</v>
      </c>
      <c r="T7373">
        <f t="shared" si="878"/>
        <v>3080100</v>
      </c>
      <c r="U7373">
        <v>0</v>
      </c>
      <c r="V7373">
        <f t="shared" si="876"/>
        <v>0</v>
      </c>
      <c r="W7373" t="str">
        <f t="shared" si="879"/>
        <v/>
      </c>
      <c r="X7373" t="str">
        <f t="shared" si="880"/>
        <v/>
      </c>
      <c r="Y7373" t="str">
        <f t="shared" si="877"/>
        <v/>
      </c>
      <c r="AA7373" s="16">
        <f t="shared" si="881"/>
        <v>0.63500000000000001</v>
      </c>
      <c r="AB7373" s="16">
        <f t="shared" si="882"/>
        <v>7.2999999999999995E-2</v>
      </c>
      <c r="AC7373" s="16"/>
    </row>
    <row r="7374" spans="1:29" x14ac:dyDescent="0.25">
      <c r="A7374" s="2">
        <v>43773</v>
      </c>
      <c r="B7374" s="1">
        <v>308</v>
      </c>
      <c r="C7374" s="3">
        <v>200</v>
      </c>
      <c r="D7374" s="13">
        <v>335.10946759259298</v>
      </c>
      <c r="E7374">
        <v>61.62</v>
      </c>
      <c r="F7374" s="15">
        <f t="shared" si="883"/>
        <v>6.1199999999999974</v>
      </c>
      <c r="G7374">
        <v>1.51</v>
      </c>
      <c r="H7374">
        <v>6.54</v>
      </c>
      <c r="I7374">
        <v>206.4</v>
      </c>
      <c r="J7374">
        <v>2.0209999999999999</v>
      </c>
      <c r="K7374">
        <v>91.6</v>
      </c>
      <c r="L7374">
        <v>0.2167</v>
      </c>
      <c r="M7374">
        <v>0.23130000000000001</v>
      </c>
      <c r="N7374">
        <v>0</v>
      </c>
      <c r="O7374">
        <v>0.6</v>
      </c>
      <c r="R7374">
        <v>12.53</v>
      </c>
      <c r="T7374">
        <f t="shared" si="878"/>
        <v>3080200</v>
      </c>
      <c r="U7374">
        <v>0</v>
      </c>
      <c r="V7374">
        <f t="shared" si="876"/>
        <v>0</v>
      </c>
      <c r="W7374" t="str">
        <f t="shared" si="879"/>
        <v/>
      </c>
      <c r="X7374" t="str">
        <f t="shared" si="880"/>
        <v/>
      </c>
      <c r="Y7374" t="str">
        <f t="shared" si="877"/>
        <v/>
      </c>
      <c r="AA7374" s="16">
        <f t="shared" si="881"/>
        <v>0.64700000000000002</v>
      </c>
      <c r="AB7374" s="16">
        <f t="shared" si="882"/>
        <v>5.8999999999999997E-2</v>
      </c>
      <c r="AC7374" s="16"/>
    </row>
    <row r="7375" spans="1:29" x14ac:dyDescent="0.25">
      <c r="A7375" s="2">
        <v>43773</v>
      </c>
      <c r="B7375" s="1">
        <v>308</v>
      </c>
      <c r="C7375" s="3">
        <v>300</v>
      </c>
      <c r="D7375" s="13">
        <v>335.15113425925898</v>
      </c>
      <c r="E7375">
        <v>61.85</v>
      </c>
      <c r="F7375" s="15">
        <f t="shared" si="883"/>
        <v>6.3500000000000014</v>
      </c>
      <c r="G7375">
        <v>1.01</v>
      </c>
      <c r="H7375">
        <v>6.04</v>
      </c>
      <c r="I7375">
        <v>213.4</v>
      </c>
      <c r="J7375">
        <v>1.6970000000000001</v>
      </c>
      <c r="K7375">
        <v>96.3</v>
      </c>
      <c r="L7375">
        <v>0.2167</v>
      </c>
      <c r="M7375">
        <v>0.23130000000000001</v>
      </c>
      <c r="N7375">
        <v>0</v>
      </c>
      <c r="O7375">
        <v>0.6</v>
      </c>
      <c r="R7375">
        <v>12.53</v>
      </c>
      <c r="T7375">
        <f t="shared" si="878"/>
        <v>3080300</v>
      </c>
      <c r="U7375">
        <v>0</v>
      </c>
      <c r="V7375">
        <f t="shared" si="876"/>
        <v>0</v>
      </c>
      <c r="W7375" t="str">
        <f t="shared" si="879"/>
        <v/>
      </c>
      <c r="X7375" t="str">
        <f t="shared" si="880"/>
        <v/>
      </c>
      <c r="Y7375" t="str">
        <f t="shared" si="877"/>
        <v/>
      </c>
      <c r="AA7375" s="16">
        <f t="shared" si="881"/>
        <v>0.66500000000000004</v>
      </c>
      <c r="AB7375" s="16">
        <f t="shared" si="882"/>
        <v>2.5999999999999999E-2</v>
      </c>
      <c r="AC7375" s="16"/>
    </row>
    <row r="7376" spans="1:29" x14ac:dyDescent="0.25">
      <c r="A7376" s="2">
        <v>43773</v>
      </c>
      <c r="B7376" s="1">
        <v>308</v>
      </c>
      <c r="C7376" s="3">
        <v>400</v>
      </c>
      <c r="D7376" s="13">
        <v>335.19280092592601</v>
      </c>
      <c r="E7376">
        <v>61.74</v>
      </c>
      <c r="F7376" s="15">
        <f t="shared" si="883"/>
        <v>6.240000000000002</v>
      </c>
      <c r="G7376">
        <v>1.01</v>
      </c>
      <c r="H7376">
        <v>6.04</v>
      </c>
      <c r="I7376">
        <v>228.8</v>
      </c>
      <c r="J7376">
        <v>1.94</v>
      </c>
      <c r="K7376">
        <v>99</v>
      </c>
      <c r="L7376">
        <v>0.21460000000000001</v>
      </c>
      <c r="M7376">
        <v>0.2334</v>
      </c>
      <c r="N7376">
        <v>0</v>
      </c>
      <c r="O7376">
        <v>0.6</v>
      </c>
      <c r="R7376">
        <v>12.53</v>
      </c>
      <c r="T7376">
        <f t="shared" si="878"/>
        <v>3080400</v>
      </c>
      <c r="U7376">
        <v>0</v>
      </c>
      <c r="V7376">
        <f t="shared" si="876"/>
        <v>0</v>
      </c>
      <c r="W7376" t="str">
        <f t="shared" si="879"/>
        <v/>
      </c>
      <c r="X7376" t="str">
        <f t="shared" si="880"/>
        <v/>
      </c>
      <c r="Y7376" t="str">
        <f t="shared" si="877"/>
        <v/>
      </c>
      <c r="AA7376" s="16">
        <f t="shared" si="881"/>
        <v>0.69499999999999995</v>
      </c>
      <c r="AB7376" s="16">
        <f t="shared" si="882"/>
        <v>7.0000000000000001E-3</v>
      </c>
      <c r="AC7376" s="16"/>
    </row>
    <row r="7377" spans="1:29" x14ac:dyDescent="0.25">
      <c r="A7377" s="2">
        <v>43773</v>
      </c>
      <c r="B7377" s="1">
        <v>308</v>
      </c>
      <c r="C7377" s="3">
        <v>500</v>
      </c>
      <c r="D7377" s="13">
        <v>335.23446759259298</v>
      </c>
      <c r="E7377">
        <v>60.57</v>
      </c>
      <c r="F7377" s="15">
        <f t="shared" si="883"/>
        <v>5.07</v>
      </c>
      <c r="G7377">
        <v>1.01</v>
      </c>
      <c r="H7377">
        <v>4.03</v>
      </c>
      <c r="I7377">
        <v>219</v>
      </c>
      <c r="J7377">
        <v>1.5609999999999999</v>
      </c>
      <c r="K7377">
        <v>99.6</v>
      </c>
      <c r="L7377">
        <v>0.21460000000000001</v>
      </c>
      <c r="M7377">
        <v>0.23419999999999999</v>
      </c>
      <c r="N7377">
        <v>0.2</v>
      </c>
      <c r="O7377">
        <v>0.6</v>
      </c>
      <c r="R7377">
        <v>12.53</v>
      </c>
      <c r="T7377">
        <f t="shared" si="878"/>
        <v>3080500</v>
      </c>
      <c r="U7377">
        <v>0</v>
      </c>
      <c r="V7377">
        <f t="shared" si="876"/>
        <v>0</v>
      </c>
      <c r="W7377" t="str">
        <f t="shared" si="879"/>
        <v/>
      </c>
      <c r="X7377" t="str">
        <f t="shared" si="880"/>
        <v/>
      </c>
      <c r="Y7377" t="str">
        <f t="shared" si="877"/>
        <v/>
      </c>
      <c r="AA7377" s="16">
        <f t="shared" si="881"/>
        <v>0.68100000000000005</v>
      </c>
      <c r="AB7377" s="16">
        <f t="shared" si="882"/>
        <v>3.0000000000000001E-3</v>
      </c>
      <c r="AC7377" s="16"/>
    </row>
    <row r="7378" spans="1:29" x14ac:dyDescent="0.25">
      <c r="A7378" s="2">
        <v>43773</v>
      </c>
      <c r="B7378" s="1">
        <v>308</v>
      </c>
      <c r="C7378" s="3">
        <v>600</v>
      </c>
      <c r="D7378" s="13">
        <v>335.27613425925898</v>
      </c>
      <c r="E7378">
        <v>61.15</v>
      </c>
      <c r="F7378" s="15">
        <f t="shared" si="883"/>
        <v>5.6499999999999986</v>
      </c>
      <c r="G7378">
        <v>1.01</v>
      </c>
      <c r="H7378">
        <v>4.53</v>
      </c>
      <c r="I7378">
        <v>216.2</v>
      </c>
      <c r="J7378">
        <v>1.5609999999999999</v>
      </c>
      <c r="K7378">
        <v>99.5</v>
      </c>
      <c r="L7378">
        <v>0.21460000000000001</v>
      </c>
      <c r="M7378">
        <v>0.2349</v>
      </c>
      <c r="N7378">
        <v>0</v>
      </c>
      <c r="O7378">
        <v>0.6</v>
      </c>
      <c r="R7378">
        <v>12.53</v>
      </c>
      <c r="T7378">
        <f t="shared" si="878"/>
        <v>3080600</v>
      </c>
      <c r="U7378">
        <v>0</v>
      </c>
      <c r="V7378">
        <f t="shared" si="876"/>
        <v>0</v>
      </c>
      <c r="W7378" t="str">
        <f t="shared" si="879"/>
        <v/>
      </c>
      <c r="X7378" t="str">
        <f t="shared" si="880"/>
        <v/>
      </c>
      <c r="Y7378" t="str">
        <f t="shared" si="877"/>
        <v/>
      </c>
      <c r="AA7378" s="16">
        <f t="shared" si="881"/>
        <v>0.68</v>
      </c>
      <c r="AB7378" s="16">
        <f t="shared" si="882"/>
        <v>3.0000000000000001E-3</v>
      </c>
      <c r="AC7378" s="16"/>
    </row>
    <row r="7379" spans="1:29" x14ac:dyDescent="0.25">
      <c r="A7379" s="2">
        <v>43773</v>
      </c>
      <c r="B7379" s="1">
        <v>308</v>
      </c>
      <c r="C7379" s="3">
        <v>700</v>
      </c>
      <c r="D7379" s="13">
        <v>335.31780092592601</v>
      </c>
      <c r="E7379">
        <v>61.85</v>
      </c>
      <c r="F7379" s="15">
        <f t="shared" si="883"/>
        <v>6.3500000000000014</v>
      </c>
      <c r="G7379">
        <v>1.01</v>
      </c>
      <c r="H7379">
        <v>5.03</v>
      </c>
      <c r="I7379">
        <v>210.6</v>
      </c>
      <c r="J7379">
        <v>1.913</v>
      </c>
      <c r="K7379">
        <v>98.5</v>
      </c>
      <c r="L7379">
        <v>0.21529999999999999</v>
      </c>
      <c r="M7379">
        <v>0.2349</v>
      </c>
      <c r="N7379">
        <v>0</v>
      </c>
      <c r="O7379">
        <v>0.6</v>
      </c>
      <c r="R7379">
        <v>12.53</v>
      </c>
      <c r="T7379">
        <f t="shared" si="878"/>
        <v>3080700</v>
      </c>
      <c r="U7379">
        <v>0</v>
      </c>
      <c r="V7379">
        <f t="shared" si="876"/>
        <v>0</v>
      </c>
      <c r="W7379" t="str">
        <f t="shared" si="879"/>
        <v/>
      </c>
      <c r="X7379" t="str">
        <f t="shared" si="880"/>
        <v/>
      </c>
      <c r="Y7379" t="str">
        <f t="shared" si="877"/>
        <v/>
      </c>
      <c r="AA7379" s="16">
        <f t="shared" si="881"/>
        <v>0.69</v>
      </c>
      <c r="AB7379" s="16">
        <f t="shared" si="882"/>
        <v>1.0999999999999999E-2</v>
      </c>
      <c r="AC7379" s="16"/>
    </row>
    <row r="7380" spans="1:29" x14ac:dyDescent="0.25">
      <c r="A7380" s="2">
        <v>43773</v>
      </c>
      <c r="B7380" s="1">
        <v>308</v>
      </c>
      <c r="C7380" s="3">
        <v>800</v>
      </c>
      <c r="D7380" s="13">
        <v>335.35946759259298</v>
      </c>
      <c r="E7380">
        <v>61.62</v>
      </c>
      <c r="F7380" s="15">
        <f t="shared" si="883"/>
        <v>6.1199999999999974</v>
      </c>
      <c r="G7380">
        <v>1.01</v>
      </c>
      <c r="H7380">
        <v>7.55</v>
      </c>
      <c r="I7380">
        <v>219</v>
      </c>
      <c r="J7380">
        <v>2.3959999999999999</v>
      </c>
      <c r="K7380">
        <v>98</v>
      </c>
      <c r="L7380">
        <v>0.21529999999999999</v>
      </c>
      <c r="M7380">
        <v>0.2356</v>
      </c>
      <c r="N7380">
        <v>0</v>
      </c>
      <c r="O7380">
        <v>33.1</v>
      </c>
      <c r="R7380">
        <v>12.64</v>
      </c>
      <c r="T7380">
        <f t="shared" si="878"/>
        <v>3080800</v>
      </c>
      <c r="U7380">
        <v>59</v>
      </c>
      <c r="V7380">
        <f t="shared" si="876"/>
        <v>33.1</v>
      </c>
      <c r="W7380" t="str">
        <f t="shared" si="879"/>
        <v/>
      </c>
      <c r="X7380" t="str">
        <f t="shared" si="880"/>
        <v/>
      </c>
      <c r="Y7380" t="str">
        <f t="shared" si="877"/>
        <v/>
      </c>
      <c r="AA7380" s="16">
        <f t="shared" si="881"/>
        <v>0.71099999999999997</v>
      </c>
      <c r="AB7380" s="16">
        <f t="shared" si="882"/>
        <v>1.4999999999999999E-2</v>
      </c>
      <c r="AC7380" s="16"/>
    </row>
    <row r="7381" spans="1:29" x14ac:dyDescent="0.25">
      <c r="A7381" s="2">
        <v>43773</v>
      </c>
      <c r="B7381" s="1">
        <v>308</v>
      </c>
      <c r="C7381" s="3">
        <v>900</v>
      </c>
      <c r="D7381" s="13">
        <v>335.40113425925898</v>
      </c>
      <c r="E7381">
        <v>61.39</v>
      </c>
      <c r="F7381" s="15">
        <f t="shared" si="883"/>
        <v>5.8900000000000006</v>
      </c>
      <c r="G7381">
        <v>1.51</v>
      </c>
      <c r="H7381">
        <v>6.04</v>
      </c>
      <c r="I7381">
        <v>235.9</v>
      </c>
      <c r="J7381">
        <v>2.7170000000000001</v>
      </c>
      <c r="K7381">
        <v>97.6</v>
      </c>
      <c r="L7381">
        <v>0.21529999999999999</v>
      </c>
      <c r="M7381">
        <v>0.23630000000000001</v>
      </c>
      <c r="N7381">
        <v>0</v>
      </c>
      <c r="O7381">
        <v>86.9</v>
      </c>
      <c r="R7381">
        <v>13.18</v>
      </c>
      <c r="T7381">
        <f t="shared" si="878"/>
        <v>3080900</v>
      </c>
      <c r="U7381">
        <v>195.7</v>
      </c>
      <c r="V7381">
        <f t="shared" si="876"/>
        <v>86.9</v>
      </c>
      <c r="W7381" t="str">
        <f t="shared" si="879"/>
        <v/>
      </c>
      <c r="X7381" t="str">
        <f t="shared" si="880"/>
        <v/>
      </c>
      <c r="Y7381" t="str">
        <f t="shared" si="877"/>
        <v/>
      </c>
      <c r="AA7381" s="16">
        <f t="shared" si="881"/>
        <v>0.72499999999999998</v>
      </c>
      <c r="AB7381" s="16">
        <f t="shared" si="882"/>
        <v>1.7999999999999999E-2</v>
      </c>
      <c r="AC7381" s="16"/>
    </row>
    <row r="7382" spans="1:29" x14ac:dyDescent="0.25">
      <c r="A7382" s="2">
        <v>43773</v>
      </c>
      <c r="B7382" s="1">
        <v>308</v>
      </c>
      <c r="C7382" s="3">
        <v>1000</v>
      </c>
      <c r="D7382" s="13">
        <v>335.44280092592601</v>
      </c>
      <c r="E7382">
        <v>61.27</v>
      </c>
      <c r="F7382" s="15">
        <f t="shared" si="883"/>
        <v>5.7700000000000031</v>
      </c>
      <c r="G7382">
        <v>1.51</v>
      </c>
      <c r="H7382">
        <v>6.54</v>
      </c>
      <c r="I7382">
        <v>234.5</v>
      </c>
      <c r="J7382">
        <v>4.3499999999999996</v>
      </c>
      <c r="K7382">
        <v>94.7</v>
      </c>
      <c r="L7382">
        <v>0.2167</v>
      </c>
      <c r="M7382">
        <v>0.23630000000000001</v>
      </c>
      <c r="N7382">
        <v>0</v>
      </c>
      <c r="O7382">
        <v>439.4</v>
      </c>
      <c r="R7382">
        <v>13.39</v>
      </c>
      <c r="T7382">
        <f t="shared" si="878"/>
        <v>3081000</v>
      </c>
      <c r="U7382">
        <v>315</v>
      </c>
      <c r="V7382">
        <f t="shared" si="876"/>
        <v>439.4</v>
      </c>
      <c r="W7382" t="str">
        <f t="shared" si="879"/>
        <v/>
      </c>
      <c r="X7382" t="str">
        <f t="shared" si="880"/>
        <v/>
      </c>
      <c r="Y7382" t="str">
        <f t="shared" si="877"/>
        <v/>
      </c>
      <c r="AA7382" s="16">
        <f t="shared" si="881"/>
        <v>0.78900000000000003</v>
      </c>
      <c r="AB7382" s="16">
        <f t="shared" si="882"/>
        <v>4.3999999999999997E-2</v>
      </c>
      <c r="AC7382" s="16"/>
    </row>
    <row r="7383" spans="1:29" x14ac:dyDescent="0.25">
      <c r="A7383" s="2">
        <v>43773</v>
      </c>
      <c r="B7383" s="1">
        <v>308</v>
      </c>
      <c r="C7383" s="3">
        <v>1100</v>
      </c>
      <c r="D7383" s="13">
        <v>335.48446759259298</v>
      </c>
      <c r="E7383">
        <v>61.5</v>
      </c>
      <c r="F7383" s="15">
        <f t="shared" si="883"/>
        <v>6</v>
      </c>
      <c r="G7383">
        <v>2.0099999999999998</v>
      </c>
      <c r="H7383">
        <v>6.04</v>
      </c>
      <c r="I7383">
        <v>275.2</v>
      </c>
      <c r="J7383">
        <v>5.6929999999999996</v>
      </c>
      <c r="K7383">
        <v>87.9</v>
      </c>
      <c r="L7383">
        <v>0.2175</v>
      </c>
      <c r="M7383">
        <v>0.23780000000000001</v>
      </c>
      <c r="N7383">
        <v>0</v>
      </c>
      <c r="O7383">
        <v>580.6</v>
      </c>
      <c r="R7383">
        <v>13.28</v>
      </c>
      <c r="T7383">
        <f t="shared" si="878"/>
        <v>3081100</v>
      </c>
      <c r="U7383">
        <v>394</v>
      </c>
      <c r="V7383">
        <f t="shared" si="876"/>
        <v>580.6</v>
      </c>
      <c r="W7383" t="str">
        <f t="shared" si="879"/>
        <v/>
      </c>
      <c r="X7383" t="str">
        <f t="shared" si="880"/>
        <v/>
      </c>
      <c r="Y7383" t="str">
        <f t="shared" si="877"/>
        <v/>
      </c>
      <c r="AA7383" s="16">
        <f t="shared" si="881"/>
        <v>0.80400000000000005</v>
      </c>
      <c r="AB7383" s="16">
        <f t="shared" si="882"/>
        <v>0.111</v>
      </c>
      <c r="AC7383" s="16"/>
    </row>
    <row r="7384" spans="1:29" x14ac:dyDescent="0.25">
      <c r="A7384" s="2">
        <v>43773</v>
      </c>
      <c r="B7384" s="1">
        <v>308</v>
      </c>
      <c r="C7384" s="3">
        <v>1200</v>
      </c>
      <c r="D7384" s="13">
        <v>335.52613425925898</v>
      </c>
      <c r="E7384">
        <v>61.03</v>
      </c>
      <c r="F7384" s="15">
        <f t="shared" si="883"/>
        <v>5.5300000000000011</v>
      </c>
      <c r="G7384">
        <v>1.51</v>
      </c>
      <c r="H7384">
        <v>5.54</v>
      </c>
      <c r="I7384">
        <v>269.60000000000002</v>
      </c>
      <c r="J7384">
        <v>6.8639999999999999</v>
      </c>
      <c r="K7384">
        <v>81.8</v>
      </c>
      <c r="L7384">
        <v>0.21959999999999999</v>
      </c>
      <c r="M7384">
        <v>0.2392</v>
      </c>
      <c r="N7384">
        <v>0</v>
      </c>
      <c r="O7384">
        <v>461.9</v>
      </c>
      <c r="R7384">
        <v>13.28</v>
      </c>
      <c r="T7384">
        <f t="shared" si="878"/>
        <v>3081200</v>
      </c>
      <c r="U7384">
        <v>423.5</v>
      </c>
      <c r="V7384">
        <f t="shared" si="876"/>
        <v>461.9</v>
      </c>
      <c r="W7384" t="str">
        <f t="shared" si="879"/>
        <v/>
      </c>
      <c r="X7384" t="str">
        <f t="shared" si="880"/>
        <v/>
      </c>
      <c r="Y7384" t="str">
        <f t="shared" si="877"/>
        <v/>
      </c>
      <c r="AA7384" s="16">
        <f t="shared" si="881"/>
        <v>0.81200000000000006</v>
      </c>
      <c r="AB7384" s="16">
        <f t="shared" si="882"/>
        <v>0.18099999999999999</v>
      </c>
      <c r="AC7384" s="16"/>
    </row>
    <row r="7385" spans="1:29" x14ac:dyDescent="0.25">
      <c r="A7385" s="2">
        <v>43773</v>
      </c>
      <c r="B7385" s="1">
        <v>308</v>
      </c>
      <c r="C7385" s="3">
        <v>1300</v>
      </c>
      <c r="D7385" s="13">
        <v>335.56780092592601</v>
      </c>
      <c r="E7385">
        <v>59.75</v>
      </c>
      <c r="F7385" s="15">
        <f t="shared" si="883"/>
        <v>4.25</v>
      </c>
      <c r="G7385">
        <v>1.51</v>
      </c>
      <c r="H7385">
        <v>6.04</v>
      </c>
      <c r="I7385">
        <v>279.39999999999998</v>
      </c>
      <c r="J7385">
        <v>6.99</v>
      </c>
      <c r="K7385">
        <v>73.900000000000006</v>
      </c>
      <c r="L7385">
        <v>0.2218</v>
      </c>
      <c r="M7385">
        <v>0.2422</v>
      </c>
      <c r="N7385">
        <v>0</v>
      </c>
      <c r="O7385">
        <v>434.4</v>
      </c>
      <c r="R7385">
        <v>13.28</v>
      </c>
      <c r="T7385">
        <f t="shared" si="878"/>
        <v>3081300</v>
      </c>
      <c r="U7385">
        <v>400.7</v>
      </c>
      <c r="V7385">
        <f t="shared" si="876"/>
        <v>434.4</v>
      </c>
      <c r="W7385" t="str">
        <f t="shared" si="879"/>
        <v/>
      </c>
      <c r="X7385" t="str">
        <f t="shared" si="880"/>
        <v/>
      </c>
      <c r="Y7385" t="str">
        <f t="shared" si="877"/>
        <v/>
      </c>
      <c r="AA7385" s="16">
        <f t="shared" si="881"/>
        <v>0.74</v>
      </c>
      <c r="AB7385" s="16">
        <f t="shared" si="882"/>
        <v>0.26100000000000001</v>
      </c>
      <c r="AC7385" s="16"/>
    </row>
    <row r="7386" spans="1:29" x14ac:dyDescent="0.25">
      <c r="A7386" s="2">
        <v>43773</v>
      </c>
      <c r="B7386" s="1">
        <v>308</v>
      </c>
      <c r="C7386" s="3">
        <v>1400</v>
      </c>
      <c r="D7386" s="13">
        <v>335.60946759259298</v>
      </c>
      <c r="E7386">
        <v>59.16</v>
      </c>
      <c r="F7386" s="15">
        <f t="shared" si="883"/>
        <v>3.6599999999999966</v>
      </c>
      <c r="G7386">
        <v>1.51</v>
      </c>
      <c r="H7386">
        <v>5.54</v>
      </c>
      <c r="I7386">
        <v>269.60000000000002</v>
      </c>
      <c r="J7386">
        <v>8.5190000000000001</v>
      </c>
      <c r="K7386">
        <v>68.7</v>
      </c>
      <c r="L7386">
        <v>0.2233</v>
      </c>
      <c r="M7386">
        <v>0.24429999999999999</v>
      </c>
      <c r="N7386">
        <v>0</v>
      </c>
      <c r="O7386">
        <v>374.4</v>
      </c>
      <c r="R7386">
        <v>13.28</v>
      </c>
      <c r="T7386">
        <f t="shared" si="878"/>
        <v>3081400</v>
      </c>
      <c r="U7386">
        <v>327.2</v>
      </c>
      <c r="V7386">
        <f t="shared" si="876"/>
        <v>374.4</v>
      </c>
      <c r="W7386" t="str">
        <f t="shared" si="879"/>
        <v/>
      </c>
      <c r="X7386" t="str">
        <f t="shared" si="880"/>
        <v/>
      </c>
      <c r="Y7386" t="str">
        <f t="shared" si="877"/>
        <v/>
      </c>
      <c r="AA7386" s="16">
        <f t="shared" si="881"/>
        <v>0.76300000000000001</v>
      </c>
      <c r="AB7386" s="16">
        <f t="shared" si="882"/>
        <v>0.34799999999999998</v>
      </c>
      <c r="AC7386" s="16"/>
    </row>
    <row r="7387" spans="1:29" x14ac:dyDescent="0.25">
      <c r="A7387" s="2">
        <v>43773</v>
      </c>
      <c r="B7387" s="1">
        <v>308</v>
      </c>
      <c r="C7387" s="3">
        <v>1500</v>
      </c>
      <c r="D7387" s="13">
        <v>335.65113425925898</v>
      </c>
      <c r="E7387">
        <v>58.69</v>
      </c>
      <c r="F7387" s="15">
        <f t="shared" si="883"/>
        <v>3.1899999999999977</v>
      </c>
      <c r="G7387">
        <v>1.01</v>
      </c>
      <c r="H7387">
        <v>4.03</v>
      </c>
      <c r="I7387">
        <v>255.5</v>
      </c>
      <c r="J7387">
        <v>8.4939999999999998</v>
      </c>
      <c r="K7387">
        <v>65.3</v>
      </c>
      <c r="L7387">
        <v>0.22470000000000001</v>
      </c>
      <c r="M7387">
        <v>0.2465</v>
      </c>
      <c r="N7387">
        <v>0</v>
      </c>
      <c r="O7387">
        <v>310.60000000000002</v>
      </c>
      <c r="R7387">
        <v>13.28</v>
      </c>
      <c r="T7387">
        <f t="shared" si="878"/>
        <v>3081500</v>
      </c>
      <c r="U7387">
        <v>212</v>
      </c>
      <c r="V7387">
        <f t="shared" si="876"/>
        <v>310.60000000000002</v>
      </c>
      <c r="W7387" t="str">
        <f t="shared" si="879"/>
        <v/>
      </c>
      <c r="X7387" t="str">
        <f t="shared" si="880"/>
        <v/>
      </c>
      <c r="Y7387" t="str">
        <f t="shared" si="877"/>
        <v/>
      </c>
      <c r="AA7387" s="16">
        <f t="shared" si="881"/>
        <v>0.72399999999999998</v>
      </c>
      <c r="AB7387" s="16">
        <f t="shared" si="882"/>
        <v>0.38500000000000001</v>
      </c>
      <c r="AC7387" s="16"/>
    </row>
    <row r="7388" spans="1:29" x14ac:dyDescent="0.25">
      <c r="A7388" s="2">
        <v>43773</v>
      </c>
      <c r="B7388" s="1">
        <v>308</v>
      </c>
      <c r="C7388" s="3">
        <v>1600</v>
      </c>
      <c r="D7388" s="13">
        <v>335.69280092592601</v>
      </c>
      <c r="E7388">
        <v>58.93</v>
      </c>
      <c r="F7388" s="15">
        <f t="shared" si="883"/>
        <v>3.4299999999999997</v>
      </c>
      <c r="G7388">
        <v>1.01</v>
      </c>
      <c r="H7388">
        <v>4.03</v>
      </c>
      <c r="I7388">
        <v>224.6</v>
      </c>
      <c r="J7388">
        <v>7.0410000000000004</v>
      </c>
      <c r="K7388">
        <v>65.599999999999994</v>
      </c>
      <c r="L7388">
        <v>0.22620000000000001</v>
      </c>
      <c r="M7388">
        <v>0.2487</v>
      </c>
      <c r="N7388">
        <v>0</v>
      </c>
      <c r="O7388">
        <v>95.6</v>
      </c>
      <c r="R7388">
        <v>13.61</v>
      </c>
      <c r="T7388">
        <f t="shared" si="878"/>
        <v>3081600</v>
      </c>
      <c r="U7388">
        <v>74.7</v>
      </c>
      <c r="V7388">
        <f t="shared" si="876"/>
        <v>95.6</v>
      </c>
      <c r="W7388" t="str">
        <f t="shared" si="879"/>
        <v/>
      </c>
      <c r="X7388" t="str">
        <f t="shared" si="880"/>
        <v/>
      </c>
      <c r="Y7388" t="str">
        <f t="shared" si="877"/>
        <v/>
      </c>
      <c r="AA7388" s="16">
        <f t="shared" si="881"/>
        <v>0.65900000000000003</v>
      </c>
      <c r="AB7388" s="16">
        <f t="shared" si="882"/>
        <v>0.34599999999999997</v>
      </c>
      <c r="AC7388" s="16"/>
    </row>
    <row r="7389" spans="1:29" x14ac:dyDescent="0.25">
      <c r="A7389" s="2">
        <v>43773</v>
      </c>
      <c r="B7389" s="1">
        <v>308</v>
      </c>
      <c r="C7389" s="3">
        <v>1700</v>
      </c>
      <c r="D7389" s="13">
        <v>335.73446759259298</v>
      </c>
      <c r="E7389">
        <v>58.69</v>
      </c>
      <c r="F7389" s="15">
        <f t="shared" si="883"/>
        <v>3.1899999999999977</v>
      </c>
      <c r="G7389">
        <v>0</v>
      </c>
      <c r="H7389">
        <v>2.0099999999999998</v>
      </c>
      <c r="I7389">
        <v>196.5</v>
      </c>
      <c r="J7389">
        <v>2.423</v>
      </c>
      <c r="K7389">
        <v>73.2</v>
      </c>
      <c r="L7389">
        <v>0.22620000000000001</v>
      </c>
      <c r="M7389">
        <v>0.24940000000000001</v>
      </c>
      <c r="N7389">
        <v>0</v>
      </c>
      <c r="O7389">
        <v>3.1</v>
      </c>
      <c r="R7389">
        <v>13.18</v>
      </c>
      <c r="T7389">
        <f t="shared" si="878"/>
        <v>3081700</v>
      </c>
      <c r="U7389">
        <v>1</v>
      </c>
      <c r="V7389">
        <f t="shared" si="876"/>
        <v>3.1</v>
      </c>
      <c r="W7389" t="str">
        <f t="shared" si="879"/>
        <v/>
      </c>
      <c r="X7389" t="str">
        <f t="shared" si="880"/>
        <v/>
      </c>
      <c r="Y7389" t="str">
        <f t="shared" si="877"/>
        <v/>
      </c>
      <c r="AA7389" s="16">
        <f t="shared" si="881"/>
        <v>0.53200000000000003</v>
      </c>
      <c r="AB7389" s="16">
        <f t="shared" si="882"/>
        <v>0.19500000000000001</v>
      </c>
      <c r="AC7389" s="16"/>
    </row>
    <row r="7390" spans="1:29" x14ac:dyDescent="0.25">
      <c r="A7390" s="2">
        <v>43773</v>
      </c>
      <c r="B7390" s="1">
        <v>308</v>
      </c>
      <c r="C7390" s="3">
        <v>1800</v>
      </c>
      <c r="D7390" s="13">
        <v>335.77613425925898</v>
      </c>
      <c r="E7390">
        <v>58.81</v>
      </c>
      <c r="F7390" s="15">
        <f t="shared" si="883"/>
        <v>3.3100000000000023</v>
      </c>
      <c r="G7390">
        <v>1.01</v>
      </c>
      <c r="H7390">
        <v>2.0099999999999998</v>
      </c>
      <c r="I7390">
        <v>345.4</v>
      </c>
      <c r="J7390">
        <v>1.2889999999999999</v>
      </c>
      <c r="K7390">
        <v>85.2</v>
      </c>
      <c r="L7390">
        <v>0.22620000000000001</v>
      </c>
      <c r="M7390">
        <v>0.24940000000000001</v>
      </c>
      <c r="N7390">
        <v>0</v>
      </c>
      <c r="O7390">
        <v>0.6</v>
      </c>
      <c r="R7390">
        <v>12.96</v>
      </c>
      <c r="T7390">
        <f t="shared" si="878"/>
        <v>3081800</v>
      </c>
      <c r="U7390">
        <v>0</v>
      </c>
      <c r="V7390">
        <f t="shared" si="876"/>
        <v>0</v>
      </c>
      <c r="W7390" t="str">
        <f t="shared" si="879"/>
        <v/>
      </c>
      <c r="X7390" t="str">
        <f t="shared" si="880"/>
        <v/>
      </c>
      <c r="Y7390" t="str">
        <f t="shared" si="877"/>
        <v/>
      </c>
      <c r="AA7390" s="16">
        <f t="shared" si="881"/>
        <v>0.57099999999999995</v>
      </c>
      <c r="AB7390" s="16">
        <f t="shared" si="882"/>
        <v>9.9000000000000005E-2</v>
      </c>
      <c r="AC7390" s="16"/>
    </row>
    <row r="7391" spans="1:29" x14ac:dyDescent="0.25">
      <c r="A7391" s="2">
        <v>43773</v>
      </c>
      <c r="B7391" s="1">
        <v>308</v>
      </c>
      <c r="C7391" s="3">
        <v>1900</v>
      </c>
      <c r="D7391" s="13">
        <v>335.81780092592601</v>
      </c>
      <c r="E7391">
        <v>59.05</v>
      </c>
      <c r="F7391" s="15">
        <f t="shared" si="883"/>
        <v>3.5499999999999972</v>
      </c>
      <c r="G7391">
        <v>0.5</v>
      </c>
      <c r="H7391">
        <v>2.0099999999999998</v>
      </c>
      <c r="I7391">
        <v>308.89999999999998</v>
      </c>
      <c r="J7391">
        <v>1.859</v>
      </c>
      <c r="K7391">
        <v>87.3</v>
      </c>
      <c r="L7391">
        <v>0.22620000000000001</v>
      </c>
      <c r="M7391">
        <v>0.24940000000000001</v>
      </c>
      <c r="N7391">
        <v>0</v>
      </c>
      <c r="O7391">
        <v>0.6</v>
      </c>
      <c r="R7391">
        <v>12.86</v>
      </c>
      <c r="T7391">
        <f t="shared" si="878"/>
        <v>3081900</v>
      </c>
      <c r="U7391">
        <v>0</v>
      </c>
      <c r="V7391">
        <f t="shared" si="876"/>
        <v>0</v>
      </c>
      <c r="W7391" t="str">
        <f t="shared" si="879"/>
        <v/>
      </c>
      <c r="X7391" t="str">
        <f t="shared" si="880"/>
        <v/>
      </c>
      <c r="Y7391" t="str">
        <f t="shared" si="877"/>
        <v/>
      </c>
      <c r="AA7391" s="16">
        <f t="shared" si="881"/>
        <v>0.61</v>
      </c>
      <c r="AB7391" s="16">
        <f t="shared" si="882"/>
        <v>8.8999999999999996E-2</v>
      </c>
      <c r="AC7391" s="16"/>
    </row>
    <row r="7392" spans="1:29" x14ac:dyDescent="0.25">
      <c r="A7392" s="2">
        <v>43773</v>
      </c>
      <c r="B7392" s="1">
        <v>308</v>
      </c>
      <c r="C7392" s="3">
        <v>2000</v>
      </c>
      <c r="D7392" s="13">
        <v>335.85946759259298</v>
      </c>
      <c r="E7392">
        <v>58.81</v>
      </c>
      <c r="F7392" s="15">
        <f t="shared" si="883"/>
        <v>3.3100000000000023</v>
      </c>
      <c r="G7392">
        <v>0</v>
      </c>
      <c r="H7392">
        <v>2.52</v>
      </c>
      <c r="I7392">
        <v>247.1</v>
      </c>
      <c r="J7392">
        <v>1.778</v>
      </c>
      <c r="K7392">
        <v>87.2</v>
      </c>
      <c r="L7392">
        <v>0.22620000000000001</v>
      </c>
      <c r="M7392">
        <v>0.24940000000000001</v>
      </c>
      <c r="N7392">
        <v>0</v>
      </c>
      <c r="O7392">
        <v>0.6</v>
      </c>
      <c r="R7392">
        <v>12.86</v>
      </c>
      <c r="T7392">
        <f t="shared" si="878"/>
        <v>3082000</v>
      </c>
      <c r="U7392">
        <v>0</v>
      </c>
      <c r="V7392">
        <f t="shared" si="876"/>
        <v>0</v>
      </c>
      <c r="W7392" t="str">
        <f t="shared" si="879"/>
        <v/>
      </c>
      <c r="X7392" t="str">
        <f t="shared" si="880"/>
        <v/>
      </c>
      <c r="Y7392" t="str">
        <f t="shared" si="877"/>
        <v/>
      </c>
      <c r="AA7392" s="16">
        <f t="shared" si="881"/>
        <v>0.60499999999999998</v>
      </c>
      <c r="AB7392" s="16">
        <f t="shared" si="882"/>
        <v>8.8999999999999996E-2</v>
      </c>
      <c r="AC7392" s="16"/>
    </row>
    <row r="7393" spans="1:29" x14ac:dyDescent="0.25">
      <c r="A7393" s="2">
        <v>43773</v>
      </c>
      <c r="B7393" s="1">
        <v>308</v>
      </c>
      <c r="C7393" s="3">
        <v>2100</v>
      </c>
      <c r="D7393" s="13">
        <v>335.90113425925898</v>
      </c>
      <c r="E7393">
        <v>59.16</v>
      </c>
      <c r="F7393" s="15">
        <f t="shared" si="883"/>
        <v>3.6599999999999966</v>
      </c>
      <c r="G7393">
        <v>0</v>
      </c>
      <c r="H7393">
        <v>2.0099999999999998</v>
      </c>
      <c r="I7393">
        <v>255.5</v>
      </c>
      <c r="J7393">
        <v>1.913</v>
      </c>
      <c r="K7393">
        <v>86.1</v>
      </c>
      <c r="L7393">
        <v>0.22539999999999999</v>
      </c>
      <c r="M7393">
        <v>0.24940000000000001</v>
      </c>
      <c r="N7393">
        <v>0</v>
      </c>
      <c r="O7393">
        <v>0.6</v>
      </c>
      <c r="R7393">
        <v>12.75</v>
      </c>
      <c r="T7393">
        <f t="shared" si="878"/>
        <v>3082100</v>
      </c>
      <c r="U7393">
        <v>0</v>
      </c>
      <c r="V7393">
        <f t="shared" si="876"/>
        <v>0</v>
      </c>
      <c r="W7393" t="str">
        <f t="shared" si="879"/>
        <v/>
      </c>
      <c r="X7393" t="str">
        <f t="shared" si="880"/>
        <v/>
      </c>
      <c r="Y7393" t="str">
        <f t="shared" si="877"/>
        <v/>
      </c>
      <c r="AA7393" s="16">
        <f t="shared" si="881"/>
        <v>0.60399999999999998</v>
      </c>
      <c r="AB7393" s="16">
        <f t="shared" si="882"/>
        <v>9.8000000000000004E-2</v>
      </c>
      <c r="AC7393" s="16"/>
    </row>
    <row r="7394" spans="1:29" x14ac:dyDescent="0.25">
      <c r="A7394" s="2">
        <v>43773</v>
      </c>
      <c r="B7394" s="1">
        <v>308</v>
      </c>
      <c r="C7394" s="3">
        <v>2200</v>
      </c>
      <c r="D7394" s="13">
        <v>335.94280092592601</v>
      </c>
      <c r="E7394">
        <v>58.81</v>
      </c>
      <c r="F7394" s="15">
        <f t="shared" si="883"/>
        <v>3.3100000000000023</v>
      </c>
      <c r="G7394">
        <v>0.5</v>
      </c>
      <c r="H7394">
        <v>4.03</v>
      </c>
      <c r="I7394">
        <v>261.10000000000002</v>
      </c>
      <c r="J7394">
        <v>2.77</v>
      </c>
      <c r="K7394">
        <v>80.2</v>
      </c>
      <c r="L7394">
        <v>0.22539999999999999</v>
      </c>
      <c r="M7394">
        <v>0.2487</v>
      </c>
      <c r="N7394">
        <v>0</v>
      </c>
      <c r="O7394">
        <v>0.6</v>
      </c>
      <c r="R7394">
        <v>12.75</v>
      </c>
      <c r="T7394">
        <f t="shared" si="878"/>
        <v>3082200</v>
      </c>
      <c r="U7394">
        <v>0</v>
      </c>
      <c r="V7394">
        <f t="shared" si="876"/>
        <v>0</v>
      </c>
      <c r="W7394" t="str">
        <f t="shared" si="879"/>
        <v/>
      </c>
      <c r="X7394" t="str">
        <f t="shared" si="880"/>
        <v/>
      </c>
      <c r="Y7394" t="str">
        <f t="shared" si="877"/>
        <v/>
      </c>
      <c r="AA7394" s="16">
        <f t="shared" si="881"/>
        <v>0.59799999999999998</v>
      </c>
      <c r="AB7394" s="16">
        <f t="shared" si="882"/>
        <v>0.14799999999999999</v>
      </c>
      <c r="AC7394" s="16"/>
    </row>
    <row r="7395" spans="1:29" x14ac:dyDescent="0.25">
      <c r="A7395" s="2">
        <v>43773</v>
      </c>
      <c r="B7395" s="1">
        <v>308</v>
      </c>
      <c r="C7395" s="3">
        <v>2300</v>
      </c>
      <c r="D7395" s="13">
        <v>335.98446759259298</v>
      </c>
      <c r="E7395">
        <v>59.05</v>
      </c>
      <c r="F7395" s="15">
        <f t="shared" si="883"/>
        <v>3.5499999999999972</v>
      </c>
      <c r="G7395">
        <v>1.01</v>
      </c>
      <c r="H7395">
        <v>4.03</v>
      </c>
      <c r="I7395">
        <v>251.3</v>
      </c>
      <c r="J7395">
        <v>3.4849999999999999</v>
      </c>
      <c r="K7395">
        <v>75.900000000000006</v>
      </c>
      <c r="L7395">
        <v>0.22539999999999999</v>
      </c>
      <c r="M7395">
        <v>0.248</v>
      </c>
      <c r="N7395">
        <v>0</v>
      </c>
      <c r="O7395">
        <v>0.6</v>
      </c>
      <c r="R7395">
        <v>12.64</v>
      </c>
      <c r="T7395">
        <f t="shared" si="878"/>
        <v>3082300</v>
      </c>
      <c r="U7395">
        <v>0</v>
      </c>
      <c r="V7395">
        <f t="shared" si="876"/>
        <v>0</v>
      </c>
      <c r="W7395" t="str">
        <f t="shared" si="879"/>
        <v/>
      </c>
      <c r="X7395" t="str">
        <f t="shared" si="880"/>
        <v/>
      </c>
      <c r="Y7395" t="str">
        <f t="shared" si="877"/>
        <v/>
      </c>
      <c r="AA7395" s="16">
        <f t="shared" si="881"/>
        <v>0.59499999999999997</v>
      </c>
      <c r="AB7395" s="16">
        <f t="shared" si="882"/>
        <v>0.189</v>
      </c>
      <c r="AC7395" s="16"/>
    </row>
    <row r="7396" spans="1:29" x14ac:dyDescent="0.25">
      <c r="A7396" s="2">
        <v>43773</v>
      </c>
      <c r="B7396" s="1">
        <v>308</v>
      </c>
      <c r="C7396" s="3">
        <v>2400</v>
      </c>
      <c r="D7396" s="13">
        <v>336.02613425925898</v>
      </c>
      <c r="E7396">
        <v>58.93</v>
      </c>
      <c r="F7396" s="15">
        <f t="shared" si="883"/>
        <v>3.4299999999999997</v>
      </c>
      <c r="G7396">
        <v>1.01</v>
      </c>
      <c r="H7396">
        <v>4.03</v>
      </c>
      <c r="I7396">
        <v>268.10000000000002</v>
      </c>
      <c r="J7396">
        <v>2.903</v>
      </c>
      <c r="K7396">
        <v>72.900000000000006</v>
      </c>
      <c r="L7396">
        <v>0.22470000000000001</v>
      </c>
      <c r="M7396">
        <v>0.248</v>
      </c>
      <c r="N7396">
        <v>0</v>
      </c>
      <c r="O7396">
        <v>0.6</v>
      </c>
      <c r="R7396">
        <v>12.64</v>
      </c>
      <c r="T7396">
        <f t="shared" si="878"/>
        <v>3082400</v>
      </c>
      <c r="U7396">
        <v>0</v>
      </c>
      <c r="V7396">
        <f t="shared" si="876"/>
        <v>0</v>
      </c>
      <c r="W7396">
        <f t="shared" si="879"/>
        <v>0.22500000000000001</v>
      </c>
      <c r="X7396">
        <f t="shared" si="880"/>
        <v>0.248</v>
      </c>
      <c r="Y7396">
        <f t="shared" si="877"/>
        <v>3.4000000000000002E-2</v>
      </c>
      <c r="AA7396" s="16">
        <f t="shared" si="881"/>
        <v>0.54800000000000004</v>
      </c>
      <c r="AB7396" s="16">
        <f t="shared" si="882"/>
        <v>0.20399999999999999</v>
      </c>
      <c r="AC7396" s="16"/>
    </row>
    <row r="7397" spans="1:29" x14ac:dyDescent="0.25">
      <c r="A7397" s="2">
        <v>43774</v>
      </c>
      <c r="B7397" s="1">
        <v>309</v>
      </c>
      <c r="C7397" s="3">
        <v>100</v>
      </c>
      <c r="D7397" s="13">
        <v>336.06780092592601</v>
      </c>
      <c r="E7397">
        <v>59.16</v>
      </c>
      <c r="F7397" s="15">
        <f t="shared" si="883"/>
        <v>3.6599999999999966</v>
      </c>
      <c r="G7397">
        <v>1.01</v>
      </c>
      <c r="H7397">
        <v>3.52</v>
      </c>
      <c r="I7397">
        <v>289.2</v>
      </c>
      <c r="J7397">
        <v>2.69</v>
      </c>
      <c r="K7397">
        <v>72.5</v>
      </c>
      <c r="L7397">
        <v>0.22470000000000001</v>
      </c>
      <c r="M7397">
        <v>0.2472</v>
      </c>
      <c r="N7397">
        <v>0</v>
      </c>
      <c r="O7397">
        <v>0.6</v>
      </c>
      <c r="R7397">
        <v>12.64</v>
      </c>
      <c r="T7397">
        <f t="shared" si="878"/>
        <v>3090100</v>
      </c>
      <c r="U7397">
        <v>0</v>
      </c>
      <c r="V7397">
        <f t="shared" si="876"/>
        <v>0</v>
      </c>
      <c r="W7397" t="str">
        <f t="shared" si="879"/>
        <v/>
      </c>
      <c r="X7397" t="str">
        <f t="shared" si="880"/>
        <v/>
      </c>
      <c r="Y7397" t="str">
        <f t="shared" si="877"/>
        <v/>
      </c>
      <c r="AA7397" s="16">
        <f t="shared" si="881"/>
        <v>0.53700000000000003</v>
      </c>
      <c r="AB7397" s="16">
        <f t="shared" si="882"/>
        <v>0.20399999999999999</v>
      </c>
      <c r="AC7397" s="16"/>
    </row>
    <row r="7398" spans="1:29" x14ac:dyDescent="0.25">
      <c r="A7398" s="2">
        <v>43774</v>
      </c>
      <c r="B7398" s="1">
        <v>309</v>
      </c>
      <c r="C7398" s="3">
        <v>200</v>
      </c>
      <c r="D7398" s="13">
        <v>336.10946759259298</v>
      </c>
      <c r="E7398">
        <v>58.81</v>
      </c>
      <c r="F7398" s="15">
        <f t="shared" si="883"/>
        <v>3.3100000000000023</v>
      </c>
      <c r="G7398">
        <v>0.5</v>
      </c>
      <c r="H7398">
        <v>3.02</v>
      </c>
      <c r="I7398">
        <v>278</v>
      </c>
      <c r="J7398">
        <v>1.5069999999999999</v>
      </c>
      <c r="K7398">
        <v>76.3</v>
      </c>
      <c r="L7398">
        <v>0.22470000000000001</v>
      </c>
      <c r="M7398">
        <v>0.2465</v>
      </c>
      <c r="N7398">
        <v>0</v>
      </c>
      <c r="O7398">
        <v>0.6</v>
      </c>
      <c r="R7398">
        <v>12.64</v>
      </c>
      <c r="T7398">
        <f t="shared" si="878"/>
        <v>3090200</v>
      </c>
      <c r="U7398">
        <v>0</v>
      </c>
      <c r="V7398">
        <f t="shared" si="876"/>
        <v>0</v>
      </c>
      <c r="W7398" t="str">
        <f t="shared" si="879"/>
        <v/>
      </c>
      <c r="X7398" t="str">
        <f t="shared" si="880"/>
        <v/>
      </c>
      <c r="Y7398" t="str">
        <f t="shared" si="877"/>
        <v/>
      </c>
      <c r="AA7398" s="16">
        <f t="shared" si="881"/>
        <v>0.51900000000000002</v>
      </c>
      <c r="AB7398" s="16">
        <f t="shared" si="882"/>
        <v>0.161</v>
      </c>
      <c r="AC7398" s="16"/>
    </row>
    <row r="7399" spans="1:29" x14ac:dyDescent="0.25">
      <c r="A7399" s="2">
        <v>43774</v>
      </c>
      <c r="B7399" s="1">
        <v>309</v>
      </c>
      <c r="C7399" s="3">
        <v>300</v>
      </c>
      <c r="D7399" s="13">
        <v>336.15113425925898</v>
      </c>
      <c r="E7399">
        <v>59.4</v>
      </c>
      <c r="F7399" s="15">
        <f t="shared" si="883"/>
        <v>3.8999999999999986</v>
      </c>
      <c r="G7399">
        <v>0.5</v>
      </c>
      <c r="H7399">
        <v>3.52</v>
      </c>
      <c r="I7399">
        <v>282.2</v>
      </c>
      <c r="J7399">
        <v>1.67</v>
      </c>
      <c r="K7399">
        <v>78.400000000000006</v>
      </c>
      <c r="L7399">
        <v>0.22470000000000001</v>
      </c>
      <c r="M7399">
        <v>0.24579999999999999</v>
      </c>
      <c r="N7399">
        <v>0</v>
      </c>
      <c r="O7399">
        <v>0.6</v>
      </c>
      <c r="R7399">
        <v>12.53</v>
      </c>
      <c r="T7399">
        <f t="shared" si="878"/>
        <v>3090300</v>
      </c>
      <c r="U7399">
        <v>0</v>
      </c>
      <c r="V7399">
        <f t="shared" si="876"/>
        <v>0</v>
      </c>
      <c r="W7399" t="str">
        <f t="shared" si="879"/>
        <v/>
      </c>
      <c r="X7399" t="str">
        <f t="shared" si="880"/>
        <v/>
      </c>
      <c r="Y7399" t="str">
        <f t="shared" si="877"/>
        <v/>
      </c>
      <c r="AA7399" s="16">
        <f t="shared" si="881"/>
        <v>0.54</v>
      </c>
      <c r="AB7399" s="16">
        <f t="shared" si="882"/>
        <v>0.14899999999999999</v>
      </c>
      <c r="AC7399" s="16"/>
    </row>
    <row r="7400" spans="1:29" x14ac:dyDescent="0.25">
      <c r="A7400" s="2">
        <v>43774</v>
      </c>
      <c r="B7400" s="1">
        <v>309</v>
      </c>
      <c r="C7400" s="3">
        <v>400</v>
      </c>
      <c r="D7400" s="13">
        <v>336.19280092592601</v>
      </c>
      <c r="E7400">
        <v>59.4</v>
      </c>
      <c r="F7400" s="15">
        <f t="shared" si="883"/>
        <v>3.8999999999999986</v>
      </c>
      <c r="G7400">
        <v>0.5</v>
      </c>
      <c r="H7400">
        <v>2.52</v>
      </c>
      <c r="I7400">
        <v>286.39999999999998</v>
      </c>
      <c r="J7400">
        <v>1.371</v>
      </c>
      <c r="K7400">
        <v>79.8</v>
      </c>
      <c r="L7400">
        <v>0.22470000000000001</v>
      </c>
      <c r="M7400">
        <v>0.24429999999999999</v>
      </c>
      <c r="N7400">
        <v>0</v>
      </c>
      <c r="O7400">
        <v>0.6</v>
      </c>
      <c r="R7400">
        <v>12.53</v>
      </c>
      <c r="T7400">
        <f t="shared" si="878"/>
        <v>3090400</v>
      </c>
      <c r="U7400">
        <v>0</v>
      </c>
      <c r="V7400">
        <f t="shared" si="876"/>
        <v>0</v>
      </c>
      <c r="W7400" t="str">
        <f t="shared" si="879"/>
        <v/>
      </c>
      <c r="X7400" t="str">
        <f t="shared" si="880"/>
        <v/>
      </c>
      <c r="Y7400" t="str">
        <f t="shared" si="877"/>
        <v/>
      </c>
      <c r="AA7400" s="16">
        <f t="shared" si="881"/>
        <v>0.53800000000000003</v>
      </c>
      <c r="AB7400" s="16">
        <f t="shared" si="882"/>
        <v>0.13600000000000001</v>
      </c>
      <c r="AC7400" s="16"/>
    </row>
    <row r="7401" spans="1:29" x14ac:dyDescent="0.25">
      <c r="A7401" s="2">
        <v>43774</v>
      </c>
      <c r="B7401" s="1">
        <v>309</v>
      </c>
      <c r="C7401" s="3">
        <v>500</v>
      </c>
      <c r="D7401" s="13">
        <v>336.23446759259298</v>
      </c>
      <c r="E7401">
        <v>58.69</v>
      </c>
      <c r="F7401" s="15">
        <f t="shared" si="883"/>
        <v>3.1899999999999977</v>
      </c>
      <c r="G7401">
        <v>0</v>
      </c>
      <c r="H7401">
        <v>2.52</v>
      </c>
      <c r="I7401">
        <v>286.39999999999998</v>
      </c>
      <c r="J7401">
        <v>0.63200000000000001</v>
      </c>
      <c r="K7401">
        <v>81.599999999999994</v>
      </c>
      <c r="L7401">
        <v>0.224</v>
      </c>
      <c r="M7401">
        <v>0.24429999999999999</v>
      </c>
      <c r="N7401">
        <v>0</v>
      </c>
      <c r="O7401">
        <v>0.6</v>
      </c>
      <c r="R7401">
        <v>12.53</v>
      </c>
      <c r="T7401">
        <f t="shared" si="878"/>
        <v>3090500</v>
      </c>
      <c r="U7401">
        <v>0</v>
      </c>
      <c r="V7401">
        <f t="shared" si="876"/>
        <v>0</v>
      </c>
      <c r="W7401" t="str">
        <f t="shared" si="879"/>
        <v/>
      </c>
      <c r="X7401" t="str">
        <f t="shared" si="880"/>
        <v/>
      </c>
      <c r="Y7401" t="str">
        <f t="shared" si="877"/>
        <v/>
      </c>
      <c r="AA7401" s="16">
        <f t="shared" si="881"/>
        <v>0.52200000000000002</v>
      </c>
      <c r="AB7401" s="16">
        <f t="shared" si="882"/>
        <v>0.11799999999999999</v>
      </c>
      <c r="AC7401" s="16"/>
    </row>
    <row r="7402" spans="1:29" x14ac:dyDescent="0.25">
      <c r="A7402" s="2">
        <v>43774</v>
      </c>
      <c r="B7402" s="1">
        <v>309</v>
      </c>
      <c r="C7402" s="3">
        <v>600</v>
      </c>
      <c r="D7402" s="13">
        <v>336.27613425925898</v>
      </c>
      <c r="E7402">
        <v>59.16</v>
      </c>
      <c r="F7402" s="15">
        <f t="shared" si="883"/>
        <v>3.6599999999999966</v>
      </c>
      <c r="G7402">
        <v>0</v>
      </c>
      <c r="H7402">
        <v>3.02</v>
      </c>
      <c r="I7402">
        <v>311.7</v>
      </c>
      <c r="J7402">
        <v>0.79700000000000004</v>
      </c>
      <c r="K7402">
        <v>85.6</v>
      </c>
      <c r="L7402">
        <v>0.2233</v>
      </c>
      <c r="M7402">
        <v>0.2429</v>
      </c>
      <c r="N7402">
        <v>0</v>
      </c>
      <c r="O7402">
        <v>0.6</v>
      </c>
      <c r="R7402">
        <v>12.53</v>
      </c>
      <c r="T7402">
        <f t="shared" si="878"/>
        <v>3090600</v>
      </c>
      <c r="U7402">
        <v>0</v>
      </c>
      <c r="V7402">
        <f t="shared" si="876"/>
        <v>0</v>
      </c>
      <c r="W7402" t="str">
        <f t="shared" si="879"/>
        <v/>
      </c>
      <c r="X7402" t="str">
        <f t="shared" si="880"/>
        <v/>
      </c>
      <c r="Y7402" t="str">
        <f t="shared" si="877"/>
        <v/>
      </c>
      <c r="AA7402" s="16">
        <f t="shared" si="881"/>
        <v>0.55400000000000005</v>
      </c>
      <c r="AB7402" s="16">
        <f t="shared" si="882"/>
        <v>9.2999999999999999E-2</v>
      </c>
      <c r="AC7402" s="16"/>
    </row>
    <row r="7403" spans="1:29" x14ac:dyDescent="0.25">
      <c r="A7403" s="2">
        <v>43774</v>
      </c>
      <c r="B7403" s="1">
        <v>309</v>
      </c>
      <c r="C7403" s="3">
        <v>700</v>
      </c>
      <c r="D7403" s="13">
        <v>336.31780092592601</v>
      </c>
      <c r="E7403">
        <v>59.28</v>
      </c>
      <c r="F7403" s="15">
        <f t="shared" si="883"/>
        <v>3.7800000000000011</v>
      </c>
      <c r="G7403">
        <v>0.5</v>
      </c>
      <c r="H7403">
        <v>3.52</v>
      </c>
      <c r="I7403">
        <v>318.7</v>
      </c>
      <c r="J7403">
        <v>-3.2000000000000001E-2</v>
      </c>
      <c r="K7403">
        <v>85.5</v>
      </c>
      <c r="L7403">
        <v>0.2233</v>
      </c>
      <c r="M7403">
        <v>0.2422</v>
      </c>
      <c r="N7403">
        <v>0</v>
      </c>
      <c r="O7403">
        <v>0.6</v>
      </c>
      <c r="R7403">
        <v>12.53</v>
      </c>
      <c r="T7403">
        <f t="shared" si="878"/>
        <v>3090700</v>
      </c>
      <c r="U7403">
        <v>0</v>
      </c>
      <c r="V7403">
        <f t="shared" si="876"/>
        <v>0</v>
      </c>
      <c r="W7403" t="str">
        <f t="shared" si="879"/>
        <v/>
      </c>
      <c r="X7403" t="str">
        <f t="shared" si="880"/>
        <v/>
      </c>
      <c r="Y7403" t="str">
        <f t="shared" si="877"/>
        <v/>
      </c>
      <c r="AA7403" s="16">
        <f t="shared" si="881"/>
        <v>0.52100000000000002</v>
      </c>
      <c r="AB7403" s="16">
        <f t="shared" si="882"/>
        <v>8.7999999999999995E-2</v>
      </c>
      <c r="AC7403" s="16"/>
    </row>
    <row r="7404" spans="1:29" x14ac:dyDescent="0.25">
      <c r="A7404" s="2">
        <v>43774</v>
      </c>
      <c r="B7404" s="1">
        <v>309</v>
      </c>
      <c r="C7404" s="3">
        <v>800</v>
      </c>
      <c r="D7404" s="13">
        <v>336.35946759259298</v>
      </c>
      <c r="E7404">
        <v>59.4</v>
      </c>
      <c r="F7404" s="15">
        <f t="shared" si="883"/>
        <v>3.8999999999999986</v>
      </c>
      <c r="G7404">
        <v>1.01</v>
      </c>
      <c r="H7404">
        <v>4.03</v>
      </c>
      <c r="I7404">
        <v>308.89999999999998</v>
      </c>
      <c r="J7404">
        <v>1.425</v>
      </c>
      <c r="K7404">
        <v>84.6</v>
      </c>
      <c r="L7404">
        <v>0.2225</v>
      </c>
      <c r="M7404">
        <v>0.2414</v>
      </c>
      <c r="N7404">
        <v>0</v>
      </c>
      <c r="O7404">
        <v>30.6</v>
      </c>
      <c r="R7404">
        <v>12.75</v>
      </c>
      <c r="T7404">
        <f t="shared" si="878"/>
        <v>3090800</v>
      </c>
      <c r="U7404">
        <v>55.3</v>
      </c>
      <c r="V7404">
        <f t="shared" si="876"/>
        <v>30.6</v>
      </c>
      <c r="W7404" t="str">
        <f t="shared" si="879"/>
        <v/>
      </c>
      <c r="X7404" t="str">
        <f t="shared" si="880"/>
        <v/>
      </c>
      <c r="Y7404" t="str">
        <f t="shared" si="877"/>
        <v/>
      </c>
      <c r="AA7404" s="16">
        <f t="shared" si="881"/>
        <v>0.57299999999999995</v>
      </c>
      <c r="AB7404" s="16">
        <f t="shared" si="882"/>
        <v>0.104</v>
      </c>
      <c r="AC7404" s="16"/>
    </row>
    <row r="7405" spans="1:29" x14ac:dyDescent="0.25">
      <c r="A7405" s="2">
        <v>43774</v>
      </c>
      <c r="B7405" s="1">
        <v>309</v>
      </c>
      <c r="C7405" s="3">
        <v>900</v>
      </c>
      <c r="D7405" s="13">
        <v>336.40113425925898</v>
      </c>
      <c r="E7405">
        <v>59.16</v>
      </c>
      <c r="F7405" s="15">
        <f t="shared" si="883"/>
        <v>3.6599999999999966</v>
      </c>
      <c r="G7405">
        <v>1.51</v>
      </c>
      <c r="H7405">
        <v>6.04</v>
      </c>
      <c r="I7405">
        <v>313.10000000000002</v>
      </c>
      <c r="J7405">
        <v>3.089</v>
      </c>
      <c r="K7405">
        <v>76</v>
      </c>
      <c r="L7405">
        <v>0.2225</v>
      </c>
      <c r="M7405">
        <v>0.2407</v>
      </c>
      <c r="N7405">
        <v>0</v>
      </c>
      <c r="O7405">
        <v>241.9</v>
      </c>
      <c r="R7405">
        <v>13.5</v>
      </c>
      <c r="T7405">
        <f t="shared" si="878"/>
        <v>3090900</v>
      </c>
      <c r="U7405">
        <v>190.7</v>
      </c>
      <c r="V7405">
        <f t="shared" si="876"/>
        <v>241.9</v>
      </c>
      <c r="W7405" t="str">
        <f t="shared" si="879"/>
        <v/>
      </c>
      <c r="X7405" t="str">
        <f t="shared" si="880"/>
        <v/>
      </c>
      <c r="Y7405" t="str">
        <f t="shared" si="877"/>
        <v/>
      </c>
      <c r="AA7405" s="16">
        <f t="shared" si="881"/>
        <v>0.57899999999999996</v>
      </c>
      <c r="AB7405" s="16">
        <f t="shared" si="882"/>
        <v>0.183</v>
      </c>
      <c r="AC7405" s="16"/>
    </row>
    <row r="7406" spans="1:29" x14ac:dyDescent="0.25">
      <c r="A7406" s="2">
        <v>43774</v>
      </c>
      <c r="B7406" s="1">
        <v>309</v>
      </c>
      <c r="C7406" s="3">
        <v>1000</v>
      </c>
      <c r="D7406" s="13">
        <v>336.44280092592601</v>
      </c>
      <c r="E7406">
        <v>59.28</v>
      </c>
      <c r="F7406" s="15">
        <f t="shared" si="883"/>
        <v>3.7800000000000011</v>
      </c>
      <c r="G7406">
        <v>2.52</v>
      </c>
      <c r="H7406">
        <v>6.54</v>
      </c>
      <c r="I7406">
        <v>314.5</v>
      </c>
      <c r="J7406">
        <v>3.617</v>
      </c>
      <c r="K7406">
        <v>71.7</v>
      </c>
      <c r="L7406">
        <v>0.2218</v>
      </c>
      <c r="M7406">
        <v>0.2407</v>
      </c>
      <c r="N7406">
        <v>0</v>
      </c>
      <c r="O7406">
        <v>361.9</v>
      </c>
      <c r="R7406">
        <v>13.28</v>
      </c>
      <c r="T7406">
        <f t="shared" si="878"/>
        <v>3091000</v>
      </c>
      <c r="U7406">
        <v>309.8</v>
      </c>
      <c r="V7406">
        <f t="shared" si="876"/>
        <v>361.9</v>
      </c>
      <c r="W7406" t="str">
        <f t="shared" si="879"/>
        <v/>
      </c>
      <c r="X7406" t="str">
        <f t="shared" si="880"/>
        <v/>
      </c>
      <c r="Y7406" t="str">
        <f t="shared" si="877"/>
        <v/>
      </c>
      <c r="AA7406" s="16">
        <f t="shared" si="881"/>
        <v>0.56699999999999995</v>
      </c>
      <c r="AB7406" s="16">
        <f t="shared" si="882"/>
        <v>0.224</v>
      </c>
      <c r="AC7406" s="16"/>
    </row>
    <row r="7407" spans="1:29" x14ac:dyDescent="0.25">
      <c r="A7407" s="2">
        <v>43774</v>
      </c>
      <c r="B7407" s="1">
        <v>309</v>
      </c>
      <c r="C7407" s="3">
        <v>1100</v>
      </c>
      <c r="D7407" s="13">
        <v>336.48446759259298</v>
      </c>
      <c r="E7407">
        <v>59.28</v>
      </c>
      <c r="F7407" s="15">
        <f t="shared" si="883"/>
        <v>3.7800000000000011</v>
      </c>
      <c r="G7407">
        <v>2.52</v>
      </c>
      <c r="H7407">
        <v>6.04</v>
      </c>
      <c r="I7407">
        <v>313.10000000000002</v>
      </c>
      <c r="J7407">
        <v>4.2720000000000002</v>
      </c>
      <c r="K7407">
        <v>68.400000000000006</v>
      </c>
      <c r="L7407">
        <v>0.2218</v>
      </c>
      <c r="M7407">
        <v>0.24</v>
      </c>
      <c r="N7407">
        <v>0</v>
      </c>
      <c r="O7407">
        <v>450.6</v>
      </c>
      <c r="R7407">
        <v>13.28</v>
      </c>
      <c r="T7407">
        <f t="shared" si="878"/>
        <v>3091100</v>
      </c>
      <c r="U7407">
        <v>388.5</v>
      </c>
      <c r="V7407">
        <f t="shared" si="876"/>
        <v>450.6</v>
      </c>
      <c r="W7407" t="str">
        <f t="shared" si="879"/>
        <v/>
      </c>
      <c r="X7407" t="str">
        <f t="shared" si="880"/>
        <v/>
      </c>
      <c r="Y7407" t="str">
        <f t="shared" si="877"/>
        <v/>
      </c>
      <c r="AA7407" s="16">
        <f t="shared" si="881"/>
        <v>0.56699999999999995</v>
      </c>
      <c r="AB7407" s="16">
        <f t="shared" si="882"/>
        <v>0.26200000000000001</v>
      </c>
      <c r="AC7407" s="16"/>
    </row>
    <row r="7408" spans="1:29" x14ac:dyDescent="0.25">
      <c r="A7408" s="2">
        <v>43774</v>
      </c>
      <c r="B7408" s="1">
        <v>309</v>
      </c>
      <c r="C7408" s="3">
        <v>1200</v>
      </c>
      <c r="D7408" s="13">
        <v>336.52613425925898</v>
      </c>
      <c r="E7408">
        <v>59.63</v>
      </c>
      <c r="F7408" s="15">
        <f t="shared" si="883"/>
        <v>4.1300000000000026</v>
      </c>
      <c r="G7408">
        <v>2.52</v>
      </c>
      <c r="H7408">
        <v>6.04</v>
      </c>
      <c r="I7408">
        <v>308.89999999999998</v>
      </c>
      <c r="J7408">
        <v>4.6879999999999997</v>
      </c>
      <c r="K7408">
        <v>65.3</v>
      </c>
      <c r="L7408">
        <v>0.2218</v>
      </c>
      <c r="M7408">
        <v>0.2407</v>
      </c>
      <c r="N7408">
        <v>0</v>
      </c>
      <c r="O7408">
        <v>481.9</v>
      </c>
      <c r="R7408">
        <v>13.28</v>
      </c>
      <c r="T7408">
        <f t="shared" si="878"/>
        <v>3091200</v>
      </c>
      <c r="U7408">
        <v>418</v>
      </c>
      <c r="V7408">
        <f t="shared" si="876"/>
        <v>481.9</v>
      </c>
      <c r="W7408" t="str">
        <f t="shared" si="879"/>
        <v/>
      </c>
      <c r="X7408" t="str">
        <f t="shared" si="880"/>
        <v/>
      </c>
      <c r="Y7408" t="str">
        <f t="shared" si="877"/>
        <v/>
      </c>
      <c r="AA7408" s="16">
        <f t="shared" si="881"/>
        <v>0.55700000000000005</v>
      </c>
      <c r="AB7408" s="16">
        <f t="shared" si="882"/>
        <v>0.29599999999999999</v>
      </c>
      <c r="AC7408" s="16"/>
    </row>
    <row r="7409" spans="1:29" x14ac:dyDescent="0.25">
      <c r="A7409" s="2">
        <v>43774</v>
      </c>
      <c r="B7409" s="1">
        <v>309</v>
      </c>
      <c r="C7409" s="3">
        <v>1300</v>
      </c>
      <c r="D7409" s="13">
        <v>336.56780092592601</v>
      </c>
      <c r="E7409">
        <v>58.11</v>
      </c>
      <c r="F7409" s="15">
        <f t="shared" si="883"/>
        <v>2.6099999999999994</v>
      </c>
      <c r="G7409">
        <v>1.51</v>
      </c>
      <c r="H7409">
        <v>5.54</v>
      </c>
      <c r="I7409">
        <v>310.3</v>
      </c>
      <c r="J7409">
        <v>4.8689999999999998</v>
      </c>
      <c r="K7409">
        <v>63.1</v>
      </c>
      <c r="L7409">
        <v>0.2225</v>
      </c>
      <c r="M7409">
        <v>0.2414</v>
      </c>
      <c r="N7409">
        <v>0</v>
      </c>
      <c r="O7409">
        <v>310.60000000000002</v>
      </c>
      <c r="R7409">
        <v>13.39</v>
      </c>
      <c r="T7409">
        <f t="shared" si="878"/>
        <v>3091300</v>
      </c>
      <c r="U7409">
        <v>395</v>
      </c>
      <c r="V7409">
        <f t="shared" si="876"/>
        <v>310.60000000000002</v>
      </c>
      <c r="W7409" t="str">
        <f t="shared" si="879"/>
        <v/>
      </c>
      <c r="X7409" t="str">
        <f t="shared" si="880"/>
        <v/>
      </c>
      <c r="Y7409" t="str">
        <f t="shared" si="877"/>
        <v/>
      </c>
      <c r="AA7409" s="16">
        <f t="shared" si="881"/>
        <v>0.54500000000000004</v>
      </c>
      <c r="AB7409" s="16">
        <f t="shared" si="882"/>
        <v>0.31900000000000001</v>
      </c>
      <c r="AC7409" s="16"/>
    </row>
    <row r="7410" spans="1:29" x14ac:dyDescent="0.25">
      <c r="A7410" s="2">
        <v>43774</v>
      </c>
      <c r="B7410" s="1">
        <v>309</v>
      </c>
      <c r="C7410" s="3">
        <v>1400</v>
      </c>
      <c r="D7410" s="13">
        <v>336.60946759259298</v>
      </c>
      <c r="E7410">
        <v>58.34</v>
      </c>
      <c r="F7410" s="15">
        <f t="shared" si="883"/>
        <v>2.8400000000000034</v>
      </c>
      <c r="G7410">
        <v>1.01</v>
      </c>
      <c r="H7410">
        <v>4.53</v>
      </c>
      <c r="I7410">
        <v>286.39999999999998</v>
      </c>
      <c r="J7410">
        <v>5.7450000000000001</v>
      </c>
      <c r="K7410">
        <v>65.400000000000006</v>
      </c>
      <c r="L7410">
        <v>0.2233</v>
      </c>
      <c r="M7410">
        <v>0.2422</v>
      </c>
      <c r="N7410">
        <v>0</v>
      </c>
      <c r="O7410">
        <v>371.9</v>
      </c>
      <c r="R7410">
        <v>13.28</v>
      </c>
      <c r="T7410">
        <f t="shared" si="878"/>
        <v>3091400</v>
      </c>
      <c r="U7410">
        <v>321.7</v>
      </c>
      <c r="V7410">
        <f t="shared" si="876"/>
        <v>371.9</v>
      </c>
      <c r="W7410" t="str">
        <f t="shared" si="879"/>
        <v/>
      </c>
      <c r="X7410" t="str">
        <f t="shared" si="880"/>
        <v/>
      </c>
      <c r="Y7410" t="str">
        <f t="shared" si="877"/>
        <v/>
      </c>
      <c r="AA7410" s="16">
        <f t="shared" si="881"/>
        <v>0.60099999999999998</v>
      </c>
      <c r="AB7410" s="16">
        <f t="shared" si="882"/>
        <v>0.318</v>
      </c>
      <c r="AC7410" s="16"/>
    </row>
    <row r="7411" spans="1:29" x14ac:dyDescent="0.25">
      <c r="A7411" s="2">
        <v>43774</v>
      </c>
      <c r="B7411" s="1">
        <v>309</v>
      </c>
      <c r="C7411" s="3">
        <v>1500</v>
      </c>
      <c r="D7411" s="13">
        <v>336.65113425925898</v>
      </c>
      <c r="E7411">
        <v>58.69</v>
      </c>
      <c r="F7411" s="15">
        <f t="shared" si="883"/>
        <v>3.1899999999999977</v>
      </c>
      <c r="G7411">
        <v>1.01</v>
      </c>
      <c r="H7411">
        <v>4.53</v>
      </c>
      <c r="I7411">
        <v>287.8</v>
      </c>
      <c r="J7411">
        <v>4.0369999999999999</v>
      </c>
      <c r="K7411">
        <v>68.099999999999994</v>
      </c>
      <c r="L7411">
        <v>0.2233</v>
      </c>
      <c r="M7411">
        <v>0.2422</v>
      </c>
      <c r="N7411">
        <v>0</v>
      </c>
      <c r="O7411">
        <v>239.4</v>
      </c>
      <c r="R7411">
        <v>13.39</v>
      </c>
      <c r="T7411">
        <f t="shared" si="878"/>
        <v>3091500</v>
      </c>
      <c r="U7411">
        <v>206.8</v>
      </c>
      <c r="V7411">
        <f t="shared" si="876"/>
        <v>239.4</v>
      </c>
      <c r="W7411" t="str">
        <f t="shared" si="879"/>
        <v/>
      </c>
      <c r="X7411" t="str">
        <f t="shared" si="880"/>
        <v/>
      </c>
      <c r="Y7411" t="str">
        <f t="shared" si="877"/>
        <v/>
      </c>
      <c r="AA7411" s="16">
        <f t="shared" si="881"/>
        <v>0.55500000000000005</v>
      </c>
      <c r="AB7411" s="16">
        <f t="shared" si="882"/>
        <v>0.26</v>
      </c>
      <c r="AC7411" s="16"/>
    </row>
    <row r="7412" spans="1:29" x14ac:dyDescent="0.25">
      <c r="A7412" s="2">
        <v>43774</v>
      </c>
      <c r="B7412" s="1">
        <v>309</v>
      </c>
      <c r="C7412" s="3">
        <v>1600</v>
      </c>
      <c r="D7412" s="13">
        <v>336.69280092592601</v>
      </c>
      <c r="E7412">
        <v>58.58</v>
      </c>
      <c r="F7412" s="15">
        <f t="shared" si="883"/>
        <v>3.0799999999999983</v>
      </c>
      <c r="G7412">
        <v>1.51</v>
      </c>
      <c r="H7412">
        <v>5.03</v>
      </c>
      <c r="I7412">
        <v>290.60000000000002</v>
      </c>
      <c r="J7412">
        <v>1.6970000000000001</v>
      </c>
      <c r="K7412">
        <v>74.900000000000006</v>
      </c>
      <c r="L7412">
        <v>0.2233</v>
      </c>
      <c r="M7412">
        <v>0.2429</v>
      </c>
      <c r="N7412">
        <v>0</v>
      </c>
      <c r="O7412">
        <v>53.1</v>
      </c>
      <c r="R7412">
        <v>13.71</v>
      </c>
      <c r="T7412">
        <f t="shared" si="878"/>
        <v>3091600</v>
      </c>
      <c r="U7412">
        <v>70.8</v>
      </c>
      <c r="V7412">
        <f t="shared" si="876"/>
        <v>53.1</v>
      </c>
      <c r="W7412" t="str">
        <f t="shared" si="879"/>
        <v/>
      </c>
      <c r="X7412" t="str">
        <f t="shared" si="880"/>
        <v/>
      </c>
      <c r="Y7412" t="str">
        <f t="shared" si="877"/>
        <v/>
      </c>
      <c r="AA7412" s="16">
        <f t="shared" si="881"/>
        <v>0.51700000000000002</v>
      </c>
      <c r="AB7412" s="16">
        <f t="shared" si="882"/>
        <v>0.17299999999999999</v>
      </c>
      <c r="AC7412" s="16"/>
    </row>
    <row r="7413" spans="1:29" x14ac:dyDescent="0.25">
      <c r="A7413" s="2">
        <v>43774</v>
      </c>
      <c r="B7413" s="1">
        <v>309</v>
      </c>
      <c r="C7413" s="3">
        <v>1700</v>
      </c>
      <c r="D7413" s="13">
        <v>336.73446759259298</v>
      </c>
      <c r="E7413">
        <v>58.58</v>
      </c>
      <c r="F7413" s="15">
        <f t="shared" si="883"/>
        <v>3.0799999999999983</v>
      </c>
      <c r="G7413">
        <v>1.51</v>
      </c>
      <c r="H7413">
        <v>6.54</v>
      </c>
      <c r="I7413">
        <v>294.8</v>
      </c>
      <c r="J7413">
        <v>-0.50700000000000001</v>
      </c>
      <c r="K7413">
        <v>83</v>
      </c>
      <c r="L7413">
        <v>0.2233</v>
      </c>
      <c r="M7413">
        <v>0.2429</v>
      </c>
      <c r="N7413">
        <v>0</v>
      </c>
      <c r="O7413">
        <v>3.1</v>
      </c>
      <c r="R7413">
        <v>13.18</v>
      </c>
      <c r="T7413">
        <f t="shared" si="878"/>
        <v>3091700</v>
      </c>
      <c r="U7413">
        <v>0.8</v>
      </c>
      <c r="V7413">
        <f t="shared" si="876"/>
        <v>3.1</v>
      </c>
      <c r="W7413" t="str">
        <f t="shared" si="879"/>
        <v/>
      </c>
      <c r="X7413" t="str">
        <f t="shared" si="880"/>
        <v/>
      </c>
      <c r="Y7413" t="str">
        <f t="shared" si="877"/>
        <v/>
      </c>
      <c r="AA7413" s="16">
        <f t="shared" si="881"/>
        <v>0.48799999999999999</v>
      </c>
      <c r="AB7413" s="16">
        <f t="shared" si="882"/>
        <v>0.1</v>
      </c>
      <c r="AC7413" s="16"/>
    </row>
    <row r="7414" spans="1:29" x14ac:dyDescent="0.25">
      <c r="A7414" s="2">
        <v>43774</v>
      </c>
      <c r="B7414" s="1">
        <v>309</v>
      </c>
      <c r="C7414" s="3">
        <v>1800</v>
      </c>
      <c r="D7414" s="13">
        <v>336.77613425925898</v>
      </c>
      <c r="E7414">
        <v>58.69</v>
      </c>
      <c r="F7414" s="15">
        <f t="shared" si="883"/>
        <v>3.1899999999999977</v>
      </c>
      <c r="G7414">
        <v>1.01</v>
      </c>
      <c r="H7414">
        <v>5.03</v>
      </c>
      <c r="I7414">
        <v>308.89999999999998</v>
      </c>
      <c r="J7414">
        <v>-0.59099999999999997</v>
      </c>
      <c r="K7414">
        <v>89.8</v>
      </c>
      <c r="L7414">
        <v>0.2233</v>
      </c>
      <c r="M7414">
        <v>0.24360000000000001</v>
      </c>
      <c r="N7414">
        <v>0</v>
      </c>
      <c r="O7414">
        <v>0.6</v>
      </c>
      <c r="R7414">
        <v>12.96</v>
      </c>
      <c r="T7414">
        <f t="shared" si="878"/>
        <v>3091800</v>
      </c>
      <c r="U7414">
        <v>0</v>
      </c>
      <c r="V7414">
        <f t="shared" si="876"/>
        <v>0</v>
      </c>
      <c r="W7414" t="str">
        <f t="shared" si="879"/>
        <v/>
      </c>
      <c r="X7414" t="str">
        <f t="shared" si="880"/>
        <v/>
      </c>
      <c r="Y7414" t="str">
        <f t="shared" si="877"/>
        <v/>
      </c>
      <c r="AA7414" s="16">
        <f t="shared" si="881"/>
        <v>0.52500000000000002</v>
      </c>
      <c r="AB7414" s="16">
        <f t="shared" si="882"/>
        <v>0.06</v>
      </c>
      <c r="AC7414" s="16"/>
    </row>
    <row r="7415" spans="1:29" x14ac:dyDescent="0.25">
      <c r="A7415" s="2">
        <v>43774</v>
      </c>
      <c r="B7415" s="1">
        <v>309</v>
      </c>
      <c r="C7415" s="3">
        <v>1900</v>
      </c>
      <c r="D7415" s="13">
        <v>336.81780092592601</v>
      </c>
      <c r="E7415">
        <v>58.58</v>
      </c>
      <c r="F7415" s="15">
        <f t="shared" si="883"/>
        <v>3.0799999999999983</v>
      </c>
      <c r="G7415">
        <v>0.5</v>
      </c>
      <c r="H7415">
        <v>4.03</v>
      </c>
      <c r="I7415">
        <v>292</v>
      </c>
      <c r="J7415">
        <v>-0.19900000000000001</v>
      </c>
      <c r="K7415">
        <v>89.4</v>
      </c>
      <c r="L7415">
        <v>0.2233</v>
      </c>
      <c r="M7415">
        <v>0.2429</v>
      </c>
      <c r="N7415">
        <v>0</v>
      </c>
      <c r="O7415">
        <v>0.6</v>
      </c>
      <c r="R7415">
        <v>12.86</v>
      </c>
      <c r="T7415">
        <f t="shared" si="878"/>
        <v>3091900</v>
      </c>
      <c r="U7415">
        <v>0</v>
      </c>
      <c r="V7415">
        <f t="shared" si="876"/>
        <v>0</v>
      </c>
      <c r="W7415" t="str">
        <f t="shared" si="879"/>
        <v/>
      </c>
      <c r="X7415" t="str">
        <f t="shared" si="880"/>
        <v/>
      </c>
      <c r="Y7415" t="str">
        <f t="shared" si="877"/>
        <v/>
      </c>
      <c r="AA7415" s="16">
        <f t="shared" si="881"/>
        <v>0.53800000000000003</v>
      </c>
      <c r="AB7415" s="16">
        <f t="shared" si="882"/>
        <v>6.4000000000000001E-2</v>
      </c>
      <c r="AC7415" s="16"/>
    </row>
    <row r="7416" spans="1:29" x14ac:dyDescent="0.25">
      <c r="A7416" s="2">
        <v>43774</v>
      </c>
      <c r="B7416" s="1">
        <v>309</v>
      </c>
      <c r="C7416" s="3">
        <v>2000</v>
      </c>
      <c r="D7416" s="13">
        <v>336.85946759259298</v>
      </c>
      <c r="E7416">
        <v>58.69</v>
      </c>
      <c r="F7416" s="15">
        <f t="shared" si="883"/>
        <v>3.1899999999999977</v>
      </c>
      <c r="G7416">
        <v>0.5</v>
      </c>
      <c r="H7416">
        <v>3.52</v>
      </c>
      <c r="I7416">
        <v>216.2</v>
      </c>
      <c r="J7416">
        <v>-0.14299999999999999</v>
      </c>
      <c r="K7416">
        <v>88.8</v>
      </c>
      <c r="L7416">
        <v>0.2233</v>
      </c>
      <c r="M7416">
        <v>0.2429</v>
      </c>
      <c r="N7416">
        <v>0</v>
      </c>
      <c r="O7416">
        <v>0.6</v>
      </c>
      <c r="R7416">
        <v>12.86</v>
      </c>
      <c r="T7416">
        <f t="shared" si="878"/>
        <v>3092000</v>
      </c>
      <c r="U7416">
        <v>0</v>
      </c>
      <c r="V7416">
        <f t="shared" si="876"/>
        <v>0</v>
      </c>
      <c r="W7416" t="str">
        <f t="shared" si="879"/>
        <v/>
      </c>
      <c r="X7416" t="str">
        <f t="shared" si="880"/>
        <v/>
      </c>
      <c r="Y7416" t="str">
        <f t="shared" si="877"/>
        <v/>
      </c>
      <c r="AA7416" s="16">
        <f t="shared" si="881"/>
        <v>0.53700000000000003</v>
      </c>
      <c r="AB7416" s="16">
        <f t="shared" si="882"/>
        <v>6.8000000000000005E-2</v>
      </c>
      <c r="AC7416" s="16"/>
    </row>
    <row r="7417" spans="1:29" x14ac:dyDescent="0.25">
      <c r="A7417" s="2">
        <v>43774</v>
      </c>
      <c r="B7417" s="1">
        <v>309</v>
      </c>
      <c r="C7417" s="3">
        <v>2100</v>
      </c>
      <c r="D7417" s="13">
        <v>336.90113425925898</v>
      </c>
      <c r="E7417">
        <v>58.69</v>
      </c>
      <c r="F7417" s="15">
        <f t="shared" si="883"/>
        <v>3.1899999999999977</v>
      </c>
      <c r="G7417">
        <v>1.01</v>
      </c>
      <c r="H7417">
        <v>5.03</v>
      </c>
      <c r="I7417">
        <v>224.6</v>
      </c>
      <c r="J7417">
        <v>-0.36699999999999999</v>
      </c>
      <c r="K7417">
        <v>87.5</v>
      </c>
      <c r="L7417">
        <v>0.2233</v>
      </c>
      <c r="M7417">
        <v>0.2429</v>
      </c>
      <c r="N7417">
        <v>0</v>
      </c>
      <c r="O7417">
        <v>0.6</v>
      </c>
      <c r="R7417">
        <v>12.75</v>
      </c>
      <c r="T7417">
        <f t="shared" si="878"/>
        <v>3092100</v>
      </c>
      <c r="U7417">
        <v>0</v>
      </c>
      <c r="V7417">
        <f t="shared" si="876"/>
        <v>0</v>
      </c>
      <c r="W7417" t="str">
        <f t="shared" si="879"/>
        <v/>
      </c>
      <c r="X7417" t="str">
        <f t="shared" si="880"/>
        <v/>
      </c>
      <c r="Y7417" t="str">
        <f t="shared" si="877"/>
        <v/>
      </c>
      <c r="AA7417" s="16">
        <f t="shared" si="881"/>
        <v>0.52</v>
      </c>
      <c r="AB7417" s="16">
        <f t="shared" si="882"/>
        <v>7.3999999999999996E-2</v>
      </c>
      <c r="AC7417" s="16"/>
    </row>
    <row r="7418" spans="1:29" x14ac:dyDescent="0.25">
      <c r="A7418" s="2">
        <v>43774</v>
      </c>
      <c r="B7418" s="1">
        <v>309</v>
      </c>
      <c r="C7418" s="3">
        <v>2200</v>
      </c>
      <c r="D7418" s="13">
        <v>336.94280092592601</v>
      </c>
      <c r="E7418">
        <v>58.69</v>
      </c>
      <c r="F7418" s="15">
        <f t="shared" si="883"/>
        <v>3.1899999999999977</v>
      </c>
      <c r="G7418">
        <v>1.01</v>
      </c>
      <c r="H7418">
        <v>6.04</v>
      </c>
      <c r="I7418">
        <v>230.2</v>
      </c>
      <c r="J7418">
        <v>-0.67600000000000005</v>
      </c>
      <c r="K7418">
        <v>86.5</v>
      </c>
      <c r="L7418">
        <v>0.2225</v>
      </c>
      <c r="M7418">
        <v>0.2422</v>
      </c>
      <c r="N7418">
        <v>0</v>
      </c>
      <c r="O7418">
        <v>0.6</v>
      </c>
      <c r="R7418">
        <v>12.75</v>
      </c>
      <c r="T7418">
        <f t="shared" si="878"/>
        <v>3092200</v>
      </c>
      <c r="U7418">
        <v>0</v>
      </c>
      <c r="V7418">
        <f t="shared" si="876"/>
        <v>0</v>
      </c>
      <c r="W7418" t="str">
        <f t="shared" si="879"/>
        <v/>
      </c>
      <c r="X7418" t="str">
        <f t="shared" si="880"/>
        <v/>
      </c>
      <c r="Y7418" t="str">
        <f t="shared" si="877"/>
        <v/>
      </c>
      <c r="AA7418" s="16">
        <f t="shared" si="881"/>
        <v>0.503</v>
      </c>
      <c r="AB7418" s="16">
        <f t="shared" si="882"/>
        <v>7.9000000000000001E-2</v>
      </c>
      <c r="AC7418" s="16"/>
    </row>
    <row r="7419" spans="1:29" x14ac:dyDescent="0.25">
      <c r="A7419" s="2">
        <v>43774</v>
      </c>
      <c r="B7419" s="1">
        <v>309</v>
      </c>
      <c r="C7419" s="3">
        <v>2300</v>
      </c>
      <c r="D7419" s="13">
        <v>336.98446759259298</v>
      </c>
      <c r="E7419">
        <v>58.69</v>
      </c>
      <c r="F7419" s="15">
        <f t="shared" si="883"/>
        <v>3.1899999999999977</v>
      </c>
      <c r="G7419">
        <v>1.01</v>
      </c>
      <c r="H7419">
        <v>6.54</v>
      </c>
      <c r="I7419">
        <v>216.2</v>
      </c>
      <c r="J7419">
        <v>-1.071</v>
      </c>
      <c r="K7419">
        <v>89.9</v>
      </c>
      <c r="L7419">
        <v>0.2225</v>
      </c>
      <c r="M7419">
        <v>0.2422</v>
      </c>
      <c r="N7419">
        <v>0</v>
      </c>
      <c r="O7419">
        <v>0.6</v>
      </c>
      <c r="R7419">
        <v>12.64</v>
      </c>
      <c r="T7419">
        <f t="shared" si="878"/>
        <v>3092300</v>
      </c>
      <c r="U7419">
        <v>0</v>
      </c>
      <c r="V7419">
        <f t="shared" si="876"/>
        <v>0</v>
      </c>
      <c r="W7419" t="str">
        <f t="shared" si="879"/>
        <v/>
      </c>
      <c r="X7419" t="str">
        <f t="shared" si="880"/>
        <v/>
      </c>
      <c r="Y7419" t="str">
        <f t="shared" si="877"/>
        <v/>
      </c>
      <c r="AA7419" s="16">
        <f t="shared" si="881"/>
        <v>0.50700000000000001</v>
      </c>
      <c r="AB7419" s="16">
        <f t="shared" si="882"/>
        <v>5.7000000000000002E-2</v>
      </c>
      <c r="AC7419" s="16"/>
    </row>
    <row r="7420" spans="1:29" x14ac:dyDescent="0.25">
      <c r="A7420" s="2">
        <v>43774</v>
      </c>
      <c r="B7420" s="1">
        <v>309</v>
      </c>
      <c r="C7420" s="3">
        <v>2400</v>
      </c>
      <c r="D7420" s="13">
        <v>337.02613425925898</v>
      </c>
      <c r="E7420">
        <v>58.23</v>
      </c>
      <c r="F7420" s="15">
        <f t="shared" si="883"/>
        <v>2.7299999999999969</v>
      </c>
      <c r="G7420">
        <v>1.01</v>
      </c>
      <c r="H7420">
        <v>4.53</v>
      </c>
      <c r="I7420">
        <v>231.6</v>
      </c>
      <c r="J7420">
        <v>-1.6990000000000001</v>
      </c>
      <c r="K7420">
        <v>92.3</v>
      </c>
      <c r="L7420">
        <v>0.2233</v>
      </c>
      <c r="M7420">
        <v>0.2422</v>
      </c>
      <c r="N7420">
        <v>0</v>
      </c>
      <c r="O7420">
        <v>0.6</v>
      </c>
      <c r="R7420">
        <v>12.64</v>
      </c>
      <c r="T7420">
        <f t="shared" si="878"/>
        <v>3092400</v>
      </c>
      <c r="U7420">
        <v>0</v>
      </c>
      <c r="V7420">
        <f t="shared" si="876"/>
        <v>0</v>
      </c>
      <c r="W7420">
        <f t="shared" si="879"/>
        <v>0.223</v>
      </c>
      <c r="X7420">
        <f t="shared" si="880"/>
        <v>0.24199999999999999</v>
      </c>
      <c r="Y7420">
        <f t="shared" si="877"/>
        <v>2.7E-2</v>
      </c>
      <c r="AA7420" s="16">
        <f t="shared" si="881"/>
        <v>0.497</v>
      </c>
      <c r="AB7420" s="16">
        <f t="shared" si="882"/>
        <v>4.1000000000000002E-2</v>
      </c>
      <c r="AC7420" s="16"/>
    </row>
    <row r="7421" spans="1:29" x14ac:dyDescent="0.25">
      <c r="A7421" s="2">
        <v>43775</v>
      </c>
      <c r="B7421" s="1">
        <v>310</v>
      </c>
      <c r="C7421" s="3">
        <v>100</v>
      </c>
      <c r="D7421" s="13">
        <v>337.06780092592601</v>
      </c>
      <c r="E7421">
        <v>58.69</v>
      </c>
      <c r="F7421" s="15">
        <f t="shared" si="883"/>
        <v>3.1899999999999977</v>
      </c>
      <c r="G7421">
        <v>1.01</v>
      </c>
      <c r="H7421">
        <v>6.54</v>
      </c>
      <c r="I7421">
        <v>299</v>
      </c>
      <c r="J7421">
        <v>-2.1019999999999999</v>
      </c>
      <c r="K7421">
        <v>94.1</v>
      </c>
      <c r="L7421">
        <v>0.2233</v>
      </c>
      <c r="M7421">
        <v>0.2414</v>
      </c>
      <c r="N7421">
        <v>0</v>
      </c>
      <c r="O7421">
        <v>0.6</v>
      </c>
      <c r="R7421">
        <v>12.64</v>
      </c>
      <c r="T7421">
        <f t="shared" si="878"/>
        <v>3100100</v>
      </c>
      <c r="U7421">
        <v>0</v>
      </c>
      <c r="V7421">
        <f t="shared" ref="V7421:V7484" si="884">IF(O7421&lt;1,0,ROUND(O7421,1))</f>
        <v>0</v>
      </c>
      <c r="W7421" t="str">
        <f t="shared" si="879"/>
        <v/>
      </c>
      <c r="X7421" t="str">
        <f t="shared" si="880"/>
        <v/>
      </c>
      <c r="Y7421" t="str">
        <f t="shared" ref="Y7421:Y7484" si="885">IF(C7421=2400,ROUND(F7421/100,3),"")</f>
        <v/>
      </c>
      <c r="AA7421" s="16">
        <f t="shared" si="881"/>
        <v>0.49199999999999999</v>
      </c>
      <c r="AB7421" s="16">
        <f t="shared" si="882"/>
        <v>3.1E-2</v>
      </c>
      <c r="AC7421" s="16"/>
    </row>
    <row r="7422" spans="1:29" x14ac:dyDescent="0.25">
      <c r="A7422" s="2">
        <v>43775</v>
      </c>
      <c r="B7422" s="1">
        <v>310</v>
      </c>
      <c r="C7422" s="3">
        <v>200</v>
      </c>
      <c r="D7422" s="13">
        <v>337.10946759259298</v>
      </c>
      <c r="E7422">
        <v>58.58</v>
      </c>
      <c r="F7422" s="15">
        <f t="shared" si="883"/>
        <v>3.0799999999999983</v>
      </c>
      <c r="G7422">
        <v>0.5</v>
      </c>
      <c r="H7422">
        <v>4.53</v>
      </c>
      <c r="I7422">
        <v>303.2</v>
      </c>
      <c r="J7422">
        <v>-2.1890000000000001</v>
      </c>
      <c r="K7422">
        <v>95.4</v>
      </c>
      <c r="L7422">
        <v>0.2225</v>
      </c>
      <c r="M7422">
        <v>0.2414</v>
      </c>
      <c r="N7422">
        <v>0</v>
      </c>
      <c r="O7422">
        <v>0.6</v>
      </c>
      <c r="R7422">
        <v>12.53</v>
      </c>
      <c r="T7422">
        <f t="shared" si="878"/>
        <v>3100200</v>
      </c>
      <c r="U7422">
        <v>0</v>
      </c>
      <c r="V7422">
        <f t="shared" si="884"/>
        <v>0</v>
      </c>
      <c r="W7422" t="str">
        <f t="shared" si="879"/>
        <v/>
      </c>
      <c r="X7422" t="str">
        <f t="shared" si="880"/>
        <v/>
      </c>
      <c r="Y7422" t="str">
        <f t="shared" si="885"/>
        <v/>
      </c>
      <c r="AA7422" s="16">
        <f t="shared" si="881"/>
        <v>0.496</v>
      </c>
      <c r="AB7422" s="16">
        <f t="shared" si="882"/>
        <v>2.4E-2</v>
      </c>
      <c r="AC7422" s="16"/>
    </row>
    <row r="7423" spans="1:29" x14ac:dyDescent="0.25">
      <c r="A7423" s="2">
        <v>43775</v>
      </c>
      <c r="B7423" s="1">
        <v>310</v>
      </c>
      <c r="C7423" s="3">
        <v>300</v>
      </c>
      <c r="D7423" s="13">
        <v>337.15113425925898</v>
      </c>
      <c r="E7423">
        <v>58.69</v>
      </c>
      <c r="F7423" s="15">
        <f t="shared" si="883"/>
        <v>3.1899999999999977</v>
      </c>
      <c r="G7423">
        <v>0.5</v>
      </c>
      <c r="H7423">
        <v>5.54</v>
      </c>
      <c r="I7423">
        <v>296.2</v>
      </c>
      <c r="J7423">
        <v>-2.3340000000000001</v>
      </c>
      <c r="K7423">
        <v>95.2</v>
      </c>
      <c r="L7423">
        <v>0.2225</v>
      </c>
      <c r="M7423">
        <v>0.2407</v>
      </c>
      <c r="N7423">
        <v>0</v>
      </c>
      <c r="O7423">
        <v>0.6</v>
      </c>
      <c r="R7423">
        <v>12.53</v>
      </c>
      <c r="T7423">
        <f t="shared" si="878"/>
        <v>3100300</v>
      </c>
      <c r="U7423">
        <v>0</v>
      </c>
      <c r="V7423">
        <f t="shared" si="884"/>
        <v>0</v>
      </c>
      <c r="W7423" t="str">
        <f t="shared" si="879"/>
        <v/>
      </c>
      <c r="X7423" t="str">
        <f t="shared" si="880"/>
        <v/>
      </c>
      <c r="Y7423" t="str">
        <f t="shared" si="885"/>
        <v/>
      </c>
      <c r="AA7423" s="16">
        <f t="shared" si="881"/>
        <v>0.49</v>
      </c>
      <c r="AB7423" s="16">
        <f t="shared" si="882"/>
        <v>2.5000000000000001E-2</v>
      </c>
      <c r="AC7423" s="16"/>
    </row>
    <row r="7424" spans="1:29" x14ac:dyDescent="0.25">
      <c r="A7424" s="2">
        <v>43775</v>
      </c>
      <c r="B7424" s="1">
        <v>310</v>
      </c>
      <c r="C7424" s="3">
        <v>400</v>
      </c>
      <c r="D7424" s="13">
        <v>337.19280092592601</v>
      </c>
      <c r="E7424">
        <v>58.69</v>
      </c>
      <c r="F7424" s="15">
        <f t="shared" si="883"/>
        <v>3.1899999999999977</v>
      </c>
      <c r="G7424">
        <v>1.01</v>
      </c>
      <c r="H7424">
        <v>7.55</v>
      </c>
      <c r="I7424">
        <v>271</v>
      </c>
      <c r="J7424">
        <v>-2.7120000000000002</v>
      </c>
      <c r="K7424">
        <v>96.1</v>
      </c>
      <c r="L7424">
        <v>0.2225</v>
      </c>
      <c r="M7424">
        <v>0.24</v>
      </c>
      <c r="N7424">
        <v>0</v>
      </c>
      <c r="O7424">
        <v>0.6</v>
      </c>
      <c r="R7424">
        <v>12.53</v>
      </c>
      <c r="T7424">
        <f t="shared" si="878"/>
        <v>3100400</v>
      </c>
      <c r="U7424">
        <v>0</v>
      </c>
      <c r="V7424">
        <f t="shared" si="884"/>
        <v>0</v>
      </c>
      <c r="W7424" t="str">
        <f t="shared" si="879"/>
        <v/>
      </c>
      <c r="X7424" t="str">
        <f t="shared" si="880"/>
        <v/>
      </c>
      <c r="Y7424" t="str">
        <f t="shared" si="885"/>
        <v/>
      </c>
      <c r="AA7424" s="16">
        <f t="shared" si="881"/>
        <v>0.48</v>
      </c>
      <c r="AB7424" s="16">
        <f t="shared" si="882"/>
        <v>1.9E-2</v>
      </c>
      <c r="AC7424" s="16"/>
    </row>
    <row r="7425" spans="1:29" x14ac:dyDescent="0.25">
      <c r="A7425" s="2">
        <v>43775</v>
      </c>
      <c r="B7425" s="1">
        <v>310</v>
      </c>
      <c r="C7425" s="3">
        <v>500</v>
      </c>
      <c r="D7425" s="13">
        <v>337.23446759259298</v>
      </c>
      <c r="E7425">
        <v>58.81</v>
      </c>
      <c r="F7425" s="15">
        <f t="shared" si="883"/>
        <v>3.3100000000000023</v>
      </c>
      <c r="G7425">
        <v>2.0099999999999998</v>
      </c>
      <c r="H7425">
        <v>6.04</v>
      </c>
      <c r="I7425">
        <v>313.10000000000002</v>
      </c>
      <c r="J7425">
        <v>-2.83</v>
      </c>
      <c r="K7425">
        <v>96.9</v>
      </c>
      <c r="L7425">
        <v>0.2218</v>
      </c>
      <c r="M7425">
        <v>0.24</v>
      </c>
      <c r="N7425">
        <v>0</v>
      </c>
      <c r="O7425">
        <v>0.6</v>
      </c>
      <c r="R7425">
        <v>12.53</v>
      </c>
      <c r="T7425">
        <f t="shared" si="878"/>
        <v>3100500</v>
      </c>
      <c r="U7425">
        <v>0</v>
      </c>
      <c r="V7425">
        <f t="shared" si="884"/>
        <v>0</v>
      </c>
      <c r="W7425" t="str">
        <f t="shared" si="879"/>
        <v/>
      </c>
      <c r="X7425" t="str">
        <f t="shared" si="880"/>
        <v/>
      </c>
      <c r="Y7425" t="str">
        <f t="shared" si="885"/>
        <v/>
      </c>
      <c r="AA7425" s="16">
        <f t="shared" si="881"/>
        <v>0.48</v>
      </c>
      <c r="AB7425" s="16">
        <f t="shared" si="882"/>
        <v>1.4999999999999999E-2</v>
      </c>
      <c r="AC7425" s="16"/>
    </row>
    <row r="7426" spans="1:29" x14ac:dyDescent="0.25">
      <c r="A7426" s="2">
        <v>43775</v>
      </c>
      <c r="B7426" s="1">
        <v>310</v>
      </c>
      <c r="C7426" s="3">
        <v>600</v>
      </c>
      <c r="D7426" s="13">
        <v>337.27613425925898</v>
      </c>
      <c r="E7426">
        <v>58.34</v>
      </c>
      <c r="F7426" s="15">
        <f t="shared" si="883"/>
        <v>2.8400000000000034</v>
      </c>
      <c r="G7426">
        <v>1.51</v>
      </c>
      <c r="H7426">
        <v>5.54</v>
      </c>
      <c r="I7426">
        <v>325.7</v>
      </c>
      <c r="J7426">
        <v>-3.2709999999999999</v>
      </c>
      <c r="K7426">
        <v>96.3</v>
      </c>
      <c r="L7426">
        <v>0.2218</v>
      </c>
      <c r="M7426">
        <v>0.2392</v>
      </c>
      <c r="N7426">
        <v>0</v>
      </c>
      <c r="O7426">
        <v>0.6</v>
      </c>
      <c r="R7426">
        <v>12.53</v>
      </c>
      <c r="T7426">
        <f t="shared" si="878"/>
        <v>3100600</v>
      </c>
      <c r="U7426">
        <v>0</v>
      </c>
      <c r="V7426">
        <f t="shared" si="884"/>
        <v>0</v>
      </c>
      <c r="W7426" t="str">
        <f t="shared" si="879"/>
        <v/>
      </c>
      <c r="X7426" t="str">
        <f t="shared" si="880"/>
        <v/>
      </c>
      <c r="Y7426" t="str">
        <f t="shared" si="885"/>
        <v/>
      </c>
      <c r="AA7426" s="16">
        <f t="shared" si="881"/>
        <v>0.46200000000000002</v>
      </c>
      <c r="AB7426" s="16">
        <f t="shared" si="882"/>
        <v>1.7999999999999999E-2</v>
      </c>
      <c r="AC7426" s="16"/>
    </row>
    <row r="7427" spans="1:29" x14ac:dyDescent="0.25">
      <c r="A7427" s="2">
        <v>43775</v>
      </c>
      <c r="B7427" s="1">
        <v>310</v>
      </c>
      <c r="C7427" s="3">
        <v>700</v>
      </c>
      <c r="D7427" s="13">
        <v>337.31780092592601</v>
      </c>
      <c r="E7427">
        <v>58.81</v>
      </c>
      <c r="F7427" s="15">
        <f t="shared" si="883"/>
        <v>3.3100000000000023</v>
      </c>
      <c r="G7427">
        <v>0</v>
      </c>
      <c r="H7427">
        <v>3.52</v>
      </c>
      <c r="I7427">
        <v>49.1</v>
      </c>
      <c r="J7427">
        <v>-3.419</v>
      </c>
      <c r="K7427">
        <v>94.9</v>
      </c>
      <c r="L7427">
        <v>0.2218</v>
      </c>
      <c r="M7427">
        <v>0.23849999999999999</v>
      </c>
      <c r="N7427">
        <v>0</v>
      </c>
      <c r="O7427">
        <v>0.6</v>
      </c>
      <c r="R7427">
        <v>12.53</v>
      </c>
      <c r="T7427">
        <f t="shared" si="878"/>
        <v>3100700</v>
      </c>
      <c r="U7427">
        <v>0</v>
      </c>
      <c r="V7427">
        <f t="shared" si="884"/>
        <v>0</v>
      </c>
      <c r="W7427" t="str">
        <f t="shared" si="879"/>
        <v/>
      </c>
      <c r="X7427" t="str">
        <f t="shared" si="880"/>
        <v/>
      </c>
      <c r="Y7427" t="str">
        <f t="shared" si="885"/>
        <v/>
      </c>
      <c r="AA7427" s="16">
        <f t="shared" si="881"/>
        <v>0.45</v>
      </c>
      <c r="AB7427" s="16">
        <f t="shared" si="882"/>
        <v>2.4E-2</v>
      </c>
      <c r="AC7427" s="16"/>
    </row>
    <row r="7428" spans="1:29" x14ac:dyDescent="0.25">
      <c r="A7428" s="2">
        <v>43775</v>
      </c>
      <c r="B7428" s="1">
        <v>310</v>
      </c>
      <c r="C7428" s="3">
        <v>800</v>
      </c>
      <c r="D7428" s="13">
        <v>337.35946759259298</v>
      </c>
      <c r="E7428">
        <v>58.69</v>
      </c>
      <c r="F7428" s="15">
        <f t="shared" si="883"/>
        <v>3.1899999999999977</v>
      </c>
      <c r="G7428">
        <v>0.5</v>
      </c>
      <c r="H7428">
        <v>5.54</v>
      </c>
      <c r="I7428">
        <v>344</v>
      </c>
      <c r="J7428">
        <v>-3.8959999999999999</v>
      </c>
      <c r="K7428">
        <v>95.5</v>
      </c>
      <c r="L7428">
        <v>0.22109999999999999</v>
      </c>
      <c r="M7428">
        <v>0.23849999999999999</v>
      </c>
      <c r="N7428">
        <v>0</v>
      </c>
      <c r="O7428">
        <v>15.6</v>
      </c>
      <c r="R7428">
        <v>12.53</v>
      </c>
      <c r="T7428">
        <f t="shared" si="878"/>
        <v>3100800</v>
      </c>
      <c r="U7428">
        <v>52</v>
      </c>
      <c r="V7428">
        <f t="shared" si="884"/>
        <v>15.6</v>
      </c>
      <c r="W7428" t="str">
        <f t="shared" si="879"/>
        <v/>
      </c>
      <c r="X7428" t="str">
        <f t="shared" si="880"/>
        <v/>
      </c>
      <c r="Y7428" t="str">
        <f t="shared" si="885"/>
        <v/>
      </c>
      <c r="AA7428" s="16">
        <f t="shared" si="881"/>
        <v>0.437</v>
      </c>
      <c r="AB7428" s="16">
        <f t="shared" si="882"/>
        <v>2.1000000000000001E-2</v>
      </c>
      <c r="AC7428" s="16"/>
    </row>
    <row r="7429" spans="1:29" x14ac:dyDescent="0.25">
      <c r="A7429" s="2">
        <v>43775</v>
      </c>
      <c r="B7429" s="1">
        <v>310</v>
      </c>
      <c r="C7429" s="3">
        <v>900</v>
      </c>
      <c r="D7429" s="13">
        <v>337.40113425925898</v>
      </c>
      <c r="E7429">
        <v>58.46</v>
      </c>
      <c r="F7429" s="15">
        <f t="shared" si="883"/>
        <v>2.9600000000000009</v>
      </c>
      <c r="G7429">
        <v>0.5</v>
      </c>
      <c r="H7429">
        <v>4.53</v>
      </c>
      <c r="I7429">
        <v>130.6</v>
      </c>
      <c r="J7429">
        <v>-3.6269999999999998</v>
      </c>
      <c r="K7429">
        <v>94.5</v>
      </c>
      <c r="L7429">
        <v>0.22109999999999999</v>
      </c>
      <c r="M7429">
        <v>0.23780000000000001</v>
      </c>
      <c r="N7429">
        <v>0</v>
      </c>
      <c r="O7429">
        <v>89.4</v>
      </c>
      <c r="R7429">
        <v>13.39</v>
      </c>
      <c r="T7429">
        <f t="shared" ref="T7429:T7492" si="886">B7429*10000+C7429</f>
        <v>3100900</v>
      </c>
      <c r="U7429">
        <v>186.3</v>
      </c>
      <c r="V7429">
        <f t="shared" si="884"/>
        <v>89.4</v>
      </c>
      <c r="W7429" t="str">
        <f t="shared" ref="W7429:W7492" si="887">IF(C7429=2400,ROUND(L7429,3),"")</f>
        <v/>
      </c>
      <c r="X7429" t="str">
        <f t="shared" ref="X7429:X7492" si="888">IF(C7429=2400,ROUND(M7429,3),"")</f>
        <v/>
      </c>
      <c r="Y7429" t="str">
        <f t="shared" si="885"/>
        <v/>
      </c>
      <c r="AA7429" s="16">
        <f t="shared" ref="AA7429:AA7492" si="889">ROUND((0.6105*(EXP((17.273*J7429)/(J7429+237.3))))*K7429/100,3)</f>
        <v>0.441</v>
      </c>
      <c r="AB7429" s="16">
        <f t="shared" ref="AB7429:AB7492" si="890">ROUND(AA7429/K7429*(100-K7429),3)</f>
        <v>2.5999999999999999E-2</v>
      </c>
      <c r="AC7429" s="16"/>
    </row>
    <row r="7430" spans="1:29" x14ac:dyDescent="0.25">
      <c r="A7430" s="2">
        <v>43775</v>
      </c>
      <c r="B7430" s="1">
        <v>310</v>
      </c>
      <c r="C7430" s="3">
        <v>1000</v>
      </c>
      <c r="D7430" s="13">
        <v>337.44280092592601</v>
      </c>
      <c r="E7430">
        <v>58.23</v>
      </c>
      <c r="F7430" s="15">
        <f t="shared" si="883"/>
        <v>2.7299999999999969</v>
      </c>
      <c r="G7430">
        <v>0.5</v>
      </c>
      <c r="H7430">
        <v>4.53</v>
      </c>
      <c r="I7430">
        <v>162.9</v>
      </c>
      <c r="J7430">
        <v>-1.6990000000000001</v>
      </c>
      <c r="K7430">
        <v>89.3</v>
      </c>
      <c r="L7430">
        <v>0.22109999999999999</v>
      </c>
      <c r="M7430">
        <v>0.23710000000000001</v>
      </c>
      <c r="N7430">
        <v>0</v>
      </c>
      <c r="O7430">
        <v>361.9</v>
      </c>
      <c r="R7430">
        <v>13.61</v>
      </c>
      <c r="T7430">
        <f t="shared" si="886"/>
        <v>3101000</v>
      </c>
      <c r="U7430">
        <v>304.8</v>
      </c>
      <c r="V7430">
        <f t="shared" si="884"/>
        <v>361.9</v>
      </c>
      <c r="W7430" t="str">
        <f t="shared" si="887"/>
        <v/>
      </c>
      <c r="X7430" t="str">
        <f t="shared" si="888"/>
        <v/>
      </c>
      <c r="Y7430" t="str">
        <f t="shared" si="885"/>
        <v/>
      </c>
      <c r="AA7430" s="16">
        <f t="shared" si="889"/>
        <v>0.48099999999999998</v>
      </c>
      <c r="AB7430" s="16">
        <f t="shared" si="890"/>
        <v>5.8000000000000003E-2</v>
      </c>
      <c r="AC7430" s="16"/>
    </row>
    <row r="7431" spans="1:29" x14ac:dyDescent="0.25">
      <c r="A7431" s="2">
        <v>43775</v>
      </c>
      <c r="B7431" s="1">
        <v>310</v>
      </c>
      <c r="C7431" s="3">
        <v>1100</v>
      </c>
      <c r="D7431" s="13">
        <v>337.48446759259298</v>
      </c>
      <c r="E7431">
        <v>58.58</v>
      </c>
      <c r="F7431" s="15">
        <f t="shared" si="883"/>
        <v>3.0799999999999983</v>
      </c>
      <c r="G7431">
        <v>1.01</v>
      </c>
      <c r="H7431">
        <v>4.53</v>
      </c>
      <c r="I7431">
        <v>349.6</v>
      </c>
      <c r="J7431">
        <v>0.30099999999999999</v>
      </c>
      <c r="K7431">
        <v>81.7</v>
      </c>
      <c r="L7431">
        <v>0.22109999999999999</v>
      </c>
      <c r="M7431">
        <v>0.23780000000000001</v>
      </c>
      <c r="N7431">
        <v>0</v>
      </c>
      <c r="O7431">
        <v>440.6</v>
      </c>
      <c r="R7431">
        <v>13.28</v>
      </c>
      <c r="T7431">
        <f t="shared" si="886"/>
        <v>3101100</v>
      </c>
      <c r="U7431">
        <v>383.5</v>
      </c>
      <c r="V7431">
        <f t="shared" si="884"/>
        <v>440.6</v>
      </c>
      <c r="W7431" t="str">
        <f t="shared" si="887"/>
        <v/>
      </c>
      <c r="X7431" t="str">
        <f t="shared" si="888"/>
        <v/>
      </c>
      <c r="Y7431" t="str">
        <f t="shared" si="885"/>
        <v/>
      </c>
      <c r="AA7431" s="16">
        <f t="shared" si="889"/>
        <v>0.51</v>
      </c>
      <c r="AB7431" s="16">
        <f t="shared" si="890"/>
        <v>0.114</v>
      </c>
      <c r="AC7431" s="16"/>
    </row>
    <row r="7432" spans="1:29" x14ac:dyDescent="0.25">
      <c r="A7432" s="2">
        <v>43775</v>
      </c>
      <c r="B7432" s="1">
        <v>310</v>
      </c>
      <c r="C7432" s="3">
        <v>1200</v>
      </c>
      <c r="D7432" s="13">
        <v>337.52613425925898</v>
      </c>
      <c r="E7432">
        <v>58.34</v>
      </c>
      <c r="F7432" s="15">
        <f t="shared" si="883"/>
        <v>2.8400000000000034</v>
      </c>
      <c r="G7432">
        <v>1.01</v>
      </c>
      <c r="H7432">
        <v>4.03</v>
      </c>
      <c r="I7432">
        <v>151.6</v>
      </c>
      <c r="J7432">
        <v>2.1549999999999998</v>
      </c>
      <c r="K7432">
        <v>73</v>
      </c>
      <c r="L7432">
        <v>0.22109999999999999</v>
      </c>
      <c r="M7432">
        <v>0.23849999999999999</v>
      </c>
      <c r="N7432">
        <v>0</v>
      </c>
      <c r="O7432">
        <v>470.6</v>
      </c>
      <c r="R7432">
        <v>13.28</v>
      </c>
      <c r="T7432">
        <f t="shared" si="886"/>
        <v>3101200</v>
      </c>
      <c r="U7432">
        <v>412.7</v>
      </c>
      <c r="V7432">
        <f t="shared" si="884"/>
        <v>470.6</v>
      </c>
      <c r="W7432" t="str">
        <f t="shared" si="887"/>
        <v/>
      </c>
      <c r="X7432" t="str">
        <f t="shared" si="888"/>
        <v/>
      </c>
      <c r="Y7432" t="str">
        <f t="shared" si="885"/>
        <v/>
      </c>
      <c r="AA7432" s="16">
        <f t="shared" si="889"/>
        <v>0.52100000000000002</v>
      </c>
      <c r="AB7432" s="16">
        <f t="shared" si="890"/>
        <v>0.193</v>
      </c>
      <c r="AC7432" s="16"/>
    </row>
    <row r="7433" spans="1:29" x14ac:dyDescent="0.25">
      <c r="A7433" s="2">
        <v>43775</v>
      </c>
      <c r="B7433" s="1">
        <v>310</v>
      </c>
      <c r="C7433" s="3">
        <v>1300</v>
      </c>
      <c r="D7433" s="13">
        <v>337.56780092592601</v>
      </c>
      <c r="E7433">
        <v>57.52</v>
      </c>
      <c r="F7433" s="15">
        <f t="shared" si="883"/>
        <v>2.0200000000000031</v>
      </c>
      <c r="G7433">
        <v>1.01</v>
      </c>
      <c r="H7433">
        <v>3.52</v>
      </c>
      <c r="I7433">
        <v>137.6</v>
      </c>
      <c r="J7433">
        <v>2.956</v>
      </c>
      <c r="K7433">
        <v>68.3</v>
      </c>
      <c r="L7433">
        <v>0.2218</v>
      </c>
      <c r="M7433">
        <v>0.23849999999999999</v>
      </c>
      <c r="N7433">
        <v>0</v>
      </c>
      <c r="O7433">
        <v>450.6</v>
      </c>
      <c r="R7433">
        <v>13.28</v>
      </c>
      <c r="T7433">
        <f t="shared" si="886"/>
        <v>3101300</v>
      </c>
      <c r="U7433">
        <v>389.7</v>
      </c>
      <c r="V7433">
        <f t="shared" si="884"/>
        <v>450.6</v>
      </c>
      <c r="W7433" t="str">
        <f t="shared" si="887"/>
        <v/>
      </c>
      <c r="X7433" t="str">
        <f t="shared" si="888"/>
        <v/>
      </c>
      <c r="Y7433" t="str">
        <f t="shared" si="885"/>
        <v/>
      </c>
      <c r="AA7433" s="16">
        <f t="shared" si="889"/>
        <v>0.51600000000000001</v>
      </c>
      <c r="AB7433" s="16">
        <f t="shared" si="890"/>
        <v>0.23899999999999999</v>
      </c>
      <c r="AC7433" s="16"/>
    </row>
    <row r="7434" spans="1:29" x14ac:dyDescent="0.25">
      <c r="A7434" s="2">
        <v>43775</v>
      </c>
      <c r="B7434" s="1">
        <v>310</v>
      </c>
      <c r="C7434" s="3">
        <v>1400</v>
      </c>
      <c r="D7434" s="13">
        <v>337.60946759259298</v>
      </c>
      <c r="E7434">
        <v>57.17</v>
      </c>
      <c r="F7434" s="15">
        <f t="shared" ref="F7434:F7497" si="891">IF(E7434&gt;F$2,E7434-F$2,0)</f>
        <v>1.6700000000000017</v>
      </c>
      <c r="G7434">
        <v>1.01</v>
      </c>
      <c r="H7434">
        <v>4.03</v>
      </c>
      <c r="I7434">
        <v>112.3</v>
      </c>
      <c r="J7434">
        <v>1.8859999999999999</v>
      </c>
      <c r="K7434">
        <v>65.8</v>
      </c>
      <c r="L7434">
        <v>0.2218</v>
      </c>
      <c r="M7434">
        <v>0.23849999999999999</v>
      </c>
      <c r="N7434">
        <v>0</v>
      </c>
      <c r="O7434">
        <v>374.4</v>
      </c>
      <c r="R7434">
        <v>13.28</v>
      </c>
      <c r="T7434">
        <f t="shared" si="886"/>
        <v>3101400</v>
      </c>
      <c r="U7434">
        <v>316.7</v>
      </c>
      <c r="V7434">
        <f t="shared" si="884"/>
        <v>374.4</v>
      </c>
      <c r="W7434" t="str">
        <f t="shared" si="887"/>
        <v/>
      </c>
      <c r="X7434" t="str">
        <f t="shared" si="888"/>
        <v/>
      </c>
      <c r="Y7434" t="str">
        <f t="shared" si="885"/>
        <v/>
      </c>
      <c r="AA7434" s="16">
        <f t="shared" si="889"/>
        <v>0.46</v>
      </c>
      <c r="AB7434" s="16">
        <f t="shared" si="890"/>
        <v>0.23899999999999999</v>
      </c>
      <c r="AC7434" s="16"/>
    </row>
    <row r="7435" spans="1:29" x14ac:dyDescent="0.25">
      <c r="A7435" s="2">
        <v>43775</v>
      </c>
      <c r="B7435" s="1">
        <v>310</v>
      </c>
      <c r="C7435" s="3">
        <v>1500</v>
      </c>
      <c r="D7435" s="13">
        <v>337.65113425925898</v>
      </c>
      <c r="E7435">
        <v>57.41</v>
      </c>
      <c r="F7435" s="15">
        <f t="shared" si="891"/>
        <v>1.9099999999999966</v>
      </c>
      <c r="G7435">
        <v>0.5</v>
      </c>
      <c r="H7435">
        <v>3.52</v>
      </c>
      <c r="I7435">
        <v>78.599999999999994</v>
      </c>
      <c r="J7435">
        <v>2.5299999999999998</v>
      </c>
      <c r="K7435">
        <v>65.3</v>
      </c>
      <c r="L7435">
        <v>0.2218</v>
      </c>
      <c r="M7435">
        <v>0.23849999999999999</v>
      </c>
      <c r="N7435">
        <v>0</v>
      </c>
      <c r="O7435">
        <v>225.6</v>
      </c>
      <c r="R7435">
        <v>13.39</v>
      </c>
      <c r="T7435">
        <f t="shared" si="886"/>
        <v>3101500</v>
      </c>
      <c r="U7435">
        <v>202.2</v>
      </c>
      <c r="V7435">
        <f t="shared" si="884"/>
        <v>225.6</v>
      </c>
      <c r="W7435" t="str">
        <f t="shared" si="887"/>
        <v/>
      </c>
      <c r="X7435" t="str">
        <f t="shared" si="888"/>
        <v/>
      </c>
      <c r="Y7435" t="str">
        <f t="shared" si="885"/>
        <v/>
      </c>
      <c r="AA7435" s="16">
        <f t="shared" si="889"/>
        <v>0.47799999999999998</v>
      </c>
      <c r="AB7435" s="16">
        <f t="shared" si="890"/>
        <v>0.254</v>
      </c>
      <c r="AC7435" s="16"/>
    </row>
    <row r="7436" spans="1:29" x14ac:dyDescent="0.25">
      <c r="A7436" s="2">
        <v>43775</v>
      </c>
      <c r="B7436" s="1">
        <v>310</v>
      </c>
      <c r="C7436" s="3">
        <v>1600</v>
      </c>
      <c r="D7436" s="13">
        <v>337.69280092592601</v>
      </c>
      <c r="E7436">
        <v>57.76</v>
      </c>
      <c r="F7436" s="15">
        <f t="shared" si="891"/>
        <v>2.259999999999998</v>
      </c>
      <c r="G7436">
        <v>0.5</v>
      </c>
      <c r="H7436">
        <v>2.52</v>
      </c>
      <c r="I7436">
        <v>120.7</v>
      </c>
      <c r="J7436">
        <v>0.77</v>
      </c>
      <c r="K7436">
        <v>69.7</v>
      </c>
      <c r="L7436">
        <v>0.2218</v>
      </c>
      <c r="M7436">
        <v>0.23849999999999999</v>
      </c>
      <c r="N7436">
        <v>0</v>
      </c>
      <c r="O7436">
        <v>105.6</v>
      </c>
      <c r="R7436">
        <v>13.5</v>
      </c>
      <c r="T7436">
        <f t="shared" si="886"/>
        <v>3101600</v>
      </c>
      <c r="U7436">
        <v>67</v>
      </c>
      <c r="V7436">
        <f t="shared" si="884"/>
        <v>105.6</v>
      </c>
      <c r="W7436" t="str">
        <f t="shared" si="887"/>
        <v/>
      </c>
      <c r="X7436" t="str">
        <f t="shared" si="888"/>
        <v/>
      </c>
      <c r="Y7436" t="str">
        <f t="shared" si="885"/>
        <v/>
      </c>
      <c r="AA7436" s="16">
        <f t="shared" si="889"/>
        <v>0.45</v>
      </c>
      <c r="AB7436" s="16">
        <f t="shared" si="890"/>
        <v>0.19600000000000001</v>
      </c>
      <c r="AC7436" s="16"/>
    </row>
    <row r="7437" spans="1:29" x14ac:dyDescent="0.25">
      <c r="A7437" s="2">
        <v>43775</v>
      </c>
      <c r="B7437" s="1">
        <v>310</v>
      </c>
      <c r="C7437" s="3">
        <v>1700</v>
      </c>
      <c r="D7437" s="13">
        <v>337.73446759259298</v>
      </c>
      <c r="E7437">
        <v>57.88</v>
      </c>
      <c r="F7437" s="15">
        <f t="shared" si="891"/>
        <v>2.3800000000000026</v>
      </c>
      <c r="G7437">
        <v>0</v>
      </c>
      <c r="H7437">
        <v>3.02</v>
      </c>
      <c r="I7437">
        <v>169.9</v>
      </c>
      <c r="J7437">
        <v>-2.83</v>
      </c>
      <c r="K7437">
        <v>80.7</v>
      </c>
      <c r="L7437">
        <v>0.2218</v>
      </c>
      <c r="M7437">
        <v>0.23849999999999999</v>
      </c>
      <c r="N7437">
        <v>0</v>
      </c>
      <c r="O7437">
        <v>0.6</v>
      </c>
      <c r="R7437">
        <v>13.28</v>
      </c>
      <c r="T7437">
        <f t="shared" si="886"/>
        <v>3101700</v>
      </c>
      <c r="U7437">
        <v>0</v>
      </c>
      <c r="V7437">
        <f t="shared" si="884"/>
        <v>0</v>
      </c>
      <c r="W7437" t="str">
        <f t="shared" si="887"/>
        <v/>
      </c>
      <c r="X7437" t="str">
        <f t="shared" si="888"/>
        <v/>
      </c>
      <c r="Y7437" t="str">
        <f t="shared" si="885"/>
        <v/>
      </c>
      <c r="AA7437" s="16">
        <f t="shared" si="889"/>
        <v>0.4</v>
      </c>
      <c r="AB7437" s="16">
        <f t="shared" si="890"/>
        <v>9.6000000000000002E-2</v>
      </c>
      <c r="AC7437" s="16"/>
    </row>
    <row r="7438" spans="1:29" x14ac:dyDescent="0.25">
      <c r="A7438" s="2">
        <v>43775</v>
      </c>
      <c r="B7438" s="1">
        <v>310</v>
      </c>
      <c r="C7438" s="3">
        <v>1800</v>
      </c>
      <c r="D7438" s="13">
        <v>337.77613425925898</v>
      </c>
      <c r="E7438">
        <v>57.52</v>
      </c>
      <c r="F7438" s="15">
        <f t="shared" si="891"/>
        <v>2.0200000000000031</v>
      </c>
      <c r="G7438">
        <v>1.01</v>
      </c>
      <c r="H7438">
        <v>3.52</v>
      </c>
      <c r="I7438">
        <v>18.3</v>
      </c>
      <c r="J7438">
        <v>-3.242</v>
      </c>
      <c r="K7438">
        <v>81.599999999999994</v>
      </c>
      <c r="L7438">
        <v>0.2218</v>
      </c>
      <c r="M7438">
        <v>0.23849999999999999</v>
      </c>
      <c r="N7438">
        <v>0</v>
      </c>
      <c r="O7438">
        <v>0.6</v>
      </c>
      <c r="R7438">
        <v>13.07</v>
      </c>
      <c r="T7438">
        <f t="shared" si="886"/>
        <v>3101800</v>
      </c>
      <c r="U7438">
        <v>0</v>
      </c>
      <c r="V7438">
        <f t="shared" si="884"/>
        <v>0</v>
      </c>
      <c r="W7438" t="str">
        <f t="shared" si="887"/>
        <v/>
      </c>
      <c r="X7438" t="str">
        <f t="shared" si="888"/>
        <v/>
      </c>
      <c r="Y7438" t="str">
        <f t="shared" si="885"/>
        <v/>
      </c>
      <c r="AA7438" s="16">
        <f t="shared" si="889"/>
        <v>0.39200000000000002</v>
      </c>
      <c r="AB7438" s="16">
        <f t="shared" si="890"/>
        <v>8.7999999999999995E-2</v>
      </c>
      <c r="AC7438" s="16"/>
    </row>
    <row r="7439" spans="1:29" x14ac:dyDescent="0.25">
      <c r="A7439" s="2">
        <v>43775</v>
      </c>
      <c r="B7439" s="1">
        <v>310</v>
      </c>
      <c r="C7439" s="3">
        <v>1900</v>
      </c>
      <c r="D7439" s="13">
        <v>337.81780092592601</v>
      </c>
      <c r="E7439">
        <v>57.88</v>
      </c>
      <c r="F7439" s="15">
        <f t="shared" si="891"/>
        <v>2.3800000000000026</v>
      </c>
      <c r="G7439">
        <v>1.01</v>
      </c>
      <c r="H7439">
        <v>2.52</v>
      </c>
      <c r="I7439">
        <v>11.2</v>
      </c>
      <c r="J7439">
        <v>-2.6539999999999999</v>
      </c>
      <c r="K7439">
        <v>80.3</v>
      </c>
      <c r="L7439">
        <v>0.2218</v>
      </c>
      <c r="M7439">
        <v>0.23780000000000001</v>
      </c>
      <c r="N7439">
        <v>0</v>
      </c>
      <c r="O7439">
        <v>0.6</v>
      </c>
      <c r="R7439">
        <v>12.86</v>
      </c>
      <c r="T7439">
        <f t="shared" si="886"/>
        <v>3101900</v>
      </c>
      <c r="U7439">
        <v>0</v>
      </c>
      <c r="V7439">
        <f t="shared" si="884"/>
        <v>0</v>
      </c>
      <c r="W7439" t="str">
        <f t="shared" si="887"/>
        <v/>
      </c>
      <c r="X7439" t="str">
        <f t="shared" si="888"/>
        <v/>
      </c>
      <c r="Y7439" t="str">
        <f t="shared" si="885"/>
        <v/>
      </c>
      <c r="AA7439" s="16">
        <f t="shared" si="889"/>
        <v>0.40300000000000002</v>
      </c>
      <c r="AB7439" s="16">
        <f t="shared" si="890"/>
        <v>9.9000000000000005E-2</v>
      </c>
      <c r="AC7439" s="16"/>
    </row>
    <row r="7440" spans="1:29" x14ac:dyDescent="0.25">
      <c r="A7440" s="2">
        <v>43775</v>
      </c>
      <c r="B7440" s="1">
        <v>310</v>
      </c>
      <c r="C7440" s="3">
        <v>2000</v>
      </c>
      <c r="D7440" s="13">
        <v>337.85946759259298</v>
      </c>
      <c r="E7440">
        <v>57.64</v>
      </c>
      <c r="F7440" s="15">
        <f t="shared" si="891"/>
        <v>2.1400000000000006</v>
      </c>
      <c r="G7440">
        <v>1.01</v>
      </c>
      <c r="H7440">
        <v>3.52</v>
      </c>
      <c r="I7440">
        <v>21.1</v>
      </c>
      <c r="J7440">
        <v>-2.7709999999999999</v>
      </c>
      <c r="K7440">
        <v>74.900000000000006</v>
      </c>
      <c r="L7440">
        <v>0.22109999999999999</v>
      </c>
      <c r="M7440">
        <v>0.23710000000000001</v>
      </c>
      <c r="N7440">
        <v>0</v>
      </c>
      <c r="O7440">
        <v>0.6</v>
      </c>
      <c r="R7440">
        <v>12.86</v>
      </c>
      <c r="T7440">
        <f t="shared" si="886"/>
        <v>3102000</v>
      </c>
      <c r="U7440">
        <v>0</v>
      </c>
      <c r="V7440">
        <f t="shared" si="884"/>
        <v>0</v>
      </c>
      <c r="W7440" t="str">
        <f t="shared" si="887"/>
        <v/>
      </c>
      <c r="X7440" t="str">
        <f t="shared" si="888"/>
        <v/>
      </c>
      <c r="Y7440" t="str">
        <f t="shared" si="885"/>
        <v/>
      </c>
      <c r="AA7440" s="16">
        <f t="shared" si="889"/>
        <v>0.373</v>
      </c>
      <c r="AB7440" s="16">
        <f t="shared" si="890"/>
        <v>0.125</v>
      </c>
      <c r="AC7440" s="16"/>
    </row>
    <row r="7441" spans="1:29" x14ac:dyDescent="0.25">
      <c r="A7441" s="2">
        <v>43775</v>
      </c>
      <c r="B7441" s="1">
        <v>310</v>
      </c>
      <c r="C7441" s="3">
        <v>2100</v>
      </c>
      <c r="D7441" s="13">
        <v>337.90113425925898</v>
      </c>
      <c r="E7441">
        <v>57.64</v>
      </c>
      <c r="F7441" s="15">
        <f t="shared" si="891"/>
        <v>2.1400000000000006</v>
      </c>
      <c r="G7441">
        <v>1.01</v>
      </c>
      <c r="H7441">
        <v>4.03</v>
      </c>
      <c r="I7441">
        <v>22.5</v>
      </c>
      <c r="J7441">
        <v>-3.7170000000000001</v>
      </c>
      <c r="K7441">
        <v>74.900000000000006</v>
      </c>
      <c r="L7441">
        <v>0.22109999999999999</v>
      </c>
      <c r="M7441">
        <v>0.23710000000000001</v>
      </c>
      <c r="N7441">
        <v>0</v>
      </c>
      <c r="O7441">
        <v>0.6</v>
      </c>
      <c r="R7441">
        <v>12.75</v>
      </c>
      <c r="T7441">
        <f t="shared" si="886"/>
        <v>3102100</v>
      </c>
      <c r="U7441">
        <v>0</v>
      </c>
      <c r="V7441">
        <f t="shared" si="884"/>
        <v>0</v>
      </c>
      <c r="W7441" t="str">
        <f t="shared" si="887"/>
        <v/>
      </c>
      <c r="X7441" t="str">
        <f t="shared" si="888"/>
        <v/>
      </c>
      <c r="Y7441" t="str">
        <f t="shared" si="885"/>
        <v/>
      </c>
      <c r="AA7441" s="16">
        <f t="shared" si="889"/>
        <v>0.34699999999999998</v>
      </c>
      <c r="AB7441" s="16">
        <f t="shared" si="890"/>
        <v>0.11600000000000001</v>
      </c>
      <c r="AC7441" s="16"/>
    </row>
    <row r="7442" spans="1:29" x14ac:dyDescent="0.25">
      <c r="A7442" s="2">
        <v>43775</v>
      </c>
      <c r="B7442" s="1">
        <v>310</v>
      </c>
      <c r="C7442" s="3">
        <v>2200</v>
      </c>
      <c r="D7442" s="13">
        <v>337.94280092592601</v>
      </c>
      <c r="E7442">
        <v>57.99</v>
      </c>
      <c r="F7442" s="15">
        <f t="shared" si="891"/>
        <v>2.490000000000002</v>
      </c>
      <c r="G7442">
        <v>1.51</v>
      </c>
      <c r="H7442">
        <v>3.52</v>
      </c>
      <c r="I7442">
        <v>32.299999999999997</v>
      </c>
      <c r="J7442">
        <v>-2.1019999999999999</v>
      </c>
      <c r="K7442">
        <v>74.7</v>
      </c>
      <c r="L7442">
        <v>0.22040000000000001</v>
      </c>
      <c r="M7442">
        <v>0.23630000000000001</v>
      </c>
      <c r="N7442">
        <v>0</v>
      </c>
      <c r="O7442">
        <v>0.6</v>
      </c>
      <c r="R7442">
        <v>12.64</v>
      </c>
      <c r="T7442">
        <f t="shared" si="886"/>
        <v>3102200</v>
      </c>
      <c r="U7442">
        <v>0</v>
      </c>
      <c r="V7442">
        <f t="shared" si="884"/>
        <v>0</v>
      </c>
      <c r="W7442" t="str">
        <f t="shared" si="887"/>
        <v/>
      </c>
      <c r="X7442" t="str">
        <f t="shared" si="888"/>
        <v/>
      </c>
      <c r="Y7442" t="str">
        <f t="shared" si="885"/>
        <v/>
      </c>
      <c r="AA7442" s="16">
        <f t="shared" si="889"/>
        <v>0.39100000000000001</v>
      </c>
      <c r="AB7442" s="16">
        <f t="shared" si="890"/>
        <v>0.13200000000000001</v>
      </c>
      <c r="AC7442" s="16"/>
    </row>
    <row r="7443" spans="1:29" x14ac:dyDescent="0.25">
      <c r="A7443" s="2">
        <v>43775</v>
      </c>
      <c r="B7443" s="1">
        <v>310</v>
      </c>
      <c r="C7443" s="3">
        <v>2300</v>
      </c>
      <c r="D7443" s="13">
        <v>337.98446759259298</v>
      </c>
      <c r="E7443">
        <v>57.52</v>
      </c>
      <c r="F7443" s="15">
        <f t="shared" si="891"/>
        <v>2.0200000000000031</v>
      </c>
      <c r="G7443">
        <v>1.51</v>
      </c>
      <c r="H7443">
        <v>4.03</v>
      </c>
      <c r="I7443">
        <v>35.1</v>
      </c>
      <c r="J7443">
        <v>-2.5659999999999998</v>
      </c>
      <c r="K7443">
        <v>72</v>
      </c>
      <c r="L7443">
        <v>0.22040000000000001</v>
      </c>
      <c r="M7443">
        <v>0.2356</v>
      </c>
      <c r="N7443">
        <v>0</v>
      </c>
      <c r="O7443">
        <v>0.6</v>
      </c>
      <c r="R7443">
        <v>12.64</v>
      </c>
      <c r="T7443">
        <f t="shared" si="886"/>
        <v>3102300</v>
      </c>
      <c r="U7443">
        <v>0</v>
      </c>
      <c r="V7443">
        <f t="shared" si="884"/>
        <v>0</v>
      </c>
      <c r="W7443" t="str">
        <f t="shared" si="887"/>
        <v/>
      </c>
      <c r="X7443" t="str">
        <f t="shared" si="888"/>
        <v/>
      </c>
      <c r="Y7443" t="str">
        <f t="shared" si="885"/>
        <v/>
      </c>
      <c r="AA7443" s="16">
        <f t="shared" si="889"/>
        <v>0.36399999999999999</v>
      </c>
      <c r="AB7443" s="16">
        <f t="shared" si="890"/>
        <v>0.14199999999999999</v>
      </c>
      <c r="AC7443" s="16"/>
    </row>
    <row r="7444" spans="1:29" x14ac:dyDescent="0.25">
      <c r="A7444" s="2">
        <v>43775</v>
      </c>
      <c r="B7444" s="1">
        <v>310</v>
      </c>
      <c r="C7444" s="3">
        <v>2400</v>
      </c>
      <c r="D7444" s="13">
        <v>338.02613425925898</v>
      </c>
      <c r="E7444">
        <v>58.58</v>
      </c>
      <c r="F7444" s="15">
        <f t="shared" si="891"/>
        <v>3.0799999999999983</v>
      </c>
      <c r="G7444">
        <v>0</v>
      </c>
      <c r="H7444">
        <v>1.51</v>
      </c>
      <c r="I7444">
        <v>2.8</v>
      </c>
      <c r="J7444">
        <v>-2.5369999999999999</v>
      </c>
      <c r="K7444">
        <v>69</v>
      </c>
      <c r="L7444">
        <v>0.21959999999999999</v>
      </c>
      <c r="M7444">
        <v>0.2356</v>
      </c>
      <c r="N7444">
        <v>0</v>
      </c>
      <c r="O7444">
        <v>0.6</v>
      </c>
      <c r="R7444">
        <v>12.53</v>
      </c>
      <c r="T7444">
        <f t="shared" si="886"/>
        <v>3102400</v>
      </c>
      <c r="U7444">
        <v>0</v>
      </c>
      <c r="V7444">
        <f t="shared" si="884"/>
        <v>0</v>
      </c>
      <c r="W7444">
        <f t="shared" si="887"/>
        <v>0.22</v>
      </c>
      <c r="X7444">
        <f t="shared" si="888"/>
        <v>0.23599999999999999</v>
      </c>
      <c r="Y7444">
        <f t="shared" si="885"/>
        <v>3.1E-2</v>
      </c>
      <c r="AA7444" s="16">
        <f t="shared" si="889"/>
        <v>0.35</v>
      </c>
      <c r="AB7444" s="16">
        <f t="shared" si="890"/>
        <v>0.157</v>
      </c>
      <c r="AC7444" s="16"/>
    </row>
    <row r="7445" spans="1:29" x14ac:dyDescent="0.25">
      <c r="A7445" s="2">
        <v>43776</v>
      </c>
      <c r="B7445" s="1">
        <v>311</v>
      </c>
      <c r="C7445" s="3">
        <v>100</v>
      </c>
      <c r="D7445" s="13">
        <v>338.06780092592601</v>
      </c>
      <c r="E7445">
        <v>57.76</v>
      </c>
      <c r="F7445" s="15">
        <f t="shared" si="891"/>
        <v>2.259999999999998</v>
      </c>
      <c r="G7445">
        <v>0</v>
      </c>
      <c r="H7445">
        <v>2.0099999999999998</v>
      </c>
      <c r="I7445">
        <v>318.7</v>
      </c>
      <c r="J7445">
        <v>-2.5369999999999999</v>
      </c>
      <c r="K7445">
        <v>69.5</v>
      </c>
      <c r="L7445">
        <v>0.21959999999999999</v>
      </c>
      <c r="M7445">
        <v>0.2349</v>
      </c>
      <c r="N7445">
        <v>0</v>
      </c>
      <c r="O7445">
        <v>0.6</v>
      </c>
      <c r="R7445">
        <v>12.53</v>
      </c>
      <c r="T7445">
        <f t="shared" si="886"/>
        <v>3110100</v>
      </c>
      <c r="U7445">
        <v>0</v>
      </c>
      <c r="V7445">
        <f t="shared" si="884"/>
        <v>0</v>
      </c>
      <c r="W7445" t="str">
        <f t="shared" si="887"/>
        <v/>
      </c>
      <c r="X7445" t="str">
        <f t="shared" si="888"/>
        <v/>
      </c>
      <c r="Y7445" t="str">
        <f t="shared" si="885"/>
        <v/>
      </c>
      <c r="AA7445" s="16">
        <f t="shared" si="889"/>
        <v>0.35199999999999998</v>
      </c>
      <c r="AB7445" s="16">
        <f t="shared" si="890"/>
        <v>0.154</v>
      </c>
      <c r="AC7445" s="16"/>
    </row>
    <row r="7446" spans="1:29" x14ac:dyDescent="0.25">
      <c r="A7446" s="2">
        <v>43776</v>
      </c>
      <c r="B7446" s="1">
        <v>311</v>
      </c>
      <c r="C7446" s="3">
        <v>200</v>
      </c>
      <c r="D7446" s="13">
        <v>338.10946759259298</v>
      </c>
      <c r="E7446">
        <v>57.76</v>
      </c>
      <c r="F7446" s="15">
        <f t="shared" si="891"/>
        <v>2.259999999999998</v>
      </c>
      <c r="G7446">
        <v>0</v>
      </c>
      <c r="H7446">
        <v>2.52</v>
      </c>
      <c r="I7446">
        <v>289.2</v>
      </c>
      <c r="J7446">
        <v>-2.3050000000000002</v>
      </c>
      <c r="K7446">
        <v>75.900000000000006</v>
      </c>
      <c r="L7446">
        <v>0.21890000000000001</v>
      </c>
      <c r="M7446">
        <v>0.23419999999999999</v>
      </c>
      <c r="N7446">
        <v>0</v>
      </c>
      <c r="O7446">
        <v>0.6</v>
      </c>
      <c r="R7446">
        <v>12.53</v>
      </c>
      <c r="T7446">
        <f t="shared" si="886"/>
        <v>3110200</v>
      </c>
      <c r="U7446">
        <v>0</v>
      </c>
      <c r="V7446">
        <f t="shared" si="884"/>
        <v>0</v>
      </c>
      <c r="W7446" t="str">
        <f t="shared" si="887"/>
        <v/>
      </c>
      <c r="X7446" t="str">
        <f t="shared" si="888"/>
        <v/>
      </c>
      <c r="Y7446" t="str">
        <f t="shared" si="885"/>
        <v/>
      </c>
      <c r="AA7446" s="16">
        <f t="shared" si="889"/>
        <v>0.39100000000000001</v>
      </c>
      <c r="AB7446" s="16">
        <f t="shared" si="890"/>
        <v>0.124</v>
      </c>
      <c r="AC7446" s="16"/>
    </row>
    <row r="7447" spans="1:29" x14ac:dyDescent="0.25">
      <c r="A7447" s="2">
        <v>43776</v>
      </c>
      <c r="B7447" s="1">
        <v>311</v>
      </c>
      <c r="C7447" s="3">
        <v>300</v>
      </c>
      <c r="D7447" s="13">
        <v>338.15113425925898</v>
      </c>
      <c r="E7447">
        <v>57.76</v>
      </c>
      <c r="F7447" s="15">
        <f t="shared" si="891"/>
        <v>2.259999999999998</v>
      </c>
      <c r="G7447">
        <v>0</v>
      </c>
      <c r="H7447">
        <v>2.0099999999999998</v>
      </c>
      <c r="I7447">
        <v>310.3</v>
      </c>
      <c r="J7447">
        <v>-3.1240000000000001</v>
      </c>
      <c r="K7447">
        <v>78.3</v>
      </c>
      <c r="L7447">
        <v>0.21890000000000001</v>
      </c>
      <c r="M7447">
        <v>0.2334</v>
      </c>
      <c r="N7447">
        <v>0</v>
      </c>
      <c r="O7447">
        <v>0.6</v>
      </c>
      <c r="R7447">
        <v>12.53</v>
      </c>
      <c r="T7447">
        <f t="shared" si="886"/>
        <v>3110300</v>
      </c>
      <c r="U7447">
        <v>0</v>
      </c>
      <c r="V7447">
        <f t="shared" si="884"/>
        <v>0</v>
      </c>
      <c r="W7447" t="str">
        <f t="shared" si="887"/>
        <v/>
      </c>
      <c r="X7447" t="str">
        <f t="shared" si="888"/>
        <v/>
      </c>
      <c r="Y7447" t="str">
        <f t="shared" si="885"/>
        <v/>
      </c>
      <c r="AA7447" s="16">
        <f t="shared" si="889"/>
        <v>0.38</v>
      </c>
      <c r="AB7447" s="16">
        <f t="shared" si="890"/>
        <v>0.105</v>
      </c>
      <c r="AC7447" s="16"/>
    </row>
    <row r="7448" spans="1:29" x14ac:dyDescent="0.25">
      <c r="A7448" s="2">
        <v>43776</v>
      </c>
      <c r="B7448" s="1">
        <v>311</v>
      </c>
      <c r="C7448" s="3">
        <v>400</v>
      </c>
      <c r="D7448" s="13">
        <v>338.19280092592601</v>
      </c>
      <c r="E7448">
        <v>57.52</v>
      </c>
      <c r="F7448" s="15">
        <f t="shared" si="891"/>
        <v>2.0200000000000031</v>
      </c>
      <c r="G7448">
        <v>0.5</v>
      </c>
      <c r="H7448">
        <v>2.0099999999999998</v>
      </c>
      <c r="I7448">
        <v>339.7</v>
      </c>
      <c r="J7448">
        <v>-2.7709999999999999</v>
      </c>
      <c r="K7448">
        <v>77</v>
      </c>
      <c r="L7448">
        <v>0.21820000000000001</v>
      </c>
      <c r="M7448">
        <v>0.23269999999999999</v>
      </c>
      <c r="N7448">
        <v>0</v>
      </c>
      <c r="O7448">
        <v>0.6</v>
      </c>
      <c r="R7448">
        <v>12.53</v>
      </c>
      <c r="T7448">
        <f t="shared" si="886"/>
        <v>3110400</v>
      </c>
      <c r="U7448">
        <v>0</v>
      </c>
      <c r="V7448">
        <f t="shared" si="884"/>
        <v>0</v>
      </c>
      <c r="W7448" t="str">
        <f t="shared" si="887"/>
        <v/>
      </c>
      <c r="X7448" t="str">
        <f t="shared" si="888"/>
        <v/>
      </c>
      <c r="Y7448" t="str">
        <f t="shared" si="885"/>
        <v/>
      </c>
      <c r="AA7448" s="16">
        <f t="shared" si="889"/>
        <v>0.38300000000000001</v>
      </c>
      <c r="AB7448" s="16">
        <f t="shared" si="890"/>
        <v>0.114</v>
      </c>
      <c r="AC7448" s="16"/>
    </row>
    <row r="7449" spans="1:29" x14ac:dyDescent="0.25">
      <c r="A7449" s="2">
        <v>43776</v>
      </c>
      <c r="B7449" s="1">
        <v>311</v>
      </c>
      <c r="C7449" s="3">
        <v>500</v>
      </c>
      <c r="D7449" s="13">
        <v>338.23446759259298</v>
      </c>
      <c r="E7449">
        <v>57.76</v>
      </c>
      <c r="F7449" s="15">
        <f t="shared" si="891"/>
        <v>2.259999999999998</v>
      </c>
      <c r="G7449">
        <v>0</v>
      </c>
      <c r="H7449">
        <v>1.51</v>
      </c>
      <c r="I7449">
        <v>334.1</v>
      </c>
      <c r="J7449">
        <v>-3.0059999999999998</v>
      </c>
      <c r="K7449">
        <v>75.599999999999994</v>
      </c>
      <c r="L7449">
        <v>0.21820000000000001</v>
      </c>
      <c r="M7449">
        <v>0.23269999999999999</v>
      </c>
      <c r="N7449">
        <v>0</v>
      </c>
      <c r="O7449">
        <v>0.6</v>
      </c>
      <c r="R7449">
        <v>12.53</v>
      </c>
      <c r="T7449">
        <f t="shared" si="886"/>
        <v>3110500</v>
      </c>
      <c r="U7449">
        <v>0</v>
      </c>
      <c r="V7449">
        <f t="shared" si="884"/>
        <v>0</v>
      </c>
      <c r="W7449" t="str">
        <f t="shared" si="887"/>
        <v/>
      </c>
      <c r="X7449" t="str">
        <f t="shared" si="888"/>
        <v/>
      </c>
      <c r="Y7449" t="str">
        <f t="shared" si="885"/>
        <v/>
      </c>
      <c r="AA7449" s="16">
        <f t="shared" si="889"/>
        <v>0.37</v>
      </c>
      <c r="AB7449" s="16">
        <f t="shared" si="890"/>
        <v>0.11899999999999999</v>
      </c>
      <c r="AC7449" s="16"/>
    </row>
    <row r="7450" spans="1:29" x14ac:dyDescent="0.25">
      <c r="A7450" s="2">
        <v>43776</v>
      </c>
      <c r="B7450" s="1">
        <v>311</v>
      </c>
      <c r="C7450" s="3">
        <v>600</v>
      </c>
      <c r="D7450" s="13">
        <v>338.27613425925898</v>
      </c>
      <c r="E7450">
        <v>57.64</v>
      </c>
      <c r="F7450" s="15">
        <f t="shared" si="891"/>
        <v>2.1400000000000006</v>
      </c>
      <c r="G7450">
        <v>0</v>
      </c>
      <c r="H7450">
        <v>2.0099999999999998</v>
      </c>
      <c r="I7450">
        <v>304.7</v>
      </c>
      <c r="J7450">
        <v>-2.4209999999999998</v>
      </c>
      <c r="K7450">
        <v>72.5</v>
      </c>
      <c r="L7450">
        <v>0.2175</v>
      </c>
      <c r="M7450">
        <v>0.23130000000000001</v>
      </c>
      <c r="N7450">
        <v>0</v>
      </c>
      <c r="O7450">
        <v>0.6</v>
      </c>
      <c r="R7450">
        <v>12.53</v>
      </c>
      <c r="T7450">
        <f t="shared" si="886"/>
        <v>3110600</v>
      </c>
      <c r="U7450">
        <v>0</v>
      </c>
      <c r="V7450">
        <f t="shared" si="884"/>
        <v>0</v>
      </c>
      <c r="W7450" t="str">
        <f t="shared" si="887"/>
        <v/>
      </c>
      <c r="X7450" t="str">
        <f t="shared" si="888"/>
        <v/>
      </c>
      <c r="Y7450" t="str">
        <f t="shared" si="885"/>
        <v/>
      </c>
      <c r="AA7450" s="16">
        <f t="shared" si="889"/>
        <v>0.37</v>
      </c>
      <c r="AB7450" s="16">
        <f t="shared" si="890"/>
        <v>0.14000000000000001</v>
      </c>
      <c r="AC7450" s="16"/>
    </row>
    <row r="7451" spans="1:29" x14ac:dyDescent="0.25">
      <c r="A7451" s="2">
        <v>43776</v>
      </c>
      <c r="B7451" s="1">
        <v>311</v>
      </c>
      <c r="C7451" s="3">
        <v>700</v>
      </c>
      <c r="D7451" s="13">
        <v>338.31780092592601</v>
      </c>
      <c r="E7451">
        <v>57.64</v>
      </c>
      <c r="F7451" s="15">
        <f t="shared" si="891"/>
        <v>2.1400000000000006</v>
      </c>
      <c r="G7451">
        <v>0.5</v>
      </c>
      <c r="H7451">
        <v>2.52</v>
      </c>
      <c r="I7451">
        <v>345.4</v>
      </c>
      <c r="J7451">
        <v>-3.419</v>
      </c>
      <c r="K7451">
        <v>72.099999999999994</v>
      </c>
      <c r="L7451">
        <v>0.2175</v>
      </c>
      <c r="M7451">
        <v>0.23130000000000001</v>
      </c>
      <c r="N7451">
        <v>0</v>
      </c>
      <c r="O7451">
        <v>0.6</v>
      </c>
      <c r="R7451">
        <v>12.53</v>
      </c>
      <c r="T7451">
        <f t="shared" si="886"/>
        <v>3110700</v>
      </c>
      <c r="U7451">
        <v>0</v>
      </c>
      <c r="V7451">
        <f t="shared" si="884"/>
        <v>0</v>
      </c>
      <c r="W7451" t="str">
        <f t="shared" si="887"/>
        <v/>
      </c>
      <c r="X7451" t="str">
        <f t="shared" si="888"/>
        <v/>
      </c>
      <c r="Y7451" t="str">
        <f t="shared" si="885"/>
        <v/>
      </c>
      <c r="AA7451" s="16">
        <f t="shared" si="889"/>
        <v>0.34200000000000003</v>
      </c>
      <c r="AB7451" s="16">
        <f t="shared" si="890"/>
        <v>0.13200000000000001</v>
      </c>
      <c r="AC7451" s="16"/>
    </row>
    <row r="7452" spans="1:29" x14ac:dyDescent="0.25">
      <c r="A7452" s="2">
        <v>43776</v>
      </c>
      <c r="B7452" s="1">
        <v>311</v>
      </c>
      <c r="C7452" s="3">
        <v>800</v>
      </c>
      <c r="D7452" s="13">
        <v>338.35946759259298</v>
      </c>
      <c r="E7452">
        <v>57.88</v>
      </c>
      <c r="F7452" s="15">
        <f t="shared" si="891"/>
        <v>2.3800000000000026</v>
      </c>
      <c r="G7452">
        <v>0.5</v>
      </c>
      <c r="H7452">
        <v>1.51</v>
      </c>
      <c r="I7452">
        <v>348.2</v>
      </c>
      <c r="J7452">
        <v>-3.1240000000000001</v>
      </c>
      <c r="K7452">
        <v>72.2</v>
      </c>
      <c r="L7452">
        <v>0.2167</v>
      </c>
      <c r="M7452">
        <v>0.23050000000000001</v>
      </c>
      <c r="N7452">
        <v>0</v>
      </c>
      <c r="O7452">
        <v>28.1</v>
      </c>
      <c r="R7452">
        <v>12.75</v>
      </c>
      <c r="T7452">
        <f t="shared" si="886"/>
        <v>3110800</v>
      </c>
      <c r="U7452">
        <v>48.8</v>
      </c>
      <c r="V7452">
        <f t="shared" si="884"/>
        <v>28.1</v>
      </c>
      <c r="W7452" t="str">
        <f t="shared" si="887"/>
        <v/>
      </c>
      <c r="X7452" t="str">
        <f t="shared" si="888"/>
        <v/>
      </c>
      <c r="Y7452" t="str">
        <f t="shared" si="885"/>
        <v/>
      </c>
      <c r="AA7452" s="16">
        <f t="shared" si="889"/>
        <v>0.35</v>
      </c>
      <c r="AB7452" s="16">
        <f t="shared" si="890"/>
        <v>0.13500000000000001</v>
      </c>
      <c r="AC7452" s="16"/>
    </row>
    <row r="7453" spans="1:29" x14ac:dyDescent="0.25">
      <c r="A7453" s="2">
        <v>43776</v>
      </c>
      <c r="B7453" s="1">
        <v>311</v>
      </c>
      <c r="C7453" s="3">
        <v>900</v>
      </c>
      <c r="D7453" s="13">
        <v>338.40113425925898</v>
      </c>
      <c r="E7453">
        <v>57.88</v>
      </c>
      <c r="F7453" s="15">
        <f t="shared" si="891"/>
        <v>2.3800000000000026</v>
      </c>
      <c r="G7453">
        <v>0</v>
      </c>
      <c r="H7453">
        <v>1.51</v>
      </c>
      <c r="I7453">
        <v>352.4</v>
      </c>
      <c r="J7453">
        <v>0.41199999999999998</v>
      </c>
      <c r="K7453">
        <v>68.099999999999994</v>
      </c>
      <c r="L7453">
        <v>0.2167</v>
      </c>
      <c r="M7453">
        <v>0.23050000000000001</v>
      </c>
      <c r="N7453">
        <v>0</v>
      </c>
      <c r="O7453">
        <v>215.6</v>
      </c>
      <c r="R7453">
        <v>13.61</v>
      </c>
      <c r="T7453">
        <f t="shared" si="886"/>
        <v>3110900</v>
      </c>
      <c r="U7453">
        <v>181.5</v>
      </c>
      <c r="V7453">
        <f t="shared" si="884"/>
        <v>215.6</v>
      </c>
      <c r="W7453" t="str">
        <f t="shared" si="887"/>
        <v/>
      </c>
      <c r="X7453" t="str">
        <f t="shared" si="888"/>
        <v/>
      </c>
      <c r="Y7453" t="str">
        <f t="shared" si="885"/>
        <v/>
      </c>
      <c r="AA7453" s="16">
        <f t="shared" si="889"/>
        <v>0.42799999999999999</v>
      </c>
      <c r="AB7453" s="16">
        <f t="shared" si="890"/>
        <v>0.2</v>
      </c>
      <c r="AC7453" s="16"/>
    </row>
    <row r="7454" spans="1:29" x14ac:dyDescent="0.25">
      <c r="A7454" s="2">
        <v>43776</v>
      </c>
      <c r="B7454" s="1">
        <v>311</v>
      </c>
      <c r="C7454" s="3">
        <v>1000</v>
      </c>
      <c r="D7454" s="13">
        <v>338.44280092592601</v>
      </c>
      <c r="E7454">
        <v>57.64</v>
      </c>
      <c r="F7454" s="15">
        <f t="shared" si="891"/>
        <v>2.1400000000000006</v>
      </c>
      <c r="G7454">
        <v>0</v>
      </c>
      <c r="H7454">
        <v>2.52</v>
      </c>
      <c r="I7454">
        <v>40.700000000000003</v>
      </c>
      <c r="J7454">
        <v>3.4849999999999999</v>
      </c>
      <c r="K7454">
        <v>57.7</v>
      </c>
      <c r="L7454">
        <v>0.2167</v>
      </c>
      <c r="M7454">
        <v>0.23050000000000001</v>
      </c>
      <c r="N7454">
        <v>0</v>
      </c>
      <c r="O7454">
        <v>320.60000000000002</v>
      </c>
      <c r="R7454">
        <v>13.39</v>
      </c>
      <c r="T7454">
        <f t="shared" si="886"/>
        <v>3111000</v>
      </c>
      <c r="U7454">
        <v>299.8</v>
      </c>
      <c r="V7454">
        <f t="shared" si="884"/>
        <v>320.60000000000002</v>
      </c>
      <c r="W7454" t="str">
        <f t="shared" si="887"/>
        <v/>
      </c>
      <c r="X7454" t="str">
        <f t="shared" si="888"/>
        <v/>
      </c>
      <c r="Y7454" t="str">
        <f t="shared" si="885"/>
        <v/>
      </c>
      <c r="AA7454" s="16">
        <f t="shared" si="889"/>
        <v>0.45200000000000001</v>
      </c>
      <c r="AB7454" s="16">
        <f t="shared" si="890"/>
        <v>0.33100000000000002</v>
      </c>
      <c r="AC7454" s="16"/>
    </row>
    <row r="7455" spans="1:29" x14ac:dyDescent="0.25">
      <c r="A7455" s="2">
        <v>43776</v>
      </c>
      <c r="B7455" s="1">
        <v>311</v>
      </c>
      <c r="C7455" s="3">
        <v>1100</v>
      </c>
      <c r="D7455" s="13">
        <v>338.48446759259298</v>
      </c>
      <c r="E7455">
        <v>57.76</v>
      </c>
      <c r="F7455" s="15">
        <f t="shared" si="891"/>
        <v>2.259999999999998</v>
      </c>
      <c r="G7455">
        <v>0</v>
      </c>
      <c r="H7455">
        <v>1.51</v>
      </c>
      <c r="I7455">
        <v>181.1</v>
      </c>
      <c r="J7455">
        <v>4.22</v>
      </c>
      <c r="K7455">
        <v>55.8</v>
      </c>
      <c r="L7455">
        <v>0.2167</v>
      </c>
      <c r="M7455">
        <v>0.23050000000000001</v>
      </c>
      <c r="N7455">
        <v>0</v>
      </c>
      <c r="O7455">
        <v>376.9</v>
      </c>
      <c r="R7455">
        <v>13.28</v>
      </c>
      <c r="T7455">
        <f t="shared" si="886"/>
        <v>3111100</v>
      </c>
      <c r="U7455">
        <v>378.2</v>
      </c>
      <c r="V7455">
        <f t="shared" si="884"/>
        <v>376.9</v>
      </c>
      <c r="W7455" t="str">
        <f t="shared" si="887"/>
        <v/>
      </c>
      <c r="X7455" t="str">
        <f t="shared" si="888"/>
        <v/>
      </c>
      <c r="Y7455" t="str">
        <f t="shared" si="885"/>
        <v/>
      </c>
      <c r="AA7455" s="16">
        <f t="shared" si="889"/>
        <v>0.46100000000000002</v>
      </c>
      <c r="AB7455" s="16">
        <f t="shared" si="890"/>
        <v>0.36499999999999999</v>
      </c>
      <c r="AC7455" s="16"/>
    </row>
    <row r="7456" spans="1:29" x14ac:dyDescent="0.25">
      <c r="A7456" s="2">
        <v>43776</v>
      </c>
      <c r="B7456" s="1">
        <v>311</v>
      </c>
      <c r="C7456" s="3">
        <v>1200</v>
      </c>
      <c r="D7456" s="13">
        <v>338.52613425925898</v>
      </c>
      <c r="E7456">
        <v>57.29</v>
      </c>
      <c r="F7456" s="15">
        <f t="shared" si="891"/>
        <v>1.7899999999999991</v>
      </c>
      <c r="G7456">
        <v>0</v>
      </c>
      <c r="H7456">
        <v>2.0099999999999998</v>
      </c>
      <c r="I7456">
        <v>192.3</v>
      </c>
      <c r="J7456">
        <v>4.9470000000000001</v>
      </c>
      <c r="K7456">
        <v>51.6</v>
      </c>
      <c r="L7456">
        <v>0.2167</v>
      </c>
      <c r="M7456">
        <v>0.23050000000000001</v>
      </c>
      <c r="N7456">
        <v>0</v>
      </c>
      <c r="O7456">
        <v>369.4</v>
      </c>
      <c r="R7456">
        <v>13.28</v>
      </c>
      <c r="T7456">
        <f t="shared" si="886"/>
        <v>3111200</v>
      </c>
      <c r="U7456">
        <v>407.5</v>
      </c>
      <c r="V7456">
        <f t="shared" si="884"/>
        <v>369.4</v>
      </c>
      <c r="W7456" t="str">
        <f t="shared" si="887"/>
        <v/>
      </c>
      <c r="X7456" t="str">
        <f t="shared" si="888"/>
        <v/>
      </c>
      <c r="Y7456" t="str">
        <f t="shared" si="885"/>
        <v/>
      </c>
      <c r="AA7456" s="16">
        <f t="shared" si="889"/>
        <v>0.44800000000000001</v>
      </c>
      <c r="AB7456" s="16">
        <f t="shared" si="890"/>
        <v>0.42</v>
      </c>
      <c r="AC7456" s="16"/>
    </row>
    <row r="7457" spans="1:29" x14ac:dyDescent="0.25">
      <c r="A7457" s="2">
        <v>43776</v>
      </c>
      <c r="B7457" s="1">
        <v>311</v>
      </c>
      <c r="C7457" s="3">
        <v>1300</v>
      </c>
      <c r="D7457" s="13">
        <v>338.56780092592601</v>
      </c>
      <c r="E7457">
        <v>57.76</v>
      </c>
      <c r="F7457" s="15">
        <f t="shared" si="891"/>
        <v>2.259999999999998</v>
      </c>
      <c r="G7457">
        <v>0.5</v>
      </c>
      <c r="H7457">
        <v>2.52</v>
      </c>
      <c r="I7457">
        <v>146</v>
      </c>
      <c r="J7457">
        <v>3.9849999999999999</v>
      </c>
      <c r="K7457">
        <v>57.9</v>
      </c>
      <c r="L7457">
        <v>0.2175</v>
      </c>
      <c r="M7457">
        <v>0.23050000000000001</v>
      </c>
      <c r="N7457">
        <v>0</v>
      </c>
      <c r="O7457">
        <v>285.60000000000002</v>
      </c>
      <c r="R7457">
        <v>13.5</v>
      </c>
      <c r="T7457">
        <f t="shared" si="886"/>
        <v>3111300</v>
      </c>
      <c r="U7457">
        <v>384.3</v>
      </c>
      <c r="V7457">
        <f t="shared" si="884"/>
        <v>285.60000000000002</v>
      </c>
      <c r="W7457" t="str">
        <f t="shared" si="887"/>
        <v/>
      </c>
      <c r="X7457" t="str">
        <f t="shared" si="888"/>
        <v/>
      </c>
      <c r="Y7457" t="str">
        <f t="shared" si="885"/>
        <v/>
      </c>
      <c r="AA7457" s="16">
        <f t="shared" si="889"/>
        <v>0.47</v>
      </c>
      <c r="AB7457" s="16">
        <f t="shared" si="890"/>
        <v>0.34200000000000003</v>
      </c>
      <c r="AC7457" s="16"/>
    </row>
    <row r="7458" spans="1:29" x14ac:dyDescent="0.25">
      <c r="A7458" s="2">
        <v>43776</v>
      </c>
      <c r="B7458" s="1">
        <v>311</v>
      </c>
      <c r="C7458" s="3">
        <v>1400</v>
      </c>
      <c r="D7458" s="13">
        <v>338.60946759259298</v>
      </c>
      <c r="E7458">
        <v>58.46</v>
      </c>
      <c r="F7458" s="15">
        <f t="shared" si="891"/>
        <v>2.9600000000000009</v>
      </c>
      <c r="G7458">
        <v>0</v>
      </c>
      <c r="H7458">
        <v>3.02</v>
      </c>
      <c r="I7458">
        <v>195.1</v>
      </c>
      <c r="J7458">
        <v>3.512</v>
      </c>
      <c r="K7458">
        <v>56.7</v>
      </c>
      <c r="L7458">
        <v>0.2175</v>
      </c>
      <c r="M7458">
        <v>0.23130000000000001</v>
      </c>
      <c r="N7458">
        <v>0</v>
      </c>
      <c r="O7458">
        <v>178.1</v>
      </c>
      <c r="R7458">
        <v>13.61</v>
      </c>
      <c r="T7458">
        <f t="shared" si="886"/>
        <v>3111400</v>
      </c>
      <c r="U7458">
        <v>311.5</v>
      </c>
      <c r="V7458">
        <f t="shared" si="884"/>
        <v>178.1</v>
      </c>
      <c r="W7458" t="str">
        <f t="shared" si="887"/>
        <v/>
      </c>
      <c r="X7458" t="str">
        <f t="shared" si="888"/>
        <v/>
      </c>
      <c r="Y7458" t="str">
        <f t="shared" si="885"/>
        <v/>
      </c>
      <c r="AA7458" s="16">
        <f t="shared" si="889"/>
        <v>0.44500000000000001</v>
      </c>
      <c r="AB7458" s="16">
        <f t="shared" si="890"/>
        <v>0.34</v>
      </c>
      <c r="AC7458" s="16"/>
    </row>
    <row r="7459" spans="1:29" x14ac:dyDescent="0.25">
      <c r="A7459" s="2">
        <v>43776</v>
      </c>
      <c r="B7459" s="1">
        <v>311</v>
      </c>
      <c r="C7459" s="3">
        <v>1500</v>
      </c>
      <c r="D7459" s="13">
        <v>338.65113425925898</v>
      </c>
      <c r="E7459">
        <v>57.76</v>
      </c>
      <c r="F7459" s="15">
        <f t="shared" si="891"/>
        <v>2.259999999999998</v>
      </c>
      <c r="G7459">
        <v>0</v>
      </c>
      <c r="H7459">
        <v>2.0099999999999998</v>
      </c>
      <c r="I7459">
        <v>103.9</v>
      </c>
      <c r="J7459">
        <v>4.4539999999999997</v>
      </c>
      <c r="K7459">
        <v>57.7</v>
      </c>
      <c r="L7459">
        <v>0.21820000000000001</v>
      </c>
      <c r="M7459">
        <v>0.23200000000000001</v>
      </c>
      <c r="N7459">
        <v>0</v>
      </c>
      <c r="O7459">
        <v>168.1</v>
      </c>
      <c r="R7459">
        <v>13.5</v>
      </c>
      <c r="T7459">
        <f t="shared" si="886"/>
        <v>3111500</v>
      </c>
      <c r="U7459">
        <v>197.2</v>
      </c>
      <c r="V7459">
        <f t="shared" si="884"/>
        <v>168.1</v>
      </c>
      <c r="W7459" t="str">
        <f t="shared" si="887"/>
        <v/>
      </c>
      <c r="X7459" t="str">
        <f t="shared" si="888"/>
        <v/>
      </c>
      <c r="Y7459" t="str">
        <f t="shared" si="885"/>
        <v/>
      </c>
      <c r="AA7459" s="16">
        <f t="shared" si="889"/>
        <v>0.48399999999999999</v>
      </c>
      <c r="AB7459" s="16">
        <f t="shared" si="890"/>
        <v>0.35499999999999998</v>
      </c>
      <c r="AC7459" s="16"/>
    </row>
    <row r="7460" spans="1:29" x14ac:dyDescent="0.25">
      <c r="A7460" s="2">
        <v>43776</v>
      </c>
      <c r="B7460" s="1">
        <v>311</v>
      </c>
      <c r="C7460" s="3">
        <v>1600</v>
      </c>
      <c r="D7460" s="13">
        <v>338.69280092592601</v>
      </c>
      <c r="E7460">
        <v>58.11</v>
      </c>
      <c r="F7460" s="15">
        <f t="shared" si="891"/>
        <v>2.6099999999999994</v>
      </c>
      <c r="G7460">
        <v>1.01</v>
      </c>
      <c r="H7460">
        <v>3.02</v>
      </c>
      <c r="I7460">
        <v>49.1</v>
      </c>
      <c r="J7460">
        <v>1.7509999999999999</v>
      </c>
      <c r="K7460">
        <v>65.099999999999994</v>
      </c>
      <c r="L7460">
        <v>0.21820000000000001</v>
      </c>
      <c r="M7460">
        <v>0.23130000000000001</v>
      </c>
      <c r="N7460">
        <v>0</v>
      </c>
      <c r="O7460">
        <v>45.6</v>
      </c>
      <c r="R7460">
        <v>13.5</v>
      </c>
      <c r="T7460">
        <f t="shared" si="886"/>
        <v>3111600</v>
      </c>
      <c r="U7460">
        <v>63.2</v>
      </c>
      <c r="V7460">
        <f t="shared" si="884"/>
        <v>45.6</v>
      </c>
      <c r="W7460" t="str">
        <f t="shared" si="887"/>
        <v/>
      </c>
      <c r="X7460" t="str">
        <f t="shared" si="888"/>
        <v/>
      </c>
      <c r="Y7460" t="str">
        <f t="shared" si="885"/>
        <v/>
      </c>
      <c r="AA7460" s="16">
        <f t="shared" si="889"/>
        <v>0.45100000000000001</v>
      </c>
      <c r="AB7460" s="16">
        <f t="shared" si="890"/>
        <v>0.24199999999999999</v>
      </c>
      <c r="AC7460" s="16"/>
    </row>
    <row r="7461" spans="1:29" x14ac:dyDescent="0.25">
      <c r="A7461" s="2">
        <v>43776</v>
      </c>
      <c r="B7461" s="1">
        <v>311</v>
      </c>
      <c r="C7461" s="3">
        <v>1700</v>
      </c>
      <c r="D7461" s="13">
        <v>338.73446759259298</v>
      </c>
      <c r="E7461">
        <v>57.88</v>
      </c>
      <c r="F7461" s="15">
        <f t="shared" si="891"/>
        <v>2.3800000000000026</v>
      </c>
      <c r="G7461">
        <v>0</v>
      </c>
      <c r="H7461">
        <v>2.0099999999999998</v>
      </c>
      <c r="I7461">
        <v>18.3</v>
      </c>
      <c r="J7461">
        <v>0.77</v>
      </c>
      <c r="K7461">
        <v>63.8</v>
      </c>
      <c r="L7461">
        <v>0.21820000000000001</v>
      </c>
      <c r="M7461">
        <v>0.23200000000000001</v>
      </c>
      <c r="N7461">
        <v>0</v>
      </c>
      <c r="O7461">
        <v>0.6</v>
      </c>
      <c r="R7461">
        <v>13.18</v>
      </c>
      <c r="T7461">
        <f t="shared" si="886"/>
        <v>3111700</v>
      </c>
      <c r="U7461">
        <v>0</v>
      </c>
      <c r="V7461">
        <f t="shared" si="884"/>
        <v>0</v>
      </c>
      <c r="W7461" t="str">
        <f t="shared" si="887"/>
        <v/>
      </c>
      <c r="X7461" t="str">
        <f t="shared" si="888"/>
        <v/>
      </c>
      <c r="Y7461" t="str">
        <f t="shared" si="885"/>
        <v/>
      </c>
      <c r="AA7461" s="16">
        <f t="shared" si="889"/>
        <v>0.41199999999999998</v>
      </c>
      <c r="AB7461" s="16">
        <f t="shared" si="890"/>
        <v>0.23400000000000001</v>
      </c>
      <c r="AC7461" s="16"/>
    </row>
    <row r="7462" spans="1:29" x14ac:dyDescent="0.25">
      <c r="A7462" s="2">
        <v>43776</v>
      </c>
      <c r="B7462" s="1">
        <v>311</v>
      </c>
      <c r="C7462" s="3">
        <v>1800</v>
      </c>
      <c r="D7462" s="13">
        <v>338.77613425925898</v>
      </c>
      <c r="E7462">
        <v>58.23</v>
      </c>
      <c r="F7462" s="15">
        <f t="shared" si="891"/>
        <v>2.7299999999999969</v>
      </c>
      <c r="G7462">
        <v>0</v>
      </c>
      <c r="H7462">
        <v>2.52</v>
      </c>
      <c r="I7462">
        <v>25.3</v>
      </c>
      <c r="J7462">
        <v>0.88</v>
      </c>
      <c r="K7462">
        <v>66.900000000000006</v>
      </c>
      <c r="L7462">
        <v>0.21820000000000001</v>
      </c>
      <c r="M7462">
        <v>0.23200000000000001</v>
      </c>
      <c r="N7462">
        <v>0</v>
      </c>
      <c r="O7462">
        <v>0.6</v>
      </c>
      <c r="R7462">
        <v>12.96</v>
      </c>
      <c r="T7462">
        <f t="shared" si="886"/>
        <v>3111800</v>
      </c>
      <c r="U7462">
        <v>0</v>
      </c>
      <c r="V7462">
        <f t="shared" si="884"/>
        <v>0</v>
      </c>
      <c r="W7462" t="str">
        <f t="shared" si="887"/>
        <v/>
      </c>
      <c r="X7462" t="str">
        <f t="shared" si="888"/>
        <v/>
      </c>
      <c r="Y7462" t="str">
        <f t="shared" si="885"/>
        <v/>
      </c>
      <c r="AA7462" s="16">
        <f t="shared" si="889"/>
        <v>0.435</v>
      </c>
      <c r="AB7462" s="16">
        <f t="shared" si="890"/>
        <v>0.215</v>
      </c>
      <c r="AC7462" s="16"/>
    </row>
    <row r="7463" spans="1:29" x14ac:dyDescent="0.25">
      <c r="A7463" s="2">
        <v>43776</v>
      </c>
      <c r="B7463" s="1">
        <v>311</v>
      </c>
      <c r="C7463" s="3">
        <v>1900</v>
      </c>
      <c r="D7463" s="13">
        <v>338.81780092592601</v>
      </c>
      <c r="E7463">
        <v>58.11</v>
      </c>
      <c r="F7463" s="15">
        <f t="shared" si="891"/>
        <v>2.6099999999999994</v>
      </c>
      <c r="G7463">
        <v>0</v>
      </c>
      <c r="H7463">
        <v>1.51</v>
      </c>
      <c r="I7463">
        <v>19.7</v>
      </c>
      <c r="J7463">
        <v>2.69</v>
      </c>
      <c r="K7463">
        <v>64</v>
      </c>
      <c r="L7463">
        <v>0.21820000000000001</v>
      </c>
      <c r="M7463">
        <v>0.23130000000000001</v>
      </c>
      <c r="N7463">
        <v>0</v>
      </c>
      <c r="O7463">
        <v>0.6</v>
      </c>
      <c r="R7463">
        <v>12.86</v>
      </c>
      <c r="T7463">
        <f t="shared" si="886"/>
        <v>3111900</v>
      </c>
      <c r="U7463">
        <v>0</v>
      </c>
      <c r="V7463">
        <f t="shared" si="884"/>
        <v>0</v>
      </c>
      <c r="W7463" t="str">
        <f t="shared" si="887"/>
        <v/>
      </c>
      <c r="X7463" t="str">
        <f t="shared" si="888"/>
        <v/>
      </c>
      <c r="Y7463" t="str">
        <f t="shared" si="885"/>
        <v/>
      </c>
      <c r="AA7463" s="16">
        <f t="shared" si="889"/>
        <v>0.47399999999999998</v>
      </c>
      <c r="AB7463" s="16">
        <f t="shared" si="890"/>
        <v>0.26700000000000002</v>
      </c>
      <c r="AC7463" s="16"/>
    </row>
    <row r="7464" spans="1:29" x14ac:dyDescent="0.25">
      <c r="A7464" s="2">
        <v>43776</v>
      </c>
      <c r="B7464" s="1">
        <v>311</v>
      </c>
      <c r="C7464" s="3">
        <v>2000</v>
      </c>
      <c r="D7464" s="13">
        <v>338.85946759259298</v>
      </c>
      <c r="E7464">
        <v>58.11</v>
      </c>
      <c r="F7464" s="15">
        <f t="shared" si="891"/>
        <v>2.6099999999999994</v>
      </c>
      <c r="G7464">
        <v>0</v>
      </c>
      <c r="H7464">
        <v>1.01</v>
      </c>
      <c r="I7464">
        <v>0</v>
      </c>
      <c r="J7464">
        <v>1.208</v>
      </c>
      <c r="K7464">
        <v>63.5</v>
      </c>
      <c r="L7464">
        <v>0.21820000000000001</v>
      </c>
      <c r="M7464">
        <v>0.23130000000000001</v>
      </c>
      <c r="N7464">
        <v>0</v>
      </c>
      <c r="O7464">
        <v>0.6</v>
      </c>
      <c r="R7464">
        <v>12.86</v>
      </c>
      <c r="T7464">
        <f t="shared" si="886"/>
        <v>3112000</v>
      </c>
      <c r="U7464">
        <v>0</v>
      </c>
      <c r="V7464">
        <f t="shared" si="884"/>
        <v>0</v>
      </c>
      <c r="W7464" t="str">
        <f t="shared" si="887"/>
        <v/>
      </c>
      <c r="X7464" t="str">
        <f t="shared" si="888"/>
        <v/>
      </c>
      <c r="Y7464" t="str">
        <f t="shared" si="885"/>
        <v/>
      </c>
      <c r="AA7464" s="16">
        <f t="shared" si="889"/>
        <v>0.42299999999999999</v>
      </c>
      <c r="AB7464" s="16">
        <f t="shared" si="890"/>
        <v>0.24299999999999999</v>
      </c>
      <c r="AC7464" s="16"/>
    </row>
    <row r="7465" spans="1:29" x14ac:dyDescent="0.25">
      <c r="A7465" s="2">
        <v>43776</v>
      </c>
      <c r="B7465" s="1">
        <v>311</v>
      </c>
      <c r="C7465" s="3">
        <v>2100</v>
      </c>
      <c r="D7465" s="13">
        <v>338.90113425925898</v>
      </c>
      <c r="E7465">
        <v>58.23</v>
      </c>
      <c r="F7465" s="15">
        <f t="shared" si="891"/>
        <v>2.7299999999999969</v>
      </c>
      <c r="G7465">
        <v>0</v>
      </c>
      <c r="H7465">
        <v>3.52</v>
      </c>
      <c r="I7465">
        <v>304.7</v>
      </c>
      <c r="J7465">
        <v>3.2210000000000001</v>
      </c>
      <c r="K7465">
        <v>62</v>
      </c>
      <c r="L7465">
        <v>0.21820000000000001</v>
      </c>
      <c r="M7465">
        <v>0.23130000000000001</v>
      </c>
      <c r="N7465">
        <v>0</v>
      </c>
      <c r="O7465">
        <v>0.6</v>
      </c>
      <c r="R7465">
        <v>12.75</v>
      </c>
      <c r="T7465">
        <f t="shared" si="886"/>
        <v>3112100</v>
      </c>
      <c r="U7465">
        <v>0</v>
      </c>
      <c r="V7465">
        <f t="shared" si="884"/>
        <v>0</v>
      </c>
      <c r="W7465" t="str">
        <f t="shared" si="887"/>
        <v/>
      </c>
      <c r="X7465" t="str">
        <f t="shared" si="888"/>
        <v/>
      </c>
      <c r="Y7465" t="str">
        <f t="shared" si="885"/>
        <v/>
      </c>
      <c r="AA7465" s="16">
        <f t="shared" si="889"/>
        <v>0.47699999999999998</v>
      </c>
      <c r="AB7465" s="16">
        <f t="shared" si="890"/>
        <v>0.29199999999999998</v>
      </c>
      <c r="AC7465" s="16"/>
    </row>
    <row r="7466" spans="1:29" x14ac:dyDescent="0.25">
      <c r="A7466" s="2">
        <v>43776</v>
      </c>
      <c r="B7466" s="1">
        <v>311</v>
      </c>
      <c r="C7466" s="3">
        <v>2200</v>
      </c>
      <c r="D7466" s="13">
        <v>338.94280092592601</v>
      </c>
      <c r="E7466">
        <v>57.29</v>
      </c>
      <c r="F7466" s="15">
        <f t="shared" si="891"/>
        <v>1.7899999999999991</v>
      </c>
      <c r="G7466">
        <v>0</v>
      </c>
      <c r="H7466">
        <v>2.0099999999999998</v>
      </c>
      <c r="I7466">
        <v>304.7</v>
      </c>
      <c r="J7466">
        <v>1.3169999999999999</v>
      </c>
      <c r="K7466">
        <v>76.599999999999994</v>
      </c>
      <c r="L7466">
        <v>0.2167</v>
      </c>
      <c r="M7466">
        <v>0.23200000000000001</v>
      </c>
      <c r="N7466">
        <v>0</v>
      </c>
      <c r="O7466">
        <v>0.6</v>
      </c>
      <c r="R7466">
        <v>12.75</v>
      </c>
      <c r="T7466">
        <f t="shared" si="886"/>
        <v>3112200</v>
      </c>
      <c r="U7466">
        <v>0</v>
      </c>
      <c r="V7466">
        <f t="shared" si="884"/>
        <v>0</v>
      </c>
      <c r="W7466" t="str">
        <f t="shared" si="887"/>
        <v/>
      </c>
      <c r="X7466" t="str">
        <f t="shared" si="888"/>
        <v/>
      </c>
      <c r="Y7466" t="str">
        <f t="shared" si="885"/>
        <v/>
      </c>
      <c r="AA7466" s="16">
        <f t="shared" si="889"/>
        <v>0.51400000000000001</v>
      </c>
      <c r="AB7466" s="16">
        <f t="shared" si="890"/>
        <v>0.157</v>
      </c>
      <c r="AC7466" s="16"/>
    </row>
    <row r="7467" spans="1:29" x14ac:dyDescent="0.25">
      <c r="A7467" s="2">
        <v>43776</v>
      </c>
      <c r="B7467" s="1">
        <v>311</v>
      </c>
      <c r="C7467" s="3">
        <v>2300</v>
      </c>
      <c r="D7467" s="13">
        <v>338.98446759259298</v>
      </c>
      <c r="E7467">
        <v>57.52</v>
      </c>
      <c r="F7467" s="15">
        <f t="shared" si="891"/>
        <v>2.0200000000000031</v>
      </c>
      <c r="G7467">
        <v>0</v>
      </c>
      <c r="H7467">
        <v>2.0099999999999998</v>
      </c>
      <c r="I7467">
        <v>314.5</v>
      </c>
      <c r="J7467">
        <v>2.1280000000000001</v>
      </c>
      <c r="K7467">
        <v>78.400000000000006</v>
      </c>
      <c r="L7467">
        <v>0.2175</v>
      </c>
      <c r="M7467">
        <v>0.23200000000000001</v>
      </c>
      <c r="N7467">
        <v>0</v>
      </c>
      <c r="O7467">
        <v>0.6</v>
      </c>
      <c r="R7467">
        <v>12.64</v>
      </c>
      <c r="T7467">
        <f t="shared" si="886"/>
        <v>3112300</v>
      </c>
      <c r="U7467">
        <v>0</v>
      </c>
      <c r="V7467">
        <f t="shared" si="884"/>
        <v>0</v>
      </c>
      <c r="W7467" t="str">
        <f t="shared" si="887"/>
        <v/>
      </c>
      <c r="X7467" t="str">
        <f t="shared" si="888"/>
        <v/>
      </c>
      <c r="Y7467" t="str">
        <f t="shared" si="885"/>
        <v/>
      </c>
      <c r="AA7467" s="16">
        <f t="shared" si="889"/>
        <v>0.55800000000000005</v>
      </c>
      <c r="AB7467" s="16">
        <f t="shared" si="890"/>
        <v>0.154</v>
      </c>
      <c r="AC7467" s="16"/>
    </row>
    <row r="7468" spans="1:29" x14ac:dyDescent="0.25">
      <c r="A7468" s="2">
        <v>43776</v>
      </c>
      <c r="B7468" s="1">
        <v>311</v>
      </c>
      <c r="C7468" s="3">
        <v>2400</v>
      </c>
      <c r="D7468" s="13">
        <v>339.02613425925898</v>
      </c>
      <c r="E7468">
        <v>57.52</v>
      </c>
      <c r="F7468" s="15">
        <f t="shared" si="891"/>
        <v>2.0200000000000031</v>
      </c>
      <c r="G7468">
        <v>0</v>
      </c>
      <c r="H7468">
        <v>1.51</v>
      </c>
      <c r="I7468">
        <v>331.3</v>
      </c>
      <c r="J7468">
        <v>1.48</v>
      </c>
      <c r="K7468">
        <v>77.7</v>
      </c>
      <c r="L7468">
        <v>0.2175</v>
      </c>
      <c r="M7468">
        <v>0.23200000000000001</v>
      </c>
      <c r="N7468">
        <v>0</v>
      </c>
      <c r="O7468">
        <v>0.6</v>
      </c>
      <c r="R7468">
        <v>12.64</v>
      </c>
      <c r="T7468">
        <f t="shared" si="886"/>
        <v>3112400</v>
      </c>
      <c r="U7468">
        <v>0</v>
      </c>
      <c r="V7468">
        <f t="shared" si="884"/>
        <v>0</v>
      </c>
      <c r="W7468">
        <f t="shared" si="887"/>
        <v>0.218</v>
      </c>
      <c r="X7468">
        <f t="shared" si="888"/>
        <v>0.23200000000000001</v>
      </c>
      <c r="Y7468">
        <f t="shared" si="885"/>
        <v>0.02</v>
      </c>
      <c r="AA7468" s="16">
        <f t="shared" si="889"/>
        <v>0.52800000000000002</v>
      </c>
      <c r="AB7468" s="16">
        <f t="shared" si="890"/>
        <v>0.152</v>
      </c>
      <c r="AC7468" s="16"/>
    </row>
    <row r="7469" spans="1:29" x14ac:dyDescent="0.25">
      <c r="A7469" s="2">
        <v>43777</v>
      </c>
      <c r="B7469" s="1">
        <v>312</v>
      </c>
      <c r="C7469" s="3">
        <v>100</v>
      </c>
      <c r="D7469" s="13">
        <v>339.06780092592601</v>
      </c>
      <c r="E7469">
        <v>57.99</v>
      </c>
      <c r="F7469" s="15">
        <f t="shared" si="891"/>
        <v>2.490000000000002</v>
      </c>
      <c r="G7469">
        <v>0</v>
      </c>
      <c r="H7469">
        <v>1.51</v>
      </c>
      <c r="I7469">
        <v>280.8</v>
      </c>
      <c r="J7469">
        <v>2.2360000000000002</v>
      </c>
      <c r="K7469">
        <v>74.599999999999994</v>
      </c>
      <c r="L7469">
        <v>0.2175</v>
      </c>
      <c r="M7469">
        <v>0.23200000000000001</v>
      </c>
      <c r="N7469">
        <v>0</v>
      </c>
      <c r="O7469">
        <v>0.6</v>
      </c>
      <c r="R7469">
        <v>12.64</v>
      </c>
      <c r="T7469">
        <f t="shared" si="886"/>
        <v>3120100</v>
      </c>
      <c r="U7469">
        <v>0</v>
      </c>
      <c r="V7469">
        <f t="shared" si="884"/>
        <v>0</v>
      </c>
      <c r="W7469" t="str">
        <f t="shared" si="887"/>
        <v/>
      </c>
      <c r="X7469" t="str">
        <f t="shared" si="888"/>
        <v/>
      </c>
      <c r="Y7469" t="str">
        <f t="shared" si="885"/>
        <v/>
      </c>
      <c r="AA7469" s="16">
        <f t="shared" si="889"/>
        <v>0.53500000000000003</v>
      </c>
      <c r="AB7469" s="16">
        <f t="shared" si="890"/>
        <v>0.182</v>
      </c>
      <c r="AC7469" s="16"/>
    </row>
    <row r="7470" spans="1:29" x14ac:dyDescent="0.25">
      <c r="A7470" s="2">
        <v>43777</v>
      </c>
      <c r="B7470" s="1">
        <v>312</v>
      </c>
      <c r="C7470" s="3">
        <v>200</v>
      </c>
      <c r="D7470" s="13">
        <v>339.10946759259298</v>
      </c>
      <c r="E7470">
        <v>57.52</v>
      </c>
      <c r="F7470" s="15">
        <f t="shared" si="891"/>
        <v>2.0200000000000031</v>
      </c>
      <c r="G7470">
        <v>0</v>
      </c>
      <c r="H7470">
        <v>2.52</v>
      </c>
      <c r="I7470">
        <v>263.89999999999998</v>
      </c>
      <c r="J7470">
        <v>3.0089999999999999</v>
      </c>
      <c r="K7470">
        <v>73.8</v>
      </c>
      <c r="L7470">
        <v>0.2175</v>
      </c>
      <c r="M7470">
        <v>0.23130000000000001</v>
      </c>
      <c r="N7470">
        <v>0</v>
      </c>
      <c r="O7470">
        <v>0.6</v>
      </c>
      <c r="R7470">
        <v>12.53</v>
      </c>
      <c r="T7470">
        <f t="shared" si="886"/>
        <v>3120200</v>
      </c>
      <c r="U7470">
        <v>0</v>
      </c>
      <c r="V7470">
        <f t="shared" si="884"/>
        <v>0</v>
      </c>
      <c r="W7470" t="str">
        <f t="shared" si="887"/>
        <v/>
      </c>
      <c r="X7470" t="str">
        <f t="shared" si="888"/>
        <v/>
      </c>
      <c r="Y7470" t="str">
        <f t="shared" si="885"/>
        <v/>
      </c>
      <c r="AA7470" s="16">
        <f t="shared" si="889"/>
        <v>0.55900000000000005</v>
      </c>
      <c r="AB7470" s="16">
        <f t="shared" si="890"/>
        <v>0.19800000000000001</v>
      </c>
      <c r="AC7470" s="16"/>
    </row>
    <row r="7471" spans="1:29" x14ac:dyDescent="0.25">
      <c r="A7471" s="2">
        <v>43777</v>
      </c>
      <c r="B7471" s="1">
        <v>312</v>
      </c>
      <c r="C7471" s="3">
        <v>300</v>
      </c>
      <c r="D7471" s="13">
        <v>339.15113425925898</v>
      </c>
      <c r="E7471">
        <v>57.76</v>
      </c>
      <c r="F7471" s="15">
        <f t="shared" si="891"/>
        <v>2.259999999999998</v>
      </c>
      <c r="G7471">
        <v>0</v>
      </c>
      <c r="H7471">
        <v>1.51</v>
      </c>
      <c r="I7471">
        <v>265.3</v>
      </c>
      <c r="J7471">
        <v>2.6640000000000001</v>
      </c>
      <c r="K7471">
        <v>74.8</v>
      </c>
      <c r="L7471">
        <v>0.2175</v>
      </c>
      <c r="M7471">
        <v>0.23130000000000001</v>
      </c>
      <c r="N7471">
        <v>0</v>
      </c>
      <c r="O7471">
        <v>0.6</v>
      </c>
      <c r="R7471">
        <v>12.53</v>
      </c>
      <c r="T7471">
        <f t="shared" si="886"/>
        <v>3120300</v>
      </c>
      <c r="U7471">
        <v>0</v>
      </c>
      <c r="V7471">
        <f t="shared" si="884"/>
        <v>0</v>
      </c>
      <c r="W7471" t="str">
        <f t="shared" si="887"/>
        <v/>
      </c>
      <c r="X7471" t="str">
        <f t="shared" si="888"/>
        <v/>
      </c>
      <c r="Y7471" t="str">
        <f t="shared" si="885"/>
        <v/>
      </c>
      <c r="AA7471" s="16">
        <f t="shared" si="889"/>
        <v>0.55300000000000005</v>
      </c>
      <c r="AB7471" s="16">
        <f t="shared" si="890"/>
        <v>0.186</v>
      </c>
      <c r="AC7471" s="16"/>
    </row>
    <row r="7472" spans="1:29" x14ac:dyDescent="0.25">
      <c r="A7472" s="2">
        <v>43777</v>
      </c>
      <c r="B7472" s="1">
        <v>312</v>
      </c>
      <c r="C7472" s="3">
        <v>400</v>
      </c>
      <c r="D7472" s="13">
        <v>339.19280092592601</v>
      </c>
      <c r="E7472">
        <v>57.52</v>
      </c>
      <c r="F7472" s="15">
        <f t="shared" si="891"/>
        <v>2.0200000000000031</v>
      </c>
      <c r="G7472">
        <v>0.5</v>
      </c>
      <c r="H7472">
        <v>3.02</v>
      </c>
      <c r="I7472">
        <v>223.2</v>
      </c>
      <c r="J7472">
        <v>4.4539999999999997</v>
      </c>
      <c r="K7472">
        <v>71.5</v>
      </c>
      <c r="L7472">
        <v>0.2175</v>
      </c>
      <c r="M7472">
        <v>0.23130000000000001</v>
      </c>
      <c r="N7472">
        <v>0</v>
      </c>
      <c r="O7472">
        <v>0.6</v>
      </c>
      <c r="R7472">
        <v>12.53</v>
      </c>
      <c r="T7472">
        <f t="shared" si="886"/>
        <v>3120400</v>
      </c>
      <c r="U7472">
        <v>0</v>
      </c>
      <c r="V7472">
        <f t="shared" si="884"/>
        <v>0</v>
      </c>
      <c r="W7472" t="str">
        <f t="shared" si="887"/>
        <v/>
      </c>
      <c r="X7472" t="str">
        <f t="shared" si="888"/>
        <v/>
      </c>
      <c r="Y7472" t="str">
        <f t="shared" si="885"/>
        <v/>
      </c>
      <c r="AA7472" s="16">
        <f t="shared" si="889"/>
        <v>0.6</v>
      </c>
      <c r="AB7472" s="16">
        <f t="shared" si="890"/>
        <v>0.23899999999999999</v>
      </c>
      <c r="AC7472" s="16"/>
    </row>
    <row r="7473" spans="1:29" x14ac:dyDescent="0.25">
      <c r="A7473" s="2">
        <v>43777</v>
      </c>
      <c r="B7473" s="1">
        <v>312</v>
      </c>
      <c r="C7473" s="3">
        <v>500</v>
      </c>
      <c r="D7473" s="13">
        <v>339.23446759259298</v>
      </c>
      <c r="E7473">
        <v>56.35</v>
      </c>
      <c r="F7473" s="15">
        <f t="shared" si="891"/>
        <v>0.85000000000000142</v>
      </c>
      <c r="G7473">
        <v>1.51</v>
      </c>
      <c r="H7473">
        <v>6.04</v>
      </c>
      <c r="I7473">
        <v>223.2</v>
      </c>
      <c r="J7473">
        <v>6.0259999999999998</v>
      </c>
      <c r="K7473">
        <v>67.900000000000006</v>
      </c>
      <c r="L7473">
        <v>0.2175</v>
      </c>
      <c r="M7473">
        <v>0.23130000000000001</v>
      </c>
      <c r="N7473">
        <v>0</v>
      </c>
      <c r="O7473">
        <v>0.6</v>
      </c>
      <c r="R7473">
        <v>12.53</v>
      </c>
      <c r="T7473">
        <f t="shared" si="886"/>
        <v>3120500</v>
      </c>
      <c r="U7473">
        <v>0</v>
      </c>
      <c r="V7473">
        <f t="shared" si="884"/>
        <v>0</v>
      </c>
      <c r="W7473" t="str">
        <f t="shared" si="887"/>
        <v/>
      </c>
      <c r="X7473" t="str">
        <f t="shared" si="888"/>
        <v/>
      </c>
      <c r="Y7473" t="str">
        <f t="shared" si="885"/>
        <v/>
      </c>
      <c r="AA7473" s="16">
        <f t="shared" si="889"/>
        <v>0.63600000000000001</v>
      </c>
      <c r="AB7473" s="16">
        <f t="shared" si="890"/>
        <v>0.30099999999999999</v>
      </c>
      <c r="AC7473" s="16"/>
    </row>
    <row r="7474" spans="1:29" x14ac:dyDescent="0.25">
      <c r="A7474" s="2">
        <v>43777</v>
      </c>
      <c r="B7474" s="1">
        <v>312</v>
      </c>
      <c r="C7474" s="3">
        <v>600</v>
      </c>
      <c r="D7474" s="13">
        <v>339.27613425925898</v>
      </c>
      <c r="E7474">
        <v>55.89</v>
      </c>
      <c r="F7474" s="15">
        <f t="shared" si="891"/>
        <v>0.39000000000000057</v>
      </c>
      <c r="G7474">
        <v>0.5</v>
      </c>
      <c r="H7474">
        <v>5.54</v>
      </c>
      <c r="I7474">
        <v>230.2</v>
      </c>
      <c r="J7474">
        <v>4.6360000000000001</v>
      </c>
      <c r="K7474">
        <v>66.7</v>
      </c>
      <c r="L7474">
        <v>0.2175</v>
      </c>
      <c r="M7474">
        <v>0.23050000000000001</v>
      </c>
      <c r="N7474">
        <v>0</v>
      </c>
      <c r="O7474">
        <v>0.6</v>
      </c>
      <c r="R7474">
        <v>12.53</v>
      </c>
      <c r="T7474">
        <f t="shared" si="886"/>
        <v>3120600</v>
      </c>
      <c r="U7474">
        <v>0</v>
      </c>
      <c r="V7474">
        <f t="shared" si="884"/>
        <v>0</v>
      </c>
      <c r="W7474" t="str">
        <f t="shared" si="887"/>
        <v/>
      </c>
      <c r="X7474" t="str">
        <f t="shared" si="888"/>
        <v/>
      </c>
      <c r="Y7474" t="str">
        <f t="shared" si="885"/>
        <v/>
      </c>
      <c r="AA7474" s="16">
        <f t="shared" si="889"/>
        <v>0.56699999999999995</v>
      </c>
      <c r="AB7474" s="16">
        <f t="shared" si="890"/>
        <v>0.28299999999999997</v>
      </c>
      <c r="AC7474" s="16"/>
    </row>
    <row r="7475" spans="1:29" x14ac:dyDescent="0.25">
      <c r="A7475" s="2">
        <v>43777</v>
      </c>
      <c r="B7475" s="1">
        <v>312</v>
      </c>
      <c r="C7475" s="3">
        <v>700</v>
      </c>
      <c r="D7475" s="13">
        <v>339.31780092592601</v>
      </c>
      <c r="E7475">
        <v>56</v>
      </c>
      <c r="F7475" s="15">
        <f t="shared" si="891"/>
        <v>0.5</v>
      </c>
      <c r="G7475">
        <v>0.5</v>
      </c>
      <c r="H7475">
        <v>3.52</v>
      </c>
      <c r="I7475">
        <v>233.1</v>
      </c>
      <c r="J7475">
        <v>5.05</v>
      </c>
      <c r="K7475">
        <v>67.900000000000006</v>
      </c>
      <c r="L7475">
        <v>0.2175</v>
      </c>
      <c r="M7475">
        <v>0.23050000000000001</v>
      </c>
      <c r="N7475">
        <v>0</v>
      </c>
      <c r="O7475">
        <v>0.6</v>
      </c>
      <c r="R7475">
        <v>12.53</v>
      </c>
      <c r="T7475">
        <f t="shared" si="886"/>
        <v>3120700</v>
      </c>
      <c r="U7475">
        <v>0</v>
      </c>
      <c r="V7475">
        <f t="shared" si="884"/>
        <v>0</v>
      </c>
      <c r="W7475" t="str">
        <f t="shared" si="887"/>
        <v/>
      </c>
      <c r="X7475" t="str">
        <f t="shared" si="888"/>
        <v/>
      </c>
      <c r="Y7475" t="str">
        <f t="shared" si="885"/>
        <v/>
      </c>
      <c r="AA7475" s="16">
        <f t="shared" si="889"/>
        <v>0.59399999999999997</v>
      </c>
      <c r="AB7475" s="16">
        <f t="shared" si="890"/>
        <v>0.28100000000000003</v>
      </c>
      <c r="AC7475" s="16"/>
    </row>
    <row r="7476" spans="1:29" x14ac:dyDescent="0.25">
      <c r="A7476" s="2">
        <v>43777</v>
      </c>
      <c r="B7476" s="1">
        <v>312</v>
      </c>
      <c r="C7476" s="3">
        <v>800</v>
      </c>
      <c r="D7476" s="13">
        <v>339.35946759259298</v>
      </c>
      <c r="E7476">
        <v>55.89</v>
      </c>
      <c r="F7476" s="15">
        <f t="shared" si="891"/>
        <v>0.39000000000000057</v>
      </c>
      <c r="G7476">
        <v>0.5</v>
      </c>
      <c r="H7476">
        <v>3.02</v>
      </c>
      <c r="I7476">
        <v>241.5</v>
      </c>
      <c r="J7476">
        <v>5.4370000000000003</v>
      </c>
      <c r="K7476">
        <v>67</v>
      </c>
      <c r="L7476">
        <v>0.2175</v>
      </c>
      <c r="M7476">
        <v>0.23050000000000001</v>
      </c>
      <c r="N7476">
        <v>0</v>
      </c>
      <c r="O7476">
        <v>8.1</v>
      </c>
      <c r="R7476">
        <v>12.53</v>
      </c>
      <c r="T7476">
        <f t="shared" si="886"/>
        <v>3120800</v>
      </c>
      <c r="U7476">
        <v>45.3</v>
      </c>
      <c r="V7476">
        <f t="shared" si="884"/>
        <v>8.1</v>
      </c>
      <c r="W7476" t="str">
        <f t="shared" si="887"/>
        <v/>
      </c>
      <c r="X7476" t="str">
        <f t="shared" si="888"/>
        <v/>
      </c>
      <c r="Y7476" t="str">
        <f t="shared" si="885"/>
        <v/>
      </c>
      <c r="AA7476" s="16">
        <f t="shared" si="889"/>
        <v>0.60199999999999998</v>
      </c>
      <c r="AB7476" s="16">
        <f t="shared" si="890"/>
        <v>0.29699999999999999</v>
      </c>
      <c r="AC7476" s="16"/>
    </row>
    <row r="7477" spans="1:29" x14ac:dyDescent="0.25">
      <c r="A7477" s="2">
        <v>43777</v>
      </c>
      <c r="B7477" s="1">
        <v>312</v>
      </c>
      <c r="C7477" s="3">
        <v>900</v>
      </c>
      <c r="D7477" s="13">
        <v>339.40113425925898</v>
      </c>
      <c r="E7477">
        <v>55.54</v>
      </c>
      <c r="F7477" s="15">
        <f t="shared" si="891"/>
        <v>3.9999999999999147E-2</v>
      </c>
      <c r="G7477">
        <v>0</v>
      </c>
      <c r="H7477">
        <v>3.02</v>
      </c>
      <c r="I7477">
        <v>219</v>
      </c>
      <c r="J7477">
        <v>5.4880000000000004</v>
      </c>
      <c r="K7477">
        <v>65.7</v>
      </c>
      <c r="L7477">
        <v>0.2175</v>
      </c>
      <c r="M7477">
        <v>0.23050000000000001</v>
      </c>
      <c r="N7477">
        <v>0</v>
      </c>
      <c r="O7477">
        <v>26.9</v>
      </c>
      <c r="R7477">
        <v>12.64</v>
      </c>
      <c r="T7477">
        <f t="shared" si="886"/>
        <v>3120900</v>
      </c>
      <c r="U7477">
        <v>177</v>
      </c>
      <c r="V7477">
        <f t="shared" si="884"/>
        <v>26.9</v>
      </c>
      <c r="W7477" t="str">
        <f t="shared" si="887"/>
        <v/>
      </c>
      <c r="X7477" t="str">
        <f t="shared" si="888"/>
        <v/>
      </c>
      <c r="Y7477" t="str">
        <f t="shared" si="885"/>
        <v/>
      </c>
      <c r="AA7477" s="16">
        <f t="shared" si="889"/>
        <v>0.59299999999999997</v>
      </c>
      <c r="AB7477" s="16">
        <f t="shared" si="890"/>
        <v>0.31</v>
      </c>
      <c r="AC7477" s="16"/>
    </row>
    <row r="7478" spans="1:29" x14ac:dyDescent="0.25">
      <c r="A7478" s="2">
        <v>43777</v>
      </c>
      <c r="B7478" s="1">
        <v>312</v>
      </c>
      <c r="C7478" s="3">
        <v>1000</v>
      </c>
      <c r="D7478" s="13">
        <v>339.44280092592601</v>
      </c>
      <c r="E7478">
        <v>55.42</v>
      </c>
      <c r="F7478" s="15">
        <f t="shared" si="891"/>
        <v>0</v>
      </c>
      <c r="G7478">
        <v>0</v>
      </c>
      <c r="H7478">
        <v>2.52</v>
      </c>
      <c r="I7478">
        <v>216.2</v>
      </c>
      <c r="J7478">
        <v>5.4619999999999997</v>
      </c>
      <c r="K7478">
        <v>65.2</v>
      </c>
      <c r="L7478">
        <v>0.2175</v>
      </c>
      <c r="M7478">
        <v>0.23050000000000001</v>
      </c>
      <c r="N7478">
        <v>0</v>
      </c>
      <c r="O7478">
        <v>48.1</v>
      </c>
      <c r="R7478">
        <v>12.86</v>
      </c>
      <c r="T7478">
        <f t="shared" si="886"/>
        <v>3121000</v>
      </c>
      <c r="U7478">
        <v>294.7</v>
      </c>
      <c r="V7478">
        <f t="shared" si="884"/>
        <v>48.1</v>
      </c>
      <c r="W7478" t="str">
        <f t="shared" si="887"/>
        <v/>
      </c>
      <c r="X7478" t="str">
        <f t="shared" si="888"/>
        <v/>
      </c>
      <c r="Y7478" t="str">
        <f t="shared" si="885"/>
        <v/>
      </c>
      <c r="AA7478" s="16">
        <f t="shared" si="889"/>
        <v>0.58699999999999997</v>
      </c>
      <c r="AB7478" s="16">
        <f t="shared" si="890"/>
        <v>0.313</v>
      </c>
      <c r="AC7478" s="16"/>
    </row>
    <row r="7479" spans="1:29" x14ac:dyDescent="0.25">
      <c r="A7479" s="2">
        <v>43777</v>
      </c>
      <c r="B7479" s="1">
        <v>312</v>
      </c>
      <c r="C7479" s="3">
        <v>1100</v>
      </c>
      <c r="D7479" s="13">
        <v>339.48446759259298</v>
      </c>
      <c r="E7479">
        <v>56.24</v>
      </c>
      <c r="F7479" s="15">
        <f t="shared" si="891"/>
        <v>0.74000000000000199</v>
      </c>
      <c r="G7479">
        <v>0</v>
      </c>
      <c r="H7479">
        <v>1.51</v>
      </c>
      <c r="I7479">
        <v>247.1</v>
      </c>
      <c r="J7479">
        <v>5.282</v>
      </c>
      <c r="K7479">
        <v>65</v>
      </c>
      <c r="L7479">
        <v>0.2175</v>
      </c>
      <c r="M7479">
        <v>0.23050000000000001</v>
      </c>
      <c r="N7479">
        <v>0</v>
      </c>
      <c r="O7479">
        <v>51.9</v>
      </c>
      <c r="R7479">
        <v>13.18</v>
      </c>
      <c r="T7479">
        <f t="shared" si="886"/>
        <v>3121100</v>
      </c>
      <c r="U7479">
        <v>373</v>
      </c>
      <c r="V7479">
        <f t="shared" si="884"/>
        <v>51.9</v>
      </c>
      <c r="W7479" t="str">
        <f t="shared" si="887"/>
        <v/>
      </c>
      <c r="X7479" t="str">
        <f t="shared" si="888"/>
        <v/>
      </c>
      <c r="Y7479" t="str">
        <f t="shared" si="885"/>
        <v/>
      </c>
      <c r="AA7479" s="16">
        <f t="shared" si="889"/>
        <v>0.57799999999999996</v>
      </c>
      <c r="AB7479" s="16">
        <f t="shared" si="890"/>
        <v>0.311</v>
      </c>
      <c r="AC7479" s="16"/>
    </row>
    <row r="7480" spans="1:29" x14ac:dyDescent="0.25">
      <c r="A7480" s="2">
        <v>43777</v>
      </c>
      <c r="B7480" s="1">
        <v>312</v>
      </c>
      <c r="C7480" s="3">
        <v>1200</v>
      </c>
      <c r="D7480" s="13">
        <v>339.52613425925898</v>
      </c>
      <c r="E7480">
        <v>55.89</v>
      </c>
      <c r="F7480" s="15">
        <f t="shared" si="891"/>
        <v>0.39000000000000057</v>
      </c>
      <c r="G7480">
        <v>0</v>
      </c>
      <c r="H7480">
        <v>2.52</v>
      </c>
      <c r="I7480">
        <v>282.2</v>
      </c>
      <c r="J7480">
        <v>6.9649999999999999</v>
      </c>
      <c r="K7480">
        <v>64.3</v>
      </c>
      <c r="L7480">
        <v>0.2175</v>
      </c>
      <c r="M7480">
        <v>0.23050000000000001</v>
      </c>
      <c r="N7480">
        <v>0</v>
      </c>
      <c r="O7480">
        <v>95.6</v>
      </c>
      <c r="R7480">
        <v>13.71</v>
      </c>
      <c r="T7480">
        <f t="shared" si="886"/>
        <v>3121200</v>
      </c>
      <c r="U7480">
        <v>402</v>
      </c>
      <c r="V7480">
        <f t="shared" si="884"/>
        <v>95.6</v>
      </c>
      <c r="W7480" t="str">
        <f t="shared" si="887"/>
        <v/>
      </c>
      <c r="X7480" t="str">
        <f t="shared" si="888"/>
        <v/>
      </c>
      <c r="Y7480" t="str">
        <f t="shared" si="885"/>
        <v/>
      </c>
      <c r="AA7480" s="16">
        <f t="shared" si="889"/>
        <v>0.64200000000000002</v>
      </c>
      <c r="AB7480" s="16">
        <f t="shared" si="890"/>
        <v>0.35599999999999998</v>
      </c>
      <c r="AC7480" s="16"/>
    </row>
    <row r="7481" spans="1:29" x14ac:dyDescent="0.25">
      <c r="A7481" s="2">
        <v>43777</v>
      </c>
      <c r="B7481" s="1">
        <v>312</v>
      </c>
      <c r="C7481" s="3">
        <v>1300</v>
      </c>
      <c r="D7481" s="13">
        <v>339.56780092592601</v>
      </c>
      <c r="E7481">
        <v>54.48</v>
      </c>
      <c r="F7481" s="15">
        <f t="shared" si="891"/>
        <v>0</v>
      </c>
      <c r="G7481">
        <v>0</v>
      </c>
      <c r="H7481">
        <v>1.01</v>
      </c>
      <c r="I7481">
        <v>237.3</v>
      </c>
      <c r="J7481">
        <v>7.2679999999999998</v>
      </c>
      <c r="K7481">
        <v>60.3</v>
      </c>
      <c r="L7481">
        <v>0.2175</v>
      </c>
      <c r="M7481">
        <v>0.23050000000000001</v>
      </c>
      <c r="N7481">
        <v>0</v>
      </c>
      <c r="O7481">
        <v>80.599999999999994</v>
      </c>
      <c r="R7481">
        <v>13.39</v>
      </c>
      <c r="T7481">
        <f t="shared" si="886"/>
        <v>3121300</v>
      </c>
      <c r="U7481">
        <v>379</v>
      </c>
      <c r="V7481">
        <f t="shared" si="884"/>
        <v>80.599999999999994</v>
      </c>
      <c r="W7481" t="str">
        <f t="shared" si="887"/>
        <v/>
      </c>
      <c r="X7481" t="str">
        <f t="shared" si="888"/>
        <v/>
      </c>
      <c r="Y7481" t="str">
        <f t="shared" si="885"/>
        <v/>
      </c>
      <c r="AA7481" s="16">
        <f t="shared" si="889"/>
        <v>0.61499999999999999</v>
      </c>
      <c r="AB7481" s="16">
        <f t="shared" si="890"/>
        <v>0.40500000000000003</v>
      </c>
      <c r="AC7481" s="16"/>
    </row>
    <row r="7482" spans="1:29" x14ac:dyDescent="0.25">
      <c r="A7482" s="2">
        <v>43777</v>
      </c>
      <c r="B7482" s="1">
        <v>312</v>
      </c>
      <c r="C7482" s="3">
        <v>1400</v>
      </c>
      <c r="D7482" s="13">
        <v>339.60946759259298</v>
      </c>
      <c r="E7482">
        <v>54.83</v>
      </c>
      <c r="F7482" s="15">
        <f t="shared" si="891"/>
        <v>0</v>
      </c>
      <c r="G7482">
        <v>0</v>
      </c>
      <c r="H7482">
        <v>1.51</v>
      </c>
      <c r="I7482">
        <v>258.3</v>
      </c>
      <c r="J7482">
        <v>6.2039999999999997</v>
      </c>
      <c r="K7482">
        <v>61</v>
      </c>
      <c r="L7482">
        <v>0.2175</v>
      </c>
      <c r="M7482">
        <v>0.23050000000000001</v>
      </c>
      <c r="N7482">
        <v>0</v>
      </c>
      <c r="O7482">
        <v>44.4</v>
      </c>
      <c r="R7482">
        <v>13.5</v>
      </c>
      <c r="T7482">
        <f t="shared" si="886"/>
        <v>3121400</v>
      </c>
      <c r="U7482">
        <v>306.5</v>
      </c>
      <c r="V7482">
        <f t="shared" si="884"/>
        <v>44.4</v>
      </c>
      <c r="W7482" t="str">
        <f t="shared" si="887"/>
        <v/>
      </c>
      <c r="X7482" t="str">
        <f t="shared" si="888"/>
        <v/>
      </c>
      <c r="Y7482" t="str">
        <f t="shared" si="885"/>
        <v/>
      </c>
      <c r="AA7482" s="16">
        <f t="shared" si="889"/>
        <v>0.57799999999999996</v>
      </c>
      <c r="AB7482" s="16">
        <f t="shared" si="890"/>
        <v>0.37</v>
      </c>
      <c r="AC7482" s="16"/>
    </row>
    <row r="7483" spans="1:29" x14ac:dyDescent="0.25">
      <c r="A7483" s="2">
        <v>43777</v>
      </c>
      <c r="B7483" s="1">
        <v>312</v>
      </c>
      <c r="C7483" s="3">
        <v>1500</v>
      </c>
      <c r="D7483" s="13">
        <v>339.65113425925898</v>
      </c>
      <c r="E7483">
        <v>56.35</v>
      </c>
      <c r="F7483" s="15">
        <f t="shared" si="891"/>
        <v>0.85000000000000142</v>
      </c>
      <c r="G7483">
        <v>0</v>
      </c>
      <c r="H7483">
        <v>0.5</v>
      </c>
      <c r="I7483">
        <v>252.7</v>
      </c>
      <c r="J7483">
        <v>6.23</v>
      </c>
      <c r="K7483">
        <v>65.599999999999994</v>
      </c>
      <c r="L7483">
        <v>0.21820000000000001</v>
      </c>
      <c r="M7483">
        <v>0.23050000000000001</v>
      </c>
      <c r="N7483">
        <v>0</v>
      </c>
      <c r="O7483">
        <v>59.4</v>
      </c>
      <c r="R7483">
        <v>13.5</v>
      </c>
      <c r="T7483">
        <f t="shared" si="886"/>
        <v>3121500</v>
      </c>
      <c r="U7483">
        <v>192.5</v>
      </c>
      <c r="V7483">
        <f t="shared" si="884"/>
        <v>59.4</v>
      </c>
      <c r="W7483" t="str">
        <f t="shared" si="887"/>
        <v/>
      </c>
      <c r="X7483" t="str">
        <f t="shared" si="888"/>
        <v/>
      </c>
      <c r="Y7483" t="str">
        <f t="shared" si="885"/>
        <v/>
      </c>
      <c r="AA7483" s="16">
        <f t="shared" si="889"/>
        <v>0.623</v>
      </c>
      <c r="AB7483" s="16">
        <f t="shared" si="890"/>
        <v>0.32700000000000001</v>
      </c>
      <c r="AC7483" s="16"/>
    </row>
    <row r="7484" spans="1:29" x14ac:dyDescent="0.25">
      <c r="A7484" s="2">
        <v>43777</v>
      </c>
      <c r="B7484" s="1">
        <v>312</v>
      </c>
      <c r="C7484" s="3">
        <v>1600</v>
      </c>
      <c r="D7484" s="13">
        <v>339.69280092592601</v>
      </c>
      <c r="E7484">
        <v>56.47</v>
      </c>
      <c r="F7484" s="15">
        <f t="shared" si="891"/>
        <v>0.96999999999999886</v>
      </c>
      <c r="G7484">
        <v>0</v>
      </c>
      <c r="H7484">
        <v>2.0099999999999998</v>
      </c>
      <c r="I7484">
        <v>233.1</v>
      </c>
      <c r="J7484">
        <v>5.4619999999999997</v>
      </c>
      <c r="K7484">
        <v>62</v>
      </c>
      <c r="L7484">
        <v>0.21820000000000001</v>
      </c>
      <c r="M7484">
        <v>0.23050000000000001</v>
      </c>
      <c r="N7484">
        <v>0</v>
      </c>
      <c r="O7484">
        <v>19.399999999999999</v>
      </c>
      <c r="R7484">
        <v>13.28</v>
      </c>
      <c r="T7484">
        <f t="shared" si="886"/>
        <v>3121600</v>
      </c>
      <c r="U7484">
        <v>59.7</v>
      </c>
      <c r="V7484">
        <f t="shared" si="884"/>
        <v>19.399999999999999</v>
      </c>
      <c r="W7484" t="str">
        <f t="shared" si="887"/>
        <v/>
      </c>
      <c r="X7484" t="str">
        <f t="shared" si="888"/>
        <v/>
      </c>
      <c r="Y7484" t="str">
        <f t="shared" si="885"/>
        <v/>
      </c>
      <c r="AA7484" s="16">
        <f t="shared" si="889"/>
        <v>0.55800000000000005</v>
      </c>
      <c r="AB7484" s="16">
        <f t="shared" si="890"/>
        <v>0.34200000000000003</v>
      </c>
      <c r="AC7484" s="16"/>
    </row>
    <row r="7485" spans="1:29" x14ac:dyDescent="0.25">
      <c r="A7485" s="2">
        <v>43777</v>
      </c>
      <c r="B7485" s="1">
        <v>312</v>
      </c>
      <c r="C7485" s="3">
        <v>1700</v>
      </c>
      <c r="D7485" s="13">
        <v>339.73446759259298</v>
      </c>
      <c r="E7485">
        <v>55.42</v>
      </c>
      <c r="F7485" s="15">
        <f t="shared" si="891"/>
        <v>0</v>
      </c>
      <c r="G7485">
        <v>0</v>
      </c>
      <c r="H7485">
        <v>1.51</v>
      </c>
      <c r="I7485">
        <v>255.5</v>
      </c>
      <c r="J7485">
        <v>3.9580000000000002</v>
      </c>
      <c r="K7485">
        <v>64.900000000000006</v>
      </c>
      <c r="L7485">
        <v>0.21820000000000001</v>
      </c>
      <c r="M7485">
        <v>0.23050000000000001</v>
      </c>
      <c r="N7485">
        <v>0</v>
      </c>
      <c r="O7485">
        <v>0.6</v>
      </c>
      <c r="R7485">
        <v>13.18</v>
      </c>
      <c r="T7485">
        <f t="shared" si="886"/>
        <v>3121700</v>
      </c>
      <c r="U7485">
        <v>0</v>
      </c>
      <c r="V7485">
        <f t="shared" ref="V7485:V7548" si="892">IF(O7485&lt;1,0,ROUND(O7485,1))</f>
        <v>0</v>
      </c>
      <c r="W7485" t="str">
        <f t="shared" si="887"/>
        <v/>
      </c>
      <c r="X7485" t="str">
        <f t="shared" si="888"/>
        <v/>
      </c>
      <c r="Y7485" t="str">
        <f t="shared" ref="Y7485:Y7548" si="893">IF(C7485=2400,ROUND(F7485/100,3),"")</f>
        <v/>
      </c>
      <c r="AA7485" s="16">
        <f t="shared" si="889"/>
        <v>0.52600000000000002</v>
      </c>
      <c r="AB7485" s="16">
        <f t="shared" si="890"/>
        <v>0.28399999999999997</v>
      </c>
      <c r="AC7485" s="16"/>
    </row>
    <row r="7486" spans="1:29" x14ac:dyDescent="0.25">
      <c r="A7486" s="2">
        <v>43777</v>
      </c>
      <c r="B7486" s="1">
        <v>312</v>
      </c>
      <c r="C7486" s="3">
        <v>1800</v>
      </c>
      <c r="D7486" s="13">
        <v>339.77613425925898</v>
      </c>
      <c r="E7486">
        <v>55.77</v>
      </c>
      <c r="F7486" s="15">
        <f t="shared" si="891"/>
        <v>0.27000000000000313</v>
      </c>
      <c r="G7486">
        <v>0</v>
      </c>
      <c r="H7486">
        <v>2.52</v>
      </c>
      <c r="I7486">
        <v>289.2</v>
      </c>
      <c r="J7486">
        <v>3.67</v>
      </c>
      <c r="K7486">
        <v>66.400000000000006</v>
      </c>
      <c r="L7486">
        <v>0.21820000000000001</v>
      </c>
      <c r="M7486">
        <v>0.23130000000000001</v>
      </c>
      <c r="N7486">
        <v>0</v>
      </c>
      <c r="O7486">
        <v>0.6</v>
      </c>
      <c r="R7486">
        <v>12.96</v>
      </c>
      <c r="T7486">
        <f t="shared" si="886"/>
        <v>3121800</v>
      </c>
      <c r="U7486">
        <v>0</v>
      </c>
      <c r="V7486">
        <f t="shared" si="892"/>
        <v>0</v>
      </c>
      <c r="W7486" t="str">
        <f t="shared" si="887"/>
        <v/>
      </c>
      <c r="X7486" t="str">
        <f t="shared" si="888"/>
        <v/>
      </c>
      <c r="Y7486" t="str">
        <f t="shared" si="893"/>
        <v/>
      </c>
      <c r="AA7486" s="16">
        <f t="shared" si="889"/>
        <v>0.52700000000000002</v>
      </c>
      <c r="AB7486" s="16">
        <f t="shared" si="890"/>
        <v>0.26700000000000002</v>
      </c>
      <c r="AC7486" s="16"/>
    </row>
    <row r="7487" spans="1:29" x14ac:dyDescent="0.25">
      <c r="A7487" s="2">
        <v>43777</v>
      </c>
      <c r="B7487" s="1">
        <v>312</v>
      </c>
      <c r="C7487" s="3">
        <v>1900</v>
      </c>
      <c r="D7487" s="13">
        <v>339.81780092592601</v>
      </c>
      <c r="E7487">
        <v>55.77</v>
      </c>
      <c r="F7487" s="15">
        <f t="shared" si="891"/>
        <v>0.27000000000000313</v>
      </c>
      <c r="G7487">
        <v>0</v>
      </c>
      <c r="H7487">
        <v>2.0099999999999998</v>
      </c>
      <c r="I7487">
        <v>255.5</v>
      </c>
      <c r="J7487">
        <v>3.089</v>
      </c>
      <c r="K7487">
        <v>63</v>
      </c>
      <c r="L7487">
        <v>0.21820000000000001</v>
      </c>
      <c r="M7487">
        <v>0.23050000000000001</v>
      </c>
      <c r="N7487">
        <v>0</v>
      </c>
      <c r="O7487">
        <v>0.6</v>
      </c>
      <c r="R7487">
        <v>12.86</v>
      </c>
      <c r="T7487">
        <f t="shared" si="886"/>
        <v>3121900</v>
      </c>
      <c r="U7487">
        <v>0</v>
      </c>
      <c r="V7487">
        <f t="shared" si="892"/>
        <v>0</v>
      </c>
      <c r="W7487" t="str">
        <f t="shared" si="887"/>
        <v/>
      </c>
      <c r="X7487" t="str">
        <f t="shared" si="888"/>
        <v/>
      </c>
      <c r="Y7487" t="str">
        <f t="shared" si="893"/>
        <v/>
      </c>
      <c r="AA7487" s="16">
        <f t="shared" si="889"/>
        <v>0.48</v>
      </c>
      <c r="AB7487" s="16">
        <f t="shared" si="890"/>
        <v>0.28199999999999997</v>
      </c>
      <c r="AC7487" s="16"/>
    </row>
    <row r="7488" spans="1:29" x14ac:dyDescent="0.25">
      <c r="A7488" s="2">
        <v>43777</v>
      </c>
      <c r="B7488" s="1">
        <v>312</v>
      </c>
      <c r="C7488" s="3">
        <v>2000</v>
      </c>
      <c r="D7488" s="13">
        <v>339.85946759259298</v>
      </c>
      <c r="E7488">
        <v>56.47</v>
      </c>
      <c r="F7488" s="15">
        <f t="shared" si="891"/>
        <v>0.96999999999999886</v>
      </c>
      <c r="G7488">
        <v>0</v>
      </c>
      <c r="H7488">
        <v>2.0099999999999998</v>
      </c>
      <c r="I7488">
        <v>268.10000000000002</v>
      </c>
      <c r="J7488">
        <v>2.77</v>
      </c>
      <c r="K7488">
        <v>60</v>
      </c>
      <c r="L7488">
        <v>0.21820000000000001</v>
      </c>
      <c r="M7488">
        <v>0.23050000000000001</v>
      </c>
      <c r="N7488">
        <v>0</v>
      </c>
      <c r="O7488">
        <v>0.6</v>
      </c>
      <c r="R7488">
        <v>12.75</v>
      </c>
      <c r="T7488">
        <f t="shared" si="886"/>
        <v>3122000</v>
      </c>
      <c r="U7488">
        <v>0</v>
      </c>
      <c r="V7488">
        <f t="shared" si="892"/>
        <v>0</v>
      </c>
      <c r="W7488" t="str">
        <f t="shared" si="887"/>
        <v/>
      </c>
      <c r="X7488" t="str">
        <f t="shared" si="888"/>
        <v/>
      </c>
      <c r="Y7488" t="str">
        <f t="shared" si="893"/>
        <v/>
      </c>
      <c r="AA7488" s="16">
        <f t="shared" si="889"/>
        <v>0.44700000000000001</v>
      </c>
      <c r="AB7488" s="16">
        <f t="shared" si="890"/>
        <v>0.29799999999999999</v>
      </c>
      <c r="AC7488" s="16"/>
    </row>
    <row r="7489" spans="1:29" x14ac:dyDescent="0.25">
      <c r="A7489" s="2">
        <v>43777</v>
      </c>
      <c r="B7489" s="1">
        <v>312</v>
      </c>
      <c r="C7489" s="3">
        <v>2100</v>
      </c>
      <c r="D7489" s="13">
        <v>339.90113425925898</v>
      </c>
      <c r="E7489">
        <v>56.82</v>
      </c>
      <c r="F7489" s="15">
        <f t="shared" si="891"/>
        <v>1.3200000000000003</v>
      </c>
      <c r="G7489">
        <v>0</v>
      </c>
      <c r="H7489">
        <v>2.52</v>
      </c>
      <c r="I7489">
        <v>256.89999999999998</v>
      </c>
      <c r="J7489">
        <v>3.722</v>
      </c>
      <c r="K7489">
        <v>56.1</v>
      </c>
      <c r="L7489">
        <v>0.2175</v>
      </c>
      <c r="M7489">
        <v>0.23050000000000001</v>
      </c>
      <c r="N7489">
        <v>0</v>
      </c>
      <c r="O7489">
        <v>0.6</v>
      </c>
      <c r="R7489">
        <v>12.75</v>
      </c>
      <c r="T7489">
        <f t="shared" si="886"/>
        <v>3122100</v>
      </c>
      <c r="U7489">
        <v>0</v>
      </c>
      <c r="V7489">
        <f t="shared" si="892"/>
        <v>0</v>
      </c>
      <c r="W7489" t="str">
        <f t="shared" si="887"/>
        <v/>
      </c>
      <c r="X7489" t="str">
        <f t="shared" si="888"/>
        <v/>
      </c>
      <c r="Y7489" t="str">
        <f t="shared" si="893"/>
        <v/>
      </c>
      <c r="AA7489" s="16">
        <f t="shared" si="889"/>
        <v>0.44700000000000001</v>
      </c>
      <c r="AB7489" s="16">
        <f t="shared" si="890"/>
        <v>0.35</v>
      </c>
      <c r="AC7489" s="16"/>
    </row>
    <row r="7490" spans="1:29" x14ac:dyDescent="0.25">
      <c r="A7490" s="2">
        <v>43777</v>
      </c>
      <c r="B7490" s="1">
        <v>312</v>
      </c>
      <c r="C7490" s="3">
        <v>2200</v>
      </c>
      <c r="D7490" s="13">
        <v>339.94280092592601</v>
      </c>
      <c r="E7490">
        <v>56.94</v>
      </c>
      <c r="F7490" s="15">
        <f t="shared" si="891"/>
        <v>1.4399999999999977</v>
      </c>
      <c r="G7490">
        <v>0.5</v>
      </c>
      <c r="H7490">
        <v>5.03</v>
      </c>
      <c r="I7490">
        <v>227.4</v>
      </c>
      <c r="J7490">
        <v>4.6100000000000003</v>
      </c>
      <c r="K7490">
        <v>47.3</v>
      </c>
      <c r="L7490">
        <v>0.21820000000000001</v>
      </c>
      <c r="M7490">
        <v>0.2298</v>
      </c>
      <c r="N7490">
        <v>0</v>
      </c>
      <c r="O7490">
        <v>0.6</v>
      </c>
      <c r="R7490">
        <v>12.75</v>
      </c>
      <c r="T7490">
        <f t="shared" si="886"/>
        <v>3122200</v>
      </c>
      <c r="U7490">
        <v>0</v>
      </c>
      <c r="V7490">
        <f t="shared" si="892"/>
        <v>0</v>
      </c>
      <c r="W7490" t="str">
        <f t="shared" si="887"/>
        <v/>
      </c>
      <c r="X7490" t="str">
        <f t="shared" si="888"/>
        <v/>
      </c>
      <c r="Y7490" t="str">
        <f t="shared" si="893"/>
        <v/>
      </c>
      <c r="AA7490" s="16">
        <f t="shared" si="889"/>
        <v>0.40100000000000002</v>
      </c>
      <c r="AB7490" s="16">
        <f t="shared" si="890"/>
        <v>0.44700000000000001</v>
      </c>
      <c r="AC7490" s="16"/>
    </row>
    <row r="7491" spans="1:29" x14ac:dyDescent="0.25">
      <c r="A7491" s="2">
        <v>43777</v>
      </c>
      <c r="B7491" s="1">
        <v>312</v>
      </c>
      <c r="C7491" s="3">
        <v>2300</v>
      </c>
      <c r="D7491" s="13">
        <v>339.98446759259298</v>
      </c>
      <c r="E7491">
        <v>57.06</v>
      </c>
      <c r="F7491" s="15">
        <f t="shared" si="891"/>
        <v>1.5600000000000023</v>
      </c>
      <c r="G7491">
        <v>1.51</v>
      </c>
      <c r="H7491">
        <v>4.53</v>
      </c>
      <c r="I7491">
        <v>213.4</v>
      </c>
      <c r="J7491">
        <v>4.194</v>
      </c>
      <c r="K7491">
        <v>45.5</v>
      </c>
      <c r="L7491">
        <v>0.21820000000000001</v>
      </c>
      <c r="M7491">
        <v>0.2298</v>
      </c>
      <c r="N7491">
        <v>0</v>
      </c>
      <c r="O7491">
        <v>0.6</v>
      </c>
      <c r="R7491">
        <v>12.64</v>
      </c>
      <c r="T7491">
        <f t="shared" si="886"/>
        <v>3122300</v>
      </c>
      <c r="U7491">
        <v>0</v>
      </c>
      <c r="V7491">
        <f t="shared" si="892"/>
        <v>0</v>
      </c>
      <c r="W7491" t="str">
        <f t="shared" si="887"/>
        <v/>
      </c>
      <c r="X7491" t="str">
        <f t="shared" si="888"/>
        <v/>
      </c>
      <c r="Y7491" t="str">
        <f t="shared" si="893"/>
        <v/>
      </c>
      <c r="AA7491" s="16">
        <f t="shared" si="889"/>
        <v>0.375</v>
      </c>
      <c r="AB7491" s="16">
        <f t="shared" si="890"/>
        <v>0.44900000000000001</v>
      </c>
      <c r="AC7491" s="16"/>
    </row>
    <row r="7492" spans="1:29" x14ac:dyDescent="0.25">
      <c r="A7492" s="2">
        <v>43777</v>
      </c>
      <c r="B7492" s="1">
        <v>312</v>
      </c>
      <c r="C7492" s="3">
        <v>2400</v>
      </c>
      <c r="D7492" s="13">
        <v>340.02613425925898</v>
      </c>
      <c r="E7492">
        <v>56.47</v>
      </c>
      <c r="F7492" s="15">
        <f t="shared" si="891"/>
        <v>0.96999999999999886</v>
      </c>
      <c r="G7492">
        <v>1.51</v>
      </c>
      <c r="H7492">
        <v>4.53</v>
      </c>
      <c r="I7492">
        <v>230.2</v>
      </c>
      <c r="J7492">
        <v>3.7490000000000001</v>
      </c>
      <c r="K7492">
        <v>49.4</v>
      </c>
      <c r="L7492">
        <v>0.2175</v>
      </c>
      <c r="M7492">
        <v>0.2298</v>
      </c>
      <c r="N7492">
        <v>0</v>
      </c>
      <c r="O7492">
        <v>0.6</v>
      </c>
      <c r="R7492">
        <v>12.64</v>
      </c>
      <c r="T7492">
        <f t="shared" si="886"/>
        <v>3122400</v>
      </c>
      <c r="U7492">
        <v>0</v>
      </c>
      <c r="V7492">
        <f t="shared" si="892"/>
        <v>0</v>
      </c>
      <c r="W7492">
        <f t="shared" si="887"/>
        <v>0.218</v>
      </c>
      <c r="X7492">
        <f t="shared" si="888"/>
        <v>0.23</v>
      </c>
      <c r="Y7492">
        <f t="shared" si="893"/>
        <v>0.01</v>
      </c>
      <c r="AA7492" s="16">
        <f t="shared" si="889"/>
        <v>0.39500000000000002</v>
      </c>
      <c r="AB7492" s="16">
        <f t="shared" si="890"/>
        <v>0.40500000000000003</v>
      </c>
      <c r="AC7492" s="16"/>
    </row>
    <row r="7493" spans="1:29" x14ac:dyDescent="0.25">
      <c r="A7493" s="2">
        <v>43778</v>
      </c>
      <c r="B7493" s="1">
        <v>313</v>
      </c>
      <c r="C7493" s="3">
        <v>100</v>
      </c>
      <c r="D7493" s="13">
        <v>340.06780092592601</v>
      </c>
      <c r="E7493">
        <v>56.59</v>
      </c>
      <c r="F7493" s="15">
        <f t="shared" si="891"/>
        <v>1.0900000000000034</v>
      </c>
      <c r="G7493">
        <v>0.5</v>
      </c>
      <c r="H7493">
        <v>3.52</v>
      </c>
      <c r="I7493">
        <v>234.5</v>
      </c>
      <c r="J7493">
        <v>2.903</v>
      </c>
      <c r="K7493">
        <v>54.2</v>
      </c>
      <c r="L7493">
        <v>0.2175</v>
      </c>
      <c r="M7493">
        <v>0.2298</v>
      </c>
      <c r="N7493">
        <v>0</v>
      </c>
      <c r="O7493">
        <v>0.6</v>
      </c>
      <c r="R7493">
        <v>12.64</v>
      </c>
      <c r="T7493">
        <f t="shared" ref="T7493:T7556" si="894">B7493*10000+C7493</f>
        <v>3130100</v>
      </c>
      <c r="U7493">
        <v>0</v>
      </c>
      <c r="V7493">
        <f t="shared" si="892"/>
        <v>0</v>
      </c>
      <c r="W7493" t="str">
        <f t="shared" ref="W7493:W7556" si="895">IF(C7493=2400,ROUND(L7493,3),"")</f>
        <v/>
      </c>
      <c r="X7493" t="str">
        <f t="shared" ref="X7493:X7556" si="896">IF(C7493=2400,ROUND(M7493,3),"")</f>
        <v/>
      </c>
      <c r="Y7493" t="str">
        <f t="shared" si="893"/>
        <v/>
      </c>
      <c r="AA7493" s="16">
        <f t="shared" ref="AA7493:AA7556" si="897">ROUND((0.6105*(EXP((17.273*J7493)/(J7493+237.3))))*K7493/100,3)</f>
        <v>0.40799999999999997</v>
      </c>
      <c r="AB7493" s="16">
        <f t="shared" ref="AB7493:AB7556" si="898">ROUND(AA7493/K7493*(100-K7493),3)</f>
        <v>0.34499999999999997</v>
      </c>
      <c r="AC7493" s="16"/>
    </row>
    <row r="7494" spans="1:29" x14ac:dyDescent="0.25">
      <c r="A7494" s="2">
        <v>43778</v>
      </c>
      <c r="B7494" s="1">
        <v>313</v>
      </c>
      <c r="C7494" s="3">
        <v>200</v>
      </c>
      <c r="D7494" s="13">
        <v>340.10946759259298</v>
      </c>
      <c r="E7494">
        <v>55.07</v>
      </c>
      <c r="F7494" s="15">
        <f t="shared" si="891"/>
        <v>0</v>
      </c>
      <c r="G7494">
        <v>1.51</v>
      </c>
      <c r="H7494">
        <v>8.56</v>
      </c>
      <c r="I7494">
        <v>249.9</v>
      </c>
      <c r="J7494">
        <v>2.85</v>
      </c>
      <c r="K7494">
        <v>57</v>
      </c>
      <c r="L7494">
        <v>0.2175</v>
      </c>
      <c r="M7494">
        <v>0.2298</v>
      </c>
      <c r="N7494">
        <v>0</v>
      </c>
      <c r="O7494">
        <v>0.6</v>
      </c>
      <c r="R7494">
        <v>12.64</v>
      </c>
      <c r="T7494">
        <f t="shared" si="894"/>
        <v>3130200</v>
      </c>
      <c r="U7494">
        <v>0</v>
      </c>
      <c r="V7494">
        <f t="shared" si="892"/>
        <v>0</v>
      </c>
      <c r="W7494" t="str">
        <f t="shared" si="895"/>
        <v/>
      </c>
      <c r="X7494" t="str">
        <f t="shared" si="896"/>
        <v/>
      </c>
      <c r="Y7494" t="str">
        <f t="shared" si="893"/>
        <v/>
      </c>
      <c r="AA7494" s="16">
        <f t="shared" si="897"/>
        <v>0.42699999999999999</v>
      </c>
      <c r="AB7494" s="16">
        <f t="shared" si="898"/>
        <v>0.32200000000000001</v>
      </c>
      <c r="AC7494" s="16"/>
    </row>
    <row r="7495" spans="1:29" x14ac:dyDescent="0.25">
      <c r="A7495" s="2">
        <v>43778</v>
      </c>
      <c r="B7495" s="1">
        <v>313</v>
      </c>
      <c r="C7495" s="3">
        <v>300</v>
      </c>
      <c r="D7495" s="13">
        <v>340.15113425925898</v>
      </c>
      <c r="E7495">
        <v>53.66</v>
      </c>
      <c r="F7495" s="15">
        <f t="shared" si="891"/>
        <v>0</v>
      </c>
      <c r="G7495">
        <v>3.52</v>
      </c>
      <c r="H7495">
        <v>10.57</v>
      </c>
      <c r="I7495">
        <v>234.5</v>
      </c>
      <c r="J7495">
        <v>0.41199999999999998</v>
      </c>
      <c r="K7495">
        <v>83</v>
      </c>
      <c r="L7495">
        <v>0.2175</v>
      </c>
      <c r="M7495">
        <v>0.2298</v>
      </c>
      <c r="N7495">
        <v>0</v>
      </c>
      <c r="O7495">
        <v>0.6</v>
      </c>
      <c r="R7495">
        <v>12.64</v>
      </c>
      <c r="T7495">
        <f t="shared" si="894"/>
        <v>3130300</v>
      </c>
      <c r="U7495">
        <v>0</v>
      </c>
      <c r="V7495">
        <f t="shared" si="892"/>
        <v>0</v>
      </c>
      <c r="W7495" t="str">
        <f t="shared" si="895"/>
        <v/>
      </c>
      <c r="X7495" t="str">
        <f t="shared" si="896"/>
        <v/>
      </c>
      <c r="Y7495" t="str">
        <f t="shared" si="893"/>
        <v/>
      </c>
      <c r="AA7495" s="16">
        <f t="shared" si="897"/>
        <v>0.52200000000000002</v>
      </c>
      <c r="AB7495" s="16">
        <f t="shared" si="898"/>
        <v>0.107</v>
      </c>
      <c r="AC7495" s="16"/>
    </row>
    <row r="7496" spans="1:29" x14ac:dyDescent="0.25">
      <c r="A7496" s="2">
        <v>43778</v>
      </c>
      <c r="B7496" s="1">
        <v>313</v>
      </c>
      <c r="C7496" s="3">
        <v>400</v>
      </c>
      <c r="D7496" s="13">
        <v>340.19280092592601</v>
      </c>
      <c r="E7496">
        <v>53.9</v>
      </c>
      <c r="F7496" s="15">
        <f t="shared" si="891"/>
        <v>0</v>
      </c>
      <c r="G7496">
        <v>3.52</v>
      </c>
      <c r="H7496">
        <v>8.56</v>
      </c>
      <c r="I7496">
        <v>230.2</v>
      </c>
      <c r="J7496">
        <v>1.48</v>
      </c>
      <c r="K7496">
        <v>83.8</v>
      </c>
      <c r="L7496">
        <v>0.2175</v>
      </c>
      <c r="M7496">
        <v>0.2291</v>
      </c>
      <c r="N7496">
        <v>0</v>
      </c>
      <c r="O7496">
        <v>0.6</v>
      </c>
      <c r="R7496">
        <v>12.53</v>
      </c>
      <c r="T7496">
        <f t="shared" si="894"/>
        <v>3130400</v>
      </c>
      <c r="U7496">
        <v>0</v>
      </c>
      <c r="V7496">
        <f t="shared" si="892"/>
        <v>0</v>
      </c>
      <c r="W7496" t="str">
        <f t="shared" si="895"/>
        <v/>
      </c>
      <c r="X7496" t="str">
        <f t="shared" si="896"/>
        <v/>
      </c>
      <c r="Y7496" t="str">
        <f t="shared" si="893"/>
        <v/>
      </c>
      <c r="AA7496" s="16">
        <f t="shared" si="897"/>
        <v>0.56899999999999995</v>
      </c>
      <c r="AB7496" s="16">
        <f t="shared" si="898"/>
        <v>0.11</v>
      </c>
      <c r="AC7496" s="16"/>
    </row>
    <row r="7497" spans="1:29" x14ac:dyDescent="0.25">
      <c r="A7497" s="2">
        <v>43778</v>
      </c>
      <c r="B7497" s="1">
        <v>313</v>
      </c>
      <c r="C7497" s="3">
        <v>500</v>
      </c>
      <c r="D7497" s="13">
        <v>340.23446759259298</v>
      </c>
      <c r="E7497">
        <v>54.95</v>
      </c>
      <c r="F7497" s="15">
        <f t="shared" si="891"/>
        <v>0</v>
      </c>
      <c r="G7497">
        <v>3.02</v>
      </c>
      <c r="H7497">
        <v>8.56</v>
      </c>
      <c r="I7497">
        <v>228.8</v>
      </c>
      <c r="J7497">
        <v>1.5609999999999999</v>
      </c>
      <c r="K7497">
        <v>82.4</v>
      </c>
      <c r="L7497">
        <v>0.2175</v>
      </c>
      <c r="M7497">
        <v>0.2291</v>
      </c>
      <c r="N7497">
        <v>0</v>
      </c>
      <c r="O7497">
        <v>0.6</v>
      </c>
      <c r="R7497">
        <v>12.53</v>
      </c>
      <c r="T7497">
        <f t="shared" si="894"/>
        <v>3130500</v>
      </c>
      <c r="U7497">
        <v>0</v>
      </c>
      <c r="V7497">
        <f t="shared" si="892"/>
        <v>0</v>
      </c>
      <c r="W7497" t="str">
        <f t="shared" si="895"/>
        <v/>
      </c>
      <c r="X7497" t="str">
        <f t="shared" si="896"/>
        <v/>
      </c>
      <c r="Y7497" t="str">
        <f t="shared" si="893"/>
        <v/>
      </c>
      <c r="AA7497" s="16">
        <f t="shared" si="897"/>
        <v>0.56299999999999994</v>
      </c>
      <c r="AB7497" s="16">
        <f t="shared" si="898"/>
        <v>0.12</v>
      </c>
      <c r="AC7497" s="16"/>
    </row>
    <row r="7498" spans="1:29" x14ac:dyDescent="0.25">
      <c r="A7498" s="2">
        <v>43778</v>
      </c>
      <c r="B7498" s="1">
        <v>313</v>
      </c>
      <c r="C7498" s="3">
        <v>600</v>
      </c>
      <c r="D7498" s="13">
        <v>340.27613425925898</v>
      </c>
      <c r="E7498">
        <v>54.25</v>
      </c>
      <c r="F7498" s="15">
        <f t="shared" ref="F7498:F7561" si="899">IF(E7498&gt;F$2,E7498-F$2,0)</f>
        <v>0</v>
      </c>
      <c r="G7498">
        <v>2.0099999999999998</v>
      </c>
      <c r="H7498">
        <v>7.05</v>
      </c>
      <c r="I7498">
        <v>241.5</v>
      </c>
      <c r="J7498">
        <v>1.262</v>
      </c>
      <c r="K7498">
        <v>81.099999999999994</v>
      </c>
      <c r="L7498">
        <v>0.2175</v>
      </c>
      <c r="M7498">
        <v>0.2291</v>
      </c>
      <c r="N7498">
        <v>0.2</v>
      </c>
      <c r="O7498">
        <v>0.6</v>
      </c>
      <c r="R7498">
        <v>12.53</v>
      </c>
      <c r="T7498">
        <f t="shared" si="894"/>
        <v>3130600</v>
      </c>
      <c r="U7498">
        <v>0</v>
      </c>
      <c r="V7498">
        <f t="shared" si="892"/>
        <v>0</v>
      </c>
      <c r="W7498" t="str">
        <f t="shared" si="895"/>
        <v/>
      </c>
      <c r="X7498" t="str">
        <f t="shared" si="896"/>
        <v/>
      </c>
      <c r="Y7498" t="str">
        <f t="shared" si="893"/>
        <v/>
      </c>
      <c r="AA7498" s="16">
        <f t="shared" si="897"/>
        <v>0.54200000000000004</v>
      </c>
      <c r="AB7498" s="16">
        <f t="shared" si="898"/>
        <v>0.126</v>
      </c>
      <c r="AC7498" s="16"/>
    </row>
    <row r="7499" spans="1:29" x14ac:dyDescent="0.25">
      <c r="A7499" s="2">
        <v>43778</v>
      </c>
      <c r="B7499" s="1">
        <v>313</v>
      </c>
      <c r="C7499" s="3">
        <v>700</v>
      </c>
      <c r="D7499" s="13">
        <v>340.31780092592601</v>
      </c>
      <c r="E7499">
        <v>54.72</v>
      </c>
      <c r="F7499" s="15">
        <f t="shared" si="899"/>
        <v>0</v>
      </c>
      <c r="G7499">
        <v>1.01</v>
      </c>
      <c r="H7499">
        <v>5.54</v>
      </c>
      <c r="I7499">
        <v>235.9</v>
      </c>
      <c r="J7499">
        <v>1.208</v>
      </c>
      <c r="K7499">
        <v>83.6</v>
      </c>
      <c r="L7499">
        <v>0.2175</v>
      </c>
      <c r="M7499">
        <v>0.2291</v>
      </c>
      <c r="N7499">
        <v>0</v>
      </c>
      <c r="O7499">
        <v>0.6</v>
      </c>
      <c r="R7499">
        <v>12.53</v>
      </c>
      <c r="T7499">
        <f t="shared" si="894"/>
        <v>3130700</v>
      </c>
      <c r="U7499">
        <v>0</v>
      </c>
      <c r="V7499">
        <f t="shared" si="892"/>
        <v>0</v>
      </c>
      <c r="W7499" t="str">
        <f t="shared" si="895"/>
        <v/>
      </c>
      <c r="X7499" t="str">
        <f t="shared" si="896"/>
        <v/>
      </c>
      <c r="Y7499" t="str">
        <f t="shared" si="893"/>
        <v/>
      </c>
      <c r="AA7499" s="16">
        <f t="shared" si="897"/>
        <v>0.55700000000000005</v>
      </c>
      <c r="AB7499" s="16">
        <f t="shared" si="898"/>
        <v>0.109</v>
      </c>
      <c r="AC7499" s="16"/>
    </row>
    <row r="7500" spans="1:29" x14ac:dyDescent="0.25">
      <c r="A7500" s="2">
        <v>43778</v>
      </c>
      <c r="B7500" s="1">
        <v>313</v>
      </c>
      <c r="C7500" s="3">
        <v>800</v>
      </c>
      <c r="D7500" s="13">
        <v>340.35946759259298</v>
      </c>
      <c r="E7500">
        <v>55.07</v>
      </c>
      <c r="F7500" s="15">
        <f t="shared" si="899"/>
        <v>0</v>
      </c>
      <c r="G7500">
        <v>1.51</v>
      </c>
      <c r="H7500">
        <v>4.53</v>
      </c>
      <c r="I7500">
        <v>226</v>
      </c>
      <c r="J7500">
        <v>1.153</v>
      </c>
      <c r="K7500">
        <v>85.3</v>
      </c>
      <c r="L7500">
        <v>0.2175</v>
      </c>
      <c r="M7500">
        <v>0.2291</v>
      </c>
      <c r="N7500">
        <v>0</v>
      </c>
      <c r="O7500">
        <v>10.6</v>
      </c>
      <c r="R7500">
        <v>12.53</v>
      </c>
      <c r="T7500">
        <f t="shared" si="894"/>
        <v>3130800</v>
      </c>
      <c r="U7500">
        <v>42.5</v>
      </c>
      <c r="V7500">
        <f t="shared" si="892"/>
        <v>10.6</v>
      </c>
      <c r="W7500" t="str">
        <f t="shared" si="895"/>
        <v/>
      </c>
      <c r="X7500" t="str">
        <f t="shared" si="896"/>
        <v/>
      </c>
      <c r="Y7500" t="str">
        <f t="shared" si="893"/>
        <v/>
      </c>
      <c r="AA7500" s="16">
        <f t="shared" si="897"/>
        <v>0.56599999999999995</v>
      </c>
      <c r="AB7500" s="16">
        <f t="shared" si="898"/>
        <v>9.8000000000000004E-2</v>
      </c>
      <c r="AC7500" s="16"/>
    </row>
    <row r="7501" spans="1:29" x14ac:dyDescent="0.25">
      <c r="A7501" s="2">
        <v>43778</v>
      </c>
      <c r="B7501" s="1">
        <v>313</v>
      </c>
      <c r="C7501" s="3">
        <v>900</v>
      </c>
      <c r="D7501" s="13">
        <v>340.40113425925898</v>
      </c>
      <c r="E7501">
        <v>55.3</v>
      </c>
      <c r="F7501" s="15">
        <f t="shared" si="899"/>
        <v>0</v>
      </c>
      <c r="G7501">
        <v>0.5</v>
      </c>
      <c r="H7501">
        <v>3.52</v>
      </c>
      <c r="I7501">
        <v>214.8</v>
      </c>
      <c r="J7501">
        <v>1.208</v>
      </c>
      <c r="K7501">
        <v>86.2</v>
      </c>
      <c r="L7501">
        <v>0.2175</v>
      </c>
      <c r="M7501">
        <v>0.2291</v>
      </c>
      <c r="N7501">
        <v>0</v>
      </c>
      <c r="O7501">
        <v>34.4</v>
      </c>
      <c r="R7501">
        <v>12.86</v>
      </c>
      <c r="T7501">
        <f t="shared" si="894"/>
        <v>3130900</v>
      </c>
      <c r="U7501">
        <v>172.5</v>
      </c>
      <c r="V7501">
        <f t="shared" si="892"/>
        <v>34.4</v>
      </c>
      <c r="W7501" t="str">
        <f t="shared" si="895"/>
        <v/>
      </c>
      <c r="X7501" t="str">
        <f t="shared" si="896"/>
        <v/>
      </c>
      <c r="Y7501" t="str">
        <f t="shared" si="893"/>
        <v/>
      </c>
      <c r="AA7501" s="16">
        <f t="shared" si="897"/>
        <v>0.57399999999999995</v>
      </c>
      <c r="AB7501" s="16">
        <f t="shared" si="898"/>
        <v>9.1999999999999998E-2</v>
      </c>
      <c r="AC7501" s="16"/>
    </row>
    <row r="7502" spans="1:29" x14ac:dyDescent="0.25">
      <c r="A7502" s="2">
        <v>43778</v>
      </c>
      <c r="B7502" s="1">
        <v>313</v>
      </c>
      <c r="C7502" s="3">
        <v>1000</v>
      </c>
      <c r="D7502" s="13">
        <v>340.44280092592601</v>
      </c>
      <c r="E7502">
        <v>54.37</v>
      </c>
      <c r="F7502" s="15">
        <f t="shared" si="899"/>
        <v>0</v>
      </c>
      <c r="G7502">
        <v>0.5</v>
      </c>
      <c r="H7502">
        <v>3.02</v>
      </c>
      <c r="I7502">
        <v>217.6</v>
      </c>
      <c r="J7502">
        <v>2.2890000000000001</v>
      </c>
      <c r="K7502">
        <v>86.1</v>
      </c>
      <c r="L7502">
        <v>0.2175</v>
      </c>
      <c r="M7502">
        <v>0.2291</v>
      </c>
      <c r="N7502">
        <v>0</v>
      </c>
      <c r="O7502">
        <v>121.9</v>
      </c>
      <c r="R7502">
        <v>13.28</v>
      </c>
      <c r="T7502">
        <f t="shared" si="894"/>
        <v>3131000</v>
      </c>
      <c r="U7502">
        <v>289.8</v>
      </c>
      <c r="V7502">
        <f t="shared" si="892"/>
        <v>121.9</v>
      </c>
      <c r="W7502" t="str">
        <f t="shared" si="895"/>
        <v/>
      </c>
      <c r="X7502" t="str">
        <f t="shared" si="896"/>
        <v/>
      </c>
      <c r="Y7502" t="str">
        <f t="shared" si="893"/>
        <v/>
      </c>
      <c r="AA7502" s="16">
        <f t="shared" si="897"/>
        <v>0.62</v>
      </c>
      <c r="AB7502" s="16">
        <f t="shared" si="898"/>
        <v>0.1</v>
      </c>
      <c r="AC7502" s="16"/>
    </row>
    <row r="7503" spans="1:29" x14ac:dyDescent="0.25">
      <c r="A7503" s="2">
        <v>43778</v>
      </c>
      <c r="B7503" s="1">
        <v>313</v>
      </c>
      <c r="C7503" s="3">
        <v>1100</v>
      </c>
      <c r="D7503" s="13">
        <v>340.48446759259298</v>
      </c>
      <c r="E7503">
        <v>53.9</v>
      </c>
      <c r="F7503" s="15">
        <f t="shared" si="899"/>
        <v>0</v>
      </c>
      <c r="G7503">
        <v>1.01</v>
      </c>
      <c r="H7503">
        <v>4.53</v>
      </c>
      <c r="I7503">
        <v>207.8</v>
      </c>
      <c r="J7503">
        <v>3.3540000000000001</v>
      </c>
      <c r="K7503">
        <v>83.2</v>
      </c>
      <c r="L7503">
        <v>0.2175</v>
      </c>
      <c r="M7503">
        <v>0.2298</v>
      </c>
      <c r="N7503">
        <v>0</v>
      </c>
      <c r="O7503">
        <v>205.6</v>
      </c>
      <c r="R7503">
        <v>13.39</v>
      </c>
      <c r="T7503">
        <f t="shared" si="894"/>
        <v>3131100</v>
      </c>
      <c r="U7503">
        <v>367.8</v>
      </c>
      <c r="V7503">
        <f t="shared" si="892"/>
        <v>205.6</v>
      </c>
      <c r="W7503" t="str">
        <f t="shared" si="895"/>
        <v/>
      </c>
      <c r="X7503" t="str">
        <f t="shared" si="896"/>
        <v/>
      </c>
      <c r="Y7503" t="str">
        <f t="shared" si="893"/>
        <v/>
      </c>
      <c r="AA7503" s="16">
        <f t="shared" si="897"/>
        <v>0.64600000000000002</v>
      </c>
      <c r="AB7503" s="16">
        <f t="shared" si="898"/>
        <v>0.13</v>
      </c>
      <c r="AC7503" s="16"/>
    </row>
    <row r="7504" spans="1:29" x14ac:dyDescent="0.25">
      <c r="A7504" s="2">
        <v>43778</v>
      </c>
      <c r="B7504" s="1">
        <v>313</v>
      </c>
      <c r="C7504" s="3">
        <v>1200</v>
      </c>
      <c r="D7504" s="13">
        <v>340.52613425925898</v>
      </c>
      <c r="E7504">
        <v>56.94</v>
      </c>
      <c r="F7504" s="15">
        <f t="shared" si="899"/>
        <v>1.4399999999999977</v>
      </c>
      <c r="G7504">
        <v>1.51</v>
      </c>
      <c r="H7504">
        <v>4.53</v>
      </c>
      <c r="I7504">
        <v>212</v>
      </c>
      <c r="J7504">
        <v>2.8769999999999998</v>
      </c>
      <c r="K7504">
        <v>84.9</v>
      </c>
      <c r="L7504">
        <v>0.2175</v>
      </c>
      <c r="M7504">
        <v>0.2298</v>
      </c>
      <c r="N7504">
        <v>0</v>
      </c>
      <c r="O7504">
        <v>109.4</v>
      </c>
      <c r="R7504">
        <v>13.5</v>
      </c>
      <c r="T7504">
        <f t="shared" si="894"/>
        <v>3131200</v>
      </c>
      <c r="U7504">
        <v>397</v>
      </c>
      <c r="V7504">
        <f t="shared" si="892"/>
        <v>109.4</v>
      </c>
      <c r="W7504" t="str">
        <f t="shared" si="895"/>
        <v/>
      </c>
      <c r="X7504" t="str">
        <f t="shared" si="896"/>
        <v/>
      </c>
      <c r="Y7504" t="str">
        <f t="shared" si="893"/>
        <v/>
      </c>
      <c r="AA7504" s="16">
        <f t="shared" si="897"/>
        <v>0.63700000000000001</v>
      </c>
      <c r="AB7504" s="16">
        <f t="shared" si="898"/>
        <v>0.113</v>
      </c>
      <c r="AC7504" s="16"/>
    </row>
    <row r="7505" spans="1:29" x14ac:dyDescent="0.25">
      <c r="A7505" s="2">
        <v>43778</v>
      </c>
      <c r="B7505" s="1">
        <v>313</v>
      </c>
      <c r="C7505" s="3">
        <v>1300</v>
      </c>
      <c r="D7505" s="13">
        <v>340.56780092592601</v>
      </c>
      <c r="E7505">
        <v>56.35</v>
      </c>
      <c r="F7505" s="15">
        <f t="shared" si="899"/>
        <v>0.85000000000000142</v>
      </c>
      <c r="G7505">
        <v>1.51</v>
      </c>
      <c r="H7505">
        <v>5.03</v>
      </c>
      <c r="I7505">
        <v>214.8</v>
      </c>
      <c r="J7505">
        <v>3.0630000000000002</v>
      </c>
      <c r="K7505">
        <v>85.3</v>
      </c>
      <c r="L7505">
        <v>0.2175</v>
      </c>
      <c r="M7505">
        <v>0.2298</v>
      </c>
      <c r="N7505">
        <v>0</v>
      </c>
      <c r="O7505">
        <v>105.6</v>
      </c>
      <c r="R7505">
        <v>13.28</v>
      </c>
      <c r="T7505">
        <f t="shared" si="894"/>
        <v>3131300</v>
      </c>
      <c r="U7505">
        <v>374</v>
      </c>
      <c r="V7505">
        <f t="shared" si="892"/>
        <v>105.6</v>
      </c>
      <c r="W7505" t="str">
        <f t="shared" si="895"/>
        <v/>
      </c>
      <c r="X7505" t="str">
        <f t="shared" si="896"/>
        <v/>
      </c>
      <c r="Y7505" t="str">
        <f t="shared" si="893"/>
        <v/>
      </c>
      <c r="AA7505" s="16">
        <f t="shared" si="897"/>
        <v>0.64900000000000002</v>
      </c>
      <c r="AB7505" s="16">
        <f t="shared" si="898"/>
        <v>0.112</v>
      </c>
      <c r="AC7505" s="16"/>
    </row>
    <row r="7506" spans="1:29" x14ac:dyDescent="0.25">
      <c r="A7506" s="2">
        <v>43778</v>
      </c>
      <c r="B7506" s="1">
        <v>313</v>
      </c>
      <c r="C7506" s="3">
        <v>1400</v>
      </c>
      <c r="D7506" s="13">
        <v>340.60946759259298</v>
      </c>
      <c r="E7506">
        <v>54.6</v>
      </c>
      <c r="F7506" s="15">
        <f t="shared" si="899"/>
        <v>0</v>
      </c>
      <c r="G7506">
        <v>1.01</v>
      </c>
      <c r="H7506">
        <v>5.03</v>
      </c>
      <c r="I7506">
        <v>212</v>
      </c>
      <c r="J7506">
        <v>3.2480000000000002</v>
      </c>
      <c r="K7506">
        <v>85.5</v>
      </c>
      <c r="L7506">
        <v>0.2175</v>
      </c>
      <c r="M7506">
        <v>0.2298</v>
      </c>
      <c r="N7506">
        <v>0</v>
      </c>
      <c r="O7506">
        <v>54.4</v>
      </c>
      <c r="R7506">
        <v>13.61</v>
      </c>
      <c r="T7506">
        <f t="shared" si="894"/>
        <v>3131400</v>
      </c>
      <c r="U7506">
        <v>301.5</v>
      </c>
      <c r="V7506">
        <f t="shared" si="892"/>
        <v>54.4</v>
      </c>
      <c r="W7506" t="str">
        <f t="shared" si="895"/>
        <v/>
      </c>
      <c r="X7506" t="str">
        <f t="shared" si="896"/>
        <v/>
      </c>
      <c r="Y7506" t="str">
        <f t="shared" si="893"/>
        <v/>
      </c>
      <c r="AA7506" s="16">
        <f t="shared" si="897"/>
        <v>0.65900000000000003</v>
      </c>
      <c r="AB7506" s="16">
        <f t="shared" si="898"/>
        <v>0.112</v>
      </c>
      <c r="AC7506" s="16"/>
    </row>
    <row r="7507" spans="1:29" x14ac:dyDescent="0.25">
      <c r="A7507" s="2">
        <v>43778</v>
      </c>
      <c r="B7507" s="1">
        <v>313</v>
      </c>
      <c r="C7507" s="3">
        <v>1500</v>
      </c>
      <c r="D7507" s="13">
        <v>340.65113425925898</v>
      </c>
      <c r="E7507">
        <v>54.48</v>
      </c>
      <c r="F7507" s="15">
        <f t="shared" si="899"/>
        <v>0</v>
      </c>
      <c r="G7507">
        <v>1.01</v>
      </c>
      <c r="H7507">
        <v>5.03</v>
      </c>
      <c r="I7507">
        <v>234.5</v>
      </c>
      <c r="J7507">
        <v>3.1680000000000001</v>
      </c>
      <c r="K7507">
        <v>86.1</v>
      </c>
      <c r="L7507">
        <v>0.2175</v>
      </c>
      <c r="M7507">
        <v>0.2298</v>
      </c>
      <c r="N7507">
        <v>0</v>
      </c>
      <c r="O7507">
        <v>131.9</v>
      </c>
      <c r="R7507">
        <v>13.39</v>
      </c>
      <c r="T7507">
        <f t="shared" si="894"/>
        <v>3131500</v>
      </c>
      <c r="U7507">
        <v>188.2</v>
      </c>
      <c r="V7507">
        <f t="shared" si="892"/>
        <v>131.9</v>
      </c>
      <c r="W7507" t="str">
        <f t="shared" si="895"/>
        <v/>
      </c>
      <c r="X7507" t="str">
        <f t="shared" si="896"/>
        <v/>
      </c>
      <c r="Y7507" t="str">
        <f t="shared" si="893"/>
        <v/>
      </c>
      <c r="AA7507" s="16">
        <f t="shared" si="897"/>
        <v>0.66</v>
      </c>
      <c r="AB7507" s="16">
        <f t="shared" si="898"/>
        <v>0.107</v>
      </c>
      <c r="AC7507" s="16"/>
    </row>
    <row r="7508" spans="1:29" x14ac:dyDescent="0.25">
      <c r="A7508" s="2">
        <v>43778</v>
      </c>
      <c r="B7508" s="1">
        <v>313</v>
      </c>
      <c r="C7508" s="3">
        <v>1600</v>
      </c>
      <c r="D7508" s="13">
        <v>340.69280092592601</v>
      </c>
      <c r="E7508">
        <v>54.72</v>
      </c>
      <c r="F7508" s="15">
        <f t="shared" si="899"/>
        <v>0</v>
      </c>
      <c r="G7508">
        <v>2.0099999999999998</v>
      </c>
      <c r="H7508">
        <v>6.54</v>
      </c>
      <c r="I7508">
        <v>217.6</v>
      </c>
      <c r="J7508">
        <v>2.5569999999999999</v>
      </c>
      <c r="K7508">
        <v>87.4</v>
      </c>
      <c r="L7508">
        <v>0.2175</v>
      </c>
      <c r="M7508">
        <v>0.2298</v>
      </c>
      <c r="N7508">
        <v>0</v>
      </c>
      <c r="O7508">
        <v>70.599999999999994</v>
      </c>
      <c r="R7508">
        <v>13.5</v>
      </c>
      <c r="T7508">
        <f t="shared" si="894"/>
        <v>3131600</v>
      </c>
      <c r="U7508">
        <v>56.2</v>
      </c>
      <c r="V7508">
        <f t="shared" si="892"/>
        <v>70.599999999999994</v>
      </c>
      <c r="W7508" t="str">
        <f t="shared" si="895"/>
        <v/>
      </c>
      <c r="X7508" t="str">
        <f t="shared" si="896"/>
        <v/>
      </c>
      <c r="Y7508" t="str">
        <f t="shared" si="893"/>
        <v/>
      </c>
      <c r="AA7508" s="16">
        <f t="shared" si="897"/>
        <v>0.64100000000000001</v>
      </c>
      <c r="AB7508" s="16">
        <f t="shared" si="898"/>
        <v>9.1999999999999998E-2</v>
      </c>
      <c r="AC7508" s="16"/>
    </row>
    <row r="7509" spans="1:29" x14ac:dyDescent="0.25">
      <c r="A7509" s="2">
        <v>43778</v>
      </c>
      <c r="B7509" s="1">
        <v>313</v>
      </c>
      <c r="C7509" s="3">
        <v>1700</v>
      </c>
      <c r="D7509" s="13">
        <v>340.73446759259298</v>
      </c>
      <c r="E7509">
        <v>54.13</v>
      </c>
      <c r="F7509" s="15">
        <f t="shared" si="899"/>
        <v>0</v>
      </c>
      <c r="G7509">
        <v>1.51</v>
      </c>
      <c r="H7509">
        <v>6.54</v>
      </c>
      <c r="I7509">
        <v>224.6</v>
      </c>
      <c r="J7509">
        <v>1.994</v>
      </c>
      <c r="K7509">
        <v>90.4</v>
      </c>
      <c r="L7509">
        <v>0.2175</v>
      </c>
      <c r="M7509">
        <v>0.2298</v>
      </c>
      <c r="N7509">
        <v>0</v>
      </c>
      <c r="O7509">
        <v>0.6</v>
      </c>
      <c r="R7509">
        <v>13.18</v>
      </c>
      <c r="T7509">
        <f t="shared" si="894"/>
        <v>3131700</v>
      </c>
      <c r="U7509">
        <v>0</v>
      </c>
      <c r="V7509">
        <f t="shared" si="892"/>
        <v>0</v>
      </c>
      <c r="W7509" t="str">
        <f t="shared" si="895"/>
        <v/>
      </c>
      <c r="X7509" t="str">
        <f t="shared" si="896"/>
        <v/>
      </c>
      <c r="Y7509" t="str">
        <f t="shared" si="893"/>
        <v/>
      </c>
      <c r="AA7509" s="16">
        <f t="shared" si="897"/>
        <v>0.63700000000000001</v>
      </c>
      <c r="AB7509" s="16">
        <f t="shared" si="898"/>
        <v>6.8000000000000005E-2</v>
      </c>
      <c r="AC7509" s="16"/>
    </row>
    <row r="7510" spans="1:29" x14ac:dyDescent="0.25">
      <c r="A7510" s="2">
        <v>43778</v>
      </c>
      <c r="B7510" s="1">
        <v>313</v>
      </c>
      <c r="C7510" s="3">
        <v>1800</v>
      </c>
      <c r="D7510" s="13">
        <v>340.77613425925898</v>
      </c>
      <c r="E7510">
        <v>54.01</v>
      </c>
      <c r="F7510" s="15">
        <f t="shared" si="899"/>
        <v>0</v>
      </c>
      <c r="G7510">
        <v>3.52</v>
      </c>
      <c r="H7510">
        <v>10.07</v>
      </c>
      <c r="I7510">
        <v>226</v>
      </c>
      <c r="J7510">
        <v>1.643</v>
      </c>
      <c r="K7510">
        <v>93.2</v>
      </c>
      <c r="L7510">
        <v>0.2175</v>
      </c>
      <c r="M7510">
        <v>0.2298</v>
      </c>
      <c r="N7510">
        <v>0</v>
      </c>
      <c r="O7510">
        <v>0.6</v>
      </c>
      <c r="R7510">
        <v>13.07</v>
      </c>
      <c r="T7510">
        <f t="shared" si="894"/>
        <v>3131800</v>
      </c>
      <c r="U7510">
        <v>0</v>
      </c>
      <c r="V7510">
        <f t="shared" si="892"/>
        <v>0</v>
      </c>
      <c r="W7510" t="str">
        <f t="shared" si="895"/>
        <v/>
      </c>
      <c r="X7510" t="str">
        <f t="shared" si="896"/>
        <v/>
      </c>
      <c r="Y7510" t="str">
        <f t="shared" si="893"/>
        <v/>
      </c>
      <c r="AA7510" s="16">
        <f t="shared" si="897"/>
        <v>0.64100000000000001</v>
      </c>
      <c r="AB7510" s="16">
        <f t="shared" si="898"/>
        <v>4.7E-2</v>
      </c>
      <c r="AC7510" s="16"/>
    </row>
    <row r="7511" spans="1:29" x14ac:dyDescent="0.25">
      <c r="A7511" s="2">
        <v>43778</v>
      </c>
      <c r="B7511" s="1">
        <v>313</v>
      </c>
      <c r="C7511" s="3">
        <v>1900</v>
      </c>
      <c r="D7511" s="13">
        <v>340.81780092592601</v>
      </c>
      <c r="E7511">
        <v>54.83</v>
      </c>
      <c r="F7511" s="15">
        <f t="shared" si="899"/>
        <v>0</v>
      </c>
      <c r="G7511">
        <v>3.02</v>
      </c>
      <c r="H7511">
        <v>7.55</v>
      </c>
      <c r="I7511">
        <v>224.6</v>
      </c>
      <c r="J7511">
        <v>1.3979999999999999</v>
      </c>
      <c r="K7511">
        <v>95.9</v>
      </c>
      <c r="L7511">
        <v>0.21820000000000001</v>
      </c>
      <c r="M7511">
        <v>0.2298</v>
      </c>
      <c r="N7511">
        <v>0</v>
      </c>
      <c r="O7511">
        <v>0.6</v>
      </c>
      <c r="R7511">
        <v>12.86</v>
      </c>
      <c r="T7511">
        <f t="shared" si="894"/>
        <v>3131900</v>
      </c>
      <c r="U7511">
        <v>0</v>
      </c>
      <c r="V7511">
        <f t="shared" si="892"/>
        <v>0</v>
      </c>
      <c r="W7511" t="str">
        <f t="shared" si="895"/>
        <v/>
      </c>
      <c r="X7511" t="str">
        <f t="shared" si="896"/>
        <v/>
      </c>
      <c r="Y7511" t="str">
        <f t="shared" si="893"/>
        <v/>
      </c>
      <c r="AA7511" s="16">
        <f t="shared" si="897"/>
        <v>0.64800000000000002</v>
      </c>
      <c r="AB7511" s="16">
        <f t="shared" si="898"/>
        <v>2.8000000000000001E-2</v>
      </c>
      <c r="AC7511" s="16"/>
    </row>
    <row r="7512" spans="1:29" x14ac:dyDescent="0.25">
      <c r="A7512" s="2">
        <v>43778</v>
      </c>
      <c r="B7512" s="1">
        <v>313</v>
      </c>
      <c r="C7512" s="3">
        <v>2000</v>
      </c>
      <c r="D7512" s="13">
        <v>340.85946759259298</v>
      </c>
      <c r="E7512">
        <v>55.07</v>
      </c>
      <c r="F7512" s="15">
        <f t="shared" si="899"/>
        <v>0</v>
      </c>
      <c r="G7512">
        <v>3.02</v>
      </c>
      <c r="H7512">
        <v>9.06</v>
      </c>
      <c r="I7512">
        <v>240.1</v>
      </c>
      <c r="J7512">
        <v>1.2889999999999999</v>
      </c>
      <c r="K7512">
        <v>96</v>
      </c>
      <c r="L7512">
        <v>0.21820000000000001</v>
      </c>
      <c r="M7512">
        <v>0.2298</v>
      </c>
      <c r="N7512">
        <v>0</v>
      </c>
      <c r="O7512">
        <v>0.6</v>
      </c>
      <c r="R7512">
        <v>12.86</v>
      </c>
      <c r="T7512">
        <f t="shared" si="894"/>
        <v>3132000</v>
      </c>
      <c r="U7512">
        <v>0</v>
      </c>
      <c r="V7512">
        <f t="shared" si="892"/>
        <v>0</v>
      </c>
      <c r="W7512" t="str">
        <f t="shared" si="895"/>
        <v/>
      </c>
      <c r="X7512" t="str">
        <f t="shared" si="896"/>
        <v/>
      </c>
      <c r="Y7512" t="str">
        <f t="shared" si="893"/>
        <v/>
      </c>
      <c r="AA7512" s="16">
        <f t="shared" si="897"/>
        <v>0.64300000000000002</v>
      </c>
      <c r="AB7512" s="16">
        <f t="shared" si="898"/>
        <v>2.7E-2</v>
      </c>
      <c r="AC7512" s="16"/>
    </row>
    <row r="7513" spans="1:29" x14ac:dyDescent="0.25">
      <c r="A7513" s="2">
        <v>43778</v>
      </c>
      <c r="B7513" s="1">
        <v>313</v>
      </c>
      <c r="C7513" s="3">
        <v>2100</v>
      </c>
      <c r="D7513" s="13">
        <v>340.90113425925898</v>
      </c>
      <c r="E7513">
        <v>55.54</v>
      </c>
      <c r="F7513" s="15">
        <f t="shared" si="899"/>
        <v>3.9999999999999147E-2</v>
      </c>
      <c r="G7513">
        <v>2.0099999999999998</v>
      </c>
      <c r="H7513">
        <v>6.54</v>
      </c>
      <c r="I7513">
        <v>235.9</v>
      </c>
      <c r="J7513">
        <v>1.2350000000000001</v>
      </c>
      <c r="K7513">
        <v>96.6</v>
      </c>
      <c r="L7513">
        <v>0.2175</v>
      </c>
      <c r="M7513">
        <v>0.2298</v>
      </c>
      <c r="N7513">
        <v>0</v>
      </c>
      <c r="O7513">
        <v>0.6</v>
      </c>
      <c r="R7513">
        <v>12.75</v>
      </c>
      <c r="T7513">
        <f t="shared" si="894"/>
        <v>3132100</v>
      </c>
      <c r="U7513">
        <v>0</v>
      </c>
      <c r="V7513">
        <f t="shared" si="892"/>
        <v>0</v>
      </c>
      <c r="W7513" t="str">
        <f t="shared" si="895"/>
        <v/>
      </c>
      <c r="X7513" t="str">
        <f t="shared" si="896"/>
        <v/>
      </c>
      <c r="Y7513" t="str">
        <f t="shared" si="893"/>
        <v/>
      </c>
      <c r="AA7513" s="16">
        <f t="shared" si="897"/>
        <v>0.64500000000000002</v>
      </c>
      <c r="AB7513" s="16">
        <f t="shared" si="898"/>
        <v>2.3E-2</v>
      </c>
      <c r="AC7513" s="16"/>
    </row>
    <row r="7514" spans="1:29" x14ac:dyDescent="0.25">
      <c r="A7514" s="2">
        <v>43778</v>
      </c>
      <c r="B7514" s="1">
        <v>313</v>
      </c>
      <c r="C7514" s="3">
        <v>2200</v>
      </c>
      <c r="D7514" s="13">
        <v>340.94280092592601</v>
      </c>
      <c r="E7514">
        <v>55.18</v>
      </c>
      <c r="F7514" s="15">
        <f t="shared" si="899"/>
        <v>0</v>
      </c>
      <c r="G7514">
        <v>1.51</v>
      </c>
      <c r="H7514">
        <v>6.54</v>
      </c>
      <c r="I7514">
        <v>269.60000000000002</v>
      </c>
      <c r="J7514">
        <v>1.071</v>
      </c>
      <c r="K7514">
        <v>95</v>
      </c>
      <c r="L7514">
        <v>0.2175</v>
      </c>
      <c r="M7514">
        <v>0.2298</v>
      </c>
      <c r="N7514">
        <v>0</v>
      </c>
      <c r="O7514">
        <v>0.6</v>
      </c>
      <c r="R7514">
        <v>12.75</v>
      </c>
      <c r="T7514">
        <f t="shared" si="894"/>
        <v>3132200</v>
      </c>
      <c r="U7514">
        <v>0</v>
      </c>
      <c r="V7514">
        <f t="shared" si="892"/>
        <v>0</v>
      </c>
      <c r="W7514" t="str">
        <f t="shared" si="895"/>
        <v/>
      </c>
      <c r="X7514" t="str">
        <f t="shared" si="896"/>
        <v/>
      </c>
      <c r="Y7514" t="str">
        <f t="shared" si="893"/>
        <v/>
      </c>
      <c r="AA7514" s="16">
        <f t="shared" si="897"/>
        <v>0.627</v>
      </c>
      <c r="AB7514" s="16">
        <f t="shared" si="898"/>
        <v>3.3000000000000002E-2</v>
      </c>
      <c r="AC7514" s="16"/>
    </row>
    <row r="7515" spans="1:29" x14ac:dyDescent="0.25">
      <c r="A7515" s="2">
        <v>43778</v>
      </c>
      <c r="B7515" s="1">
        <v>313</v>
      </c>
      <c r="C7515" s="3">
        <v>2300</v>
      </c>
      <c r="D7515" s="13">
        <v>340.98446759259298</v>
      </c>
      <c r="E7515">
        <v>55.3</v>
      </c>
      <c r="F7515" s="15">
        <f t="shared" si="899"/>
        <v>0</v>
      </c>
      <c r="G7515">
        <v>1.51</v>
      </c>
      <c r="H7515">
        <v>4.53</v>
      </c>
      <c r="I7515">
        <v>251.3</v>
      </c>
      <c r="J7515">
        <v>0.82499999999999996</v>
      </c>
      <c r="K7515">
        <v>96</v>
      </c>
      <c r="L7515">
        <v>0.2175</v>
      </c>
      <c r="M7515">
        <v>0.2298</v>
      </c>
      <c r="N7515">
        <v>0</v>
      </c>
      <c r="O7515">
        <v>0.6</v>
      </c>
      <c r="R7515">
        <v>12.64</v>
      </c>
      <c r="T7515">
        <f t="shared" si="894"/>
        <v>3132300</v>
      </c>
      <c r="U7515">
        <v>0</v>
      </c>
      <c r="V7515">
        <f t="shared" si="892"/>
        <v>0</v>
      </c>
      <c r="W7515" t="str">
        <f t="shared" si="895"/>
        <v/>
      </c>
      <c r="X7515" t="str">
        <f t="shared" si="896"/>
        <v/>
      </c>
      <c r="Y7515" t="str">
        <f t="shared" si="893"/>
        <v/>
      </c>
      <c r="AA7515" s="16">
        <f t="shared" si="897"/>
        <v>0.622</v>
      </c>
      <c r="AB7515" s="16">
        <f t="shared" si="898"/>
        <v>2.5999999999999999E-2</v>
      </c>
      <c r="AC7515" s="16"/>
    </row>
    <row r="7516" spans="1:29" x14ac:dyDescent="0.25">
      <c r="A7516" s="2">
        <v>43778</v>
      </c>
      <c r="B7516" s="1">
        <v>313</v>
      </c>
      <c r="C7516" s="3">
        <v>2400</v>
      </c>
      <c r="D7516" s="13">
        <v>341.02613425925898</v>
      </c>
      <c r="E7516">
        <v>55.3</v>
      </c>
      <c r="F7516" s="15">
        <f t="shared" si="899"/>
        <v>0</v>
      </c>
      <c r="G7516">
        <v>1.51</v>
      </c>
      <c r="H7516">
        <v>5.03</v>
      </c>
      <c r="I7516">
        <v>255.5</v>
      </c>
      <c r="J7516">
        <v>0.439</v>
      </c>
      <c r="K7516">
        <v>96.5</v>
      </c>
      <c r="L7516">
        <v>0.2175</v>
      </c>
      <c r="M7516">
        <v>0.2291</v>
      </c>
      <c r="N7516">
        <v>0</v>
      </c>
      <c r="O7516">
        <v>0.6</v>
      </c>
      <c r="R7516">
        <v>12.64</v>
      </c>
      <c r="T7516">
        <f t="shared" si="894"/>
        <v>3132400</v>
      </c>
      <c r="U7516">
        <v>0</v>
      </c>
      <c r="V7516">
        <f t="shared" si="892"/>
        <v>0</v>
      </c>
      <c r="W7516">
        <f t="shared" si="895"/>
        <v>0.218</v>
      </c>
      <c r="X7516">
        <f t="shared" si="896"/>
        <v>0.22900000000000001</v>
      </c>
      <c r="Y7516">
        <f t="shared" si="893"/>
        <v>0</v>
      </c>
      <c r="AA7516" s="16">
        <f t="shared" si="897"/>
        <v>0.60799999999999998</v>
      </c>
      <c r="AB7516" s="16">
        <f t="shared" si="898"/>
        <v>2.1999999999999999E-2</v>
      </c>
      <c r="AC7516" s="16"/>
    </row>
    <row r="7517" spans="1:29" x14ac:dyDescent="0.25">
      <c r="A7517" s="2">
        <v>43779</v>
      </c>
      <c r="B7517" s="1">
        <v>314</v>
      </c>
      <c r="C7517" s="3">
        <v>100</v>
      </c>
      <c r="D7517" s="13">
        <v>341.06780092592601</v>
      </c>
      <c r="E7517">
        <v>55.3</v>
      </c>
      <c r="F7517" s="15">
        <f t="shared" si="899"/>
        <v>0</v>
      </c>
      <c r="G7517">
        <v>2.0099999999999998</v>
      </c>
      <c r="H7517">
        <v>6.04</v>
      </c>
      <c r="I7517">
        <v>258.3</v>
      </c>
      <c r="J7517">
        <v>0.79700000000000004</v>
      </c>
      <c r="K7517">
        <v>96.3</v>
      </c>
      <c r="L7517">
        <v>0.2175</v>
      </c>
      <c r="M7517">
        <v>0.2291</v>
      </c>
      <c r="N7517">
        <v>0</v>
      </c>
      <c r="O7517">
        <v>0.6</v>
      </c>
      <c r="R7517">
        <v>12.64</v>
      </c>
      <c r="T7517">
        <f t="shared" si="894"/>
        <v>3140100</v>
      </c>
      <c r="U7517">
        <v>0</v>
      </c>
      <c r="V7517">
        <f t="shared" si="892"/>
        <v>0</v>
      </c>
      <c r="W7517" t="str">
        <f t="shared" si="895"/>
        <v/>
      </c>
      <c r="X7517" t="str">
        <f t="shared" si="896"/>
        <v/>
      </c>
      <c r="Y7517" t="str">
        <f t="shared" si="893"/>
        <v/>
      </c>
      <c r="AA7517" s="16">
        <f t="shared" si="897"/>
        <v>0.623</v>
      </c>
      <c r="AB7517" s="16">
        <f t="shared" si="898"/>
        <v>2.4E-2</v>
      </c>
      <c r="AC7517" s="16"/>
    </row>
    <row r="7518" spans="1:29" x14ac:dyDescent="0.25">
      <c r="A7518" s="2">
        <v>43779</v>
      </c>
      <c r="B7518" s="1">
        <v>314</v>
      </c>
      <c r="C7518" s="3">
        <v>200</v>
      </c>
      <c r="D7518" s="13">
        <v>341.10946759259298</v>
      </c>
      <c r="E7518">
        <v>55.3</v>
      </c>
      <c r="F7518" s="15">
        <f t="shared" si="899"/>
        <v>0</v>
      </c>
      <c r="G7518">
        <v>1.51</v>
      </c>
      <c r="H7518">
        <v>5.03</v>
      </c>
      <c r="I7518">
        <v>252.7</v>
      </c>
      <c r="J7518">
        <v>0.68700000000000006</v>
      </c>
      <c r="K7518">
        <v>95.7</v>
      </c>
      <c r="L7518">
        <v>0.2175</v>
      </c>
      <c r="M7518">
        <v>0.2291</v>
      </c>
      <c r="N7518">
        <v>0</v>
      </c>
      <c r="O7518">
        <v>0.6</v>
      </c>
      <c r="R7518">
        <v>12.53</v>
      </c>
      <c r="T7518">
        <f t="shared" si="894"/>
        <v>3140200</v>
      </c>
      <c r="U7518">
        <v>0</v>
      </c>
      <c r="V7518">
        <f t="shared" si="892"/>
        <v>0</v>
      </c>
      <c r="W7518" t="str">
        <f t="shared" si="895"/>
        <v/>
      </c>
      <c r="X7518" t="str">
        <f t="shared" si="896"/>
        <v/>
      </c>
      <c r="Y7518" t="str">
        <f t="shared" si="893"/>
        <v/>
      </c>
      <c r="AA7518" s="16">
        <f t="shared" si="897"/>
        <v>0.61399999999999999</v>
      </c>
      <c r="AB7518" s="16">
        <f t="shared" si="898"/>
        <v>2.8000000000000001E-2</v>
      </c>
      <c r="AC7518" s="16"/>
    </row>
    <row r="7519" spans="1:29" x14ac:dyDescent="0.25">
      <c r="A7519" s="2">
        <v>43779</v>
      </c>
      <c r="B7519" s="1">
        <v>314</v>
      </c>
      <c r="C7519" s="3">
        <v>300</v>
      </c>
      <c r="D7519" s="13">
        <v>341.15113425925898</v>
      </c>
      <c r="E7519">
        <v>55.18</v>
      </c>
      <c r="F7519" s="15">
        <f t="shared" si="899"/>
        <v>0</v>
      </c>
      <c r="G7519">
        <v>1.01</v>
      </c>
      <c r="H7519">
        <v>5.03</v>
      </c>
      <c r="I7519">
        <v>241.5</v>
      </c>
      <c r="J7519">
        <v>0.55000000000000004</v>
      </c>
      <c r="K7519">
        <v>95.6</v>
      </c>
      <c r="L7519">
        <v>0.2175</v>
      </c>
      <c r="M7519">
        <v>0.2291</v>
      </c>
      <c r="N7519">
        <v>0</v>
      </c>
      <c r="O7519">
        <v>0.6</v>
      </c>
      <c r="R7519">
        <v>12.53</v>
      </c>
      <c r="T7519">
        <f t="shared" si="894"/>
        <v>3140300</v>
      </c>
      <c r="U7519">
        <v>0</v>
      </c>
      <c r="V7519">
        <f t="shared" si="892"/>
        <v>0</v>
      </c>
      <c r="W7519" t="str">
        <f t="shared" si="895"/>
        <v/>
      </c>
      <c r="X7519" t="str">
        <f t="shared" si="896"/>
        <v/>
      </c>
      <c r="Y7519" t="str">
        <f t="shared" si="893"/>
        <v/>
      </c>
      <c r="AA7519" s="16">
        <f t="shared" si="897"/>
        <v>0.60699999999999998</v>
      </c>
      <c r="AB7519" s="16">
        <f t="shared" si="898"/>
        <v>2.8000000000000001E-2</v>
      </c>
      <c r="AC7519" s="16"/>
    </row>
    <row r="7520" spans="1:29" x14ac:dyDescent="0.25">
      <c r="A7520" s="2">
        <v>43779</v>
      </c>
      <c r="B7520" s="1">
        <v>314</v>
      </c>
      <c r="C7520" s="3">
        <v>400</v>
      </c>
      <c r="D7520" s="13">
        <v>341.19280092592601</v>
      </c>
      <c r="E7520">
        <v>55.3</v>
      </c>
      <c r="F7520" s="15">
        <f t="shared" si="899"/>
        <v>0</v>
      </c>
      <c r="G7520">
        <v>1.01</v>
      </c>
      <c r="H7520">
        <v>5.03</v>
      </c>
      <c r="I7520">
        <v>245.7</v>
      </c>
      <c r="J7520">
        <v>0.16300000000000001</v>
      </c>
      <c r="K7520">
        <v>97.1</v>
      </c>
      <c r="L7520">
        <v>0.216</v>
      </c>
      <c r="M7520">
        <v>0.23050000000000001</v>
      </c>
      <c r="N7520">
        <v>0</v>
      </c>
      <c r="O7520">
        <v>0.6</v>
      </c>
      <c r="R7520">
        <v>12.53</v>
      </c>
      <c r="T7520">
        <f t="shared" si="894"/>
        <v>3140400</v>
      </c>
      <c r="U7520">
        <v>0</v>
      </c>
      <c r="V7520">
        <f t="shared" si="892"/>
        <v>0</v>
      </c>
      <c r="W7520" t="str">
        <f t="shared" si="895"/>
        <v/>
      </c>
      <c r="X7520" t="str">
        <f t="shared" si="896"/>
        <v/>
      </c>
      <c r="Y7520" t="str">
        <f t="shared" si="893"/>
        <v/>
      </c>
      <c r="AA7520" s="16">
        <f t="shared" si="897"/>
        <v>0.6</v>
      </c>
      <c r="AB7520" s="16">
        <f t="shared" si="898"/>
        <v>1.7999999999999999E-2</v>
      </c>
      <c r="AC7520" s="16"/>
    </row>
    <row r="7521" spans="1:29" x14ac:dyDescent="0.25">
      <c r="A7521" s="2">
        <v>43779</v>
      </c>
      <c r="B7521" s="1">
        <v>314</v>
      </c>
      <c r="C7521" s="3">
        <v>500</v>
      </c>
      <c r="D7521" s="13">
        <v>341.23446759259298</v>
      </c>
      <c r="E7521">
        <v>55.42</v>
      </c>
      <c r="F7521" s="15">
        <f t="shared" si="899"/>
        <v>0</v>
      </c>
      <c r="G7521">
        <v>0.5</v>
      </c>
      <c r="H7521">
        <v>5.54</v>
      </c>
      <c r="I7521">
        <v>248.5</v>
      </c>
      <c r="J7521">
        <v>-8.7999999999999995E-2</v>
      </c>
      <c r="K7521">
        <v>98</v>
      </c>
      <c r="L7521">
        <v>0.21529999999999999</v>
      </c>
      <c r="M7521">
        <v>0.2298</v>
      </c>
      <c r="N7521">
        <v>0</v>
      </c>
      <c r="O7521">
        <v>0.6</v>
      </c>
      <c r="R7521">
        <v>12.53</v>
      </c>
      <c r="T7521">
        <f t="shared" si="894"/>
        <v>3140500</v>
      </c>
      <c r="U7521">
        <v>0</v>
      </c>
      <c r="V7521">
        <f t="shared" si="892"/>
        <v>0</v>
      </c>
      <c r="W7521" t="str">
        <f t="shared" si="895"/>
        <v/>
      </c>
      <c r="X7521" t="str">
        <f t="shared" si="896"/>
        <v/>
      </c>
      <c r="Y7521" t="str">
        <f t="shared" si="893"/>
        <v/>
      </c>
      <c r="AA7521" s="16">
        <f t="shared" si="897"/>
        <v>0.59399999999999997</v>
      </c>
      <c r="AB7521" s="16">
        <f t="shared" si="898"/>
        <v>1.2E-2</v>
      </c>
      <c r="AC7521" s="16"/>
    </row>
    <row r="7522" spans="1:29" x14ac:dyDescent="0.25">
      <c r="A7522" s="2">
        <v>43779</v>
      </c>
      <c r="B7522" s="1">
        <v>314</v>
      </c>
      <c r="C7522" s="3">
        <v>600</v>
      </c>
      <c r="D7522" s="13">
        <v>341.27613425925898</v>
      </c>
      <c r="E7522">
        <v>55.42</v>
      </c>
      <c r="F7522" s="15">
        <f t="shared" si="899"/>
        <v>0</v>
      </c>
      <c r="G7522">
        <v>0.5</v>
      </c>
      <c r="H7522">
        <v>6.04</v>
      </c>
      <c r="I7522">
        <v>271</v>
      </c>
      <c r="J7522">
        <v>-0.50700000000000001</v>
      </c>
      <c r="K7522">
        <v>97.9</v>
      </c>
      <c r="L7522">
        <v>0.216</v>
      </c>
      <c r="M7522">
        <v>0.2298</v>
      </c>
      <c r="N7522">
        <v>0</v>
      </c>
      <c r="O7522">
        <v>0.6</v>
      </c>
      <c r="R7522">
        <v>12.53</v>
      </c>
      <c r="T7522">
        <f t="shared" si="894"/>
        <v>3140600</v>
      </c>
      <c r="U7522">
        <v>0</v>
      </c>
      <c r="V7522">
        <f t="shared" si="892"/>
        <v>0</v>
      </c>
      <c r="W7522" t="str">
        <f t="shared" si="895"/>
        <v/>
      </c>
      <c r="X7522" t="str">
        <f t="shared" si="896"/>
        <v/>
      </c>
      <c r="Y7522" t="str">
        <f t="shared" si="893"/>
        <v/>
      </c>
      <c r="AA7522" s="16">
        <f t="shared" si="897"/>
        <v>0.57599999999999996</v>
      </c>
      <c r="AB7522" s="16">
        <f t="shared" si="898"/>
        <v>1.2E-2</v>
      </c>
      <c r="AC7522" s="16"/>
    </row>
    <row r="7523" spans="1:29" x14ac:dyDescent="0.25">
      <c r="A7523" s="2">
        <v>43779</v>
      </c>
      <c r="B7523" s="1">
        <v>314</v>
      </c>
      <c r="C7523" s="3">
        <v>700</v>
      </c>
      <c r="D7523" s="13">
        <v>341.31780092592601</v>
      </c>
      <c r="E7523">
        <v>54.6</v>
      </c>
      <c r="F7523" s="15">
        <f t="shared" si="899"/>
        <v>0</v>
      </c>
      <c r="G7523">
        <v>0.5</v>
      </c>
      <c r="H7523">
        <v>6.04</v>
      </c>
      <c r="I7523">
        <v>230.2</v>
      </c>
      <c r="J7523">
        <v>-1.0149999999999999</v>
      </c>
      <c r="K7523">
        <v>99.2</v>
      </c>
      <c r="L7523">
        <v>0.2167</v>
      </c>
      <c r="M7523">
        <v>0.2291</v>
      </c>
      <c r="N7523">
        <v>0</v>
      </c>
      <c r="O7523">
        <v>0.6</v>
      </c>
      <c r="R7523">
        <v>12.53</v>
      </c>
      <c r="T7523">
        <f t="shared" si="894"/>
        <v>3140700</v>
      </c>
      <c r="U7523">
        <v>0</v>
      </c>
      <c r="V7523">
        <f t="shared" si="892"/>
        <v>0</v>
      </c>
      <c r="W7523" t="str">
        <f t="shared" si="895"/>
        <v/>
      </c>
      <c r="X7523" t="str">
        <f t="shared" si="896"/>
        <v/>
      </c>
      <c r="Y7523" t="str">
        <f t="shared" si="893"/>
        <v/>
      </c>
      <c r="AA7523" s="16">
        <f t="shared" si="897"/>
        <v>0.56200000000000006</v>
      </c>
      <c r="AB7523" s="16">
        <f t="shared" si="898"/>
        <v>5.0000000000000001E-3</v>
      </c>
      <c r="AC7523" s="16"/>
    </row>
    <row r="7524" spans="1:29" x14ac:dyDescent="0.25">
      <c r="A7524" s="2">
        <v>43779</v>
      </c>
      <c r="B7524" s="1">
        <v>314</v>
      </c>
      <c r="C7524" s="3">
        <v>800</v>
      </c>
      <c r="D7524" s="13">
        <v>341.35946759259298</v>
      </c>
      <c r="E7524">
        <v>54.13</v>
      </c>
      <c r="F7524" s="15">
        <f t="shared" si="899"/>
        <v>0</v>
      </c>
      <c r="G7524">
        <v>1.51</v>
      </c>
      <c r="H7524">
        <v>5.03</v>
      </c>
      <c r="I7524">
        <v>255.5</v>
      </c>
      <c r="J7524">
        <v>-1.413</v>
      </c>
      <c r="K7524">
        <v>99.4</v>
      </c>
      <c r="L7524">
        <v>0.2167</v>
      </c>
      <c r="M7524">
        <v>0.2291</v>
      </c>
      <c r="N7524">
        <v>0</v>
      </c>
      <c r="O7524">
        <v>30.6</v>
      </c>
      <c r="R7524">
        <v>12.64</v>
      </c>
      <c r="T7524">
        <f t="shared" si="894"/>
        <v>3140800</v>
      </c>
      <c r="U7524">
        <v>39.700000000000003</v>
      </c>
      <c r="V7524">
        <f t="shared" si="892"/>
        <v>30.6</v>
      </c>
      <c r="W7524" t="str">
        <f t="shared" si="895"/>
        <v/>
      </c>
      <c r="X7524" t="str">
        <f t="shared" si="896"/>
        <v/>
      </c>
      <c r="Y7524" t="str">
        <f t="shared" si="893"/>
        <v/>
      </c>
      <c r="AA7524" s="16">
        <f t="shared" si="897"/>
        <v>0.54700000000000004</v>
      </c>
      <c r="AB7524" s="16">
        <f t="shared" si="898"/>
        <v>3.0000000000000001E-3</v>
      </c>
      <c r="AC7524" s="16"/>
    </row>
    <row r="7525" spans="1:29" x14ac:dyDescent="0.25">
      <c r="A7525" s="2">
        <v>43779</v>
      </c>
      <c r="B7525" s="1">
        <v>314</v>
      </c>
      <c r="C7525" s="3">
        <v>900</v>
      </c>
      <c r="D7525" s="13">
        <v>341.40113425925898</v>
      </c>
      <c r="E7525">
        <v>54.01</v>
      </c>
      <c r="F7525" s="15">
        <f t="shared" si="899"/>
        <v>0</v>
      </c>
      <c r="G7525">
        <v>1.01</v>
      </c>
      <c r="H7525">
        <v>6.04</v>
      </c>
      <c r="I7525">
        <v>265.3</v>
      </c>
      <c r="J7525">
        <v>-0.95799999999999996</v>
      </c>
      <c r="K7525">
        <v>97.2</v>
      </c>
      <c r="L7525">
        <v>0.21529999999999999</v>
      </c>
      <c r="M7525">
        <v>0.2298</v>
      </c>
      <c r="N7525">
        <v>0</v>
      </c>
      <c r="O7525">
        <v>285.60000000000002</v>
      </c>
      <c r="R7525">
        <v>13.71</v>
      </c>
      <c r="T7525">
        <f t="shared" si="894"/>
        <v>3140900</v>
      </c>
      <c r="U7525">
        <v>168.3</v>
      </c>
      <c r="V7525">
        <f t="shared" si="892"/>
        <v>285.60000000000002</v>
      </c>
      <c r="W7525" t="str">
        <f t="shared" si="895"/>
        <v/>
      </c>
      <c r="X7525" t="str">
        <f t="shared" si="896"/>
        <v/>
      </c>
      <c r="Y7525" t="str">
        <f t="shared" si="893"/>
        <v/>
      </c>
      <c r="AA7525" s="16">
        <f t="shared" si="897"/>
        <v>0.55300000000000005</v>
      </c>
      <c r="AB7525" s="16">
        <f t="shared" si="898"/>
        <v>1.6E-2</v>
      </c>
      <c r="AC7525" s="16"/>
    </row>
    <row r="7526" spans="1:29" x14ac:dyDescent="0.25">
      <c r="A7526" s="2">
        <v>43779</v>
      </c>
      <c r="B7526" s="1">
        <v>314</v>
      </c>
      <c r="C7526" s="3">
        <v>1000</v>
      </c>
      <c r="D7526" s="13">
        <v>341.44280092592601</v>
      </c>
      <c r="E7526">
        <v>54.83</v>
      </c>
      <c r="F7526" s="15">
        <f t="shared" si="899"/>
        <v>0</v>
      </c>
      <c r="G7526">
        <v>2.0099999999999998</v>
      </c>
      <c r="H7526">
        <v>6.54</v>
      </c>
      <c r="I7526">
        <v>272.39999999999998</v>
      </c>
      <c r="J7526">
        <v>0.30099999999999999</v>
      </c>
      <c r="K7526">
        <v>89.2</v>
      </c>
      <c r="L7526">
        <v>0.21460000000000001</v>
      </c>
      <c r="M7526">
        <v>0.23130000000000001</v>
      </c>
      <c r="N7526">
        <v>0.8</v>
      </c>
      <c r="O7526">
        <v>289.39999999999998</v>
      </c>
      <c r="R7526">
        <v>13.28</v>
      </c>
      <c r="T7526">
        <f t="shared" si="894"/>
        <v>3141000</v>
      </c>
      <c r="U7526">
        <v>284.8</v>
      </c>
      <c r="V7526">
        <f t="shared" si="892"/>
        <v>289.39999999999998</v>
      </c>
      <c r="W7526" t="str">
        <f t="shared" si="895"/>
        <v/>
      </c>
      <c r="X7526" t="str">
        <f t="shared" si="896"/>
        <v/>
      </c>
      <c r="Y7526" t="str">
        <f t="shared" si="893"/>
        <v/>
      </c>
      <c r="AA7526" s="16">
        <f t="shared" si="897"/>
        <v>0.55700000000000005</v>
      </c>
      <c r="AB7526" s="16">
        <f t="shared" si="898"/>
        <v>6.7000000000000004E-2</v>
      </c>
      <c r="AC7526" s="16"/>
    </row>
    <row r="7527" spans="1:29" x14ac:dyDescent="0.25">
      <c r="A7527" s="2">
        <v>43779</v>
      </c>
      <c r="B7527" s="1">
        <v>314</v>
      </c>
      <c r="C7527" s="3">
        <v>1100</v>
      </c>
      <c r="D7527" s="13">
        <v>341.48446759259298</v>
      </c>
      <c r="E7527">
        <v>54.25</v>
      </c>
      <c r="F7527" s="15">
        <f t="shared" si="899"/>
        <v>0</v>
      </c>
      <c r="G7527">
        <v>1.51</v>
      </c>
      <c r="H7527">
        <v>6.04</v>
      </c>
      <c r="I7527">
        <v>255.5</v>
      </c>
      <c r="J7527">
        <v>-1.613</v>
      </c>
      <c r="K7527">
        <v>89.3</v>
      </c>
      <c r="L7527">
        <v>0.21529999999999999</v>
      </c>
      <c r="M7527">
        <v>0.23130000000000001</v>
      </c>
      <c r="N7527">
        <v>0</v>
      </c>
      <c r="O7527">
        <v>150.6</v>
      </c>
      <c r="R7527">
        <v>13.5</v>
      </c>
      <c r="T7527">
        <f t="shared" si="894"/>
        <v>3141100</v>
      </c>
      <c r="U7527">
        <v>362.8</v>
      </c>
      <c r="V7527">
        <f t="shared" si="892"/>
        <v>150.6</v>
      </c>
      <c r="W7527" t="str">
        <f t="shared" si="895"/>
        <v/>
      </c>
      <c r="X7527" t="str">
        <f t="shared" si="896"/>
        <v/>
      </c>
      <c r="Y7527" t="str">
        <f t="shared" si="893"/>
        <v/>
      </c>
      <c r="AA7527" s="16">
        <f t="shared" si="897"/>
        <v>0.48399999999999999</v>
      </c>
      <c r="AB7527" s="16">
        <f t="shared" si="898"/>
        <v>5.8000000000000003E-2</v>
      </c>
      <c r="AC7527" s="16"/>
    </row>
    <row r="7528" spans="1:29" x14ac:dyDescent="0.25">
      <c r="A7528" s="2">
        <v>43779</v>
      </c>
      <c r="B7528" s="1">
        <v>314</v>
      </c>
      <c r="C7528" s="3">
        <v>1200</v>
      </c>
      <c r="D7528" s="13">
        <v>341.52613425925898</v>
      </c>
      <c r="E7528">
        <v>54.95</v>
      </c>
      <c r="F7528" s="15">
        <f t="shared" si="899"/>
        <v>0</v>
      </c>
      <c r="G7528">
        <v>1.51</v>
      </c>
      <c r="H7528">
        <v>8.56</v>
      </c>
      <c r="I7528">
        <v>259.7</v>
      </c>
      <c r="J7528">
        <v>-1.0149999999999999</v>
      </c>
      <c r="K7528">
        <v>86</v>
      </c>
      <c r="L7528">
        <v>0.216</v>
      </c>
      <c r="M7528">
        <v>0.23130000000000001</v>
      </c>
      <c r="N7528">
        <v>0</v>
      </c>
      <c r="O7528">
        <v>186.9</v>
      </c>
      <c r="R7528">
        <v>13.5</v>
      </c>
      <c r="T7528">
        <f t="shared" si="894"/>
        <v>3141200</v>
      </c>
      <c r="U7528">
        <v>392</v>
      </c>
      <c r="V7528">
        <f t="shared" si="892"/>
        <v>186.9</v>
      </c>
      <c r="W7528" t="str">
        <f t="shared" si="895"/>
        <v/>
      </c>
      <c r="X7528" t="str">
        <f t="shared" si="896"/>
        <v/>
      </c>
      <c r="Y7528" t="str">
        <f t="shared" si="893"/>
        <v/>
      </c>
      <c r="AA7528" s="16">
        <f t="shared" si="897"/>
        <v>0.48699999999999999</v>
      </c>
      <c r="AB7528" s="16">
        <f t="shared" si="898"/>
        <v>7.9000000000000001E-2</v>
      </c>
      <c r="AC7528" s="16"/>
    </row>
    <row r="7529" spans="1:29" x14ac:dyDescent="0.25">
      <c r="A7529" s="2">
        <v>43779</v>
      </c>
      <c r="B7529" s="1">
        <v>314</v>
      </c>
      <c r="C7529" s="3">
        <v>1300</v>
      </c>
      <c r="D7529" s="13">
        <v>341.56780092592601</v>
      </c>
      <c r="E7529">
        <v>55.42</v>
      </c>
      <c r="F7529" s="15">
        <f t="shared" si="899"/>
        <v>0</v>
      </c>
      <c r="G7529">
        <v>2.0099999999999998</v>
      </c>
      <c r="H7529">
        <v>8.0500000000000007</v>
      </c>
      <c r="I7529">
        <v>272.39999999999998</v>
      </c>
      <c r="J7529">
        <v>-1.4410000000000001</v>
      </c>
      <c r="K7529">
        <v>86.9</v>
      </c>
      <c r="L7529">
        <v>0.216</v>
      </c>
      <c r="M7529">
        <v>0.23130000000000001</v>
      </c>
      <c r="N7529">
        <v>0</v>
      </c>
      <c r="O7529">
        <v>133.1</v>
      </c>
      <c r="R7529">
        <v>13.39</v>
      </c>
      <c r="T7529">
        <f t="shared" si="894"/>
        <v>3141300</v>
      </c>
      <c r="U7529">
        <v>369.2</v>
      </c>
      <c r="V7529">
        <f t="shared" si="892"/>
        <v>133.1</v>
      </c>
      <c r="W7529" t="str">
        <f t="shared" si="895"/>
        <v/>
      </c>
      <c r="X7529" t="str">
        <f t="shared" si="896"/>
        <v/>
      </c>
      <c r="Y7529" t="str">
        <f t="shared" si="893"/>
        <v/>
      </c>
      <c r="AA7529" s="16">
        <f t="shared" si="897"/>
        <v>0.47699999999999998</v>
      </c>
      <c r="AB7529" s="16">
        <f t="shared" si="898"/>
        <v>7.1999999999999995E-2</v>
      </c>
      <c r="AC7529" s="16"/>
    </row>
    <row r="7530" spans="1:29" x14ac:dyDescent="0.25">
      <c r="A7530" s="2">
        <v>43779</v>
      </c>
      <c r="B7530" s="1">
        <v>314</v>
      </c>
      <c r="C7530" s="3">
        <v>1400</v>
      </c>
      <c r="D7530" s="13">
        <v>341.60946759259298</v>
      </c>
      <c r="E7530">
        <v>55.42</v>
      </c>
      <c r="F7530" s="15">
        <f t="shared" si="899"/>
        <v>0</v>
      </c>
      <c r="G7530">
        <v>2.0099999999999998</v>
      </c>
      <c r="H7530">
        <v>6.54</v>
      </c>
      <c r="I7530">
        <v>268.10000000000002</v>
      </c>
      <c r="J7530">
        <v>-1.556</v>
      </c>
      <c r="K7530">
        <v>85.3</v>
      </c>
      <c r="L7530">
        <v>0.2167</v>
      </c>
      <c r="M7530">
        <v>0.23130000000000001</v>
      </c>
      <c r="N7530">
        <v>0</v>
      </c>
      <c r="O7530">
        <v>123.1</v>
      </c>
      <c r="R7530">
        <v>13.39</v>
      </c>
      <c r="T7530">
        <f t="shared" si="894"/>
        <v>3141400</v>
      </c>
      <c r="U7530">
        <v>296.5</v>
      </c>
      <c r="V7530">
        <f t="shared" si="892"/>
        <v>123.1</v>
      </c>
      <c r="W7530" t="str">
        <f t="shared" si="895"/>
        <v/>
      </c>
      <c r="X7530" t="str">
        <f t="shared" si="896"/>
        <v/>
      </c>
      <c r="Y7530" t="str">
        <f t="shared" si="893"/>
        <v/>
      </c>
      <c r="AA7530" s="16">
        <f t="shared" si="897"/>
        <v>0.46500000000000002</v>
      </c>
      <c r="AB7530" s="16">
        <f t="shared" si="898"/>
        <v>0.08</v>
      </c>
      <c r="AC7530" s="16"/>
    </row>
    <row r="7531" spans="1:29" x14ac:dyDescent="0.25">
      <c r="A7531" s="2">
        <v>43779</v>
      </c>
      <c r="B7531" s="1">
        <v>314</v>
      </c>
      <c r="C7531" s="3">
        <v>1500</v>
      </c>
      <c r="D7531" s="13">
        <v>341.65113425925898</v>
      </c>
      <c r="E7531">
        <v>54.72</v>
      </c>
      <c r="F7531" s="15">
        <f t="shared" si="899"/>
        <v>0</v>
      </c>
      <c r="G7531">
        <v>2.0099999999999998</v>
      </c>
      <c r="H7531">
        <v>8.0500000000000007</v>
      </c>
      <c r="I7531">
        <v>282.2</v>
      </c>
      <c r="J7531">
        <v>-1.27</v>
      </c>
      <c r="K7531">
        <v>83.8</v>
      </c>
      <c r="L7531">
        <v>0.2167</v>
      </c>
      <c r="M7531">
        <v>0.23050000000000001</v>
      </c>
      <c r="N7531">
        <v>0</v>
      </c>
      <c r="O7531">
        <v>210.6</v>
      </c>
      <c r="R7531">
        <v>13.93</v>
      </c>
      <c r="T7531">
        <f t="shared" si="894"/>
        <v>3141500</v>
      </c>
      <c r="U7531">
        <v>183.7</v>
      </c>
      <c r="V7531">
        <f t="shared" si="892"/>
        <v>210.6</v>
      </c>
      <c r="W7531" t="str">
        <f t="shared" si="895"/>
        <v/>
      </c>
      <c r="X7531" t="str">
        <f t="shared" si="896"/>
        <v/>
      </c>
      <c r="Y7531" t="str">
        <f t="shared" si="893"/>
        <v/>
      </c>
      <c r="AA7531" s="16">
        <f t="shared" si="897"/>
        <v>0.46600000000000003</v>
      </c>
      <c r="AB7531" s="16">
        <f t="shared" si="898"/>
        <v>0.09</v>
      </c>
      <c r="AC7531" s="16"/>
    </row>
    <row r="7532" spans="1:29" x14ac:dyDescent="0.25">
      <c r="A7532" s="2">
        <v>43779</v>
      </c>
      <c r="B7532" s="1">
        <v>314</v>
      </c>
      <c r="C7532" s="3">
        <v>1600</v>
      </c>
      <c r="D7532" s="13">
        <v>341.69280092592601</v>
      </c>
      <c r="E7532">
        <v>54.95</v>
      </c>
      <c r="F7532" s="15">
        <f t="shared" si="899"/>
        <v>0</v>
      </c>
      <c r="G7532">
        <v>1.51</v>
      </c>
      <c r="H7532">
        <v>8.0500000000000007</v>
      </c>
      <c r="I7532">
        <v>293.39999999999998</v>
      </c>
      <c r="J7532">
        <v>-3.0649999999999999</v>
      </c>
      <c r="K7532">
        <v>87.2</v>
      </c>
      <c r="L7532">
        <v>0.2167</v>
      </c>
      <c r="M7532">
        <v>0.23050000000000001</v>
      </c>
      <c r="N7532">
        <v>0</v>
      </c>
      <c r="O7532">
        <v>56.9</v>
      </c>
      <c r="R7532">
        <v>13.39</v>
      </c>
      <c r="T7532">
        <f t="shared" si="894"/>
        <v>3141600</v>
      </c>
      <c r="U7532">
        <v>53</v>
      </c>
      <c r="V7532">
        <f t="shared" si="892"/>
        <v>56.9</v>
      </c>
      <c r="W7532" t="str">
        <f t="shared" si="895"/>
        <v/>
      </c>
      <c r="X7532" t="str">
        <f t="shared" si="896"/>
        <v/>
      </c>
      <c r="Y7532" t="str">
        <f t="shared" si="893"/>
        <v/>
      </c>
      <c r="AA7532" s="16">
        <f t="shared" si="897"/>
        <v>0.42499999999999999</v>
      </c>
      <c r="AB7532" s="16">
        <f t="shared" si="898"/>
        <v>6.2E-2</v>
      </c>
      <c r="AC7532" s="16"/>
    </row>
    <row r="7533" spans="1:29" x14ac:dyDescent="0.25">
      <c r="A7533" s="2">
        <v>43779</v>
      </c>
      <c r="B7533" s="1">
        <v>314</v>
      </c>
      <c r="C7533" s="3">
        <v>1700</v>
      </c>
      <c r="D7533" s="13">
        <v>341.73446759259298</v>
      </c>
      <c r="E7533">
        <v>55.07</v>
      </c>
      <c r="F7533" s="15">
        <f t="shared" si="899"/>
        <v>0</v>
      </c>
      <c r="G7533">
        <v>1.51</v>
      </c>
      <c r="H7533">
        <v>4.53</v>
      </c>
      <c r="I7533">
        <v>287.8</v>
      </c>
      <c r="J7533">
        <v>-4.4989999999999997</v>
      </c>
      <c r="K7533">
        <v>88.2</v>
      </c>
      <c r="L7533">
        <v>0.2167</v>
      </c>
      <c r="M7533">
        <v>0.2298</v>
      </c>
      <c r="N7533">
        <v>0</v>
      </c>
      <c r="O7533">
        <v>0.6</v>
      </c>
      <c r="R7533">
        <v>13.18</v>
      </c>
      <c r="T7533">
        <f t="shared" si="894"/>
        <v>3141700</v>
      </c>
      <c r="U7533">
        <v>0</v>
      </c>
      <c r="V7533">
        <f t="shared" si="892"/>
        <v>0</v>
      </c>
      <c r="W7533" t="str">
        <f t="shared" si="895"/>
        <v/>
      </c>
      <c r="X7533" t="str">
        <f t="shared" si="896"/>
        <v/>
      </c>
      <c r="Y7533" t="str">
        <f t="shared" si="893"/>
        <v/>
      </c>
      <c r="AA7533" s="16">
        <f t="shared" si="897"/>
        <v>0.38600000000000001</v>
      </c>
      <c r="AB7533" s="16">
        <f t="shared" si="898"/>
        <v>5.1999999999999998E-2</v>
      </c>
      <c r="AC7533" s="16"/>
    </row>
    <row r="7534" spans="1:29" x14ac:dyDescent="0.25">
      <c r="A7534" s="2">
        <v>43779</v>
      </c>
      <c r="B7534" s="1">
        <v>314</v>
      </c>
      <c r="C7534" s="3">
        <v>1800</v>
      </c>
      <c r="D7534" s="13">
        <v>341.77613425925898</v>
      </c>
      <c r="E7534">
        <v>54.95</v>
      </c>
      <c r="F7534" s="15">
        <f t="shared" si="899"/>
        <v>0</v>
      </c>
      <c r="G7534">
        <v>2.52</v>
      </c>
      <c r="H7534">
        <v>6.54</v>
      </c>
      <c r="I7534">
        <v>322.89999999999998</v>
      </c>
      <c r="J7534">
        <v>-5.202</v>
      </c>
      <c r="K7534">
        <v>91.9</v>
      </c>
      <c r="L7534">
        <v>0.2167</v>
      </c>
      <c r="M7534">
        <v>0.2298</v>
      </c>
      <c r="N7534">
        <v>0</v>
      </c>
      <c r="O7534">
        <v>0.6</v>
      </c>
      <c r="R7534">
        <v>12.96</v>
      </c>
      <c r="T7534">
        <f t="shared" si="894"/>
        <v>3141800</v>
      </c>
      <c r="U7534">
        <v>0</v>
      </c>
      <c r="V7534">
        <f t="shared" si="892"/>
        <v>0</v>
      </c>
      <c r="W7534" t="str">
        <f t="shared" si="895"/>
        <v/>
      </c>
      <c r="X7534" t="str">
        <f t="shared" si="896"/>
        <v/>
      </c>
      <c r="Y7534" t="str">
        <f t="shared" si="893"/>
        <v/>
      </c>
      <c r="AA7534" s="16">
        <f t="shared" si="897"/>
        <v>0.38100000000000001</v>
      </c>
      <c r="AB7534" s="16">
        <f t="shared" si="898"/>
        <v>3.4000000000000002E-2</v>
      </c>
      <c r="AC7534" s="16"/>
    </row>
    <row r="7535" spans="1:29" x14ac:dyDescent="0.25">
      <c r="A7535" s="2">
        <v>43779</v>
      </c>
      <c r="B7535" s="1">
        <v>314</v>
      </c>
      <c r="C7535" s="3">
        <v>1900</v>
      </c>
      <c r="D7535" s="13">
        <v>341.81780092592601</v>
      </c>
      <c r="E7535">
        <v>54.95</v>
      </c>
      <c r="F7535" s="15">
        <f t="shared" si="899"/>
        <v>0</v>
      </c>
      <c r="G7535">
        <v>2.0099999999999998</v>
      </c>
      <c r="H7535">
        <v>10.07</v>
      </c>
      <c r="I7535">
        <v>335.5</v>
      </c>
      <c r="J7535">
        <v>-4.8949999999999996</v>
      </c>
      <c r="K7535">
        <v>93.5</v>
      </c>
      <c r="L7535">
        <v>0.216</v>
      </c>
      <c r="M7535">
        <v>0.2291</v>
      </c>
      <c r="N7535">
        <v>0</v>
      </c>
      <c r="O7535">
        <v>0.6</v>
      </c>
      <c r="R7535">
        <v>12.86</v>
      </c>
      <c r="T7535">
        <f t="shared" si="894"/>
        <v>3141900</v>
      </c>
      <c r="U7535">
        <v>0</v>
      </c>
      <c r="V7535">
        <f t="shared" si="892"/>
        <v>0</v>
      </c>
      <c r="W7535" t="str">
        <f t="shared" si="895"/>
        <v/>
      </c>
      <c r="X7535" t="str">
        <f t="shared" si="896"/>
        <v/>
      </c>
      <c r="Y7535" t="str">
        <f t="shared" si="893"/>
        <v/>
      </c>
      <c r="AA7535" s="16">
        <f t="shared" si="897"/>
        <v>0.39700000000000002</v>
      </c>
      <c r="AB7535" s="16">
        <f t="shared" si="898"/>
        <v>2.8000000000000001E-2</v>
      </c>
      <c r="AC7535" s="16"/>
    </row>
    <row r="7536" spans="1:29" x14ac:dyDescent="0.25">
      <c r="A7536" s="2">
        <v>43779</v>
      </c>
      <c r="B7536" s="1">
        <v>314</v>
      </c>
      <c r="C7536" s="3">
        <v>2000</v>
      </c>
      <c r="D7536" s="13">
        <v>341.85946759259298</v>
      </c>
      <c r="E7536">
        <v>55.18</v>
      </c>
      <c r="F7536" s="15">
        <f t="shared" si="899"/>
        <v>0</v>
      </c>
      <c r="G7536">
        <v>0.5</v>
      </c>
      <c r="H7536">
        <v>4.03</v>
      </c>
      <c r="I7536">
        <v>320.10000000000002</v>
      </c>
      <c r="J7536">
        <v>-5.3259999999999996</v>
      </c>
      <c r="K7536">
        <v>94.8</v>
      </c>
      <c r="L7536">
        <v>0.216</v>
      </c>
      <c r="M7536">
        <v>0.22839999999999999</v>
      </c>
      <c r="N7536">
        <v>0</v>
      </c>
      <c r="O7536">
        <v>0.6</v>
      </c>
      <c r="R7536">
        <v>12.86</v>
      </c>
      <c r="T7536">
        <f t="shared" si="894"/>
        <v>3142000</v>
      </c>
      <c r="U7536">
        <v>0</v>
      </c>
      <c r="V7536">
        <f t="shared" si="892"/>
        <v>0</v>
      </c>
      <c r="W7536" t="str">
        <f t="shared" si="895"/>
        <v/>
      </c>
      <c r="X7536" t="str">
        <f t="shared" si="896"/>
        <v/>
      </c>
      <c r="Y7536" t="str">
        <f t="shared" si="893"/>
        <v/>
      </c>
      <c r="AA7536" s="16">
        <f t="shared" si="897"/>
        <v>0.38900000000000001</v>
      </c>
      <c r="AB7536" s="16">
        <f t="shared" si="898"/>
        <v>2.1000000000000001E-2</v>
      </c>
      <c r="AC7536" s="16"/>
    </row>
    <row r="7537" spans="1:29" x14ac:dyDescent="0.25">
      <c r="A7537" s="2">
        <v>43779</v>
      </c>
      <c r="B7537" s="1">
        <v>314</v>
      </c>
      <c r="C7537" s="3">
        <v>2100</v>
      </c>
      <c r="D7537" s="13">
        <v>341.90113425925898</v>
      </c>
      <c r="E7537">
        <v>54.6</v>
      </c>
      <c r="F7537" s="15">
        <f t="shared" si="899"/>
        <v>0</v>
      </c>
      <c r="G7537">
        <v>1.01</v>
      </c>
      <c r="H7537">
        <v>5.03</v>
      </c>
      <c r="I7537">
        <v>15.4</v>
      </c>
      <c r="J7537">
        <v>-5.3570000000000002</v>
      </c>
      <c r="K7537">
        <v>93.3</v>
      </c>
      <c r="L7537">
        <v>0.216</v>
      </c>
      <c r="M7537">
        <v>0.22839999999999999</v>
      </c>
      <c r="N7537">
        <v>0</v>
      </c>
      <c r="O7537">
        <v>0.6</v>
      </c>
      <c r="R7537">
        <v>12.75</v>
      </c>
      <c r="T7537">
        <f t="shared" si="894"/>
        <v>3142100</v>
      </c>
      <c r="U7537">
        <v>0</v>
      </c>
      <c r="V7537">
        <f t="shared" si="892"/>
        <v>0</v>
      </c>
      <c r="W7537" t="str">
        <f t="shared" si="895"/>
        <v/>
      </c>
      <c r="X7537" t="str">
        <f t="shared" si="896"/>
        <v/>
      </c>
      <c r="Y7537" t="str">
        <f t="shared" si="893"/>
        <v/>
      </c>
      <c r="AA7537" s="16">
        <f t="shared" si="897"/>
        <v>0.38200000000000001</v>
      </c>
      <c r="AB7537" s="16">
        <f t="shared" si="898"/>
        <v>2.7E-2</v>
      </c>
      <c r="AC7537" s="16"/>
    </row>
    <row r="7538" spans="1:29" x14ac:dyDescent="0.25">
      <c r="A7538" s="2">
        <v>43779</v>
      </c>
      <c r="B7538" s="1">
        <v>314</v>
      </c>
      <c r="C7538" s="3">
        <v>2200</v>
      </c>
      <c r="D7538" s="13">
        <v>341.94280092592601</v>
      </c>
      <c r="E7538">
        <v>54.6</v>
      </c>
      <c r="F7538" s="15">
        <f t="shared" si="899"/>
        <v>0</v>
      </c>
      <c r="G7538">
        <v>1.01</v>
      </c>
      <c r="H7538">
        <v>4.53</v>
      </c>
      <c r="I7538">
        <v>9.8000000000000007</v>
      </c>
      <c r="J7538">
        <v>-6.01</v>
      </c>
      <c r="K7538">
        <v>85.2</v>
      </c>
      <c r="L7538">
        <v>0.21529999999999999</v>
      </c>
      <c r="M7538">
        <v>0.2276</v>
      </c>
      <c r="N7538">
        <v>0</v>
      </c>
      <c r="O7538">
        <v>0.6</v>
      </c>
      <c r="R7538">
        <v>12.64</v>
      </c>
      <c r="T7538">
        <f t="shared" si="894"/>
        <v>3142200</v>
      </c>
      <c r="U7538">
        <v>0</v>
      </c>
      <c r="V7538">
        <f t="shared" si="892"/>
        <v>0</v>
      </c>
      <c r="W7538" t="str">
        <f t="shared" si="895"/>
        <v/>
      </c>
      <c r="X7538" t="str">
        <f t="shared" si="896"/>
        <v/>
      </c>
      <c r="Y7538" t="str">
        <f t="shared" si="893"/>
        <v/>
      </c>
      <c r="AA7538" s="16">
        <f t="shared" si="897"/>
        <v>0.33200000000000002</v>
      </c>
      <c r="AB7538" s="16">
        <f t="shared" si="898"/>
        <v>5.8000000000000003E-2</v>
      </c>
      <c r="AC7538" s="16"/>
    </row>
    <row r="7539" spans="1:29" x14ac:dyDescent="0.25">
      <c r="A7539" s="2">
        <v>43779</v>
      </c>
      <c r="B7539" s="1">
        <v>314</v>
      </c>
      <c r="C7539" s="3">
        <v>2300</v>
      </c>
      <c r="D7539" s="13">
        <v>341.98446759259298</v>
      </c>
      <c r="E7539">
        <v>54.83</v>
      </c>
      <c r="F7539" s="15">
        <f t="shared" si="899"/>
        <v>0</v>
      </c>
      <c r="G7539">
        <v>0.5</v>
      </c>
      <c r="H7539">
        <v>2.52</v>
      </c>
      <c r="I7539">
        <v>355.2</v>
      </c>
      <c r="J7539">
        <v>-7.7060000000000004</v>
      </c>
      <c r="K7539">
        <v>87.3</v>
      </c>
      <c r="L7539">
        <v>0.21529999999999999</v>
      </c>
      <c r="M7539">
        <v>0.22689999999999999</v>
      </c>
      <c r="N7539">
        <v>0</v>
      </c>
      <c r="O7539">
        <v>0.6</v>
      </c>
      <c r="R7539">
        <v>12.64</v>
      </c>
      <c r="T7539">
        <f t="shared" si="894"/>
        <v>3142300</v>
      </c>
      <c r="U7539">
        <v>0</v>
      </c>
      <c r="V7539">
        <f t="shared" si="892"/>
        <v>0</v>
      </c>
      <c r="W7539" t="str">
        <f t="shared" si="895"/>
        <v/>
      </c>
      <c r="X7539" t="str">
        <f t="shared" si="896"/>
        <v/>
      </c>
      <c r="Y7539" t="str">
        <f t="shared" si="893"/>
        <v/>
      </c>
      <c r="AA7539" s="16">
        <f t="shared" si="897"/>
        <v>0.29799999999999999</v>
      </c>
      <c r="AB7539" s="16">
        <f t="shared" si="898"/>
        <v>4.2999999999999997E-2</v>
      </c>
      <c r="AC7539" s="16"/>
    </row>
    <row r="7540" spans="1:29" x14ac:dyDescent="0.25">
      <c r="A7540" s="2">
        <v>43779</v>
      </c>
      <c r="B7540" s="1">
        <v>314</v>
      </c>
      <c r="C7540" s="3">
        <v>2400</v>
      </c>
      <c r="D7540" s="13">
        <v>342.02613425925898</v>
      </c>
      <c r="E7540">
        <v>54.72</v>
      </c>
      <c r="F7540" s="15">
        <f t="shared" si="899"/>
        <v>0</v>
      </c>
      <c r="G7540">
        <v>0.5</v>
      </c>
      <c r="H7540">
        <v>3.02</v>
      </c>
      <c r="I7540">
        <v>25.3</v>
      </c>
      <c r="J7540">
        <v>-6.7380000000000004</v>
      </c>
      <c r="K7540">
        <v>85.3</v>
      </c>
      <c r="L7540">
        <v>0.21460000000000001</v>
      </c>
      <c r="M7540">
        <v>0.22689999999999999</v>
      </c>
      <c r="N7540">
        <v>0</v>
      </c>
      <c r="O7540">
        <v>0.6</v>
      </c>
      <c r="R7540">
        <v>12.53</v>
      </c>
      <c r="T7540">
        <f t="shared" si="894"/>
        <v>3142400</v>
      </c>
      <c r="U7540">
        <v>0</v>
      </c>
      <c r="V7540">
        <f t="shared" si="892"/>
        <v>0</v>
      </c>
      <c r="W7540">
        <f t="shared" si="895"/>
        <v>0.215</v>
      </c>
      <c r="X7540">
        <f t="shared" si="896"/>
        <v>0.22700000000000001</v>
      </c>
      <c r="Y7540">
        <f t="shared" si="893"/>
        <v>0</v>
      </c>
      <c r="AA7540" s="16">
        <f t="shared" si="897"/>
        <v>0.314</v>
      </c>
      <c r="AB7540" s="16">
        <f t="shared" si="898"/>
        <v>5.3999999999999999E-2</v>
      </c>
      <c r="AC7540" s="16"/>
    </row>
    <row r="7541" spans="1:29" x14ac:dyDescent="0.25">
      <c r="A7541" s="2">
        <v>43780</v>
      </c>
      <c r="B7541" s="1">
        <v>315</v>
      </c>
      <c r="C7541" s="3">
        <v>100</v>
      </c>
      <c r="D7541" s="13">
        <v>342.06780092592601</v>
      </c>
      <c r="E7541">
        <v>54.95</v>
      </c>
      <c r="F7541" s="15">
        <f t="shared" si="899"/>
        <v>0</v>
      </c>
      <c r="G7541">
        <v>1.01</v>
      </c>
      <c r="H7541">
        <v>3.52</v>
      </c>
      <c r="I7541">
        <v>35.1</v>
      </c>
      <c r="J7541">
        <v>-5.76</v>
      </c>
      <c r="K7541">
        <v>86</v>
      </c>
      <c r="L7541">
        <v>0.21460000000000001</v>
      </c>
      <c r="M7541">
        <v>0.22620000000000001</v>
      </c>
      <c r="N7541">
        <v>0</v>
      </c>
      <c r="O7541">
        <v>0.6</v>
      </c>
      <c r="R7541">
        <v>12.53</v>
      </c>
      <c r="T7541">
        <f t="shared" si="894"/>
        <v>3150100</v>
      </c>
      <c r="U7541">
        <v>0</v>
      </c>
      <c r="V7541">
        <f t="shared" si="892"/>
        <v>0</v>
      </c>
      <c r="W7541" t="str">
        <f t="shared" si="895"/>
        <v/>
      </c>
      <c r="X7541" t="str">
        <f t="shared" si="896"/>
        <v/>
      </c>
      <c r="Y7541" t="str">
        <f t="shared" si="893"/>
        <v/>
      </c>
      <c r="AA7541" s="16">
        <f t="shared" si="897"/>
        <v>0.34200000000000003</v>
      </c>
      <c r="AB7541" s="16">
        <f t="shared" si="898"/>
        <v>5.6000000000000001E-2</v>
      </c>
      <c r="AC7541" s="16"/>
    </row>
    <row r="7542" spans="1:29" x14ac:dyDescent="0.25">
      <c r="A7542" s="2">
        <v>43780</v>
      </c>
      <c r="B7542" s="1">
        <v>315</v>
      </c>
      <c r="C7542" s="3">
        <v>200</v>
      </c>
      <c r="D7542" s="13">
        <v>342.10946759259298</v>
      </c>
      <c r="E7542">
        <v>54.72</v>
      </c>
      <c r="F7542" s="15">
        <f t="shared" si="899"/>
        <v>0</v>
      </c>
      <c r="G7542">
        <v>1.51</v>
      </c>
      <c r="H7542">
        <v>4.53</v>
      </c>
      <c r="I7542">
        <v>46.3</v>
      </c>
      <c r="J7542">
        <v>-5.2640000000000002</v>
      </c>
      <c r="K7542">
        <v>79</v>
      </c>
      <c r="L7542">
        <v>0.21379999999999999</v>
      </c>
      <c r="M7542">
        <v>0.22539999999999999</v>
      </c>
      <c r="N7542">
        <v>0</v>
      </c>
      <c r="O7542">
        <v>0.6</v>
      </c>
      <c r="R7542">
        <v>12.43</v>
      </c>
      <c r="T7542">
        <f t="shared" si="894"/>
        <v>3150200</v>
      </c>
      <c r="U7542">
        <v>0</v>
      </c>
      <c r="V7542">
        <f t="shared" si="892"/>
        <v>0</v>
      </c>
      <c r="W7542" t="str">
        <f t="shared" si="895"/>
        <v/>
      </c>
      <c r="X7542" t="str">
        <f t="shared" si="896"/>
        <v/>
      </c>
      <c r="Y7542" t="str">
        <f t="shared" si="893"/>
        <v/>
      </c>
      <c r="AA7542" s="16">
        <f t="shared" si="897"/>
        <v>0.32600000000000001</v>
      </c>
      <c r="AB7542" s="16">
        <f t="shared" si="898"/>
        <v>8.6999999999999994E-2</v>
      </c>
      <c r="AC7542" s="16"/>
    </row>
    <row r="7543" spans="1:29" x14ac:dyDescent="0.25">
      <c r="A7543" s="2">
        <v>43780</v>
      </c>
      <c r="B7543" s="1">
        <v>315</v>
      </c>
      <c r="C7543" s="3">
        <v>300</v>
      </c>
      <c r="D7543" s="13">
        <v>342.15113425925898</v>
      </c>
      <c r="E7543">
        <v>54.83</v>
      </c>
      <c r="F7543" s="15">
        <f t="shared" si="899"/>
        <v>0</v>
      </c>
      <c r="G7543">
        <v>0.5</v>
      </c>
      <c r="H7543">
        <v>4.03</v>
      </c>
      <c r="I7543">
        <v>94.1</v>
      </c>
      <c r="J7543">
        <v>-4.7430000000000003</v>
      </c>
      <c r="K7543">
        <v>73.7</v>
      </c>
      <c r="L7543">
        <v>0.21310000000000001</v>
      </c>
      <c r="M7543">
        <v>0.22539999999999999</v>
      </c>
      <c r="N7543">
        <v>0</v>
      </c>
      <c r="O7543">
        <v>0.6</v>
      </c>
      <c r="R7543">
        <v>12.53</v>
      </c>
      <c r="T7543">
        <f t="shared" si="894"/>
        <v>3150300</v>
      </c>
      <c r="U7543">
        <v>0</v>
      </c>
      <c r="V7543">
        <f t="shared" si="892"/>
        <v>0</v>
      </c>
      <c r="W7543" t="str">
        <f t="shared" si="895"/>
        <v/>
      </c>
      <c r="X7543" t="str">
        <f t="shared" si="896"/>
        <v/>
      </c>
      <c r="Y7543" t="str">
        <f t="shared" si="893"/>
        <v/>
      </c>
      <c r="AA7543" s="16">
        <f t="shared" si="897"/>
        <v>0.316</v>
      </c>
      <c r="AB7543" s="16">
        <f t="shared" si="898"/>
        <v>0.113</v>
      </c>
      <c r="AC7543" s="16"/>
    </row>
    <row r="7544" spans="1:29" x14ac:dyDescent="0.25">
      <c r="A7544" s="2">
        <v>43780</v>
      </c>
      <c r="B7544" s="1">
        <v>315</v>
      </c>
      <c r="C7544" s="3">
        <v>400</v>
      </c>
      <c r="D7544" s="13">
        <v>342.19280092592601</v>
      </c>
      <c r="E7544">
        <v>54.95</v>
      </c>
      <c r="F7544" s="15">
        <f t="shared" si="899"/>
        <v>0</v>
      </c>
      <c r="G7544">
        <v>1.01</v>
      </c>
      <c r="H7544">
        <v>4.03</v>
      </c>
      <c r="I7544">
        <v>91.3</v>
      </c>
      <c r="J7544">
        <v>-3.956</v>
      </c>
      <c r="K7544">
        <v>73.2</v>
      </c>
      <c r="L7544">
        <v>0.21310000000000001</v>
      </c>
      <c r="M7544">
        <v>0.22470000000000001</v>
      </c>
      <c r="N7544">
        <v>0</v>
      </c>
      <c r="O7544">
        <v>0.6</v>
      </c>
      <c r="R7544">
        <v>12.43</v>
      </c>
      <c r="T7544">
        <f t="shared" si="894"/>
        <v>3150400</v>
      </c>
      <c r="U7544">
        <v>0</v>
      </c>
      <c r="V7544">
        <f t="shared" si="892"/>
        <v>0</v>
      </c>
      <c r="W7544" t="str">
        <f t="shared" si="895"/>
        <v/>
      </c>
      <c r="X7544" t="str">
        <f t="shared" si="896"/>
        <v/>
      </c>
      <c r="Y7544" t="str">
        <f t="shared" si="893"/>
        <v/>
      </c>
      <c r="AA7544" s="16">
        <f t="shared" si="897"/>
        <v>0.33300000000000002</v>
      </c>
      <c r="AB7544" s="16">
        <f t="shared" si="898"/>
        <v>0.122</v>
      </c>
      <c r="AC7544" s="16"/>
    </row>
    <row r="7545" spans="1:29" x14ac:dyDescent="0.25">
      <c r="A7545" s="2">
        <v>43780</v>
      </c>
      <c r="B7545" s="1">
        <v>315</v>
      </c>
      <c r="C7545" s="3">
        <v>500</v>
      </c>
      <c r="D7545" s="13">
        <v>342.23446759259298</v>
      </c>
      <c r="E7545">
        <v>54.6</v>
      </c>
      <c r="F7545" s="15">
        <f t="shared" si="899"/>
        <v>0</v>
      </c>
      <c r="G7545">
        <v>2.0099999999999998</v>
      </c>
      <c r="H7545">
        <v>5.54</v>
      </c>
      <c r="I7545">
        <v>99.7</v>
      </c>
      <c r="J7545">
        <v>-3.4790000000000001</v>
      </c>
      <c r="K7545">
        <v>67.2</v>
      </c>
      <c r="L7545">
        <v>0.21240000000000001</v>
      </c>
      <c r="M7545">
        <v>0.22470000000000001</v>
      </c>
      <c r="N7545">
        <v>0</v>
      </c>
      <c r="O7545">
        <v>0.6</v>
      </c>
      <c r="R7545">
        <v>12.43</v>
      </c>
      <c r="T7545">
        <f t="shared" si="894"/>
        <v>3150500</v>
      </c>
      <c r="U7545">
        <v>0</v>
      </c>
      <c r="V7545">
        <f t="shared" si="892"/>
        <v>0</v>
      </c>
      <c r="W7545" t="str">
        <f t="shared" si="895"/>
        <v/>
      </c>
      <c r="X7545" t="str">
        <f t="shared" si="896"/>
        <v/>
      </c>
      <c r="Y7545" t="str">
        <f t="shared" si="893"/>
        <v/>
      </c>
      <c r="AA7545" s="16">
        <f t="shared" si="897"/>
        <v>0.317</v>
      </c>
      <c r="AB7545" s="16">
        <f t="shared" si="898"/>
        <v>0.155</v>
      </c>
      <c r="AC7545" s="16"/>
    </row>
    <row r="7546" spans="1:29" x14ac:dyDescent="0.25">
      <c r="A7546" s="2">
        <v>43780</v>
      </c>
      <c r="B7546" s="1">
        <v>315</v>
      </c>
      <c r="C7546" s="3">
        <v>600</v>
      </c>
      <c r="D7546" s="13">
        <v>342.27613425925898</v>
      </c>
      <c r="E7546">
        <v>54.95</v>
      </c>
      <c r="F7546" s="15">
        <f t="shared" si="899"/>
        <v>0</v>
      </c>
      <c r="G7546">
        <v>1.51</v>
      </c>
      <c r="H7546">
        <v>5.54</v>
      </c>
      <c r="I7546">
        <v>84.2</v>
      </c>
      <c r="J7546">
        <v>-3.8069999999999999</v>
      </c>
      <c r="K7546">
        <v>72.400000000000006</v>
      </c>
      <c r="L7546">
        <v>0.21240000000000001</v>
      </c>
      <c r="M7546">
        <v>0.22470000000000001</v>
      </c>
      <c r="N7546">
        <v>0</v>
      </c>
      <c r="O7546">
        <v>0.6</v>
      </c>
      <c r="R7546">
        <v>12.43</v>
      </c>
      <c r="T7546">
        <f t="shared" si="894"/>
        <v>3150600</v>
      </c>
      <c r="U7546">
        <v>0</v>
      </c>
      <c r="V7546">
        <f t="shared" si="892"/>
        <v>0</v>
      </c>
      <c r="W7546" t="str">
        <f t="shared" si="895"/>
        <v/>
      </c>
      <c r="X7546" t="str">
        <f t="shared" si="896"/>
        <v/>
      </c>
      <c r="Y7546" t="str">
        <f t="shared" si="893"/>
        <v/>
      </c>
      <c r="AA7546" s="16">
        <f t="shared" si="897"/>
        <v>0.33400000000000002</v>
      </c>
      <c r="AB7546" s="16">
        <f t="shared" si="898"/>
        <v>0.127</v>
      </c>
      <c r="AC7546" s="16"/>
    </row>
    <row r="7547" spans="1:29" x14ac:dyDescent="0.25">
      <c r="A7547" s="2">
        <v>43780</v>
      </c>
      <c r="B7547" s="1">
        <v>315</v>
      </c>
      <c r="C7547" s="3">
        <v>700</v>
      </c>
      <c r="D7547" s="13">
        <v>342.31780092592601</v>
      </c>
      <c r="E7547">
        <v>54.95</v>
      </c>
      <c r="F7547" s="15">
        <f t="shared" si="899"/>
        <v>0</v>
      </c>
      <c r="G7547">
        <v>2.0099999999999998</v>
      </c>
      <c r="H7547">
        <v>5.54</v>
      </c>
      <c r="I7547">
        <v>66</v>
      </c>
      <c r="J7547">
        <v>-4.9870000000000001</v>
      </c>
      <c r="K7547">
        <v>79</v>
      </c>
      <c r="L7547">
        <v>0.21160000000000001</v>
      </c>
      <c r="M7547">
        <v>0.224</v>
      </c>
      <c r="N7547">
        <v>0</v>
      </c>
      <c r="O7547">
        <v>0.6</v>
      </c>
      <c r="R7547">
        <v>12.53</v>
      </c>
      <c r="T7547">
        <f t="shared" si="894"/>
        <v>3150700</v>
      </c>
      <c r="U7547">
        <v>0</v>
      </c>
      <c r="V7547">
        <f t="shared" si="892"/>
        <v>0</v>
      </c>
      <c r="W7547" t="str">
        <f t="shared" si="895"/>
        <v/>
      </c>
      <c r="X7547" t="str">
        <f t="shared" si="896"/>
        <v/>
      </c>
      <c r="Y7547" t="str">
        <f t="shared" si="893"/>
        <v/>
      </c>
      <c r="AA7547" s="16">
        <f t="shared" si="897"/>
        <v>0.33300000000000002</v>
      </c>
      <c r="AB7547" s="16">
        <f t="shared" si="898"/>
        <v>8.8999999999999996E-2</v>
      </c>
      <c r="AC7547" s="16"/>
    </row>
    <row r="7548" spans="1:29" x14ac:dyDescent="0.25">
      <c r="A7548" s="2">
        <v>43780</v>
      </c>
      <c r="B7548" s="1">
        <v>315</v>
      </c>
      <c r="C7548" s="3">
        <v>800</v>
      </c>
      <c r="D7548" s="13">
        <v>342.35946759259298</v>
      </c>
      <c r="E7548">
        <v>54.83</v>
      </c>
      <c r="F7548" s="15">
        <f t="shared" si="899"/>
        <v>0</v>
      </c>
      <c r="G7548">
        <v>2.0099999999999998</v>
      </c>
      <c r="H7548">
        <v>4.53</v>
      </c>
      <c r="I7548">
        <v>51.9</v>
      </c>
      <c r="J7548">
        <v>-4.6820000000000004</v>
      </c>
      <c r="K7548">
        <v>82.9</v>
      </c>
      <c r="L7548">
        <v>0.21160000000000001</v>
      </c>
      <c r="M7548">
        <v>0.224</v>
      </c>
      <c r="N7548">
        <v>0</v>
      </c>
      <c r="O7548">
        <v>20.6</v>
      </c>
      <c r="R7548">
        <v>12.43</v>
      </c>
      <c r="T7548">
        <f t="shared" si="894"/>
        <v>3150800</v>
      </c>
      <c r="U7548">
        <v>37</v>
      </c>
      <c r="V7548">
        <f t="shared" si="892"/>
        <v>20.6</v>
      </c>
      <c r="W7548" t="str">
        <f t="shared" si="895"/>
        <v/>
      </c>
      <c r="X7548" t="str">
        <f t="shared" si="896"/>
        <v/>
      </c>
      <c r="Y7548" t="str">
        <f t="shared" si="893"/>
        <v/>
      </c>
      <c r="AA7548" s="16">
        <f t="shared" si="897"/>
        <v>0.35699999999999998</v>
      </c>
      <c r="AB7548" s="16">
        <f t="shared" si="898"/>
        <v>7.3999999999999996E-2</v>
      </c>
      <c r="AC7548" s="16"/>
    </row>
    <row r="7549" spans="1:29" x14ac:dyDescent="0.25">
      <c r="A7549" s="2">
        <v>43780</v>
      </c>
      <c r="B7549" s="1">
        <v>315</v>
      </c>
      <c r="C7549" s="3">
        <v>900</v>
      </c>
      <c r="D7549" s="13">
        <v>342.40113425925898</v>
      </c>
      <c r="E7549">
        <v>55.07</v>
      </c>
      <c r="F7549" s="15">
        <f t="shared" si="899"/>
        <v>0</v>
      </c>
      <c r="G7549">
        <v>2.52</v>
      </c>
      <c r="H7549">
        <v>5.54</v>
      </c>
      <c r="I7549">
        <v>40.700000000000003</v>
      </c>
      <c r="J7549">
        <v>-4.9569999999999999</v>
      </c>
      <c r="K7549">
        <v>87.6</v>
      </c>
      <c r="L7549">
        <v>0.2109</v>
      </c>
      <c r="M7549">
        <v>0.2233</v>
      </c>
      <c r="N7549">
        <v>0</v>
      </c>
      <c r="O7549">
        <v>69.400000000000006</v>
      </c>
      <c r="R7549">
        <v>12.96</v>
      </c>
      <c r="T7549">
        <f t="shared" si="894"/>
        <v>3150900</v>
      </c>
      <c r="U7549">
        <v>163.80000000000001</v>
      </c>
      <c r="V7549">
        <f t="shared" ref="V7549:V7612" si="900">IF(O7549&lt;1,0,ROUND(O7549,1))</f>
        <v>69.400000000000006</v>
      </c>
      <c r="W7549" t="str">
        <f t="shared" si="895"/>
        <v/>
      </c>
      <c r="X7549" t="str">
        <f t="shared" si="896"/>
        <v/>
      </c>
      <c r="Y7549" t="str">
        <f t="shared" ref="Y7549:Y7612" si="901">IF(C7549=2400,ROUND(F7549/100,3),"")</f>
        <v/>
      </c>
      <c r="AA7549" s="16">
        <f t="shared" si="897"/>
        <v>0.37</v>
      </c>
      <c r="AB7549" s="16">
        <f t="shared" si="898"/>
        <v>5.1999999999999998E-2</v>
      </c>
      <c r="AC7549" s="16"/>
    </row>
    <row r="7550" spans="1:29" x14ac:dyDescent="0.25">
      <c r="A7550" s="2">
        <v>43780</v>
      </c>
      <c r="B7550" s="1">
        <v>315</v>
      </c>
      <c r="C7550" s="3">
        <v>1000</v>
      </c>
      <c r="D7550" s="13">
        <v>342.44280092592601</v>
      </c>
      <c r="E7550">
        <v>54.95</v>
      </c>
      <c r="F7550" s="15">
        <f t="shared" si="899"/>
        <v>0</v>
      </c>
      <c r="G7550">
        <v>3.02</v>
      </c>
      <c r="H7550">
        <v>5.54</v>
      </c>
      <c r="I7550">
        <v>40.700000000000003</v>
      </c>
      <c r="J7550">
        <v>-3.8959999999999999</v>
      </c>
      <c r="K7550">
        <v>86.5</v>
      </c>
      <c r="L7550">
        <v>0.2109</v>
      </c>
      <c r="M7550">
        <v>0.2233</v>
      </c>
      <c r="N7550">
        <v>0</v>
      </c>
      <c r="O7550">
        <v>196.9</v>
      </c>
      <c r="R7550">
        <v>14.04</v>
      </c>
      <c r="T7550">
        <f t="shared" si="894"/>
        <v>3151000</v>
      </c>
      <c r="U7550">
        <v>280.3</v>
      </c>
      <c r="V7550">
        <f t="shared" si="900"/>
        <v>196.9</v>
      </c>
      <c r="W7550" t="str">
        <f t="shared" si="895"/>
        <v/>
      </c>
      <c r="X7550" t="str">
        <f t="shared" si="896"/>
        <v/>
      </c>
      <c r="Y7550" t="str">
        <f t="shared" si="901"/>
        <v/>
      </c>
      <c r="AA7550" s="16">
        <f t="shared" si="897"/>
        <v>0.39600000000000002</v>
      </c>
      <c r="AB7550" s="16">
        <f t="shared" si="898"/>
        <v>6.2E-2</v>
      </c>
      <c r="AC7550" s="16"/>
    </row>
    <row r="7551" spans="1:29" x14ac:dyDescent="0.25">
      <c r="A7551" s="2">
        <v>43780</v>
      </c>
      <c r="B7551" s="1">
        <v>315</v>
      </c>
      <c r="C7551" s="3">
        <v>1100</v>
      </c>
      <c r="D7551" s="13">
        <v>342.48446759259298</v>
      </c>
      <c r="E7551">
        <v>55.18</v>
      </c>
      <c r="F7551" s="15">
        <f t="shared" si="899"/>
        <v>0</v>
      </c>
      <c r="G7551">
        <v>3.02</v>
      </c>
      <c r="H7551">
        <v>5.54</v>
      </c>
      <c r="I7551">
        <v>42.1</v>
      </c>
      <c r="J7551">
        <v>-3.956</v>
      </c>
      <c r="K7551">
        <v>84</v>
      </c>
      <c r="L7551">
        <v>0.2109</v>
      </c>
      <c r="M7551">
        <v>0.2233</v>
      </c>
      <c r="N7551">
        <v>0</v>
      </c>
      <c r="O7551">
        <v>150.6</v>
      </c>
      <c r="R7551">
        <v>13.39</v>
      </c>
      <c r="T7551">
        <f t="shared" si="894"/>
        <v>3151100</v>
      </c>
      <c r="U7551">
        <v>357.8</v>
      </c>
      <c r="V7551">
        <f t="shared" si="900"/>
        <v>150.6</v>
      </c>
      <c r="W7551" t="str">
        <f t="shared" si="895"/>
        <v/>
      </c>
      <c r="X7551" t="str">
        <f t="shared" si="896"/>
        <v/>
      </c>
      <c r="Y7551" t="str">
        <f t="shared" si="901"/>
        <v/>
      </c>
      <c r="AA7551" s="16">
        <f t="shared" si="897"/>
        <v>0.38300000000000001</v>
      </c>
      <c r="AB7551" s="16">
        <f t="shared" si="898"/>
        <v>7.2999999999999995E-2</v>
      </c>
      <c r="AC7551" s="16"/>
    </row>
    <row r="7552" spans="1:29" x14ac:dyDescent="0.25">
      <c r="A7552" s="2">
        <v>43780</v>
      </c>
      <c r="B7552" s="1">
        <v>315</v>
      </c>
      <c r="C7552" s="3">
        <v>1200</v>
      </c>
      <c r="D7552" s="13">
        <v>342.52613425925898</v>
      </c>
      <c r="E7552">
        <v>55.18</v>
      </c>
      <c r="F7552" s="15">
        <f t="shared" si="899"/>
        <v>0</v>
      </c>
      <c r="G7552">
        <v>3.52</v>
      </c>
      <c r="H7552">
        <v>5.54</v>
      </c>
      <c r="I7552">
        <v>44.9</v>
      </c>
      <c r="J7552">
        <v>-2.625</v>
      </c>
      <c r="K7552">
        <v>83.7</v>
      </c>
      <c r="L7552">
        <v>0.2109</v>
      </c>
      <c r="M7552">
        <v>0.2233</v>
      </c>
      <c r="N7552">
        <v>0</v>
      </c>
      <c r="O7552">
        <v>296.89999999999998</v>
      </c>
      <c r="R7552">
        <v>13.39</v>
      </c>
      <c r="T7552">
        <f t="shared" si="894"/>
        <v>3151200</v>
      </c>
      <c r="U7552">
        <v>387</v>
      </c>
      <c r="V7552">
        <f t="shared" si="900"/>
        <v>296.89999999999998</v>
      </c>
      <c r="W7552" t="str">
        <f t="shared" si="895"/>
        <v/>
      </c>
      <c r="X7552" t="str">
        <f t="shared" si="896"/>
        <v/>
      </c>
      <c r="Y7552" t="str">
        <f t="shared" si="901"/>
        <v/>
      </c>
      <c r="AA7552" s="16">
        <f t="shared" si="897"/>
        <v>0.42099999999999999</v>
      </c>
      <c r="AB7552" s="16">
        <f t="shared" si="898"/>
        <v>8.2000000000000003E-2</v>
      </c>
      <c r="AC7552" s="16"/>
    </row>
    <row r="7553" spans="1:29" x14ac:dyDescent="0.25">
      <c r="A7553" s="2">
        <v>43780</v>
      </c>
      <c r="B7553" s="1">
        <v>315</v>
      </c>
      <c r="C7553" s="3">
        <v>1300</v>
      </c>
      <c r="D7553" s="13">
        <v>342.56780092592601</v>
      </c>
      <c r="E7553">
        <v>55.07</v>
      </c>
      <c r="F7553" s="15">
        <f t="shared" si="899"/>
        <v>0</v>
      </c>
      <c r="G7553">
        <v>2.52</v>
      </c>
      <c r="H7553">
        <v>6.04</v>
      </c>
      <c r="I7553">
        <v>50.5</v>
      </c>
      <c r="J7553">
        <v>-1.8420000000000001</v>
      </c>
      <c r="K7553">
        <v>81.2</v>
      </c>
      <c r="L7553">
        <v>0.21160000000000001</v>
      </c>
      <c r="M7553">
        <v>0.2233</v>
      </c>
      <c r="N7553">
        <v>0</v>
      </c>
      <c r="O7553">
        <v>254.4</v>
      </c>
      <c r="R7553">
        <v>13.71</v>
      </c>
      <c r="T7553">
        <f t="shared" si="894"/>
        <v>3151300</v>
      </c>
      <c r="U7553">
        <v>364.3</v>
      </c>
      <c r="V7553">
        <f t="shared" si="900"/>
        <v>254.4</v>
      </c>
      <c r="W7553" t="str">
        <f t="shared" si="895"/>
        <v/>
      </c>
      <c r="X7553" t="str">
        <f t="shared" si="896"/>
        <v/>
      </c>
      <c r="Y7553" t="str">
        <f t="shared" si="901"/>
        <v/>
      </c>
      <c r="AA7553" s="16">
        <f t="shared" si="897"/>
        <v>0.433</v>
      </c>
      <c r="AB7553" s="16">
        <f t="shared" si="898"/>
        <v>0.1</v>
      </c>
      <c r="AC7553" s="16"/>
    </row>
    <row r="7554" spans="1:29" x14ac:dyDescent="0.25">
      <c r="A7554" s="2">
        <v>43780</v>
      </c>
      <c r="B7554" s="1">
        <v>315</v>
      </c>
      <c r="C7554" s="3">
        <v>1400</v>
      </c>
      <c r="D7554" s="13">
        <v>342.60946759259298</v>
      </c>
      <c r="E7554">
        <v>54.83</v>
      </c>
      <c r="F7554" s="15">
        <f t="shared" si="899"/>
        <v>0</v>
      </c>
      <c r="G7554">
        <v>1.01</v>
      </c>
      <c r="H7554">
        <v>3.52</v>
      </c>
      <c r="I7554">
        <v>56.2</v>
      </c>
      <c r="J7554">
        <v>-1.413</v>
      </c>
      <c r="K7554">
        <v>79</v>
      </c>
      <c r="L7554">
        <v>0.21240000000000001</v>
      </c>
      <c r="M7554">
        <v>0.2225</v>
      </c>
      <c r="N7554">
        <v>0</v>
      </c>
      <c r="O7554">
        <v>256.89999999999998</v>
      </c>
      <c r="R7554">
        <v>13.82</v>
      </c>
      <c r="T7554">
        <f t="shared" si="894"/>
        <v>3151400</v>
      </c>
      <c r="U7554">
        <v>292.2</v>
      </c>
      <c r="V7554">
        <f t="shared" si="900"/>
        <v>256.89999999999998</v>
      </c>
      <c r="W7554" t="str">
        <f t="shared" si="895"/>
        <v/>
      </c>
      <c r="X7554" t="str">
        <f t="shared" si="896"/>
        <v/>
      </c>
      <c r="Y7554" t="str">
        <f t="shared" si="901"/>
        <v/>
      </c>
      <c r="AA7554" s="16">
        <f t="shared" si="897"/>
        <v>0.435</v>
      </c>
      <c r="AB7554" s="16">
        <f t="shared" si="898"/>
        <v>0.11600000000000001</v>
      </c>
      <c r="AC7554" s="16"/>
    </row>
    <row r="7555" spans="1:29" x14ac:dyDescent="0.25">
      <c r="A7555" s="2">
        <v>43780</v>
      </c>
      <c r="B7555" s="1">
        <v>315</v>
      </c>
      <c r="C7555" s="3">
        <v>1500</v>
      </c>
      <c r="D7555" s="13">
        <v>342.65113425925898</v>
      </c>
      <c r="E7555">
        <v>55.18</v>
      </c>
      <c r="F7555" s="15">
        <f t="shared" si="899"/>
        <v>0</v>
      </c>
      <c r="G7555">
        <v>1.51</v>
      </c>
      <c r="H7555">
        <v>5.03</v>
      </c>
      <c r="I7555">
        <v>73</v>
      </c>
      <c r="J7555">
        <v>-1.8140000000000001</v>
      </c>
      <c r="K7555">
        <v>80.099999999999994</v>
      </c>
      <c r="L7555">
        <v>0.21240000000000001</v>
      </c>
      <c r="M7555">
        <v>0.2233</v>
      </c>
      <c r="N7555">
        <v>0</v>
      </c>
      <c r="O7555">
        <v>156.9</v>
      </c>
      <c r="R7555">
        <v>13.82</v>
      </c>
      <c r="T7555">
        <f t="shared" si="894"/>
        <v>3151500</v>
      </c>
      <c r="U7555">
        <v>179.7</v>
      </c>
      <c r="V7555">
        <f t="shared" si="900"/>
        <v>156.9</v>
      </c>
      <c r="W7555" t="str">
        <f t="shared" si="895"/>
        <v/>
      </c>
      <c r="X7555" t="str">
        <f t="shared" si="896"/>
        <v/>
      </c>
      <c r="Y7555" t="str">
        <f t="shared" si="901"/>
        <v/>
      </c>
      <c r="AA7555" s="16">
        <f t="shared" si="897"/>
        <v>0.42799999999999999</v>
      </c>
      <c r="AB7555" s="16">
        <f t="shared" si="898"/>
        <v>0.106</v>
      </c>
      <c r="AC7555" s="16"/>
    </row>
    <row r="7556" spans="1:29" x14ac:dyDescent="0.25">
      <c r="A7556" s="2">
        <v>43780</v>
      </c>
      <c r="B7556" s="1">
        <v>315</v>
      </c>
      <c r="C7556" s="3">
        <v>1600</v>
      </c>
      <c r="D7556" s="13">
        <v>342.69280092592601</v>
      </c>
      <c r="E7556">
        <v>55.42</v>
      </c>
      <c r="F7556" s="15">
        <f t="shared" si="899"/>
        <v>0</v>
      </c>
      <c r="G7556">
        <v>3.02</v>
      </c>
      <c r="H7556">
        <v>5.03</v>
      </c>
      <c r="I7556">
        <v>47.7</v>
      </c>
      <c r="J7556">
        <v>-2.508</v>
      </c>
      <c r="K7556">
        <v>82.7</v>
      </c>
      <c r="L7556">
        <v>0.21240000000000001</v>
      </c>
      <c r="M7556">
        <v>0.2225</v>
      </c>
      <c r="N7556">
        <v>0</v>
      </c>
      <c r="O7556">
        <v>39.4</v>
      </c>
      <c r="R7556">
        <v>13.5</v>
      </c>
      <c r="T7556">
        <f t="shared" si="894"/>
        <v>3151600</v>
      </c>
      <c r="U7556">
        <v>49.8</v>
      </c>
      <c r="V7556">
        <f t="shared" si="900"/>
        <v>39.4</v>
      </c>
      <c r="W7556" t="str">
        <f t="shared" si="895"/>
        <v/>
      </c>
      <c r="X7556" t="str">
        <f t="shared" si="896"/>
        <v/>
      </c>
      <c r="Y7556" t="str">
        <f t="shared" si="901"/>
        <v/>
      </c>
      <c r="AA7556" s="16">
        <f t="shared" si="897"/>
        <v>0.42</v>
      </c>
      <c r="AB7556" s="16">
        <f t="shared" si="898"/>
        <v>8.7999999999999995E-2</v>
      </c>
      <c r="AC7556" s="16"/>
    </row>
    <row r="7557" spans="1:29" x14ac:dyDescent="0.25">
      <c r="A7557" s="2">
        <v>43780</v>
      </c>
      <c r="B7557" s="1">
        <v>315</v>
      </c>
      <c r="C7557" s="3">
        <v>1700</v>
      </c>
      <c r="D7557" s="13">
        <v>342.73446759259298</v>
      </c>
      <c r="E7557">
        <v>55.77</v>
      </c>
      <c r="F7557" s="15">
        <f t="shared" si="899"/>
        <v>0.27000000000000313</v>
      </c>
      <c r="G7557">
        <v>2.52</v>
      </c>
      <c r="H7557">
        <v>5.03</v>
      </c>
      <c r="I7557">
        <v>40.700000000000003</v>
      </c>
      <c r="J7557">
        <v>-2.2759999999999998</v>
      </c>
      <c r="K7557">
        <v>82.6</v>
      </c>
      <c r="L7557">
        <v>0.21240000000000001</v>
      </c>
      <c r="M7557">
        <v>0.2225</v>
      </c>
      <c r="N7557">
        <v>0</v>
      </c>
      <c r="O7557">
        <v>0.6</v>
      </c>
      <c r="R7557">
        <v>13.18</v>
      </c>
      <c r="T7557">
        <f t="shared" ref="T7557:T7620" si="902">B7557*10000+C7557</f>
        <v>3151700</v>
      </c>
      <c r="U7557">
        <v>0</v>
      </c>
      <c r="V7557">
        <f t="shared" si="900"/>
        <v>0</v>
      </c>
      <c r="W7557" t="str">
        <f t="shared" ref="W7557:W7620" si="903">IF(C7557=2400,ROUND(L7557,3),"")</f>
        <v/>
      </c>
      <c r="X7557" t="str">
        <f t="shared" ref="X7557:X7620" si="904">IF(C7557=2400,ROUND(M7557,3),"")</f>
        <v/>
      </c>
      <c r="Y7557" t="str">
        <f t="shared" si="901"/>
        <v/>
      </c>
      <c r="AA7557" s="16">
        <f t="shared" ref="AA7557:AA7620" si="905">ROUND((0.6105*(EXP((17.273*J7557)/(J7557+237.3))))*K7557/100,3)</f>
        <v>0.42699999999999999</v>
      </c>
      <c r="AB7557" s="16">
        <f t="shared" ref="AB7557:AB7620" si="906">ROUND(AA7557/K7557*(100-K7557),3)</f>
        <v>0.09</v>
      </c>
      <c r="AC7557" s="16"/>
    </row>
    <row r="7558" spans="1:29" x14ac:dyDescent="0.25">
      <c r="A7558" s="2">
        <v>43780</v>
      </c>
      <c r="B7558" s="1">
        <v>315</v>
      </c>
      <c r="C7558" s="3">
        <v>1800</v>
      </c>
      <c r="D7558" s="13">
        <v>342.77613425925898</v>
      </c>
      <c r="E7558">
        <v>55.89</v>
      </c>
      <c r="F7558" s="15">
        <f t="shared" si="899"/>
        <v>0.39000000000000057</v>
      </c>
      <c r="G7558">
        <v>2.52</v>
      </c>
      <c r="H7558">
        <v>5.03</v>
      </c>
      <c r="I7558">
        <v>36.5</v>
      </c>
      <c r="J7558">
        <v>-2.16</v>
      </c>
      <c r="K7558">
        <v>79.400000000000006</v>
      </c>
      <c r="L7558">
        <v>0.21240000000000001</v>
      </c>
      <c r="M7558">
        <v>0.2225</v>
      </c>
      <c r="N7558">
        <v>0</v>
      </c>
      <c r="O7558">
        <v>0.6</v>
      </c>
      <c r="R7558">
        <v>13.07</v>
      </c>
      <c r="T7558">
        <f t="shared" si="902"/>
        <v>3151800</v>
      </c>
      <c r="U7558">
        <v>0</v>
      </c>
      <c r="V7558">
        <f t="shared" si="900"/>
        <v>0</v>
      </c>
      <c r="W7558" t="str">
        <f t="shared" si="903"/>
        <v/>
      </c>
      <c r="X7558" t="str">
        <f t="shared" si="904"/>
        <v/>
      </c>
      <c r="Y7558" t="str">
        <f t="shared" si="901"/>
        <v/>
      </c>
      <c r="AA7558" s="16">
        <f t="shared" si="905"/>
        <v>0.41399999999999998</v>
      </c>
      <c r="AB7558" s="16">
        <f t="shared" si="906"/>
        <v>0.107</v>
      </c>
      <c r="AC7558" s="16"/>
    </row>
    <row r="7559" spans="1:29" x14ac:dyDescent="0.25">
      <c r="A7559" s="2">
        <v>43780</v>
      </c>
      <c r="B7559" s="1">
        <v>315</v>
      </c>
      <c r="C7559" s="3">
        <v>1900</v>
      </c>
      <c r="D7559" s="13">
        <v>342.81780092592601</v>
      </c>
      <c r="E7559">
        <v>55.77</v>
      </c>
      <c r="F7559" s="15">
        <f t="shared" si="899"/>
        <v>0.27000000000000313</v>
      </c>
      <c r="G7559">
        <v>2.0099999999999998</v>
      </c>
      <c r="H7559">
        <v>5.54</v>
      </c>
      <c r="I7559">
        <v>33.700000000000003</v>
      </c>
      <c r="J7559">
        <v>-2.2469999999999999</v>
      </c>
      <c r="K7559">
        <v>78.400000000000006</v>
      </c>
      <c r="L7559">
        <v>0.21240000000000001</v>
      </c>
      <c r="M7559">
        <v>0.2225</v>
      </c>
      <c r="N7559">
        <v>0</v>
      </c>
      <c r="O7559">
        <v>0.6</v>
      </c>
      <c r="R7559">
        <v>12.96</v>
      </c>
      <c r="T7559">
        <f t="shared" si="902"/>
        <v>3151900</v>
      </c>
      <c r="U7559">
        <v>0</v>
      </c>
      <c r="V7559">
        <f t="shared" si="900"/>
        <v>0</v>
      </c>
      <c r="W7559" t="str">
        <f t="shared" si="903"/>
        <v/>
      </c>
      <c r="X7559" t="str">
        <f t="shared" si="904"/>
        <v/>
      </c>
      <c r="Y7559" t="str">
        <f t="shared" si="901"/>
        <v/>
      </c>
      <c r="AA7559" s="16">
        <f t="shared" si="905"/>
        <v>0.40600000000000003</v>
      </c>
      <c r="AB7559" s="16">
        <f t="shared" si="906"/>
        <v>0.112</v>
      </c>
      <c r="AC7559" s="16"/>
    </row>
    <row r="7560" spans="1:29" x14ac:dyDescent="0.25">
      <c r="A7560" s="2">
        <v>43780</v>
      </c>
      <c r="B7560" s="1">
        <v>315</v>
      </c>
      <c r="C7560" s="3">
        <v>2000</v>
      </c>
      <c r="D7560" s="13">
        <v>342.85946759259298</v>
      </c>
      <c r="E7560">
        <v>55.77</v>
      </c>
      <c r="F7560" s="15">
        <f t="shared" si="899"/>
        <v>0.27000000000000313</v>
      </c>
      <c r="G7560">
        <v>1.51</v>
      </c>
      <c r="H7560">
        <v>5.03</v>
      </c>
      <c r="I7560">
        <v>40.700000000000003</v>
      </c>
      <c r="J7560">
        <v>-2.3050000000000002</v>
      </c>
      <c r="K7560">
        <v>78.7</v>
      </c>
      <c r="L7560">
        <v>0.21160000000000001</v>
      </c>
      <c r="M7560">
        <v>0.2225</v>
      </c>
      <c r="N7560">
        <v>0</v>
      </c>
      <c r="O7560">
        <v>0.6</v>
      </c>
      <c r="R7560">
        <v>12.86</v>
      </c>
      <c r="T7560">
        <f t="shared" si="902"/>
        <v>3152000</v>
      </c>
      <c r="U7560">
        <v>0</v>
      </c>
      <c r="V7560">
        <f t="shared" si="900"/>
        <v>0</v>
      </c>
      <c r="W7560" t="str">
        <f t="shared" si="903"/>
        <v/>
      </c>
      <c r="X7560" t="str">
        <f t="shared" si="904"/>
        <v/>
      </c>
      <c r="Y7560" t="str">
        <f t="shared" si="901"/>
        <v/>
      </c>
      <c r="AA7560" s="16">
        <f t="shared" si="905"/>
        <v>0.40600000000000003</v>
      </c>
      <c r="AB7560" s="16">
        <f t="shared" si="906"/>
        <v>0.11</v>
      </c>
      <c r="AC7560" s="16"/>
    </row>
    <row r="7561" spans="1:29" x14ac:dyDescent="0.25">
      <c r="A7561" s="2">
        <v>43780</v>
      </c>
      <c r="B7561" s="1">
        <v>315</v>
      </c>
      <c r="C7561" s="3">
        <v>2100</v>
      </c>
      <c r="D7561" s="13">
        <v>342.90113425925898</v>
      </c>
      <c r="E7561">
        <v>55.89</v>
      </c>
      <c r="F7561" s="15">
        <f t="shared" si="899"/>
        <v>0.39000000000000057</v>
      </c>
      <c r="G7561">
        <v>2.52</v>
      </c>
      <c r="H7561">
        <v>6.04</v>
      </c>
      <c r="I7561">
        <v>42.1</v>
      </c>
      <c r="J7561">
        <v>-2.742</v>
      </c>
      <c r="K7561">
        <v>78.7</v>
      </c>
      <c r="L7561">
        <v>0.21160000000000001</v>
      </c>
      <c r="M7561">
        <v>0.2225</v>
      </c>
      <c r="N7561">
        <v>0</v>
      </c>
      <c r="O7561">
        <v>0.6</v>
      </c>
      <c r="R7561">
        <v>12.75</v>
      </c>
      <c r="T7561">
        <f t="shared" si="902"/>
        <v>3152100</v>
      </c>
      <c r="U7561">
        <v>0</v>
      </c>
      <c r="V7561">
        <f t="shared" si="900"/>
        <v>0</v>
      </c>
      <c r="W7561" t="str">
        <f t="shared" si="903"/>
        <v/>
      </c>
      <c r="X7561" t="str">
        <f t="shared" si="904"/>
        <v/>
      </c>
      <c r="Y7561" t="str">
        <f t="shared" si="901"/>
        <v/>
      </c>
      <c r="AA7561" s="16">
        <f t="shared" si="905"/>
        <v>0.39300000000000002</v>
      </c>
      <c r="AB7561" s="16">
        <f t="shared" si="906"/>
        <v>0.106</v>
      </c>
      <c r="AC7561" s="16"/>
    </row>
    <row r="7562" spans="1:29" x14ac:dyDescent="0.25">
      <c r="A7562" s="2">
        <v>43780</v>
      </c>
      <c r="B7562" s="1">
        <v>315</v>
      </c>
      <c r="C7562" s="3">
        <v>2200</v>
      </c>
      <c r="D7562" s="13">
        <v>342.94280092592601</v>
      </c>
      <c r="E7562">
        <v>55.89</v>
      </c>
      <c r="F7562" s="15">
        <f t="shared" ref="F7562:F7625" si="907">IF(E7562&gt;F$2,E7562-F$2,0)</f>
        <v>0.39000000000000057</v>
      </c>
      <c r="G7562">
        <v>3.02</v>
      </c>
      <c r="H7562">
        <v>6.54</v>
      </c>
      <c r="I7562">
        <v>36.5</v>
      </c>
      <c r="J7562">
        <v>-2.6539999999999999</v>
      </c>
      <c r="K7562">
        <v>80.599999999999994</v>
      </c>
      <c r="L7562">
        <v>0.21160000000000001</v>
      </c>
      <c r="M7562">
        <v>0.2218</v>
      </c>
      <c r="N7562">
        <v>0</v>
      </c>
      <c r="O7562">
        <v>0.6</v>
      </c>
      <c r="R7562">
        <v>12.64</v>
      </c>
      <c r="T7562">
        <f t="shared" si="902"/>
        <v>3152200</v>
      </c>
      <c r="U7562">
        <v>0</v>
      </c>
      <c r="V7562">
        <f t="shared" si="900"/>
        <v>0</v>
      </c>
      <c r="W7562" t="str">
        <f t="shared" si="903"/>
        <v/>
      </c>
      <c r="X7562" t="str">
        <f t="shared" si="904"/>
        <v/>
      </c>
      <c r="Y7562" t="str">
        <f t="shared" si="901"/>
        <v/>
      </c>
      <c r="AA7562" s="16">
        <f t="shared" si="905"/>
        <v>0.40500000000000003</v>
      </c>
      <c r="AB7562" s="16">
        <f t="shared" si="906"/>
        <v>9.7000000000000003E-2</v>
      </c>
      <c r="AC7562" s="16"/>
    </row>
    <row r="7563" spans="1:29" x14ac:dyDescent="0.25">
      <c r="A7563" s="2">
        <v>43780</v>
      </c>
      <c r="B7563" s="1">
        <v>315</v>
      </c>
      <c r="C7563" s="3">
        <v>2300</v>
      </c>
      <c r="D7563" s="13">
        <v>342.98446759259298</v>
      </c>
      <c r="E7563">
        <v>55.77</v>
      </c>
      <c r="F7563" s="15">
        <f t="shared" si="907"/>
        <v>0.27000000000000313</v>
      </c>
      <c r="G7563">
        <v>1.51</v>
      </c>
      <c r="H7563">
        <v>4.53</v>
      </c>
      <c r="I7563">
        <v>44.9</v>
      </c>
      <c r="J7563">
        <v>-2.1019999999999999</v>
      </c>
      <c r="K7563">
        <v>82</v>
      </c>
      <c r="L7563">
        <v>0.21160000000000001</v>
      </c>
      <c r="M7563">
        <v>0.2218</v>
      </c>
      <c r="N7563">
        <v>0</v>
      </c>
      <c r="O7563">
        <v>0.6</v>
      </c>
      <c r="R7563">
        <v>12.64</v>
      </c>
      <c r="T7563">
        <f t="shared" si="902"/>
        <v>3152300</v>
      </c>
      <c r="U7563">
        <v>0</v>
      </c>
      <c r="V7563">
        <f t="shared" si="900"/>
        <v>0</v>
      </c>
      <c r="W7563" t="str">
        <f t="shared" si="903"/>
        <v/>
      </c>
      <c r="X7563" t="str">
        <f t="shared" si="904"/>
        <v/>
      </c>
      <c r="Y7563" t="str">
        <f t="shared" si="901"/>
        <v/>
      </c>
      <c r="AA7563" s="16">
        <f t="shared" si="905"/>
        <v>0.42899999999999999</v>
      </c>
      <c r="AB7563" s="16">
        <f t="shared" si="906"/>
        <v>9.4E-2</v>
      </c>
      <c r="AC7563" s="16"/>
    </row>
    <row r="7564" spans="1:29" x14ac:dyDescent="0.25">
      <c r="A7564" s="2">
        <v>43780</v>
      </c>
      <c r="B7564" s="1">
        <v>315</v>
      </c>
      <c r="C7564" s="3">
        <v>2400</v>
      </c>
      <c r="D7564" s="13">
        <v>343.02613425925898</v>
      </c>
      <c r="E7564">
        <v>55.77</v>
      </c>
      <c r="F7564" s="15">
        <f t="shared" si="907"/>
        <v>0.27000000000000313</v>
      </c>
      <c r="G7564">
        <v>0.5</v>
      </c>
      <c r="H7564">
        <v>4.53</v>
      </c>
      <c r="I7564">
        <v>30.9</v>
      </c>
      <c r="J7564">
        <v>-0.95799999999999996</v>
      </c>
      <c r="K7564">
        <v>79.3</v>
      </c>
      <c r="L7564">
        <v>0.21160000000000001</v>
      </c>
      <c r="M7564">
        <v>0.2218</v>
      </c>
      <c r="N7564">
        <v>0</v>
      </c>
      <c r="O7564">
        <v>0.6</v>
      </c>
      <c r="R7564">
        <v>12.53</v>
      </c>
      <c r="T7564">
        <f t="shared" si="902"/>
        <v>3152400</v>
      </c>
      <c r="U7564">
        <v>0</v>
      </c>
      <c r="V7564">
        <f t="shared" si="900"/>
        <v>0</v>
      </c>
      <c r="W7564">
        <f t="shared" si="903"/>
        <v>0.21199999999999999</v>
      </c>
      <c r="X7564">
        <f t="shared" si="904"/>
        <v>0.222</v>
      </c>
      <c r="Y7564">
        <f t="shared" si="901"/>
        <v>3.0000000000000001E-3</v>
      </c>
      <c r="AA7564" s="16">
        <f t="shared" si="905"/>
        <v>0.45100000000000001</v>
      </c>
      <c r="AB7564" s="16">
        <f t="shared" si="906"/>
        <v>0.11799999999999999</v>
      </c>
      <c r="AC7564" s="16"/>
    </row>
    <row r="7565" spans="1:29" x14ac:dyDescent="0.25">
      <c r="A7565" s="2">
        <v>43781</v>
      </c>
      <c r="B7565" s="1">
        <v>316</v>
      </c>
      <c r="C7565" s="3">
        <v>100</v>
      </c>
      <c r="D7565" s="13">
        <v>343.06780092592601</v>
      </c>
      <c r="E7565">
        <v>56</v>
      </c>
      <c r="F7565" s="15">
        <f t="shared" si="907"/>
        <v>0.5</v>
      </c>
      <c r="G7565">
        <v>1.01</v>
      </c>
      <c r="H7565">
        <v>4.03</v>
      </c>
      <c r="I7565">
        <v>40.700000000000003</v>
      </c>
      <c r="J7565">
        <v>-1.3839999999999999</v>
      </c>
      <c r="K7565">
        <v>77.599999999999994</v>
      </c>
      <c r="L7565">
        <v>0.21160000000000001</v>
      </c>
      <c r="M7565">
        <v>0.2218</v>
      </c>
      <c r="N7565">
        <v>0</v>
      </c>
      <c r="O7565">
        <v>0.6</v>
      </c>
      <c r="R7565">
        <v>12.53</v>
      </c>
      <c r="T7565">
        <f t="shared" si="902"/>
        <v>3160100</v>
      </c>
      <c r="U7565">
        <v>0</v>
      </c>
      <c r="V7565">
        <f t="shared" si="900"/>
        <v>0</v>
      </c>
      <c r="W7565" t="str">
        <f t="shared" si="903"/>
        <v/>
      </c>
      <c r="X7565" t="str">
        <f t="shared" si="904"/>
        <v/>
      </c>
      <c r="Y7565" t="str">
        <f t="shared" si="901"/>
        <v/>
      </c>
      <c r="AA7565" s="16">
        <f t="shared" si="905"/>
        <v>0.42799999999999999</v>
      </c>
      <c r="AB7565" s="16">
        <f t="shared" si="906"/>
        <v>0.124</v>
      </c>
      <c r="AC7565" s="16"/>
    </row>
    <row r="7566" spans="1:29" x14ac:dyDescent="0.25">
      <c r="A7566" s="2">
        <v>43781</v>
      </c>
      <c r="B7566" s="1">
        <v>316</v>
      </c>
      <c r="C7566" s="3">
        <v>200</v>
      </c>
      <c r="D7566" s="13">
        <v>343.10946759259298</v>
      </c>
      <c r="E7566">
        <v>56.12</v>
      </c>
      <c r="F7566" s="15">
        <f t="shared" si="907"/>
        <v>0.61999999999999744</v>
      </c>
      <c r="G7566">
        <v>0</v>
      </c>
      <c r="H7566">
        <v>2.52</v>
      </c>
      <c r="I7566">
        <v>68.8</v>
      </c>
      <c r="J7566">
        <v>-1.8420000000000001</v>
      </c>
      <c r="K7566">
        <v>79.5</v>
      </c>
      <c r="L7566">
        <v>0.21160000000000001</v>
      </c>
      <c r="M7566">
        <v>0.2218</v>
      </c>
      <c r="N7566">
        <v>0</v>
      </c>
      <c r="O7566">
        <v>0.6</v>
      </c>
      <c r="R7566">
        <v>12.53</v>
      </c>
      <c r="T7566">
        <f t="shared" si="902"/>
        <v>3160200</v>
      </c>
      <c r="U7566">
        <v>0</v>
      </c>
      <c r="V7566">
        <f t="shared" si="900"/>
        <v>0</v>
      </c>
      <c r="W7566" t="str">
        <f t="shared" si="903"/>
        <v/>
      </c>
      <c r="X7566" t="str">
        <f t="shared" si="904"/>
        <v/>
      </c>
      <c r="Y7566" t="str">
        <f t="shared" si="901"/>
        <v/>
      </c>
      <c r="AA7566" s="16">
        <f t="shared" si="905"/>
        <v>0.42399999999999999</v>
      </c>
      <c r="AB7566" s="16">
        <f t="shared" si="906"/>
        <v>0.109</v>
      </c>
      <c r="AC7566" s="16"/>
    </row>
    <row r="7567" spans="1:29" x14ac:dyDescent="0.25">
      <c r="A7567" s="2">
        <v>43781</v>
      </c>
      <c r="B7567" s="1">
        <v>316</v>
      </c>
      <c r="C7567" s="3">
        <v>300</v>
      </c>
      <c r="D7567" s="13">
        <v>343.15113425925898</v>
      </c>
      <c r="E7567">
        <v>56.82</v>
      </c>
      <c r="F7567" s="15">
        <f t="shared" si="907"/>
        <v>1.3200000000000003</v>
      </c>
      <c r="G7567">
        <v>0</v>
      </c>
      <c r="H7567">
        <v>2.52</v>
      </c>
      <c r="I7567">
        <v>183.9</v>
      </c>
      <c r="J7567">
        <v>-3.508</v>
      </c>
      <c r="K7567">
        <v>91.3</v>
      </c>
      <c r="L7567">
        <v>0.21160000000000001</v>
      </c>
      <c r="M7567">
        <v>0.2218</v>
      </c>
      <c r="N7567">
        <v>0</v>
      </c>
      <c r="O7567">
        <v>0.6</v>
      </c>
      <c r="R7567">
        <v>12.53</v>
      </c>
      <c r="T7567">
        <f t="shared" si="902"/>
        <v>3160300</v>
      </c>
      <c r="U7567">
        <v>0</v>
      </c>
      <c r="V7567">
        <f t="shared" si="900"/>
        <v>0</v>
      </c>
      <c r="W7567" t="str">
        <f t="shared" si="903"/>
        <v/>
      </c>
      <c r="X7567" t="str">
        <f t="shared" si="904"/>
        <v/>
      </c>
      <c r="Y7567" t="str">
        <f t="shared" si="901"/>
        <v/>
      </c>
      <c r="AA7567" s="16">
        <f t="shared" si="905"/>
        <v>0.43</v>
      </c>
      <c r="AB7567" s="16">
        <f t="shared" si="906"/>
        <v>4.1000000000000002E-2</v>
      </c>
      <c r="AC7567" s="16"/>
    </row>
    <row r="7568" spans="1:29" x14ac:dyDescent="0.25">
      <c r="A7568" s="2">
        <v>43781</v>
      </c>
      <c r="B7568" s="1">
        <v>316</v>
      </c>
      <c r="C7568" s="3">
        <v>400</v>
      </c>
      <c r="D7568" s="13">
        <v>343.19280092592601</v>
      </c>
      <c r="E7568">
        <v>52.96</v>
      </c>
      <c r="F7568" s="15">
        <f t="shared" si="907"/>
        <v>0</v>
      </c>
      <c r="G7568">
        <v>0</v>
      </c>
      <c r="H7568">
        <v>3.02</v>
      </c>
      <c r="I7568">
        <v>206.4</v>
      </c>
      <c r="J7568">
        <v>-2.363</v>
      </c>
      <c r="K7568">
        <v>96.1</v>
      </c>
      <c r="L7568">
        <v>0.21160000000000001</v>
      </c>
      <c r="M7568">
        <v>0.2218</v>
      </c>
      <c r="N7568">
        <v>0</v>
      </c>
      <c r="O7568">
        <v>0.6</v>
      </c>
      <c r="R7568">
        <v>12.53</v>
      </c>
      <c r="T7568">
        <f t="shared" si="902"/>
        <v>3160400</v>
      </c>
      <c r="U7568">
        <v>0</v>
      </c>
      <c r="V7568">
        <f t="shared" si="900"/>
        <v>0</v>
      </c>
      <c r="W7568" t="str">
        <f t="shared" si="903"/>
        <v/>
      </c>
      <c r="X7568" t="str">
        <f t="shared" si="904"/>
        <v/>
      </c>
      <c r="Y7568" t="str">
        <f t="shared" si="901"/>
        <v/>
      </c>
      <c r="AA7568" s="16">
        <f t="shared" si="905"/>
        <v>0.49299999999999999</v>
      </c>
      <c r="AB7568" s="16">
        <f t="shared" si="906"/>
        <v>0.02</v>
      </c>
      <c r="AC7568" s="16"/>
    </row>
    <row r="7569" spans="1:29" x14ac:dyDescent="0.25">
      <c r="A7569" s="2">
        <v>43781</v>
      </c>
      <c r="B7569" s="1">
        <v>316</v>
      </c>
      <c r="C7569" s="3">
        <v>500</v>
      </c>
      <c r="D7569" s="13">
        <v>343.23446759259298</v>
      </c>
      <c r="E7569">
        <v>54.95</v>
      </c>
      <c r="F7569" s="15">
        <f t="shared" si="907"/>
        <v>0</v>
      </c>
      <c r="G7569">
        <v>0</v>
      </c>
      <c r="H7569">
        <v>2.52</v>
      </c>
      <c r="I7569">
        <v>81.400000000000006</v>
      </c>
      <c r="J7569">
        <v>-2.363</v>
      </c>
      <c r="K7569">
        <v>96.8</v>
      </c>
      <c r="L7569">
        <v>0.21240000000000001</v>
      </c>
      <c r="M7569">
        <v>0.2218</v>
      </c>
      <c r="N7569">
        <v>0</v>
      </c>
      <c r="O7569">
        <v>0.6</v>
      </c>
      <c r="R7569">
        <v>12.53</v>
      </c>
      <c r="T7569">
        <f t="shared" si="902"/>
        <v>3160500</v>
      </c>
      <c r="U7569">
        <v>0</v>
      </c>
      <c r="V7569">
        <f t="shared" si="900"/>
        <v>0</v>
      </c>
      <c r="W7569" t="str">
        <f t="shared" si="903"/>
        <v/>
      </c>
      <c r="X7569" t="str">
        <f t="shared" si="904"/>
        <v/>
      </c>
      <c r="Y7569" t="str">
        <f t="shared" si="901"/>
        <v/>
      </c>
      <c r="AA7569" s="16">
        <f t="shared" si="905"/>
        <v>0.497</v>
      </c>
      <c r="AB7569" s="16">
        <f t="shared" si="906"/>
        <v>1.6E-2</v>
      </c>
      <c r="AC7569" s="16"/>
    </row>
    <row r="7570" spans="1:29" x14ac:dyDescent="0.25">
      <c r="A7570" s="2">
        <v>43781</v>
      </c>
      <c r="B7570" s="1">
        <v>316</v>
      </c>
      <c r="C7570" s="3">
        <v>600</v>
      </c>
      <c r="D7570" s="13">
        <v>343.27613425925898</v>
      </c>
      <c r="E7570">
        <v>58.58</v>
      </c>
      <c r="F7570" s="15">
        <f t="shared" si="907"/>
        <v>3.0799999999999983</v>
      </c>
      <c r="G7570">
        <v>0</v>
      </c>
      <c r="H7570">
        <v>2.0099999999999998</v>
      </c>
      <c r="I7570">
        <v>196.5</v>
      </c>
      <c r="J7570">
        <v>-2.7120000000000002</v>
      </c>
      <c r="K7570">
        <v>97.5</v>
      </c>
      <c r="L7570">
        <v>0.21160000000000001</v>
      </c>
      <c r="M7570">
        <v>0.2218</v>
      </c>
      <c r="N7570">
        <v>0</v>
      </c>
      <c r="O7570">
        <v>0.6</v>
      </c>
      <c r="R7570">
        <v>12.53</v>
      </c>
      <c r="T7570">
        <f t="shared" si="902"/>
        <v>3160600</v>
      </c>
      <c r="U7570">
        <v>0</v>
      </c>
      <c r="V7570">
        <f t="shared" si="900"/>
        <v>0</v>
      </c>
      <c r="W7570" t="str">
        <f t="shared" si="903"/>
        <v/>
      </c>
      <c r="X7570" t="str">
        <f t="shared" si="904"/>
        <v/>
      </c>
      <c r="Y7570" t="str">
        <f t="shared" si="901"/>
        <v/>
      </c>
      <c r="AA7570" s="16">
        <f t="shared" si="905"/>
        <v>0.48699999999999999</v>
      </c>
      <c r="AB7570" s="16">
        <f t="shared" si="906"/>
        <v>1.2E-2</v>
      </c>
      <c r="AC7570" s="16"/>
    </row>
    <row r="7571" spans="1:29" x14ac:dyDescent="0.25">
      <c r="A7571" s="2">
        <v>43781</v>
      </c>
      <c r="B7571" s="1">
        <v>316</v>
      </c>
      <c r="C7571" s="3">
        <v>700</v>
      </c>
      <c r="D7571" s="13">
        <v>343.31780092592601</v>
      </c>
      <c r="E7571">
        <v>61.03</v>
      </c>
      <c r="F7571" s="15">
        <f t="shared" si="907"/>
        <v>5.5300000000000011</v>
      </c>
      <c r="G7571">
        <v>0</v>
      </c>
      <c r="H7571">
        <v>2.52</v>
      </c>
      <c r="I7571">
        <v>209.2</v>
      </c>
      <c r="J7571">
        <v>-3.39</v>
      </c>
      <c r="K7571">
        <v>97.8</v>
      </c>
      <c r="L7571">
        <v>0.21160000000000001</v>
      </c>
      <c r="M7571">
        <v>0.2218</v>
      </c>
      <c r="N7571">
        <v>0</v>
      </c>
      <c r="O7571">
        <v>0.6</v>
      </c>
      <c r="R7571">
        <v>12.53</v>
      </c>
      <c r="T7571">
        <f t="shared" si="902"/>
        <v>3160700</v>
      </c>
      <c r="U7571">
        <v>0</v>
      </c>
      <c r="V7571">
        <f t="shared" si="900"/>
        <v>0</v>
      </c>
      <c r="W7571" t="str">
        <f t="shared" si="903"/>
        <v/>
      </c>
      <c r="X7571" t="str">
        <f t="shared" si="904"/>
        <v/>
      </c>
      <c r="Y7571" t="str">
        <f t="shared" si="901"/>
        <v/>
      </c>
      <c r="AA7571" s="16">
        <f t="shared" si="905"/>
        <v>0.46500000000000002</v>
      </c>
      <c r="AB7571" s="16">
        <f t="shared" si="906"/>
        <v>0.01</v>
      </c>
      <c r="AC7571" s="16"/>
    </row>
    <row r="7572" spans="1:29" x14ac:dyDescent="0.25">
      <c r="A7572" s="2">
        <v>43781</v>
      </c>
      <c r="B7572" s="1">
        <v>316</v>
      </c>
      <c r="C7572" s="3">
        <v>800</v>
      </c>
      <c r="D7572" s="13">
        <v>343.35946759259298</v>
      </c>
      <c r="E7572">
        <v>63.49</v>
      </c>
      <c r="F7572" s="15">
        <f t="shared" si="907"/>
        <v>7.990000000000002</v>
      </c>
      <c r="G7572">
        <v>0</v>
      </c>
      <c r="H7572">
        <v>1.51</v>
      </c>
      <c r="I7572">
        <v>139</v>
      </c>
      <c r="J7572">
        <v>-3.508</v>
      </c>
      <c r="K7572">
        <v>98.1</v>
      </c>
      <c r="L7572">
        <v>0.21160000000000001</v>
      </c>
      <c r="M7572">
        <v>0.2218</v>
      </c>
      <c r="N7572">
        <v>0</v>
      </c>
      <c r="O7572">
        <v>3.1</v>
      </c>
      <c r="R7572">
        <v>12.53</v>
      </c>
      <c r="T7572">
        <f t="shared" si="902"/>
        <v>3160800</v>
      </c>
      <c r="U7572">
        <v>34.299999999999997</v>
      </c>
      <c r="V7572">
        <f t="shared" si="900"/>
        <v>3.1</v>
      </c>
      <c r="W7572" t="str">
        <f t="shared" si="903"/>
        <v/>
      </c>
      <c r="X7572" t="str">
        <f t="shared" si="904"/>
        <v/>
      </c>
      <c r="Y7572" t="str">
        <f t="shared" si="901"/>
        <v/>
      </c>
      <c r="AA7572" s="16">
        <f t="shared" si="905"/>
        <v>0.46200000000000002</v>
      </c>
      <c r="AB7572" s="16">
        <f t="shared" si="906"/>
        <v>8.9999999999999993E-3</v>
      </c>
      <c r="AC7572" s="16"/>
    </row>
    <row r="7573" spans="1:29" x14ac:dyDescent="0.25">
      <c r="A7573" s="2">
        <v>43781</v>
      </c>
      <c r="B7573" s="1">
        <v>316</v>
      </c>
      <c r="C7573" s="3">
        <v>900</v>
      </c>
      <c r="D7573" s="13">
        <v>343.40113425925898</v>
      </c>
      <c r="E7573">
        <v>64.08</v>
      </c>
      <c r="F7573" s="15">
        <f t="shared" si="907"/>
        <v>8.5799999999999983</v>
      </c>
      <c r="G7573">
        <v>0</v>
      </c>
      <c r="H7573">
        <v>1.51</v>
      </c>
      <c r="I7573">
        <v>181.1</v>
      </c>
      <c r="J7573">
        <v>-2.6539999999999999</v>
      </c>
      <c r="K7573">
        <v>98.1</v>
      </c>
      <c r="L7573">
        <v>0.21160000000000001</v>
      </c>
      <c r="M7573">
        <v>0.2218</v>
      </c>
      <c r="N7573">
        <v>0</v>
      </c>
      <c r="O7573">
        <v>20.6</v>
      </c>
      <c r="R7573">
        <v>12.86</v>
      </c>
      <c r="T7573">
        <f t="shared" si="902"/>
        <v>3160900</v>
      </c>
      <c r="U7573">
        <v>159.30000000000001</v>
      </c>
      <c r="V7573">
        <f t="shared" si="900"/>
        <v>20.6</v>
      </c>
      <c r="W7573" t="str">
        <f t="shared" si="903"/>
        <v/>
      </c>
      <c r="X7573" t="str">
        <f t="shared" si="904"/>
        <v/>
      </c>
      <c r="Y7573" t="str">
        <f t="shared" si="901"/>
        <v/>
      </c>
      <c r="AA7573" s="16">
        <f t="shared" si="905"/>
        <v>0.49299999999999999</v>
      </c>
      <c r="AB7573" s="16">
        <f t="shared" si="906"/>
        <v>0.01</v>
      </c>
      <c r="AC7573" s="16"/>
    </row>
    <row r="7574" spans="1:29" x14ac:dyDescent="0.25">
      <c r="A7574" s="2">
        <v>43781</v>
      </c>
      <c r="B7574" s="1">
        <v>316</v>
      </c>
      <c r="C7574" s="3">
        <v>1000</v>
      </c>
      <c r="D7574" s="13">
        <v>343.44280092592601</v>
      </c>
      <c r="E7574">
        <v>64.08</v>
      </c>
      <c r="F7574" s="15">
        <f t="shared" si="907"/>
        <v>8.5799999999999983</v>
      </c>
      <c r="G7574">
        <v>0.5</v>
      </c>
      <c r="H7574">
        <v>3.52</v>
      </c>
      <c r="I7574">
        <v>240.1</v>
      </c>
      <c r="J7574">
        <v>-2.9180000000000001</v>
      </c>
      <c r="K7574">
        <v>98.2</v>
      </c>
      <c r="L7574">
        <v>0.21160000000000001</v>
      </c>
      <c r="M7574">
        <v>0.2218</v>
      </c>
      <c r="N7574">
        <v>0</v>
      </c>
      <c r="O7574">
        <v>30.6</v>
      </c>
      <c r="R7574">
        <v>13.39</v>
      </c>
      <c r="T7574">
        <f t="shared" si="902"/>
        <v>3161000</v>
      </c>
      <c r="U7574">
        <v>275.5</v>
      </c>
      <c r="V7574">
        <f t="shared" si="900"/>
        <v>30.6</v>
      </c>
      <c r="W7574" t="str">
        <f t="shared" si="903"/>
        <v/>
      </c>
      <c r="X7574" t="str">
        <f t="shared" si="904"/>
        <v/>
      </c>
      <c r="Y7574" t="str">
        <f t="shared" si="901"/>
        <v/>
      </c>
      <c r="AA7574" s="16">
        <f t="shared" si="905"/>
        <v>0.48399999999999999</v>
      </c>
      <c r="AB7574" s="16">
        <f t="shared" si="906"/>
        <v>8.9999999999999993E-3</v>
      </c>
      <c r="AC7574" s="16"/>
    </row>
    <row r="7575" spans="1:29" x14ac:dyDescent="0.25">
      <c r="A7575" s="2">
        <v>43781</v>
      </c>
      <c r="B7575" s="1">
        <v>316</v>
      </c>
      <c r="C7575" s="3">
        <v>1100</v>
      </c>
      <c r="D7575" s="13">
        <v>343.48446759259298</v>
      </c>
      <c r="E7575">
        <v>64.19</v>
      </c>
      <c r="F7575" s="15">
        <f t="shared" si="907"/>
        <v>8.6899999999999977</v>
      </c>
      <c r="G7575">
        <v>1.51</v>
      </c>
      <c r="H7575">
        <v>4.53</v>
      </c>
      <c r="I7575">
        <v>220.4</v>
      </c>
      <c r="J7575">
        <v>-2.8</v>
      </c>
      <c r="K7575">
        <v>98.4</v>
      </c>
      <c r="L7575">
        <v>0.21160000000000001</v>
      </c>
      <c r="M7575">
        <v>0.2218</v>
      </c>
      <c r="N7575">
        <v>0</v>
      </c>
      <c r="O7575">
        <v>20.6</v>
      </c>
      <c r="R7575">
        <v>13.39</v>
      </c>
      <c r="T7575">
        <f t="shared" si="902"/>
        <v>3161100</v>
      </c>
      <c r="U7575">
        <v>353</v>
      </c>
      <c r="V7575">
        <f t="shared" si="900"/>
        <v>20.6</v>
      </c>
      <c r="W7575" t="str">
        <f t="shared" si="903"/>
        <v/>
      </c>
      <c r="X7575" t="str">
        <f t="shared" si="904"/>
        <v/>
      </c>
      <c r="Y7575" t="str">
        <f t="shared" si="901"/>
        <v/>
      </c>
      <c r="AA7575" s="16">
        <f t="shared" si="905"/>
        <v>0.48899999999999999</v>
      </c>
      <c r="AB7575" s="16">
        <f t="shared" si="906"/>
        <v>8.0000000000000002E-3</v>
      </c>
      <c r="AC7575" s="16"/>
    </row>
    <row r="7576" spans="1:29" x14ac:dyDescent="0.25">
      <c r="A7576" s="2">
        <v>43781</v>
      </c>
      <c r="B7576" s="1">
        <v>316</v>
      </c>
      <c r="C7576" s="3">
        <v>1200</v>
      </c>
      <c r="D7576" s="13">
        <v>343.52613425925898</v>
      </c>
      <c r="E7576">
        <v>64.08</v>
      </c>
      <c r="F7576" s="15">
        <f t="shared" si="907"/>
        <v>8.5799999999999983</v>
      </c>
      <c r="G7576">
        <v>1.01</v>
      </c>
      <c r="H7576">
        <v>3.52</v>
      </c>
      <c r="I7576">
        <v>196.5</v>
      </c>
      <c r="J7576">
        <v>-2.6829999999999998</v>
      </c>
      <c r="K7576">
        <v>98.8</v>
      </c>
      <c r="L7576">
        <v>0.21160000000000001</v>
      </c>
      <c r="M7576">
        <v>0.2218</v>
      </c>
      <c r="N7576">
        <v>0</v>
      </c>
      <c r="O7576">
        <v>19.399999999999999</v>
      </c>
      <c r="R7576">
        <v>13.28</v>
      </c>
      <c r="T7576">
        <f t="shared" si="902"/>
        <v>3161200</v>
      </c>
      <c r="U7576">
        <v>382</v>
      </c>
      <c r="V7576">
        <f t="shared" si="900"/>
        <v>19.399999999999999</v>
      </c>
      <c r="W7576" t="str">
        <f t="shared" si="903"/>
        <v/>
      </c>
      <c r="X7576" t="str">
        <f t="shared" si="904"/>
        <v/>
      </c>
      <c r="Y7576" t="str">
        <f t="shared" si="901"/>
        <v/>
      </c>
      <c r="AA7576" s="16">
        <f t="shared" si="905"/>
        <v>0.495</v>
      </c>
      <c r="AB7576" s="16">
        <f t="shared" si="906"/>
        <v>6.0000000000000001E-3</v>
      </c>
      <c r="AC7576" s="16"/>
    </row>
    <row r="7577" spans="1:29" x14ac:dyDescent="0.25">
      <c r="A7577" s="2">
        <v>43781</v>
      </c>
      <c r="B7577" s="1">
        <v>316</v>
      </c>
      <c r="C7577" s="3">
        <v>1300</v>
      </c>
      <c r="D7577" s="13">
        <v>343.56780092592601</v>
      </c>
      <c r="E7577">
        <v>64.08</v>
      </c>
      <c r="F7577" s="15">
        <f t="shared" si="907"/>
        <v>8.5799999999999983</v>
      </c>
      <c r="G7577">
        <v>0.5</v>
      </c>
      <c r="H7577">
        <v>2.52</v>
      </c>
      <c r="I7577">
        <v>210.6</v>
      </c>
      <c r="J7577">
        <v>-1.7270000000000001</v>
      </c>
      <c r="K7577">
        <v>99</v>
      </c>
      <c r="L7577">
        <v>0.21160000000000001</v>
      </c>
      <c r="M7577">
        <v>0.2218</v>
      </c>
      <c r="N7577">
        <v>0</v>
      </c>
      <c r="O7577">
        <v>30.6</v>
      </c>
      <c r="R7577">
        <v>13.61</v>
      </c>
      <c r="T7577">
        <f t="shared" si="902"/>
        <v>3161300</v>
      </c>
      <c r="U7577">
        <v>359.3</v>
      </c>
      <c r="V7577">
        <f t="shared" si="900"/>
        <v>30.6</v>
      </c>
      <c r="W7577" t="str">
        <f t="shared" si="903"/>
        <v/>
      </c>
      <c r="X7577" t="str">
        <f t="shared" si="904"/>
        <v/>
      </c>
      <c r="Y7577" t="str">
        <f t="shared" si="901"/>
        <v/>
      </c>
      <c r="AA7577" s="16">
        <f t="shared" si="905"/>
        <v>0.53300000000000003</v>
      </c>
      <c r="AB7577" s="16">
        <f t="shared" si="906"/>
        <v>5.0000000000000001E-3</v>
      </c>
      <c r="AC7577" s="16"/>
    </row>
    <row r="7578" spans="1:29" x14ac:dyDescent="0.25">
      <c r="A7578" s="2">
        <v>43781</v>
      </c>
      <c r="B7578" s="1">
        <v>316</v>
      </c>
      <c r="C7578" s="3">
        <v>1400</v>
      </c>
      <c r="D7578" s="13">
        <v>343.60946759259298</v>
      </c>
      <c r="E7578">
        <v>64.08</v>
      </c>
      <c r="F7578" s="15">
        <f t="shared" si="907"/>
        <v>8.5799999999999983</v>
      </c>
      <c r="G7578">
        <v>0.5</v>
      </c>
      <c r="H7578">
        <v>5.03</v>
      </c>
      <c r="I7578">
        <v>235.9</v>
      </c>
      <c r="J7578">
        <v>-0.17100000000000001</v>
      </c>
      <c r="K7578">
        <v>99.7</v>
      </c>
      <c r="L7578">
        <v>0.21160000000000001</v>
      </c>
      <c r="M7578">
        <v>0.2218</v>
      </c>
      <c r="N7578">
        <v>0</v>
      </c>
      <c r="O7578">
        <v>36.9</v>
      </c>
      <c r="R7578">
        <v>13.39</v>
      </c>
      <c r="T7578">
        <f t="shared" si="902"/>
        <v>3161400</v>
      </c>
      <c r="U7578">
        <v>287.3</v>
      </c>
      <c r="V7578">
        <f t="shared" si="900"/>
        <v>36.9</v>
      </c>
      <c r="W7578" t="str">
        <f t="shared" si="903"/>
        <v/>
      </c>
      <c r="X7578" t="str">
        <f t="shared" si="904"/>
        <v/>
      </c>
      <c r="Y7578" t="str">
        <f t="shared" si="901"/>
        <v/>
      </c>
      <c r="AA7578" s="16">
        <f t="shared" si="905"/>
        <v>0.60099999999999998</v>
      </c>
      <c r="AB7578" s="16">
        <f t="shared" si="906"/>
        <v>2E-3</v>
      </c>
      <c r="AC7578" s="16"/>
    </row>
    <row r="7579" spans="1:29" x14ac:dyDescent="0.25">
      <c r="A7579" s="2">
        <v>43781</v>
      </c>
      <c r="B7579" s="1">
        <v>316</v>
      </c>
      <c r="C7579" s="3">
        <v>1500</v>
      </c>
      <c r="D7579" s="13">
        <v>343.65113425925898</v>
      </c>
      <c r="E7579">
        <v>62.91</v>
      </c>
      <c r="F7579" s="15">
        <f t="shared" si="907"/>
        <v>7.4099999999999966</v>
      </c>
      <c r="G7579">
        <v>1.01</v>
      </c>
      <c r="H7579">
        <v>5.54</v>
      </c>
      <c r="I7579">
        <v>255.5</v>
      </c>
      <c r="J7579">
        <v>-0.53500000000000003</v>
      </c>
      <c r="K7579">
        <v>100</v>
      </c>
      <c r="L7579">
        <v>0.2109</v>
      </c>
      <c r="M7579">
        <v>0.2218</v>
      </c>
      <c r="N7579">
        <v>0</v>
      </c>
      <c r="O7579">
        <v>16.899999999999999</v>
      </c>
      <c r="R7579">
        <v>13.28</v>
      </c>
      <c r="T7579">
        <f t="shared" si="902"/>
        <v>3161500</v>
      </c>
      <c r="U7579">
        <v>175.3</v>
      </c>
      <c r="V7579">
        <f t="shared" si="900"/>
        <v>16.899999999999999</v>
      </c>
      <c r="W7579" t="str">
        <f t="shared" si="903"/>
        <v/>
      </c>
      <c r="X7579" t="str">
        <f t="shared" si="904"/>
        <v/>
      </c>
      <c r="Y7579" t="str">
        <f t="shared" si="901"/>
        <v/>
      </c>
      <c r="AA7579" s="16">
        <f t="shared" si="905"/>
        <v>0.58699999999999997</v>
      </c>
      <c r="AB7579" s="16">
        <f t="shared" si="906"/>
        <v>0</v>
      </c>
      <c r="AC7579" s="16"/>
    </row>
    <row r="7580" spans="1:29" x14ac:dyDescent="0.25">
      <c r="A7580" s="2">
        <v>43781</v>
      </c>
      <c r="B7580" s="1">
        <v>316</v>
      </c>
      <c r="C7580" s="3">
        <v>1600</v>
      </c>
      <c r="D7580" s="13">
        <v>343.69280092592601</v>
      </c>
      <c r="E7580">
        <v>62.67</v>
      </c>
      <c r="F7580" s="15">
        <f t="shared" si="907"/>
        <v>7.1700000000000017</v>
      </c>
      <c r="G7580">
        <v>1.01</v>
      </c>
      <c r="H7580">
        <v>5.03</v>
      </c>
      <c r="I7580">
        <v>237.3</v>
      </c>
      <c r="J7580">
        <v>-0.28299999999999997</v>
      </c>
      <c r="K7580">
        <v>100</v>
      </c>
      <c r="L7580">
        <v>0.2109</v>
      </c>
      <c r="M7580">
        <v>0.2218</v>
      </c>
      <c r="N7580">
        <v>0.2</v>
      </c>
      <c r="O7580">
        <v>23.1</v>
      </c>
      <c r="R7580">
        <v>13.28</v>
      </c>
      <c r="T7580">
        <f t="shared" si="902"/>
        <v>3161600</v>
      </c>
      <c r="U7580">
        <v>47.2</v>
      </c>
      <c r="V7580">
        <f t="shared" si="900"/>
        <v>23.1</v>
      </c>
      <c r="W7580" t="str">
        <f t="shared" si="903"/>
        <v/>
      </c>
      <c r="X7580" t="str">
        <f t="shared" si="904"/>
        <v/>
      </c>
      <c r="Y7580" t="str">
        <f t="shared" si="901"/>
        <v/>
      </c>
      <c r="AA7580" s="16">
        <f t="shared" si="905"/>
        <v>0.59799999999999998</v>
      </c>
      <c r="AB7580" s="16">
        <f t="shared" si="906"/>
        <v>0</v>
      </c>
      <c r="AC7580" s="16"/>
    </row>
    <row r="7581" spans="1:29" x14ac:dyDescent="0.25">
      <c r="A7581" s="2">
        <v>43781</v>
      </c>
      <c r="B7581" s="1">
        <v>316</v>
      </c>
      <c r="C7581" s="3">
        <v>1700</v>
      </c>
      <c r="D7581" s="13">
        <v>343.73446759259298</v>
      </c>
      <c r="E7581">
        <v>63.96</v>
      </c>
      <c r="F7581" s="15">
        <f t="shared" si="907"/>
        <v>8.4600000000000009</v>
      </c>
      <c r="G7581">
        <v>1.51</v>
      </c>
      <c r="H7581">
        <v>6.04</v>
      </c>
      <c r="I7581">
        <v>224.6</v>
      </c>
      <c r="J7581">
        <v>-0.67600000000000005</v>
      </c>
      <c r="K7581">
        <v>100</v>
      </c>
      <c r="L7581">
        <v>0.21160000000000001</v>
      </c>
      <c r="M7581">
        <v>0.2218</v>
      </c>
      <c r="N7581">
        <v>0</v>
      </c>
      <c r="O7581">
        <v>0.6</v>
      </c>
      <c r="R7581">
        <v>13.18</v>
      </c>
      <c r="T7581">
        <f t="shared" si="902"/>
        <v>3161700</v>
      </c>
      <c r="U7581">
        <v>0</v>
      </c>
      <c r="V7581">
        <f t="shared" si="900"/>
        <v>0</v>
      </c>
      <c r="W7581" t="str">
        <f t="shared" si="903"/>
        <v/>
      </c>
      <c r="X7581" t="str">
        <f t="shared" si="904"/>
        <v/>
      </c>
      <c r="Y7581" t="str">
        <f t="shared" si="901"/>
        <v/>
      </c>
      <c r="AA7581" s="16">
        <f t="shared" si="905"/>
        <v>0.58099999999999996</v>
      </c>
      <c r="AB7581" s="16">
        <f t="shared" si="906"/>
        <v>0</v>
      </c>
      <c r="AC7581" s="16"/>
    </row>
    <row r="7582" spans="1:29" x14ac:dyDescent="0.25">
      <c r="A7582" s="2">
        <v>43781</v>
      </c>
      <c r="B7582" s="1">
        <v>316</v>
      </c>
      <c r="C7582" s="3">
        <v>1800</v>
      </c>
      <c r="D7582" s="13">
        <v>343.77613425925898</v>
      </c>
      <c r="E7582">
        <v>64.08</v>
      </c>
      <c r="F7582" s="15">
        <f t="shared" si="907"/>
        <v>8.5799999999999983</v>
      </c>
      <c r="G7582">
        <v>1.51</v>
      </c>
      <c r="H7582">
        <v>5.03</v>
      </c>
      <c r="I7582">
        <v>248.5</v>
      </c>
      <c r="J7582">
        <v>-0.84499999999999997</v>
      </c>
      <c r="K7582">
        <v>100</v>
      </c>
      <c r="L7582">
        <v>0.21160000000000001</v>
      </c>
      <c r="M7582">
        <v>0.2218</v>
      </c>
      <c r="N7582">
        <v>0</v>
      </c>
      <c r="O7582">
        <v>0.6</v>
      </c>
      <c r="R7582">
        <v>12.96</v>
      </c>
      <c r="T7582">
        <f t="shared" si="902"/>
        <v>3161800</v>
      </c>
      <c r="U7582">
        <v>0</v>
      </c>
      <c r="V7582">
        <f t="shared" si="900"/>
        <v>0</v>
      </c>
      <c r="W7582" t="str">
        <f t="shared" si="903"/>
        <v/>
      </c>
      <c r="X7582" t="str">
        <f t="shared" si="904"/>
        <v/>
      </c>
      <c r="Y7582" t="str">
        <f t="shared" si="901"/>
        <v/>
      </c>
      <c r="AA7582" s="16">
        <f t="shared" si="905"/>
        <v>0.57399999999999995</v>
      </c>
      <c r="AB7582" s="16">
        <f t="shared" si="906"/>
        <v>0</v>
      </c>
      <c r="AC7582" s="16"/>
    </row>
    <row r="7583" spans="1:29" x14ac:dyDescent="0.25">
      <c r="A7583" s="2">
        <v>43781</v>
      </c>
      <c r="B7583" s="1">
        <v>316</v>
      </c>
      <c r="C7583" s="3">
        <v>1900</v>
      </c>
      <c r="D7583" s="13">
        <v>343.81780092592601</v>
      </c>
      <c r="E7583">
        <v>64.08</v>
      </c>
      <c r="F7583" s="15">
        <f t="shared" si="907"/>
        <v>8.5799999999999983</v>
      </c>
      <c r="G7583">
        <v>3.02</v>
      </c>
      <c r="H7583">
        <v>7.55</v>
      </c>
      <c r="I7583">
        <v>238.7</v>
      </c>
      <c r="J7583">
        <v>-0.70399999999999996</v>
      </c>
      <c r="K7583">
        <v>100</v>
      </c>
      <c r="L7583">
        <v>0.21160000000000001</v>
      </c>
      <c r="M7583">
        <v>0.22109999999999999</v>
      </c>
      <c r="N7583">
        <v>0</v>
      </c>
      <c r="O7583">
        <v>0.6</v>
      </c>
      <c r="R7583">
        <v>12.86</v>
      </c>
      <c r="T7583">
        <f t="shared" si="902"/>
        <v>3161900</v>
      </c>
      <c r="U7583">
        <v>0</v>
      </c>
      <c r="V7583">
        <f t="shared" si="900"/>
        <v>0</v>
      </c>
      <c r="W7583" t="str">
        <f t="shared" si="903"/>
        <v/>
      </c>
      <c r="X7583" t="str">
        <f t="shared" si="904"/>
        <v/>
      </c>
      <c r="Y7583" t="str">
        <f t="shared" si="901"/>
        <v/>
      </c>
      <c r="AA7583" s="16">
        <f t="shared" si="905"/>
        <v>0.57999999999999996</v>
      </c>
      <c r="AB7583" s="16">
        <f t="shared" si="906"/>
        <v>0</v>
      </c>
      <c r="AC7583" s="16"/>
    </row>
    <row r="7584" spans="1:29" x14ac:dyDescent="0.25">
      <c r="A7584" s="2">
        <v>43781</v>
      </c>
      <c r="B7584" s="1">
        <v>316</v>
      </c>
      <c r="C7584" s="3">
        <v>2000</v>
      </c>
      <c r="D7584" s="13">
        <v>343.85946759259298</v>
      </c>
      <c r="E7584">
        <v>63.84</v>
      </c>
      <c r="F7584" s="15">
        <f t="shared" si="907"/>
        <v>8.3400000000000034</v>
      </c>
      <c r="G7584">
        <v>2.52</v>
      </c>
      <c r="H7584">
        <v>8.0500000000000007</v>
      </c>
      <c r="I7584">
        <v>235.9</v>
      </c>
      <c r="J7584">
        <v>-0.81699999999999995</v>
      </c>
      <c r="K7584">
        <v>100</v>
      </c>
      <c r="L7584">
        <v>0.21160000000000001</v>
      </c>
      <c r="M7584">
        <v>0.2218</v>
      </c>
      <c r="N7584">
        <v>0</v>
      </c>
      <c r="O7584">
        <v>0.6</v>
      </c>
      <c r="R7584">
        <v>12.75</v>
      </c>
      <c r="T7584">
        <f t="shared" si="902"/>
        <v>3162000</v>
      </c>
      <c r="U7584">
        <v>0</v>
      </c>
      <c r="V7584">
        <f t="shared" si="900"/>
        <v>0</v>
      </c>
      <c r="W7584" t="str">
        <f t="shared" si="903"/>
        <v/>
      </c>
      <c r="X7584" t="str">
        <f t="shared" si="904"/>
        <v/>
      </c>
      <c r="Y7584" t="str">
        <f t="shared" si="901"/>
        <v/>
      </c>
      <c r="AA7584" s="16">
        <f t="shared" si="905"/>
        <v>0.57499999999999996</v>
      </c>
      <c r="AB7584" s="16">
        <f t="shared" si="906"/>
        <v>0</v>
      </c>
      <c r="AC7584" s="16"/>
    </row>
    <row r="7585" spans="1:29" x14ac:dyDescent="0.25">
      <c r="A7585" s="2">
        <v>43781</v>
      </c>
      <c r="B7585" s="1">
        <v>316</v>
      </c>
      <c r="C7585" s="3">
        <v>2100</v>
      </c>
      <c r="D7585" s="13">
        <v>343.90113425925898</v>
      </c>
      <c r="E7585">
        <v>63.14</v>
      </c>
      <c r="F7585" s="15">
        <f t="shared" si="907"/>
        <v>7.6400000000000006</v>
      </c>
      <c r="G7585">
        <v>2.52</v>
      </c>
      <c r="H7585">
        <v>8.56</v>
      </c>
      <c r="I7585">
        <v>230.2</v>
      </c>
      <c r="J7585">
        <v>-0.93</v>
      </c>
      <c r="K7585">
        <v>100</v>
      </c>
      <c r="L7585">
        <v>0.21160000000000001</v>
      </c>
      <c r="M7585">
        <v>0.2218</v>
      </c>
      <c r="N7585">
        <v>0</v>
      </c>
      <c r="O7585">
        <v>0.6</v>
      </c>
      <c r="R7585">
        <v>12.64</v>
      </c>
      <c r="T7585">
        <f t="shared" si="902"/>
        <v>3162100</v>
      </c>
      <c r="U7585">
        <v>0</v>
      </c>
      <c r="V7585">
        <f t="shared" si="900"/>
        <v>0</v>
      </c>
      <c r="W7585" t="str">
        <f t="shared" si="903"/>
        <v/>
      </c>
      <c r="X7585" t="str">
        <f t="shared" si="904"/>
        <v/>
      </c>
      <c r="Y7585" t="str">
        <f t="shared" si="901"/>
        <v/>
      </c>
      <c r="AA7585" s="16">
        <f t="shared" si="905"/>
        <v>0.56999999999999995</v>
      </c>
      <c r="AB7585" s="16">
        <f t="shared" si="906"/>
        <v>0</v>
      </c>
      <c r="AC7585" s="16"/>
    </row>
    <row r="7586" spans="1:29" x14ac:dyDescent="0.25">
      <c r="A7586" s="2">
        <v>43781</v>
      </c>
      <c r="B7586" s="1">
        <v>316</v>
      </c>
      <c r="C7586" s="3">
        <v>2200</v>
      </c>
      <c r="D7586" s="13">
        <v>343.94280092592601</v>
      </c>
      <c r="E7586">
        <v>63.84</v>
      </c>
      <c r="F7586" s="15">
        <f t="shared" si="907"/>
        <v>8.3400000000000034</v>
      </c>
      <c r="G7586">
        <v>2.0099999999999998</v>
      </c>
      <c r="H7586">
        <v>7.05</v>
      </c>
      <c r="I7586">
        <v>220.4</v>
      </c>
      <c r="J7586">
        <v>-0.873</v>
      </c>
      <c r="K7586">
        <v>100</v>
      </c>
      <c r="L7586">
        <v>0.21160000000000001</v>
      </c>
      <c r="M7586">
        <v>0.22109999999999999</v>
      </c>
      <c r="N7586">
        <v>0</v>
      </c>
      <c r="O7586">
        <v>0.6</v>
      </c>
      <c r="R7586">
        <v>12.64</v>
      </c>
      <c r="T7586">
        <f t="shared" si="902"/>
        <v>3162200</v>
      </c>
      <c r="U7586">
        <v>0</v>
      </c>
      <c r="V7586">
        <f t="shared" si="900"/>
        <v>0</v>
      </c>
      <c r="W7586" t="str">
        <f t="shared" si="903"/>
        <v/>
      </c>
      <c r="X7586" t="str">
        <f t="shared" si="904"/>
        <v/>
      </c>
      <c r="Y7586" t="str">
        <f t="shared" si="901"/>
        <v/>
      </c>
      <c r="AA7586" s="16">
        <f t="shared" si="905"/>
        <v>0.57299999999999995</v>
      </c>
      <c r="AB7586" s="16">
        <f t="shared" si="906"/>
        <v>0</v>
      </c>
      <c r="AC7586" s="16"/>
    </row>
    <row r="7587" spans="1:29" x14ac:dyDescent="0.25">
      <c r="A7587" s="2">
        <v>43781</v>
      </c>
      <c r="B7587" s="1">
        <v>316</v>
      </c>
      <c r="C7587" s="3">
        <v>2300</v>
      </c>
      <c r="D7587" s="13">
        <v>343.98446759259298</v>
      </c>
      <c r="E7587">
        <v>62.79</v>
      </c>
      <c r="F7587" s="15">
        <f t="shared" si="907"/>
        <v>7.2899999999999991</v>
      </c>
      <c r="G7587">
        <v>2.0099999999999998</v>
      </c>
      <c r="H7587">
        <v>7.55</v>
      </c>
      <c r="I7587">
        <v>223.2</v>
      </c>
      <c r="J7587">
        <v>-0.873</v>
      </c>
      <c r="K7587">
        <v>99.9</v>
      </c>
      <c r="L7587">
        <v>0.21160000000000001</v>
      </c>
      <c r="M7587">
        <v>0.22109999999999999</v>
      </c>
      <c r="N7587">
        <v>0</v>
      </c>
      <c r="O7587">
        <v>0.6</v>
      </c>
      <c r="R7587">
        <v>12.64</v>
      </c>
      <c r="T7587">
        <f t="shared" si="902"/>
        <v>3162300</v>
      </c>
      <c r="U7587">
        <v>0</v>
      </c>
      <c r="V7587">
        <f t="shared" si="900"/>
        <v>0</v>
      </c>
      <c r="W7587" t="str">
        <f t="shared" si="903"/>
        <v/>
      </c>
      <c r="X7587" t="str">
        <f t="shared" si="904"/>
        <v/>
      </c>
      <c r="Y7587" t="str">
        <f t="shared" si="901"/>
        <v/>
      </c>
      <c r="AA7587" s="16">
        <f t="shared" si="905"/>
        <v>0.57199999999999995</v>
      </c>
      <c r="AB7587" s="16">
        <f t="shared" si="906"/>
        <v>1E-3</v>
      </c>
      <c r="AC7587" s="16"/>
    </row>
    <row r="7588" spans="1:29" x14ac:dyDescent="0.25">
      <c r="A7588" s="2">
        <v>43781</v>
      </c>
      <c r="B7588" s="1">
        <v>316</v>
      </c>
      <c r="C7588" s="3">
        <v>2400</v>
      </c>
      <c r="D7588" s="13">
        <v>344.02613425925898</v>
      </c>
      <c r="E7588">
        <v>63.73</v>
      </c>
      <c r="F7588" s="15">
        <f t="shared" si="907"/>
        <v>8.2299999999999969</v>
      </c>
      <c r="G7588">
        <v>2.52</v>
      </c>
      <c r="H7588">
        <v>8.0500000000000007</v>
      </c>
      <c r="I7588">
        <v>226</v>
      </c>
      <c r="J7588">
        <v>-0.76</v>
      </c>
      <c r="K7588">
        <v>98.5</v>
      </c>
      <c r="L7588">
        <v>0.21160000000000001</v>
      </c>
      <c r="M7588">
        <v>0.22109999999999999</v>
      </c>
      <c r="N7588">
        <v>0</v>
      </c>
      <c r="O7588">
        <v>0.6</v>
      </c>
      <c r="R7588">
        <v>12.53</v>
      </c>
      <c r="T7588">
        <f t="shared" si="902"/>
        <v>3162400</v>
      </c>
      <c r="U7588">
        <v>0</v>
      </c>
      <c r="V7588">
        <f t="shared" si="900"/>
        <v>0</v>
      </c>
      <c r="W7588">
        <f t="shared" si="903"/>
        <v>0.21199999999999999</v>
      </c>
      <c r="X7588">
        <f t="shared" si="904"/>
        <v>0.221</v>
      </c>
      <c r="Y7588">
        <f t="shared" si="901"/>
        <v>8.2000000000000003E-2</v>
      </c>
      <c r="AA7588" s="16">
        <f t="shared" si="905"/>
        <v>0.56899999999999995</v>
      </c>
      <c r="AB7588" s="16">
        <f t="shared" si="906"/>
        <v>8.9999999999999993E-3</v>
      </c>
      <c r="AC7588" s="16"/>
    </row>
    <row r="7589" spans="1:29" x14ac:dyDescent="0.25">
      <c r="A7589" s="2">
        <v>43782</v>
      </c>
      <c r="B7589" s="1">
        <v>317</v>
      </c>
      <c r="C7589" s="3">
        <v>100</v>
      </c>
      <c r="D7589" s="13">
        <v>344.06780092592601</v>
      </c>
      <c r="E7589">
        <v>63.84</v>
      </c>
      <c r="F7589" s="15">
        <f t="shared" si="907"/>
        <v>8.3400000000000034</v>
      </c>
      <c r="G7589">
        <v>2.0099999999999998</v>
      </c>
      <c r="H7589">
        <v>7.55</v>
      </c>
      <c r="I7589">
        <v>221.8</v>
      </c>
      <c r="J7589">
        <v>-0.95799999999999996</v>
      </c>
      <c r="K7589">
        <v>98.4</v>
      </c>
      <c r="L7589">
        <v>0.21160000000000001</v>
      </c>
      <c r="M7589">
        <v>0.22109999999999999</v>
      </c>
      <c r="N7589">
        <v>0</v>
      </c>
      <c r="O7589">
        <v>0.6</v>
      </c>
      <c r="R7589">
        <v>12.53</v>
      </c>
      <c r="T7589">
        <f t="shared" si="902"/>
        <v>3170100</v>
      </c>
      <c r="U7589">
        <v>0</v>
      </c>
      <c r="V7589">
        <f t="shared" si="900"/>
        <v>0</v>
      </c>
      <c r="W7589" t="str">
        <f t="shared" si="903"/>
        <v/>
      </c>
      <c r="X7589" t="str">
        <f t="shared" si="904"/>
        <v/>
      </c>
      <c r="Y7589" t="str">
        <f t="shared" si="901"/>
        <v/>
      </c>
      <c r="AA7589" s="16">
        <f t="shared" si="905"/>
        <v>0.56000000000000005</v>
      </c>
      <c r="AB7589" s="16">
        <f t="shared" si="906"/>
        <v>8.9999999999999993E-3</v>
      </c>
      <c r="AC7589" s="16"/>
    </row>
    <row r="7590" spans="1:29" x14ac:dyDescent="0.25">
      <c r="A7590" s="2">
        <v>43782</v>
      </c>
      <c r="B7590" s="1">
        <v>317</v>
      </c>
      <c r="C7590" s="3">
        <v>200</v>
      </c>
      <c r="D7590" s="13">
        <v>344.10946759259298</v>
      </c>
      <c r="E7590">
        <v>62.2</v>
      </c>
      <c r="F7590" s="15">
        <f t="shared" si="907"/>
        <v>6.7000000000000028</v>
      </c>
      <c r="G7590">
        <v>2.0099999999999998</v>
      </c>
      <c r="H7590">
        <v>7.05</v>
      </c>
      <c r="I7590">
        <v>223.2</v>
      </c>
      <c r="J7590">
        <v>-1.0429999999999999</v>
      </c>
      <c r="K7590">
        <v>97.5</v>
      </c>
      <c r="L7590">
        <v>0.21160000000000001</v>
      </c>
      <c r="M7590">
        <v>0.22109999999999999</v>
      </c>
      <c r="N7590">
        <v>0</v>
      </c>
      <c r="O7590">
        <v>0.6</v>
      </c>
      <c r="R7590">
        <v>12.53</v>
      </c>
      <c r="T7590">
        <f t="shared" si="902"/>
        <v>3170200</v>
      </c>
      <c r="U7590">
        <v>0</v>
      </c>
      <c r="V7590">
        <f t="shared" si="900"/>
        <v>0</v>
      </c>
      <c r="W7590" t="str">
        <f t="shared" si="903"/>
        <v/>
      </c>
      <c r="X7590" t="str">
        <f t="shared" si="904"/>
        <v/>
      </c>
      <c r="Y7590" t="str">
        <f t="shared" si="901"/>
        <v/>
      </c>
      <c r="AA7590" s="16">
        <f t="shared" si="905"/>
        <v>0.55200000000000005</v>
      </c>
      <c r="AB7590" s="16">
        <f t="shared" si="906"/>
        <v>1.4E-2</v>
      </c>
      <c r="AC7590" s="16"/>
    </row>
    <row r="7591" spans="1:29" x14ac:dyDescent="0.25">
      <c r="A7591" s="2">
        <v>43782</v>
      </c>
      <c r="B7591" s="1">
        <v>317</v>
      </c>
      <c r="C7591" s="3">
        <v>300</v>
      </c>
      <c r="D7591" s="13">
        <v>344.15113425925898</v>
      </c>
      <c r="E7591">
        <v>62.56</v>
      </c>
      <c r="F7591" s="15">
        <f t="shared" si="907"/>
        <v>7.0600000000000023</v>
      </c>
      <c r="G7591">
        <v>0.5</v>
      </c>
      <c r="H7591">
        <v>4.03</v>
      </c>
      <c r="I7591">
        <v>238.7</v>
      </c>
      <c r="J7591">
        <v>-1.27</v>
      </c>
      <c r="K7591">
        <v>97.4</v>
      </c>
      <c r="L7591">
        <v>0.21160000000000001</v>
      </c>
      <c r="M7591">
        <v>0.22109999999999999</v>
      </c>
      <c r="N7591">
        <v>0</v>
      </c>
      <c r="O7591">
        <v>0.6</v>
      </c>
      <c r="R7591">
        <v>12.53</v>
      </c>
      <c r="T7591">
        <f t="shared" si="902"/>
        <v>3170300</v>
      </c>
      <c r="U7591">
        <v>0</v>
      </c>
      <c r="V7591">
        <f t="shared" si="900"/>
        <v>0</v>
      </c>
      <c r="W7591" t="str">
        <f t="shared" si="903"/>
        <v/>
      </c>
      <c r="X7591" t="str">
        <f t="shared" si="904"/>
        <v/>
      </c>
      <c r="Y7591" t="str">
        <f t="shared" si="901"/>
        <v/>
      </c>
      <c r="AA7591" s="16">
        <f t="shared" si="905"/>
        <v>0.54200000000000004</v>
      </c>
      <c r="AB7591" s="16">
        <f t="shared" si="906"/>
        <v>1.4E-2</v>
      </c>
      <c r="AC7591" s="16"/>
    </row>
    <row r="7592" spans="1:29" x14ac:dyDescent="0.25">
      <c r="A7592" s="2">
        <v>43782</v>
      </c>
      <c r="B7592" s="1">
        <v>317</v>
      </c>
      <c r="C7592" s="3">
        <v>400</v>
      </c>
      <c r="D7592" s="13">
        <v>344.19280092592601</v>
      </c>
      <c r="E7592">
        <v>62.44</v>
      </c>
      <c r="F7592" s="15">
        <f t="shared" si="907"/>
        <v>6.9399999999999977</v>
      </c>
      <c r="G7592">
        <v>0</v>
      </c>
      <c r="H7592">
        <v>3.02</v>
      </c>
      <c r="I7592">
        <v>220.4</v>
      </c>
      <c r="J7592">
        <v>-1.5840000000000001</v>
      </c>
      <c r="K7592">
        <v>98.9</v>
      </c>
      <c r="L7592">
        <v>0.21160000000000001</v>
      </c>
      <c r="M7592">
        <v>0.22109999999999999</v>
      </c>
      <c r="N7592">
        <v>0</v>
      </c>
      <c r="O7592">
        <v>0.6</v>
      </c>
      <c r="R7592">
        <v>12.53</v>
      </c>
      <c r="T7592">
        <f t="shared" si="902"/>
        <v>3170400</v>
      </c>
      <c r="U7592">
        <v>0</v>
      </c>
      <c r="V7592">
        <f t="shared" si="900"/>
        <v>0</v>
      </c>
      <c r="W7592" t="str">
        <f t="shared" si="903"/>
        <v/>
      </c>
      <c r="X7592" t="str">
        <f t="shared" si="904"/>
        <v/>
      </c>
      <c r="Y7592" t="str">
        <f t="shared" si="901"/>
        <v/>
      </c>
      <c r="AA7592" s="16">
        <f t="shared" si="905"/>
        <v>0.53800000000000003</v>
      </c>
      <c r="AB7592" s="16">
        <f t="shared" si="906"/>
        <v>6.0000000000000001E-3</v>
      </c>
      <c r="AC7592" s="16"/>
    </row>
    <row r="7593" spans="1:29" x14ac:dyDescent="0.25">
      <c r="A7593" s="2">
        <v>43782</v>
      </c>
      <c r="B7593" s="1">
        <v>317</v>
      </c>
      <c r="C7593" s="3">
        <v>500</v>
      </c>
      <c r="D7593" s="13">
        <v>344.23446759259298</v>
      </c>
      <c r="E7593">
        <v>62.56</v>
      </c>
      <c r="F7593" s="15">
        <f t="shared" si="907"/>
        <v>7.0600000000000023</v>
      </c>
      <c r="G7593">
        <v>0</v>
      </c>
      <c r="H7593">
        <v>1.51</v>
      </c>
      <c r="I7593">
        <v>224.6</v>
      </c>
      <c r="J7593">
        <v>-1.613</v>
      </c>
      <c r="K7593">
        <v>99.2</v>
      </c>
      <c r="L7593">
        <v>0.21160000000000001</v>
      </c>
      <c r="M7593">
        <v>0.22109999999999999</v>
      </c>
      <c r="N7593">
        <v>0</v>
      </c>
      <c r="O7593">
        <v>0.6</v>
      </c>
      <c r="R7593">
        <v>12.53</v>
      </c>
      <c r="T7593">
        <f t="shared" si="902"/>
        <v>3170500</v>
      </c>
      <c r="U7593">
        <v>0</v>
      </c>
      <c r="V7593">
        <f t="shared" si="900"/>
        <v>0</v>
      </c>
      <c r="W7593" t="str">
        <f t="shared" si="903"/>
        <v/>
      </c>
      <c r="X7593" t="str">
        <f t="shared" si="904"/>
        <v/>
      </c>
      <c r="Y7593" t="str">
        <f t="shared" si="901"/>
        <v/>
      </c>
      <c r="AA7593" s="16">
        <f t="shared" si="905"/>
        <v>0.53800000000000003</v>
      </c>
      <c r="AB7593" s="16">
        <f t="shared" si="906"/>
        <v>4.0000000000000001E-3</v>
      </c>
      <c r="AC7593" s="16"/>
    </row>
    <row r="7594" spans="1:29" x14ac:dyDescent="0.25">
      <c r="A7594" s="2">
        <v>43782</v>
      </c>
      <c r="B7594" s="1">
        <v>317</v>
      </c>
      <c r="C7594" s="3">
        <v>600</v>
      </c>
      <c r="D7594" s="13">
        <v>344.27613425925898</v>
      </c>
      <c r="E7594">
        <v>62.09</v>
      </c>
      <c r="F7594" s="15">
        <f t="shared" si="907"/>
        <v>6.5900000000000034</v>
      </c>
      <c r="G7594">
        <v>0</v>
      </c>
      <c r="H7594">
        <v>2.52</v>
      </c>
      <c r="I7594">
        <v>293.39999999999998</v>
      </c>
      <c r="J7594">
        <v>-1.7270000000000001</v>
      </c>
      <c r="K7594">
        <v>98.2</v>
      </c>
      <c r="L7594">
        <v>0.21160000000000001</v>
      </c>
      <c r="M7594">
        <v>0.22109999999999999</v>
      </c>
      <c r="N7594">
        <v>0</v>
      </c>
      <c r="O7594">
        <v>0.6</v>
      </c>
      <c r="R7594">
        <v>12.53</v>
      </c>
      <c r="T7594">
        <f t="shared" si="902"/>
        <v>3170600</v>
      </c>
      <c r="U7594">
        <v>0</v>
      </c>
      <c r="V7594">
        <f t="shared" si="900"/>
        <v>0</v>
      </c>
      <c r="W7594" t="str">
        <f t="shared" si="903"/>
        <v/>
      </c>
      <c r="X7594" t="str">
        <f t="shared" si="904"/>
        <v/>
      </c>
      <c r="Y7594" t="str">
        <f t="shared" si="901"/>
        <v/>
      </c>
      <c r="AA7594" s="16">
        <f t="shared" si="905"/>
        <v>0.52800000000000002</v>
      </c>
      <c r="AB7594" s="16">
        <f t="shared" si="906"/>
        <v>0.01</v>
      </c>
      <c r="AC7594" s="16"/>
    </row>
    <row r="7595" spans="1:29" x14ac:dyDescent="0.25">
      <c r="A7595" s="2">
        <v>43782</v>
      </c>
      <c r="B7595" s="1">
        <v>317</v>
      </c>
      <c r="C7595" s="3">
        <v>700</v>
      </c>
      <c r="D7595" s="13">
        <v>344.31780092592601</v>
      </c>
      <c r="E7595">
        <v>62.44</v>
      </c>
      <c r="F7595" s="15">
        <f t="shared" si="907"/>
        <v>6.9399999999999977</v>
      </c>
      <c r="G7595">
        <v>0</v>
      </c>
      <c r="H7595">
        <v>2.52</v>
      </c>
      <c r="I7595">
        <v>241.5</v>
      </c>
      <c r="J7595">
        <v>-1.7270000000000001</v>
      </c>
      <c r="K7595">
        <v>98.8</v>
      </c>
      <c r="L7595">
        <v>0.21160000000000001</v>
      </c>
      <c r="M7595">
        <v>0.22109999999999999</v>
      </c>
      <c r="N7595">
        <v>0</v>
      </c>
      <c r="O7595">
        <v>0.6</v>
      </c>
      <c r="R7595">
        <v>12.53</v>
      </c>
      <c r="T7595">
        <f t="shared" si="902"/>
        <v>3170700</v>
      </c>
      <c r="U7595">
        <v>0</v>
      </c>
      <c r="V7595">
        <f t="shared" si="900"/>
        <v>0</v>
      </c>
      <c r="W7595" t="str">
        <f t="shared" si="903"/>
        <v/>
      </c>
      <c r="X7595" t="str">
        <f t="shared" si="904"/>
        <v/>
      </c>
      <c r="Y7595" t="str">
        <f t="shared" si="901"/>
        <v/>
      </c>
      <c r="AA7595" s="16">
        <f t="shared" si="905"/>
        <v>0.53100000000000003</v>
      </c>
      <c r="AB7595" s="16">
        <f t="shared" si="906"/>
        <v>6.0000000000000001E-3</v>
      </c>
      <c r="AC7595" s="16"/>
    </row>
    <row r="7596" spans="1:29" x14ac:dyDescent="0.25">
      <c r="A7596" s="2">
        <v>43782</v>
      </c>
      <c r="B7596" s="1">
        <v>317</v>
      </c>
      <c r="C7596" s="3">
        <v>800</v>
      </c>
      <c r="D7596" s="13">
        <v>344.35946759259298</v>
      </c>
      <c r="E7596">
        <v>62.09</v>
      </c>
      <c r="F7596" s="15">
        <f t="shared" si="907"/>
        <v>6.5900000000000034</v>
      </c>
      <c r="G7596">
        <v>0</v>
      </c>
      <c r="H7596">
        <v>2.52</v>
      </c>
      <c r="I7596">
        <v>290.60000000000002</v>
      </c>
      <c r="J7596">
        <v>-1.756</v>
      </c>
      <c r="K7596">
        <v>99</v>
      </c>
      <c r="L7596">
        <v>0.21160000000000001</v>
      </c>
      <c r="M7596">
        <v>0.22109999999999999</v>
      </c>
      <c r="N7596">
        <v>0</v>
      </c>
      <c r="O7596">
        <v>28.1</v>
      </c>
      <c r="R7596">
        <v>12.64</v>
      </c>
      <c r="T7596">
        <f t="shared" si="902"/>
        <v>3170800</v>
      </c>
      <c r="U7596">
        <v>32</v>
      </c>
      <c r="V7596">
        <f t="shared" si="900"/>
        <v>28.1</v>
      </c>
      <c r="W7596" t="str">
        <f t="shared" si="903"/>
        <v/>
      </c>
      <c r="X7596" t="str">
        <f t="shared" si="904"/>
        <v/>
      </c>
      <c r="Y7596" t="str">
        <f t="shared" si="901"/>
        <v/>
      </c>
      <c r="AA7596" s="16">
        <f t="shared" si="905"/>
        <v>0.53100000000000003</v>
      </c>
      <c r="AB7596" s="16">
        <f t="shared" si="906"/>
        <v>5.0000000000000001E-3</v>
      </c>
      <c r="AC7596" s="16"/>
    </row>
    <row r="7597" spans="1:29" x14ac:dyDescent="0.25">
      <c r="A7597" s="2">
        <v>43782</v>
      </c>
      <c r="B7597" s="1">
        <v>317</v>
      </c>
      <c r="C7597" s="3">
        <v>900</v>
      </c>
      <c r="D7597" s="13">
        <v>344.40113425925898</v>
      </c>
      <c r="E7597">
        <v>61.27</v>
      </c>
      <c r="F7597" s="15">
        <f t="shared" si="907"/>
        <v>5.7700000000000031</v>
      </c>
      <c r="G7597">
        <v>0</v>
      </c>
      <c r="H7597">
        <v>2.0099999999999998</v>
      </c>
      <c r="I7597">
        <v>313.10000000000002</v>
      </c>
      <c r="J7597">
        <v>-1.1000000000000001</v>
      </c>
      <c r="K7597">
        <v>98</v>
      </c>
      <c r="L7597">
        <v>0.21160000000000001</v>
      </c>
      <c r="M7597">
        <v>0.22109999999999999</v>
      </c>
      <c r="N7597">
        <v>0</v>
      </c>
      <c r="O7597">
        <v>105.6</v>
      </c>
      <c r="R7597">
        <v>13.93</v>
      </c>
      <c r="T7597">
        <f t="shared" si="902"/>
        <v>3170900</v>
      </c>
      <c r="U7597">
        <v>155.30000000000001</v>
      </c>
      <c r="V7597">
        <f t="shared" si="900"/>
        <v>105.6</v>
      </c>
      <c r="W7597" t="str">
        <f t="shared" si="903"/>
        <v/>
      </c>
      <c r="X7597" t="str">
        <f t="shared" si="904"/>
        <v/>
      </c>
      <c r="Y7597" t="str">
        <f t="shared" si="901"/>
        <v/>
      </c>
      <c r="AA7597" s="16">
        <f t="shared" si="905"/>
        <v>0.55200000000000005</v>
      </c>
      <c r="AB7597" s="16">
        <f t="shared" si="906"/>
        <v>1.0999999999999999E-2</v>
      </c>
      <c r="AC7597" s="16"/>
    </row>
    <row r="7598" spans="1:29" x14ac:dyDescent="0.25">
      <c r="A7598" s="2">
        <v>43782</v>
      </c>
      <c r="B7598" s="1">
        <v>317</v>
      </c>
      <c r="C7598" s="3">
        <v>1000</v>
      </c>
      <c r="D7598" s="13">
        <v>344.44280092592601</v>
      </c>
      <c r="E7598">
        <v>60.1</v>
      </c>
      <c r="F7598" s="15">
        <f t="shared" si="907"/>
        <v>4.6000000000000014</v>
      </c>
      <c r="G7598">
        <v>0</v>
      </c>
      <c r="H7598">
        <v>2.52</v>
      </c>
      <c r="I7598">
        <v>12.6</v>
      </c>
      <c r="J7598">
        <v>-0.59099999999999997</v>
      </c>
      <c r="K7598">
        <v>96.1</v>
      </c>
      <c r="L7598">
        <v>0.21160000000000001</v>
      </c>
      <c r="M7598">
        <v>0.22109999999999999</v>
      </c>
      <c r="N7598">
        <v>0</v>
      </c>
      <c r="O7598">
        <v>246.9</v>
      </c>
      <c r="R7598">
        <v>13.71</v>
      </c>
      <c r="T7598">
        <f t="shared" si="902"/>
        <v>3171000</v>
      </c>
      <c r="U7598">
        <v>270.8</v>
      </c>
      <c r="V7598">
        <f t="shared" si="900"/>
        <v>246.9</v>
      </c>
      <c r="W7598" t="str">
        <f t="shared" si="903"/>
        <v/>
      </c>
      <c r="X7598" t="str">
        <f t="shared" si="904"/>
        <v/>
      </c>
      <c r="Y7598" t="str">
        <f t="shared" si="901"/>
        <v/>
      </c>
      <c r="AA7598" s="16">
        <f t="shared" si="905"/>
        <v>0.56200000000000006</v>
      </c>
      <c r="AB7598" s="16">
        <f t="shared" si="906"/>
        <v>2.3E-2</v>
      </c>
      <c r="AC7598" s="16"/>
    </row>
    <row r="7599" spans="1:29" x14ac:dyDescent="0.25">
      <c r="A7599" s="2">
        <v>43782</v>
      </c>
      <c r="B7599" s="1">
        <v>317</v>
      </c>
      <c r="C7599" s="3">
        <v>1100</v>
      </c>
      <c r="D7599" s="13">
        <v>344.48446759259298</v>
      </c>
      <c r="E7599">
        <v>58.81</v>
      </c>
      <c r="F7599" s="15">
        <f t="shared" si="907"/>
        <v>3.3100000000000023</v>
      </c>
      <c r="G7599">
        <v>0</v>
      </c>
      <c r="H7599">
        <v>3.02</v>
      </c>
      <c r="I7599">
        <v>64.599999999999994</v>
      </c>
      <c r="J7599">
        <v>2.6640000000000001</v>
      </c>
      <c r="K7599">
        <v>89.5</v>
      </c>
      <c r="L7599">
        <v>0.21160000000000001</v>
      </c>
      <c r="M7599">
        <v>0.22109999999999999</v>
      </c>
      <c r="N7599">
        <v>0.4</v>
      </c>
      <c r="O7599">
        <v>288.10000000000002</v>
      </c>
      <c r="R7599">
        <v>13.39</v>
      </c>
      <c r="T7599">
        <f t="shared" si="902"/>
        <v>3171100</v>
      </c>
      <c r="U7599">
        <v>348.3</v>
      </c>
      <c r="V7599">
        <f t="shared" si="900"/>
        <v>288.10000000000002</v>
      </c>
      <c r="W7599" t="str">
        <f t="shared" si="903"/>
        <v/>
      </c>
      <c r="X7599" t="str">
        <f t="shared" si="904"/>
        <v/>
      </c>
      <c r="Y7599" t="str">
        <f t="shared" si="901"/>
        <v/>
      </c>
      <c r="AA7599" s="16">
        <f t="shared" si="905"/>
        <v>0.66200000000000003</v>
      </c>
      <c r="AB7599" s="16">
        <f t="shared" si="906"/>
        <v>7.8E-2</v>
      </c>
      <c r="AC7599" s="16"/>
    </row>
    <row r="7600" spans="1:29" x14ac:dyDescent="0.25">
      <c r="A7600" s="2">
        <v>43782</v>
      </c>
      <c r="B7600" s="1">
        <v>317</v>
      </c>
      <c r="C7600" s="3">
        <v>1200</v>
      </c>
      <c r="D7600" s="13">
        <v>344.52613425925898</v>
      </c>
      <c r="E7600">
        <v>62.32</v>
      </c>
      <c r="F7600" s="15">
        <f t="shared" si="907"/>
        <v>6.82</v>
      </c>
      <c r="G7600">
        <v>1.01</v>
      </c>
      <c r="H7600">
        <v>3.52</v>
      </c>
      <c r="I7600">
        <v>105.3</v>
      </c>
      <c r="J7600">
        <v>0.71499999999999997</v>
      </c>
      <c r="K7600">
        <v>84.8</v>
      </c>
      <c r="L7600">
        <v>0.21240000000000001</v>
      </c>
      <c r="M7600">
        <v>0.22109999999999999</v>
      </c>
      <c r="N7600">
        <v>3.6</v>
      </c>
      <c r="O7600">
        <v>121.9</v>
      </c>
      <c r="R7600">
        <v>14.04</v>
      </c>
      <c r="T7600">
        <f t="shared" si="902"/>
        <v>3171200</v>
      </c>
      <c r="U7600">
        <v>377.5</v>
      </c>
      <c r="V7600">
        <f t="shared" si="900"/>
        <v>121.9</v>
      </c>
      <c r="W7600" t="str">
        <f t="shared" si="903"/>
        <v/>
      </c>
      <c r="X7600" t="str">
        <f t="shared" si="904"/>
        <v/>
      </c>
      <c r="Y7600" t="str">
        <f t="shared" si="901"/>
        <v/>
      </c>
      <c r="AA7600" s="16">
        <f t="shared" si="905"/>
        <v>0.54500000000000004</v>
      </c>
      <c r="AB7600" s="16">
        <f t="shared" si="906"/>
        <v>9.8000000000000004E-2</v>
      </c>
      <c r="AC7600" s="16"/>
    </row>
    <row r="7601" spans="1:29" x14ac:dyDescent="0.25">
      <c r="A7601" s="2">
        <v>43782</v>
      </c>
      <c r="B7601" s="1">
        <v>317</v>
      </c>
      <c r="C7601" s="3">
        <v>1300</v>
      </c>
      <c r="D7601" s="13">
        <v>344.56780092592601</v>
      </c>
      <c r="E7601">
        <v>60.22</v>
      </c>
      <c r="F7601" s="15">
        <f t="shared" si="907"/>
        <v>4.7199999999999989</v>
      </c>
      <c r="G7601">
        <v>0.5</v>
      </c>
      <c r="H7601">
        <v>3.02</v>
      </c>
      <c r="I7601">
        <v>73</v>
      </c>
      <c r="J7601">
        <v>2.7440000000000002</v>
      </c>
      <c r="K7601">
        <v>83.7</v>
      </c>
      <c r="L7601">
        <v>0.2102</v>
      </c>
      <c r="M7601">
        <v>0.2225</v>
      </c>
      <c r="N7601">
        <v>3.6</v>
      </c>
      <c r="O7601">
        <v>434.4</v>
      </c>
      <c r="R7601">
        <v>13.28</v>
      </c>
      <c r="T7601">
        <f t="shared" si="902"/>
        <v>3171300</v>
      </c>
      <c r="U7601">
        <v>354.8</v>
      </c>
      <c r="V7601">
        <f t="shared" si="900"/>
        <v>434.4</v>
      </c>
      <c r="W7601" t="str">
        <f t="shared" si="903"/>
        <v/>
      </c>
      <c r="X7601" t="str">
        <f t="shared" si="904"/>
        <v/>
      </c>
      <c r="Y7601" t="str">
        <f t="shared" si="901"/>
        <v/>
      </c>
      <c r="AA7601" s="16">
        <f t="shared" si="905"/>
        <v>0.623</v>
      </c>
      <c r="AB7601" s="16">
        <f t="shared" si="906"/>
        <v>0.121</v>
      </c>
      <c r="AC7601" s="16"/>
    </row>
    <row r="7602" spans="1:29" x14ac:dyDescent="0.25">
      <c r="A7602" s="2">
        <v>43782</v>
      </c>
      <c r="B7602" s="1">
        <v>317</v>
      </c>
      <c r="C7602" s="3">
        <v>1400</v>
      </c>
      <c r="D7602" s="13">
        <v>344.60946759259298</v>
      </c>
      <c r="E7602">
        <v>60.33</v>
      </c>
      <c r="F7602" s="15">
        <f t="shared" si="907"/>
        <v>4.8299999999999983</v>
      </c>
      <c r="G7602">
        <v>1.01</v>
      </c>
      <c r="H7602">
        <v>3.52</v>
      </c>
      <c r="I7602">
        <v>56.2</v>
      </c>
      <c r="J7602">
        <v>1.0169999999999999</v>
      </c>
      <c r="K7602">
        <v>83.8</v>
      </c>
      <c r="L7602">
        <v>0.2102</v>
      </c>
      <c r="M7602">
        <v>0.2233</v>
      </c>
      <c r="N7602">
        <v>0</v>
      </c>
      <c r="O7602">
        <v>38.1</v>
      </c>
      <c r="R7602">
        <v>13.39</v>
      </c>
      <c r="T7602">
        <f t="shared" si="902"/>
        <v>3171400</v>
      </c>
      <c r="U7602">
        <v>283</v>
      </c>
      <c r="V7602">
        <f t="shared" si="900"/>
        <v>38.1</v>
      </c>
      <c r="W7602" t="str">
        <f t="shared" si="903"/>
        <v/>
      </c>
      <c r="X7602" t="str">
        <f t="shared" si="904"/>
        <v/>
      </c>
      <c r="Y7602" t="str">
        <f t="shared" si="901"/>
        <v/>
      </c>
      <c r="AA7602" s="16">
        <f t="shared" si="905"/>
        <v>0.55100000000000005</v>
      </c>
      <c r="AB7602" s="16">
        <f t="shared" si="906"/>
        <v>0.107</v>
      </c>
      <c r="AC7602" s="16"/>
    </row>
    <row r="7603" spans="1:29" x14ac:dyDescent="0.25">
      <c r="A7603" s="2">
        <v>43782</v>
      </c>
      <c r="B7603" s="1">
        <v>317</v>
      </c>
      <c r="C7603" s="3">
        <v>1500</v>
      </c>
      <c r="D7603" s="13">
        <v>344.65113425925898</v>
      </c>
      <c r="E7603">
        <v>61.62</v>
      </c>
      <c r="F7603" s="15">
        <f t="shared" si="907"/>
        <v>6.1199999999999974</v>
      </c>
      <c r="G7603">
        <v>1.51</v>
      </c>
      <c r="H7603">
        <v>3.52</v>
      </c>
      <c r="I7603">
        <v>51.9</v>
      </c>
      <c r="J7603">
        <v>1.3169999999999999</v>
      </c>
      <c r="K7603">
        <v>85.1</v>
      </c>
      <c r="L7603">
        <v>0.2109</v>
      </c>
      <c r="M7603">
        <v>0.2225</v>
      </c>
      <c r="N7603">
        <v>0</v>
      </c>
      <c r="O7603">
        <v>189.4</v>
      </c>
      <c r="R7603">
        <v>13.39</v>
      </c>
      <c r="T7603">
        <f t="shared" si="902"/>
        <v>3171500</v>
      </c>
      <c r="U7603">
        <v>171.3</v>
      </c>
      <c r="V7603">
        <f t="shared" si="900"/>
        <v>189.4</v>
      </c>
      <c r="W7603" t="str">
        <f t="shared" si="903"/>
        <v/>
      </c>
      <c r="X7603" t="str">
        <f t="shared" si="904"/>
        <v/>
      </c>
      <c r="Y7603" t="str">
        <f t="shared" si="901"/>
        <v/>
      </c>
      <c r="AA7603" s="16">
        <f t="shared" si="905"/>
        <v>0.57199999999999995</v>
      </c>
      <c r="AB7603" s="16">
        <f t="shared" si="906"/>
        <v>0.1</v>
      </c>
      <c r="AC7603" s="16"/>
    </row>
    <row r="7604" spans="1:29" x14ac:dyDescent="0.25">
      <c r="A7604" s="2">
        <v>43782</v>
      </c>
      <c r="B7604" s="1">
        <v>317</v>
      </c>
      <c r="C7604" s="3">
        <v>1600</v>
      </c>
      <c r="D7604" s="13">
        <v>344.69280092592601</v>
      </c>
      <c r="E7604">
        <v>61.5</v>
      </c>
      <c r="F7604" s="15">
        <f t="shared" si="907"/>
        <v>6</v>
      </c>
      <c r="G7604">
        <v>2.0099999999999998</v>
      </c>
      <c r="H7604">
        <v>4.03</v>
      </c>
      <c r="I7604">
        <v>49.1</v>
      </c>
      <c r="J7604">
        <v>0.46700000000000003</v>
      </c>
      <c r="K7604">
        <v>86.3</v>
      </c>
      <c r="L7604">
        <v>0.2109</v>
      </c>
      <c r="M7604">
        <v>0.2225</v>
      </c>
      <c r="N7604">
        <v>0</v>
      </c>
      <c r="O7604">
        <v>64.400000000000006</v>
      </c>
      <c r="R7604">
        <v>13.61</v>
      </c>
      <c r="T7604">
        <f t="shared" si="902"/>
        <v>3171600</v>
      </c>
      <c r="U7604">
        <v>44.2</v>
      </c>
      <c r="V7604">
        <f t="shared" si="900"/>
        <v>64.400000000000006</v>
      </c>
      <c r="W7604" t="str">
        <f t="shared" si="903"/>
        <v/>
      </c>
      <c r="X7604" t="str">
        <f t="shared" si="904"/>
        <v/>
      </c>
      <c r="Y7604" t="str">
        <f t="shared" si="901"/>
        <v/>
      </c>
      <c r="AA7604" s="16">
        <f t="shared" si="905"/>
        <v>0.54500000000000004</v>
      </c>
      <c r="AB7604" s="16">
        <f t="shared" si="906"/>
        <v>8.6999999999999994E-2</v>
      </c>
      <c r="AC7604" s="16"/>
    </row>
    <row r="7605" spans="1:29" x14ac:dyDescent="0.25">
      <c r="A7605" s="2">
        <v>43782</v>
      </c>
      <c r="B7605" s="1">
        <v>317</v>
      </c>
      <c r="C7605" s="3">
        <v>1700</v>
      </c>
      <c r="D7605" s="13">
        <v>344.73446759259298</v>
      </c>
      <c r="E7605">
        <v>61.62</v>
      </c>
      <c r="F7605" s="15">
        <f t="shared" si="907"/>
        <v>6.1199999999999974</v>
      </c>
      <c r="G7605">
        <v>1.51</v>
      </c>
      <c r="H7605">
        <v>4.03</v>
      </c>
      <c r="I7605">
        <v>30.9</v>
      </c>
      <c r="J7605">
        <v>-1.157</v>
      </c>
      <c r="K7605">
        <v>88.3</v>
      </c>
      <c r="L7605">
        <v>0.2109</v>
      </c>
      <c r="M7605">
        <v>0.2225</v>
      </c>
      <c r="N7605">
        <v>0</v>
      </c>
      <c r="O7605">
        <v>0.6</v>
      </c>
      <c r="R7605">
        <v>13.07</v>
      </c>
      <c r="T7605">
        <f t="shared" si="902"/>
        <v>3171700</v>
      </c>
      <c r="U7605">
        <v>0</v>
      </c>
      <c r="V7605">
        <f t="shared" si="900"/>
        <v>0</v>
      </c>
      <c r="W7605" t="str">
        <f t="shared" si="903"/>
        <v/>
      </c>
      <c r="X7605" t="str">
        <f t="shared" si="904"/>
        <v/>
      </c>
      <c r="Y7605" t="str">
        <f t="shared" si="901"/>
        <v/>
      </c>
      <c r="AA7605" s="16">
        <f t="shared" si="905"/>
        <v>0.495</v>
      </c>
      <c r="AB7605" s="16">
        <f t="shared" si="906"/>
        <v>6.6000000000000003E-2</v>
      </c>
      <c r="AC7605" s="16"/>
    </row>
    <row r="7606" spans="1:29" x14ac:dyDescent="0.25">
      <c r="A7606" s="2">
        <v>43782</v>
      </c>
      <c r="B7606" s="1">
        <v>317</v>
      </c>
      <c r="C7606" s="3">
        <v>1800</v>
      </c>
      <c r="D7606" s="13">
        <v>344.77613425925898</v>
      </c>
      <c r="E7606">
        <v>61.5</v>
      </c>
      <c r="F7606" s="15">
        <f t="shared" si="907"/>
        <v>6</v>
      </c>
      <c r="G7606">
        <v>2.52</v>
      </c>
      <c r="H7606">
        <v>5.03</v>
      </c>
      <c r="I7606">
        <v>36.5</v>
      </c>
      <c r="J7606">
        <v>-1.157</v>
      </c>
      <c r="K7606">
        <v>89.2</v>
      </c>
      <c r="L7606">
        <v>0.2109</v>
      </c>
      <c r="M7606">
        <v>0.2225</v>
      </c>
      <c r="N7606">
        <v>0</v>
      </c>
      <c r="O7606">
        <v>0.6</v>
      </c>
      <c r="R7606">
        <v>12.96</v>
      </c>
      <c r="T7606">
        <f t="shared" si="902"/>
        <v>3171800</v>
      </c>
      <c r="U7606">
        <v>0</v>
      </c>
      <c r="V7606">
        <f t="shared" si="900"/>
        <v>0</v>
      </c>
      <c r="W7606" t="str">
        <f t="shared" si="903"/>
        <v/>
      </c>
      <c r="X7606" t="str">
        <f t="shared" si="904"/>
        <v/>
      </c>
      <c r="Y7606" t="str">
        <f t="shared" si="901"/>
        <v/>
      </c>
      <c r="AA7606" s="16">
        <f t="shared" si="905"/>
        <v>0.5</v>
      </c>
      <c r="AB7606" s="16">
        <f t="shared" si="906"/>
        <v>6.0999999999999999E-2</v>
      </c>
      <c r="AC7606" s="16"/>
    </row>
    <row r="7607" spans="1:29" x14ac:dyDescent="0.25">
      <c r="A7607" s="2">
        <v>43782</v>
      </c>
      <c r="B7607" s="1">
        <v>317</v>
      </c>
      <c r="C7607" s="3">
        <v>1900</v>
      </c>
      <c r="D7607" s="13">
        <v>344.81780092592601</v>
      </c>
      <c r="E7607">
        <v>61.62</v>
      </c>
      <c r="F7607" s="15">
        <f t="shared" si="907"/>
        <v>6.1199999999999974</v>
      </c>
      <c r="G7607">
        <v>2.52</v>
      </c>
      <c r="H7607">
        <v>4.53</v>
      </c>
      <c r="I7607">
        <v>36.5</v>
      </c>
      <c r="J7607">
        <v>-1.613</v>
      </c>
      <c r="K7607">
        <v>88</v>
      </c>
      <c r="L7607">
        <v>0.21160000000000001</v>
      </c>
      <c r="M7607">
        <v>0.2225</v>
      </c>
      <c r="N7607">
        <v>0</v>
      </c>
      <c r="O7607">
        <v>0.6</v>
      </c>
      <c r="R7607">
        <v>12.86</v>
      </c>
      <c r="T7607">
        <f t="shared" si="902"/>
        <v>3171900</v>
      </c>
      <c r="U7607">
        <v>0</v>
      </c>
      <c r="V7607">
        <f t="shared" si="900"/>
        <v>0</v>
      </c>
      <c r="W7607" t="str">
        <f t="shared" si="903"/>
        <v/>
      </c>
      <c r="X7607" t="str">
        <f t="shared" si="904"/>
        <v/>
      </c>
      <c r="Y7607" t="str">
        <f t="shared" si="901"/>
        <v/>
      </c>
      <c r="AA7607" s="16">
        <f t="shared" si="905"/>
        <v>0.47699999999999998</v>
      </c>
      <c r="AB7607" s="16">
        <f t="shared" si="906"/>
        <v>6.5000000000000002E-2</v>
      </c>
      <c r="AC7607" s="16"/>
    </row>
    <row r="7608" spans="1:29" x14ac:dyDescent="0.25">
      <c r="A7608" s="2">
        <v>43782</v>
      </c>
      <c r="B7608" s="1">
        <v>317</v>
      </c>
      <c r="C7608" s="3">
        <v>2000</v>
      </c>
      <c r="D7608" s="13">
        <v>344.85946759259298</v>
      </c>
      <c r="E7608">
        <v>61.62</v>
      </c>
      <c r="F7608" s="15">
        <f t="shared" si="907"/>
        <v>6.1199999999999974</v>
      </c>
      <c r="G7608">
        <v>2.52</v>
      </c>
      <c r="H7608">
        <v>4.53</v>
      </c>
      <c r="I7608">
        <v>37.9</v>
      </c>
      <c r="J7608">
        <v>-1.67</v>
      </c>
      <c r="K7608">
        <v>89.2</v>
      </c>
      <c r="L7608">
        <v>0.21160000000000001</v>
      </c>
      <c r="M7608">
        <v>0.2218</v>
      </c>
      <c r="N7608">
        <v>0</v>
      </c>
      <c r="O7608">
        <v>0.6</v>
      </c>
      <c r="R7608">
        <v>12.75</v>
      </c>
      <c r="T7608">
        <f t="shared" si="902"/>
        <v>3172000</v>
      </c>
      <c r="U7608">
        <v>0</v>
      </c>
      <c r="V7608">
        <f t="shared" si="900"/>
        <v>0</v>
      </c>
      <c r="W7608" t="str">
        <f t="shared" si="903"/>
        <v/>
      </c>
      <c r="X7608" t="str">
        <f t="shared" si="904"/>
        <v/>
      </c>
      <c r="Y7608" t="str">
        <f t="shared" si="901"/>
        <v/>
      </c>
      <c r="AA7608" s="16">
        <f t="shared" si="905"/>
        <v>0.48199999999999998</v>
      </c>
      <c r="AB7608" s="16">
        <f t="shared" si="906"/>
        <v>5.8000000000000003E-2</v>
      </c>
      <c r="AC7608" s="16"/>
    </row>
    <row r="7609" spans="1:29" x14ac:dyDescent="0.25">
      <c r="A7609" s="2">
        <v>43782</v>
      </c>
      <c r="B7609" s="1">
        <v>317</v>
      </c>
      <c r="C7609" s="3">
        <v>2100</v>
      </c>
      <c r="D7609" s="13">
        <v>344.90113425925898</v>
      </c>
      <c r="E7609">
        <v>61.5</v>
      </c>
      <c r="F7609" s="15">
        <f t="shared" si="907"/>
        <v>6</v>
      </c>
      <c r="G7609">
        <v>1.51</v>
      </c>
      <c r="H7609">
        <v>3.52</v>
      </c>
      <c r="I7609">
        <v>39.299999999999997</v>
      </c>
      <c r="J7609">
        <v>-1.6990000000000001</v>
      </c>
      <c r="K7609">
        <v>92.1</v>
      </c>
      <c r="L7609">
        <v>0.21160000000000001</v>
      </c>
      <c r="M7609">
        <v>0.2218</v>
      </c>
      <c r="N7609">
        <v>0</v>
      </c>
      <c r="O7609">
        <v>0.6</v>
      </c>
      <c r="R7609">
        <v>12.64</v>
      </c>
      <c r="T7609">
        <f t="shared" si="902"/>
        <v>3172100</v>
      </c>
      <c r="U7609">
        <v>0</v>
      </c>
      <c r="V7609">
        <f t="shared" si="900"/>
        <v>0</v>
      </c>
      <c r="W7609" t="str">
        <f t="shared" si="903"/>
        <v/>
      </c>
      <c r="X7609" t="str">
        <f t="shared" si="904"/>
        <v/>
      </c>
      <c r="Y7609" t="str">
        <f t="shared" si="901"/>
        <v/>
      </c>
      <c r="AA7609" s="16">
        <f t="shared" si="905"/>
        <v>0.496</v>
      </c>
      <c r="AB7609" s="16">
        <f t="shared" si="906"/>
        <v>4.2999999999999997E-2</v>
      </c>
      <c r="AC7609" s="16"/>
    </row>
    <row r="7610" spans="1:29" x14ac:dyDescent="0.25">
      <c r="A7610" s="2">
        <v>43782</v>
      </c>
      <c r="B7610" s="1">
        <v>317</v>
      </c>
      <c r="C7610" s="3">
        <v>2200</v>
      </c>
      <c r="D7610" s="13">
        <v>344.94280092592601</v>
      </c>
      <c r="E7610">
        <v>61.62</v>
      </c>
      <c r="F7610" s="15">
        <f t="shared" si="907"/>
        <v>6.1199999999999974</v>
      </c>
      <c r="G7610">
        <v>2.52</v>
      </c>
      <c r="H7610">
        <v>5.03</v>
      </c>
      <c r="I7610">
        <v>43.5</v>
      </c>
      <c r="J7610">
        <v>-1.7849999999999999</v>
      </c>
      <c r="K7610">
        <v>92.6</v>
      </c>
      <c r="L7610">
        <v>0.21160000000000001</v>
      </c>
      <c r="M7610">
        <v>0.2225</v>
      </c>
      <c r="N7610">
        <v>0</v>
      </c>
      <c r="O7610">
        <v>0.6</v>
      </c>
      <c r="R7610">
        <v>12.64</v>
      </c>
      <c r="T7610">
        <f t="shared" si="902"/>
        <v>3172200</v>
      </c>
      <c r="U7610">
        <v>0</v>
      </c>
      <c r="V7610">
        <f t="shared" si="900"/>
        <v>0</v>
      </c>
      <c r="W7610" t="str">
        <f t="shared" si="903"/>
        <v/>
      </c>
      <c r="X7610" t="str">
        <f t="shared" si="904"/>
        <v/>
      </c>
      <c r="Y7610" t="str">
        <f t="shared" si="901"/>
        <v/>
      </c>
      <c r="AA7610" s="16">
        <f t="shared" si="905"/>
        <v>0.496</v>
      </c>
      <c r="AB7610" s="16">
        <f t="shared" si="906"/>
        <v>0.04</v>
      </c>
      <c r="AC7610" s="16"/>
    </row>
    <row r="7611" spans="1:29" x14ac:dyDescent="0.25">
      <c r="A7611" s="2">
        <v>43782</v>
      </c>
      <c r="B7611" s="1">
        <v>317</v>
      </c>
      <c r="C7611" s="3">
        <v>2300</v>
      </c>
      <c r="D7611" s="13">
        <v>344.98446759259298</v>
      </c>
      <c r="E7611">
        <v>61.39</v>
      </c>
      <c r="F7611" s="15">
        <f t="shared" si="907"/>
        <v>5.8900000000000006</v>
      </c>
      <c r="G7611">
        <v>3.02</v>
      </c>
      <c r="H7611">
        <v>5.54</v>
      </c>
      <c r="I7611">
        <v>43.5</v>
      </c>
      <c r="J7611">
        <v>-2.1890000000000001</v>
      </c>
      <c r="K7611">
        <v>97.4</v>
      </c>
      <c r="L7611">
        <v>0.21160000000000001</v>
      </c>
      <c r="M7611">
        <v>0.2218</v>
      </c>
      <c r="N7611">
        <v>0</v>
      </c>
      <c r="O7611">
        <v>0.6</v>
      </c>
      <c r="R7611">
        <v>12.64</v>
      </c>
      <c r="T7611">
        <f t="shared" si="902"/>
        <v>3172300</v>
      </c>
      <c r="U7611">
        <v>0</v>
      </c>
      <c r="V7611">
        <f t="shared" si="900"/>
        <v>0</v>
      </c>
      <c r="W7611" t="str">
        <f t="shared" si="903"/>
        <v/>
      </c>
      <c r="X7611" t="str">
        <f t="shared" si="904"/>
        <v/>
      </c>
      <c r="Y7611" t="str">
        <f t="shared" si="901"/>
        <v/>
      </c>
      <c r="AA7611" s="16">
        <f t="shared" si="905"/>
        <v>0.50600000000000001</v>
      </c>
      <c r="AB7611" s="16">
        <f t="shared" si="906"/>
        <v>1.4E-2</v>
      </c>
      <c r="AC7611" s="16"/>
    </row>
    <row r="7612" spans="1:29" x14ac:dyDescent="0.25">
      <c r="A7612" s="2">
        <v>43782</v>
      </c>
      <c r="B7612" s="1">
        <v>317</v>
      </c>
      <c r="C7612" s="3">
        <v>2400</v>
      </c>
      <c r="D7612" s="13">
        <v>345.02613425925898</v>
      </c>
      <c r="E7612">
        <v>61.5</v>
      </c>
      <c r="F7612" s="15">
        <f t="shared" si="907"/>
        <v>6</v>
      </c>
      <c r="G7612">
        <v>3.02</v>
      </c>
      <c r="H7612">
        <v>6.54</v>
      </c>
      <c r="I7612">
        <v>43.5</v>
      </c>
      <c r="J7612">
        <v>-2.2469999999999999</v>
      </c>
      <c r="K7612">
        <v>98.1</v>
      </c>
      <c r="L7612">
        <v>0.21160000000000001</v>
      </c>
      <c r="M7612">
        <v>0.2218</v>
      </c>
      <c r="N7612">
        <v>0</v>
      </c>
      <c r="O7612">
        <v>0.6</v>
      </c>
      <c r="R7612">
        <v>12.64</v>
      </c>
      <c r="T7612">
        <f t="shared" si="902"/>
        <v>3172400</v>
      </c>
      <c r="U7612">
        <v>0</v>
      </c>
      <c r="V7612">
        <f t="shared" si="900"/>
        <v>0</v>
      </c>
      <c r="W7612">
        <f t="shared" si="903"/>
        <v>0.21199999999999999</v>
      </c>
      <c r="X7612">
        <f t="shared" si="904"/>
        <v>0.222</v>
      </c>
      <c r="Y7612">
        <f t="shared" si="901"/>
        <v>0.06</v>
      </c>
      <c r="AA7612" s="16">
        <f t="shared" si="905"/>
        <v>0.50800000000000001</v>
      </c>
      <c r="AB7612" s="16">
        <f t="shared" si="906"/>
        <v>0.01</v>
      </c>
      <c r="AC7612" s="16"/>
    </row>
    <row r="7613" spans="1:29" x14ac:dyDescent="0.25">
      <c r="A7613" s="2">
        <v>43783</v>
      </c>
      <c r="B7613" s="1">
        <v>318</v>
      </c>
      <c r="C7613" s="3">
        <v>100</v>
      </c>
      <c r="D7613" s="13">
        <v>345.06780092592601</v>
      </c>
      <c r="E7613">
        <v>61.85</v>
      </c>
      <c r="F7613" s="15">
        <f t="shared" si="907"/>
        <v>6.3500000000000014</v>
      </c>
      <c r="G7613">
        <v>2.0099999999999998</v>
      </c>
      <c r="H7613">
        <v>5.54</v>
      </c>
      <c r="I7613">
        <v>59</v>
      </c>
      <c r="J7613">
        <v>-2.4209999999999998</v>
      </c>
      <c r="K7613">
        <v>96.4</v>
      </c>
      <c r="L7613">
        <v>0.21160000000000001</v>
      </c>
      <c r="M7613">
        <v>0.2218</v>
      </c>
      <c r="N7613">
        <v>0</v>
      </c>
      <c r="O7613">
        <v>0.6</v>
      </c>
      <c r="R7613">
        <v>12.53</v>
      </c>
      <c r="T7613">
        <f t="shared" si="902"/>
        <v>3180100</v>
      </c>
      <c r="U7613">
        <v>0</v>
      </c>
      <c r="V7613">
        <f t="shared" ref="V7613:V7676" si="908">IF(O7613&lt;1,0,ROUND(O7613,1))</f>
        <v>0</v>
      </c>
      <c r="W7613" t="str">
        <f t="shared" si="903"/>
        <v/>
      </c>
      <c r="X7613" t="str">
        <f t="shared" si="904"/>
        <v/>
      </c>
      <c r="Y7613" t="str">
        <f t="shared" ref="Y7613:Y7676" si="909">IF(C7613=2400,ROUND(F7613/100,3),"")</f>
        <v/>
      </c>
      <c r="AA7613" s="16">
        <f t="shared" si="905"/>
        <v>0.49299999999999999</v>
      </c>
      <c r="AB7613" s="16">
        <f t="shared" si="906"/>
        <v>1.7999999999999999E-2</v>
      </c>
      <c r="AC7613" s="16"/>
    </row>
    <row r="7614" spans="1:29" x14ac:dyDescent="0.25">
      <c r="A7614" s="2">
        <v>43783</v>
      </c>
      <c r="B7614" s="1">
        <v>318</v>
      </c>
      <c r="C7614" s="3">
        <v>200</v>
      </c>
      <c r="D7614" s="13">
        <v>345.10946759259298</v>
      </c>
      <c r="E7614">
        <v>61.39</v>
      </c>
      <c r="F7614" s="15">
        <f t="shared" si="907"/>
        <v>5.8900000000000006</v>
      </c>
      <c r="G7614">
        <v>2.0099999999999998</v>
      </c>
      <c r="H7614">
        <v>5.54</v>
      </c>
      <c r="I7614">
        <v>56.2</v>
      </c>
      <c r="J7614">
        <v>-2.1309999999999998</v>
      </c>
      <c r="K7614">
        <v>95.6</v>
      </c>
      <c r="L7614">
        <v>0.21160000000000001</v>
      </c>
      <c r="M7614">
        <v>0.2218</v>
      </c>
      <c r="N7614">
        <v>0</v>
      </c>
      <c r="O7614">
        <v>0.6</v>
      </c>
      <c r="R7614">
        <v>12.53</v>
      </c>
      <c r="T7614">
        <f t="shared" si="902"/>
        <v>3180200</v>
      </c>
      <c r="U7614">
        <v>0</v>
      </c>
      <c r="V7614">
        <f t="shared" si="908"/>
        <v>0</v>
      </c>
      <c r="W7614" t="str">
        <f t="shared" si="903"/>
        <v/>
      </c>
      <c r="X7614" t="str">
        <f t="shared" si="904"/>
        <v/>
      </c>
      <c r="Y7614" t="str">
        <f t="shared" si="909"/>
        <v/>
      </c>
      <c r="AA7614" s="16">
        <f t="shared" si="905"/>
        <v>0.499</v>
      </c>
      <c r="AB7614" s="16">
        <f t="shared" si="906"/>
        <v>2.3E-2</v>
      </c>
      <c r="AC7614" s="16"/>
    </row>
    <row r="7615" spans="1:29" x14ac:dyDescent="0.25">
      <c r="A7615" s="2">
        <v>43783</v>
      </c>
      <c r="B7615" s="1">
        <v>318</v>
      </c>
      <c r="C7615" s="3">
        <v>300</v>
      </c>
      <c r="D7615" s="13">
        <v>345.15113425925898</v>
      </c>
      <c r="E7615">
        <v>61.27</v>
      </c>
      <c r="F7615" s="15">
        <f t="shared" si="907"/>
        <v>5.7700000000000031</v>
      </c>
      <c r="G7615">
        <v>3.02</v>
      </c>
      <c r="H7615">
        <v>7.05</v>
      </c>
      <c r="I7615">
        <v>42.1</v>
      </c>
      <c r="J7615">
        <v>-2.1309999999999998</v>
      </c>
      <c r="K7615">
        <v>95</v>
      </c>
      <c r="L7615">
        <v>0.21160000000000001</v>
      </c>
      <c r="M7615">
        <v>0.2218</v>
      </c>
      <c r="N7615">
        <v>0</v>
      </c>
      <c r="O7615">
        <v>0.6</v>
      </c>
      <c r="R7615">
        <v>12.53</v>
      </c>
      <c r="T7615">
        <f t="shared" si="902"/>
        <v>3180300</v>
      </c>
      <c r="U7615">
        <v>0</v>
      </c>
      <c r="V7615">
        <f t="shared" si="908"/>
        <v>0</v>
      </c>
      <c r="W7615" t="str">
        <f t="shared" si="903"/>
        <v/>
      </c>
      <c r="X7615" t="str">
        <f t="shared" si="904"/>
        <v/>
      </c>
      <c r="Y7615" t="str">
        <f t="shared" si="909"/>
        <v/>
      </c>
      <c r="AA7615" s="16">
        <f t="shared" si="905"/>
        <v>0.496</v>
      </c>
      <c r="AB7615" s="16">
        <f t="shared" si="906"/>
        <v>2.5999999999999999E-2</v>
      </c>
      <c r="AC7615" s="16"/>
    </row>
    <row r="7616" spans="1:29" x14ac:dyDescent="0.25">
      <c r="A7616" s="2">
        <v>43783</v>
      </c>
      <c r="B7616" s="1">
        <v>318</v>
      </c>
      <c r="C7616" s="3">
        <v>400</v>
      </c>
      <c r="D7616" s="13">
        <v>345.19280092592601</v>
      </c>
      <c r="E7616">
        <v>61.15</v>
      </c>
      <c r="F7616" s="15">
        <f t="shared" si="907"/>
        <v>5.6499999999999986</v>
      </c>
      <c r="G7616">
        <v>3.02</v>
      </c>
      <c r="H7616">
        <v>5.54</v>
      </c>
      <c r="I7616">
        <v>43.5</v>
      </c>
      <c r="J7616">
        <v>-2.83</v>
      </c>
      <c r="K7616">
        <v>96.3</v>
      </c>
      <c r="L7616">
        <v>0.21160000000000001</v>
      </c>
      <c r="M7616">
        <v>0.2218</v>
      </c>
      <c r="N7616">
        <v>0</v>
      </c>
      <c r="O7616">
        <v>0.6</v>
      </c>
      <c r="R7616">
        <v>12.53</v>
      </c>
      <c r="T7616">
        <f t="shared" si="902"/>
        <v>3180400</v>
      </c>
      <c r="U7616">
        <v>0</v>
      </c>
      <c r="V7616">
        <f t="shared" si="908"/>
        <v>0</v>
      </c>
      <c r="W7616" t="str">
        <f t="shared" si="903"/>
        <v/>
      </c>
      <c r="X7616" t="str">
        <f t="shared" si="904"/>
        <v/>
      </c>
      <c r="Y7616" t="str">
        <f t="shared" si="909"/>
        <v/>
      </c>
      <c r="AA7616" s="16">
        <f t="shared" si="905"/>
        <v>0.47699999999999998</v>
      </c>
      <c r="AB7616" s="16">
        <f t="shared" si="906"/>
        <v>1.7999999999999999E-2</v>
      </c>
      <c r="AC7616" s="16"/>
    </row>
    <row r="7617" spans="1:29" x14ac:dyDescent="0.25">
      <c r="A7617" s="2">
        <v>43783</v>
      </c>
      <c r="B7617" s="1">
        <v>318</v>
      </c>
      <c r="C7617" s="3">
        <v>500</v>
      </c>
      <c r="D7617" s="13">
        <v>345.23446759259298</v>
      </c>
      <c r="E7617">
        <v>61.03</v>
      </c>
      <c r="F7617" s="15">
        <f t="shared" si="907"/>
        <v>5.5300000000000011</v>
      </c>
      <c r="G7617">
        <v>2.52</v>
      </c>
      <c r="H7617">
        <v>6.04</v>
      </c>
      <c r="I7617">
        <v>49.1</v>
      </c>
      <c r="J7617">
        <v>-2.7120000000000002</v>
      </c>
      <c r="K7617">
        <v>97.2</v>
      </c>
      <c r="L7617">
        <v>0.2109</v>
      </c>
      <c r="M7617">
        <v>0.2218</v>
      </c>
      <c r="N7617">
        <v>0</v>
      </c>
      <c r="O7617">
        <v>0.6</v>
      </c>
      <c r="R7617">
        <v>12.53</v>
      </c>
      <c r="T7617">
        <f t="shared" si="902"/>
        <v>3180500</v>
      </c>
      <c r="U7617">
        <v>0</v>
      </c>
      <c r="V7617">
        <f t="shared" si="908"/>
        <v>0</v>
      </c>
      <c r="W7617" t="str">
        <f t="shared" si="903"/>
        <v/>
      </c>
      <c r="X7617" t="str">
        <f t="shared" si="904"/>
        <v/>
      </c>
      <c r="Y7617" t="str">
        <f t="shared" si="909"/>
        <v/>
      </c>
      <c r="AA7617" s="16">
        <f t="shared" si="905"/>
        <v>0.48599999999999999</v>
      </c>
      <c r="AB7617" s="16">
        <f t="shared" si="906"/>
        <v>1.4E-2</v>
      </c>
      <c r="AC7617" s="16"/>
    </row>
    <row r="7618" spans="1:29" x14ac:dyDescent="0.25">
      <c r="A7618" s="2">
        <v>43783</v>
      </c>
      <c r="B7618" s="1">
        <v>318</v>
      </c>
      <c r="C7618" s="3">
        <v>600</v>
      </c>
      <c r="D7618" s="13">
        <v>345.27613425925898</v>
      </c>
      <c r="E7618">
        <v>61.15</v>
      </c>
      <c r="F7618" s="15">
        <f t="shared" si="907"/>
        <v>5.6499999999999986</v>
      </c>
      <c r="G7618">
        <v>2.52</v>
      </c>
      <c r="H7618">
        <v>5.03</v>
      </c>
      <c r="I7618">
        <v>43.5</v>
      </c>
      <c r="J7618">
        <v>-2.9470000000000001</v>
      </c>
      <c r="K7618">
        <v>97.7</v>
      </c>
      <c r="L7618">
        <v>0.2109</v>
      </c>
      <c r="M7618">
        <v>0.22109999999999999</v>
      </c>
      <c r="N7618">
        <v>0</v>
      </c>
      <c r="O7618">
        <v>0.6</v>
      </c>
      <c r="R7618">
        <v>12.53</v>
      </c>
      <c r="T7618">
        <f t="shared" si="902"/>
        <v>3180600</v>
      </c>
      <c r="U7618">
        <v>0</v>
      </c>
      <c r="V7618">
        <f t="shared" si="908"/>
        <v>0</v>
      </c>
      <c r="W7618" t="str">
        <f t="shared" si="903"/>
        <v/>
      </c>
      <c r="X7618" t="str">
        <f t="shared" si="904"/>
        <v/>
      </c>
      <c r="Y7618" t="str">
        <f t="shared" si="909"/>
        <v/>
      </c>
      <c r="AA7618" s="16">
        <f t="shared" si="905"/>
        <v>0.48</v>
      </c>
      <c r="AB7618" s="16">
        <f t="shared" si="906"/>
        <v>1.0999999999999999E-2</v>
      </c>
      <c r="AC7618" s="16"/>
    </row>
    <row r="7619" spans="1:29" x14ac:dyDescent="0.25">
      <c r="A7619" s="2">
        <v>43783</v>
      </c>
      <c r="B7619" s="1">
        <v>318</v>
      </c>
      <c r="C7619" s="3">
        <v>700</v>
      </c>
      <c r="D7619" s="13">
        <v>345.31780092592601</v>
      </c>
      <c r="E7619">
        <v>61.27</v>
      </c>
      <c r="F7619" s="15">
        <f t="shared" si="907"/>
        <v>5.7700000000000031</v>
      </c>
      <c r="G7619">
        <v>3.52</v>
      </c>
      <c r="H7619">
        <v>6.04</v>
      </c>
      <c r="I7619">
        <v>42.1</v>
      </c>
      <c r="J7619">
        <v>-2.742</v>
      </c>
      <c r="K7619">
        <v>98.3</v>
      </c>
      <c r="L7619">
        <v>0.2109</v>
      </c>
      <c r="M7619">
        <v>0.22109999999999999</v>
      </c>
      <c r="N7619">
        <v>0</v>
      </c>
      <c r="O7619">
        <v>0.6</v>
      </c>
      <c r="R7619">
        <v>12.53</v>
      </c>
      <c r="T7619">
        <f t="shared" si="902"/>
        <v>3180700</v>
      </c>
      <c r="U7619">
        <v>0</v>
      </c>
      <c r="V7619">
        <f t="shared" si="908"/>
        <v>0</v>
      </c>
      <c r="W7619" t="str">
        <f t="shared" si="903"/>
        <v/>
      </c>
      <c r="X7619" t="str">
        <f t="shared" si="904"/>
        <v/>
      </c>
      <c r="Y7619" t="str">
        <f t="shared" si="909"/>
        <v/>
      </c>
      <c r="AA7619" s="16">
        <f t="shared" si="905"/>
        <v>0.49</v>
      </c>
      <c r="AB7619" s="16">
        <f t="shared" si="906"/>
        <v>8.0000000000000002E-3</v>
      </c>
      <c r="AC7619" s="16"/>
    </row>
    <row r="7620" spans="1:29" x14ac:dyDescent="0.25">
      <c r="A7620" s="2">
        <v>43783</v>
      </c>
      <c r="B7620" s="1">
        <v>318</v>
      </c>
      <c r="C7620" s="3">
        <v>800</v>
      </c>
      <c r="D7620" s="13">
        <v>345.35946759259298</v>
      </c>
      <c r="E7620">
        <v>61.15</v>
      </c>
      <c r="F7620" s="15">
        <f t="shared" si="907"/>
        <v>5.6499999999999986</v>
      </c>
      <c r="G7620">
        <v>3.02</v>
      </c>
      <c r="H7620">
        <v>6.54</v>
      </c>
      <c r="I7620">
        <v>36.5</v>
      </c>
      <c r="J7620">
        <v>-2.6539999999999999</v>
      </c>
      <c r="K7620">
        <v>97.4</v>
      </c>
      <c r="L7620">
        <v>0.2109</v>
      </c>
      <c r="M7620">
        <v>0.22109999999999999</v>
      </c>
      <c r="N7620">
        <v>0</v>
      </c>
      <c r="O7620">
        <v>26.9</v>
      </c>
      <c r="R7620">
        <v>12.64</v>
      </c>
      <c r="T7620">
        <f t="shared" si="902"/>
        <v>3180800</v>
      </c>
      <c r="U7620">
        <v>29.8</v>
      </c>
      <c r="V7620">
        <f t="shared" si="908"/>
        <v>26.9</v>
      </c>
      <c r="W7620" t="str">
        <f t="shared" si="903"/>
        <v/>
      </c>
      <c r="X7620" t="str">
        <f t="shared" si="904"/>
        <v/>
      </c>
      <c r="Y7620" t="str">
        <f t="shared" si="909"/>
        <v/>
      </c>
      <c r="AA7620" s="16">
        <f t="shared" si="905"/>
        <v>0.48899999999999999</v>
      </c>
      <c r="AB7620" s="16">
        <f t="shared" si="906"/>
        <v>1.2999999999999999E-2</v>
      </c>
      <c r="AC7620" s="16"/>
    </row>
    <row r="7621" spans="1:29" x14ac:dyDescent="0.25">
      <c r="A7621" s="2">
        <v>43783</v>
      </c>
      <c r="B7621" s="1">
        <v>318</v>
      </c>
      <c r="C7621" s="3">
        <v>900</v>
      </c>
      <c r="D7621" s="13">
        <v>345.40113425925898</v>
      </c>
      <c r="E7621">
        <v>61.03</v>
      </c>
      <c r="F7621" s="15">
        <f t="shared" si="907"/>
        <v>5.5300000000000011</v>
      </c>
      <c r="G7621">
        <v>3.02</v>
      </c>
      <c r="H7621">
        <v>5.54</v>
      </c>
      <c r="I7621">
        <v>35.1</v>
      </c>
      <c r="J7621">
        <v>-2.218</v>
      </c>
      <c r="K7621">
        <v>95.9</v>
      </c>
      <c r="L7621">
        <v>0.2109</v>
      </c>
      <c r="M7621">
        <v>0.22109999999999999</v>
      </c>
      <c r="N7621">
        <v>0</v>
      </c>
      <c r="O7621">
        <v>93.1</v>
      </c>
      <c r="R7621">
        <v>13.5</v>
      </c>
      <c r="T7621">
        <f t="shared" ref="T7621:T7684" si="910">B7621*10000+C7621</f>
        <v>3180900</v>
      </c>
      <c r="U7621">
        <v>151</v>
      </c>
      <c r="V7621">
        <f t="shared" si="908"/>
        <v>93.1</v>
      </c>
      <c r="W7621" t="str">
        <f t="shared" ref="W7621:W7684" si="911">IF(C7621=2400,ROUND(L7621,3),"")</f>
        <v/>
      </c>
      <c r="X7621" t="str">
        <f t="shared" ref="X7621:X7684" si="912">IF(C7621=2400,ROUND(M7621,3),"")</f>
        <v/>
      </c>
      <c r="Y7621" t="str">
        <f t="shared" si="909"/>
        <v/>
      </c>
      <c r="AA7621" s="16">
        <f t="shared" ref="AA7621:AA7684" si="913">ROUND((0.6105*(EXP((17.273*J7621)/(J7621+237.3))))*K7621/100,3)</f>
        <v>0.497</v>
      </c>
      <c r="AB7621" s="16">
        <f t="shared" ref="AB7621:AB7684" si="914">ROUND(AA7621/K7621*(100-K7621),3)</f>
        <v>2.1000000000000001E-2</v>
      </c>
      <c r="AC7621" s="16"/>
    </row>
    <row r="7622" spans="1:29" x14ac:dyDescent="0.25">
      <c r="A7622" s="2">
        <v>43783</v>
      </c>
      <c r="B7622" s="1">
        <v>318</v>
      </c>
      <c r="C7622" s="3">
        <v>1000</v>
      </c>
      <c r="D7622" s="13">
        <v>345.44280092592601</v>
      </c>
      <c r="E7622">
        <v>59.51</v>
      </c>
      <c r="F7622" s="15">
        <f t="shared" si="907"/>
        <v>4.009999999999998</v>
      </c>
      <c r="G7622">
        <v>3.52</v>
      </c>
      <c r="H7622">
        <v>7.05</v>
      </c>
      <c r="I7622">
        <v>36.5</v>
      </c>
      <c r="J7622">
        <v>-0.95799999999999996</v>
      </c>
      <c r="K7622">
        <v>93.6</v>
      </c>
      <c r="L7622">
        <v>0.2109</v>
      </c>
      <c r="M7622">
        <v>0.2218</v>
      </c>
      <c r="N7622">
        <v>0</v>
      </c>
      <c r="O7622">
        <v>271.89999999999998</v>
      </c>
      <c r="R7622">
        <v>13.39</v>
      </c>
      <c r="T7622">
        <f t="shared" si="910"/>
        <v>3181000</v>
      </c>
      <c r="U7622">
        <v>266.5</v>
      </c>
      <c r="V7622">
        <f t="shared" si="908"/>
        <v>271.89999999999998</v>
      </c>
      <c r="W7622" t="str">
        <f t="shared" si="911"/>
        <v/>
      </c>
      <c r="X7622" t="str">
        <f t="shared" si="912"/>
        <v/>
      </c>
      <c r="Y7622" t="str">
        <f t="shared" si="909"/>
        <v/>
      </c>
      <c r="AA7622" s="16">
        <f t="shared" si="913"/>
        <v>0.53300000000000003</v>
      </c>
      <c r="AB7622" s="16">
        <f t="shared" si="914"/>
        <v>3.5999999999999997E-2</v>
      </c>
      <c r="AC7622" s="16"/>
    </row>
    <row r="7623" spans="1:29" x14ac:dyDescent="0.25">
      <c r="A7623" s="2">
        <v>43783</v>
      </c>
      <c r="B7623" s="1">
        <v>318</v>
      </c>
      <c r="C7623" s="3">
        <v>1100</v>
      </c>
      <c r="D7623" s="13">
        <v>345.48446759259298</v>
      </c>
      <c r="E7623">
        <v>59.28</v>
      </c>
      <c r="F7623" s="15">
        <f t="shared" si="907"/>
        <v>3.7800000000000011</v>
      </c>
      <c r="G7623">
        <v>3.52</v>
      </c>
      <c r="H7623">
        <v>7.05</v>
      </c>
      <c r="I7623">
        <v>43.5</v>
      </c>
      <c r="J7623">
        <v>0.46700000000000003</v>
      </c>
      <c r="K7623">
        <v>89</v>
      </c>
      <c r="L7623">
        <v>0.2102</v>
      </c>
      <c r="M7623">
        <v>0.2233</v>
      </c>
      <c r="N7623">
        <v>0</v>
      </c>
      <c r="O7623">
        <v>290.60000000000002</v>
      </c>
      <c r="R7623">
        <v>13.5</v>
      </c>
      <c r="T7623">
        <f t="shared" si="910"/>
        <v>3181100</v>
      </c>
      <c r="U7623">
        <v>343.8</v>
      </c>
      <c r="V7623">
        <f t="shared" si="908"/>
        <v>290.60000000000002</v>
      </c>
      <c r="W7623" t="str">
        <f t="shared" si="911"/>
        <v/>
      </c>
      <c r="X7623" t="str">
        <f t="shared" si="912"/>
        <v/>
      </c>
      <c r="Y7623" t="str">
        <f t="shared" si="909"/>
        <v/>
      </c>
      <c r="AA7623" s="16">
        <f t="shared" si="913"/>
        <v>0.56200000000000006</v>
      </c>
      <c r="AB7623" s="16">
        <f t="shared" si="914"/>
        <v>6.9000000000000006E-2</v>
      </c>
      <c r="AC7623" s="16"/>
    </row>
    <row r="7624" spans="1:29" x14ac:dyDescent="0.25">
      <c r="A7624" s="2">
        <v>43783</v>
      </c>
      <c r="B7624" s="1">
        <v>318</v>
      </c>
      <c r="C7624" s="3">
        <v>1200</v>
      </c>
      <c r="D7624" s="13">
        <v>345.52613425925898</v>
      </c>
      <c r="E7624">
        <v>59.63</v>
      </c>
      <c r="F7624" s="15">
        <f t="shared" si="907"/>
        <v>4.1300000000000026</v>
      </c>
      <c r="G7624">
        <v>3.52</v>
      </c>
      <c r="H7624">
        <v>6.54</v>
      </c>
      <c r="I7624">
        <v>43.5</v>
      </c>
      <c r="J7624">
        <v>-1.1850000000000001</v>
      </c>
      <c r="K7624">
        <v>89.6</v>
      </c>
      <c r="L7624">
        <v>0.2109</v>
      </c>
      <c r="M7624">
        <v>0.2225</v>
      </c>
      <c r="N7624">
        <v>0</v>
      </c>
      <c r="O7624">
        <v>186.9</v>
      </c>
      <c r="R7624">
        <v>13.5</v>
      </c>
      <c r="T7624">
        <f t="shared" si="910"/>
        <v>3181200</v>
      </c>
      <c r="U7624">
        <v>372.8</v>
      </c>
      <c r="V7624">
        <f t="shared" si="908"/>
        <v>186.9</v>
      </c>
      <c r="W7624" t="str">
        <f t="shared" si="911"/>
        <v/>
      </c>
      <c r="X7624" t="str">
        <f t="shared" si="912"/>
        <v/>
      </c>
      <c r="Y7624" t="str">
        <f t="shared" si="909"/>
        <v/>
      </c>
      <c r="AA7624" s="16">
        <f t="shared" si="913"/>
        <v>0.502</v>
      </c>
      <c r="AB7624" s="16">
        <f t="shared" si="914"/>
        <v>5.8000000000000003E-2</v>
      </c>
      <c r="AC7624" s="16"/>
    </row>
    <row r="7625" spans="1:29" x14ac:dyDescent="0.25">
      <c r="A7625" s="2">
        <v>43783</v>
      </c>
      <c r="B7625" s="1">
        <v>318</v>
      </c>
      <c r="C7625" s="3">
        <v>1300</v>
      </c>
      <c r="D7625" s="13">
        <v>345.56780092592601</v>
      </c>
      <c r="E7625">
        <v>61.03</v>
      </c>
      <c r="F7625" s="15">
        <f t="shared" si="907"/>
        <v>5.5300000000000011</v>
      </c>
      <c r="G7625">
        <v>3.52</v>
      </c>
      <c r="H7625">
        <v>6.54</v>
      </c>
      <c r="I7625">
        <v>37.9</v>
      </c>
      <c r="J7625">
        <v>-1.27</v>
      </c>
      <c r="K7625">
        <v>93.5</v>
      </c>
      <c r="L7625">
        <v>0.2102</v>
      </c>
      <c r="M7625">
        <v>0.2218</v>
      </c>
      <c r="N7625">
        <v>0</v>
      </c>
      <c r="O7625">
        <v>106.9</v>
      </c>
      <c r="R7625">
        <v>13.39</v>
      </c>
      <c r="T7625">
        <f t="shared" si="910"/>
        <v>3181300</v>
      </c>
      <c r="U7625">
        <v>350.3</v>
      </c>
      <c r="V7625">
        <f t="shared" si="908"/>
        <v>106.9</v>
      </c>
      <c r="W7625" t="str">
        <f t="shared" si="911"/>
        <v/>
      </c>
      <c r="X7625" t="str">
        <f t="shared" si="912"/>
        <v/>
      </c>
      <c r="Y7625" t="str">
        <f t="shared" si="909"/>
        <v/>
      </c>
      <c r="AA7625" s="16">
        <f t="shared" si="913"/>
        <v>0.52</v>
      </c>
      <c r="AB7625" s="16">
        <f t="shared" si="914"/>
        <v>3.5999999999999997E-2</v>
      </c>
      <c r="AC7625" s="16"/>
    </row>
    <row r="7626" spans="1:29" x14ac:dyDescent="0.25">
      <c r="A7626" s="2">
        <v>43783</v>
      </c>
      <c r="B7626" s="1">
        <v>318</v>
      </c>
      <c r="C7626" s="3">
        <v>1400</v>
      </c>
      <c r="D7626" s="13">
        <v>345.60946759259298</v>
      </c>
      <c r="E7626">
        <v>60.33</v>
      </c>
      <c r="F7626" s="15">
        <f t="shared" ref="F7626:F7689" si="915">IF(E7626&gt;F$2,E7626-F$2,0)</f>
        <v>4.8299999999999983</v>
      </c>
      <c r="G7626">
        <v>4.03</v>
      </c>
      <c r="H7626">
        <v>7.55</v>
      </c>
      <c r="I7626">
        <v>37.9</v>
      </c>
      <c r="J7626">
        <v>-0.73199999999999998</v>
      </c>
      <c r="K7626">
        <v>94.9</v>
      </c>
      <c r="L7626">
        <v>0.2109</v>
      </c>
      <c r="M7626">
        <v>0.2218</v>
      </c>
      <c r="N7626">
        <v>0</v>
      </c>
      <c r="O7626">
        <v>141.9</v>
      </c>
      <c r="R7626">
        <v>13.39</v>
      </c>
      <c r="T7626">
        <f t="shared" si="910"/>
        <v>3181400</v>
      </c>
      <c r="U7626">
        <v>278.8</v>
      </c>
      <c r="V7626">
        <f t="shared" si="908"/>
        <v>141.9</v>
      </c>
      <c r="W7626" t="str">
        <f t="shared" si="911"/>
        <v/>
      </c>
      <c r="X7626" t="str">
        <f t="shared" si="912"/>
        <v/>
      </c>
      <c r="Y7626" t="str">
        <f t="shared" si="909"/>
        <v/>
      </c>
      <c r="AA7626" s="16">
        <f t="shared" si="913"/>
        <v>0.54900000000000004</v>
      </c>
      <c r="AB7626" s="16">
        <f t="shared" si="914"/>
        <v>0.03</v>
      </c>
      <c r="AC7626" s="16"/>
    </row>
    <row r="7627" spans="1:29" x14ac:dyDescent="0.25">
      <c r="A7627" s="2">
        <v>43783</v>
      </c>
      <c r="B7627" s="1">
        <v>318</v>
      </c>
      <c r="C7627" s="3">
        <v>1500</v>
      </c>
      <c r="D7627" s="13">
        <v>345.65113425925898</v>
      </c>
      <c r="E7627">
        <v>61.27</v>
      </c>
      <c r="F7627" s="15">
        <f t="shared" si="915"/>
        <v>5.7700000000000031</v>
      </c>
      <c r="G7627">
        <v>4.03</v>
      </c>
      <c r="H7627">
        <v>7.05</v>
      </c>
      <c r="I7627">
        <v>43.5</v>
      </c>
      <c r="J7627">
        <v>-2.4790000000000001</v>
      </c>
      <c r="K7627">
        <v>97.5</v>
      </c>
      <c r="L7627">
        <v>0.2109</v>
      </c>
      <c r="M7627">
        <v>0.2218</v>
      </c>
      <c r="N7627">
        <v>0</v>
      </c>
      <c r="O7627">
        <v>99.4</v>
      </c>
      <c r="R7627">
        <v>13.28</v>
      </c>
      <c r="T7627">
        <f t="shared" si="910"/>
        <v>3181500</v>
      </c>
      <c r="U7627">
        <v>167.5</v>
      </c>
      <c r="V7627">
        <f t="shared" si="908"/>
        <v>99.4</v>
      </c>
      <c r="W7627" t="str">
        <f t="shared" si="911"/>
        <v/>
      </c>
      <c r="X7627" t="str">
        <f t="shared" si="912"/>
        <v/>
      </c>
      <c r="Y7627" t="str">
        <f t="shared" si="909"/>
        <v/>
      </c>
      <c r="AA7627" s="16">
        <f t="shared" si="913"/>
        <v>0.496</v>
      </c>
      <c r="AB7627" s="16">
        <f t="shared" si="914"/>
        <v>1.2999999999999999E-2</v>
      </c>
      <c r="AC7627" s="16"/>
    </row>
    <row r="7628" spans="1:29" x14ac:dyDescent="0.25">
      <c r="A7628" s="2">
        <v>43783</v>
      </c>
      <c r="B7628" s="1">
        <v>318</v>
      </c>
      <c r="C7628" s="3">
        <v>1600</v>
      </c>
      <c r="D7628" s="13">
        <v>345.69280092592601</v>
      </c>
      <c r="E7628">
        <v>60.57</v>
      </c>
      <c r="F7628" s="15">
        <f t="shared" si="915"/>
        <v>5.07</v>
      </c>
      <c r="G7628">
        <v>3.52</v>
      </c>
      <c r="H7628">
        <v>7.55</v>
      </c>
      <c r="I7628">
        <v>32.299999999999997</v>
      </c>
      <c r="J7628">
        <v>-2.218</v>
      </c>
      <c r="K7628">
        <v>99.2</v>
      </c>
      <c r="L7628">
        <v>0.2109</v>
      </c>
      <c r="M7628">
        <v>0.22109999999999999</v>
      </c>
      <c r="N7628">
        <v>0</v>
      </c>
      <c r="O7628">
        <v>24.4</v>
      </c>
      <c r="R7628">
        <v>13.39</v>
      </c>
      <c r="T7628">
        <f t="shared" si="910"/>
        <v>3181600</v>
      </c>
      <c r="U7628">
        <v>41.7</v>
      </c>
      <c r="V7628">
        <f t="shared" si="908"/>
        <v>24.4</v>
      </c>
      <c r="W7628" t="str">
        <f t="shared" si="911"/>
        <v/>
      </c>
      <c r="X7628" t="str">
        <f t="shared" si="912"/>
        <v/>
      </c>
      <c r="Y7628" t="str">
        <f t="shared" si="909"/>
        <v/>
      </c>
      <c r="AA7628" s="16">
        <f t="shared" si="913"/>
        <v>0.51500000000000001</v>
      </c>
      <c r="AB7628" s="16">
        <f t="shared" si="914"/>
        <v>4.0000000000000001E-3</v>
      </c>
      <c r="AC7628" s="16"/>
    </row>
    <row r="7629" spans="1:29" x14ac:dyDescent="0.25">
      <c r="A7629" s="2">
        <v>43783</v>
      </c>
      <c r="B7629" s="1">
        <v>318</v>
      </c>
      <c r="C7629" s="3">
        <v>1700</v>
      </c>
      <c r="D7629" s="13">
        <v>345.73446759259298</v>
      </c>
      <c r="E7629">
        <v>60.8</v>
      </c>
      <c r="F7629" s="15">
        <f t="shared" si="915"/>
        <v>5.2999999999999972</v>
      </c>
      <c r="G7629">
        <v>4.53</v>
      </c>
      <c r="H7629">
        <v>8.56</v>
      </c>
      <c r="I7629">
        <v>37.9</v>
      </c>
      <c r="J7629">
        <v>-2.16</v>
      </c>
      <c r="K7629">
        <v>99.7</v>
      </c>
      <c r="L7629">
        <v>0.21160000000000001</v>
      </c>
      <c r="M7629">
        <v>0.22109999999999999</v>
      </c>
      <c r="N7629">
        <v>0</v>
      </c>
      <c r="O7629">
        <v>0.6</v>
      </c>
      <c r="R7629">
        <v>13.18</v>
      </c>
      <c r="T7629">
        <f t="shared" si="910"/>
        <v>3181700</v>
      </c>
      <c r="U7629">
        <v>0</v>
      </c>
      <c r="V7629">
        <f t="shared" si="908"/>
        <v>0</v>
      </c>
      <c r="W7629" t="str">
        <f t="shared" si="911"/>
        <v/>
      </c>
      <c r="X7629" t="str">
        <f t="shared" si="912"/>
        <v/>
      </c>
      <c r="Y7629" t="str">
        <f t="shared" si="909"/>
        <v/>
      </c>
      <c r="AA7629" s="16">
        <f t="shared" si="913"/>
        <v>0.51900000000000002</v>
      </c>
      <c r="AB7629" s="16">
        <f t="shared" si="914"/>
        <v>2E-3</v>
      </c>
      <c r="AC7629" s="16"/>
    </row>
    <row r="7630" spans="1:29" x14ac:dyDescent="0.25">
      <c r="A7630" s="2">
        <v>43783</v>
      </c>
      <c r="B7630" s="1">
        <v>318</v>
      </c>
      <c r="C7630" s="3">
        <v>1800</v>
      </c>
      <c r="D7630" s="13">
        <v>345.77613425925898</v>
      </c>
      <c r="E7630">
        <v>61.39</v>
      </c>
      <c r="F7630" s="15">
        <f t="shared" si="915"/>
        <v>5.8900000000000006</v>
      </c>
      <c r="G7630">
        <v>4.03</v>
      </c>
      <c r="H7630">
        <v>6.54</v>
      </c>
      <c r="I7630">
        <v>36.5</v>
      </c>
      <c r="J7630">
        <v>-1.871</v>
      </c>
      <c r="K7630">
        <v>100</v>
      </c>
      <c r="L7630">
        <v>0.2109</v>
      </c>
      <c r="M7630">
        <v>0.22109999999999999</v>
      </c>
      <c r="N7630">
        <v>0</v>
      </c>
      <c r="O7630">
        <v>0.6</v>
      </c>
      <c r="R7630">
        <v>12.96</v>
      </c>
      <c r="T7630">
        <f t="shared" si="910"/>
        <v>3181800</v>
      </c>
      <c r="U7630">
        <v>0</v>
      </c>
      <c r="V7630">
        <f t="shared" si="908"/>
        <v>0</v>
      </c>
      <c r="W7630" t="str">
        <f t="shared" si="911"/>
        <v/>
      </c>
      <c r="X7630" t="str">
        <f t="shared" si="912"/>
        <v/>
      </c>
      <c r="Y7630" t="str">
        <f t="shared" si="909"/>
        <v/>
      </c>
      <c r="AA7630" s="16">
        <f t="shared" si="913"/>
        <v>0.53200000000000003</v>
      </c>
      <c r="AB7630" s="16">
        <f t="shared" si="914"/>
        <v>0</v>
      </c>
      <c r="AC7630" s="16"/>
    </row>
    <row r="7631" spans="1:29" x14ac:dyDescent="0.25">
      <c r="A7631" s="2">
        <v>43783</v>
      </c>
      <c r="B7631" s="1">
        <v>318</v>
      </c>
      <c r="C7631" s="3">
        <v>1900</v>
      </c>
      <c r="D7631" s="13">
        <v>345.81780092592601</v>
      </c>
      <c r="E7631">
        <v>61.27</v>
      </c>
      <c r="F7631" s="15">
        <f t="shared" si="915"/>
        <v>5.7700000000000031</v>
      </c>
      <c r="G7631">
        <v>3.02</v>
      </c>
      <c r="H7631">
        <v>6.54</v>
      </c>
      <c r="I7631">
        <v>35.1</v>
      </c>
      <c r="J7631">
        <v>-1.756</v>
      </c>
      <c r="K7631">
        <v>100</v>
      </c>
      <c r="L7631">
        <v>0.2109</v>
      </c>
      <c r="M7631">
        <v>0.22109999999999999</v>
      </c>
      <c r="N7631">
        <v>0</v>
      </c>
      <c r="O7631">
        <v>0.6</v>
      </c>
      <c r="R7631">
        <v>12.86</v>
      </c>
      <c r="T7631">
        <f t="shared" si="910"/>
        <v>3181900</v>
      </c>
      <c r="U7631">
        <v>0</v>
      </c>
      <c r="V7631">
        <f t="shared" si="908"/>
        <v>0</v>
      </c>
      <c r="W7631" t="str">
        <f t="shared" si="911"/>
        <v/>
      </c>
      <c r="X7631" t="str">
        <f t="shared" si="912"/>
        <v/>
      </c>
      <c r="Y7631" t="str">
        <f t="shared" si="909"/>
        <v/>
      </c>
      <c r="AA7631" s="16">
        <f t="shared" si="913"/>
        <v>0.53700000000000003</v>
      </c>
      <c r="AB7631" s="16">
        <f t="shared" si="914"/>
        <v>0</v>
      </c>
      <c r="AC7631" s="16"/>
    </row>
    <row r="7632" spans="1:29" x14ac:dyDescent="0.25">
      <c r="A7632" s="2">
        <v>43783</v>
      </c>
      <c r="B7632" s="1">
        <v>318</v>
      </c>
      <c r="C7632" s="3">
        <v>2000</v>
      </c>
      <c r="D7632" s="13">
        <v>345.85946759259298</v>
      </c>
      <c r="E7632">
        <v>60.68</v>
      </c>
      <c r="F7632" s="15">
        <f t="shared" si="915"/>
        <v>5.18</v>
      </c>
      <c r="G7632">
        <v>2.52</v>
      </c>
      <c r="H7632">
        <v>6.04</v>
      </c>
      <c r="I7632">
        <v>35.1</v>
      </c>
      <c r="J7632">
        <v>-1.4410000000000001</v>
      </c>
      <c r="K7632">
        <v>100</v>
      </c>
      <c r="L7632">
        <v>0.2109</v>
      </c>
      <c r="M7632">
        <v>0.22109999999999999</v>
      </c>
      <c r="N7632">
        <v>0</v>
      </c>
      <c r="O7632">
        <v>0.6</v>
      </c>
      <c r="R7632">
        <v>12.75</v>
      </c>
      <c r="T7632">
        <f t="shared" si="910"/>
        <v>3182000</v>
      </c>
      <c r="U7632">
        <v>0</v>
      </c>
      <c r="V7632">
        <f t="shared" si="908"/>
        <v>0</v>
      </c>
      <c r="W7632" t="str">
        <f t="shared" si="911"/>
        <v/>
      </c>
      <c r="X7632" t="str">
        <f t="shared" si="912"/>
        <v/>
      </c>
      <c r="Y7632" t="str">
        <f t="shared" si="909"/>
        <v/>
      </c>
      <c r="AA7632" s="16">
        <f t="shared" si="913"/>
        <v>0.54900000000000004</v>
      </c>
      <c r="AB7632" s="16">
        <f t="shared" si="914"/>
        <v>0</v>
      </c>
      <c r="AC7632" s="16"/>
    </row>
    <row r="7633" spans="1:29" x14ac:dyDescent="0.25">
      <c r="A7633" s="2">
        <v>43783</v>
      </c>
      <c r="B7633" s="1">
        <v>318</v>
      </c>
      <c r="C7633" s="3">
        <v>2100</v>
      </c>
      <c r="D7633" s="13">
        <v>345.90113425925898</v>
      </c>
      <c r="E7633">
        <v>60.1</v>
      </c>
      <c r="F7633" s="15">
        <f t="shared" si="915"/>
        <v>4.6000000000000014</v>
      </c>
      <c r="G7633">
        <v>3.02</v>
      </c>
      <c r="H7633">
        <v>6.54</v>
      </c>
      <c r="I7633">
        <v>42.1</v>
      </c>
      <c r="J7633">
        <v>-1.413</v>
      </c>
      <c r="K7633">
        <v>100</v>
      </c>
      <c r="L7633">
        <v>0.21160000000000001</v>
      </c>
      <c r="M7633">
        <v>0.22109999999999999</v>
      </c>
      <c r="N7633">
        <v>0</v>
      </c>
      <c r="O7633">
        <v>0.6</v>
      </c>
      <c r="R7633">
        <v>12.75</v>
      </c>
      <c r="T7633">
        <f t="shared" si="910"/>
        <v>3182100</v>
      </c>
      <c r="U7633">
        <v>0</v>
      </c>
      <c r="V7633">
        <f t="shared" si="908"/>
        <v>0</v>
      </c>
      <c r="W7633" t="str">
        <f t="shared" si="911"/>
        <v/>
      </c>
      <c r="X7633" t="str">
        <f t="shared" si="912"/>
        <v/>
      </c>
      <c r="Y7633" t="str">
        <f t="shared" si="909"/>
        <v/>
      </c>
      <c r="AA7633" s="16">
        <f t="shared" si="913"/>
        <v>0.55000000000000004</v>
      </c>
      <c r="AB7633" s="16">
        <f t="shared" si="914"/>
        <v>0</v>
      </c>
      <c r="AC7633" s="16"/>
    </row>
    <row r="7634" spans="1:29" x14ac:dyDescent="0.25">
      <c r="A7634" s="2">
        <v>43783</v>
      </c>
      <c r="B7634" s="1">
        <v>318</v>
      </c>
      <c r="C7634" s="3">
        <v>2200</v>
      </c>
      <c r="D7634" s="13">
        <v>345.94280092592601</v>
      </c>
      <c r="E7634">
        <v>60.92</v>
      </c>
      <c r="F7634" s="15">
        <f t="shared" si="915"/>
        <v>5.4200000000000017</v>
      </c>
      <c r="G7634">
        <v>4.53</v>
      </c>
      <c r="H7634">
        <v>8.0500000000000007</v>
      </c>
      <c r="I7634">
        <v>39.299999999999997</v>
      </c>
      <c r="J7634">
        <v>-1.242</v>
      </c>
      <c r="K7634">
        <v>100</v>
      </c>
      <c r="L7634">
        <v>0.2109</v>
      </c>
      <c r="M7634">
        <v>0.22109999999999999</v>
      </c>
      <c r="N7634">
        <v>0</v>
      </c>
      <c r="O7634">
        <v>0.6</v>
      </c>
      <c r="R7634">
        <v>12.64</v>
      </c>
      <c r="T7634">
        <f t="shared" si="910"/>
        <v>3182200</v>
      </c>
      <c r="U7634">
        <v>0</v>
      </c>
      <c r="V7634">
        <f t="shared" si="908"/>
        <v>0</v>
      </c>
      <c r="W7634" t="str">
        <f t="shared" si="911"/>
        <v/>
      </c>
      <c r="X7634" t="str">
        <f t="shared" si="912"/>
        <v/>
      </c>
      <c r="Y7634" t="str">
        <f t="shared" si="909"/>
        <v/>
      </c>
      <c r="AA7634" s="16">
        <f t="shared" si="913"/>
        <v>0.55700000000000005</v>
      </c>
      <c r="AB7634" s="16">
        <f t="shared" si="914"/>
        <v>0</v>
      </c>
      <c r="AC7634" s="16"/>
    </row>
    <row r="7635" spans="1:29" x14ac:dyDescent="0.25">
      <c r="A7635" s="2">
        <v>43783</v>
      </c>
      <c r="B7635" s="1">
        <v>318</v>
      </c>
      <c r="C7635" s="3">
        <v>2300</v>
      </c>
      <c r="D7635" s="13">
        <v>345.98446759259298</v>
      </c>
      <c r="E7635">
        <v>61.27</v>
      </c>
      <c r="F7635" s="15">
        <f t="shared" si="915"/>
        <v>5.7700000000000031</v>
      </c>
      <c r="G7635">
        <v>4.53</v>
      </c>
      <c r="H7635">
        <v>8.0500000000000007</v>
      </c>
      <c r="I7635">
        <v>40.700000000000003</v>
      </c>
      <c r="J7635">
        <v>-0.93</v>
      </c>
      <c r="K7635">
        <v>100</v>
      </c>
      <c r="L7635">
        <v>0.2109</v>
      </c>
      <c r="M7635">
        <v>0.22109999999999999</v>
      </c>
      <c r="N7635">
        <v>0</v>
      </c>
      <c r="O7635">
        <v>0.6</v>
      </c>
      <c r="R7635">
        <v>12.64</v>
      </c>
      <c r="T7635">
        <f t="shared" si="910"/>
        <v>3182300</v>
      </c>
      <c r="U7635">
        <v>0</v>
      </c>
      <c r="V7635">
        <f t="shared" si="908"/>
        <v>0</v>
      </c>
      <c r="W7635" t="str">
        <f t="shared" si="911"/>
        <v/>
      </c>
      <c r="X7635" t="str">
        <f t="shared" si="912"/>
        <v/>
      </c>
      <c r="Y7635" t="str">
        <f t="shared" si="909"/>
        <v/>
      </c>
      <c r="AA7635" s="16">
        <f t="shared" si="913"/>
        <v>0.56999999999999995</v>
      </c>
      <c r="AB7635" s="16">
        <f t="shared" si="914"/>
        <v>0</v>
      </c>
      <c r="AC7635" s="16"/>
    </row>
    <row r="7636" spans="1:29" x14ac:dyDescent="0.25">
      <c r="A7636" s="2">
        <v>43783</v>
      </c>
      <c r="B7636" s="1">
        <v>318</v>
      </c>
      <c r="C7636" s="3">
        <v>2400</v>
      </c>
      <c r="D7636" s="13">
        <v>346.02613425925898</v>
      </c>
      <c r="E7636">
        <v>60.1</v>
      </c>
      <c r="F7636" s="15">
        <f t="shared" si="915"/>
        <v>4.6000000000000014</v>
      </c>
      <c r="G7636">
        <v>4.03</v>
      </c>
      <c r="H7636">
        <v>8.0500000000000007</v>
      </c>
      <c r="I7636">
        <v>40.700000000000003</v>
      </c>
      <c r="J7636">
        <v>-1.0149999999999999</v>
      </c>
      <c r="K7636">
        <v>100</v>
      </c>
      <c r="L7636">
        <v>0.2109</v>
      </c>
      <c r="M7636">
        <v>0.22109999999999999</v>
      </c>
      <c r="N7636">
        <v>0</v>
      </c>
      <c r="O7636">
        <v>0.6</v>
      </c>
      <c r="R7636">
        <v>12.64</v>
      </c>
      <c r="T7636">
        <f t="shared" si="910"/>
        <v>3182400</v>
      </c>
      <c r="U7636">
        <v>0</v>
      </c>
      <c r="V7636">
        <f t="shared" si="908"/>
        <v>0</v>
      </c>
      <c r="W7636">
        <f t="shared" si="911"/>
        <v>0.21099999999999999</v>
      </c>
      <c r="X7636">
        <f t="shared" si="912"/>
        <v>0.221</v>
      </c>
      <c r="Y7636">
        <f t="shared" si="909"/>
        <v>4.5999999999999999E-2</v>
      </c>
      <c r="AA7636" s="16">
        <f t="shared" si="913"/>
        <v>0.56699999999999995</v>
      </c>
      <c r="AB7636" s="16">
        <f t="shared" si="914"/>
        <v>0</v>
      </c>
      <c r="AC7636" s="16"/>
    </row>
    <row r="7637" spans="1:29" x14ac:dyDescent="0.25">
      <c r="A7637" s="2">
        <v>43784</v>
      </c>
      <c r="B7637" s="1">
        <v>319</v>
      </c>
      <c r="C7637" s="3">
        <v>100</v>
      </c>
      <c r="D7637" s="13">
        <v>346.06780092592601</v>
      </c>
      <c r="E7637">
        <v>61.27</v>
      </c>
      <c r="F7637" s="15">
        <f t="shared" si="915"/>
        <v>5.7700000000000031</v>
      </c>
      <c r="G7637">
        <v>4.03</v>
      </c>
      <c r="H7637">
        <v>7.05</v>
      </c>
      <c r="I7637">
        <v>40.700000000000003</v>
      </c>
      <c r="J7637">
        <v>-1.27</v>
      </c>
      <c r="K7637">
        <v>100</v>
      </c>
      <c r="L7637">
        <v>0.2109</v>
      </c>
      <c r="M7637">
        <v>0.22109999999999999</v>
      </c>
      <c r="N7637">
        <v>0</v>
      </c>
      <c r="O7637">
        <v>0.6</v>
      </c>
      <c r="R7637">
        <v>12.53</v>
      </c>
      <c r="T7637">
        <f t="shared" si="910"/>
        <v>3190100</v>
      </c>
      <c r="U7637">
        <v>0</v>
      </c>
      <c r="V7637">
        <f t="shared" si="908"/>
        <v>0</v>
      </c>
      <c r="W7637" t="str">
        <f t="shared" si="911"/>
        <v/>
      </c>
      <c r="X7637" t="str">
        <f t="shared" si="912"/>
        <v/>
      </c>
      <c r="Y7637" t="str">
        <f t="shared" si="909"/>
        <v/>
      </c>
      <c r="AA7637" s="16">
        <f t="shared" si="913"/>
        <v>0.55600000000000005</v>
      </c>
      <c r="AB7637" s="16">
        <f t="shared" si="914"/>
        <v>0</v>
      </c>
      <c r="AC7637" s="16"/>
    </row>
    <row r="7638" spans="1:29" x14ac:dyDescent="0.25">
      <c r="A7638" s="2">
        <v>43784</v>
      </c>
      <c r="B7638" s="1">
        <v>319</v>
      </c>
      <c r="C7638" s="3">
        <v>200</v>
      </c>
      <c r="D7638" s="13">
        <v>346.10946759259298</v>
      </c>
      <c r="E7638">
        <v>59.4</v>
      </c>
      <c r="F7638" s="15">
        <f t="shared" si="915"/>
        <v>3.8999999999999986</v>
      </c>
      <c r="G7638">
        <v>3.52</v>
      </c>
      <c r="H7638">
        <v>7.05</v>
      </c>
      <c r="I7638">
        <v>51.9</v>
      </c>
      <c r="J7638">
        <v>-1.2130000000000001</v>
      </c>
      <c r="K7638">
        <v>100</v>
      </c>
      <c r="L7638">
        <v>0.2109</v>
      </c>
      <c r="M7638">
        <v>0.22109999999999999</v>
      </c>
      <c r="N7638">
        <v>0</v>
      </c>
      <c r="O7638">
        <v>0.6</v>
      </c>
      <c r="R7638">
        <v>12.53</v>
      </c>
      <c r="T7638">
        <f t="shared" si="910"/>
        <v>3190200</v>
      </c>
      <c r="U7638">
        <v>0</v>
      </c>
      <c r="V7638">
        <f t="shared" si="908"/>
        <v>0</v>
      </c>
      <c r="W7638" t="str">
        <f t="shared" si="911"/>
        <v/>
      </c>
      <c r="X7638" t="str">
        <f t="shared" si="912"/>
        <v/>
      </c>
      <c r="Y7638" t="str">
        <f t="shared" si="909"/>
        <v/>
      </c>
      <c r="AA7638" s="16">
        <f t="shared" si="913"/>
        <v>0.55900000000000005</v>
      </c>
      <c r="AB7638" s="16">
        <f t="shared" si="914"/>
        <v>0</v>
      </c>
      <c r="AC7638" s="16"/>
    </row>
    <row r="7639" spans="1:29" x14ac:dyDescent="0.25">
      <c r="A7639" s="2">
        <v>43784</v>
      </c>
      <c r="B7639" s="1">
        <v>319</v>
      </c>
      <c r="C7639" s="3">
        <v>300</v>
      </c>
      <c r="D7639" s="13">
        <v>346.15113425925898</v>
      </c>
      <c r="E7639">
        <v>61.03</v>
      </c>
      <c r="F7639" s="15">
        <f t="shared" si="915"/>
        <v>5.5300000000000011</v>
      </c>
      <c r="G7639">
        <v>4.03</v>
      </c>
      <c r="H7639">
        <v>9.06</v>
      </c>
      <c r="I7639">
        <v>44.9</v>
      </c>
      <c r="J7639">
        <v>-1.67</v>
      </c>
      <c r="K7639">
        <v>100</v>
      </c>
      <c r="L7639">
        <v>0.2109</v>
      </c>
      <c r="M7639">
        <v>0.22109999999999999</v>
      </c>
      <c r="N7639">
        <v>0</v>
      </c>
      <c r="O7639">
        <v>0.6</v>
      </c>
      <c r="R7639">
        <v>12.53</v>
      </c>
      <c r="T7639">
        <f t="shared" si="910"/>
        <v>3190300</v>
      </c>
      <c r="U7639">
        <v>0</v>
      </c>
      <c r="V7639">
        <f t="shared" si="908"/>
        <v>0</v>
      </c>
      <c r="W7639" t="str">
        <f t="shared" si="911"/>
        <v/>
      </c>
      <c r="X7639" t="str">
        <f t="shared" si="912"/>
        <v/>
      </c>
      <c r="Y7639" t="str">
        <f t="shared" si="909"/>
        <v/>
      </c>
      <c r="AA7639" s="16">
        <f t="shared" si="913"/>
        <v>0.54</v>
      </c>
      <c r="AB7639" s="16">
        <f t="shared" si="914"/>
        <v>0</v>
      </c>
      <c r="AC7639" s="16"/>
    </row>
    <row r="7640" spans="1:29" x14ac:dyDescent="0.25">
      <c r="A7640" s="2">
        <v>43784</v>
      </c>
      <c r="B7640" s="1">
        <v>319</v>
      </c>
      <c r="C7640" s="3">
        <v>400</v>
      </c>
      <c r="D7640" s="13">
        <v>346.19280092592601</v>
      </c>
      <c r="E7640">
        <v>61.39</v>
      </c>
      <c r="F7640" s="15">
        <f t="shared" si="915"/>
        <v>5.8900000000000006</v>
      </c>
      <c r="G7640">
        <v>1.51</v>
      </c>
      <c r="H7640">
        <v>6.54</v>
      </c>
      <c r="I7640">
        <v>42.1</v>
      </c>
      <c r="J7640">
        <v>-1.7270000000000001</v>
      </c>
      <c r="K7640">
        <v>100</v>
      </c>
      <c r="L7640">
        <v>0.21160000000000001</v>
      </c>
      <c r="M7640">
        <v>0.22109999999999999</v>
      </c>
      <c r="N7640">
        <v>0</v>
      </c>
      <c r="O7640">
        <v>0.6</v>
      </c>
      <c r="R7640">
        <v>12.53</v>
      </c>
      <c r="T7640">
        <f t="shared" si="910"/>
        <v>3190400</v>
      </c>
      <c r="U7640">
        <v>0</v>
      </c>
      <c r="V7640">
        <f t="shared" si="908"/>
        <v>0</v>
      </c>
      <c r="W7640" t="str">
        <f t="shared" si="911"/>
        <v/>
      </c>
      <c r="X7640" t="str">
        <f t="shared" si="912"/>
        <v/>
      </c>
      <c r="Y7640" t="str">
        <f t="shared" si="909"/>
        <v/>
      </c>
      <c r="AA7640" s="16">
        <f t="shared" si="913"/>
        <v>0.53800000000000003</v>
      </c>
      <c r="AB7640" s="16">
        <f t="shared" si="914"/>
        <v>0</v>
      </c>
      <c r="AC7640" s="16"/>
    </row>
    <row r="7641" spans="1:29" x14ac:dyDescent="0.25">
      <c r="A7641" s="2">
        <v>43784</v>
      </c>
      <c r="B7641" s="1">
        <v>319</v>
      </c>
      <c r="C7641" s="3">
        <v>500</v>
      </c>
      <c r="D7641" s="13">
        <v>346.23446759259298</v>
      </c>
      <c r="E7641">
        <v>61.39</v>
      </c>
      <c r="F7641" s="15">
        <f t="shared" si="915"/>
        <v>5.8900000000000006</v>
      </c>
      <c r="G7641">
        <v>0</v>
      </c>
      <c r="H7641">
        <v>0</v>
      </c>
      <c r="I7641">
        <v>42.1</v>
      </c>
      <c r="J7641">
        <v>-2.1890000000000001</v>
      </c>
      <c r="K7641">
        <v>100</v>
      </c>
      <c r="L7641">
        <v>0.2109</v>
      </c>
      <c r="M7641">
        <v>0.22109999999999999</v>
      </c>
      <c r="N7641">
        <v>0</v>
      </c>
      <c r="O7641">
        <v>0.6</v>
      </c>
      <c r="R7641">
        <v>12.53</v>
      </c>
      <c r="T7641">
        <f t="shared" si="910"/>
        <v>3190500</v>
      </c>
      <c r="U7641">
        <v>0</v>
      </c>
      <c r="V7641">
        <f t="shared" si="908"/>
        <v>0</v>
      </c>
      <c r="W7641" t="str">
        <f t="shared" si="911"/>
        <v/>
      </c>
      <c r="X7641" t="str">
        <f t="shared" si="912"/>
        <v/>
      </c>
      <c r="Y7641" t="str">
        <f t="shared" si="909"/>
        <v/>
      </c>
      <c r="AA7641" s="16">
        <f t="shared" si="913"/>
        <v>0.52</v>
      </c>
      <c r="AB7641" s="16">
        <f t="shared" si="914"/>
        <v>0</v>
      </c>
      <c r="AC7641" s="16"/>
    </row>
    <row r="7642" spans="1:29" x14ac:dyDescent="0.25">
      <c r="A7642" s="2">
        <v>43784</v>
      </c>
      <c r="B7642" s="1">
        <v>319</v>
      </c>
      <c r="C7642" s="3">
        <v>600</v>
      </c>
      <c r="D7642" s="13">
        <v>346.27613425925898</v>
      </c>
      <c r="E7642">
        <v>61.39</v>
      </c>
      <c r="F7642" s="15">
        <f t="shared" si="915"/>
        <v>5.8900000000000006</v>
      </c>
      <c r="G7642">
        <v>0</v>
      </c>
      <c r="H7642">
        <v>0</v>
      </c>
      <c r="I7642">
        <v>42.1</v>
      </c>
      <c r="J7642">
        <v>-2.218</v>
      </c>
      <c r="K7642">
        <v>100</v>
      </c>
      <c r="L7642">
        <v>0.2109</v>
      </c>
      <c r="M7642">
        <v>0.22109999999999999</v>
      </c>
      <c r="N7642">
        <v>0</v>
      </c>
      <c r="O7642">
        <v>0.6</v>
      </c>
      <c r="R7642">
        <v>12.53</v>
      </c>
      <c r="T7642">
        <f t="shared" si="910"/>
        <v>3190600</v>
      </c>
      <c r="U7642">
        <v>0</v>
      </c>
      <c r="V7642">
        <f t="shared" si="908"/>
        <v>0</v>
      </c>
      <c r="W7642" t="str">
        <f t="shared" si="911"/>
        <v/>
      </c>
      <c r="X7642" t="str">
        <f t="shared" si="912"/>
        <v/>
      </c>
      <c r="Y7642" t="str">
        <f t="shared" si="909"/>
        <v/>
      </c>
      <c r="AA7642" s="16">
        <f t="shared" si="913"/>
        <v>0.51900000000000002</v>
      </c>
      <c r="AB7642" s="16">
        <f t="shared" si="914"/>
        <v>0</v>
      </c>
      <c r="AC7642" s="16"/>
    </row>
    <row r="7643" spans="1:29" x14ac:dyDescent="0.25">
      <c r="A7643" s="2">
        <v>43784</v>
      </c>
      <c r="B7643" s="1">
        <v>319</v>
      </c>
      <c r="C7643" s="3">
        <v>700</v>
      </c>
      <c r="D7643" s="13">
        <v>346.31780092592601</v>
      </c>
      <c r="E7643">
        <v>61.27</v>
      </c>
      <c r="F7643" s="15">
        <f t="shared" si="915"/>
        <v>5.7700000000000031</v>
      </c>
      <c r="G7643">
        <v>0</v>
      </c>
      <c r="H7643">
        <v>0</v>
      </c>
      <c r="I7643">
        <v>42.1</v>
      </c>
      <c r="J7643">
        <v>-2.3919999999999999</v>
      </c>
      <c r="K7643">
        <v>100</v>
      </c>
      <c r="L7643">
        <v>0.2109</v>
      </c>
      <c r="M7643">
        <v>0.22109999999999999</v>
      </c>
      <c r="N7643">
        <v>0</v>
      </c>
      <c r="O7643">
        <v>0.6</v>
      </c>
      <c r="R7643">
        <v>12.53</v>
      </c>
      <c r="T7643">
        <f t="shared" si="910"/>
        <v>3190700</v>
      </c>
      <c r="U7643">
        <v>0</v>
      </c>
      <c r="V7643">
        <f t="shared" si="908"/>
        <v>0</v>
      </c>
      <c r="W7643" t="str">
        <f t="shared" si="911"/>
        <v/>
      </c>
      <c r="X7643" t="str">
        <f t="shared" si="912"/>
        <v/>
      </c>
      <c r="Y7643" t="str">
        <f t="shared" si="909"/>
        <v/>
      </c>
      <c r="AA7643" s="16">
        <f t="shared" si="913"/>
        <v>0.51200000000000001</v>
      </c>
      <c r="AB7643" s="16">
        <f t="shared" si="914"/>
        <v>0</v>
      </c>
      <c r="AC7643" s="16"/>
    </row>
    <row r="7644" spans="1:29" x14ac:dyDescent="0.25">
      <c r="A7644" s="2">
        <v>43784</v>
      </c>
      <c r="B7644" s="1">
        <v>319</v>
      </c>
      <c r="C7644" s="3">
        <v>800</v>
      </c>
      <c r="D7644" s="13">
        <v>346.35946759259298</v>
      </c>
      <c r="E7644">
        <v>61.5</v>
      </c>
      <c r="F7644" s="15">
        <f t="shared" si="915"/>
        <v>6</v>
      </c>
      <c r="G7644">
        <v>0</v>
      </c>
      <c r="H7644">
        <v>0</v>
      </c>
      <c r="I7644">
        <v>42.1</v>
      </c>
      <c r="J7644">
        <v>-2.363</v>
      </c>
      <c r="K7644">
        <v>100</v>
      </c>
      <c r="L7644">
        <v>0.2109</v>
      </c>
      <c r="M7644">
        <v>0.22109999999999999</v>
      </c>
      <c r="N7644">
        <v>0</v>
      </c>
      <c r="O7644">
        <v>4.4000000000000004</v>
      </c>
      <c r="R7644">
        <v>12.53</v>
      </c>
      <c r="T7644">
        <f t="shared" si="910"/>
        <v>3190800</v>
      </c>
      <c r="U7644">
        <v>27.2</v>
      </c>
      <c r="V7644">
        <f t="shared" si="908"/>
        <v>4.4000000000000004</v>
      </c>
      <c r="W7644" t="str">
        <f t="shared" si="911"/>
        <v/>
      </c>
      <c r="X7644" t="str">
        <f t="shared" si="912"/>
        <v/>
      </c>
      <c r="Y7644" t="str">
        <f t="shared" si="909"/>
        <v/>
      </c>
      <c r="AA7644" s="16">
        <f t="shared" si="913"/>
        <v>0.51300000000000001</v>
      </c>
      <c r="AB7644" s="16">
        <f t="shared" si="914"/>
        <v>0</v>
      </c>
      <c r="AC7644" s="16"/>
    </row>
    <row r="7645" spans="1:29" x14ac:dyDescent="0.25">
      <c r="A7645" s="2">
        <v>43784</v>
      </c>
      <c r="B7645" s="1">
        <v>319</v>
      </c>
      <c r="C7645" s="3">
        <v>900</v>
      </c>
      <c r="D7645" s="13">
        <v>346.40113425925898</v>
      </c>
      <c r="E7645">
        <v>59.51</v>
      </c>
      <c r="F7645" s="15">
        <f t="shared" si="915"/>
        <v>4.009999999999998</v>
      </c>
      <c r="G7645">
        <v>0</v>
      </c>
      <c r="H7645">
        <v>0</v>
      </c>
      <c r="I7645">
        <v>42.1</v>
      </c>
      <c r="J7645">
        <v>-2.2759999999999998</v>
      </c>
      <c r="K7645">
        <v>100</v>
      </c>
      <c r="L7645">
        <v>0.2109</v>
      </c>
      <c r="M7645">
        <v>0.2218</v>
      </c>
      <c r="N7645">
        <v>0</v>
      </c>
      <c r="O7645">
        <v>24.4</v>
      </c>
      <c r="R7645">
        <v>12.64</v>
      </c>
      <c r="T7645">
        <f t="shared" si="910"/>
        <v>3190900</v>
      </c>
      <c r="U7645">
        <v>147</v>
      </c>
      <c r="V7645">
        <f t="shared" si="908"/>
        <v>24.4</v>
      </c>
      <c r="W7645" t="str">
        <f t="shared" si="911"/>
        <v/>
      </c>
      <c r="X7645" t="str">
        <f t="shared" si="912"/>
        <v/>
      </c>
      <c r="Y7645" t="str">
        <f t="shared" si="909"/>
        <v/>
      </c>
      <c r="AA7645" s="16">
        <f t="shared" si="913"/>
        <v>0.51600000000000001</v>
      </c>
      <c r="AB7645" s="16">
        <f t="shared" si="914"/>
        <v>0</v>
      </c>
      <c r="AC7645" s="16"/>
    </row>
    <row r="7646" spans="1:29" x14ac:dyDescent="0.25">
      <c r="A7646" s="2">
        <v>43784</v>
      </c>
      <c r="B7646" s="1">
        <v>319</v>
      </c>
      <c r="C7646" s="3">
        <v>1000</v>
      </c>
      <c r="D7646" s="13">
        <v>346.44280092592601</v>
      </c>
      <c r="E7646">
        <v>58.81</v>
      </c>
      <c r="F7646" s="15">
        <f t="shared" si="915"/>
        <v>3.3100000000000023</v>
      </c>
      <c r="G7646">
        <v>0</v>
      </c>
      <c r="H7646">
        <v>0</v>
      </c>
      <c r="I7646">
        <v>42.1</v>
      </c>
      <c r="J7646">
        <v>-1.7270000000000001</v>
      </c>
      <c r="K7646">
        <v>100</v>
      </c>
      <c r="L7646">
        <v>0.2109</v>
      </c>
      <c r="M7646">
        <v>0.2218</v>
      </c>
      <c r="N7646">
        <v>0</v>
      </c>
      <c r="O7646">
        <v>109.4</v>
      </c>
      <c r="R7646">
        <v>13.61</v>
      </c>
      <c r="T7646">
        <f t="shared" si="910"/>
        <v>3191000</v>
      </c>
      <c r="U7646">
        <v>261.8</v>
      </c>
      <c r="V7646">
        <f t="shared" si="908"/>
        <v>109.4</v>
      </c>
      <c r="W7646" t="str">
        <f t="shared" si="911"/>
        <v/>
      </c>
      <c r="X7646" t="str">
        <f t="shared" si="912"/>
        <v/>
      </c>
      <c r="Y7646" t="str">
        <f t="shared" si="909"/>
        <v/>
      </c>
      <c r="AA7646" s="16">
        <f t="shared" si="913"/>
        <v>0.53800000000000003</v>
      </c>
      <c r="AB7646" s="16">
        <f t="shared" si="914"/>
        <v>0</v>
      </c>
      <c r="AC7646" s="16"/>
    </row>
    <row r="7647" spans="1:29" x14ac:dyDescent="0.25">
      <c r="A7647" s="2">
        <v>43784</v>
      </c>
      <c r="B7647" s="1">
        <v>319</v>
      </c>
      <c r="C7647" s="3">
        <v>1100</v>
      </c>
      <c r="D7647" s="13">
        <v>346.48446759259298</v>
      </c>
      <c r="E7647">
        <v>59.86</v>
      </c>
      <c r="F7647" s="15">
        <f t="shared" si="915"/>
        <v>4.3599999999999994</v>
      </c>
      <c r="G7647">
        <v>0</v>
      </c>
      <c r="H7647">
        <v>0</v>
      </c>
      <c r="I7647">
        <v>42.1</v>
      </c>
      <c r="J7647">
        <v>-0.50700000000000001</v>
      </c>
      <c r="K7647">
        <v>100</v>
      </c>
      <c r="L7647">
        <v>0.2102</v>
      </c>
      <c r="M7647">
        <v>0.224</v>
      </c>
      <c r="N7647">
        <v>0.2</v>
      </c>
      <c r="O7647">
        <v>208.1</v>
      </c>
      <c r="R7647">
        <v>13.93</v>
      </c>
      <c r="T7647">
        <f t="shared" si="910"/>
        <v>3191100</v>
      </c>
      <c r="U7647">
        <v>339.2</v>
      </c>
      <c r="V7647">
        <f t="shared" si="908"/>
        <v>208.1</v>
      </c>
      <c r="W7647" t="str">
        <f t="shared" si="911"/>
        <v/>
      </c>
      <c r="X7647" t="str">
        <f t="shared" si="912"/>
        <v/>
      </c>
      <c r="Y7647" t="str">
        <f t="shared" si="909"/>
        <v/>
      </c>
      <c r="AA7647" s="16">
        <f t="shared" si="913"/>
        <v>0.58799999999999997</v>
      </c>
      <c r="AB7647" s="16">
        <f t="shared" si="914"/>
        <v>0</v>
      </c>
      <c r="AC7647" s="16"/>
    </row>
    <row r="7648" spans="1:29" x14ac:dyDescent="0.25">
      <c r="A7648" s="2">
        <v>43784</v>
      </c>
      <c r="B7648" s="1">
        <v>319</v>
      </c>
      <c r="C7648" s="3">
        <v>1200</v>
      </c>
      <c r="D7648" s="13">
        <v>346.52613425925898</v>
      </c>
      <c r="E7648">
        <v>59.28</v>
      </c>
      <c r="F7648" s="15">
        <f t="shared" si="915"/>
        <v>3.7800000000000011</v>
      </c>
      <c r="G7648">
        <v>0</v>
      </c>
      <c r="H7648">
        <v>0</v>
      </c>
      <c r="I7648">
        <v>44.9</v>
      </c>
      <c r="J7648">
        <v>-0.59099999999999997</v>
      </c>
      <c r="K7648">
        <v>100</v>
      </c>
      <c r="L7648">
        <v>0.2102</v>
      </c>
      <c r="M7648">
        <v>0.22470000000000001</v>
      </c>
      <c r="N7648">
        <v>0.4</v>
      </c>
      <c r="O7648">
        <v>116.9</v>
      </c>
      <c r="R7648">
        <v>13.39</v>
      </c>
      <c r="T7648">
        <f t="shared" si="910"/>
        <v>3191200</v>
      </c>
      <c r="U7648">
        <v>368.3</v>
      </c>
      <c r="V7648">
        <f t="shared" si="908"/>
        <v>116.9</v>
      </c>
      <c r="W7648" t="str">
        <f t="shared" si="911"/>
        <v/>
      </c>
      <c r="X7648" t="str">
        <f t="shared" si="912"/>
        <v/>
      </c>
      <c r="Y7648" t="str">
        <f t="shared" si="909"/>
        <v/>
      </c>
      <c r="AA7648" s="16">
        <f t="shared" si="913"/>
        <v>0.58499999999999996</v>
      </c>
      <c r="AB7648" s="16">
        <f t="shared" si="914"/>
        <v>0</v>
      </c>
      <c r="AC7648" s="16"/>
    </row>
    <row r="7649" spans="1:29" x14ac:dyDescent="0.25">
      <c r="A7649" s="2">
        <v>43784</v>
      </c>
      <c r="B7649" s="1">
        <v>319</v>
      </c>
      <c r="C7649" s="3">
        <v>1300</v>
      </c>
      <c r="D7649" s="13">
        <v>346.56780092592601</v>
      </c>
      <c r="E7649">
        <v>60.33</v>
      </c>
      <c r="F7649" s="15">
        <f t="shared" si="915"/>
        <v>4.8299999999999983</v>
      </c>
      <c r="G7649">
        <v>0</v>
      </c>
      <c r="H7649">
        <v>0</v>
      </c>
      <c r="I7649">
        <v>54.8</v>
      </c>
      <c r="J7649">
        <v>-0.28299999999999997</v>
      </c>
      <c r="K7649">
        <v>100</v>
      </c>
      <c r="L7649">
        <v>0.2102</v>
      </c>
      <c r="M7649">
        <v>0.22470000000000001</v>
      </c>
      <c r="N7649">
        <v>0</v>
      </c>
      <c r="O7649">
        <v>100.6</v>
      </c>
      <c r="R7649">
        <v>13.28</v>
      </c>
      <c r="T7649">
        <f t="shared" si="910"/>
        <v>3191300</v>
      </c>
      <c r="U7649">
        <v>345.8</v>
      </c>
      <c r="V7649">
        <f t="shared" si="908"/>
        <v>100.6</v>
      </c>
      <c r="W7649" t="str">
        <f t="shared" si="911"/>
        <v/>
      </c>
      <c r="X7649" t="str">
        <f t="shared" si="912"/>
        <v/>
      </c>
      <c r="Y7649" t="str">
        <f t="shared" si="909"/>
        <v/>
      </c>
      <c r="AA7649" s="16">
        <f t="shared" si="913"/>
        <v>0.59799999999999998</v>
      </c>
      <c r="AB7649" s="16">
        <f t="shared" si="914"/>
        <v>0</v>
      </c>
      <c r="AC7649" s="16"/>
    </row>
    <row r="7650" spans="1:29" x14ac:dyDescent="0.25">
      <c r="A7650" s="2">
        <v>43784</v>
      </c>
      <c r="B7650" s="1">
        <v>319</v>
      </c>
      <c r="C7650" s="3">
        <v>1400</v>
      </c>
      <c r="D7650" s="13">
        <v>346.60946759259298</v>
      </c>
      <c r="E7650">
        <v>59.28</v>
      </c>
      <c r="F7650" s="15">
        <f t="shared" si="915"/>
        <v>3.7800000000000011</v>
      </c>
      <c r="G7650">
        <v>0</v>
      </c>
      <c r="H7650">
        <v>0</v>
      </c>
      <c r="I7650">
        <v>61.8</v>
      </c>
      <c r="J7650">
        <v>-0.28299999999999997</v>
      </c>
      <c r="K7650">
        <v>100</v>
      </c>
      <c r="L7650">
        <v>0.2102</v>
      </c>
      <c r="M7650">
        <v>0.22470000000000001</v>
      </c>
      <c r="N7650">
        <v>0</v>
      </c>
      <c r="O7650">
        <v>89.4</v>
      </c>
      <c r="R7650">
        <v>13.39</v>
      </c>
      <c r="T7650">
        <f t="shared" si="910"/>
        <v>3191400</v>
      </c>
      <c r="U7650">
        <v>274.5</v>
      </c>
      <c r="V7650">
        <f t="shared" si="908"/>
        <v>89.4</v>
      </c>
      <c r="W7650" t="str">
        <f t="shared" si="911"/>
        <v/>
      </c>
      <c r="X7650" t="str">
        <f t="shared" si="912"/>
        <v/>
      </c>
      <c r="Y7650" t="str">
        <f t="shared" si="909"/>
        <v/>
      </c>
      <c r="AA7650" s="16">
        <f t="shared" si="913"/>
        <v>0.59799999999999998</v>
      </c>
      <c r="AB7650" s="16">
        <f t="shared" si="914"/>
        <v>0</v>
      </c>
      <c r="AC7650" s="16"/>
    </row>
    <row r="7651" spans="1:29" x14ac:dyDescent="0.25">
      <c r="A7651" s="2">
        <v>43784</v>
      </c>
      <c r="B7651" s="1">
        <v>319</v>
      </c>
      <c r="C7651" s="3">
        <v>1500</v>
      </c>
      <c r="D7651" s="13">
        <v>346.65113425925898</v>
      </c>
      <c r="E7651">
        <v>60.1</v>
      </c>
      <c r="F7651" s="15">
        <f t="shared" si="915"/>
        <v>4.6000000000000014</v>
      </c>
      <c r="G7651">
        <v>0</v>
      </c>
      <c r="H7651">
        <v>0</v>
      </c>
      <c r="I7651">
        <v>67.400000000000006</v>
      </c>
      <c r="J7651">
        <v>-0.78900000000000003</v>
      </c>
      <c r="K7651">
        <v>100</v>
      </c>
      <c r="L7651">
        <v>0.2102</v>
      </c>
      <c r="M7651">
        <v>0.2233</v>
      </c>
      <c r="N7651">
        <v>0</v>
      </c>
      <c r="O7651">
        <v>10.6</v>
      </c>
      <c r="R7651">
        <v>13.18</v>
      </c>
      <c r="T7651">
        <f t="shared" si="910"/>
        <v>3191500</v>
      </c>
      <c r="U7651">
        <v>163.69999999999999</v>
      </c>
      <c r="V7651">
        <f t="shared" si="908"/>
        <v>10.6</v>
      </c>
      <c r="W7651" t="str">
        <f t="shared" si="911"/>
        <v/>
      </c>
      <c r="X7651" t="str">
        <f t="shared" si="912"/>
        <v/>
      </c>
      <c r="Y7651" t="str">
        <f t="shared" si="909"/>
        <v/>
      </c>
      <c r="AA7651" s="16">
        <f t="shared" si="913"/>
        <v>0.57599999999999996</v>
      </c>
      <c r="AB7651" s="16">
        <f t="shared" si="914"/>
        <v>0</v>
      </c>
      <c r="AC7651" s="16"/>
    </row>
    <row r="7652" spans="1:29" x14ac:dyDescent="0.25">
      <c r="A7652" s="2">
        <v>43784</v>
      </c>
      <c r="B7652" s="1">
        <v>319</v>
      </c>
      <c r="C7652" s="3">
        <v>1600</v>
      </c>
      <c r="D7652" s="13">
        <v>346.69280092592601</v>
      </c>
      <c r="E7652">
        <v>60.33</v>
      </c>
      <c r="F7652" s="15">
        <f t="shared" si="915"/>
        <v>4.8299999999999983</v>
      </c>
      <c r="G7652">
        <v>0</v>
      </c>
      <c r="H7652">
        <v>0</v>
      </c>
      <c r="I7652">
        <v>68.8</v>
      </c>
      <c r="J7652">
        <v>-1.0149999999999999</v>
      </c>
      <c r="K7652">
        <v>100</v>
      </c>
      <c r="L7652">
        <v>0.2109</v>
      </c>
      <c r="M7652">
        <v>0.2218</v>
      </c>
      <c r="N7652">
        <v>0</v>
      </c>
      <c r="O7652">
        <v>25.6</v>
      </c>
      <c r="R7652">
        <v>13.18</v>
      </c>
      <c r="T7652">
        <f t="shared" si="910"/>
        <v>3191600</v>
      </c>
      <c r="U7652">
        <v>39.200000000000003</v>
      </c>
      <c r="V7652">
        <f t="shared" si="908"/>
        <v>25.6</v>
      </c>
      <c r="W7652" t="str">
        <f t="shared" si="911"/>
        <v/>
      </c>
      <c r="X7652" t="str">
        <f t="shared" si="912"/>
        <v/>
      </c>
      <c r="Y7652" t="str">
        <f t="shared" si="909"/>
        <v/>
      </c>
      <c r="AA7652" s="16">
        <f t="shared" si="913"/>
        <v>0.56699999999999995</v>
      </c>
      <c r="AB7652" s="16">
        <f t="shared" si="914"/>
        <v>0</v>
      </c>
      <c r="AC7652" s="16"/>
    </row>
    <row r="7653" spans="1:29" x14ac:dyDescent="0.25">
      <c r="A7653" s="2">
        <v>43784</v>
      </c>
      <c r="B7653" s="1">
        <v>319</v>
      </c>
      <c r="C7653" s="3">
        <v>1700</v>
      </c>
      <c r="D7653" s="13">
        <v>346.73446759259298</v>
      </c>
      <c r="E7653">
        <v>60.45</v>
      </c>
      <c r="F7653" s="15">
        <f t="shared" si="915"/>
        <v>4.9500000000000028</v>
      </c>
      <c r="G7653">
        <v>0</v>
      </c>
      <c r="H7653">
        <v>0</v>
      </c>
      <c r="I7653">
        <v>68.8</v>
      </c>
      <c r="J7653">
        <v>-0.84499999999999997</v>
      </c>
      <c r="K7653">
        <v>100</v>
      </c>
      <c r="L7653">
        <v>0.2109</v>
      </c>
      <c r="M7653">
        <v>0.2218</v>
      </c>
      <c r="N7653">
        <v>0.2</v>
      </c>
      <c r="O7653">
        <v>0.6</v>
      </c>
      <c r="R7653">
        <v>12.96</v>
      </c>
      <c r="T7653">
        <f t="shared" si="910"/>
        <v>3191700</v>
      </c>
      <c r="U7653">
        <v>0</v>
      </c>
      <c r="V7653">
        <f t="shared" si="908"/>
        <v>0</v>
      </c>
      <c r="W7653" t="str">
        <f t="shared" si="911"/>
        <v/>
      </c>
      <c r="X7653" t="str">
        <f t="shared" si="912"/>
        <v/>
      </c>
      <c r="Y7653" t="str">
        <f t="shared" si="909"/>
        <v/>
      </c>
      <c r="AA7653" s="16">
        <f t="shared" si="913"/>
        <v>0.57399999999999995</v>
      </c>
      <c r="AB7653" s="16">
        <f t="shared" si="914"/>
        <v>0</v>
      </c>
      <c r="AC7653" s="16"/>
    </row>
    <row r="7654" spans="1:29" x14ac:dyDescent="0.25">
      <c r="A7654" s="2">
        <v>43784</v>
      </c>
      <c r="B7654" s="1">
        <v>319</v>
      </c>
      <c r="C7654" s="3">
        <v>1800</v>
      </c>
      <c r="D7654" s="13">
        <v>346.77613425925898</v>
      </c>
      <c r="E7654">
        <v>60.1</v>
      </c>
      <c r="F7654" s="15">
        <f t="shared" si="915"/>
        <v>4.6000000000000014</v>
      </c>
      <c r="G7654">
        <v>0</v>
      </c>
      <c r="H7654">
        <v>0</v>
      </c>
      <c r="I7654">
        <v>68.8</v>
      </c>
      <c r="J7654">
        <v>-1.071</v>
      </c>
      <c r="K7654">
        <v>100</v>
      </c>
      <c r="L7654">
        <v>0.21160000000000001</v>
      </c>
      <c r="M7654">
        <v>0.22109999999999999</v>
      </c>
      <c r="N7654">
        <v>0</v>
      </c>
      <c r="O7654">
        <v>0.6</v>
      </c>
      <c r="R7654">
        <v>12.86</v>
      </c>
      <c r="T7654">
        <f t="shared" si="910"/>
        <v>3191800</v>
      </c>
      <c r="U7654">
        <v>0</v>
      </c>
      <c r="V7654">
        <f t="shared" si="908"/>
        <v>0</v>
      </c>
      <c r="W7654" t="str">
        <f t="shared" si="911"/>
        <v/>
      </c>
      <c r="X7654" t="str">
        <f t="shared" si="912"/>
        <v/>
      </c>
      <c r="Y7654" t="str">
        <f t="shared" si="909"/>
        <v/>
      </c>
      <c r="AA7654" s="16">
        <f t="shared" si="913"/>
        <v>0.56499999999999995</v>
      </c>
      <c r="AB7654" s="16">
        <f t="shared" si="914"/>
        <v>0</v>
      </c>
      <c r="AC7654" s="16"/>
    </row>
    <row r="7655" spans="1:29" x14ac:dyDescent="0.25">
      <c r="A7655" s="2">
        <v>43784</v>
      </c>
      <c r="B7655" s="1">
        <v>319</v>
      </c>
      <c r="C7655" s="3">
        <v>1900</v>
      </c>
      <c r="D7655" s="13">
        <v>346.81780092592601</v>
      </c>
      <c r="E7655">
        <v>60.33</v>
      </c>
      <c r="F7655" s="15">
        <f t="shared" si="915"/>
        <v>4.8299999999999983</v>
      </c>
      <c r="G7655">
        <v>0</v>
      </c>
      <c r="H7655">
        <v>0</v>
      </c>
      <c r="I7655">
        <v>68.8</v>
      </c>
      <c r="J7655">
        <v>-1.2130000000000001</v>
      </c>
      <c r="K7655">
        <v>100</v>
      </c>
      <c r="L7655">
        <v>0.2109</v>
      </c>
      <c r="M7655">
        <v>0.2218</v>
      </c>
      <c r="N7655">
        <v>0</v>
      </c>
      <c r="O7655">
        <v>0.6</v>
      </c>
      <c r="R7655">
        <v>12.75</v>
      </c>
      <c r="T7655">
        <f t="shared" si="910"/>
        <v>3191900</v>
      </c>
      <c r="U7655">
        <v>0</v>
      </c>
      <c r="V7655">
        <f t="shared" si="908"/>
        <v>0</v>
      </c>
      <c r="W7655" t="str">
        <f t="shared" si="911"/>
        <v/>
      </c>
      <c r="X7655" t="str">
        <f t="shared" si="912"/>
        <v/>
      </c>
      <c r="Y7655" t="str">
        <f t="shared" si="909"/>
        <v/>
      </c>
      <c r="AA7655" s="16">
        <f t="shared" si="913"/>
        <v>0.55900000000000005</v>
      </c>
      <c r="AB7655" s="16">
        <f t="shared" si="914"/>
        <v>0</v>
      </c>
      <c r="AC7655" s="16"/>
    </row>
    <row r="7656" spans="1:29" x14ac:dyDescent="0.25">
      <c r="A7656" s="2">
        <v>43784</v>
      </c>
      <c r="B7656" s="1">
        <v>319</v>
      </c>
      <c r="C7656" s="3">
        <v>2000</v>
      </c>
      <c r="D7656" s="13">
        <v>346.85946759259298</v>
      </c>
      <c r="E7656">
        <v>60.68</v>
      </c>
      <c r="F7656" s="15">
        <f t="shared" si="915"/>
        <v>5.18</v>
      </c>
      <c r="G7656">
        <v>0</v>
      </c>
      <c r="H7656">
        <v>0</v>
      </c>
      <c r="I7656">
        <v>68.8</v>
      </c>
      <c r="J7656">
        <v>-1.413</v>
      </c>
      <c r="K7656">
        <v>100</v>
      </c>
      <c r="L7656">
        <v>0.2109</v>
      </c>
      <c r="M7656">
        <v>0.22109999999999999</v>
      </c>
      <c r="N7656">
        <v>0</v>
      </c>
      <c r="O7656">
        <v>0.6</v>
      </c>
      <c r="R7656">
        <v>12.64</v>
      </c>
      <c r="T7656">
        <f t="shared" si="910"/>
        <v>3192000</v>
      </c>
      <c r="U7656">
        <v>0</v>
      </c>
      <c r="V7656">
        <f t="shared" si="908"/>
        <v>0</v>
      </c>
      <c r="W7656" t="str">
        <f t="shared" si="911"/>
        <v/>
      </c>
      <c r="X7656" t="str">
        <f t="shared" si="912"/>
        <v/>
      </c>
      <c r="Y7656" t="str">
        <f t="shared" si="909"/>
        <v/>
      </c>
      <c r="AA7656" s="16">
        <f t="shared" si="913"/>
        <v>0.55000000000000004</v>
      </c>
      <c r="AB7656" s="16">
        <f t="shared" si="914"/>
        <v>0</v>
      </c>
      <c r="AC7656" s="16"/>
    </row>
    <row r="7657" spans="1:29" x14ac:dyDescent="0.25">
      <c r="A7657" s="2">
        <v>43784</v>
      </c>
      <c r="B7657" s="1">
        <v>319</v>
      </c>
      <c r="C7657" s="3">
        <v>2100</v>
      </c>
      <c r="D7657" s="13">
        <v>346.90113425925898</v>
      </c>
      <c r="E7657">
        <v>60.8</v>
      </c>
      <c r="F7657" s="15">
        <f t="shared" si="915"/>
        <v>5.2999999999999972</v>
      </c>
      <c r="G7657">
        <v>0</v>
      </c>
      <c r="H7657">
        <v>0</v>
      </c>
      <c r="I7657">
        <v>68.8</v>
      </c>
      <c r="J7657">
        <v>-1.5840000000000001</v>
      </c>
      <c r="K7657">
        <v>99.9</v>
      </c>
      <c r="L7657">
        <v>0.2109</v>
      </c>
      <c r="M7657">
        <v>0.22109999999999999</v>
      </c>
      <c r="N7657">
        <v>0</v>
      </c>
      <c r="O7657">
        <v>0.6</v>
      </c>
      <c r="R7657">
        <v>12.64</v>
      </c>
      <c r="T7657">
        <f t="shared" si="910"/>
        <v>3192100</v>
      </c>
      <c r="U7657">
        <v>0</v>
      </c>
      <c r="V7657">
        <f t="shared" si="908"/>
        <v>0</v>
      </c>
      <c r="W7657" t="str">
        <f t="shared" si="911"/>
        <v/>
      </c>
      <c r="X7657" t="str">
        <f t="shared" si="912"/>
        <v/>
      </c>
      <c r="Y7657" t="str">
        <f t="shared" si="909"/>
        <v/>
      </c>
      <c r="AA7657" s="16">
        <f t="shared" si="913"/>
        <v>0.54300000000000004</v>
      </c>
      <c r="AB7657" s="16">
        <f t="shared" si="914"/>
        <v>1E-3</v>
      </c>
      <c r="AC7657" s="16"/>
    </row>
    <row r="7658" spans="1:29" x14ac:dyDescent="0.25">
      <c r="A7658" s="2">
        <v>43784</v>
      </c>
      <c r="B7658" s="1">
        <v>319</v>
      </c>
      <c r="C7658" s="3">
        <v>2200</v>
      </c>
      <c r="D7658" s="13">
        <v>346.94280092592601</v>
      </c>
      <c r="E7658">
        <v>61.03</v>
      </c>
      <c r="F7658" s="15">
        <f t="shared" si="915"/>
        <v>5.5300000000000011</v>
      </c>
      <c r="G7658">
        <v>0</v>
      </c>
      <c r="H7658">
        <v>0</v>
      </c>
      <c r="I7658">
        <v>68.8</v>
      </c>
      <c r="J7658">
        <v>-1.5840000000000001</v>
      </c>
      <c r="K7658">
        <v>100</v>
      </c>
      <c r="L7658">
        <v>0.2109</v>
      </c>
      <c r="M7658">
        <v>0.22109999999999999</v>
      </c>
      <c r="N7658">
        <v>0</v>
      </c>
      <c r="O7658">
        <v>0.6</v>
      </c>
      <c r="R7658">
        <v>12.64</v>
      </c>
      <c r="T7658">
        <f t="shared" si="910"/>
        <v>3192200</v>
      </c>
      <c r="U7658">
        <v>0</v>
      </c>
      <c r="V7658">
        <f t="shared" si="908"/>
        <v>0</v>
      </c>
      <c r="W7658" t="str">
        <f t="shared" si="911"/>
        <v/>
      </c>
      <c r="X7658" t="str">
        <f t="shared" si="912"/>
        <v/>
      </c>
      <c r="Y7658" t="str">
        <f t="shared" si="909"/>
        <v/>
      </c>
      <c r="AA7658" s="16">
        <f t="shared" si="913"/>
        <v>0.54400000000000004</v>
      </c>
      <c r="AB7658" s="16">
        <f t="shared" si="914"/>
        <v>0</v>
      </c>
      <c r="AC7658" s="16"/>
    </row>
    <row r="7659" spans="1:29" x14ac:dyDescent="0.25">
      <c r="A7659" s="2">
        <v>43784</v>
      </c>
      <c r="B7659" s="1">
        <v>319</v>
      </c>
      <c r="C7659" s="3">
        <v>2300</v>
      </c>
      <c r="D7659" s="13">
        <v>346.98446759259298</v>
      </c>
      <c r="E7659">
        <v>60.68</v>
      </c>
      <c r="F7659" s="15">
        <f t="shared" si="915"/>
        <v>5.18</v>
      </c>
      <c r="G7659">
        <v>0</v>
      </c>
      <c r="H7659">
        <v>0</v>
      </c>
      <c r="I7659">
        <v>68.8</v>
      </c>
      <c r="J7659">
        <v>-2.16</v>
      </c>
      <c r="K7659">
        <v>100</v>
      </c>
      <c r="L7659">
        <v>0.21160000000000001</v>
      </c>
      <c r="M7659">
        <v>0.22109999999999999</v>
      </c>
      <c r="N7659">
        <v>0</v>
      </c>
      <c r="O7659">
        <v>0.6</v>
      </c>
      <c r="R7659">
        <v>12.53</v>
      </c>
      <c r="T7659">
        <f t="shared" si="910"/>
        <v>3192300</v>
      </c>
      <c r="U7659">
        <v>0</v>
      </c>
      <c r="V7659">
        <f t="shared" si="908"/>
        <v>0</v>
      </c>
      <c r="W7659" t="str">
        <f t="shared" si="911"/>
        <v/>
      </c>
      <c r="X7659" t="str">
        <f t="shared" si="912"/>
        <v/>
      </c>
      <c r="Y7659" t="str">
        <f t="shared" si="909"/>
        <v/>
      </c>
      <c r="AA7659" s="16">
        <f t="shared" si="913"/>
        <v>0.52100000000000002</v>
      </c>
      <c r="AB7659" s="16">
        <f t="shared" si="914"/>
        <v>0</v>
      </c>
      <c r="AC7659" s="16"/>
    </row>
    <row r="7660" spans="1:29" x14ac:dyDescent="0.25">
      <c r="A7660" s="2">
        <v>43784</v>
      </c>
      <c r="B7660" s="1">
        <v>319</v>
      </c>
      <c r="C7660" s="3">
        <v>2400</v>
      </c>
      <c r="D7660" s="13">
        <v>347.02613425925898</v>
      </c>
      <c r="E7660">
        <v>60.92</v>
      </c>
      <c r="F7660" s="15">
        <f t="shared" si="915"/>
        <v>5.4200000000000017</v>
      </c>
      <c r="G7660">
        <v>0</v>
      </c>
      <c r="H7660">
        <v>0</v>
      </c>
      <c r="I7660">
        <v>68.8</v>
      </c>
      <c r="J7660">
        <v>-2.073</v>
      </c>
      <c r="K7660">
        <v>100</v>
      </c>
      <c r="L7660">
        <v>0.2109</v>
      </c>
      <c r="M7660">
        <v>0.22109999999999999</v>
      </c>
      <c r="N7660">
        <v>0</v>
      </c>
      <c r="O7660">
        <v>0.6</v>
      </c>
      <c r="R7660">
        <v>12.53</v>
      </c>
      <c r="T7660">
        <f t="shared" si="910"/>
        <v>3192400</v>
      </c>
      <c r="U7660">
        <v>0</v>
      </c>
      <c r="V7660">
        <f t="shared" si="908"/>
        <v>0</v>
      </c>
      <c r="W7660">
        <f t="shared" si="911"/>
        <v>0.21099999999999999</v>
      </c>
      <c r="X7660">
        <f t="shared" si="912"/>
        <v>0.221</v>
      </c>
      <c r="Y7660">
        <f t="shared" si="909"/>
        <v>5.3999999999999999E-2</v>
      </c>
      <c r="AA7660" s="16">
        <f t="shared" si="913"/>
        <v>0.52400000000000002</v>
      </c>
      <c r="AB7660" s="16">
        <f t="shared" si="914"/>
        <v>0</v>
      </c>
      <c r="AC7660" s="16"/>
    </row>
    <row r="7661" spans="1:29" x14ac:dyDescent="0.25">
      <c r="A7661" s="2">
        <v>43785</v>
      </c>
      <c r="B7661" s="1">
        <v>320</v>
      </c>
      <c r="C7661" s="3">
        <v>100</v>
      </c>
      <c r="D7661" s="13">
        <v>347.06780092592601</v>
      </c>
      <c r="E7661">
        <v>60.8</v>
      </c>
      <c r="F7661" s="15">
        <f t="shared" si="915"/>
        <v>5.2999999999999972</v>
      </c>
      <c r="G7661">
        <v>0</v>
      </c>
      <c r="H7661">
        <v>0</v>
      </c>
      <c r="I7661">
        <v>68.8</v>
      </c>
      <c r="J7661">
        <v>-2.044</v>
      </c>
      <c r="K7661">
        <v>100</v>
      </c>
      <c r="L7661">
        <v>0.2109</v>
      </c>
      <c r="M7661">
        <v>0.22109999999999999</v>
      </c>
      <c r="N7661">
        <v>0</v>
      </c>
      <c r="O7661">
        <v>0.6</v>
      </c>
      <c r="R7661">
        <v>12.53</v>
      </c>
      <c r="T7661">
        <f t="shared" si="910"/>
        <v>3200100</v>
      </c>
      <c r="U7661">
        <v>0</v>
      </c>
      <c r="V7661">
        <f t="shared" si="908"/>
        <v>0</v>
      </c>
      <c r="W7661" t="str">
        <f t="shared" si="911"/>
        <v/>
      </c>
      <c r="X7661" t="str">
        <f t="shared" si="912"/>
        <v/>
      </c>
      <c r="Y7661" t="str">
        <f t="shared" si="909"/>
        <v/>
      </c>
      <c r="AA7661" s="16">
        <f t="shared" si="913"/>
        <v>0.52500000000000002</v>
      </c>
      <c r="AB7661" s="16">
        <f t="shared" si="914"/>
        <v>0</v>
      </c>
      <c r="AC7661" s="16"/>
    </row>
    <row r="7662" spans="1:29" x14ac:dyDescent="0.25">
      <c r="A7662" s="2">
        <v>43785</v>
      </c>
      <c r="B7662" s="1">
        <v>320</v>
      </c>
      <c r="C7662" s="3">
        <v>200</v>
      </c>
      <c r="D7662" s="13">
        <v>347.10946759259298</v>
      </c>
      <c r="E7662">
        <v>61.03</v>
      </c>
      <c r="F7662" s="15">
        <f t="shared" si="915"/>
        <v>5.5300000000000011</v>
      </c>
      <c r="G7662">
        <v>0</v>
      </c>
      <c r="H7662">
        <v>0</v>
      </c>
      <c r="I7662">
        <v>68.8</v>
      </c>
      <c r="J7662">
        <v>-2.2759999999999998</v>
      </c>
      <c r="K7662">
        <v>99.9</v>
      </c>
      <c r="L7662">
        <v>0.2109</v>
      </c>
      <c r="M7662">
        <v>0.22109999999999999</v>
      </c>
      <c r="N7662">
        <v>0</v>
      </c>
      <c r="O7662">
        <v>0.6</v>
      </c>
      <c r="R7662">
        <v>12.53</v>
      </c>
      <c r="T7662">
        <f t="shared" si="910"/>
        <v>3200200</v>
      </c>
      <c r="U7662">
        <v>0</v>
      </c>
      <c r="V7662">
        <f t="shared" si="908"/>
        <v>0</v>
      </c>
      <c r="W7662" t="str">
        <f t="shared" si="911"/>
        <v/>
      </c>
      <c r="X7662" t="str">
        <f t="shared" si="912"/>
        <v/>
      </c>
      <c r="Y7662" t="str">
        <f t="shared" si="909"/>
        <v/>
      </c>
      <c r="AA7662" s="16">
        <f t="shared" si="913"/>
        <v>0.51600000000000001</v>
      </c>
      <c r="AB7662" s="16">
        <f t="shared" si="914"/>
        <v>1E-3</v>
      </c>
      <c r="AC7662" s="16"/>
    </row>
    <row r="7663" spans="1:29" x14ac:dyDescent="0.25">
      <c r="A7663" s="2">
        <v>43785</v>
      </c>
      <c r="B7663" s="1">
        <v>320</v>
      </c>
      <c r="C7663" s="3">
        <v>300</v>
      </c>
      <c r="D7663" s="13">
        <v>347.15113425925898</v>
      </c>
      <c r="E7663">
        <v>60.8</v>
      </c>
      <c r="F7663" s="15">
        <f t="shared" si="915"/>
        <v>5.2999999999999972</v>
      </c>
      <c r="G7663">
        <v>0</v>
      </c>
      <c r="H7663">
        <v>0</v>
      </c>
      <c r="I7663">
        <v>68.8</v>
      </c>
      <c r="J7663">
        <v>-2.8</v>
      </c>
      <c r="K7663">
        <v>100</v>
      </c>
      <c r="L7663">
        <v>0.2109</v>
      </c>
      <c r="M7663">
        <v>0.22109999999999999</v>
      </c>
      <c r="N7663">
        <v>0</v>
      </c>
      <c r="O7663">
        <v>0.6</v>
      </c>
      <c r="R7663">
        <v>12.53</v>
      </c>
      <c r="T7663">
        <f t="shared" si="910"/>
        <v>3200300</v>
      </c>
      <c r="U7663">
        <v>0</v>
      </c>
      <c r="V7663">
        <f t="shared" si="908"/>
        <v>0</v>
      </c>
      <c r="W7663" t="str">
        <f t="shared" si="911"/>
        <v/>
      </c>
      <c r="X7663" t="str">
        <f t="shared" si="912"/>
        <v/>
      </c>
      <c r="Y7663" t="str">
        <f t="shared" si="909"/>
        <v/>
      </c>
      <c r="AA7663" s="16">
        <f t="shared" si="913"/>
        <v>0.497</v>
      </c>
      <c r="AB7663" s="16">
        <f t="shared" si="914"/>
        <v>0</v>
      </c>
      <c r="AC7663" s="16"/>
    </row>
    <row r="7664" spans="1:29" x14ac:dyDescent="0.25">
      <c r="A7664" s="2">
        <v>43785</v>
      </c>
      <c r="B7664" s="1">
        <v>320</v>
      </c>
      <c r="C7664" s="3">
        <v>400</v>
      </c>
      <c r="D7664" s="13">
        <v>347.19280092592601</v>
      </c>
      <c r="E7664">
        <v>58.58</v>
      </c>
      <c r="F7664" s="15">
        <f t="shared" si="915"/>
        <v>3.0799999999999983</v>
      </c>
      <c r="G7664">
        <v>0</v>
      </c>
      <c r="H7664">
        <v>0</v>
      </c>
      <c r="I7664">
        <v>68.8</v>
      </c>
      <c r="J7664">
        <v>-3.0059999999999998</v>
      </c>
      <c r="K7664">
        <v>100</v>
      </c>
      <c r="L7664">
        <v>0.2102</v>
      </c>
      <c r="M7664">
        <v>0.22109999999999999</v>
      </c>
      <c r="N7664">
        <v>0</v>
      </c>
      <c r="O7664">
        <v>0.6</v>
      </c>
      <c r="R7664">
        <v>12.53</v>
      </c>
      <c r="T7664">
        <f t="shared" si="910"/>
        <v>3200400</v>
      </c>
      <c r="U7664">
        <v>0</v>
      </c>
      <c r="V7664">
        <f t="shared" si="908"/>
        <v>0</v>
      </c>
      <c r="W7664" t="str">
        <f t="shared" si="911"/>
        <v/>
      </c>
      <c r="X7664" t="str">
        <f t="shared" si="912"/>
        <v/>
      </c>
      <c r="Y7664" t="str">
        <f t="shared" si="909"/>
        <v/>
      </c>
      <c r="AA7664" s="16">
        <f t="shared" si="913"/>
        <v>0.48899999999999999</v>
      </c>
      <c r="AB7664" s="16">
        <f t="shared" si="914"/>
        <v>0</v>
      </c>
      <c r="AC7664" s="16"/>
    </row>
    <row r="7665" spans="1:29" x14ac:dyDescent="0.25">
      <c r="A7665" s="2">
        <v>43785</v>
      </c>
      <c r="B7665" s="1">
        <v>320</v>
      </c>
      <c r="C7665" s="3">
        <v>500</v>
      </c>
      <c r="D7665" s="13">
        <v>347.23446759259298</v>
      </c>
      <c r="E7665">
        <v>61.03</v>
      </c>
      <c r="F7665" s="15">
        <f t="shared" si="915"/>
        <v>5.5300000000000011</v>
      </c>
      <c r="G7665">
        <v>0</v>
      </c>
      <c r="H7665">
        <v>0</v>
      </c>
      <c r="I7665">
        <v>68.8</v>
      </c>
      <c r="J7665">
        <v>-2.9470000000000001</v>
      </c>
      <c r="K7665">
        <v>100</v>
      </c>
      <c r="L7665">
        <v>0.2102</v>
      </c>
      <c r="M7665">
        <v>0.22109999999999999</v>
      </c>
      <c r="N7665">
        <v>0</v>
      </c>
      <c r="O7665">
        <v>0.6</v>
      </c>
      <c r="R7665">
        <v>12.53</v>
      </c>
      <c r="T7665">
        <f t="shared" si="910"/>
        <v>3200500</v>
      </c>
      <c r="U7665">
        <v>0</v>
      </c>
      <c r="V7665">
        <f t="shared" si="908"/>
        <v>0</v>
      </c>
      <c r="W7665" t="str">
        <f t="shared" si="911"/>
        <v/>
      </c>
      <c r="X7665" t="str">
        <f t="shared" si="912"/>
        <v/>
      </c>
      <c r="Y7665" t="str">
        <f t="shared" si="909"/>
        <v/>
      </c>
      <c r="AA7665" s="16">
        <f t="shared" si="913"/>
        <v>0.49099999999999999</v>
      </c>
      <c r="AB7665" s="16">
        <f t="shared" si="914"/>
        <v>0</v>
      </c>
      <c r="AC7665" s="16"/>
    </row>
    <row r="7666" spans="1:29" x14ac:dyDescent="0.25">
      <c r="A7666" s="2">
        <v>43785</v>
      </c>
      <c r="B7666" s="1">
        <v>320</v>
      </c>
      <c r="C7666" s="3">
        <v>600</v>
      </c>
      <c r="D7666" s="13">
        <v>347.27613425925898</v>
      </c>
      <c r="E7666">
        <v>60.33</v>
      </c>
      <c r="F7666" s="15">
        <f t="shared" si="915"/>
        <v>4.8299999999999983</v>
      </c>
      <c r="G7666">
        <v>0</v>
      </c>
      <c r="H7666">
        <v>0</v>
      </c>
      <c r="I7666">
        <v>68.8</v>
      </c>
      <c r="J7666">
        <v>-2.7709999999999999</v>
      </c>
      <c r="K7666">
        <v>100</v>
      </c>
      <c r="L7666">
        <v>0.2102</v>
      </c>
      <c r="M7666">
        <v>0.22040000000000001</v>
      </c>
      <c r="N7666">
        <v>0</v>
      </c>
      <c r="O7666">
        <v>0.6</v>
      </c>
      <c r="R7666">
        <v>12.53</v>
      </c>
      <c r="T7666">
        <f t="shared" si="910"/>
        <v>3200600</v>
      </c>
      <c r="U7666">
        <v>0</v>
      </c>
      <c r="V7666">
        <f t="shared" si="908"/>
        <v>0</v>
      </c>
      <c r="W7666" t="str">
        <f t="shared" si="911"/>
        <v/>
      </c>
      <c r="X7666" t="str">
        <f t="shared" si="912"/>
        <v/>
      </c>
      <c r="Y7666" t="str">
        <f t="shared" si="909"/>
        <v/>
      </c>
      <c r="AA7666" s="16">
        <f t="shared" si="913"/>
        <v>0.498</v>
      </c>
      <c r="AB7666" s="16">
        <f t="shared" si="914"/>
        <v>0</v>
      </c>
      <c r="AC7666" s="16"/>
    </row>
    <row r="7667" spans="1:29" x14ac:dyDescent="0.25">
      <c r="A7667" s="2">
        <v>43785</v>
      </c>
      <c r="B7667" s="1">
        <v>320</v>
      </c>
      <c r="C7667" s="3">
        <v>700</v>
      </c>
      <c r="D7667" s="13">
        <v>347.31780092592601</v>
      </c>
      <c r="E7667">
        <v>58.81</v>
      </c>
      <c r="F7667" s="15">
        <f t="shared" si="915"/>
        <v>3.3100000000000023</v>
      </c>
      <c r="G7667">
        <v>0</v>
      </c>
      <c r="H7667">
        <v>0</v>
      </c>
      <c r="I7667">
        <v>68.8</v>
      </c>
      <c r="J7667">
        <v>-3.4489999999999998</v>
      </c>
      <c r="K7667">
        <v>100</v>
      </c>
      <c r="L7667">
        <v>0.2102</v>
      </c>
      <c r="M7667">
        <v>0.22109999999999999</v>
      </c>
      <c r="N7667">
        <v>0</v>
      </c>
      <c r="O7667">
        <v>0.6</v>
      </c>
      <c r="R7667">
        <v>12.53</v>
      </c>
      <c r="T7667">
        <f t="shared" si="910"/>
        <v>3200700</v>
      </c>
      <c r="U7667">
        <v>0</v>
      </c>
      <c r="V7667">
        <f t="shared" si="908"/>
        <v>0</v>
      </c>
      <c r="W7667" t="str">
        <f t="shared" si="911"/>
        <v/>
      </c>
      <c r="X7667" t="str">
        <f t="shared" si="912"/>
        <v/>
      </c>
      <c r="Y7667" t="str">
        <f t="shared" si="909"/>
        <v/>
      </c>
      <c r="AA7667" s="16">
        <f t="shared" si="913"/>
        <v>0.47299999999999998</v>
      </c>
      <c r="AB7667" s="16">
        <f t="shared" si="914"/>
        <v>0</v>
      </c>
      <c r="AC7667" s="16"/>
    </row>
    <row r="7668" spans="1:29" x14ac:dyDescent="0.25">
      <c r="A7668" s="2">
        <v>43785</v>
      </c>
      <c r="B7668" s="1">
        <v>320</v>
      </c>
      <c r="C7668" s="3">
        <v>800</v>
      </c>
      <c r="D7668" s="13">
        <v>347.35946759259298</v>
      </c>
      <c r="E7668">
        <v>59.28</v>
      </c>
      <c r="F7668" s="15">
        <f t="shared" si="915"/>
        <v>3.7800000000000011</v>
      </c>
      <c r="G7668">
        <v>0</v>
      </c>
      <c r="H7668">
        <v>0</v>
      </c>
      <c r="I7668">
        <v>68.8</v>
      </c>
      <c r="J7668">
        <v>-3.2709999999999999</v>
      </c>
      <c r="K7668">
        <v>100</v>
      </c>
      <c r="L7668">
        <v>0.2102</v>
      </c>
      <c r="M7668">
        <v>0.22040000000000001</v>
      </c>
      <c r="N7668">
        <v>0</v>
      </c>
      <c r="O7668">
        <v>13.1</v>
      </c>
      <c r="R7668">
        <v>12.53</v>
      </c>
      <c r="T7668">
        <f t="shared" si="910"/>
        <v>3200800</v>
      </c>
      <c r="U7668">
        <v>25</v>
      </c>
      <c r="V7668">
        <f t="shared" si="908"/>
        <v>13.1</v>
      </c>
      <c r="W7668" t="str">
        <f t="shared" si="911"/>
        <v/>
      </c>
      <c r="X7668" t="str">
        <f t="shared" si="912"/>
        <v/>
      </c>
      <c r="Y7668" t="str">
        <f t="shared" si="909"/>
        <v/>
      </c>
      <c r="AA7668" s="16">
        <f t="shared" si="913"/>
        <v>0.48</v>
      </c>
      <c r="AB7668" s="16">
        <f t="shared" si="914"/>
        <v>0</v>
      </c>
      <c r="AC7668" s="16"/>
    </row>
    <row r="7669" spans="1:29" x14ac:dyDescent="0.25">
      <c r="A7669" s="2">
        <v>43785</v>
      </c>
      <c r="B7669" s="1">
        <v>320</v>
      </c>
      <c r="C7669" s="3">
        <v>900</v>
      </c>
      <c r="D7669" s="13">
        <v>347.40113425925898</v>
      </c>
      <c r="E7669">
        <v>59.51</v>
      </c>
      <c r="F7669" s="15">
        <f t="shared" si="915"/>
        <v>4.009999999999998</v>
      </c>
      <c r="G7669">
        <v>0</v>
      </c>
      <c r="H7669">
        <v>0</v>
      </c>
      <c r="I7669">
        <v>68.8</v>
      </c>
      <c r="J7669">
        <v>-2.508</v>
      </c>
      <c r="K7669">
        <v>100</v>
      </c>
      <c r="L7669">
        <v>0.2102</v>
      </c>
      <c r="M7669">
        <v>0.22040000000000001</v>
      </c>
      <c r="N7669">
        <v>0</v>
      </c>
      <c r="O7669">
        <v>44.4</v>
      </c>
      <c r="R7669">
        <v>12.86</v>
      </c>
      <c r="T7669">
        <f t="shared" si="910"/>
        <v>3200900</v>
      </c>
      <c r="U7669">
        <v>143</v>
      </c>
      <c r="V7669">
        <f t="shared" si="908"/>
        <v>44.4</v>
      </c>
      <c r="W7669" t="str">
        <f t="shared" si="911"/>
        <v/>
      </c>
      <c r="X7669" t="str">
        <f t="shared" si="912"/>
        <v/>
      </c>
      <c r="Y7669" t="str">
        <f t="shared" si="909"/>
        <v/>
      </c>
      <c r="AA7669" s="16">
        <f t="shared" si="913"/>
        <v>0.50800000000000001</v>
      </c>
      <c r="AB7669" s="16">
        <f t="shared" si="914"/>
        <v>0</v>
      </c>
      <c r="AC7669" s="16"/>
    </row>
    <row r="7670" spans="1:29" x14ac:dyDescent="0.25">
      <c r="A7670" s="2">
        <v>43785</v>
      </c>
      <c r="B7670" s="1">
        <v>320</v>
      </c>
      <c r="C7670" s="3">
        <v>1000</v>
      </c>
      <c r="D7670" s="13">
        <v>347.44280092592601</v>
      </c>
      <c r="E7670">
        <v>60.57</v>
      </c>
      <c r="F7670" s="15">
        <f t="shared" si="915"/>
        <v>5.07</v>
      </c>
      <c r="G7670">
        <v>0</v>
      </c>
      <c r="H7670">
        <v>0</v>
      </c>
      <c r="I7670">
        <v>68.8</v>
      </c>
      <c r="J7670">
        <v>-2.073</v>
      </c>
      <c r="K7670">
        <v>100</v>
      </c>
      <c r="L7670">
        <v>0.2102</v>
      </c>
      <c r="M7670">
        <v>0.22040000000000001</v>
      </c>
      <c r="N7670">
        <v>0</v>
      </c>
      <c r="O7670">
        <v>98.1</v>
      </c>
      <c r="R7670">
        <v>13.28</v>
      </c>
      <c r="T7670">
        <f t="shared" si="910"/>
        <v>3201000</v>
      </c>
      <c r="U7670">
        <v>257.7</v>
      </c>
      <c r="V7670">
        <f t="shared" si="908"/>
        <v>98.1</v>
      </c>
      <c r="W7670" t="str">
        <f t="shared" si="911"/>
        <v/>
      </c>
      <c r="X7670" t="str">
        <f t="shared" si="912"/>
        <v/>
      </c>
      <c r="Y7670" t="str">
        <f t="shared" si="909"/>
        <v/>
      </c>
      <c r="AA7670" s="16">
        <f t="shared" si="913"/>
        <v>0.52400000000000002</v>
      </c>
      <c r="AB7670" s="16">
        <f t="shared" si="914"/>
        <v>0</v>
      </c>
      <c r="AC7670" s="16"/>
    </row>
    <row r="7671" spans="1:29" x14ac:dyDescent="0.25">
      <c r="A7671" s="2">
        <v>43785</v>
      </c>
      <c r="B7671" s="1">
        <v>320</v>
      </c>
      <c r="C7671" s="3">
        <v>1100</v>
      </c>
      <c r="D7671" s="13">
        <v>347.48446759259298</v>
      </c>
      <c r="E7671">
        <v>60.57</v>
      </c>
      <c r="F7671" s="15">
        <f t="shared" si="915"/>
        <v>5.07</v>
      </c>
      <c r="G7671">
        <v>0</v>
      </c>
      <c r="H7671">
        <v>0</v>
      </c>
      <c r="I7671">
        <v>68.8</v>
      </c>
      <c r="J7671">
        <v>-1.871</v>
      </c>
      <c r="K7671">
        <v>99.3</v>
      </c>
      <c r="L7671">
        <v>0.2102</v>
      </c>
      <c r="M7671">
        <v>0.22040000000000001</v>
      </c>
      <c r="N7671">
        <v>0</v>
      </c>
      <c r="O7671">
        <v>95.6</v>
      </c>
      <c r="R7671">
        <v>13.39</v>
      </c>
      <c r="T7671">
        <f t="shared" si="910"/>
        <v>3201100</v>
      </c>
      <c r="U7671">
        <v>334.8</v>
      </c>
      <c r="V7671">
        <f t="shared" si="908"/>
        <v>95.6</v>
      </c>
      <c r="W7671" t="str">
        <f t="shared" si="911"/>
        <v/>
      </c>
      <c r="X7671" t="str">
        <f t="shared" si="912"/>
        <v/>
      </c>
      <c r="Y7671" t="str">
        <f t="shared" si="909"/>
        <v/>
      </c>
      <c r="AA7671" s="16">
        <f t="shared" si="913"/>
        <v>0.52800000000000002</v>
      </c>
      <c r="AB7671" s="16">
        <f t="shared" si="914"/>
        <v>4.0000000000000001E-3</v>
      </c>
      <c r="AC7671" s="16"/>
    </row>
    <row r="7672" spans="1:29" x14ac:dyDescent="0.25">
      <c r="A7672" s="2">
        <v>43785</v>
      </c>
      <c r="B7672" s="1">
        <v>320</v>
      </c>
      <c r="C7672" s="3">
        <v>1200</v>
      </c>
      <c r="D7672" s="13">
        <v>347.52613425925898</v>
      </c>
      <c r="E7672">
        <v>62.09</v>
      </c>
      <c r="F7672" s="15">
        <f t="shared" si="915"/>
        <v>6.5900000000000034</v>
      </c>
      <c r="G7672">
        <v>0</v>
      </c>
      <c r="H7672">
        <v>0</v>
      </c>
      <c r="I7672">
        <v>68.8</v>
      </c>
      <c r="J7672">
        <v>-2.7709999999999999</v>
      </c>
      <c r="K7672">
        <v>99.5</v>
      </c>
      <c r="L7672">
        <v>0.2102</v>
      </c>
      <c r="M7672">
        <v>0.21959999999999999</v>
      </c>
      <c r="N7672">
        <v>0</v>
      </c>
      <c r="O7672">
        <v>78.099999999999994</v>
      </c>
      <c r="R7672">
        <v>13.82</v>
      </c>
      <c r="T7672">
        <f t="shared" si="910"/>
        <v>3201200</v>
      </c>
      <c r="U7672">
        <v>363.7</v>
      </c>
      <c r="V7672">
        <f t="shared" si="908"/>
        <v>78.099999999999994</v>
      </c>
      <c r="W7672" t="str">
        <f t="shared" si="911"/>
        <v/>
      </c>
      <c r="X7672" t="str">
        <f t="shared" si="912"/>
        <v/>
      </c>
      <c r="Y7672" t="str">
        <f t="shared" si="909"/>
        <v/>
      </c>
      <c r="AA7672" s="16">
        <f t="shared" si="913"/>
        <v>0.495</v>
      </c>
      <c r="AB7672" s="16">
        <f t="shared" si="914"/>
        <v>2E-3</v>
      </c>
      <c r="AC7672" s="16"/>
    </row>
    <row r="7673" spans="1:29" x14ac:dyDescent="0.25">
      <c r="A7673" s="2">
        <v>43785</v>
      </c>
      <c r="B7673" s="1">
        <v>320</v>
      </c>
      <c r="C7673" s="3">
        <v>1300</v>
      </c>
      <c r="D7673" s="13">
        <v>347.56780092592601</v>
      </c>
      <c r="E7673">
        <v>61.27</v>
      </c>
      <c r="F7673" s="15">
        <f t="shared" si="915"/>
        <v>5.7700000000000031</v>
      </c>
      <c r="G7673">
        <v>0</v>
      </c>
      <c r="H7673">
        <v>0</v>
      </c>
      <c r="I7673">
        <v>68.8</v>
      </c>
      <c r="J7673">
        <v>-2.625</v>
      </c>
      <c r="K7673">
        <v>100</v>
      </c>
      <c r="L7673">
        <v>0.2102</v>
      </c>
      <c r="M7673">
        <v>0.22040000000000001</v>
      </c>
      <c r="N7673">
        <v>0</v>
      </c>
      <c r="O7673">
        <v>33.1</v>
      </c>
      <c r="R7673">
        <v>13.61</v>
      </c>
      <c r="T7673">
        <f t="shared" si="910"/>
        <v>3201300</v>
      </c>
      <c r="U7673">
        <v>341.5</v>
      </c>
      <c r="V7673">
        <f t="shared" si="908"/>
        <v>33.1</v>
      </c>
      <c r="W7673" t="str">
        <f t="shared" si="911"/>
        <v/>
      </c>
      <c r="X7673" t="str">
        <f t="shared" si="912"/>
        <v/>
      </c>
      <c r="Y7673" t="str">
        <f t="shared" si="909"/>
        <v/>
      </c>
      <c r="AA7673" s="16">
        <f t="shared" si="913"/>
        <v>0.503</v>
      </c>
      <c r="AB7673" s="16">
        <f t="shared" si="914"/>
        <v>0</v>
      </c>
      <c r="AC7673" s="16"/>
    </row>
    <row r="7674" spans="1:29" x14ac:dyDescent="0.25">
      <c r="A7674" s="2">
        <v>43785</v>
      </c>
      <c r="B7674" s="1">
        <v>320</v>
      </c>
      <c r="C7674" s="3">
        <v>1400</v>
      </c>
      <c r="D7674" s="13">
        <v>347.60946759259298</v>
      </c>
      <c r="E7674">
        <v>66.069999999999993</v>
      </c>
      <c r="F7674" s="15">
        <f t="shared" si="915"/>
        <v>10.569999999999993</v>
      </c>
      <c r="G7674">
        <v>0</v>
      </c>
      <c r="H7674">
        <v>0</v>
      </c>
      <c r="I7674">
        <v>68.8</v>
      </c>
      <c r="J7674">
        <v>-2.5369999999999999</v>
      </c>
      <c r="K7674">
        <v>100</v>
      </c>
      <c r="L7674">
        <v>0.2102</v>
      </c>
      <c r="M7674">
        <v>0.22040000000000001</v>
      </c>
      <c r="N7674">
        <v>0</v>
      </c>
      <c r="O7674">
        <v>8.1</v>
      </c>
      <c r="R7674">
        <v>13.28</v>
      </c>
      <c r="T7674">
        <f t="shared" si="910"/>
        <v>3201400</v>
      </c>
      <c r="U7674">
        <v>270.7</v>
      </c>
      <c r="V7674">
        <f t="shared" si="908"/>
        <v>8.1</v>
      </c>
      <c r="W7674" t="str">
        <f t="shared" si="911"/>
        <v/>
      </c>
      <c r="X7674" t="str">
        <f t="shared" si="912"/>
        <v/>
      </c>
      <c r="Y7674" t="str">
        <f t="shared" si="909"/>
        <v/>
      </c>
      <c r="AA7674" s="16">
        <f t="shared" si="913"/>
        <v>0.50700000000000001</v>
      </c>
      <c r="AB7674" s="16">
        <f t="shared" si="914"/>
        <v>0</v>
      </c>
      <c r="AC7674" s="16"/>
    </row>
    <row r="7675" spans="1:29" x14ac:dyDescent="0.25">
      <c r="A7675" s="2">
        <v>43785</v>
      </c>
      <c r="B7675" s="1">
        <v>320</v>
      </c>
      <c r="C7675" s="3">
        <v>1500</v>
      </c>
      <c r="D7675" s="13">
        <v>347.65113425925898</v>
      </c>
      <c r="E7675">
        <v>80.81</v>
      </c>
      <c r="F7675" s="15">
        <f t="shared" si="915"/>
        <v>25.310000000000002</v>
      </c>
      <c r="G7675">
        <v>0</v>
      </c>
      <c r="H7675">
        <v>0</v>
      </c>
      <c r="I7675">
        <v>68.8</v>
      </c>
      <c r="J7675">
        <v>-2.5960000000000001</v>
      </c>
      <c r="K7675">
        <v>100</v>
      </c>
      <c r="L7675">
        <v>0.20949999999999999</v>
      </c>
      <c r="M7675">
        <v>0.22040000000000001</v>
      </c>
      <c r="N7675">
        <v>0</v>
      </c>
      <c r="O7675">
        <v>13.1</v>
      </c>
      <c r="R7675">
        <v>13.18</v>
      </c>
      <c r="T7675">
        <f t="shared" si="910"/>
        <v>3201500</v>
      </c>
      <c r="U7675">
        <v>160</v>
      </c>
      <c r="V7675">
        <f t="shared" si="908"/>
        <v>13.1</v>
      </c>
      <c r="W7675" t="str">
        <f t="shared" si="911"/>
        <v/>
      </c>
      <c r="X7675" t="str">
        <f t="shared" si="912"/>
        <v/>
      </c>
      <c r="Y7675" t="str">
        <f t="shared" si="909"/>
        <v/>
      </c>
      <c r="AA7675" s="16">
        <f t="shared" si="913"/>
        <v>0.504</v>
      </c>
      <c r="AB7675" s="16">
        <f t="shared" si="914"/>
        <v>0</v>
      </c>
      <c r="AC7675" s="16"/>
    </row>
    <row r="7676" spans="1:29" x14ac:dyDescent="0.25">
      <c r="A7676" s="2">
        <v>43785</v>
      </c>
      <c r="B7676" s="1">
        <v>320</v>
      </c>
      <c r="C7676" s="3">
        <v>1600</v>
      </c>
      <c r="D7676" s="13">
        <v>347.69280092592601</v>
      </c>
      <c r="E7676">
        <v>68.64</v>
      </c>
      <c r="F7676" s="15">
        <f t="shared" si="915"/>
        <v>13.14</v>
      </c>
      <c r="G7676">
        <v>0</v>
      </c>
      <c r="H7676">
        <v>0</v>
      </c>
      <c r="I7676">
        <v>68.8</v>
      </c>
      <c r="J7676">
        <v>-3.0059999999999998</v>
      </c>
      <c r="K7676">
        <v>100</v>
      </c>
      <c r="L7676">
        <v>0.20949999999999999</v>
      </c>
      <c r="M7676">
        <v>0.22040000000000001</v>
      </c>
      <c r="N7676">
        <v>0</v>
      </c>
      <c r="O7676">
        <v>1.9</v>
      </c>
      <c r="R7676">
        <v>12.96</v>
      </c>
      <c r="T7676">
        <f t="shared" si="910"/>
        <v>3201600</v>
      </c>
      <c r="U7676">
        <v>37.200000000000003</v>
      </c>
      <c r="V7676">
        <f t="shared" si="908"/>
        <v>1.9</v>
      </c>
      <c r="W7676" t="str">
        <f t="shared" si="911"/>
        <v/>
      </c>
      <c r="X7676" t="str">
        <f t="shared" si="912"/>
        <v/>
      </c>
      <c r="Y7676" t="str">
        <f t="shared" si="909"/>
        <v/>
      </c>
      <c r="AA7676" s="16">
        <f t="shared" si="913"/>
        <v>0.48899999999999999</v>
      </c>
      <c r="AB7676" s="16">
        <f t="shared" si="914"/>
        <v>0</v>
      </c>
      <c r="AC7676" s="16"/>
    </row>
    <row r="7677" spans="1:29" x14ac:dyDescent="0.25">
      <c r="A7677" s="2">
        <v>43785</v>
      </c>
      <c r="B7677" s="1">
        <v>320</v>
      </c>
      <c r="C7677" s="3">
        <v>1700</v>
      </c>
      <c r="D7677" s="13">
        <v>347.73446759259298</v>
      </c>
      <c r="E7677">
        <v>68.64</v>
      </c>
      <c r="F7677" s="15">
        <f t="shared" si="915"/>
        <v>13.14</v>
      </c>
      <c r="G7677">
        <v>0</v>
      </c>
      <c r="H7677">
        <v>0</v>
      </c>
      <c r="I7677">
        <v>68.8</v>
      </c>
      <c r="J7677">
        <v>-3.5979999999999999</v>
      </c>
      <c r="K7677">
        <v>100</v>
      </c>
      <c r="L7677">
        <v>0.2102</v>
      </c>
      <c r="M7677">
        <v>0.22040000000000001</v>
      </c>
      <c r="N7677">
        <v>0</v>
      </c>
      <c r="O7677">
        <v>0.6</v>
      </c>
      <c r="R7677">
        <v>12.86</v>
      </c>
      <c r="T7677">
        <f t="shared" si="910"/>
        <v>3201700</v>
      </c>
      <c r="U7677">
        <v>0</v>
      </c>
      <c r="V7677">
        <f t="shared" ref="V7677:V7740" si="916">IF(O7677&lt;1,0,ROUND(O7677,1))</f>
        <v>0</v>
      </c>
      <c r="W7677" t="str">
        <f t="shared" si="911"/>
        <v/>
      </c>
      <c r="X7677" t="str">
        <f t="shared" si="912"/>
        <v/>
      </c>
      <c r="Y7677" t="str">
        <f t="shared" ref="Y7677:Y7740" si="917">IF(C7677=2400,ROUND(F7677/100,3),"")</f>
        <v/>
      </c>
      <c r="AA7677" s="16">
        <f t="shared" si="913"/>
        <v>0.46800000000000003</v>
      </c>
      <c r="AB7677" s="16">
        <f t="shared" si="914"/>
        <v>0</v>
      </c>
      <c r="AC7677" s="16"/>
    </row>
    <row r="7678" spans="1:29" x14ac:dyDescent="0.25">
      <c r="A7678" s="2">
        <v>43785</v>
      </c>
      <c r="B7678" s="1">
        <v>320</v>
      </c>
      <c r="C7678" s="3">
        <v>1800</v>
      </c>
      <c r="D7678" s="13">
        <v>347.77613425925898</v>
      </c>
      <c r="E7678">
        <v>68.41</v>
      </c>
      <c r="F7678" s="15">
        <f t="shared" si="915"/>
        <v>12.909999999999997</v>
      </c>
      <c r="G7678">
        <v>0</v>
      </c>
      <c r="H7678">
        <v>0</v>
      </c>
      <c r="I7678">
        <v>68.8</v>
      </c>
      <c r="J7678">
        <v>-3.5379999999999998</v>
      </c>
      <c r="K7678">
        <v>100</v>
      </c>
      <c r="L7678">
        <v>0.20949999999999999</v>
      </c>
      <c r="M7678">
        <v>0.22040000000000001</v>
      </c>
      <c r="N7678">
        <v>0</v>
      </c>
      <c r="O7678">
        <v>0.6</v>
      </c>
      <c r="R7678">
        <v>12.75</v>
      </c>
      <c r="T7678">
        <f t="shared" si="910"/>
        <v>3201800</v>
      </c>
      <c r="U7678">
        <v>0</v>
      </c>
      <c r="V7678">
        <f t="shared" si="916"/>
        <v>0</v>
      </c>
      <c r="W7678" t="str">
        <f t="shared" si="911"/>
        <v/>
      </c>
      <c r="X7678" t="str">
        <f t="shared" si="912"/>
        <v/>
      </c>
      <c r="Y7678" t="str">
        <f t="shared" si="917"/>
        <v/>
      </c>
      <c r="AA7678" s="16">
        <f t="shared" si="913"/>
        <v>0.47</v>
      </c>
      <c r="AB7678" s="16">
        <f t="shared" si="914"/>
        <v>0</v>
      </c>
      <c r="AC7678" s="16"/>
    </row>
    <row r="7679" spans="1:29" x14ac:dyDescent="0.25">
      <c r="A7679" s="2">
        <v>43785</v>
      </c>
      <c r="B7679" s="1">
        <v>320</v>
      </c>
      <c r="C7679" s="3">
        <v>1900</v>
      </c>
      <c r="D7679" s="13">
        <v>347.81780092592601</v>
      </c>
      <c r="E7679">
        <v>68.290000000000006</v>
      </c>
      <c r="F7679" s="15">
        <f t="shared" si="915"/>
        <v>12.790000000000006</v>
      </c>
      <c r="G7679">
        <v>0</v>
      </c>
      <c r="H7679">
        <v>0</v>
      </c>
      <c r="I7679">
        <v>68.8</v>
      </c>
      <c r="J7679">
        <v>-3.508</v>
      </c>
      <c r="K7679">
        <v>100</v>
      </c>
      <c r="L7679">
        <v>0.20949999999999999</v>
      </c>
      <c r="M7679">
        <v>0.22040000000000001</v>
      </c>
      <c r="N7679">
        <v>0</v>
      </c>
      <c r="O7679">
        <v>0.6</v>
      </c>
      <c r="R7679">
        <v>12.64</v>
      </c>
      <c r="T7679">
        <f t="shared" si="910"/>
        <v>3201900</v>
      </c>
      <c r="U7679">
        <v>0</v>
      </c>
      <c r="V7679">
        <f t="shared" si="916"/>
        <v>0</v>
      </c>
      <c r="W7679" t="str">
        <f t="shared" si="911"/>
        <v/>
      </c>
      <c r="X7679" t="str">
        <f t="shared" si="912"/>
        <v/>
      </c>
      <c r="Y7679" t="str">
        <f t="shared" si="917"/>
        <v/>
      </c>
      <c r="AA7679" s="16">
        <f t="shared" si="913"/>
        <v>0.47099999999999997</v>
      </c>
      <c r="AB7679" s="16">
        <f t="shared" si="914"/>
        <v>0</v>
      </c>
      <c r="AC7679" s="16"/>
    </row>
    <row r="7680" spans="1:29" x14ac:dyDescent="0.25">
      <c r="A7680" s="2">
        <v>43785</v>
      </c>
      <c r="B7680" s="1">
        <v>320</v>
      </c>
      <c r="C7680" s="3">
        <v>2000</v>
      </c>
      <c r="D7680" s="13">
        <v>347.85946759259298</v>
      </c>
      <c r="E7680">
        <v>68.290000000000006</v>
      </c>
      <c r="F7680" s="15">
        <f t="shared" si="915"/>
        <v>12.790000000000006</v>
      </c>
      <c r="G7680">
        <v>0</v>
      </c>
      <c r="H7680">
        <v>0</v>
      </c>
      <c r="I7680">
        <v>68.8</v>
      </c>
      <c r="J7680">
        <v>-3.1829999999999998</v>
      </c>
      <c r="K7680">
        <v>100</v>
      </c>
      <c r="L7680">
        <v>0.20949999999999999</v>
      </c>
      <c r="M7680">
        <v>0.22040000000000001</v>
      </c>
      <c r="N7680">
        <v>0</v>
      </c>
      <c r="O7680">
        <v>0.6</v>
      </c>
      <c r="R7680">
        <v>12.64</v>
      </c>
      <c r="T7680">
        <f t="shared" si="910"/>
        <v>3202000</v>
      </c>
      <c r="U7680">
        <v>0</v>
      </c>
      <c r="V7680">
        <f t="shared" si="916"/>
        <v>0</v>
      </c>
      <c r="W7680" t="str">
        <f t="shared" si="911"/>
        <v/>
      </c>
      <c r="X7680" t="str">
        <f t="shared" si="912"/>
        <v/>
      </c>
      <c r="Y7680" t="str">
        <f t="shared" si="917"/>
        <v/>
      </c>
      <c r="AA7680" s="16">
        <f t="shared" si="913"/>
        <v>0.48299999999999998</v>
      </c>
      <c r="AB7680" s="16">
        <f t="shared" si="914"/>
        <v>0</v>
      </c>
      <c r="AC7680" s="16"/>
    </row>
    <row r="7681" spans="1:29" x14ac:dyDescent="0.25">
      <c r="A7681" s="2">
        <v>43785</v>
      </c>
      <c r="B7681" s="1">
        <v>320</v>
      </c>
      <c r="C7681" s="3">
        <v>2100</v>
      </c>
      <c r="D7681" s="13">
        <v>347.90113425925898</v>
      </c>
      <c r="E7681">
        <v>68.17</v>
      </c>
      <c r="F7681" s="15">
        <f t="shared" si="915"/>
        <v>12.670000000000002</v>
      </c>
      <c r="G7681">
        <v>0</v>
      </c>
      <c r="H7681">
        <v>0</v>
      </c>
      <c r="I7681">
        <v>68.8</v>
      </c>
      <c r="J7681">
        <v>-3.3010000000000002</v>
      </c>
      <c r="K7681">
        <v>100</v>
      </c>
      <c r="L7681">
        <v>0.2102</v>
      </c>
      <c r="M7681">
        <v>0.22040000000000001</v>
      </c>
      <c r="N7681">
        <v>0</v>
      </c>
      <c r="O7681">
        <v>0.6</v>
      </c>
      <c r="R7681">
        <v>12.64</v>
      </c>
      <c r="T7681">
        <f t="shared" si="910"/>
        <v>3202100</v>
      </c>
      <c r="U7681">
        <v>0</v>
      </c>
      <c r="V7681">
        <f t="shared" si="916"/>
        <v>0</v>
      </c>
      <c r="W7681" t="str">
        <f t="shared" si="911"/>
        <v/>
      </c>
      <c r="X7681" t="str">
        <f t="shared" si="912"/>
        <v/>
      </c>
      <c r="Y7681" t="str">
        <f t="shared" si="917"/>
        <v/>
      </c>
      <c r="AA7681" s="16">
        <f t="shared" si="913"/>
        <v>0.47799999999999998</v>
      </c>
      <c r="AB7681" s="16">
        <f t="shared" si="914"/>
        <v>0</v>
      </c>
      <c r="AC7681" s="16"/>
    </row>
    <row r="7682" spans="1:29" x14ac:dyDescent="0.25">
      <c r="A7682" s="2">
        <v>43785</v>
      </c>
      <c r="B7682" s="1">
        <v>320</v>
      </c>
      <c r="C7682" s="3">
        <v>2200</v>
      </c>
      <c r="D7682" s="13">
        <v>347.94280092592601</v>
      </c>
      <c r="E7682">
        <v>67.94</v>
      </c>
      <c r="F7682" s="15">
        <f t="shared" si="915"/>
        <v>12.439999999999998</v>
      </c>
      <c r="G7682">
        <v>0</v>
      </c>
      <c r="H7682">
        <v>0</v>
      </c>
      <c r="I7682">
        <v>68.8</v>
      </c>
      <c r="J7682">
        <v>-2.976</v>
      </c>
      <c r="K7682">
        <v>100</v>
      </c>
      <c r="L7682">
        <v>0.20949999999999999</v>
      </c>
      <c r="M7682">
        <v>0.22040000000000001</v>
      </c>
      <c r="N7682">
        <v>0</v>
      </c>
      <c r="O7682">
        <v>0.6</v>
      </c>
      <c r="R7682">
        <v>12.53</v>
      </c>
      <c r="T7682">
        <f t="shared" si="910"/>
        <v>3202200</v>
      </c>
      <c r="U7682">
        <v>0</v>
      </c>
      <c r="V7682">
        <f t="shared" si="916"/>
        <v>0</v>
      </c>
      <c r="W7682" t="str">
        <f t="shared" si="911"/>
        <v/>
      </c>
      <c r="X7682" t="str">
        <f t="shared" si="912"/>
        <v/>
      </c>
      <c r="Y7682" t="str">
        <f t="shared" si="917"/>
        <v/>
      </c>
      <c r="AA7682" s="16">
        <f t="shared" si="913"/>
        <v>0.49</v>
      </c>
      <c r="AB7682" s="16">
        <f t="shared" si="914"/>
        <v>0</v>
      </c>
      <c r="AC7682" s="16"/>
    </row>
    <row r="7683" spans="1:29" x14ac:dyDescent="0.25">
      <c r="A7683" s="2">
        <v>43785</v>
      </c>
      <c r="B7683" s="1">
        <v>320</v>
      </c>
      <c r="C7683" s="3">
        <v>2300</v>
      </c>
      <c r="D7683" s="13">
        <v>347.98446759259298</v>
      </c>
      <c r="E7683">
        <v>69.81</v>
      </c>
      <c r="F7683" s="15">
        <f t="shared" si="915"/>
        <v>14.310000000000002</v>
      </c>
      <c r="G7683">
        <v>0</v>
      </c>
      <c r="H7683">
        <v>0</v>
      </c>
      <c r="I7683">
        <v>68.8</v>
      </c>
      <c r="J7683">
        <v>-2.218</v>
      </c>
      <c r="K7683">
        <v>100</v>
      </c>
      <c r="L7683">
        <v>0.20949999999999999</v>
      </c>
      <c r="M7683">
        <v>0.22040000000000001</v>
      </c>
      <c r="N7683">
        <v>0</v>
      </c>
      <c r="O7683">
        <v>0.6</v>
      </c>
      <c r="R7683">
        <v>12.53</v>
      </c>
      <c r="T7683">
        <f t="shared" si="910"/>
        <v>3202300</v>
      </c>
      <c r="U7683">
        <v>0</v>
      </c>
      <c r="V7683">
        <f t="shared" si="916"/>
        <v>0</v>
      </c>
      <c r="W7683" t="str">
        <f t="shared" si="911"/>
        <v/>
      </c>
      <c r="X7683" t="str">
        <f t="shared" si="912"/>
        <v/>
      </c>
      <c r="Y7683" t="str">
        <f t="shared" si="917"/>
        <v/>
      </c>
      <c r="AA7683" s="16">
        <f t="shared" si="913"/>
        <v>0.51900000000000002</v>
      </c>
      <c r="AB7683" s="16">
        <f t="shared" si="914"/>
        <v>0</v>
      </c>
      <c r="AC7683" s="16"/>
    </row>
    <row r="7684" spans="1:29" x14ac:dyDescent="0.25">
      <c r="A7684" s="2">
        <v>43785</v>
      </c>
      <c r="B7684" s="1">
        <v>320</v>
      </c>
      <c r="C7684" s="3">
        <v>2400</v>
      </c>
      <c r="D7684" s="13">
        <v>348.02613425925898</v>
      </c>
      <c r="E7684">
        <v>69.81</v>
      </c>
      <c r="F7684" s="15">
        <f t="shared" si="915"/>
        <v>14.310000000000002</v>
      </c>
      <c r="G7684">
        <v>0</v>
      </c>
      <c r="H7684">
        <v>0</v>
      </c>
      <c r="I7684">
        <v>68.8</v>
      </c>
      <c r="J7684">
        <v>-2.1309999999999998</v>
      </c>
      <c r="K7684">
        <v>100</v>
      </c>
      <c r="L7684">
        <v>0.20949999999999999</v>
      </c>
      <c r="M7684">
        <v>0.22040000000000001</v>
      </c>
      <c r="N7684">
        <v>0</v>
      </c>
      <c r="O7684">
        <v>0.6</v>
      </c>
      <c r="R7684">
        <v>12.53</v>
      </c>
      <c r="T7684">
        <f t="shared" si="910"/>
        <v>3202400</v>
      </c>
      <c r="U7684">
        <v>0</v>
      </c>
      <c r="V7684">
        <f t="shared" si="916"/>
        <v>0</v>
      </c>
      <c r="W7684">
        <f t="shared" si="911"/>
        <v>0.21</v>
      </c>
      <c r="X7684">
        <f t="shared" si="912"/>
        <v>0.22</v>
      </c>
      <c r="Y7684">
        <f t="shared" si="917"/>
        <v>0.14299999999999999</v>
      </c>
      <c r="AA7684" s="16">
        <f t="shared" si="913"/>
        <v>0.52200000000000002</v>
      </c>
      <c r="AB7684" s="16">
        <f t="shared" si="914"/>
        <v>0</v>
      </c>
      <c r="AC7684" s="16"/>
    </row>
    <row r="7685" spans="1:29" x14ac:dyDescent="0.25">
      <c r="A7685" s="2">
        <v>43786</v>
      </c>
      <c r="B7685" s="1">
        <v>321</v>
      </c>
      <c r="C7685" s="3">
        <v>100</v>
      </c>
      <c r="D7685" s="13">
        <v>348.06780092592601</v>
      </c>
      <c r="E7685">
        <v>69.81</v>
      </c>
      <c r="F7685" s="15">
        <f t="shared" si="915"/>
        <v>14.310000000000002</v>
      </c>
      <c r="G7685">
        <v>0</v>
      </c>
      <c r="H7685">
        <v>0</v>
      </c>
      <c r="I7685">
        <v>68.8</v>
      </c>
      <c r="J7685">
        <v>-1.556</v>
      </c>
      <c r="K7685">
        <v>100</v>
      </c>
      <c r="L7685">
        <v>0.20949999999999999</v>
      </c>
      <c r="M7685">
        <v>0.22040000000000001</v>
      </c>
      <c r="N7685">
        <v>0</v>
      </c>
      <c r="O7685">
        <v>0.6</v>
      </c>
      <c r="R7685">
        <v>12.53</v>
      </c>
      <c r="T7685">
        <f t="shared" ref="T7685:T7748" si="918">B7685*10000+C7685</f>
        <v>3210100</v>
      </c>
      <c r="U7685">
        <v>0</v>
      </c>
      <c r="V7685">
        <f t="shared" si="916"/>
        <v>0</v>
      </c>
      <c r="W7685" t="str">
        <f t="shared" ref="W7685:W7748" si="919">IF(C7685=2400,ROUND(L7685,3),"")</f>
        <v/>
      </c>
      <c r="X7685" t="str">
        <f t="shared" ref="X7685:X7748" si="920">IF(C7685=2400,ROUND(M7685,3),"")</f>
        <v/>
      </c>
      <c r="Y7685" t="str">
        <f t="shared" si="917"/>
        <v/>
      </c>
      <c r="AA7685" s="16">
        <f t="shared" ref="AA7685:AA7748" si="921">ROUND((0.6105*(EXP((17.273*J7685)/(J7685+237.3))))*K7685/100,3)</f>
        <v>0.54500000000000004</v>
      </c>
      <c r="AB7685" s="16">
        <f t="shared" ref="AB7685:AB7748" si="922">ROUND(AA7685/K7685*(100-K7685),3)</f>
        <v>0</v>
      </c>
      <c r="AC7685" s="16"/>
    </row>
    <row r="7686" spans="1:29" x14ac:dyDescent="0.25">
      <c r="A7686" s="2">
        <v>43786</v>
      </c>
      <c r="B7686" s="1">
        <v>321</v>
      </c>
      <c r="C7686" s="3">
        <v>200</v>
      </c>
      <c r="D7686" s="13">
        <v>348.10946759259298</v>
      </c>
      <c r="E7686">
        <v>69.11</v>
      </c>
      <c r="F7686" s="15">
        <f t="shared" si="915"/>
        <v>13.61</v>
      </c>
      <c r="G7686">
        <v>0</v>
      </c>
      <c r="H7686">
        <v>0</v>
      </c>
      <c r="I7686">
        <v>68.8</v>
      </c>
      <c r="J7686">
        <v>-0.06</v>
      </c>
      <c r="K7686">
        <v>100</v>
      </c>
      <c r="L7686">
        <v>0.20949999999999999</v>
      </c>
      <c r="M7686">
        <v>0.22109999999999999</v>
      </c>
      <c r="N7686">
        <v>0</v>
      </c>
      <c r="O7686">
        <v>0.6</v>
      </c>
      <c r="R7686">
        <v>12.53</v>
      </c>
      <c r="T7686">
        <f t="shared" si="918"/>
        <v>3210200</v>
      </c>
      <c r="U7686">
        <v>0</v>
      </c>
      <c r="V7686">
        <f t="shared" si="916"/>
        <v>0</v>
      </c>
      <c r="W7686" t="str">
        <f t="shared" si="919"/>
        <v/>
      </c>
      <c r="X7686" t="str">
        <f t="shared" si="920"/>
        <v/>
      </c>
      <c r="Y7686" t="str">
        <f t="shared" si="917"/>
        <v/>
      </c>
      <c r="AA7686" s="16">
        <f t="shared" si="921"/>
        <v>0.60799999999999998</v>
      </c>
      <c r="AB7686" s="16">
        <f t="shared" si="922"/>
        <v>0</v>
      </c>
      <c r="AC7686" s="16"/>
    </row>
    <row r="7687" spans="1:29" x14ac:dyDescent="0.25">
      <c r="A7687" s="2">
        <v>43786</v>
      </c>
      <c r="B7687" s="1">
        <v>321</v>
      </c>
      <c r="C7687" s="3">
        <v>300</v>
      </c>
      <c r="D7687" s="13">
        <v>348.15113425925898</v>
      </c>
      <c r="E7687">
        <v>68.87</v>
      </c>
      <c r="F7687" s="15">
        <f t="shared" si="915"/>
        <v>13.370000000000005</v>
      </c>
      <c r="G7687">
        <v>0</v>
      </c>
      <c r="H7687">
        <v>0</v>
      </c>
      <c r="I7687">
        <v>68.8</v>
      </c>
      <c r="J7687">
        <v>0.13500000000000001</v>
      </c>
      <c r="K7687">
        <v>100</v>
      </c>
      <c r="L7687">
        <v>0.2087</v>
      </c>
      <c r="M7687">
        <v>0.2233</v>
      </c>
      <c r="N7687">
        <v>0</v>
      </c>
      <c r="O7687">
        <v>0.6</v>
      </c>
      <c r="R7687">
        <v>12.53</v>
      </c>
      <c r="T7687">
        <f t="shared" si="918"/>
        <v>3210300</v>
      </c>
      <c r="U7687">
        <v>0</v>
      </c>
      <c r="V7687">
        <f t="shared" si="916"/>
        <v>0</v>
      </c>
      <c r="W7687" t="str">
        <f t="shared" si="919"/>
        <v/>
      </c>
      <c r="X7687" t="str">
        <f t="shared" si="920"/>
        <v/>
      </c>
      <c r="Y7687" t="str">
        <f t="shared" si="917"/>
        <v/>
      </c>
      <c r="AA7687" s="16">
        <f t="shared" si="921"/>
        <v>0.61699999999999999</v>
      </c>
      <c r="AB7687" s="16">
        <f t="shared" si="922"/>
        <v>0</v>
      </c>
      <c r="AC7687" s="16"/>
    </row>
    <row r="7688" spans="1:29" x14ac:dyDescent="0.25">
      <c r="A7688" s="2">
        <v>43786</v>
      </c>
      <c r="B7688" s="1">
        <v>321</v>
      </c>
      <c r="C7688" s="3">
        <v>400</v>
      </c>
      <c r="D7688" s="13">
        <v>348.19280092592601</v>
      </c>
      <c r="E7688">
        <v>68.290000000000006</v>
      </c>
      <c r="F7688" s="15">
        <f t="shared" si="915"/>
        <v>12.790000000000006</v>
      </c>
      <c r="G7688">
        <v>0</v>
      </c>
      <c r="H7688">
        <v>0</v>
      </c>
      <c r="I7688">
        <v>68.8</v>
      </c>
      <c r="J7688">
        <v>0.52200000000000002</v>
      </c>
      <c r="K7688">
        <v>100</v>
      </c>
      <c r="L7688">
        <v>0.2087</v>
      </c>
      <c r="M7688">
        <v>0.22539999999999999</v>
      </c>
      <c r="N7688">
        <v>0</v>
      </c>
      <c r="O7688">
        <v>0.6</v>
      </c>
      <c r="R7688">
        <v>12.53</v>
      </c>
      <c r="T7688">
        <f t="shared" si="918"/>
        <v>3210400</v>
      </c>
      <c r="U7688">
        <v>0</v>
      </c>
      <c r="V7688">
        <f t="shared" si="916"/>
        <v>0</v>
      </c>
      <c r="W7688" t="str">
        <f t="shared" si="919"/>
        <v/>
      </c>
      <c r="X7688" t="str">
        <f t="shared" si="920"/>
        <v/>
      </c>
      <c r="Y7688" t="str">
        <f t="shared" si="917"/>
        <v/>
      </c>
      <c r="AA7688" s="16">
        <f t="shared" si="921"/>
        <v>0.63400000000000001</v>
      </c>
      <c r="AB7688" s="16">
        <f t="shared" si="922"/>
        <v>0</v>
      </c>
      <c r="AC7688" s="16"/>
    </row>
    <row r="7689" spans="1:29" x14ac:dyDescent="0.25">
      <c r="A7689" s="2">
        <v>43786</v>
      </c>
      <c r="B7689" s="1">
        <v>321</v>
      </c>
      <c r="C7689" s="3">
        <v>500</v>
      </c>
      <c r="D7689" s="13">
        <v>348.23446759259298</v>
      </c>
      <c r="E7689">
        <v>66.180000000000007</v>
      </c>
      <c r="F7689" s="15">
        <f t="shared" si="915"/>
        <v>10.680000000000007</v>
      </c>
      <c r="G7689">
        <v>0</v>
      </c>
      <c r="H7689">
        <v>2.0099999999999998</v>
      </c>
      <c r="I7689">
        <v>89.9</v>
      </c>
      <c r="J7689">
        <v>0.52200000000000002</v>
      </c>
      <c r="K7689">
        <v>100</v>
      </c>
      <c r="L7689">
        <v>0.20949999999999999</v>
      </c>
      <c r="M7689">
        <v>0.22539999999999999</v>
      </c>
      <c r="N7689">
        <v>0</v>
      </c>
      <c r="O7689">
        <v>0.6</v>
      </c>
      <c r="R7689">
        <v>12.53</v>
      </c>
      <c r="T7689">
        <f t="shared" si="918"/>
        <v>3210500</v>
      </c>
      <c r="U7689">
        <v>0</v>
      </c>
      <c r="V7689">
        <f t="shared" si="916"/>
        <v>0</v>
      </c>
      <c r="W7689" t="str">
        <f t="shared" si="919"/>
        <v/>
      </c>
      <c r="X7689" t="str">
        <f t="shared" si="920"/>
        <v/>
      </c>
      <c r="Y7689" t="str">
        <f t="shared" si="917"/>
        <v/>
      </c>
      <c r="AA7689" s="16">
        <f t="shared" si="921"/>
        <v>0.63400000000000001</v>
      </c>
      <c r="AB7689" s="16">
        <f t="shared" si="922"/>
        <v>0</v>
      </c>
      <c r="AC7689" s="16"/>
    </row>
    <row r="7690" spans="1:29" x14ac:dyDescent="0.25">
      <c r="A7690" s="2">
        <v>43786</v>
      </c>
      <c r="B7690" s="1">
        <v>321</v>
      </c>
      <c r="C7690" s="3">
        <v>600</v>
      </c>
      <c r="D7690" s="13">
        <v>348.27613425925898</v>
      </c>
      <c r="E7690">
        <v>67.7</v>
      </c>
      <c r="F7690" s="15">
        <f t="shared" ref="F7690:F7753" si="923">IF(E7690&gt;F$2,E7690-F$2,0)</f>
        <v>12.200000000000003</v>
      </c>
      <c r="G7690">
        <v>0.5</v>
      </c>
      <c r="H7690">
        <v>4.03</v>
      </c>
      <c r="I7690">
        <v>207.8</v>
      </c>
      <c r="J7690">
        <v>1.643</v>
      </c>
      <c r="K7690">
        <v>100</v>
      </c>
      <c r="L7690">
        <v>0.2102</v>
      </c>
      <c r="M7690">
        <v>0.22620000000000001</v>
      </c>
      <c r="N7690">
        <v>0</v>
      </c>
      <c r="O7690">
        <v>0.6</v>
      </c>
      <c r="R7690">
        <v>12.53</v>
      </c>
      <c r="T7690">
        <f t="shared" si="918"/>
        <v>3210600</v>
      </c>
      <c r="U7690">
        <v>0</v>
      </c>
      <c r="V7690">
        <f t="shared" si="916"/>
        <v>0</v>
      </c>
      <c r="W7690" t="str">
        <f t="shared" si="919"/>
        <v/>
      </c>
      <c r="X7690" t="str">
        <f t="shared" si="920"/>
        <v/>
      </c>
      <c r="Y7690" t="str">
        <f t="shared" si="917"/>
        <v/>
      </c>
      <c r="AA7690" s="16">
        <f t="shared" si="921"/>
        <v>0.68700000000000006</v>
      </c>
      <c r="AB7690" s="16">
        <f t="shared" si="922"/>
        <v>0</v>
      </c>
      <c r="AC7690" s="16"/>
    </row>
    <row r="7691" spans="1:29" x14ac:dyDescent="0.25">
      <c r="A7691" s="2">
        <v>43786</v>
      </c>
      <c r="B7691" s="1">
        <v>321</v>
      </c>
      <c r="C7691" s="3">
        <v>700</v>
      </c>
      <c r="D7691" s="13">
        <v>348.31780092592601</v>
      </c>
      <c r="E7691">
        <v>67</v>
      </c>
      <c r="F7691" s="15">
        <f t="shared" si="923"/>
        <v>11.5</v>
      </c>
      <c r="G7691">
        <v>1.01</v>
      </c>
      <c r="H7691">
        <v>3.52</v>
      </c>
      <c r="I7691">
        <v>220.4</v>
      </c>
      <c r="J7691">
        <v>0.71499999999999997</v>
      </c>
      <c r="K7691">
        <v>100</v>
      </c>
      <c r="L7691">
        <v>0.20949999999999999</v>
      </c>
      <c r="M7691">
        <v>0.22620000000000001</v>
      </c>
      <c r="N7691">
        <v>0</v>
      </c>
      <c r="O7691">
        <v>0.6</v>
      </c>
      <c r="R7691">
        <v>12.53</v>
      </c>
      <c r="T7691">
        <f t="shared" si="918"/>
        <v>3210700</v>
      </c>
      <c r="U7691">
        <v>0</v>
      </c>
      <c r="V7691">
        <f t="shared" si="916"/>
        <v>0</v>
      </c>
      <c r="W7691" t="str">
        <f t="shared" si="919"/>
        <v/>
      </c>
      <c r="X7691" t="str">
        <f t="shared" si="920"/>
        <v/>
      </c>
      <c r="Y7691" t="str">
        <f t="shared" si="917"/>
        <v/>
      </c>
      <c r="AA7691" s="16">
        <f t="shared" si="921"/>
        <v>0.64300000000000002</v>
      </c>
      <c r="AB7691" s="16">
        <f t="shared" si="922"/>
        <v>0</v>
      </c>
      <c r="AC7691" s="16"/>
    </row>
    <row r="7692" spans="1:29" x14ac:dyDescent="0.25">
      <c r="A7692" s="2">
        <v>43786</v>
      </c>
      <c r="B7692" s="1">
        <v>321</v>
      </c>
      <c r="C7692" s="3">
        <v>800</v>
      </c>
      <c r="D7692" s="13">
        <v>348.35946759259298</v>
      </c>
      <c r="E7692">
        <v>66.88</v>
      </c>
      <c r="F7692" s="15">
        <f t="shared" si="923"/>
        <v>11.379999999999995</v>
      </c>
      <c r="G7692">
        <v>1.51</v>
      </c>
      <c r="H7692">
        <v>5.03</v>
      </c>
      <c r="I7692">
        <v>224.6</v>
      </c>
      <c r="J7692">
        <v>0.93400000000000005</v>
      </c>
      <c r="K7692">
        <v>100</v>
      </c>
      <c r="L7692">
        <v>0.20949999999999999</v>
      </c>
      <c r="M7692">
        <v>0.22539999999999999</v>
      </c>
      <c r="N7692">
        <v>0</v>
      </c>
      <c r="O7692">
        <v>5.6</v>
      </c>
      <c r="R7692">
        <v>12.53</v>
      </c>
      <c r="T7692">
        <f t="shared" si="918"/>
        <v>3210800</v>
      </c>
      <c r="U7692">
        <v>23.2</v>
      </c>
      <c r="V7692">
        <f t="shared" si="916"/>
        <v>5.6</v>
      </c>
      <c r="W7692" t="str">
        <f t="shared" si="919"/>
        <v/>
      </c>
      <c r="X7692" t="str">
        <f t="shared" si="920"/>
        <v/>
      </c>
      <c r="Y7692" t="str">
        <f t="shared" si="917"/>
        <v/>
      </c>
      <c r="AA7692" s="16">
        <f t="shared" si="921"/>
        <v>0.65300000000000002</v>
      </c>
      <c r="AB7692" s="16">
        <f t="shared" si="922"/>
        <v>0</v>
      </c>
      <c r="AC7692" s="16"/>
    </row>
    <row r="7693" spans="1:29" x14ac:dyDescent="0.25">
      <c r="A7693" s="2">
        <v>43786</v>
      </c>
      <c r="B7693" s="1">
        <v>321</v>
      </c>
      <c r="C7693" s="3">
        <v>900</v>
      </c>
      <c r="D7693" s="13">
        <v>348.40113425925898</v>
      </c>
      <c r="E7693">
        <v>65.95</v>
      </c>
      <c r="F7693" s="15">
        <f t="shared" si="923"/>
        <v>10.450000000000003</v>
      </c>
      <c r="G7693">
        <v>3.02</v>
      </c>
      <c r="H7693">
        <v>6.54</v>
      </c>
      <c r="I7693">
        <v>221.8</v>
      </c>
      <c r="J7693">
        <v>1.0169999999999999</v>
      </c>
      <c r="K7693">
        <v>100</v>
      </c>
      <c r="L7693">
        <v>0.20949999999999999</v>
      </c>
      <c r="M7693">
        <v>0.22620000000000001</v>
      </c>
      <c r="N7693">
        <v>4.2</v>
      </c>
      <c r="O7693">
        <v>10.6</v>
      </c>
      <c r="R7693">
        <v>12.53</v>
      </c>
      <c r="T7693">
        <f t="shared" si="918"/>
        <v>3210900</v>
      </c>
      <c r="U7693">
        <v>139.30000000000001</v>
      </c>
      <c r="V7693">
        <f t="shared" si="916"/>
        <v>10.6</v>
      </c>
      <c r="W7693" t="str">
        <f t="shared" si="919"/>
        <v/>
      </c>
      <c r="X7693" t="str">
        <f t="shared" si="920"/>
        <v/>
      </c>
      <c r="Y7693" t="str">
        <f t="shared" si="917"/>
        <v/>
      </c>
      <c r="AA7693" s="16">
        <f t="shared" si="921"/>
        <v>0.65700000000000003</v>
      </c>
      <c r="AB7693" s="16">
        <f t="shared" si="922"/>
        <v>0</v>
      </c>
      <c r="AC7693" s="16"/>
    </row>
    <row r="7694" spans="1:29" x14ac:dyDescent="0.25">
      <c r="A7694" s="2">
        <v>43786</v>
      </c>
      <c r="B7694" s="1">
        <v>321</v>
      </c>
      <c r="C7694" s="3">
        <v>1000</v>
      </c>
      <c r="D7694" s="13">
        <v>348.44280092592601</v>
      </c>
      <c r="E7694">
        <v>65.83</v>
      </c>
      <c r="F7694" s="15">
        <f t="shared" si="923"/>
        <v>10.329999999999998</v>
      </c>
      <c r="G7694">
        <v>3.02</v>
      </c>
      <c r="H7694">
        <v>6.54</v>
      </c>
      <c r="I7694">
        <v>217.6</v>
      </c>
      <c r="J7694">
        <v>2.0470000000000002</v>
      </c>
      <c r="K7694">
        <v>100</v>
      </c>
      <c r="L7694">
        <v>0.20949999999999999</v>
      </c>
      <c r="M7694">
        <v>0.22689999999999999</v>
      </c>
      <c r="N7694">
        <v>3</v>
      </c>
      <c r="O7694">
        <v>106.9</v>
      </c>
      <c r="R7694">
        <v>13.5</v>
      </c>
      <c r="T7694">
        <f t="shared" si="918"/>
        <v>3211000</v>
      </c>
      <c r="U7694">
        <v>253</v>
      </c>
      <c r="V7694">
        <f t="shared" si="916"/>
        <v>106.9</v>
      </c>
      <c r="W7694" t="str">
        <f t="shared" si="919"/>
        <v/>
      </c>
      <c r="X7694" t="str">
        <f t="shared" si="920"/>
        <v/>
      </c>
      <c r="Y7694" t="str">
        <f t="shared" si="917"/>
        <v/>
      </c>
      <c r="AA7694" s="16">
        <f t="shared" si="921"/>
        <v>0.70799999999999996</v>
      </c>
      <c r="AB7694" s="16">
        <f t="shared" si="922"/>
        <v>0</v>
      </c>
      <c r="AC7694" s="16"/>
    </row>
    <row r="7695" spans="1:29" x14ac:dyDescent="0.25">
      <c r="A7695" s="2">
        <v>43786</v>
      </c>
      <c r="B7695" s="1">
        <v>321</v>
      </c>
      <c r="C7695" s="3">
        <v>1100</v>
      </c>
      <c r="D7695" s="13">
        <v>348.48446759259298</v>
      </c>
      <c r="E7695">
        <v>63.73</v>
      </c>
      <c r="F7695" s="15">
        <f t="shared" si="923"/>
        <v>8.2299999999999969</v>
      </c>
      <c r="G7695">
        <v>4.03</v>
      </c>
      <c r="H7695">
        <v>8.56</v>
      </c>
      <c r="I7695">
        <v>209.2</v>
      </c>
      <c r="J7695">
        <v>1.7509999999999999</v>
      </c>
      <c r="K7695">
        <v>100</v>
      </c>
      <c r="L7695">
        <v>0.20949999999999999</v>
      </c>
      <c r="M7695">
        <v>0.2276</v>
      </c>
      <c r="N7695">
        <v>0.8</v>
      </c>
      <c r="O7695">
        <v>140.6</v>
      </c>
      <c r="R7695">
        <v>13.39</v>
      </c>
      <c r="T7695">
        <f t="shared" si="918"/>
        <v>3211100</v>
      </c>
      <c r="U7695">
        <v>330.5</v>
      </c>
      <c r="V7695">
        <f t="shared" si="916"/>
        <v>140.6</v>
      </c>
      <c r="W7695" t="str">
        <f t="shared" si="919"/>
        <v/>
      </c>
      <c r="X7695" t="str">
        <f t="shared" si="920"/>
        <v/>
      </c>
      <c r="Y7695" t="str">
        <f t="shared" si="917"/>
        <v/>
      </c>
      <c r="AA7695" s="16">
        <f t="shared" si="921"/>
        <v>0.69299999999999995</v>
      </c>
      <c r="AB7695" s="16">
        <f t="shared" si="922"/>
        <v>0</v>
      </c>
      <c r="AC7695" s="16"/>
    </row>
    <row r="7696" spans="1:29" x14ac:dyDescent="0.25">
      <c r="A7696" s="2">
        <v>43786</v>
      </c>
      <c r="B7696" s="1">
        <v>321</v>
      </c>
      <c r="C7696" s="3">
        <v>1200</v>
      </c>
      <c r="D7696" s="13">
        <v>348.52613425925898</v>
      </c>
      <c r="E7696">
        <v>63.96</v>
      </c>
      <c r="F7696" s="15">
        <f t="shared" si="923"/>
        <v>8.4600000000000009</v>
      </c>
      <c r="G7696">
        <v>3.52</v>
      </c>
      <c r="H7696">
        <v>7.05</v>
      </c>
      <c r="I7696">
        <v>226</v>
      </c>
      <c r="J7696">
        <v>2.2360000000000002</v>
      </c>
      <c r="K7696">
        <v>100</v>
      </c>
      <c r="L7696">
        <v>0.20949999999999999</v>
      </c>
      <c r="M7696">
        <v>0.22839999999999999</v>
      </c>
      <c r="N7696">
        <v>0</v>
      </c>
      <c r="O7696">
        <v>210.6</v>
      </c>
      <c r="R7696">
        <v>13.82</v>
      </c>
      <c r="T7696">
        <f t="shared" si="918"/>
        <v>3211200</v>
      </c>
      <c r="U7696">
        <v>359.7</v>
      </c>
      <c r="V7696">
        <f t="shared" si="916"/>
        <v>210.6</v>
      </c>
      <c r="W7696" t="str">
        <f t="shared" si="919"/>
        <v/>
      </c>
      <c r="X7696" t="str">
        <f t="shared" si="920"/>
        <v/>
      </c>
      <c r="Y7696" t="str">
        <f t="shared" si="917"/>
        <v/>
      </c>
      <c r="AA7696" s="16">
        <f t="shared" si="921"/>
        <v>0.71699999999999997</v>
      </c>
      <c r="AB7696" s="16">
        <f t="shared" si="922"/>
        <v>0</v>
      </c>
      <c r="AC7696" s="16"/>
    </row>
    <row r="7697" spans="1:29" x14ac:dyDescent="0.25">
      <c r="A7697" s="2">
        <v>43786</v>
      </c>
      <c r="B7697" s="1">
        <v>321</v>
      </c>
      <c r="C7697" s="3">
        <v>1300</v>
      </c>
      <c r="D7697" s="13">
        <v>348.56780092592601</v>
      </c>
      <c r="E7697">
        <v>62.91</v>
      </c>
      <c r="F7697" s="15">
        <f t="shared" si="923"/>
        <v>7.4099999999999966</v>
      </c>
      <c r="G7697">
        <v>4.53</v>
      </c>
      <c r="H7697">
        <v>8.56</v>
      </c>
      <c r="I7697">
        <v>227.4</v>
      </c>
      <c r="J7697">
        <v>3.1419999999999999</v>
      </c>
      <c r="K7697">
        <v>100</v>
      </c>
      <c r="L7697">
        <v>0.20949999999999999</v>
      </c>
      <c r="M7697">
        <v>0.2291</v>
      </c>
      <c r="N7697">
        <v>0</v>
      </c>
      <c r="O7697">
        <v>108.1</v>
      </c>
      <c r="R7697">
        <v>13.39</v>
      </c>
      <c r="T7697">
        <f t="shared" si="918"/>
        <v>3211300</v>
      </c>
      <c r="U7697">
        <v>337.3</v>
      </c>
      <c r="V7697">
        <f t="shared" si="916"/>
        <v>108.1</v>
      </c>
      <c r="W7697" t="str">
        <f t="shared" si="919"/>
        <v/>
      </c>
      <c r="X7697" t="str">
        <f t="shared" si="920"/>
        <v/>
      </c>
      <c r="Y7697" t="str">
        <f t="shared" si="917"/>
        <v/>
      </c>
      <c r="AA7697" s="16">
        <f t="shared" si="921"/>
        <v>0.76500000000000001</v>
      </c>
      <c r="AB7697" s="16">
        <f t="shared" si="922"/>
        <v>0</v>
      </c>
      <c r="AC7697" s="16"/>
    </row>
    <row r="7698" spans="1:29" x14ac:dyDescent="0.25">
      <c r="A7698" s="2">
        <v>43786</v>
      </c>
      <c r="B7698" s="1">
        <v>321</v>
      </c>
      <c r="C7698" s="3">
        <v>1400</v>
      </c>
      <c r="D7698" s="13">
        <v>348.60946759259298</v>
      </c>
      <c r="E7698">
        <v>64.430000000000007</v>
      </c>
      <c r="F7698" s="15">
        <f t="shared" si="923"/>
        <v>8.9300000000000068</v>
      </c>
      <c r="G7698">
        <v>3.52</v>
      </c>
      <c r="H7698">
        <v>10.07</v>
      </c>
      <c r="I7698">
        <v>233.1</v>
      </c>
      <c r="J7698">
        <v>2.69</v>
      </c>
      <c r="K7698">
        <v>100</v>
      </c>
      <c r="L7698">
        <v>0.20949999999999999</v>
      </c>
      <c r="M7698">
        <v>0.23050000000000001</v>
      </c>
      <c r="N7698">
        <v>0</v>
      </c>
      <c r="O7698">
        <v>39.4</v>
      </c>
      <c r="R7698">
        <v>13.61</v>
      </c>
      <c r="T7698">
        <f t="shared" si="918"/>
        <v>3211400</v>
      </c>
      <c r="U7698">
        <v>266.7</v>
      </c>
      <c r="V7698">
        <f t="shared" si="916"/>
        <v>39.4</v>
      </c>
      <c r="W7698" t="str">
        <f t="shared" si="919"/>
        <v/>
      </c>
      <c r="X7698" t="str">
        <f t="shared" si="920"/>
        <v/>
      </c>
      <c r="Y7698" t="str">
        <f t="shared" si="917"/>
        <v/>
      </c>
      <c r="AA7698" s="16">
        <f t="shared" si="921"/>
        <v>0.74099999999999999</v>
      </c>
      <c r="AB7698" s="16">
        <f t="shared" si="922"/>
        <v>0</v>
      </c>
      <c r="AC7698" s="16"/>
    </row>
    <row r="7699" spans="1:29" x14ac:dyDescent="0.25">
      <c r="A7699" s="2">
        <v>43786</v>
      </c>
      <c r="B7699" s="1">
        <v>321</v>
      </c>
      <c r="C7699" s="3">
        <v>1500</v>
      </c>
      <c r="D7699" s="13">
        <v>348.65113425925898</v>
      </c>
      <c r="E7699">
        <v>62.56</v>
      </c>
      <c r="F7699" s="15">
        <f t="shared" si="923"/>
        <v>7.0600000000000023</v>
      </c>
      <c r="G7699">
        <v>3.52</v>
      </c>
      <c r="H7699">
        <v>9.06</v>
      </c>
      <c r="I7699">
        <v>219</v>
      </c>
      <c r="J7699">
        <v>2.37</v>
      </c>
      <c r="K7699">
        <v>100</v>
      </c>
      <c r="L7699">
        <v>0.20949999999999999</v>
      </c>
      <c r="M7699">
        <v>0.23130000000000001</v>
      </c>
      <c r="N7699">
        <v>0</v>
      </c>
      <c r="O7699">
        <v>45.6</v>
      </c>
      <c r="R7699">
        <v>13.71</v>
      </c>
      <c r="T7699">
        <f t="shared" si="918"/>
        <v>3211500</v>
      </c>
      <c r="U7699">
        <v>156.69999999999999</v>
      </c>
      <c r="V7699">
        <f t="shared" si="916"/>
        <v>45.6</v>
      </c>
      <c r="W7699" t="str">
        <f t="shared" si="919"/>
        <v/>
      </c>
      <c r="X7699" t="str">
        <f t="shared" si="920"/>
        <v/>
      </c>
      <c r="Y7699" t="str">
        <f t="shared" si="917"/>
        <v/>
      </c>
      <c r="AA7699" s="16">
        <f t="shared" si="921"/>
        <v>0.72399999999999998</v>
      </c>
      <c r="AB7699" s="16">
        <f t="shared" si="922"/>
        <v>0</v>
      </c>
      <c r="AC7699" s="16"/>
    </row>
    <row r="7700" spans="1:29" x14ac:dyDescent="0.25">
      <c r="A7700" s="2">
        <v>43786</v>
      </c>
      <c r="B7700" s="1">
        <v>321</v>
      </c>
      <c r="C7700" s="3">
        <v>1600</v>
      </c>
      <c r="D7700" s="13">
        <v>348.69280092592601</v>
      </c>
      <c r="E7700">
        <v>60.57</v>
      </c>
      <c r="F7700" s="15">
        <f t="shared" si="923"/>
        <v>5.07</v>
      </c>
      <c r="G7700">
        <v>3.52</v>
      </c>
      <c r="H7700">
        <v>8.0500000000000007</v>
      </c>
      <c r="I7700">
        <v>223.2</v>
      </c>
      <c r="J7700">
        <v>2.343</v>
      </c>
      <c r="K7700">
        <v>100</v>
      </c>
      <c r="L7700">
        <v>0.20949999999999999</v>
      </c>
      <c r="M7700">
        <v>0.23269999999999999</v>
      </c>
      <c r="N7700">
        <v>0</v>
      </c>
      <c r="O7700">
        <v>5.6</v>
      </c>
      <c r="R7700">
        <v>13.5</v>
      </c>
      <c r="T7700">
        <f t="shared" si="918"/>
        <v>3211600</v>
      </c>
      <c r="U7700">
        <v>35</v>
      </c>
      <c r="V7700">
        <f t="shared" si="916"/>
        <v>5.6</v>
      </c>
      <c r="W7700" t="str">
        <f t="shared" si="919"/>
        <v/>
      </c>
      <c r="X7700" t="str">
        <f t="shared" si="920"/>
        <v/>
      </c>
      <c r="Y7700" t="str">
        <f t="shared" si="917"/>
        <v/>
      </c>
      <c r="AA7700" s="16">
        <f t="shared" si="921"/>
        <v>0.72299999999999998</v>
      </c>
      <c r="AB7700" s="16">
        <f t="shared" si="922"/>
        <v>0</v>
      </c>
      <c r="AC7700" s="16"/>
    </row>
    <row r="7701" spans="1:29" x14ac:dyDescent="0.25">
      <c r="A7701" s="2">
        <v>43786</v>
      </c>
      <c r="B7701" s="1">
        <v>321</v>
      </c>
      <c r="C7701" s="3">
        <v>1700</v>
      </c>
      <c r="D7701" s="13">
        <v>348.73446759259298</v>
      </c>
      <c r="E7701">
        <v>60.8</v>
      </c>
      <c r="F7701" s="15">
        <f t="shared" si="923"/>
        <v>5.2999999999999972</v>
      </c>
      <c r="G7701">
        <v>3.02</v>
      </c>
      <c r="H7701">
        <v>7.05</v>
      </c>
      <c r="I7701">
        <v>226</v>
      </c>
      <c r="J7701">
        <v>1.5880000000000001</v>
      </c>
      <c r="K7701">
        <v>100</v>
      </c>
      <c r="L7701">
        <v>0.20949999999999999</v>
      </c>
      <c r="M7701">
        <v>0.2334</v>
      </c>
      <c r="N7701">
        <v>0</v>
      </c>
      <c r="O7701">
        <v>0.6</v>
      </c>
      <c r="R7701">
        <v>13.28</v>
      </c>
      <c r="T7701">
        <f t="shared" si="918"/>
        <v>3211700</v>
      </c>
      <c r="U7701">
        <v>0</v>
      </c>
      <c r="V7701">
        <f t="shared" si="916"/>
        <v>0</v>
      </c>
      <c r="W7701" t="str">
        <f t="shared" si="919"/>
        <v/>
      </c>
      <c r="X7701" t="str">
        <f t="shared" si="920"/>
        <v/>
      </c>
      <c r="Y7701" t="str">
        <f t="shared" si="917"/>
        <v/>
      </c>
      <c r="AA7701" s="16">
        <f t="shared" si="921"/>
        <v>0.68500000000000005</v>
      </c>
      <c r="AB7701" s="16">
        <f t="shared" si="922"/>
        <v>0</v>
      </c>
      <c r="AC7701" s="16"/>
    </row>
    <row r="7702" spans="1:29" x14ac:dyDescent="0.25">
      <c r="A7702" s="2">
        <v>43786</v>
      </c>
      <c r="B7702" s="1">
        <v>321</v>
      </c>
      <c r="C7702" s="3">
        <v>1800</v>
      </c>
      <c r="D7702" s="13">
        <v>348.77613425925898</v>
      </c>
      <c r="E7702">
        <v>61.5</v>
      </c>
      <c r="F7702" s="15">
        <f t="shared" si="923"/>
        <v>6</v>
      </c>
      <c r="G7702">
        <v>5.03</v>
      </c>
      <c r="H7702">
        <v>11.07</v>
      </c>
      <c r="I7702">
        <v>226</v>
      </c>
      <c r="J7702">
        <v>1.67</v>
      </c>
      <c r="K7702">
        <v>99</v>
      </c>
      <c r="L7702">
        <v>0.20949999999999999</v>
      </c>
      <c r="M7702">
        <v>0.2349</v>
      </c>
      <c r="N7702">
        <v>0</v>
      </c>
      <c r="O7702">
        <v>0.6</v>
      </c>
      <c r="R7702">
        <v>13.07</v>
      </c>
      <c r="T7702">
        <f t="shared" si="918"/>
        <v>3211800</v>
      </c>
      <c r="U7702">
        <v>0</v>
      </c>
      <c r="V7702">
        <f t="shared" si="916"/>
        <v>0</v>
      </c>
      <c r="W7702" t="str">
        <f t="shared" si="919"/>
        <v/>
      </c>
      <c r="X7702" t="str">
        <f t="shared" si="920"/>
        <v/>
      </c>
      <c r="Y7702" t="str">
        <f t="shared" si="917"/>
        <v/>
      </c>
      <c r="AA7702" s="16">
        <f t="shared" si="921"/>
        <v>0.68200000000000005</v>
      </c>
      <c r="AB7702" s="16">
        <f t="shared" si="922"/>
        <v>7.0000000000000001E-3</v>
      </c>
      <c r="AC7702" s="16"/>
    </row>
    <row r="7703" spans="1:29" x14ac:dyDescent="0.25">
      <c r="A7703" s="2">
        <v>43786</v>
      </c>
      <c r="B7703" s="1">
        <v>321</v>
      </c>
      <c r="C7703" s="3">
        <v>1900</v>
      </c>
      <c r="D7703" s="13">
        <v>348.81780092592601</v>
      </c>
      <c r="E7703">
        <v>61.03</v>
      </c>
      <c r="F7703" s="15">
        <f t="shared" si="923"/>
        <v>5.5300000000000011</v>
      </c>
      <c r="G7703">
        <v>4.53</v>
      </c>
      <c r="H7703">
        <v>9.56</v>
      </c>
      <c r="I7703">
        <v>224.6</v>
      </c>
      <c r="J7703">
        <v>1.099</v>
      </c>
      <c r="K7703">
        <v>96.7</v>
      </c>
      <c r="L7703">
        <v>0.2102</v>
      </c>
      <c r="M7703">
        <v>0.2356</v>
      </c>
      <c r="N7703">
        <v>0</v>
      </c>
      <c r="O7703">
        <v>0.6</v>
      </c>
      <c r="R7703">
        <v>12.96</v>
      </c>
      <c r="T7703">
        <f t="shared" si="918"/>
        <v>3211900</v>
      </c>
      <c r="U7703">
        <v>0</v>
      </c>
      <c r="V7703">
        <f t="shared" si="916"/>
        <v>0</v>
      </c>
      <c r="W7703" t="str">
        <f t="shared" si="919"/>
        <v/>
      </c>
      <c r="X7703" t="str">
        <f t="shared" si="920"/>
        <v/>
      </c>
      <c r="Y7703" t="str">
        <f t="shared" si="917"/>
        <v/>
      </c>
      <c r="AA7703" s="16">
        <f t="shared" si="921"/>
        <v>0.63900000000000001</v>
      </c>
      <c r="AB7703" s="16">
        <f t="shared" si="922"/>
        <v>2.1999999999999999E-2</v>
      </c>
      <c r="AC7703" s="16"/>
    </row>
    <row r="7704" spans="1:29" x14ac:dyDescent="0.25">
      <c r="A7704" s="2">
        <v>43786</v>
      </c>
      <c r="B7704" s="1">
        <v>321</v>
      </c>
      <c r="C7704" s="3">
        <v>2000</v>
      </c>
      <c r="D7704" s="13">
        <v>348.85946759259298</v>
      </c>
      <c r="E7704">
        <v>60.8</v>
      </c>
      <c r="F7704" s="15">
        <f t="shared" si="923"/>
        <v>5.2999999999999972</v>
      </c>
      <c r="G7704">
        <v>4.03</v>
      </c>
      <c r="H7704">
        <v>8.56</v>
      </c>
      <c r="I7704">
        <v>226</v>
      </c>
      <c r="J7704">
        <v>0.55000000000000004</v>
      </c>
      <c r="K7704">
        <v>95</v>
      </c>
      <c r="L7704">
        <v>0.2109</v>
      </c>
      <c r="M7704">
        <v>0.23710000000000001</v>
      </c>
      <c r="N7704">
        <v>0</v>
      </c>
      <c r="O7704">
        <v>0.6</v>
      </c>
      <c r="R7704">
        <v>12.86</v>
      </c>
      <c r="T7704">
        <f t="shared" si="918"/>
        <v>3212000</v>
      </c>
      <c r="U7704">
        <v>0</v>
      </c>
      <c r="V7704">
        <f t="shared" si="916"/>
        <v>0</v>
      </c>
      <c r="W7704" t="str">
        <f t="shared" si="919"/>
        <v/>
      </c>
      <c r="X7704" t="str">
        <f t="shared" si="920"/>
        <v/>
      </c>
      <c r="Y7704" t="str">
        <f t="shared" si="917"/>
        <v/>
      </c>
      <c r="AA7704" s="16">
        <f t="shared" si="921"/>
        <v>0.60399999999999998</v>
      </c>
      <c r="AB7704" s="16">
        <f t="shared" si="922"/>
        <v>3.2000000000000001E-2</v>
      </c>
      <c r="AC7704" s="16"/>
    </row>
    <row r="7705" spans="1:29" x14ac:dyDescent="0.25">
      <c r="A7705" s="2">
        <v>43786</v>
      </c>
      <c r="B7705" s="1">
        <v>321</v>
      </c>
      <c r="C7705" s="3">
        <v>2100</v>
      </c>
      <c r="D7705" s="13">
        <v>348.90113425925898</v>
      </c>
      <c r="E7705">
        <v>60.68</v>
      </c>
      <c r="F7705" s="15">
        <f t="shared" si="923"/>
        <v>5.18</v>
      </c>
      <c r="G7705">
        <v>4.03</v>
      </c>
      <c r="H7705">
        <v>9.06</v>
      </c>
      <c r="I7705">
        <v>230.2</v>
      </c>
      <c r="J7705">
        <v>0.74199999999999999</v>
      </c>
      <c r="K7705">
        <v>90.1</v>
      </c>
      <c r="L7705">
        <v>0.21160000000000001</v>
      </c>
      <c r="M7705">
        <v>0.23780000000000001</v>
      </c>
      <c r="N7705">
        <v>0</v>
      </c>
      <c r="O7705">
        <v>0.6</v>
      </c>
      <c r="R7705">
        <v>12.75</v>
      </c>
      <c r="T7705">
        <f t="shared" si="918"/>
        <v>3212100</v>
      </c>
      <c r="U7705">
        <v>0</v>
      </c>
      <c r="V7705">
        <f t="shared" si="916"/>
        <v>0</v>
      </c>
      <c r="W7705" t="str">
        <f t="shared" si="919"/>
        <v/>
      </c>
      <c r="X7705" t="str">
        <f t="shared" si="920"/>
        <v/>
      </c>
      <c r="Y7705" t="str">
        <f t="shared" si="917"/>
        <v/>
      </c>
      <c r="AA7705" s="16">
        <f t="shared" si="921"/>
        <v>0.57999999999999996</v>
      </c>
      <c r="AB7705" s="16">
        <f t="shared" si="922"/>
        <v>6.4000000000000001E-2</v>
      </c>
      <c r="AC7705" s="16"/>
    </row>
    <row r="7706" spans="1:29" x14ac:dyDescent="0.25">
      <c r="A7706" s="2">
        <v>43786</v>
      </c>
      <c r="B7706" s="1">
        <v>321</v>
      </c>
      <c r="C7706" s="3">
        <v>2200</v>
      </c>
      <c r="D7706" s="13">
        <v>348.94280092592601</v>
      </c>
      <c r="E7706">
        <v>60.92</v>
      </c>
      <c r="F7706" s="15">
        <f t="shared" si="923"/>
        <v>5.4200000000000017</v>
      </c>
      <c r="G7706">
        <v>3.52</v>
      </c>
      <c r="H7706">
        <v>10.07</v>
      </c>
      <c r="I7706">
        <v>234.5</v>
      </c>
      <c r="J7706">
        <v>0.495</v>
      </c>
      <c r="K7706">
        <v>86.5</v>
      </c>
      <c r="L7706">
        <v>0.21240000000000001</v>
      </c>
      <c r="M7706">
        <v>0.23849999999999999</v>
      </c>
      <c r="N7706">
        <v>0</v>
      </c>
      <c r="O7706">
        <v>0.6</v>
      </c>
      <c r="R7706">
        <v>12.75</v>
      </c>
      <c r="T7706">
        <f t="shared" si="918"/>
        <v>3212200</v>
      </c>
      <c r="U7706">
        <v>0</v>
      </c>
      <c r="V7706">
        <f t="shared" si="916"/>
        <v>0</v>
      </c>
      <c r="W7706" t="str">
        <f t="shared" si="919"/>
        <v/>
      </c>
      <c r="X7706" t="str">
        <f t="shared" si="920"/>
        <v/>
      </c>
      <c r="Y7706" t="str">
        <f t="shared" si="917"/>
        <v/>
      </c>
      <c r="AA7706" s="16">
        <f t="shared" si="921"/>
        <v>0.54700000000000004</v>
      </c>
      <c r="AB7706" s="16">
        <f t="shared" si="922"/>
        <v>8.5000000000000006E-2</v>
      </c>
      <c r="AC7706" s="16"/>
    </row>
    <row r="7707" spans="1:29" x14ac:dyDescent="0.25">
      <c r="A7707" s="2">
        <v>43786</v>
      </c>
      <c r="B7707" s="1">
        <v>321</v>
      </c>
      <c r="C7707" s="3">
        <v>2300</v>
      </c>
      <c r="D7707" s="13">
        <v>348.98446759259298</v>
      </c>
      <c r="E7707">
        <v>61.15</v>
      </c>
      <c r="F7707" s="15">
        <f t="shared" si="923"/>
        <v>5.6499999999999986</v>
      </c>
      <c r="G7707">
        <v>2.0099999999999998</v>
      </c>
      <c r="H7707">
        <v>9.06</v>
      </c>
      <c r="I7707">
        <v>265.3</v>
      </c>
      <c r="J7707">
        <v>7.9000000000000001E-2</v>
      </c>
      <c r="K7707">
        <v>85.5</v>
      </c>
      <c r="L7707">
        <v>0.21310000000000001</v>
      </c>
      <c r="M7707">
        <v>0.23849999999999999</v>
      </c>
      <c r="N7707">
        <v>0</v>
      </c>
      <c r="O7707">
        <v>0.6</v>
      </c>
      <c r="R7707">
        <v>12.64</v>
      </c>
      <c r="T7707">
        <f t="shared" si="918"/>
        <v>3212300</v>
      </c>
      <c r="U7707">
        <v>0</v>
      </c>
      <c r="V7707">
        <f t="shared" si="916"/>
        <v>0</v>
      </c>
      <c r="W7707" t="str">
        <f t="shared" si="919"/>
        <v/>
      </c>
      <c r="X7707" t="str">
        <f t="shared" si="920"/>
        <v/>
      </c>
      <c r="Y7707" t="str">
        <f t="shared" si="917"/>
        <v/>
      </c>
      <c r="AA7707" s="16">
        <f t="shared" si="921"/>
        <v>0.52500000000000002</v>
      </c>
      <c r="AB7707" s="16">
        <f t="shared" si="922"/>
        <v>8.8999999999999996E-2</v>
      </c>
      <c r="AC7707" s="16"/>
    </row>
    <row r="7708" spans="1:29" x14ac:dyDescent="0.25">
      <c r="A7708" s="2">
        <v>43786</v>
      </c>
      <c r="B7708" s="1">
        <v>321</v>
      </c>
      <c r="C7708" s="3">
        <v>2400</v>
      </c>
      <c r="D7708" s="13">
        <v>349.02613425925898</v>
      </c>
      <c r="E7708">
        <v>60.8</v>
      </c>
      <c r="F7708" s="15">
        <f t="shared" si="923"/>
        <v>5.2999999999999972</v>
      </c>
      <c r="G7708">
        <v>1.51</v>
      </c>
      <c r="H7708">
        <v>7.05</v>
      </c>
      <c r="I7708">
        <v>249.9</v>
      </c>
      <c r="J7708">
        <v>0.16300000000000001</v>
      </c>
      <c r="K7708">
        <v>84.1</v>
      </c>
      <c r="L7708">
        <v>0.21379999999999999</v>
      </c>
      <c r="M7708">
        <v>0.24</v>
      </c>
      <c r="N7708">
        <v>0</v>
      </c>
      <c r="O7708">
        <v>0.6</v>
      </c>
      <c r="R7708">
        <v>12.64</v>
      </c>
      <c r="T7708">
        <f t="shared" si="918"/>
        <v>3212400</v>
      </c>
      <c r="U7708">
        <v>0</v>
      </c>
      <c r="V7708">
        <f t="shared" si="916"/>
        <v>0</v>
      </c>
      <c r="W7708">
        <f t="shared" si="919"/>
        <v>0.214</v>
      </c>
      <c r="X7708">
        <f t="shared" si="920"/>
        <v>0.24</v>
      </c>
      <c r="Y7708">
        <f t="shared" si="917"/>
        <v>5.2999999999999999E-2</v>
      </c>
      <c r="AA7708" s="16">
        <f t="shared" si="921"/>
        <v>0.52</v>
      </c>
      <c r="AB7708" s="16">
        <f t="shared" si="922"/>
        <v>9.8000000000000004E-2</v>
      </c>
      <c r="AC7708" s="16"/>
    </row>
    <row r="7709" spans="1:29" x14ac:dyDescent="0.25">
      <c r="A7709" s="2">
        <v>43787</v>
      </c>
      <c r="B7709" s="1">
        <v>322</v>
      </c>
      <c r="C7709" s="3">
        <v>100</v>
      </c>
      <c r="D7709" s="13">
        <v>349.06780092592601</v>
      </c>
      <c r="E7709">
        <v>61.27</v>
      </c>
      <c r="F7709" s="15">
        <f t="shared" si="923"/>
        <v>5.7700000000000031</v>
      </c>
      <c r="G7709">
        <v>3.52</v>
      </c>
      <c r="H7709">
        <v>8.56</v>
      </c>
      <c r="I7709">
        <v>244.3</v>
      </c>
      <c r="J7709">
        <v>0.30099999999999999</v>
      </c>
      <c r="K7709">
        <v>79.900000000000006</v>
      </c>
      <c r="L7709">
        <v>0.21379999999999999</v>
      </c>
      <c r="M7709">
        <v>0.24</v>
      </c>
      <c r="N7709">
        <v>0</v>
      </c>
      <c r="O7709">
        <v>0.6</v>
      </c>
      <c r="R7709">
        <v>12.64</v>
      </c>
      <c r="T7709">
        <f t="shared" si="918"/>
        <v>3220100</v>
      </c>
      <c r="U7709">
        <v>0</v>
      </c>
      <c r="V7709">
        <f t="shared" si="916"/>
        <v>0</v>
      </c>
      <c r="W7709" t="str">
        <f t="shared" si="919"/>
        <v/>
      </c>
      <c r="X7709" t="str">
        <f t="shared" si="920"/>
        <v/>
      </c>
      <c r="Y7709" t="str">
        <f t="shared" si="917"/>
        <v/>
      </c>
      <c r="AA7709" s="16">
        <f t="shared" si="921"/>
        <v>0.499</v>
      </c>
      <c r="AB7709" s="16">
        <f t="shared" si="922"/>
        <v>0.126</v>
      </c>
      <c r="AC7709" s="16"/>
    </row>
    <row r="7710" spans="1:29" x14ac:dyDescent="0.25">
      <c r="A7710" s="2">
        <v>43787</v>
      </c>
      <c r="B7710" s="1">
        <v>322</v>
      </c>
      <c r="C7710" s="3">
        <v>200</v>
      </c>
      <c r="D7710" s="13">
        <v>349.10946759259298</v>
      </c>
      <c r="E7710">
        <v>60.92</v>
      </c>
      <c r="F7710" s="15">
        <f t="shared" si="923"/>
        <v>5.4200000000000017</v>
      </c>
      <c r="G7710">
        <v>3.52</v>
      </c>
      <c r="H7710">
        <v>11.07</v>
      </c>
      <c r="I7710">
        <v>244.3</v>
      </c>
      <c r="J7710">
        <v>0.32900000000000001</v>
      </c>
      <c r="K7710">
        <v>74.8</v>
      </c>
      <c r="L7710">
        <v>0.21460000000000001</v>
      </c>
      <c r="M7710">
        <v>0.24</v>
      </c>
      <c r="N7710">
        <v>0</v>
      </c>
      <c r="O7710">
        <v>0.6</v>
      </c>
      <c r="R7710">
        <v>12.53</v>
      </c>
      <c r="T7710">
        <f t="shared" si="918"/>
        <v>3220200</v>
      </c>
      <c r="U7710">
        <v>0</v>
      </c>
      <c r="V7710">
        <f t="shared" si="916"/>
        <v>0</v>
      </c>
      <c r="W7710" t="str">
        <f t="shared" si="919"/>
        <v/>
      </c>
      <c r="X7710" t="str">
        <f t="shared" si="920"/>
        <v/>
      </c>
      <c r="Y7710" t="str">
        <f t="shared" si="917"/>
        <v/>
      </c>
      <c r="AA7710" s="16">
        <f t="shared" si="921"/>
        <v>0.46800000000000003</v>
      </c>
      <c r="AB7710" s="16">
        <f t="shared" si="922"/>
        <v>0.158</v>
      </c>
      <c r="AC7710" s="16"/>
    </row>
    <row r="7711" spans="1:29" x14ac:dyDescent="0.25">
      <c r="A7711" s="2">
        <v>43787</v>
      </c>
      <c r="B7711" s="1">
        <v>322</v>
      </c>
      <c r="C7711" s="3">
        <v>300</v>
      </c>
      <c r="D7711" s="13">
        <v>349.15113425925898</v>
      </c>
      <c r="E7711">
        <v>61.97</v>
      </c>
      <c r="F7711" s="15">
        <f t="shared" si="923"/>
        <v>6.4699999999999989</v>
      </c>
      <c r="G7711">
        <v>1.51</v>
      </c>
      <c r="H7711">
        <v>6.54</v>
      </c>
      <c r="I7711">
        <v>207.8</v>
      </c>
      <c r="J7711">
        <v>-0.11600000000000001</v>
      </c>
      <c r="K7711">
        <v>71</v>
      </c>
      <c r="L7711">
        <v>0.21460000000000001</v>
      </c>
      <c r="M7711">
        <v>0.24</v>
      </c>
      <c r="N7711">
        <v>0</v>
      </c>
      <c r="O7711">
        <v>0.6</v>
      </c>
      <c r="R7711">
        <v>12.53</v>
      </c>
      <c r="T7711">
        <f t="shared" si="918"/>
        <v>3220300</v>
      </c>
      <c r="U7711">
        <v>0</v>
      </c>
      <c r="V7711">
        <f t="shared" si="916"/>
        <v>0</v>
      </c>
      <c r="W7711" t="str">
        <f t="shared" si="919"/>
        <v/>
      </c>
      <c r="X7711" t="str">
        <f t="shared" si="920"/>
        <v/>
      </c>
      <c r="Y7711" t="str">
        <f t="shared" si="917"/>
        <v/>
      </c>
      <c r="AA7711" s="16">
        <f t="shared" si="921"/>
        <v>0.43</v>
      </c>
      <c r="AB7711" s="16">
        <f t="shared" si="922"/>
        <v>0.17599999999999999</v>
      </c>
      <c r="AC7711" s="16"/>
    </row>
    <row r="7712" spans="1:29" x14ac:dyDescent="0.25">
      <c r="A7712" s="2">
        <v>43787</v>
      </c>
      <c r="B7712" s="1">
        <v>322</v>
      </c>
      <c r="C7712" s="3">
        <v>400</v>
      </c>
      <c r="D7712" s="13">
        <v>349.19280092592601</v>
      </c>
      <c r="E7712">
        <v>60.1</v>
      </c>
      <c r="F7712" s="15">
        <f t="shared" si="923"/>
        <v>4.6000000000000014</v>
      </c>
      <c r="G7712">
        <v>0</v>
      </c>
      <c r="H7712">
        <v>5.03</v>
      </c>
      <c r="I7712">
        <v>9.8000000000000007</v>
      </c>
      <c r="J7712">
        <v>-1.071</v>
      </c>
      <c r="K7712">
        <v>78.5</v>
      </c>
      <c r="L7712">
        <v>0.21529999999999999</v>
      </c>
      <c r="M7712">
        <v>0.24</v>
      </c>
      <c r="N7712">
        <v>0</v>
      </c>
      <c r="O7712">
        <v>0.6</v>
      </c>
      <c r="R7712">
        <v>12.53</v>
      </c>
      <c r="T7712">
        <f t="shared" si="918"/>
        <v>3220400</v>
      </c>
      <c r="U7712">
        <v>0</v>
      </c>
      <c r="V7712">
        <f t="shared" si="916"/>
        <v>0</v>
      </c>
      <c r="W7712" t="str">
        <f t="shared" si="919"/>
        <v/>
      </c>
      <c r="X7712" t="str">
        <f t="shared" si="920"/>
        <v/>
      </c>
      <c r="Y7712" t="str">
        <f t="shared" si="917"/>
        <v/>
      </c>
      <c r="AA7712" s="16">
        <f t="shared" si="921"/>
        <v>0.443</v>
      </c>
      <c r="AB7712" s="16">
        <f t="shared" si="922"/>
        <v>0.121</v>
      </c>
      <c r="AC7712" s="16"/>
    </row>
    <row r="7713" spans="1:29" x14ac:dyDescent="0.25">
      <c r="A7713" s="2">
        <v>43787</v>
      </c>
      <c r="B7713" s="1">
        <v>322</v>
      </c>
      <c r="C7713" s="3">
        <v>500</v>
      </c>
      <c r="D7713" s="13">
        <v>349.23446759259298</v>
      </c>
      <c r="E7713">
        <v>60.92</v>
      </c>
      <c r="F7713" s="15">
        <f t="shared" si="923"/>
        <v>5.4200000000000017</v>
      </c>
      <c r="G7713">
        <v>0</v>
      </c>
      <c r="H7713">
        <v>2.0099999999999998</v>
      </c>
      <c r="I7713">
        <v>310.3</v>
      </c>
      <c r="J7713">
        <v>-1.756</v>
      </c>
      <c r="K7713">
        <v>79.7</v>
      </c>
      <c r="L7713">
        <v>0.21529999999999999</v>
      </c>
      <c r="M7713">
        <v>0.2392</v>
      </c>
      <c r="N7713">
        <v>0</v>
      </c>
      <c r="O7713">
        <v>0.6</v>
      </c>
      <c r="R7713">
        <v>12.53</v>
      </c>
      <c r="T7713">
        <f t="shared" si="918"/>
        <v>3220500</v>
      </c>
      <c r="U7713">
        <v>0</v>
      </c>
      <c r="V7713">
        <f t="shared" si="916"/>
        <v>0</v>
      </c>
      <c r="W7713" t="str">
        <f t="shared" si="919"/>
        <v/>
      </c>
      <c r="X7713" t="str">
        <f t="shared" si="920"/>
        <v/>
      </c>
      <c r="Y7713" t="str">
        <f t="shared" si="917"/>
        <v/>
      </c>
      <c r="AA7713" s="16">
        <f t="shared" si="921"/>
        <v>0.42799999999999999</v>
      </c>
      <c r="AB7713" s="16">
        <f t="shared" si="922"/>
        <v>0.109</v>
      </c>
      <c r="AC7713" s="16"/>
    </row>
    <row r="7714" spans="1:29" x14ac:dyDescent="0.25">
      <c r="A7714" s="2">
        <v>43787</v>
      </c>
      <c r="B7714" s="1">
        <v>322</v>
      </c>
      <c r="C7714" s="3">
        <v>600</v>
      </c>
      <c r="D7714" s="13">
        <v>349.27613425925898</v>
      </c>
      <c r="E7714">
        <v>61.5</v>
      </c>
      <c r="F7714" s="15">
        <f t="shared" si="923"/>
        <v>6</v>
      </c>
      <c r="G7714">
        <v>0</v>
      </c>
      <c r="H7714">
        <v>1.51</v>
      </c>
      <c r="I7714">
        <v>327.10000000000002</v>
      </c>
      <c r="J7714">
        <v>-1.413</v>
      </c>
      <c r="K7714">
        <v>84.5</v>
      </c>
      <c r="L7714">
        <v>0.21529999999999999</v>
      </c>
      <c r="M7714">
        <v>0.2392</v>
      </c>
      <c r="N7714">
        <v>0</v>
      </c>
      <c r="O7714">
        <v>0.6</v>
      </c>
      <c r="R7714">
        <v>12.53</v>
      </c>
      <c r="T7714">
        <f t="shared" si="918"/>
        <v>3220600</v>
      </c>
      <c r="U7714">
        <v>0</v>
      </c>
      <c r="V7714">
        <f t="shared" si="916"/>
        <v>0</v>
      </c>
      <c r="W7714" t="str">
        <f t="shared" si="919"/>
        <v/>
      </c>
      <c r="X7714" t="str">
        <f t="shared" si="920"/>
        <v/>
      </c>
      <c r="Y7714" t="str">
        <f t="shared" si="917"/>
        <v/>
      </c>
      <c r="AA7714" s="16">
        <f t="shared" si="921"/>
        <v>0.46500000000000002</v>
      </c>
      <c r="AB7714" s="16">
        <f t="shared" si="922"/>
        <v>8.5000000000000006E-2</v>
      </c>
      <c r="AC7714" s="16"/>
    </row>
    <row r="7715" spans="1:29" x14ac:dyDescent="0.25">
      <c r="A7715" s="2">
        <v>43787</v>
      </c>
      <c r="B7715" s="1">
        <v>322</v>
      </c>
      <c r="C7715" s="3">
        <v>700</v>
      </c>
      <c r="D7715" s="13">
        <v>349.31780092592601</v>
      </c>
      <c r="E7715">
        <v>61.03</v>
      </c>
      <c r="F7715" s="15">
        <f t="shared" si="923"/>
        <v>5.5300000000000011</v>
      </c>
      <c r="G7715">
        <v>0</v>
      </c>
      <c r="H7715">
        <v>2.0099999999999998</v>
      </c>
      <c r="I7715">
        <v>352.4</v>
      </c>
      <c r="J7715">
        <v>-2.16</v>
      </c>
      <c r="K7715">
        <v>86.4</v>
      </c>
      <c r="L7715">
        <v>0.21529999999999999</v>
      </c>
      <c r="M7715">
        <v>0.2392</v>
      </c>
      <c r="N7715">
        <v>0</v>
      </c>
      <c r="O7715">
        <v>0.6</v>
      </c>
      <c r="R7715">
        <v>12.53</v>
      </c>
      <c r="T7715">
        <f t="shared" si="918"/>
        <v>3220700</v>
      </c>
      <c r="U7715">
        <v>0</v>
      </c>
      <c r="V7715">
        <f t="shared" si="916"/>
        <v>0</v>
      </c>
      <c r="W7715" t="str">
        <f t="shared" si="919"/>
        <v/>
      </c>
      <c r="X7715" t="str">
        <f t="shared" si="920"/>
        <v/>
      </c>
      <c r="Y7715" t="str">
        <f t="shared" si="917"/>
        <v/>
      </c>
      <c r="AA7715" s="16">
        <f t="shared" si="921"/>
        <v>0.45</v>
      </c>
      <c r="AB7715" s="16">
        <f t="shared" si="922"/>
        <v>7.0999999999999994E-2</v>
      </c>
      <c r="AC7715" s="16"/>
    </row>
    <row r="7716" spans="1:29" x14ac:dyDescent="0.25">
      <c r="A7716" s="2">
        <v>43787</v>
      </c>
      <c r="B7716" s="1">
        <v>322</v>
      </c>
      <c r="C7716" s="3">
        <v>800</v>
      </c>
      <c r="D7716" s="13">
        <v>349.35946759259298</v>
      </c>
      <c r="E7716">
        <v>61.03</v>
      </c>
      <c r="F7716" s="15">
        <f t="shared" si="923"/>
        <v>5.5300000000000011</v>
      </c>
      <c r="G7716">
        <v>0</v>
      </c>
      <c r="H7716">
        <v>2.0099999999999998</v>
      </c>
      <c r="I7716">
        <v>9.8000000000000007</v>
      </c>
      <c r="J7716">
        <v>-1.929</v>
      </c>
      <c r="K7716">
        <v>86</v>
      </c>
      <c r="L7716">
        <v>0.21460000000000001</v>
      </c>
      <c r="M7716">
        <v>0.23849999999999999</v>
      </c>
      <c r="N7716">
        <v>0</v>
      </c>
      <c r="O7716">
        <v>9.4</v>
      </c>
      <c r="R7716">
        <v>12.53</v>
      </c>
      <c r="T7716">
        <f t="shared" si="918"/>
        <v>3220800</v>
      </c>
      <c r="U7716">
        <v>21.3</v>
      </c>
      <c r="V7716">
        <f t="shared" si="916"/>
        <v>9.4</v>
      </c>
      <c r="W7716" t="str">
        <f t="shared" si="919"/>
        <v/>
      </c>
      <c r="X7716" t="str">
        <f t="shared" si="920"/>
        <v/>
      </c>
      <c r="Y7716" t="str">
        <f t="shared" si="917"/>
        <v/>
      </c>
      <c r="AA7716" s="16">
        <f t="shared" si="921"/>
        <v>0.45600000000000002</v>
      </c>
      <c r="AB7716" s="16">
        <f t="shared" si="922"/>
        <v>7.3999999999999996E-2</v>
      </c>
      <c r="AC7716" s="16"/>
    </row>
    <row r="7717" spans="1:29" x14ac:dyDescent="0.25">
      <c r="A7717" s="2">
        <v>43787</v>
      </c>
      <c r="B7717" s="1">
        <v>322</v>
      </c>
      <c r="C7717" s="3">
        <v>900</v>
      </c>
      <c r="D7717" s="13">
        <v>349.40113425925898</v>
      </c>
      <c r="E7717">
        <v>60.8</v>
      </c>
      <c r="F7717" s="15">
        <f t="shared" si="923"/>
        <v>5.2999999999999972</v>
      </c>
      <c r="G7717">
        <v>0</v>
      </c>
      <c r="H7717">
        <v>1.01</v>
      </c>
      <c r="I7717">
        <v>8.4</v>
      </c>
      <c r="J7717">
        <v>-0.56299999999999994</v>
      </c>
      <c r="K7717">
        <v>83.7</v>
      </c>
      <c r="L7717">
        <v>0.21460000000000001</v>
      </c>
      <c r="M7717">
        <v>0.23849999999999999</v>
      </c>
      <c r="N7717">
        <v>0</v>
      </c>
      <c r="O7717">
        <v>45.6</v>
      </c>
      <c r="R7717">
        <v>12.86</v>
      </c>
      <c r="T7717">
        <f t="shared" si="918"/>
        <v>3220900</v>
      </c>
      <c r="U7717">
        <v>135.30000000000001</v>
      </c>
      <c r="V7717">
        <f t="shared" si="916"/>
        <v>45.6</v>
      </c>
      <c r="W7717" t="str">
        <f t="shared" si="919"/>
        <v/>
      </c>
      <c r="X7717" t="str">
        <f t="shared" si="920"/>
        <v/>
      </c>
      <c r="Y7717" t="str">
        <f t="shared" si="917"/>
        <v/>
      </c>
      <c r="AA7717" s="16">
        <f t="shared" si="921"/>
        <v>0.49</v>
      </c>
      <c r="AB7717" s="16">
        <f t="shared" si="922"/>
        <v>9.5000000000000001E-2</v>
      </c>
      <c r="AC7717" s="16"/>
    </row>
    <row r="7718" spans="1:29" x14ac:dyDescent="0.25">
      <c r="A7718" s="2">
        <v>43787</v>
      </c>
      <c r="B7718" s="1">
        <v>322</v>
      </c>
      <c r="C7718" s="3">
        <v>1000</v>
      </c>
      <c r="D7718" s="13">
        <v>349.44280092592601</v>
      </c>
      <c r="E7718">
        <v>61.03</v>
      </c>
      <c r="F7718" s="15">
        <f t="shared" si="923"/>
        <v>5.5300000000000011</v>
      </c>
      <c r="G7718">
        <v>0</v>
      </c>
      <c r="H7718">
        <v>1.51</v>
      </c>
      <c r="I7718">
        <v>263.89999999999998</v>
      </c>
      <c r="J7718">
        <v>1.044</v>
      </c>
      <c r="K7718">
        <v>71.5</v>
      </c>
      <c r="L7718">
        <v>0.21460000000000001</v>
      </c>
      <c r="M7718">
        <v>0.23780000000000001</v>
      </c>
      <c r="N7718">
        <v>0</v>
      </c>
      <c r="O7718">
        <v>140.6</v>
      </c>
      <c r="R7718">
        <v>13.5</v>
      </c>
      <c r="T7718">
        <f t="shared" si="918"/>
        <v>3221000</v>
      </c>
      <c r="U7718">
        <v>249</v>
      </c>
      <c r="V7718">
        <f t="shared" si="916"/>
        <v>140.6</v>
      </c>
      <c r="W7718" t="str">
        <f t="shared" si="919"/>
        <v/>
      </c>
      <c r="X7718" t="str">
        <f t="shared" si="920"/>
        <v/>
      </c>
      <c r="Y7718" t="str">
        <f t="shared" si="917"/>
        <v/>
      </c>
      <c r="AA7718" s="16">
        <f t="shared" si="921"/>
        <v>0.47099999999999997</v>
      </c>
      <c r="AB7718" s="16">
        <f t="shared" si="922"/>
        <v>0.188</v>
      </c>
      <c r="AC7718" s="16"/>
    </row>
    <row r="7719" spans="1:29" x14ac:dyDescent="0.25">
      <c r="A7719" s="2">
        <v>43787</v>
      </c>
      <c r="B7719" s="1">
        <v>322</v>
      </c>
      <c r="C7719" s="3">
        <v>1100</v>
      </c>
      <c r="D7719" s="13">
        <v>349.48446759259298</v>
      </c>
      <c r="E7719">
        <v>61.39</v>
      </c>
      <c r="F7719" s="15">
        <f t="shared" si="923"/>
        <v>5.8900000000000006</v>
      </c>
      <c r="G7719">
        <v>0</v>
      </c>
      <c r="H7719">
        <v>1.51</v>
      </c>
      <c r="I7719">
        <v>199.4</v>
      </c>
      <c r="J7719">
        <v>1.7509999999999999</v>
      </c>
      <c r="K7719">
        <v>66.8</v>
      </c>
      <c r="L7719">
        <v>0.21460000000000001</v>
      </c>
      <c r="M7719">
        <v>0.23780000000000001</v>
      </c>
      <c r="N7719">
        <v>0</v>
      </c>
      <c r="O7719">
        <v>123.1</v>
      </c>
      <c r="R7719">
        <v>13.39</v>
      </c>
      <c r="T7719">
        <f t="shared" si="918"/>
        <v>3221100</v>
      </c>
      <c r="U7719">
        <v>326</v>
      </c>
      <c r="V7719">
        <f t="shared" si="916"/>
        <v>123.1</v>
      </c>
      <c r="W7719" t="str">
        <f t="shared" si="919"/>
        <v/>
      </c>
      <c r="X7719" t="str">
        <f t="shared" si="920"/>
        <v/>
      </c>
      <c r="Y7719" t="str">
        <f t="shared" si="917"/>
        <v/>
      </c>
      <c r="AA7719" s="16">
        <f t="shared" si="921"/>
        <v>0.46300000000000002</v>
      </c>
      <c r="AB7719" s="16">
        <f t="shared" si="922"/>
        <v>0.23</v>
      </c>
      <c r="AC7719" s="16"/>
    </row>
    <row r="7720" spans="1:29" x14ac:dyDescent="0.25">
      <c r="A7720" s="2">
        <v>43787</v>
      </c>
      <c r="B7720" s="1">
        <v>322</v>
      </c>
      <c r="C7720" s="3">
        <v>1200</v>
      </c>
      <c r="D7720" s="13">
        <v>349.52613425925898</v>
      </c>
      <c r="E7720">
        <v>60.92</v>
      </c>
      <c r="F7720" s="15">
        <f t="shared" si="923"/>
        <v>5.4200000000000017</v>
      </c>
      <c r="G7720">
        <v>0</v>
      </c>
      <c r="H7720">
        <v>1.51</v>
      </c>
      <c r="I7720">
        <v>81.400000000000006</v>
      </c>
      <c r="J7720">
        <v>2.3159999999999998</v>
      </c>
      <c r="K7720">
        <v>57.5</v>
      </c>
      <c r="L7720">
        <v>0.21460000000000001</v>
      </c>
      <c r="M7720">
        <v>0.23780000000000001</v>
      </c>
      <c r="N7720">
        <v>0</v>
      </c>
      <c r="O7720">
        <v>111.9</v>
      </c>
      <c r="R7720">
        <v>13.5</v>
      </c>
      <c r="T7720">
        <f t="shared" si="918"/>
        <v>3221200</v>
      </c>
      <c r="U7720">
        <v>355.3</v>
      </c>
      <c r="V7720">
        <f t="shared" si="916"/>
        <v>111.9</v>
      </c>
      <c r="W7720" t="str">
        <f t="shared" si="919"/>
        <v/>
      </c>
      <c r="X7720" t="str">
        <f t="shared" si="920"/>
        <v/>
      </c>
      <c r="Y7720" t="str">
        <f t="shared" si="917"/>
        <v/>
      </c>
      <c r="AA7720" s="16">
        <f t="shared" si="921"/>
        <v>0.41499999999999998</v>
      </c>
      <c r="AB7720" s="16">
        <f t="shared" si="922"/>
        <v>0.307</v>
      </c>
      <c r="AC7720" s="16"/>
    </row>
    <row r="7721" spans="1:29" x14ac:dyDescent="0.25">
      <c r="A7721" s="2">
        <v>43787</v>
      </c>
      <c r="B7721" s="1">
        <v>322</v>
      </c>
      <c r="C7721" s="3">
        <v>1300</v>
      </c>
      <c r="D7721" s="13">
        <v>349.56780092592601</v>
      </c>
      <c r="E7721">
        <v>60.92</v>
      </c>
      <c r="F7721" s="15">
        <f t="shared" si="923"/>
        <v>5.4200000000000017</v>
      </c>
      <c r="G7721">
        <v>0</v>
      </c>
      <c r="H7721">
        <v>2.52</v>
      </c>
      <c r="I7721">
        <v>71.599999999999994</v>
      </c>
      <c r="J7721">
        <v>2.85</v>
      </c>
      <c r="K7721">
        <v>55.7</v>
      </c>
      <c r="L7721">
        <v>0.21379999999999999</v>
      </c>
      <c r="M7721">
        <v>0.23710000000000001</v>
      </c>
      <c r="N7721">
        <v>0</v>
      </c>
      <c r="O7721">
        <v>85.6</v>
      </c>
      <c r="R7721">
        <v>13.5</v>
      </c>
      <c r="T7721">
        <f t="shared" si="918"/>
        <v>3221300</v>
      </c>
      <c r="U7721">
        <v>333.3</v>
      </c>
      <c r="V7721">
        <f t="shared" si="916"/>
        <v>85.6</v>
      </c>
      <c r="W7721" t="str">
        <f t="shared" si="919"/>
        <v/>
      </c>
      <c r="X7721" t="str">
        <f t="shared" si="920"/>
        <v/>
      </c>
      <c r="Y7721" t="str">
        <f t="shared" si="917"/>
        <v/>
      </c>
      <c r="AA7721" s="16">
        <f t="shared" si="921"/>
        <v>0.41699999999999998</v>
      </c>
      <c r="AB7721" s="16">
        <f t="shared" si="922"/>
        <v>0.33200000000000002</v>
      </c>
      <c r="AC7721" s="16"/>
    </row>
    <row r="7722" spans="1:29" x14ac:dyDescent="0.25">
      <c r="A7722" s="2">
        <v>43787</v>
      </c>
      <c r="B7722" s="1">
        <v>322</v>
      </c>
      <c r="C7722" s="3">
        <v>1400</v>
      </c>
      <c r="D7722" s="13">
        <v>349.60946759259298</v>
      </c>
      <c r="E7722">
        <v>61.03</v>
      </c>
      <c r="F7722" s="15">
        <f t="shared" si="923"/>
        <v>5.5300000000000011</v>
      </c>
      <c r="G7722">
        <v>2.52</v>
      </c>
      <c r="H7722">
        <v>7.55</v>
      </c>
      <c r="I7722">
        <v>51.9</v>
      </c>
      <c r="J7722">
        <v>-0.28299999999999997</v>
      </c>
      <c r="K7722">
        <v>66.5</v>
      </c>
      <c r="L7722">
        <v>0.21379999999999999</v>
      </c>
      <c r="M7722">
        <v>0.23710000000000001</v>
      </c>
      <c r="N7722">
        <v>0</v>
      </c>
      <c r="O7722">
        <v>65.599999999999994</v>
      </c>
      <c r="R7722">
        <v>13.61</v>
      </c>
      <c r="T7722">
        <f t="shared" si="918"/>
        <v>3221400</v>
      </c>
      <c r="U7722">
        <v>262.8</v>
      </c>
      <c r="V7722">
        <f t="shared" si="916"/>
        <v>65.599999999999994</v>
      </c>
      <c r="W7722" t="str">
        <f t="shared" si="919"/>
        <v/>
      </c>
      <c r="X7722" t="str">
        <f t="shared" si="920"/>
        <v/>
      </c>
      <c r="Y7722" t="str">
        <f t="shared" si="917"/>
        <v/>
      </c>
      <c r="AA7722" s="16">
        <f t="shared" si="921"/>
        <v>0.39800000000000002</v>
      </c>
      <c r="AB7722" s="16">
        <f t="shared" si="922"/>
        <v>0.2</v>
      </c>
      <c r="AC7722" s="16"/>
    </row>
    <row r="7723" spans="1:29" x14ac:dyDescent="0.25">
      <c r="A7723" s="2">
        <v>43787</v>
      </c>
      <c r="B7723" s="1">
        <v>322</v>
      </c>
      <c r="C7723" s="3">
        <v>1500</v>
      </c>
      <c r="D7723" s="13">
        <v>349.65113425925898</v>
      </c>
      <c r="E7723">
        <v>61.5</v>
      </c>
      <c r="F7723" s="15">
        <f t="shared" si="923"/>
        <v>6</v>
      </c>
      <c r="G7723">
        <v>3.02</v>
      </c>
      <c r="H7723">
        <v>6.54</v>
      </c>
      <c r="I7723">
        <v>44.9</v>
      </c>
      <c r="J7723">
        <v>-0.39500000000000002</v>
      </c>
      <c r="K7723">
        <v>75</v>
      </c>
      <c r="L7723">
        <v>0.21379999999999999</v>
      </c>
      <c r="M7723">
        <v>0.23630000000000001</v>
      </c>
      <c r="N7723">
        <v>0</v>
      </c>
      <c r="O7723">
        <v>39.4</v>
      </c>
      <c r="R7723">
        <v>13.71</v>
      </c>
      <c r="T7723">
        <f t="shared" si="918"/>
        <v>3221500</v>
      </c>
      <c r="U7723">
        <v>153.30000000000001</v>
      </c>
      <c r="V7723">
        <f t="shared" si="916"/>
        <v>39.4</v>
      </c>
      <c r="W7723" t="str">
        <f t="shared" si="919"/>
        <v/>
      </c>
      <c r="X7723" t="str">
        <f t="shared" si="920"/>
        <v/>
      </c>
      <c r="Y7723" t="str">
        <f t="shared" si="917"/>
        <v/>
      </c>
      <c r="AA7723" s="16">
        <f t="shared" si="921"/>
        <v>0.44500000000000001</v>
      </c>
      <c r="AB7723" s="16">
        <f t="shared" si="922"/>
        <v>0.14799999999999999</v>
      </c>
      <c r="AC7723" s="16"/>
    </row>
    <row r="7724" spans="1:29" x14ac:dyDescent="0.25">
      <c r="A7724" s="2">
        <v>43787</v>
      </c>
      <c r="B7724" s="1">
        <v>322</v>
      </c>
      <c r="C7724" s="3">
        <v>1600</v>
      </c>
      <c r="D7724" s="13">
        <v>349.69280092592601</v>
      </c>
      <c r="E7724">
        <v>60.8</v>
      </c>
      <c r="F7724" s="15">
        <f t="shared" si="923"/>
        <v>5.2999999999999972</v>
      </c>
      <c r="G7724">
        <v>1.01</v>
      </c>
      <c r="H7724">
        <v>5.03</v>
      </c>
      <c r="I7724">
        <v>80</v>
      </c>
      <c r="J7724">
        <v>-0.22700000000000001</v>
      </c>
      <c r="K7724">
        <v>78</v>
      </c>
      <c r="L7724">
        <v>0.21379999999999999</v>
      </c>
      <c r="M7724">
        <v>0.23630000000000001</v>
      </c>
      <c r="O7724">
        <v>13.1</v>
      </c>
      <c r="R7724">
        <v>13.5</v>
      </c>
      <c r="T7724">
        <f t="shared" si="918"/>
        <v>3221600</v>
      </c>
      <c r="U7724">
        <v>33</v>
      </c>
      <c r="V7724">
        <f t="shared" si="916"/>
        <v>13.1</v>
      </c>
      <c r="W7724" t="str">
        <f t="shared" si="919"/>
        <v/>
      </c>
      <c r="X7724" t="str">
        <f t="shared" si="920"/>
        <v/>
      </c>
      <c r="Y7724" t="str">
        <f t="shared" si="917"/>
        <v/>
      </c>
      <c r="Z7724" t="s">
        <v>86</v>
      </c>
      <c r="AA7724" s="16">
        <f t="shared" si="921"/>
        <v>0.46800000000000003</v>
      </c>
      <c r="AB7724" s="16">
        <f t="shared" si="922"/>
        <v>0.13200000000000001</v>
      </c>
      <c r="AC7724" s="16"/>
    </row>
    <row r="7725" spans="1:29" x14ac:dyDescent="0.25">
      <c r="A7725" s="2">
        <v>43787</v>
      </c>
      <c r="B7725" s="1">
        <v>322</v>
      </c>
      <c r="C7725" s="3">
        <v>1700</v>
      </c>
      <c r="D7725" s="13">
        <v>349.73446759259298</v>
      </c>
      <c r="E7725">
        <v>61.03</v>
      </c>
      <c r="F7725" s="15">
        <f t="shared" si="923"/>
        <v>5.5300000000000011</v>
      </c>
      <c r="G7725">
        <v>0.5</v>
      </c>
      <c r="H7725">
        <v>5.54</v>
      </c>
      <c r="I7725">
        <v>130.6</v>
      </c>
      <c r="J7725">
        <v>-1.1279999999999999</v>
      </c>
      <c r="K7725">
        <v>86.3</v>
      </c>
      <c r="L7725">
        <v>0.21379999999999999</v>
      </c>
      <c r="M7725">
        <v>0.23630000000000001</v>
      </c>
      <c r="O7725">
        <v>0.6</v>
      </c>
      <c r="R7725">
        <v>13.28</v>
      </c>
      <c r="T7725">
        <f t="shared" si="918"/>
        <v>3221700</v>
      </c>
      <c r="U7725">
        <v>0</v>
      </c>
      <c r="V7725">
        <f t="shared" si="916"/>
        <v>0</v>
      </c>
      <c r="W7725" t="str">
        <f t="shared" si="919"/>
        <v/>
      </c>
      <c r="X7725" t="str">
        <f t="shared" si="920"/>
        <v/>
      </c>
      <c r="Y7725" t="str">
        <f t="shared" si="917"/>
        <v/>
      </c>
      <c r="AA7725" s="16">
        <f t="shared" si="921"/>
        <v>0.48499999999999999</v>
      </c>
      <c r="AB7725" s="16">
        <f t="shared" si="922"/>
        <v>7.6999999999999999E-2</v>
      </c>
      <c r="AC7725" s="16"/>
    </row>
    <row r="7726" spans="1:29" x14ac:dyDescent="0.25">
      <c r="A7726" s="2">
        <v>43787</v>
      </c>
      <c r="B7726" s="1">
        <v>322</v>
      </c>
      <c r="C7726" s="3">
        <v>1800</v>
      </c>
      <c r="D7726" s="13">
        <v>349.77613425925898</v>
      </c>
      <c r="E7726">
        <v>60.57</v>
      </c>
      <c r="F7726" s="15">
        <f t="shared" si="923"/>
        <v>5.07</v>
      </c>
      <c r="G7726">
        <v>0.5</v>
      </c>
      <c r="H7726">
        <v>4.03</v>
      </c>
      <c r="I7726">
        <v>75.8</v>
      </c>
      <c r="J7726">
        <v>-1.071</v>
      </c>
      <c r="K7726">
        <v>91.3</v>
      </c>
      <c r="L7726">
        <v>0.21310000000000001</v>
      </c>
      <c r="M7726">
        <v>0.2356</v>
      </c>
      <c r="O7726">
        <v>0.6</v>
      </c>
      <c r="R7726">
        <v>13.07</v>
      </c>
      <c r="T7726">
        <f t="shared" si="918"/>
        <v>3221800</v>
      </c>
      <c r="U7726">
        <v>0</v>
      </c>
      <c r="V7726">
        <f t="shared" si="916"/>
        <v>0</v>
      </c>
      <c r="W7726" t="str">
        <f t="shared" si="919"/>
        <v/>
      </c>
      <c r="X7726" t="str">
        <f t="shared" si="920"/>
        <v/>
      </c>
      <c r="Y7726" t="str">
        <f t="shared" si="917"/>
        <v/>
      </c>
      <c r="AA7726" s="16">
        <f t="shared" si="921"/>
        <v>0.51500000000000001</v>
      </c>
      <c r="AB7726" s="16">
        <f t="shared" si="922"/>
        <v>4.9000000000000002E-2</v>
      </c>
      <c r="AC7726" s="16"/>
    </row>
    <row r="7727" spans="1:29" x14ac:dyDescent="0.25">
      <c r="A7727" s="2">
        <v>43787</v>
      </c>
      <c r="B7727" s="1">
        <v>322</v>
      </c>
      <c r="C7727" s="3">
        <v>1900</v>
      </c>
      <c r="D7727" s="13">
        <v>349.81780092592601</v>
      </c>
      <c r="E7727">
        <v>60.68</v>
      </c>
      <c r="F7727" s="15">
        <f t="shared" si="923"/>
        <v>5.18</v>
      </c>
      <c r="G7727">
        <v>2.0099999999999998</v>
      </c>
      <c r="H7727">
        <v>5.54</v>
      </c>
      <c r="I7727">
        <v>68.8</v>
      </c>
      <c r="J7727">
        <v>-2.3919999999999999</v>
      </c>
      <c r="K7727">
        <v>97.5</v>
      </c>
      <c r="L7727">
        <v>0.21310000000000001</v>
      </c>
      <c r="M7727">
        <v>0.2356</v>
      </c>
      <c r="O7727">
        <v>0.6</v>
      </c>
      <c r="R7727">
        <v>12.96</v>
      </c>
      <c r="T7727">
        <f t="shared" si="918"/>
        <v>3221900</v>
      </c>
      <c r="U7727">
        <v>0</v>
      </c>
      <c r="V7727">
        <f t="shared" si="916"/>
        <v>0</v>
      </c>
      <c r="W7727" t="str">
        <f t="shared" si="919"/>
        <v/>
      </c>
      <c r="X7727" t="str">
        <f t="shared" si="920"/>
        <v/>
      </c>
      <c r="Y7727" t="str">
        <f t="shared" si="917"/>
        <v/>
      </c>
      <c r="AA7727" s="16">
        <f t="shared" si="921"/>
        <v>0.499</v>
      </c>
      <c r="AB7727" s="16">
        <f t="shared" si="922"/>
        <v>1.2999999999999999E-2</v>
      </c>
      <c r="AC7727" s="16"/>
    </row>
    <row r="7728" spans="1:29" x14ac:dyDescent="0.25">
      <c r="A7728" s="2">
        <v>43787</v>
      </c>
      <c r="B7728" s="1">
        <v>322</v>
      </c>
      <c r="C7728" s="3">
        <v>2000</v>
      </c>
      <c r="D7728" s="13">
        <v>349.85946759259298</v>
      </c>
      <c r="E7728">
        <v>61.03</v>
      </c>
      <c r="F7728" s="15">
        <f t="shared" si="923"/>
        <v>5.5300000000000011</v>
      </c>
      <c r="G7728">
        <v>2.0099999999999998</v>
      </c>
      <c r="H7728">
        <v>6.04</v>
      </c>
      <c r="I7728">
        <v>51.9</v>
      </c>
      <c r="J7728">
        <v>-1.958</v>
      </c>
      <c r="K7728">
        <v>98.6</v>
      </c>
      <c r="L7728">
        <v>0.21310000000000001</v>
      </c>
      <c r="M7728">
        <v>0.2356</v>
      </c>
      <c r="O7728">
        <v>0.6</v>
      </c>
      <c r="R7728">
        <v>12.86</v>
      </c>
      <c r="T7728">
        <f t="shared" si="918"/>
        <v>3222000</v>
      </c>
      <c r="U7728">
        <v>0</v>
      </c>
      <c r="V7728">
        <f t="shared" si="916"/>
        <v>0</v>
      </c>
      <c r="W7728" t="str">
        <f t="shared" si="919"/>
        <v/>
      </c>
      <c r="X7728" t="str">
        <f t="shared" si="920"/>
        <v/>
      </c>
      <c r="Y7728" t="str">
        <f t="shared" si="917"/>
        <v/>
      </c>
      <c r="AA7728" s="16">
        <f t="shared" si="921"/>
        <v>0.52100000000000002</v>
      </c>
      <c r="AB7728" s="16">
        <f t="shared" si="922"/>
        <v>7.0000000000000001E-3</v>
      </c>
      <c r="AC7728" s="16"/>
    </row>
    <row r="7729" spans="1:29" x14ac:dyDescent="0.25">
      <c r="A7729" s="2">
        <v>43787</v>
      </c>
      <c r="B7729" s="1">
        <v>322</v>
      </c>
      <c r="C7729" s="3">
        <v>2100</v>
      </c>
      <c r="D7729" s="13">
        <v>349.90113425925898</v>
      </c>
      <c r="E7729">
        <v>60.92</v>
      </c>
      <c r="F7729" s="15">
        <f t="shared" si="923"/>
        <v>5.4200000000000017</v>
      </c>
      <c r="G7729">
        <v>1.01</v>
      </c>
      <c r="H7729">
        <v>5.54</v>
      </c>
      <c r="I7729">
        <v>73</v>
      </c>
      <c r="J7729">
        <v>-1.6990000000000001</v>
      </c>
      <c r="K7729">
        <v>99.1</v>
      </c>
      <c r="L7729">
        <v>0.21310000000000001</v>
      </c>
      <c r="M7729">
        <v>0.2349</v>
      </c>
      <c r="O7729">
        <v>0.6</v>
      </c>
      <c r="R7729">
        <v>12.75</v>
      </c>
      <c r="T7729">
        <f t="shared" si="918"/>
        <v>3222100</v>
      </c>
      <c r="U7729">
        <v>0</v>
      </c>
      <c r="V7729">
        <f t="shared" si="916"/>
        <v>0</v>
      </c>
      <c r="W7729" t="str">
        <f t="shared" si="919"/>
        <v/>
      </c>
      <c r="X7729" t="str">
        <f t="shared" si="920"/>
        <v/>
      </c>
      <c r="Y7729" t="str">
        <f t="shared" si="917"/>
        <v/>
      </c>
      <c r="AA7729" s="16">
        <f t="shared" si="921"/>
        <v>0.53400000000000003</v>
      </c>
      <c r="AB7729" s="16">
        <f t="shared" si="922"/>
        <v>5.0000000000000001E-3</v>
      </c>
      <c r="AC7729" s="16"/>
    </row>
    <row r="7730" spans="1:29" x14ac:dyDescent="0.25">
      <c r="A7730" s="2">
        <v>43787</v>
      </c>
      <c r="B7730" s="1">
        <v>322</v>
      </c>
      <c r="C7730" s="3">
        <v>2200</v>
      </c>
      <c r="D7730" s="13">
        <v>349.94280092592601</v>
      </c>
      <c r="E7730">
        <v>62.32</v>
      </c>
      <c r="F7730" s="15">
        <f t="shared" si="923"/>
        <v>6.82</v>
      </c>
      <c r="G7730">
        <v>1.51</v>
      </c>
      <c r="H7730">
        <v>5.03</v>
      </c>
      <c r="I7730">
        <v>74.400000000000006</v>
      </c>
      <c r="J7730">
        <v>-1.67</v>
      </c>
      <c r="K7730">
        <v>99.4</v>
      </c>
      <c r="L7730">
        <v>0.21310000000000001</v>
      </c>
      <c r="M7730">
        <v>0.2349</v>
      </c>
      <c r="O7730">
        <v>0.6</v>
      </c>
      <c r="R7730">
        <v>12.75</v>
      </c>
      <c r="T7730">
        <f t="shared" si="918"/>
        <v>3222200</v>
      </c>
      <c r="U7730">
        <v>0</v>
      </c>
      <c r="V7730">
        <f t="shared" si="916"/>
        <v>0</v>
      </c>
      <c r="W7730" t="str">
        <f t="shared" si="919"/>
        <v/>
      </c>
      <c r="X7730" t="str">
        <f t="shared" si="920"/>
        <v/>
      </c>
      <c r="Y7730" t="str">
        <f t="shared" si="917"/>
        <v/>
      </c>
      <c r="AA7730" s="16">
        <f t="shared" si="921"/>
        <v>0.53700000000000003</v>
      </c>
      <c r="AB7730" s="16">
        <f t="shared" si="922"/>
        <v>3.0000000000000001E-3</v>
      </c>
      <c r="AC7730" s="16"/>
    </row>
    <row r="7731" spans="1:29" x14ac:dyDescent="0.25">
      <c r="A7731" s="2">
        <v>43787</v>
      </c>
      <c r="B7731" s="1">
        <v>322</v>
      </c>
      <c r="C7731" s="3">
        <v>2300</v>
      </c>
      <c r="D7731" s="13">
        <v>349.98446759259298</v>
      </c>
      <c r="E7731">
        <v>65.25</v>
      </c>
      <c r="F7731" s="15">
        <f t="shared" si="923"/>
        <v>9.75</v>
      </c>
      <c r="G7731">
        <v>1.01</v>
      </c>
      <c r="H7731">
        <v>5.03</v>
      </c>
      <c r="I7731">
        <v>109.5</v>
      </c>
      <c r="J7731">
        <v>-1.1000000000000001</v>
      </c>
      <c r="K7731">
        <v>99.8</v>
      </c>
      <c r="L7731">
        <v>0.21240000000000001</v>
      </c>
      <c r="M7731">
        <v>0.2349</v>
      </c>
      <c r="O7731">
        <v>0.6</v>
      </c>
      <c r="R7731">
        <v>12.64</v>
      </c>
      <c r="T7731">
        <f t="shared" si="918"/>
        <v>3222300</v>
      </c>
      <c r="U7731">
        <v>0</v>
      </c>
      <c r="V7731">
        <f t="shared" si="916"/>
        <v>0</v>
      </c>
      <c r="W7731" t="str">
        <f t="shared" si="919"/>
        <v/>
      </c>
      <c r="X7731" t="str">
        <f t="shared" si="920"/>
        <v/>
      </c>
      <c r="Y7731" t="str">
        <f t="shared" si="917"/>
        <v/>
      </c>
      <c r="AA7731" s="16">
        <f t="shared" si="921"/>
        <v>0.56200000000000006</v>
      </c>
      <c r="AB7731" s="16">
        <f t="shared" si="922"/>
        <v>1E-3</v>
      </c>
      <c r="AC7731" s="16"/>
    </row>
    <row r="7732" spans="1:29" x14ac:dyDescent="0.25">
      <c r="A7732" s="2">
        <v>43787</v>
      </c>
      <c r="B7732" s="1">
        <v>322</v>
      </c>
      <c r="C7732" s="3">
        <v>2400</v>
      </c>
      <c r="D7732" s="13">
        <v>350.02613425925898</v>
      </c>
      <c r="E7732">
        <v>65.25</v>
      </c>
      <c r="F7732" s="15">
        <f t="shared" si="923"/>
        <v>9.75</v>
      </c>
      <c r="G7732">
        <v>0.5</v>
      </c>
      <c r="H7732">
        <v>3.02</v>
      </c>
      <c r="I7732">
        <v>73</v>
      </c>
      <c r="J7732">
        <v>-1.613</v>
      </c>
      <c r="K7732">
        <v>99.9</v>
      </c>
      <c r="L7732">
        <v>0.21240000000000001</v>
      </c>
      <c r="M7732">
        <v>0.23419999999999999</v>
      </c>
      <c r="O7732">
        <v>0.6</v>
      </c>
      <c r="R7732">
        <v>12.64</v>
      </c>
      <c r="T7732">
        <f t="shared" si="918"/>
        <v>3222400</v>
      </c>
      <c r="U7732">
        <v>0</v>
      </c>
      <c r="V7732">
        <f t="shared" si="916"/>
        <v>0</v>
      </c>
      <c r="W7732">
        <f t="shared" si="919"/>
        <v>0.21199999999999999</v>
      </c>
      <c r="X7732">
        <f t="shared" si="920"/>
        <v>0.23400000000000001</v>
      </c>
      <c r="Y7732">
        <f t="shared" si="917"/>
        <v>9.8000000000000004E-2</v>
      </c>
      <c r="AA7732" s="16">
        <f t="shared" si="921"/>
        <v>0.54200000000000004</v>
      </c>
      <c r="AB7732" s="16">
        <f t="shared" si="922"/>
        <v>1E-3</v>
      </c>
      <c r="AC7732" s="16"/>
    </row>
    <row r="7733" spans="1:29" x14ac:dyDescent="0.25">
      <c r="A7733" s="2">
        <v>43788</v>
      </c>
      <c r="B7733" s="1">
        <v>323</v>
      </c>
      <c r="C7733" s="3">
        <v>100</v>
      </c>
      <c r="D7733" s="13">
        <v>350.06780092592601</v>
      </c>
      <c r="E7733">
        <v>67.819999999999993</v>
      </c>
      <c r="F7733" s="15">
        <f t="shared" si="923"/>
        <v>12.319999999999993</v>
      </c>
      <c r="G7733">
        <v>1.51</v>
      </c>
      <c r="H7733">
        <v>4.03</v>
      </c>
      <c r="I7733">
        <v>67.400000000000006</v>
      </c>
      <c r="J7733">
        <v>-1.498</v>
      </c>
      <c r="K7733">
        <v>100</v>
      </c>
      <c r="L7733">
        <v>0.21240000000000001</v>
      </c>
      <c r="M7733">
        <v>0.23419999999999999</v>
      </c>
      <c r="O7733">
        <v>0.6</v>
      </c>
      <c r="R7733">
        <v>12.64</v>
      </c>
      <c r="T7733">
        <f t="shared" si="918"/>
        <v>3230100</v>
      </c>
      <c r="U7733">
        <v>0</v>
      </c>
      <c r="V7733">
        <f t="shared" si="916"/>
        <v>0</v>
      </c>
      <c r="W7733" t="str">
        <f t="shared" si="919"/>
        <v/>
      </c>
      <c r="X7733" t="str">
        <f t="shared" si="920"/>
        <v/>
      </c>
      <c r="Y7733" t="str">
        <f t="shared" si="917"/>
        <v/>
      </c>
      <c r="AA7733" s="16">
        <f t="shared" si="921"/>
        <v>0.54700000000000004</v>
      </c>
      <c r="AB7733" s="16">
        <f t="shared" si="922"/>
        <v>0</v>
      </c>
      <c r="AC7733" s="16"/>
    </row>
    <row r="7734" spans="1:29" x14ac:dyDescent="0.25">
      <c r="A7734" s="2">
        <v>43788</v>
      </c>
      <c r="B7734" s="1">
        <v>323</v>
      </c>
      <c r="C7734" s="3">
        <v>200</v>
      </c>
      <c r="D7734" s="13">
        <v>350.10946759259298</v>
      </c>
      <c r="E7734">
        <v>68.17</v>
      </c>
      <c r="F7734" s="15">
        <f t="shared" si="923"/>
        <v>12.670000000000002</v>
      </c>
      <c r="G7734">
        <v>0.5</v>
      </c>
      <c r="H7734">
        <v>3.02</v>
      </c>
      <c r="I7734">
        <v>57.6</v>
      </c>
      <c r="J7734">
        <v>-1.8420000000000001</v>
      </c>
      <c r="K7734">
        <v>100</v>
      </c>
      <c r="L7734">
        <v>0.21240000000000001</v>
      </c>
      <c r="M7734">
        <v>0.2334</v>
      </c>
      <c r="O7734">
        <v>0.6</v>
      </c>
      <c r="R7734">
        <v>12.53</v>
      </c>
      <c r="T7734">
        <f t="shared" si="918"/>
        <v>3230200</v>
      </c>
      <c r="U7734">
        <v>0</v>
      </c>
      <c r="V7734">
        <f t="shared" si="916"/>
        <v>0</v>
      </c>
      <c r="W7734" t="str">
        <f t="shared" si="919"/>
        <v/>
      </c>
      <c r="X7734" t="str">
        <f t="shared" si="920"/>
        <v/>
      </c>
      <c r="Y7734" t="str">
        <f t="shared" si="917"/>
        <v/>
      </c>
      <c r="AA7734" s="16">
        <f t="shared" si="921"/>
        <v>0.53300000000000003</v>
      </c>
      <c r="AB7734" s="16">
        <f t="shared" si="922"/>
        <v>0</v>
      </c>
      <c r="AC7734" s="16"/>
    </row>
    <row r="7735" spans="1:29" x14ac:dyDescent="0.25">
      <c r="A7735" s="2">
        <v>43788</v>
      </c>
      <c r="B7735" s="1">
        <v>323</v>
      </c>
      <c r="C7735" s="3">
        <v>300</v>
      </c>
      <c r="D7735" s="13">
        <v>350.15113425925898</v>
      </c>
      <c r="E7735">
        <v>68.760000000000005</v>
      </c>
      <c r="F7735" s="15">
        <f t="shared" si="923"/>
        <v>13.260000000000005</v>
      </c>
      <c r="G7735">
        <v>0</v>
      </c>
      <c r="H7735">
        <v>1.01</v>
      </c>
      <c r="I7735">
        <v>5.6</v>
      </c>
      <c r="J7735">
        <v>-2.0150000000000001</v>
      </c>
      <c r="K7735">
        <v>100</v>
      </c>
      <c r="L7735">
        <v>0.21240000000000001</v>
      </c>
      <c r="M7735">
        <v>0.2334</v>
      </c>
      <c r="O7735">
        <v>0.6</v>
      </c>
      <c r="R7735">
        <v>12.53</v>
      </c>
      <c r="T7735">
        <f t="shared" si="918"/>
        <v>3230300</v>
      </c>
      <c r="U7735">
        <v>0</v>
      </c>
      <c r="V7735">
        <f t="shared" si="916"/>
        <v>0</v>
      </c>
      <c r="W7735" t="str">
        <f t="shared" si="919"/>
        <v/>
      </c>
      <c r="X7735" t="str">
        <f t="shared" si="920"/>
        <v/>
      </c>
      <c r="Y7735" t="str">
        <f t="shared" si="917"/>
        <v/>
      </c>
      <c r="AA7735" s="16">
        <f t="shared" si="921"/>
        <v>0.52700000000000002</v>
      </c>
      <c r="AB7735" s="16">
        <f t="shared" si="922"/>
        <v>0</v>
      </c>
      <c r="AC7735" s="16"/>
    </row>
    <row r="7736" spans="1:29" x14ac:dyDescent="0.25">
      <c r="A7736" s="2">
        <v>43788</v>
      </c>
      <c r="B7736" s="1">
        <v>323</v>
      </c>
      <c r="C7736" s="3">
        <v>400</v>
      </c>
      <c r="D7736" s="13">
        <v>350.19280092592601</v>
      </c>
      <c r="E7736">
        <v>70.75</v>
      </c>
      <c r="F7736" s="15">
        <f t="shared" si="923"/>
        <v>15.25</v>
      </c>
      <c r="G7736">
        <v>0</v>
      </c>
      <c r="H7736">
        <v>3.02</v>
      </c>
      <c r="I7736">
        <v>293.39999999999998</v>
      </c>
      <c r="J7736">
        <v>-2.1890000000000001</v>
      </c>
      <c r="K7736">
        <v>100</v>
      </c>
      <c r="L7736">
        <v>0.21240000000000001</v>
      </c>
      <c r="M7736">
        <v>0.2334</v>
      </c>
      <c r="O7736">
        <v>0.6</v>
      </c>
      <c r="R7736">
        <v>12.53</v>
      </c>
      <c r="T7736">
        <f t="shared" si="918"/>
        <v>3230400</v>
      </c>
      <c r="U7736">
        <v>0</v>
      </c>
      <c r="V7736">
        <f t="shared" si="916"/>
        <v>0</v>
      </c>
      <c r="W7736" t="str">
        <f t="shared" si="919"/>
        <v/>
      </c>
      <c r="X7736" t="str">
        <f t="shared" si="920"/>
        <v/>
      </c>
      <c r="Y7736" t="str">
        <f t="shared" si="917"/>
        <v/>
      </c>
      <c r="AA7736" s="16">
        <f t="shared" si="921"/>
        <v>0.52</v>
      </c>
      <c r="AB7736" s="16">
        <f t="shared" si="922"/>
        <v>0</v>
      </c>
      <c r="AC7736" s="16"/>
    </row>
    <row r="7737" spans="1:29" x14ac:dyDescent="0.25">
      <c r="A7737" s="2">
        <v>43788</v>
      </c>
      <c r="B7737" s="1">
        <v>323</v>
      </c>
      <c r="C7737" s="3">
        <v>500</v>
      </c>
      <c r="D7737" s="13">
        <v>350.23446759259298</v>
      </c>
      <c r="E7737">
        <v>71.33</v>
      </c>
      <c r="F7737" s="15">
        <f t="shared" si="923"/>
        <v>15.829999999999998</v>
      </c>
      <c r="G7737">
        <v>1.01</v>
      </c>
      <c r="H7737">
        <v>3.52</v>
      </c>
      <c r="I7737">
        <v>315.89999999999998</v>
      </c>
      <c r="J7737">
        <v>-3.1829999999999998</v>
      </c>
      <c r="K7737">
        <v>99.7</v>
      </c>
      <c r="L7737">
        <v>0.21240000000000001</v>
      </c>
      <c r="M7737">
        <v>0.2334</v>
      </c>
      <c r="O7737">
        <v>0.6</v>
      </c>
      <c r="R7737">
        <v>12.53</v>
      </c>
      <c r="T7737">
        <f t="shared" si="918"/>
        <v>3230500</v>
      </c>
      <c r="U7737">
        <v>0</v>
      </c>
      <c r="V7737">
        <f t="shared" si="916"/>
        <v>0</v>
      </c>
      <c r="W7737" t="str">
        <f t="shared" si="919"/>
        <v/>
      </c>
      <c r="X7737" t="str">
        <f t="shared" si="920"/>
        <v/>
      </c>
      <c r="Y7737" t="str">
        <f t="shared" si="917"/>
        <v/>
      </c>
      <c r="AA7737" s="16">
        <f t="shared" si="921"/>
        <v>0.48099999999999998</v>
      </c>
      <c r="AB7737" s="16">
        <f t="shared" si="922"/>
        <v>1E-3</v>
      </c>
      <c r="AC7737" s="16"/>
    </row>
    <row r="7738" spans="1:29" x14ac:dyDescent="0.25">
      <c r="A7738" s="2">
        <v>43788</v>
      </c>
      <c r="B7738" s="1">
        <v>323</v>
      </c>
      <c r="C7738" s="3">
        <v>600</v>
      </c>
      <c r="D7738" s="13">
        <v>350.27613425925898</v>
      </c>
      <c r="E7738">
        <v>70.86</v>
      </c>
      <c r="F7738" s="15">
        <f t="shared" si="923"/>
        <v>15.36</v>
      </c>
      <c r="G7738">
        <v>1.01</v>
      </c>
      <c r="H7738">
        <v>4.53</v>
      </c>
      <c r="I7738">
        <v>314.5</v>
      </c>
      <c r="J7738">
        <v>-3.7469999999999999</v>
      </c>
      <c r="K7738">
        <v>99.4</v>
      </c>
      <c r="L7738">
        <v>0.21240000000000001</v>
      </c>
      <c r="M7738">
        <v>0.23269999999999999</v>
      </c>
      <c r="O7738">
        <v>0.6</v>
      </c>
      <c r="R7738">
        <v>12.53</v>
      </c>
      <c r="T7738">
        <f t="shared" si="918"/>
        <v>3230600</v>
      </c>
      <c r="U7738">
        <v>0</v>
      </c>
      <c r="V7738">
        <f t="shared" si="916"/>
        <v>0</v>
      </c>
      <c r="W7738" t="str">
        <f t="shared" si="919"/>
        <v/>
      </c>
      <c r="X7738" t="str">
        <f t="shared" si="920"/>
        <v/>
      </c>
      <c r="Y7738" t="str">
        <f t="shared" si="917"/>
        <v/>
      </c>
      <c r="AA7738" s="16">
        <f t="shared" si="921"/>
        <v>0.46</v>
      </c>
      <c r="AB7738" s="16">
        <f t="shared" si="922"/>
        <v>3.0000000000000001E-3</v>
      </c>
      <c r="AC7738" s="16"/>
    </row>
    <row r="7739" spans="1:29" x14ac:dyDescent="0.25">
      <c r="A7739" s="2">
        <v>43788</v>
      </c>
      <c r="B7739" s="1">
        <v>323</v>
      </c>
      <c r="C7739" s="3">
        <v>700</v>
      </c>
      <c r="D7739" s="13">
        <v>350.31780092592601</v>
      </c>
      <c r="E7739">
        <v>73.2</v>
      </c>
      <c r="F7739" s="15">
        <f t="shared" si="923"/>
        <v>17.700000000000003</v>
      </c>
      <c r="G7739">
        <v>0.5</v>
      </c>
      <c r="H7739">
        <v>5.54</v>
      </c>
      <c r="I7739">
        <v>320.10000000000002</v>
      </c>
      <c r="J7739">
        <v>-3.3010000000000002</v>
      </c>
      <c r="K7739">
        <v>99.5</v>
      </c>
      <c r="L7739">
        <v>0.21240000000000001</v>
      </c>
      <c r="M7739">
        <v>0.23269999999999999</v>
      </c>
      <c r="O7739">
        <v>0.6</v>
      </c>
      <c r="R7739">
        <v>12.53</v>
      </c>
      <c r="T7739">
        <f t="shared" si="918"/>
        <v>3230700</v>
      </c>
      <c r="U7739">
        <v>0</v>
      </c>
      <c r="V7739">
        <f t="shared" si="916"/>
        <v>0</v>
      </c>
      <c r="W7739" t="str">
        <f t="shared" si="919"/>
        <v/>
      </c>
      <c r="X7739" t="str">
        <f t="shared" si="920"/>
        <v/>
      </c>
      <c r="Y7739" t="str">
        <f t="shared" si="917"/>
        <v/>
      </c>
      <c r="AA7739" s="16">
        <f t="shared" si="921"/>
        <v>0.47599999999999998</v>
      </c>
      <c r="AB7739" s="16">
        <f t="shared" si="922"/>
        <v>2E-3</v>
      </c>
      <c r="AC7739" s="16"/>
    </row>
    <row r="7740" spans="1:29" x14ac:dyDescent="0.25">
      <c r="A7740" s="2">
        <v>43788</v>
      </c>
      <c r="B7740" s="1">
        <v>323</v>
      </c>
      <c r="C7740" s="3">
        <v>800</v>
      </c>
      <c r="D7740" s="13">
        <v>350.35946759259298</v>
      </c>
      <c r="E7740">
        <v>87.94</v>
      </c>
      <c r="F7740" s="15">
        <f t="shared" si="923"/>
        <v>32.44</v>
      </c>
      <c r="G7740">
        <v>1.51</v>
      </c>
      <c r="H7740">
        <v>6.54</v>
      </c>
      <c r="I7740">
        <v>299</v>
      </c>
      <c r="J7740">
        <v>-3.153</v>
      </c>
      <c r="K7740">
        <v>99.6</v>
      </c>
      <c r="L7740">
        <v>0.21240000000000001</v>
      </c>
      <c r="M7740">
        <v>0.23200000000000001</v>
      </c>
      <c r="O7740">
        <v>6.9</v>
      </c>
      <c r="R7740">
        <v>12.53</v>
      </c>
      <c r="T7740">
        <f t="shared" si="918"/>
        <v>3230800</v>
      </c>
      <c r="U7740">
        <v>19.5</v>
      </c>
      <c r="V7740">
        <f t="shared" si="916"/>
        <v>6.9</v>
      </c>
      <c r="W7740" t="str">
        <f t="shared" si="919"/>
        <v/>
      </c>
      <c r="X7740" t="str">
        <f t="shared" si="920"/>
        <v/>
      </c>
      <c r="Y7740" t="str">
        <f t="shared" si="917"/>
        <v/>
      </c>
      <c r="AA7740" s="16">
        <f t="shared" si="921"/>
        <v>0.48199999999999998</v>
      </c>
      <c r="AB7740" s="16">
        <f t="shared" si="922"/>
        <v>2E-3</v>
      </c>
      <c r="AC7740" s="16"/>
    </row>
    <row r="7741" spans="1:29" x14ac:dyDescent="0.25">
      <c r="A7741" s="2">
        <v>43788</v>
      </c>
      <c r="B7741" s="1">
        <v>323</v>
      </c>
      <c r="C7741" s="3">
        <v>900</v>
      </c>
      <c r="D7741" s="13">
        <v>350.40113425925898</v>
      </c>
      <c r="E7741">
        <v>73.790000000000006</v>
      </c>
      <c r="F7741" s="15">
        <f t="shared" si="923"/>
        <v>18.290000000000006</v>
      </c>
      <c r="G7741">
        <v>3.52</v>
      </c>
      <c r="H7741">
        <v>7.55</v>
      </c>
      <c r="I7741">
        <v>317.3</v>
      </c>
      <c r="J7741">
        <v>-3.1240000000000001</v>
      </c>
      <c r="K7741">
        <v>99.6</v>
      </c>
      <c r="L7741">
        <v>0.21240000000000001</v>
      </c>
      <c r="M7741">
        <v>0.23200000000000001</v>
      </c>
      <c r="O7741">
        <v>15.6</v>
      </c>
      <c r="R7741">
        <v>12.64</v>
      </c>
      <c r="T7741">
        <f t="shared" si="918"/>
        <v>3230900</v>
      </c>
      <c r="U7741">
        <v>131.5</v>
      </c>
      <c r="V7741">
        <f t="shared" ref="V7741:V7804" si="924">IF(O7741&lt;1,0,ROUND(O7741,1))</f>
        <v>15.6</v>
      </c>
      <c r="W7741" t="str">
        <f t="shared" si="919"/>
        <v/>
      </c>
      <c r="X7741" t="str">
        <f t="shared" si="920"/>
        <v/>
      </c>
      <c r="Y7741" t="str">
        <f t="shared" ref="Y7741:Y7804" si="925">IF(C7741=2400,ROUND(F7741/100,3),"")</f>
        <v/>
      </c>
      <c r="AA7741" s="16">
        <f t="shared" si="921"/>
        <v>0.48299999999999998</v>
      </c>
      <c r="AB7741" s="16">
        <f t="shared" si="922"/>
        <v>2E-3</v>
      </c>
      <c r="AC7741" s="16"/>
    </row>
    <row r="7742" spans="1:29" x14ac:dyDescent="0.25">
      <c r="A7742" s="2">
        <v>43788</v>
      </c>
      <c r="B7742" s="1">
        <v>323</v>
      </c>
      <c r="C7742" s="3">
        <v>1000</v>
      </c>
      <c r="D7742" s="13">
        <v>350.44280092592601</v>
      </c>
      <c r="E7742">
        <v>73.44</v>
      </c>
      <c r="F7742" s="15">
        <f t="shared" si="923"/>
        <v>17.939999999999998</v>
      </c>
      <c r="G7742">
        <v>3.02</v>
      </c>
      <c r="H7742">
        <v>8.0500000000000007</v>
      </c>
      <c r="I7742">
        <v>311.7</v>
      </c>
      <c r="J7742">
        <v>-3.36</v>
      </c>
      <c r="K7742">
        <v>99.6</v>
      </c>
      <c r="L7742">
        <v>0.21240000000000001</v>
      </c>
      <c r="M7742">
        <v>0.23200000000000001</v>
      </c>
      <c r="O7742">
        <v>45.6</v>
      </c>
      <c r="R7742">
        <v>13.07</v>
      </c>
      <c r="T7742">
        <f t="shared" si="918"/>
        <v>3231000</v>
      </c>
      <c r="U7742">
        <v>244.8</v>
      </c>
      <c r="V7742">
        <f t="shared" si="924"/>
        <v>45.6</v>
      </c>
      <c r="W7742" t="str">
        <f t="shared" si="919"/>
        <v/>
      </c>
      <c r="X7742" t="str">
        <f t="shared" si="920"/>
        <v/>
      </c>
      <c r="Y7742" t="str">
        <f t="shared" si="925"/>
        <v/>
      </c>
      <c r="AA7742" s="16">
        <f t="shared" si="921"/>
        <v>0.47399999999999998</v>
      </c>
      <c r="AB7742" s="16">
        <f t="shared" si="922"/>
        <v>2E-3</v>
      </c>
      <c r="AC7742" s="16"/>
    </row>
    <row r="7743" spans="1:29" x14ac:dyDescent="0.25">
      <c r="A7743" s="2">
        <v>43788</v>
      </c>
      <c r="B7743" s="1">
        <v>323</v>
      </c>
      <c r="C7743" s="3">
        <v>1100</v>
      </c>
      <c r="D7743" s="13">
        <v>350.48446759259298</v>
      </c>
      <c r="E7743">
        <v>73.08</v>
      </c>
      <c r="F7743" s="15">
        <f t="shared" si="923"/>
        <v>17.579999999999998</v>
      </c>
      <c r="G7743">
        <v>2.52</v>
      </c>
      <c r="H7743">
        <v>7.05</v>
      </c>
      <c r="I7743">
        <v>301.8</v>
      </c>
      <c r="J7743">
        <v>-3.6269999999999998</v>
      </c>
      <c r="K7743">
        <v>99.5</v>
      </c>
      <c r="L7743">
        <v>0.21160000000000001</v>
      </c>
      <c r="M7743">
        <v>0.23200000000000001</v>
      </c>
      <c r="O7743">
        <v>24.4</v>
      </c>
      <c r="R7743">
        <v>13.39</v>
      </c>
      <c r="T7743">
        <f t="shared" si="918"/>
        <v>3231100</v>
      </c>
      <c r="U7743">
        <v>321.8</v>
      </c>
      <c r="V7743">
        <f t="shared" si="924"/>
        <v>24.4</v>
      </c>
      <c r="W7743" t="str">
        <f t="shared" si="919"/>
        <v/>
      </c>
      <c r="X7743" t="str">
        <f t="shared" si="920"/>
        <v/>
      </c>
      <c r="Y7743" t="str">
        <f t="shared" si="925"/>
        <v/>
      </c>
      <c r="AA7743" s="16">
        <f t="shared" si="921"/>
        <v>0.46500000000000002</v>
      </c>
      <c r="AB7743" s="16">
        <f t="shared" si="922"/>
        <v>2E-3</v>
      </c>
      <c r="AC7743" s="16"/>
    </row>
    <row r="7744" spans="1:29" x14ac:dyDescent="0.25">
      <c r="A7744" s="2">
        <v>43788</v>
      </c>
      <c r="B7744" s="1">
        <v>323</v>
      </c>
      <c r="C7744" s="3">
        <v>1200</v>
      </c>
      <c r="D7744" s="13">
        <v>350.52613425925898</v>
      </c>
      <c r="E7744">
        <v>72.73</v>
      </c>
      <c r="F7744" s="15">
        <f t="shared" si="923"/>
        <v>17.230000000000004</v>
      </c>
      <c r="G7744">
        <v>1.01</v>
      </c>
      <c r="H7744">
        <v>4.53</v>
      </c>
      <c r="I7744">
        <v>278</v>
      </c>
      <c r="J7744">
        <v>-3.7469999999999999</v>
      </c>
      <c r="K7744">
        <v>99.4</v>
      </c>
      <c r="L7744">
        <v>0.21160000000000001</v>
      </c>
      <c r="M7744">
        <v>0.23200000000000001</v>
      </c>
      <c r="O7744">
        <v>61.9</v>
      </c>
      <c r="R7744">
        <v>13.61</v>
      </c>
      <c r="T7744">
        <f t="shared" si="918"/>
        <v>3231200</v>
      </c>
      <c r="U7744">
        <v>351.2</v>
      </c>
      <c r="V7744">
        <f t="shared" si="924"/>
        <v>61.9</v>
      </c>
      <c r="W7744" t="str">
        <f t="shared" si="919"/>
        <v/>
      </c>
      <c r="X7744" t="str">
        <f t="shared" si="920"/>
        <v/>
      </c>
      <c r="Y7744" t="str">
        <f t="shared" si="925"/>
        <v/>
      </c>
      <c r="AA7744" s="16">
        <f t="shared" si="921"/>
        <v>0.46</v>
      </c>
      <c r="AB7744" s="16">
        <f t="shared" si="922"/>
        <v>3.0000000000000001E-3</v>
      </c>
      <c r="AC7744" s="16"/>
    </row>
    <row r="7745" spans="1:29" x14ac:dyDescent="0.25">
      <c r="A7745" s="2">
        <v>43788</v>
      </c>
      <c r="B7745" s="1">
        <v>323</v>
      </c>
      <c r="C7745" s="3">
        <v>1300</v>
      </c>
      <c r="D7745" s="13">
        <v>350.56780092592601</v>
      </c>
      <c r="E7745">
        <v>72.73</v>
      </c>
      <c r="F7745" s="15">
        <f t="shared" si="923"/>
        <v>17.230000000000004</v>
      </c>
      <c r="G7745">
        <v>1.01</v>
      </c>
      <c r="H7745">
        <v>4.53</v>
      </c>
      <c r="I7745">
        <v>280.8</v>
      </c>
      <c r="J7745">
        <v>-3.7770000000000001</v>
      </c>
      <c r="K7745">
        <v>99.3</v>
      </c>
      <c r="L7745">
        <v>0.21160000000000001</v>
      </c>
      <c r="M7745">
        <v>0.23130000000000001</v>
      </c>
      <c r="O7745">
        <v>88.1</v>
      </c>
      <c r="R7745">
        <v>13.39</v>
      </c>
      <c r="T7745">
        <f t="shared" si="918"/>
        <v>3231300</v>
      </c>
      <c r="U7745">
        <v>329.5</v>
      </c>
      <c r="V7745">
        <f t="shared" si="924"/>
        <v>88.1</v>
      </c>
      <c r="W7745" t="str">
        <f t="shared" si="919"/>
        <v/>
      </c>
      <c r="X7745" t="str">
        <f t="shared" si="920"/>
        <v/>
      </c>
      <c r="Y7745" t="str">
        <f t="shared" si="925"/>
        <v/>
      </c>
      <c r="AA7745" s="16">
        <f t="shared" si="921"/>
        <v>0.45800000000000002</v>
      </c>
      <c r="AB7745" s="16">
        <f t="shared" si="922"/>
        <v>3.0000000000000001E-3</v>
      </c>
      <c r="AC7745" s="16"/>
    </row>
    <row r="7746" spans="1:29" x14ac:dyDescent="0.25">
      <c r="A7746" s="2">
        <v>43788</v>
      </c>
      <c r="B7746" s="1">
        <v>323</v>
      </c>
      <c r="C7746" s="3">
        <v>1400</v>
      </c>
      <c r="D7746" s="13">
        <v>350.60946759259298</v>
      </c>
      <c r="E7746">
        <v>72.97</v>
      </c>
      <c r="F7746" s="15">
        <f t="shared" si="923"/>
        <v>17.47</v>
      </c>
      <c r="G7746">
        <v>1.51</v>
      </c>
      <c r="H7746">
        <v>5.54</v>
      </c>
      <c r="I7746">
        <v>294.8</v>
      </c>
      <c r="J7746">
        <v>-4.1369999999999996</v>
      </c>
      <c r="K7746">
        <v>99.1</v>
      </c>
      <c r="L7746">
        <v>0.21240000000000001</v>
      </c>
      <c r="M7746">
        <v>0.23130000000000001</v>
      </c>
      <c r="O7746">
        <v>125.6</v>
      </c>
      <c r="R7746">
        <v>13.39</v>
      </c>
      <c r="T7746">
        <f t="shared" si="918"/>
        <v>3231400</v>
      </c>
      <c r="U7746">
        <v>259.2</v>
      </c>
      <c r="V7746">
        <f t="shared" si="924"/>
        <v>125.6</v>
      </c>
      <c r="W7746" t="str">
        <f t="shared" si="919"/>
        <v/>
      </c>
      <c r="X7746" t="str">
        <f t="shared" si="920"/>
        <v/>
      </c>
      <c r="Y7746" t="str">
        <f t="shared" si="925"/>
        <v/>
      </c>
      <c r="AA7746" s="16">
        <f t="shared" si="921"/>
        <v>0.44500000000000001</v>
      </c>
      <c r="AB7746" s="16">
        <f t="shared" si="922"/>
        <v>4.0000000000000001E-3</v>
      </c>
      <c r="AC7746" s="16"/>
    </row>
    <row r="7747" spans="1:29" x14ac:dyDescent="0.25">
      <c r="A7747" s="2">
        <v>43788</v>
      </c>
      <c r="B7747" s="1">
        <v>323</v>
      </c>
      <c r="C7747" s="3">
        <v>1500</v>
      </c>
      <c r="D7747" s="13">
        <v>350.65113425925898</v>
      </c>
      <c r="E7747">
        <v>72.5</v>
      </c>
      <c r="F7747" s="15">
        <f t="shared" si="923"/>
        <v>17</v>
      </c>
      <c r="G7747">
        <v>1.01</v>
      </c>
      <c r="H7747">
        <v>5.54</v>
      </c>
      <c r="I7747">
        <v>286.39999999999998</v>
      </c>
      <c r="J7747">
        <v>-4.5599999999999996</v>
      </c>
      <c r="K7747">
        <v>98.9</v>
      </c>
      <c r="L7747">
        <v>0.21160000000000001</v>
      </c>
      <c r="M7747">
        <v>0.23130000000000001</v>
      </c>
      <c r="O7747">
        <v>53.1</v>
      </c>
      <c r="R7747">
        <v>13.28</v>
      </c>
      <c r="T7747">
        <f t="shared" si="918"/>
        <v>3231500</v>
      </c>
      <c r="U7747">
        <v>149.80000000000001</v>
      </c>
      <c r="V7747">
        <f t="shared" si="924"/>
        <v>53.1</v>
      </c>
      <c r="W7747" t="str">
        <f t="shared" si="919"/>
        <v/>
      </c>
      <c r="X7747" t="str">
        <f t="shared" si="920"/>
        <v/>
      </c>
      <c r="Y7747" t="str">
        <f t="shared" si="925"/>
        <v/>
      </c>
      <c r="AA7747" s="16">
        <f t="shared" si="921"/>
        <v>0.43</v>
      </c>
      <c r="AB7747" s="16">
        <f t="shared" si="922"/>
        <v>5.0000000000000001E-3</v>
      </c>
      <c r="AC7747" s="16"/>
    </row>
    <row r="7748" spans="1:29" x14ac:dyDescent="0.25">
      <c r="A7748" s="2">
        <v>43788</v>
      </c>
      <c r="B7748" s="1">
        <v>323</v>
      </c>
      <c r="C7748" s="3">
        <v>1600</v>
      </c>
      <c r="D7748" s="13">
        <v>350.69280092592601</v>
      </c>
      <c r="E7748">
        <v>71.8</v>
      </c>
      <c r="F7748" s="15">
        <f t="shared" si="923"/>
        <v>16.299999999999997</v>
      </c>
      <c r="G7748">
        <v>1.01</v>
      </c>
      <c r="H7748">
        <v>4.53</v>
      </c>
      <c r="I7748">
        <v>279.39999999999998</v>
      </c>
      <c r="J7748">
        <v>-4.8040000000000003</v>
      </c>
      <c r="K7748">
        <v>98.8</v>
      </c>
      <c r="L7748">
        <v>0.21240000000000001</v>
      </c>
      <c r="M7748">
        <v>0.23130000000000001</v>
      </c>
      <c r="O7748">
        <v>13.1</v>
      </c>
      <c r="R7748">
        <v>13.39</v>
      </c>
      <c r="T7748">
        <f t="shared" si="918"/>
        <v>3231600</v>
      </c>
      <c r="U7748">
        <v>31.3</v>
      </c>
      <c r="V7748">
        <f t="shared" si="924"/>
        <v>13.1</v>
      </c>
      <c r="W7748" t="str">
        <f t="shared" si="919"/>
        <v/>
      </c>
      <c r="X7748" t="str">
        <f t="shared" si="920"/>
        <v/>
      </c>
      <c r="Y7748" t="str">
        <f t="shared" si="925"/>
        <v/>
      </c>
      <c r="AA7748" s="16">
        <f t="shared" si="921"/>
        <v>0.42199999999999999</v>
      </c>
      <c r="AB7748" s="16">
        <f t="shared" si="922"/>
        <v>5.0000000000000001E-3</v>
      </c>
      <c r="AC7748" s="16"/>
    </row>
    <row r="7749" spans="1:29" x14ac:dyDescent="0.25">
      <c r="A7749" s="2">
        <v>43788</v>
      </c>
      <c r="B7749" s="1">
        <v>323</v>
      </c>
      <c r="C7749" s="3">
        <v>1700</v>
      </c>
      <c r="D7749" s="13">
        <v>350.73446759259298</v>
      </c>
      <c r="E7749">
        <v>71.680000000000007</v>
      </c>
      <c r="F7749" s="15">
        <f t="shared" si="923"/>
        <v>16.180000000000007</v>
      </c>
      <c r="G7749">
        <v>1.01</v>
      </c>
      <c r="H7749">
        <v>5.54</v>
      </c>
      <c r="I7749">
        <v>279.39999999999998</v>
      </c>
      <c r="J7749">
        <v>-5.1100000000000003</v>
      </c>
      <c r="K7749">
        <v>98.8</v>
      </c>
      <c r="L7749">
        <v>0.21160000000000001</v>
      </c>
      <c r="M7749">
        <v>0.23130000000000001</v>
      </c>
      <c r="O7749">
        <v>0.6</v>
      </c>
      <c r="R7749">
        <v>13.18</v>
      </c>
      <c r="T7749">
        <f t="shared" ref="T7749:T7812" si="926">B7749*10000+C7749</f>
        <v>3231700</v>
      </c>
      <c r="U7749">
        <v>0</v>
      </c>
      <c r="V7749">
        <f t="shared" si="924"/>
        <v>0</v>
      </c>
      <c r="W7749" t="str">
        <f t="shared" ref="W7749:W7812" si="927">IF(C7749=2400,ROUND(L7749,3),"")</f>
        <v/>
      </c>
      <c r="X7749" t="str">
        <f t="shared" ref="X7749:X7812" si="928">IF(C7749=2400,ROUND(M7749,3),"")</f>
        <v/>
      </c>
      <c r="Y7749" t="str">
        <f t="shared" si="925"/>
        <v/>
      </c>
      <c r="AA7749" s="16">
        <f t="shared" ref="AA7749:AA7812" si="929">ROUND((0.6105*(EXP((17.273*J7749)/(J7749+237.3))))*K7749/100,3)</f>
        <v>0.41199999999999998</v>
      </c>
      <c r="AB7749" s="16">
        <f t="shared" ref="AB7749:AB7812" si="930">ROUND(AA7749/K7749*(100-K7749),3)</f>
        <v>5.0000000000000001E-3</v>
      </c>
      <c r="AC7749" s="16"/>
    </row>
    <row r="7750" spans="1:29" x14ac:dyDescent="0.25">
      <c r="A7750" s="2">
        <v>43788</v>
      </c>
      <c r="B7750" s="1">
        <v>323</v>
      </c>
      <c r="C7750" s="3">
        <v>1800</v>
      </c>
      <c r="D7750" s="13">
        <v>350.77613425925898</v>
      </c>
      <c r="E7750">
        <v>71.56</v>
      </c>
      <c r="F7750" s="15">
        <f t="shared" si="923"/>
        <v>16.060000000000002</v>
      </c>
      <c r="G7750">
        <v>0.5</v>
      </c>
      <c r="H7750">
        <v>4.03</v>
      </c>
      <c r="I7750">
        <v>266.7</v>
      </c>
      <c r="J7750">
        <v>-5.141</v>
      </c>
      <c r="K7750">
        <v>98.7</v>
      </c>
      <c r="L7750">
        <v>0.21160000000000001</v>
      </c>
      <c r="M7750">
        <v>0.23130000000000001</v>
      </c>
      <c r="O7750">
        <v>0.6</v>
      </c>
      <c r="R7750">
        <v>12.96</v>
      </c>
      <c r="T7750">
        <f t="shared" si="926"/>
        <v>3231800</v>
      </c>
      <c r="U7750">
        <v>0</v>
      </c>
      <c r="V7750">
        <f t="shared" si="924"/>
        <v>0</v>
      </c>
      <c r="W7750" t="str">
        <f t="shared" si="927"/>
        <v/>
      </c>
      <c r="X7750" t="str">
        <f t="shared" si="928"/>
        <v/>
      </c>
      <c r="Y7750" t="str">
        <f t="shared" si="925"/>
        <v/>
      </c>
      <c r="AA7750" s="16">
        <f t="shared" si="929"/>
        <v>0.41099999999999998</v>
      </c>
      <c r="AB7750" s="16">
        <f t="shared" si="930"/>
        <v>5.0000000000000001E-3</v>
      </c>
      <c r="AC7750" s="16"/>
    </row>
    <row r="7751" spans="1:29" x14ac:dyDescent="0.25">
      <c r="A7751" s="2">
        <v>43788</v>
      </c>
      <c r="B7751" s="1">
        <v>323</v>
      </c>
      <c r="C7751" s="3">
        <v>1900</v>
      </c>
      <c r="D7751" s="13">
        <v>350.81780092592601</v>
      </c>
      <c r="E7751">
        <v>70.98</v>
      </c>
      <c r="F7751" s="15">
        <f t="shared" si="923"/>
        <v>15.480000000000004</v>
      </c>
      <c r="G7751">
        <v>0.5</v>
      </c>
      <c r="H7751">
        <v>3.52</v>
      </c>
      <c r="I7751">
        <v>266.7</v>
      </c>
      <c r="J7751">
        <v>-5.48</v>
      </c>
      <c r="K7751">
        <v>98.5</v>
      </c>
      <c r="L7751">
        <v>0.21160000000000001</v>
      </c>
      <c r="M7751">
        <v>0.23050000000000001</v>
      </c>
      <c r="O7751">
        <v>0.6</v>
      </c>
      <c r="R7751">
        <v>12.86</v>
      </c>
      <c r="T7751">
        <f t="shared" si="926"/>
        <v>3231900</v>
      </c>
      <c r="U7751">
        <v>0</v>
      </c>
      <c r="V7751">
        <f t="shared" si="924"/>
        <v>0</v>
      </c>
      <c r="W7751" t="str">
        <f t="shared" si="927"/>
        <v/>
      </c>
      <c r="X7751" t="str">
        <f t="shared" si="928"/>
        <v/>
      </c>
      <c r="Y7751" t="str">
        <f t="shared" si="925"/>
        <v/>
      </c>
      <c r="AA7751" s="16">
        <f t="shared" si="929"/>
        <v>0.4</v>
      </c>
      <c r="AB7751" s="16">
        <f t="shared" si="930"/>
        <v>6.0000000000000001E-3</v>
      </c>
      <c r="AC7751" s="16"/>
    </row>
    <row r="7752" spans="1:29" x14ac:dyDescent="0.25">
      <c r="A7752" s="2">
        <v>43788</v>
      </c>
      <c r="B7752" s="1">
        <v>323</v>
      </c>
      <c r="C7752" s="3">
        <v>2000</v>
      </c>
      <c r="D7752" s="13">
        <v>350.85946759259298</v>
      </c>
      <c r="E7752">
        <v>71.680000000000007</v>
      </c>
      <c r="F7752" s="15">
        <f t="shared" si="923"/>
        <v>16.180000000000007</v>
      </c>
      <c r="G7752">
        <v>0.5</v>
      </c>
      <c r="H7752">
        <v>5.03</v>
      </c>
      <c r="I7752">
        <v>296.2</v>
      </c>
      <c r="J7752">
        <v>-5.4180000000000001</v>
      </c>
      <c r="K7752">
        <v>98.5</v>
      </c>
      <c r="L7752">
        <v>0.21160000000000001</v>
      </c>
      <c r="M7752">
        <v>0.23050000000000001</v>
      </c>
      <c r="O7752">
        <v>0.6</v>
      </c>
      <c r="R7752">
        <v>12.75</v>
      </c>
      <c r="T7752">
        <f t="shared" si="926"/>
        <v>3232000</v>
      </c>
      <c r="U7752">
        <v>0</v>
      </c>
      <c r="V7752">
        <f t="shared" si="924"/>
        <v>0</v>
      </c>
      <c r="W7752" t="str">
        <f t="shared" si="927"/>
        <v/>
      </c>
      <c r="X7752" t="str">
        <f t="shared" si="928"/>
        <v/>
      </c>
      <c r="Y7752" t="str">
        <f t="shared" si="925"/>
        <v/>
      </c>
      <c r="AA7752" s="16">
        <f t="shared" si="929"/>
        <v>0.40200000000000002</v>
      </c>
      <c r="AB7752" s="16">
        <f t="shared" si="930"/>
        <v>6.0000000000000001E-3</v>
      </c>
      <c r="AC7752" s="16"/>
    </row>
    <row r="7753" spans="1:29" x14ac:dyDescent="0.25">
      <c r="A7753" s="2">
        <v>43788</v>
      </c>
      <c r="B7753" s="1">
        <v>323</v>
      </c>
      <c r="C7753" s="3">
        <v>2100</v>
      </c>
      <c r="D7753" s="13">
        <v>350.90113425925898</v>
      </c>
      <c r="E7753">
        <v>71.8</v>
      </c>
      <c r="F7753" s="15">
        <f t="shared" si="923"/>
        <v>16.299999999999997</v>
      </c>
      <c r="G7753">
        <v>0.5</v>
      </c>
      <c r="H7753">
        <v>5.03</v>
      </c>
      <c r="I7753">
        <v>303.2</v>
      </c>
      <c r="J7753">
        <v>-6.0730000000000004</v>
      </c>
      <c r="K7753">
        <v>98.4</v>
      </c>
      <c r="L7753">
        <v>0.21160000000000001</v>
      </c>
      <c r="M7753">
        <v>0.23050000000000001</v>
      </c>
      <c r="O7753">
        <v>0.6</v>
      </c>
      <c r="R7753">
        <v>12.75</v>
      </c>
      <c r="T7753">
        <f t="shared" si="926"/>
        <v>3232100</v>
      </c>
      <c r="U7753">
        <v>0</v>
      </c>
      <c r="V7753">
        <f t="shared" si="924"/>
        <v>0</v>
      </c>
      <c r="W7753" t="str">
        <f t="shared" si="927"/>
        <v/>
      </c>
      <c r="X7753" t="str">
        <f t="shared" si="928"/>
        <v/>
      </c>
      <c r="Y7753" t="str">
        <f t="shared" si="925"/>
        <v/>
      </c>
      <c r="AA7753" s="16">
        <f t="shared" si="929"/>
        <v>0.38200000000000001</v>
      </c>
      <c r="AB7753" s="16">
        <f t="shared" si="930"/>
        <v>6.0000000000000001E-3</v>
      </c>
      <c r="AC7753" s="16"/>
    </row>
    <row r="7754" spans="1:29" x14ac:dyDescent="0.25">
      <c r="A7754" s="2">
        <v>43788</v>
      </c>
      <c r="B7754" s="1">
        <v>323</v>
      </c>
      <c r="C7754" s="3">
        <v>2200</v>
      </c>
      <c r="D7754" s="13">
        <v>350.94280092592601</v>
      </c>
      <c r="E7754">
        <v>71.099999999999994</v>
      </c>
      <c r="F7754" s="15">
        <f t="shared" ref="F7754:F7817" si="931">IF(E7754&gt;F$2,E7754-F$2,0)</f>
        <v>15.599999999999994</v>
      </c>
      <c r="G7754">
        <v>0.5</v>
      </c>
      <c r="H7754">
        <v>3.52</v>
      </c>
      <c r="I7754">
        <v>313.10000000000002</v>
      </c>
      <c r="J7754">
        <v>-6.1680000000000001</v>
      </c>
      <c r="K7754">
        <v>98.2</v>
      </c>
      <c r="L7754">
        <v>0.21160000000000001</v>
      </c>
      <c r="M7754">
        <v>0.2298</v>
      </c>
      <c r="O7754">
        <v>0.6</v>
      </c>
      <c r="R7754">
        <v>12.64</v>
      </c>
      <c r="T7754">
        <f t="shared" si="926"/>
        <v>3232200</v>
      </c>
      <c r="U7754">
        <v>0</v>
      </c>
      <c r="V7754">
        <f t="shared" si="924"/>
        <v>0</v>
      </c>
      <c r="W7754" t="str">
        <f t="shared" si="927"/>
        <v/>
      </c>
      <c r="X7754" t="str">
        <f t="shared" si="928"/>
        <v/>
      </c>
      <c r="Y7754" t="str">
        <f t="shared" si="925"/>
        <v/>
      </c>
      <c r="AA7754" s="16">
        <f t="shared" si="929"/>
        <v>0.378</v>
      </c>
      <c r="AB7754" s="16">
        <f t="shared" si="930"/>
        <v>7.0000000000000001E-3</v>
      </c>
      <c r="AC7754" s="16"/>
    </row>
    <row r="7755" spans="1:29" x14ac:dyDescent="0.25">
      <c r="A7755" s="2">
        <v>43788</v>
      </c>
      <c r="B7755" s="1">
        <v>323</v>
      </c>
      <c r="C7755" s="3">
        <v>2300</v>
      </c>
      <c r="D7755" s="13">
        <v>350.98446759259298</v>
      </c>
      <c r="E7755">
        <v>71.33</v>
      </c>
      <c r="F7755" s="15">
        <f t="shared" si="931"/>
        <v>15.829999999999998</v>
      </c>
      <c r="G7755">
        <v>1.01</v>
      </c>
      <c r="H7755">
        <v>3.52</v>
      </c>
      <c r="I7755">
        <v>314.5</v>
      </c>
      <c r="J7755">
        <v>-6.4829999999999997</v>
      </c>
      <c r="K7755">
        <v>98.1</v>
      </c>
      <c r="L7755">
        <v>0.21160000000000001</v>
      </c>
      <c r="M7755">
        <v>0.2298</v>
      </c>
      <c r="O7755">
        <v>0.6</v>
      </c>
      <c r="R7755">
        <v>12.53</v>
      </c>
      <c r="T7755">
        <f t="shared" si="926"/>
        <v>3232300</v>
      </c>
      <c r="U7755">
        <v>0</v>
      </c>
      <c r="V7755">
        <f t="shared" si="924"/>
        <v>0</v>
      </c>
      <c r="W7755" t="str">
        <f t="shared" si="927"/>
        <v/>
      </c>
      <c r="X7755" t="str">
        <f t="shared" si="928"/>
        <v/>
      </c>
      <c r="Y7755" t="str">
        <f t="shared" si="925"/>
        <v/>
      </c>
      <c r="AA7755" s="16">
        <f t="shared" si="929"/>
        <v>0.36899999999999999</v>
      </c>
      <c r="AB7755" s="16">
        <f t="shared" si="930"/>
        <v>7.0000000000000001E-3</v>
      </c>
      <c r="AC7755" s="16"/>
    </row>
    <row r="7756" spans="1:29" x14ac:dyDescent="0.25">
      <c r="A7756" s="2">
        <v>43788</v>
      </c>
      <c r="B7756" s="1">
        <v>323</v>
      </c>
      <c r="C7756" s="3">
        <v>2400</v>
      </c>
      <c r="D7756" s="13">
        <v>351.02613425925898</v>
      </c>
      <c r="E7756">
        <v>70.75</v>
      </c>
      <c r="F7756" s="15">
        <f t="shared" si="931"/>
        <v>15.25</v>
      </c>
      <c r="G7756">
        <v>0.5</v>
      </c>
      <c r="H7756">
        <v>4.03</v>
      </c>
      <c r="I7756">
        <v>318.7</v>
      </c>
      <c r="J7756">
        <v>-6.452</v>
      </c>
      <c r="K7756">
        <v>98</v>
      </c>
      <c r="L7756">
        <v>0.21160000000000001</v>
      </c>
      <c r="M7756">
        <v>0.2298</v>
      </c>
      <c r="O7756">
        <v>0.6</v>
      </c>
      <c r="R7756">
        <v>12.53</v>
      </c>
      <c r="T7756">
        <f t="shared" si="926"/>
        <v>3232400</v>
      </c>
      <c r="U7756">
        <v>0</v>
      </c>
      <c r="V7756">
        <f t="shared" si="924"/>
        <v>0</v>
      </c>
      <c r="W7756">
        <f t="shared" si="927"/>
        <v>0.21199999999999999</v>
      </c>
      <c r="X7756">
        <f t="shared" si="928"/>
        <v>0.23</v>
      </c>
      <c r="Y7756">
        <f t="shared" si="925"/>
        <v>0.153</v>
      </c>
      <c r="AA7756" s="16">
        <f t="shared" si="929"/>
        <v>0.36899999999999999</v>
      </c>
      <c r="AB7756" s="16">
        <f t="shared" si="930"/>
        <v>8.0000000000000002E-3</v>
      </c>
      <c r="AC7756" s="16"/>
    </row>
    <row r="7757" spans="1:29" x14ac:dyDescent="0.25">
      <c r="A7757" s="2">
        <v>43789</v>
      </c>
      <c r="B7757" s="1">
        <v>324</v>
      </c>
      <c r="C7757" s="3">
        <v>100</v>
      </c>
      <c r="D7757" s="13">
        <v>351.06780092592601</v>
      </c>
      <c r="E7757">
        <v>70.510000000000005</v>
      </c>
      <c r="F7757" s="15">
        <f t="shared" si="931"/>
        <v>15.010000000000005</v>
      </c>
      <c r="G7757">
        <v>1.01</v>
      </c>
      <c r="H7757">
        <v>3.52</v>
      </c>
      <c r="I7757">
        <v>306.10000000000002</v>
      </c>
      <c r="J7757">
        <v>-6.61</v>
      </c>
      <c r="K7757">
        <v>98</v>
      </c>
      <c r="L7757">
        <v>0.21160000000000001</v>
      </c>
      <c r="M7757">
        <v>0.2298</v>
      </c>
      <c r="O7757">
        <v>0.6</v>
      </c>
      <c r="R7757">
        <v>12.53</v>
      </c>
      <c r="T7757">
        <f t="shared" si="926"/>
        <v>3240100</v>
      </c>
      <c r="U7757">
        <v>0</v>
      </c>
      <c r="V7757">
        <f t="shared" si="924"/>
        <v>0</v>
      </c>
      <c r="W7757" t="str">
        <f t="shared" si="927"/>
        <v/>
      </c>
      <c r="X7757" t="str">
        <f t="shared" si="928"/>
        <v/>
      </c>
      <c r="Y7757" t="str">
        <f t="shared" si="925"/>
        <v/>
      </c>
      <c r="AA7757" s="16">
        <f t="shared" si="929"/>
        <v>0.36499999999999999</v>
      </c>
      <c r="AB7757" s="16">
        <f t="shared" si="930"/>
        <v>7.0000000000000001E-3</v>
      </c>
      <c r="AC7757" s="16"/>
    </row>
    <row r="7758" spans="1:29" x14ac:dyDescent="0.25">
      <c r="A7758" s="2">
        <v>43789</v>
      </c>
      <c r="B7758" s="1">
        <v>324</v>
      </c>
      <c r="C7758" s="3">
        <v>200</v>
      </c>
      <c r="D7758" s="13">
        <v>351.10946759259298</v>
      </c>
      <c r="E7758">
        <v>72.150000000000006</v>
      </c>
      <c r="F7758" s="15">
        <f t="shared" si="931"/>
        <v>16.650000000000006</v>
      </c>
      <c r="G7758">
        <v>1.51</v>
      </c>
      <c r="H7758">
        <v>4.03</v>
      </c>
      <c r="I7758">
        <v>315.89999999999998</v>
      </c>
      <c r="J7758">
        <v>-6.7380000000000004</v>
      </c>
      <c r="K7758">
        <v>97.9</v>
      </c>
      <c r="L7758">
        <v>0.21160000000000001</v>
      </c>
      <c r="M7758">
        <v>0.2298</v>
      </c>
      <c r="O7758">
        <v>0.6</v>
      </c>
      <c r="R7758">
        <v>12.53</v>
      </c>
      <c r="T7758">
        <f t="shared" si="926"/>
        <v>3240200</v>
      </c>
      <c r="U7758">
        <v>0</v>
      </c>
      <c r="V7758">
        <f t="shared" si="924"/>
        <v>0</v>
      </c>
      <c r="W7758" t="str">
        <f t="shared" si="927"/>
        <v/>
      </c>
      <c r="X7758" t="str">
        <f t="shared" si="928"/>
        <v/>
      </c>
      <c r="Y7758" t="str">
        <f t="shared" si="925"/>
        <v/>
      </c>
      <c r="AA7758" s="16">
        <f t="shared" si="929"/>
        <v>0.36099999999999999</v>
      </c>
      <c r="AB7758" s="16">
        <f t="shared" si="930"/>
        <v>8.0000000000000002E-3</v>
      </c>
      <c r="AC7758" s="16"/>
    </row>
    <row r="7759" spans="1:29" x14ac:dyDescent="0.25">
      <c r="A7759" s="2">
        <v>43789</v>
      </c>
      <c r="B7759" s="1">
        <v>324</v>
      </c>
      <c r="C7759" s="3">
        <v>300</v>
      </c>
      <c r="D7759" s="13">
        <v>351.15113425925898</v>
      </c>
      <c r="E7759">
        <v>72.03</v>
      </c>
      <c r="F7759" s="15">
        <f t="shared" si="931"/>
        <v>16.53</v>
      </c>
      <c r="G7759">
        <v>1.51</v>
      </c>
      <c r="H7759">
        <v>4.53</v>
      </c>
      <c r="I7759">
        <v>325.7</v>
      </c>
      <c r="J7759">
        <v>-7.1550000000000002</v>
      </c>
      <c r="K7759">
        <v>97.8</v>
      </c>
      <c r="L7759">
        <v>0.21160000000000001</v>
      </c>
      <c r="M7759">
        <v>0.2291</v>
      </c>
      <c r="O7759">
        <v>0.6</v>
      </c>
      <c r="R7759">
        <v>12.53</v>
      </c>
      <c r="T7759">
        <f t="shared" si="926"/>
        <v>3240300</v>
      </c>
      <c r="U7759">
        <v>0</v>
      </c>
      <c r="V7759">
        <f t="shared" si="924"/>
        <v>0</v>
      </c>
      <c r="W7759" t="str">
        <f t="shared" si="927"/>
        <v/>
      </c>
      <c r="X7759" t="str">
        <f t="shared" si="928"/>
        <v/>
      </c>
      <c r="Y7759" t="str">
        <f t="shared" si="925"/>
        <v/>
      </c>
      <c r="AA7759" s="16">
        <f t="shared" si="929"/>
        <v>0.34899999999999998</v>
      </c>
      <c r="AB7759" s="16">
        <f t="shared" si="930"/>
        <v>8.0000000000000002E-3</v>
      </c>
      <c r="AC7759" s="16"/>
    </row>
    <row r="7760" spans="1:29" x14ac:dyDescent="0.25">
      <c r="A7760" s="2">
        <v>43789</v>
      </c>
      <c r="B7760" s="1">
        <v>324</v>
      </c>
      <c r="C7760" s="3">
        <v>400</v>
      </c>
      <c r="D7760" s="13">
        <v>351.19280092592601</v>
      </c>
      <c r="E7760">
        <v>71.8</v>
      </c>
      <c r="F7760" s="15">
        <f t="shared" si="931"/>
        <v>16.299999999999997</v>
      </c>
      <c r="G7760">
        <v>1.01</v>
      </c>
      <c r="H7760">
        <v>4.03</v>
      </c>
      <c r="I7760">
        <v>327.10000000000002</v>
      </c>
      <c r="J7760">
        <v>-7.8040000000000003</v>
      </c>
      <c r="K7760">
        <v>97.5</v>
      </c>
      <c r="L7760">
        <v>0.21160000000000001</v>
      </c>
      <c r="M7760">
        <v>0.2291</v>
      </c>
      <c r="O7760">
        <v>0.6</v>
      </c>
      <c r="R7760">
        <v>12.43</v>
      </c>
      <c r="T7760">
        <f t="shared" si="926"/>
        <v>3240400</v>
      </c>
      <c r="U7760">
        <v>0</v>
      </c>
      <c r="V7760">
        <f t="shared" si="924"/>
        <v>0</v>
      </c>
      <c r="W7760" t="str">
        <f t="shared" si="927"/>
        <v/>
      </c>
      <c r="X7760" t="str">
        <f t="shared" si="928"/>
        <v/>
      </c>
      <c r="Y7760" t="str">
        <f t="shared" si="925"/>
        <v/>
      </c>
      <c r="AA7760" s="16">
        <f t="shared" si="929"/>
        <v>0.33100000000000002</v>
      </c>
      <c r="AB7760" s="16">
        <f t="shared" si="930"/>
        <v>8.0000000000000002E-3</v>
      </c>
      <c r="AC7760" s="16"/>
    </row>
    <row r="7761" spans="1:29" x14ac:dyDescent="0.25">
      <c r="A7761" s="2">
        <v>43789</v>
      </c>
      <c r="B7761" s="1">
        <v>324</v>
      </c>
      <c r="C7761" s="3">
        <v>500</v>
      </c>
      <c r="D7761" s="13">
        <v>351.23446759259298</v>
      </c>
      <c r="E7761">
        <v>71.92</v>
      </c>
      <c r="F7761" s="15">
        <f t="shared" si="931"/>
        <v>16.420000000000002</v>
      </c>
      <c r="G7761">
        <v>1.01</v>
      </c>
      <c r="H7761">
        <v>4.03</v>
      </c>
      <c r="I7761">
        <v>328.5</v>
      </c>
      <c r="J7761">
        <v>-8.0329999999999995</v>
      </c>
      <c r="K7761">
        <v>97.4</v>
      </c>
      <c r="L7761">
        <v>0.21160000000000001</v>
      </c>
      <c r="M7761">
        <v>0.2291</v>
      </c>
      <c r="O7761">
        <v>0.6</v>
      </c>
      <c r="R7761">
        <v>12.53</v>
      </c>
      <c r="T7761">
        <f t="shared" si="926"/>
        <v>3240500</v>
      </c>
      <c r="U7761">
        <v>0</v>
      </c>
      <c r="V7761">
        <f t="shared" si="924"/>
        <v>0</v>
      </c>
      <c r="W7761" t="str">
        <f t="shared" si="927"/>
        <v/>
      </c>
      <c r="X7761" t="str">
        <f t="shared" si="928"/>
        <v/>
      </c>
      <c r="Y7761" t="str">
        <f t="shared" si="925"/>
        <v/>
      </c>
      <c r="AA7761" s="16">
        <f t="shared" si="929"/>
        <v>0.32500000000000001</v>
      </c>
      <c r="AB7761" s="16">
        <f t="shared" si="930"/>
        <v>8.9999999999999993E-3</v>
      </c>
      <c r="AC7761" s="16"/>
    </row>
    <row r="7762" spans="1:29" x14ac:dyDescent="0.25">
      <c r="A7762" s="2">
        <v>43789</v>
      </c>
      <c r="B7762" s="1">
        <v>324</v>
      </c>
      <c r="C7762" s="3">
        <v>600</v>
      </c>
      <c r="D7762" s="13">
        <v>351.27613425925898</v>
      </c>
      <c r="E7762">
        <v>71.33</v>
      </c>
      <c r="F7762" s="15">
        <f t="shared" si="931"/>
        <v>15.829999999999998</v>
      </c>
      <c r="G7762">
        <v>1.01</v>
      </c>
      <c r="H7762">
        <v>4.53</v>
      </c>
      <c r="I7762">
        <v>332.7</v>
      </c>
      <c r="J7762">
        <v>-8.1649999999999991</v>
      </c>
      <c r="K7762">
        <v>97.2</v>
      </c>
      <c r="L7762">
        <v>0.21160000000000001</v>
      </c>
      <c r="M7762">
        <v>0.2291</v>
      </c>
      <c r="O7762">
        <v>0.6</v>
      </c>
      <c r="R7762">
        <v>12.43</v>
      </c>
      <c r="T7762">
        <f t="shared" si="926"/>
        <v>3240600</v>
      </c>
      <c r="U7762">
        <v>0</v>
      </c>
      <c r="V7762">
        <f t="shared" si="924"/>
        <v>0</v>
      </c>
      <c r="W7762" t="str">
        <f t="shared" si="927"/>
        <v/>
      </c>
      <c r="X7762" t="str">
        <f t="shared" si="928"/>
        <v/>
      </c>
      <c r="Y7762" t="str">
        <f t="shared" si="925"/>
        <v/>
      </c>
      <c r="AA7762" s="16">
        <f t="shared" si="929"/>
        <v>0.32100000000000001</v>
      </c>
      <c r="AB7762" s="16">
        <f t="shared" si="930"/>
        <v>8.9999999999999993E-3</v>
      </c>
      <c r="AC7762" s="16"/>
    </row>
    <row r="7763" spans="1:29" x14ac:dyDescent="0.25">
      <c r="A7763" s="2">
        <v>43789</v>
      </c>
      <c r="B7763" s="1">
        <v>324</v>
      </c>
      <c r="C7763" s="3">
        <v>700</v>
      </c>
      <c r="D7763" s="13">
        <v>351.31780092592601</v>
      </c>
      <c r="E7763">
        <v>71.33</v>
      </c>
      <c r="F7763" s="15">
        <f t="shared" si="931"/>
        <v>15.829999999999998</v>
      </c>
      <c r="G7763">
        <v>1.01</v>
      </c>
      <c r="H7763">
        <v>3.52</v>
      </c>
      <c r="I7763">
        <v>341.2</v>
      </c>
      <c r="J7763">
        <v>-8.2639999999999993</v>
      </c>
      <c r="K7763">
        <v>97.3</v>
      </c>
      <c r="L7763">
        <v>0.2109</v>
      </c>
      <c r="M7763">
        <v>0.22839999999999999</v>
      </c>
      <c r="O7763">
        <v>0.6</v>
      </c>
      <c r="R7763">
        <v>12.43</v>
      </c>
      <c r="T7763">
        <f t="shared" si="926"/>
        <v>3240700</v>
      </c>
      <c r="U7763">
        <v>0</v>
      </c>
      <c r="V7763">
        <f t="shared" si="924"/>
        <v>0</v>
      </c>
      <c r="W7763" t="str">
        <f t="shared" si="927"/>
        <v/>
      </c>
      <c r="X7763" t="str">
        <f t="shared" si="928"/>
        <v/>
      </c>
      <c r="Y7763" t="str">
        <f t="shared" si="925"/>
        <v/>
      </c>
      <c r="AA7763" s="16">
        <f t="shared" si="929"/>
        <v>0.31900000000000001</v>
      </c>
      <c r="AB7763" s="16">
        <f t="shared" si="930"/>
        <v>8.9999999999999993E-3</v>
      </c>
      <c r="AC7763" s="16"/>
    </row>
    <row r="7764" spans="1:29" x14ac:dyDescent="0.25">
      <c r="A7764" s="2">
        <v>43789</v>
      </c>
      <c r="B7764" s="1">
        <v>324</v>
      </c>
      <c r="C7764" s="3">
        <v>800</v>
      </c>
      <c r="D7764" s="13">
        <v>351.35946759259298</v>
      </c>
      <c r="E7764">
        <v>70.510000000000005</v>
      </c>
      <c r="F7764" s="15">
        <f t="shared" si="931"/>
        <v>15.010000000000005</v>
      </c>
      <c r="G7764">
        <v>1.51</v>
      </c>
      <c r="H7764">
        <v>3.52</v>
      </c>
      <c r="I7764">
        <v>329.9</v>
      </c>
      <c r="J7764">
        <v>-8.3309999999999995</v>
      </c>
      <c r="K7764">
        <v>97.1</v>
      </c>
      <c r="L7764">
        <v>0.2109</v>
      </c>
      <c r="M7764">
        <v>0.22839999999999999</v>
      </c>
      <c r="O7764">
        <v>10.6</v>
      </c>
      <c r="R7764">
        <v>12.53</v>
      </c>
      <c r="T7764">
        <f t="shared" si="926"/>
        <v>3240800</v>
      </c>
      <c r="U7764">
        <v>17.8</v>
      </c>
      <c r="V7764">
        <f t="shared" si="924"/>
        <v>10.6</v>
      </c>
      <c r="W7764" t="str">
        <f t="shared" si="927"/>
        <v/>
      </c>
      <c r="X7764" t="str">
        <f t="shared" si="928"/>
        <v/>
      </c>
      <c r="Y7764" t="str">
        <f t="shared" si="925"/>
        <v/>
      </c>
      <c r="AA7764" s="16">
        <f t="shared" si="929"/>
        <v>0.316</v>
      </c>
      <c r="AB7764" s="16">
        <f t="shared" si="930"/>
        <v>8.9999999999999993E-3</v>
      </c>
      <c r="AC7764" s="16"/>
    </row>
    <row r="7765" spans="1:29" x14ac:dyDescent="0.25">
      <c r="A7765" s="2">
        <v>43789</v>
      </c>
      <c r="B7765" s="1">
        <v>324</v>
      </c>
      <c r="C7765" s="3">
        <v>900</v>
      </c>
      <c r="D7765" s="13">
        <v>351.40113425925898</v>
      </c>
      <c r="E7765">
        <v>70.86</v>
      </c>
      <c r="F7765" s="15">
        <f t="shared" si="931"/>
        <v>15.36</v>
      </c>
      <c r="G7765">
        <v>1.51</v>
      </c>
      <c r="H7765">
        <v>4.53</v>
      </c>
      <c r="I7765">
        <v>335.5</v>
      </c>
      <c r="J7765">
        <v>-7.1219999999999999</v>
      </c>
      <c r="K7765">
        <v>96.8</v>
      </c>
      <c r="L7765">
        <v>0.2109</v>
      </c>
      <c r="M7765">
        <v>0.22839999999999999</v>
      </c>
      <c r="O7765">
        <v>174.4</v>
      </c>
      <c r="R7765">
        <v>13.5</v>
      </c>
      <c r="T7765">
        <f t="shared" si="926"/>
        <v>3240900</v>
      </c>
      <c r="U7765">
        <v>128</v>
      </c>
      <c r="V7765">
        <f t="shared" si="924"/>
        <v>174.4</v>
      </c>
      <c r="W7765" t="str">
        <f t="shared" si="927"/>
        <v/>
      </c>
      <c r="X7765" t="str">
        <f t="shared" si="928"/>
        <v/>
      </c>
      <c r="Y7765" t="str">
        <f t="shared" si="925"/>
        <v/>
      </c>
      <c r="AA7765" s="16">
        <f t="shared" si="929"/>
        <v>0.34599999999999997</v>
      </c>
      <c r="AB7765" s="16">
        <f t="shared" si="930"/>
        <v>1.0999999999999999E-2</v>
      </c>
      <c r="AC7765" s="16"/>
    </row>
    <row r="7766" spans="1:29" x14ac:dyDescent="0.25">
      <c r="A7766" s="2">
        <v>43789</v>
      </c>
      <c r="B7766" s="1">
        <v>324</v>
      </c>
      <c r="C7766" s="3">
        <v>1000</v>
      </c>
      <c r="D7766" s="13">
        <v>351.44280092592601</v>
      </c>
      <c r="E7766">
        <v>71.209999999999994</v>
      </c>
      <c r="F7766" s="15">
        <f t="shared" si="931"/>
        <v>15.709999999999994</v>
      </c>
      <c r="G7766">
        <v>1.01</v>
      </c>
      <c r="H7766">
        <v>4.03</v>
      </c>
      <c r="I7766">
        <v>346.8</v>
      </c>
      <c r="J7766">
        <v>-4.7430000000000003</v>
      </c>
      <c r="K7766">
        <v>96.8</v>
      </c>
      <c r="L7766">
        <v>0.2109</v>
      </c>
      <c r="M7766">
        <v>0.22839999999999999</v>
      </c>
      <c r="O7766">
        <v>288.10000000000002</v>
      </c>
      <c r="R7766">
        <v>13.39</v>
      </c>
      <c r="T7766">
        <f t="shared" si="926"/>
        <v>3241000</v>
      </c>
      <c r="U7766">
        <v>240.8</v>
      </c>
      <c r="V7766">
        <f t="shared" si="924"/>
        <v>288.10000000000002</v>
      </c>
      <c r="W7766" t="str">
        <f t="shared" si="927"/>
        <v/>
      </c>
      <c r="X7766" t="str">
        <f t="shared" si="928"/>
        <v/>
      </c>
      <c r="Y7766" t="str">
        <f t="shared" si="925"/>
        <v/>
      </c>
      <c r="AA7766" s="16">
        <f t="shared" si="929"/>
        <v>0.41499999999999998</v>
      </c>
      <c r="AB7766" s="16">
        <f t="shared" si="930"/>
        <v>1.4E-2</v>
      </c>
      <c r="AC7766" s="16"/>
    </row>
    <row r="7767" spans="1:29" x14ac:dyDescent="0.25">
      <c r="A7767" s="2">
        <v>43789</v>
      </c>
      <c r="B7767" s="1">
        <v>324</v>
      </c>
      <c r="C7767" s="3">
        <v>1100</v>
      </c>
      <c r="D7767" s="13">
        <v>351.48446759259298</v>
      </c>
      <c r="E7767">
        <v>70.86</v>
      </c>
      <c r="F7767" s="15">
        <f t="shared" si="931"/>
        <v>15.36</v>
      </c>
      <c r="G7767">
        <v>0</v>
      </c>
      <c r="H7767">
        <v>2.52</v>
      </c>
      <c r="I7767">
        <v>352.4</v>
      </c>
      <c r="J7767">
        <v>-3.4790000000000001</v>
      </c>
      <c r="K7767">
        <v>97.2</v>
      </c>
      <c r="L7767">
        <v>0.2102</v>
      </c>
      <c r="M7767">
        <v>0.2291</v>
      </c>
      <c r="O7767">
        <v>376.9</v>
      </c>
      <c r="R7767">
        <v>13.28</v>
      </c>
      <c r="T7767">
        <f t="shared" si="926"/>
        <v>3241100</v>
      </c>
      <c r="U7767">
        <v>317.8</v>
      </c>
      <c r="V7767">
        <f t="shared" si="924"/>
        <v>376.9</v>
      </c>
      <c r="W7767" t="str">
        <f t="shared" si="927"/>
        <v/>
      </c>
      <c r="X7767" t="str">
        <f t="shared" si="928"/>
        <v/>
      </c>
      <c r="Y7767" t="str">
        <f t="shared" si="925"/>
        <v/>
      </c>
      <c r="AA7767" s="16">
        <f t="shared" si="929"/>
        <v>0.45900000000000002</v>
      </c>
      <c r="AB7767" s="16">
        <f t="shared" si="930"/>
        <v>1.2999999999999999E-2</v>
      </c>
      <c r="AC7767" s="16"/>
    </row>
    <row r="7768" spans="1:29" x14ac:dyDescent="0.25">
      <c r="A7768" s="2">
        <v>43789</v>
      </c>
      <c r="B7768" s="1">
        <v>324</v>
      </c>
      <c r="C7768" s="3">
        <v>1200</v>
      </c>
      <c r="D7768" s="13">
        <v>351.52613425925898</v>
      </c>
      <c r="E7768">
        <v>70.63</v>
      </c>
      <c r="F7768" s="15">
        <f t="shared" si="931"/>
        <v>15.129999999999995</v>
      </c>
      <c r="G7768">
        <v>1.01</v>
      </c>
      <c r="H7768">
        <v>4.53</v>
      </c>
      <c r="I7768">
        <v>327.10000000000002</v>
      </c>
      <c r="J7768">
        <v>-4.1970000000000001</v>
      </c>
      <c r="K7768">
        <v>97.2</v>
      </c>
      <c r="L7768">
        <v>0.2087</v>
      </c>
      <c r="M7768">
        <v>0.23200000000000001</v>
      </c>
      <c r="O7768">
        <v>401.9</v>
      </c>
      <c r="R7768">
        <v>13.28</v>
      </c>
      <c r="T7768">
        <f t="shared" si="926"/>
        <v>3241200</v>
      </c>
      <c r="U7768">
        <v>347.2</v>
      </c>
      <c r="V7768">
        <f t="shared" si="924"/>
        <v>401.9</v>
      </c>
      <c r="W7768" t="str">
        <f t="shared" si="927"/>
        <v/>
      </c>
      <c r="X7768" t="str">
        <f t="shared" si="928"/>
        <v/>
      </c>
      <c r="Y7768" t="str">
        <f t="shared" si="925"/>
        <v/>
      </c>
      <c r="AA7768" s="16">
        <f t="shared" si="929"/>
        <v>0.435</v>
      </c>
      <c r="AB7768" s="16">
        <f t="shared" si="930"/>
        <v>1.2999999999999999E-2</v>
      </c>
      <c r="AC7768" s="16"/>
    </row>
    <row r="7769" spans="1:29" x14ac:dyDescent="0.25">
      <c r="A7769" s="2">
        <v>43789</v>
      </c>
      <c r="B7769" s="1">
        <v>324</v>
      </c>
      <c r="C7769" s="3">
        <v>1300</v>
      </c>
      <c r="D7769" s="13">
        <v>351.56780092592601</v>
      </c>
      <c r="E7769">
        <v>68.52</v>
      </c>
      <c r="F7769" s="15">
        <f t="shared" si="931"/>
        <v>13.019999999999996</v>
      </c>
      <c r="G7769">
        <v>0.5</v>
      </c>
      <c r="H7769">
        <v>4.03</v>
      </c>
      <c r="I7769">
        <v>352.4</v>
      </c>
      <c r="J7769">
        <v>-2.5369999999999999</v>
      </c>
      <c r="K7769">
        <v>97.1</v>
      </c>
      <c r="L7769">
        <v>0.2087</v>
      </c>
      <c r="M7769">
        <v>0.23130000000000001</v>
      </c>
      <c r="O7769">
        <v>384.4</v>
      </c>
      <c r="R7769">
        <v>13.28</v>
      </c>
      <c r="T7769">
        <f t="shared" si="926"/>
        <v>3241300</v>
      </c>
      <c r="U7769">
        <v>325.5</v>
      </c>
      <c r="V7769">
        <f t="shared" si="924"/>
        <v>384.4</v>
      </c>
      <c r="W7769" t="str">
        <f t="shared" si="927"/>
        <v/>
      </c>
      <c r="X7769" t="str">
        <f t="shared" si="928"/>
        <v/>
      </c>
      <c r="Y7769" t="str">
        <f t="shared" si="925"/>
        <v/>
      </c>
      <c r="AA7769" s="16">
        <f t="shared" si="929"/>
        <v>0.49199999999999999</v>
      </c>
      <c r="AB7769" s="16">
        <f t="shared" si="930"/>
        <v>1.4999999999999999E-2</v>
      </c>
      <c r="AC7769" s="16"/>
    </row>
    <row r="7770" spans="1:29" x14ac:dyDescent="0.25">
      <c r="A7770" s="2">
        <v>43789</v>
      </c>
      <c r="B7770" s="1">
        <v>324</v>
      </c>
      <c r="C7770" s="3">
        <v>1400</v>
      </c>
      <c r="D7770" s="13">
        <v>351.60946759259298</v>
      </c>
      <c r="E7770">
        <v>69.459999999999994</v>
      </c>
      <c r="F7770" s="15">
        <f t="shared" si="931"/>
        <v>13.959999999999994</v>
      </c>
      <c r="G7770">
        <v>0</v>
      </c>
      <c r="H7770">
        <v>4.03</v>
      </c>
      <c r="I7770">
        <v>209.2</v>
      </c>
      <c r="J7770">
        <v>-3.1829999999999998</v>
      </c>
      <c r="K7770">
        <v>97.4</v>
      </c>
      <c r="L7770">
        <v>0.20949999999999999</v>
      </c>
      <c r="M7770">
        <v>0.2298</v>
      </c>
      <c r="O7770">
        <v>306.89999999999998</v>
      </c>
      <c r="R7770">
        <v>13.28</v>
      </c>
      <c r="T7770">
        <f t="shared" si="926"/>
        <v>3241400</v>
      </c>
      <c r="U7770">
        <v>255.5</v>
      </c>
      <c r="V7770">
        <f t="shared" si="924"/>
        <v>306.89999999999998</v>
      </c>
      <c r="W7770" t="str">
        <f t="shared" si="927"/>
        <v/>
      </c>
      <c r="X7770" t="str">
        <f t="shared" si="928"/>
        <v/>
      </c>
      <c r="Y7770" t="str">
        <f t="shared" si="925"/>
        <v/>
      </c>
      <c r="AA7770" s="16">
        <f t="shared" si="929"/>
        <v>0.47</v>
      </c>
      <c r="AB7770" s="16">
        <f t="shared" si="930"/>
        <v>1.2999999999999999E-2</v>
      </c>
      <c r="AC7770" s="16"/>
    </row>
    <row r="7771" spans="1:29" x14ac:dyDescent="0.25">
      <c r="A7771" s="2">
        <v>43789</v>
      </c>
      <c r="B7771" s="1">
        <v>324</v>
      </c>
      <c r="C7771" s="3">
        <v>1500</v>
      </c>
      <c r="D7771" s="13">
        <v>351.65113425925898</v>
      </c>
      <c r="E7771">
        <v>69.69</v>
      </c>
      <c r="F7771" s="15">
        <f t="shared" si="931"/>
        <v>14.189999999999998</v>
      </c>
      <c r="G7771">
        <v>1.01</v>
      </c>
      <c r="H7771">
        <v>4.53</v>
      </c>
      <c r="I7771">
        <v>335.5</v>
      </c>
      <c r="J7771">
        <v>-3.8959999999999999</v>
      </c>
      <c r="K7771">
        <v>96.3</v>
      </c>
      <c r="L7771">
        <v>0.20949999999999999</v>
      </c>
      <c r="M7771">
        <v>0.2291</v>
      </c>
      <c r="O7771">
        <v>193.1</v>
      </c>
      <c r="R7771">
        <v>13.28</v>
      </c>
      <c r="T7771">
        <f t="shared" si="926"/>
        <v>3241500</v>
      </c>
      <c r="U7771">
        <v>147.19999999999999</v>
      </c>
      <c r="V7771">
        <f t="shared" si="924"/>
        <v>193.1</v>
      </c>
      <c r="W7771" t="str">
        <f t="shared" si="927"/>
        <v/>
      </c>
      <c r="X7771" t="str">
        <f t="shared" si="928"/>
        <v/>
      </c>
      <c r="Y7771" t="str">
        <f t="shared" si="925"/>
        <v/>
      </c>
      <c r="AA7771" s="16">
        <f t="shared" si="929"/>
        <v>0.441</v>
      </c>
      <c r="AB7771" s="16">
        <f t="shared" si="930"/>
        <v>1.7000000000000001E-2</v>
      </c>
      <c r="AC7771" s="16"/>
    </row>
    <row r="7772" spans="1:29" x14ac:dyDescent="0.25">
      <c r="A7772" s="2">
        <v>43789</v>
      </c>
      <c r="B7772" s="1">
        <v>324</v>
      </c>
      <c r="C7772" s="3">
        <v>1600</v>
      </c>
      <c r="D7772" s="13">
        <v>351.69280092592601</v>
      </c>
      <c r="E7772">
        <v>70.510000000000005</v>
      </c>
      <c r="F7772" s="15">
        <f t="shared" si="931"/>
        <v>15.010000000000005</v>
      </c>
      <c r="G7772">
        <v>1.51</v>
      </c>
      <c r="H7772">
        <v>5.54</v>
      </c>
      <c r="I7772">
        <v>334.1</v>
      </c>
      <c r="J7772">
        <v>-5.9480000000000004</v>
      </c>
      <c r="K7772">
        <v>93.7</v>
      </c>
      <c r="L7772">
        <v>0.2102</v>
      </c>
      <c r="M7772">
        <v>0.22839999999999999</v>
      </c>
      <c r="O7772">
        <v>45.6</v>
      </c>
      <c r="R7772">
        <v>13.61</v>
      </c>
      <c r="T7772">
        <f t="shared" si="926"/>
        <v>3241600</v>
      </c>
      <c r="U7772">
        <v>29.7</v>
      </c>
      <c r="V7772">
        <f t="shared" si="924"/>
        <v>45.6</v>
      </c>
      <c r="W7772" t="str">
        <f t="shared" si="927"/>
        <v/>
      </c>
      <c r="X7772" t="str">
        <f t="shared" si="928"/>
        <v/>
      </c>
      <c r="Y7772" t="str">
        <f t="shared" si="925"/>
        <v/>
      </c>
      <c r="AA7772" s="16">
        <f t="shared" si="929"/>
        <v>0.36699999999999999</v>
      </c>
      <c r="AB7772" s="16">
        <f t="shared" si="930"/>
        <v>2.5000000000000001E-2</v>
      </c>
      <c r="AC7772" s="16"/>
    </row>
    <row r="7773" spans="1:29" x14ac:dyDescent="0.25">
      <c r="A7773" s="2">
        <v>43789</v>
      </c>
      <c r="B7773" s="1">
        <v>324</v>
      </c>
      <c r="C7773" s="3">
        <v>1700</v>
      </c>
      <c r="D7773" s="13">
        <v>351.73446759259298</v>
      </c>
      <c r="E7773">
        <v>70.28</v>
      </c>
      <c r="F7773" s="15">
        <f t="shared" si="931"/>
        <v>14.780000000000001</v>
      </c>
      <c r="G7773">
        <v>3.02</v>
      </c>
      <c r="H7773">
        <v>7.05</v>
      </c>
      <c r="I7773">
        <v>342.6</v>
      </c>
      <c r="J7773">
        <v>-6.3570000000000002</v>
      </c>
      <c r="K7773">
        <v>84.8</v>
      </c>
      <c r="L7773">
        <v>0.2102</v>
      </c>
      <c r="M7773">
        <v>0.22839999999999999</v>
      </c>
      <c r="O7773">
        <v>0.6</v>
      </c>
      <c r="R7773">
        <v>13.18</v>
      </c>
      <c r="T7773">
        <f t="shared" si="926"/>
        <v>3241700</v>
      </c>
      <c r="U7773">
        <v>0</v>
      </c>
      <c r="V7773">
        <f t="shared" si="924"/>
        <v>0</v>
      </c>
      <c r="W7773" t="str">
        <f t="shared" si="927"/>
        <v/>
      </c>
      <c r="X7773" t="str">
        <f t="shared" si="928"/>
        <v/>
      </c>
      <c r="Y7773" t="str">
        <f t="shared" si="925"/>
        <v/>
      </c>
      <c r="AA7773" s="16">
        <f t="shared" si="929"/>
        <v>0.32200000000000001</v>
      </c>
      <c r="AB7773" s="16">
        <f t="shared" si="930"/>
        <v>5.8000000000000003E-2</v>
      </c>
      <c r="AC7773" s="16"/>
    </row>
    <row r="7774" spans="1:29" x14ac:dyDescent="0.25">
      <c r="A7774" s="2">
        <v>43789</v>
      </c>
      <c r="B7774" s="1">
        <v>324</v>
      </c>
      <c r="C7774" s="3">
        <v>1800</v>
      </c>
      <c r="D7774" s="13">
        <v>351.77613425925898</v>
      </c>
      <c r="E7774">
        <v>70.39</v>
      </c>
      <c r="F7774" s="15">
        <f t="shared" si="931"/>
        <v>14.89</v>
      </c>
      <c r="G7774">
        <v>2.52</v>
      </c>
      <c r="H7774">
        <v>6.04</v>
      </c>
      <c r="I7774">
        <v>349.6</v>
      </c>
      <c r="J7774">
        <v>-6.1050000000000004</v>
      </c>
      <c r="K7774">
        <v>77.599999999999994</v>
      </c>
      <c r="L7774">
        <v>0.2102</v>
      </c>
      <c r="M7774">
        <v>0.2276</v>
      </c>
      <c r="O7774">
        <v>0.6</v>
      </c>
      <c r="R7774">
        <v>12.96</v>
      </c>
      <c r="T7774">
        <f t="shared" si="926"/>
        <v>3241800</v>
      </c>
      <c r="U7774">
        <v>0</v>
      </c>
      <c r="V7774">
        <f t="shared" si="924"/>
        <v>0</v>
      </c>
      <c r="W7774" t="str">
        <f t="shared" si="927"/>
        <v/>
      </c>
      <c r="X7774" t="str">
        <f t="shared" si="928"/>
        <v/>
      </c>
      <c r="Y7774" t="str">
        <f t="shared" si="925"/>
        <v/>
      </c>
      <c r="AA7774" s="16">
        <f t="shared" si="929"/>
        <v>0.3</v>
      </c>
      <c r="AB7774" s="16">
        <f t="shared" si="930"/>
        <v>8.6999999999999994E-2</v>
      </c>
      <c r="AC7774" s="16"/>
    </row>
    <row r="7775" spans="1:29" x14ac:dyDescent="0.25">
      <c r="A7775" s="2">
        <v>43789</v>
      </c>
      <c r="B7775" s="1">
        <v>324</v>
      </c>
      <c r="C7775" s="3">
        <v>1900</v>
      </c>
      <c r="D7775" s="13">
        <v>351.81780092592601</v>
      </c>
      <c r="E7775">
        <v>69.69</v>
      </c>
      <c r="F7775" s="15">
        <f t="shared" si="931"/>
        <v>14.189999999999998</v>
      </c>
      <c r="G7775">
        <v>2.52</v>
      </c>
      <c r="H7775">
        <v>7.05</v>
      </c>
      <c r="I7775">
        <v>352.4</v>
      </c>
      <c r="J7775">
        <v>-6.2939999999999996</v>
      </c>
      <c r="K7775">
        <v>67.7</v>
      </c>
      <c r="L7775">
        <v>0.2102</v>
      </c>
      <c r="M7775">
        <v>0.2276</v>
      </c>
      <c r="O7775">
        <v>0.6</v>
      </c>
      <c r="R7775">
        <v>12.86</v>
      </c>
      <c r="T7775">
        <f t="shared" si="926"/>
        <v>3241900</v>
      </c>
      <c r="U7775">
        <v>0</v>
      </c>
      <c r="V7775">
        <f t="shared" si="924"/>
        <v>0</v>
      </c>
      <c r="W7775" t="str">
        <f t="shared" si="927"/>
        <v/>
      </c>
      <c r="X7775" t="str">
        <f t="shared" si="928"/>
        <v/>
      </c>
      <c r="Y7775" t="str">
        <f t="shared" si="925"/>
        <v/>
      </c>
      <c r="AA7775" s="16">
        <f t="shared" si="929"/>
        <v>0.25800000000000001</v>
      </c>
      <c r="AB7775" s="16">
        <f t="shared" si="930"/>
        <v>0.123</v>
      </c>
      <c r="AC7775" s="16"/>
    </row>
    <row r="7776" spans="1:29" x14ac:dyDescent="0.25">
      <c r="A7776" s="2">
        <v>43789</v>
      </c>
      <c r="B7776" s="1">
        <v>324</v>
      </c>
      <c r="C7776" s="3">
        <v>2000</v>
      </c>
      <c r="D7776" s="13">
        <v>351.85946759259298</v>
      </c>
      <c r="E7776">
        <v>70.16</v>
      </c>
      <c r="F7776" s="15">
        <f t="shared" si="931"/>
        <v>14.659999999999997</v>
      </c>
      <c r="G7776">
        <v>3.02</v>
      </c>
      <c r="H7776">
        <v>6.54</v>
      </c>
      <c r="I7776">
        <v>352.4</v>
      </c>
      <c r="J7776">
        <v>-6.01</v>
      </c>
      <c r="K7776">
        <v>68.099999999999994</v>
      </c>
      <c r="L7776">
        <v>0.2109</v>
      </c>
      <c r="M7776">
        <v>0.22689999999999999</v>
      </c>
      <c r="O7776">
        <v>0.6</v>
      </c>
      <c r="R7776">
        <v>12.75</v>
      </c>
      <c r="T7776">
        <f t="shared" si="926"/>
        <v>3242000</v>
      </c>
      <c r="U7776">
        <v>0</v>
      </c>
      <c r="V7776">
        <f t="shared" si="924"/>
        <v>0</v>
      </c>
      <c r="W7776" t="str">
        <f t="shared" si="927"/>
        <v/>
      </c>
      <c r="X7776" t="str">
        <f t="shared" si="928"/>
        <v/>
      </c>
      <c r="Y7776" t="str">
        <f t="shared" si="925"/>
        <v/>
      </c>
      <c r="AA7776" s="16">
        <f t="shared" si="929"/>
        <v>0.26500000000000001</v>
      </c>
      <c r="AB7776" s="16">
        <f t="shared" si="930"/>
        <v>0.124</v>
      </c>
      <c r="AC7776" s="16"/>
    </row>
    <row r="7777" spans="1:29" x14ac:dyDescent="0.25">
      <c r="A7777" s="2">
        <v>43789</v>
      </c>
      <c r="B7777" s="1">
        <v>324</v>
      </c>
      <c r="C7777" s="3">
        <v>2100</v>
      </c>
      <c r="D7777" s="13">
        <v>351.90113425925898</v>
      </c>
      <c r="E7777">
        <v>69.81</v>
      </c>
      <c r="F7777" s="15">
        <f t="shared" si="931"/>
        <v>14.310000000000002</v>
      </c>
      <c r="G7777">
        <v>0</v>
      </c>
      <c r="H7777">
        <v>2.52</v>
      </c>
      <c r="I7777">
        <v>352.4</v>
      </c>
      <c r="J7777">
        <v>-5.0789999999999997</v>
      </c>
      <c r="K7777">
        <v>82.6</v>
      </c>
      <c r="L7777">
        <v>0.2102</v>
      </c>
      <c r="M7777">
        <v>0.22689999999999999</v>
      </c>
      <c r="O7777">
        <v>0.6</v>
      </c>
      <c r="R7777">
        <v>12.64</v>
      </c>
      <c r="T7777">
        <f t="shared" si="926"/>
        <v>3242100</v>
      </c>
      <c r="U7777">
        <v>0</v>
      </c>
      <c r="V7777">
        <f t="shared" si="924"/>
        <v>0</v>
      </c>
      <c r="W7777" t="str">
        <f t="shared" si="927"/>
        <v/>
      </c>
      <c r="X7777" t="str">
        <f t="shared" si="928"/>
        <v/>
      </c>
      <c r="Y7777" t="str">
        <f t="shared" si="925"/>
        <v/>
      </c>
      <c r="AA7777" s="16">
        <f t="shared" si="929"/>
        <v>0.34599999999999997</v>
      </c>
      <c r="AB7777" s="16">
        <f t="shared" si="930"/>
        <v>7.2999999999999995E-2</v>
      </c>
      <c r="AC7777" s="16"/>
    </row>
    <row r="7778" spans="1:29" x14ac:dyDescent="0.25">
      <c r="A7778" s="2">
        <v>43789</v>
      </c>
      <c r="B7778" s="1">
        <v>324</v>
      </c>
      <c r="C7778" s="3">
        <v>2200</v>
      </c>
      <c r="D7778" s="13">
        <v>351.94280092592601</v>
      </c>
      <c r="E7778">
        <v>69.459999999999994</v>
      </c>
      <c r="F7778" s="15">
        <f t="shared" si="931"/>
        <v>13.959999999999994</v>
      </c>
      <c r="G7778">
        <v>0.5</v>
      </c>
      <c r="H7778">
        <v>4.03</v>
      </c>
      <c r="I7778">
        <v>344</v>
      </c>
      <c r="J7778">
        <v>-3.8359999999999999</v>
      </c>
      <c r="K7778">
        <v>87</v>
      </c>
      <c r="L7778">
        <v>0.2102</v>
      </c>
      <c r="M7778">
        <v>0.22689999999999999</v>
      </c>
      <c r="O7778">
        <v>0.6</v>
      </c>
      <c r="R7778">
        <v>12.64</v>
      </c>
      <c r="T7778">
        <f t="shared" si="926"/>
        <v>3242200</v>
      </c>
      <c r="U7778">
        <v>0</v>
      </c>
      <c r="V7778">
        <f t="shared" si="924"/>
        <v>0</v>
      </c>
      <c r="W7778" t="str">
        <f t="shared" si="927"/>
        <v/>
      </c>
      <c r="X7778" t="str">
        <f t="shared" si="928"/>
        <v/>
      </c>
      <c r="Y7778" t="str">
        <f t="shared" si="925"/>
        <v/>
      </c>
      <c r="AA7778" s="16">
        <f t="shared" si="929"/>
        <v>0.4</v>
      </c>
      <c r="AB7778" s="16">
        <f t="shared" si="930"/>
        <v>0.06</v>
      </c>
      <c r="AC7778" s="16"/>
    </row>
    <row r="7779" spans="1:29" x14ac:dyDescent="0.25">
      <c r="A7779" s="2">
        <v>43789</v>
      </c>
      <c r="B7779" s="1">
        <v>324</v>
      </c>
      <c r="C7779" s="3">
        <v>2300</v>
      </c>
      <c r="D7779" s="13">
        <v>351.98446759259298</v>
      </c>
      <c r="E7779">
        <v>68.760000000000005</v>
      </c>
      <c r="F7779" s="15">
        <f t="shared" si="931"/>
        <v>13.260000000000005</v>
      </c>
      <c r="G7779">
        <v>0.5</v>
      </c>
      <c r="H7779">
        <v>3.52</v>
      </c>
      <c r="I7779">
        <v>329.9</v>
      </c>
      <c r="J7779">
        <v>-5.6980000000000004</v>
      </c>
      <c r="K7779">
        <v>88</v>
      </c>
      <c r="L7779">
        <v>0.2102</v>
      </c>
      <c r="M7779">
        <v>0.22689999999999999</v>
      </c>
      <c r="O7779">
        <v>0.6</v>
      </c>
      <c r="R7779">
        <v>12.53</v>
      </c>
      <c r="T7779">
        <f t="shared" si="926"/>
        <v>3242300</v>
      </c>
      <c r="U7779">
        <v>0</v>
      </c>
      <c r="V7779">
        <f t="shared" si="924"/>
        <v>0</v>
      </c>
      <c r="W7779" t="str">
        <f t="shared" si="927"/>
        <v/>
      </c>
      <c r="X7779" t="str">
        <f t="shared" si="928"/>
        <v/>
      </c>
      <c r="Y7779" t="str">
        <f t="shared" si="925"/>
        <v/>
      </c>
      <c r="AA7779" s="16">
        <f t="shared" si="929"/>
        <v>0.35099999999999998</v>
      </c>
      <c r="AB7779" s="16">
        <f t="shared" si="930"/>
        <v>4.8000000000000001E-2</v>
      </c>
      <c r="AC7779" s="16"/>
    </row>
    <row r="7780" spans="1:29" x14ac:dyDescent="0.25">
      <c r="A7780" s="2">
        <v>43789</v>
      </c>
      <c r="B7780" s="1">
        <v>324</v>
      </c>
      <c r="C7780" s="3">
        <v>2400</v>
      </c>
      <c r="D7780" s="13">
        <v>352.02613425925898</v>
      </c>
      <c r="E7780">
        <v>68.64</v>
      </c>
      <c r="F7780" s="15">
        <f t="shared" si="931"/>
        <v>13.14</v>
      </c>
      <c r="G7780">
        <v>1.01</v>
      </c>
      <c r="H7780">
        <v>3.02</v>
      </c>
      <c r="I7780">
        <v>4.2</v>
      </c>
      <c r="J7780">
        <v>-4.6210000000000004</v>
      </c>
      <c r="K7780">
        <v>93.1</v>
      </c>
      <c r="L7780">
        <v>0.2102</v>
      </c>
      <c r="M7780">
        <v>0.22689999999999999</v>
      </c>
      <c r="O7780">
        <v>0.6</v>
      </c>
      <c r="R7780">
        <v>12.53</v>
      </c>
      <c r="T7780">
        <f t="shared" si="926"/>
        <v>3242400</v>
      </c>
      <c r="U7780">
        <v>0</v>
      </c>
      <c r="V7780">
        <f t="shared" si="924"/>
        <v>0</v>
      </c>
      <c r="W7780">
        <f t="shared" si="927"/>
        <v>0.21</v>
      </c>
      <c r="X7780">
        <f t="shared" si="928"/>
        <v>0.22700000000000001</v>
      </c>
      <c r="Y7780">
        <f t="shared" si="925"/>
        <v>0.13100000000000001</v>
      </c>
      <c r="AA7780" s="16">
        <f t="shared" si="929"/>
        <v>0.40300000000000002</v>
      </c>
      <c r="AB7780" s="16">
        <f t="shared" si="930"/>
        <v>0.03</v>
      </c>
      <c r="AC7780" s="16"/>
    </row>
    <row r="7781" spans="1:29" x14ac:dyDescent="0.25">
      <c r="A7781" s="2">
        <v>43790</v>
      </c>
      <c r="B7781" s="1">
        <v>325</v>
      </c>
      <c r="C7781" s="3">
        <v>100</v>
      </c>
      <c r="D7781" s="13">
        <v>352.06780092592601</v>
      </c>
      <c r="E7781">
        <v>68.64</v>
      </c>
      <c r="F7781" s="15">
        <f t="shared" si="931"/>
        <v>13.14</v>
      </c>
      <c r="G7781">
        <v>1.51</v>
      </c>
      <c r="H7781">
        <v>4.03</v>
      </c>
      <c r="I7781">
        <v>1.4</v>
      </c>
      <c r="J7781">
        <v>-4.1059999999999999</v>
      </c>
      <c r="K7781">
        <v>92.2</v>
      </c>
      <c r="L7781">
        <v>0.2102</v>
      </c>
      <c r="M7781">
        <v>0.22689999999999999</v>
      </c>
      <c r="O7781">
        <v>0.6</v>
      </c>
      <c r="R7781">
        <v>12.53</v>
      </c>
      <c r="T7781">
        <f t="shared" si="926"/>
        <v>3250100</v>
      </c>
      <c r="U7781">
        <v>0</v>
      </c>
      <c r="V7781">
        <f t="shared" si="924"/>
        <v>0</v>
      </c>
      <c r="W7781" t="str">
        <f t="shared" si="927"/>
        <v/>
      </c>
      <c r="X7781" t="str">
        <f t="shared" si="928"/>
        <v/>
      </c>
      <c r="Y7781" t="str">
        <f t="shared" si="925"/>
        <v/>
      </c>
      <c r="AA7781" s="16">
        <f t="shared" si="929"/>
        <v>0.41499999999999998</v>
      </c>
      <c r="AB7781" s="16">
        <f t="shared" si="930"/>
        <v>3.5000000000000003E-2</v>
      </c>
      <c r="AC7781" s="16"/>
    </row>
    <row r="7782" spans="1:29" x14ac:dyDescent="0.25">
      <c r="A7782" s="2">
        <v>43790</v>
      </c>
      <c r="B7782" s="1">
        <v>325</v>
      </c>
      <c r="C7782" s="3">
        <v>200</v>
      </c>
      <c r="D7782" s="13">
        <v>352.10946759259298</v>
      </c>
      <c r="E7782">
        <v>69.11</v>
      </c>
      <c r="F7782" s="15">
        <f t="shared" si="931"/>
        <v>13.61</v>
      </c>
      <c r="G7782">
        <v>0.5</v>
      </c>
      <c r="H7782">
        <v>3.02</v>
      </c>
      <c r="I7782">
        <v>7</v>
      </c>
      <c r="J7782">
        <v>-4.4690000000000003</v>
      </c>
      <c r="K7782">
        <v>89.5</v>
      </c>
      <c r="L7782">
        <v>0.2102</v>
      </c>
      <c r="M7782">
        <v>0.22620000000000001</v>
      </c>
      <c r="O7782">
        <v>0.6</v>
      </c>
      <c r="R7782">
        <v>12.53</v>
      </c>
      <c r="T7782">
        <f t="shared" si="926"/>
        <v>3250200</v>
      </c>
      <c r="U7782">
        <v>0</v>
      </c>
      <c r="V7782">
        <f t="shared" si="924"/>
        <v>0</v>
      </c>
      <c r="W7782" t="str">
        <f t="shared" si="927"/>
        <v/>
      </c>
      <c r="X7782" t="str">
        <f t="shared" si="928"/>
        <v/>
      </c>
      <c r="Y7782" t="str">
        <f t="shared" si="925"/>
        <v/>
      </c>
      <c r="AA7782" s="16">
        <f t="shared" si="929"/>
        <v>0.39200000000000002</v>
      </c>
      <c r="AB7782" s="16">
        <f t="shared" si="930"/>
        <v>4.5999999999999999E-2</v>
      </c>
      <c r="AC7782" s="16"/>
    </row>
    <row r="7783" spans="1:29" x14ac:dyDescent="0.25">
      <c r="A7783" s="2">
        <v>43790</v>
      </c>
      <c r="B7783" s="1">
        <v>325</v>
      </c>
      <c r="C7783" s="3">
        <v>300</v>
      </c>
      <c r="D7783" s="13">
        <v>352.15113425925898</v>
      </c>
      <c r="E7783">
        <v>68.87</v>
      </c>
      <c r="F7783" s="15">
        <f t="shared" si="931"/>
        <v>13.370000000000005</v>
      </c>
      <c r="G7783">
        <v>1.51</v>
      </c>
      <c r="H7783">
        <v>3.02</v>
      </c>
      <c r="I7783">
        <v>355.2</v>
      </c>
      <c r="J7783">
        <v>-4.4989999999999997</v>
      </c>
      <c r="K7783">
        <v>95.1</v>
      </c>
      <c r="L7783">
        <v>0.2102</v>
      </c>
      <c r="M7783">
        <v>0.22620000000000001</v>
      </c>
      <c r="O7783">
        <v>0.6</v>
      </c>
      <c r="R7783">
        <v>12.53</v>
      </c>
      <c r="T7783">
        <f t="shared" si="926"/>
        <v>3250300</v>
      </c>
      <c r="U7783">
        <v>0</v>
      </c>
      <c r="V7783">
        <f t="shared" si="924"/>
        <v>0</v>
      </c>
      <c r="W7783" t="str">
        <f t="shared" si="927"/>
        <v/>
      </c>
      <c r="X7783" t="str">
        <f t="shared" si="928"/>
        <v/>
      </c>
      <c r="Y7783" t="str">
        <f t="shared" si="925"/>
        <v/>
      </c>
      <c r="AA7783" s="16">
        <f t="shared" si="929"/>
        <v>0.41599999999999998</v>
      </c>
      <c r="AB7783" s="16">
        <f t="shared" si="930"/>
        <v>2.1000000000000001E-2</v>
      </c>
      <c r="AC7783" s="16"/>
    </row>
    <row r="7784" spans="1:29" x14ac:dyDescent="0.25">
      <c r="A7784" s="2">
        <v>43790</v>
      </c>
      <c r="B7784" s="1">
        <v>325</v>
      </c>
      <c r="C7784" s="3">
        <v>400</v>
      </c>
      <c r="D7784" s="13">
        <v>352.19280092592601</v>
      </c>
      <c r="E7784">
        <v>68.989999999999995</v>
      </c>
      <c r="F7784" s="15">
        <f t="shared" si="931"/>
        <v>13.489999999999995</v>
      </c>
      <c r="G7784">
        <v>1.01</v>
      </c>
      <c r="H7784">
        <v>2.0099999999999998</v>
      </c>
      <c r="I7784">
        <v>355.2</v>
      </c>
      <c r="J7784">
        <v>-4.3780000000000001</v>
      </c>
      <c r="K7784">
        <v>96.5</v>
      </c>
      <c r="L7784">
        <v>0.20949999999999999</v>
      </c>
      <c r="M7784">
        <v>0.22620000000000001</v>
      </c>
      <c r="O7784">
        <v>0.6</v>
      </c>
      <c r="R7784">
        <v>12.53</v>
      </c>
      <c r="T7784">
        <f t="shared" si="926"/>
        <v>3250400</v>
      </c>
      <c r="U7784">
        <v>0</v>
      </c>
      <c r="V7784">
        <f t="shared" si="924"/>
        <v>0</v>
      </c>
      <c r="W7784" t="str">
        <f t="shared" si="927"/>
        <v/>
      </c>
      <c r="X7784" t="str">
        <f t="shared" si="928"/>
        <v/>
      </c>
      <c r="Y7784" t="str">
        <f t="shared" si="925"/>
        <v/>
      </c>
      <c r="AA7784" s="16">
        <f t="shared" si="929"/>
        <v>0.42599999999999999</v>
      </c>
      <c r="AB7784" s="16">
        <f t="shared" si="930"/>
        <v>1.4999999999999999E-2</v>
      </c>
      <c r="AC7784" s="16"/>
    </row>
    <row r="7785" spans="1:29" x14ac:dyDescent="0.25">
      <c r="A7785" s="2">
        <v>43790</v>
      </c>
      <c r="B7785" s="1">
        <v>325</v>
      </c>
      <c r="C7785" s="3">
        <v>500</v>
      </c>
      <c r="D7785" s="13">
        <v>352.23446759259298</v>
      </c>
      <c r="E7785">
        <v>69.69</v>
      </c>
      <c r="F7785" s="15">
        <f t="shared" si="931"/>
        <v>14.189999999999998</v>
      </c>
      <c r="G7785">
        <v>1.01</v>
      </c>
      <c r="H7785">
        <v>2.0099999999999998</v>
      </c>
      <c r="I7785">
        <v>355.2</v>
      </c>
      <c r="J7785">
        <v>-4.4390000000000001</v>
      </c>
      <c r="K7785">
        <v>97.2</v>
      </c>
      <c r="L7785">
        <v>0.20949999999999999</v>
      </c>
      <c r="M7785">
        <v>0.22620000000000001</v>
      </c>
      <c r="O7785">
        <v>0.6</v>
      </c>
      <c r="R7785">
        <v>12.53</v>
      </c>
      <c r="T7785">
        <f t="shared" si="926"/>
        <v>3250500</v>
      </c>
      <c r="U7785">
        <v>0</v>
      </c>
      <c r="V7785">
        <f t="shared" si="924"/>
        <v>0</v>
      </c>
      <c r="W7785" t="str">
        <f t="shared" si="927"/>
        <v/>
      </c>
      <c r="X7785" t="str">
        <f t="shared" si="928"/>
        <v/>
      </c>
      <c r="Y7785" t="str">
        <f t="shared" si="925"/>
        <v/>
      </c>
      <c r="AA7785" s="16">
        <f t="shared" si="929"/>
        <v>0.42699999999999999</v>
      </c>
      <c r="AB7785" s="16">
        <f t="shared" si="930"/>
        <v>1.2E-2</v>
      </c>
      <c r="AC7785" s="16"/>
    </row>
    <row r="7786" spans="1:29" x14ac:dyDescent="0.25">
      <c r="A7786" s="2">
        <v>43790</v>
      </c>
      <c r="B7786" s="1">
        <v>325</v>
      </c>
      <c r="C7786" s="3">
        <v>600</v>
      </c>
      <c r="D7786" s="13">
        <v>352.27613425925898</v>
      </c>
      <c r="E7786">
        <v>68.989999999999995</v>
      </c>
      <c r="F7786" s="15">
        <f t="shared" si="931"/>
        <v>13.489999999999995</v>
      </c>
      <c r="G7786">
        <v>1.01</v>
      </c>
      <c r="H7786">
        <v>2.52</v>
      </c>
      <c r="I7786">
        <v>355.2</v>
      </c>
      <c r="J7786">
        <v>-4.1970000000000001</v>
      </c>
      <c r="K7786">
        <v>97.5</v>
      </c>
      <c r="L7786">
        <v>0.20949999999999999</v>
      </c>
      <c r="M7786">
        <v>0.22539999999999999</v>
      </c>
      <c r="O7786">
        <v>0.6</v>
      </c>
      <c r="R7786">
        <v>12.43</v>
      </c>
      <c r="T7786">
        <f t="shared" si="926"/>
        <v>3250600</v>
      </c>
      <c r="U7786">
        <v>0</v>
      </c>
      <c r="V7786">
        <f t="shared" si="924"/>
        <v>0</v>
      </c>
      <c r="W7786" t="str">
        <f t="shared" si="927"/>
        <v/>
      </c>
      <c r="X7786" t="str">
        <f t="shared" si="928"/>
        <v/>
      </c>
      <c r="Y7786" t="str">
        <f t="shared" si="925"/>
        <v/>
      </c>
      <c r="AA7786" s="16">
        <f t="shared" si="929"/>
        <v>0.436</v>
      </c>
      <c r="AB7786" s="16">
        <f t="shared" si="930"/>
        <v>1.0999999999999999E-2</v>
      </c>
      <c r="AC7786" s="16"/>
    </row>
    <row r="7787" spans="1:29" x14ac:dyDescent="0.25">
      <c r="A7787" s="2">
        <v>43790</v>
      </c>
      <c r="B7787" s="1">
        <v>325</v>
      </c>
      <c r="C7787" s="3">
        <v>700</v>
      </c>
      <c r="D7787" s="13">
        <v>352.31780092592601</v>
      </c>
      <c r="E7787">
        <v>68.760000000000005</v>
      </c>
      <c r="F7787" s="15">
        <f t="shared" si="931"/>
        <v>13.260000000000005</v>
      </c>
      <c r="G7787">
        <v>1.51</v>
      </c>
      <c r="H7787">
        <v>2.52</v>
      </c>
      <c r="I7787">
        <v>355.2</v>
      </c>
      <c r="J7787">
        <v>-4.1369999999999996</v>
      </c>
      <c r="K7787">
        <v>97.6</v>
      </c>
      <c r="L7787">
        <v>0.20949999999999999</v>
      </c>
      <c r="M7787">
        <v>0.22620000000000001</v>
      </c>
      <c r="O7787">
        <v>0.6</v>
      </c>
      <c r="R7787">
        <v>12.43</v>
      </c>
      <c r="T7787">
        <f t="shared" si="926"/>
        <v>3250700</v>
      </c>
      <c r="U7787">
        <v>0</v>
      </c>
      <c r="V7787">
        <f t="shared" si="924"/>
        <v>0</v>
      </c>
      <c r="W7787" t="str">
        <f t="shared" si="927"/>
        <v/>
      </c>
      <c r="X7787" t="str">
        <f t="shared" si="928"/>
        <v/>
      </c>
      <c r="Y7787" t="str">
        <f t="shared" si="925"/>
        <v/>
      </c>
      <c r="AA7787" s="16">
        <f t="shared" si="929"/>
        <v>0.439</v>
      </c>
      <c r="AB7787" s="16">
        <f t="shared" si="930"/>
        <v>1.0999999999999999E-2</v>
      </c>
      <c r="AC7787" s="16"/>
    </row>
    <row r="7788" spans="1:29" x14ac:dyDescent="0.25">
      <c r="A7788" s="2">
        <v>43790</v>
      </c>
      <c r="B7788" s="1">
        <v>325</v>
      </c>
      <c r="C7788" s="3">
        <v>800</v>
      </c>
      <c r="D7788" s="13">
        <v>352.35946759259298</v>
      </c>
      <c r="E7788">
        <v>69.11</v>
      </c>
      <c r="F7788" s="15">
        <f t="shared" si="931"/>
        <v>13.61</v>
      </c>
      <c r="G7788">
        <v>1.51</v>
      </c>
      <c r="H7788">
        <v>2.52</v>
      </c>
      <c r="I7788">
        <v>355.2</v>
      </c>
      <c r="J7788">
        <v>-4.0460000000000003</v>
      </c>
      <c r="K7788">
        <v>97.6</v>
      </c>
      <c r="L7788">
        <v>0.20949999999999999</v>
      </c>
      <c r="M7788">
        <v>0.22620000000000001</v>
      </c>
      <c r="O7788">
        <v>9.4</v>
      </c>
      <c r="R7788">
        <v>12.53</v>
      </c>
      <c r="T7788">
        <f t="shared" si="926"/>
        <v>3250800</v>
      </c>
      <c r="U7788">
        <v>16.5</v>
      </c>
      <c r="V7788">
        <f t="shared" si="924"/>
        <v>9.4</v>
      </c>
      <c r="W7788" t="str">
        <f t="shared" si="927"/>
        <v/>
      </c>
      <c r="X7788" t="str">
        <f t="shared" si="928"/>
        <v/>
      </c>
      <c r="Y7788" t="str">
        <f t="shared" si="925"/>
        <v/>
      </c>
      <c r="AA7788" s="16">
        <f t="shared" si="929"/>
        <v>0.442</v>
      </c>
      <c r="AB7788" s="16">
        <f t="shared" si="930"/>
        <v>1.0999999999999999E-2</v>
      </c>
      <c r="AC7788" s="16"/>
    </row>
    <row r="7789" spans="1:29" x14ac:dyDescent="0.25">
      <c r="A7789" s="2">
        <v>43790</v>
      </c>
      <c r="B7789" s="1">
        <v>325</v>
      </c>
      <c r="C7789" s="3">
        <v>900</v>
      </c>
      <c r="D7789" s="13">
        <v>352.40113425925898</v>
      </c>
      <c r="E7789">
        <v>68.87</v>
      </c>
      <c r="F7789" s="15">
        <f t="shared" si="931"/>
        <v>13.370000000000005</v>
      </c>
      <c r="G7789">
        <v>1.51</v>
      </c>
      <c r="H7789">
        <v>2.52</v>
      </c>
      <c r="I7789">
        <v>355.2</v>
      </c>
      <c r="J7789">
        <v>-1.9</v>
      </c>
      <c r="K7789">
        <v>96.3</v>
      </c>
      <c r="L7789">
        <v>0.20949999999999999</v>
      </c>
      <c r="M7789">
        <v>0.22539999999999999</v>
      </c>
      <c r="O7789">
        <v>171.9</v>
      </c>
      <c r="R7789">
        <v>13.39</v>
      </c>
      <c r="T7789">
        <f t="shared" si="926"/>
        <v>3250900</v>
      </c>
      <c r="U7789">
        <v>124.2</v>
      </c>
      <c r="V7789">
        <f t="shared" si="924"/>
        <v>171.9</v>
      </c>
      <c r="W7789" t="str">
        <f t="shared" si="927"/>
        <v/>
      </c>
      <c r="X7789" t="str">
        <f t="shared" si="928"/>
        <v/>
      </c>
      <c r="Y7789" t="str">
        <f t="shared" si="925"/>
        <v/>
      </c>
      <c r="AA7789" s="16">
        <f t="shared" si="929"/>
        <v>0.51100000000000001</v>
      </c>
      <c r="AB7789" s="16">
        <f t="shared" si="930"/>
        <v>0.02</v>
      </c>
      <c r="AC7789" s="16"/>
    </row>
    <row r="7790" spans="1:29" x14ac:dyDescent="0.25">
      <c r="A7790" s="2">
        <v>43790</v>
      </c>
      <c r="B7790" s="1">
        <v>325</v>
      </c>
      <c r="C7790" s="3">
        <v>1000</v>
      </c>
      <c r="D7790" s="13">
        <v>352.44280092592601</v>
      </c>
      <c r="E7790">
        <v>68.989999999999995</v>
      </c>
      <c r="F7790" s="15">
        <f t="shared" si="931"/>
        <v>13.489999999999995</v>
      </c>
      <c r="G7790">
        <v>0</v>
      </c>
      <c r="H7790">
        <v>1.51</v>
      </c>
      <c r="I7790">
        <v>355.2</v>
      </c>
      <c r="J7790">
        <v>1.044</v>
      </c>
      <c r="K7790">
        <v>92.2</v>
      </c>
      <c r="L7790">
        <v>0.2087</v>
      </c>
      <c r="M7790">
        <v>0.22689999999999999</v>
      </c>
      <c r="O7790">
        <v>283.10000000000002</v>
      </c>
      <c r="R7790">
        <v>13.28</v>
      </c>
      <c r="T7790">
        <f t="shared" si="926"/>
        <v>3251000</v>
      </c>
      <c r="U7790">
        <v>236.8</v>
      </c>
      <c r="V7790">
        <f t="shared" si="924"/>
        <v>283.10000000000002</v>
      </c>
      <c r="W7790" t="str">
        <f t="shared" si="927"/>
        <v/>
      </c>
      <c r="X7790" t="str">
        <f t="shared" si="928"/>
        <v/>
      </c>
      <c r="Y7790" t="str">
        <f t="shared" si="925"/>
        <v/>
      </c>
      <c r="AA7790" s="16">
        <f t="shared" si="929"/>
        <v>0.60699999999999998</v>
      </c>
      <c r="AB7790" s="16">
        <f t="shared" si="930"/>
        <v>5.0999999999999997E-2</v>
      </c>
      <c r="AC7790" s="16"/>
    </row>
    <row r="7791" spans="1:29" x14ac:dyDescent="0.25">
      <c r="A7791" s="2">
        <v>43790</v>
      </c>
      <c r="B7791" s="1">
        <v>325</v>
      </c>
      <c r="C7791" s="3">
        <v>1100</v>
      </c>
      <c r="D7791" s="13">
        <v>352.48446759259298</v>
      </c>
      <c r="E7791">
        <v>68.52</v>
      </c>
      <c r="F7791" s="15">
        <f t="shared" si="931"/>
        <v>13.019999999999996</v>
      </c>
      <c r="G7791">
        <v>0</v>
      </c>
      <c r="H7791">
        <v>1.01</v>
      </c>
      <c r="I7791">
        <v>7</v>
      </c>
      <c r="J7791">
        <v>6.1529999999999996</v>
      </c>
      <c r="K7791">
        <v>78.8</v>
      </c>
      <c r="L7791">
        <v>0.20730000000000001</v>
      </c>
      <c r="M7791">
        <v>0.22839999999999999</v>
      </c>
      <c r="O7791">
        <v>360.6</v>
      </c>
      <c r="R7791">
        <v>13.28</v>
      </c>
      <c r="T7791">
        <f t="shared" si="926"/>
        <v>3251100</v>
      </c>
      <c r="U7791">
        <v>313.7</v>
      </c>
      <c r="V7791">
        <f t="shared" si="924"/>
        <v>360.6</v>
      </c>
      <c r="W7791" t="str">
        <f t="shared" si="927"/>
        <v/>
      </c>
      <c r="X7791" t="str">
        <f t="shared" si="928"/>
        <v/>
      </c>
      <c r="Y7791" t="str">
        <f t="shared" si="925"/>
        <v/>
      </c>
      <c r="AA7791" s="16">
        <f t="shared" si="929"/>
        <v>0.74399999999999999</v>
      </c>
      <c r="AB7791" s="16">
        <f t="shared" si="930"/>
        <v>0.2</v>
      </c>
      <c r="AC7791" s="16"/>
    </row>
    <row r="7792" spans="1:29" x14ac:dyDescent="0.25">
      <c r="A7792" s="2">
        <v>43790</v>
      </c>
      <c r="B7792" s="1">
        <v>325</v>
      </c>
      <c r="C7792" s="3">
        <v>1200</v>
      </c>
      <c r="D7792" s="13">
        <v>352.52613425925898</v>
      </c>
      <c r="E7792">
        <v>65.010000000000005</v>
      </c>
      <c r="F7792" s="15">
        <f t="shared" si="931"/>
        <v>9.5100000000000051</v>
      </c>
      <c r="G7792">
        <v>0</v>
      </c>
      <c r="H7792">
        <v>1.01</v>
      </c>
      <c r="I7792">
        <v>160</v>
      </c>
      <c r="J7792">
        <v>5.7450000000000001</v>
      </c>
      <c r="K7792">
        <v>67.5</v>
      </c>
      <c r="L7792">
        <v>0.2087</v>
      </c>
      <c r="M7792">
        <v>0.22689999999999999</v>
      </c>
      <c r="O7792">
        <v>389.4</v>
      </c>
      <c r="R7792">
        <v>13.28</v>
      </c>
      <c r="T7792">
        <f t="shared" si="926"/>
        <v>3251200</v>
      </c>
      <c r="U7792">
        <v>343.3</v>
      </c>
      <c r="V7792">
        <f t="shared" si="924"/>
        <v>389.4</v>
      </c>
      <c r="W7792" t="str">
        <f t="shared" si="927"/>
        <v/>
      </c>
      <c r="X7792" t="str">
        <f t="shared" si="928"/>
        <v/>
      </c>
      <c r="Y7792" t="str">
        <f t="shared" si="925"/>
        <v/>
      </c>
      <c r="AA7792" s="16">
        <f t="shared" si="929"/>
        <v>0.62</v>
      </c>
      <c r="AB7792" s="16">
        <f t="shared" si="930"/>
        <v>0.29899999999999999</v>
      </c>
      <c r="AC7792" s="16"/>
    </row>
    <row r="7793" spans="1:29" x14ac:dyDescent="0.25">
      <c r="A7793" s="2">
        <v>43790</v>
      </c>
      <c r="B7793" s="1">
        <v>325</v>
      </c>
      <c r="C7793" s="3">
        <v>1300</v>
      </c>
      <c r="D7793" s="13">
        <v>352.56780092592601</v>
      </c>
      <c r="E7793">
        <v>66.650000000000006</v>
      </c>
      <c r="F7793" s="15">
        <f t="shared" si="931"/>
        <v>11.150000000000006</v>
      </c>
      <c r="G7793">
        <v>0</v>
      </c>
      <c r="H7793">
        <v>1.51</v>
      </c>
      <c r="I7793">
        <v>176.9</v>
      </c>
      <c r="J7793">
        <v>5.3079999999999998</v>
      </c>
      <c r="K7793">
        <v>65.7</v>
      </c>
      <c r="L7793">
        <v>0.20949999999999999</v>
      </c>
      <c r="M7793">
        <v>0.22539999999999999</v>
      </c>
      <c r="O7793">
        <v>370.6</v>
      </c>
      <c r="R7793">
        <v>13.28</v>
      </c>
      <c r="T7793">
        <f t="shared" si="926"/>
        <v>3251300</v>
      </c>
      <c r="U7793">
        <v>322</v>
      </c>
      <c r="V7793">
        <f t="shared" si="924"/>
        <v>370.6</v>
      </c>
      <c r="W7793" t="str">
        <f t="shared" si="927"/>
        <v/>
      </c>
      <c r="X7793" t="str">
        <f t="shared" si="928"/>
        <v/>
      </c>
      <c r="Y7793" t="str">
        <f t="shared" si="925"/>
        <v/>
      </c>
      <c r="AA7793" s="16">
        <f t="shared" si="929"/>
        <v>0.58499999999999996</v>
      </c>
      <c r="AB7793" s="16">
        <f t="shared" si="930"/>
        <v>0.30499999999999999</v>
      </c>
      <c r="AC7793" s="16"/>
    </row>
    <row r="7794" spans="1:29" x14ac:dyDescent="0.25">
      <c r="A7794" s="2">
        <v>43790</v>
      </c>
      <c r="B7794" s="1">
        <v>325</v>
      </c>
      <c r="C7794" s="3">
        <v>1400</v>
      </c>
      <c r="D7794" s="13">
        <v>352.60946759259298</v>
      </c>
      <c r="E7794">
        <v>67.12</v>
      </c>
      <c r="F7794" s="15">
        <f t="shared" si="931"/>
        <v>11.620000000000005</v>
      </c>
      <c r="G7794">
        <v>0.5</v>
      </c>
      <c r="H7794">
        <v>2.0099999999999998</v>
      </c>
      <c r="I7794">
        <v>81.400000000000006</v>
      </c>
      <c r="J7794">
        <v>6.1020000000000003</v>
      </c>
      <c r="K7794">
        <v>60.9</v>
      </c>
      <c r="L7794">
        <v>0.20949999999999999</v>
      </c>
      <c r="M7794">
        <v>0.22539999999999999</v>
      </c>
      <c r="O7794">
        <v>296.89999999999998</v>
      </c>
      <c r="R7794">
        <v>13.28</v>
      </c>
      <c r="T7794">
        <f t="shared" si="926"/>
        <v>3251400</v>
      </c>
      <c r="U7794">
        <v>252.2</v>
      </c>
      <c r="V7794">
        <f t="shared" si="924"/>
        <v>296.89999999999998</v>
      </c>
      <c r="W7794" t="str">
        <f t="shared" si="927"/>
        <v/>
      </c>
      <c r="X7794" t="str">
        <f t="shared" si="928"/>
        <v/>
      </c>
      <c r="Y7794" t="str">
        <f t="shared" si="925"/>
        <v/>
      </c>
      <c r="AA7794" s="16">
        <f t="shared" si="929"/>
        <v>0.57299999999999995</v>
      </c>
      <c r="AB7794" s="16">
        <f t="shared" si="930"/>
        <v>0.36799999999999999</v>
      </c>
      <c r="AC7794" s="16"/>
    </row>
    <row r="7795" spans="1:29" x14ac:dyDescent="0.25">
      <c r="A7795" s="2">
        <v>43790</v>
      </c>
      <c r="B7795" s="1">
        <v>325</v>
      </c>
      <c r="C7795" s="3">
        <v>1500</v>
      </c>
      <c r="D7795" s="13">
        <v>352.65113425925898</v>
      </c>
      <c r="E7795">
        <v>66.53</v>
      </c>
      <c r="F7795" s="15">
        <f t="shared" si="931"/>
        <v>11.030000000000001</v>
      </c>
      <c r="G7795">
        <v>0</v>
      </c>
      <c r="H7795">
        <v>2.52</v>
      </c>
      <c r="I7795">
        <v>185.3</v>
      </c>
      <c r="J7795">
        <v>6.077</v>
      </c>
      <c r="K7795">
        <v>58.2</v>
      </c>
      <c r="L7795">
        <v>0.20949999999999999</v>
      </c>
      <c r="M7795">
        <v>0.22539999999999999</v>
      </c>
      <c r="O7795">
        <v>188.1</v>
      </c>
      <c r="R7795">
        <v>13.28</v>
      </c>
      <c r="T7795">
        <f t="shared" si="926"/>
        <v>3251500</v>
      </c>
      <c r="U7795">
        <v>144.19999999999999</v>
      </c>
      <c r="V7795">
        <f t="shared" si="924"/>
        <v>188.1</v>
      </c>
      <c r="W7795" t="str">
        <f t="shared" si="927"/>
        <v/>
      </c>
      <c r="X7795" t="str">
        <f t="shared" si="928"/>
        <v/>
      </c>
      <c r="Y7795" t="str">
        <f t="shared" si="925"/>
        <v/>
      </c>
      <c r="AA7795" s="16">
        <f t="shared" si="929"/>
        <v>0.54700000000000004</v>
      </c>
      <c r="AB7795" s="16">
        <f t="shared" si="930"/>
        <v>0.39300000000000002</v>
      </c>
      <c r="AC7795" s="16"/>
    </row>
    <row r="7796" spans="1:29" x14ac:dyDescent="0.25">
      <c r="A7796" s="2">
        <v>43790</v>
      </c>
      <c r="B7796" s="1">
        <v>325</v>
      </c>
      <c r="C7796" s="3">
        <v>1600</v>
      </c>
      <c r="D7796" s="13">
        <v>352.69280092592601</v>
      </c>
      <c r="E7796">
        <v>67.12</v>
      </c>
      <c r="F7796" s="15">
        <f t="shared" si="931"/>
        <v>11.620000000000005</v>
      </c>
      <c r="G7796">
        <v>0</v>
      </c>
      <c r="H7796">
        <v>1.51</v>
      </c>
      <c r="I7796">
        <v>153</v>
      </c>
      <c r="J7796">
        <v>1.18</v>
      </c>
      <c r="K7796">
        <v>70.099999999999994</v>
      </c>
      <c r="L7796">
        <v>0.20949999999999999</v>
      </c>
      <c r="M7796">
        <v>0.22539999999999999</v>
      </c>
      <c r="O7796">
        <v>35.6</v>
      </c>
      <c r="R7796">
        <v>14.04</v>
      </c>
      <c r="T7796">
        <f t="shared" si="926"/>
        <v>3251600</v>
      </c>
      <c r="U7796">
        <v>28.2</v>
      </c>
      <c r="V7796">
        <f t="shared" si="924"/>
        <v>35.6</v>
      </c>
      <c r="W7796" t="str">
        <f t="shared" si="927"/>
        <v/>
      </c>
      <c r="X7796" t="str">
        <f t="shared" si="928"/>
        <v/>
      </c>
      <c r="Y7796" t="str">
        <f t="shared" si="925"/>
        <v/>
      </c>
      <c r="AA7796" s="16">
        <f t="shared" si="929"/>
        <v>0.46600000000000003</v>
      </c>
      <c r="AB7796" s="16">
        <f t="shared" si="930"/>
        <v>0.19900000000000001</v>
      </c>
      <c r="AC7796" s="16"/>
    </row>
    <row r="7797" spans="1:29" x14ac:dyDescent="0.25">
      <c r="A7797" s="2">
        <v>43790</v>
      </c>
      <c r="B7797" s="1">
        <v>325</v>
      </c>
      <c r="C7797" s="3">
        <v>1700</v>
      </c>
      <c r="D7797" s="13">
        <v>352.73446759259298</v>
      </c>
      <c r="E7797">
        <v>67.7</v>
      </c>
      <c r="F7797" s="15">
        <f t="shared" si="931"/>
        <v>12.200000000000003</v>
      </c>
      <c r="G7797">
        <v>1.51</v>
      </c>
      <c r="H7797">
        <v>2.52</v>
      </c>
      <c r="I7797">
        <v>5.6</v>
      </c>
      <c r="J7797">
        <v>-0.59099999999999997</v>
      </c>
      <c r="K7797">
        <v>91.4</v>
      </c>
      <c r="L7797">
        <v>0.20949999999999999</v>
      </c>
      <c r="M7797">
        <v>0.22539999999999999</v>
      </c>
      <c r="O7797">
        <v>0.6</v>
      </c>
      <c r="R7797">
        <v>13.07</v>
      </c>
      <c r="T7797">
        <f t="shared" si="926"/>
        <v>3251700</v>
      </c>
      <c r="U7797">
        <v>0</v>
      </c>
      <c r="V7797">
        <f t="shared" si="924"/>
        <v>0</v>
      </c>
      <c r="W7797" t="str">
        <f t="shared" si="927"/>
        <v/>
      </c>
      <c r="X7797" t="str">
        <f t="shared" si="928"/>
        <v/>
      </c>
      <c r="Y7797" t="str">
        <f t="shared" si="925"/>
        <v/>
      </c>
      <c r="AA7797" s="16">
        <f t="shared" si="929"/>
        <v>0.53400000000000003</v>
      </c>
      <c r="AB7797" s="16">
        <f t="shared" si="930"/>
        <v>0.05</v>
      </c>
      <c r="AC7797" s="16"/>
    </row>
    <row r="7798" spans="1:29" x14ac:dyDescent="0.25">
      <c r="A7798" s="2">
        <v>43790</v>
      </c>
      <c r="B7798" s="1">
        <v>325</v>
      </c>
      <c r="C7798" s="3">
        <v>1800</v>
      </c>
      <c r="D7798" s="13">
        <v>352.77613425925898</v>
      </c>
      <c r="E7798">
        <v>68.05</v>
      </c>
      <c r="F7798" s="15">
        <f t="shared" si="931"/>
        <v>12.549999999999997</v>
      </c>
      <c r="G7798">
        <v>1.51</v>
      </c>
      <c r="H7798">
        <v>3.52</v>
      </c>
      <c r="I7798">
        <v>11.2</v>
      </c>
      <c r="J7798">
        <v>-0.36699999999999999</v>
      </c>
      <c r="K7798">
        <v>88.7</v>
      </c>
      <c r="L7798">
        <v>0.2102</v>
      </c>
      <c r="M7798">
        <v>0.22539999999999999</v>
      </c>
      <c r="O7798">
        <v>0.6</v>
      </c>
      <c r="R7798">
        <v>12.96</v>
      </c>
      <c r="T7798">
        <f t="shared" si="926"/>
        <v>3251800</v>
      </c>
      <c r="U7798">
        <v>0</v>
      </c>
      <c r="V7798">
        <f t="shared" si="924"/>
        <v>0</v>
      </c>
      <c r="W7798" t="str">
        <f t="shared" si="927"/>
        <v/>
      </c>
      <c r="X7798" t="str">
        <f t="shared" si="928"/>
        <v/>
      </c>
      <c r="Y7798" t="str">
        <f t="shared" si="925"/>
        <v/>
      </c>
      <c r="AA7798" s="16">
        <f t="shared" si="929"/>
        <v>0.52700000000000002</v>
      </c>
      <c r="AB7798" s="16">
        <f t="shared" si="930"/>
        <v>6.7000000000000004E-2</v>
      </c>
      <c r="AC7798" s="16"/>
    </row>
    <row r="7799" spans="1:29" x14ac:dyDescent="0.25">
      <c r="A7799" s="2">
        <v>43790</v>
      </c>
      <c r="B7799" s="1">
        <v>325</v>
      </c>
      <c r="C7799" s="3">
        <v>1900</v>
      </c>
      <c r="D7799" s="13">
        <v>352.81780092592601</v>
      </c>
      <c r="E7799">
        <v>68.290000000000006</v>
      </c>
      <c r="F7799" s="15">
        <f t="shared" si="931"/>
        <v>12.790000000000006</v>
      </c>
      <c r="G7799">
        <v>1.51</v>
      </c>
      <c r="H7799">
        <v>3.02</v>
      </c>
      <c r="I7799">
        <v>9.8000000000000007</v>
      </c>
      <c r="J7799">
        <v>-0.47899999999999998</v>
      </c>
      <c r="K7799">
        <v>88.5</v>
      </c>
      <c r="L7799">
        <v>0.2102</v>
      </c>
      <c r="M7799">
        <v>0.22539999999999999</v>
      </c>
      <c r="O7799">
        <v>0.6</v>
      </c>
      <c r="R7799">
        <v>12.86</v>
      </c>
      <c r="T7799">
        <f t="shared" si="926"/>
        <v>3251900</v>
      </c>
      <c r="U7799">
        <v>0</v>
      </c>
      <c r="V7799">
        <f t="shared" si="924"/>
        <v>0</v>
      </c>
      <c r="W7799" t="str">
        <f t="shared" si="927"/>
        <v/>
      </c>
      <c r="X7799" t="str">
        <f t="shared" si="928"/>
        <v/>
      </c>
      <c r="Y7799" t="str">
        <f t="shared" si="925"/>
        <v/>
      </c>
      <c r="AA7799" s="16">
        <f t="shared" si="929"/>
        <v>0.52200000000000002</v>
      </c>
      <c r="AB7799" s="16">
        <f t="shared" si="930"/>
        <v>6.8000000000000005E-2</v>
      </c>
      <c r="AC7799" s="16"/>
    </row>
    <row r="7800" spans="1:29" x14ac:dyDescent="0.25">
      <c r="A7800" s="2">
        <v>43790</v>
      </c>
      <c r="B7800" s="1">
        <v>325</v>
      </c>
      <c r="C7800" s="3">
        <v>2000</v>
      </c>
      <c r="D7800" s="13">
        <v>352.85946759259298</v>
      </c>
      <c r="E7800">
        <v>68.05</v>
      </c>
      <c r="F7800" s="15">
        <f t="shared" si="931"/>
        <v>12.549999999999997</v>
      </c>
      <c r="G7800">
        <v>1.01</v>
      </c>
      <c r="H7800">
        <v>3.02</v>
      </c>
      <c r="I7800">
        <v>15.4</v>
      </c>
      <c r="J7800">
        <v>-1.9</v>
      </c>
      <c r="K7800">
        <v>85.6</v>
      </c>
      <c r="L7800">
        <v>0.2102</v>
      </c>
      <c r="M7800">
        <v>0.22539999999999999</v>
      </c>
      <c r="O7800">
        <v>0.6</v>
      </c>
      <c r="R7800">
        <v>12.75</v>
      </c>
      <c r="T7800">
        <f t="shared" si="926"/>
        <v>3252000</v>
      </c>
      <c r="U7800">
        <v>0</v>
      </c>
      <c r="V7800">
        <f t="shared" si="924"/>
        <v>0</v>
      </c>
      <c r="W7800" t="str">
        <f t="shared" si="927"/>
        <v/>
      </c>
      <c r="X7800" t="str">
        <f t="shared" si="928"/>
        <v/>
      </c>
      <c r="Y7800" t="str">
        <f t="shared" si="925"/>
        <v/>
      </c>
      <c r="AA7800" s="16">
        <f t="shared" si="929"/>
        <v>0.45500000000000002</v>
      </c>
      <c r="AB7800" s="16">
        <f t="shared" si="930"/>
        <v>7.6999999999999999E-2</v>
      </c>
      <c r="AC7800" s="16"/>
    </row>
    <row r="7801" spans="1:29" x14ac:dyDescent="0.25">
      <c r="A7801" s="2">
        <v>43790</v>
      </c>
      <c r="B7801" s="1">
        <v>325</v>
      </c>
      <c r="C7801" s="3">
        <v>2100</v>
      </c>
      <c r="D7801" s="13">
        <v>352.90113425925898</v>
      </c>
      <c r="E7801">
        <v>67.94</v>
      </c>
      <c r="F7801" s="15">
        <f t="shared" si="931"/>
        <v>12.439999999999998</v>
      </c>
      <c r="G7801">
        <v>0.5</v>
      </c>
      <c r="H7801">
        <v>2.0099999999999998</v>
      </c>
      <c r="I7801">
        <v>355.2</v>
      </c>
      <c r="J7801">
        <v>-2.3919999999999999</v>
      </c>
      <c r="K7801">
        <v>89.8</v>
      </c>
      <c r="L7801">
        <v>0.2102</v>
      </c>
      <c r="M7801">
        <v>0.22539999999999999</v>
      </c>
      <c r="O7801">
        <v>0.6</v>
      </c>
      <c r="R7801">
        <v>12.64</v>
      </c>
      <c r="T7801">
        <f t="shared" si="926"/>
        <v>3252100</v>
      </c>
      <c r="U7801">
        <v>0</v>
      </c>
      <c r="V7801">
        <f t="shared" si="924"/>
        <v>0</v>
      </c>
      <c r="W7801" t="str">
        <f t="shared" si="927"/>
        <v/>
      </c>
      <c r="X7801" t="str">
        <f t="shared" si="928"/>
        <v/>
      </c>
      <c r="Y7801" t="str">
        <f t="shared" si="925"/>
        <v/>
      </c>
      <c r="AA7801" s="16">
        <f t="shared" si="929"/>
        <v>0.46</v>
      </c>
      <c r="AB7801" s="16">
        <f t="shared" si="930"/>
        <v>5.1999999999999998E-2</v>
      </c>
      <c r="AC7801" s="16"/>
    </row>
    <row r="7802" spans="1:29" x14ac:dyDescent="0.25">
      <c r="A7802" s="2">
        <v>43790</v>
      </c>
      <c r="B7802" s="1">
        <v>325</v>
      </c>
      <c r="C7802" s="3">
        <v>2200</v>
      </c>
      <c r="D7802" s="13">
        <v>352.94280092592601</v>
      </c>
      <c r="E7802">
        <v>67.94</v>
      </c>
      <c r="F7802" s="15">
        <f t="shared" si="931"/>
        <v>12.439999999999998</v>
      </c>
      <c r="G7802">
        <v>0.5</v>
      </c>
      <c r="H7802">
        <v>2.0099999999999998</v>
      </c>
      <c r="I7802">
        <v>352.4</v>
      </c>
      <c r="J7802">
        <v>-2.8</v>
      </c>
      <c r="K7802">
        <v>88.1</v>
      </c>
      <c r="L7802">
        <v>0.20949999999999999</v>
      </c>
      <c r="M7802">
        <v>0.22470000000000001</v>
      </c>
      <c r="O7802">
        <v>0.6</v>
      </c>
      <c r="R7802">
        <v>12.64</v>
      </c>
      <c r="T7802">
        <f t="shared" si="926"/>
        <v>3252200</v>
      </c>
      <c r="U7802">
        <v>0</v>
      </c>
      <c r="V7802">
        <f t="shared" si="924"/>
        <v>0</v>
      </c>
      <c r="W7802" t="str">
        <f t="shared" si="927"/>
        <v/>
      </c>
      <c r="X7802" t="str">
        <f t="shared" si="928"/>
        <v/>
      </c>
      <c r="Y7802" t="str">
        <f t="shared" si="925"/>
        <v/>
      </c>
      <c r="AA7802" s="16">
        <f t="shared" si="929"/>
        <v>0.438</v>
      </c>
      <c r="AB7802" s="16">
        <f t="shared" si="930"/>
        <v>5.8999999999999997E-2</v>
      </c>
      <c r="AC7802" s="16"/>
    </row>
    <row r="7803" spans="1:29" x14ac:dyDescent="0.25">
      <c r="A7803" s="2">
        <v>43790</v>
      </c>
      <c r="B7803" s="1">
        <v>325</v>
      </c>
      <c r="C7803" s="3">
        <v>2300</v>
      </c>
      <c r="D7803" s="13">
        <v>352.98446759259298</v>
      </c>
      <c r="E7803">
        <v>68.05</v>
      </c>
      <c r="F7803" s="15">
        <f t="shared" si="931"/>
        <v>12.549999999999997</v>
      </c>
      <c r="G7803">
        <v>0</v>
      </c>
      <c r="H7803">
        <v>2.0099999999999998</v>
      </c>
      <c r="I7803">
        <v>322.89999999999998</v>
      </c>
      <c r="J7803">
        <v>-2.7709999999999999</v>
      </c>
      <c r="K7803">
        <v>81.8</v>
      </c>
      <c r="L7803">
        <v>0.2102</v>
      </c>
      <c r="M7803">
        <v>0.22470000000000001</v>
      </c>
      <c r="O7803">
        <v>0.6</v>
      </c>
      <c r="R7803">
        <v>12.64</v>
      </c>
      <c r="T7803">
        <f t="shared" si="926"/>
        <v>3252300</v>
      </c>
      <c r="U7803">
        <v>0</v>
      </c>
      <c r="V7803">
        <f t="shared" si="924"/>
        <v>0</v>
      </c>
      <c r="W7803" t="str">
        <f t="shared" si="927"/>
        <v/>
      </c>
      <c r="X7803" t="str">
        <f t="shared" si="928"/>
        <v/>
      </c>
      <c r="Y7803" t="str">
        <f t="shared" si="925"/>
        <v/>
      </c>
      <c r="AA7803" s="16">
        <f t="shared" si="929"/>
        <v>0.40699999999999997</v>
      </c>
      <c r="AB7803" s="16">
        <f t="shared" si="930"/>
        <v>9.0999999999999998E-2</v>
      </c>
      <c r="AC7803" s="16"/>
    </row>
    <row r="7804" spans="1:29" x14ac:dyDescent="0.25">
      <c r="A7804" s="2">
        <v>43790</v>
      </c>
      <c r="B7804" s="1">
        <v>325</v>
      </c>
      <c r="C7804" s="3">
        <v>2400</v>
      </c>
      <c r="D7804" s="13">
        <v>353.02613425925898</v>
      </c>
      <c r="E7804">
        <v>68.05</v>
      </c>
      <c r="F7804" s="15">
        <f t="shared" si="931"/>
        <v>12.549999999999997</v>
      </c>
      <c r="G7804">
        <v>1.01</v>
      </c>
      <c r="H7804">
        <v>2.52</v>
      </c>
      <c r="I7804">
        <v>335.5</v>
      </c>
      <c r="J7804">
        <v>-3.8069999999999999</v>
      </c>
      <c r="K7804">
        <v>75</v>
      </c>
      <c r="L7804">
        <v>0.20949999999999999</v>
      </c>
      <c r="M7804">
        <v>0.22470000000000001</v>
      </c>
      <c r="O7804">
        <v>0.6</v>
      </c>
      <c r="R7804">
        <v>12.64</v>
      </c>
      <c r="T7804">
        <f t="shared" si="926"/>
        <v>3252400</v>
      </c>
      <c r="U7804">
        <v>0</v>
      </c>
      <c r="V7804">
        <f t="shared" si="924"/>
        <v>0</v>
      </c>
      <c r="W7804">
        <f t="shared" si="927"/>
        <v>0.21</v>
      </c>
      <c r="X7804">
        <f t="shared" si="928"/>
        <v>0.22500000000000001</v>
      </c>
      <c r="Y7804">
        <f t="shared" si="925"/>
        <v>0.126</v>
      </c>
      <c r="AA7804" s="16">
        <f t="shared" si="929"/>
        <v>0.34499999999999997</v>
      </c>
      <c r="AB7804" s="16">
        <f t="shared" si="930"/>
        <v>0.115</v>
      </c>
      <c r="AC7804" s="16"/>
    </row>
    <row r="7805" spans="1:29" x14ac:dyDescent="0.25">
      <c r="A7805" s="2">
        <v>43791</v>
      </c>
      <c r="B7805" s="1">
        <v>326</v>
      </c>
      <c r="C7805" s="3">
        <v>100</v>
      </c>
      <c r="D7805" s="13">
        <v>353.06780092592601</v>
      </c>
      <c r="E7805">
        <v>68.05</v>
      </c>
      <c r="F7805" s="15">
        <f t="shared" si="931"/>
        <v>12.549999999999997</v>
      </c>
      <c r="G7805">
        <v>0.5</v>
      </c>
      <c r="H7805">
        <v>2.0099999999999998</v>
      </c>
      <c r="I7805">
        <v>351</v>
      </c>
      <c r="J7805">
        <v>-4.4989999999999997</v>
      </c>
      <c r="K7805">
        <v>82.4</v>
      </c>
      <c r="L7805">
        <v>0.20949999999999999</v>
      </c>
      <c r="M7805">
        <v>0.22470000000000001</v>
      </c>
      <c r="O7805">
        <v>0.6</v>
      </c>
      <c r="R7805">
        <v>12.53</v>
      </c>
      <c r="T7805">
        <f t="shared" si="926"/>
        <v>3260100</v>
      </c>
      <c r="U7805">
        <v>0</v>
      </c>
      <c r="V7805">
        <f t="shared" ref="V7805:V7868" si="932">IF(O7805&lt;1,0,ROUND(O7805,1))</f>
        <v>0</v>
      </c>
      <c r="W7805" t="str">
        <f t="shared" si="927"/>
        <v/>
      </c>
      <c r="X7805" t="str">
        <f t="shared" si="928"/>
        <v/>
      </c>
      <c r="Y7805" t="str">
        <f t="shared" ref="Y7805:Y7868" si="933">IF(C7805=2400,ROUND(F7805/100,3),"")</f>
        <v/>
      </c>
      <c r="AA7805" s="16">
        <f t="shared" si="929"/>
        <v>0.36</v>
      </c>
      <c r="AB7805" s="16">
        <f t="shared" si="930"/>
        <v>7.6999999999999999E-2</v>
      </c>
      <c r="AC7805" s="16"/>
    </row>
    <row r="7806" spans="1:29" x14ac:dyDescent="0.25">
      <c r="A7806" s="2">
        <v>43791</v>
      </c>
      <c r="B7806" s="1">
        <v>326</v>
      </c>
      <c r="C7806" s="3">
        <v>200</v>
      </c>
      <c r="D7806" s="13">
        <v>353.10946759259298</v>
      </c>
      <c r="E7806">
        <v>67.7</v>
      </c>
      <c r="F7806" s="15">
        <f t="shared" si="931"/>
        <v>12.200000000000003</v>
      </c>
      <c r="G7806">
        <v>1.01</v>
      </c>
      <c r="H7806">
        <v>2.52</v>
      </c>
      <c r="I7806">
        <v>355.2</v>
      </c>
      <c r="J7806">
        <v>-3.7170000000000001</v>
      </c>
      <c r="K7806">
        <v>85.5</v>
      </c>
      <c r="L7806">
        <v>0.2087</v>
      </c>
      <c r="M7806">
        <v>0.22470000000000001</v>
      </c>
      <c r="O7806">
        <v>0.6</v>
      </c>
      <c r="R7806">
        <v>12.53</v>
      </c>
      <c r="T7806">
        <f t="shared" si="926"/>
        <v>3260200</v>
      </c>
      <c r="U7806">
        <v>0</v>
      </c>
      <c r="V7806">
        <f t="shared" si="932"/>
        <v>0</v>
      </c>
      <c r="W7806" t="str">
        <f t="shared" si="927"/>
        <v/>
      </c>
      <c r="X7806" t="str">
        <f t="shared" si="928"/>
        <v/>
      </c>
      <c r="Y7806" t="str">
        <f t="shared" si="933"/>
        <v/>
      </c>
      <c r="AA7806" s="16">
        <f t="shared" si="929"/>
        <v>0.39700000000000002</v>
      </c>
      <c r="AB7806" s="16">
        <f t="shared" si="930"/>
        <v>6.7000000000000004E-2</v>
      </c>
      <c r="AC7806" s="16"/>
    </row>
    <row r="7807" spans="1:29" x14ac:dyDescent="0.25">
      <c r="A7807" s="2">
        <v>43791</v>
      </c>
      <c r="B7807" s="1">
        <v>326</v>
      </c>
      <c r="C7807" s="3">
        <v>300</v>
      </c>
      <c r="D7807" s="13">
        <v>353.15113425925898</v>
      </c>
      <c r="E7807">
        <v>68.290000000000006</v>
      </c>
      <c r="F7807" s="15">
        <f t="shared" si="931"/>
        <v>12.790000000000006</v>
      </c>
      <c r="G7807">
        <v>0.5</v>
      </c>
      <c r="H7807">
        <v>2.0099999999999998</v>
      </c>
      <c r="I7807">
        <v>308.89999999999998</v>
      </c>
      <c r="J7807">
        <v>-1.498</v>
      </c>
      <c r="K7807">
        <v>78</v>
      </c>
      <c r="L7807">
        <v>0.20730000000000001</v>
      </c>
      <c r="M7807">
        <v>0.22470000000000001</v>
      </c>
      <c r="O7807">
        <v>0.6</v>
      </c>
      <c r="R7807">
        <v>12.53</v>
      </c>
      <c r="T7807">
        <f t="shared" si="926"/>
        <v>3260300</v>
      </c>
      <c r="U7807">
        <v>0</v>
      </c>
      <c r="V7807">
        <f t="shared" si="932"/>
        <v>0</v>
      </c>
      <c r="W7807" t="str">
        <f t="shared" si="927"/>
        <v/>
      </c>
      <c r="X7807" t="str">
        <f t="shared" si="928"/>
        <v/>
      </c>
      <c r="Y7807" t="str">
        <f t="shared" si="933"/>
        <v/>
      </c>
      <c r="AA7807" s="16">
        <f t="shared" si="929"/>
        <v>0.42699999999999999</v>
      </c>
      <c r="AB7807" s="16">
        <f t="shared" si="930"/>
        <v>0.12</v>
      </c>
      <c r="AC7807" s="16"/>
    </row>
    <row r="7808" spans="1:29" x14ac:dyDescent="0.25">
      <c r="A7808" s="2">
        <v>43791</v>
      </c>
      <c r="B7808" s="1">
        <v>326</v>
      </c>
      <c r="C7808" s="3">
        <v>400</v>
      </c>
      <c r="D7808" s="13">
        <v>353.19280092592601</v>
      </c>
      <c r="E7808">
        <v>68.41</v>
      </c>
      <c r="F7808" s="15">
        <f t="shared" si="931"/>
        <v>12.909999999999997</v>
      </c>
      <c r="G7808">
        <v>0.5</v>
      </c>
      <c r="H7808">
        <v>3.52</v>
      </c>
      <c r="I7808">
        <v>276.60000000000002</v>
      </c>
      <c r="J7808">
        <v>-0.62</v>
      </c>
      <c r="K7808">
        <v>70</v>
      </c>
      <c r="L7808">
        <v>0.20660000000000001</v>
      </c>
      <c r="M7808">
        <v>0.224</v>
      </c>
      <c r="O7808">
        <v>0.6</v>
      </c>
      <c r="R7808">
        <v>12.53</v>
      </c>
      <c r="T7808">
        <f t="shared" si="926"/>
        <v>3260400</v>
      </c>
      <c r="U7808">
        <v>0</v>
      </c>
      <c r="V7808">
        <f t="shared" si="932"/>
        <v>0</v>
      </c>
      <c r="W7808" t="str">
        <f t="shared" si="927"/>
        <v/>
      </c>
      <c r="X7808" t="str">
        <f t="shared" si="928"/>
        <v/>
      </c>
      <c r="Y7808" t="str">
        <f t="shared" si="933"/>
        <v/>
      </c>
      <c r="AA7808" s="16">
        <f t="shared" si="929"/>
        <v>0.40799999999999997</v>
      </c>
      <c r="AB7808" s="16">
        <f t="shared" si="930"/>
        <v>0.17499999999999999</v>
      </c>
      <c r="AC7808" s="16"/>
    </row>
    <row r="7809" spans="1:29" x14ac:dyDescent="0.25">
      <c r="A7809" s="2">
        <v>43791</v>
      </c>
      <c r="B7809" s="1">
        <v>326</v>
      </c>
      <c r="C7809" s="3">
        <v>500</v>
      </c>
      <c r="D7809" s="13">
        <v>353.23446759259298</v>
      </c>
      <c r="E7809">
        <v>68.17</v>
      </c>
      <c r="F7809" s="15">
        <f t="shared" si="931"/>
        <v>12.670000000000002</v>
      </c>
      <c r="G7809">
        <v>1.51</v>
      </c>
      <c r="H7809">
        <v>6.04</v>
      </c>
      <c r="I7809">
        <v>240.1</v>
      </c>
      <c r="J7809">
        <v>0.32900000000000001</v>
      </c>
      <c r="K7809">
        <v>54.7</v>
      </c>
      <c r="L7809">
        <v>0.20660000000000001</v>
      </c>
      <c r="M7809">
        <v>0.224</v>
      </c>
      <c r="O7809">
        <v>0.6</v>
      </c>
      <c r="R7809">
        <v>12.53</v>
      </c>
      <c r="T7809">
        <f t="shared" si="926"/>
        <v>3260500</v>
      </c>
      <c r="U7809">
        <v>0</v>
      </c>
      <c r="V7809">
        <f t="shared" si="932"/>
        <v>0</v>
      </c>
      <c r="W7809" t="str">
        <f t="shared" si="927"/>
        <v/>
      </c>
      <c r="X7809" t="str">
        <f t="shared" si="928"/>
        <v/>
      </c>
      <c r="Y7809" t="str">
        <f t="shared" si="933"/>
        <v/>
      </c>
      <c r="AA7809" s="16">
        <f t="shared" si="929"/>
        <v>0.34200000000000003</v>
      </c>
      <c r="AB7809" s="16">
        <f t="shared" si="930"/>
        <v>0.28299999999999997</v>
      </c>
      <c r="AC7809" s="16"/>
    </row>
    <row r="7810" spans="1:29" x14ac:dyDescent="0.25">
      <c r="A7810" s="2">
        <v>43791</v>
      </c>
      <c r="B7810" s="1">
        <v>326</v>
      </c>
      <c r="C7810" s="3">
        <v>600</v>
      </c>
      <c r="D7810" s="13">
        <v>353.27613425925898</v>
      </c>
      <c r="E7810">
        <v>68.05</v>
      </c>
      <c r="F7810" s="15">
        <f t="shared" si="931"/>
        <v>12.549999999999997</v>
      </c>
      <c r="G7810">
        <v>1.51</v>
      </c>
      <c r="H7810">
        <v>7.05</v>
      </c>
      <c r="I7810">
        <v>238.7</v>
      </c>
      <c r="J7810">
        <v>-0.53500000000000003</v>
      </c>
      <c r="K7810">
        <v>43.6</v>
      </c>
      <c r="L7810">
        <v>0.20660000000000001</v>
      </c>
      <c r="M7810">
        <v>0.224</v>
      </c>
      <c r="O7810">
        <v>0.6</v>
      </c>
      <c r="R7810">
        <v>12.53</v>
      </c>
      <c r="T7810">
        <f t="shared" si="926"/>
        <v>3260600</v>
      </c>
      <c r="U7810">
        <v>0</v>
      </c>
      <c r="V7810">
        <f t="shared" si="932"/>
        <v>0</v>
      </c>
      <c r="W7810" t="str">
        <f t="shared" si="927"/>
        <v/>
      </c>
      <c r="X7810" t="str">
        <f t="shared" si="928"/>
        <v/>
      </c>
      <c r="Y7810" t="str">
        <f t="shared" si="933"/>
        <v/>
      </c>
      <c r="AA7810" s="16">
        <f t="shared" si="929"/>
        <v>0.25600000000000001</v>
      </c>
      <c r="AB7810" s="16">
        <f t="shared" si="930"/>
        <v>0.33100000000000002</v>
      </c>
      <c r="AC7810" s="16"/>
    </row>
    <row r="7811" spans="1:29" x14ac:dyDescent="0.25">
      <c r="A7811" s="2">
        <v>43791</v>
      </c>
      <c r="B7811" s="1">
        <v>326</v>
      </c>
      <c r="C7811" s="3">
        <v>700</v>
      </c>
      <c r="D7811" s="13">
        <v>353.31780092592601</v>
      </c>
      <c r="E7811">
        <v>68.41</v>
      </c>
      <c r="F7811" s="15">
        <f t="shared" si="931"/>
        <v>12.909999999999997</v>
      </c>
      <c r="G7811">
        <v>1.51</v>
      </c>
      <c r="H7811">
        <v>5.03</v>
      </c>
      <c r="I7811">
        <v>251.3</v>
      </c>
      <c r="J7811">
        <v>-1.756</v>
      </c>
      <c r="K7811">
        <v>44.6</v>
      </c>
      <c r="L7811">
        <v>0.20580000000000001</v>
      </c>
      <c r="M7811">
        <v>0.224</v>
      </c>
      <c r="O7811">
        <v>0.6</v>
      </c>
      <c r="R7811">
        <v>12.53</v>
      </c>
      <c r="T7811">
        <f t="shared" si="926"/>
        <v>3260700</v>
      </c>
      <c r="U7811">
        <v>0</v>
      </c>
      <c r="V7811">
        <f t="shared" si="932"/>
        <v>0</v>
      </c>
      <c r="W7811" t="str">
        <f t="shared" si="927"/>
        <v/>
      </c>
      <c r="X7811" t="str">
        <f t="shared" si="928"/>
        <v/>
      </c>
      <c r="Y7811" t="str">
        <f t="shared" si="933"/>
        <v/>
      </c>
      <c r="AA7811" s="16">
        <f t="shared" si="929"/>
        <v>0.23899999999999999</v>
      </c>
      <c r="AB7811" s="16">
        <f t="shared" si="930"/>
        <v>0.29699999999999999</v>
      </c>
      <c r="AC7811" s="16"/>
    </row>
    <row r="7812" spans="1:29" x14ac:dyDescent="0.25">
      <c r="A7812" s="2">
        <v>43791</v>
      </c>
      <c r="B7812" s="1">
        <v>326</v>
      </c>
      <c r="C7812" s="3">
        <v>800</v>
      </c>
      <c r="D7812" s="13">
        <v>353.35946759259298</v>
      </c>
      <c r="E7812">
        <v>68.290000000000006</v>
      </c>
      <c r="F7812" s="15">
        <f t="shared" si="931"/>
        <v>12.790000000000006</v>
      </c>
      <c r="G7812">
        <v>0.5</v>
      </c>
      <c r="H7812">
        <v>4.03</v>
      </c>
      <c r="I7812">
        <v>275.2</v>
      </c>
      <c r="J7812">
        <v>-2.2469999999999999</v>
      </c>
      <c r="K7812">
        <v>44.7</v>
      </c>
      <c r="L7812">
        <v>0.20580000000000001</v>
      </c>
      <c r="M7812">
        <v>0.2233</v>
      </c>
      <c r="O7812">
        <v>11.9</v>
      </c>
      <c r="R7812">
        <v>12.53</v>
      </c>
      <c r="T7812">
        <f t="shared" si="926"/>
        <v>3260800</v>
      </c>
      <c r="U7812">
        <v>14.5</v>
      </c>
      <c r="V7812">
        <f t="shared" si="932"/>
        <v>11.9</v>
      </c>
      <c r="W7812" t="str">
        <f t="shared" si="927"/>
        <v/>
      </c>
      <c r="X7812" t="str">
        <f t="shared" si="928"/>
        <v/>
      </c>
      <c r="Y7812" t="str">
        <f t="shared" si="933"/>
        <v/>
      </c>
      <c r="AA7812" s="16">
        <f t="shared" si="929"/>
        <v>0.23100000000000001</v>
      </c>
      <c r="AB7812" s="16">
        <f t="shared" si="930"/>
        <v>0.28599999999999998</v>
      </c>
      <c r="AC7812" s="16"/>
    </row>
    <row r="7813" spans="1:29" x14ac:dyDescent="0.25">
      <c r="A7813" s="2">
        <v>43791</v>
      </c>
      <c r="B7813" s="1">
        <v>326</v>
      </c>
      <c r="C7813" s="3">
        <v>900</v>
      </c>
      <c r="D7813" s="13">
        <v>353.40113425925898</v>
      </c>
      <c r="E7813">
        <v>68.17</v>
      </c>
      <c r="F7813" s="15">
        <f t="shared" si="931"/>
        <v>12.670000000000002</v>
      </c>
      <c r="G7813">
        <v>1.01</v>
      </c>
      <c r="H7813">
        <v>4.03</v>
      </c>
      <c r="I7813">
        <v>286.39999999999998</v>
      </c>
      <c r="J7813">
        <v>0.46700000000000003</v>
      </c>
      <c r="K7813">
        <v>41.1</v>
      </c>
      <c r="L7813">
        <v>0.20580000000000001</v>
      </c>
      <c r="M7813">
        <v>0.2233</v>
      </c>
      <c r="O7813">
        <v>171.9</v>
      </c>
      <c r="R7813">
        <v>13.5</v>
      </c>
      <c r="T7813">
        <f t="shared" ref="T7813:T7876" si="934">B7813*10000+C7813</f>
        <v>3260900</v>
      </c>
      <c r="U7813">
        <v>120.8</v>
      </c>
      <c r="V7813">
        <f t="shared" si="932"/>
        <v>171.9</v>
      </c>
      <c r="W7813" t="str">
        <f t="shared" ref="W7813:W7876" si="935">IF(C7813=2400,ROUND(L7813,3),"")</f>
        <v/>
      </c>
      <c r="X7813" t="str">
        <f t="shared" ref="X7813:X7876" si="936">IF(C7813=2400,ROUND(M7813,3),"")</f>
        <v/>
      </c>
      <c r="Y7813" t="str">
        <f t="shared" si="933"/>
        <v/>
      </c>
      <c r="AA7813" s="16">
        <f t="shared" ref="AA7813:AA7876" si="937">ROUND((0.6105*(EXP((17.273*J7813)/(J7813+237.3))))*K7813/100,3)</f>
        <v>0.26</v>
      </c>
      <c r="AB7813" s="16">
        <f t="shared" ref="AB7813:AB7876" si="938">ROUND(AA7813/K7813*(100-K7813),3)</f>
        <v>0.373</v>
      </c>
      <c r="AC7813" s="16"/>
    </row>
    <row r="7814" spans="1:29" x14ac:dyDescent="0.25">
      <c r="A7814" s="2">
        <v>43791</v>
      </c>
      <c r="B7814" s="1">
        <v>326</v>
      </c>
      <c r="C7814" s="3">
        <v>1000</v>
      </c>
      <c r="D7814" s="13">
        <v>353.44280092592601</v>
      </c>
      <c r="E7814">
        <v>67.819999999999993</v>
      </c>
      <c r="F7814" s="15">
        <f t="shared" si="931"/>
        <v>12.319999999999993</v>
      </c>
      <c r="G7814">
        <v>0</v>
      </c>
      <c r="H7814">
        <v>3.02</v>
      </c>
      <c r="I7814">
        <v>219</v>
      </c>
      <c r="J7814">
        <v>1.8859999999999999</v>
      </c>
      <c r="K7814">
        <v>39.200000000000003</v>
      </c>
      <c r="L7814">
        <v>0.20580000000000001</v>
      </c>
      <c r="M7814">
        <v>0.2233</v>
      </c>
      <c r="O7814">
        <v>285.60000000000002</v>
      </c>
      <c r="R7814">
        <v>13.28</v>
      </c>
      <c r="T7814">
        <f t="shared" si="934"/>
        <v>3261000</v>
      </c>
      <c r="U7814">
        <v>232.8</v>
      </c>
      <c r="V7814">
        <f t="shared" si="932"/>
        <v>285.60000000000002</v>
      </c>
      <c r="W7814" t="str">
        <f t="shared" si="935"/>
        <v/>
      </c>
      <c r="X7814" t="str">
        <f t="shared" si="936"/>
        <v/>
      </c>
      <c r="Y7814" t="str">
        <f t="shared" si="933"/>
        <v/>
      </c>
      <c r="AA7814" s="16">
        <f t="shared" si="937"/>
        <v>0.27400000000000002</v>
      </c>
      <c r="AB7814" s="16">
        <f t="shared" si="938"/>
        <v>0.42499999999999999</v>
      </c>
      <c r="AC7814" s="16"/>
    </row>
    <row r="7815" spans="1:29" x14ac:dyDescent="0.25">
      <c r="A7815" s="2">
        <v>43791</v>
      </c>
      <c r="B7815" s="1">
        <v>326</v>
      </c>
      <c r="C7815" s="3">
        <v>1100</v>
      </c>
      <c r="D7815" s="13">
        <v>353.48446759259298</v>
      </c>
      <c r="E7815">
        <v>67.94</v>
      </c>
      <c r="F7815" s="15">
        <f t="shared" si="931"/>
        <v>12.439999999999998</v>
      </c>
      <c r="G7815">
        <v>1.01</v>
      </c>
      <c r="H7815">
        <v>4.53</v>
      </c>
      <c r="I7815">
        <v>234.5</v>
      </c>
      <c r="J7815">
        <v>3.88</v>
      </c>
      <c r="K7815">
        <v>34.200000000000003</v>
      </c>
      <c r="L7815">
        <v>0.20580000000000001</v>
      </c>
      <c r="M7815">
        <v>0.2233</v>
      </c>
      <c r="O7815">
        <v>361.9</v>
      </c>
      <c r="R7815">
        <v>13.28</v>
      </c>
      <c r="T7815">
        <f t="shared" si="934"/>
        <v>3261100</v>
      </c>
      <c r="U7815">
        <v>309.8</v>
      </c>
      <c r="V7815">
        <f t="shared" si="932"/>
        <v>361.9</v>
      </c>
      <c r="W7815" t="str">
        <f t="shared" si="935"/>
        <v/>
      </c>
      <c r="X7815" t="str">
        <f t="shared" si="936"/>
        <v/>
      </c>
      <c r="Y7815" t="str">
        <f t="shared" si="933"/>
        <v/>
      </c>
      <c r="AA7815" s="16">
        <f t="shared" si="937"/>
        <v>0.27600000000000002</v>
      </c>
      <c r="AB7815" s="16">
        <f t="shared" si="938"/>
        <v>0.53100000000000003</v>
      </c>
      <c r="AC7815" s="16"/>
    </row>
    <row r="7816" spans="1:29" x14ac:dyDescent="0.25">
      <c r="A7816" s="2">
        <v>43791</v>
      </c>
      <c r="B7816" s="1">
        <v>326</v>
      </c>
      <c r="C7816" s="3">
        <v>1200</v>
      </c>
      <c r="D7816" s="13">
        <v>353.52613425925898</v>
      </c>
      <c r="E7816">
        <v>67.7</v>
      </c>
      <c r="F7816" s="15">
        <f t="shared" si="931"/>
        <v>12.200000000000003</v>
      </c>
      <c r="G7816">
        <v>1.51</v>
      </c>
      <c r="H7816">
        <v>4.03</v>
      </c>
      <c r="I7816">
        <v>189.5</v>
      </c>
      <c r="J7816">
        <v>3.327</v>
      </c>
      <c r="K7816">
        <v>34.799999999999997</v>
      </c>
      <c r="L7816">
        <v>0.20580000000000001</v>
      </c>
      <c r="M7816">
        <v>0.2233</v>
      </c>
      <c r="O7816">
        <v>390.6</v>
      </c>
      <c r="R7816">
        <v>13.28</v>
      </c>
      <c r="T7816">
        <f t="shared" si="934"/>
        <v>3261200</v>
      </c>
      <c r="U7816">
        <v>339.5</v>
      </c>
      <c r="V7816">
        <f t="shared" si="932"/>
        <v>390.6</v>
      </c>
      <c r="W7816" t="str">
        <f t="shared" si="935"/>
        <v/>
      </c>
      <c r="X7816" t="str">
        <f t="shared" si="936"/>
        <v/>
      </c>
      <c r="Y7816" t="str">
        <f t="shared" si="933"/>
        <v/>
      </c>
      <c r="AA7816" s="16">
        <f t="shared" si="937"/>
        <v>0.27</v>
      </c>
      <c r="AB7816" s="16">
        <f t="shared" si="938"/>
        <v>0.50600000000000001</v>
      </c>
      <c r="AC7816" s="16"/>
    </row>
    <row r="7817" spans="1:29" x14ac:dyDescent="0.25">
      <c r="A7817" s="2">
        <v>43791</v>
      </c>
      <c r="B7817" s="1">
        <v>326</v>
      </c>
      <c r="C7817" s="3">
        <v>1300</v>
      </c>
      <c r="D7817" s="13">
        <v>353.56780092592601</v>
      </c>
      <c r="E7817">
        <v>66.53</v>
      </c>
      <c r="F7817" s="15">
        <f t="shared" si="931"/>
        <v>11.030000000000001</v>
      </c>
      <c r="G7817">
        <v>1.01</v>
      </c>
      <c r="H7817">
        <v>4.03</v>
      </c>
      <c r="I7817">
        <v>158.6</v>
      </c>
      <c r="J7817">
        <v>4.141</v>
      </c>
      <c r="K7817">
        <v>34</v>
      </c>
      <c r="L7817">
        <v>0.20660000000000001</v>
      </c>
      <c r="M7817">
        <v>0.2233</v>
      </c>
      <c r="O7817">
        <v>373.1</v>
      </c>
      <c r="R7817">
        <v>13.28</v>
      </c>
      <c r="T7817">
        <f t="shared" si="934"/>
        <v>3261300</v>
      </c>
      <c r="U7817">
        <v>318.2</v>
      </c>
      <c r="V7817">
        <f t="shared" si="932"/>
        <v>373.1</v>
      </c>
      <c r="W7817" t="str">
        <f t="shared" si="935"/>
        <v/>
      </c>
      <c r="X7817" t="str">
        <f t="shared" si="936"/>
        <v/>
      </c>
      <c r="Y7817" t="str">
        <f t="shared" si="933"/>
        <v/>
      </c>
      <c r="AA7817" s="16">
        <f t="shared" si="937"/>
        <v>0.27900000000000003</v>
      </c>
      <c r="AB7817" s="16">
        <f t="shared" si="938"/>
        <v>0.54200000000000004</v>
      </c>
      <c r="AC7817" s="16"/>
    </row>
    <row r="7818" spans="1:29" x14ac:dyDescent="0.25">
      <c r="A7818" s="2">
        <v>43791</v>
      </c>
      <c r="B7818" s="1">
        <v>326</v>
      </c>
      <c r="C7818" s="3">
        <v>1400</v>
      </c>
      <c r="D7818" s="13">
        <v>353.60946759259298</v>
      </c>
      <c r="E7818">
        <v>66.42</v>
      </c>
      <c r="F7818" s="15">
        <f t="shared" ref="F7818:F7881" si="939">IF(E7818&gt;F$2,E7818-F$2,0)</f>
        <v>10.920000000000002</v>
      </c>
      <c r="G7818">
        <v>2.0099999999999998</v>
      </c>
      <c r="H7818">
        <v>4.03</v>
      </c>
      <c r="I7818">
        <v>168.5</v>
      </c>
      <c r="J7818">
        <v>3.67</v>
      </c>
      <c r="K7818">
        <v>36</v>
      </c>
      <c r="L7818">
        <v>0.20730000000000001</v>
      </c>
      <c r="M7818">
        <v>0.2233</v>
      </c>
      <c r="O7818">
        <v>300.60000000000002</v>
      </c>
      <c r="R7818">
        <v>13.28</v>
      </c>
      <c r="T7818">
        <f t="shared" si="934"/>
        <v>3261400</v>
      </c>
      <c r="U7818">
        <v>248.8</v>
      </c>
      <c r="V7818">
        <f t="shared" si="932"/>
        <v>300.60000000000002</v>
      </c>
      <c r="W7818" t="str">
        <f t="shared" si="935"/>
        <v/>
      </c>
      <c r="X7818" t="str">
        <f t="shared" si="936"/>
        <v/>
      </c>
      <c r="Y7818" t="str">
        <f t="shared" si="933"/>
        <v/>
      </c>
      <c r="AA7818" s="16">
        <f t="shared" si="937"/>
        <v>0.28599999999999998</v>
      </c>
      <c r="AB7818" s="16">
        <f t="shared" si="938"/>
        <v>0.50800000000000001</v>
      </c>
      <c r="AC7818" s="16"/>
    </row>
    <row r="7819" spans="1:29" x14ac:dyDescent="0.25">
      <c r="A7819" s="2">
        <v>43791</v>
      </c>
      <c r="B7819" s="1">
        <v>326</v>
      </c>
      <c r="C7819" s="3">
        <v>1500</v>
      </c>
      <c r="D7819" s="13">
        <v>353.65113425925898</v>
      </c>
      <c r="E7819">
        <v>67.47</v>
      </c>
      <c r="F7819" s="15">
        <f t="shared" si="939"/>
        <v>11.969999999999999</v>
      </c>
      <c r="G7819">
        <v>1.51</v>
      </c>
      <c r="H7819">
        <v>4.53</v>
      </c>
      <c r="I7819">
        <v>172.7</v>
      </c>
      <c r="J7819">
        <v>2.7170000000000001</v>
      </c>
      <c r="K7819">
        <v>38.6</v>
      </c>
      <c r="L7819">
        <v>0.20660000000000001</v>
      </c>
      <c r="M7819">
        <v>0.2225</v>
      </c>
      <c r="O7819">
        <v>178.1</v>
      </c>
      <c r="R7819">
        <v>13.39</v>
      </c>
      <c r="T7819">
        <f t="shared" si="934"/>
        <v>3261500</v>
      </c>
      <c r="U7819">
        <v>141.30000000000001</v>
      </c>
      <c r="V7819">
        <f t="shared" si="932"/>
        <v>178.1</v>
      </c>
      <c r="W7819" t="str">
        <f t="shared" si="935"/>
        <v/>
      </c>
      <c r="X7819" t="str">
        <f t="shared" si="936"/>
        <v/>
      </c>
      <c r="Y7819" t="str">
        <f t="shared" si="933"/>
        <v/>
      </c>
      <c r="AA7819" s="16">
        <f t="shared" si="937"/>
        <v>0.28699999999999998</v>
      </c>
      <c r="AB7819" s="16">
        <f t="shared" si="938"/>
        <v>0.45700000000000002</v>
      </c>
      <c r="AC7819" s="16"/>
    </row>
    <row r="7820" spans="1:29" x14ac:dyDescent="0.25">
      <c r="A7820" s="2">
        <v>43791</v>
      </c>
      <c r="B7820" s="1">
        <v>326</v>
      </c>
      <c r="C7820" s="3">
        <v>1600</v>
      </c>
      <c r="D7820" s="13">
        <v>353.69280092592601</v>
      </c>
      <c r="E7820">
        <v>67.239999999999995</v>
      </c>
      <c r="F7820" s="15">
        <f t="shared" si="939"/>
        <v>11.739999999999995</v>
      </c>
      <c r="G7820">
        <v>0</v>
      </c>
      <c r="H7820">
        <v>2.52</v>
      </c>
      <c r="I7820">
        <v>205</v>
      </c>
      <c r="J7820">
        <v>1.3440000000000001</v>
      </c>
      <c r="K7820">
        <v>42.5</v>
      </c>
      <c r="L7820">
        <v>0.20660000000000001</v>
      </c>
      <c r="M7820">
        <v>0.2225</v>
      </c>
      <c r="O7820">
        <v>26.9</v>
      </c>
      <c r="R7820">
        <v>13.39</v>
      </c>
      <c r="T7820">
        <f t="shared" si="934"/>
        <v>3261600</v>
      </c>
      <c r="U7820">
        <v>26.2</v>
      </c>
      <c r="V7820">
        <f t="shared" si="932"/>
        <v>26.9</v>
      </c>
      <c r="W7820" t="str">
        <f t="shared" si="935"/>
        <v/>
      </c>
      <c r="X7820" t="str">
        <f t="shared" si="936"/>
        <v/>
      </c>
      <c r="Y7820" t="str">
        <f t="shared" si="933"/>
        <v/>
      </c>
      <c r="AA7820" s="16">
        <f t="shared" si="937"/>
        <v>0.28599999999999998</v>
      </c>
      <c r="AB7820" s="16">
        <f t="shared" si="938"/>
        <v>0.38700000000000001</v>
      </c>
      <c r="AC7820" s="16"/>
    </row>
    <row r="7821" spans="1:29" x14ac:dyDescent="0.25">
      <c r="A7821" s="2">
        <v>43791</v>
      </c>
      <c r="B7821" s="1">
        <v>326</v>
      </c>
      <c r="C7821" s="3">
        <v>1700</v>
      </c>
      <c r="D7821" s="13">
        <v>353.73446759259298</v>
      </c>
      <c r="E7821">
        <v>67.47</v>
      </c>
      <c r="F7821" s="15">
        <f t="shared" si="939"/>
        <v>11.969999999999999</v>
      </c>
      <c r="G7821">
        <v>0.5</v>
      </c>
      <c r="H7821">
        <v>2.0099999999999998</v>
      </c>
      <c r="I7821">
        <v>341.2</v>
      </c>
      <c r="J7821">
        <v>-1.756</v>
      </c>
      <c r="K7821">
        <v>61.8</v>
      </c>
      <c r="L7821">
        <v>0.20660000000000001</v>
      </c>
      <c r="M7821">
        <v>0.2225</v>
      </c>
      <c r="O7821">
        <v>0.6</v>
      </c>
      <c r="R7821">
        <v>13.07</v>
      </c>
      <c r="T7821">
        <f t="shared" si="934"/>
        <v>3261700</v>
      </c>
      <c r="U7821">
        <v>0</v>
      </c>
      <c r="V7821">
        <f t="shared" si="932"/>
        <v>0</v>
      </c>
      <c r="W7821" t="str">
        <f t="shared" si="935"/>
        <v/>
      </c>
      <c r="X7821" t="str">
        <f t="shared" si="936"/>
        <v/>
      </c>
      <c r="Y7821" t="str">
        <f t="shared" si="933"/>
        <v/>
      </c>
      <c r="AA7821" s="16">
        <f t="shared" si="937"/>
        <v>0.33200000000000002</v>
      </c>
      <c r="AB7821" s="16">
        <f t="shared" si="938"/>
        <v>0.20499999999999999</v>
      </c>
      <c r="AC7821" s="16"/>
    </row>
    <row r="7822" spans="1:29" x14ac:dyDescent="0.25">
      <c r="A7822" s="2">
        <v>43791</v>
      </c>
      <c r="B7822" s="1">
        <v>326</v>
      </c>
      <c r="C7822" s="3">
        <v>1800</v>
      </c>
      <c r="D7822" s="13">
        <v>353.77613425925898</v>
      </c>
      <c r="E7822">
        <v>66.77</v>
      </c>
      <c r="F7822" s="15">
        <f t="shared" si="939"/>
        <v>11.269999999999996</v>
      </c>
      <c r="G7822">
        <v>0.5</v>
      </c>
      <c r="H7822">
        <v>3.02</v>
      </c>
      <c r="I7822">
        <v>30.9</v>
      </c>
      <c r="J7822">
        <v>-1.1279999999999999</v>
      </c>
      <c r="K7822">
        <v>53.2</v>
      </c>
      <c r="L7822">
        <v>0.20660000000000001</v>
      </c>
      <c r="M7822">
        <v>0.2225</v>
      </c>
      <c r="O7822">
        <v>0.6</v>
      </c>
      <c r="R7822">
        <v>12.96</v>
      </c>
      <c r="T7822">
        <f t="shared" si="934"/>
        <v>3261800</v>
      </c>
      <c r="U7822">
        <v>0</v>
      </c>
      <c r="V7822">
        <f t="shared" si="932"/>
        <v>0</v>
      </c>
      <c r="W7822" t="str">
        <f t="shared" si="935"/>
        <v/>
      </c>
      <c r="X7822" t="str">
        <f t="shared" si="936"/>
        <v/>
      </c>
      <c r="Y7822" t="str">
        <f t="shared" si="933"/>
        <v/>
      </c>
      <c r="AA7822" s="16">
        <f t="shared" si="937"/>
        <v>0.29899999999999999</v>
      </c>
      <c r="AB7822" s="16">
        <f t="shared" si="938"/>
        <v>0.26300000000000001</v>
      </c>
      <c r="AC7822" s="16"/>
    </row>
    <row r="7823" spans="1:29" x14ac:dyDescent="0.25">
      <c r="A7823" s="2">
        <v>43791</v>
      </c>
      <c r="B7823" s="1">
        <v>326</v>
      </c>
      <c r="C7823" s="3">
        <v>1900</v>
      </c>
      <c r="D7823" s="13">
        <v>353.81780092592601</v>
      </c>
      <c r="E7823">
        <v>68.290000000000006</v>
      </c>
      <c r="F7823" s="15">
        <f t="shared" si="939"/>
        <v>12.790000000000006</v>
      </c>
      <c r="G7823">
        <v>0</v>
      </c>
      <c r="H7823">
        <v>2.0099999999999998</v>
      </c>
      <c r="I7823">
        <v>11.2</v>
      </c>
      <c r="J7823">
        <v>-2.1890000000000001</v>
      </c>
      <c r="K7823">
        <v>59.6</v>
      </c>
      <c r="L7823">
        <v>0.20580000000000001</v>
      </c>
      <c r="M7823">
        <v>0.2225</v>
      </c>
      <c r="O7823">
        <v>0.6</v>
      </c>
      <c r="R7823">
        <v>12.86</v>
      </c>
      <c r="T7823">
        <f t="shared" si="934"/>
        <v>3261900</v>
      </c>
      <c r="U7823">
        <v>0</v>
      </c>
      <c r="V7823">
        <f t="shared" si="932"/>
        <v>0</v>
      </c>
      <c r="W7823" t="str">
        <f t="shared" si="935"/>
        <v/>
      </c>
      <c r="X7823" t="str">
        <f t="shared" si="936"/>
        <v/>
      </c>
      <c r="Y7823" t="str">
        <f t="shared" si="933"/>
        <v/>
      </c>
      <c r="AA7823" s="16">
        <f t="shared" si="937"/>
        <v>0.31</v>
      </c>
      <c r="AB7823" s="16">
        <f t="shared" si="938"/>
        <v>0.21</v>
      </c>
      <c r="AC7823" s="16"/>
    </row>
    <row r="7824" spans="1:29" x14ac:dyDescent="0.25">
      <c r="A7824" s="2">
        <v>43791</v>
      </c>
      <c r="B7824" s="1">
        <v>326</v>
      </c>
      <c r="C7824" s="3">
        <v>2000</v>
      </c>
      <c r="D7824" s="13">
        <v>353.85946759259298</v>
      </c>
      <c r="E7824">
        <v>68.05</v>
      </c>
      <c r="F7824" s="15">
        <f t="shared" si="939"/>
        <v>12.549999999999997</v>
      </c>
      <c r="G7824">
        <v>0</v>
      </c>
      <c r="H7824">
        <v>2.0099999999999998</v>
      </c>
      <c r="I7824">
        <v>220.4</v>
      </c>
      <c r="J7824">
        <v>-1.413</v>
      </c>
      <c r="K7824">
        <v>60.8</v>
      </c>
      <c r="L7824">
        <v>0.20580000000000001</v>
      </c>
      <c r="M7824">
        <v>0.2225</v>
      </c>
      <c r="O7824">
        <v>0.6</v>
      </c>
      <c r="R7824">
        <v>12.75</v>
      </c>
      <c r="T7824">
        <f t="shared" si="934"/>
        <v>3262000</v>
      </c>
      <c r="U7824">
        <v>0</v>
      </c>
      <c r="V7824">
        <f t="shared" si="932"/>
        <v>0</v>
      </c>
      <c r="W7824" t="str">
        <f t="shared" si="935"/>
        <v/>
      </c>
      <c r="X7824" t="str">
        <f t="shared" si="936"/>
        <v/>
      </c>
      <c r="Y7824" t="str">
        <f t="shared" si="933"/>
        <v/>
      </c>
      <c r="AA7824" s="16">
        <f t="shared" si="937"/>
        <v>0.33500000000000002</v>
      </c>
      <c r="AB7824" s="16">
        <f t="shared" si="938"/>
        <v>0.216</v>
      </c>
      <c r="AC7824" s="16"/>
    </row>
    <row r="7825" spans="1:29" x14ac:dyDescent="0.25">
      <c r="A7825" s="2">
        <v>43791</v>
      </c>
      <c r="B7825" s="1">
        <v>326</v>
      </c>
      <c r="C7825" s="3">
        <v>2100</v>
      </c>
      <c r="D7825" s="13">
        <v>353.90113425925898</v>
      </c>
      <c r="E7825">
        <v>67.47</v>
      </c>
      <c r="F7825" s="15">
        <f t="shared" si="939"/>
        <v>11.969999999999999</v>
      </c>
      <c r="G7825">
        <v>0</v>
      </c>
      <c r="H7825">
        <v>3.02</v>
      </c>
      <c r="I7825">
        <v>192.3</v>
      </c>
      <c r="J7825">
        <v>-1.242</v>
      </c>
      <c r="K7825">
        <v>58.9</v>
      </c>
      <c r="L7825">
        <v>0.20580000000000001</v>
      </c>
      <c r="M7825">
        <v>0.2218</v>
      </c>
      <c r="O7825">
        <v>0.6</v>
      </c>
      <c r="R7825">
        <v>12.75</v>
      </c>
      <c r="T7825">
        <f t="shared" si="934"/>
        <v>3262100</v>
      </c>
      <c r="U7825">
        <v>0</v>
      </c>
      <c r="V7825">
        <f t="shared" si="932"/>
        <v>0</v>
      </c>
      <c r="W7825" t="str">
        <f t="shared" si="935"/>
        <v/>
      </c>
      <c r="X7825" t="str">
        <f t="shared" si="936"/>
        <v/>
      </c>
      <c r="Y7825" t="str">
        <f t="shared" si="933"/>
        <v/>
      </c>
      <c r="AA7825" s="16">
        <f t="shared" si="937"/>
        <v>0.32800000000000001</v>
      </c>
      <c r="AB7825" s="16">
        <f t="shared" si="938"/>
        <v>0.22900000000000001</v>
      </c>
      <c r="AC7825" s="16"/>
    </row>
    <row r="7826" spans="1:29" x14ac:dyDescent="0.25">
      <c r="A7826" s="2">
        <v>43791</v>
      </c>
      <c r="B7826" s="1">
        <v>326</v>
      </c>
      <c r="C7826" s="3">
        <v>2200</v>
      </c>
      <c r="D7826" s="13">
        <v>353.94280092592601</v>
      </c>
      <c r="E7826">
        <v>68.05</v>
      </c>
      <c r="F7826" s="15">
        <f t="shared" si="939"/>
        <v>12.549999999999997</v>
      </c>
      <c r="G7826">
        <v>0.5</v>
      </c>
      <c r="H7826">
        <v>4.53</v>
      </c>
      <c r="I7826">
        <v>214.8</v>
      </c>
      <c r="J7826">
        <v>-1.1850000000000001</v>
      </c>
      <c r="K7826">
        <v>64.099999999999994</v>
      </c>
      <c r="L7826">
        <v>0.20580000000000001</v>
      </c>
      <c r="M7826">
        <v>0.2218</v>
      </c>
      <c r="O7826">
        <v>0.6</v>
      </c>
      <c r="R7826">
        <v>12.64</v>
      </c>
      <c r="T7826">
        <f t="shared" si="934"/>
        <v>3262200</v>
      </c>
      <c r="U7826">
        <v>0</v>
      </c>
      <c r="V7826">
        <f t="shared" si="932"/>
        <v>0</v>
      </c>
      <c r="W7826" t="str">
        <f t="shared" si="935"/>
        <v/>
      </c>
      <c r="X7826" t="str">
        <f t="shared" si="936"/>
        <v/>
      </c>
      <c r="Y7826" t="str">
        <f t="shared" si="933"/>
        <v/>
      </c>
      <c r="AA7826" s="16">
        <f t="shared" si="937"/>
        <v>0.35899999999999999</v>
      </c>
      <c r="AB7826" s="16">
        <f t="shared" si="938"/>
        <v>0.20100000000000001</v>
      </c>
      <c r="AC7826" s="16"/>
    </row>
    <row r="7827" spans="1:29" x14ac:dyDescent="0.25">
      <c r="A7827" s="2">
        <v>43791</v>
      </c>
      <c r="B7827" s="1">
        <v>326</v>
      </c>
      <c r="C7827" s="3">
        <v>2300</v>
      </c>
      <c r="D7827" s="13">
        <v>353.98446759259298</v>
      </c>
      <c r="E7827">
        <v>68.05</v>
      </c>
      <c r="F7827" s="15">
        <f t="shared" si="939"/>
        <v>12.549999999999997</v>
      </c>
      <c r="G7827">
        <v>1.51</v>
      </c>
      <c r="H7827">
        <v>3.52</v>
      </c>
      <c r="I7827">
        <v>226</v>
      </c>
      <c r="J7827">
        <v>-1.242</v>
      </c>
      <c r="K7827">
        <v>66.3</v>
      </c>
      <c r="L7827">
        <v>0.2051</v>
      </c>
      <c r="M7827">
        <v>0.2218</v>
      </c>
      <c r="O7827">
        <v>0.6</v>
      </c>
      <c r="R7827">
        <v>12.64</v>
      </c>
      <c r="T7827">
        <f t="shared" si="934"/>
        <v>3262300</v>
      </c>
      <c r="U7827">
        <v>0</v>
      </c>
      <c r="V7827">
        <f t="shared" si="932"/>
        <v>0</v>
      </c>
      <c r="W7827" t="str">
        <f t="shared" si="935"/>
        <v/>
      </c>
      <c r="X7827" t="str">
        <f t="shared" si="936"/>
        <v/>
      </c>
      <c r="Y7827" t="str">
        <f t="shared" si="933"/>
        <v/>
      </c>
      <c r="AA7827" s="16">
        <f t="shared" si="937"/>
        <v>0.37</v>
      </c>
      <c r="AB7827" s="16">
        <f t="shared" si="938"/>
        <v>0.188</v>
      </c>
      <c r="AC7827" s="16"/>
    </row>
    <row r="7828" spans="1:29" x14ac:dyDescent="0.25">
      <c r="A7828" s="2">
        <v>43791</v>
      </c>
      <c r="B7828" s="1">
        <v>326</v>
      </c>
      <c r="C7828" s="3">
        <v>2400</v>
      </c>
      <c r="D7828" s="13">
        <v>354.02613425925898</v>
      </c>
      <c r="E7828">
        <v>67.94</v>
      </c>
      <c r="F7828" s="15">
        <f t="shared" si="939"/>
        <v>12.439999999999998</v>
      </c>
      <c r="G7828">
        <v>1.51</v>
      </c>
      <c r="H7828">
        <v>4.03</v>
      </c>
      <c r="I7828">
        <v>227.4</v>
      </c>
      <c r="J7828">
        <v>-0.93</v>
      </c>
      <c r="K7828">
        <v>67.599999999999994</v>
      </c>
      <c r="L7828">
        <v>0.20580000000000001</v>
      </c>
      <c r="M7828">
        <v>0.2218</v>
      </c>
      <c r="O7828">
        <v>0.6</v>
      </c>
      <c r="R7828">
        <v>12.64</v>
      </c>
      <c r="T7828">
        <f t="shared" si="934"/>
        <v>3262400</v>
      </c>
      <c r="U7828">
        <v>0</v>
      </c>
      <c r="V7828">
        <f t="shared" si="932"/>
        <v>0</v>
      </c>
      <c r="W7828">
        <f t="shared" si="935"/>
        <v>0.20599999999999999</v>
      </c>
      <c r="X7828">
        <f t="shared" si="936"/>
        <v>0.222</v>
      </c>
      <c r="Y7828">
        <f t="shared" si="933"/>
        <v>0.124</v>
      </c>
      <c r="AA7828" s="16">
        <f t="shared" si="937"/>
        <v>0.38600000000000001</v>
      </c>
      <c r="AB7828" s="16">
        <f t="shared" si="938"/>
        <v>0.185</v>
      </c>
      <c r="AC7828" s="16"/>
    </row>
    <row r="7829" spans="1:29" x14ac:dyDescent="0.25">
      <c r="A7829" s="2">
        <v>43792</v>
      </c>
      <c r="B7829" s="1">
        <v>327</v>
      </c>
      <c r="C7829" s="3">
        <v>100</v>
      </c>
      <c r="D7829" s="13">
        <v>354.06780092592601</v>
      </c>
      <c r="E7829">
        <v>67.819999999999993</v>
      </c>
      <c r="F7829" s="15">
        <f t="shared" si="939"/>
        <v>12.319999999999993</v>
      </c>
      <c r="G7829">
        <v>1.01</v>
      </c>
      <c r="H7829">
        <v>4.03</v>
      </c>
      <c r="I7829">
        <v>220.4</v>
      </c>
      <c r="J7829">
        <v>-0.78900000000000003</v>
      </c>
      <c r="K7829">
        <v>69.2</v>
      </c>
      <c r="L7829">
        <v>0.2051</v>
      </c>
      <c r="M7829">
        <v>0.2218</v>
      </c>
      <c r="O7829">
        <v>0.6</v>
      </c>
      <c r="R7829">
        <v>12.53</v>
      </c>
      <c r="T7829">
        <f t="shared" si="934"/>
        <v>3270100</v>
      </c>
      <c r="U7829">
        <v>0</v>
      </c>
      <c r="V7829">
        <f t="shared" si="932"/>
        <v>0</v>
      </c>
      <c r="W7829" t="str">
        <f t="shared" si="935"/>
        <v/>
      </c>
      <c r="X7829" t="str">
        <f t="shared" si="936"/>
        <v/>
      </c>
      <c r="Y7829" t="str">
        <f t="shared" si="933"/>
        <v/>
      </c>
      <c r="AA7829" s="16">
        <f t="shared" si="937"/>
        <v>0.39900000000000002</v>
      </c>
      <c r="AB7829" s="16">
        <f t="shared" si="938"/>
        <v>0.17799999999999999</v>
      </c>
      <c r="AC7829" s="16"/>
    </row>
    <row r="7830" spans="1:29" x14ac:dyDescent="0.25">
      <c r="A7830" s="2">
        <v>43792</v>
      </c>
      <c r="B7830" s="1">
        <v>327</v>
      </c>
      <c r="C7830" s="3">
        <v>200</v>
      </c>
      <c r="D7830" s="13">
        <v>354.10946759259298</v>
      </c>
      <c r="E7830">
        <v>67.94</v>
      </c>
      <c r="F7830" s="15">
        <f t="shared" si="939"/>
        <v>12.439999999999998</v>
      </c>
      <c r="G7830">
        <v>1.51</v>
      </c>
      <c r="H7830">
        <v>5.03</v>
      </c>
      <c r="I7830">
        <v>221.8</v>
      </c>
      <c r="J7830">
        <v>-1.0149999999999999</v>
      </c>
      <c r="K7830">
        <v>69.3</v>
      </c>
      <c r="L7830">
        <v>0.2051</v>
      </c>
      <c r="M7830">
        <v>0.2218</v>
      </c>
      <c r="O7830">
        <v>0.6</v>
      </c>
      <c r="R7830">
        <v>12.53</v>
      </c>
      <c r="T7830">
        <f t="shared" si="934"/>
        <v>3270200</v>
      </c>
      <c r="U7830">
        <v>0</v>
      </c>
      <c r="V7830">
        <f t="shared" si="932"/>
        <v>0</v>
      </c>
      <c r="W7830" t="str">
        <f t="shared" si="935"/>
        <v/>
      </c>
      <c r="X7830" t="str">
        <f t="shared" si="936"/>
        <v/>
      </c>
      <c r="Y7830" t="str">
        <f t="shared" si="933"/>
        <v/>
      </c>
      <c r="AA7830" s="16">
        <f t="shared" si="937"/>
        <v>0.39300000000000002</v>
      </c>
      <c r="AB7830" s="16">
        <f t="shared" si="938"/>
        <v>0.17399999999999999</v>
      </c>
      <c r="AC7830" s="16"/>
    </row>
    <row r="7831" spans="1:29" x14ac:dyDescent="0.25">
      <c r="A7831" s="2">
        <v>43792</v>
      </c>
      <c r="B7831" s="1">
        <v>327</v>
      </c>
      <c r="C7831" s="3">
        <v>300</v>
      </c>
      <c r="D7831" s="13">
        <v>354.15113425925898</v>
      </c>
      <c r="E7831">
        <v>67.819999999999993</v>
      </c>
      <c r="F7831" s="15">
        <f t="shared" si="939"/>
        <v>12.319999999999993</v>
      </c>
      <c r="G7831">
        <v>2.52</v>
      </c>
      <c r="H7831">
        <v>7.05</v>
      </c>
      <c r="I7831">
        <v>230.2</v>
      </c>
      <c r="J7831">
        <v>-0.22700000000000001</v>
      </c>
      <c r="K7831">
        <v>69.7</v>
      </c>
      <c r="L7831">
        <v>0.2051</v>
      </c>
      <c r="M7831">
        <v>0.2218</v>
      </c>
      <c r="O7831">
        <v>0.6</v>
      </c>
      <c r="R7831">
        <v>12.53</v>
      </c>
      <c r="T7831">
        <f t="shared" si="934"/>
        <v>3270300</v>
      </c>
      <c r="U7831">
        <v>0</v>
      </c>
      <c r="V7831">
        <f t="shared" si="932"/>
        <v>0</v>
      </c>
      <c r="W7831" t="str">
        <f t="shared" si="935"/>
        <v/>
      </c>
      <c r="X7831" t="str">
        <f t="shared" si="936"/>
        <v/>
      </c>
      <c r="Y7831" t="str">
        <f t="shared" si="933"/>
        <v/>
      </c>
      <c r="AA7831" s="16">
        <f t="shared" si="937"/>
        <v>0.41899999999999998</v>
      </c>
      <c r="AB7831" s="16">
        <f t="shared" si="938"/>
        <v>0.182</v>
      </c>
      <c r="AC7831" s="16"/>
    </row>
    <row r="7832" spans="1:29" x14ac:dyDescent="0.25">
      <c r="A7832" s="2">
        <v>43792</v>
      </c>
      <c r="B7832" s="1">
        <v>327</v>
      </c>
      <c r="C7832" s="3">
        <v>400</v>
      </c>
      <c r="D7832" s="13">
        <v>354.19280092592601</v>
      </c>
      <c r="E7832">
        <v>66.88</v>
      </c>
      <c r="F7832" s="15">
        <f t="shared" si="939"/>
        <v>11.379999999999995</v>
      </c>
      <c r="G7832">
        <v>3.52</v>
      </c>
      <c r="H7832">
        <v>9.06</v>
      </c>
      <c r="I7832">
        <v>228.8</v>
      </c>
      <c r="J7832">
        <v>-0.98599999999999999</v>
      </c>
      <c r="K7832">
        <v>75.2</v>
      </c>
      <c r="L7832">
        <v>0.2051</v>
      </c>
      <c r="M7832">
        <v>0.2218</v>
      </c>
      <c r="O7832">
        <v>0.6</v>
      </c>
      <c r="R7832">
        <v>12.53</v>
      </c>
      <c r="T7832">
        <f t="shared" si="934"/>
        <v>3270400</v>
      </c>
      <c r="U7832">
        <v>0</v>
      </c>
      <c r="V7832">
        <f t="shared" si="932"/>
        <v>0</v>
      </c>
      <c r="W7832" t="str">
        <f t="shared" si="935"/>
        <v/>
      </c>
      <c r="X7832" t="str">
        <f t="shared" si="936"/>
        <v/>
      </c>
      <c r="Y7832" t="str">
        <f t="shared" si="933"/>
        <v/>
      </c>
      <c r="AA7832" s="16">
        <f t="shared" si="937"/>
        <v>0.42699999999999999</v>
      </c>
      <c r="AB7832" s="16">
        <f t="shared" si="938"/>
        <v>0.14099999999999999</v>
      </c>
      <c r="AC7832" s="16"/>
    </row>
    <row r="7833" spans="1:29" x14ac:dyDescent="0.25">
      <c r="A7833" s="2">
        <v>43792</v>
      </c>
      <c r="B7833" s="1">
        <v>327</v>
      </c>
      <c r="C7833" s="3">
        <v>500</v>
      </c>
      <c r="D7833" s="13">
        <v>354.23446759259298</v>
      </c>
      <c r="E7833">
        <v>66.88</v>
      </c>
      <c r="F7833" s="15">
        <f t="shared" si="939"/>
        <v>11.379999999999995</v>
      </c>
      <c r="G7833">
        <v>3.02</v>
      </c>
      <c r="H7833">
        <v>6.54</v>
      </c>
      <c r="I7833">
        <v>223.2</v>
      </c>
      <c r="J7833">
        <v>-0.70399999999999996</v>
      </c>
      <c r="K7833">
        <v>78.400000000000006</v>
      </c>
      <c r="L7833">
        <v>0.2051</v>
      </c>
      <c r="M7833">
        <v>0.2218</v>
      </c>
      <c r="O7833">
        <v>0.6</v>
      </c>
      <c r="R7833">
        <v>12.53</v>
      </c>
      <c r="T7833">
        <f t="shared" si="934"/>
        <v>3270500</v>
      </c>
      <c r="U7833">
        <v>0</v>
      </c>
      <c r="V7833">
        <f t="shared" si="932"/>
        <v>0</v>
      </c>
      <c r="W7833" t="str">
        <f t="shared" si="935"/>
        <v/>
      </c>
      <c r="X7833" t="str">
        <f t="shared" si="936"/>
        <v/>
      </c>
      <c r="Y7833" t="str">
        <f t="shared" si="933"/>
        <v/>
      </c>
      <c r="AA7833" s="16">
        <f t="shared" si="937"/>
        <v>0.45500000000000002</v>
      </c>
      <c r="AB7833" s="16">
        <f t="shared" si="938"/>
        <v>0.125</v>
      </c>
      <c r="AC7833" s="16"/>
    </row>
    <row r="7834" spans="1:29" x14ac:dyDescent="0.25">
      <c r="A7834" s="2">
        <v>43792</v>
      </c>
      <c r="B7834" s="1">
        <v>327</v>
      </c>
      <c r="C7834" s="3">
        <v>600</v>
      </c>
      <c r="D7834" s="13">
        <v>354.27613425925898</v>
      </c>
      <c r="E7834">
        <v>66.53</v>
      </c>
      <c r="F7834" s="15">
        <f t="shared" si="939"/>
        <v>11.030000000000001</v>
      </c>
      <c r="G7834">
        <v>3.52</v>
      </c>
      <c r="H7834">
        <v>8.0500000000000007</v>
      </c>
      <c r="I7834">
        <v>221.8</v>
      </c>
      <c r="J7834">
        <v>-0.64800000000000002</v>
      </c>
      <c r="K7834">
        <v>82.6</v>
      </c>
      <c r="L7834">
        <v>0.2051</v>
      </c>
      <c r="M7834">
        <v>0.2218</v>
      </c>
      <c r="O7834">
        <v>0.6</v>
      </c>
      <c r="R7834">
        <v>12.53</v>
      </c>
      <c r="T7834">
        <f t="shared" si="934"/>
        <v>3270600</v>
      </c>
      <c r="U7834">
        <v>0</v>
      </c>
      <c r="V7834">
        <f t="shared" si="932"/>
        <v>0</v>
      </c>
      <c r="W7834" t="str">
        <f t="shared" si="935"/>
        <v/>
      </c>
      <c r="X7834" t="str">
        <f t="shared" si="936"/>
        <v/>
      </c>
      <c r="Y7834" t="str">
        <f t="shared" si="933"/>
        <v/>
      </c>
      <c r="AA7834" s="16">
        <f t="shared" si="937"/>
        <v>0.48099999999999998</v>
      </c>
      <c r="AB7834" s="16">
        <f t="shared" si="938"/>
        <v>0.10100000000000001</v>
      </c>
      <c r="AC7834" s="16"/>
    </row>
    <row r="7835" spans="1:29" x14ac:dyDescent="0.25">
      <c r="A7835" s="2">
        <v>43792</v>
      </c>
      <c r="B7835" s="1">
        <v>327</v>
      </c>
      <c r="C7835" s="3">
        <v>700</v>
      </c>
      <c r="D7835" s="13">
        <v>354.31780092592601</v>
      </c>
      <c r="E7835">
        <v>66.180000000000007</v>
      </c>
      <c r="F7835" s="15">
        <f t="shared" si="939"/>
        <v>10.680000000000007</v>
      </c>
      <c r="G7835">
        <v>3.02</v>
      </c>
      <c r="H7835">
        <v>6.54</v>
      </c>
      <c r="I7835">
        <v>227.4</v>
      </c>
      <c r="J7835">
        <v>-0.73199999999999998</v>
      </c>
      <c r="K7835">
        <v>84.6</v>
      </c>
      <c r="L7835">
        <v>0.2051</v>
      </c>
      <c r="M7835">
        <v>0.22109999999999999</v>
      </c>
      <c r="O7835">
        <v>0.6</v>
      </c>
      <c r="R7835">
        <v>12.53</v>
      </c>
      <c r="T7835">
        <f t="shared" si="934"/>
        <v>3270700</v>
      </c>
      <c r="U7835">
        <v>0</v>
      </c>
      <c r="V7835">
        <f t="shared" si="932"/>
        <v>0</v>
      </c>
      <c r="W7835" t="str">
        <f t="shared" si="935"/>
        <v/>
      </c>
      <c r="X7835" t="str">
        <f t="shared" si="936"/>
        <v/>
      </c>
      <c r="Y7835" t="str">
        <f t="shared" si="933"/>
        <v/>
      </c>
      <c r="AA7835" s="16">
        <f t="shared" si="937"/>
        <v>0.49</v>
      </c>
      <c r="AB7835" s="16">
        <f t="shared" si="938"/>
        <v>8.8999999999999996E-2</v>
      </c>
      <c r="AC7835" s="16"/>
    </row>
    <row r="7836" spans="1:29" x14ac:dyDescent="0.25">
      <c r="A7836" s="2">
        <v>43792</v>
      </c>
      <c r="B7836" s="1">
        <v>327</v>
      </c>
      <c r="C7836" s="3">
        <v>800</v>
      </c>
      <c r="D7836" s="13">
        <v>354.35946759259298</v>
      </c>
      <c r="E7836">
        <v>66.3</v>
      </c>
      <c r="F7836" s="15">
        <f t="shared" si="939"/>
        <v>10.799999999999997</v>
      </c>
      <c r="G7836">
        <v>2.52</v>
      </c>
      <c r="H7836">
        <v>6.54</v>
      </c>
      <c r="I7836">
        <v>228.8</v>
      </c>
      <c r="J7836">
        <v>-0.255</v>
      </c>
      <c r="K7836">
        <v>85.4</v>
      </c>
      <c r="L7836">
        <v>0.2051</v>
      </c>
      <c r="M7836">
        <v>0.2218</v>
      </c>
      <c r="O7836">
        <v>0.6</v>
      </c>
      <c r="R7836">
        <v>12.53</v>
      </c>
      <c r="T7836">
        <f t="shared" si="934"/>
        <v>3270800</v>
      </c>
      <c r="U7836">
        <v>13</v>
      </c>
      <c r="V7836">
        <f t="shared" si="932"/>
        <v>0</v>
      </c>
      <c r="W7836" t="str">
        <f t="shared" si="935"/>
        <v/>
      </c>
      <c r="X7836" t="str">
        <f t="shared" si="936"/>
        <v/>
      </c>
      <c r="Y7836" t="str">
        <f t="shared" si="933"/>
        <v/>
      </c>
      <c r="AA7836" s="16">
        <f t="shared" si="937"/>
        <v>0.51200000000000001</v>
      </c>
      <c r="AB7836" s="16">
        <f t="shared" si="938"/>
        <v>8.7999999999999995E-2</v>
      </c>
      <c r="AC7836" s="16"/>
    </row>
    <row r="7837" spans="1:29" x14ac:dyDescent="0.25">
      <c r="A7837" s="2">
        <v>43792</v>
      </c>
      <c r="B7837" s="1">
        <v>327</v>
      </c>
      <c r="C7837" s="3">
        <v>900</v>
      </c>
      <c r="D7837" s="13">
        <v>354.40113425925898</v>
      </c>
      <c r="E7837">
        <v>66.53</v>
      </c>
      <c r="F7837" s="15">
        <f t="shared" si="939"/>
        <v>11.030000000000001</v>
      </c>
      <c r="G7837">
        <v>2.52</v>
      </c>
      <c r="H7837">
        <v>5.54</v>
      </c>
      <c r="I7837">
        <v>223.2</v>
      </c>
      <c r="J7837">
        <v>-0.64800000000000002</v>
      </c>
      <c r="K7837">
        <v>87.5</v>
      </c>
      <c r="L7837">
        <v>0.20580000000000001</v>
      </c>
      <c r="M7837">
        <v>0.22109999999999999</v>
      </c>
      <c r="O7837">
        <v>84.4</v>
      </c>
      <c r="R7837">
        <v>13.07</v>
      </c>
      <c r="T7837">
        <f t="shared" si="934"/>
        <v>3270900</v>
      </c>
      <c r="U7837">
        <v>117.5</v>
      </c>
      <c r="V7837">
        <f t="shared" si="932"/>
        <v>84.4</v>
      </c>
      <c r="W7837" t="str">
        <f t="shared" si="935"/>
        <v/>
      </c>
      <c r="X7837" t="str">
        <f t="shared" si="936"/>
        <v/>
      </c>
      <c r="Y7837" t="str">
        <f t="shared" si="933"/>
        <v/>
      </c>
      <c r="AA7837" s="16">
        <f t="shared" si="937"/>
        <v>0.51</v>
      </c>
      <c r="AB7837" s="16">
        <f t="shared" si="938"/>
        <v>7.2999999999999995E-2</v>
      </c>
      <c r="AC7837" s="16"/>
    </row>
    <row r="7838" spans="1:29" x14ac:dyDescent="0.25">
      <c r="A7838" s="2">
        <v>43792</v>
      </c>
      <c r="B7838" s="1">
        <v>327</v>
      </c>
      <c r="C7838" s="3">
        <v>1000</v>
      </c>
      <c r="D7838" s="13">
        <v>354.44280092592601</v>
      </c>
      <c r="E7838">
        <v>66.53</v>
      </c>
      <c r="F7838" s="15">
        <f t="shared" si="939"/>
        <v>11.030000000000001</v>
      </c>
      <c r="G7838">
        <v>3.02</v>
      </c>
      <c r="H7838">
        <v>6.04</v>
      </c>
      <c r="I7838">
        <v>221.8</v>
      </c>
      <c r="J7838">
        <v>-0.39500000000000002</v>
      </c>
      <c r="K7838">
        <v>89.4</v>
      </c>
      <c r="L7838">
        <v>0.20580000000000001</v>
      </c>
      <c r="M7838">
        <v>0.2218</v>
      </c>
      <c r="O7838">
        <v>25.6</v>
      </c>
      <c r="R7838">
        <v>13.5</v>
      </c>
      <c r="T7838">
        <f t="shared" si="934"/>
        <v>3271000</v>
      </c>
      <c r="U7838">
        <v>229.2</v>
      </c>
      <c r="V7838">
        <f t="shared" si="932"/>
        <v>25.6</v>
      </c>
      <c r="W7838" t="str">
        <f t="shared" si="935"/>
        <v/>
      </c>
      <c r="X7838" t="str">
        <f t="shared" si="936"/>
        <v/>
      </c>
      <c r="Y7838" t="str">
        <f t="shared" si="933"/>
        <v/>
      </c>
      <c r="AA7838" s="16">
        <f t="shared" si="937"/>
        <v>0.53</v>
      </c>
      <c r="AB7838" s="16">
        <f t="shared" si="938"/>
        <v>6.3E-2</v>
      </c>
      <c r="AC7838" s="16"/>
    </row>
    <row r="7839" spans="1:29" x14ac:dyDescent="0.25">
      <c r="A7839" s="2">
        <v>43792</v>
      </c>
      <c r="B7839" s="1">
        <v>327</v>
      </c>
      <c r="C7839" s="3">
        <v>1100</v>
      </c>
      <c r="D7839" s="13">
        <v>354.48446759259298</v>
      </c>
      <c r="E7839">
        <v>67</v>
      </c>
      <c r="F7839" s="15">
        <f t="shared" si="939"/>
        <v>11.5</v>
      </c>
      <c r="G7839">
        <v>2.0099999999999998</v>
      </c>
      <c r="H7839">
        <v>4.53</v>
      </c>
      <c r="I7839">
        <v>220.4</v>
      </c>
      <c r="J7839">
        <v>-0.67600000000000005</v>
      </c>
      <c r="K7839">
        <v>90.4</v>
      </c>
      <c r="L7839">
        <v>0.20660000000000001</v>
      </c>
      <c r="M7839">
        <v>0.22109999999999999</v>
      </c>
      <c r="O7839">
        <v>29.4</v>
      </c>
      <c r="R7839">
        <v>13.5</v>
      </c>
      <c r="T7839">
        <f t="shared" si="934"/>
        <v>3271100</v>
      </c>
      <c r="U7839">
        <v>306</v>
      </c>
      <c r="V7839">
        <f t="shared" si="932"/>
        <v>29.4</v>
      </c>
      <c r="W7839" t="str">
        <f t="shared" si="935"/>
        <v/>
      </c>
      <c r="X7839" t="str">
        <f t="shared" si="936"/>
        <v/>
      </c>
      <c r="Y7839" t="str">
        <f t="shared" si="933"/>
        <v/>
      </c>
      <c r="AA7839" s="16">
        <f t="shared" si="937"/>
        <v>0.52500000000000002</v>
      </c>
      <c r="AB7839" s="16">
        <f t="shared" si="938"/>
        <v>5.6000000000000001E-2</v>
      </c>
      <c r="AC7839" s="16"/>
    </row>
    <row r="7840" spans="1:29" x14ac:dyDescent="0.25">
      <c r="A7840" s="2">
        <v>43792</v>
      </c>
      <c r="B7840" s="1">
        <v>327</v>
      </c>
      <c r="C7840" s="3">
        <v>1200</v>
      </c>
      <c r="D7840" s="13">
        <v>354.52613425925898</v>
      </c>
      <c r="E7840">
        <v>66.650000000000006</v>
      </c>
      <c r="F7840" s="15">
        <f t="shared" si="939"/>
        <v>11.150000000000006</v>
      </c>
      <c r="G7840">
        <v>2.0099999999999998</v>
      </c>
      <c r="H7840">
        <v>5.03</v>
      </c>
      <c r="I7840">
        <v>217.6</v>
      </c>
      <c r="J7840">
        <v>-0.19900000000000001</v>
      </c>
      <c r="K7840">
        <v>89.9</v>
      </c>
      <c r="L7840">
        <v>0.20660000000000001</v>
      </c>
      <c r="M7840">
        <v>0.22109999999999999</v>
      </c>
      <c r="O7840">
        <v>43.1</v>
      </c>
      <c r="R7840">
        <v>13.5</v>
      </c>
      <c r="T7840">
        <f t="shared" si="934"/>
        <v>3271200</v>
      </c>
      <c r="U7840">
        <v>335.7</v>
      </c>
      <c r="V7840">
        <f t="shared" si="932"/>
        <v>43.1</v>
      </c>
      <c r="W7840" t="str">
        <f t="shared" si="935"/>
        <v/>
      </c>
      <c r="X7840" t="str">
        <f t="shared" si="936"/>
        <v/>
      </c>
      <c r="Y7840" t="str">
        <f t="shared" si="933"/>
        <v/>
      </c>
      <c r="AA7840" s="16">
        <f t="shared" si="937"/>
        <v>0.54100000000000004</v>
      </c>
      <c r="AB7840" s="16">
        <f t="shared" si="938"/>
        <v>6.0999999999999999E-2</v>
      </c>
      <c r="AC7840" s="16"/>
    </row>
    <row r="7841" spans="1:29" x14ac:dyDescent="0.25">
      <c r="A7841" s="2">
        <v>43792</v>
      </c>
      <c r="B7841" s="1">
        <v>327</v>
      </c>
      <c r="C7841" s="3">
        <v>1300</v>
      </c>
      <c r="D7841" s="13">
        <v>354.56780092592601</v>
      </c>
      <c r="E7841">
        <v>66.88</v>
      </c>
      <c r="F7841" s="15">
        <f t="shared" si="939"/>
        <v>11.379999999999995</v>
      </c>
      <c r="G7841">
        <v>1.01</v>
      </c>
      <c r="H7841">
        <v>4.53</v>
      </c>
      <c r="I7841">
        <v>199.4</v>
      </c>
      <c r="J7841">
        <v>-3.2000000000000001E-2</v>
      </c>
      <c r="K7841">
        <v>89.7</v>
      </c>
      <c r="L7841">
        <v>0.20660000000000001</v>
      </c>
      <c r="M7841">
        <v>0.22109999999999999</v>
      </c>
      <c r="O7841">
        <v>76.900000000000006</v>
      </c>
      <c r="R7841">
        <v>13.28</v>
      </c>
      <c r="T7841">
        <f t="shared" si="934"/>
        <v>3271300</v>
      </c>
      <c r="U7841">
        <v>314.8</v>
      </c>
      <c r="V7841">
        <f t="shared" si="932"/>
        <v>76.900000000000006</v>
      </c>
      <c r="W7841" t="str">
        <f t="shared" si="935"/>
        <v/>
      </c>
      <c r="X7841" t="str">
        <f t="shared" si="936"/>
        <v/>
      </c>
      <c r="Y7841" t="str">
        <f t="shared" si="933"/>
        <v/>
      </c>
      <c r="AA7841" s="16">
        <f t="shared" si="937"/>
        <v>0.54600000000000004</v>
      </c>
      <c r="AB7841" s="16">
        <f t="shared" si="938"/>
        <v>6.3E-2</v>
      </c>
      <c r="AC7841" s="16"/>
    </row>
    <row r="7842" spans="1:29" x14ac:dyDescent="0.25">
      <c r="A7842" s="2">
        <v>43792</v>
      </c>
      <c r="B7842" s="1">
        <v>327</v>
      </c>
      <c r="C7842" s="3">
        <v>1400</v>
      </c>
      <c r="D7842" s="13">
        <v>354.60946759259298</v>
      </c>
      <c r="E7842">
        <v>66.77</v>
      </c>
      <c r="F7842" s="15">
        <f t="shared" si="939"/>
        <v>11.269999999999996</v>
      </c>
      <c r="G7842">
        <v>2.0099999999999998</v>
      </c>
      <c r="H7842">
        <v>6.04</v>
      </c>
      <c r="I7842">
        <v>202.2</v>
      </c>
      <c r="J7842">
        <v>0.218</v>
      </c>
      <c r="K7842">
        <v>87.5</v>
      </c>
      <c r="L7842">
        <v>0.20660000000000001</v>
      </c>
      <c r="M7842">
        <v>0.22109999999999999</v>
      </c>
      <c r="O7842">
        <v>81.900000000000006</v>
      </c>
      <c r="R7842">
        <v>13.39</v>
      </c>
      <c r="T7842">
        <f t="shared" si="934"/>
        <v>3271400</v>
      </c>
      <c r="U7842">
        <v>245.8</v>
      </c>
      <c r="V7842">
        <f t="shared" si="932"/>
        <v>81.900000000000006</v>
      </c>
      <c r="W7842" t="str">
        <f t="shared" si="935"/>
        <v/>
      </c>
      <c r="X7842" t="str">
        <f t="shared" si="936"/>
        <v/>
      </c>
      <c r="Y7842" t="str">
        <f t="shared" si="933"/>
        <v/>
      </c>
      <c r="AA7842" s="16">
        <f t="shared" si="937"/>
        <v>0.54300000000000004</v>
      </c>
      <c r="AB7842" s="16">
        <f t="shared" si="938"/>
        <v>7.8E-2</v>
      </c>
      <c r="AC7842" s="16"/>
    </row>
    <row r="7843" spans="1:29" x14ac:dyDescent="0.25">
      <c r="A7843" s="2">
        <v>43792</v>
      </c>
      <c r="B7843" s="1">
        <v>327</v>
      </c>
      <c r="C7843" s="3">
        <v>1500</v>
      </c>
      <c r="D7843" s="13">
        <v>354.65113425925898</v>
      </c>
      <c r="E7843">
        <v>67.59</v>
      </c>
      <c r="F7843" s="15">
        <f t="shared" si="939"/>
        <v>12.090000000000003</v>
      </c>
      <c r="G7843">
        <v>2.52</v>
      </c>
      <c r="H7843">
        <v>6.54</v>
      </c>
      <c r="I7843">
        <v>206.4</v>
      </c>
      <c r="J7843">
        <v>-4.0000000000000001E-3</v>
      </c>
      <c r="K7843">
        <v>85.8</v>
      </c>
      <c r="L7843">
        <v>0.20660000000000001</v>
      </c>
      <c r="M7843">
        <v>0.22109999999999999</v>
      </c>
      <c r="O7843">
        <v>103.1</v>
      </c>
      <c r="R7843">
        <v>13.39</v>
      </c>
      <c r="T7843">
        <f t="shared" si="934"/>
        <v>3271500</v>
      </c>
      <c r="U7843">
        <v>138.69999999999999</v>
      </c>
      <c r="V7843">
        <f t="shared" si="932"/>
        <v>103.1</v>
      </c>
      <c r="W7843" t="str">
        <f t="shared" si="935"/>
        <v/>
      </c>
      <c r="X7843" t="str">
        <f t="shared" si="936"/>
        <v/>
      </c>
      <c r="Y7843" t="str">
        <f t="shared" si="933"/>
        <v/>
      </c>
      <c r="AA7843" s="16">
        <f t="shared" si="937"/>
        <v>0.52400000000000002</v>
      </c>
      <c r="AB7843" s="16">
        <f t="shared" si="938"/>
        <v>8.6999999999999994E-2</v>
      </c>
      <c r="AC7843" s="16"/>
    </row>
    <row r="7844" spans="1:29" x14ac:dyDescent="0.25">
      <c r="A7844" s="2">
        <v>43792</v>
      </c>
      <c r="B7844" s="1">
        <v>327</v>
      </c>
      <c r="C7844" s="3">
        <v>1600</v>
      </c>
      <c r="D7844" s="13">
        <v>354.69280092592601</v>
      </c>
      <c r="E7844">
        <v>67.7</v>
      </c>
      <c r="F7844" s="15">
        <f t="shared" si="939"/>
        <v>12.200000000000003</v>
      </c>
      <c r="G7844">
        <v>2.0099999999999998</v>
      </c>
      <c r="H7844">
        <v>5.03</v>
      </c>
      <c r="I7844">
        <v>196.5</v>
      </c>
      <c r="J7844">
        <v>-0.39500000000000002</v>
      </c>
      <c r="K7844">
        <v>86</v>
      </c>
      <c r="L7844">
        <v>0.20660000000000001</v>
      </c>
      <c r="M7844">
        <v>0.22109999999999999</v>
      </c>
      <c r="O7844">
        <v>36.9</v>
      </c>
      <c r="R7844">
        <v>13.5</v>
      </c>
      <c r="T7844">
        <f t="shared" si="934"/>
        <v>3271600</v>
      </c>
      <c r="U7844">
        <v>24.8</v>
      </c>
      <c r="V7844">
        <f t="shared" si="932"/>
        <v>36.9</v>
      </c>
      <c r="W7844" t="str">
        <f t="shared" si="935"/>
        <v/>
      </c>
      <c r="X7844" t="str">
        <f t="shared" si="936"/>
        <v/>
      </c>
      <c r="Y7844" t="str">
        <f t="shared" si="933"/>
        <v/>
      </c>
      <c r="AA7844" s="16">
        <f t="shared" si="937"/>
        <v>0.51</v>
      </c>
      <c r="AB7844" s="16">
        <f t="shared" si="938"/>
        <v>8.3000000000000004E-2</v>
      </c>
      <c r="AC7844" s="16"/>
    </row>
    <row r="7845" spans="1:29" x14ac:dyDescent="0.25">
      <c r="A7845" s="2">
        <v>43792</v>
      </c>
      <c r="B7845" s="1">
        <v>327</v>
      </c>
      <c r="C7845" s="3">
        <v>1700</v>
      </c>
      <c r="D7845" s="13">
        <v>354.73446759259298</v>
      </c>
      <c r="E7845">
        <v>67.7</v>
      </c>
      <c r="F7845" s="15">
        <f t="shared" si="939"/>
        <v>12.200000000000003</v>
      </c>
      <c r="G7845">
        <v>1.51</v>
      </c>
      <c r="H7845">
        <v>6.04</v>
      </c>
      <c r="I7845">
        <v>199.4</v>
      </c>
      <c r="J7845">
        <v>-0.53500000000000003</v>
      </c>
      <c r="K7845">
        <v>84.4</v>
      </c>
      <c r="L7845">
        <v>0.20660000000000001</v>
      </c>
      <c r="M7845">
        <v>0.22109999999999999</v>
      </c>
      <c r="O7845">
        <v>0.6</v>
      </c>
      <c r="R7845">
        <v>13.18</v>
      </c>
      <c r="T7845">
        <f t="shared" si="934"/>
        <v>3271700</v>
      </c>
      <c r="U7845">
        <v>0</v>
      </c>
      <c r="V7845">
        <f t="shared" si="932"/>
        <v>0</v>
      </c>
      <c r="W7845" t="str">
        <f t="shared" si="935"/>
        <v/>
      </c>
      <c r="X7845" t="str">
        <f t="shared" si="936"/>
        <v/>
      </c>
      <c r="Y7845" t="str">
        <f t="shared" si="933"/>
        <v/>
      </c>
      <c r="AA7845" s="16">
        <f t="shared" si="937"/>
        <v>0.496</v>
      </c>
      <c r="AB7845" s="16">
        <f t="shared" si="938"/>
        <v>9.1999999999999998E-2</v>
      </c>
      <c r="AC7845" s="16"/>
    </row>
    <row r="7846" spans="1:29" x14ac:dyDescent="0.25">
      <c r="A7846" s="2">
        <v>43792</v>
      </c>
      <c r="B7846" s="1">
        <v>327</v>
      </c>
      <c r="C7846" s="3">
        <v>1800</v>
      </c>
      <c r="D7846" s="13">
        <v>354.77613425925898</v>
      </c>
      <c r="E7846">
        <v>67.59</v>
      </c>
      <c r="F7846" s="15">
        <f t="shared" si="939"/>
        <v>12.090000000000003</v>
      </c>
      <c r="G7846">
        <v>1.01</v>
      </c>
      <c r="H7846">
        <v>5.54</v>
      </c>
      <c r="I7846">
        <v>196.5</v>
      </c>
      <c r="J7846">
        <v>-0.62</v>
      </c>
      <c r="K7846">
        <v>84.7</v>
      </c>
      <c r="L7846">
        <v>0.20660000000000001</v>
      </c>
      <c r="M7846">
        <v>0.22109999999999999</v>
      </c>
      <c r="O7846">
        <v>0.6</v>
      </c>
      <c r="R7846">
        <v>12.96</v>
      </c>
      <c r="T7846">
        <f t="shared" si="934"/>
        <v>3271800</v>
      </c>
      <c r="U7846">
        <v>0</v>
      </c>
      <c r="V7846">
        <f t="shared" si="932"/>
        <v>0</v>
      </c>
      <c r="W7846" t="str">
        <f t="shared" si="935"/>
        <v/>
      </c>
      <c r="X7846" t="str">
        <f t="shared" si="936"/>
        <v/>
      </c>
      <c r="Y7846" t="str">
        <f t="shared" si="933"/>
        <v/>
      </c>
      <c r="AA7846" s="16">
        <f t="shared" si="937"/>
        <v>0.49399999999999999</v>
      </c>
      <c r="AB7846" s="16">
        <f t="shared" si="938"/>
        <v>8.8999999999999996E-2</v>
      </c>
      <c r="AC7846" s="16"/>
    </row>
    <row r="7847" spans="1:29" x14ac:dyDescent="0.25">
      <c r="A7847" s="2">
        <v>43792</v>
      </c>
      <c r="B7847" s="1">
        <v>327</v>
      </c>
      <c r="C7847" s="3">
        <v>1900</v>
      </c>
      <c r="D7847" s="13">
        <v>354.81780092592601</v>
      </c>
      <c r="E7847">
        <v>67.819999999999993</v>
      </c>
      <c r="F7847" s="15">
        <f t="shared" si="939"/>
        <v>12.319999999999993</v>
      </c>
      <c r="G7847">
        <v>1.01</v>
      </c>
      <c r="H7847">
        <v>5.03</v>
      </c>
      <c r="I7847">
        <v>186.7</v>
      </c>
      <c r="J7847">
        <v>-1.986</v>
      </c>
      <c r="K7847">
        <v>85.4</v>
      </c>
      <c r="L7847">
        <v>0.20660000000000001</v>
      </c>
      <c r="M7847">
        <v>0.22109999999999999</v>
      </c>
      <c r="O7847">
        <v>0.6</v>
      </c>
      <c r="R7847">
        <v>12.86</v>
      </c>
      <c r="T7847">
        <f t="shared" si="934"/>
        <v>3271900</v>
      </c>
      <c r="U7847">
        <v>0</v>
      </c>
      <c r="V7847">
        <f t="shared" si="932"/>
        <v>0</v>
      </c>
      <c r="W7847" t="str">
        <f t="shared" si="935"/>
        <v/>
      </c>
      <c r="X7847" t="str">
        <f t="shared" si="936"/>
        <v/>
      </c>
      <c r="Y7847" t="str">
        <f t="shared" si="933"/>
        <v/>
      </c>
      <c r="AA7847" s="16">
        <f t="shared" si="937"/>
        <v>0.45100000000000001</v>
      </c>
      <c r="AB7847" s="16">
        <f t="shared" si="938"/>
        <v>7.6999999999999999E-2</v>
      </c>
      <c r="AC7847" s="16"/>
    </row>
    <row r="7848" spans="1:29" x14ac:dyDescent="0.25">
      <c r="A7848" s="2">
        <v>43792</v>
      </c>
      <c r="B7848" s="1">
        <v>327</v>
      </c>
      <c r="C7848" s="3">
        <v>2000</v>
      </c>
      <c r="D7848" s="13">
        <v>354.85946759259298</v>
      </c>
      <c r="E7848">
        <v>67.59</v>
      </c>
      <c r="F7848" s="15">
        <f t="shared" si="939"/>
        <v>12.090000000000003</v>
      </c>
      <c r="G7848">
        <v>1.51</v>
      </c>
      <c r="H7848">
        <v>5.03</v>
      </c>
      <c r="I7848">
        <v>186.7</v>
      </c>
      <c r="J7848">
        <v>-2.2469999999999999</v>
      </c>
      <c r="K7848">
        <v>89.2</v>
      </c>
      <c r="L7848">
        <v>0.20660000000000001</v>
      </c>
      <c r="M7848">
        <v>0.22109999999999999</v>
      </c>
      <c r="O7848">
        <v>0.6</v>
      </c>
      <c r="R7848">
        <v>12.86</v>
      </c>
      <c r="T7848">
        <f t="shared" si="934"/>
        <v>3272000</v>
      </c>
      <c r="U7848">
        <v>0</v>
      </c>
      <c r="V7848">
        <f t="shared" si="932"/>
        <v>0</v>
      </c>
      <c r="W7848" t="str">
        <f t="shared" si="935"/>
        <v/>
      </c>
      <c r="X7848" t="str">
        <f t="shared" si="936"/>
        <v/>
      </c>
      <c r="Y7848" t="str">
        <f t="shared" si="933"/>
        <v/>
      </c>
      <c r="AA7848" s="16">
        <f t="shared" si="937"/>
        <v>0.46200000000000002</v>
      </c>
      <c r="AB7848" s="16">
        <f t="shared" si="938"/>
        <v>5.6000000000000001E-2</v>
      </c>
      <c r="AC7848" s="16"/>
    </row>
    <row r="7849" spans="1:29" x14ac:dyDescent="0.25">
      <c r="A7849" s="2">
        <v>43792</v>
      </c>
      <c r="B7849" s="1">
        <v>327</v>
      </c>
      <c r="C7849" s="3">
        <v>2100</v>
      </c>
      <c r="D7849" s="13">
        <v>354.90113425925898</v>
      </c>
      <c r="E7849">
        <v>67.59</v>
      </c>
      <c r="F7849" s="15">
        <f t="shared" si="939"/>
        <v>12.090000000000003</v>
      </c>
      <c r="G7849">
        <v>3.02</v>
      </c>
      <c r="H7849">
        <v>6.54</v>
      </c>
      <c r="I7849">
        <v>203.6</v>
      </c>
      <c r="J7849">
        <v>-2.1309999999999998</v>
      </c>
      <c r="K7849">
        <v>90.5</v>
      </c>
      <c r="L7849">
        <v>0.20660000000000001</v>
      </c>
      <c r="M7849">
        <v>0.22109999999999999</v>
      </c>
      <c r="O7849">
        <v>0.6</v>
      </c>
      <c r="R7849">
        <v>12.75</v>
      </c>
      <c r="T7849">
        <f t="shared" si="934"/>
        <v>3272100</v>
      </c>
      <c r="U7849">
        <v>0</v>
      </c>
      <c r="V7849">
        <f t="shared" si="932"/>
        <v>0</v>
      </c>
      <c r="W7849" t="str">
        <f t="shared" si="935"/>
        <v/>
      </c>
      <c r="X7849" t="str">
        <f t="shared" si="936"/>
        <v/>
      </c>
      <c r="Y7849" t="str">
        <f t="shared" si="933"/>
        <v/>
      </c>
      <c r="AA7849" s="16">
        <f t="shared" si="937"/>
        <v>0.47199999999999998</v>
      </c>
      <c r="AB7849" s="16">
        <f t="shared" si="938"/>
        <v>0.05</v>
      </c>
      <c r="AC7849" s="16"/>
    </row>
    <row r="7850" spans="1:29" x14ac:dyDescent="0.25">
      <c r="A7850" s="2">
        <v>43792</v>
      </c>
      <c r="B7850" s="1">
        <v>327</v>
      </c>
      <c r="C7850" s="3">
        <v>2200</v>
      </c>
      <c r="D7850" s="13">
        <v>354.94280092592601</v>
      </c>
      <c r="E7850">
        <v>67.349999999999994</v>
      </c>
      <c r="F7850" s="15">
        <f t="shared" si="939"/>
        <v>11.849999999999994</v>
      </c>
      <c r="G7850">
        <v>2.52</v>
      </c>
      <c r="H7850">
        <v>5.54</v>
      </c>
      <c r="I7850">
        <v>210.6</v>
      </c>
      <c r="J7850">
        <v>-2.4790000000000001</v>
      </c>
      <c r="K7850">
        <v>91.2</v>
      </c>
      <c r="L7850">
        <v>0.20580000000000001</v>
      </c>
      <c r="M7850">
        <v>0.22109999999999999</v>
      </c>
      <c r="O7850">
        <v>0.6</v>
      </c>
      <c r="R7850">
        <v>12.64</v>
      </c>
      <c r="T7850">
        <f t="shared" si="934"/>
        <v>3272200</v>
      </c>
      <c r="U7850">
        <v>0</v>
      </c>
      <c r="V7850">
        <f t="shared" si="932"/>
        <v>0</v>
      </c>
      <c r="W7850" t="str">
        <f t="shared" si="935"/>
        <v/>
      </c>
      <c r="X7850" t="str">
        <f t="shared" si="936"/>
        <v/>
      </c>
      <c r="Y7850" t="str">
        <f t="shared" si="933"/>
        <v/>
      </c>
      <c r="AA7850" s="16">
        <f t="shared" si="937"/>
        <v>0.46400000000000002</v>
      </c>
      <c r="AB7850" s="16">
        <f t="shared" si="938"/>
        <v>4.4999999999999998E-2</v>
      </c>
      <c r="AC7850" s="16"/>
    </row>
    <row r="7851" spans="1:29" x14ac:dyDescent="0.25">
      <c r="A7851" s="2">
        <v>43792</v>
      </c>
      <c r="B7851" s="1">
        <v>327</v>
      </c>
      <c r="C7851" s="3">
        <v>2300</v>
      </c>
      <c r="D7851" s="13">
        <v>354.98446759259298</v>
      </c>
      <c r="E7851">
        <v>67.59</v>
      </c>
      <c r="F7851" s="15">
        <f t="shared" si="939"/>
        <v>12.090000000000003</v>
      </c>
      <c r="G7851">
        <v>2.0099999999999998</v>
      </c>
      <c r="H7851">
        <v>6.04</v>
      </c>
      <c r="I7851">
        <v>203.6</v>
      </c>
      <c r="J7851">
        <v>-2.5369999999999999</v>
      </c>
      <c r="K7851">
        <v>90.8</v>
      </c>
      <c r="L7851">
        <v>0.2051</v>
      </c>
      <c r="M7851">
        <v>0.22109999999999999</v>
      </c>
      <c r="O7851">
        <v>0.6</v>
      </c>
      <c r="R7851">
        <v>12.64</v>
      </c>
      <c r="T7851">
        <f t="shared" si="934"/>
        <v>3272300</v>
      </c>
      <c r="U7851">
        <v>0</v>
      </c>
      <c r="V7851">
        <f t="shared" si="932"/>
        <v>0</v>
      </c>
      <c r="W7851" t="str">
        <f t="shared" si="935"/>
        <v/>
      </c>
      <c r="X7851" t="str">
        <f t="shared" si="936"/>
        <v/>
      </c>
      <c r="Y7851" t="str">
        <f t="shared" si="933"/>
        <v/>
      </c>
      <c r="AA7851" s="16">
        <f t="shared" si="937"/>
        <v>0.46</v>
      </c>
      <c r="AB7851" s="16">
        <f t="shared" si="938"/>
        <v>4.7E-2</v>
      </c>
      <c r="AC7851" s="16"/>
    </row>
    <row r="7852" spans="1:29" x14ac:dyDescent="0.25">
      <c r="A7852" s="2">
        <v>43792</v>
      </c>
      <c r="B7852" s="1">
        <v>327</v>
      </c>
      <c r="C7852" s="3">
        <v>2400</v>
      </c>
      <c r="D7852" s="13">
        <v>355.02613425925898</v>
      </c>
      <c r="E7852">
        <v>66.88</v>
      </c>
      <c r="F7852" s="15">
        <f t="shared" si="939"/>
        <v>11.379999999999995</v>
      </c>
      <c r="G7852">
        <v>3.02</v>
      </c>
      <c r="H7852">
        <v>8.0500000000000007</v>
      </c>
      <c r="I7852">
        <v>195.1</v>
      </c>
      <c r="J7852">
        <v>-2.2469999999999999</v>
      </c>
      <c r="K7852">
        <v>90.8</v>
      </c>
      <c r="L7852">
        <v>0.2051</v>
      </c>
      <c r="M7852">
        <v>0.22109999999999999</v>
      </c>
      <c r="O7852">
        <v>0.6</v>
      </c>
      <c r="R7852">
        <v>12.64</v>
      </c>
      <c r="T7852">
        <f t="shared" si="934"/>
        <v>3272400</v>
      </c>
      <c r="U7852">
        <v>0</v>
      </c>
      <c r="V7852">
        <f t="shared" si="932"/>
        <v>0</v>
      </c>
      <c r="W7852">
        <f t="shared" si="935"/>
        <v>0.20499999999999999</v>
      </c>
      <c r="X7852">
        <f t="shared" si="936"/>
        <v>0.221</v>
      </c>
      <c r="Y7852">
        <f t="shared" si="933"/>
        <v>0.114</v>
      </c>
      <c r="AA7852" s="16">
        <f t="shared" si="937"/>
        <v>0.47</v>
      </c>
      <c r="AB7852" s="16">
        <f t="shared" si="938"/>
        <v>4.8000000000000001E-2</v>
      </c>
      <c r="AC7852" s="16"/>
    </row>
    <row r="7853" spans="1:29" x14ac:dyDescent="0.25">
      <c r="A7853" s="2">
        <v>43793</v>
      </c>
      <c r="B7853" s="1">
        <v>328</v>
      </c>
      <c r="C7853" s="3">
        <v>100</v>
      </c>
      <c r="D7853" s="13">
        <v>355.06780092592601</v>
      </c>
      <c r="E7853">
        <v>66.42</v>
      </c>
      <c r="F7853" s="15">
        <f t="shared" si="939"/>
        <v>10.920000000000002</v>
      </c>
      <c r="G7853">
        <v>3.52</v>
      </c>
      <c r="H7853">
        <v>9.06</v>
      </c>
      <c r="I7853">
        <v>210.6</v>
      </c>
      <c r="J7853">
        <v>-1.958</v>
      </c>
      <c r="K7853">
        <v>90.2</v>
      </c>
      <c r="L7853">
        <v>0.2051</v>
      </c>
      <c r="M7853">
        <v>0.22109999999999999</v>
      </c>
      <c r="O7853">
        <v>0.6</v>
      </c>
      <c r="R7853">
        <v>12.53</v>
      </c>
      <c r="T7853">
        <f t="shared" si="934"/>
        <v>3280100</v>
      </c>
      <c r="U7853">
        <v>0</v>
      </c>
      <c r="V7853">
        <f t="shared" si="932"/>
        <v>0</v>
      </c>
      <c r="W7853" t="str">
        <f t="shared" si="935"/>
        <v/>
      </c>
      <c r="X7853" t="str">
        <f t="shared" si="936"/>
        <v/>
      </c>
      <c r="Y7853" t="str">
        <f t="shared" si="933"/>
        <v/>
      </c>
      <c r="AA7853" s="16">
        <f t="shared" si="937"/>
        <v>0.47699999999999998</v>
      </c>
      <c r="AB7853" s="16">
        <f t="shared" si="938"/>
        <v>5.1999999999999998E-2</v>
      </c>
      <c r="AC7853" s="16"/>
    </row>
    <row r="7854" spans="1:29" x14ac:dyDescent="0.25">
      <c r="A7854" s="2">
        <v>43793</v>
      </c>
      <c r="B7854" s="1">
        <v>328</v>
      </c>
      <c r="C7854" s="3">
        <v>200</v>
      </c>
      <c r="D7854" s="13">
        <v>355.10946759259298</v>
      </c>
      <c r="E7854">
        <v>65.709999999999994</v>
      </c>
      <c r="F7854" s="15">
        <f t="shared" si="939"/>
        <v>10.209999999999994</v>
      </c>
      <c r="G7854">
        <v>4.03</v>
      </c>
      <c r="H7854">
        <v>8.56</v>
      </c>
      <c r="I7854">
        <v>212</v>
      </c>
      <c r="J7854">
        <v>-1.5840000000000001</v>
      </c>
      <c r="K7854">
        <v>95.4</v>
      </c>
      <c r="L7854">
        <v>0.2051</v>
      </c>
      <c r="M7854">
        <v>0.22109999999999999</v>
      </c>
      <c r="O7854">
        <v>0.6</v>
      </c>
      <c r="R7854">
        <v>12.53</v>
      </c>
      <c r="T7854">
        <f t="shared" si="934"/>
        <v>3280200</v>
      </c>
      <c r="U7854">
        <v>0</v>
      </c>
      <c r="V7854">
        <f t="shared" si="932"/>
        <v>0</v>
      </c>
      <c r="W7854" t="str">
        <f t="shared" si="935"/>
        <v/>
      </c>
      <c r="X7854" t="str">
        <f t="shared" si="936"/>
        <v/>
      </c>
      <c r="Y7854" t="str">
        <f t="shared" si="933"/>
        <v/>
      </c>
      <c r="AA7854" s="16">
        <f t="shared" si="937"/>
        <v>0.51900000000000002</v>
      </c>
      <c r="AB7854" s="16">
        <f t="shared" si="938"/>
        <v>2.5000000000000001E-2</v>
      </c>
      <c r="AC7854" s="16"/>
    </row>
    <row r="7855" spans="1:29" x14ac:dyDescent="0.25">
      <c r="A7855" s="2">
        <v>43793</v>
      </c>
      <c r="B7855" s="1">
        <v>328</v>
      </c>
      <c r="C7855" s="3">
        <v>300</v>
      </c>
      <c r="D7855" s="13">
        <v>355.15113425925898</v>
      </c>
      <c r="E7855">
        <v>68.64</v>
      </c>
      <c r="F7855" s="15">
        <f t="shared" si="939"/>
        <v>13.14</v>
      </c>
      <c r="G7855">
        <v>5.03</v>
      </c>
      <c r="H7855">
        <v>12.58</v>
      </c>
      <c r="I7855">
        <v>224.6</v>
      </c>
      <c r="J7855">
        <v>-1.1850000000000001</v>
      </c>
      <c r="K7855">
        <v>98.6</v>
      </c>
      <c r="L7855">
        <v>0.2051</v>
      </c>
      <c r="M7855">
        <v>0.22109999999999999</v>
      </c>
      <c r="O7855">
        <v>0.6</v>
      </c>
      <c r="R7855">
        <v>12.53</v>
      </c>
      <c r="T7855">
        <f t="shared" si="934"/>
        <v>3280300</v>
      </c>
      <c r="U7855">
        <v>0</v>
      </c>
      <c r="V7855">
        <f t="shared" si="932"/>
        <v>0</v>
      </c>
      <c r="W7855" t="str">
        <f t="shared" si="935"/>
        <v/>
      </c>
      <c r="X7855" t="str">
        <f t="shared" si="936"/>
        <v/>
      </c>
      <c r="Y7855" t="str">
        <f t="shared" si="933"/>
        <v/>
      </c>
      <c r="AA7855" s="16">
        <f t="shared" si="937"/>
        <v>0.55200000000000005</v>
      </c>
      <c r="AB7855" s="16">
        <f t="shared" si="938"/>
        <v>8.0000000000000002E-3</v>
      </c>
      <c r="AC7855" s="16"/>
    </row>
    <row r="7856" spans="1:29" x14ac:dyDescent="0.25">
      <c r="A7856" s="2">
        <v>43793</v>
      </c>
      <c r="B7856" s="1">
        <v>328</v>
      </c>
      <c r="C7856" s="3">
        <v>400</v>
      </c>
      <c r="D7856" s="13">
        <v>355.19280092592601</v>
      </c>
      <c r="E7856">
        <v>68.290000000000006</v>
      </c>
      <c r="F7856" s="15">
        <f t="shared" si="939"/>
        <v>12.790000000000006</v>
      </c>
      <c r="G7856">
        <v>7.05</v>
      </c>
      <c r="H7856">
        <v>17.61</v>
      </c>
      <c r="I7856">
        <v>230.2</v>
      </c>
      <c r="J7856">
        <v>-1.6990000000000001</v>
      </c>
      <c r="K7856">
        <v>96.4</v>
      </c>
      <c r="L7856">
        <v>0.2051</v>
      </c>
      <c r="M7856">
        <v>0.22040000000000001</v>
      </c>
      <c r="O7856">
        <v>0.6</v>
      </c>
      <c r="R7856">
        <v>12.53</v>
      </c>
      <c r="T7856">
        <f t="shared" si="934"/>
        <v>3280400</v>
      </c>
      <c r="U7856">
        <v>0</v>
      </c>
      <c r="V7856">
        <f t="shared" si="932"/>
        <v>0</v>
      </c>
      <c r="W7856" t="str">
        <f t="shared" si="935"/>
        <v/>
      </c>
      <c r="X7856" t="str">
        <f t="shared" si="936"/>
        <v/>
      </c>
      <c r="Y7856" t="str">
        <f t="shared" si="933"/>
        <v/>
      </c>
      <c r="AA7856" s="16">
        <f t="shared" si="937"/>
        <v>0.52</v>
      </c>
      <c r="AB7856" s="16">
        <f t="shared" si="938"/>
        <v>1.9E-2</v>
      </c>
      <c r="AC7856" s="16"/>
    </row>
    <row r="7857" spans="1:29" x14ac:dyDescent="0.25">
      <c r="A7857" s="2">
        <v>43793</v>
      </c>
      <c r="B7857" s="1">
        <v>328</v>
      </c>
      <c r="C7857" s="3">
        <v>500</v>
      </c>
      <c r="D7857" s="13">
        <v>355.23446759259298</v>
      </c>
      <c r="E7857">
        <v>66.88</v>
      </c>
      <c r="F7857" s="15">
        <f t="shared" si="939"/>
        <v>11.379999999999995</v>
      </c>
      <c r="G7857">
        <v>6.54</v>
      </c>
      <c r="H7857">
        <v>14.09</v>
      </c>
      <c r="I7857">
        <v>234.5</v>
      </c>
      <c r="J7857">
        <v>-2.508</v>
      </c>
      <c r="K7857">
        <v>97.8</v>
      </c>
      <c r="L7857">
        <v>0.2051</v>
      </c>
      <c r="M7857">
        <v>0.22040000000000001</v>
      </c>
      <c r="O7857">
        <v>0.6</v>
      </c>
      <c r="R7857">
        <v>12.53</v>
      </c>
      <c r="T7857">
        <f t="shared" si="934"/>
        <v>3280500</v>
      </c>
      <c r="U7857">
        <v>0</v>
      </c>
      <c r="V7857">
        <f t="shared" si="932"/>
        <v>0</v>
      </c>
      <c r="W7857" t="str">
        <f t="shared" si="935"/>
        <v/>
      </c>
      <c r="X7857" t="str">
        <f t="shared" si="936"/>
        <v/>
      </c>
      <c r="Y7857" t="str">
        <f t="shared" si="933"/>
        <v/>
      </c>
      <c r="AA7857" s="16">
        <f t="shared" si="937"/>
        <v>0.496</v>
      </c>
      <c r="AB7857" s="16">
        <f t="shared" si="938"/>
        <v>1.0999999999999999E-2</v>
      </c>
      <c r="AC7857" s="16"/>
    </row>
    <row r="7858" spans="1:29" x14ac:dyDescent="0.25">
      <c r="A7858" s="2">
        <v>43793</v>
      </c>
      <c r="B7858" s="1">
        <v>328</v>
      </c>
      <c r="C7858" s="3">
        <v>600</v>
      </c>
      <c r="D7858" s="13">
        <v>355.27613425925898</v>
      </c>
      <c r="E7858">
        <v>68.290000000000006</v>
      </c>
      <c r="F7858" s="15">
        <f t="shared" si="939"/>
        <v>12.790000000000006</v>
      </c>
      <c r="G7858">
        <v>5.03</v>
      </c>
      <c r="H7858">
        <v>11.07</v>
      </c>
      <c r="I7858">
        <v>231.6</v>
      </c>
      <c r="J7858">
        <v>-3.5379999999999998</v>
      </c>
      <c r="K7858">
        <v>97.7</v>
      </c>
      <c r="L7858">
        <v>0.2051</v>
      </c>
      <c r="M7858">
        <v>0.22040000000000001</v>
      </c>
      <c r="O7858">
        <v>0.6</v>
      </c>
      <c r="R7858">
        <v>12.53</v>
      </c>
      <c r="T7858">
        <f t="shared" si="934"/>
        <v>3280600</v>
      </c>
      <c r="U7858">
        <v>0</v>
      </c>
      <c r="V7858">
        <f t="shared" si="932"/>
        <v>0</v>
      </c>
      <c r="W7858" t="str">
        <f t="shared" si="935"/>
        <v/>
      </c>
      <c r="X7858" t="str">
        <f t="shared" si="936"/>
        <v/>
      </c>
      <c r="Y7858" t="str">
        <f t="shared" si="933"/>
        <v/>
      </c>
      <c r="AA7858" s="16">
        <f t="shared" si="937"/>
        <v>0.45900000000000002</v>
      </c>
      <c r="AB7858" s="16">
        <f t="shared" si="938"/>
        <v>1.0999999999999999E-2</v>
      </c>
      <c r="AC7858" s="16"/>
    </row>
    <row r="7859" spans="1:29" x14ac:dyDescent="0.25">
      <c r="A7859" s="2">
        <v>43793</v>
      </c>
      <c r="B7859" s="1">
        <v>328</v>
      </c>
      <c r="C7859" s="3">
        <v>700</v>
      </c>
      <c r="D7859" s="13">
        <v>355.31780092592601</v>
      </c>
      <c r="E7859">
        <v>68.17</v>
      </c>
      <c r="F7859" s="15">
        <f t="shared" si="939"/>
        <v>12.670000000000002</v>
      </c>
      <c r="G7859">
        <v>4.03</v>
      </c>
      <c r="H7859">
        <v>10.57</v>
      </c>
      <c r="I7859">
        <v>228.8</v>
      </c>
      <c r="J7859">
        <v>-4.3479999999999999</v>
      </c>
      <c r="K7859">
        <v>95.8</v>
      </c>
      <c r="L7859">
        <v>0.2051</v>
      </c>
      <c r="M7859">
        <v>0.22040000000000001</v>
      </c>
      <c r="O7859">
        <v>0.6</v>
      </c>
      <c r="R7859">
        <v>12.53</v>
      </c>
      <c r="T7859">
        <f t="shared" si="934"/>
        <v>3280700</v>
      </c>
      <c r="U7859">
        <v>0</v>
      </c>
      <c r="V7859">
        <f t="shared" si="932"/>
        <v>0</v>
      </c>
      <c r="W7859" t="str">
        <f t="shared" si="935"/>
        <v/>
      </c>
      <c r="X7859" t="str">
        <f t="shared" si="936"/>
        <v/>
      </c>
      <c r="Y7859" t="str">
        <f t="shared" si="933"/>
        <v/>
      </c>
      <c r="AA7859" s="16">
        <f t="shared" si="937"/>
        <v>0.42399999999999999</v>
      </c>
      <c r="AB7859" s="16">
        <f t="shared" si="938"/>
        <v>1.9E-2</v>
      </c>
      <c r="AC7859" s="16"/>
    </row>
    <row r="7860" spans="1:29" x14ac:dyDescent="0.25">
      <c r="A7860" s="2">
        <v>43793</v>
      </c>
      <c r="B7860" s="1">
        <v>328</v>
      </c>
      <c r="C7860" s="3">
        <v>800</v>
      </c>
      <c r="D7860" s="13">
        <v>355.35946759259298</v>
      </c>
      <c r="E7860">
        <v>68.41</v>
      </c>
      <c r="F7860" s="15">
        <f t="shared" si="939"/>
        <v>12.909999999999997</v>
      </c>
      <c r="G7860">
        <v>3.52</v>
      </c>
      <c r="H7860">
        <v>8.56</v>
      </c>
      <c r="I7860">
        <v>221.8</v>
      </c>
      <c r="J7860">
        <v>-4.4080000000000004</v>
      </c>
      <c r="K7860">
        <v>94.7</v>
      </c>
      <c r="L7860">
        <v>0.2051</v>
      </c>
      <c r="M7860">
        <v>0.22040000000000001</v>
      </c>
      <c r="O7860">
        <v>14.4</v>
      </c>
      <c r="R7860">
        <v>12.53</v>
      </c>
      <c r="T7860">
        <f t="shared" si="934"/>
        <v>3280800</v>
      </c>
      <c r="U7860">
        <v>11.8</v>
      </c>
      <c r="V7860">
        <f t="shared" si="932"/>
        <v>14.4</v>
      </c>
      <c r="W7860" t="str">
        <f t="shared" si="935"/>
        <v/>
      </c>
      <c r="X7860" t="str">
        <f t="shared" si="936"/>
        <v/>
      </c>
      <c r="Y7860" t="str">
        <f t="shared" si="933"/>
        <v/>
      </c>
      <c r="AA7860" s="16">
        <f t="shared" si="937"/>
        <v>0.41699999999999998</v>
      </c>
      <c r="AB7860" s="16">
        <f t="shared" si="938"/>
        <v>2.3E-2</v>
      </c>
      <c r="AC7860" s="16"/>
    </row>
    <row r="7861" spans="1:29" x14ac:dyDescent="0.25">
      <c r="A7861" s="2">
        <v>43793</v>
      </c>
      <c r="B7861" s="1">
        <v>328</v>
      </c>
      <c r="C7861" s="3">
        <v>900</v>
      </c>
      <c r="D7861" s="13">
        <v>355.40113425925898</v>
      </c>
      <c r="E7861">
        <v>68.17</v>
      </c>
      <c r="F7861" s="15">
        <f t="shared" si="939"/>
        <v>12.670000000000002</v>
      </c>
      <c r="G7861">
        <v>3.02</v>
      </c>
      <c r="H7861">
        <v>8.0500000000000007</v>
      </c>
      <c r="I7861">
        <v>227.4</v>
      </c>
      <c r="J7861">
        <v>-4.016</v>
      </c>
      <c r="K7861">
        <v>91.5</v>
      </c>
      <c r="L7861">
        <v>0.2051</v>
      </c>
      <c r="M7861">
        <v>0.22040000000000001</v>
      </c>
      <c r="O7861">
        <v>34.4</v>
      </c>
      <c r="R7861">
        <v>13.28</v>
      </c>
      <c r="T7861">
        <f t="shared" si="934"/>
        <v>3280900</v>
      </c>
      <c r="U7861">
        <v>114</v>
      </c>
      <c r="V7861">
        <f t="shared" si="932"/>
        <v>34.4</v>
      </c>
      <c r="W7861" t="str">
        <f t="shared" si="935"/>
        <v/>
      </c>
      <c r="X7861" t="str">
        <f t="shared" si="936"/>
        <v/>
      </c>
      <c r="Y7861" t="str">
        <f t="shared" si="933"/>
        <v/>
      </c>
      <c r="AA7861" s="16">
        <f t="shared" si="937"/>
        <v>0.41499999999999998</v>
      </c>
      <c r="AB7861" s="16">
        <f t="shared" si="938"/>
        <v>3.9E-2</v>
      </c>
      <c r="AC7861" s="16"/>
    </row>
    <row r="7862" spans="1:29" x14ac:dyDescent="0.25">
      <c r="A7862" s="2">
        <v>43793</v>
      </c>
      <c r="B7862" s="1">
        <v>328</v>
      </c>
      <c r="C7862" s="3">
        <v>1000</v>
      </c>
      <c r="D7862" s="13">
        <v>355.44280092592601</v>
      </c>
      <c r="E7862">
        <v>68.17</v>
      </c>
      <c r="F7862" s="15">
        <f t="shared" si="939"/>
        <v>12.670000000000002</v>
      </c>
      <c r="G7862">
        <v>3.02</v>
      </c>
      <c r="H7862">
        <v>7.55</v>
      </c>
      <c r="I7862">
        <v>214.8</v>
      </c>
      <c r="J7862">
        <v>-2.16</v>
      </c>
      <c r="K7862">
        <v>88.3</v>
      </c>
      <c r="L7862">
        <v>0.2051</v>
      </c>
      <c r="M7862">
        <v>0.22040000000000001</v>
      </c>
      <c r="O7862">
        <v>285.60000000000002</v>
      </c>
      <c r="R7862">
        <v>13.39</v>
      </c>
      <c r="T7862">
        <f t="shared" si="934"/>
        <v>3281000</v>
      </c>
      <c r="U7862">
        <v>225.3</v>
      </c>
      <c r="V7862">
        <f t="shared" si="932"/>
        <v>285.60000000000002</v>
      </c>
      <c r="W7862" t="str">
        <f t="shared" si="935"/>
        <v/>
      </c>
      <c r="X7862" t="str">
        <f t="shared" si="936"/>
        <v/>
      </c>
      <c r="Y7862" t="str">
        <f t="shared" si="933"/>
        <v/>
      </c>
      <c r="AA7862" s="16">
        <f t="shared" si="937"/>
        <v>0.46</v>
      </c>
      <c r="AB7862" s="16">
        <f t="shared" si="938"/>
        <v>6.0999999999999999E-2</v>
      </c>
      <c r="AC7862" s="16"/>
    </row>
    <row r="7863" spans="1:29" x14ac:dyDescent="0.25">
      <c r="A7863" s="2">
        <v>43793</v>
      </c>
      <c r="B7863" s="1">
        <v>328</v>
      </c>
      <c r="C7863" s="3">
        <v>1100</v>
      </c>
      <c r="D7863" s="13">
        <v>355.48446759259298</v>
      </c>
      <c r="E7863">
        <v>68.05</v>
      </c>
      <c r="F7863" s="15">
        <f t="shared" si="939"/>
        <v>12.549999999999997</v>
      </c>
      <c r="G7863">
        <v>3.02</v>
      </c>
      <c r="H7863">
        <v>7.05</v>
      </c>
      <c r="I7863">
        <v>226</v>
      </c>
      <c r="J7863">
        <v>-0.95799999999999996</v>
      </c>
      <c r="K7863">
        <v>75.900000000000006</v>
      </c>
      <c r="L7863">
        <v>0.20580000000000001</v>
      </c>
      <c r="M7863">
        <v>0.21959999999999999</v>
      </c>
      <c r="O7863">
        <v>401.9</v>
      </c>
      <c r="R7863">
        <v>13.28</v>
      </c>
      <c r="T7863">
        <f t="shared" si="934"/>
        <v>3281100</v>
      </c>
      <c r="U7863">
        <v>302.3</v>
      </c>
      <c r="V7863">
        <f t="shared" si="932"/>
        <v>401.9</v>
      </c>
      <c r="W7863" t="str">
        <f t="shared" si="935"/>
        <v/>
      </c>
      <c r="X7863" t="str">
        <f t="shared" si="936"/>
        <v/>
      </c>
      <c r="Y7863" t="str">
        <f t="shared" si="933"/>
        <v/>
      </c>
      <c r="AA7863" s="16">
        <f t="shared" si="937"/>
        <v>0.432</v>
      </c>
      <c r="AB7863" s="16">
        <f t="shared" si="938"/>
        <v>0.13700000000000001</v>
      </c>
      <c r="AC7863" s="16"/>
    </row>
    <row r="7864" spans="1:29" x14ac:dyDescent="0.25">
      <c r="A7864" s="2">
        <v>43793</v>
      </c>
      <c r="B7864" s="1">
        <v>328</v>
      </c>
      <c r="C7864" s="3">
        <v>1200</v>
      </c>
      <c r="D7864" s="13">
        <v>355.52613425925898</v>
      </c>
      <c r="E7864">
        <v>68.41</v>
      </c>
      <c r="F7864" s="15">
        <f t="shared" si="939"/>
        <v>12.909999999999997</v>
      </c>
      <c r="G7864">
        <v>4.03</v>
      </c>
      <c r="H7864">
        <v>8.56</v>
      </c>
      <c r="I7864">
        <v>216.2</v>
      </c>
      <c r="J7864">
        <v>-1.27</v>
      </c>
      <c r="K7864">
        <v>75.5</v>
      </c>
      <c r="L7864">
        <v>0.20580000000000001</v>
      </c>
      <c r="M7864">
        <v>0.21959999999999999</v>
      </c>
      <c r="O7864">
        <v>386.9</v>
      </c>
      <c r="R7864">
        <v>13.28</v>
      </c>
      <c r="T7864">
        <f t="shared" si="934"/>
        <v>3281200</v>
      </c>
      <c r="U7864">
        <v>332.3</v>
      </c>
      <c r="V7864">
        <f t="shared" si="932"/>
        <v>386.9</v>
      </c>
      <c r="W7864" t="str">
        <f t="shared" si="935"/>
        <v/>
      </c>
      <c r="X7864" t="str">
        <f t="shared" si="936"/>
        <v/>
      </c>
      <c r="Y7864" t="str">
        <f t="shared" si="933"/>
        <v/>
      </c>
      <c r="AA7864" s="16">
        <f t="shared" si="937"/>
        <v>0.42</v>
      </c>
      <c r="AB7864" s="16">
        <f t="shared" si="938"/>
        <v>0.13600000000000001</v>
      </c>
      <c r="AC7864" s="16"/>
    </row>
    <row r="7865" spans="1:29" x14ac:dyDescent="0.25">
      <c r="A7865" s="2">
        <v>43793</v>
      </c>
      <c r="B7865" s="1">
        <v>328</v>
      </c>
      <c r="C7865" s="3">
        <v>1300</v>
      </c>
      <c r="D7865" s="13">
        <v>355.56780092592601</v>
      </c>
      <c r="E7865">
        <v>68.41</v>
      </c>
      <c r="F7865" s="15">
        <f t="shared" si="939"/>
        <v>12.909999999999997</v>
      </c>
      <c r="G7865">
        <v>4.03</v>
      </c>
      <c r="H7865">
        <v>9.06</v>
      </c>
      <c r="I7865">
        <v>230.2</v>
      </c>
      <c r="J7865">
        <v>-0.95799999999999996</v>
      </c>
      <c r="K7865">
        <v>71</v>
      </c>
      <c r="L7865">
        <v>0.20580000000000001</v>
      </c>
      <c r="M7865">
        <v>0.21959999999999999</v>
      </c>
      <c r="O7865">
        <v>363.1</v>
      </c>
      <c r="R7865">
        <v>13.28</v>
      </c>
      <c r="T7865">
        <f t="shared" si="934"/>
        <v>3281300</v>
      </c>
      <c r="U7865">
        <v>311.5</v>
      </c>
      <c r="V7865">
        <f t="shared" si="932"/>
        <v>363.1</v>
      </c>
      <c r="W7865" t="str">
        <f t="shared" si="935"/>
        <v/>
      </c>
      <c r="X7865" t="str">
        <f t="shared" si="936"/>
        <v/>
      </c>
      <c r="Y7865" t="str">
        <f t="shared" si="933"/>
        <v/>
      </c>
      <c r="AA7865" s="16">
        <f t="shared" si="937"/>
        <v>0.40400000000000003</v>
      </c>
      <c r="AB7865" s="16">
        <f t="shared" si="938"/>
        <v>0.16500000000000001</v>
      </c>
      <c r="AC7865" s="16"/>
    </row>
    <row r="7866" spans="1:29" x14ac:dyDescent="0.25">
      <c r="A7866" s="2">
        <v>43793</v>
      </c>
      <c r="B7866" s="1">
        <v>328</v>
      </c>
      <c r="C7866" s="3">
        <v>1400</v>
      </c>
      <c r="D7866" s="13">
        <v>355.60946759259298</v>
      </c>
      <c r="E7866">
        <v>68.290000000000006</v>
      </c>
      <c r="F7866" s="15">
        <f t="shared" si="939"/>
        <v>12.790000000000006</v>
      </c>
      <c r="G7866">
        <v>4.03</v>
      </c>
      <c r="H7866">
        <v>11.07</v>
      </c>
      <c r="I7866">
        <v>230.2</v>
      </c>
      <c r="J7866">
        <v>-3.153</v>
      </c>
      <c r="K7866">
        <v>72.599999999999994</v>
      </c>
      <c r="L7866">
        <v>0.20580000000000001</v>
      </c>
      <c r="M7866">
        <v>0.21959999999999999</v>
      </c>
      <c r="O7866">
        <v>79.400000000000006</v>
      </c>
      <c r="R7866">
        <v>13.61</v>
      </c>
      <c r="T7866">
        <f t="shared" si="934"/>
        <v>3281400</v>
      </c>
      <c r="U7866">
        <v>242.8</v>
      </c>
      <c r="V7866">
        <f t="shared" si="932"/>
        <v>79.400000000000006</v>
      </c>
      <c r="W7866" t="str">
        <f t="shared" si="935"/>
        <v/>
      </c>
      <c r="X7866" t="str">
        <f t="shared" si="936"/>
        <v/>
      </c>
      <c r="Y7866" t="str">
        <f t="shared" si="933"/>
        <v/>
      </c>
      <c r="AA7866" s="16">
        <f t="shared" si="937"/>
        <v>0.35099999999999998</v>
      </c>
      <c r="AB7866" s="16">
        <f t="shared" si="938"/>
        <v>0.13200000000000001</v>
      </c>
      <c r="AC7866" s="16"/>
    </row>
    <row r="7867" spans="1:29" x14ac:dyDescent="0.25">
      <c r="A7867" s="2">
        <v>43793</v>
      </c>
      <c r="B7867" s="1">
        <v>328</v>
      </c>
      <c r="C7867" s="3">
        <v>1500</v>
      </c>
      <c r="D7867" s="13">
        <v>355.65113425925898</v>
      </c>
      <c r="E7867">
        <v>68.17</v>
      </c>
      <c r="F7867" s="15">
        <f t="shared" si="939"/>
        <v>12.670000000000002</v>
      </c>
      <c r="G7867">
        <v>4.53</v>
      </c>
      <c r="H7867">
        <v>10.07</v>
      </c>
      <c r="I7867">
        <v>223.2</v>
      </c>
      <c r="J7867">
        <v>-3.1240000000000001</v>
      </c>
      <c r="K7867">
        <v>74.400000000000006</v>
      </c>
      <c r="L7867">
        <v>0.20580000000000001</v>
      </c>
      <c r="M7867">
        <v>0.21959999999999999</v>
      </c>
      <c r="O7867">
        <v>109.4</v>
      </c>
      <c r="R7867">
        <v>13.5</v>
      </c>
      <c r="T7867">
        <f t="shared" si="934"/>
        <v>3281500</v>
      </c>
      <c r="U7867">
        <v>136</v>
      </c>
      <c r="V7867">
        <f t="shared" si="932"/>
        <v>109.4</v>
      </c>
      <c r="W7867" t="str">
        <f t="shared" si="935"/>
        <v/>
      </c>
      <c r="X7867" t="str">
        <f t="shared" si="936"/>
        <v/>
      </c>
      <c r="Y7867" t="str">
        <f t="shared" si="933"/>
        <v/>
      </c>
      <c r="AA7867" s="16">
        <f t="shared" si="937"/>
        <v>0.36099999999999999</v>
      </c>
      <c r="AB7867" s="16">
        <f t="shared" si="938"/>
        <v>0.124</v>
      </c>
      <c r="AC7867" s="16"/>
    </row>
    <row r="7868" spans="1:29" x14ac:dyDescent="0.25">
      <c r="A7868" s="2">
        <v>43793</v>
      </c>
      <c r="B7868" s="1">
        <v>328</v>
      </c>
      <c r="C7868" s="3">
        <v>1600</v>
      </c>
      <c r="D7868" s="13">
        <v>355.69280092592601</v>
      </c>
      <c r="E7868">
        <v>68.290000000000006</v>
      </c>
      <c r="F7868" s="15">
        <f t="shared" si="939"/>
        <v>12.790000000000006</v>
      </c>
      <c r="G7868">
        <v>4.03</v>
      </c>
      <c r="H7868">
        <v>10.57</v>
      </c>
      <c r="I7868">
        <v>221.8</v>
      </c>
      <c r="J7868">
        <v>-4.59</v>
      </c>
      <c r="K7868">
        <v>78.3</v>
      </c>
      <c r="L7868">
        <v>0.2051</v>
      </c>
      <c r="M7868">
        <v>0.21959999999999999</v>
      </c>
      <c r="O7868">
        <v>14.4</v>
      </c>
      <c r="R7868">
        <v>13.28</v>
      </c>
      <c r="T7868">
        <f t="shared" si="934"/>
        <v>3281600</v>
      </c>
      <c r="U7868">
        <v>23.7</v>
      </c>
      <c r="V7868">
        <f t="shared" si="932"/>
        <v>14.4</v>
      </c>
      <c r="W7868" t="str">
        <f t="shared" si="935"/>
        <v/>
      </c>
      <c r="X7868" t="str">
        <f t="shared" si="936"/>
        <v/>
      </c>
      <c r="Y7868" t="str">
        <f t="shared" si="933"/>
        <v/>
      </c>
      <c r="AA7868" s="16">
        <f t="shared" si="937"/>
        <v>0.34</v>
      </c>
      <c r="AB7868" s="16">
        <f t="shared" si="938"/>
        <v>9.4E-2</v>
      </c>
      <c r="AC7868" s="16"/>
    </row>
    <row r="7869" spans="1:29" x14ac:dyDescent="0.25">
      <c r="A7869" s="2">
        <v>43793</v>
      </c>
      <c r="B7869" s="1">
        <v>328</v>
      </c>
      <c r="C7869" s="3">
        <v>1700</v>
      </c>
      <c r="D7869" s="13">
        <v>355.73446759259298</v>
      </c>
      <c r="E7869">
        <v>68.17</v>
      </c>
      <c r="F7869" s="15">
        <f t="shared" si="939"/>
        <v>12.670000000000002</v>
      </c>
      <c r="G7869">
        <v>3.52</v>
      </c>
      <c r="H7869">
        <v>8.56</v>
      </c>
      <c r="I7869">
        <v>228.8</v>
      </c>
      <c r="J7869">
        <v>-5.2329999999999997</v>
      </c>
      <c r="K7869">
        <v>82.1</v>
      </c>
      <c r="L7869">
        <v>0.2051</v>
      </c>
      <c r="M7869">
        <v>0.21959999999999999</v>
      </c>
      <c r="O7869">
        <v>0.6</v>
      </c>
      <c r="R7869">
        <v>13.18</v>
      </c>
      <c r="T7869">
        <f t="shared" si="934"/>
        <v>3281700</v>
      </c>
      <c r="U7869">
        <v>0</v>
      </c>
      <c r="V7869">
        <f t="shared" ref="V7869:V7932" si="940">IF(O7869&lt;1,0,ROUND(O7869,1))</f>
        <v>0</v>
      </c>
      <c r="W7869" t="str">
        <f t="shared" si="935"/>
        <v/>
      </c>
      <c r="X7869" t="str">
        <f t="shared" si="936"/>
        <v/>
      </c>
      <c r="Y7869" t="str">
        <f t="shared" ref="Y7869:Y7932" si="941">IF(C7869=2400,ROUND(F7869/100,3),"")</f>
        <v/>
      </c>
      <c r="AA7869" s="16">
        <f t="shared" si="937"/>
        <v>0.34</v>
      </c>
      <c r="AB7869" s="16">
        <f t="shared" si="938"/>
        <v>7.3999999999999996E-2</v>
      </c>
      <c r="AC7869" s="16"/>
    </row>
    <row r="7870" spans="1:29" x14ac:dyDescent="0.25">
      <c r="A7870" s="2">
        <v>43793</v>
      </c>
      <c r="B7870" s="1">
        <v>328</v>
      </c>
      <c r="C7870" s="3">
        <v>1800</v>
      </c>
      <c r="D7870" s="13">
        <v>355.77613425925898</v>
      </c>
      <c r="E7870">
        <v>68.290000000000006</v>
      </c>
      <c r="F7870" s="15">
        <f t="shared" si="939"/>
        <v>12.790000000000006</v>
      </c>
      <c r="G7870">
        <v>3.52</v>
      </c>
      <c r="H7870">
        <v>7.55</v>
      </c>
      <c r="I7870">
        <v>221.8</v>
      </c>
      <c r="J7870">
        <v>-4.9870000000000001</v>
      </c>
      <c r="K7870">
        <v>83.2</v>
      </c>
      <c r="L7870">
        <v>0.2044</v>
      </c>
      <c r="M7870">
        <v>0.21959999999999999</v>
      </c>
      <c r="O7870">
        <v>0.6</v>
      </c>
      <c r="R7870">
        <v>12.96</v>
      </c>
      <c r="T7870">
        <f t="shared" si="934"/>
        <v>3281800</v>
      </c>
      <c r="U7870">
        <v>0</v>
      </c>
      <c r="V7870">
        <f t="shared" si="940"/>
        <v>0</v>
      </c>
      <c r="W7870" t="str">
        <f t="shared" si="935"/>
        <v/>
      </c>
      <c r="X7870" t="str">
        <f t="shared" si="936"/>
        <v/>
      </c>
      <c r="Y7870" t="str">
        <f t="shared" si="941"/>
        <v/>
      </c>
      <c r="AA7870" s="16">
        <f t="shared" si="937"/>
        <v>0.35099999999999998</v>
      </c>
      <c r="AB7870" s="16">
        <f t="shared" si="938"/>
        <v>7.0999999999999994E-2</v>
      </c>
      <c r="AC7870" s="16"/>
    </row>
    <row r="7871" spans="1:29" x14ac:dyDescent="0.25">
      <c r="A7871" s="2">
        <v>43793</v>
      </c>
      <c r="B7871" s="1">
        <v>328</v>
      </c>
      <c r="C7871" s="3">
        <v>1900</v>
      </c>
      <c r="D7871" s="13">
        <v>355.81780092592601</v>
      </c>
      <c r="E7871">
        <v>68.64</v>
      </c>
      <c r="F7871" s="15">
        <f t="shared" si="939"/>
        <v>13.14</v>
      </c>
      <c r="G7871">
        <v>3.02</v>
      </c>
      <c r="H7871">
        <v>7.55</v>
      </c>
      <c r="I7871">
        <v>224.6</v>
      </c>
      <c r="J7871">
        <v>-5.202</v>
      </c>
      <c r="K7871">
        <v>84.9</v>
      </c>
      <c r="L7871">
        <v>0.2044</v>
      </c>
      <c r="M7871">
        <v>0.21890000000000001</v>
      </c>
      <c r="O7871">
        <v>0.6</v>
      </c>
      <c r="R7871">
        <v>12.86</v>
      </c>
      <c r="T7871">
        <f t="shared" si="934"/>
        <v>3281900</v>
      </c>
      <c r="U7871">
        <v>0</v>
      </c>
      <c r="V7871">
        <f t="shared" si="940"/>
        <v>0</v>
      </c>
      <c r="W7871" t="str">
        <f t="shared" si="935"/>
        <v/>
      </c>
      <c r="X7871" t="str">
        <f t="shared" si="936"/>
        <v/>
      </c>
      <c r="Y7871" t="str">
        <f t="shared" si="941"/>
        <v/>
      </c>
      <c r="AA7871" s="16">
        <f t="shared" si="937"/>
        <v>0.35199999999999998</v>
      </c>
      <c r="AB7871" s="16">
        <f t="shared" si="938"/>
        <v>6.3E-2</v>
      </c>
      <c r="AC7871" s="16"/>
    </row>
    <row r="7872" spans="1:29" x14ac:dyDescent="0.25">
      <c r="A7872" s="2">
        <v>43793</v>
      </c>
      <c r="B7872" s="1">
        <v>328</v>
      </c>
      <c r="C7872" s="3">
        <v>2000</v>
      </c>
      <c r="D7872" s="13">
        <v>355.85946759259298</v>
      </c>
      <c r="E7872">
        <v>68.17</v>
      </c>
      <c r="F7872" s="15">
        <f t="shared" si="939"/>
        <v>12.670000000000002</v>
      </c>
      <c r="G7872">
        <v>2.0099999999999998</v>
      </c>
      <c r="H7872">
        <v>6.04</v>
      </c>
      <c r="I7872">
        <v>228.8</v>
      </c>
      <c r="J7872">
        <v>-5.5419999999999998</v>
      </c>
      <c r="K7872">
        <v>90.7</v>
      </c>
      <c r="L7872">
        <v>0.2044</v>
      </c>
      <c r="M7872">
        <v>0.21890000000000001</v>
      </c>
      <c r="O7872">
        <v>0.6</v>
      </c>
      <c r="R7872">
        <v>12.75</v>
      </c>
      <c r="T7872">
        <f t="shared" si="934"/>
        <v>3282000</v>
      </c>
      <c r="U7872">
        <v>0</v>
      </c>
      <c r="V7872">
        <f t="shared" si="940"/>
        <v>0</v>
      </c>
      <c r="W7872" t="str">
        <f t="shared" si="935"/>
        <v/>
      </c>
      <c r="X7872" t="str">
        <f t="shared" si="936"/>
        <v/>
      </c>
      <c r="Y7872" t="str">
        <f t="shared" si="941"/>
        <v/>
      </c>
      <c r="AA7872" s="16">
        <f t="shared" si="937"/>
        <v>0.36599999999999999</v>
      </c>
      <c r="AB7872" s="16">
        <f t="shared" si="938"/>
        <v>3.7999999999999999E-2</v>
      </c>
      <c r="AC7872" s="16"/>
    </row>
    <row r="7873" spans="1:29" x14ac:dyDescent="0.25">
      <c r="A7873" s="2">
        <v>43793</v>
      </c>
      <c r="B7873" s="1">
        <v>328</v>
      </c>
      <c r="C7873" s="3">
        <v>2100</v>
      </c>
      <c r="D7873" s="13">
        <v>355.90113425925898</v>
      </c>
      <c r="E7873">
        <v>68.17</v>
      </c>
      <c r="F7873" s="15">
        <f t="shared" si="939"/>
        <v>12.670000000000002</v>
      </c>
      <c r="G7873">
        <v>2.0099999999999998</v>
      </c>
      <c r="H7873">
        <v>6.54</v>
      </c>
      <c r="I7873">
        <v>224.6</v>
      </c>
      <c r="J7873">
        <v>-5.6050000000000004</v>
      </c>
      <c r="K7873">
        <v>91.8</v>
      </c>
      <c r="L7873">
        <v>0.2044</v>
      </c>
      <c r="M7873">
        <v>0.21890000000000001</v>
      </c>
      <c r="O7873">
        <v>0.6</v>
      </c>
      <c r="R7873">
        <v>12.75</v>
      </c>
      <c r="T7873">
        <f t="shared" si="934"/>
        <v>3282100</v>
      </c>
      <c r="U7873">
        <v>0</v>
      </c>
      <c r="V7873">
        <f t="shared" si="940"/>
        <v>0</v>
      </c>
      <c r="W7873" t="str">
        <f t="shared" si="935"/>
        <v/>
      </c>
      <c r="X7873" t="str">
        <f t="shared" si="936"/>
        <v/>
      </c>
      <c r="Y7873" t="str">
        <f t="shared" si="941"/>
        <v/>
      </c>
      <c r="AA7873" s="16">
        <f t="shared" si="937"/>
        <v>0.36899999999999999</v>
      </c>
      <c r="AB7873" s="16">
        <f t="shared" si="938"/>
        <v>3.3000000000000002E-2</v>
      </c>
      <c r="AC7873" s="16"/>
    </row>
    <row r="7874" spans="1:29" x14ac:dyDescent="0.25">
      <c r="A7874" s="2">
        <v>43793</v>
      </c>
      <c r="B7874" s="1">
        <v>328</v>
      </c>
      <c r="C7874" s="3">
        <v>2200</v>
      </c>
      <c r="D7874" s="13">
        <v>355.94280092592601</v>
      </c>
      <c r="E7874">
        <v>68.05</v>
      </c>
      <c r="F7874" s="15">
        <f t="shared" si="939"/>
        <v>12.549999999999997</v>
      </c>
      <c r="G7874">
        <v>1.51</v>
      </c>
      <c r="H7874">
        <v>5.54</v>
      </c>
      <c r="I7874">
        <v>235.9</v>
      </c>
      <c r="J7874">
        <v>-5.9160000000000004</v>
      </c>
      <c r="K7874">
        <v>93.9</v>
      </c>
      <c r="L7874">
        <v>0.2044</v>
      </c>
      <c r="M7874">
        <v>0.21890000000000001</v>
      </c>
      <c r="O7874">
        <v>0.6</v>
      </c>
      <c r="R7874">
        <v>12.64</v>
      </c>
      <c r="T7874">
        <f t="shared" si="934"/>
        <v>3282200</v>
      </c>
      <c r="U7874">
        <v>0</v>
      </c>
      <c r="V7874">
        <f t="shared" si="940"/>
        <v>0</v>
      </c>
      <c r="W7874" t="str">
        <f t="shared" si="935"/>
        <v/>
      </c>
      <c r="X7874" t="str">
        <f t="shared" si="936"/>
        <v/>
      </c>
      <c r="Y7874" t="str">
        <f t="shared" si="941"/>
        <v/>
      </c>
      <c r="AA7874" s="16">
        <f t="shared" si="937"/>
        <v>0.36899999999999999</v>
      </c>
      <c r="AB7874" s="16">
        <f t="shared" si="938"/>
        <v>2.4E-2</v>
      </c>
      <c r="AC7874" s="16"/>
    </row>
    <row r="7875" spans="1:29" x14ac:dyDescent="0.25">
      <c r="A7875" s="2">
        <v>43793</v>
      </c>
      <c r="B7875" s="1">
        <v>328</v>
      </c>
      <c r="C7875" s="3">
        <v>2300</v>
      </c>
      <c r="D7875" s="13">
        <v>355.98446759259298</v>
      </c>
      <c r="E7875">
        <v>68.05</v>
      </c>
      <c r="F7875" s="15">
        <f t="shared" si="939"/>
        <v>12.549999999999997</v>
      </c>
      <c r="G7875">
        <v>1.51</v>
      </c>
      <c r="H7875">
        <v>4.53</v>
      </c>
      <c r="I7875">
        <v>235.9</v>
      </c>
      <c r="J7875">
        <v>-5.9480000000000004</v>
      </c>
      <c r="K7875">
        <v>93.9</v>
      </c>
      <c r="L7875">
        <v>0.2044</v>
      </c>
      <c r="M7875">
        <v>0.21890000000000001</v>
      </c>
      <c r="O7875">
        <v>0.6</v>
      </c>
      <c r="R7875">
        <v>12.64</v>
      </c>
      <c r="T7875">
        <f t="shared" si="934"/>
        <v>3282300</v>
      </c>
      <c r="U7875">
        <v>0</v>
      </c>
      <c r="V7875">
        <f t="shared" si="940"/>
        <v>0</v>
      </c>
      <c r="W7875" t="str">
        <f t="shared" si="935"/>
        <v/>
      </c>
      <c r="X7875" t="str">
        <f t="shared" si="936"/>
        <v/>
      </c>
      <c r="Y7875" t="str">
        <f t="shared" si="941"/>
        <v/>
      </c>
      <c r="AA7875" s="16">
        <f t="shared" si="937"/>
        <v>0.36799999999999999</v>
      </c>
      <c r="AB7875" s="16">
        <f t="shared" si="938"/>
        <v>2.4E-2</v>
      </c>
      <c r="AC7875" s="16"/>
    </row>
    <row r="7876" spans="1:29" x14ac:dyDescent="0.25">
      <c r="A7876" s="2">
        <v>43793</v>
      </c>
      <c r="B7876" s="1">
        <v>328</v>
      </c>
      <c r="C7876" s="3">
        <v>2400</v>
      </c>
      <c r="D7876" s="13">
        <v>356.02613425925898</v>
      </c>
      <c r="E7876">
        <v>67.819999999999993</v>
      </c>
      <c r="F7876" s="15">
        <f t="shared" si="939"/>
        <v>12.319999999999993</v>
      </c>
      <c r="G7876">
        <v>1.01</v>
      </c>
      <c r="H7876">
        <v>4.03</v>
      </c>
      <c r="I7876">
        <v>235.9</v>
      </c>
      <c r="J7876">
        <v>-6.0730000000000004</v>
      </c>
      <c r="K7876">
        <v>95.4</v>
      </c>
      <c r="L7876">
        <v>0.2044</v>
      </c>
      <c r="M7876">
        <v>0.21890000000000001</v>
      </c>
      <c r="O7876">
        <v>0.6</v>
      </c>
      <c r="R7876">
        <v>12.53</v>
      </c>
      <c r="T7876">
        <f t="shared" si="934"/>
        <v>3282400</v>
      </c>
      <c r="U7876">
        <v>0</v>
      </c>
      <c r="V7876">
        <f t="shared" si="940"/>
        <v>0</v>
      </c>
      <c r="W7876">
        <f t="shared" si="935"/>
        <v>0.20399999999999999</v>
      </c>
      <c r="X7876">
        <f t="shared" si="936"/>
        <v>0.219</v>
      </c>
      <c r="Y7876">
        <f t="shared" si="941"/>
        <v>0.123</v>
      </c>
      <c r="AA7876" s="16">
        <f t="shared" si="937"/>
        <v>0.37</v>
      </c>
      <c r="AB7876" s="16">
        <f t="shared" si="938"/>
        <v>1.7999999999999999E-2</v>
      </c>
      <c r="AC7876" s="16"/>
    </row>
    <row r="7877" spans="1:29" x14ac:dyDescent="0.25">
      <c r="A7877" s="2">
        <v>43794</v>
      </c>
      <c r="B7877" s="1">
        <v>329</v>
      </c>
      <c r="C7877" s="3">
        <v>100</v>
      </c>
      <c r="D7877" s="13">
        <v>356.06780092592601</v>
      </c>
      <c r="E7877">
        <v>68.05</v>
      </c>
      <c r="F7877" s="15">
        <f t="shared" si="939"/>
        <v>12.549999999999997</v>
      </c>
      <c r="G7877">
        <v>1.51</v>
      </c>
      <c r="H7877">
        <v>4.53</v>
      </c>
      <c r="I7877">
        <v>228.8</v>
      </c>
      <c r="J7877">
        <v>-6.3879999999999999</v>
      </c>
      <c r="K7877">
        <v>96</v>
      </c>
      <c r="L7877">
        <v>0.2044</v>
      </c>
      <c r="M7877">
        <v>0.21890000000000001</v>
      </c>
      <c r="O7877">
        <v>0.6</v>
      </c>
      <c r="R7877">
        <v>12.53</v>
      </c>
      <c r="T7877">
        <f t="shared" ref="T7877:T7940" si="942">B7877*10000+C7877</f>
        <v>3290100</v>
      </c>
      <c r="U7877">
        <v>0</v>
      </c>
      <c r="V7877">
        <f t="shared" si="940"/>
        <v>0</v>
      </c>
      <c r="W7877" t="str">
        <f t="shared" ref="W7877:W7940" si="943">IF(C7877=2400,ROUND(L7877,3),"")</f>
        <v/>
      </c>
      <c r="X7877" t="str">
        <f t="shared" ref="X7877:X7940" si="944">IF(C7877=2400,ROUND(M7877,3),"")</f>
        <v/>
      </c>
      <c r="Y7877" t="str">
        <f t="shared" si="941"/>
        <v/>
      </c>
      <c r="AA7877" s="16">
        <f t="shared" ref="AA7877:AA7940" si="945">ROUND((0.6105*(EXP((17.273*J7877)/(J7877+237.3))))*K7877/100,3)</f>
        <v>0.36299999999999999</v>
      </c>
      <c r="AB7877" s="16">
        <f t="shared" ref="AB7877:AB7940" si="946">ROUND(AA7877/K7877*(100-K7877),3)</f>
        <v>1.4999999999999999E-2</v>
      </c>
      <c r="AC7877" s="16"/>
    </row>
    <row r="7878" spans="1:29" x14ac:dyDescent="0.25">
      <c r="A7878" s="2">
        <v>43794</v>
      </c>
      <c r="B7878" s="1">
        <v>329</v>
      </c>
      <c r="C7878" s="3">
        <v>200</v>
      </c>
      <c r="D7878" s="13">
        <v>356.10946759259298</v>
      </c>
      <c r="E7878">
        <v>67.349999999999994</v>
      </c>
      <c r="F7878" s="15">
        <f t="shared" si="939"/>
        <v>11.849999999999994</v>
      </c>
      <c r="G7878">
        <v>0.5</v>
      </c>
      <c r="H7878">
        <v>4.03</v>
      </c>
      <c r="I7878">
        <v>231.6</v>
      </c>
      <c r="J7878">
        <v>-6.4829999999999997</v>
      </c>
      <c r="K7878">
        <v>96.2</v>
      </c>
      <c r="L7878">
        <v>0.2051</v>
      </c>
      <c r="M7878">
        <v>0.21820000000000001</v>
      </c>
      <c r="O7878">
        <v>0.6</v>
      </c>
      <c r="R7878">
        <v>12.53</v>
      </c>
      <c r="T7878">
        <f t="shared" si="942"/>
        <v>3290200</v>
      </c>
      <c r="U7878">
        <v>0</v>
      </c>
      <c r="V7878">
        <f t="shared" si="940"/>
        <v>0</v>
      </c>
      <c r="W7878" t="str">
        <f t="shared" si="943"/>
        <v/>
      </c>
      <c r="X7878" t="str">
        <f t="shared" si="944"/>
        <v/>
      </c>
      <c r="Y7878" t="str">
        <f t="shared" si="941"/>
        <v/>
      </c>
      <c r="AA7878" s="16">
        <f t="shared" si="945"/>
        <v>0.36199999999999999</v>
      </c>
      <c r="AB7878" s="16">
        <f t="shared" si="946"/>
        <v>1.4E-2</v>
      </c>
      <c r="AC7878" s="16"/>
    </row>
    <row r="7879" spans="1:29" x14ac:dyDescent="0.25">
      <c r="A7879" s="2">
        <v>43794</v>
      </c>
      <c r="B7879" s="1">
        <v>329</v>
      </c>
      <c r="C7879" s="3">
        <v>300</v>
      </c>
      <c r="D7879" s="13">
        <v>356.15113425925898</v>
      </c>
      <c r="E7879">
        <v>68.87</v>
      </c>
      <c r="F7879" s="15">
        <f t="shared" si="939"/>
        <v>13.370000000000005</v>
      </c>
      <c r="G7879">
        <v>0.5</v>
      </c>
      <c r="H7879">
        <v>3.02</v>
      </c>
      <c r="I7879">
        <v>292</v>
      </c>
      <c r="J7879">
        <v>-7.0259999999999998</v>
      </c>
      <c r="K7879">
        <v>96</v>
      </c>
      <c r="L7879">
        <v>0.2044</v>
      </c>
      <c r="M7879">
        <v>0.21820000000000001</v>
      </c>
      <c r="O7879">
        <v>0.6</v>
      </c>
      <c r="R7879">
        <v>12.53</v>
      </c>
      <c r="T7879">
        <f t="shared" si="942"/>
        <v>3290300</v>
      </c>
      <c r="U7879">
        <v>0</v>
      </c>
      <c r="V7879">
        <f t="shared" si="940"/>
        <v>0</v>
      </c>
      <c r="W7879" t="str">
        <f t="shared" si="943"/>
        <v/>
      </c>
      <c r="X7879" t="str">
        <f t="shared" si="944"/>
        <v/>
      </c>
      <c r="Y7879" t="str">
        <f t="shared" si="941"/>
        <v/>
      </c>
      <c r="AA7879" s="16">
        <f t="shared" si="945"/>
        <v>0.34599999999999997</v>
      </c>
      <c r="AB7879" s="16">
        <f t="shared" si="946"/>
        <v>1.4E-2</v>
      </c>
      <c r="AC7879" s="16"/>
    </row>
    <row r="7880" spans="1:29" x14ac:dyDescent="0.25">
      <c r="A7880" s="2">
        <v>43794</v>
      </c>
      <c r="B7880" s="1">
        <v>329</v>
      </c>
      <c r="C7880" s="3">
        <v>400</v>
      </c>
      <c r="D7880" s="13">
        <v>356.19280092592601</v>
      </c>
      <c r="E7880">
        <v>71.680000000000007</v>
      </c>
      <c r="F7880" s="15">
        <f t="shared" si="939"/>
        <v>16.180000000000007</v>
      </c>
      <c r="G7880">
        <v>0</v>
      </c>
      <c r="H7880">
        <v>4.03</v>
      </c>
      <c r="I7880">
        <v>255.5</v>
      </c>
      <c r="J7880">
        <v>-6.93</v>
      </c>
      <c r="K7880">
        <v>96.1</v>
      </c>
      <c r="L7880">
        <v>0.2044</v>
      </c>
      <c r="M7880">
        <v>0.21820000000000001</v>
      </c>
      <c r="O7880">
        <v>0.6</v>
      </c>
      <c r="R7880">
        <v>12.53</v>
      </c>
      <c r="T7880">
        <f t="shared" si="942"/>
        <v>3290400</v>
      </c>
      <c r="U7880">
        <v>0</v>
      </c>
      <c r="V7880">
        <f t="shared" si="940"/>
        <v>0</v>
      </c>
      <c r="W7880" t="str">
        <f t="shared" si="943"/>
        <v/>
      </c>
      <c r="X7880" t="str">
        <f t="shared" si="944"/>
        <v/>
      </c>
      <c r="Y7880" t="str">
        <f t="shared" si="941"/>
        <v/>
      </c>
      <c r="AA7880" s="16">
        <f t="shared" si="945"/>
        <v>0.34899999999999998</v>
      </c>
      <c r="AB7880" s="16">
        <f t="shared" si="946"/>
        <v>1.4E-2</v>
      </c>
      <c r="AC7880" s="16"/>
    </row>
    <row r="7881" spans="1:29" x14ac:dyDescent="0.25">
      <c r="A7881" s="2">
        <v>43794</v>
      </c>
      <c r="B7881" s="1">
        <v>329</v>
      </c>
      <c r="C7881" s="3">
        <v>500</v>
      </c>
      <c r="D7881" s="13">
        <v>356.23446759259298</v>
      </c>
      <c r="E7881">
        <v>70.16</v>
      </c>
      <c r="F7881" s="15">
        <f t="shared" si="939"/>
        <v>14.659999999999997</v>
      </c>
      <c r="G7881">
        <v>0.5</v>
      </c>
      <c r="H7881">
        <v>3.52</v>
      </c>
      <c r="I7881">
        <v>254.1</v>
      </c>
      <c r="J7881">
        <v>-6.9939999999999998</v>
      </c>
      <c r="K7881">
        <v>96.1</v>
      </c>
      <c r="L7881">
        <v>0.2051</v>
      </c>
      <c r="M7881">
        <v>0.21820000000000001</v>
      </c>
      <c r="O7881">
        <v>0.6</v>
      </c>
      <c r="R7881">
        <v>12.53</v>
      </c>
      <c r="T7881">
        <f t="shared" si="942"/>
        <v>3290500</v>
      </c>
      <c r="U7881">
        <v>0</v>
      </c>
      <c r="V7881">
        <f t="shared" si="940"/>
        <v>0</v>
      </c>
      <c r="W7881" t="str">
        <f t="shared" si="943"/>
        <v/>
      </c>
      <c r="X7881" t="str">
        <f t="shared" si="944"/>
        <v/>
      </c>
      <c r="Y7881" t="str">
        <f t="shared" si="941"/>
        <v/>
      </c>
      <c r="AA7881" s="16">
        <f t="shared" si="945"/>
        <v>0.34699999999999998</v>
      </c>
      <c r="AB7881" s="16">
        <f t="shared" si="946"/>
        <v>1.4E-2</v>
      </c>
      <c r="AC7881" s="16"/>
    </row>
    <row r="7882" spans="1:29" x14ac:dyDescent="0.25">
      <c r="A7882" s="2">
        <v>43794</v>
      </c>
      <c r="B7882" s="1">
        <v>329</v>
      </c>
      <c r="C7882" s="3">
        <v>600</v>
      </c>
      <c r="D7882" s="13">
        <v>356.27613425925898</v>
      </c>
      <c r="E7882">
        <v>72.62</v>
      </c>
      <c r="F7882" s="15">
        <f t="shared" ref="F7882:F7945" si="947">IF(E7882&gt;F$2,E7882-F$2,0)</f>
        <v>17.120000000000005</v>
      </c>
      <c r="G7882">
        <v>0.5</v>
      </c>
      <c r="H7882">
        <v>5.54</v>
      </c>
      <c r="I7882">
        <v>278</v>
      </c>
      <c r="J7882">
        <v>-7.9020000000000001</v>
      </c>
      <c r="K7882">
        <v>96</v>
      </c>
      <c r="L7882">
        <v>0.2044</v>
      </c>
      <c r="M7882">
        <v>0.21820000000000001</v>
      </c>
      <c r="O7882">
        <v>0.6</v>
      </c>
      <c r="R7882">
        <v>12.43</v>
      </c>
      <c r="T7882">
        <f t="shared" si="942"/>
        <v>3290600</v>
      </c>
      <c r="U7882">
        <v>0</v>
      </c>
      <c r="V7882">
        <f t="shared" si="940"/>
        <v>0</v>
      </c>
      <c r="W7882" t="str">
        <f t="shared" si="943"/>
        <v/>
      </c>
      <c r="X7882" t="str">
        <f t="shared" si="944"/>
        <v/>
      </c>
      <c r="Y7882" t="str">
        <f t="shared" si="941"/>
        <v/>
      </c>
      <c r="AA7882" s="16">
        <f t="shared" si="945"/>
        <v>0.32300000000000001</v>
      </c>
      <c r="AB7882" s="16">
        <f t="shared" si="946"/>
        <v>1.2999999999999999E-2</v>
      </c>
      <c r="AC7882" s="16"/>
    </row>
    <row r="7883" spans="1:29" x14ac:dyDescent="0.25">
      <c r="A7883" s="2">
        <v>43794</v>
      </c>
      <c r="B7883" s="1">
        <v>329</v>
      </c>
      <c r="C7883" s="3">
        <v>700</v>
      </c>
      <c r="D7883" s="13">
        <v>356.31780092592601</v>
      </c>
      <c r="E7883">
        <v>73.319999999999993</v>
      </c>
      <c r="F7883" s="15">
        <f t="shared" si="947"/>
        <v>17.819999999999993</v>
      </c>
      <c r="G7883">
        <v>0</v>
      </c>
      <c r="H7883">
        <v>3.02</v>
      </c>
      <c r="I7883">
        <v>248.5</v>
      </c>
      <c r="J7883">
        <v>-7.9020000000000001</v>
      </c>
      <c r="K7883">
        <v>95.8</v>
      </c>
      <c r="L7883">
        <v>0.2044</v>
      </c>
      <c r="M7883">
        <v>0.21820000000000001</v>
      </c>
      <c r="O7883">
        <v>0.6</v>
      </c>
      <c r="R7883">
        <v>12.43</v>
      </c>
      <c r="T7883">
        <f t="shared" si="942"/>
        <v>3290700</v>
      </c>
      <c r="U7883">
        <v>0</v>
      </c>
      <c r="V7883">
        <f t="shared" si="940"/>
        <v>0</v>
      </c>
      <c r="W7883" t="str">
        <f t="shared" si="943"/>
        <v/>
      </c>
      <c r="X7883" t="str">
        <f t="shared" si="944"/>
        <v/>
      </c>
      <c r="Y7883" t="str">
        <f t="shared" si="941"/>
        <v/>
      </c>
      <c r="AA7883" s="16">
        <f t="shared" si="945"/>
        <v>0.32300000000000001</v>
      </c>
      <c r="AB7883" s="16">
        <f t="shared" si="946"/>
        <v>1.4E-2</v>
      </c>
      <c r="AC7883" s="16"/>
    </row>
    <row r="7884" spans="1:29" x14ac:dyDescent="0.25">
      <c r="A7884" s="2">
        <v>43794</v>
      </c>
      <c r="B7884" s="1">
        <v>329</v>
      </c>
      <c r="C7884" s="3">
        <v>800</v>
      </c>
      <c r="D7884" s="13">
        <v>356.35946759259298</v>
      </c>
      <c r="E7884">
        <v>72.849999999999994</v>
      </c>
      <c r="F7884" s="15">
        <f t="shared" si="947"/>
        <v>17.349999999999994</v>
      </c>
      <c r="G7884">
        <v>0</v>
      </c>
      <c r="H7884">
        <v>2.0099999999999998</v>
      </c>
      <c r="I7884">
        <v>233.1</v>
      </c>
      <c r="J7884">
        <v>-7.8689999999999998</v>
      </c>
      <c r="K7884">
        <v>95.7</v>
      </c>
      <c r="L7884">
        <v>0.2044</v>
      </c>
      <c r="M7884">
        <v>0.21820000000000001</v>
      </c>
      <c r="O7884">
        <v>6.9</v>
      </c>
      <c r="R7884">
        <v>12.43</v>
      </c>
      <c r="T7884">
        <f t="shared" si="942"/>
        <v>3290800</v>
      </c>
      <c r="U7884">
        <v>10.7</v>
      </c>
      <c r="V7884">
        <f t="shared" si="940"/>
        <v>6.9</v>
      </c>
      <c r="W7884" t="str">
        <f t="shared" si="943"/>
        <v/>
      </c>
      <c r="X7884" t="str">
        <f t="shared" si="944"/>
        <v/>
      </c>
      <c r="Y7884" t="str">
        <f t="shared" si="941"/>
        <v/>
      </c>
      <c r="AA7884" s="16">
        <f t="shared" si="945"/>
        <v>0.32300000000000001</v>
      </c>
      <c r="AB7884" s="16">
        <f t="shared" si="946"/>
        <v>1.4999999999999999E-2</v>
      </c>
      <c r="AC7884" s="16"/>
    </row>
    <row r="7885" spans="1:29" x14ac:dyDescent="0.25">
      <c r="A7885" s="2">
        <v>43794</v>
      </c>
      <c r="B7885" s="1">
        <v>329</v>
      </c>
      <c r="C7885" s="3">
        <v>900</v>
      </c>
      <c r="D7885" s="13">
        <v>356.40113425925898</v>
      </c>
      <c r="E7885">
        <v>72.62</v>
      </c>
      <c r="F7885" s="15">
        <f t="shared" si="947"/>
        <v>17.120000000000005</v>
      </c>
      <c r="G7885">
        <v>0.5</v>
      </c>
      <c r="H7885">
        <v>4.03</v>
      </c>
      <c r="I7885">
        <v>262.5</v>
      </c>
      <c r="J7885">
        <v>-7.4130000000000003</v>
      </c>
      <c r="K7885">
        <v>95.6</v>
      </c>
      <c r="L7885">
        <v>0.2044</v>
      </c>
      <c r="M7885">
        <v>0.21820000000000001</v>
      </c>
      <c r="O7885">
        <v>60.6</v>
      </c>
      <c r="R7885">
        <v>13.93</v>
      </c>
      <c r="T7885">
        <f t="shared" si="942"/>
        <v>3290900</v>
      </c>
      <c r="U7885">
        <v>111</v>
      </c>
      <c r="V7885">
        <f t="shared" si="940"/>
        <v>60.6</v>
      </c>
      <c r="W7885" t="str">
        <f t="shared" si="943"/>
        <v/>
      </c>
      <c r="X7885" t="str">
        <f t="shared" si="944"/>
        <v/>
      </c>
      <c r="Y7885" t="str">
        <f t="shared" si="941"/>
        <v/>
      </c>
      <c r="AA7885" s="16">
        <f t="shared" si="945"/>
        <v>0.33400000000000002</v>
      </c>
      <c r="AB7885" s="16">
        <f t="shared" si="946"/>
        <v>1.4999999999999999E-2</v>
      </c>
      <c r="AC7885" s="16"/>
    </row>
    <row r="7886" spans="1:29" x14ac:dyDescent="0.25">
      <c r="A7886" s="2">
        <v>43794</v>
      </c>
      <c r="B7886" s="1">
        <v>329</v>
      </c>
      <c r="C7886" s="3">
        <v>1000</v>
      </c>
      <c r="D7886" s="13">
        <v>356.44280092592601</v>
      </c>
      <c r="E7886">
        <v>70.98</v>
      </c>
      <c r="F7886" s="15">
        <f t="shared" si="947"/>
        <v>15.480000000000004</v>
      </c>
      <c r="G7886">
        <v>1.01</v>
      </c>
      <c r="H7886">
        <v>5.03</v>
      </c>
      <c r="I7886">
        <v>268.10000000000002</v>
      </c>
      <c r="J7886">
        <v>-5.7910000000000004</v>
      </c>
      <c r="K7886">
        <v>94.1</v>
      </c>
      <c r="L7886">
        <v>0.2051</v>
      </c>
      <c r="M7886">
        <v>0.21820000000000001</v>
      </c>
      <c r="O7886">
        <v>163.1</v>
      </c>
      <c r="R7886">
        <v>13.28</v>
      </c>
      <c r="T7886">
        <f t="shared" si="942"/>
        <v>3291000</v>
      </c>
      <c r="U7886">
        <v>222</v>
      </c>
      <c r="V7886">
        <f t="shared" si="940"/>
        <v>163.1</v>
      </c>
      <c r="W7886" t="str">
        <f t="shared" si="943"/>
        <v/>
      </c>
      <c r="X7886" t="str">
        <f t="shared" si="944"/>
        <v/>
      </c>
      <c r="Y7886" t="str">
        <f t="shared" si="941"/>
        <v/>
      </c>
      <c r="AA7886" s="16">
        <f t="shared" si="945"/>
        <v>0.373</v>
      </c>
      <c r="AB7886" s="16">
        <f t="shared" si="946"/>
        <v>2.3E-2</v>
      </c>
      <c r="AC7886" s="16"/>
    </row>
    <row r="7887" spans="1:29" x14ac:dyDescent="0.25">
      <c r="A7887" s="2">
        <v>43794</v>
      </c>
      <c r="B7887" s="1">
        <v>329</v>
      </c>
      <c r="C7887" s="3">
        <v>1100</v>
      </c>
      <c r="D7887" s="13">
        <v>356.48446759259298</v>
      </c>
      <c r="E7887">
        <v>72.03</v>
      </c>
      <c r="F7887" s="15">
        <f t="shared" si="947"/>
        <v>16.53</v>
      </c>
      <c r="G7887">
        <v>1.01</v>
      </c>
      <c r="H7887">
        <v>5.03</v>
      </c>
      <c r="I7887">
        <v>278</v>
      </c>
      <c r="J7887">
        <v>-5.2329999999999997</v>
      </c>
      <c r="K7887">
        <v>91.6</v>
      </c>
      <c r="L7887">
        <v>0.2044</v>
      </c>
      <c r="M7887">
        <v>0.21820000000000001</v>
      </c>
      <c r="O7887">
        <v>153.1</v>
      </c>
      <c r="R7887">
        <v>13.28</v>
      </c>
      <c r="T7887">
        <f t="shared" si="942"/>
        <v>3291100</v>
      </c>
      <c r="U7887">
        <v>298.7</v>
      </c>
      <c r="V7887">
        <f t="shared" si="940"/>
        <v>153.1</v>
      </c>
      <c r="W7887" t="str">
        <f t="shared" si="943"/>
        <v/>
      </c>
      <c r="X7887" t="str">
        <f t="shared" si="944"/>
        <v/>
      </c>
      <c r="Y7887" t="str">
        <f t="shared" si="941"/>
        <v/>
      </c>
      <c r="AA7887" s="16">
        <f t="shared" si="945"/>
        <v>0.379</v>
      </c>
      <c r="AB7887" s="16">
        <f t="shared" si="946"/>
        <v>3.5000000000000003E-2</v>
      </c>
      <c r="AC7887" s="16"/>
    </row>
    <row r="7888" spans="1:29" x14ac:dyDescent="0.25">
      <c r="A7888" s="2">
        <v>43794</v>
      </c>
      <c r="B7888" s="1">
        <v>329</v>
      </c>
      <c r="C7888" s="3">
        <v>1200</v>
      </c>
      <c r="D7888" s="13">
        <v>356.52613425925898</v>
      </c>
      <c r="E7888">
        <v>71.92</v>
      </c>
      <c r="F7888" s="15">
        <f t="shared" si="947"/>
        <v>16.420000000000002</v>
      </c>
      <c r="G7888">
        <v>1.01</v>
      </c>
      <c r="H7888">
        <v>5.03</v>
      </c>
      <c r="I7888">
        <v>297.60000000000002</v>
      </c>
      <c r="J7888">
        <v>-6.2309999999999999</v>
      </c>
      <c r="K7888">
        <v>85.3</v>
      </c>
      <c r="L7888">
        <v>0.20369999999999999</v>
      </c>
      <c r="M7888">
        <v>0.21890000000000001</v>
      </c>
      <c r="O7888">
        <v>218.1</v>
      </c>
      <c r="R7888">
        <v>13.93</v>
      </c>
      <c r="T7888">
        <f t="shared" si="942"/>
        <v>3291200</v>
      </c>
      <c r="U7888">
        <v>328.8</v>
      </c>
      <c r="V7888">
        <f t="shared" si="940"/>
        <v>218.1</v>
      </c>
      <c r="W7888" t="str">
        <f t="shared" si="943"/>
        <v/>
      </c>
      <c r="X7888" t="str">
        <f t="shared" si="944"/>
        <v/>
      </c>
      <c r="Y7888" t="str">
        <f t="shared" si="941"/>
        <v/>
      </c>
      <c r="AA7888" s="16">
        <f t="shared" si="945"/>
        <v>0.32700000000000001</v>
      </c>
      <c r="AB7888" s="16">
        <f t="shared" si="946"/>
        <v>5.6000000000000001E-2</v>
      </c>
      <c r="AC7888" s="16"/>
    </row>
    <row r="7889" spans="1:29" x14ac:dyDescent="0.25">
      <c r="A7889" s="2">
        <v>43794</v>
      </c>
      <c r="B7889" s="1">
        <v>329</v>
      </c>
      <c r="C7889" s="3">
        <v>1300</v>
      </c>
      <c r="D7889" s="13">
        <v>356.56780092592601</v>
      </c>
      <c r="E7889">
        <v>72.150000000000006</v>
      </c>
      <c r="F7889" s="15">
        <f t="shared" si="947"/>
        <v>16.650000000000006</v>
      </c>
      <c r="G7889">
        <v>2.0099999999999998</v>
      </c>
      <c r="H7889">
        <v>7.05</v>
      </c>
      <c r="I7889">
        <v>285</v>
      </c>
      <c r="J7889">
        <v>-5.7910000000000004</v>
      </c>
      <c r="K7889">
        <v>83.7</v>
      </c>
      <c r="L7889">
        <v>0.2044</v>
      </c>
      <c r="M7889">
        <v>0.21820000000000001</v>
      </c>
      <c r="O7889">
        <v>248.1</v>
      </c>
      <c r="R7889">
        <v>13.5</v>
      </c>
      <c r="T7889">
        <f t="shared" si="942"/>
        <v>3291300</v>
      </c>
      <c r="U7889">
        <v>308.2</v>
      </c>
      <c r="V7889">
        <f t="shared" si="940"/>
        <v>248.1</v>
      </c>
      <c r="W7889" t="str">
        <f t="shared" si="943"/>
        <v/>
      </c>
      <c r="X7889" t="str">
        <f t="shared" si="944"/>
        <v/>
      </c>
      <c r="Y7889" t="str">
        <f t="shared" si="941"/>
        <v/>
      </c>
      <c r="AA7889" s="16">
        <f t="shared" si="945"/>
        <v>0.33200000000000002</v>
      </c>
      <c r="AB7889" s="16">
        <f t="shared" si="946"/>
        <v>6.5000000000000002E-2</v>
      </c>
      <c r="AC7889" s="16"/>
    </row>
    <row r="7890" spans="1:29" x14ac:dyDescent="0.25">
      <c r="A7890" s="2">
        <v>43794</v>
      </c>
      <c r="B7890" s="1">
        <v>329</v>
      </c>
      <c r="C7890" s="3">
        <v>1400</v>
      </c>
      <c r="D7890" s="13">
        <v>356.60946759259298</v>
      </c>
      <c r="E7890">
        <v>72.27</v>
      </c>
      <c r="F7890" s="15">
        <f t="shared" si="947"/>
        <v>16.769999999999996</v>
      </c>
      <c r="G7890">
        <v>2.0099999999999998</v>
      </c>
      <c r="H7890">
        <v>6.54</v>
      </c>
      <c r="I7890">
        <v>279.39999999999998</v>
      </c>
      <c r="J7890">
        <v>-7.3479999999999999</v>
      </c>
      <c r="K7890">
        <v>82.9</v>
      </c>
      <c r="L7890">
        <v>0.2044</v>
      </c>
      <c r="M7890">
        <v>0.21820000000000001</v>
      </c>
      <c r="O7890">
        <v>71.900000000000006</v>
      </c>
      <c r="R7890">
        <v>13.5</v>
      </c>
      <c r="T7890">
        <f t="shared" si="942"/>
        <v>3291400</v>
      </c>
      <c r="U7890">
        <v>240.2</v>
      </c>
      <c r="V7890">
        <f t="shared" si="940"/>
        <v>71.900000000000006</v>
      </c>
      <c r="W7890" t="str">
        <f t="shared" si="943"/>
        <v/>
      </c>
      <c r="X7890" t="str">
        <f t="shared" si="944"/>
        <v/>
      </c>
      <c r="Y7890" t="str">
        <f t="shared" si="941"/>
        <v/>
      </c>
      <c r="AA7890" s="16">
        <f t="shared" si="945"/>
        <v>0.29099999999999998</v>
      </c>
      <c r="AB7890" s="16">
        <f t="shared" si="946"/>
        <v>0.06</v>
      </c>
      <c r="AC7890" s="16"/>
    </row>
    <row r="7891" spans="1:29" x14ac:dyDescent="0.25">
      <c r="A7891" s="2">
        <v>43794</v>
      </c>
      <c r="B7891" s="1">
        <v>329</v>
      </c>
      <c r="C7891" s="3">
        <v>1500</v>
      </c>
      <c r="D7891" s="13">
        <v>356.65113425925898</v>
      </c>
      <c r="E7891">
        <v>71.8</v>
      </c>
      <c r="F7891" s="15">
        <f t="shared" si="947"/>
        <v>16.299999999999997</v>
      </c>
      <c r="G7891">
        <v>1.51</v>
      </c>
      <c r="H7891">
        <v>5.03</v>
      </c>
      <c r="I7891">
        <v>278</v>
      </c>
      <c r="J7891">
        <v>-7.1550000000000002</v>
      </c>
      <c r="K7891">
        <v>84.3</v>
      </c>
      <c r="L7891">
        <v>0.2044</v>
      </c>
      <c r="M7891">
        <v>0.2175</v>
      </c>
      <c r="O7891">
        <v>79.400000000000006</v>
      </c>
      <c r="R7891">
        <v>13.28</v>
      </c>
      <c r="T7891">
        <f t="shared" si="942"/>
        <v>3291500</v>
      </c>
      <c r="U7891">
        <v>133.80000000000001</v>
      </c>
      <c r="V7891">
        <f t="shared" si="940"/>
        <v>79.400000000000006</v>
      </c>
      <c r="W7891" t="str">
        <f t="shared" si="943"/>
        <v/>
      </c>
      <c r="X7891" t="str">
        <f t="shared" si="944"/>
        <v/>
      </c>
      <c r="Y7891" t="str">
        <f t="shared" si="941"/>
        <v/>
      </c>
      <c r="AA7891" s="16">
        <f t="shared" si="945"/>
        <v>0.30099999999999999</v>
      </c>
      <c r="AB7891" s="16">
        <f t="shared" si="946"/>
        <v>5.6000000000000001E-2</v>
      </c>
      <c r="AC7891" s="16"/>
    </row>
    <row r="7892" spans="1:29" x14ac:dyDescent="0.25">
      <c r="A7892" s="2">
        <v>43794</v>
      </c>
      <c r="B7892" s="1">
        <v>329</v>
      </c>
      <c r="C7892" s="3">
        <v>1600</v>
      </c>
      <c r="D7892" s="13">
        <v>356.69280092592601</v>
      </c>
      <c r="E7892">
        <v>71.8</v>
      </c>
      <c r="F7892" s="15">
        <f t="shared" si="947"/>
        <v>16.299999999999997</v>
      </c>
      <c r="G7892">
        <v>1.01</v>
      </c>
      <c r="H7892">
        <v>4.03</v>
      </c>
      <c r="I7892">
        <v>263.89999999999998</v>
      </c>
      <c r="J7892">
        <v>-7.8360000000000003</v>
      </c>
      <c r="K7892">
        <v>85.7</v>
      </c>
      <c r="L7892">
        <v>0.2044</v>
      </c>
      <c r="M7892">
        <v>0.21820000000000001</v>
      </c>
      <c r="O7892">
        <v>9.4</v>
      </c>
      <c r="R7892">
        <v>13.28</v>
      </c>
      <c r="T7892">
        <f t="shared" si="942"/>
        <v>3291600</v>
      </c>
      <c r="U7892">
        <v>22.5</v>
      </c>
      <c r="V7892">
        <f t="shared" si="940"/>
        <v>9.4</v>
      </c>
      <c r="W7892" t="str">
        <f t="shared" si="943"/>
        <v/>
      </c>
      <c r="X7892" t="str">
        <f t="shared" si="944"/>
        <v/>
      </c>
      <c r="Y7892" t="str">
        <f t="shared" si="941"/>
        <v/>
      </c>
      <c r="AA7892" s="16">
        <f t="shared" si="945"/>
        <v>0.28999999999999998</v>
      </c>
      <c r="AB7892" s="16">
        <f t="shared" si="946"/>
        <v>4.8000000000000001E-2</v>
      </c>
      <c r="AC7892" s="16"/>
    </row>
    <row r="7893" spans="1:29" x14ac:dyDescent="0.25">
      <c r="A7893" s="2">
        <v>43794</v>
      </c>
      <c r="B7893" s="1">
        <v>329</v>
      </c>
      <c r="C7893" s="3">
        <v>1700</v>
      </c>
      <c r="D7893" s="13">
        <v>356.73446759259298</v>
      </c>
      <c r="E7893">
        <v>72.03</v>
      </c>
      <c r="F7893" s="15">
        <f t="shared" si="947"/>
        <v>16.53</v>
      </c>
      <c r="G7893">
        <v>0.5</v>
      </c>
      <c r="H7893">
        <v>4.03</v>
      </c>
      <c r="I7893">
        <v>256.89999999999998</v>
      </c>
      <c r="J7893">
        <v>-8.4629999999999992</v>
      </c>
      <c r="K7893">
        <v>91</v>
      </c>
      <c r="L7893">
        <v>0.2044</v>
      </c>
      <c r="M7893">
        <v>0.2175</v>
      </c>
      <c r="O7893">
        <v>0.6</v>
      </c>
      <c r="R7893">
        <v>13.07</v>
      </c>
      <c r="T7893">
        <f t="shared" si="942"/>
        <v>3291700</v>
      </c>
      <c r="U7893">
        <v>0</v>
      </c>
      <c r="V7893">
        <f t="shared" si="940"/>
        <v>0</v>
      </c>
      <c r="W7893" t="str">
        <f t="shared" si="943"/>
        <v/>
      </c>
      <c r="X7893" t="str">
        <f t="shared" si="944"/>
        <v/>
      </c>
      <c r="Y7893" t="str">
        <f t="shared" si="941"/>
        <v/>
      </c>
      <c r="AA7893" s="16">
        <f t="shared" si="945"/>
        <v>0.29299999999999998</v>
      </c>
      <c r="AB7893" s="16">
        <f t="shared" si="946"/>
        <v>2.9000000000000001E-2</v>
      </c>
      <c r="AC7893" s="16"/>
    </row>
    <row r="7894" spans="1:29" x14ac:dyDescent="0.25">
      <c r="A7894" s="2">
        <v>43794</v>
      </c>
      <c r="B7894" s="1">
        <v>329</v>
      </c>
      <c r="C7894" s="3">
        <v>1800</v>
      </c>
      <c r="D7894" s="13">
        <v>356.77613425925898</v>
      </c>
      <c r="E7894">
        <v>70.510000000000005</v>
      </c>
      <c r="F7894" s="15">
        <f t="shared" si="947"/>
        <v>15.010000000000005</v>
      </c>
      <c r="G7894">
        <v>1.01</v>
      </c>
      <c r="H7894">
        <v>4.03</v>
      </c>
      <c r="I7894">
        <v>290.60000000000002</v>
      </c>
      <c r="J7894">
        <v>-8.8640000000000008</v>
      </c>
      <c r="K7894">
        <v>93.7</v>
      </c>
      <c r="L7894">
        <v>0.2044</v>
      </c>
      <c r="M7894">
        <v>0.21820000000000001</v>
      </c>
      <c r="O7894">
        <v>0.6</v>
      </c>
      <c r="R7894">
        <v>12.96</v>
      </c>
      <c r="T7894">
        <f t="shared" si="942"/>
        <v>3291800</v>
      </c>
      <c r="U7894">
        <v>0</v>
      </c>
      <c r="V7894">
        <f t="shared" si="940"/>
        <v>0</v>
      </c>
      <c r="W7894" t="str">
        <f t="shared" si="943"/>
        <v/>
      </c>
      <c r="X7894" t="str">
        <f t="shared" si="944"/>
        <v/>
      </c>
      <c r="Y7894" t="str">
        <f t="shared" si="941"/>
        <v/>
      </c>
      <c r="AA7894" s="16">
        <f t="shared" si="945"/>
        <v>0.29299999999999998</v>
      </c>
      <c r="AB7894" s="16">
        <f t="shared" si="946"/>
        <v>0.02</v>
      </c>
      <c r="AC7894" s="16"/>
    </row>
    <row r="7895" spans="1:29" x14ac:dyDescent="0.25">
      <c r="A7895" s="2">
        <v>43794</v>
      </c>
      <c r="B7895" s="1">
        <v>329</v>
      </c>
      <c r="C7895" s="3">
        <v>1900</v>
      </c>
      <c r="D7895" s="13">
        <v>356.81780092592601</v>
      </c>
      <c r="E7895">
        <v>70.510000000000005</v>
      </c>
      <c r="F7895" s="15">
        <f t="shared" si="947"/>
        <v>15.010000000000005</v>
      </c>
      <c r="G7895">
        <v>0.5</v>
      </c>
      <c r="H7895">
        <v>4.53</v>
      </c>
      <c r="I7895">
        <v>286.39999999999998</v>
      </c>
      <c r="J7895">
        <v>-9.1679999999999993</v>
      </c>
      <c r="K7895">
        <v>94.1</v>
      </c>
      <c r="L7895">
        <v>0.2044</v>
      </c>
      <c r="M7895">
        <v>0.2175</v>
      </c>
      <c r="O7895">
        <v>0.6</v>
      </c>
      <c r="R7895">
        <v>12.86</v>
      </c>
      <c r="T7895">
        <f t="shared" si="942"/>
        <v>3291900</v>
      </c>
      <c r="U7895">
        <v>0</v>
      </c>
      <c r="V7895">
        <f t="shared" si="940"/>
        <v>0</v>
      </c>
      <c r="W7895" t="str">
        <f t="shared" si="943"/>
        <v/>
      </c>
      <c r="X7895" t="str">
        <f t="shared" si="944"/>
        <v/>
      </c>
      <c r="Y7895" t="str">
        <f t="shared" si="941"/>
        <v/>
      </c>
      <c r="AA7895" s="16">
        <f t="shared" si="945"/>
        <v>0.28699999999999998</v>
      </c>
      <c r="AB7895" s="16">
        <f t="shared" si="946"/>
        <v>1.7999999999999999E-2</v>
      </c>
      <c r="AC7895" s="16"/>
    </row>
    <row r="7896" spans="1:29" x14ac:dyDescent="0.25">
      <c r="A7896" s="2">
        <v>43794</v>
      </c>
      <c r="B7896" s="1">
        <v>329</v>
      </c>
      <c r="C7896" s="3">
        <v>2000</v>
      </c>
      <c r="D7896" s="13">
        <v>356.85946759259298</v>
      </c>
      <c r="E7896">
        <v>68.64</v>
      </c>
      <c r="F7896" s="15">
        <f t="shared" si="947"/>
        <v>13.14</v>
      </c>
      <c r="G7896">
        <v>1.01</v>
      </c>
      <c r="H7896">
        <v>5.03</v>
      </c>
      <c r="I7896">
        <v>306.10000000000002</v>
      </c>
      <c r="J7896">
        <v>-9.1</v>
      </c>
      <c r="K7896">
        <v>94.5</v>
      </c>
      <c r="L7896">
        <v>0.20369999999999999</v>
      </c>
      <c r="M7896">
        <v>0.2175</v>
      </c>
      <c r="O7896">
        <v>0.6</v>
      </c>
      <c r="R7896">
        <v>12.75</v>
      </c>
      <c r="T7896">
        <f t="shared" si="942"/>
        <v>3292000</v>
      </c>
      <c r="U7896">
        <v>0</v>
      </c>
      <c r="V7896">
        <f t="shared" si="940"/>
        <v>0</v>
      </c>
      <c r="W7896" t="str">
        <f t="shared" si="943"/>
        <v/>
      </c>
      <c r="X7896" t="str">
        <f t="shared" si="944"/>
        <v/>
      </c>
      <c r="Y7896" t="str">
        <f t="shared" si="941"/>
        <v/>
      </c>
      <c r="AA7896" s="16">
        <f t="shared" si="945"/>
        <v>0.28999999999999998</v>
      </c>
      <c r="AB7896" s="16">
        <f t="shared" si="946"/>
        <v>1.7000000000000001E-2</v>
      </c>
      <c r="AC7896" s="16"/>
    </row>
    <row r="7897" spans="1:29" x14ac:dyDescent="0.25">
      <c r="A7897" s="2">
        <v>43794</v>
      </c>
      <c r="B7897" s="1">
        <v>329</v>
      </c>
      <c r="C7897" s="3">
        <v>2100</v>
      </c>
      <c r="D7897" s="13">
        <v>356.90113425925898</v>
      </c>
      <c r="E7897">
        <v>69.34</v>
      </c>
      <c r="F7897" s="15">
        <f t="shared" si="947"/>
        <v>13.840000000000003</v>
      </c>
      <c r="G7897">
        <v>0.5</v>
      </c>
      <c r="H7897">
        <v>4.03</v>
      </c>
      <c r="I7897">
        <v>296.2</v>
      </c>
      <c r="J7897">
        <v>-9.9890000000000008</v>
      </c>
      <c r="K7897">
        <v>94.5</v>
      </c>
      <c r="L7897">
        <v>0.20369999999999999</v>
      </c>
      <c r="M7897">
        <v>0.2175</v>
      </c>
      <c r="O7897">
        <v>0.6</v>
      </c>
      <c r="R7897">
        <v>12.64</v>
      </c>
      <c r="T7897">
        <f t="shared" si="942"/>
        <v>3292100</v>
      </c>
      <c r="U7897">
        <v>0</v>
      </c>
      <c r="V7897">
        <f t="shared" si="940"/>
        <v>0</v>
      </c>
      <c r="W7897" t="str">
        <f t="shared" si="943"/>
        <v/>
      </c>
      <c r="X7897" t="str">
        <f t="shared" si="944"/>
        <v/>
      </c>
      <c r="Y7897" t="str">
        <f t="shared" si="941"/>
        <v/>
      </c>
      <c r="AA7897" s="16">
        <f t="shared" si="945"/>
        <v>0.27</v>
      </c>
      <c r="AB7897" s="16">
        <f t="shared" si="946"/>
        <v>1.6E-2</v>
      </c>
      <c r="AC7897" s="16"/>
    </row>
    <row r="7898" spans="1:29" x14ac:dyDescent="0.25">
      <c r="A7898" s="2">
        <v>43794</v>
      </c>
      <c r="B7898" s="1">
        <v>329</v>
      </c>
      <c r="C7898" s="3">
        <v>2200</v>
      </c>
      <c r="D7898" s="13">
        <v>356.94280092592601</v>
      </c>
      <c r="E7898">
        <v>69.34</v>
      </c>
      <c r="F7898" s="15">
        <f t="shared" si="947"/>
        <v>13.840000000000003</v>
      </c>
      <c r="G7898">
        <v>0.5</v>
      </c>
      <c r="H7898">
        <v>3.02</v>
      </c>
      <c r="I7898">
        <v>280.8</v>
      </c>
      <c r="J7898">
        <v>-9.782</v>
      </c>
      <c r="K7898">
        <v>94.1</v>
      </c>
      <c r="L7898">
        <v>0.20369999999999999</v>
      </c>
      <c r="M7898">
        <v>0.2175</v>
      </c>
      <c r="O7898">
        <v>0.6</v>
      </c>
      <c r="R7898">
        <v>12.53</v>
      </c>
      <c r="T7898">
        <f t="shared" si="942"/>
        <v>3292200</v>
      </c>
      <c r="U7898">
        <v>0</v>
      </c>
      <c r="V7898">
        <f t="shared" si="940"/>
        <v>0</v>
      </c>
      <c r="W7898" t="str">
        <f t="shared" si="943"/>
        <v/>
      </c>
      <c r="X7898" t="str">
        <f t="shared" si="944"/>
        <v/>
      </c>
      <c r="Y7898" t="str">
        <f t="shared" si="941"/>
        <v/>
      </c>
      <c r="AA7898" s="16">
        <f t="shared" si="945"/>
        <v>0.27300000000000002</v>
      </c>
      <c r="AB7898" s="16">
        <f t="shared" si="946"/>
        <v>1.7000000000000001E-2</v>
      </c>
      <c r="AC7898" s="16"/>
    </row>
    <row r="7899" spans="1:29" x14ac:dyDescent="0.25">
      <c r="A7899" s="2">
        <v>43794</v>
      </c>
      <c r="B7899" s="1">
        <v>329</v>
      </c>
      <c r="C7899" s="3">
        <v>2300</v>
      </c>
      <c r="D7899" s="13">
        <v>356.98446759259298</v>
      </c>
      <c r="E7899">
        <v>70.98</v>
      </c>
      <c r="F7899" s="15">
        <f t="shared" si="947"/>
        <v>15.480000000000004</v>
      </c>
      <c r="G7899">
        <v>0.5</v>
      </c>
      <c r="H7899">
        <v>3.52</v>
      </c>
      <c r="I7899">
        <v>308.89999999999998</v>
      </c>
      <c r="J7899">
        <v>-11.505000000000001</v>
      </c>
      <c r="K7899">
        <v>94.2</v>
      </c>
      <c r="L7899">
        <v>0.20369999999999999</v>
      </c>
      <c r="M7899">
        <v>0.2175</v>
      </c>
      <c r="O7899">
        <v>0.6</v>
      </c>
      <c r="R7899">
        <v>12.53</v>
      </c>
      <c r="T7899">
        <f t="shared" si="942"/>
        <v>3292300</v>
      </c>
      <c r="U7899">
        <v>0</v>
      </c>
      <c r="V7899">
        <f t="shared" si="940"/>
        <v>0</v>
      </c>
      <c r="W7899" t="str">
        <f t="shared" si="943"/>
        <v/>
      </c>
      <c r="X7899" t="str">
        <f t="shared" si="944"/>
        <v/>
      </c>
      <c r="Y7899" t="str">
        <f t="shared" si="941"/>
        <v/>
      </c>
      <c r="AA7899" s="16">
        <f t="shared" si="945"/>
        <v>0.23899999999999999</v>
      </c>
      <c r="AB7899" s="16">
        <f t="shared" si="946"/>
        <v>1.4999999999999999E-2</v>
      </c>
      <c r="AC7899" s="16"/>
    </row>
    <row r="7900" spans="1:29" x14ac:dyDescent="0.25">
      <c r="A7900" s="2">
        <v>43794</v>
      </c>
      <c r="B7900" s="1">
        <v>329</v>
      </c>
      <c r="C7900" s="3">
        <v>2400</v>
      </c>
      <c r="D7900" s="13">
        <v>357.02613425925898</v>
      </c>
      <c r="E7900">
        <v>71.209999999999994</v>
      </c>
      <c r="F7900" s="15">
        <f t="shared" si="947"/>
        <v>15.709999999999994</v>
      </c>
      <c r="G7900">
        <v>0</v>
      </c>
      <c r="H7900">
        <v>2.52</v>
      </c>
      <c r="I7900">
        <v>292</v>
      </c>
      <c r="J7900">
        <v>-12.159000000000001</v>
      </c>
      <c r="K7900">
        <v>94</v>
      </c>
      <c r="L7900">
        <v>0.20369999999999999</v>
      </c>
      <c r="M7900">
        <v>0.2175</v>
      </c>
      <c r="O7900">
        <v>0.6</v>
      </c>
      <c r="R7900">
        <v>12.53</v>
      </c>
      <c r="T7900">
        <f t="shared" si="942"/>
        <v>3292400</v>
      </c>
      <c r="U7900">
        <v>0</v>
      </c>
      <c r="V7900">
        <f t="shared" si="940"/>
        <v>0</v>
      </c>
      <c r="W7900">
        <f t="shared" si="943"/>
        <v>0.20399999999999999</v>
      </c>
      <c r="X7900">
        <f t="shared" si="944"/>
        <v>0.218</v>
      </c>
      <c r="Y7900">
        <f t="shared" si="941"/>
        <v>0.157</v>
      </c>
      <c r="AA7900" s="16">
        <f t="shared" si="945"/>
        <v>0.22600000000000001</v>
      </c>
      <c r="AB7900" s="16">
        <f t="shared" si="946"/>
        <v>1.4E-2</v>
      </c>
      <c r="AC7900" s="16"/>
    </row>
    <row r="7901" spans="1:29" x14ac:dyDescent="0.25">
      <c r="A7901" s="2">
        <v>43795</v>
      </c>
      <c r="B7901" s="1">
        <v>330</v>
      </c>
      <c r="C7901" s="3">
        <v>100</v>
      </c>
      <c r="D7901" s="13">
        <v>357.06780092592601</v>
      </c>
      <c r="E7901">
        <v>69.58</v>
      </c>
      <c r="F7901" s="15">
        <f t="shared" si="947"/>
        <v>14.079999999999998</v>
      </c>
      <c r="G7901">
        <v>0.5</v>
      </c>
      <c r="H7901">
        <v>3.02</v>
      </c>
      <c r="I7901">
        <v>283.60000000000002</v>
      </c>
      <c r="J7901">
        <v>-11.722</v>
      </c>
      <c r="K7901">
        <v>93.9</v>
      </c>
      <c r="L7901">
        <v>0.20369999999999999</v>
      </c>
      <c r="M7901">
        <v>0.2175</v>
      </c>
      <c r="O7901">
        <v>0.6</v>
      </c>
      <c r="R7901">
        <v>12.43</v>
      </c>
      <c r="T7901">
        <f t="shared" si="942"/>
        <v>3300100</v>
      </c>
      <c r="U7901">
        <v>0</v>
      </c>
      <c r="V7901">
        <f t="shared" si="940"/>
        <v>0</v>
      </c>
      <c r="W7901" t="str">
        <f t="shared" si="943"/>
        <v/>
      </c>
      <c r="X7901" t="str">
        <f t="shared" si="944"/>
        <v/>
      </c>
      <c r="Y7901" t="str">
        <f t="shared" si="941"/>
        <v/>
      </c>
      <c r="AA7901" s="16">
        <f t="shared" si="945"/>
        <v>0.23400000000000001</v>
      </c>
      <c r="AB7901" s="16">
        <f t="shared" si="946"/>
        <v>1.4999999999999999E-2</v>
      </c>
      <c r="AC7901" s="16"/>
    </row>
    <row r="7902" spans="1:29" x14ac:dyDescent="0.25">
      <c r="A7902" s="2">
        <v>43795</v>
      </c>
      <c r="B7902" s="1">
        <v>330</v>
      </c>
      <c r="C7902" s="3">
        <v>200</v>
      </c>
      <c r="D7902" s="13">
        <v>357.10946759259298</v>
      </c>
      <c r="E7902">
        <v>70.510000000000005</v>
      </c>
      <c r="F7902" s="15">
        <f t="shared" si="947"/>
        <v>15.010000000000005</v>
      </c>
      <c r="G7902">
        <v>0</v>
      </c>
      <c r="H7902">
        <v>2.0099999999999998</v>
      </c>
      <c r="I7902">
        <v>282.2</v>
      </c>
      <c r="J7902">
        <v>-12.975</v>
      </c>
      <c r="K7902">
        <v>93.1</v>
      </c>
      <c r="L7902">
        <v>0.20369999999999999</v>
      </c>
      <c r="M7902">
        <v>0.2175</v>
      </c>
      <c r="O7902">
        <v>0.6</v>
      </c>
      <c r="R7902">
        <v>12.43</v>
      </c>
      <c r="T7902">
        <f t="shared" si="942"/>
        <v>3300200</v>
      </c>
      <c r="U7902">
        <v>0</v>
      </c>
      <c r="V7902">
        <f t="shared" si="940"/>
        <v>0</v>
      </c>
      <c r="W7902" t="str">
        <f t="shared" si="943"/>
        <v/>
      </c>
      <c r="X7902" t="str">
        <f t="shared" si="944"/>
        <v/>
      </c>
      <c r="Y7902" t="str">
        <f t="shared" si="941"/>
        <v/>
      </c>
      <c r="AA7902" s="16">
        <f t="shared" si="945"/>
        <v>0.20899999999999999</v>
      </c>
      <c r="AB7902" s="16">
        <f t="shared" si="946"/>
        <v>1.4999999999999999E-2</v>
      </c>
      <c r="AC7902" s="16"/>
    </row>
    <row r="7903" spans="1:29" x14ac:dyDescent="0.25">
      <c r="A7903" s="2">
        <v>43795</v>
      </c>
      <c r="B7903" s="1">
        <v>330</v>
      </c>
      <c r="C7903" s="3">
        <v>300</v>
      </c>
      <c r="D7903" s="13">
        <v>357.15113425925898</v>
      </c>
      <c r="E7903">
        <v>69.58</v>
      </c>
      <c r="F7903" s="15">
        <f t="shared" si="947"/>
        <v>14.079999999999998</v>
      </c>
      <c r="G7903">
        <v>0</v>
      </c>
      <c r="H7903">
        <v>1.51</v>
      </c>
      <c r="I7903">
        <v>307.5</v>
      </c>
      <c r="J7903">
        <v>-13.163</v>
      </c>
      <c r="K7903">
        <v>92.8</v>
      </c>
      <c r="L7903">
        <v>0.20369999999999999</v>
      </c>
      <c r="M7903">
        <v>0.2167</v>
      </c>
      <c r="O7903">
        <v>0.6</v>
      </c>
      <c r="R7903">
        <v>12.43</v>
      </c>
      <c r="T7903">
        <f t="shared" si="942"/>
        <v>3300300</v>
      </c>
      <c r="U7903">
        <v>0</v>
      </c>
      <c r="V7903">
        <f t="shared" si="940"/>
        <v>0</v>
      </c>
      <c r="W7903" t="str">
        <f t="shared" si="943"/>
        <v/>
      </c>
      <c r="X7903" t="str">
        <f t="shared" si="944"/>
        <v/>
      </c>
      <c r="Y7903" t="str">
        <f t="shared" si="941"/>
        <v/>
      </c>
      <c r="AA7903" s="16">
        <f t="shared" si="945"/>
        <v>0.20499999999999999</v>
      </c>
      <c r="AB7903" s="16">
        <f t="shared" si="946"/>
        <v>1.6E-2</v>
      </c>
      <c r="AC7903" s="16"/>
    </row>
    <row r="7904" spans="1:29" x14ac:dyDescent="0.25">
      <c r="A7904" s="2">
        <v>43795</v>
      </c>
      <c r="B7904" s="1">
        <v>330</v>
      </c>
      <c r="C7904" s="3">
        <v>400</v>
      </c>
      <c r="D7904" s="13">
        <v>357.19280092592601</v>
      </c>
      <c r="E7904">
        <v>69.69</v>
      </c>
      <c r="F7904" s="15">
        <f t="shared" si="947"/>
        <v>14.189999999999998</v>
      </c>
      <c r="G7904">
        <v>0</v>
      </c>
      <c r="H7904">
        <v>1.51</v>
      </c>
      <c r="I7904">
        <v>314.5</v>
      </c>
      <c r="J7904">
        <v>-13.619</v>
      </c>
      <c r="K7904">
        <v>92.7</v>
      </c>
      <c r="L7904">
        <v>0.2029</v>
      </c>
      <c r="M7904">
        <v>0.2167</v>
      </c>
      <c r="O7904">
        <v>0.6</v>
      </c>
      <c r="R7904">
        <v>12.43</v>
      </c>
      <c r="T7904">
        <f t="shared" si="942"/>
        <v>3300400</v>
      </c>
      <c r="U7904">
        <v>0</v>
      </c>
      <c r="V7904">
        <f t="shared" si="940"/>
        <v>0</v>
      </c>
      <c r="W7904" t="str">
        <f t="shared" si="943"/>
        <v/>
      </c>
      <c r="X7904" t="str">
        <f t="shared" si="944"/>
        <v/>
      </c>
      <c r="Y7904" t="str">
        <f t="shared" si="941"/>
        <v/>
      </c>
      <c r="AA7904" s="16">
        <f t="shared" si="945"/>
        <v>0.19800000000000001</v>
      </c>
      <c r="AB7904" s="16">
        <f t="shared" si="946"/>
        <v>1.6E-2</v>
      </c>
      <c r="AC7904" s="16"/>
    </row>
    <row r="7905" spans="1:29" x14ac:dyDescent="0.25">
      <c r="A7905" s="2">
        <v>43795</v>
      </c>
      <c r="B7905" s="1">
        <v>330</v>
      </c>
      <c r="C7905" s="3">
        <v>500</v>
      </c>
      <c r="D7905" s="13">
        <v>357.23446759259298</v>
      </c>
      <c r="E7905">
        <v>68.989999999999995</v>
      </c>
      <c r="F7905" s="15">
        <f t="shared" si="947"/>
        <v>13.489999999999995</v>
      </c>
      <c r="G7905">
        <v>0</v>
      </c>
      <c r="H7905">
        <v>1.51</v>
      </c>
      <c r="I7905">
        <v>349.6</v>
      </c>
      <c r="J7905">
        <v>-13.696</v>
      </c>
      <c r="K7905">
        <v>92.4</v>
      </c>
      <c r="L7905">
        <v>0.2029</v>
      </c>
      <c r="M7905">
        <v>0.2167</v>
      </c>
      <c r="O7905">
        <v>0.6</v>
      </c>
      <c r="R7905">
        <v>12.43</v>
      </c>
      <c r="T7905">
        <f t="shared" si="942"/>
        <v>3300500</v>
      </c>
      <c r="U7905">
        <v>0</v>
      </c>
      <c r="V7905">
        <f t="shared" si="940"/>
        <v>0</v>
      </c>
      <c r="W7905" t="str">
        <f t="shared" si="943"/>
        <v/>
      </c>
      <c r="X7905" t="str">
        <f t="shared" si="944"/>
        <v/>
      </c>
      <c r="Y7905" t="str">
        <f t="shared" si="941"/>
        <v/>
      </c>
      <c r="AA7905" s="16">
        <f t="shared" si="945"/>
        <v>0.19600000000000001</v>
      </c>
      <c r="AB7905" s="16">
        <f t="shared" si="946"/>
        <v>1.6E-2</v>
      </c>
      <c r="AC7905" s="16"/>
    </row>
    <row r="7906" spans="1:29" x14ac:dyDescent="0.25">
      <c r="A7906" s="2">
        <v>43795</v>
      </c>
      <c r="B7906" s="1">
        <v>330</v>
      </c>
      <c r="C7906" s="3">
        <v>600</v>
      </c>
      <c r="D7906" s="13">
        <v>357.27613425925898</v>
      </c>
      <c r="E7906">
        <v>68.52</v>
      </c>
      <c r="F7906" s="15">
        <f t="shared" si="947"/>
        <v>13.019999999999996</v>
      </c>
      <c r="G7906">
        <v>0</v>
      </c>
      <c r="H7906">
        <v>1.51</v>
      </c>
      <c r="I7906">
        <v>353.8</v>
      </c>
      <c r="J7906">
        <v>-13.657</v>
      </c>
      <c r="K7906">
        <v>92.2</v>
      </c>
      <c r="L7906">
        <v>0.2029</v>
      </c>
      <c r="M7906">
        <v>0.2167</v>
      </c>
      <c r="O7906">
        <v>0.6</v>
      </c>
      <c r="R7906">
        <v>12.43</v>
      </c>
      <c r="T7906">
        <f t="shared" si="942"/>
        <v>3300600</v>
      </c>
      <c r="U7906">
        <v>0</v>
      </c>
      <c r="V7906">
        <f t="shared" si="940"/>
        <v>0</v>
      </c>
      <c r="W7906" t="str">
        <f t="shared" si="943"/>
        <v/>
      </c>
      <c r="X7906" t="str">
        <f t="shared" si="944"/>
        <v/>
      </c>
      <c r="Y7906" t="str">
        <f t="shared" si="941"/>
        <v/>
      </c>
      <c r="AA7906" s="16">
        <f t="shared" si="945"/>
        <v>0.19600000000000001</v>
      </c>
      <c r="AB7906" s="16">
        <f t="shared" si="946"/>
        <v>1.7000000000000001E-2</v>
      </c>
      <c r="AC7906" s="16"/>
    </row>
    <row r="7907" spans="1:29" x14ac:dyDescent="0.25">
      <c r="A7907" s="2">
        <v>43795</v>
      </c>
      <c r="B7907" s="1">
        <v>330</v>
      </c>
      <c r="C7907" s="3">
        <v>700</v>
      </c>
      <c r="D7907" s="13">
        <v>357.31780092592601</v>
      </c>
      <c r="E7907">
        <v>69.930000000000007</v>
      </c>
      <c r="F7907" s="15">
        <f t="shared" si="947"/>
        <v>14.430000000000007</v>
      </c>
      <c r="G7907">
        <v>0.5</v>
      </c>
      <c r="H7907">
        <v>3.02</v>
      </c>
      <c r="I7907">
        <v>7</v>
      </c>
      <c r="J7907">
        <v>-13.542999999999999</v>
      </c>
      <c r="K7907">
        <v>90.1</v>
      </c>
      <c r="L7907">
        <v>0.2029</v>
      </c>
      <c r="M7907">
        <v>0.2167</v>
      </c>
      <c r="O7907">
        <v>0.6</v>
      </c>
      <c r="R7907">
        <v>12.43</v>
      </c>
      <c r="T7907">
        <f t="shared" si="942"/>
        <v>3300700</v>
      </c>
      <c r="U7907">
        <v>0</v>
      </c>
      <c r="V7907">
        <f t="shared" si="940"/>
        <v>0</v>
      </c>
      <c r="W7907" t="str">
        <f t="shared" si="943"/>
        <v/>
      </c>
      <c r="X7907" t="str">
        <f t="shared" si="944"/>
        <v/>
      </c>
      <c r="Y7907" t="str">
        <f t="shared" si="941"/>
        <v/>
      </c>
      <c r="AA7907" s="16">
        <f t="shared" si="945"/>
        <v>0.193</v>
      </c>
      <c r="AB7907" s="16">
        <f t="shared" si="946"/>
        <v>2.1000000000000001E-2</v>
      </c>
      <c r="AC7907" s="16"/>
    </row>
    <row r="7908" spans="1:29" x14ac:dyDescent="0.25">
      <c r="A7908" s="2">
        <v>43795</v>
      </c>
      <c r="B7908" s="1">
        <v>330</v>
      </c>
      <c r="C7908" s="3">
        <v>800</v>
      </c>
      <c r="D7908" s="13">
        <v>357.35946759259298</v>
      </c>
      <c r="E7908">
        <v>69.81</v>
      </c>
      <c r="F7908" s="15">
        <f t="shared" si="947"/>
        <v>14.310000000000002</v>
      </c>
      <c r="G7908">
        <v>1.01</v>
      </c>
      <c r="H7908">
        <v>2.52</v>
      </c>
      <c r="I7908">
        <v>7</v>
      </c>
      <c r="J7908">
        <v>-13.734</v>
      </c>
      <c r="K7908">
        <v>89.8</v>
      </c>
      <c r="L7908">
        <v>0.2029</v>
      </c>
      <c r="M7908">
        <v>0.216</v>
      </c>
      <c r="O7908">
        <v>9.4</v>
      </c>
      <c r="R7908">
        <v>12.43</v>
      </c>
      <c r="T7908">
        <f t="shared" si="942"/>
        <v>3300800</v>
      </c>
      <c r="U7908">
        <v>9.5</v>
      </c>
      <c r="V7908">
        <f t="shared" si="940"/>
        <v>9.4</v>
      </c>
      <c r="W7908" t="str">
        <f t="shared" si="943"/>
        <v/>
      </c>
      <c r="X7908" t="str">
        <f t="shared" si="944"/>
        <v/>
      </c>
      <c r="Y7908" t="str">
        <f t="shared" si="941"/>
        <v/>
      </c>
      <c r="AA7908" s="16">
        <f t="shared" si="945"/>
        <v>0.19</v>
      </c>
      <c r="AB7908" s="16">
        <f t="shared" si="946"/>
        <v>2.1999999999999999E-2</v>
      </c>
      <c r="AC7908" s="16"/>
    </row>
    <row r="7909" spans="1:29" x14ac:dyDescent="0.25">
      <c r="A7909" s="2">
        <v>43795</v>
      </c>
      <c r="B7909" s="1">
        <v>330</v>
      </c>
      <c r="C7909" s="3">
        <v>900</v>
      </c>
      <c r="D7909" s="13">
        <v>357.40113425925898</v>
      </c>
      <c r="E7909">
        <v>69.58</v>
      </c>
      <c r="F7909" s="15">
        <f t="shared" si="947"/>
        <v>14.079999999999998</v>
      </c>
      <c r="G7909">
        <v>0.5</v>
      </c>
      <c r="H7909">
        <v>2.52</v>
      </c>
      <c r="I7909">
        <v>18.3</v>
      </c>
      <c r="J7909">
        <v>-10.863</v>
      </c>
      <c r="K7909">
        <v>87.4</v>
      </c>
      <c r="L7909">
        <v>0.20219999999999999</v>
      </c>
      <c r="M7909">
        <v>0.216</v>
      </c>
      <c r="O7909">
        <v>106.9</v>
      </c>
      <c r="R7909">
        <v>13.93</v>
      </c>
      <c r="T7909">
        <f t="shared" si="942"/>
        <v>3300900</v>
      </c>
      <c r="U7909">
        <v>107.8</v>
      </c>
      <c r="V7909">
        <f t="shared" si="940"/>
        <v>106.9</v>
      </c>
      <c r="W7909" t="str">
        <f t="shared" si="943"/>
        <v/>
      </c>
      <c r="X7909" t="str">
        <f t="shared" si="944"/>
        <v/>
      </c>
      <c r="Y7909" t="str">
        <f t="shared" si="941"/>
        <v/>
      </c>
      <c r="AA7909" s="16">
        <f t="shared" si="945"/>
        <v>0.23300000000000001</v>
      </c>
      <c r="AB7909" s="16">
        <f t="shared" si="946"/>
        <v>3.4000000000000002E-2</v>
      </c>
      <c r="AC7909" s="16"/>
    </row>
    <row r="7910" spans="1:29" x14ac:dyDescent="0.25">
      <c r="A7910" s="2">
        <v>43795</v>
      </c>
      <c r="B7910" s="1">
        <v>330</v>
      </c>
      <c r="C7910" s="3">
        <v>1000</v>
      </c>
      <c r="D7910" s="13">
        <v>357.44280092592601</v>
      </c>
      <c r="E7910">
        <v>68.760000000000005</v>
      </c>
      <c r="F7910" s="15">
        <f t="shared" si="947"/>
        <v>13.260000000000005</v>
      </c>
      <c r="G7910">
        <v>0</v>
      </c>
      <c r="H7910">
        <v>2.52</v>
      </c>
      <c r="I7910">
        <v>50.5</v>
      </c>
      <c r="J7910">
        <v>-8.6969999999999992</v>
      </c>
      <c r="K7910">
        <v>84.7</v>
      </c>
      <c r="L7910">
        <v>0.20219999999999999</v>
      </c>
      <c r="M7910">
        <v>0.216</v>
      </c>
      <c r="O7910">
        <v>215.6</v>
      </c>
      <c r="R7910">
        <v>13.39</v>
      </c>
      <c r="T7910">
        <f t="shared" si="942"/>
        <v>3301000</v>
      </c>
      <c r="U7910">
        <v>218.3</v>
      </c>
      <c r="V7910">
        <f t="shared" si="940"/>
        <v>215.6</v>
      </c>
      <c r="W7910" t="str">
        <f t="shared" si="943"/>
        <v/>
      </c>
      <c r="X7910" t="str">
        <f t="shared" si="944"/>
        <v/>
      </c>
      <c r="Y7910" t="str">
        <f t="shared" si="941"/>
        <v/>
      </c>
      <c r="AA7910" s="16">
        <f t="shared" si="945"/>
        <v>0.26800000000000002</v>
      </c>
      <c r="AB7910" s="16">
        <f t="shared" si="946"/>
        <v>4.8000000000000001E-2</v>
      </c>
      <c r="AC7910" s="16"/>
    </row>
    <row r="7911" spans="1:29" x14ac:dyDescent="0.25">
      <c r="A7911" s="2">
        <v>43795</v>
      </c>
      <c r="B7911" s="1">
        <v>330</v>
      </c>
      <c r="C7911" s="3">
        <v>1100</v>
      </c>
      <c r="D7911" s="13">
        <v>357.48446759259298</v>
      </c>
      <c r="E7911">
        <v>69.930000000000007</v>
      </c>
      <c r="F7911" s="15">
        <f t="shared" si="947"/>
        <v>14.430000000000007</v>
      </c>
      <c r="G7911">
        <v>1.01</v>
      </c>
      <c r="H7911">
        <v>3.52</v>
      </c>
      <c r="I7911">
        <v>88.4</v>
      </c>
      <c r="J7911">
        <v>-8.0329999999999995</v>
      </c>
      <c r="K7911">
        <v>80.8</v>
      </c>
      <c r="L7911">
        <v>0.20219999999999999</v>
      </c>
      <c r="M7911">
        <v>0.216</v>
      </c>
      <c r="O7911">
        <v>335.6</v>
      </c>
      <c r="R7911">
        <v>13.28</v>
      </c>
      <c r="T7911">
        <f t="shared" si="942"/>
        <v>3301100</v>
      </c>
      <c r="U7911">
        <v>295.3</v>
      </c>
      <c r="V7911">
        <f t="shared" si="940"/>
        <v>335.6</v>
      </c>
      <c r="W7911" t="str">
        <f t="shared" si="943"/>
        <v/>
      </c>
      <c r="X7911" t="str">
        <f t="shared" si="944"/>
        <v/>
      </c>
      <c r="Y7911" t="str">
        <f t="shared" si="941"/>
        <v/>
      </c>
      <c r="AA7911" s="16">
        <f t="shared" si="945"/>
        <v>0.26900000000000002</v>
      </c>
      <c r="AB7911" s="16">
        <f t="shared" si="946"/>
        <v>6.4000000000000001E-2</v>
      </c>
      <c r="AC7911" s="16"/>
    </row>
    <row r="7912" spans="1:29" x14ac:dyDescent="0.25">
      <c r="A7912" s="2">
        <v>43795</v>
      </c>
      <c r="B7912" s="1">
        <v>330</v>
      </c>
      <c r="C7912" s="3">
        <v>1200</v>
      </c>
      <c r="D7912" s="13">
        <v>357.52613425925898</v>
      </c>
      <c r="E7912">
        <v>69.69</v>
      </c>
      <c r="F7912" s="15">
        <f t="shared" si="947"/>
        <v>14.189999999999998</v>
      </c>
      <c r="G7912">
        <v>1.01</v>
      </c>
      <c r="H7912">
        <v>4.03</v>
      </c>
      <c r="I7912">
        <v>88.4</v>
      </c>
      <c r="J7912">
        <v>-7.64</v>
      </c>
      <c r="K7912">
        <v>75.900000000000006</v>
      </c>
      <c r="L7912">
        <v>0.2029</v>
      </c>
      <c r="M7912">
        <v>0.21529999999999999</v>
      </c>
      <c r="O7912">
        <v>435.6</v>
      </c>
      <c r="R7912">
        <v>13.28</v>
      </c>
      <c r="T7912">
        <f t="shared" si="942"/>
        <v>3301200</v>
      </c>
      <c r="U7912">
        <v>325.5</v>
      </c>
      <c r="V7912">
        <f t="shared" si="940"/>
        <v>435.6</v>
      </c>
      <c r="W7912" t="str">
        <f t="shared" si="943"/>
        <v/>
      </c>
      <c r="X7912" t="str">
        <f t="shared" si="944"/>
        <v/>
      </c>
      <c r="Y7912" t="str">
        <f t="shared" si="941"/>
        <v/>
      </c>
      <c r="AA7912" s="16">
        <f t="shared" si="945"/>
        <v>0.26100000000000001</v>
      </c>
      <c r="AB7912" s="16">
        <f t="shared" si="946"/>
        <v>8.3000000000000004E-2</v>
      </c>
      <c r="AC7912" s="16"/>
    </row>
    <row r="7913" spans="1:29" x14ac:dyDescent="0.25">
      <c r="A7913" s="2">
        <v>43795</v>
      </c>
      <c r="B7913" s="1">
        <v>330</v>
      </c>
      <c r="C7913" s="3">
        <v>1300</v>
      </c>
      <c r="D7913" s="13">
        <v>357.56780092592601</v>
      </c>
      <c r="E7913">
        <v>69.69</v>
      </c>
      <c r="F7913" s="15">
        <f t="shared" si="947"/>
        <v>14.189999999999998</v>
      </c>
      <c r="G7913">
        <v>1.01</v>
      </c>
      <c r="H7913">
        <v>4.03</v>
      </c>
      <c r="I7913">
        <v>53.3</v>
      </c>
      <c r="J7913">
        <v>-6.5789999999999997</v>
      </c>
      <c r="K7913">
        <v>65.7</v>
      </c>
      <c r="L7913">
        <v>0.2029</v>
      </c>
      <c r="M7913">
        <v>0.216</v>
      </c>
      <c r="O7913">
        <v>445.6</v>
      </c>
      <c r="R7913">
        <v>13.28</v>
      </c>
      <c r="T7913">
        <f t="shared" si="942"/>
        <v>3301300</v>
      </c>
      <c r="U7913">
        <v>305.2</v>
      </c>
      <c r="V7913">
        <f t="shared" si="940"/>
        <v>445.6</v>
      </c>
      <c r="W7913" t="str">
        <f t="shared" si="943"/>
        <v/>
      </c>
      <c r="X7913" t="str">
        <f t="shared" si="944"/>
        <v/>
      </c>
      <c r="Y7913" t="str">
        <f t="shared" si="941"/>
        <v/>
      </c>
      <c r="AA7913" s="16">
        <f t="shared" si="945"/>
        <v>0.245</v>
      </c>
      <c r="AB7913" s="16">
        <f t="shared" si="946"/>
        <v>0.128</v>
      </c>
      <c r="AC7913" s="16"/>
    </row>
    <row r="7914" spans="1:29" x14ac:dyDescent="0.25">
      <c r="A7914" s="2">
        <v>43795</v>
      </c>
      <c r="B7914" s="1">
        <v>330</v>
      </c>
      <c r="C7914" s="3">
        <v>1400</v>
      </c>
      <c r="D7914" s="13">
        <v>357.60946759259298</v>
      </c>
      <c r="E7914">
        <v>70.75</v>
      </c>
      <c r="F7914" s="15">
        <f t="shared" si="947"/>
        <v>15.25</v>
      </c>
      <c r="G7914">
        <v>1.01</v>
      </c>
      <c r="H7914">
        <v>5.03</v>
      </c>
      <c r="I7914">
        <v>53.3</v>
      </c>
      <c r="J7914">
        <v>-7.0579999999999998</v>
      </c>
      <c r="K7914">
        <v>66</v>
      </c>
      <c r="L7914">
        <v>0.2029</v>
      </c>
      <c r="M7914">
        <v>0.216</v>
      </c>
      <c r="O7914">
        <v>400.6</v>
      </c>
      <c r="R7914">
        <v>13.5</v>
      </c>
      <c r="T7914">
        <f t="shared" si="942"/>
        <v>3301400</v>
      </c>
      <c r="U7914">
        <v>237.2</v>
      </c>
      <c r="V7914">
        <f t="shared" si="940"/>
        <v>400.6</v>
      </c>
      <c r="W7914" t="str">
        <f t="shared" si="943"/>
        <v/>
      </c>
      <c r="X7914" t="str">
        <f t="shared" si="944"/>
        <v/>
      </c>
      <c r="Y7914" t="str">
        <f t="shared" si="941"/>
        <v/>
      </c>
      <c r="AA7914" s="16">
        <f t="shared" si="945"/>
        <v>0.23699999999999999</v>
      </c>
      <c r="AB7914" s="16">
        <f t="shared" si="946"/>
        <v>0.122</v>
      </c>
      <c r="AC7914" s="16"/>
    </row>
    <row r="7915" spans="1:29" x14ac:dyDescent="0.25">
      <c r="A7915" s="2">
        <v>43795</v>
      </c>
      <c r="B7915" s="1">
        <v>330</v>
      </c>
      <c r="C7915" s="3">
        <v>1500</v>
      </c>
      <c r="D7915" s="13">
        <v>357.65113425925898</v>
      </c>
      <c r="E7915">
        <v>70.86</v>
      </c>
      <c r="F7915" s="15">
        <f t="shared" si="947"/>
        <v>15.36</v>
      </c>
      <c r="G7915">
        <v>1.51</v>
      </c>
      <c r="H7915">
        <v>5.54</v>
      </c>
      <c r="I7915">
        <v>50.5</v>
      </c>
      <c r="J7915">
        <v>-8.43</v>
      </c>
      <c r="K7915">
        <v>73.3</v>
      </c>
      <c r="L7915">
        <v>0.2029</v>
      </c>
      <c r="M7915">
        <v>0.21529999999999999</v>
      </c>
      <c r="O7915">
        <v>79.400000000000006</v>
      </c>
      <c r="R7915">
        <v>13.82</v>
      </c>
      <c r="T7915">
        <f t="shared" si="942"/>
        <v>3301500</v>
      </c>
      <c r="U7915">
        <v>131.5</v>
      </c>
      <c r="V7915">
        <f t="shared" si="940"/>
        <v>79.400000000000006</v>
      </c>
      <c r="W7915" t="str">
        <f t="shared" si="943"/>
        <v/>
      </c>
      <c r="X7915" t="str">
        <f t="shared" si="944"/>
        <v/>
      </c>
      <c r="Y7915" t="str">
        <f t="shared" si="941"/>
        <v/>
      </c>
      <c r="AA7915" s="16">
        <f t="shared" si="945"/>
        <v>0.23699999999999999</v>
      </c>
      <c r="AB7915" s="16">
        <f t="shared" si="946"/>
        <v>8.5999999999999993E-2</v>
      </c>
      <c r="AC7915" s="16"/>
    </row>
    <row r="7916" spans="1:29" x14ac:dyDescent="0.25">
      <c r="A7916" s="2">
        <v>43795</v>
      </c>
      <c r="B7916" s="1">
        <v>330</v>
      </c>
      <c r="C7916" s="3">
        <v>1600</v>
      </c>
      <c r="D7916" s="13">
        <v>357.69280092592601</v>
      </c>
      <c r="E7916">
        <v>71.56</v>
      </c>
      <c r="F7916" s="15">
        <f t="shared" si="947"/>
        <v>16.060000000000002</v>
      </c>
      <c r="G7916">
        <v>0</v>
      </c>
      <c r="H7916">
        <v>3.52</v>
      </c>
      <c r="I7916">
        <v>153</v>
      </c>
      <c r="J7916">
        <v>-10.127000000000001</v>
      </c>
      <c r="K7916">
        <v>79.8</v>
      </c>
      <c r="L7916">
        <v>0.2029</v>
      </c>
      <c r="M7916">
        <v>0.21529999999999999</v>
      </c>
      <c r="O7916">
        <v>13.1</v>
      </c>
      <c r="R7916">
        <v>13.39</v>
      </c>
      <c r="T7916">
        <f t="shared" si="942"/>
        <v>3301600</v>
      </c>
      <c r="U7916">
        <v>21.3</v>
      </c>
      <c r="V7916">
        <f t="shared" si="940"/>
        <v>13.1</v>
      </c>
      <c r="W7916" t="str">
        <f t="shared" si="943"/>
        <v/>
      </c>
      <c r="X7916" t="str">
        <f t="shared" si="944"/>
        <v/>
      </c>
      <c r="Y7916" t="str">
        <f t="shared" si="941"/>
        <v/>
      </c>
      <c r="AA7916" s="16">
        <f t="shared" si="945"/>
        <v>0.22600000000000001</v>
      </c>
      <c r="AB7916" s="16">
        <f t="shared" si="946"/>
        <v>5.7000000000000002E-2</v>
      </c>
      <c r="AC7916" s="16"/>
    </row>
    <row r="7917" spans="1:29" x14ac:dyDescent="0.25">
      <c r="A7917" s="2">
        <v>43795</v>
      </c>
      <c r="B7917" s="1">
        <v>330</v>
      </c>
      <c r="C7917" s="3">
        <v>1700</v>
      </c>
      <c r="D7917" s="13">
        <v>357.73446759259298</v>
      </c>
      <c r="E7917">
        <v>71.680000000000007</v>
      </c>
      <c r="F7917" s="15">
        <f t="shared" si="947"/>
        <v>16.180000000000007</v>
      </c>
      <c r="G7917">
        <v>0</v>
      </c>
      <c r="H7917">
        <v>2.0099999999999998</v>
      </c>
      <c r="I7917">
        <v>155.80000000000001</v>
      </c>
      <c r="J7917">
        <v>-11.218</v>
      </c>
      <c r="K7917">
        <v>85.4</v>
      </c>
      <c r="L7917">
        <v>0.2029</v>
      </c>
      <c r="M7917">
        <v>0.21529999999999999</v>
      </c>
      <c r="O7917">
        <v>0.6</v>
      </c>
      <c r="R7917">
        <v>13.07</v>
      </c>
      <c r="T7917">
        <f t="shared" si="942"/>
        <v>3301700</v>
      </c>
      <c r="U7917">
        <v>0</v>
      </c>
      <c r="V7917">
        <f t="shared" si="940"/>
        <v>0</v>
      </c>
      <c r="W7917" t="str">
        <f t="shared" si="943"/>
        <v/>
      </c>
      <c r="X7917" t="str">
        <f t="shared" si="944"/>
        <v/>
      </c>
      <c r="Y7917" t="str">
        <f t="shared" si="941"/>
        <v/>
      </c>
      <c r="AA7917" s="16">
        <f t="shared" si="945"/>
        <v>0.221</v>
      </c>
      <c r="AB7917" s="16">
        <f t="shared" si="946"/>
        <v>3.7999999999999999E-2</v>
      </c>
      <c r="AC7917" s="16"/>
    </row>
    <row r="7918" spans="1:29" x14ac:dyDescent="0.25">
      <c r="A7918" s="2">
        <v>43795</v>
      </c>
      <c r="B7918" s="1">
        <v>330</v>
      </c>
      <c r="C7918" s="3">
        <v>1800</v>
      </c>
      <c r="D7918" s="13">
        <v>357.77613425925898</v>
      </c>
      <c r="E7918">
        <v>71.680000000000007</v>
      </c>
      <c r="F7918" s="15">
        <f t="shared" si="947"/>
        <v>16.180000000000007</v>
      </c>
      <c r="G7918">
        <v>0</v>
      </c>
      <c r="H7918">
        <v>3.52</v>
      </c>
      <c r="I7918">
        <v>349.6</v>
      </c>
      <c r="J7918">
        <v>-11.361000000000001</v>
      </c>
      <c r="K7918">
        <v>87.2</v>
      </c>
      <c r="L7918">
        <v>0.2029</v>
      </c>
      <c r="M7918">
        <v>0.21529999999999999</v>
      </c>
      <c r="O7918">
        <v>0.6</v>
      </c>
      <c r="R7918">
        <v>12.96</v>
      </c>
      <c r="T7918">
        <f t="shared" si="942"/>
        <v>3301800</v>
      </c>
      <c r="U7918">
        <v>0</v>
      </c>
      <c r="V7918">
        <f t="shared" si="940"/>
        <v>0</v>
      </c>
      <c r="W7918" t="str">
        <f t="shared" si="943"/>
        <v/>
      </c>
      <c r="X7918" t="str">
        <f t="shared" si="944"/>
        <v/>
      </c>
      <c r="Y7918" t="str">
        <f t="shared" si="941"/>
        <v/>
      </c>
      <c r="AA7918" s="16">
        <f t="shared" si="945"/>
        <v>0.223</v>
      </c>
      <c r="AB7918" s="16">
        <f t="shared" si="946"/>
        <v>3.3000000000000002E-2</v>
      </c>
      <c r="AC7918" s="16"/>
    </row>
    <row r="7919" spans="1:29" x14ac:dyDescent="0.25">
      <c r="A7919" s="2">
        <v>43795</v>
      </c>
      <c r="B7919" s="1">
        <v>330</v>
      </c>
      <c r="C7919" s="3">
        <v>1900</v>
      </c>
      <c r="D7919" s="13">
        <v>357.81780092592601</v>
      </c>
      <c r="E7919">
        <v>71.56</v>
      </c>
      <c r="F7919" s="15">
        <f t="shared" si="947"/>
        <v>16.060000000000002</v>
      </c>
      <c r="G7919">
        <v>0</v>
      </c>
      <c r="H7919">
        <v>3.52</v>
      </c>
      <c r="I7919">
        <v>321.5</v>
      </c>
      <c r="J7919">
        <v>-12.305999999999999</v>
      </c>
      <c r="K7919">
        <v>87.1</v>
      </c>
      <c r="L7919">
        <v>0.2029</v>
      </c>
      <c r="M7919">
        <v>0.21529999999999999</v>
      </c>
      <c r="O7919">
        <v>0.6</v>
      </c>
      <c r="R7919">
        <v>12.86</v>
      </c>
      <c r="T7919">
        <f t="shared" si="942"/>
        <v>3301900</v>
      </c>
      <c r="U7919">
        <v>0</v>
      </c>
      <c r="V7919">
        <f t="shared" si="940"/>
        <v>0</v>
      </c>
      <c r="W7919" t="str">
        <f t="shared" si="943"/>
        <v/>
      </c>
      <c r="X7919" t="str">
        <f t="shared" si="944"/>
        <v/>
      </c>
      <c r="Y7919" t="str">
        <f t="shared" si="941"/>
        <v/>
      </c>
      <c r="AA7919" s="16">
        <f t="shared" si="945"/>
        <v>0.20699999999999999</v>
      </c>
      <c r="AB7919" s="16">
        <f t="shared" si="946"/>
        <v>3.1E-2</v>
      </c>
      <c r="AC7919" s="16"/>
    </row>
    <row r="7920" spans="1:29" x14ac:dyDescent="0.25">
      <c r="A7920" s="2">
        <v>43795</v>
      </c>
      <c r="B7920" s="1">
        <v>330</v>
      </c>
      <c r="C7920" s="3">
        <v>2000</v>
      </c>
      <c r="D7920" s="13">
        <v>357.85946759259298</v>
      </c>
      <c r="E7920">
        <v>71.680000000000007</v>
      </c>
      <c r="F7920" s="15">
        <f t="shared" si="947"/>
        <v>16.180000000000007</v>
      </c>
      <c r="G7920">
        <v>1.01</v>
      </c>
      <c r="H7920">
        <v>5.03</v>
      </c>
      <c r="I7920">
        <v>351</v>
      </c>
      <c r="J7920">
        <v>-11.94</v>
      </c>
      <c r="K7920">
        <v>87.4</v>
      </c>
      <c r="L7920">
        <v>0.20219999999999999</v>
      </c>
      <c r="M7920">
        <v>0.21529999999999999</v>
      </c>
      <c r="O7920">
        <v>0.6</v>
      </c>
      <c r="R7920">
        <v>12.75</v>
      </c>
      <c r="T7920">
        <f t="shared" si="942"/>
        <v>3302000</v>
      </c>
      <c r="U7920">
        <v>0</v>
      </c>
      <c r="V7920">
        <f t="shared" si="940"/>
        <v>0</v>
      </c>
      <c r="W7920" t="str">
        <f t="shared" si="943"/>
        <v/>
      </c>
      <c r="X7920" t="str">
        <f t="shared" si="944"/>
        <v/>
      </c>
      <c r="Y7920" t="str">
        <f t="shared" si="941"/>
        <v/>
      </c>
      <c r="AA7920" s="16">
        <f t="shared" si="945"/>
        <v>0.214</v>
      </c>
      <c r="AB7920" s="16">
        <f t="shared" si="946"/>
        <v>3.1E-2</v>
      </c>
      <c r="AC7920" s="16"/>
    </row>
    <row r="7921" spans="1:29" x14ac:dyDescent="0.25">
      <c r="A7921" s="2">
        <v>43795</v>
      </c>
      <c r="B7921" s="1">
        <v>330</v>
      </c>
      <c r="C7921" s="3">
        <v>2100</v>
      </c>
      <c r="D7921" s="13">
        <v>357.90113425925898</v>
      </c>
      <c r="E7921">
        <v>71.92</v>
      </c>
      <c r="F7921" s="15">
        <f t="shared" si="947"/>
        <v>16.420000000000002</v>
      </c>
      <c r="G7921">
        <v>1.01</v>
      </c>
      <c r="H7921">
        <v>3.52</v>
      </c>
      <c r="I7921">
        <v>338.3</v>
      </c>
      <c r="J7921">
        <v>-12.38</v>
      </c>
      <c r="K7921">
        <v>90.1</v>
      </c>
      <c r="L7921">
        <v>0.2029</v>
      </c>
      <c r="M7921">
        <v>0.21529999999999999</v>
      </c>
      <c r="O7921">
        <v>0.6</v>
      </c>
      <c r="R7921">
        <v>12.64</v>
      </c>
      <c r="T7921">
        <f t="shared" si="942"/>
        <v>3302100</v>
      </c>
      <c r="U7921">
        <v>0</v>
      </c>
      <c r="V7921">
        <f t="shared" si="940"/>
        <v>0</v>
      </c>
      <c r="W7921" t="str">
        <f t="shared" si="943"/>
        <v/>
      </c>
      <c r="X7921" t="str">
        <f t="shared" si="944"/>
        <v/>
      </c>
      <c r="Y7921" t="str">
        <f t="shared" si="941"/>
        <v/>
      </c>
      <c r="AA7921" s="16">
        <f t="shared" si="945"/>
        <v>0.21299999999999999</v>
      </c>
      <c r="AB7921" s="16">
        <f t="shared" si="946"/>
        <v>2.3E-2</v>
      </c>
      <c r="AC7921" s="16"/>
    </row>
    <row r="7922" spans="1:29" x14ac:dyDescent="0.25">
      <c r="A7922" s="2">
        <v>43795</v>
      </c>
      <c r="B7922" s="1">
        <v>330</v>
      </c>
      <c r="C7922" s="3">
        <v>2200</v>
      </c>
      <c r="D7922" s="13">
        <v>357.94280092592601</v>
      </c>
      <c r="E7922">
        <v>71.8</v>
      </c>
      <c r="F7922" s="15">
        <f t="shared" si="947"/>
        <v>16.299999999999997</v>
      </c>
      <c r="G7922">
        <v>1.01</v>
      </c>
      <c r="H7922">
        <v>4.53</v>
      </c>
      <c r="I7922">
        <v>339.7</v>
      </c>
      <c r="J7922">
        <v>-11.29</v>
      </c>
      <c r="K7922">
        <v>84.6</v>
      </c>
      <c r="L7922">
        <v>0.20219999999999999</v>
      </c>
      <c r="M7922">
        <v>0.21460000000000001</v>
      </c>
      <c r="O7922">
        <v>0.6</v>
      </c>
      <c r="R7922">
        <v>12.53</v>
      </c>
      <c r="T7922">
        <f t="shared" si="942"/>
        <v>3302200</v>
      </c>
      <c r="U7922">
        <v>0</v>
      </c>
      <c r="V7922">
        <f t="shared" si="940"/>
        <v>0</v>
      </c>
      <c r="W7922" t="str">
        <f t="shared" si="943"/>
        <v/>
      </c>
      <c r="X7922" t="str">
        <f t="shared" si="944"/>
        <v/>
      </c>
      <c r="Y7922" t="str">
        <f t="shared" si="941"/>
        <v/>
      </c>
      <c r="AA7922" s="16">
        <f t="shared" si="945"/>
        <v>0.218</v>
      </c>
      <c r="AB7922" s="16">
        <f t="shared" si="946"/>
        <v>0.04</v>
      </c>
      <c r="AC7922" s="16"/>
    </row>
    <row r="7923" spans="1:29" x14ac:dyDescent="0.25">
      <c r="A7923" s="2">
        <v>43795</v>
      </c>
      <c r="B7923" s="1">
        <v>330</v>
      </c>
      <c r="C7923" s="3">
        <v>2300</v>
      </c>
      <c r="D7923" s="13">
        <v>357.98446759259298</v>
      </c>
      <c r="E7923">
        <v>71.8</v>
      </c>
      <c r="F7923" s="15">
        <f t="shared" si="947"/>
        <v>16.299999999999997</v>
      </c>
      <c r="G7923">
        <v>1.01</v>
      </c>
      <c r="H7923">
        <v>4.53</v>
      </c>
      <c r="I7923">
        <v>342.6</v>
      </c>
      <c r="J7923">
        <v>-11.147</v>
      </c>
      <c r="K7923">
        <v>80.5</v>
      </c>
      <c r="L7923">
        <v>0.20219999999999999</v>
      </c>
      <c r="M7923">
        <v>0.21460000000000001</v>
      </c>
      <c r="O7923">
        <v>0.6</v>
      </c>
      <c r="R7923">
        <v>12.53</v>
      </c>
      <c r="T7923">
        <f t="shared" si="942"/>
        <v>3302300</v>
      </c>
      <c r="U7923">
        <v>0</v>
      </c>
      <c r="V7923">
        <f t="shared" si="940"/>
        <v>0</v>
      </c>
      <c r="W7923" t="str">
        <f t="shared" si="943"/>
        <v/>
      </c>
      <c r="X7923" t="str">
        <f t="shared" si="944"/>
        <v/>
      </c>
      <c r="Y7923" t="str">
        <f t="shared" si="941"/>
        <v/>
      </c>
      <c r="AA7923" s="16">
        <f t="shared" si="945"/>
        <v>0.21</v>
      </c>
      <c r="AB7923" s="16">
        <f t="shared" si="946"/>
        <v>5.0999999999999997E-2</v>
      </c>
      <c r="AC7923" s="16"/>
    </row>
    <row r="7924" spans="1:29" x14ac:dyDescent="0.25">
      <c r="A7924" s="2">
        <v>43795</v>
      </c>
      <c r="B7924" s="1">
        <v>330</v>
      </c>
      <c r="C7924" s="3">
        <v>2400</v>
      </c>
      <c r="D7924" s="13">
        <v>358.02613425925898</v>
      </c>
      <c r="E7924">
        <v>71.680000000000007</v>
      </c>
      <c r="F7924" s="15">
        <f t="shared" si="947"/>
        <v>16.180000000000007</v>
      </c>
      <c r="G7924">
        <v>2.0099999999999998</v>
      </c>
      <c r="H7924">
        <v>6.04</v>
      </c>
      <c r="I7924">
        <v>344</v>
      </c>
      <c r="J7924">
        <v>-11.29</v>
      </c>
      <c r="K7924">
        <v>77.099999999999994</v>
      </c>
      <c r="L7924">
        <v>0.20219999999999999</v>
      </c>
      <c r="M7924">
        <v>0.21460000000000001</v>
      </c>
      <c r="O7924">
        <v>0.6</v>
      </c>
      <c r="R7924">
        <v>12.53</v>
      </c>
      <c r="T7924">
        <f t="shared" si="942"/>
        <v>3302400</v>
      </c>
      <c r="U7924">
        <v>0</v>
      </c>
      <c r="V7924">
        <f t="shared" si="940"/>
        <v>0</v>
      </c>
      <c r="W7924">
        <f t="shared" si="943"/>
        <v>0.20200000000000001</v>
      </c>
      <c r="X7924">
        <f t="shared" si="944"/>
        <v>0.215</v>
      </c>
      <c r="Y7924">
        <f t="shared" si="941"/>
        <v>0.16200000000000001</v>
      </c>
      <c r="AA7924" s="16">
        <f t="shared" si="945"/>
        <v>0.19900000000000001</v>
      </c>
      <c r="AB7924" s="16">
        <f t="shared" si="946"/>
        <v>5.8999999999999997E-2</v>
      </c>
      <c r="AC7924" s="16"/>
    </row>
    <row r="7925" spans="1:29" x14ac:dyDescent="0.25">
      <c r="A7925" s="2">
        <v>43796</v>
      </c>
      <c r="B7925" s="1">
        <v>331</v>
      </c>
      <c r="C7925" s="3">
        <v>100</v>
      </c>
      <c r="D7925" s="13">
        <v>358.06780092592601</v>
      </c>
      <c r="E7925">
        <v>71.8</v>
      </c>
      <c r="F7925" s="15">
        <f t="shared" si="947"/>
        <v>16.299999999999997</v>
      </c>
      <c r="G7925">
        <v>2.0099999999999998</v>
      </c>
      <c r="H7925">
        <v>6.54</v>
      </c>
      <c r="I7925">
        <v>332.7</v>
      </c>
      <c r="J7925">
        <v>-11.65</v>
      </c>
      <c r="K7925">
        <v>76.099999999999994</v>
      </c>
      <c r="L7925">
        <v>0.20219999999999999</v>
      </c>
      <c r="M7925">
        <v>0.21460000000000001</v>
      </c>
      <c r="O7925">
        <v>0.6</v>
      </c>
      <c r="R7925">
        <v>12.43</v>
      </c>
      <c r="T7925">
        <f t="shared" si="942"/>
        <v>3310100</v>
      </c>
      <c r="U7925">
        <v>0</v>
      </c>
      <c r="V7925">
        <f t="shared" si="940"/>
        <v>0</v>
      </c>
      <c r="W7925" t="str">
        <f t="shared" si="943"/>
        <v/>
      </c>
      <c r="X7925" t="str">
        <f t="shared" si="944"/>
        <v/>
      </c>
      <c r="Y7925" t="str">
        <f t="shared" si="941"/>
        <v/>
      </c>
      <c r="AA7925" s="16">
        <f t="shared" si="945"/>
        <v>0.19</v>
      </c>
      <c r="AB7925" s="16">
        <f t="shared" si="946"/>
        <v>0.06</v>
      </c>
      <c r="AC7925" s="16"/>
    </row>
    <row r="7926" spans="1:29" x14ac:dyDescent="0.25">
      <c r="A7926" s="2">
        <v>43796</v>
      </c>
      <c r="B7926" s="1">
        <v>331</v>
      </c>
      <c r="C7926" s="3">
        <v>200</v>
      </c>
      <c r="D7926" s="13">
        <v>358.10946759259298</v>
      </c>
      <c r="E7926">
        <v>71.92</v>
      </c>
      <c r="F7926" s="15">
        <f t="shared" si="947"/>
        <v>16.420000000000002</v>
      </c>
      <c r="G7926">
        <v>2.0099999999999998</v>
      </c>
      <c r="H7926">
        <v>6.54</v>
      </c>
      <c r="I7926">
        <v>334.1</v>
      </c>
      <c r="J7926">
        <v>-11.613</v>
      </c>
      <c r="K7926">
        <v>76.3</v>
      </c>
      <c r="L7926">
        <v>0.20219999999999999</v>
      </c>
      <c r="M7926">
        <v>0.21460000000000001</v>
      </c>
      <c r="O7926">
        <v>0.6</v>
      </c>
      <c r="R7926">
        <v>12.43</v>
      </c>
      <c r="T7926">
        <f t="shared" si="942"/>
        <v>3310200</v>
      </c>
      <c r="U7926">
        <v>0</v>
      </c>
      <c r="V7926">
        <f t="shared" si="940"/>
        <v>0</v>
      </c>
      <c r="W7926" t="str">
        <f t="shared" si="943"/>
        <v/>
      </c>
      <c r="X7926" t="str">
        <f t="shared" si="944"/>
        <v/>
      </c>
      <c r="Y7926" t="str">
        <f t="shared" si="941"/>
        <v/>
      </c>
      <c r="AA7926" s="16">
        <f t="shared" si="945"/>
        <v>0.192</v>
      </c>
      <c r="AB7926" s="16">
        <f t="shared" si="946"/>
        <v>0.06</v>
      </c>
      <c r="AC7926" s="16"/>
    </row>
    <row r="7927" spans="1:29" x14ac:dyDescent="0.25">
      <c r="A7927" s="2">
        <v>43796</v>
      </c>
      <c r="B7927" s="1">
        <v>331</v>
      </c>
      <c r="C7927" s="3">
        <v>300</v>
      </c>
      <c r="D7927" s="13">
        <v>358.15113425925898</v>
      </c>
      <c r="E7927">
        <v>71.92</v>
      </c>
      <c r="F7927" s="15">
        <f t="shared" si="947"/>
        <v>16.420000000000002</v>
      </c>
      <c r="G7927">
        <v>2.0099999999999998</v>
      </c>
      <c r="H7927">
        <v>6.54</v>
      </c>
      <c r="I7927">
        <v>334.1</v>
      </c>
      <c r="J7927">
        <v>-11.326000000000001</v>
      </c>
      <c r="K7927">
        <v>76</v>
      </c>
      <c r="L7927">
        <v>0.20219999999999999</v>
      </c>
      <c r="M7927">
        <v>0.21460000000000001</v>
      </c>
      <c r="O7927">
        <v>0.6</v>
      </c>
      <c r="R7927">
        <v>12.43</v>
      </c>
      <c r="T7927">
        <f t="shared" si="942"/>
        <v>3310300</v>
      </c>
      <c r="U7927">
        <v>0</v>
      </c>
      <c r="V7927">
        <f t="shared" si="940"/>
        <v>0</v>
      </c>
      <c r="W7927" t="str">
        <f t="shared" si="943"/>
        <v/>
      </c>
      <c r="X7927" t="str">
        <f t="shared" si="944"/>
        <v/>
      </c>
      <c r="Y7927" t="str">
        <f t="shared" si="941"/>
        <v/>
      </c>
      <c r="AA7927" s="16">
        <f t="shared" si="945"/>
        <v>0.19500000000000001</v>
      </c>
      <c r="AB7927" s="16">
        <f t="shared" si="946"/>
        <v>6.2E-2</v>
      </c>
      <c r="AC7927" s="16"/>
    </row>
    <row r="7928" spans="1:29" x14ac:dyDescent="0.25">
      <c r="A7928" s="2">
        <v>43796</v>
      </c>
      <c r="B7928" s="1">
        <v>331</v>
      </c>
      <c r="C7928" s="3">
        <v>400</v>
      </c>
      <c r="D7928" s="13">
        <v>358.19280092592601</v>
      </c>
      <c r="E7928">
        <v>71.680000000000007</v>
      </c>
      <c r="F7928" s="15">
        <f t="shared" si="947"/>
        <v>16.180000000000007</v>
      </c>
      <c r="G7928">
        <v>2.0099999999999998</v>
      </c>
      <c r="H7928">
        <v>6.54</v>
      </c>
      <c r="I7928">
        <v>332.7</v>
      </c>
      <c r="J7928">
        <v>-11.613</v>
      </c>
      <c r="K7928">
        <v>76.5</v>
      </c>
      <c r="L7928">
        <v>0.20219999999999999</v>
      </c>
      <c r="M7928">
        <v>0.21460000000000001</v>
      </c>
      <c r="O7928">
        <v>0.6</v>
      </c>
      <c r="R7928">
        <v>12.43</v>
      </c>
      <c r="T7928">
        <f t="shared" si="942"/>
        <v>3310400</v>
      </c>
      <c r="U7928">
        <v>0</v>
      </c>
      <c r="V7928">
        <f t="shared" si="940"/>
        <v>0</v>
      </c>
      <c r="W7928" t="str">
        <f t="shared" si="943"/>
        <v/>
      </c>
      <c r="X7928" t="str">
        <f t="shared" si="944"/>
        <v/>
      </c>
      <c r="Y7928" t="str">
        <f t="shared" si="941"/>
        <v/>
      </c>
      <c r="AA7928" s="16">
        <f t="shared" si="945"/>
        <v>0.192</v>
      </c>
      <c r="AB7928" s="16">
        <f t="shared" si="946"/>
        <v>5.8999999999999997E-2</v>
      </c>
      <c r="AC7928" s="16"/>
    </row>
    <row r="7929" spans="1:29" x14ac:dyDescent="0.25">
      <c r="A7929" s="2">
        <v>43796</v>
      </c>
      <c r="B7929" s="1">
        <v>331</v>
      </c>
      <c r="C7929" s="3">
        <v>500</v>
      </c>
      <c r="D7929" s="13">
        <v>358.23446759259298</v>
      </c>
      <c r="E7929">
        <v>71.680000000000007</v>
      </c>
      <c r="F7929" s="15">
        <f t="shared" si="947"/>
        <v>16.180000000000007</v>
      </c>
      <c r="G7929">
        <v>2.52</v>
      </c>
      <c r="H7929">
        <v>6.54</v>
      </c>
      <c r="I7929">
        <v>332.7</v>
      </c>
      <c r="J7929">
        <v>-11.867000000000001</v>
      </c>
      <c r="K7929">
        <v>76.7</v>
      </c>
      <c r="L7929">
        <v>0.20150000000000001</v>
      </c>
      <c r="M7929">
        <v>0.21379999999999999</v>
      </c>
      <c r="O7929">
        <v>0.6</v>
      </c>
      <c r="R7929">
        <v>12.43</v>
      </c>
      <c r="T7929">
        <f t="shared" si="942"/>
        <v>3310500</v>
      </c>
      <c r="U7929">
        <v>0</v>
      </c>
      <c r="V7929">
        <f t="shared" si="940"/>
        <v>0</v>
      </c>
      <c r="W7929" t="str">
        <f t="shared" si="943"/>
        <v/>
      </c>
      <c r="X7929" t="str">
        <f t="shared" si="944"/>
        <v/>
      </c>
      <c r="Y7929" t="str">
        <f t="shared" si="941"/>
        <v/>
      </c>
      <c r="AA7929" s="16">
        <f t="shared" si="945"/>
        <v>0.189</v>
      </c>
      <c r="AB7929" s="16">
        <f t="shared" si="946"/>
        <v>5.7000000000000002E-2</v>
      </c>
      <c r="AC7929" s="16"/>
    </row>
    <row r="7930" spans="1:29" x14ac:dyDescent="0.25">
      <c r="A7930" s="2">
        <v>43796</v>
      </c>
      <c r="B7930" s="1">
        <v>331</v>
      </c>
      <c r="C7930" s="3">
        <v>600</v>
      </c>
      <c r="D7930" s="13">
        <v>358.27613425925898</v>
      </c>
      <c r="E7930">
        <v>71.92</v>
      </c>
      <c r="F7930" s="15">
        <f t="shared" si="947"/>
        <v>16.420000000000002</v>
      </c>
      <c r="G7930">
        <v>2.52</v>
      </c>
      <c r="H7930">
        <v>6.54</v>
      </c>
      <c r="I7930">
        <v>334.1</v>
      </c>
      <c r="J7930">
        <v>-12.196</v>
      </c>
      <c r="K7930">
        <v>76.400000000000006</v>
      </c>
      <c r="L7930">
        <v>0.20150000000000001</v>
      </c>
      <c r="M7930">
        <v>0.21379999999999999</v>
      </c>
      <c r="O7930">
        <v>0.6</v>
      </c>
      <c r="R7930">
        <v>12.43</v>
      </c>
      <c r="T7930">
        <f t="shared" si="942"/>
        <v>3310600</v>
      </c>
      <c r="U7930">
        <v>0</v>
      </c>
      <c r="V7930">
        <f t="shared" si="940"/>
        <v>0</v>
      </c>
      <c r="W7930" t="str">
        <f t="shared" si="943"/>
        <v/>
      </c>
      <c r="X7930" t="str">
        <f t="shared" si="944"/>
        <v/>
      </c>
      <c r="Y7930" t="str">
        <f t="shared" si="941"/>
        <v/>
      </c>
      <c r="AA7930" s="16">
        <f t="shared" si="945"/>
        <v>0.183</v>
      </c>
      <c r="AB7930" s="16">
        <f t="shared" si="946"/>
        <v>5.7000000000000002E-2</v>
      </c>
      <c r="AC7930" s="16"/>
    </row>
    <row r="7931" spans="1:29" x14ac:dyDescent="0.25">
      <c r="A7931" s="2">
        <v>43796</v>
      </c>
      <c r="B7931" s="1">
        <v>331</v>
      </c>
      <c r="C7931" s="3">
        <v>700</v>
      </c>
      <c r="D7931" s="13">
        <v>358.31780092592601</v>
      </c>
      <c r="E7931">
        <v>71.92</v>
      </c>
      <c r="F7931" s="15">
        <f t="shared" si="947"/>
        <v>16.420000000000002</v>
      </c>
      <c r="G7931">
        <v>2.52</v>
      </c>
      <c r="H7931">
        <v>7.05</v>
      </c>
      <c r="I7931">
        <v>329.9</v>
      </c>
      <c r="J7931">
        <v>-12.454000000000001</v>
      </c>
      <c r="K7931">
        <v>76.099999999999994</v>
      </c>
      <c r="L7931">
        <v>0.20150000000000001</v>
      </c>
      <c r="M7931">
        <v>0.21379999999999999</v>
      </c>
      <c r="O7931">
        <v>0.6</v>
      </c>
      <c r="R7931">
        <v>12.43</v>
      </c>
      <c r="T7931">
        <f t="shared" si="942"/>
        <v>3310700</v>
      </c>
      <c r="U7931">
        <v>0</v>
      </c>
      <c r="V7931">
        <f t="shared" si="940"/>
        <v>0</v>
      </c>
      <c r="W7931" t="str">
        <f t="shared" si="943"/>
        <v/>
      </c>
      <c r="X7931" t="str">
        <f t="shared" si="944"/>
        <v/>
      </c>
      <c r="Y7931" t="str">
        <f t="shared" si="941"/>
        <v/>
      </c>
      <c r="AA7931" s="16">
        <f t="shared" si="945"/>
        <v>0.17799999999999999</v>
      </c>
      <c r="AB7931" s="16">
        <f t="shared" si="946"/>
        <v>5.6000000000000001E-2</v>
      </c>
      <c r="AC7931" s="16"/>
    </row>
    <row r="7932" spans="1:29" x14ac:dyDescent="0.25">
      <c r="A7932" s="2">
        <v>43796</v>
      </c>
      <c r="B7932" s="1">
        <v>331</v>
      </c>
      <c r="C7932" s="3">
        <v>800</v>
      </c>
      <c r="D7932" s="13">
        <v>358.35946759259298</v>
      </c>
      <c r="E7932">
        <v>72.03</v>
      </c>
      <c r="F7932" s="15">
        <f t="shared" si="947"/>
        <v>16.53</v>
      </c>
      <c r="G7932">
        <v>3.02</v>
      </c>
      <c r="H7932">
        <v>7.05</v>
      </c>
      <c r="I7932">
        <v>332.7</v>
      </c>
      <c r="J7932">
        <v>-12.638999999999999</v>
      </c>
      <c r="K7932">
        <v>76.8</v>
      </c>
      <c r="L7932">
        <v>0.20150000000000001</v>
      </c>
      <c r="M7932">
        <v>0.21379999999999999</v>
      </c>
      <c r="O7932">
        <v>4.4000000000000004</v>
      </c>
      <c r="R7932">
        <v>12.43</v>
      </c>
      <c r="T7932">
        <f t="shared" si="942"/>
        <v>3310800</v>
      </c>
      <c r="U7932">
        <v>8.5</v>
      </c>
      <c r="V7932">
        <f t="shared" si="940"/>
        <v>4.4000000000000004</v>
      </c>
      <c r="W7932" t="str">
        <f t="shared" si="943"/>
        <v/>
      </c>
      <c r="X7932" t="str">
        <f t="shared" si="944"/>
        <v/>
      </c>
      <c r="Y7932" t="str">
        <f t="shared" si="941"/>
        <v/>
      </c>
      <c r="AA7932" s="16">
        <f t="shared" si="945"/>
        <v>0.17699999999999999</v>
      </c>
      <c r="AB7932" s="16">
        <f t="shared" si="946"/>
        <v>5.2999999999999999E-2</v>
      </c>
      <c r="AC7932" s="16"/>
    </row>
    <row r="7933" spans="1:29" x14ac:dyDescent="0.25">
      <c r="A7933" s="2">
        <v>43796</v>
      </c>
      <c r="B7933" s="1">
        <v>331</v>
      </c>
      <c r="C7933" s="3">
        <v>900</v>
      </c>
      <c r="D7933" s="13">
        <v>358.40113425925898</v>
      </c>
      <c r="E7933">
        <v>71.92</v>
      </c>
      <c r="F7933" s="15">
        <f t="shared" si="947"/>
        <v>16.420000000000002</v>
      </c>
      <c r="G7933">
        <v>3.02</v>
      </c>
      <c r="H7933">
        <v>6.04</v>
      </c>
      <c r="I7933">
        <v>335.5</v>
      </c>
      <c r="J7933">
        <v>-12.196</v>
      </c>
      <c r="K7933">
        <v>77.3</v>
      </c>
      <c r="L7933">
        <v>0.20219999999999999</v>
      </c>
      <c r="M7933">
        <v>0.21379999999999999</v>
      </c>
      <c r="O7933">
        <v>61.9</v>
      </c>
      <c r="R7933">
        <v>12.86</v>
      </c>
      <c r="T7933">
        <f t="shared" si="942"/>
        <v>3310900</v>
      </c>
      <c r="U7933">
        <v>104.8</v>
      </c>
      <c r="V7933">
        <f t="shared" ref="V7933:V7996" si="948">IF(O7933&lt;1,0,ROUND(O7933,1))</f>
        <v>61.9</v>
      </c>
      <c r="W7933" t="str">
        <f t="shared" si="943"/>
        <v/>
      </c>
      <c r="X7933" t="str">
        <f t="shared" si="944"/>
        <v/>
      </c>
      <c r="Y7933" t="str">
        <f t="shared" ref="Y7933:Y7996" si="949">IF(C7933=2400,ROUND(F7933/100,3),"")</f>
        <v/>
      </c>
      <c r="AA7933" s="16">
        <f t="shared" si="945"/>
        <v>0.185</v>
      </c>
      <c r="AB7933" s="16">
        <f t="shared" si="946"/>
        <v>5.3999999999999999E-2</v>
      </c>
      <c r="AC7933" s="16"/>
    </row>
    <row r="7934" spans="1:29" x14ac:dyDescent="0.25">
      <c r="A7934" s="2">
        <v>43796</v>
      </c>
      <c r="B7934" s="1">
        <v>331</v>
      </c>
      <c r="C7934" s="3">
        <v>1000</v>
      </c>
      <c r="D7934" s="13">
        <v>358.44280092592601</v>
      </c>
      <c r="E7934">
        <v>71.8</v>
      </c>
      <c r="F7934" s="15">
        <f t="shared" si="947"/>
        <v>16.299999999999997</v>
      </c>
      <c r="G7934">
        <v>2.0099999999999998</v>
      </c>
      <c r="H7934">
        <v>6.04</v>
      </c>
      <c r="I7934">
        <v>336.9</v>
      </c>
      <c r="J7934">
        <v>-10.933999999999999</v>
      </c>
      <c r="K7934">
        <v>72.900000000000006</v>
      </c>
      <c r="L7934">
        <v>0.20150000000000001</v>
      </c>
      <c r="M7934">
        <v>0.21379999999999999</v>
      </c>
      <c r="O7934">
        <v>75.599999999999994</v>
      </c>
      <c r="R7934">
        <v>13.39</v>
      </c>
      <c r="T7934">
        <f t="shared" si="942"/>
        <v>3311000</v>
      </c>
      <c r="U7934">
        <v>215</v>
      </c>
      <c r="V7934">
        <f t="shared" si="948"/>
        <v>75.599999999999994</v>
      </c>
      <c r="W7934" t="str">
        <f t="shared" si="943"/>
        <v/>
      </c>
      <c r="X7934" t="str">
        <f t="shared" si="944"/>
        <v/>
      </c>
      <c r="Y7934" t="str">
        <f t="shared" si="949"/>
        <v/>
      </c>
      <c r="AA7934" s="16">
        <f t="shared" si="945"/>
        <v>0.193</v>
      </c>
      <c r="AB7934" s="16">
        <f t="shared" si="946"/>
        <v>7.1999999999999995E-2</v>
      </c>
      <c r="AC7934" s="16"/>
    </row>
    <row r="7935" spans="1:29" x14ac:dyDescent="0.25">
      <c r="A7935" s="2">
        <v>43796</v>
      </c>
      <c r="B7935" s="1">
        <v>331</v>
      </c>
      <c r="C7935" s="3">
        <v>1100</v>
      </c>
      <c r="D7935" s="13">
        <v>358.48446759259298</v>
      </c>
      <c r="E7935">
        <v>72.03</v>
      </c>
      <c r="F7935" s="15">
        <f t="shared" si="947"/>
        <v>16.53</v>
      </c>
      <c r="G7935">
        <v>2.0099999999999998</v>
      </c>
      <c r="H7935">
        <v>7.05</v>
      </c>
      <c r="I7935">
        <v>355.2</v>
      </c>
      <c r="J7935">
        <v>-10.616</v>
      </c>
      <c r="K7935">
        <v>80.599999999999994</v>
      </c>
      <c r="L7935">
        <v>0.20150000000000001</v>
      </c>
      <c r="M7935">
        <v>0.21379999999999999</v>
      </c>
      <c r="O7935">
        <v>181.9</v>
      </c>
      <c r="R7935">
        <v>13.71</v>
      </c>
      <c r="T7935">
        <f t="shared" si="942"/>
        <v>3311100</v>
      </c>
      <c r="U7935">
        <v>292</v>
      </c>
      <c r="V7935">
        <f t="shared" si="948"/>
        <v>181.9</v>
      </c>
      <c r="W7935" t="str">
        <f t="shared" si="943"/>
        <v/>
      </c>
      <c r="X7935" t="str">
        <f t="shared" si="944"/>
        <v/>
      </c>
      <c r="Y7935" t="str">
        <f t="shared" si="949"/>
        <v/>
      </c>
      <c r="AA7935" s="16">
        <f t="shared" si="945"/>
        <v>0.219</v>
      </c>
      <c r="AB7935" s="16">
        <f t="shared" si="946"/>
        <v>5.2999999999999999E-2</v>
      </c>
      <c r="AC7935" s="16"/>
    </row>
    <row r="7936" spans="1:29" x14ac:dyDescent="0.25">
      <c r="A7936" s="2">
        <v>43796</v>
      </c>
      <c r="B7936" s="1">
        <v>331</v>
      </c>
      <c r="C7936" s="3">
        <v>1200</v>
      </c>
      <c r="D7936" s="13">
        <v>358.52613425925898</v>
      </c>
      <c r="E7936">
        <v>72.27</v>
      </c>
      <c r="F7936" s="15">
        <f t="shared" si="947"/>
        <v>16.769999999999996</v>
      </c>
      <c r="G7936">
        <v>3.02</v>
      </c>
      <c r="H7936">
        <v>7.05</v>
      </c>
      <c r="I7936">
        <v>348.2</v>
      </c>
      <c r="J7936">
        <v>-11.218</v>
      </c>
      <c r="K7936">
        <v>88.4</v>
      </c>
      <c r="L7936">
        <v>0.20150000000000001</v>
      </c>
      <c r="M7936">
        <v>0.21379999999999999</v>
      </c>
      <c r="O7936">
        <v>178.1</v>
      </c>
      <c r="R7936">
        <v>14.04</v>
      </c>
      <c r="T7936">
        <f t="shared" si="942"/>
        <v>3311200</v>
      </c>
      <c r="U7936">
        <v>322.3</v>
      </c>
      <c r="V7936">
        <f t="shared" si="948"/>
        <v>178.1</v>
      </c>
      <c r="W7936" t="str">
        <f t="shared" si="943"/>
        <v/>
      </c>
      <c r="X7936" t="str">
        <f t="shared" si="944"/>
        <v/>
      </c>
      <c r="Y7936" t="str">
        <f t="shared" si="949"/>
        <v/>
      </c>
      <c r="AA7936" s="16">
        <f t="shared" si="945"/>
        <v>0.22900000000000001</v>
      </c>
      <c r="AB7936" s="16">
        <f t="shared" si="946"/>
        <v>0.03</v>
      </c>
      <c r="AC7936" s="16"/>
    </row>
    <row r="7937" spans="1:29" x14ac:dyDescent="0.25">
      <c r="A7937" s="2">
        <v>43796</v>
      </c>
      <c r="B7937" s="1">
        <v>331</v>
      </c>
      <c r="C7937" s="3">
        <v>1300</v>
      </c>
      <c r="D7937" s="13">
        <v>358.56780092592601</v>
      </c>
      <c r="E7937">
        <v>72.150000000000006</v>
      </c>
      <c r="F7937" s="15">
        <f t="shared" si="947"/>
        <v>16.650000000000006</v>
      </c>
      <c r="G7937">
        <v>3.52</v>
      </c>
      <c r="H7937">
        <v>7.05</v>
      </c>
      <c r="I7937">
        <v>342.6</v>
      </c>
      <c r="J7937">
        <v>-10.336</v>
      </c>
      <c r="K7937">
        <v>87.9</v>
      </c>
      <c r="L7937">
        <v>0.20219999999999999</v>
      </c>
      <c r="M7937">
        <v>0.21379999999999999</v>
      </c>
      <c r="O7937">
        <v>263.10000000000002</v>
      </c>
      <c r="R7937">
        <v>13.39</v>
      </c>
      <c r="T7937">
        <f t="shared" si="942"/>
        <v>3311300</v>
      </c>
      <c r="U7937">
        <v>302.3</v>
      </c>
      <c r="V7937">
        <f t="shared" si="948"/>
        <v>263.10000000000002</v>
      </c>
      <c r="W7937" t="str">
        <f t="shared" si="943"/>
        <v/>
      </c>
      <c r="X7937" t="str">
        <f t="shared" si="944"/>
        <v/>
      </c>
      <c r="Y7937" t="str">
        <f t="shared" si="949"/>
        <v/>
      </c>
      <c r="AA7937" s="16">
        <f t="shared" si="945"/>
        <v>0.24399999999999999</v>
      </c>
      <c r="AB7937" s="16">
        <f t="shared" si="946"/>
        <v>3.4000000000000002E-2</v>
      </c>
      <c r="AC7937" s="16"/>
    </row>
    <row r="7938" spans="1:29" x14ac:dyDescent="0.25">
      <c r="A7938" s="2">
        <v>43796</v>
      </c>
      <c r="B7938" s="1">
        <v>331</v>
      </c>
      <c r="C7938" s="3">
        <v>1400</v>
      </c>
      <c r="D7938" s="13">
        <v>358.60946759259298</v>
      </c>
      <c r="E7938">
        <v>71.92</v>
      </c>
      <c r="F7938" s="15">
        <f t="shared" si="947"/>
        <v>16.420000000000002</v>
      </c>
      <c r="G7938">
        <v>3.02</v>
      </c>
      <c r="H7938">
        <v>7.55</v>
      </c>
      <c r="I7938">
        <v>342.6</v>
      </c>
      <c r="J7938">
        <v>-10.722</v>
      </c>
      <c r="K7938">
        <v>86.3</v>
      </c>
      <c r="L7938">
        <v>0.20150000000000001</v>
      </c>
      <c r="M7938">
        <v>0.21379999999999999</v>
      </c>
      <c r="O7938">
        <v>193.1</v>
      </c>
      <c r="R7938">
        <v>13.71</v>
      </c>
      <c r="T7938">
        <f t="shared" si="942"/>
        <v>3311400</v>
      </c>
      <c r="U7938">
        <v>234.3</v>
      </c>
      <c r="V7938">
        <f t="shared" si="948"/>
        <v>193.1</v>
      </c>
      <c r="W7938" t="str">
        <f t="shared" si="943"/>
        <v/>
      </c>
      <c r="X7938" t="str">
        <f t="shared" si="944"/>
        <v/>
      </c>
      <c r="Y7938" t="str">
        <f t="shared" si="949"/>
        <v/>
      </c>
      <c r="AA7938" s="16">
        <f t="shared" si="945"/>
        <v>0.23300000000000001</v>
      </c>
      <c r="AB7938" s="16">
        <f t="shared" si="946"/>
        <v>3.6999999999999998E-2</v>
      </c>
      <c r="AC7938" s="16"/>
    </row>
    <row r="7939" spans="1:29" x14ac:dyDescent="0.25">
      <c r="A7939" s="2">
        <v>43796</v>
      </c>
      <c r="B7939" s="1">
        <v>331</v>
      </c>
      <c r="C7939" s="3">
        <v>1500</v>
      </c>
      <c r="D7939" s="13">
        <v>358.65113425925898</v>
      </c>
      <c r="E7939">
        <v>72.5</v>
      </c>
      <c r="F7939" s="15">
        <f t="shared" si="947"/>
        <v>17</v>
      </c>
      <c r="G7939">
        <v>3.02</v>
      </c>
      <c r="H7939">
        <v>7.05</v>
      </c>
      <c r="I7939">
        <v>336.9</v>
      </c>
      <c r="J7939">
        <v>-11.218</v>
      </c>
      <c r="K7939">
        <v>89.5</v>
      </c>
      <c r="L7939">
        <v>0.20150000000000001</v>
      </c>
      <c r="M7939">
        <v>0.21310000000000001</v>
      </c>
      <c r="O7939">
        <v>113.1</v>
      </c>
      <c r="R7939">
        <v>14.04</v>
      </c>
      <c r="T7939">
        <f t="shared" si="942"/>
        <v>3311500</v>
      </c>
      <c r="U7939">
        <v>129.5</v>
      </c>
      <c r="V7939">
        <f t="shared" si="948"/>
        <v>113.1</v>
      </c>
      <c r="W7939" t="str">
        <f t="shared" si="943"/>
        <v/>
      </c>
      <c r="X7939" t="str">
        <f t="shared" si="944"/>
        <v/>
      </c>
      <c r="Y7939" t="str">
        <f t="shared" si="949"/>
        <v/>
      </c>
      <c r="AA7939" s="16">
        <f t="shared" si="945"/>
        <v>0.23200000000000001</v>
      </c>
      <c r="AB7939" s="16">
        <f t="shared" si="946"/>
        <v>2.7E-2</v>
      </c>
      <c r="AC7939" s="16"/>
    </row>
    <row r="7940" spans="1:29" x14ac:dyDescent="0.25">
      <c r="A7940" s="2">
        <v>43796</v>
      </c>
      <c r="B7940" s="1">
        <v>331</v>
      </c>
      <c r="C7940" s="3">
        <v>1600</v>
      </c>
      <c r="D7940" s="13">
        <v>358.69280092592601</v>
      </c>
      <c r="E7940">
        <v>70.98</v>
      </c>
      <c r="F7940" s="15">
        <f t="shared" si="947"/>
        <v>15.480000000000004</v>
      </c>
      <c r="G7940">
        <v>2.52</v>
      </c>
      <c r="H7940">
        <v>6.04</v>
      </c>
      <c r="I7940">
        <v>336.9</v>
      </c>
      <c r="J7940">
        <v>-12.975</v>
      </c>
      <c r="K7940">
        <v>90.5</v>
      </c>
      <c r="L7940">
        <v>0.20219999999999999</v>
      </c>
      <c r="M7940">
        <v>0.21310000000000001</v>
      </c>
      <c r="O7940">
        <v>13.1</v>
      </c>
      <c r="R7940">
        <v>13.5</v>
      </c>
      <c r="T7940">
        <f t="shared" si="942"/>
        <v>3311600</v>
      </c>
      <c r="U7940">
        <v>20.7</v>
      </c>
      <c r="V7940">
        <f t="shared" si="948"/>
        <v>13.1</v>
      </c>
      <c r="W7940" t="str">
        <f t="shared" si="943"/>
        <v/>
      </c>
      <c r="X7940" t="str">
        <f t="shared" si="944"/>
        <v/>
      </c>
      <c r="Y7940" t="str">
        <f t="shared" si="949"/>
        <v/>
      </c>
      <c r="AA7940" s="16">
        <f t="shared" si="945"/>
        <v>0.20300000000000001</v>
      </c>
      <c r="AB7940" s="16">
        <f t="shared" si="946"/>
        <v>2.1000000000000001E-2</v>
      </c>
      <c r="AC7940" s="16"/>
    </row>
    <row r="7941" spans="1:29" x14ac:dyDescent="0.25">
      <c r="A7941" s="2">
        <v>43796</v>
      </c>
      <c r="B7941" s="1">
        <v>331</v>
      </c>
      <c r="C7941" s="3">
        <v>1700</v>
      </c>
      <c r="D7941" s="13">
        <v>358.73446759259298</v>
      </c>
      <c r="E7941">
        <v>69.69</v>
      </c>
      <c r="F7941" s="15">
        <f t="shared" si="947"/>
        <v>14.189999999999998</v>
      </c>
      <c r="G7941">
        <v>2.52</v>
      </c>
      <c r="H7941">
        <v>5.54</v>
      </c>
      <c r="I7941">
        <v>332.7</v>
      </c>
      <c r="J7941">
        <v>-13.087999999999999</v>
      </c>
      <c r="K7941">
        <v>90.9</v>
      </c>
      <c r="L7941">
        <v>0.20150000000000001</v>
      </c>
      <c r="M7941">
        <v>0.21310000000000001</v>
      </c>
      <c r="O7941">
        <v>0.6</v>
      </c>
      <c r="R7941">
        <v>13.28</v>
      </c>
      <c r="T7941">
        <f t="shared" ref="T7941:T8004" si="950">B7941*10000+C7941</f>
        <v>3311700</v>
      </c>
      <c r="U7941">
        <v>0</v>
      </c>
      <c r="V7941">
        <f t="shared" si="948"/>
        <v>0</v>
      </c>
      <c r="W7941" t="str">
        <f t="shared" ref="W7941:W8004" si="951">IF(C7941=2400,ROUND(L7941,3),"")</f>
        <v/>
      </c>
      <c r="X7941" t="str">
        <f t="shared" ref="X7941:X8004" si="952">IF(C7941=2400,ROUND(M7941,3),"")</f>
        <v/>
      </c>
      <c r="Y7941" t="str">
        <f t="shared" si="949"/>
        <v/>
      </c>
      <c r="AA7941" s="16">
        <f t="shared" ref="AA7941:AA8004" si="953">ROUND((0.6105*(EXP((17.273*J7941)/(J7941+237.3))))*K7941/100,3)</f>
        <v>0.20200000000000001</v>
      </c>
      <c r="AB7941" s="16">
        <f t="shared" ref="AB7941:AB8004" si="954">ROUND(AA7941/K7941*(100-K7941),3)</f>
        <v>0.02</v>
      </c>
      <c r="AC7941" s="16"/>
    </row>
    <row r="7942" spans="1:29" x14ac:dyDescent="0.25">
      <c r="A7942" s="2">
        <v>43796</v>
      </c>
      <c r="B7942" s="1">
        <v>331</v>
      </c>
      <c r="C7942" s="3">
        <v>1800</v>
      </c>
      <c r="D7942" s="13">
        <v>358.77613425925898</v>
      </c>
      <c r="E7942">
        <v>70.28</v>
      </c>
      <c r="F7942" s="15">
        <f t="shared" si="947"/>
        <v>14.780000000000001</v>
      </c>
      <c r="G7942">
        <v>2.0099999999999998</v>
      </c>
      <c r="H7942">
        <v>5.03</v>
      </c>
      <c r="I7942">
        <v>328.5</v>
      </c>
      <c r="J7942">
        <v>-12.638999999999999</v>
      </c>
      <c r="K7942">
        <v>89.4</v>
      </c>
      <c r="L7942">
        <v>0.20150000000000001</v>
      </c>
      <c r="M7942">
        <v>0.21310000000000001</v>
      </c>
      <c r="O7942">
        <v>0.6</v>
      </c>
      <c r="R7942">
        <v>13.07</v>
      </c>
      <c r="T7942">
        <f t="shared" si="950"/>
        <v>3311800</v>
      </c>
      <c r="U7942">
        <v>0</v>
      </c>
      <c r="V7942">
        <f t="shared" si="948"/>
        <v>0</v>
      </c>
      <c r="W7942" t="str">
        <f t="shared" si="951"/>
        <v/>
      </c>
      <c r="X7942" t="str">
        <f t="shared" si="952"/>
        <v/>
      </c>
      <c r="Y7942" t="str">
        <f t="shared" si="949"/>
        <v/>
      </c>
      <c r="AA7942" s="16">
        <f t="shared" si="953"/>
        <v>0.20699999999999999</v>
      </c>
      <c r="AB7942" s="16">
        <f t="shared" si="954"/>
        <v>2.5000000000000001E-2</v>
      </c>
      <c r="AC7942" s="16"/>
    </row>
    <row r="7943" spans="1:29" x14ac:dyDescent="0.25">
      <c r="A7943" s="2">
        <v>43796</v>
      </c>
      <c r="B7943" s="1">
        <v>331</v>
      </c>
      <c r="C7943" s="3">
        <v>1900</v>
      </c>
      <c r="D7943" s="13">
        <v>358.81780092592601</v>
      </c>
      <c r="E7943">
        <v>70.28</v>
      </c>
      <c r="F7943" s="15">
        <f t="shared" si="947"/>
        <v>14.780000000000001</v>
      </c>
      <c r="G7943">
        <v>1.51</v>
      </c>
      <c r="H7943">
        <v>6.54</v>
      </c>
      <c r="I7943">
        <v>335.5</v>
      </c>
      <c r="J7943">
        <v>-12.676</v>
      </c>
      <c r="K7943">
        <v>80.8</v>
      </c>
      <c r="L7943">
        <v>0.20150000000000001</v>
      </c>
      <c r="M7943">
        <v>0.21310000000000001</v>
      </c>
      <c r="O7943">
        <v>0.6</v>
      </c>
      <c r="R7943">
        <v>12.96</v>
      </c>
      <c r="T7943">
        <f t="shared" si="950"/>
        <v>3311900</v>
      </c>
      <c r="U7943">
        <v>0</v>
      </c>
      <c r="V7943">
        <f t="shared" si="948"/>
        <v>0</v>
      </c>
      <c r="W7943" t="str">
        <f t="shared" si="951"/>
        <v/>
      </c>
      <c r="X7943" t="str">
        <f t="shared" si="952"/>
        <v/>
      </c>
      <c r="Y7943" t="str">
        <f t="shared" si="949"/>
        <v/>
      </c>
      <c r="AA7943" s="16">
        <f t="shared" si="953"/>
        <v>0.186</v>
      </c>
      <c r="AB7943" s="16">
        <f t="shared" si="954"/>
        <v>4.3999999999999997E-2</v>
      </c>
      <c r="AC7943" s="16"/>
    </row>
    <row r="7944" spans="1:29" x14ac:dyDescent="0.25">
      <c r="A7944" s="2">
        <v>43796</v>
      </c>
      <c r="B7944" s="1">
        <v>331</v>
      </c>
      <c r="C7944" s="3">
        <v>2000</v>
      </c>
      <c r="D7944" s="13">
        <v>358.85946759259298</v>
      </c>
      <c r="E7944">
        <v>70.98</v>
      </c>
      <c r="F7944" s="15">
        <f t="shared" si="947"/>
        <v>15.480000000000004</v>
      </c>
      <c r="G7944">
        <v>2.0099999999999998</v>
      </c>
      <c r="H7944">
        <v>5.03</v>
      </c>
      <c r="I7944">
        <v>327.10000000000002</v>
      </c>
      <c r="J7944">
        <v>-13.239000000000001</v>
      </c>
      <c r="K7944">
        <v>77.7</v>
      </c>
      <c r="L7944">
        <v>0.20150000000000001</v>
      </c>
      <c r="M7944">
        <v>0.21310000000000001</v>
      </c>
      <c r="O7944">
        <v>0.6</v>
      </c>
      <c r="R7944">
        <v>12.86</v>
      </c>
      <c r="T7944">
        <f t="shared" si="950"/>
        <v>3312000</v>
      </c>
      <c r="U7944">
        <v>0</v>
      </c>
      <c r="V7944">
        <f t="shared" si="948"/>
        <v>0</v>
      </c>
      <c r="W7944" t="str">
        <f t="shared" si="951"/>
        <v/>
      </c>
      <c r="X7944" t="str">
        <f t="shared" si="952"/>
        <v/>
      </c>
      <c r="Y7944" t="str">
        <f t="shared" si="949"/>
        <v/>
      </c>
      <c r="AA7944" s="16">
        <f t="shared" si="953"/>
        <v>0.17100000000000001</v>
      </c>
      <c r="AB7944" s="16">
        <f t="shared" si="954"/>
        <v>4.9000000000000002E-2</v>
      </c>
      <c r="AC7944" s="16"/>
    </row>
    <row r="7945" spans="1:29" x14ac:dyDescent="0.25">
      <c r="A7945" s="2">
        <v>43796</v>
      </c>
      <c r="B7945" s="1">
        <v>331</v>
      </c>
      <c r="C7945" s="3">
        <v>2100</v>
      </c>
      <c r="D7945" s="13">
        <v>358.90113425925898</v>
      </c>
      <c r="E7945">
        <v>70.28</v>
      </c>
      <c r="F7945" s="15">
        <f t="shared" si="947"/>
        <v>14.780000000000001</v>
      </c>
      <c r="G7945">
        <v>2.0099999999999998</v>
      </c>
      <c r="H7945">
        <v>6.54</v>
      </c>
      <c r="I7945">
        <v>325.7</v>
      </c>
      <c r="J7945">
        <v>-13.087999999999999</v>
      </c>
      <c r="K7945">
        <v>77.400000000000006</v>
      </c>
      <c r="L7945">
        <v>0.20150000000000001</v>
      </c>
      <c r="M7945">
        <v>0.21310000000000001</v>
      </c>
      <c r="O7945">
        <v>0.6</v>
      </c>
      <c r="R7945">
        <v>12.64</v>
      </c>
      <c r="T7945">
        <f t="shared" si="950"/>
        <v>3312100</v>
      </c>
      <c r="U7945">
        <v>0</v>
      </c>
      <c r="V7945">
        <f t="shared" si="948"/>
        <v>0</v>
      </c>
      <c r="W7945" t="str">
        <f t="shared" si="951"/>
        <v/>
      </c>
      <c r="X7945" t="str">
        <f t="shared" si="952"/>
        <v/>
      </c>
      <c r="Y7945" t="str">
        <f t="shared" si="949"/>
        <v/>
      </c>
      <c r="AA7945" s="16">
        <f t="shared" si="953"/>
        <v>0.17199999999999999</v>
      </c>
      <c r="AB7945" s="16">
        <f t="shared" si="954"/>
        <v>0.05</v>
      </c>
      <c r="AC7945" s="16"/>
    </row>
    <row r="7946" spans="1:29" x14ac:dyDescent="0.25">
      <c r="A7946" s="2">
        <v>43796</v>
      </c>
      <c r="B7946" s="1">
        <v>331</v>
      </c>
      <c r="C7946" s="3">
        <v>2200</v>
      </c>
      <c r="D7946" s="13">
        <v>358.94280092592601</v>
      </c>
      <c r="E7946">
        <v>70.510000000000005</v>
      </c>
      <c r="F7946" s="15">
        <f t="shared" ref="F7946:F8009" si="955">IF(E7946&gt;F$2,E7946-F$2,0)</f>
        <v>15.010000000000005</v>
      </c>
      <c r="G7946">
        <v>2.0099999999999998</v>
      </c>
      <c r="H7946">
        <v>5.03</v>
      </c>
      <c r="I7946">
        <v>324.3</v>
      </c>
      <c r="J7946">
        <v>-13.352</v>
      </c>
      <c r="K7946">
        <v>77.3</v>
      </c>
      <c r="L7946">
        <v>0.20150000000000001</v>
      </c>
      <c r="M7946">
        <v>0.21240000000000001</v>
      </c>
      <c r="O7946">
        <v>0.6</v>
      </c>
      <c r="R7946">
        <v>12.64</v>
      </c>
      <c r="T7946">
        <f t="shared" si="950"/>
        <v>3312200</v>
      </c>
      <c r="U7946">
        <v>0</v>
      </c>
      <c r="V7946">
        <f t="shared" si="948"/>
        <v>0</v>
      </c>
      <c r="W7946" t="str">
        <f t="shared" si="951"/>
        <v/>
      </c>
      <c r="X7946" t="str">
        <f t="shared" si="952"/>
        <v/>
      </c>
      <c r="Y7946" t="str">
        <f t="shared" si="949"/>
        <v/>
      </c>
      <c r="AA7946" s="16">
        <f t="shared" si="953"/>
        <v>0.16900000000000001</v>
      </c>
      <c r="AB7946" s="16">
        <f t="shared" si="954"/>
        <v>0.05</v>
      </c>
      <c r="AC7946" s="16"/>
    </row>
    <row r="7947" spans="1:29" x14ac:dyDescent="0.25">
      <c r="A7947" s="2">
        <v>43796</v>
      </c>
      <c r="B7947" s="1">
        <v>331</v>
      </c>
      <c r="C7947" s="3">
        <v>2300</v>
      </c>
      <c r="D7947" s="13">
        <v>358.98446759259298</v>
      </c>
      <c r="E7947">
        <v>70.39</v>
      </c>
      <c r="F7947" s="15">
        <f t="shared" si="955"/>
        <v>14.89</v>
      </c>
      <c r="G7947">
        <v>2.0099999999999998</v>
      </c>
      <c r="H7947">
        <v>5.03</v>
      </c>
      <c r="I7947">
        <v>327.10000000000002</v>
      </c>
      <c r="J7947">
        <v>-13.465999999999999</v>
      </c>
      <c r="K7947">
        <v>77.5</v>
      </c>
      <c r="L7947">
        <v>0.20150000000000001</v>
      </c>
      <c r="M7947">
        <v>0.21240000000000001</v>
      </c>
      <c r="O7947">
        <v>0.6</v>
      </c>
      <c r="R7947">
        <v>12.53</v>
      </c>
      <c r="T7947">
        <f t="shared" si="950"/>
        <v>3312300</v>
      </c>
      <c r="U7947">
        <v>0</v>
      </c>
      <c r="V7947">
        <f t="shared" si="948"/>
        <v>0</v>
      </c>
      <c r="W7947" t="str">
        <f t="shared" si="951"/>
        <v/>
      </c>
      <c r="X7947" t="str">
        <f t="shared" si="952"/>
        <v/>
      </c>
      <c r="Y7947" t="str">
        <f t="shared" si="949"/>
        <v/>
      </c>
      <c r="AA7947" s="16">
        <f t="shared" si="953"/>
        <v>0.16700000000000001</v>
      </c>
      <c r="AB7947" s="16">
        <f t="shared" si="954"/>
        <v>4.8000000000000001E-2</v>
      </c>
      <c r="AC7947" s="16"/>
    </row>
    <row r="7948" spans="1:29" x14ac:dyDescent="0.25">
      <c r="A7948" s="2">
        <v>43796</v>
      </c>
      <c r="B7948" s="1">
        <v>331</v>
      </c>
      <c r="C7948" s="3">
        <v>2400</v>
      </c>
      <c r="D7948" s="13">
        <v>359.02613425925898</v>
      </c>
      <c r="E7948">
        <v>71.099999999999994</v>
      </c>
      <c r="F7948" s="15">
        <f t="shared" si="955"/>
        <v>15.599999999999994</v>
      </c>
      <c r="G7948">
        <v>1.51</v>
      </c>
      <c r="H7948">
        <v>4.03</v>
      </c>
      <c r="I7948">
        <v>332.7</v>
      </c>
      <c r="J7948">
        <v>-13.013</v>
      </c>
      <c r="K7948">
        <v>77</v>
      </c>
      <c r="L7948">
        <v>0.20150000000000001</v>
      </c>
      <c r="M7948">
        <v>0.21240000000000001</v>
      </c>
      <c r="O7948">
        <v>0.6</v>
      </c>
      <c r="R7948">
        <v>12.53</v>
      </c>
      <c r="T7948">
        <f t="shared" si="950"/>
        <v>3312400</v>
      </c>
      <c r="U7948">
        <v>0</v>
      </c>
      <c r="V7948">
        <f t="shared" si="948"/>
        <v>0</v>
      </c>
      <c r="W7948">
        <f t="shared" si="951"/>
        <v>0.20200000000000001</v>
      </c>
      <c r="X7948">
        <f t="shared" si="952"/>
        <v>0.21199999999999999</v>
      </c>
      <c r="Y7948">
        <f t="shared" si="949"/>
        <v>0.156</v>
      </c>
      <c r="AA7948" s="16">
        <f t="shared" si="953"/>
        <v>0.17299999999999999</v>
      </c>
      <c r="AB7948" s="16">
        <f t="shared" si="954"/>
        <v>5.1999999999999998E-2</v>
      </c>
      <c r="AC7948" s="16"/>
    </row>
    <row r="7949" spans="1:29" x14ac:dyDescent="0.25">
      <c r="A7949" s="2">
        <v>43797</v>
      </c>
      <c r="B7949" s="1">
        <v>332</v>
      </c>
      <c r="C7949" s="3">
        <v>100</v>
      </c>
      <c r="D7949" s="13">
        <v>359.06780092592601</v>
      </c>
      <c r="E7949">
        <v>71.56</v>
      </c>
      <c r="F7949" s="15">
        <f t="shared" si="955"/>
        <v>16.060000000000002</v>
      </c>
      <c r="G7949">
        <v>1.51</v>
      </c>
      <c r="H7949">
        <v>4.03</v>
      </c>
      <c r="I7949">
        <v>346.8</v>
      </c>
      <c r="J7949">
        <v>-13.239000000000001</v>
      </c>
      <c r="K7949">
        <v>77.099999999999994</v>
      </c>
      <c r="L7949">
        <v>0.20150000000000001</v>
      </c>
      <c r="M7949">
        <v>0.21240000000000001</v>
      </c>
      <c r="O7949">
        <v>0.6</v>
      </c>
      <c r="R7949">
        <v>12.43</v>
      </c>
      <c r="T7949">
        <f t="shared" si="950"/>
        <v>3320100</v>
      </c>
      <c r="U7949">
        <v>0</v>
      </c>
      <c r="V7949">
        <f t="shared" si="948"/>
        <v>0</v>
      </c>
      <c r="W7949" t="str">
        <f t="shared" si="951"/>
        <v/>
      </c>
      <c r="X7949" t="str">
        <f t="shared" si="952"/>
        <v/>
      </c>
      <c r="Y7949" t="str">
        <f t="shared" si="949"/>
        <v/>
      </c>
      <c r="AA7949" s="16">
        <f t="shared" si="953"/>
        <v>0.17</v>
      </c>
      <c r="AB7949" s="16">
        <f t="shared" si="954"/>
        <v>0.05</v>
      </c>
      <c r="AC7949" s="16"/>
    </row>
    <row r="7950" spans="1:29" x14ac:dyDescent="0.25">
      <c r="A7950" s="2">
        <v>43797</v>
      </c>
      <c r="B7950" s="1">
        <v>332</v>
      </c>
      <c r="C7950" s="3">
        <v>200</v>
      </c>
      <c r="D7950" s="13">
        <v>359.10946759259298</v>
      </c>
      <c r="E7950">
        <v>70.98</v>
      </c>
      <c r="F7950" s="15">
        <f t="shared" si="955"/>
        <v>15.480000000000004</v>
      </c>
      <c r="G7950">
        <v>1.01</v>
      </c>
      <c r="H7950">
        <v>4.03</v>
      </c>
      <c r="I7950">
        <v>341.2</v>
      </c>
      <c r="J7950">
        <v>-13.276999999999999</v>
      </c>
      <c r="K7950">
        <v>75.599999999999994</v>
      </c>
      <c r="L7950">
        <v>0.20080000000000001</v>
      </c>
      <c r="M7950">
        <v>0.21240000000000001</v>
      </c>
      <c r="O7950">
        <v>0.6</v>
      </c>
      <c r="R7950">
        <v>12.43</v>
      </c>
      <c r="T7950">
        <f t="shared" si="950"/>
        <v>3320200</v>
      </c>
      <c r="U7950">
        <v>0</v>
      </c>
      <c r="V7950">
        <f t="shared" si="948"/>
        <v>0</v>
      </c>
      <c r="W7950" t="str">
        <f t="shared" si="951"/>
        <v/>
      </c>
      <c r="X7950" t="str">
        <f t="shared" si="952"/>
        <v/>
      </c>
      <c r="Y7950" t="str">
        <f t="shared" si="949"/>
        <v/>
      </c>
      <c r="AA7950" s="16">
        <f t="shared" si="953"/>
        <v>0.16600000000000001</v>
      </c>
      <c r="AB7950" s="16">
        <f t="shared" si="954"/>
        <v>5.3999999999999999E-2</v>
      </c>
      <c r="AC7950" s="16"/>
    </row>
    <row r="7951" spans="1:29" x14ac:dyDescent="0.25">
      <c r="A7951" s="2">
        <v>43797</v>
      </c>
      <c r="B7951" s="1">
        <v>332</v>
      </c>
      <c r="C7951" s="3">
        <v>300</v>
      </c>
      <c r="D7951" s="13">
        <v>359.15113425925898</v>
      </c>
      <c r="E7951">
        <v>71.33</v>
      </c>
      <c r="F7951" s="15">
        <f t="shared" si="955"/>
        <v>15.829999999999998</v>
      </c>
      <c r="G7951">
        <v>1.51</v>
      </c>
      <c r="H7951">
        <v>4.03</v>
      </c>
      <c r="I7951">
        <v>334.1</v>
      </c>
      <c r="J7951">
        <v>-13.926</v>
      </c>
      <c r="K7951">
        <v>77.900000000000006</v>
      </c>
      <c r="L7951">
        <v>0.20080000000000001</v>
      </c>
      <c r="M7951">
        <v>0.21240000000000001</v>
      </c>
      <c r="O7951">
        <v>0.6</v>
      </c>
      <c r="R7951">
        <v>12.43</v>
      </c>
      <c r="T7951">
        <f t="shared" si="950"/>
        <v>3320300</v>
      </c>
      <c r="U7951">
        <v>0</v>
      </c>
      <c r="V7951">
        <f t="shared" si="948"/>
        <v>0</v>
      </c>
      <c r="W7951" t="str">
        <f t="shared" si="951"/>
        <v/>
      </c>
      <c r="X7951" t="str">
        <f t="shared" si="952"/>
        <v/>
      </c>
      <c r="Y7951" t="str">
        <f t="shared" si="949"/>
        <v/>
      </c>
      <c r="AA7951" s="16">
        <f t="shared" si="953"/>
        <v>0.16200000000000001</v>
      </c>
      <c r="AB7951" s="16">
        <f t="shared" si="954"/>
        <v>4.5999999999999999E-2</v>
      </c>
      <c r="AC7951" s="16"/>
    </row>
    <row r="7952" spans="1:29" x14ac:dyDescent="0.25">
      <c r="A7952" s="2">
        <v>43797</v>
      </c>
      <c r="B7952" s="1">
        <v>332</v>
      </c>
      <c r="C7952" s="3">
        <v>400</v>
      </c>
      <c r="D7952" s="13">
        <v>359.19280092592601</v>
      </c>
      <c r="E7952">
        <v>71.56</v>
      </c>
      <c r="F7952" s="15">
        <f t="shared" si="955"/>
        <v>16.060000000000002</v>
      </c>
      <c r="G7952">
        <v>2.0099999999999998</v>
      </c>
      <c r="H7952">
        <v>4.53</v>
      </c>
      <c r="I7952">
        <v>335.5</v>
      </c>
      <c r="J7952">
        <v>-14.236000000000001</v>
      </c>
      <c r="K7952">
        <v>78.8</v>
      </c>
      <c r="L7952">
        <v>0.20080000000000001</v>
      </c>
      <c r="M7952">
        <v>0.21240000000000001</v>
      </c>
      <c r="O7952">
        <v>0.6</v>
      </c>
      <c r="R7952">
        <v>12.43</v>
      </c>
      <c r="T7952">
        <f t="shared" si="950"/>
        <v>3320400</v>
      </c>
      <c r="U7952">
        <v>0</v>
      </c>
      <c r="V7952">
        <f t="shared" si="948"/>
        <v>0</v>
      </c>
      <c r="W7952" t="str">
        <f t="shared" si="951"/>
        <v/>
      </c>
      <c r="X7952" t="str">
        <f t="shared" si="952"/>
        <v/>
      </c>
      <c r="Y7952" t="str">
        <f t="shared" si="949"/>
        <v/>
      </c>
      <c r="AA7952" s="16">
        <f t="shared" si="953"/>
        <v>0.16</v>
      </c>
      <c r="AB7952" s="16">
        <f t="shared" si="954"/>
        <v>4.2999999999999997E-2</v>
      </c>
      <c r="AC7952" s="16"/>
    </row>
    <row r="7953" spans="1:29" x14ac:dyDescent="0.25">
      <c r="A7953" s="2">
        <v>43797</v>
      </c>
      <c r="B7953" s="1">
        <v>332</v>
      </c>
      <c r="C7953" s="3">
        <v>500</v>
      </c>
      <c r="D7953" s="13">
        <v>359.23446759259298</v>
      </c>
      <c r="E7953">
        <v>71.56</v>
      </c>
      <c r="F7953" s="15">
        <f t="shared" si="955"/>
        <v>16.060000000000002</v>
      </c>
      <c r="G7953">
        <v>2.0099999999999998</v>
      </c>
      <c r="H7953">
        <v>6.04</v>
      </c>
      <c r="I7953">
        <v>336.9</v>
      </c>
      <c r="J7953">
        <v>-14.51</v>
      </c>
      <c r="K7953">
        <v>79.5</v>
      </c>
      <c r="L7953">
        <v>0.20080000000000001</v>
      </c>
      <c r="M7953">
        <v>0.21240000000000001</v>
      </c>
      <c r="O7953">
        <v>0.6</v>
      </c>
      <c r="R7953">
        <v>12.43</v>
      </c>
      <c r="T7953">
        <f t="shared" si="950"/>
        <v>3320500</v>
      </c>
      <c r="U7953">
        <v>0</v>
      </c>
      <c r="V7953">
        <f t="shared" si="948"/>
        <v>0</v>
      </c>
      <c r="W7953" t="str">
        <f t="shared" si="951"/>
        <v/>
      </c>
      <c r="X7953" t="str">
        <f t="shared" si="952"/>
        <v/>
      </c>
      <c r="Y7953" t="str">
        <f t="shared" si="949"/>
        <v/>
      </c>
      <c r="AA7953" s="16">
        <f t="shared" si="953"/>
        <v>0.158</v>
      </c>
      <c r="AB7953" s="16">
        <f t="shared" si="954"/>
        <v>4.1000000000000002E-2</v>
      </c>
      <c r="AC7953" s="16"/>
    </row>
    <row r="7954" spans="1:29" x14ac:dyDescent="0.25">
      <c r="A7954" s="2">
        <v>43797</v>
      </c>
      <c r="B7954" s="1">
        <v>332</v>
      </c>
      <c r="C7954" s="3">
        <v>600</v>
      </c>
      <c r="D7954" s="13">
        <v>359.27613425925898</v>
      </c>
      <c r="E7954">
        <v>72.03</v>
      </c>
      <c r="F7954" s="15">
        <f t="shared" si="955"/>
        <v>16.53</v>
      </c>
      <c r="G7954">
        <v>2.52</v>
      </c>
      <c r="H7954">
        <v>6.04</v>
      </c>
      <c r="I7954">
        <v>336.9</v>
      </c>
      <c r="J7954">
        <v>-14.432</v>
      </c>
      <c r="K7954">
        <v>79.400000000000006</v>
      </c>
      <c r="L7954">
        <v>0.20080000000000001</v>
      </c>
      <c r="M7954">
        <v>0.21240000000000001</v>
      </c>
      <c r="O7954">
        <v>0.6</v>
      </c>
      <c r="R7954">
        <v>12.43</v>
      </c>
      <c r="T7954">
        <f t="shared" si="950"/>
        <v>3320600</v>
      </c>
      <c r="U7954">
        <v>0</v>
      </c>
      <c r="V7954">
        <f t="shared" si="948"/>
        <v>0</v>
      </c>
      <c r="W7954" t="str">
        <f t="shared" si="951"/>
        <v/>
      </c>
      <c r="X7954" t="str">
        <f t="shared" si="952"/>
        <v/>
      </c>
      <c r="Y7954" t="str">
        <f t="shared" si="949"/>
        <v/>
      </c>
      <c r="AA7954" s="16">
        <f t="shared" si="953"/>
        <v>0.158</v>
      </c>
      <c r="AB7954" s="16">
        <f t="shared" si="954"/>
        <v>4.1000000000000002E-2</v>
      </c>
      <c r="AC7954" s="16"/>
    </row>
    <row r="7955" spans="1:29" x14ac:dyDescent="0.25">
      <c r="A7955" s="2">
        <v>43797</v>
      </c>
      <c r="B7955" s="1">
        <v>332</v>
      </c>
      <c r="C7955" s="3">
        <v>700</v>
      </c>
      <c r="D7955" s="13">
        <v>359.31780092592601</v>
      </c>
      <c r="E7955">
        <v>71.92</v>
      </c>
      <c r="F7955" s="15">
        <f t="shared" si="955"/>
        <v>16.420000000000002</v>
      </c>
      <c r="G7955">
        <v>2.0099999999999998</v>
      </c>
      <c r="H7955">
        <v>5.03</v>
      </c>
      <c r="I7955">
        <v>341.2</v>
      </c>
      <c r="J7955">
        <v>-14.628</v>
      </c>
      <c r="K7955">
        <v>79</v>
      </c>
      <c r="L7955">
        <v>0.20080000000000001</v>
      </c>
      <c r="M7955">
        <v>0.21240000000000001</v>
      </c>
      <c r="O7955">
        <v>0.6</v>
      </c>
      <c r="R7955">
        <v>12.32</v>
      </c>
      <c r="T7955">
        <f t="shared" si="950"/>
        <v>3320700</v>
      </c>
      <c r="U7955">
        <v>0</v>
      </c>
      <c r="V7955">
        <f t="shared" si="948"/>
        <v>0</v>
      </c>
      <c r="W7955" t="str">
        <f t="shared" si="951"/>
        <v/>
      </c>
      <c r="X7955" t="str">
        <f t="shared" si="952"/>
        <v/>
      </c>
      <c r="Y7955" t="str">
        <f t="shared" si="949"/>
        <v/>
      </c>
      <c r="AA7955" s="16">
        <f t="shared" si="953"/>
        <v>0.155</v>
      </c>
      <c r="AB7955" s="16">
        <f t="shared" si="954"/>
        <v>4.1000000000000002E-2</v>
      </c>
      <c r="AC7955" s="16"/>
    </row>
    <row r="7956" spans="1:29" x14ac:dyDescent="0.25">
      <c r="A7956" s="2">
        <v>43797</v>
      </c>
      <c r="B7956" s="1">
        <v>332</v>
      </c>
      <c r="C7956" s="3">
        <v>800</v>
      </c>
      <c r="D7956" s="13">
        <v>359.35946759259298</v>
      </c>
      <c r="E7956">
        <v>70.86</v>
      </c>
      <c r="F7956" s="15">
        <f t="shared" si="955"/>
        <v>15.36</v>
      </c>
      <c r="G7956">
        <v>1.01</v>
      </c>
      <c r="H7956">
        <v>3.52</v>
      </c>
      <c r="I7956">
        <v>349.6</v>
      </c>
      <c r="J7956">
        <v>-14.548999999999999</v>
      </c>
      <c r="K7956">
        <v>80</v>
      </c>
      <c r="L7956">
        <v>0.20080000000000001</v>
      </c>
      <c r="M7956">
        <v>0.21160000000000001</v>
      </c>
      <c r="O7956">
        <v>9.4</v>
      </c>
      <c r="R7956">
        <v>12.43</v>
      </c>
      <c r="T7956">
        <f t="shared" si="950"/>
        <v>3320800</v>
      </c>
      <c r="U7956">
        <v>7.7</v>
      </c>
      <c r="V7956">
        <f t="shared" si="948"/>
        <v>9.4</v>
      </c>
      <c r="W7956" t="str">
        <f t="shared" si="951"/>
        <v/>
      </c>
      <c r="X7956" t="str">
        <f t="shared" si="952"/>
        <v/>
      </c>
      <c r="Y7956" t="str">
        <f t="shared" si="949"/>
        <v/>
      </c>
      <c r="AA7956" s="16">
        <f t="shared" si="953"/>
        <v>0.158</v>
      </c>
      <c r="AB7956" s="16">
        <f t="shared" si="954"/>
        <v>0.04</v>
      </c>
      <c r="AC7956" s="16"/>
    </row>
    <row r="7957" spans="1:29" x14ac:dyDescent="0.25">
      <c r="A7957" s="2">
        <v>43797</v>
      </c>
      <c r="B7957" s="1">
        <v>332</v>
      </c>
      <c r="C7957" s="3">
        <v>900</v>
      </c>
      <c r="D7957" s="13">
        <v>359.40113425925898</v>
      </c>
      <c r="E7957">
        <v>71.92</v>
      </c>
      <c r="F7957" s="15">
        <f t="shared" si="955"/>
        <v>16.420000000000002</v>
      </c>
      <c r="G7957">
        <v>1.01</v>
      </c>
      <c r="H7957">
        <v>5.03</v>
      </c>
      <c r="I7957">
        <v>335.5</v>
      </c>
      <c r="J7957">
        <v>-13.926</v>
      </c>
      <c r="K7957">
        <v>78.7</v>
      </c>
      <c r="L7957">
        <v>0.20080000000000001</v>
      </c>
      <c r="M7957">
        <v>0.21160000000000001</v>
      </c>
      <c r="O7957">
        <v>140.6</v>
      </c>
      <c r="R7957">
        <v>13.61</v>
      </c>
      <c r="T7957">
        <f t="shared" si="950"/>
        <v>3320900</v>
      </c>
      <c r="U7957">
        <v>101.8</v>
      </c>
      <c r="V7957">
        <f t="shared" si="948"/>
        <v>140.6</v>
      </c>
      <c r="W7957" t="str">
        <f t="shared" si="951"/>
        <v/>
      </c>
      <c r="X7957" t="str">
        <f t="shared" si="952"/>
        <v/>
      </c>
      <c r="Y7957" t="str">
        <f t="shared" si="949"/>
        <v/>
      </c>
      <c r="AA7957" s="16">
        <f t="shared" si="953"/>
        <v>0.16400000000000001</v>
      </c>
      <c r="AB7957" s="16">
        <f t="shared" si="954"/>
        <v>4.3999999999999997E-2</v>
      </c>
      <c r="AC7957" s="16"/>
    </row>
    <row r="7958" spans="1:29" x14ac:dyDescent="0.25">
      <c r="A7958" s="2">
        <v>43797</v>
      </c>
      <c r="B7958" s="1">
        <v>332</v>
      </c>
      <c r="C7958" s="3">
        <v>1000</v>
      </c>
      <c r="D7958" s="13">
        <v>359.44280092592601</v>
      </c>
      <c r="E7958">
        <v>71.33</v>
      </c>
      <c r="F7958" s="15">
        <f t="shared" si="955"/>
        <v>15.829999999999998</v>
      </c>
      <c r="G7958">
        <v>1.01</v>
      </c>
      <c r="H7958">
        <v>4.03</v>
      </c>
      <c r="I7958">
        <v>36.5</v>
      </c>
      <c r="J7958">
        <v>-10.058</v>
      </c>
      <c r="K7958">
        <v>71.2</v>
      </c>
      <c r="L7958">
        <v>0.2</v>
      </c>
      <c r="M7958">
        <v>0.21160000000000001</v>
      </c>
      <c r="O7958">
        <v>251.9</v>
      </c>
      <c r="R7958">
        <v>13.39</v>
      </c>
      <c r="T7958">
        <f t="shared" si="950"/>
        <v>3321000</v>
      </c>
      <c r="U7958">
        <v>211.8</v>
      </c>
      <c r="V7958">
        <f t="shared" si="948"/>
        <v>251.9</v>
      </c>
      <c r="W7958" t="str">
        <f t="shared" si="951"/>
        <v/>
      </c>
      <c r="X7958" t="str">
        <f t="shared" si="952"/>
        <v/>
      </c>
      <c r="Y7958" t="str">
        <f t="shared" si="949"/>
        <v/>
      </c>
      <c r="AA7958" s="16">
        <f t="shared" si="953"/>
        <v>0.20200000000000001</v>
      </c>
      <c r="AB7958" s="16">
        <f t="shared" si="954"/>
        <v>8.2000000000000003E-2</v>
      </c>
      <c r="AC7958" s="16"/>
    </row>
    <row r="7959" spans="1:29" x14ac:dyDescent="0.25">
      <c r="A7959" s="2">
        <v>43797</v>
      </c>
      <c r="B7959" s="1">
        <v>332</v>
      </c>
      <c r="C7959" s="3">
        <v>1100</v>
      </c>
      <c r="D7959" s="13">
        <v>359.48446759259298</v>
      </c>
      <c r="E7959">
        <v>71.209999999999994</v>
      </c>
      <c r="F7959" s="15">
        <f t="shared" si="955"/>
        <v>15.709999999999994</v>
      </c>
      <c r="G7959">
        <v>0.5</v>
      </c>
      <c r="H7959">
        <v>3.52</v>
      </c>
      <c r="I7959">
        <v>123.5</v>
      </c>
      <c r="J7959">
        <v>-9.8160000000000007</v>
      </c>
      <c r="K7959">
        <v>63.9</v>
      </c>
      <c r="L7959">
        <v>0.2</v>
      </c>
      <c r="M7959">
        <v>0.21160000000000001</v>
      </c>
      <c r="O7959">
        <v>328.1</v>
      </c>
      <c r="R7959">
        <v>13.28</v>
      </c>
      <c r="T7959">
        <f t="shared" si="950"/>
        <v>3321100</v>
      </c>
      <c r="U7959">
        <v>288.7</v>
      </c>
      <c r="V7959">
        <f t="shared" si="948"/>
        <v>328.1</v>
      </c>
      <c r="W7959" t="str">
        <f t="shared" si="951"/>
        <v/>
      </c>
      <c r="X7959" t="str">
        <f t="shared" si="952"/>
        <v/>
      </c>
      <c r="Y7959" t="str">
        <f t="shared" si="949"/>
        <v/>
      </c>
      <c r="AA7959" s="16">
        <f t="shared" si="953"/>
        <v>0.185</v>
      </c>
      <c r="AB7959" s="16">
        <f t="shared" si="954"/>
        <v>0.105</v>
      </c>
      <c r="AC7959" s="16"/>
    </row>
    <row r="7960" spans="1:29" x14ac:dyDescent="0.25">
      <c r="A7960" s="2">
        <v>43797</v>
      </c>
      <c r="B7960" s="1">
        <v>332</v>
      </c>
      <c r="C7960" s="3">
        <v>1200</v>
      </c>
      <c r="D7960" s="13">
        <v>359.52613425925898</v>
      </c>
      <c r="E7960">
        <v>71.33</v>
      </c>
      <c r="F7960" s="15">
        <f t="shared" si="955"/>
        <v>15.829999999999998</v>
      </c>
      <c r="G7960">
        <v>0.5</v>
      </c>
      <c r="H7960">
        <v>4.53</v>
      </c>
      <c r="I7960">
        <v>91.3</v>
      </c>
      <c r="J7960">
        <v>-9.3710000000000004</v>
      </c>
      <c r="K7960">
        <v>60.3</v>
      </c>
      <c r="L7960">
        <v>0.2</v>
      </c>
      <c r="M7960">
        <v>0.21160000000000001</v>
      </c>
      <c r="O7960">
        <v>359.4</v>
      </c>
      <c r="R7960">
        <v>13.28</v>
      </c>
      <c r="T7960">
        <f t="shared" si="950"/>
        <v>3321200</v>
      </c>
      <c r="U7960">
        <v>319.3</v>
      </c>
      <c r="V7960">
        <f t="shared" si="948"/>
        <v>359.4</v>
      </c>
      <c r="W7960" t="str">
        <f t="shared" si="951"/>
        <v/>
      </c>
      <c r="X7960" t="str">
        <f t="shared" si="952"/>
        <v/>
      </c>
      <c r="Y7960" t="str">
        <f t="shared" si="949"/>
        <v/>
      </c>
      <c r="AA7960" s="16">
        <f t="shared" si="953"/>
        <v>0.18099999999999999</v>
      </c>
      <c r="AB7960" s="16">
        <f t="shared" si="954"/>
        <v>0.11899999999999999</v>
      </c>
      <c r="AC7960" s="16"/>
    </row>
    <row r="7961" spans="1:29" x14ac:dyDescent="0.25">
      <c r="A7961" s="2">
        <v>43797</v>
      </c>
      <c r="B7961" s="1">
        <v>332</v>
      </c>
      <c r="C7961" s="3">
        <v>1300</v>
      </c>
      <c r="D7961" s="13">
        <v>359.56780092592601</v>
      </c>
      <c r="E7961">
        <v>71.56</v>
      </c>
      <c r="F7961" s="15">
        <f t="shared" si="955"/>
        <v>16.060000000000002</v>
      </c>
      <c r="G7961">
        <v>1.01</v>
      </c>
      <c r="H7961">
        <v>3.52</v>
      </c>
      <c r="I7961">
        <v>44.9</v>
      </c>
      <c r="J7961">
        <v>-9.2690000000000001</v>
      </c>
      <c r="K7961">
        <v>61.3</v>
      </c>
      <c r="L7961">
        <v>0.20080000000000001</v>
      </c>
      <c r="M7961">
        <v>0.21160000000000001</v>
      </c>
      <c r="O7961">
        <v>343.1</v>
      </c>
      <c r="R7961">
        <v>13.28</v>
      </c>
      <c r="T7961">
        <f t="shared" si="950"/>
        <v>3321300</v>
      </c>
      <c r="U7961">
        <v>299.7</v>
      </c>
      <c r="V7961">
        <f t="shared" si="948"/>
        <v>343.1</v>
      </c>
      <c r="W7961" t="str">
        <f t="shared" si="951"/>
        <v/>
      </c>
      <c r="X7961" t="str">
        <f t="shared" si="952"/>
        <v/>
      </c>
      <c r="Y7961" t="str">
        <f t="shared" si="949"/>
        <v/>
      </c>
      <c r="AA7961" s="16">
        <f t="shared" si="953"/>
        <v>0.185</v>
      </c>
      <c r="AB7961" s="16">
        <f t="shared" si="954"/>
        <v>0.11700000000000001</v>
      </c>
      <c r="AC7961" s="16"/>
    </row>
    <row r="7962" spans="1:29" x14ac:dyDescent="0.25">
      <c r="A7962" s="2">
        <v>43797</v>
      </c>
      <c r="B7962" s="1">
        <v>332</v>
      </c>
      <c r="C7962" s="3">
        <v>1400</v>
      </c>
      <c r="D7962" s="13">
        <v>359.60946759259298</v>
      </c>
      <c r="E7962">
        <v>71.209999999999994</v>
      </c>
      <c r="F7962" s="15">
        <f t="shared" si="955"/>
        <v>15.709999999999994</v>
      </c>
      <c r="G7962">
        <v>1.51</v>
      </c>
      <c r="H7962">
        <v>4.53</v>
      </c>
      <c r="I7962">
        <v>348.2</v>
      </c>
      <c r="J7962">
        <v>-8.2639999999999993</v>
      </c>
      <c r="K7962">
        <v>65.3</v>
      </c>
      <c r="L7962">
        <v>0.20080000000000001</v>
      </c>
      <c r="M7962">
        <v>0.21160000000000001</v>
      </c>
      <c r="O7962">
        <v>270.60000000000002</v>
      </c>
      <c r="R7962">
        <v>13.28</v>
      </c>
      <c r="T7962">
        <f t="shared" si="950"/>
        <v>3321400</v>
      </c>
      <c r="U7962">
        <v>232</v>
      </c>
      <c r="V7962">
        <f t="shared" si="948"/>
        <v>270.60000000000002</v>
      </c>
      <c r="W7962" t="str">
        <f t="shared" si="951"/>
        <v/>
      </c>
      <c r="X7962" t="str">
        <f t="shared" si="952"/>
        <v/>
      </c>
      <c r="Y7962" t="str">
        <f t="shared" si="949"/>
        <v/>
      </c>
      <c r="AA7962" s="16">
        <f t="shared" si="953"/>
        <v>0.214</v>
      </c>
      <c r="AB7962" s="16">
        <f t="shared" si="954"/>
        <v>0.114</v>
      </c>
      <c r="AC7962" s="16"/>
    </row>
    <row r="7963" spans="1:29" x14ac:dyDescent="0.25">
      <c r="A7963" s="2">
        <v>43797</v>
      </c>
      <c r="B7963" s="1">
        <v>332</v>
      </c>
      <c r="C7963" s="3">
        <v>1500</v>
      </c>
      <c r="D7963" s="13">
        <v>359.65113425925898</v>
      </c>
      <c r="E7963">
        <v>71.209999999999994</v>
      </c>
      <c r="F7963" s="15">
        <f t="shared" si="955"/>
        <v>15.709999999999994</v>
      </c>
      <c r="G7963">
        <v>0.5</v>
      </c>
      <c r="H7963">
        <v>3.02</v>
      </c>
      <c r="I7963">
        <v>51.9</v>
      </c>
      <c r="J7963">
        <v>-8.9320000000000004</v>
      </c>
      <c r="K7963">
        <v>61.4</v>
      </c>
      <c r="L7963">
        <v>0.20080000000000001</v>
      </c>
      <c r="M7963">
        <v>0.21160000000000001</v>
      </c>
      <c r="O7963">
        <v>161.9</v>
      </c>
      <c r="R7963">
        <v>13.39</v>
      </c>
      <c r="T7963">
        <f t="shared" si="950"/>
        <v>3321500</v>
      </c>
      <c r="U7963">
        <v>127.3</v>
      </c>
      <c r="V7963">
        <f t="shared" si="948"/>
        <v>161.9</v>
      </c>
      <c r="W7963" t="str">
        <f t="shared" si="951"/>
        <v/>
      </c>
      <c r="X7963" t="str">
        <f t="shared" si="952"/>
        <v/>
      </c>
      <c r="Y7963" t="str">
        <f t="shared" si="949"/>
        <v/>
      </c>
      <c r="AA7963" s="16">
        <f t="shared" si="953"/>
        <v>0.191</v>
      </c>
      <c r="AB7963" s="16">
        <f t="shared" si="954"/>
        <v>0.12</v>
      </c>
      <c r="AC7963" s="16"/>
    </row>
    <row r="7964" spans="1:29" x14ac:dyDescent="0.25">
      <c r="A7964" s="2">
        <v>43797</v>
      </c>
      <c r="B7964" s="1">
        <v>332</v>
      </c>
      <c r="C7964" s="3">
        <v>1600</v>
      </c>
      <c r="D7964" s="13">
        <v>359.69280092592601</v>
      </c>
      <c r="E7964">
        <v>71.56</v>
      </c>
      <c r="F7964" s="15">
        <f t="shared" si="955"/>
        <v>16.060000000000002</v>
      </c>
      <c r="G7964">
        <v>0</v>
      </c>
      <c r="H7964">
        <v>2.52</v>
      </c>
      <c r="I7964">
        <v>92.7</v>
      </c>
      <c r="J7964">
        <v>-10.686</v>
      </c>
      <c r="K7964">
        <v>62.2</v>
      </c>
      <c r="L7964">
        <v>0.20080000000000001</v>
      </c>
      <c r="M7964">
        <v>0.21160000000000001</v>
      </c>
      <c r="O7964">
        <v>29.4</v>
      </c>
      <c r="R7964">
        <v>13.93</v>
      </c>
      <c r="T7964">
        <f t="shared" si="950"/>
        <v>3321600</v>
      </c>
      <c r="U7964">
        <v>19.7</v>
      </c>
      <c r="V7964">
        <f t="shared" si="948"/>
        <v>29.4</v>
      </c>
      <c r="W7964" t="str">
        <f t="shared" si="951"/>
        <v/>
      </c>
      <c r="X7964" t="str">
        <f t="shared" si="952"/>
        <v/>
      </c>
      <c r="Y7964" t="str">
        <f t="shared" si="949"/>
        <v/>
      </c>
      <c r="AA7964" s="16">
        <f t="shared" si="953"/>
        <v>0.16800000000000001</v>
      </c>
      <c r="AB7964" s="16">
        <f t="shared" si="954"/>
        <v>0.10199999999999999</v>
      </c>
      <c r="AC7964" s="16"/>
    </row>
    <row r="7965" spans="1:29" x14ac:dyDescent="0.25">
      <c r="A7965" s="2">
        <v>43797</v>
      </c>
      <c r="B7965" s="1">
        <v>332</v>
      </c>
      <c r="C7965" s="3">
        <v>1700</v>
      </c>
      <c r="D7965" s="13">
        <v>359.73446759259298</v>
      </c>
      <c r="E7965">
        <v>72.03</v>
      </c>
      <c r="F7965" s="15">
        <f t="shared" si="955"/>
        <v>16.53</v>
      </c>
      <c r="G7965">
        <v>0</v>
      </c>
      <c r="H7965">
        <v>2.0099999999999998</v>
      </c>
      <c r="I7965">
        <v>19.7</v>
      </c>
      <c r="J7965">
        <v>-13.734</v>
      </c>
      <c r="K7965">
        <v>72.099999999999994</v>
      </c>
      <c r="L7965">
        <v>0.20080000000000001</v>
      </c>
      <c r="M7965">
        <v>0.21160000000000001</v>
      </c>
      <c r="O7965">
        <v>0.6</v>
      </c>
      <c r="R7965">
        <v>13.07</v>
      </c>
      <c r="T7965">
        <f t="shared" si="950"/>
        <v>3321700</v>
      </c>
      <c r="U7965">
        <v>0</v>
      </c>
      <c r="V7965">
        <f t="shared" si="948"/>
        <v>0</v>
      </c>
      <c r="W7965" t="str">
        <f t="shared" si="951"/>
        <v/>
      </c>
      <c r="X7965" t="str">
        <f t="shared" si="952"/>
        <v/>
      </c>
      <c r="Y7965" t="str">
        <f t="shared" si="949"/>
        <v/>
      </c>
      <c r="AA7965" s="16">
        <f t="shared" si="953"/>
        <v>0.152</v>
      </c>
      <c r="AB7965" s="16">
        <f t="shared" si="954"/>
        <v>5.8999999999999997E-2</v>
      </c>
      <c r="AC7965" s="16"/>
    </row>
    <row r="7966" spans="1:29" x14ac:dyDescent="0.25">
      <c r="A7966" s="2">
        <v>43797</v>
      </c>
      <c r="B7966" s="1">
        <v>332</v>
      </c>
      <c r="C7966" s="3">
        <v>1800</v>
      </c>
      <c r="D7966" s="13">
        <v>359.77613425925898</v>
      </c>
      <c r="E7966">
        <v>71.680000000000007</v>
      </c>
      <c r="F7966" s="15">
        <f t="shared" si="955"/>
        <v>16.180000000000007</v>
      </c>
      <c r="G7966">
        <v>1.51</v>
      </c>
      <c r="H7966">
        <v>3.52</v>
      </c>
      <c r="I7966">
        <v>355.2</v>
      </c>
      <c r="J7966">
        <v>-14.159000000000001</v>
      </c>
      <c r="K7966">
        <v>76.900000000000006</v>
      </c>
      <c r="L7966">
        <v>0.2</v>
      </c>
      <c r="M7966">
        <v>0.21160000000000001</v>
      </c>
      <c r="O7966">
        <v>0.6</v>
      </c>
      <c r="R7966">
        <v>12.96</v>
      </c>
      <c r="T7966">
        <f t="shared" si="950"/>
        <v>3321800</v>
      </c>
      <c r="U7966">
        <v>0</v>
      </c>
      <c r="V7966">
        <f t="shared" si="948"/>
        <v>0</v>
      </c>
      <c r="W7966" t="str">
        <f t="shared" si="951"/>
        <v/>
      </c>
      <c r="X7966" t="str">
        <f t="shared" si="952"/>
        <v/>
      </c>
      <c r="Y7966" t="str">
        <f t="shared" si="949"/>
        <v/>
      </c>
      <c r="AA7966" s="16">
        <f t="shared" si="953"/>
        <v>0.157</v>
      </c>
      <c r="AB7966" s="16">
        <f t="shared" si="954"/>
        <v>4.7E-2</v>
      </c>
      <c r="AC7966" s="16"/>
    </row>
    <row r="7967" spans="1:29" x14ac:dyDescent="0.25">
      <c r="A7967" s="2">
        <v>43797</v>
      </c>
      <c r="B7967" s="1">
        <v>332</v>
      </c>
      <c r="C7967" s="3">
        <v>1900</v>
      </c>
      <c r="D7967" s="13">
        <v>359.81780092592601</v>
      </c>
      <c r="E7967">
        <v>71.8</v>
      </c>
      <c r="F7967" s="15">
        <f t="shared" si="955"/>
        <v>16.299999999999997</v>
      </c>
      <c r="G7967">
        <v>2.0099999999999998</v>
      </c>
      <c r="H7967">
        <v>4.03</v>
      </c>
      <c r="I7967">
        <v>355.2</v>
      </c>
      <c r="J7967">
        <v>-14.042</v>
      </c>
      <c r="K7967">
        <v>79.7</v>
      </c>
      <c r="L7967">
        <v>0.2</v>
      </c>
      <c r="M7967">
        <v>0.2109</v>
      </c>
      <c r="O7967">
        <v>0.6</v>
      </c>
      <c r="R7967">
        <v>12.86</v>
      </c>
      <c r="T7967">
        <f t="shared" si="950"/>
        <v>3321900</v>
      </c>
      <c r="U7967">
        <v>0</v>
      </c>
      <c r="V7967">
        <f t="shared" si="948"/>
        <v>0</v>
      </c>
      <c r="W7967" t="str">
        <f t="shared" si="951"/>
        <v/>
      </c>
      <c r="X7967" t="str">
        <f t="shared" si="952"/>
        <v/>
      </c>
      <c r="Y7967" t="str">
        <f t="shared" si="949"/>
        <v/>
      </c>
      <c r="AA7967" s="16">
        <f t="shared" si="953"/>
        <v>0.16400000000000001</v>
      </c>
      <c r="AB7967" s="16">
        <f t="shared" si="954"/>
        <v>4.2000000000000003E-2</v>
      </c>
      <c r="AC7967" s="16"/>
    </row>
    <row r="7968" spans="1:29" x14ac:dyDescent="0.25">
      <c r="A7968" s="2">
        <v>43797</v>
      </c>
      <c r="B7968" s="1">
        <v>332</v>
      </c>
      <c r="C7968" s="3">
        <v>2000</v>
      </c>
      <c r="D7968" s="13">
        <v>359.85946759259298</v>
      </c>
      <c r="E7968">
        <v>71.680000000000007</v>
      </c>
      <c r="F7968" s="15">
        <f t="shared" si="955"/>
        <v>16.180000000000007</v>
      </c>
      <c r="G7968">
        <v>1.51</v>
      </c>
      <c r="H7968">
        <v>2.52</v>
      </c>
      <c r="I7968">
        <v>355.2</v>
      </c>
      <c r="J7968">
        <v>-15.183999999999999</v>
      </c>
      <c r="K7968">
        <v>83</v>
      </c>
      <c r="L7968">
        <v>0.2</v>
      </c>
      <c r="M7968">
        <v>0.2109</v>
      </c>
      <c r="O7968">
        <v>0.6</v>
      </c>
      <c r="R7968">
        <v>12.75</v>
      </c>
      <c r="T7968">
        <f t="shared" si="950"/>
        <v>3322000</v>
      </c>
      <c r="U7968">
        <v>0</v>
      </c>
      <c r="V7968">
        <f t="shared" si="948"/>
        <v>0</v>
      </c>
      <c r="W7968" t="str">
        <f t="shared" si="951"/>
        <v/>
      </c>
      <c r="X7968" t="str">
        <f t="shared" si="952"/>
        <v/>
      </c>
      <c r="Y7968" t="str">
        <f t="shared" si="949"/>
        <v/>
      </c>
      <c r="AA7968" s="16">
        <f t="shared" si="953"/>
        <v>0.156</v>
      </c>
      <c r="AB7968" s="16">
        <f t="shared" si="954"/>
        <v>3.2000000000000001E-2</v>
      </c>
      <c r="AC7968" s="16"/>
    </row>
    <row r="7969" spans="1:29" x14ac:dyDescent="0.25">
      <c r="A7969" s="2">
        <v>43797</v>
      </c>
      <c r="B7969" s="1">
        <v>332</v>
      </c>
      <c r="C7969" s="3">
        <v>2100</v>
      </c>
      <c r="D7969" s="13">
        <v>359.90113425925898</v>
      </c>
      <c r="E7969">
        <v>71.8</v>
      </c>
      <c r="F7969" s="15">
        <f t="shared" si="955"/>
        <v>16.299999999999997</v>
      </c>
      <c r="G7969">
        <v>1.01</v>
      </c>
      <c r="H7969">
        <v>2.0099999999999998</v>
      </c>
      <c r="I7969">
        <v>355.2</v>
      </c>
      <c r="J7969">
        <v>-15.224</v>
      </c>
      <c r="K7969">
        <v>84.8</v>
      </c>
      <c r="L7969">
        <v>0.2</v>
      </c>
      <c r="M7969">
        <v>0.2109</v>
      </c>
      <c r="O7969">
        <v>0.6</v>
      </c>
      <c r="R7969">
        <v>12.64</v>
      </c>
      <c r="T7969">
        <f t="shared" si="950"/>
        <v>3322100</v>
      </c>
      <c r="U7969">
        <v>0</v>
      </c>
      <c r="V7969">
        <f t="shared" si="948"/>
        <v>0</v>
      </c>
      <c r="W7969" t="str">
        <f t="shared" si="951"/>
        <v/>
      </c>
      <c r="X7969" t="str">
        <f t="shared" si="952"/>
        <v/>
      </c>
      <c r="Y7969" t="str">
        <f t="shared" si="949"/>
        <v/>
      </c>
      <c r="AA7969" s="16">
        <f t="shared" si="953"/>
        <v>0.158</v>
      </c>
      <c r="AB7969" s="16">
        <f t="shared" si="954"/>
        <v>2.8000000000000001E-2</v>
      </c>
      <c r="AC7969" s="16"/>
    </row>
    <row r="7970" spans="1:29" x14ac:dyDescent="0.25">
      <c r="A7970" s="2">
        <v>43797</v>
      </c>
      <c r="B7970" s="1">
        <v>332</v>
      </c>
      <c r="C7970" s="3">
        <v>2200</v>
      </c>
      <c r="D7970" s="13">
        <v>359.94280092592601</v>
      </c>
      <c r="E7970">
        <v>71.680000000000007</v>
      </c>
      <c r="F7970" s="15">
        <f t="shared" si="955"/>
        <v>16.180000000000007</v>
      </c>
      <c r="G7970">
        <v>1.51</v>
      </c>
      <c r="H7970">
        <v>2.0099999999999998</v>
      </c>
      <c r="I7970">
        <v>355.2</v>
      </c>
      <c r="J7970">
        <v>-15.305</v>
      </c>
      <c r="K7970">
        <v>85.4</v>
      </c>
      <c r="L7970">
        <v>0.2</v>
      </c>
      <c r="M7970">
        <v>0.2109</v>
      </c>
      <c r="O7970">
        <v>0.6</v>
      </c>
      <c r="R7970">
        <v>12.53</v>
      </c>
      <c r="T7970">
        <f t="shared" si="950"/>
        <v>3322200</v>
      </c>
      <c r="U7970">
        <v>0</v>
      </c>
      <c r="V7970">
        <f t="shared" si="948"/>
        <v>0</v>
      </c>
      <c r="W7970" t="str">
        <f t="shared" si="951"/>
        <v/>
      </c>
      <c r="X7970" t="str">
        <f t="shared" si="952"/>
        <v/>
      </c>
      <c r="Y7970" t="str">
        <f t="shared" si="949"/>
        <v/>
      </c>
      <c r="AA7970" s="16">
        <f t="shared" si="953"/>
        <v>0.158</v>
      </c>
      <c r="AB7970" s="16">
        <f t="shared" si="954"/>
        <v>2.7E-2</v>
      </c>
      <c r="AC7970" s="16"/>
    </row>
    <row r="7971" spans="1:29" x14ac:dyDescent="0.25">
      <c r="A7971" s="2">
        <v>43797</v>
      </c>
      <c r="B7971" s="1">
        <v>332</v>
      </c>
      <c r="C7971" s="3">
        <v>2300</v>
      </c>
      <c r="D7971" s="13">
        <v>359.98446759259298</v>
      </c>
      <c r="E7971">
        <v>71.680000000000007</v>
      </c>
      <c r="F7971" s="15">
        <f t="shared" si="955"/>
        <v>16.180000000000007</v>
      </c>
      <c r="G7971">
        <v>1.01</v>
      </c>
      <c r="H7971">
        <v>2.0099999999999998</v>
      </c>
      <c r="I7971">
        <v>355.2</v>
      </c>
      <c r="J7971">
        <v>-15.465999999999999</v>
      </c>
      <c r="K7971">
        <v>86.3</v>
      </c>
      <c r="L7971">
        <v>0.2</v>
      </c>
      <c r="M7971">
        <v>0.2109</v>
      </c>
      <c r="O7971">
        <v>0.6</v>
      </c>
      <c r="R7971">
        <v>12.43</v>
      </c>
      <c r="T7971">
        <f t="shared" si="950"/>
        <v>3322300</v>
      </c>
      <c r="U7971">
        <v>0</v>
      </c>
      <c r="V7971">
        <f t="shared" si="948"/>
        <v>0</v>
      </c>
      <c r="W7971" t="str">
        <f t="shared" si="951"/>
        <v/>
      </c>
      <c r="X7971" t="str">
        <f t="shared" si="952"/>
        <v/>
      </c>
      <c r="Y7971" t="str">
        <f t="shared" si="949"/>
        <v/>
      </c>
      <c r="AA7971" s="16">
        <f t="shared" si="953"/>
        <v>0.158</v>
      </c>
      <c r="AB7971" s="16">
        <f t="shared" si="954"/>
        <v>2.5000000000000001E-2</v>
      </c>
      <c r="AC7971" s="16"/>
    </row>
    <row r="7972" spans="1:29" x14ac:dyDescent="0.25">
      <c r="A7972" s="2">
        <v>43797</v>
      </c>
      <c r="B7972" s="1">
        <v>332</v>
      </c>
      <c r="C7972" s="3">
        <v>2400</v>
      </c>
      <c r="D7972" s="13">
        <v>360.02613425925898</v>
      </c>
      <c r="E7972">
        <v>71.45</v>
      </c>
      <c r="F7972" s="15">
        <f t="shared" si="955"/>
        <v>15.950000000000003</v>
      </c>
      <c r="G7972">
        <v>1.01</v>
      </c>
      <c r="H7972">
        <v>2.52</v>
      </c>
      <c r="I7972">
        <v>1.4</v>
      </c>
      <c r="J7972">
        <v>-15.628</v>
      </c>
      <c r="K7972">
        <v>86.6</v>
      </c>
      <c r="L7972">
        <v>0.2</v>
      </c>
      <c r="M7972">
        <v>0.2109</v>
      </c>
      <c r="O7972">
        <v>0.6</v>
      </c>
      <c r="R7972">
        <v>12.43</v>
      </c>
      <c r="T7972">
        <f t="shared" si="950"/>
        <v>3322400</v>
      </c>
      <c r="U7972">
        <v>0</v>
      </c>
      <c r="V7972">
        <f t="shared" si="948"/>
        <v>0</v>
      </c>
      <c r="W7972">
        <f t="shared" si="951"/>
        <v>0.2</v>
      </c>
      <c r="X7972">
        <f t="shared" si="952"/>
        <v>0.21099999999999999</v>
      </c>
      <c r="Y7972">
        <f t="shared" si="949"/>
        <v>0.16</v>
      </c>
      <c r="AA7972" s="16">
        <f t="shared" si="953"/>
        <v>0.156</v>
      </c>
      <c r="AB7972" s="16">
        <f t="shared" si="954"/>
        <v>2.4E-2</v>
      </c>
      <c r="AC7972" s="16"/>
    </row>
    <row r="7973" spans="1:29" x14ac:dyDescent="0.25">
      <c r="A7973" s="2">
        <v>43798</v>
      </c>
      <c r="B7973" s="1">
        <v>333</v>
      </c>
      <c r="C7973" s="3">
        <v>100</v>
      </c>
      <c r="D7973" s="13">
        <v>360.06780092592601</v>
      </c>
      <c r="E7973">
        <v>71.8</v>
      </c>
      <c r="F7973" s="15">
        <f t="shared" si="955"/>
        <v>16.299999999999997</v>
      </c>
      <c r="G7973">
        <v>1.51</v>
      </c>
      <c r="H7973">
        <v>2.0099999999999998</v>
      </c>
      <c r="I7973">
        <v>355.2</v>
      </c>
      <c r="J7973">
        <v>-15.183999999999999</v>
      </c>
      <c r="K7973">
        <v>86.8</v>
      </c>
      <c r="L7973">
        <v>0.1993</v>
      </c>
      <c r="M7973">
        <v>0.2109</v>
      </c>
      <c r="O7973">
        <v>0.6</v>
      </c>
      <c r="R7973">
        <v>12.43</v>
      </c>
      <c r="T7973">
        <f t="shared" si="950"/>
        <v>3330100</v>
      </c>
      <c r="U7973">
        <v>0</v>
      </c>
      <c r="V7973">
        <f t="shared" si="948"/>
        <v>0</v>
      </c>
      <c r="W7973" t="str">
        <f t="shared" si="951"/>
        <v/>
      </c>
      <c r="X7973" t="str">
        <f t="shared" si="952"/>
        <v/>
      </c>
      <c r="Y7973" t="str">
        <f t="shared" si="949"/>
        <v/>
      </c>
      <c r="AA7973" s="16">
        <f t="shared" si="953"/>
        <v>0.16300000000000001</v>
      </c>
      <c r="AB7973" s="16">
        <f t="shared" si="954"/>
        <v>2.5000000000000001E-2</v>
      </c>
      <c r="AC7973" s="16"/>
    </row>
    <row r="7974" spans="1:29" x14ac:dyDescent="0.25">
      <c r="A7974" s="2">
        <v>43798</v>
      </c>
      <c r="B7974" s="1">
        <v>333</v>
      </c>
      <c r="C7974" s="3">
        <v>200</v>
      </c>
      <c r="D7974" s="13">
        <v>360.10946759259298</v>
      </c>
      <c r="E7974">
        <v>71.92</v>
      </c>
      <c r="F7974" s="15">
        <f t="shared" si="955"/>
        <v>16.420000000000002</v>
      </c>
      <c r="G7974">
        <v>1.01</v>
      </c>
      <c r="H7974">
        <v>2.0099999999999998</v>
      </c>
      <c r="I7974">
        <v>1.4</v>
      </c>
      <c r="J7974">
        <v>-15.547000000000001</v>
      </c>
      <c r="K7974">
        <v>87.4</v>
      </c>
      <c r="L7974">
        <v>0.1993</v>
      </c>
      <c r="M7974">
        <v>0.2109</v>
      </c>
      <c r="O7974">
        <v>0.6</v>
      </c>
      <c r="R7974">
        <v>12.43</v>
      </c>
      <c r="T7974">
        <f t="shared" si="950"/>
        <v>3330200</v>
      </c>
      <c r="U7974">
        <v>0</v>
      </c>
      <c r="V7974">
        <f t="shared" si="948"/>
        <v>0</v>
      </c>
      <c r="W7974" t="str">
        <f t="shared" si="951"/>
        <v/>
      </c>
      <c r="X7974" t="str">
        <f t="shared" si="952"/>
        <v/>
      </c>
      <c r="Y7974" t="str">
        <f t="shared" si="949"/>
        <v/>
      </c>
      <c r="AA7974" s="16">
        <f t="shared" si="953"/>
        <v>0.159</v>
      </c>
      <c r="AB7974" s="16">
        <f t="shared" si="954"/>
        <v>2.3E-2</v>
      </c>
      <c r="AC7974" s="16"/>
    </row>
    <row r="7975" spans="1:29" x14ac:dyDescent="0.25">
      <c r="A7975" s="2">
        <v>43798</v>
      </c>
      <c r="B7975" s="1">
        <v>333</v>
      </c>
      <c r="C7975" s="3">
        <v>300</v>
      </c>
      <c r="D7975" s="13">
        <v>360.15113425925898</v>
      </c>
      <c r="E7975">
        <v>71.680000000000007</v>
      </c>
      <c r="F7975" s="15">
        <f t="shared" si="955"/>
        <v>16.180000000000007</v>
      </c>
      <c r="G7975">
        <v>1.51</v>
      </c>
      <c r="H7975">
        <v>2.0099999999999998</v>
      </c>
      <c r="I7975">
        <v>2.8</v>
      </c>
      <c r="J7975">
        <v>-15.465999999999999</v>
      </c>
      <c r="K7975">
        <v>87.6</v>
      </c>
      <c r="L7975">
        <v>0.1993</v>
      </c>
      <c r="M7975">
        <v>0.2109</v>
      </c>
      <c r="O7975">
        <v>0.6</v>
      </c>
      <c r="R7975">
        <v>12.32</v>
      </c>
      <c r="T7975">
        <f t="shared" si="950"/>
        <v>3330300</v>
      </c>
      <c r="U7975">
        <v>0</v>
      </c>
      <c r="V7975">
        <f t="shared" si="948"/>
        <v>0</v>
      </c>
      <c r="W7975" t="str">
        <f t="shared" si="951"/>
        <v/>
      </c>
      <c r="X7975" t="str">
        <f t="shared" si="952"/>
        <v/>
      </c>
      <c r="Y7975" t="str">
        <f t="shared" si="949"/>
        <v/>
      </c>
      <c r="AA7975" s="16">
        <f t="shared" si="953"/>
        <v>0.16</v>
      </c>
      <c r="AB7975" s="16">
        <f t="shared" si="954"/>
        <v>2.3E-2</v>
      </c>
      <c r="AC7975" s="16"/>
    </row>
    <row r="7976" spans="1:29" x14ac:dyDescent="0.25">
      <c r="A7976" s="2">
        <v>43798</v>
      </c>
      <c r="B7976" s="1">
        <v>333</v>
      </c>
      <c r="C7976" s="3">
        <v>400</v>
      </c>
      <c r="D7976" s="13">
        <v>360.19280092592601</v>
      </c>
      <c r="E7976">
        <v>71.45</v>
      </c>
      <c r="F7976" s="15">
        <f t="shared" si="955"/>
        <v>15.950000000000003</v>
      </c>
      <c r="G7976">
        <v>1.01</v>
      </c>
      <c r="H7976">
        <v>3.52</v>
      </c>
      <c r="I7976">
        <v>355.2</v>
      </c>
      <c r="J7976">
        <v>-13.542999999999999</v>
      </c>
      <c r="K7976">
        <v>82.8</v>
      </c>
      <c r="L7976">
        <v>0.1993</v>
      </c>
      <c r="M7976">
        <v>0.2109</v>
      </c>
      <c r="O7976">
        <v>0.6</v>
      </c>
      <c r="R7976">
        <v>12.43</v>
      </c>
      <c r="T7976">
        <f t="shared" si="950"/>
        <v>3330400</v>
      </c>
      <c r="U7976">
        <v>0</v>
      </c>
      <c r="V7976">
        <f t="shared" si="948"/>
        <v>0</v>
      </c>
      <c r="W7976" t="str">
        <f t="shared" si="951"/>
        <v/>
      </c>
      <c r="X7976" t="str">
        <f t="shared" si="952"/>
        <v/>
      </c>
      <c r="Y7976" t="str">
        <f t="shared" si="949"/>
        <v/>
      </c>
      <c r="AA7976" s="16">
        <f t="shared" si="953"/>
        <v>0.17799999999999999</v>
      </c>
      <c r="AB7976" s="16">
        <f t="shared" si="954"/>
        <v>3.6999999999999998E-2</v>
      </c>
      <c r="AC7976" s="16"/>
    </row>
    <row r="7977" spans="1:29" x14ac:dyDescent="0.25">
      <c r="A7977" s="2">
        <v>43798</v>
      </c>
      <c r="B7977" s="1">
        <v>333</v>
      </c>
      <c r="C7977" s="3">
        <v>500</v>
      </c>
      <c r="D7977" s="13">
        <v>360.23446759259298</v>
      </c>
      <c r="E7977">
        <v>71.92</v>
      </c>
      <c r="F7977" s="15">
        <f t="shared" si="955"/>
        <v>16.420000000000002</v>
      </c>
      <c r="G7977">
        <v>1.01</v>
      </c>
      <c r="H7977">
        <v>5.03</v>
      </c>
      <c r="I7977">
        <v>346.8</v>
      </c>
      <c r="J7977">
        <v>-12.269</v>
      </c>
      <c r="K7977">
        <v>79</v>
      </c>
      <c r="L7977">
        <v>0.1986</v>
      </c>
      <c r="M7977">
        <v>0.2109</v>
      </c>
      <c r="O7977">
        <v>0.6</v>
      </c>
      <c r="R7977">
        <v>12.32</v>
      </c>
      <c r="T7977">
        <f t="shared" si="950"/>
        <v>3330500</v>
      </c>
      <c r="U7977">
        <v>0</v>
      </c>
      <c r="V7977">
        <f t="shared" si="948"/>
        <v>0</v>
      </c>
      <c r="W7977" t="str">
        <f t="shared" si="951"/>
        <v/>
      </c>
      <c r="X7977" t="str">
        <f t="shared" si="952"/>
        <v/>
      </c>
      <c r="Y7977" t="str">
        <f t="shared" si="949"/>
        <v/>
      </c>
      <c r="AA7977" s="16">
        <f t="shared" si="953"/>
        <v>0.188</v>
      </c>
      <c r="AB7977" s="16">
        <f t="shared" si="954"/>
        <v>0.05</v>
      </c>
      <c r="AC7977" s="16"/>
    </row>
    <row r="7978" spans="1:29" x14ac:dyDescent="0.25">
      <c r="A7978" s="2">
        <v>43798</v>
      </c>
      <c r="B7978" s="1">
        <v>333</v>
      </c>
      <c r="C7978" s="3">
        <v>600</v>
      </c>
      <c r="D7978" s="13">
        <v>360.27613425925898</v>
      </c>
      <c r="E7978">
        <v>72.03</v>
      </c>
      <c r="F7978" s="15">
        <f t="shared" si="955"/>
        <v>16.53</v>
      </c>
      <c r="G7978">
        <v>1.01</v>
      </c>
      <c r="H7978">
        <v>5.03</v>
      </c>
      <c r="I7978">
        <v>351</v>
      </c>
      <c r="J7978">
        <v>-13.013</v>
      </c>
      <c r="K7978">
        <v>77</v>
      </c>
      <c r="L7978">
        <v>0.1993</v>
      </c>
      <c r="M7978">
        <v>0.2109</v>
      </c>
      <c r="O7978">
        <v>0.6</v>
      </c>
      <c r="R7978">
        <v>12.43</v>
      </c>
      <c r="T7978">
        <f t="shared" si="950"/>
        <v>3330600</v>
      </c>
      <c r="U7978">
        <v>0</v>
      </c>
      <c r="V7978">
        <f t="shared" si="948"/>
        <v>0</v>
      </c>
      <c r="W7978" t="str">
        <f t="shared" si="951"/>
        <v/>
      </c>
      <c r="X7978" t="str">
        <f t="shared" si="952"/>
        <v/>
      </c>
      <c r="Y7978" t="str">
        <f t="shared" si="949"/>
        <v/>
      </c>
      <c r="AA7978" s="16">
        <f t="shared" si="953"/>
        <v>0.17299999999999999</v>
      </c>
      <c r="AB7978" s="16">
        <f t="shared" si="954"/>
        <v>5.1999999999999998E-2</v>
      </c>
      <c r="AC7978" s="16"/>
    </row>
    <row r="7979" spans="1:29" x14ac:dyDescent="0.25">
      <c r="A7979" s="2">
        <v>43798</v>
      </c>
      <c r="B7979" s="1">
        <v>333</v>
      </c>
      <c r="C7979" s="3">
        <v>700</v>
      </c>
      <c r="D7979" s="13">
        <v>360.31780092592601</v>
      </c>
      <c r="E7979">
        <v>71.45</v>
      </c>
      <c r="F7979" s="15">
        <f t="shared" si="955"/>
        <v>15.950000000000003</v>
      </c>
      <c r="G7979">
        <v>0.5</v>
      </c>
      <c r="H7979">
        <v>3.52</v>
      </c>
      <c r="I7979">
        <v>355.2</v>
      </c>
      <c r="J7979">
        <v>-14.275</v>
      </c>
      <c r="K7979">
        <v>79.8</v>
      </c>
      <c r="L7979">
        <v>0.1993</v>
      </c>
      <c r="M7979">
        <v>0.2109</v>
      </c>
      <c r="O7979">
        <v>0.6</v>
      </c>
      <c r="R7979">
        <v>12.43</v>
      </c>
      <c r="T7979">
        <f t="shared" si="950"/>
        <v>3330700</v>
      </c>
      <c r="U7979">
        <v>0</v>
      </c>
      <c r="V7979">
        <f t="shared" si="948"/>
        <v>0</v>
      </c>
      <c r="W7979" t="str">
        <f t="shared" si="951"/>
        <v/>
      </c>
      <c r="X7979" t="str">
        <f t="shared" si="952"/>
        <v/>
      </c>
      <c r="Y7979" t="str">
        <f t="shared" si="949"/>
        <v/>
      </c>
      <c r="AA7979" s="16">
        <f t="shared" si="953"/>
        <v>0.161</v>
      </c>
      <c r="AB7979" s="16">
        <f t="shared" si="954"/>
        <v>4.1000000000000002E-2</v>
      </c>
      <c r="AC7979" s="16"/>
    </row>
    <row r="7980" spans="1:29" x14ac:dyDescent="0.25">
      <c r="A7980" s="2">
        <v>43798</v>
      </c>
      <c r="B7980" s="1">
        <v>333</v>
      </c>
      <c r="C7980" s="3">
        <v>800</v>
      </c>
      <c r="D7980" s="13">
        <v>360.35946759259298</v>
      </c>
      <c r="E7980">
        <v>71.92</v>
      </c>
      <c r="F7980" s="15">
        <f t="shared" si="955"/>
        <v>16.420000000000002</v>
      </c>
      <c r="G7980">
        <v>1.01</v>
      </c>
      <c r="H7980">
        <v>4.03</v>
      </c>
      <c r="I7980">
        <v>4.2</v>
      </c>
      <c r="J7980">
        <v>-12.417</v>
      </c>
      <c r="K7980">
        <v>81.099999999999994</v>
      </c>
      <c r="L7980">
        <v>0.1993</v>
      </c>
      <c r="M7980">
        <v>0.2109</v>
      </c>
      <c r="O7980">
        <v>8.1</v>
      </c>
      <c r="R7980">
        <v>12.43</v>
      </c>
      <c r="T7980">
        <f t="shared" si="950"/>
        <v>3330800</v>
      </c>
      <c r="U7980">
        <v>6.3</v>
      </c>
      <c r="V7980">
        <f t="shared" si="948"/>
        <v>8.1</v>
      </c>
      <c r="W7980" t="str">
        <f t="shared" si="951"/>
        <v/>
      </c>
      <c r="X7980" t="str">
        <f t="shared" si="952"/>
        <v/>
      </c>
      <c r="Y7980" t="str">
        <f t="shared" si="949"/>
        <v/>
      </c>
      <c r="AA7980" s="16">
        <f t="shared" si="953"/>
        <v>0.191</v>
      </c>
      <c r="AB7980" s="16">
        <f t="shared" si="954"/>
        <v>4.4999999999999998E-2</v>
      </c>
      <c r="AC7980" s="16"/>
    </row>
    <row r="7981" spans="1:29" x14ac:dyDescent="0.25">
      <c r="A7981" s="2">
        <v>43798</v>
      </c>
      <c r="B7981" s="1">
        <v>333</v>
      </c>
      <c r="C7981" s="3">
        <v>900</v>
      </c>
      <c r="D7981" s="13">
        <v>360.40113425925898</v>
      </c>
      <c r="E7981">
        <v>71.92</v>
      </c>
      <c r="F7981" s="15">
        <f t="shared" si="955"/>
        <v>16.420000000000002</v>
      </c>
      <c r="G7981">
        <v>0.5</v>
      </c>
      <c r="H7981">
        <v>4.03</v>
      </c>
      <c r="I7981">
        <v>4.2</v>
      </c>
      <c r="J7981">
        <v>-10.757</v>
      </c>
      <c r="K7981">
        <v>77.400000000000006</v>
      </c>
      <c r="L7981">
        <v>0.1993</v>
      </c>
      <c r="M7981">
        <v>0.2109</v>
      </c>
      <c r="O7981">
        <v>136.9</v>
      </c>
      <c r="R7981">
        <v>13.61</v>
      </c>
      <c r="T7981">
        <f t="shared" si="950"/>
        <v>3330900</v>
      </c>
      <c r="U7981">
        <v>98.8</v>
      </c>
      <c r="V7981">
        <f t="shared" si="948"/>
        <v>136.9</v>
      </c>
      <c r="W7981" t="str">
        <f t="shared" si="951"/>
        <v/>
      </c>
      <c r="X7981" t="str">
        <f t="shared" si="952"/>
        <v/>
      </c>
      <c r="Y7981" t="str">
        <f t="shared" si="949"/>
        <v/>
      </c>
      <c r="AA7981" s="16">
        <f t="shared" si="953"/>
        <v>0.20799999999999999</v>
      </c>
      <c r="AB7981" s="16">
        <f t="shared" si="954"/>
        <v>6.0999999999999999E-2</v>
      </c>
      <c r="AC7981" s="16"/>
    </row>
    <row r="7982" spans="1:29" x14ac:dyDescent="0.25">
      <c r="A7982" s="2">
        <v>43798</v>
      </c>
      <c r="B7982" s="1">
        <v>333</v>
      </c>
      <c r="C7982" s="3">
        <v>1000</v>
      </c>
      <c r="D7982" s="13">
        <v>360.44280092592601</v>
      </c>
      <c r="E7982">
        <v>71.099999999999994</v>
      </c>
      <c r="F7982" s="15">
        <f t="shared" si="955"/>
        <v>15.599999999999994</v>
      </c>
      <c r="G7982">
        <v>0.5</v>
      </c>
      <c r="H7982">
        <v>4.03</v>
      </c>
      <c r="I7982">
        <v>9.8000000000000007</v>
      </c>
      <c r="J7982">
        <v>-8.0329999999999995</v>
      </c>
      <c r="K7982">
        <v>66.599999999999994</v>
      </c>
      <c r="L7982">
        <v>0.1986</v>
      </c>
      <c r="M7982">
        <v>0.2109</v>
      </c>
      <c r="O7982">
        <v>251.9</v>
      </c>
      <c r="R7982">
        <v>13.39</v>
      </c>
      <c r="T7982">
        <f t="shared" si="950"/>
        <v>3331000</v>
      </c>
      <c r="U7982">
        <v>208.5</v>
      </c>
      <c r="V7982">
        <f t="shared" si="948"/>
        <v>251.9</v>
      </c>
      <c r="W7982" t="str">
        <f t="shared" si="951"/>
        <v/>
      </c>
      <c r="X7982" t="str">
        <f t="shared" si="952"/>
        <v/>
      </c>
      <c r="Y7982" t="str">
        <f t="shared" si="949"/>
        <v/>
      </c>
      <c r="AA7982" s="16">
        <f t="shared" si="953"/>
        <v>0.222</v>
      </c>
      <c r="AB7982" s="16">
        <f t="shared" si="954"/>
        <v>0.111</v>
      </c>
      <c r="AC7982" s="16"/>
    </row>
    <row r="7983" spans="1:29" x14ac:dyDescent="0.25">
      <c r="A7983" s="2">
        <v>43798</v>
      </c>
      <c r="B7983" s="1">
        <v>333</v>
      </c>
      <c r="C7983" s="3">
        <v>1100</v>
      </c>
      <c r="D7983" s="13">
        <v>360.48446759259298</v>
      </c>
      <c r="E7983">
        <v>71.56</v>
      </c>
      <c r="F7983" s="15">
        <f t="shared" si="955"/>
        <v>16.060000000000002</v>
      </c>
      <c r="G7983">
        <v>0.5</v>
      </c>
      <c r="H7983">
        <v>4.53</v>
      </c>
      <c r="I7983">
        <v>355.2</v>
      </c>
      <c r="J7983">
        <v>-6.6740000000000004</v>
      </c>
      <c r="K7983">
        <v>58.4</v>
      </c>
      <c r="L7983">
        <v>0.1986</v>
      </c>
      <c r="M7983">
        <v>0.2109</v>
      </c>
      <c r="O7983">
        <v>330.6</v>
      </c>
      <c r="R7983">
        <v>13.28</v>
      </c>
      <c r="T7983">
        <f t="shared" si="950"/>
        <v>3331100</v>
      </c>
      <c r="U7983">
        <v>285.5</v>
      </c>
      <c r="V7983">
        <f t="shared" si="948"/>
        <v>330.6</v>
      </c>
      <c r="W7983" t="str">
        <f t="shared" si="951"/>
        <v/>
      </c>
      <c r="X7983" t="str">
        <f t="shared" si="952"/>
        <v/>
      </c>
      <c r="Y7983" t="str">
        <f t="shared" si="949"/>
        <v/>
      </c>
      <c r="AA7983" s="16">
        <f t="shared" si="953"/>
        <v>0.216</v>
      </c>
      <c r="AB7983" s="16">
        <f t="shared" si="954"/>
        <v>0.154</v>
      </c>
      <c r="AC7983" s="16"/>
    </row>
    <row r="7984" spans="1:29" x14ac:dyDescent="0.25">
      <c r="A7984" s="2">
        <v>43798</v>
      </c>
      <c r="B7984" s="1">
        <v>333</v>
      </c>
      <c r="C7984" s="3">
        <v>1200</v>
      </c>
      <c r="D7984" s="13">
        <v>360.52613425925898</v>
      </c>
      <c r="E7984">
        <v>72.03</v>
      </c>
      <c r="F7984" s="15">
        <f t="shared" si="955"/>
        <v>16.53</v>
      </c>
      <c r="G7984">
        <v>2.52</v>
      </c>
      <c r="H7984">
        <v>6.54</v>
      </c>
      <c r="I7984">
        <v>352.4</v>
      </c>
      <c r="J7984">
        <v>-7.6079999999999997</v>
      </c>
      <c r="K7984">
        <v>55.7</v>
      </c>
      <c r="L7984">
        <v>0.1986</v>
      </c>
      <c r="M7984">
        <v>0.21160000000000001</v>
      </c>
      <c r="O7984">
        <v>360.6</v>
      </c>
      <c r="R7984">
        <v>13.28</v>
      </c>
      <c r="T7984">
        <f t="shared" si="950"/>
        <v>3331200</v>
      </c>
      <c r="U7984">
        <v>316.3</v>
      </c>
      <c r="V7984">
        <f t="shared" si="948"/>
        <v>360.6</v>
      </c>
      <c r="W7984" t="str">
        <f t="shared" si="951"/>
        <v/>
      </c>
      <c r="X7984" t="str">
        <f t="shared" si="952"/>
        <v/>
      </c>
      <c r="Y7984" t="str">
        <f t="shared" si="949"/>
        <v/>
      </c>
      <c r="AA7984" s="16">
        <f t="shared" si="953"/>
        <v>0.192</v>
      </c>
      <c r="AB7984" s="16">
        <f t="shared" si="954"/>
        <v>0.153</v>
      </c>
      <c r="AC7984" s="16"/>
    </row>
    <row r="7985" spans="1:29" x14ac:dyDescent="0.25">
      <c r="A7985" s="2">
        <v>43798</v>
      </c>
      <c r="B7985" s="1">
        <v>333</v>
      </c>
      <c r="C7985" s="3">
        <v>1300</v>
      </c>
      <c r="D7985" s="13">
        <v>360.56780092592601</v>
      </c>
      <c r="E7985">
        <v>71.8</v>
      </c>
      <c r="F7985" s="15">
        <f t="shared" si="955"/>
        <v>16.299999999999997</v>
      </c>
      <c r="G7985">
        <v>2.0099999999999998</v>
      </c>
      <c r="H7985">
        <v>6.54</v>
      </c>
      <c r="I7985">
        <v>355.2</v>
      </c>
      <c r="J7985">
        <v>-8</v>
      </c>
      <c r="K7985">
        <v>55.4</v>
      </c>
      <c r="L7985">
        <v>0.1986</v>
      </c>
      <c r="M7985">
        <v>0.2109</v>
      </c>
      <c r="O7985">
        <v>341.9</v>
      </c>
      <c r="R7985">
        <v>13.28</v>
      </c>
      <c r="T7985">
        <f t="shared" si="950"/>
        <v>3331300</v>
      </c>
      <c r="U7985">
        <v>296.8</v>
      </c>
      <c r="V7985">
        <f t="shared" si="948"/>
        <v>341.9</v>
      </c>
      <c r="W7985" t="str">
        <f t="shared" si="951"/>
        <v/>
      </c>
      <c r="X7985" t="str">
        <f t="shared" si="952"/>
        <v/>
      </c>
      <c r="Y7985" t="str">
        <f t="shared" si="949"/>
        <v/>
      </c>
      <c r="AA7985" s="16">
        <f t="shared" si="953"/>
        <v>0.185</v>
      </c>
      <c r="AB7985" s="16">
        <f t="shared" si="954"/>
        <v>0.14899999999999999</v>
      </c>
      <c r="AC7985" s="16"/>
    </row>
    <row r="7986" spans="1:29" x14ac:dyDescent="0.25">
      <c r="A7986" s="2">
        <v>43798</v>
      </c>
      <c r="B7986" s="1">
        <v>333</v>
      </c>
      <c r="C7986" s="3">
        <v>1400</v>
      </c>
      <c r="D7986" s="13">
        <v>360.60946759259298</v>
      </c>
      <c r="E7986">
        <v>71.680000000000007</v>
      </c>
      <c r="F7986" s="15">
        <f t="shared" si="955"/>
        <v>16.180000000000007</v>
      </c>
      <c r="G7986">
        <v>3.02</v>
      </c>
      <c r="H7986">
        <v>6.54</v>
      </c>
      <c r="I7986">
        <v>355.2</v>
      </c>
      <c r="J7986">
        <v>-7.8360000000000003</v>
      </c>
      <c r="K7986">
        <v>57.6</v>
      </c>
      <c r="L7986">
        <v>0.1986</v>
      </c>
      <c r="M7986">
        <v>0.2109</v>
      </c>
      <c r="O7986">
        <v>270.60000000000002</v>
      </c>
      <c r="R7986">
        <v>13.28</v>
      </c>
      <c r="T7986">
        <f t="shared" si="950"/>
        <v>3331400</v>
      </c>
      <c r="U7986">
        <v>229.8</v>
      </c>
      <c r="V7986">
        <f t="shared" si="948"/>
        <v>270.60000000000002</v>
      </c>
      <c r="W7986" t="str">
        <f t="shared" si="951"/>
        <v/>
      </c>
      <c r="X7986" t="str">
        <f t="shared" si="952"/>
        <v/>
      </c>
      <c r="Y7986" t="str">
        <f t="shared" si="949"/>
        <v/>
      </c>
      <c r="AA7986" s="16">
        <f t="shared" si="953"/>
        <v>0.19500000000000001</v>
      </c>
      <c r="AB7986" s="16">
        <f t="shared" si="954"/>
        <v>0.14399999999999999</v>
      </c>
      <c r="AC7986" s="16"/>
    </row>
    <row r="7987" spans="1:29" x14ac:dyDescent="0.25">
      <c r="A7987" s="2">
        <v>43798</v>
      </c>
      <c r="B7987" s="1">
        <v>333</v>
      </c>
      <c r="C7987" s="3">
        <v>1500</v>
      </c>
      <c r="D7987" s="13">
        <v>360.65113425925898</v>
      </c>
      <c r="E7987">
        <v>71.92</v>
      </c>
      <c r="F7987" s="15">
        <f t="shared" si="955"/>
        <v>16.420000000000002</v>
      </c>
      <c r="G7987">
        <v>2.52</v>
      </c>
      <c r="H7987">
        <v>6.04</v>
      </c>
      <c r="I7987">
        <v>353.8</v>
      </c>
      <c r="J7987">
        <v>-7.0259999999999998</v>
      </c>
      <c r="K7987">
        <v>52.1</v>
      </c>
      <c r="L7987">
        <v>0.1986</v>
      </c>
      <c r="M7987">
        <v>0.2109</v>
      </c>
      <c r="O7987">
        <v>161.9</v>
      </c>
      <c r="R7987">
        <v>13.39</v>
      </c>
      <c r="T7987">
        <f t="shared" si="950"/>
        <v>3331500</v>
      </c>
      <c r="U7987">
        <v>125.5</v>
      </c>
      <c r="V7987">
        <f t="shared" si="948"/>
        <v>161.9</v>
      </c>
      <c r="W7987" t="str">
        <f t="shared" si="951"/>
        <v/>
      </c>
      <c r="X7987" t="str">
        <f t="shared" si="952"/>
        <v/>
      </c>
      <c r="Y7987" t="str">
        <f t="shared" si="949"/>
        <v/>
      </c>
      <c r="AA7987" s="16">
        <f t="shared" si="953"/>
        <v>0.188</v>
      </c>
      <c r="AB7987" s="16">
        <f t="shared" si="954"/>
        <v>0.17299999999999999</v>
      </c>
      <c r="AC7987" s="16"/>
    </row>
    <row r="7988" spans="1:29" x14ac:dyDescent="0.25">
      <c r="A7988" s="2">
        <v>43798</v>
      </c>
      <c r="B7988" s="1">
        <v>333</v>
      </c>
      <c r="C7988" s="3">
        <v>1600</v>
      </c>
      <c r="D7988" s="13">
        <v>360.69280092592601</v>
      </c>
      <c r="E7988">
        <v>72.03</v>
      </c>
      <c r="F7988" s="15">
        <f t="shared" si="955"/>
        <v>16.53</v>
      </c>
      <c r="G7988">
        <v>3.02</v>
      </c>
      <c r="H7988">
        <v>6.54</v>
      </c>
      <c r="I7988">
        <v>355.2</v>
      </c>
      <c r="J7988">
        <v>-8.0660000000000007</v>
      </c>
      <c r="K7988">
        <v>50.6</v>
      </c>
      <c r="L7988">
        <v>0.1986</v>
      </c>
      <c r="M7988">
        <v>0.2109</v>
      </c>
      <c r="O7988">
        <v>28.1</v>
      </c>
      <c r="R7988">
        <v>13.93</v>
      </c>
      <c r="T7988">
        <f t="shared" si="950"/>
        <v>3331600</v>
      </c>
      <c r="U7988">
        <v>19.2</v>
      </c>
      <c r="V7988">
        <f t="shared" si="948"/>
        <v>28.1</v>
      </c>
      <c r="W7988" t="str">
        <f t="shared" si="951"/>
        <v/>
      </c>
      <c r="X7988" t="str">
        <f t="shared" si="952"/>
        <v/>
      </c>
      <c r="Y7988" t="str">
        <f t="shared" si="949"/>
        <v/>
      </c>
      <c r="AA7988" s="16">
        <f t="shared" si="953"/>
        <v>0.16800000000000001</v>
      </c>
      <c r="AB7988" s="16">
        <f t="shared" si="954"/>
        <v>0.16400000000000001</v>
      </c>
      <c r="AC7988" s="16"/>
    </row>
    <row r="7989" spans="1:29" x14ac:dyDescent="0.25">
      <c r="A7989" s="2">
        <v>43798</v>
      </c>
      <c r="B7989" s="1">
        <v>333</v>
      </c>
      <c r="C7989" s="3">
        <v>1700</v>
      </c>
      <c r="D7989" s="13">
        <v>360.73446759259298</v>
      </c>
      <c r="E7989">
        <v>72.150000000000006</v>
      </c>
      <c r="F7989" s="15">
        <f t="shared" si="955"/>
        <v>16.650000000000006</v>
      </c>
      <c r="G7989">
        <v>2.52</v>
      </c>
      <c r="H7989">
        <v>5.54</v>
      </c>
      <c r="I7989">
        <v>355.2</v>
      </c>
      <c r="J7989">
        <v>-8.6969999999999992</v>
      </c>
      <c r="K7989">
        <v>54.5</v>
      </c>
      <c r="L7989">
        <v>0.1986</v>
      </c>
      <c r="M7989">
        <v>0.2109</v>
      </c>
      <c r="O7989">
        <v>0.6</v>
      </c>
      <c r="R7989">
        <v>13.18</v>
      </c>
      <c r="T7989">
        <f t="shared" si="950"/>
        <v>3331700</v>
      </c>
      <c r="U7989">
        <v>0</v>
      </c>
      <c r="V7989">
        <f t="shared" si="948"/>
        <v>0</v>
      </c>
      <c r="W7989" t="str">
        <f t="shared" si="951"/>
        <v/>
      </c>
      <c r="X7989" t="str">
        <f t="shared" si="952"/>
        <v/>
      </c>
      <c r="Y7989" t="str">
        <f t="shared" si="949"/>
        <v/>
      </c>
      <c r="AA7989" s="16">
        <f t="shared" si="953"/>
        <v>0.17199999999999999</v>
      </c>
      <c r="AB7989" s="16">
        <f t="shared" si="954"/>
        <v>0.14399999999999999</v>
      </c>
      <c r="AC7989" s="16"/>
    </row>
    <row r="7990" spans="1:29" x14ac:dyDescent="0.25">
      <c r="A7990" s="2">
        <v>43798</v>
      </c>
      <c r="B7990" s="1">
        <v>333</v>
      </c>
      <c r="C7990" s="3">
        <v>1800</v>
      </c>
      <c r="D7990" s="13">
        <v>360.77613425925898</v>
      </c>
      <c r="E7990">
        <v>72.03</v>
      </c>
      <c r="F7990" s="15">
        <f t="shared" si="955"/>
        <v>16.53</v>
      </c>
      <c r="G7990">
        <v>4.03</v>
      </c>
      <c r="H7990">
        <v>7.55</v>
      </c>
      <c r="I7990">
        <v>355.2</v>
      </c>
      <c r="J7990">
        <v>-8.5969999999999995</v>
      </c>
      <c r="K7990">
        <v>58.9</v>
      </c>
      <c r="L7990">
        <v>0.1986</v>
      </c>
      <c r="M7990">
        <v>0.2109</v>
      </c>
      <c r="O7990">
        <v>0.6</v>
      </c>
      <c r="R7990">
        <v>12.96</v>
      </c>
      <c r="T7990">
        <f t="shared" si="950"/>
        <v>3331800</v>
      </c>
      <c r="U7990">
        <v>0</v>
      </c>
      <c r="V7990">
        <f t="shared" si="948"/>
        <v>0</v>
      </c>
      <c r="W7990" t="str">
        <f t="shared" si="951"/>
        <v/>
      </c>
      <c r="X7990" t="str">
        <f t="shared" si="952"/>
        <v/>
      </c>
      <c r="Y7990" t="str">
        <f t="shared" si="949"/>
        <v/>
      </c>
      <c r="AA7990" s="16">
        <f t="shared" si="953"/>
        <v>0.188</v>
      </c>
      <c r="AB7990" s="16">
        <f t="shared" si="954"/>
        <v>0.13100000000000001</v>
      </c>
      <c r="AC7990" s="16"/>
    </row>
    <row r="7991" spans="1:29" x14ac:dyDescent="0.25">
      <c r="A7991" s="2">
        <v>43798</v>
      </c>
      <c r="B7991" s="1">
        <v>333</v>
      </c>
      <c r="C7991" s="3">
        <v>1900</v>
      </c>
      <c r="D7991" s="13">
        <v>360.81780092592601</v>
      </c>
      <c r="E7991">
        <v>72.150000000000006</v>
      </c>
      <c r="F7991" s="15">
        <f t="shared" si="955"/>
        <v>16.650000000000006</v>
      </c>
      <c r="G7991">
        <v>4.53</v>
      </c>
      <c r="H7991">
        <v>8.56</v>
      </c>
      <c r="I7991">
        <v>355.2</v>
      </c>
      <c r="J7991">
        <v>-9.1679999999999993</v>
      </c>
      <c r="K7991">
        <v>59.6</v>
      </c>
      <c r="L7991">
        <v>0.1986</v>
      </c>
      <c r="M7991">
        <v>0.2109</v>
      </c>
      <c r="O7991">
        <v>0.6</v>
      </c>
      <c r="R7991">
        <v>12.86</v>
      </c>
      <c r="T7991">
        <f t="shared" si="950"/>
        <v>3331900</v>
      </c>
      <c r="U7991">
        <v>0</v>
      </c>
      <c r="V7991">
        <f t="shared" si="948"/>
        <v>0</v>
      </c>
      <c r="W7991" t="str">
        <f t="shared" si="951"/>
        <v/>
      </c>
      <c r="X7991" t="str">
        <f t="shared" si="952"/>
        <v/>
      </c>
      <c r="Y7991" t="str">
        <f t="shared" si="949"/>
        <v/>
      </c>
      <c r="AA7991" s="16">
        <f t="shared" si="953"/>
        <v>0.182</v>
      </c>
      <c r="AB7991" s="16">
        <f t="shared" si="954"/>
        <v>0.123</v>
      </c>
      <c r="AC7991" s="16"/>
    </row>
    <row r="7992" spans="1:29" x14ac:dyDescent="0.25">
      <c r="A7992" s="2">
        <v>43798</v>
      </c>
      <c r="B7992" s="1">
        <v>333</v>
      </c>
      <c r="C7992" s="3">
        <v>2000</v>
      </c>
      <c r="D7992" s="13">
        <v>360.85946759259298</v>
      </c>
      <c r="E7992">
        <v>72.27</v>
      </c>
      <c r="F7992" s="15">
        <f t="shared" si="955"/>
        <v>16.769999999999996</v>
      </c>
      <c r="G7992">
        <v>4.53</v>
      </c>
      <c r="H7992">
        <v>9.06</v>
      </c>
      <c r="I7992">
        <v>355.2</v>
      </c>
      <c r="J7992">
        <v>-8.1319999999999997</v>
      </c>
      <c r="K7992">
        <v>59</v>
      </c>
      <c r="L7992">
        <v>0.1986</v>
      </c>
      <c r="M7992">
        <v>0.2109</v>
      </c>
      <c r="O7992">
        <v>0.6</v>
      </c>
      <c r="R7992">
        <v>12.75</v>
      </c>
      <c r="T7992">
        <f t="shared" si="950"/>
        <v>3332000</v>
      </c>
      <c r="U7992">
        <v>0</v>
      </c>
      <c r="V7992">
        <f t="shared" si="948"/>
        <v>0</v>
      </c>
      <c r="W7992" t="str">
        <f t="shared" si="951"/>
        <v/>
      </c>
      <c r="X7992" t="str">
        <f t="shared" si="952"/>
        <v/>
      </c>
      <c r="Y7992" t="str">
        <f t="shared" si="949"/>
        <v/>
      </c>
      <c r="AA7992" s="16">
        <f t="shared" si="953"/>
        <v>0.19500000000000001</v>
      </c>
      <c r="AB7992" s="16">
        <f t="shared" si="954"/>
        <v>0.13600000000000001</v>
      </c>
      <c r="AC7992" s="16"/>
    </row>
    <row r="7993" spans="1:29" x14ac:dyDescent="0.25">
      <c r="A7993" s="2">
        <v>43798</v>
      </c>
      <c r="B7993" s="1">
        <v>333</v>
      </c>
      <c r="C7993" s="3">
        <v>2100</v>
      </c>
      <c r="D7993" s="13">
        <v>360.90113425925898</v>
      </c>
      <c r="E7993">
        <v>72.150000000000006</v>
      </c>
      <c r="F7993" s="15">
        <f t="shared" si="955"/>
        <v>16.650000000000006</v>
      </c>
      <c r="G7993">
        <v>4.03</v>
      </c>
      <c r="H7993">
        <v>7.55</v>
      </c>
      <c r="I7993">
        <v>355.2</v>
      </c>
      <c r="J7993">
        <v>-8.2970000000000006</v>
      </c>
      <c r="K7993">
        <v>58.4</v>
      </c>
      <c r="L7993">
        <v>0.1978</v>
      </c>
      <c r="M7993">
        <v>0.2109</v>
      </c>
      <c r="O7993">
        <v>0.6</v>
      </c>
      <c r="R7993">
        <v>12.64</v>
      </c>
      <c r="T7993">
        <f t="shared" si="950"/>
        <v>3332100</v>
      </c>
      <c r="U7993">
        <v>0</v>
      </c>
      <c r="V7993">
        <f t="shared" si="948"/>
        <v>0</v>
      </c>
      <c r="W7993" t="str">
        <f t="shared" si="951"/>
        <v/>
      </c>
      <c r="X7993" t="str">
        <f t="shared" si="952"/>
        <v/>
      </c>
      <c r="Y7993" t="str">
        <f t="shared" si="949"/>
        <v/>
      </c>
      <c r="AA7993" s="16">
        <f t="shared" si="953"/>
        <v>0.191</v>
      </c>
      <c r="AB7993" s="16">
        <f t="shared" si="954"/>
        <v>0.13600000000000001</v>
      </c>
      <c r="AC7993" s="16"/>
    </row>
    <row r="7994" spans="1:29" x14ac:dyDescent="0.25">
      <c r="A7994" s="2">
        <v>43798</v>
      </c>
      <c r="B7994" s="1">
        <v>333</v>
      </c>
      <c r="C7994" s="3">
        <v>2200</v>
      </c>
      <c r="D7994" s="13">
        <v>360.94280092592601</v>
      </c>
      <c r="E7994">
        <v>70.98</v>
      </c>
      <c r="F7994" s="15">
        <f t="shared" si="955"/>
        <v>15.480000000000004</v>
      </c>
      <c r="G7994">
        <v>2.52</v>
      </c>
      <c r="H7994">
        <v>6.04</v>
      </c>
      <c r="I7994">
        <v>355.2</v>
      </c>
      <c r="J7994">
        <v>-10.127000000000001</v>
      </c>
      <c r="K7994">
        <v>59.4</v>
      </c>
      <c r="L7994">
        <v>0.1986</v>
      </c>
      <c r="M7994">
        <v>0.2109</v>
      </c>
      <c r="O7994">
        <v>0.6</v>
      </c>
      <c r="R7994">
        <v>12.64</v>
      </c>
      <c r="T7994">
        <f t="shared" si="950"/>
        <v>3332200</v>
      </c>
      <c r="U7994">
        <v>0</v>
      </c>
      <c r="V7994">
        <f t="shared" si="948"/>
        <v>0</v>
      </c>
      <c r="W7994" t="str">
        <f t="shared" si="951"/>
        <v/>
      </c>
      <c r="X7994" t="str">
        <f t="shared" si="952"/>
        <v/>
      </c>
      <c r="Y7994" t="str">
        <f t="shared" si="949"/>
        <v/>
      </c>
      <c r="AA7994" s="16">
        <f t="shared" si="953"/>
        <v>0.16800000000000001</v>
      </c>
      <c r="AB7994" s="16">
        <f t="shared" si="954"/>
        <v>0.115</v>
      </c>
      <c r="AC7994" s="16"/>
    </row>
    <row r="7995" spans="1:29" x14ac:dyDescent="0.25">
      <c r="A7995" s="2">
        <v>43798</v>
      </c>
      <c r="B7995" s="1">
        <v>333</v>
      </c>
      <c r="C7995" s="3">
        <v>2300</v>
      </c>
      <c r="D7995" s="13">
        <v>360.98446759259298</v>
      </c>
      <c r="E7995">
        <v>71.680000000000007</v>
      </c>
      <c r="F7995" s="15">
        <f t="shared" si="955"/>
        <v>16.180000000000007</v>
      </c>
      <c r="G7995">
        <v>2.0099999999999998</v>
      </c>
      <c r="H7995">
        <v>3.02</v>
      </c>
      <c r="I7995">
        <v>355.2</v>
      </c>
      <c r="J7995">
        <v>-10.162000000000001</v>
      </c>
      <c r="K7995">
        <v>71.2</v>
      </c>
      <c r="L7995">
        <v>0.1978</v>
      </c>
      <c r="M7995">
        <v>0.2109</v>
      </c>
      <c r="O7995">
        <v>0.6</v>
      </c>
      <c r="R7995">
        <v>12.53</v>
      </c>
      <c r="T7995">
        <f t="shared" si="950"/>
        <v>3332300</v>
      </c>
      <c r="U7995">
        <v>0</v>
      </c>
      <c r="V7995">
        <f t="shared" si="948"/>
        <v>0</v>
      </c>
      <c r="W7995" t="str">
        <f t="shared" si="951"/>
        <v/>
      </c>
      <c r="X7995" t="str">
        <f t="shared" si="952"/>
        <v/>
      </c>
      <c r="Y7995" t="str">
        <f t="shared" si="949"/>
        <v/>
      </c>
      <c r="AA7995" s="16">
        <f t="shared" si="953"/>
        <v>0.20100000000000001</v>
      </c>
      <c r="AB7995" s="16">
        <f t="shared" si="954"/>
        <v>8.1000000000000003E-2</v>
      </c>
      <c r="AC7995" s="16"/>
    </row>
    <row r="7996" spans="1:29" x14ac:dyDescent="0.25">
      <c r="A7996" s="2">
        <v>43798</v>
      </c>
      <c r="B7996" s="1">
        <v>333</v>
      </c>
      <c r="C7996" s="3">
        <v>2400</v>
      </c>
      <c r="D7996" s="13">
        <v>361.02613425925898</v>
      </c>
      <c r="E7996">
        <v>71.680000000000007</v>
      </c>
      <c r="F7996" s="15">
        <f t="shared" si="955"/>
        <v>16.180000000000007</v>
      </c>
      <c r="G7996">
        <v>1.51</v>
      </c>
      <c r="H7996">
        <v>3.02</v>
      </c>
      <c r="I7996">
        <v>355.2</v>
      </c>
      <c r="J7996">
        <v>-9.3710000000000004</v>
      </c>
      <c r="K7996">
        <v>71.7</v>
      </c>
      <c r="L7996">
        <v>0.1978</v>
      </c>
      <c r="M7996">
        <v>0.2109</v>
      </c>
      <c r="O7996">
        <v>0.6</v>
      </c>
      <c r="R7996">
        <v>12.53</v>
      </c>
      <c r="T7996">
        <f t="shared" si="950"/>
        <v>3332400</v>
      </c>
      <c r="U7996">
        <v>0</v>
      </c>
      <c r="V7996">
        <f t="shared" si="948"/>
        <v>0</v>
      </c>
      <c r="W7996">
        <f t="shared" si="951"/>
        <v>0.19800000000000001</v>
      </c>
      <c r="X7996">
        <f t="shared" si="952"/>
        <v>0.21099999999999999</v>
      </c>
      <c r="Y7996">
        <f t="shared" si="949"/>
        <v>0.16200000000000001</v>
      </c>
      <c r="AA7996" s="16">
        <f t="shared" si="953"/>
        <v>0.215</v>
      </c>
      <c r="AB7996" s="16">
        <f t="shared" si="954"/>
        <v>8.5000000000000006E-2</v>
      </c>
      <c r="AC7996" s="16"/>
    </row>
    <row r="7997" spans="1:29" x14ac:dyDescent="0.25">
      <c r="A7997" s="2">
        <v>43799</v>
      </c>
      <c r="B7997" s="1">
        <v>334</v>
      </c>
      <c r="C7997" s="3">
        <v>100</v>
      </c>
      <c r="D7997" s="13">
        <v>361.06780092592601</v>
      </c>
      <c r="E7997">
        <v>71.680000000000007</v>
      </c>
      <c r="F7997" s="15">
        <f t="shared" si="955"/>
        <v>16.180000000000007</v>
      </c>
      <c r="G7997">
        <v>1.01</v>
      </c>
      <c r="H7997">
        <v>2.0099999999999998</v>
      </c>
      <c r="I7997">
        <v>355.2</v>
      </c>
      <c r="J7997">
        <v>-9.8510000000000009</v>
      </c>
      <c r="K7997">
        <v>70.099999999999994</v>
      </c>
      <c r="L7997">
        <v>0.1986</v>
      </c>
      <c r="M7997">
        <v>0.2109</v>
      </c>
      <c r="O7997">
        <v>0.6</v>
      </c>
      <c r="R7997">
        <v>12.53</v>
      </c>
      <c r="T7997">
        <f t="shared" si="950"/>
        <v>3340100</v>
      </c>
      <c r="U7997">
        <v>0</v>
      </c>
      <c r="V7997">
        <f t="shared" ref="V7997:V8060" si="956">IF(O7997&lt;1,0,ROUND(O7997,1))</f>
        <v>0</v>
      </c>
      <c r="W7997" t="str">
        <f t="shared" si="951"/>
        <v/>
      </c>
      <c r="X7997" t="str">
        <f t="shared" si="952"/>
        <v/>
      </c>
      <c r="Y7997" t="str">
        <f t="shared" ref="Y7997:Y8060" si="957">IF(C7997=2400,ROUND(F7997/100,3),"")</f>
        <v/>
      </c>
      <c r="AA7997" s="16">
        <f t="shared" si="953"/>
        <v>0.20300000000000001</v>
      </c>
      <c r="AB7997" s="16">
        <f t="shared" si="954"/>
        <v>8.6999999999999994E-2</v>
      </c>
      <c r="AC7997" s="16"/>
    </row>
    <row r="7998" spans="1:29" x14ac:dyDescent="0.25">
      <c r="A7998" s="2">
        <v>43799</v>
      </c>
      <c r="B7998" s="1">
        <v>334</v>
      </c>
      <c r="C7998" s="3">
        <v>200</v>
      </c>
      <c r="D7998" s="13">
        <v>361.10946759259298</v>
      </c>
      <c r="E7998">
        <v>71.8</v>
      </c>
      <c r="F7998" s="15">
        <f t="shared" si="955"/>
        <v>16.299999999999997</v>
      </c>
      <c r="G7998">
        <v>0.5</v>
      </c>
      <c r="H7998">
        <v>2.0099999999999998</v>
      </c>
      <c r="I7998">
        <v>7</v>
      </c>
      <c r="J7998">
        <v>-8.9649999999999999</v>
      </c>
      <c r="K7998">
        <v>66.7</v>
      </c>
      <c r="L7998">
        <v>0.1978</v>
      </c>
      <c r="M7998">
        <v>0.2109</v>
      </c>
      <c r="O7998">
        <v>0.6</v>
      </c>
      <c r="R7998">
        <v>12.43</v>
      </c>
      <c r="T7998">
        <f t="shared" si="950"/>
        <v>3340200</v>
      </c>
      <c r="U7998">
        <v>0</v>
      </c>
      <c r="V7998">
        <f t="shared" si="956"/>
        <v>0</v>
      </c>
      <c r="W7998" t="str">
        <f t="shared" si="951"/>
        <v/>
      </c>
      <c r="X7998" t="str">
        <f t="shared" si="952"/>
        <v/>
      </c>
      <c r="Y7998" t="str">
        <f t="shared" si="957"/>
        <v/>
      </c>
      <c r="AA7998" s="16">
        <f t="shared" si="953"/>
        <v>0.20699999999999999</v>
      </c>
      <c r="AB7998" s="16">
        <f t="shared" si="954"/>
        <v>0.10299999999999999</v>
      </c>
      <c r="AC7998" s="16"/>
    </row>
    <row r="7999" spans="1:29" x14ac:dyDescent="0.25">
      <c r="A7999" s="2">
        <v>43799</v>
      </c>
      <c r="B7999" s="1">
        <v>334</v>
      </c>
      <c r="C7999" s="3">
        <v>300</v>
      </c>
      <c r="D7999" s="13">
        <v>361.15113425925898</v>
      </c>
      <c r="E7999">
        <v>71.56</v>
      </c>
      <c r="F7999" s="15">
        <f t="shared" si="955"/>
        <v>16.060000000000002</v>
      </c>
      <c r="G7999">
        <v>0.5</v>
      </c>
      <c r="H7999">
        <v>2.0099999999999998</v>
      </c>
      <c r="I7999">
        <v>22.5</v>
      </c>
      <c r="J7999">
        <v>-8.1649999999999991</v>
      </c>
      <c r="K7999">
        <v>61.1</v>
      </c>
      <c r="L7999">
        <v>0.1978</v>
      </c>
      <c r="M7999">
        <v>0.2109</v>
      </c>
      <c r="O7999">
        <v>0.6</v>
      </c>
      <c r="R7999">
        <v>12.43</v>
      </c>
      <c r="T7999">
        <f t="shared" si="950"/>
        <v>3340300</v>
      </c>
      <c r="U7999">
        <v>0</v>
      </c>
      <c r="V7999">
        <f t="shared" si="956"/>
        <v>0</v>
      </c>
      <c r="W7999" t="str">
        <f t="shared" si="951"/>
        <v/>
      </c>
      <c r="X7999" t="str">
        <f t="shared" si="952"/>
        <v/>
      </c>
      <c r="Y7999" t="str">
        <f t="shared" si="957"/>
        <v/>
      </c>
      <c r="AA7999" s="16">
        <f t="shared" si="953"/>
        <v>0.20200000000000001</v>
      </c>
      <c r="AB7999" s="16">
        <f t="shared" si="954"/>
        <v>0.129</v>
      </c>
      <c r="AC7999" s="16"/>
    </row>
    <row r="8000" spans="1:29" x14ac:dyDescent="0.25">
      <c r="A8000" s="2">
        <v>43799</v>
      </c>
      <c r="B8000" s="1">
        <v>334</v>
      </c>
      <c r="C8000" s="3">
        <v>400</v>
      </c>
      <c r="D8000" s="13">
        <v>361.19280092592601</v>
      </c>
      <c r="E8000">
        <v>71.8</v>
      </c>
      <c r="F8000" s="15">
        <f t="shared" si="955"/>
        <v>16.299999999999997</v>
      </c>
      <c r="G8000">
        <v>0</v>
      </c>
      <c r="H8000">
        <v>2.0099999999999998</v>
      </c>
      <c r="I8000">
        <v>22.5</v>
      </c>
      <c r="J8000">
        <v>-7.0259999999999998</v>
      </c>
      <c r="K8000">
        <v>62</v>
      </c>
      <c r="L8000">
        <v>0.1978</v>
      </c>
      <c r="M8000">
        <v>0.21160000000000001</v>
      </c>
      <c r="O8000">
        <v>0.6</v>
      </c>
      <c r="R8000">
        <v>12.43</v>
      </c>
      <c r="T8000">
        <f t="shared" si="950"/>
        <v>3340400</v>
      </c>
      <c r="U8000">
        <v>0</v>
      </c>
      <c r="V8000">
        <f t="shared" si="956"/>
        <v>0</v>
      </c>
      <c r="W8000" t="str">
        <f t="shared" si="951"/>
        <v/>
      </c>
      <c r="X8000" t="str">
        <f t="shared" si="952"/>
        <v/>
      </c>
      <c r="Y8000" t="str">
        <f t="shared" si="957"/>
        <v/>
      </c>
      <c r="AA8000" s="16">
        <f t="shared" si="953"/>
        <v>0.223</v>
      </c>
      <c r="AB8000" s="16">
        <f t="shared" si="954"/>
        <v>0.13700000000000001</v>
      </c>
      <c r="AC8000" s="16"/>
    </row>
    <row r="8001" spans="1:29" x14ac:dyDescent="0.25">
      <c r="A8001" s="2">
        <v>43799</v>
      </c>
      <c r="B8001" s="1">
        <v>334</v>
      </c>
      <c r="C8001" s="3">
        <v>500</v>
      </c>
      <c r="D8001" s="13">
        <v>361.23446759259298</v>
      </c>
      <c r="E8001">
        <v>72.03</v>
      </c>
      <c r="F8001" s="15">
        <f t="shared" si="955"/>
        <v>16.53</v>
      </c>
      <c r="G8001">
        <v>1.01</v>
      </c>
      <c r="H8001">
        <v>4.53</v>
      </c>
      <c r="I8001">
        <v>32.299999999999997</v>
      </c>
      <c r="J8001">
        <v>-7.1550000000000002</v>
      </c>
      <c r="K8001">
        <v>56.4</v>
      </c>
      <c r="L8001">
        <v>0.1978</v>
      </c>
      <c r="M8001">
        <v>0.2109</v>
      </c>
      <c r="O8001">
        <v>0.6</v>
      </c>
      <c r="R8001">
        <v>12.43</v>
      </c>
      <c r="T8001">
        <f t="shared" si="950"/>
        <v>3340500</v>
      </c>
      <c r="U8001">
        <v>0</v>
      </c>
      <c r="V8001">
        <f t="shared" si="956"/>
        <v>0</v>
      </c>
      <c r="W8001" t="str">
        <f t="shared" si="951"/>
        <v/>
      </c>
      <c r="X8001" t="str">
        <f t="shared" si="952"/>
        <v/>
      </c>
      <c r="Y8001" t="str">
        <f t="shared" si="957"/>
        <v/>
      </c>
      <c r="AA8001" s="16">
        <f t="shared" si="953"/>
        <v>0.20100000000000001</v>
      </c>
      <c r="AB8001" s="16">
        <f t="shared" si="954"/>
        <v>0.155</v>
      </c>
      <c r="AC8001" s="16"/>
    </row>
    <row r="8002" spans="1:29" x14ac:dyDescent="0.25">
      <c r="A8002" s="2">
        <v>43799</v>
      </c>
      <c r="B8002" s="1">
        <v>334</v>
      </c>
      <c r="C8002" s="3">
        <v>600</v>
      </c>
      <c r="D8002" s="13">
        <v>361.27613425925898</v>
      </c>
      <c r="E8002">
        <v>72.27</v>
      </c>
      <c r="F8002" s="15">
        <f t="shared" si="955"/>
        <v>16.769999999999996</v>
      </c>
      <c r="G8002">
        <v>0.5</v>
      </c>
      <c r="H8002">
        <v>3.52</v>
      </c>
      <c r="I8002">
        <v>35.1</v>
      </c>
      <c r="J8002">
        <v>-7.5430000000000001</v>
      </c>
      <c r="K8002">
        <v>58.2</v>
      </c>
      <c r="L8002">
        <v>0.1978</v>
      </c>
      <c r="M8002">
        <v>0.21160000000000001</v>
      </c>
      <c r="O8002">
        <v>0.6</v>
      </c>
      <c r="R8002">
        <v>12.43</v>
      </c>
      <c r="T8002">
        <f t="shared" si="950"/>
        <v>3340600</v>
      </c>
      <c r="U8002">
        <v>0</v>
      </c>
      <c r="V8002">
        <f t="shared" si="956"/>
        <v>0</v>
      </c>
      <c r="W8002" t="str">
        <f t="shared" si="951"/>
        <v/>
      </c>
      <c r="X8002" t="str">
        <f t="shared" si="952"/>
        <v/>
      </c>
      <c r="Y8002" t="str">
        <f t="shared" si="957"/>
        <v/>
      </c>
      <c r="AA8002" s="16">
        <f t="shared" si="953"/>
        <v>0.20200000000000001</v>
      </c>
      <c r="AB8002" s="16">
        <f t="shared" si="954"/>
        <v>0.14499999999999999</v>
      </c>
      <c r="AC8002" s="16"/>
    </row>
    <row r="8003" spans="1:29" x14ac:dyDescent="0.25">
      <c r="A8003" s="2">
        <v>43799</v>
      </c>
      <c r="B8003" s="1">
        <v>334</v>
      </c>
      <c r="C8003" s="3">
        <v>700</v>
      </c>
      <c r="D8003" s="13">
        <v>361.31780092592601</v>
      </c>
      <c r="E8003">
        <v>72.150000000000006</v>
      </c>
      <c r="F8003" s="15">
        <f t="shared" si="955"/>
        <v>16.650000000000006</v>
      </c>
      <c r="G8003">
        <v>0</v>
      </c>
      <c r="H8003">
        <v>2.0099999999999998</v>
      </c>
      <c r="I8003">
        <v>36.5</v>
      </c>
      <c r="J8003">
        <v>-8.8309999999999995</v>
      </c>
      <c r="K8003">
        <v>62.5</v>
      </c>
      <c r="L8003">
        <v>0.1978</v>
      </c>
      <c r="M8003">
        <v>0.21160000000000001</v>
      </c>
      <c r="O8003">
        <v>0.6</v>
      </c>
      <c r="R8003">
        <v>12.43</v>
      </c>
      <c r="T8003">
        <f t="shared" si="950"/>
        <v>3340700</v>
      </c>
      <c r="U8003">
        <v>0</v>
      </c>
      <c r="V8003">
        <f t="shared" si="956"/>
        <v>0</v>
      </c>
      <c r="W8003" t="str">
        <f t="shared" si="951"/>
        <v/>
      </c>
      <c r="X8003" t="str">
        <f t="shared" si="952"/>
        <v/>
      </c>
      <c r="Y8003" t="str">
        <f t="shared" si="957"/>
        <v/>
      </c>
      <c r="AA8003" s="16">
        <f t="shared" si="953"/>
        <v>0.19600000000000001</v>
      </c>
      <c r="AB8003" s="16">
        <f t="shared" si="954"/>
        <v>0.11799999999999999</v>
      </c>
      <c r="AC8003" s="16"/>
    </row>
    <row r="8004" spans="1:29" x14ac:dyDescent="0.25">
      <c r="A8004" s="2">
        <v>43799</v>
      </c>
      <c r="B8004" s="1">
        <v>334</v>
      </c>
      <c r="C8004" s="3">
        <v>800</v>
      </c>
      <c r="D8004" s="13">
        <v>361.35946759259298</v>
      </c>
      <c r="E8004">
        <v>72.150000000000006</v>
      </c>
      <c r="F8004" s="15">
        <f t="shared" si="955"/>
        <v>16.650000000000006</v>
      </c>
      <c r="G8004">
        <v>0</v>
      </c>
      <c r="H8004">
        <v>1.01</v>
      </c>
      <c r="I8004">
        <v>355.2</v>
      </c>
      <c r="J8004">
        <v>-8.7970000000000006</v>
      </c>
      <c r="K8004">
        <v>64</v>
      </c>
      <c r="L8004">
        <v>0.1986</v>
      </c>
      <c r="M8004">
        <v>0.21160000000000001</v>
      </c>
      <c r="O8004">
        <v>3.1</v>
      </c>
      <c r="R8004">
        <v>12.43</v>
      </c>
      <c r="T8004">
        <f t="shared" si="950"/>
        <v>3340800</v>
      </c>
      <c r="U8004">
        <v>5.7</v>
      </c>
      <c r="V8004">
        <f t="shared" si="956"/>
        <v>3.1</v>
      </c>
      <c r="W8004" t="str">
        <f t="shared" si="951"/>
        <v/>
      </c>
      <c r="X8004" t="str">
        <f t="shared" si="952"/>
        <v/>
      </c>
      <c r="Y8004" t="str">
        <f t="shared" si="957"/>
        <v/>
      </c>
      <c r="AA8004" s="16">
        <f t="shared" si="953"/>
        <v>0.20100000000000001</v>
      </c>
      <c r="AB8004" s="16">
        <f t="shared" si="954"/>
        <v>0.113</v>
      </c>
      <c r="AC8004" s="16"/>
    </row>
    <row r="8005" spans="1:29" x14ac:dyDescent="0.25">
      <c r="A8005" s="2">
        <v>43799</v>
      </c>
      <c r="B8005" s="1">
        <v>334</v>
      </c>
      <c r="C8005" s="3">
        <v>900</v>
      </c>
      <c r="D8005" s="13">
        <v>361.40113425925898</v>
      </c>
      <c r="E8005">
        <v>71.92</v>
      </c>
      <c r="F8005" s="15">
        <f t="shared" si="955"/>
        <v>16.420000000000002</v>
      </c>
      <c r="G8005">
        <v>0</v>
      </c>
      <c r="H8005">
        <v>1.01</v>
      </c>
      <c r="I8005">
        <v>18.3</v>
      </c>
      <c r="J8005">
        <v>-7.0259999999999998</v>
      </c>
      <c r="K8005">
        <v>60.1</v>
      </c>
      <c r="L8005">
        <v>0.1978</v>
      </c>
      <c r="M8005">
        <v>0.21160000000000001</v>
      </c>
      <c r="O8005">
        <v>74.400000000000006</v>
      </c>
      <c r="R8005">
        <v>13.61</v>
      </c>
      <c r="T8005">
        <f t="shared" ref="T8005:T8068" si="958">B8005*10000+C8005</f>
        <v>3340900</v>
      </c>
      <c r="U8005">
        <v>95.8</v>
      </c>
      <c r="V8005">
        <f t="shared" si="956"/>
        <v>74.400000000000006</v>
      </c>
      <c r="W8005" t="str">
        <f t="shared" ref="W8005:W8068" si="959">IF(C8005=2400,ROUND(L8005,3),"")</f>
        <v/>
      </c>
      <c r="X8005" t="str">
        <f t="shared" ref="X8005:X8068" si="960">IF(C8005=2400,ROUND(M8005,3),"")</f>
        <v/>
      </c>
      <c r="Y8005" t="str">
        <f t="shared" si="957"/>
        <v/>
      </c>
      <c r="AA8005" s="16">
        <f t="shared" ref="AA8005:AA8068" si="961">ROUND((0.6105*(EXP((17.273*J8005)/(J8005+237.3))))*K8005/100,3)</f>
        <v>0.217</v>
      </c>
      <c r="AB8005" s="16">
        <f t="shared" ref="AB8005:AB8068" si="962">ROUND(AA8005/K8005*(100-K8005),3)</f>
        <v>0.14399999999999999</v>
      </c>
      <c r="AC8005" s="16"/>
    </row>
    <row r="8006" spans="1:29" x14ac:dyDescent="0.25">
      <c r="A8006" s="2">
        <v>43799</v>
      </c>
      <c r="B8006" s="1">
        <v>334</v>
      </c>
      <c r="C8006" s="3">
        <v>1000</v>
      </c>
      <c r="D8006" s="13">
        <v>361.44280092592601</v>
      </c>
      <c r="E8006">
        <v>72.03</v>
      </c>
      <c r="F8006" s="15">
        <f t="shared" si="955"/>
        <v>16.53</v>
      </c>
      <c r="G8006">
        <v>0</v>
      </c>
      <c r="H8006">
        <v>1.01</v>
      </c>
      <c r="I8006">
        <v>144.6</v>
      </c>
      <c r="J8006">
        <v>-5.8540000000000001</v>
      </c>
      <c r="K8006">
        <v>54.3</v>
      </c>
      <c r="L8006">
        <v>0.1978</v>
      </c>
      <c r="M8006">
        <v>0.21160000000000001</v>
      </c>
      <c r="O8006">
        <v>156.9</v>
      </c>
      <c r="R8006">
        <v>13.5</v>
      </c>
      <c r="T8006">
        <f t="shared" si="958"/>
        <v>3341000</v>
      </c>
      <c r="U8006">
        <v>205.3</v>
      </c>
      <c r="V8006">
        <f t="shared" si="956"/>
        <v>156.9</v>
      </c>
      <c r="W8006" t="str">
        <f t="shared" si="959"/>
        <v/>
      </c>
      <c r="X8006" t="str">
        <f t="shared" si="960"/>
        <v/>
      </c>
      <c r="Y8006" t="str">
        <f t="shared" si="957"/>
        <v/>
      </c>
      <c r="AA8006" s="16">
        <f t="shared" si="961"/>
        <v>0.214</v>
      </c>
      <c r="AB8006" s="16">
        <f t="shared" si="962"/>
        <v>0.18</v>
      </c>
      <c r="AC8006" s="16"/>
    </row>
    <row r="8007" spans="1:29" x14ac:dyDescent="0.25">
      <c r="A8007" s="2">
        <v>43799</v>
      </c>
      <c r="B8007" s="1">
        <v>334</v>
      </c>
      <c r="C8007" s="3">
        <v>1100</v>
      </c>
      <c r="D8007" s="13">
        <v>361.48446759259298</v>
      </c>
      <c r="E8007">
        <v>71.8</v>
      </c>
      <c r="F8007" s="15">
        <f t="shared" si="955"/>
        <v>16.299999999999997</v>
      </c>
      <c r="G8007">
        <v>0.5</v>
      </c>
      <c r="H8007">
        <v>3.52</v>
      </c>
      <c r="I8007">
        <v>123.5</v>
      </c>
      <c r="J8007">
        <v>-5.0490000000000004</v>
      </c>
      <c r="K8007">
        <v>52</v>
      </c>
      <c r="L8007">
        <v>0.1978</v>
      </c>
      <c r="M8007">
        <v>0.21160000000000001</v>
      </c>
      <c r="O8007">
        <v>328.1</v>
      </c>
      <c r="R8007">
        <v>13.28</v>
      </c>
      <c r="T8007">
        <f t="shared" si="958"/>
        <v>3341100</v>
      </c>
      <c r="U8007">
        <v>282.5</v>
      </c>
      <c r="V8007">
        <f t="shared" si="956"/>
        <v>328.1</v>
      </c>
      <c r="W8007" t="str">
        <f t="shared" si="959"/>
        <v/>
      </c>
      <c r="X8007" t="str">
        <f t="shared" si="960"/>
        <v/>
      </c>
      <c r="Y8007" t="str">
        <f t="shared" si="957"/>
        <v/>
      </c>
      <c r="AA8007" s="16">
        <f t="shared" si="961"/>
        <v>0.218</v>
      </c>
      <c r="AB8007" s="16">
        <f t="shared" si="962"/>
        <v>0.20100000000000001</v>
      </c>
      <c r="AC8007" s="16"/>
    </row>
    <row r="8008" spans="1:29" x14ac:dyDescent="0.25">
      <c r="A8008" s="2">
        <v>43799</v>
      </c>
      <c r="B8008" s="1">
        <v>334</v>
      </c>
      <c r="C8008" s="3">
        <v>1200</v>
      </c>
      <c r="D8008" s="13">
        <v>361.52613425925898</v>
      </c>
      <c r="E8008">
        <v>71.56</v>
      </c>
      <c r="F8008" s="15">
        <f t="shared" si="955"/>
        <v>16.060000000000002</v>
      </c>
      <c r="G8008">
        <v>0.5</v>
      </c>
      <c r="H8008">
        <v>3.02</v>
      </c>
      <c r="I8008">
        <v>108.1</v>
      </c>
      <c r="J8008">
        <v>-5.1719999999999997</v>
      </c>
      <c r="K8008">
        <v>52.6</v>
      </c>
      <c r="L8008">
        <v>0.1978</v>
      </c>
      <c r="M8008">
        <v>0.21160000000000001</v>
      </c>
      <c r="O8008">
        <v>355.6</v>
      </c>
      <c r="R8008">
        <v>13.28</v>
      </c>
      <c r="T8008">
        <f t="shared" si="958"/>
        <v>3341200</v>
      </c>
      <c r="U8008">
        <v>313.5</v>
      </c>
      <c r="V8008">
        <f t="shared" si="956"/>
        <v>355.6</v>
      </c>
      <c r="W8008" t="str">
        <f t="shared" si="959"/>
        <v/>
      </c>
      <c r="X8008" t="str">
        <f t="shared" si="960"/>
        <v/>
      </c>
      <c r="Y8008" t="str">
        <f t="shared" si="957"/>
        <v/>
      </c>
      <c r="AA8008" s="16">
        <f t="shared" si="961"/>
        <v>0.219</v>
      </c>
      <c r="AB8008" s="16">
        <f t="shared" si="962"/>
        <v>0.19700000000000001</v>
      </c>
      <c r="AC8008" s="16"/>
    </row>
    <row r="8009" spans="1:29" x14ac:dyDescent="0.25">
      <c r="A8009" s="2">
        <v>43799</v>
      </c>
      <c r="B8009" s="1">
        <v>334</v>
      </c>
      <c r="C8009" s="3">
        <v>1300</v>
      </c>
      <c r="D8009" s="13">
        <v>361.56780092592601</v>
      </c>
      <c r="E8009">
        <v>71.33</v>
      </c>
      <c r="F8009" s="15">
        <f t="shared" si="955"/>
        <v>15.829999999999998</v>
      </c>
      <c r="G8009">
        <v>1.01</v>
      </c>
      <c r="H8009">
        <v>3.52</v>
      </c>
      <c r="I8009">
        <v>143.19999999999999</v>
      </c>
      <c r="J8009">
        <v>-5.1719999999999997</v>
      </c>
      <c r="K8009">
        <v>54.3</v>
      </c>
      <c r="L8009">
        <v>0.1978</v>
      </c>
      <c r="M8009">
        <v>0.21160000000000001</v>
      </c>
      <c r="O8009">
        <v>345.6</v>
      </c>
      <c r="R8009">
        <v>13.5</v>
      </c>
      <c r="T8009">
        <f t="shared" si="958"/>
        <v>3341300</v>
      </c>
      <c r="U8009">
        <v>294.5</v>
      </c>
      <c r="V8009">
        <f t="shared" si="956"/>
        <v>345.6</v>
      </c>
      <c r="W8009" t="str">
        <f t="shared" si="959"/>
        <v/>
      </c>
      <c r="X8009" t="str">
        <f t="shared" si="960"/>
        <v/>
      </c>
      <c r="Y8009" t="str">
        <f t="shared" si="957"/>
        <v/>
      </c>
      <c r="AA8009" s="16">
        <f t="shared" si="961"/>
        <v>0.22600000000000001</v>
      </c>
      <c r="AB8009" s="16">
        <f t="shared" si="962"/>
        <v>0.19</v>
      </c>
      <c r="AC8009" s="16"/>
    </row>
    <row r="8010" spans="1:29" x14ac:dyDescent="0.25">
      <c r="A8010" s="2">
        <v>43799</v>
      </c>
      <c r="B8010" s="1">
        <v>334</v>
      </c>
      <c r="C8010" s="3">
        <v>1400</v>
      </c>
      <c r="D8010" s="13">
        <v>361.60946759259298</v>
      </c>
      <c r="E8010">
        <v>71.8</v>
      </c>
      <c r="F8010" s="15">
        <f t="shared" ref="F8010:F8073" si="963">IF(E8010&gt;F$2,E8010-F$2,0)</f>
        <v>16.299999999999997</v>
      </c>
      <c r="G8010">
        <v>1.01</v>
      </c>
      <c r="H8010">
        <v>3.02</v>
      </c>
      <c r="I8010">
        <v>124.9</v>
      </c>
      <c r="J8010">
        <v>-5.7910000000000004</v>
      </c>
      <c r="K8010">
        <v>55.8</v>
      </c>
      <c r="L8010">
        <v>0.1978</v>
      </c>
      <c r="M8010">
        <v>0.21160000000000001</v>
      </c>
      <c r="O8010">
        <v>266.89999999999998</v>
      </c>
      <c r="R8010">
        <v>13.28</v>
      </c>
      <c r="T8010">
        <f t="shared" si="958"/>
        <v>3341400</v>
      </c>
      <c r="U8010">
        <v>227.5</v>
      </c>
      <c r="V8010">
        <f t="shared" si="956"/>
        <v>266.89999999999998</v>
      </c>
      <c r="W8010" t="str">
        <f t="shared" si="959"/>
        <v/>
      </c>
      <c r="X8010" t="str">
        <f t="shared" si="960"/>
        <v/>
      </c>
      <c r="Y8010" t="str">
        <f t="shared" si="957"/>
        <v/>
      </c>
      <c r="AA8010" s="16">
        <f t="shared" si="961"/>
        <v>0.221</v>
      </c>
      <c r="AB8010" s="16">
        <f t="shared" si="962"/>
        <v>0.17499999999999999</v>
      </c>
      <c r="AC8010" s="16"/>
    </row>
    <row r="8011" spans="1:29" x14ac:dyDescent="0.25">
      <c r="A8011" s="2">
        <v>43799</v>
      </c>
      <c r="B8011" s="1">
        <v>334</v>
      </c>
      <c r="C8011" s="3">
        <v>1500</v>
      </c>
      <c r="D8011" s="13">
        <v>361.65113425925898</v>
      </c>
      <c r="E8011">
        <v>72.03</v>
      </c>
      <c r="F8011" s="15">
        <f t="shared" si="963"/>
        <v>16.53</v>
      </c>
      <c r="G8011">
        <v>2.0099999999999998</v>
      </c>
      <c r="H8011">
        <v>5.03</v>
      </c>
      <c r="I8011">
        <v>54.8</v>
      </c>
      <c r="J8011">
        <v>-9.0660000000000007</v>
      </c>
      <c r="K8011">
        <v>61.3</v>
      </c>
      <c r="L8011">
        <v>0.1986</v>
      </c>
      <c r="M8011">
        <v>0.21160000000000001</v>
      </c>
      <c r="O8011">
        <v>29.4</v>
      </c>
      <c r="R8011">
        <v>13.39</v>
      </c>
      <c r="T8011">
        <f t="shared" si="958"/>
        <v>3341500</v>
      </c>
      <c r="U8011">
        <v>123.7</v>
      </c>
      <c r="V8011">
        <f t="shared" si="956"/>
        <v>29.4</v>
      </c>
      <c r="W8011" t="str">
        <f t="shared" si="959"/>
        <v/>
      </c>
      <c r="X8011" t="str">
        <f t="shared" si="960"/>
        <v/>
      </c>
      <c r="Y8011" t="str">
        <f t="shared" si="957"/>
        <v/>
      </c>
      <c r="AA8011" s="16">
        <f t="shared" si="961"/>
        <v>0.188</v>
      </c>
      <c r="AB8011" s="16">
        <f t="shared" si="962"/>
        <v>0.11899999999999999</v>
      </c>
      <c r="AC8011" s="16"/>
    </row>
    <row r="8012" spans="1:29" x14ac:dyDescent="0.25">
      <c r="A8012" s="2">
        <v>43799</v>
      </c>
      <c r="B8012" s="1">
        <v>334</v>
      </c>
      <c r="C8012" s="3">
        <v>1600</v>
      </c>
      <c r="D8012" s="13">
        <v>361.69280092592601</v>
      </c>
      <c r="E8012">
        <v>72.150000000000006</v>
      </c>
      <c r="F8012" s="15">
        <f t="shared" si="963"/>
        <v>16.650000000000006</v>
      </c>
      <c r="G8012">
        <v>2.0099999999999998</v>
      </c>
      <c r="H8012">
        <v>4.53</v>
      </c>
      <c r="I8012">
        <v>47.7</v>
      </c>
      <c r="J8012">
        <v>-9.2349999999999994</v>
      </c>
      <c r="K8012">
        <v>70.400000000000006</v>
      </c>
      <c r="L8012">
        <v>0.1978</v>
      </c>
      <c r="M8012">
        <v>0.21160000000000001</v>
      </c>
      <c r="O8012">
        <v>14.4</v>
      </c>
      <c r="R8012">
        <v>13.61</v>
      </c>
      <c r="T8012">
        <f t="shared" si="958"/>
        <v>3341600</v>
      </c>
      <c r="U8012">
        <v>18.2</v>
      </c>
      <c r="V8012">
        <f t="shared" si="956"/>
        <v>14.4</v>
      </c>
      <c r="W8012" t="str">
        <f t="shared" si="959"/>
        <v/>
      </c>
      <c r="X8012" t="str">
        <f t="shared" si="960"/>
        <v/>
      </c>
      <c r="Y8012" t="str">
        <f t="shared" si="957"/>
        <v/>
      </c>
      <c r="AA8012" s="16">
        <f t="shared" si="961"/>
        <v>0.214</v>
      </c>
      <c r="AB8012" s="16">
        <f t="shared" si="962"/>
        <v>0.09</v>
      </c>
      <c r="AC8012" s="16"/>
    </row>
    <row r="8013" spans="1:29" x14ac:dyDescent="0.25">
      <c r="A8013" s="2">
        <v>43799</v>
      </c>
      <c r="B8013" s="1">
        <v>334</v>
      </c>
      <c r="C8013" s="3">
        <v>1700</v>
      </c>
      <c r="D8013" s="13">
        <v>361.73446759259298</v>
      </c>
      <c r="E8013">
        <v>72.150000000000006</v>
      </c>
      <c r="F8013" s="15">
        <f t="shared" si="963"/>
        <v>16.650000000000006</v>
      </c>
      <c r="G8013">
        <v>0.5</v>
      </c>
      <c r="H8013">
        <v>2.52</v>
      </c>
      <c r="I8013">
        <v>63.2</v>
      </c>
      <c r="J8013">
        <v>-9.4049999999999994</v>
      </c>
      <c r="K8013">
        <v>71.900000000000006</v>
      </c>
      <c r="L8013">
        <v>0.1978</v>
      </c>
      <c r="M8013">
        <v>0.21160000000000001</v>
      </c>
      <c r="O8013">
        <v>0.6</v>
      </c>
      <c r="R8013">
        <v>13.28</v>
      </c>
      <c r="T8013">
        <f t="shared" si="958"/>
        <v>3341700</v>
      </c>
      <c r="U8013">
        <v>0</v>
      </c>
      <c r="V8013">
        <f t="shared" si="956"/>
        <v>0</v>
      </c>
      <c r="W8013" t="str">
        <f t="shared" si="959"/>
        <v/>
      </c>
      <c r="X8013" t="str">
        <f t="shared" si="960"/>
        <v/>
      </c>
      <c r="Y8013" t="str">
        <f t="shared" si="957"/>
        <v/>
      </c>
      <c r="AA8013" s="16">
        <f t="shared" si="961"/>
        <v>0.215</v>
      </c>
      <c r="AB8013" s="16">
        <f t="shared" si="962"/>
        <v>8.4000000000000005E-2</v>
      </c>
      <c r="AC8013" s="16"/>
    </row>
    <row r="8014" spans="1:29" x14ac:dyDescent="0.25">
      <c r="A8014" s="2">
        <v>43799</v>
      </c>
      <c r="B8014" s="1">
        <v>334</v>
      </c>
      <c r="C8014" s="3">
        <v>1800</v>
      </c>
      <c r="D8014" s="13">
        <v>361.77613425925898</v>
      </c>
      <c r="E8014">
        <v>72.38</v>
      </c>
      <c r="F8014" s="15">
        <f t="shared" si="963"/>
        <v>16.879999999999995</v>
      </c>
      <c r="G8014">
        <v>0.5</v>
      </c>
      <c r="H8014">
        <v>3.02</v>
      </c>
      <c r="I8014">
        <v>66</v>
      </c>
      <c r="J8014">
        <v>-9.4730000000000008</v>
      </c>
      <c r="K8014">
        <v>73.900000000000006</v>
      </c>
      <c r="L8014">
        <v>0.1978</v>
      </c>
      <c r="M8014">
        <v>0.21160000000000001</v>
      </c>
      <c r="O8014">
        <v>0.6</v>
      </c>
      <c r="R8014">
        <v>13.07</v>
      </c>
      <c r="T8014">
        <f t="shared" si="958"/>
        <v>3341800</v>
      </c>
      <c r="U8014">
        <v>0</v>
      </c>
      <c r="V8014">
        <f t="shared" si="956"/>
        <v>0</v>
      </c>
      <c r="W8014" t="str">
        <f t="shared" si="959"/>
        <v/>
      </c>
      <c r="X8014" t="str">
        <f t="shared" si="960"/>
        <v/>
      </c>
      <c r="Y8014" t="str">
        <f t="shared" si="957"/>
        <v/>
      </c>
      <c r="AA8014" s="16">
        <f t="shared" si="961"/>
        <v>0.22</v>
      </c>
      <c r="AB8014" s="16">
        <f t="shared" si="962"/>
        <v>7.8E-2</v>
      </c>
      <c r="AC8014" s="16"/>
    </row>
    <row r="8015" spans="1:29" x14ac:dyDescent="0.25">
      <c r="A8015" s="2">
        <v>43799</v>
      </c>
      <c r="B8015" s="1">
        <v>334</v>
      </c>
      <c r="C8015" s="3">
        <v>1900</v>
      </c>
      <c r="D8015" s="13">
        <v>361.81780092592601</v>
      </c>
      <c r="E8015">
        <v>72.03</v>
      </c>
      <c r="F8015" s="15">
        <f t="shared" si="963"/>
        <v>16.53</v>
      </c>
      <c r="G8015">
        <v>1.51</v>
      </c>
      <c r="H8015">
        <v>5.03</v>
      </c>
      <c r="I8015">
        <v>77.2</v>
      </c>
      <c r="J8015">
        <v>-10.336</v>
      </c>
      <c r="K8015">
        <v>77</v>
      </c>
      <c r="L8015">
        <v>0.1986</v>
      </c>
      <c r="M8015">
        <v>0.2109</v>
      </c>
      <c r="O8015">
        <v>0.6</v>
      </c>
      <c r="R8015">
        <v>12.96</v>
      </c>
      <c r="T8015">
        <f t="shared" si="958"/>
        <v>3341900</v>
      </c>
      <c r="U8015">
        <v>0</v>
      </c>
      <c r="V8015">
        <f t="shared" si="956"/>
        <v>0</v>
      </c>
      <c r="W8015" t="str">
        <f t="shared" si="959"/>
        <v/>
      </c>
      <c r="X8015" t="str">
        <f t="shared" si="960"/>
        <v/>
      </c>
      <c r="Y8015" t="str">
        <f t="shared" si="957"/>
        <v/>
      </c>
      <c r="AA8015" s="16">
        <f t="shared" si="961"/>
        <v>0.214</v>
      </c>
      <c r="AB8015" s="16">
        <f t="shared" si="962"/>
        <v>6.4000000000000001E-2</v>
      </c>
      <c r="AC8015" s="16"/>
    </row>
    <row r="8016" spans="1:29" x14ac:dyDescent="0.25">
      <c r="A8016" s="2">
        <v>43799</v>
      </c>
      <c r="B8016" s="1">
        <v>334</v>
      </c>
      <c r="C8016" s="3">
        <v>2000</v>
      </c>
      <c r="D8016" s="13">
        <v>361.85946759259298</v>
      </c>
      <c r="E8016">
        <v>72.03</v>
      </c>
      <c r="F8016" s="15">
        <f t="shared" si="963"/>
        <v>16.53</v>
      </c>
      <c r="G8016">
        <v>2.0099999999999998</v>
      </c>
      <c r="H8016">
        <v>5.54</v>
      </c>
      <c r="I8016">
        <v>59</v>
      </c>
      <c r="J8016">
        <v>-11.005000000000001</v>
      </c>
      <c r="K8016">
        <v>81.5</v>
      </c>
      <c r="L8016">
        <v>0.1978</v>
      </c>
      <c r="M8016">
        <v>0.2109</v>
      </c>
      <c r="O8016">
        <v>0.6</v>
      </c>
      <c r="R8016">
        <v>12.86</v>
      </c>
      <c r="T8016">
        <f t="shared" si="958"/>
        <v>3342000</v>
      </c>
      <c r="U8016">
        <v>0</v>
      </c>
      <c r="V8016">
        <f t="shared" si="956"/>
        <v>0</v>
      </c>
      <c r="W8016" t="str">
        <f t="shared" si="959"/>
        <v/>
      </c>
      <c r="X8016" t="str">
        <f t="shared" si="960"/>
        <v/>
      </c>
      <c r="Y8016" t="str">
        <f t="shared" si="957"/>
        <v/>
      </c>
      <c r="AA8016" s="16">
        <f t="shared" si="961"/>
        <v>0.215</v>
      </c>
      <c r="AB8016" s="16">
        <f t="shared" si="962"/>
        <v>4.9000000000000002E-2</v>
      </c>
      <c r="AC8016" s="16"/>
    </row>
    <row r="8017" spans="1:29" x14ac:dyDescent="0.25">
      <c r="A8017" s="2">
        <v>43799</v>
      </c>
      <c r="B8017" s="1">
        <v>334</v>
      </c>
      <c r="C8017" s="3">
        <v>2100</v>
      </c>
      <c r="D8017" s="13">
        <v>361.90113425925898</v>
      </c>
      <c r="E8017">
        <v>72.03</v>
      </c>
      <c r="F8017" s="15">
        <f t="shared" si="963"/>
        <v>16.53</v>
      </c>
      <c r="G8017">
        <v>2.0099999999999998</v>
      </c>
      <c r="H8017">
        <v>6.54</v>
      </c>
      <c r="I8017">
        <v>73</v>
      </c>
      <c r="J8017">
        <v>-11.65</v>
      </c>
      <c r="K8017">
        <v>83.4</v>
      </c>
      <c r="L8017">
        <v>0.1978</v>
      </c>
      <c r="M8017">
        <v>0.21160000000000001</v>
      </c>
      <c r="O8017">
        <v>0.6</v>
      </c>
      <c r="R8017">
        <v>12.75</v>
      </c>
      <c r="T8017">
        <f t="shared" si="958"/>
        <v>3342100</v>
      </c>
      <c r="U8017">
        <v>0</v>
      </c>
      <c r="V8017">
        <f t="shared" si="956"/>
        <v>0</v>
      </c>
      <c r="W8017" t="str">
        <f t="shared" si="959"/>
        <v/>
      </c>
      <c r="X8017" t="str">
        <f t="shared" si="960"/>
        <v/>
      </c>
      <c r="Y8017" t="str">
        <f t="shared" si="957"/>
        <v/>
      </c>
      <c r="AA8017" s="16">
        <f t="shared" si="961"/>
        <v>0.20899999999999999</v>
      </c>
      <c r="AB8017" s="16">
        <f t="shared" si="962"/>
        <v>4.2000000000000003E-2</v>
      </c>
      <c r="AC8017" s="16"/>
    </row>
    <row r="8018" spans="1:29" x14ac:dyDescent="0.25">
      <c r="A8018" s="2">
        <v>43799</v>
      </c>
      <c r="B8018" s="1">
        <v>334</v>
      </c>
      <c r="C8018" s="3">
        <v>2200</v>
      </c>
      <c r="D8018" s="13">
        <v>361.94280092592601</v>
      </c>
      <c r="E8018">
        <v>72.150000000000006</v>
      </c>
      <c r="F8018" s="15">
        <f t="shared" si="963"/>
        <v>16.650000000000006</v>
      </c>
      <c r="G8018">
        <v>3.52</v>
      </c>
      <c r="H8018">
        <v>7.05</v>
      </c>
      <c r="I8018">
        <v>51.9</v>
      </c>
      <c r="J8018">
        <v>-11.903</v>
      </c>
      <c r="K8018">
        <v>85.9</v>
      </c>
      <c r="L8018">
        <v>0.1978</v>
      </c>
      <c r="M8018">
        <v>0.21160000000000001</v>
      </c>
      <c r="O8018">
        <v>0.6</v>
      </c>
      <c r="R8018">
        <v>12.64</v>
      </c>
      <c r="T8018">
        <f t="shared" si="958"/>
        <v>3342200</v>
      </c>
      <c r="U8018">
        <v>0</v>
      </c>
      <c r="V8018">
        <f t="shared" si="956"/>
        <v>0</v>
      </c>
      <c r="W8018" t="str">
        <f t="shared" si="959"/>
        <v/>
      </c>
      <c r="X8018" t="str">
        <f t="shared" si="960"/>
        <v/>
      </c>
      <c r="Y8018" t="str">
        <f t="shared" si="957"/>
        <v/>
      </c>
      <c r="AA8018" s="16">
        <f t="shared" si="961"/>
        <v>0.21099999999999999</v>
      </c>
      <c r="AB8018" s="16">
        <f t="shared" si="962"/>
        <v>3.5000000000000003E-2</v>
      </c>
      <c r="AC8018" s="16"/>
    </row>
    <row r="8019" spans="1:29" x14ac:dyDescent="0.25">
      <c r="A8019" s="2">
        <v>43799</v>
      </c>
      <c r="B8019" s="1">
        <v>334</v>
      </c>
      <c r="C8019" s="3">
        <v>2300</v>
      </c>
      <c r="D8019" s="13">
        <v>361.98446759259298</v>
      </c>
      <c r="E8019">
        <v>72.03</v>
      </c>
      <c r="F8019" s="15">
        <f t="shared" si="963"/>
        <v>16.53</v>
      </c>
      <c r="G8019">
        <v>3.02</v>
      </c>
      <c r="H8019">
        <v>8.56</v>
      </c>
      <c r="I8019">
        <v>50.5</v>
      </c>
      <c r="J8019">
        <v>-11.65</v>
      </c>
      <c r="K8019">
        <v>86.2</v>
      </c>
      <c r="L8019">
        <v>0.1978</v>
      </c>
      <c r="M8019">
        <v>0.21160000000000001</v>
      </c>
      <c r="O8019">
        <v>0.6</v>
      </c>
      <c r="R8019">
        <v>12.53</v>
      </c>
      <c r="T8019">
        <f t="shared" si="958"/>
        <v>3342300</v>
      </c>
      <c r="U8019">
        <v>0</v>
      </c>
      <c r="V8019">
        <f t="shared" si="956"/>
        <v>0</v>
      </c>
      <c r="W8019" t="str">
        <f t="shared" si="959"/>
        <v/>
      </c>
      <c r="X8019" t="str">
        <f t="shared" si="960"/>
        <v/>
      </c>
      <c r="Y8019" t="str">
        <f t="shared" si="957"/>
        <v/>
      </c>
      <c r="AA8019" s="16">
        <f t="shared" si="961"/>
        <v>0.216</v>
      </c>
      <c r="AB8019" s="16">
        <f t="shared" si="962"/>
        <v>3.5000000000000003E-2</v>
      </c>
      <c r="AC8019" s="16"/>
    </row>
    <row r="8020" spans="1:29" x14ac:dyDescent="0.25">
      <c r="A8020" s="2">
        <v>43799</v>
      </c>
      <c r="B8020" s="1">
        <v>334</v>
      </c>
      <c r="C8020" s="3">
        <v>2400</v>
      </c>
      <c r="D8020" s="13">
        <v>362.02613425925898</v>
      </c>
      <c r="E8020">
        <v>72.150000000000006</v>
      </c>
      <c r="F8020" s="15">
        <f t="shared" si="963"/>
        <v>16.650000000000006</v>
      </c>
      <c r="G8020">
        <v>3.52</v>
      </c>
      <c r="H8020">
        <v>7.55</v>
      </c>
      <c r="I8020">
        <v>50.5</v>
      </c>
      <c r="J8020">
        <v>-11.757999999999999</v>
      </c>
      <c r="K8020">
        <v>87.5</v>
      </c>
      <c r="L8020">
        <v>0.1978</v>
      </c>
      <c r="M8020">
        <v>0.21160000000000001</v>
      </c>
      <c r="O8020">
        <v>0.6</v>
      </c>
      <c r="R8020">
        <v>12.53</v>
      </c>
      <c r="T8020">
        <f t="shared" si="958"/>
        <v>3342400</v>
      </c>
      <c r="U8020">
        <v>0</v>
      </c>
      <c r="V8020">
        <f t="shared" si="956"/>
        <v>0</v>
      </c>
      <c r="W8020">
        <f t="shared" si="959"/>
        <v>0.19800000000000001</v>
      </c>
      <c r="X8020">
        <f t="shared" si="960"/>
        <v>0.21199999999999999</v>
      </c>
      <c r="Y8020">
        <f t="shared" si="957"/>
        <v>0.16700000000000001</v>
      </c>
      <c r="AA8020" s="16">
        <f t="shared" si="961"/>
        <v>0.217</v>
      </c>
      <c r="AB8020" s="16">
        <f t="shared" si="962"/>
        <v>3.1E-2</v>
      </c>
      <c r="AC8020" s="16"/>
    </row>
    <row r="8021" spans="1:29" x14ac:dyDescent="0.25">
      <c r="A8021" s="2">
        <v>43800</v>
      </c>
      <c r="B8021" s="1">
        <v>335</v>
      </c>
      <c r="C8021" s="3">
        <v>100</v>
      </c>
      <c r="D8021" s="13">
        <v>362.06780092592601</v>
      </c>
      <c r="E8021">
        <v>71.92</v>
      </c>
      <c r="F8021" s="15">
        <f t="shared" si="963"/>
        <v>16.420000000000002</v>
      </c>
      <c r="G8021">
        <v>3.52</v>
      </c>
      <c r="H8021">
        <v>8.0500000000000007</v>
      </c>
      <c r="I8021">
        <v>51.9</v>
      </c>
      <c r="J8021">
        <v>-12.122999999999999</v>
      </c>
      <c r="K8021">
        <v>88.7</v>
      </c>
      <c r="L8021">
        <v>0.1978</v>
      </c>
      <c r="M8021">
        <v>0.21160000000000001</v>
      </c>
      <c r="O8021">
        <v>0.6</v>
      </c>
      <c r="R8021">
        <v>12.53</v>
      </c>
      <c r="T8021">
        <f t="shared" si="958"/>
        <v>3350100</v>
      </c>
      <c r="U8021">
        <v>0</v>
      </c>
      <c r="V8021">
        <f t="shared" si="956"/>
        <v>0</v>
      </c>
      <c r="W8021" t="str">
        <f t="shared" si="959"/>
        <v/>
      </c>
      <c r="X8021" t="str">
        <f t="shared" si="960"/>
        <v/>
      </c>
      <c r="Y8021" t="str">
        <f t="shared" si="957"/>
        <v/>
      </c>
      <c r="AA8021" s="16">
        <f t="shared" si="961"/>
        <v>0.214</v>
      </c>
      <c r="AB8021" s="16">
        <f t="shared" si="962"/>
        <v>2.7E-2</v>
      </c>
      <c r="AC8021" s="16"/>
    </row>
    <row r="8022" spans="1:29" x14ac:dyDescent="0.25">
      <c r="A8022" s="2">
        <v>43800</v>
      </c>
      <c r="B8022" s="1">
        <v>335</v>
      </c>
      <c r="C8022" s="3">
        <v>200</v>
      </c>
      <c r="D8022" s="13">
        <v>362.10946759259298</v>
      </c>
      <c r="E8022">
        <v>71.680000000000007</v>
      </c>
      <c r="F8022" s="15">
        <f t="shared" si="963"/>
        <v>16.180000000000007</v>
      </c>
      <c r="G8022">
        <v>4.03</v>
      </c>
      <c r="H8022">
        <v>9.06</v>
      </c>
      <c r="I8022">
        <v>49.1</v>
      </c>
      <c r="J8022">
        <v>-12.196</v>
      </c>
      <c r="K8022">
        <v>90.1</v>
      </c>
      <c r="L8022">
        <v>0.1978</v>
      </c>
      <c r="M8022">
        <v>0.21160000000000001</v>
      </c>
      <c r="O8022">
        <v>0.6</v>
      </c>
      <c r="R8022">
        <v>12.43</v>
      </c>
      <c r="T8022">
        <f t="shared" si="958"/>
        <v>3350200</v>
      </c>
      <c r="U8022">
        <v>0</v>
      </c>
      <c r="V8022">
        <f t="shared" si="956"/>
        <v>0</v>
      </c>
      <c r="W8022" t="str">
        <f t="shared" si="959"/>
        <v/>
      </c>
      <c r="X8022" t="str">
        <f t="shared" si="960"/>
        <v/>
      </c>
      <c r="Y8022" t="str">
        <f t="shared" si="957"/>
        <v/>
      </c>
      <c r="AA8022" s="16">
        <f t="shared" si="961"/>
        <v>0.216</v>
      </c>
      <c r="AB8022" s="16">
        <f t="shared" si="962"/>
        <v>2.4E-2</v>
      </c>
      <c r="AC8022" s="16"/>
    </row>
    <row r="8023" spans="1:29" x14ac:dyDescent="0.25">
      <c r="A8023" s="2">
        <v>43800</v>
      </c>
      <c r="B8023" s="1">
        <v>335</v>
      </c>
      <c r="C8023" s="3">
        <v>300</v>
      </c>
      <c r="D8023" s="13">
        <v>362.15113425925898</v>
      </c>
      <c r="E8023">
        <v>71.92</v>
      </c>
      <c r="F8023" s="15">
        <f t="shared" si="963"/>
        <v>16.420000000000002</v>
      </c>
      <c r="G8023">
        <v>4.03</v>
      </c>
      <c r="H8023">
        <v>9.06</v>
      </c>
      <c r="I8023">
        <v>30.9</v>
      </c>
      <c r="J8023">
        <v>-12.565</v>
      </c>
      <c r="K8023">
        <v>91.9</v>
      </c>
      <c r="L8023">
        <v>0.1971</v>
      </c>
      <c r="M8023">
        <v>0.21240000000000001</v>
      </c>
      <c r="O8023">
        <v>0.6</v>
      </c>
      <c r="R8023">
        <v>12.43</v>
      </c>
      <c r="T8023">
        <f t="shared" si="958"/>
        <v>3350300</v>
      </c>
      <c r="U8023">
        <v>0</v>
      </c>
      <c r="V8023">
        <f t="shared" si="956"/>
        <v>0</v>
      </c>
      <c r="W8023" t="str">
        <f t="shared" si="959"/>
        <v/>
      </c>
      <c r="X8023" t="str">
        <f t="shared" si="960"/>
        <v/>
      </c>
      <c r="Y8023" t="str">
        <f t="shared" si="957"/>
        <v/>
      </c>
      <c r="AA8023" s="16">
        <f t="shared" si="961"/>
        <v>0.214</v>
      </c>
      <c r="AB8023" s="16">
        <f t="shared" si="962"/>
        <v>1.9E-2</v>
      </c>
      <c r="AC8023" s="16"/>
    </row>
    <row r="8024" spans="1:29" x14ac:dyDescent="0.25">
      <c r="A8024" s="2">
        <v>43800</v>
      </c>
      <c r="B8024" s="1">
        <v>335</v>
      </c>
      <c r="C8024" s="3">
        <v>400</v>
      </c>
      <c r="D8024" s="13">
        <v>362.19280092592601</v>
      </c>
      <c r="E8024">
        <v>71.92</v>
      </c>
      <c r="F8024" s="15">
        <f t="shared" si="963"/>
        <v>16.420000000000002</v>
      </c>
      <c r="G8024">
        <v>3.52</v>
      </c>
      <c r="H8024">
        <v>8.0500000000000007</v>
      </c>
      <c r="I8024">
        <v>37.9</v>
      </c>
      <c r="J8024">
        <v>-12.196</v>
      </c>
      <c r="K8024">
        <v>92.2</v>
      </c>
      <c r="L8024">
        <v>0.1971</v>
      </c>
      <c r="M8024">
        <v>0.21240000000000001</v>
      </c>
      <c r="O8024">
        <v>0.6</v>
      </c>
      <c r="R8024">
        <v>12.43</v>
      </c>
      <c r="T8024">
        <f t="shared" si="958"/>
        <v>3350400</v>
      </c>
      <c r="U8024">
        <v>0</v>
      </c>
      <c r="V8024">
        <f t="shared" si="956"/>
        <v>0</v>
      </c>
      <c r="W8024" t="str">
        <f t="shared" si="959"/>
        <v/>
      </c>
      <c r="X8024" t="str">
        <f t="shared" si="960"/>
        <v/>
      </c>
      <c r="Y8024" t="str">
        <f t="shared" si="957"/>
        <v/>
      </c>
      <c r="AA8024" s="16">
        <f t="shared" si="961"/>
        <v>0.221</v>
      </c>
      <c r="AB8024" s="16">
        <f t="shared" si="962"/>
        <v>1.9E-2</v>
      </c>
      <c r="AC8024" s="16"/>
    </row>
    <row r="8025" spans="1:29" x14ac:dyDescent="0.25">
      <c r="A8025" s="2">
        <v>43800</v>
      </c>
      <c r="B8025" s="1">
        <v>335</v>
      </c>
      <c r="C8025" s="3">
        <v>500</v>
      </c>
      <c r="D8025" s="13">
        <v>362.23446759259298</v>
      </c>
      <c r="E8025">
        <v>72.03</v>
      </c>
      <c r="F8025" s="15">
        <f t="shared" si="963"/>
        <v>16.53</v>
      </c>
      <c r="G8025">
        <v>4.53</v>
      </c>
      <c r="H8025">
        <v>9.06</v>
      </c>
      <c r="I8025">
        <v>56.2</v>
      </c>
      <c r="J8025">
        <v>-11.903</v>
      </c>
      <c r="K8025">
        <v>92</v>
      </c>
      <c r="L8025">
        <v>0.1971</v>
      </c>
      <c r="M8025">
        <v>0.21240000000000001</v>
      </c>
      <c r="O8025">
        <v>0.6</v>
      </c>
      <c r="R8025">
        <v>12.43</v>
      </c>
      <c r="T8025">
        <f t="shared" si="958"/>
        <v>3350500</v>
      </c>
      <c r="U8025">
        <v>0</v>
      </c>
      <c r="V8025">
        <f t="shared" si="956"/>
        <v>0</v>
      </c>
      <c r="W8025" t="str">
        <f t="shared" si="959"/>
        <v/>
      </c>
      <c r="X8025" t="str">
        <f t="shared" si="960"/>
        <v/>
      </c>
      <c r="Y8025" t="str">
        <f t="shared" si="957"/>
        <v/>
      </c>
      <c r="AA8025" s="16">
        <f t="shared" si="961"/>
        <v>0.22600000000000001</v>
      </c>
      <c r="AB8025" s="16">
        <f t="shared" si="962"/>
        <v>0.02</v>
      </c>
      <c r="AC8025" s="16"/>
    </row>
    <row r="8026" spans="1:29" x14ac:dyDescent="0.25">
      <c r="A8026" s="2">
        <v>43800</v>
      </c>
      <c r="B8026" s="1">
        <v>335</v>
      </c>
      <c r="C8026" s="3">
        <v>600</v>
      </c>
      <c r="D8026" s="13">
        <v>362.27613425925898</v>
      </c>
      <c r="E8026">
        <v>72.150000000000006</v>
      </c>
      <c r="F8026" s="15">
        <f t="shared" si="963"/>
        <v>16.650000000000006</v>
      </c>
      <c r="G8026">
        <v>5.03</v>
      </c>
      <c r="H8026">
        <v>10.57</v>
      </c>
      <c r="I8026">
        <v>57.6</v>
      </c>
      <c r="J8026">
        <v>-11.65</v>
      </c>
      <c r="K8026">
        <v>90.3</v>
      </c>
      <c r="L8026">
        <v>0.1971</v>
      </c>
      <c r="M8026">
        <v>0.21240000000000001</v>
      </c>
      <c r="O8026">
        <v>0.6</v>
      </c>
      <c r="R8026">
        <v>12.43</v>
      </c>
      <c r="T8026">
        <f t="shared" si="958"/>
        <v>3350600</v>
      </c>
      <c r="U8026">
        <v>0</v>
      </c>
      <c r="V8026">
        <f t="shared" si="956"/>
        <v>0</v>
      </c>
      <c r="W8026" t="str">
        <f t="shared" si="959"/>
        <v/>
      </c>
      <c r="X8026" t="str">
        <f t="shared" si="960"/>
        <v/>
      </c>
      <c r="Y8026" t="str">
        <f t="shared" si="957"/>
        <v/>
      </c>
      <c r="AA8026" s="16">
        <f t="shared" si="961"/>
        <v>0.22600000000000001</v>
      </c>
      <c r="AB8026" s="16">
        <f t="shared" si="962"/>
        <v>2.4E-2</v>
      </c>
      <c r="AC8026" s="16"/>
    </row>
    <row r="8027" spans="1:29" x14ac:dyDescent="0.25">
      <c r="A8027" s="2">
        <v>43800</v>
      </c>
      <c r="B8027" s="1">
        <v>335</v>
      </c>
      <c r="C8027" s="3">
        <v>700</v>
      </c>
      <c r="D8027" s="13">
        <v>362.31780092592601</v>
      </c>
      <c r="E8027">
        <v>72.03</v>
      </c>
      <c r="F8027" s="15">
        <f t="shared" si="963"/>
        <v>16.53</v>
      </c>
      <c r="G8027">
        <v>3.52</v>
      </c>
      <c r="H8027">
        <v>9.06</v>
      </c>
      <c r="I8027">
        <v>61.8</v>
      </c>
      <c r="J8027">
        <v>-11.254</v>
      </c>
      <c r="K8027">
        <v>89.5</v>
      </c>
      <c r="L8027">
        <v>0.1978</v>
      </c>
      <c r="M8027">
        <v>0.21310000000000001</v>
      </c>
      <c r="O8027">
        <v>0.6</v>
      </c>
      <c r="R8027">
        <v>12.43</v>
      </c>
      <c r="T8027">
        <f t="shared" si="958"/>
        <v>3350700</v>
      </c>
      <c r="U8027">
        <v>0</v>
      </c>
      <c r="V8027">
        <f t="shared" si="956"/>
        <v>0</v>
      </c>
      <c r="W8027" t="str">
        <f t="shared" si="959"/>
        <v/>
      </c>
      <c r="X8027" t="str">
        <f t="shared" si="960"/>
        <v/>
      </c>
      <c r="Y8027" t="str">
        <f t="shared" si="957"/>
        <v/>
      </c>
      <c r="AA8027" s="16">
        <f t="shared" si="961"/>
        <v>0.23100000000000001</v>
      </c>
      <c r="AB8027" s="16">
        <f t="shared" si="962"/>
        <v>2.7E-2</v>
      </c>
      <c r="AC8027" s="16"/>
    </row>
    <row r="8028" spans="1:29" x14ac:dyDescent="0.25">
      <c r="A8028" s="2">
        <v>43800</v>
      </c>
      <c r="B8028" s="1">
        <v>335</v>
      </c>
      <c r="C8028" s="3">
        <v>800</v>
      </c>
      <c r="D8028" s="13">
        <v>362.35946759259298</v>
      </c>
      <c r="E8028">
        <v>71.8</v>
      </c>
      <c r="F8028" s="15">
        <f t="shared" si="963"/>
        <v>16.299999999999997</v>
      </c>
      <c r="G8028">
        <v>4.03</v>
      </c>
      <c r="H8028">
        <v>9.56</v>
      </c>
      <c r="I8028">
        <v>67.400000000000006</v>
      </c>
      <c r="J8028">
        <v>-10.441000000000001</v>
      </c>
      <c r="K8028">
        <v>88.3</v>
      </c>
      <c r="L8028">
        <v>0.1971</v>
      </c>
      <c r="M8028">
        <v>0.21310000000000001</v>
      </c>
      <c r="O8028">
        <v>4.4000000000000004</v>
      </c>
      <c r="R8028">
        <v>12.43</v>
      </c>
      <c r="T8028">
        <f t="shared" si="958"/>
        <v>3350800</v>
      </c>
      <c r="U8028">
        <v>5.2</v>
      </c>
      <c r="V8028">
        <f t="shared" si="956"/>
        <v>4.4000000000000004</v>
      </c>
      <c r="W8028" t="str">
        <f t="shared" si="959"/>
        <v/>
      </c>
      <c r="X8028" t="str">
        <f t="shared" si="960"/>
        <v/>
      </c>
      <c r="Y8028" t="str">
        <f t="shared" si="957"/>
        <v/>
      </c>
      <c r="AA8028" s="16">
        <f t="shared" si="961"/>
        <v>0.24299999999999999</v>
      </c>
      <c r="AB8028" s="16">
        <f t="shared" si="962"/>
        <v>3.2000000000000001E-2</v>
      </c>
      <c r="AC8028" s="16"/>
    </row>
    <row r="8029" spans="1:29" x14ac:dyDescent="0.25">
      <c r="A8029" s="2">
        <v>43800</v>
      </c>
      <c r="B8029" s="1">
        <v>335</v>
      </c>
      <c r="C8029" s="3">
        <v>900</v>
      </c>
      <c r="D8029" s="13">
        <v>362.40113425925898</v>
      </c>
      <c r="E8029">
        <v>72.03</v>
      </c>
      <c r="F8029" s="15">
        <f t="shared" si="963"/>
        <v>16.53</v>
      </c>
      <c r="G8029">
        <v>5.03</v>
      </c>
      <c r="H8029">
        <v>9.56</v>
      </c>
      <c r="I8029">
        <v>64.599999999999994</v>
      </c>
      <c r="J8029">
        <v>-10.863</v>
      </c>
      <c r="K8029">
        <v>86.9</v>
      </c>
      <c r="L8029">
        <v>0.1971</v>
      </c>
      <c r="M8029">
        <v>0.21310000000000001</v>
      </c>
      <c r="O8029">
        <v>21.9</v>
      </c>
      <c r="R8029">
        <v>12.64</v>
      </c>
      <c r="T8029">
        <f t="shared" si="958"/>
        <v>3350900</v>
      </c>
      <c r="U8029">
        <v>92.8</v>
      </c>
      <c r="V8029">
        <f t="shared" si="956"/>
        <v>21.9</v>
      </c>
      <c r="W8029" t="str">
        <f t="shared" si="959"/>
        <v/>
      </c>
      <c r="X8029" t="str">
        <f t="shared" si="960"/>
        <v/>
      </c>
      <c r="Y8029" t="str">
        <f t="shared" si="957"/>
        <v/>
      </c>
      <c r="AA8029" s="16">
        <f t="shared" si="961"/>
        <v>0.23200000000000001</v>
      </c>
      <c r="AB8029" s="16">
        <f t="shared" si="962"/>
        <v>3.5000000000000003E-2</v>
      </c>
      <c r="AC8029" s="16"/>
    </row>
    <row r="8030" spans="1:29" x14ac:dyDescent="0.25">
      <c r="A8030" s="2">
        <v>43800</v>
      </c>
      <c r="B8030" s="1">
        <v>335</v>
      </c>
      <c r="C8030" s="3">
        <v>1000</v>
      </c>
      <c r="D8030" s="13">
        <v>362.44280092592601</v>
      </c>
      <c r="E8030">
        <v>72.27</v>
      </c>
      <c r="F8030" s="15">
        <f t="shared" si="963"/>
        <v>16.769999999999996</v>
      </c>
      <c r="G8030">
        <v>3.52</v>
      </c>
      <c r="H8030">
        <v>8.56</v>
      </c>
      <c r="I8030">
        <v>75.8</v>
      </c>
      <c r="J8030">
        <v>-10.545999999999999</v>
      </c>
      <c r="K8030">
        <v>90.1</v>
      </c>
      <c r="L8030">
        <v>0.1971</v>
      </c>
      <c r="M8030">
        <v>0.21310000000000001</v>
      </c>
      <c r="O8030">
        <v>54.4</v>
      </c>
      <c r="R8030">
        <v>12.96</v>
      </c>
      <c r="T8030">
        <f t="shared" si="958"/>
        <v>3351000</v>
      </c>
      <c r="U8030">
        <v>202.3</v>
      </c>
      <c r="V8030">
        <f t="shared" si="956"/>
        <v>54.4</v>
      </c>
      <c r="W8030" t="str">
        <f t="shared" si="959"/>
        <v/>
      </c>
      <c r="X8030" t="str">
        <f t="shared" si="960"/>
        <v/>
      </c>
      <c r="Y8030" t="str">
        <f t="shared" si="957"/>
        <v/>
      </c>
      <c r="AA8030" s="16">
        <f t="shared" si="961"/>
        <v>0.246</v>
      </c>
      <c r="AB8030" s="16">
        <f t="shared" si="962"/>
        <v>2.7E-2</v>
      </c>
      <c r="AC8030" s="16"/>
    </row>
    <row r="8031" spans="1:29" x14ac:dyDescent="0.25">
      <c r="A8031" s="2">
        <v>43800</v>
      </c>
      <c r="B8031" s="1">
        <v>335</v>
      </c>
      <c r="C8031" s="3">
        <v>1100</v>
      </c>
      <c r="D8031" s="13">
        <v>362.48446759259298</v>
      </c>
      <c r="E8031">
        <v>71.209999999999994</v>
      </c>
      <c r="F8031" s="15">
        <f t="shared" si="963"/>
        <v>15.709999999999994</v>
      </c>
      <c r="G8031">
        <v>3.02</v>
      </c>
      <c r="H8031">
        <v>7.55</v>
      </c>
      <c r="I8031">
        <v>70.2</v>
      </c>
      <c r="J8031">
        <v>-10.863</v>
      </c>
      <c r="K8031">
        <v>92</v>
      </c>
      <c r="L8031">
        <v>0.1971</v>
      </c>
      <c r="M8031">
        <v>0.21310000000000001</v>
      </c>
      <c r="O8031">
        <v>79.400000000000006</v>
      </c>
      <c r="R8031">
        <v>13.28</v>
      </c>
      <c r="T8031">
        <f t="shared" si="958"/>
        <v>3351100</v>
      </c>
      <c r="U8031">
        <v>279.7</v>
      </c>
      <c r="V8031">
        <f t="shared" si="956"/>
        <v>79.400000000000006</v>
      </c>
      <c r="W8031" t="str">
        <f t="shared" si="959"/>
        <v/>
      </c>
      <c r="X8031" t="str">
        <f t="shared" si="960"/>
        <v/>
      </c>
      <c r="Y8031" t="str">
        <f t="shared" si="957"/>
        <v/>
      </c>
      <c r="AA8031" s="16">
        <f t="shared" si="961"/>
        <v>0.245</v>
      </c>
      <c r="AB8031" s="16">
        <f t="shared" si="962"/>
        <v>2.1000000000000001E-2</v>
      </c>
      <c r="AC8031" s="16"/>
    </row>
    <row r="8032" spans="1:29" x14ac:dyDescent="0.25">
      <c r="A8032" s="2">
        <v>43800</v>
      </c>
      <c r="B8032" s="1">
        <v>335</v>
      </c>
      <c r="C8032" s="3">
        <v>1200</v>
      </c>
      <c r="D8032" s="13">
        <v>362.52613425925898</v>
      </c>
      <c r="E8032">
        <v>71.680000000000007</v>
      </c>
      <c r="F8032" s="15">
        <f t="shared" si="963"/>
        <v>16.180000000000007</v>
      </c>
      <c r="G8032">
        <v>4.03</v>
      </c>
      <c r="H8032">
        <v>8.56</v>
      </c>
      <c r="I8032">
        <v>56.2</v>
      </c>
      <c r="J8032">
        <v>-10.686</v>
      </c>
      <c r="K8032">
        <v>92.4</v>
      </c>
      <c r="L8032">
        <v>0.1971</v>
      </c>
      <c r="M8032">
        <v>0.21310000000000001</v>
      </c>
      <c r="O8032">
        <v>59.4</v>
      </c>
      <c r="R8032">
        <v>13.39</v>
      </c>
      <c r="T8032">
        <f t="shared" si="958"/>
        <v>3351200</v>
      </c>
      <c r="U8032">
        <v>310.8</v>
      </c>
      <c r="V8032">
        <f t="shared" si="956"/>
        <v>59.4</v>
      </c>
      <c r="W8032" t="str">
        <f t="shared" si="959"/>
        <v/>
      </c>
      <c r="X8032" t="str">
        <f t="shared" si="960"/>
        <v/>
      </c>
      <c r="Y8032" t="str">
        <f t="shared" si="957"/>
        <v/>
      </c>
      <c r="AA8032" s="16">
        <f t="shared" si="961"/>
        <v>0.25</v>
      </c>
      <c r="AB8032" s="16">
        <f t="shared" si="962"/>
        <v>2.1000000000000001E-2</v>
      </c>
      <c r="AC8032" s="16"/>
    </row>
    <row r="8033" spans="1:29" x14ac:dyDescent="0.25">
      <c r="A8033" s="2">
        <v>43800</v>
      </c>
      <c r="B8033" s="1">
        <v>335</v>
      </c>
      <c r="C8033" s="3">
        <v>1300</v>
      </c>
      <c r="D8033" s="13">
        <v>362.56780092592601</v>
      </c>
      <c r="E8033">
        <v>71.92</v>
      </c>
      <c r="F8033" s="15">
        <f t="shared" si="963"/>
        <v>16.420000000000002</v>
      </c>
      <c r="G8033">
        <v>3.02</v>
      </c>
      <c r="H8033">
        <v>8.0500000000000007</v>
      </c>
      <c r="I8033">
        <v>53.3</v>
      </c>
      <c r="J8033">
        <v>-10.301</v>
      </c>
      <c r="K8033">
        <v>92.7</v>
      </c>
      <c r="L8033">
        <v>0.1971</v>
      </c>
      <c r="M8033">
        <v>0.21310000000000001</v>
      </c>
      <c r="O8033">
        <v>143.1</v>
      </c>
      <c r="R8033">
        <v>13.5</v>
      </c>
      <c r="T8033">
        <f t="shared" si="958"/>
        <v>3351300</v>
      </c>
      <c r="U8033">
        <v>291.7</v>
      </c>
      <c r="V8033">
        <f t="shared" si="956"/>
        <v>143.1</v>
      </c>
      <c r="W8033" t="str">
        <f t="shared" si="959"/>
        <v/>
      </c>
      <c r="X8033" t="str">
        <f t="shared" si="960"/>
        <v/>
      </c>
      <c r="Y8033" t="str">
        <f t="shared" si="957"/>
        <v/>
      </c>
      <c r="AA8033" s="16">
        <f t="shared" si="961"/>
        <v>0.25800000000000001</v>
      </c>
      <c r="AB8033" s="16">
        <f t="shared" si="962"/>
        <v>0.02</v>
      </c>
      <c r="AC8033" s="16"/>
    </row>
    <row r="8034" spans="1:29" x14ac:dyDescent="0.25">
      <c r="A8034" s="2">
        <v>43800</v>
      </c>
      <c r="B8034" s="1">
        <v>335</v>
      </c>
      <c r="C8034" s="3">
        <v>1400</v>
      </c>
      <c r="D8034" s="13">
        <v>362.60946759259298</v>
      </c>
      <c r="E8034">
        <v>73.44</v>
      </c>
      <c r="F8034" s="15">
        <f t="shared" si="963"/>
        <v>17.939999999999998</v>
      </c>
      <c r="G8034">
        <v>3.52</v>
      </c>
      <c r="H8034">
        <v>8.0500000000000007</v>
      </c>
      <c r="I8034">
        <v>43.5</v>
      </c>
      <c r="J8034">
        <v>-10.162000000000001</v>
      </c>
      <c r="K8034">
        <v>92.7</v>
      </c>
      <c r="L8034">
        <v>0.1971</v>
      </c>
      <c r="M8034">
        <v>0.21310000000000001</v>
      </c>
      <c r="O8034">
        <v>116.9</v>
      </c>
      <c r="R8034">
        <v>13.61</v>
      </c>
      <c r="T8034">
        <f t="shared" si="958"/>
        <v>3351400</v>
      </c>
      <c r="U8034">
        <v>225.5</v>
      </c>
      <c r="V8034">
        <f t="shared" si="956"/>
        <v>116.9</v>
      </c>
      <c r="W8034" t="str">
        <f t="shared" si="959"/>
        <v/>
      </c>
      <c r="X8034" t="str">
        <f t="shared" si="960"/>
        <v/>
      </c>
      <c r="Y8034" t="str">
        <f t="shared" si="957"/>
        <v/>
      </c>
      <c r="AA8034" s="16">
        <f t="shared" si="961"/>
        <v>0.26100000000000001</v>
      </c>
      <c r="AB8034" s="16">
        <f t="shared" si="962"/>
        <v>2.1000000000000001E-2</v>
      </c>
      <c r="AC8034" s="16"/>
    </row>
    <row r="8035" spans="1:29" x14ac:dyDescent="0.25">
      <c r="A8035" s="2">
        <v>43800</v>
      </c>
      <c r="B8035" s="1">
        <v>335</v>
      </c>
      <c r="C8035" s="3">
        <v>1500</v>
      </c>
      <c r="D8035" s="13">
        <v>362.65113425925898</v>
      </c>
      <c r="E8035">
        <v>72.97</v>
      </c>
      <c r="F8035" s="15">
        <f t="shared" si="963"/>
        <v>17.47</v>
      </c>
      <c r="G8035">
        <v>3.02</v>
      </c>
      <c r="H8035">
        <v>6.04</v>
      </c>
      <c r="I8035">
        <v>46.3</v>
      </c>
      <c r="J8035">
        <v>-10.127000000000001</v>
      </c>
      <c r="K8035">
        <v>93</v>
      </c>
      <c r="L8035">
        <v>0.1971</v>
      </c>
      <c r="M8035">
        <v>0.21310000000000001</v>
      </c>
      <c r="O8035">
        <v>83.1</v>
      </c>
      <c r="R8035">
        <v>13.39</v>
      </c>
      <c r="T8035">
        <f t="shared" si="958"/>
        <v>3351500</v>
      </c>
      <c r="U8035">
        <v>122</v>
      </c>
      <c r="V8035">
        <f t="shared" si="956"/>
        <v>83.1</v>
      </c>
      <c r="W8035" t="str">
        <f t="shared" si="959"/>
        <v/>
      </c>
      <c r="X8035" t="str">
        <f t="shared" si="960"/>
        <v/>
      </c>
      <c r="Y8035" t="str">
        <f t="shared" si="957"/>
        <v/>
      </c>
      <c r="AA8035" s="16">
        <f t="shared" si="961"/>
        <v>0.26300000000000001</v>
      </c>
      <c r="AB8035" s="16">
        <f t="shared" si="962"/>
        <v>0.02</v>
      </c>
      <c r="AC8035" s="16"/>
    </row>
    <row r="8036" spans="1:29" x14ac:dyDescent="0.25">
      <c r="A8036" s="2">
        <v>43800</v>
      </c>
      <c r="B8036" s="1">
        <v>335</v>
      </c>
      <c r="C8036" s="3">
        <v>1600</v>
      </c>
      <c r="D8036" s="13">
        <v>362.69280092592601</v>
      </c>
      <c r="E8036">
        <v>72.150000000000006</v>
      </c>
      <c r="F8036" s="15">
        <f t="shared" si="963"/>
        <v>16.650000000000006</v>
      </c>
      <c r="G8036">
        <v>2.52</v>
      </c>
      <c r="H8036">
        <v>6.54</v>
      </c>
      <c r="I8036">
        <v>51.9</v>
      </c>
      <c r="J8036">
        <v>-9.6790000000000003</v>
      </c>
      <c r="K8036">
        <v>93.3</v>
      </c>
      <c r="L8036">
        <v>0.1971</v>
      </c>
      <c r="M8036">
        <v>0.21310000000000001</v>
      </c>
      <c r="O8036">
        <v>14.4</v>
      </c>
      <c r="R8036">
        <v>13.39</v>
      </c>
      <c r="T8036">
        <f t="shared" si="958"/>
        <v>3351600</v>
      </c>
      <c r="U8036">
        <v>17.7</v>
      </c>
      <c r="V8036">
        <f t="shared" si="956"/>
        <v>14.4</v>
      </c>
      <c r="W8036" t="str">
        <f t="shared" si="959"/>
        <v/>
      </c>
      <c r="X8036" t="str">
        <f t="shared" si="960"/>
        <v/>
      </c>
      <c r="Y8036" t="str">
        <f t="shared" si="957"/>
        <v/>
      </c>
      <c r="AA8036" s="16">
        <f t="shared" si="961"/>
        <v>0.27300000000000002</v>
      </c>
      <c r="AB8036" s="16">
        <f t="shared" si="962"/>
        <v>0.02</v>
      </c>
      <c r="AC8036" s="16"/>
    </row>
    <row r="8037" spans="1:29" x14ac:dyDescent="0.25">
      <c r="A8037" s="2">
        <v>43800</v>
      </c>
      <c r="B8037" s="1">
        <v>335</v>
      </c>
      <c r="C8037" s="3">
        <v>1700</v>
      </c>
      <c r="D8037" s="13">
        <v>362.73446759259298</v>
      </c>
      <c r="E8037">
        <v>73.44</v>
      </c>
      <c r="F8037" s="15">
        <f t="shared" si="963"/>
        <v>17.939999999999998</v>
      </c>
      <c r="G8037">
        <v>2.0099999999999998</v>
      </c>
      <c r="H8037">
        <v>6.04</v>
      </c>
      <c r="I8037">
        <v>60.4</v>
      </c>
      <c r="J8037">
        <v>-9.4390000000000001</v>
      </c>
      <c r="K8037">
        <v>93.9</v>
      </c>
      <c r="L8037">
        <v>0.1971</v>
      </c>
      <c r="M8037">
        <v>0.21310000000000001</v>
      </c>
      <c r="O8037">
        <v>0.6</v>
      </c>
      <c r="R8037">
        <v>13.18</v>
      </c>
      <c r="T8037">
        <f t="shared" si="958"/>
        <v>3351700</v>
      </c>
      <c r="U8037">
        <v>0</v>
      </c>
      <c r="V8037">
        <f t="shared" si="956"/>
        <v>0</v>
      </c>
      <c r="W8037" t="str">
        <f t="shared" si="959"/>
        <v/>
      </c>
      <c r="X8037" t="str">
        <f t="shared" si="960"/>
        <v/>
      </c>
      <c r="Y8037" t="str">
        <f t="shared" si="957"/>
        <v/>
      </c>
      <c r="AA8037" s="16">
        <f t="shared" si="961"/>
        <v>0.28000000000000003</v>
      </c>
      <c r="AB8037" s="16">
        <f t="shared" si="962"/>
        <v>1.7999999999999999E-2</v>
      </c>
      <c r="AC8037" s="16"/>
    </row>
    <row r="8038" spans="1:29" x14ac:dyDescent="0.25">
      <c r="A8038" s="2">
        <v>43800</v>
      </c>
      <c r="B8038" s="1">
        <v>335</v>
      </c>
      <c r="C8038" s="3">
        <v>1800</v>
      </c>
      <c r="D8038" s="13">
        <v>362.77613425925898</v>
      </c>
      <c r="E8038">
        <v>73.319999999999993</v>
      </c>
      <c r="F8038" s="15">
        <f t="shared" si="963"/>
        <v>17.819999999999993</v>
      </c>
      <c r="G8038">
        <v>2.0099999999999998</v>
      </c>
      <c r="H8038">
        <v>5.54</v>
      </c>
      <c r="I8038">
        <v>51.9</v>
      </c>
      <c r="J8038">
        <v>-8.8979999999999997</v>
      </c>
      <c r="K8038">
        <v>94.3</v>
      </c>
      <c r="L8038">
        <v>0.1971</v>
      </c>
      <c r="M8038">
        <v>0.21240000000000001</v>
      </c>
      <c r="O8038">
        <v>0.6</v>
      </c>
      <c r="R8038">
        <v>12.96</v>
      </c>
      <c r="T8038">
        <f t="shared" si="958"/>
        <v>3351800</v>
      </c>
      <c r="U8038">
        <v>0</v>
      </c>
      <c r="V8038">
        <f t="shared" si="956"/>
        <v>0</v>
      </c>
      <c r="W8038" t="str">
        <f t="shared" si="959"/>
        <v/>
      </c>
      <c r="X8038" t="str">
        <f t="shared" si="960"/>
        <v/>
      </c>
      <c r="Y8038" t="str">
        <f t="shared" si="957"/>
        <v/>
      </c>
      <c r="AA8038" s="16">
        <f t="shared" si="961"/>
        <v>0.29399999999999998</v>
      </c>
      <c r="AB8038" s="16">
        <f t="shared" si="962"/>
        <v>1.7999999999999999E-2</v>
      </c>
      <c r="AC8038" s="16"/>
    </row>
    <row r="8039" spans="1:29" x14ac:dyDescent="0.25">
      <c r="A8039" s="2">
        <v>43800</v>
      </c>
      <c r="B8039" s="1">
        <v>335</v>
      </c>
      <c r="C8039" s="3">
        <v>1900</v>
      </c>
      <c r="D8039" s="13">
        <v>362.81780092592601</v>
      </c>
      <c r="E8039">
        <v>72.97</v>
      </c>
      <c r="F8039" s="15">
        <f t="shared" si="963"/>
        <v>17.47</v>
      </c>
      <c r="G8039">
        <v>1.01</v>
      </c>
      <c r="H8039">
        <v>4.03</v>
      </c>
      <c r="I8039">
        <v>39.299999999999997</v>
      </c>
      <c r="J8039">
        <v>-8.5299999999999994</v>
      </c>
      <c r="K8039">
        <v>94.6</v>
      </c>
      <c r="L8039">
        <v>0.1971</v>
      </c>
      <c r="M8039">
        <v>0.21310000000000001</v>
      </c>
      <c r="O8039">
        <v>0.6</v>
      </c>
      <c r="R8039">
        <v>12.86</v>
      </c>
      <c r="T8039">
        <f t="shared" si="958"/>
        <v>3351900</v>
      </c>
      <c r="U8039">
        <v>0</v>
      </c>
      <c r="V8039">
        <f t="shared" si="956"/>
        <v>0</v>
      </c>
      <c r="W8039" t="str">
        <f t="shared" si="959"/>
        <v/>
      </c>
      <c r="X8039" t="str">
        <f t="shared" si="960"/>
        <v/>
      </c>
      <c r="Y8039" t="str">
        <f t="shared" si="957"/>
        <v/>
      </c>
      <c r="AA8039" s="16">
        <f t="shared" si="961"/>
        <v>0.30299999999999999</v>
      </c>
      <c r="AB8039" s="16">
        <f t="shared" si="962"/>
        <v>1.7000000000000001E-2</v>
      </c>
      <c r="AC8039" s="16"/>
    </row>
    <row r="8040" spans="1:29" x14ac:dyDescent="0.25">
      <c r="A8040" s="2">
        <v>43800</v>
      </c>
      <c r="B8040" s="1">
        <v>335</v>
      </c>
      <c r="C8040" s="3">
        <v>2000</v>
      </c>
      <c r="D8040" s="13">
        <v>362.85946759259298</v>
      </c>
      <c r="E8040">
        <v>73.319999999999993</v>
      </c>
      <c r="F8040" s="15">
        <f t="shared" si="963"/>
        <v>17.819999999999993</v>
      </c>
      <c r="G8040">
        <v>0.5</v>
      </c>
      <c r="H8040">
        <v>3.02</v>
      </c>
      <c r="I8040">
        <v>39.299999999999997</v>
      </c>
      <c r="J8040">
        <v>-8.1980000000000004</v>
      </c>
      <c r="K8040">
        <v>94.8</v>
      </c>
      <c r="L8040">
        <v>0.1971</v>
      </c>
      <c r="M8040">
        <v>0.21240000000000001</v>
      </c>
      <c r="O8040">
        <v>0.6</v>
      </c>
      <c r="R8040">
        <v>12.75</v>
      </c>
      <c r="T8040">
        <f t="shared" si="958"/>
        <v>3352000</v>
      </c>
      <c r="U8040">
        <v>0</v>
      </c>
      <c r="V8040">
        <f t="shared" si="956"/>
        <v>0</v>
      </c>
      <c r="W8040" t="str">
        <f t="shared" si="959"/>
        <v/>
      </c>
      <c r="X8040" t="str">
        <f t="shared" si="960"/>
        <v/>
      </c>
      <c r="Y8040" t="str">
        <f t="shared" si="957"/>
        <v/>
      </c>
      <c r="AA8040" s="16">
        <f t="shared" si="961"/>
        <v>0.312</v>
      </c>
      <c r="AB8040" s="16">
        <f t="shared" si="962"/>
        <v>1.7000000000000001E-2</v>
      </c>
      <c r="AC8040" s="16"/>
    </row>
    <row r="8041" spans="1:29" x14ac:dyDescent="0.25">
      <c r="A8041" s="2">
        <v>43800</v>
      </c>
      <c r="B8041" s="1">
        <v>335</v>
      </c>
      <c r="C8041" s="3">
        <v>2100</v>
      </c>
      <c r="D8041" s="13">
        <v>362.90113425925898</v>
      </c>
      <c r="E8041">
        <v>73.319999999999993</v>
      </c>
      <c r="F8041" s="15">
        <f t="shared" si="963"/>
        <v>17.819999999999993</v>
      </c>
      <c r="G8041">
        <v>0.5</v>
      </c>
      <c r="H8041">
        <v>3.52</v>
      </c>
      <c r="I8041">
        <v>40.700000000000003</v>
      </c>
      <c r="J8041">
        <v>-7.3159999999999998</v>
      </c>
      <c r="K8041">
        <v>95</v>
      </c>
      <c r="L8041">
        <v>0.1978</v>
      </c>
      <c r="M8041">
        <v>0.21240000000000001</v>
      </c>
      <c r="O8041">
        <v>0.6</v>
      </c>
      <c r="R8041">
        <v>12.64</v>
      </c>
      <c r="T8041">
        <f t="shared" si="958"/>
        <v>3352100</v>
      </c>
      <c r="U8041">
        <v>0</v>
      </c>
      <c r="V8041">
        <f t="shared" si="956"/>
        <v>0</v>
      </c>
      <c r="W8041" t="str">
        <f t="shared" si="959"/>
        <v/>
      </c>
      <c r="X8041" t="str">
        <f t="shared" si="960"/>
        <v/>
      </c>
      <c r="Y8041" t="str">
        <f t="shared" si="957"/>
        <v/>
      </c>
      <c r="AA8041" s="16">
        <f t="shared" si="961"/>
        <v>0.33500000000000002</v>
      </c>
      <c r="AB8041" s="16">
        <f t="shared" si="962"/>
        <v>1.7999999999999999E-2</v>
      </c>
      <c r="AC8041" s="16"/>
    </row>
    <row r="8042" spans="1:29" x14ac:dyDescent="0.25">
      <c r="A8042" s="2">
        <v>43800</v>
      </c>
      <c r="B8042" s="1">
        <v>335</v>
      </c>
      <c r="C8042" s="3">
        <v>2200</v>
      </c>
      <c r="D8042" s="13">
        <v>362.94280092592601</v>
      </c>
      <c r="E8042">
        <v>73.44</v>
      </c>
      <c r="F8042" s="15">
        <f t="shared" si="963"/>
        <v>17.939999999999998</v>
      </c>
      <c r="G8042">
        <v>0</v>
      </c>
      <c r="H8042">
        <v>3.02</v>
      </c>
      <c r="I8042">
        <v>37.9</v>
      </c>
      <c r="J8042">
        <v>-7.3159999999999998</v>
      </c>
      <c r="K8042">
        <v>95.5</v>
      </c>
      <c r="L8042">
        <v>0.1978</v>
      </c>
      <c r="M8042">
        <v>0.21240000000000001</v>
      </c>
      <c r="O8042">
        <v>0.6</v>
      </c>
      <c r="R8042">
        <v>12.64</v>
      </c>
      <c r="T8042">
        <f t="shared" si="958"/>
        <v>3352200</v>
      </c>
      <c r="U8042">
        <v>0</v>
      </c>
      <c r="V8042">
        <f t="shared" si="956"/>
        <v>0</v>
      </c>
      <c r="W8042" t="str">
        <f t="shared" si="959"/>
        <v/>
      </c>
      <c r="X8042" t="str">
        <f t="shared" si="960"/>
        <v/>
      </c>
      <c r="Y8042" t="str">
        <f t="shared" si="957"/>
        <v/>
      </c>
      <c r="AA8042" s="16">
        <f t="shared" si="961"/>
        <v>0.33700000000000002</v>
      </c>
      <c r="AB8042" s="16">
        <f t="shared" si="962"/>
        <v>1.6E-2</v>
      </c>
      <c r="AC8042" s="16"/>
    </row>
    <row r="8043" spans="1:29" x14ac:dyDescent="0.25">
      <c r="A8043" s="2">
        <v>43800</v>
      </c>
      <c r="B8043" s="1">
        <v>335</v>
      </c>
      <c r="C8043" s="3">
        <v>2300</v>
      </c>
      <c r="D8043" s="13">
        <v>362.98446759259298</v>
      </c>
      <c r="E8043">
        <v>73.44</v>
      </c>
      <c r="F8043" s="15">
        <f t="shared" si="963"/>
        <v>17.939999999999998</v>
      </c>
      <c r="G8043">
        <v>0</v>
      </c>
      <c r="H8043">
        <v>2.52</v>
      </c>
      <c r="I8043">
        <v>186.7</v>
      </c>
      <c r="J8043">
        <v>-6.4829999999999997</v>
      </c>
      <c r="K8043">
        <v>95.9</v>
      </c>
      <c r="L8043">
        <v>0.1978</v>
      </c>
      <c r="M8043">
        <v>0.21240000000000001</v>
      </c>
      <c r="O8043">
        <v>0.6</v>
      </c>
      <c r="R8043">
        <v>12.53</v>
      </c>
      <c r="T8043">
        <f t="shared" si="958"/>
        <v>3352300</v>
      </c>
      <c r="U8043">
        <v>0</v>
      </c>
      <c r="V8043">
        <f t="shared" si="956"/>
        <v>0</v>
      </c>
      <c r="W8043" t="str">
        <f t="shared" si="959"/>
        <v/>
      </c>
      <c r="X8043" t="str">
        <f t="shared" si="960"/>
        <v/>
      </c>
      <c r="Y8043" t="str">
        <f t="shared" si="957"/>
        <v/>
      </c>
      <c r="AA8043" s="16">
        <f t="shared" si="961"/>
        <v>0.36</v>
      </c>
      <c r="AB8043" s="16">
        <f t="shared" si="962"/>
        <v>1.4999999999999999E-2</v>
      </c>
      <c r="AC8043" s="16"/>
    </row>
    <row r="8044" spans="1:29" x14ac:dyDescent="0.25">
      <c r="A8044" s="2">
        <v>43800</v>
      </c>
      <c r="B8044" s="1">
        <v>335</v>
      </c>
      <c r="C8044" s="3">
        <v>2400</v>
      </c>
      <c r="D8044" s="13">
        <v>363.02613425925898</v>
      </c>
      <c r="E8044">
        <v>73.319999999999993</v>
      </c>
      <c r="F8044" s="15">
        <f t="shared" si="963"/>
        <v>17.819999999999993</v>
      </c>
      <c r="G8044">
        <v>0</v>
      </c>
      <c r="H8044">
        <v>3.02</v>
      </c>
      <c r="I8044">
        <v>223.2</v>
      </c>
      <c r="J8044">
        <v>-5.9790000000000001</v>
      </c>
      <c r="K8044">
        <v>96.3</v>
      </c>
      <c r="L8044">
        <v>0.1978</v>
      </c>
      <c r="M8044">
        <v>0.21240000000000001</v>
      </c>
      <c r="O8044">
        <v>0.6</v>
      </c>
      <c r="R8044">
        <v>12.53</v>
      </c>
      <c r="T8044">
        <f t="shared" si="958"/>
        <v>3352400</v>
      </c>
      <c r="U8044">
        <v>0</v>
      </c>
      <c r="V8044">
        <f t="shared" si="956"/>
        <v>0</v>
      </c>
      <c r="W8044">
        <f t="shared" si="959"/>
        <v>0.19800000000000001</v>
      </c>
      <c r="X8044">
        <f t="shared" si="960"/>
        <v>0.21199999999999999</v>
      </c>
      <c r="Y8044">
        <f t="shared" si="957"/>
        <v>0.17799999999999999</v>
      </c>
      <c r="AA8044" s="16">
        <f t="shared" si="961"/>
        <v>0.376</v>
      </c>
      <c r="AB8044" s="16">
        <f t="shared" si="962"/>
        <v>1.4E-2</v>
      </c>
      <c r="AC8044" s="16"/>
    </row>
    <row r="8045" spans="1:29" x14ac:dyDescent="0.25">
      <c r="A8045" s="2">
        <v>43801</v>
      </c>
      <c r="B8045" s="1">
        <v>336</v>
      </c>
      <c r="C8045" s="3">
        <v>100</v>
      </c>
      <c r="D8045" s="13">
        <v>363.06780092592601</v>
      </c>
      <c r="E8045">
        <v>73.67</v>
      </c>
      <c r="F8045" s="15">
        <f t="shared" si="963"/>
        <v>18.170000000000002</v>
      </c>
      <c r="G8045">
        <v>0</v>
      </c>
      <c r="H8045">
        <v>3.02</v>
      </c>
      <c r="I8045">
        <v>230.2</v>
      </c>
      <c r="J8045">
        <v>-6.2309999999999999</v>
      </c>
      <c r="K8045">
        <v>96.4</v>
      </c>
      <c r="L8045">
        <v>0.1978</v>
      </c>
      <c r="M8045">
        <v>0.21240000000000001</v>
      </c>
      <c r="O8045">
        <v>0.6</v>
      </c>
      <c r="R8045">
        <v>12.53</v>
      </c>
      <c r="T8045">
        <f t="shared" si="958"/>
        <v>3360100</v>
      </c>
      <c r="U8045">
        <v>0</v>
      </c>
      <c r="V8045">
        <f t="shared" si="956"/>
        <v>0</v>
      </c>
      <c r="W8045" t="str">
        <f t="shared" si="959"/>
        <v/>
      </c>
      <c r="X8045" t="str">
        <f t="shared" si="960"/>
        <v/>
      </c>
      <c r="Y8045" t="str">
        <f t="shared" si="957"/>
        <v/>
      </c>
      <c r="AA8045" s="16">
        <f t="shared" si="961"/>
        <v>0.36899999999999999</v>
      </c>
      <c r="AB8045" s="16">
        <f t="shared" si="962"/>
        <v>1.4E-2</v>
      </c>
      <c r="AC8045" s="16"/>
    </row>
    <row r="8046" spans="1:29" x14ac:dyDescent="0.25">
      <c r="A8046" s="2">
        <v>43801</v>
      </c>
      <c r="B8046" s="1">
        <v>336</v>
      </c>
      <c r="C8046" s="3">
        <v>200</v>
      </c>
      <c r="D8046" s="13">
        <v>363.10946759259298</v>
      </c>
      <c r="E8046">
        <v>73.319999999999993</v>
      </c>
      <c r="F8046" s="15">
        <f t="shared" si="963"/>
        <v>17.819999999999993</v>
      </c>
      <c r="G8046">
        <v>0</v>
      </c>
      <c r="H8046">
        <v>2.52</v>
      </c>
      <c r="I8046">
        <v>231.6</v>
      </c>
      <c r="J8046">
        <v>-6.452</v>
      </c>
      <c r="K8046">
        <v>96.4</v>
      </c>
      <c r="L8046">
        <v>0.1978</v>
      </c>
      <c r="M8046">
        <v>0.21240000000000001</v>
      </c>
      <c r="O8046">
        <v>0.6</v>
      </c>
      <c r="R8046">
        <v>12.43</v>
      </c>
      <c r="T8046">
        <f t="shared" si="958"/>
        <v>3360200</v>
      </c>
      <c r="U8046">
        <v>0</v>
      </c>
      <c r="V8046">
        <f t="shared" si="956"/>
        <v>0</v>
      </c>
      <c r="W8046" t="str">
        <f t="shared" si="959"/>
        <v/>
      </c>
      <c r="X8046" t="str">
        <f t="shared" si="960"/>
        <v/>
      </c>
      <c r="Y8046" t="str">
        <f t="shared" si="957"/>
        <v/>
      </c>
      <c r="AA8046" s="16">
        <f t="shared" si="961"/>
        <v>0.36299999999999999</v>
      </c>
      <c r="AB8046" s="16">
        <f t="shared" si="962"/>
        <v>1.4E-2</v>
      </c>
      <c r="AC8046" s="16"/>
    </row>
    <row r="8047" spans="1:29" x14ac:dyDescent="0.25">
      <c r="A8047" s="2">
        <v>43801</v>
      </c>
      <c r="B8047" s="1">
        <v>336</v>
      </c>
      <c r="C8047" s="3">
        <v>300</v>
      </c>
      <c r="D8047" s="13">
        <v>363.15113425925898</v>
      </c>
      <c r="E8047">
        <v>70.75</v>
      </c>
      <c r="F8047" s="15">
        <f t="shared" si="963"/>
        <v>15.25</v>
      </c>
      <c r="G8047">
        <v>0.5</v>
      </c>
      <c r="H8047">
        <v>3.02</v>
      </c>
      <c r="I8047">
        <v>242.9</v>
      </c>
      <c r="J8047">
        <v>-6.5789999999999997</v>
      </c>
      <c r="K8047">
        <v>96.5</v>
      </c>
      <c r="L8047">
        <v>0.1978</v>
      </c>
      <c r="M8047">
        <v>0.21240000000000001</v>
      </c>
      <c r="O8047">
        <v>0.6</v>
      </c>
      <c r="R8047">
        <v>12.53</v>
      </c>
      <c r="T8047">
        <f t="shared" si="958"/>
        <v>3360300</v>
      </c>
      <c r="U8047">
        <v>0</v>
      </c>
      <c r="V8047">
        <f t="shared" si="956"/>
        <v>0</v>
      </c>
      <c r="W8047" t="str">
        <f t="shared" si="959"/>
        <v/>
      </c>
      <c r="X8047" t="str">
        <f t="shared" si="960"/>
        <v/>
      </c>
      <c r="Y8047" t="str">
        <f t="shared" si="957"/>
        <v/>
      </c>
      <c r="AA8047" s="16">
        <f t="shared" si="961"/>
        <v>0.36</v>
      </c>
      <c r="AB8047" s="16">
        <f t="shared" si="962"/>
        <v>1.2999999999999999E-2</v>
      </c>
      <c r="AC8047" s="16"/>
    </row>
    <row r="8048" spans="1:29" x14ac:dyDescent="0.25">
      <c r="A8048" s="2">
        <v>43801</v>
      </c>
      <c r="B8048" s="1">
        <v>336</v>
      </c>
      <c r="C8048" s="3">
        <v>400</v>
      </c>
      <c r="D8048" s="13">
        <v>363.19280092592601</v>
      </c>
      <c r="E8048">
        <v>72.62</v>
      </c>
      <c r="F8048" s="15">
        <f t="shared" si="963"/>
        <v>17.120000000000005</v>
      </c>
      <c r="G8048">
        <v>1.01</v>
      </c>
      <c r="H8048">
        <v>3.02</v>
      </c>
      <c r="I8048">
        <v>234.5</v>
      </c>
      <c r="J8048">
        <v>-6.3250000000000002</v>
      </c>
      <c r="K8048">
        <v>96.5</v>
      </c>
      <c r="L8048">
        <v>0.1978</v>
      </c>
      <c r="M8048">
        <v>0.21240000000000001</v>
      </c>
      <c r="O8048">
        <v>0.6</v>
      </c>
      <c r="R8048">
        <v>12.43</v>
      </c>
      <c r="T8048">
        <f t="shared" si="958"/>
        <v>3360400</v>
      </c>
      <c r="U8048">
        <v>0</v>
      </c>
      <c r="V8048">
        <f t="shared" si="956"/>
        <v>0</v>
      </c>
      <c r="W8048" t="str">
        <f t="shared" si="959"/>
        <v/>
      </c>
      <c r="X8048" t="str">
        <f t="shared" si="960"/>
        <v/>
      </c>
      <c r="Y8048" t="str">
        <f t="shared" si="957"/>
        <v/>
      </c>
      <c r="AA8048" s="16">
        <f t="shared" si="961"/>
        <v>0.36699999999999999</v>
      </c>
      <c r="AB8048" s="16">
        <f t="shared" si="962"/>
        <v>1.2999999999999999E-2</v>
      </c>
      <c r="AC8048" s="16"/>
    </row>
    <row r="8049" spans="1:29" x14ac:dyDescent="0.25">
      <c r="A8049" s="2">
        <v>43801</v>
      </c>
      <c r="B8049" s="1">
        <v>336</v>
      </c>
      <c r="C8049" s="3">
        <v>500</v>
      </c>
      <c r="D8049" s="13">
        <v>363.23446759259298</v>
      </c>
      <c r="E8049">
        <v>74.489999999999995</v>
      </c>
      <c r="F8049" s="15">
        <f t="shared" si="963"/>
        <v>18.989999999999995</v>
      </c>
      <c r="G8049">
        <v>0.5</v>
      </c>
      <c r="H8049">
        <v>3.02</v>
      </c>
      <c r="I8049">
        <v>226</v>
      </c>
      <c r="J8049">
        <v>-6.2939999999999996</v>
      </c>
      <c r="K8049">
        <v>96.6</v>
      </c>
      <c r="L8049">
        <v>0.1978</v>
      </c>
      <c r="M8049">
        <v>0.21240000000000001</v>
      </c>
      <c r="O8049">
        <v>0.6</v>
      </c>
      <c r="R8049">
        <v>12.43</v>
      </c>
      <c r="T8049">
        <f t="shared" si="958"/>
        <v>3360500</v>
      </c>
      <c r="U8049">
        <v>0</v>
      </c>
      <c r="V8049">
        <f t="shared" si="956"/>
        <v>0</v>
      </c>
      <c r="W8049" t="str">
        <f t="shared" si="959"/>
        <v/>
      </c>
      <c r="X8049" t="str">
        <f t="shared" si="960"/>
        <v/>
      </c>
      <c r="Y8049" t="str">
        <f t="shared" si="957"/>
        <v/>
      </c>
      <c r="AA8049" s="16">
        <f t="shared" si="961"/>
        <v>0.36799999999999999</v>
      </c>
      <c r="AB8049" s="16">
        <f t="shared" si="962"/>
        <v>1.2999999999999999E-2</v>
      </c>
      <c r="AC8049" s="16"/>
    </row>
    <row r="8050" spans="1:29" x14ac:dyDescent="0.25">
      <c r="A8050" s="2">
        <v>43801</v>
      </c>
      <c r="B8050" s="1">
        <v>336</v>
      </c>
      <c r="C8050" s="3">
        <v>600</v>
      </c>
      <c r="D8050" s="13">
        <v>363.27613425925898</v>
      </c>
      <c r="E8050">
        <v>74.489999999999995</v>
      </c>
      <c r="F8050" s="15">
        <f t="shared" si="963"/>
        <v>18.989999999999995</v>
      </c>
      <c r="G8050">
        <v>0</v>
      </c>
      <c r="H8050">
        <v>2.52</v>
      </c>
      <c r="I8050">
        <v>216.2</v>
      </c>
      <c r="J8050">
        <v>-6.2939999999999996</v>
      </c>
      <c r="K8050">
        <v>96.7</v>
      </c>
      <c r="L8050">
        <v>0.1978</v>
      </c>
      <c r="M8050">
        <v>0.21240000000000001</v>
      </c>
      <c r="O8050">
        <v>0.6</v>
      </c>
      <c r="R8050">
        <v>12.43</v>
      </c>
      <c r="T8050">
        <f t="shared" si="958"/>
        <v>3360600</v>
      </c>
      <c r="U8050">
        <v>0</v>
      </c>
      <c r="V8050">
        <f t="shared" si="956"/>
        <v>0</v>
      </c>
      <c r="W8050" t="str">
        <f t="shared" si="959"/>
        <v/>
      </c>
      <c r="X8050" t="str">
        <f t="shared" si="960"/>
        <v/>
      </c>
      <c r="Y8050" t="str">
        <f t="shared" si="957"/>
        <v/>
      </c>
      <c r="AA8050" s="16">
        <f t="shared" si="961"/>
        <v>0.36899999999999999</v>
      </c>
      <c r="AB8050" s="16">
        <f t="shared" si="962"/>
        <v>1.2999999999999999E-2</v>
      </c>
      <c r="AC8050" s="16"/>
    </row>
    <row r="8051" spans="1:29" x14ac:dyDescent="0.25">
      <c r="A8051" s="2">
        <v>43801</v>
      </c>
      <c r="B8051" s="1">
        <v>336</v>
      </c>
      <c r="C8051" s="3">
        <v>700</v>
      </c>
      <c r="D8051" s="13">
        <v>363.31780092592601</v>
      </c>
      <c r="E8051">
        <v>74.489999999999995</v>
      </c>
      <c r="F8051" s="15">
        <f t="shared" si="963"/>
        <v>18.989999999999995</v>
      </c>
      <c r="G8051">
        <v>0.5</v>
      </c>
      <c r="H8051">
        <v>3.52</v>
      </c>
      <c r="I8051">
        <v>228.8</v>
      </c>
      <c r="J8051">
        <v>-5.3259999999999996</v>
      </c>
      <c r="K8051">
        <v>97</v>
      </c>
      <c r="L8051">
        <v>0.1978</v>
      </c>
      <c r="M8051">
        <v>0.21240000000000001</v>
      </c>
      <c r="O8051">
        <v>0.6</v>
      </c>
      <c r="R8051">
        <v>12.43</v>
      </c>
      <c r="T8051">
        <f t="shared" si="958"/>
        <v>3360700</v>
      </c>
      <c r="U8051">
        <v>0</v>
      </c>
      <c r="V8051">
        <f t="shared" si="956"/>
        <v>0</v>
      </c>
      <c r="W8051" t="str">
        <f t="shared" si="959"/>
        <v/>
      </c>
      <c r="X8051" t="str">
        <f t="shared" si="960"/>
        <v/>
      </c>
      <c r="Y8051" t="str">
        <f t="shared" si="957"/>
        <v/>
      </c>
      <c r="AA8051" s="16">
        <f t="shared" si="961"/>
        <v>0.39800000000000002</v>
      </c>
      <c r="AB8051" s="16">
        <f t="shared" si="962"/>
        <v>1.2E-2</v>
      </c>
      <c r="AC8051" s="16"/>
    </row>
    <row r="8052" spans="1:29" x14ac:dyDescent="0.25">
      <c r="A8052" s="2">
        <v>43801</v>
      </c>
      <c r="B8052" s="1">
        <v>336</v>
      </c>
      <c r="C8052" s="3">
        <v>800</v>
      </c>
      <c r="D8052" s="13">
        <v>363.35946759259298</v>
      </c>
      <c r="E8052">
        <v>74.489999999999995</v>
      </c>
      <c r="F8052" s="15">
        <f t="shared" si="963"/>
        <v>18.989999999999995</v>
      </c>
      <c r="G8052">
        <v>1.01</v>
      </c>
      <c r="H8052">
        <v>5.03</v>
      </c>
      <c r="I8052">
        <v>217.6</v>
      </c>
      <c r="J8052">
        <v>-5.202</v>
      </c>
      <c r="K8052">
        <v>97.4</v>
      </c>
      <c r="L8052">
        <v>0.1978</v>
      </c>
      <c r="M8052">
        <v>0.21240000000000001</v>
      </c>
      <c r="O8052">
        <v>1.9</v>
      </c>
      <c r="R8052">
        <v>12.43</v>
      </c>
      <c r="T8052">
        <f t="shared" si="958"/>
        <v>3360800</v>
      </c>
      <c r="U8052">
        <v>4.7</v>
      </c>
      <c r="V8052">
        <f t="shared" si="956"/>
        <v>1.9</v>
      </c>
      <c r="W8052" t="str">
        <f t="shared" si="959"/>
        <v/>
      </c>
      <c r="X8052" t="str">
        <f t="shared" si="960"/>
        <v/>
      </c>
      <c r="Y8052" t="str">
        <f t="shared" si="957"/>
        <v/>
      </c>
      <c r="AA8052" s="16">
        <f t="shared" si="961"/>
        <v>0.40400000000000003</v>
      </c>
      <c r="AB8052" s="16">
        <f t="shared" si="962"/>
        <v>1.0999999999999999E-2</v>
      </c>
      <c r="AC8052" s="16"/>
    </row>
    <row r="8053" spans="1:29" x14ac:dyDescent="0.25">
      <c r="A8053" s="2">
        <v>43801</v>
      </c>
      <c r="B8053" s="1">
        <v>336</v>
      </c>
      <c r="C8053" s="3">
        <v>900</v>
      </c>
      <c r="D8053" s="13">
        <v>363.40113425925898</v>
      </c>
      <c r="E8053">
        <v>74.489999999999995</v>
      </c>
      <c r="F8053" s="15">
        <f t="shared" si="963"/>
        <v>18.989999999999995</v>
      </c>
      <c r="G8053">
        <v>1.01</v>
      </c>
      <c r="H8053">
        <v>4.53</v>
      </c>
      <c r="I8053">
        <v>216.2</v>
      </c>
      <c r="J8053">
        <v>-4.6210000000000004</v>
      </c>
      <c r="K8053">
        <v>97.6</v>
      </c>
      <c r="L8053">
        <v>0.1978</v>
      </c>
      <c r="M8053">
        <v>0.21240000000000001</v>
      </c>
      <c r="O8053">
        <v>60.6</v>
      </c>
      <c r="R8053">
        <v>12.86</v>
      </c>
      <c r="T8053">
        <f t="shared" si="958"/>
        <v>3360900</v>
      </c>
      <c r="U8053">
        <v>90.3</v>
      </c>
      <c r="V8053">
        <f t="shared" si="956"/>
        <v>60.6</v>
      </c>
      <c r="W8053" t="str">
        <f t="shared" si="959"/>
        <v/>
      </c>
      <c r="X8053" t="str">
        <f t="shared" si="960"/>
        <v/>
      </c>
      <c r="Y8053" t="str">
        <f t="shared" si="957"/>
        <v/>
      </c>
      <c r="AA8053" s="16">
        <f t="shared" si="961"/>
        <v>0.42299999999999999</v>
      </c>
      <c r="AB8053" s="16">
        <f t="shared" si="962"/>
        <v>0.01</v>
      </c>
      <c r="AC8053" s="16"/>
    </row>
    <row r="8054" spans="1:29" x14ac:dyDescent="0.25">
      <c r="A8054" s="2">
        <v>43801</v>
      </c>
      <c r="B8054" s="1">
        <v>336</v>
      </c>
      <c r="C8054" s="3">
        <v>1000</v>
      </c>
      <c r="D8054" s="13">
        <v>363.44280092592601</v>
      </c>
      <c r="E8054">
        <v>74.489999999999995</v>
      </c>
      <c r="F8054" s="15">
        <f t="shared" si="963"/>
        <v>18.989999999999995</v>
      </c>
      <c r="G8054">
        <v>1.01</v>
      </c>
      <c r="H8054">
        <v>4.53</v>
      </c>
      <c r="I8054">
        <v>214.8</v>
      </c>
      <c r="J8054">
        <v>-4.1970000000000001</v>
      </c>
      <c r="K8054">
        <v>97.8</v>
      </c>
      <c r="L8054">
        <v>0.1978</v>
      </c>
      <c r="M8054">
        <v>0.21240000000000001</v>
      </c>
      <c r="O8054">
        <v>91.9</v>
      </c>
      <c r="R8054">
        <v>13.5</v>
      </c>
      <c r="T8054">
        <f t="shared" si="958"/>
        <v>3361000</v>
      </c>
      <c r="U8054">
        <v>199.3</v>
      </c>
      <c r="V8054">
        <f t="shared" si="956"/>
        <v>91.9</v>
      </c>
      <c r="W8054" t="str">
        <f t="shared" si="959"/>
        <v/>
      </c>
      <c r="X8054" t="str">
        <f t="shared" si="960"/>
        <v/>
      </c>
      <c r="Y8054" t="str">
        <f t="shared" si="957"/>
        <v/>
      </c>
      <c r="AA8054" s="16">
        <f t="shared" si="961"/>
        <v>0.437</v>
      </c>
      <c r="AB8054" s="16">
        <f t="shared" si="962"/>
        <v>0.01</v>
      </c>
      <c r="AC8054" s="16"/>
    </row>
    <row r="8055" spans="1:29" x14ac:dyDescent="0.25">
      <c r="A8055" s="2">
        <v>43801</v>
      </c>
      <c r="B8055" s="1">
        <v>336</v>
      </c>
      <c r="C8055" s="3">
        <v>1100</v>
      </c>
      <c r="D8055" s="13">
        <v>363.48446759259298</v>
      </c>
      <c r="E8055">
        <v>74.02</v>
      </c>
      <c r="F8055" s="15">
        <f t="shared" si="963"/>
        <v>18.519999999999996</v>
      </c>
      <c r="G8055">
        <v>2.0099999999999998</v>
      </c>
      <c r="H8055">
        <v>4.03</v>
      </c>
      <c r="I8055">
        <v>219</v>
      </c>
      <c r="J8055">
        <v>-3.3010000000000002</v>
      </c>
      <c r="K8055">
        <v>98</v>
      </c>
      <c r="L8055">
        <v>0.1978</v>
      </c>
      <c r="M8055">
        <v>0.21240000000000001</v>
      </c>
      <c r="O8055">
        <v>115.6</v>
      </c>
      <c r="R8055">
        <v>13.39</v>
      </c>
      <c r="T8055">
        <f t="shared" si="958"/>
        <v>3361100</v>
      </c>
      <c r="U8055">
        <v>276.7</v>
      </c>
      <c r="V8055">
        <f t="shared" si="956"/>
        <v>115.6</v>
      </c>
      <c r="W8055" t="str">
        <f t="shared" si="959"/>
        <v/>
      </c>
      <c r="X8055" t="str">
        <f t="shared" si="960"/>
        <v/>
      </c>
      <c r="Y8055" t="str">
        <f t="shared" si="957"/>
        <v/>
      </c>
      <c r="AA8055" s="16">
        <f t="shared" si="961"/>
        <v>0.46899999999999997</v>
      </c>
      <c r="AB8055" s="16">
        <f t="shared" si="962"/>
        <v>0.01</v>
      </c>
      <c r="AC8055" s="16"/>
    </row>
    <row r="8056" spans="1:29" x14ac:dyDescent="0.25">
      <c r="A8056" s="2">
        <v>43801</v>
      </c>
      <c r="B8056" s="1">
        <v>336</v>
      </c>
      <c r="C8056" s="3">
        <v>1200</v>
      </c>
      <c r="D8056" s="13">
        <v>363.52613425925898</v>
      </c>
      <c r="E8056">
        <v>73.44</v>
      </c>
      <c r="F8056" s="15">
        <f t="shared" si="963"/>
        <v>17.939999999999998</v>
      </c>
      <c r="G8056">
        <v>2.0099999999999998</v>
      </c>
      <c r="H8056">
        <v>4.53</v>
      </c>
      <c r="I8056">
        <v>219</v>
      </c>
      <c r="J8056">
        <v>-3.242</v>
      </c>
      <c r="K8056">
        <v>98.2</v>
      </c>
      <c r="L8056">
        <v>0.1978</v>
      </c>
      <c r="M8056">
        <v>0.21160000000000001</v>
      </c>
      <c r="O8056">
        <v>119.4</v>
      </c>
      <c r="R8056">
        <v>13.39</v>
      </c>
      <c r="T8056">
        <f t="shared" si="958"/>
        <v>3361200</v>
      </c>
      <c r="U8056">
        <v>308.2</v>
      </c>
      <c r="V8056">
        <f t="shared" si="956"/>
        <v>119.4</v>
      </c>
      <c r="W8056" t="str">
        <f t="shared" si="959"/>
        <v/>
      </c>
      <c r="X8056" t="str">
        <f t="shared" si="960"/>
        <v/>
      </c>
      <c r="Y8056" t="str">
        <f t="shared" si="957"/>
        <v/>
      </c>
      <c r="AA8056" s="16">
        <f t="shared" si="961"/>
        <v>0.47199999999999998</v>
      </c>
      <c r="AB8056" s="16">
        <f t="shared" si="962"/>
        <v>8.9999999999999993E-3</v>
      </c>
      <c r="AC8056" s="16"/>
    </row>
    <row r="8057" spans="1:29" x14ac:dyDescent="0.25">
      <c r="A8057" s="2">
        <v>43801</v>
      </c>
      <c r="B8057" s="1">
        <v>336</v>
      </c>
      <c r="C8057" s="3">
        <v>1300</v>
      </c>
      <c r="D8057" s="13">
        <v>363.56780092592601</v>
      </c>
      <c r="E8057">
        <v>72.62</v>
      </c>
      <c r="F8057" s="15">
        <f t="shared" si="963"/>
        <v>17.120000000000005</v>
      </c>
      <c r="G8057">
        <v>2.0099999999999998</v>
      </c>
      <c r="H8057">
        <v>5.03</v>
      </c>
      <c r="I8057">
        <v>219</v>
      </c>
      <c r="J8057">
        <v>-3.153</v>
      </c>
      <c r="K8057">
        <v>98.3</v>
      </c>
      <c r="L8057">
        <v>0.1978</v>
      </c>
      <c r="M8057">
        <v>0.21160000000000001</v>
      </c>
      <c r="O8057">
        <v>78.099999999999994</v>
      </c>
      <c r="R8057">
        <v>13.28</v>
      </c>
      <c r="T8057">
        <f t="shared" si="958"/>
        <v>3361300</v>
      </c>
      <c r="U8057">
        <v>289.5</v>
      </c>
      <c r="V8057">
        <f t="shared" si="956"/>
        <v>78.099999999999994</v>
      </c>
      <c r="W8057" t="str">
        <f t="shared" si="959"/>
        <v/>
      </c>
      <c r="X8057" t="str">
        <f t="shared" si="960"/>
        <v/>
      </c>
      <c r="Y8057" t="str">
        <f t="shared" si="957"/>
        <v/>
      </c>
      <c r="AA8057" s="16">
        <f t="shared" si="961"/>
        <v>0.47599999999999998</v>
      </c>
      <c r="AB8057" s="16">
        <f t="shared" si="962"/>
        <v>8.0000000000000002E-3</v>
      </c>
      <c r="AC8057" s="16"/>
    </row>
    <row r="8058" spans="1:29" x14ac:dyDescent="0.25">
      <c r="A8058" s="2">
        <v>43801</v>
      </c>
      <c r="B8058" s="1">
        <v>336</v>
      </c>
      <c r="C8058" s="3">
        <v>1400</v>
      </c>
      <c r="D8058" s="13">
        <v>363.60946759259298</v>
      </c>
      <c r="E8058">
        <v>73.790000000000006</v>
      </c>
      <c r="F8058" s="15">
        <f t="shared" si="963"/>
        <v>18.290000000000006</v>
      </c>
      <c r="G8058">
        <v>1.51</v>
      </c>
      <c r="H8058">
        <v>4.53</v>
      </c>
      <c r="I8058">
        <v>220.4</v>
      </c>
      <c r="J8058">
        <v>-3.2120000000000002</v>
      </c>
      <c r="K8058">
        <v>98.4</v>
      </c>
      <c r="L8058">
        <v>0.1978</v>
      </c>
      <c r="M8058">
        <v>0.21160000000000001</v>
      </c>
      <c r="O8058">
        <v>48.1</v>
      </c>
      <c r="R8058">
        <v>13.71</v>
      </c>
      <c r="T8058">
        <f t="shared" si="958"/>
        <v>3361400</v>
      </c>
      <c r="U8058">
        <v>223.5</v>
      </c>
      <c r="V8058">
        <f t="shared" si="956"/>
        <v>48.1</v>
      </c>
      <c r="W8058" t="str">
        <f t="shared" si="959"/>
        <v/>
      </c>
      <c r="X8058" t="str">
        <f t="shared" si="960"/>
        <v/>
      </c>
      <c r="Y8058" t="str">
        <f t="shared" si="957"/>
        <v/>
      </c>
      <c r="AA8058" s="16">
        <f t="shared" si="961"/>
        <v>0.47399999999999998</v>
      </c>
      <c r="AB8058" s="16">
        <f t="shared" si="962"/>
        <v>8.0000000000000002E-3</v>
      </c>
      <c r="AC8058" s="16"/>
    </row>
    <row r="8059" spans="1:29" x14ac:dyDescent="0.25">
      <c r="A8059" s="2">
        <v>43801</v>
      </c>
      <c r="B8059" s="1">
        <v>336</v>
      </c>
      <c r="C8059" s="3">
        <v>1500</v>
      </c>
      <c r="D8059" s="13">
        <v>363.65113425925898</v>
      </c>
      <c r="E8059">
        <v>71.56</v>
      </c>
      <c r="F8059" s="15">
        <f t="shared" si="963"/>
        <v>16.060000000000002</v>
      </c>
      <c r="G8059">
        <v>1.01</v>
      </c>
      <c r="H8059">
        <v>3.02</v>
      </c>
      <c r="I8059">
        <v>217.6</v>
      </c>
      <c r="J8059">
        <v>-3.5379999999999998</v>
      </c>
      <c r="K8059">
        <v>98.6</v>
      </c>
      <c r="L8059">
        <v>0.1978</v>
      </c>
      <c r="M8059">
        <v>0.21160000000000001</v>
      </c>
      <c r="O8059">
        <v>24.4</v>
      </c>
      <c r="R8059">
        <v>13.61</v>
      </c>
      <c r="T8059">
        <f t="shared" si="958"/>
        <v>3361500</v>
      </c>
      <c r="U8059">
        <v>120.3</v>
      </c>
      <c r="V8059">
        <f t="shared" si="956"/>
        <v>24.4</v>
      </c>
      <c r="W8059" t="str">
        <f t="shared" si="959"/>
        <v/>
      </c>
      <c r="X8059" t="str">
        <f t="shared" si="960"/>
        <v/>
      </c>
      <c r="Y8059" t="str">
        <f t="shared" si="957"/>
        <v/>
      </c>
      <c r="AA8059" s="16">
        <f t="shared" si="961"/>
        <v>0.46300000000000002</v>
      </c>
      <c r="AB8059" s="16">
        <f t="shared" si="962"/>
        <v>7.0000000000000001E-3</v>
      </c>
      <c r="AC8059" s="16"/>
    </row>
    <row r="8060" spans="1:29" x14ac:dyDescent="0.25">
      <c r="A8060" s="2">
        <v>43801</v>
      </c>
      <c r="B8060" s="1">
        <v>336</v>
      </c>
      <c r="C8060" s="3">
        <v>1600</v>
      </c>
      <c r="D8060" s="13">
        <v>363.69280092592601</v>
      </c>
      <c r="E8060">
        <v>74.84</v>
      </c>
      <c r="F8060" s="15">
        <f t="shared" si="963"/>
        <v>19.340000000000003</v>
      </c>
      <c r="G8060">
        <v>1.01</v>
      </c>
      <c r="H8060">
        <v>3.52</v>
      </c>
      <c r="I8060">
        <v>219</v>
      </c>
      <c r="J8060">
        <v>-3.4790000000000001</v>
      </c>
      <c r="K8060">
        <v>98.8</v>
      </c>
      <c r="L8060">
        <v>0.1986</v>
      </c>
      <c r="M8060">
        <v>0.21160000000000001</v>
      </c>
      <c r="O8060">
        <v>5.6</v>
      </c>
      <c r="R8060">
        <v>13.28</v>
      </c>
      <c r="T8060">
        <f t="shared" si="958"/>
        <v>3361600</v>
      </c>
      <c r="U8060">
        <v>17.2</v>
      </c>
      <c r="V8060">
        <f t="shared" si="956"/>
        <v>5.6</v>
      </c>
      <c r="W8060" t="str">
        <f t="shared" si="959"/>
        <v/>
      </c>
      <c r="X8060" t="str">
        <f t="shared" si="960"/>
        <v/>
      </c>
      <c r="Y8060" t="str">
        <f t="shared" si="957"/>
        <v/>
      </c>
      <c r="AA8060" s="16">
        <f t="shared" si="961"/>
        <v>0.46600000000000003</v>
      </c>
      <c r="AB8060" s="16">
        <f t="shared" si="962"/>
        <v>6.0000000000000001E-3</v>
      </c>
      <c r="AC8060" s="16"/>
    </row>
    <row r="8061" spans="1:29" x14ac:dyDescent="0.25">
      <c r="A8061" s="2">
        <v>43801</v>
      </c>
      <c r="B8061" s="1">
        <v>336</v>
      </c>
      <c r="C8061" s="3">
        <v>1700</v>
      </c>
      <c r="D8061" s="13">
        <v>363.73446759259298</v>
      </c>
      <c r="E8061">
        <v>71.8</v>
      </c>
      <c r="F8061" s="15">
        <f t="shared" si="963"/>
        <v>16.299999999999997</v>
      </c>
      <c r="G8061">
        <v>1.01</v>
      </c>
      <c r="H8061">
        <v>3.02</v>
      </c>
      <c r="I8061">
        <v>224.6</v>
      </c>
      <c r="J8061">
        <v>-3.0939999999999999</v>
      </c>
      <c r="K8061">
        <v>99</v>
      </c>
      <c r="L8061">
        <v>0.1978</v>
      </c>
      <c r="M8061">
        <v>0.21160000000000001</v>
      </c>
      <c r="O8061">
        <v>0.6</v>
      </c>
      <c r="R8061">
        <v>13.07</v>
      </c>
      <c r="T8061">
        <f t="shared" si="958"/>
        <v>3361700</v>
      </c>
      <c r="U8061">
        <v>0</v>
      </c>
      <c r="V8061">
        <f t="shared" ref="V8061:V8124" si="964">IF(O8061&lt;1,0,ROUND(O8061,1))</f>
        <v>0</v>
      </c>
      <c r="W8061" t="str">
        <f t="shared" si="959"/>
        <v/>
      </c>
      <c r="X8061" t="str">
        <f t="shared" si="960"/>
        <v/>
      </c>
      <c r="Y8061" t="str">
        <f t="shared" ref="Y8061:Y8124" si="965">IF(C8061=2400,ROUND(F8061/100,3),"")</f>
        <v/>
      </c>
      <c r="AA8061" s="16">
        <f t="shared" si="961"/>
        <v>0.48099999999999998</v>
      </c>
      <c r="AB8061" s="16">
        <f t="shared" si="962"/>
        <v>5.0000000000000001E-3</v>
      </c>
      <c r="AC8061" s="16"/>
    </row>
    <row r="8062" spans="1:29" x14ac:dyDescent="0.25">
      <c r="A8062" s="2">
        <v>43801</v>
      </c>
      <c r="B8062" s="1">
        <v>336</v>
      </c>
      <c r="C8062" s="3">
        <v>1800</v>
      </c>
      <c r="D8062" s="13">
        <v>363.77613425925898</v>
      </c>
      <c r="E8062">
        <v>71.209999999999994</v>
      </c>
      <c r="F8062" s="15">
        <f t="shared" si="963"/>
        <v>15.709999999999994</v>
      </c>
      <c r="G8062">
        <v>1.51</v>
      </c>
      <c r="H8062">
        <v>5.03</v>
      </c>
      <c r="I8062">
        <v>219</v>
      </c>
      <c r="J8062">
        <v>-2.7709999999999999</v>
      </c>
      <c r="K8062">
        <v>99.2</v>
      </c>
      <c r="L8062">
        <v>0.1978</v>
      </c>
      <c r="M8062">
        <v>0.21160000000000001</v>
      </c>
      <c r="O8062">
        <v>0.6</v>
      </c>
      <c r="R8062">
        <v>12.96</v>
      </c>
      <c r="T8062">
        <f t="shared" si="958"/>
        <v>3361800</v>
      </c>
      <c r="U8062">
        <v>0</v>
      </c>
      <c r="V8062">
        <f t="shared" si="964"/>
        <v>0</v>
      </c>
      <c r="W8062" t="str">
        <f t="shared" si="959"/>
        <v/>
      </c>
      <c r="X8062" t="str">
        <f t="shared" si="960"/>
        <v/>
      </c>
      <c r="Y8062" t="str">
        <f t="shared" si="965"/>
        <v/>
      </c>
      <c r="AA8062" s="16">
        <f t="shared" si="961"/>
        <v>0.49399999999999999</v>
      </c>
      <c r="AB8062" s="16">
        <f t="shared" si="962"/>
        <v>4.0000000000000001E-3</v>
      </c>
      <c r="AC8062" s="16"/>
    </row>
    <row r="8063" spans="1:29" x14ac:dyDescent="0.25">
      <c r="A8063" s="2">
        <v>43801</v>
      </c>
      <c r="B8063" s="1">
        <v>336</v>
      </c>
      <c r="C8063" s="3">
        <v>1900</v>
      </c>
      <c r="D8063" s="13">
        <v>363.81780092592601</v>
      </c>
      <c r="E8063">
        <v>70.86</v>
      </c>
      <c r="F8063" s="15">
        <f t="shared" si="963"/>
        <v>15.36</v>
      </c>
      <c r="G8063">
        <v>2.0099999999999998</v>
      </c>
      <c r="H8063">
        <v>4.53</v>
      </c>
      <c r="I8063">
        <v>221.8</v>
      </c>
      <c r="J8063">
        <v>-2.859</v>
      </c>
      <c r="K8063">
        <v>99.4</v>
      </c>
      <c r="L8063">
        <v>0.1978</v>
      </c>
      <c r="M8063">
        <v>0.21160000000000001</v>
      </c>
      <c r="O8063">
        <v>0.6</v>
      </c>
      <c r="R8063">
        <v>12.86</v>
      </c>
      <c r="T8063">
        <f t="shared" si="958"/>
        <v>3361900</v>
      </c>
      <c r="U8063">
        <v>0</v>
      </c>
      <c r="V8063">
        <f t="shared" si="964"/>
        <v>0</v>
      </c>
      <c r="W8063" t="str">
        <f t="shared" si="959"/>
        <v/>
      </c>
      <c r="X8063" t="str">
        <f t="shared" si="960"/>
        <v/>
      </c>
      <c r="Y8063" t="str">
        <f t="shared" si="965"/>
        <v/>
      </c>
      <c r="AA8063" s="16">
        <f t="shared" si="961"/>
        <v>0.49199999999999999</v>
      </c>
      <c r="AB8063" s="16">
        <f t="shared" si="962"/>
        <v>3.0000000000000001E-3</v>
      </c>
      <c r="AC8063" s="16"/>
    </row>
    <row r="8064" spans="1:29" x14ac:dyDescent="0.25">
      <c r="A8064" s="2">
        <v>43801</v>
      </c>
      <c r="B8064" s="1">
        <v>336</v>
      </c>
      <c r="C8064" s="3">
        <v>2000</v>
      </c>
      <c r="D8064" s="13">
        <v>363.85946759259298</v>
      </c>
      <c r="E8064">
        <v>72.849999999999994</v>
      </c>
      <c r="F8064" s="15">
        <f t="shared" si="963"/>
        <v>17.349999999999994</v>
      </c>
      <c r="G8064">
        <v>1.51</v>
      </c>
      <c r="H8064">
        <v>5.54</v>
      </c>
      <c r="I8064">
        <v>220.4</v>
      </c>
      <c r="J8064">
        <v>-2.363</v>
      </c>
      <c r="K8064">
        <v>99.4</v>
      </c>
      <c r="L8064">
        <v>0.1978</v>
      </c>
      <c r="M8064">
        <v>0.21160000000000001</v>
      </c>
      <c r="O8064">
        <v>0.6</v>
      </c>
      <c r="R8064">
        <v>12.75</v>
      </c>
      <c r="T8064">
        <f t="shared" si="958"/>
        <v>3362000</v>
      </c>
      <c r="U8064">
        <v>0</v>
      </c>
      <c r="V8064">
        <f t="shared" si="964"/>
        <v>0</v>
      </c>
      <c r="W8064" t="str">
        <f t="shared" si="959"/>
        <v/>
      </c>
      <c r="X8064" t="str">
        <f t="shared" si="960"/>
        <v/>
      </c>
      <c r="Y8064" t="str">
        <f t="shared" si="965"/>
        <v/>
      </c>
      <c r="AA8064" s="16">
        <f t="shared" si="961"/>
        <v>0.51</v>
      </c>
      <c r="AB8064" s="16">
        <f t="shared" si="962"/>
        <v>3.0000000000000001E-3</v>
      </c>
      <c r="AC8064" s="16"/>
    </row>
    <row r="8065" spans="1:29" x14ac:dyDescent="0.25">
      <c r="A8065" s="2">
        <v>43801</v>
      </c>
      <c r="B8065" s="1">
        <v>336</v>
      </c>
      <c r="C8065" s="3">
        <v>2100</v>
      </c>
      <c r="D8065" s="13">
        <v>363.90113425925898</v>
      </c>
      <c r="E8065">
        <v>74.25</v>
      </c>
      <c r="F8065" s="15">
        <f t="shared" si="963"/>
        <v>18.75</v>
      </c>
      <c r="G8065">
        <v>3.02</v>
      </c>
      <c r="H8065">
        <v>8.0500000000000007</v>
      </c>
      <c r="I8065">
        <v>219</v>
      </c>
      <c r="J8065">
        <v>-2.363</v>
      </c>
      <c r="K8065">
        <v>99.8</v>
      </c>
      <c r="L8065">
        <v>0.1978</v>
      </c>
      <c r="M8065">
        <v>0.21160000000000001</v>
      </c>
      <c r="O8065">
        <v>0.6</v>
      </c>
      <c r="R8065">
        <v>12.64</v>
      </c>
      <c r="T8065">
        <f t="shared" si="958"/>
        <v>3362100</v>
      </c>
      <c r="U8065">
        <v>0</v>
      </c>
      <c r="V8065">
        <f t="shared" si="964"/>
        <v>0</v>
      </c>
      <c r="W8065" t="str">
        <f t="shared" si="959"/>
        <v/>
      </c>
      <c r="X8065" t="str">
        <f t="shared" si="960"/>
        <v/>
      </c>
      <c r="Y8065" t="str">
        <f t="shared" si="965"/>
        <v/>
      </c>
      <c r="AA8065" s="16">
        <f t="shared" si="961"/>
        <v>0.51200000000000001</v>
      </c>
      <c r="AB8065" s="16">
        <f t="shared" si="962"/>
        <v>1E-3</v>
      </c>
      <c r="AC8065" s="16"/>
    </row>
    <row r="8066" spans="1:29" x14ac:dyDescent="0.25">
      <c r="A8066" s="2">
        <v>43801</v>
      </c>
      <c r="B8066" s="1">
        <v>336</v>
      </c>
      <c r="C8066" s="3">
        <v>2200</v>
      </c>
      <c r="D8066" s="13">
        <v>363.94280092592601</v>
      </c>
      <c r="E8066">
        <v>71.209999999999994</v>
      </c>
      <c r="F8066" s="15">
        <f t="shared" si="963"/>
        <v>15.709999999999994</v>
      </c>
      <c r="G8066">
        <v>3.02</v>
      </c>
      <c r="H8066">
        <v>6.54</v>
      </c>
      <c r="I8066">
        <v>216.2</v>
      </c>
      <c r="J8066">
        <v>-2.7120000000000002</v>
      </c>
      <c r="K8066">
        <v>99.8</v>
      </c>
      <c r="L8066">
        <v>0.1978</v>
      </c>
      <c r="M8066">
        <v>0.2109</v>
      </c>
      <c r="O8066">
        <v>0.6</v>
      </c>
      <c r="R8066">
        <v>12.64</v>
      </c>
      <c r="T8066">
        <f t="shared" si="958"/>
        <v>3362200</v>
      </c>
      <c r="U8066">
        <v>0</v>
      </c>
      <c r="V8066">
        <f t="shared" si="964"/>
        <v>0</v>
      </c>
      <c r="W8066" t="str">
        <f t="shared" si="959"/>
        <v/>
      </c>
      <c r="X8066" t="str">
        <f t="shared" si="960"/>
        <v/>
      </c>
      <c r="Y8066" t="str">
        <f t="shared" si="965"/>
        <v/>
      </c>
      <c r="AA8066" s="16">
        <f t="shared" si="961"/>
        <v>0.499</v>
      </c>
      <c r="AB8066" s="16">
        <f t="shared" si="962"/>
        <v>1E-3</v>
      </c>
      <c r="AC8066" s="16"/>
    </row>
    <row r="8067" spans="1:29" x14ac:dyDescent="0.25">
      <c r="A8067" s="2">
        <v>43801</v>
      </c>
      <c r="B8067" s="1">
        <v>336</v>
      </c>
      <c r="C8067" s="3">
        <v>2300</v>
      </c>
      <c r="D8067" s="13">
        <v>363.98446759259298</v>
      </c>
      <c r="E8067">
        <v>71.45</v>
      </c>
      <c r="F8067" s="15">
        <f t="shared" si="963"/>
        <v>15.950000000000003</v>
      </c>
      <c r="G8067">
        <v>3.02</v>
      </c>
      <c r="H8067">
        <v>6.54</v>
      </c>
      <c r="I8067">
        <v>216.2</v>
      </c>
      <c r="J8067">
        <v>-2.5659999999999998</v>
      </c>
      <c r="K8067">
        <v>99.6</v>
      </c>
      <c r="L8067">
        <v>0.1978</v>
      </c>
      <c r="M8067">
        <v>0.2109</v>
      </c>
      <c r="O8067">
        <v>0.6</v>
      </c>
      <c r="R8067">
        <v>12.64</v>
      </c>
      <c r="T8067">
        <f t="shared" si="958"/>
        <v>3362300</v>
      </c>
      <c r="U8067">
        <v>0</v>
      </c>
      <c r="V8067">
        <f t="shared" si="964"/>
        <v>0</v>
      </c>
      <c r="W8067" t="str">
        <f t="shared" si="959"/>
        <v/>
      </c>
      <c r="X8067" t="str">
        <f t="shared" si="960"/>
        <v/>
      </c>
      <c r="Y8067" t="str">
        <f t="shared" si="965"/>
        <v/>
      </c>
      <c r="AA8067" s="16">
        <f t="shared" si="961"/>
        <v>0.503</v>
      </c>
      <c r="AB8067" s="16">
        <f t="shared" si="962"/>
        <v>2E-3</v>
      </c>
      <c r="AC8067" s="16"/>
    </row>
    <row r="8068" spans="1:29" x14ac:dyDescent="0.25">
      <c r="A8068" s="2">
        <v>43801</v>
      </c>
      <c r="B8068" s="1">
        <v>336</v>
      </c>
      <c r="C8068" s="3">
        <v>2400</v>
      </c>
      <c r="D8068" s="13">
        <v>364.02613425925898</v>
      </c>
      <c r="E8068">
        <v>73.319999999999993</v>
      </c>
      <c r="F8068" s="15">
        <f t="shared" si="963"/>
        <v>17.819999999999993</v>
      </c>
      <c r="G8068">
        <v>3.52</v>
      </c>
      <c r="H8068">
        <v>7.55</v>
      </c>
      <c r="I8068">
        <v>214.8</v>
      </c>
      <c r="J8068">
        <v>-1.986</v>
      </c>
      <c r="K8068">
        <v>99.6</v>
      </c>
      <c r="L8068">
        <v>0.1978</v>
      </c>
      <c r="M8068">
        <v>0.2109</v>
      </c>
      <c r="O8068">
        <v>0.6</v>
      </c>
      <c r="R8068">
        <v>12.64</v>
      </c>
      <c r="T8068">
        <f t="shared" si="958"/>
        <v>3362400</v>
      </c>
      <c r="U8068">
        <v>0</v>
      </c>
      <c r="V8068">
        <f t="shared" si="964"/>
        <v>0</v>
      </c>
      <c r="W8068">
        <f t="shared" si="959"/>
        <v>0.19800000000000001</v>
      </c>
      <c r="X8068">
        <f t="shared" si="960"/>
        <v>0.21099999999999999</v>
      </c>
      <c r="Y8068">
        <f t="shared" si="965"/>
        <v>0.17799999999999999</v>
      </c>
      <c r="AA8068" s="16">
        <f t="shared" si="961"/>
        <v>0.52600000000000002</v>
      </c>
      <c r="AB8068" s="16">
        <f t="shared" si="962"/>
        <v>2E-3</v>
      </c>
      <c r="AC8068" s="16"/>
    </row>
    <row r="8069" spans="1:29" x14ac:dyDescent="0.25">
      <c r="A8069" s="2">
        <v>43802</v>
      </c>
      <c r="B8069" s="1">
        <v>337</v>
      </c>
      <c r="C8069" s="3">
        <v>100</v>
      </c>
      <c r="D8069" s="13">
        <v>364.06780092592601</v>
      </c>
      <c r="E8069">
        <v>71.45</v>
      </c>
      <c r="F8069" s="15">
        <f t="shared" si="963"/>
        <v>15.950000000000003</v>
      </c>
      <c r="G8069">
        <v>3.02</v>
      </c>
      <c r="H8069">
        <v>6.54</v>
      </c>
      <c r="I8069">
        <v>219</v>
      </c>
      <c r="J8069">
        <v>-2.4209999999999998</v>
      </c>
      <c r="K8069">
        <v>99.9</v>
      </c>
      <c r="L8069">
        <v>0.1978</v>
      </c>
      <c r="M8069">
        <v>0.2109</v>
      </c>
      <c r="O8069">
        <v>0.6</v>
      </c>
      <c r="R8069">
        <v>12.53</v>
      </c>
      <c r="T8069">
        <f t="shared" ref="T8069:T8132" si="966">B8069*10000+C8069</f>
        <v>3370100</v>
      </c>
      <c r="U8069">
        <v>0</v>
      </c>
      <c r="V8069">
        <f t="shared" si="964"/>
        <v>0</v>
      </c>
      <c r="W8069" t="str">
        <f t="shared" ref="W8069:W8132" si="967">IF(C8069=2400,ROUND(L8069,3),"")</f>
        <v/>
      </c>
      <c r="X8069" t="str">
        <f t="shared" ref="X8069:X8132" si="968">IF(C8069=2400,ROUND(M8069,3),"")</f>
        <v/>
      </c>
      <c r="Y8069" t="str">
        <f t="shared" si="965"/>
        <v/>
      </c>
      <c r="AA8069" s="16">
        <f t="shared" ref="AA8069:AA8132" si="969">ROUND((0.6105*(EXP((17.273*J8069)/(J8069+237.3))))*K8069/100,3)</f>
        <v>0.51</v>
      </c>
      <c r="AB8069" s="16">
        <f t="shared" ref="AB8069:AB8132" si="970">ROUND(AA8069/K8069*(100-K8069),3)</f>
        <v>1E-3</v>
      </c>
      <c r="AC8069" s="16"/>
    </row>
    <row r="8070" spans="1:29" x14ac:dyDescent="0.25">
      <c r="A8070" s="2">
        <v>43802</v>
      </c>
      <c r="B8070" s="1">
        <v>337</v>
      </c>
      <c r="C8070" s="3">
        <v>200</v>
      </c>
      <c r="D8070" s="13">
        <v>364.10946759259298</v>
      </c>
      <c r="E8070">
        <v>73.790000000000006</v>
      </c>
      <c r="F8070" s="15">
        <f t="shared" si="963"/>
        <v>18.290000000000006</v>
      </c>
      <c r="G8070">
        <v>3.02</v>
      </c>
      <c r="H8070">
        <v>7.55</v>
      </c>
      <c r="I8070">
        <v>221.8</v>
      </c>
      <c r="J8070">
        <v>-1.756</v>
      </c>
      <c r="K8070">
        <v>99.9</v>
      </c>
      <c r="L8070">
        <v>0.1978</v>
      </c>
      <c r="M8070">
        <v>0.2109</v>
      </c>
      <c r="O8070">
        <v>0.6</v>
      </c>
      <c r="R8070">
        <v>12.53</v>
      </c>
      <c r="T8070">
        <f t="shared" si="966"/>
        <v>3370200</v>
      </c>
      <c r="U8070">
        <v>0</v>
      </c>
      <c r="V8070">
        <f t="shared" si="964"/>
        <v>0</v>
      </c>
      <c r="W8070" t="str">
        <f t="shared" si="967"/>
        <v/>
      </c>
      <c r="X8070" t="str">
        <f t="shared" si="968"/>
        <v/>
      </c>
      <c r="Y8070" t="str">
        <f t="shared" si="965"/>
        <v/>
      </c>
      <c r="AA8070" s="16">
        <f t="shared" si="969"/>
        <v>0.53600000000000003</v>
      </c>
      <c r="AB8070" s="16">
        <f t="shared" si="970"/>
        <v>1E-3</v>
      </c>
      <c r="AC8070" s="16"/>
    </row>
    <row r="8071" spans="1:29" x14ac:dyDescent="0.25">
      <c r="A8071" s="2">
        <v>43802</v>
      </c>
      <c r="B8071" s="1">
        <v>337</v>
      </c>
      <c r="C8071" s="3">
        <v>300</v>
      </c>
      <c r="D8071" s="13">
        <v>364.15113425925898</v>
      </c>
      <c r="E8071">
        <v>74.02</v>
      </c>
      <c r="F8071" s="15">
        <f t="shared" si="963"/>
        <v>18.519999999999996</v>
      </c>
      <c r="G8071">
        <v>3.52</v>
      </c>
      <c r="H8071">
        <v>7.55</v>
      </c>
      <c r="I8071">
        <v>216.2</v>
      </c>
      <c r="J8071">
        <v>-1.9</v>
      </c>
      <c r="K8071">
        <v>99.6</v>
      </c>
      <c r="L8071">
        <v>0.1986</v>
      </c>
      <c r="M8071">
        <v>0.2109</v>
      </c>
      <c r="O8071">
        <v>0.6</v>
      </c>
      <c r="R8071">
        <v>12.53</v>
      </c>
      <c r="T8071">
        <f t="shared" si="966"/>
        <v>3370300</v>
      </c>
      <c r="U8071">
        <v>0</v>
      </c>
      <c r="V8071">
        <f t="shared" si="964"/>
        <v>0</v>
      </c>
      <c r="W8071" t="str">
        <f t="shared" si="967"/>
        <v/>
      </c>
      <c r="X8071" t="str">
        <f t="shared" si="968"/>
        <v/>
      </c>
      <c r="Y8071" t="str">
        <f t="shared" si="965"/>
        <v/>
      </c>
      <c r="AA8071" s="16">
        <f t="shared" si="969"/>
        <v>0.52900000000000003</v>
      </c>
      <c r="AB8071" s="16">
        <f t="shared" si="970"/>
        <v>2E-3</v>
      </c>
      <c r="AC8071" s="16"/>
    </row>
    <row r="8072" spans="1:29" x14ac:dyDescent="0.25">
      <c r="A8072" s="2">
        <v>43802</v>
      </c>
      <c r="B8072" s="1">
        <v>337</v>
      </c>
      <c r="C8072" s="3">
        <v>400</v>
      </c>
      <c r="D8072" s="13">
        <v>364.19280092592601</v>
      </c>
      <c r="E8072">
        <v>73.900000000000006</v>
      </c>
      <c r="F8072" s="15">
        <f t="shared" si="963"/>
        <v>18.400000000000006</v>
      </c>
      <c r="G8072">
        <v>4.03</v>
      </c>
      <c r="H8072">
        <v>9.06</v>
      </c>
      <c r="I8072">
        <v>217.6</v>
      </c>
      <c r="J8072">
        <v>-1.871</v>
      </c>
      <c r="K8072">
        <v>99.1</v>
      </c>
      <c r="L8072">
        <v>0.1986</v>
      </c>
      <c r="M8072">
        <v>0.2109</v>
      </c>
      <c r="O8072">
        <v>0.6</v>
      </c>
      <c r="R8072">
        <v>12.53</v>
      </c>
      <c r="T8072">
        <f t="shared" si="966"/>
        <v>3370400</v>
      </c>
      <c r="U8072">
        <v>0</v>
      </c>
      <c r="V8072">
        <f t="shared" si="964"/>
        <v>0</v>
      </c>
      <c r="W8072" t="str">
        <f t="shared" si="967"/>
        <v/>
      </c>
      <c r="X8072" t="str">
        <f t="shared" si="968"/>
        <v/>
      </c>
      <c r="Y8072" t="str">
        <f t="shared" si="965"/>
        <v/>
      </c>
      <c r="AA8072" s="16">
        <f t="shared" si="969"/>
        <v>0.52700000000000002</v>
      </c>
      <c r="AB8072" s="16">
        <f t="shared" si="970"/>
        <v>5.0000000000000001E-3</v>
      </c>
      <c r="AC8072" s="16"/>
    </row>
    <row r="8073" spans="1:29" x14ac:dyDescent="0.25">
      <c r="A8073" s="2">
        <v>43802</v>
      </c>
      <c r="B8073" s="1">
        <v>337</v>
      </c>
      <c r="C8073" s="3">
        <v>500</v>
      </c>
      <c r="D8073" s="13">
        <v>364.23446759259298</v>
      </c>
      <c r="E8073">
        <v>74.61</v>
      </c>
      <c r="F8073" s="15">
        <f t="shared" si="963"/>
        <v>19.11</v>
      </c>
      <c r="G8073">
        <v>4.03</v>
      </c>
      <c r="H8073">
        <v>8.56</v>
      </c>
      <c r="I8073">
        <v>221.8</v>
      </c>
      <c r="J8073">
        <v>-0.98599999999999999</v>
      </c>
      <c r="K8073">
        <v>98.2</v>
      </c>
      <c r="L8073">
        <v>0.1978</v>
      </c>
      <c r="M8073">
        <v>0.2109</v>
      </c>
      <c r="O8073">
        <v>0.6</v>
      </c>
      <c r="R8073">
        <v>12.53</v>
      </c>
      <c r="T8073">
        <f t="shared" si="966"/>
        <v>3370500</v>
      </c>
      <c r="U8073">
        <v>0</v>
      </c>
      <c r="V8073">
        <f t="shared" si="964"/>
        <v>0</v>
      </c>
      <c r="W8073" t="str">
        <f t="shared" si="967"/>
        <v/>
      </c>
      <c r="X8073" t="str">
        <f t="shared" si="968"/>
        <v/>
      </c>
      <c r="Y8073" t="str">
        <f t="shared" si="965"/>
        <v/>
      </c>
      <c r="AA8073" s="16">
        <f t="shared" si="969"/>
        <v>0.55800000000000005</v>
      </c>
      <c r="AB8073" s="16">
        <f t="shared" si="970"/>
        <v>0.01</v>
      </c>
      <c r="AC8073" s="16"/>
    </row>
    <row r="8074" spans="1:29" x14ac:dyDescent="0.25">
      <c r="A8074" s="2">
        <v>43802</v>
      </c>
      <c r="B8074" s="1">
        <v>337</v>
      </c>
      <c r="C8074" s="3">
        <v>600</v>
      </c>
      <c r="D8074" s="13">
        <v>364.27613425925898</v>
      </c>
      <c r="E8074">
        <v>74.14</v>
      </c>
      <c r="F8074" s="15">
        <f t="shared" ref="F8074:F8137" si="971">IF(E8074&gt;F$2,E8074-F$2,0)</f>
        <v>18.64</v>
      </c>
      <c r="G8074">
        <v>4.03</v>
      </c>
      <c r="H8074">
        <v>8.0500000000000007</v>
      </c>
      <c r="I8074">
        <v>223.2</v>
      </c>
      <c r="J8074">
        <v>-0.95799999999999996</v>
      </c>
      <c r="K8074">
        <v>96.2</v>
      </c>
      <c r="L8074">
        <v>0.1986</v>
      </c>
      <c r="M8074">
        <v>0.2109</v>
      </c>
      <c r="O8074">
        <v>0.6</v>
      </c>
      <c r="R8074">
        <v>12.53</v>
      </c>
      <c r="T8074">
        <f t="shared" si="966"/>
        <v>3370600</v>
      </c>
      <c r="U8074">
        <v>0</v>
      </c>
      <c r="V8074">
        <f t="shared" si="964"/>
        <v>0</v>
      </c>
      <c r="W8074" t="str">
        <f t="shared" si="967"/>
        <v/>
      </c>
      <c r="X8074" t="str">
        <f t="shared" si="968"/>
        <v/>
      </c>
      <c r="Y8074" t="str">
        <f t="shared" si="965"/>
        <v/>
      </c>
      <c r="AA8074" s="16">
        <f t="shared" si="969"/>
        <v>0.54800000000000004</v>
      </c>
      <c r="AB8074" s="16">
        <f t="shared" si="970"/>
        <v>2.1999999999999999E-2</v>
      </c>
      <c r="AC8074" s="16"/>
    </row>
    <row r="8075" spans="1:29" x14ac:dyDescent="0.25">
      <c r="A8075" s="2">
        <v>43802</v>
      </c>
      <c r="B8075" s="1">
        <v>337</v>
      </c>
      <c r="C8075" s="3">
        <v>700</v>
      </c>
      <c r="D8075" s="13">
        <v>364.31780092592601</v>
      </c>
      <c r="E8075">
        <v>73.55</v>
      </c>
      <c r="F8075" s="15">
        <f t="shared" si="971"/>
        <v>18.049999999999997</v>
      </c>
      <c r="G8075">
        <v>3.52</v>
      </c>
      <c r="H8075">
        <v>7.55</v>
      </c>
      <c r="I8075">
        <v>224.6</v>
      </c>
      <c r="J8075">
        <v>-0.95799999999999996</v>
      </c>
      <c r="K8075">
        <v>95.3</v>
      </c>
      <c r="L8075">
        <v>0.1986</v>
      </c>
      <c r="M8075">
        <v>0.2109</v>
      </c>
      <c r="O8075">
        <v>0.6</v>
      </c>
      <c r="R8075">
        <v>12.53</v>
      </c>
      <c r="T8075">
        <f t="shared" si="966"/>
        <v>3370700</v>
      </c>
      <c r="U8075">
        <v>0</v>
      </c>
      <c r="V8075">
        <f t="shared" si="964"/>
        <v>0</v>
      </c>
      <c r="W8075" t="str">
        <f t="shared" si="967"/>
        <v/>
      </c>
      <c r="X8075" t="str">
        <f t="shared" si="968"/>
        <v/>
      </c>
      <c r="Y8075" t="str">
        <f t="shared" si="965"/>
        <v/>
      </c>
      <c r="AA8075" s="16">
        <f t="shared" si="969"/>
        <v>0.54200000000000004</v>
      </c>
      <c r="AB8075" s="16">
        <f t="shared" si="970"/>
        <v>2.7E-2</v>
      </c>
      <c r="AC8075" s="16"/>
    </row>
    <row r="8076" spans="1:29" x14ac:dyDescent="0.25">
      <c r="A8076" s="2">
        <v>43802</v>
      </c>
      <c r="B8076" s="1">
        <v>337</v>
      </c>
      <c r="C8076" s="3">
        <v>800</v>
      </c>
      <c r="D8076" s="13">
        <v>364.35946759259298</v>
      </c>
      <c r="E8076">
        <v>73.55</v>
      </c>
      <c r="F8076" s="15">
        <f t="shared" si="971"/>
        <v>18.049999999999997</v>
      </c>
      <c r="G8076">
        <v>3.02</v>
      </c>
      <c r="H8076">
        <v>7.05</v>
      </c>
      <c r="I8076">
        <v>220.4</v>
      </c>
      <c r="J8076">
        <v>-1.242</v>
      </c>
      <c r="K8076">
        <v>94</v>
      </c>
      <c r="L8076">
        <v>0.1986</v>
      </c>
      <c r="M8076">
        <v>0.2109</v>
      </c>
      <c r="O8076">
        <v>0.6</v>
      </c>
      <c r="R8076">
        <v>12.53</v>
      </c>
      <c r="T8076">
        <f t="shared" si="966"/>
        <v>3370800</v>
      </c>
      <c r="U8076">
        <v>4.2</v>
      </c>
      <c r="V8076">
        <f t="shared" si="964"/>
        <v>0</v>
      </c>
      <c r="W8076" t="str">
        <f t="shared" si="967"/>
        <v/>
      </c>
      <c r="X8076" t="str">
        <f t="shared" si="968"/>
        <v/>
      </c>
      <c r="Y8076" t="str">
        <f t="shared" si="965"/>
        <v/>
      </c>
      <c r="AA8076" s="16">
        <f t="shared" si="969"/>
        <v>0.52400000000000002</v>
      </c>
      <c r="AB8076" s="16">
        <f t="shared" si="970"/>
        <v>3.3000000000000002E-2</v>
      </c>
      <c r="AC8076" s="16"/>
    </row>
    <row r="8077" spans="1:29" x14ac:dyDescent="0.25">
      <c r="A8077" s="2">
        <v>43802</v>
      </c>
      <c r="B8077" s="1">
        <v>337</v>
      </c>
      <c r="C8077" s="3">
        <v>900</v>
      </c>
      <c r="D8077" s="13">
        <v>364.40113425925898</v>
      </c>
      <c r="E8077">
        <v>74.72</v>
      </c>
      <c r="F8077" s="15">
        <f t="shared" si="971"/>
        <v>19.22</v>
      </c>
      <c r="G8077">
        <v>4.03</v>
      </c>
      <c r="H8077">
        <v>8.0500000000000007</v>
      </c>
      <c r="I8077">
        <v>216.2</v>
      </c>
      <c r="J8077">
        <v>-0.47899999999999998</v>
      </c>
      <c r="K8077">
        <v>92.7</v>
      </c>
      <c r="L8077">
        <v>0.1986</v>
      </c>
      <c r="M8077">
        <v>0.2109</v>
      </c>
      <c r="O8077">
        <v>31.9</v>
      </c>
      <c r="R8077">
        <v>12.64</v>
      </c>
      <c r="T8077">
        <f t="shared" si="966"/>
        <v>3370900</v>
      </c>
      <c r="U8077">
        <v>87.7</v>
      </c>
      <c r="V8077">
        <f t="shared" si="964"/>
        <v>31.9</v>
      </c>
      <c r="W8077" t="str">
        <f t="shared" si="967"/>
        <v/>
      </c>
      <c r="X8077" t="str">
        <f t="shared" si="968"/>
        <v/>
      </c>
      <c r="Y8077" t="str">
        <f t="shared" si="965"/>
        <v/>
      </c>
      <c r="AA8077" s="16">
        <f t="shared" si="969"/>
        <v>0.54700000000000004</v>
      </c>
      <c r="AB8077" s="16">
        <f t="shared" si="970"/>
        <v>4.2999999999999997E-2</v>
      </c>
      <c r="AC8077" s="16"/>
    </row>
    <row r="8078" spans="1:29" x14ac:dyDescent="0.25">
      <c r="A8078" s="2">
        <v>43802</v>
      </c>
      <c r="B8078" s="1">
        <v>337</v>
      </c>
      <c r="C8078" s="3">
        <v>1000</v>
      </c>
      <c r="D8078" s="13">
        <v>364.44280092592601</v>
      </c>
      <c r="E8078">
        <v>73.790000000000006</v>
      </c>
      <c r="F8078" s="15">
        <f t="shared" si="971"/>
        <v>18.290000000000006</v>
      </c>
      <c r="G8078">
        <v>2.52</v>
      </c>
      <c r="H8078">
        <v>7.55</v>
      </c>
      <c r="I8078">
        <v>214.8</v>
      </c>
      <c r="J8078">
        <v>-0.42299999999999999</v>
      </c>
      <c r="K8078">
        <v>91</v>
      </c>
      <c r="L8078">
        <v>0.1986</v>
      </c>
      <c r="M8078">
        <v>0.2102</v>
      </c>
      <c r="O8078">
        <v>83.1</v>
      </c>
      <c r="R8078">
        <v>13.5</v>
      </c>
      <c r="T8078">
        <f t="shared" si="966"/>
        <v>3371000</v>
      </c>
      <c r="U8078">
        <v>196.8</v>
      </c>
      <c r="V8078">
        <f t="shared" si="964"/>
        <v>83.1</v>
      </c>
      <c r="W8078" t="str">
        <f t="shared" si="967"/>
        <v/>
      </c>
      <c r="X8078" t="str">
        <f t="shared" si="968"/>
        <v/>
      </c>
      <c r="Y8078" t="str">
        <f t="shared" si="965"/>
        <v/>
      </c>
      <c r="AA8078" s="16">
        <f t="shared" si="969"/>
        <v>0.53900000000000003</v>
      </c>
      <c r="AB8078" s="16">
        <f t="shared" si="970"/>
        <v>5.2999999999999999E-2</v>
      </c>
      <c r="AC8078" s="16"/>
    </row>
    <row r="8079" spans="1:29" x14ac:dyDescent="0.25">
      <c r="A8079" s="2">
        <v>43802</v>
      </c>
      <c r="B8079" s="1">
        <v>337</v>
      </c>
      <c r="C8079" s="3">
        <v>1100</v>
      </c>
      <c r="D8079" s="13">
        <v>364.48446759259298</v>
      </c>
      <c r="E8079">
        <v>74.14</v>
      </c>
      <c r="F8079" s="15">
        <f t="shared" si="971"/>
        <v>18.64</v>
      </c>
      <c r="G8079">
        <v>3.02</v>
      </c>
      <c r="H8079">
        <v>8.0500000000000007</v>
      </c>
      <c r="I8079">
        <v>214.8</v>
      </c>
      <c r="J8079">
        <v>1.153</v>
      </c>
      <c r="K8079">
        <v>88.4</v>
      </c>
      <c r="L8079">
        <v>0.19570000000000001</v>
      </c>
      <c r="M8079">
        <v>0.20799999999999999</v>
      </c>
      <c r="O8079">
        <v>434.4</v>
      </c>
      <c r="R8079">
        <v>13.28</v>
      </c>
      <c r="T8079">
        <f t="shared" si="966"/>
        <v>3371100</v>
      </c>
      <c r="U8079">
        <v>274.3</v>
      </c>
      <c r="V8079">
        <f t="shared" si="964"/>
        <v>434.4</v>
      </c>
      <c r="W8079" t="str">
        <f t="shared" si="967"/>
        <v/>
      </c>
      <c r="X8079" t="str">
        <f t="shared" si="968"/>
        <v/>
      </c>
      <c r="Y8079" t="str">
        <f t="shared" si="965"/>
        <v/>
      </c>
      <c r="AA8079" s="16">
        <f t="shared" si="969"/>
        <v>0.58699999999999997</v>
      </c>
      <c r="AB8079" s="16">
        <f t="shared" si="970"/>
        <v>7.6999999999999999E-2</v>
      </c>
      <c r="AC8079" s="16"/>
    </row>
    <row r="8080" spans="1:29" x14ac:dyDescent="0.25">
      <c r="A8080" s="2">
        <v>43802</v>
      </c>
      <c r="B8080" s="1">
        <v>337</v>
      </c>
      <c r="C8080" s="3">
        <v>1200</v>
      </c>
      <c r="D8080" s="13">
        <v>364.52613425925898</v>
      </c>
      <c r="E8080">
        <v>74.61</v>
      </c>
      <c r="F8080" s="15">
        <f t="shared" si="971"/>
        <v>19.11</v>
      </c>
      <c r="G8080">
        <v>4.53</v>
      </c>
      <c r="H8080">
        <v>9.06</v>
      </c>
      <c r="I8080">
        <v>206.4</v>
      </c>
      <c r="J8080">
        <v>2.3159999999999998</v>
      </c>
      <c r="K8080">
        <v>84.2</v>
      </c>
      <c r="L8080">
        <v>0.19639999999999999</v>
      </c>
      <c r="M8080">
        <v>0.2087</v>
      </c>
      <c r="O8080">
        <v>388.1</v>
      </c>
      <c r="R8080">
        <v>13.28</v>
      </c>
      <c r="T8080">
        <f t="shared" si="966"/>
        <v>3371200</v>
      </c>
      <c r="U8080">
        <v>305.8</v>
      </c>
      <c r="V8080">
        <f t="shared" si="964"/>
        <v>388.1</v>
      </c>
      <c r="W8080" t="str">
        <f t="shared" si="967"/>
        <v/>
      </c>
      <c r="X8080" t="str">
        <f t="shared" si="968"/>
        <v/>
      </c>
      <c r="Y8080" t="str">
        <f t="shared" si="965"/>
        <v/>
      </c>
      <c r="AA8080" s="16">
        <f t="shared" si="969"/>
        <v>0.60699999999999998</v>
      </c>
      <c r="AB8080" s="16">
        <f t="shared" si="970"/>
        <v>0.114</v>
      </c>
      <c r="AC8080" s="16"/>
    </row>
    <row r="8081" spans="1:29" x14ac:dyDescent="0.25">
      <c r="A8081" s="2">
        <v>43802</v>
      </c>
      <c r="B8081" s="1">
        <v>337</v>
      </c>
      <c r="C8081" s="3">
        <v>1300</v>
      </c>
      <c r="D8081" s="13">
        <v>364.56780092592601</v>
      </c>
      <c r="E8081">
        <v>75.19</v>
      </c>
      <c r="F8081" s="15">
        <f t="shared" si="971"/>
        <v>19.689999999999998</v>
      </c>
      <c r="G8081">
        <v>4.53</v>
      </c>
      <c r="H8081">
        <v>8.0500000000000007</v>
      </c>
      <c r="I8081">
        <v>210.6</v>
      </c>
      <c r="J8081">
        <v>1.5609999999999999</v>
      </c>
      <c r="K8081">
        <v>81.8</v>
      </c>
      <c r="L8081">
        <v>0.1978</v>
      </c>
      <c r="M8081">
        <v>0.2087</v>
      </c>
      <c r="O8081">
        <v>221.9</v>
      </c>
      <c r="R8081">
        <v>13.71</v>
      </c>
      <c r="T8081">
        <f t="shared" si="966"/>
        <v>3371300</v>
      </c>
      <c r="U8081">
        <v>287.5</v>
      </c>
      <c r="V8081">
        <f t="shared" si="964"/>
        <v>221.9</v>
      </c>
      <c r="W8081" t="str">
        <f t="shared" si="967"/>
        <v/>
      </c>
      <c r="X8081" t="str">
        <f t="shared" si="968"/>
        <v/>
      </c>
      <c r="Y8081" t="str">
        <f t="shared" si="965"/>
        <v/>
      </c>
      <c r="AA8081" s="16">
        <f t="shared" si="969"/>
        <v>0.55900000000000005</v>
      </c>
      <c r="AB8081" s="16">
        <f t="shared" si="970"/>
        <v>0.124</v>
      </c>
      <c r="AC8081" s="16"/>
    </row>
    <row r="8082" spans="1:29" x14ac:dyDescent="0.25">
      <c r="A8082" s="2">
        <v>43802</v>
      </c>
      <c r="B8082" s="1">
        <v>337</v>
      </c>
      <c r="C8082" s="3">
        <v>1400</v>
      </c>
      <c r="D8082" s="13">
        <v>364.60946759259298</v>
      </c>
      <c r="E8082">
        <v>75.19</v>
      </c>
      <c r="F8082" s="15">
        <f t="shared" si="971"/>
        <v>19.689999999999998</v>
      </c>
      <c r="G8082">
        <v>2.52</v>
      </c>
      <c r="H8082">
        <v>6.54</v>
      </c>
      <c r="I8082">
        <v>212</v>
      </c>
      <c r="J8082">
        <v>1.099</v>
      </c>
      <c r="K8082">
        <v>83.8</v>
      </c>
      <c r="L8082">
        <v>0.1978</v>
      </c>
      <c r="M8082">
        <v>0.20949999999999999</v>
      </c>
      <c r="O8082">
        <v>59.4</v>
      </c>
      <c r="R8082">
        <v>13.39</v>
      </c>
      <c r="T8082">
        <f t="shared" si="966"/>
        <v>3371400</v>
      </c>
      <c r="U8082">
        <v>221.7</v>
      </c>
      <c r="V8082">
        <f t="shared" si="964"/>
        <v>59.4</v>
      </c>
      <c r="W8082" t="str">
        <f t="shared" si="967"/>
        <v/>
      </c>
      <c r="X8082" t="str">
        <f t="shared" si="968"/>
        <v/>
      </c>
      <c r="Y8082" t="str">
        <f t="shared" si="965"/>
        <v/>
      </c>
      <c r="AA8082" s="16">
        <f t="shared" si="969"/>
        <v>0.55400000000000005</v>
      </c>
      <c r="AB8082" s="16">
        <f t="shared" si="970"/>
        <v>0.107</v>
      </c>
      <c r="AC8082" s="16"/>
    </row>
    <row r="8083" spans="1:29" x14ac:dyDescent="0.25">
      <c r="A8083" s="2">
        <v>43802</v>
      </c>
      <c r="B8083" s="1">
        <v>337</v>
      </c>
      <c r="C8083" s="3">
        <v>1500</v>
      </c>
      <c r="D8083" s="13">
        <v>364.65113425925898</v>
      </c>
      <c r="E8083">
        <v>75.19</v>
      </c>
      <c r="F8083" s="15">
        <f t="shared" si="971"/>
        <v>19.689999999999998</v>
      </c>
      <c r="G8083">
        <v>1.51</v>
      </c>
      <c r="H8083">
        <v>5.54</v>
      </c>
      <c r="I8083">
        <v>205</v>
      </c>
      <c r="J8083">
        <v>0.98899999999999999</v>
      </c>
      <c r="K8083">
        <v>83.9</v>
      </c>
      <c r="L8083">
        <v>0.1986</v>
      </c>
      <c r="M8083">
        <v>0.20949999999999999</v>
      </c>
      <c r="O8083">
        <v>59.4</v>
      </c>
      <c r="R8083">
        <v>13.28</v>
      </c>
      <c r="T8083">
        <f t="shared" si="966"/>
        <v>3371500</v>
      </c>
      <c r="U8083">
        <v>119.2</v>
      </c>
      <c r="V8083">
        <f t="shared" si="964"/>
        <v>59.4</v>
      </c>
      <c r="W8083" t="str">
        <f t="shared" si="967"/>
        <v/>
      </c>
      <c r="X8083" t="str">
        <f t="shared" si="968"/>
        <v/>
      </c>
      <c r="Y8083" t="str">
        <f t="shared" si="965"/>
        <v/>
      </c>
      <c r="AA8083" s="16">
        <f t="shared" si="969"/>
        <v>0.55000000000000004</v>
      </c>
      <c r="AB8083" s="16">
        <f t="shared" si="970"/>
        <v>0.106</v>
      </c>
      <c r="AC8083" s="16"/>
    </row>
    <row r="8084" spans="1:29" x14ac:dyDescent="0.25">
      <c r="A8084" s="2">
        <v>43802</v>
      </c>
      <c r="B8084" s="1">
        <v>337</v>
      </c>
      <c r="C8084" s="3">
        <v>1600</v>
      </c>
      <c r="D8084" s="13">
        <v>364.69280092592601</v>
      </c>
      <c r="E8084">
        <v>74.84</v>
      </c>
      <c r="F8084" s="15">
        <f t="shared" si="971"/>
        <v>19.340000000000003</v>
      </c>
      <c r="G8084">
        <v>2.52</v>
      </c>
      <c r="H8084">
        <v>6.04</v>
      </c>
      <c r="I8084">
        <v>203.6</v>
      </c>
      <c r="J8084">
        <v>0.246</v>
      </c>
      <c r="K8084">
        <v>83.7</v>
      </c>
      <c r="L8084">
        <v>0.1986</v>
      </c>
      <c r="M8084">
        <v>0.20949999999999999</v>
      </c>
      <c r="O8084">
        <v>14.4</v>
      </c>
      <c r="R8084">
        <v>13.39</v>
      </c>
      <c r="T8084">
        <f t="shared" si="966"/>
        <v>3371600</v>
      </c>
      <c r="U8084">
        <v>16.5</v>
      </c>
      <c r="V8084">
        <f t="shared" si="964"/>
        <v>14.4</v>
      </c>
      <c r="W8084" t="str">
        <f t="shared" si="967"/>
        <v/>
      </c>
      <c r="X8084" t="str">
        <f t="shared" si="968"/>
        <v/>
      </c>
      <c r="Y8084" t="str">
        <f t="shared" si="965"/>
        <v/>
      </c>
      <c r="AA8084" s="16">
        <f t="shared" si="969"/>
        <v>0.52</v>
      </c>
      <c r="AB8084" s="16">
        <f t="shared" si="970"/>
        <v>0.10100000000000001</v>
      </c>
      <c r="AC8084" s="16"/>
    </row>
    <row r="8085" spans="1:29" x14ac:dyDescent="0.25">
      <c r="A8085" s="2">
        <v>43802</v>
      </c>
      <c r="B8085" s="1">
        <v>337</v>
      </c>
      <c r="C8085" s="3">
        <v>1700</v>
      </c>
      <c r="D8085" s="13">
        <v>364.73446759259298</v>
      </c>
      <c r="E8085">
        <v>75.069999999999993</v>
      </c>
      <c r="F8085" s="15">
        <f t="shared" si="971"/>
        <v>19.569999999999993</v>
      </c>
      <c r="G8085">
        <v>1.51</v>
      </c>
      <c r="H8085">
        <v>5.03</v>
      </c>
      <c r="I8085">
        <v>209.2</v>
      </c>
      <c r="J8085">
        <v>0.82499999999999996</v>
      </c>
      <c r="K8085">
        <v>85.8</v>
      </c>
      <c r="L8085">
        <v>0.1986</v>
      </c>
      <c r="M8085">
        <v>0.2102</v>
      </c>
      <c r="O8085">
        <v>0.6</v>
      </c>
      <c r="R8085">
        <v>13.18</v>
      </c>
      <c r="T8085">
        <f t="shared" si="966"/>
        <v>3371700</v>
      </c>
      <c r="U8085">
        <v>0</v>
      </c>
      <c r="V8085">
        <f t="shared" si="964"/>
        <v>0</v>
      </c>
      <c r="W8085" t="str">
        <f t="shared" si="967"/>
        <v/>
      </c>
      <c r="X8085" t="str">
        <f t="shared" si="968"/>
        <v/>
      </c>
      <c r="Y8085" t="str">
        <f t="shared" si="965"/>
        <v/>
      </c>
      <c r="AA8085" s="16">
        <f t="shared" si="969"/>
        <v>0.55600000000000005</v>
      </c>
      <c r="AB8085" s="16">
        <f t="shared" si="970"/>
        <v>9.1999999999999998E-2</v>
      </c>
      <c r="AC8085" s="16"/>
    </row>
    <row r="8086" spans="1:29" x14ac:dyDescent="0.25">
      <c r="A8086" s="2">
        <v>43802</v>
      </c>
      <c r="B8086" s="1">
        <v>337</v>
      </c>
      <c r="C8086" s="3">
        <v>1800</v>
      </c>
      <c r="D8086" s="13">
        <v>364.77613425925898</v>
      </c>
      <c r="E8086">
        <v>74.84</v>
      </c>
      <c r="F8086" s="15">
        <f t="shared" si="971"/>
        <v>19.340000000000003</v>
      </c>
      <c r="G8086">
        <v>1.01</v>
      </c>
      <c r="H8086">
        <v>4.53</v>
      </c>
      <c r="I8086">
        <v>176.9</v>
      </c>
      <c r="J8086">
        <v>-0.36699999999999999</v>
      </c>
      <c r="K8086">
        <v>85.4</v>
      </c>
      <c r="L8086">
        <v>0.1993</v>
      </c>
      <c r="M8086">
        <v>0.2102</v>
      </c>
      <c r="O8086">
        <v>0.6</v>
      </c>
      <c r="R8086">
        <v>12.96</v>
      </c>
      <c r="T8086">
        <f t="shared" si="966"/>
        <v>3371800</v>
      </c>
      <c r="U8086">
        <v>0</v>
      </c>
      <c r="V8086">
        <f t="shared" si="964"/>
        <v>0</v>
      </c>
      <c r="W8086" t="str">
        <f t="shared" si="967"/>
        <v/>
      </c>
      <c r="X8086" t="str">
        <f t="shared" si="968"/>
        <v/>
      </c>
      <c r="Y8086" t="str">
        <f t="shared" si="965"/>
        <v/>
      </c>
      <c r="AA8086" s="16">
        <f t="shared" si="969"/>
        <v>0.50800000000000001</v>
      </c>
      <c r="AB8086" s="16">
        <f t="shared" si="970"/>
        <v>8.6999999999999994E-2</v>
      </c>
      <c r="AC8086" s="16"/>
    </row>
    <row r="8087" spans="1:29" x14ac:dyDescent="0.25">
      <c r="A8087" s="2">
        <v>43802</v>
      </c>
      <c r="B8087" s="1">
        <v>337</v>
      </c>
      <c r="C8087" s="3">
        <v>1900</v>
      </c>
      <c r="D8087" s="13">
        <v>364.81780092592601</v>
      </c>
      <c r="E8087">
        <v>75.069999999999993</v>
      </c>
      <c r="F8087" s="15">
        <f t="shared" si="971"/>
        <v>19.569999999999993</v>
      </c>
      <c r="G8087">
        <v>1.01</v>
      </c>
      <c r="H8087">
        <v>4.53</v>
      </c>
      <c r="I8087">
        <v>181.1</v>
      </c>
      <c r="J8087">
        <v>-0.59099999999999997</v>
      </c>
      <c r="K8087">
        <v>89.5</v>
      </c>
      <c r="L8087">
        <v>0.1986</v>
      </c>
      <c r="M8087">
        <v>0.2102</v>
      </c>
      <c r="O8087">
        <v>0.6</v>
      </c>
      <c r="R8087">
        <v>12.86</v>
      </c>
      <c r="T8087">
        <f t="shared" si="966"/>
        <v>3371900</v>
      </c>
      <c r="U8087">
        <v>0</v>
      </c>
      <c r="V8087">
        <f t="shared" si="964"/>
        <v>0</v>
      </c>
      <c r="W8087" t="str">
        <f t="shared" si="967"/>
        <v/>
      </c>
      <c r="X8087" t="str">
        <f t="shared" si="968"/>
        <v/>
      </c>
      <c r="Y8087" t="str">
        <f t="shared" si="965"/>
        <v/>
      </c>
      <c r="AA8087" s="16">
        <f t="shared" si="969"/>
        <v>0.52300000000000002</v>
      </c>
      <c r="AB8087" s="16">
        <f t="shared" si="970"/>
        <v>6.0999999999999999E-2</v>
      </c>
      <c r="AC8087" s="16"/>
    </row>
    <row r="8088" spans="1:29" x14ac:dyDescent="0.25">
      <c r="A8088" s="2">
        <v>43802</v>
      </c>
      <c r="B8088" s="1">
        <v>337</v>
      </c>
      <c r="C8088" s="3">
        <v>2000</v>
      </c>
      <c r="D8088" s="13">
        <v>364.85946759259298</v>
      </c>
      <c r="E8088">
        <v>75.19</v>
      </c>
      <c r="F8088" s="15">
        <f t="shared" si="971"/>
        <v>19.689999999999998</v>
      </c>
      <c r="G8088">
        <v>1.01</v>
      </c>
      <c r="H8088">
        <v>5.03</v>
      </c>
      <c r="I8088">
        <v>202.2</v>
      </c>
      <c r="J8088">
        <v>-0.39500000000000002</v>
      </c>
      <c r="K8088">
        <v>90.8</v>
      </c>
      <c r="L8088">
        <v>0.1993</v>
      </c>
      <c r="M8088">
        <v>0.2102</v>
      </c>
      <c r="O8088">
        <v>0.6</v>
      </c>
      <c r="R8088">
        <v>12.86</v>
      </c>
      <c r="T8088">
        <f t="shared" si="966"/>
        <v>3372000</v>
      </c>
      <c r="U8088">
        <v>0</v>
      </c>
      <c r="V8088">
        <f t="shared" si="964"/>
        <v>0</v>
      </c>
      <c r="W8088" t="str">
        <f t="shared" si="967"/>
        <v/>
      </c>
      <c r="X8088" t="str">
        <f t="shared" si="968"/>
        <v/>
      </c>
      <c r="Y8088" t="str">
        <f t="shared" si="965"/>
        <v/>
      </c>
      <c r="AA8088" s="16">
        <f t="shared" si="969"/>
        <v>0.53900000000000003</v>
      </c>
      <c r="AB8088" s="16">
        <f t="shared" si="970"/>
        <v>5.5E-2</v>
      </c>
      <c r="AC8088" s="16"/>
    </row>
    <row r="8089" spans="1:29" x14ac:dyDescent="0.25">
      <c r="A8089" s="2">
        <v>43802</v>
      </c>
      <c r="B8089" s="1">
        <v>337</v>
      </c>
      <c r="C8089" s="3">
        <v>2100</v>
      </c>
      <c r="D8089" s="13">
        <v>364.90113425925898</v>
      </c>
      <c r="E8089">
        <v>74.959999999999994</v>
      </c>
      <c r="F8089" s="15">
        <f t="shared" si="971"/>
        <v>19.459999999999994</v>
      </c>
      <c r="G8089">
        <v>0.5</v>
      </c>
      <c r="H8089">
        <v>3.52</v>
      </c>
      <c r="I8089">
        <v>217.6</v>
      </c>
      <c r="J8089">
        <v>2.4E-2</v>
      </c>
      <c r="K8089">
        <v>90.2</v>
      </c>
      <c r="L8089">
        <v>0.1986</v>
      </c>
      <c r="M8089">
        <v>0.2102</v>
      </c>
      <c r="O8089">
        <v>0.6</v>
      </c>
      <c r="R8089">
        <v>12.75</v>
      </c>
      <c r="T8089">
        <f t="shared" si="966"/>
        <v>3372100</v>
      </c>
      <c r="U8089">
        <v>0</v>
      </c>
      <c r="V8089">
        <f t="shared" si="964"/>
        <v>0</v>
      </c>
      <c r="W8089" t="str">
        <f t="shared" si="967"/>
        <v/>
      </c>
      <c r="X8089" t="str">
        <f t="shared" si="968"/>
        <v/>
      </c>
      <c r="Y8089" t="str">
        <f t="shared" si="965"/>
        <v/>
      </c>
      <c r="AA8089" s="16">
        <f t="shared" si="969"/>
        <v>0.55200000000000005</v>
      </c>
      <c r="AB8089" s="16">
        <f t="shared" si="970"/>
        <v>0.06</v>
      </c>
      <c r="AC8089" s="16"/>
    </row>
    <row r="8090" spans="1:29" x14ac:dyDescent="0.25">
      <c r="A8090" s="2">
        <v>43802</v>
      </c>
      <c r="B8090" s="1">
        <v>337</v>
      </c>
      <c r="C8090" s="3">
        <v>2200</v>
      </c>
      <c r="D8090" s="13">
        <v>364.94280092592601</v>
      </c>
      <c r="E8090">
        <v>74.959999999999994</v>
      </c>
      <c r="F8090" s="15">
        <f t="shared" si="971"/>
        <v>19.459999999999994</v>
      </c>
      <c r="G8090">
        <v>0.5</v>
      </c>
      <c r="H8090">
        <v>3.52</v>
      </c>
      <c r="I8090">
        <v>178.3</v>
      </c>
      <c r="J8090">
        <v>0.32900000000000001</v>
      </c>
      <c r="K8090">
        <v>87.5</v>
      </c>
      <c r="L8090">
        <v>0.1993</v>
      </c>
      <c r="M8090">
        <v>0.2102</v>
      </c>
      <c r="O8090">
        <v>0.6</v>
      </c>
      <c r="R8090">
        <v>12.75</v>
      </c>
      <c r="T8090">
        <f t="shared" si="966"/>
        <v>3372200</v>
      </c>
      <c r="U8090">
        <v>0</v>
      </c>
      <c r="V8090">
        <f t="shared" si="964"/>
        <v>0</v>
      </c>
      <c r="W8090" t="str">
        <f t="shared" si="967"/>
        <v/>
      </c>
      <c r="X8090" t="str">
        <f t="shared" si="968"/>
        <v/>
      </c>
      <c r="Y8090" t="str">
        <f t="shared" si="965"/>
        <v/>
      </c>
      <c r="AA8090" s="16">
        <f t="shared" si="969"/>
        <v>0.54700000000000004</v>
      </c>
      <c r="AB8090" s="16">
        <f t="shared" si="970"/>
        <v>7.8E-2</v>
      </c>
      <c r="AC8090" s="16"/>
    </row>
    <row r="8091" spans="1:29" x14ac:dyDescent="0.25">
      <c r="A8091" s="2">
        <v>43802</v>
      </c>
      <c r="B8091" s="1">
        <v>337</v>
      </c>
      <c r="C8091" s="3">
        <v>2300</v>
      </c>
      <c r="D8091" s="13">
        <v>364.98446759259298</v>
      </c>
      <c r="E8091">
        <v>74.959999999999994</v>
      </c>
      <c r="F8091" s="15">
        <f t="shared" si="971"/>
        <v>19.459999999999994</v>
      </c>
      <c r="G8091">
        <v>0</v>
      </c>
      <c r="H8091">
        <v>3.02</v>
      </c>
      <c r="I8091">
        <v>179.7</v>
      </c>
      <c r="J8091">
        <v>0.41199999999999998</v>
      </c>
      <c r="K8091">
        <v>87.1</v>
      </c>
      <c r="L8091">
        <v>0.1993</v>
      </c>
      <c r="M8091">
        <v>0.2102</v>
      </c>
      <c r="O8091">
        <v>0.6</v>
      </c>
      <c r="R8091">
        <v>12.64</v>
      </c>
      <c r="T8091">
        <f t="shared" si="966"/>
        <v>3372300</v>
      </c>
      <c r="U8091">
        <v>0</v>
      </c>
      <c r="V8091">
        <f t="shared" si="964"/>
        <v>0</v>
      </c>
      <c r="W8091" t="str">
        <f t="shared" si="967"/>
        <v/>
      </c>
      <c r="X8091" t="str">
        <f t="shared" si="968"/>
        <v/>
      </c>
      <c r="Y8091" t="str">
        <f t="shared" si="965"/>
        <v/>
      </c>
      <c r="AA8091" s="16">
        <f t="shared" si="969"/>
        <v>0.54800000000000004</v>
      </c>
      <c r="AB8091" s="16">
        <f t="shared" si="970"/>
        <v>8.1000000000000003E-2</v>
      </c>
      <c r="AC8091" s="16"/>
    </row>
    <row r="8092" spans="1:29" x14ac:dyDescent="0.25">
      <c r="A8092" s="2">
        <v>43802</v>
      </c>
      <c r="B8092" s="1">
        <v>337</v>
      </c>
      <c r="C8092" s="3">
        <v>2400</v>
      </c>
      <c r="D8092" s="13">
        <v>365.02613425925898</v>
      </c>
      <c r="E8092">
        <v>74.61</v>
      </c>
      <c r="F8092" s="15">
        <f t="shared" si="971"/>
        <v>19.11</v>
      </c>
      <c r="G8092">
        <v>0</v>
      </c>
      <c r="H8092">
        <v>3.52</v>
      </c>
      <c r="I8092">
        <v>182.5</v>
      </c>
      <c r="J8092">
        <v>-0.50700000000000001</v>
      </c>
      <c r="K8092">
        <v>86.6</v>
      </c>
      <c r="L8092">
        <v>0.1993</v>
      </c>
      <c r="M8092">
        <v>0.2102</v>
      </c>
      <c r="O8092">
        <v>0.6</v>
      </c>
      <c r="R8092">
        <v>12.64</v>
      </c>
      <c r="T8092">
        <f t="shared" si="966"/>
        <v>3372400</v>
      </c>
      <c r="U8092">
        <v>0</v>
      </c>
      <c r="V8092">
        <f t="shared" si="964"/>
        <v>0</v>
      </c>
      <c r="W8092">
        <f t="shared" si="967"/>
        <v>0.19900000000000001</v>
      </c>
      <c r="X8092">
        <f t="shared" si="968"/>
        <v>0.21</v>
      </c>
      <c r="Y8092">
        <f t="shared" si="965"/>
        <v>0.191</v>
      </c>
      <c r="AA8092" s="16">
        <f t="shared" si="969"/>
        <v>0.50900000000000001</v>
      </c>
      <c r="AB8092" s="16">
        <f t="shared" si="970"/>
        <v>7.9000000000000001E-2</v>
      </c>
      <c r="AC8092" s="16"/>
    </row>
    <row r="8093" spans="1:29" x14ac:dyDescent="0.25">
      <c r="A8093" s="2">
        <v>43803</v>
      </c>
      <c r="B8093" s="1">
        <v>338</v>
      </c>
      <c r="C8093" s="3">
        <v>100</v>
      </c>
      <c r="D8093" s="13">
        <v>365.06780092592601</v>
      </c>
      <c r="E8093">
        <v>72.62</v>
      </c>
      <c r="F8093" s="15">
        <f t="shared" si="971"/>
        <v>17.120000000000005</v>
      </c>
      <c r="G8093">
        <v>0.5</v>
      </c>
      <c r="H8093">
        <v>5.54</v>
      </c>
      <c r="I8093">
        <v>193.7</v>
      </c>
      <c r="J8093">
        <v>0.27300000000000002</v>
      </c>
      <c r="K8093">
        <v>89.7</v>
      </c>
      <c r="L8093">
        <v>0.1993</v>
      </c>
      <c r="M8093">
        <v>0.2102</v>
      </c>
      <c r="O8093">
        <v>0.6</v>
      </c>
      <c r="R8093">
        <v>12.64</v>
      </c>
      <c r="T8093">
        <f t="shared" si="966"/>
        <v>3380100</v>
      </c>
      <c r="U8093">
        <v>0</v>
      </c>
      <c r="V8093">
        <f t="shared" si="964"/>
        <v>0</v>
      </c>
      <c r="W8093" t="str">
        <f t="shared" si="967"/>
        <v/>
      </c>
      <c r="X8093" t="str">
        <f t="shared" si="968"/>
        <v/>
      </c>
      <c r="Y8093" t="str">
        <f t="shared" si="965"/>
        <v/>
      </c>
      <c r="AA8093" s="16">
        <f t="shared" si="969"/>
        <v>0.55900000000000005</v>
      </c>
      <c r="AB8093" s="16">
        <f t="shared" si="970"/>
        <v>6.4000000000000001E-2</v>
      </c>
      <c r="AC8093" s="16"/>
    </row>
    <row r="8094" spans="1:29" x14ac:dyDescent="0.25">
      <c r="A8094" s="2">
        <v>43803</v>
      </c>
      <c r="B8094" s="1">
        <v>338</v>
      </c>
      <c r="C8094" s="3">
        <v>200</v>
      </c>
      <c r="D8094" s="13">
        <v>365.10946759259298</v>
      </c>
      <c r="E8094">
        <v>74.25</v>
      </c>
      <c r="F8094" s="15">
        <f t="shared" si="971"/>
        <v>18.75</v>
      </c>
      <c r="G8094">
        <v>0.5</v>
      </c>
      <c r="H8094">
        <v>3.02</v>
      </c>
      <c r="I8094">
        <v>202.2</v>
      </c>
      <c r="J8094">
        <v>-1.2130000000000001</v>
      </c>
      <c r="K8094">
        <v>90.3</v>
      </c>
      <c r="L8094">
        <v>0.1986</v>
      </c>
      <c r="M8094">
        <v>0.2102</v>
      </c>
      <c r="O8094">
        <v>0.6</v>
      </c>
      <c r="R8094">
        <v>12.53</v>
      </c>
      <c r="T8094">
        <f t="shared" si="966"/>
        <v>3380200</v>
      </c>
      <c r="U8094">
        <v>0</v>
      </c>
      <c r="V8094">
        <f t="shared" si="964"/>
        <v>0</v>
      </c>
      <c r="W8094" t="str">
        <f t="shared" si="967"/>
        <v/>
      </c>
      <c r="X8094" t="str">
        <f t="shared" si="968"/>
        <v/>
      </c>
      <c r="Y8094" t="str">
        <f t="shared" si="965"/>
        <v/>
      </c>
      <c r="AA8094" s="16">
        <f t="shared" si="969"/>
        <v>0.504</v>
      </c>
      <c r="AB8094" s="16">
        <f t="shared" si="970"/>
        <v>5.3999999999999999E-2</v>
      </c>
      <c r="AC8094" s="16"/>
    </row>
    <row r="8095" spans="1:29" x14ac:dyDescent="0.25">
      <c r="A8095" s="2">
        <v>43803</v>
      </c>
      <c r="B8095" s="1">
        <v>338</v>
      </c>
      <c r="C8095" s="3">
        <v>300</v>
      </c>
      <c r="D8095" s="13">
        <v>365.15113425925898</v>
      </c>
      <c r="E8095">
        <v>73.44</v>
      </c>
      <c r="F8095" s="15">
        <f t="shared" si="971"/>
        <v>17.939999999999998</v>
      </c>
      <c r="G8095">
        <v>0.5</v>
      </c>
      <c r="H8095">
        <v>4.53</v>
      </c>
      <c r="I8095">
        <v>213.4</v>
      </c>
      <c r="J8095">
        <v>-0.78900000000000003</v>
      </c>
      <c r="K8095">
        <v>92.1</v>
      </c>
      <c r="L8095">
        <v>0.1993</v>
      </c>
      <c r="M8095">
        <v>0.2102</v>
      </c>
      <c r="O8095">
        <v>0.6</v>
      </c>
      <c r="R8095">
        <v>12.53</v>
      </c>
      <c r="T8095">
        <f t="shared" si="966"/>
        <v>3380300</v>
      </c>
      <c r="U8095">
        <v>0</v>
      </c>
      <c r="V8095">
        <f t="shared" si="964"/>
        <v>0</v>
      </c>
      <c r="W8095" t="str">
        <f t="shared" si="967"/>
        <v/>
      </c>
      <c r="X8095" t="str">
        <f t="shared" si="968"/>
        <v/>
      </c>
      <c r="Y8095" t="str">
        <f t="shared" si="965"/>
        <v/>
      </c>
      <c r="AA8095" s="16">
        <f t="shared" si="969"/>
        <v>0.53100000000000003</v>
      </c>
      <c r="AB8095" s="16">
        <f t="shared" si="970"/>
        <v>4.5999999999999999E-2</v>
      </c>
      <c r="AC8095" s="16"/>
    </row>
    <row r="8096" spans="1:29" x14ac:dyDescent="0.25">
      <c r="A8096" s="2">
        <v>43803</v>
      </c>
      <c r="B8096" s="1">
        <v>338</v>
      </c>
      <c r="C8096" s="3">
        <v>400</v>
      </c>
      <c r="D8096" s="13">
        <v>365.19280092592601</v>
      </c>
      <c r="E8096">
        <v>74.14</v>
      </c>
      <c r="F8096" s="15">
        <f t="shared" si="971"/>
        <v>18.64</v>
      </c>
      <c r="G8096">
        <v>0</v>
      </c>
      <c r="H8096">
        <v>2.52</v>
      </c>
      <c r="I8096">
        <v>206.4</v>
      </c>
      <c r="J8096">
        <v>-1.157</v>
      </c>
      <c r="K8096">
        <v>91.8</v>
      </c>
      <c r="L8096">
        <v>0.1993</v>
      </c>
      <c r="M8096">
        <v>0.2102</v>
      </c>
      <c r="O8096">
        <v>0.6</v>
      </c>
      <c r="R8096">
        <v>12.53</v>
      </c>
      <c r="T8096">
        <f t="shared" si="966"/>
        <v>3380400</v>
      </c>
      <c r="U8096">
        <v>0</v>
      </c>
      <c r="V8096">
        <f t="shared" si="964"/>
        <v>0</v>
      </c>
      <c r="W8096" t="str">
        <f t="shared" si="967"/>
        <v/>
      </c>
      <c r="X8096" t="str">
        <f t="shared" si="968"/>
        <v/>
      </c>
      <c r="Y8096" t="str">
        <f t="shared" si="965"/>
        <v/>
      </c>
      <c r="AA8096" s="16">
        <f t="shared" si="969"/>
        <v>0.51500000000000001</v>
      </c>
      <c r="AB8096" s="16">
        <f t="shared" si="970"/>
        <v>4.5999999999999999E-2</v>
      </c>
      <c r="AC8096" s="16"/>
    </row>
    <row r="8097" spans="1:29" x14ac:dyDescent="0.25">
      <c r="A8097" s="2">
        <v>43803</v>
      </c>
      <c r="B8097" s="1">
        <v>338</v>
      </c>
      <c r="C8097" s="3">
        <v>500</v>
      </c>
      <c r="D8097" s="13">
        <v>365.23446759259298</v>
      </c>
      <c r="E8097">
        <v>73.790000000000006</v>
      </c>
      <c r="F8097" s="15">
        <f t="shared" si="971"/>
        <v>18.290000000000006</v>
      </c>
      <c r="G8097">
        <v>0.5</v>
      </c>
      <c r="H8097">
        <v>4.03</v>
      </c>
      <c r="I8097">
        <v>214.8</v>
      </c>
      <c r="J8097">
        <v>-0.42299999999999999</v>
      </c>
      <c r="K8097">
        <v>92.6</v>
      </c>
      <c r="L8097">
        <v>0.1993</v>
      </c>
      <c r="M8097">
        <v>0.20949999999999999</v>
      </c>
      <c r="O8097">
        <v>0.6</v>
      </c>
      <c r="R8097">
        <v>12.53</v>
      </c>
      <c r="T8097">
        <f t="shared" si="966"/>
        <v>3380500</v>
      </c>
      <c r="U8097">
        <v>0</v>
      </c>
      <c r="V8097">
        <f t="shared" si="964"/>
        <v>0</v>
      </c>
      <c r="W8097" t="str">
        <f t="shared" si="967"/>
        <v/>
      </c>
      <c r="X8097" t="str">
        <f t="shared" si="968"/>
        <v/>
      </c>
      <c r="Y8097" t="str">
        <f t="shared" si="965"/>
        <v/>
      </c>
      <c r="AA8097" s="16">
        <f t="shared" si="969"/>
        <v>0.54800000000000004</v>
      </c>
      <c r="AB8097" s="16">
        <f t="shared" si="970"/>
        <v>4.3999999999999997E-2</v>
      </c>
      <c r="AC8097" s="16"/>
    </row>
    <row r="8098" spans="1:29" x14ac:dyDescent="0.25">
      <c r="A8098" s="2">
        <v>43803</v>
      </c>
      <c r="B8098" s="1">
        <v>338</v>
      </c>
      <c r="C8098" s="3">
        <v>600</v>
      </c>
      <c r="D8098" s="13">
        <v>365.27613425925898</v>
      </c>
      <c r="E8098">
        <v>74.02</v>
      </c>
      <c r="F8098" s="15">
        <f t="shared" si="971"/>
        <v>18.519999999999996</v>
      </c>
      <c r="G8098">
        <v>1.01</v>
      </c>
      <c r="H8098">
        <v>4.53</v>
      </c>
      <c r="I8098">
        <v>212</v>
      </c>
      <c r="J8098">
        <v>-0.67600000000000005</v>
      </c>
      <c r="K8098">
        <v>93.3</v>
      </c>
      <c r="L8098">
        <v>0.1993</v>
      </c>
      <c r="M8098">
        <v>0.2102</v>
      </c>
      <c r="O8098">
        <v>0.6</v>
      </c>
      <c r="R8098">
        <v>12.53</v>
      </c>
      <c r="T8098">
        <f t="shared" si="966"/>
        <v>3380600</v>
      </c>
      <c r="U8098">
        <v>0</v>
      </c>
      <c r="V8098">
        <f t="shared" si="964"/>
        <v>0</v>
      </c>
      <c r="W8098" t="str">
        <f t="shared" si="967"/>
        <v/>
      </c>
      <c r="X8098" t="str">
        <f t="shared" si="968"/>
        <v/>
      </c>
      <c r="Y8098" t="str">
        <f t="shared" si="965"/>
        <v/>
      </c>
      <c r="AA8098" s="16">
        <f t="shared" si="969"/>
        <v>0.54200000000000004</v>
      </c>
      <c r="AB8098" s="16">
        <f t="shared" si="970"/>
        <v>3.9E-2</v>
      </c>
      <c r="AC8098" s="16"/>
    </row>
    <row r="8099" spans="1:29" x14ac:dyDescent="0.25">
      <c r="A8099" s="2">
        <v>43803</v>
      </c>
      <c r="B8099" s="1">
        <v>338</v>
      </c>
      <c r="C8099" s="3">
        <v>700</v>
      </c>
      <c r="D8099" s="13">
        <v>365.31780092592601</v>
      </c>
      <c r="E8099">
        <v>73.67</v>
      </c>
      <c r="F8099" s="15">
        <f t="shared" si="971"/>
        <v>18.170000000000002</v>
      </c>
      <c r="G8099">
        <v>0.5</v>
      </c>
      <c r="H8099">
        <v>4.53</v>
      </c>
      <c r="I8099">
        <v>206.4</v>
      </c>
      <c r="J8099">
        <v>-0.70399999999999996</v>
      </c>
      <c r="K8099">
        <v>94.3</v>
      </c>
      <c r="L8099">
        <v>0.1986</v>
      </c>
      <c r="M8099">
        <v>0.20949999999999999</v>
      </c>
      <c r="O8099">
        <v>0.6</v>
      </c>
      <c r="R8099">
        <v>12.53</v>
      </c>
      <c r="T8099">
        <f t="shared" si="966"/>
        <v>3380700</v>
      </c>
      <c r="U8099">
        <v>0</v>
      </c>
      <c r="V8099">
        <f t="shared" si="964"/>
        <v>0</v>
      </c>
      <c r="W8099" t="str">
        <f t="shared" si="967"/>
        <v/>
      </c>
      <c r="X8099" t="str">
        <f t="shared" si="968"/>
        <v/>
      </c>
      <c r="Y8099" t="str">
        <f t="shared" si="965"/>
        <v/>
      </c>
      <c r="AA8099" s="16">
        <f t="shared" si="969"/>
        <v>0.54700000000000004</v>
      </c>
      <c r="AB8099" s="16">
        <f t="shared" si="970"/>
        <v>3.3000000000000002E-2</v>
      </c>
      <c r="AC8099" s="16"/>
    </row>
    <row r="8100" spans="1:29" x14ac:dyDescent="0.25">
      <c r="A8100" s="2">
        <v>43803</v>
      </c>
      <c r="B8100" s="1">
        <v>338</v>
      </c>
      <c r="C8100" s="3">
        <v>800</v>
      </c>
      <c r="D8100" s="13">
        <v>365.35946759259298</v>
      </c>
      <c r="E8100">
        <v>74.72</v>
      </c>
      <c r="F8100" s="15">
        <f t="shared" si="971"/>
        <v>19.22</v>
      </c>
      <c r="G8100">
        <v>1.51</v>
      </c>
      <c r="H8100">
        <v>5.03</v>
      </c>
      <c r="I8100">
        <v>214.8</v>
      </c>
      <c r="J8100">
        <v>-0.53500000000000003</v>
      </c>
      <c r="K8100">
        <v>93.8</v>
      </c>
      <c r="L8100">
        <v>0.1993</v>
      </c>
      <c r="M8100">
        <v>0.20949999999999999</v>
      </c>
      <c r="O8100">
        <v>1.9</v>
      </c>
      <c r="R8100">
        <v>12.53</v>
      </c>
      <c r="T8100">
        <f t="shared" si="966"/>
        <v>3380800</v>
      </c>
      <c r="U8100">
        <v>3.7</v>
      </c>
      <c r="V8100">
        <f t="shared" si="964"/>
        <v>1.9</v>
      </c>
      <c r="W8100" t="str">
        <f t="shared" si="967"/>
        <v/>
      </c>
      <c r="X8100" t="str">
        <f t="shared" si="968"/>
        <v/>
      </c>
      <c r="Y8100" t="str">
        <f t="shared" si="965"/>
        <v/>
      </c>
      <c r="AA8100" s="16">
        <f t="shared" si="969"/>
        <v>0.55100000000000005</v>
      </c>
      <c r="AB8100" s="16">
        <f t="shared" si="970"/>
        <v>3.5999999999999997E-2</v>
      </c>
      <c r="AC8100" s="16"/>
    </row>
    <row r="8101" spans="1:29" x14ac:dyDescent="0.25">
      <c r="A8101" s="2">
        <v>43803</v>
      </c>
      <c r="B8101" s="1">
        <v>338</v>
      </c>
      <c r="C8101" s="3">
        <v>900</v>
      </c>
      <c r="D8101" s="13">
        <v>365.40113425925898</v>
      </c>
      <c r="E8101">
        <v>73.44</v>
      </c>
      <c r="F8101" s="15">
        <f t="shared" si="971"/>
        <v>17.939999999999998</v>
      </c>
      <c r="G8101">
        <v>1.51</v>
      </c>
      <c r="H8101">
        <v>4.53</v>
      </c>
      <c r="I8101">
        <v>216.2</v>
      </c>
      <c r="J8101">
        <v>-0.28299999999999997</v>
      </c>
      <c r="K8101">
        <v>94.6</v>
      </c>
      <c r="L8101">
        <v>0.1993</v>
      </c>
      <c r="M8101">
        <v>0.20949999999999999</v>
      </c>
      <c r="O8101">
        <v>29.4</v>
      </c>
      <c r="R8101">
        <v>12.64</v>
      </c>
      <c r="T8101">
        <f t="shared" si="966"/>
        <v>3380900</v>
      </c>
      <c r="U8101">
        <v>85</v>
      </c>
      <c r="V8101">
        <f t="shared" si="964"/>
        <v>29.4</v>
      </c>
      <c r="W8101" t="str">
        <f t="shared" si="967"/>
        <v/>
      </c>
      <c r="X8101" t="str">
        <f t="shared" si="968"/>
        <v/>
      </c>
      <c r="Y8101" t="str">
        <f t="shared" si="965"/>
        <v/>
      </c>
      <c r="AA8101" s="16">
        <f t="shared" si="969"/>
        <v>0.56599999999999995</v>
      </c>
      <c r="AB8101" s="16">
        <f t="shared" si="970"/>
        <v>3.2000000000000001E-2</v>
      </c>
      <c r="AC8101" s="16"/>
    </row>
    <row r="8102" spans="1:29" x14ac:dyDescent="0.25">
      <c r="A8102" s="2">
        <v>43803</v>
      </c>
      <c r="B8102" s="1">
        <v>338</v>
      </c>
      <c r="C8102" s="3">
        <v>1000</v>
      </c>
      <c r="D8102" s="13">
        <v>365.44280092592601</v>
      </c>
      <c r="E8102">
        <v>88.18</v>
      </c>
      <c r="F8102" s="15">
        <f t="shared" si="971"/>
        <v>32.680000000000007</v>
      </c>
      <c r="G8102">
        <v>1.51</v>
      </c>
      <c r="H8102">
        <v>4.53</v>
      </c>
      <c r="I8102">
        <v>216.2</v>
      </c>
      <c r="J8102">
        <v>-0.73199999999999998</v>
      </c>
      <c r="K8102">
        <v>97.9</v>
      </c>
      <c r="L8102">
        <v>0.1986</v>
      </c>
      <c r="M8102">
        <v>0.20949999999999999</v>
      </c>
      <c r="O8102">
        <v>51.9</v>
      </c>
      <c r="R8102">
        <v>13.18</v>
      </c>
      <c r="T8102">
        <f t="shared" si="966"/>
        <v>3381000</v>
      </c>
      <c r="U8102">
        <v>194</v>
      </c>
      <c r="V8102">
        <f t="shared" si="964"/>
        <v>51.9</v>
      </c>
      <c r="W8102" t="str">
        <f t="shared" si="967"/>
        <v/>
      </c>
      <c r="X8102" t="str">
        <f t="shared" si="968"/>
        <v/>
      </c>
      <c r="Y8102" t="str">
        <f t="shared" si="965"/>
        <v/>
      </c>
      <c r="AA8102" s="16">
        <f t="shared" si="969"/>
        <v>0.56699999999999995</v>
      </c>
      <c r="AB8102" s="16">
        <f t="shared" si="970"/>
        <v>1.2E-2</v>
      </c>
      <c r="AC8102" s="16"/>
    </row>
    <row r="8103" spans="1:29" x14ac:dyDescent="0.25">
      <c r="A8103" s="2">
        <v>43803</v>
      </c>
      <c r="B8103" s="1">
        <v>338</v>
      </c>
      <c r="C8103" s="3">
        <v>1100</v>
      </c>
      <c r="D8103" s="13">
        <v>365.48446759259298</v>
      </c>
      <c r="E8103">
        <v>73.790000000000006</v>
      </c>
      <c r="F8103" s="15">
        <f t="shared" si="971"/>
        <v>18.290000000000006</v>
      </c>
      <c r="G8103">
        <v>2.0099999999999998</v>
      </c>
      <c r="H8103">
        <v>5.54</v>
      </c>
      <c r="I8103">
        <v>216.2</v>
      </c>
      <c r="J8103">
        <v>-8.7999999999999995E-2</v>
      </c>
      <c r="K8103">
        <v>96.1</v>
      </c>
      <c r="L8103">
        <v>0.1993</v>
      </c>
      <c r="M8103">
        <v>0.20949999999999999</v>
      </c>
      <c r="O8103">
        <v>58.1</v>
      </c>
      <c r="R8103">
        <v>13.39</v>
      </c>
      <c r="T8103">
        <f t="shared" si="966"/>
        <v>3381100</v>
      </c>
      <c r="U8103">
        <v>271.7</v>
      </c>
      <c r="V8103">
        <f t="shared" si="964"/>
        <v>58.1</v>
      </c>
      <c r="W8103" t="str">
        <f t="shared" si="967"/>
        <v/>
      </c>
      <c r="X8103" t="str">
        <f t="shared" si="968"/>
        <v/>
      </c>
      <c r="Y8103" t="str">
        <f t="shared" si="965"/>
        <v/>
      </c>
      <c r="AA8103" s="16">
        <f t="shared" si="969"/>
        <v>0.58299999999999996</v>
      </c>
      <c r="AB8103" s="16">
        <f t="shared" si="970"/>
        <v>2.4E-2</v>
      </c>
      <c r="AC8103" s="16"/>
    </row>
    <row r="8104" spans="1:29" x14ac:dyDescent="0.25">
      <c r="A8104" s="2">
        <v>43803</v>
      </c>
      <c r="B8104" s="1">
        <v>338</v>
      </c>
      <c r="C8104" s="3">
        <v>1200</v>
      </c>
      <c r="D8104" s="13">
        <v>365.52613425925898</v>
      </c>
      <c r="E8104">
        <v>73.44</v>
      </c>
      <c r="F8104" s="15">
        <f t="shared" si="971"/>
        <v>17.939999999999998</v>
      </c>
      <c r="G8104">
        <v>2.52</v>
      </c>
      <c r="H8104">
        <v>7.05</v>
      </c>
      <c r="I8104">
        <v>223.2</v>
      </c>
      <c r="J8104">
        <v>-0.17100000000000001</v>
      </c>
      <c r="K8104">
        <v>94.4</v>
      </c>
      <c r="L8104">
        <v>0.1993</v>
      </c>
      <c r="M8104">
        <v>0.20949999999999999</v>
      </c>
      <c r="O8104">
        <v>65.599999999999994</v>
      </c>
      <c r="R8104">
        <v>13.71</v>
      </c>
      <c r="T8104">
        <f t="shared" si="966"/>
        <v>3381200</v>
      </c>
      <c r="U8104">
        <v>303.5</v>
      </c>
      <c r="V8104">
        <f t="shared" si="964"/>
        <v>65.599999999999994</v>
      </c>
      <c r="W8104" t="str">
        <f t="shared" si="967"/>
        <v/>
      </c>
      <c r="X8104" t="str">
        <f t="shared" si="968"/>
        <v/>
      </c>
      <c r="Y8104" t="str">
        <f t="shared" si="965"/>
        <v/>
      </c>
      <c r="AA8104" s="16">
        <f t="shared" si="969"/>
        <v>0.56899999999999995</v>
      </c>
      <c r="AB8104" s="16">
        <f t="shared" si="970"/>
        <v>3.4000000000000002E-2</v>
      </c>
      <c r="AC8104" s="16"/>
    </row>
    <row r="8105" spans="1:29" x14ac:dyDescent="0.25">
      <c r="A8105" s="2">
        <v>43803</v>
      </c>
      <c r="B8105" s="1">
        <v>338</v>
      </c>
      <c r="C8105" s="3">
        <v>1300</v>
      </c>
      <c r="D8105" s="13">
        <v>365.56780092592601</v>
      </c>
      <c r="E8105">
        <v>74.84</v>
      </c>
      <c r="F8105" s="15">
        <f t="shared" si="971"/>
        <v>19.340000000000003</v>
      </c>
      <c r="G8105">
        <v>2.52</v>
      </c>
      <c r="H8105">
        <v>6.54</v>
      </c>
      <c r="I8105">
        <v>221.8</v>
      </c>
      <c r="J8105">
        <v>-4.0000000000000001E-3</v>
      </c>
      <c r="K8105">
        <v>94.7</v>
      </c>
      <c r="L8105">
        <v>0.1971</v>
      </c>
      <c r="M8105">
        <v>0.20730000000000001</v>
      </c>
      <c r="O8105">
        <v>150.6</v>
      </c>
      <c r="R8105">
        <v>13.39</v>
      </c>
      <c r="T8105">
        <f t="shared" si="966"/>
        <v>3381300</v>
      </c>
      <c r="U8105">
        <v>285.7</v>
      </c>
      <c r="V8105">
        <f t="shared" si="964"/>
        <v>150.6</v>
      </c>
      <c r="W8105" t="str">
        <f t="shared" si="967"/>
        <v/>
      </c>
      <c r="X8105" t="str">
        <f t="shared" si="968"/>
        <v/>
      </c>
      <c r="Y8105" t="str">
        <f t="shared" si="965"/>
        <v/>
      </c>
      <c r="AA8105" s="16">
        <f t="shared" si="969"/>
        <v>0.57799999999999996</v>
      </c>
      <c r="AB8105" s="16">
        <f t="shared" si="970"/>
        <v>3.2000000000000001E-2</v>
      </c>
      <c r="AC8105" s="16"/>
    </row>
    <row r="8106" spans="1:29" x14ac:dyDescent="0.25">
      <c r="A8106" s="2">
        <v>43803</v>
      </c>
      <c r="B8106" s="1">
        <v>338</v>
      </c>
      <c r="C8106" s="3">
        <v>1400</v>
      </c>
      <c r="D8106" s="13">
        <v>365.60946759259298</v>
      </c>
      <c r="E8106">
        <v>72.03</v>
      </c>
      <c r="F8106" s="15">
        <f t="shared" si="971"/>
        <v>16.53</v>
      </c>
      <c r="G8106">
        <v>3.02</v>
      </c>
      <c r="H8106">
        <v>7.05</v>
      </c>
      <c r="I8106">
        <v>221.8</v>
      </c>
      <c r="J8106">
        <v>-0.39500000000000002</v>
      </c>
      <c r="K8106">
        <v>96.1</v>
      </c>
      <c r="L8106">
        <v>0.1978</v>
      </c>
      <c r="M8106">
        <v>0.20730000000000001</v>
      </c>
      <c r="O8106">
        <v>90.6</v>
      </c>
      <c r="R8106">
        <v>13.28</v>
      </c>
      <c r="T8106">
        <f t="shared" si="966"/>
        <v>3381400</v>
      </c>
      <c r="U8106">
        <v>220.2</v>
      </c>
      <c r="V8106">
        <f t="shared" si="964"/>
        <v>90.6</v>
      </c>
      <c r="W8106" t="str">
        <f t="shared" si="967"/>
        <v/>
      </c>
      <c r="X8106" t="str">
        <f t="shared" si="968"/>
        <v/>
      </c>
      <c r="Y8106" t="str">
        <f t="shared" si="965"/>
        <v/>
      </c>
      <c r="AA8106" s="16">
        <f t="shared" si="969"/>
        <v>0.56999999999999995</v>
      </c>
      <c r="AB8106" s="16">
        <f t="shared" si="970"/>
        <v>2.3E-2</v>
      </c>
      <c r="AC8106" s="16"/>
    </row>
    <row r="8107" spans="1:29" x14ac:dyDescent="0.25">
      <c r="A8107" s="2">
        <v>43803</v>
      </c>
      <c r="B8107" s="1">
        <v>338</v>
      </c>
      <c r="C8107" s="3">
        <v>1500</v>
      </c>
      <c r="D8107" s="13">
        <v>365.65113425925898</v>
      </c>
      <c r="E8107">
        <v>74.84</v>
      </c>
      <c r="F8107" s="15">
        <f t="shared" si="971"/>
        <v>19.340000000000003</v>
      </c>
      <c r="G8107">
        <v>1.51</v>
      </c>
      <c r="H8107">
        <v>5.54</v>
      </c>
      <c r="I8107">
        <v>266.7</v>
      </c>
      <c r="J8107">
        <v>-1.929</v>
      </c>
      <c r="K8107">
        <v>97.3</v>
      </c>
      <c r="L8107">
        <v>0.1986</v>
      </c>
      <c r="M8107">
        <v>0.2087</v>
      </c>
      <c r="O8107">
        <v>81.900000000000006</v>
      </c>
      <c r="R8107">
        <v>13.39</v>
      </c>
      <c r="T8107">
        <f t="shared" si="966"/>
        <v>3381500</v>
      </c>
      <c r="U8107">
        <v>118</v>
      </c>
      <c r="V8107">
        <f t="shared" si="964"/>
        <v>81.900000000000006</v>
      </c>
      <c r="W8107" t="str">
        <f t="shared" si="967"/>
        <v/>
      </c>
      <c r="X8107" t="str">
        <f t="shared" si="968"/>
        <v/>
      </c>
      <c r="Y8107" t="str">
        <f t="shared" si="965"/>
        <v/>
      </c>
      <c r="AA8107" s="16">
        <f t="shared" si="969"/>
        <v>0.51600000000000001</v>
      </c>
      <c r="AB8107" s="16">
        <f t="shared" si="970"/>
        <v>1.4E-2</v>
      </c>
      <c r="AC8107" s="16"/>
    </row>
    <row r="8108" spans="1:29" x14ac:dyDescent="0.25">
      <c r="A8108" s="2">
        <v>43803</v>
      </c>
      <c r="B8108" s="1">
        <v>338</v>
      </c>
      <c r="C8108" s="3">
        <v>1600</v>
      </c>
      <c r="D8108" s="13">
        <v>365.69280092592601</v>
      </c>
      <c r="E8108">
        <v>76.59</v>
      </c>
      <c r="F8108" s="15">
        <f t="shared" si="971"/>
        <v>21.090000000000003</v>
      </c>
      <c r="G8108">
        <v>3.02</v>
      </c>
      <c r="H8108">
        <v>7.55</v>
      </c>
      <c r="I8108">
        <v>322.89999999999998</v>
      </c>
      <c r="J8108">
        <v>-4.4080000000000004</v>
      </c>
      <c r="K8108">
        <v>97.7</v>
      </c>
      <c r="L8108">
        <v>0.1986</v>
      </c>
      <c r="M8108">
        <v>0.2087</v>
      </c>
      <c r="O8108">
        <v>16.899999999999999</v>
      </c>
      <c r="R8108">
        <v>13.39</v>
      </c>
      <c r="T8108">
        <f t="shared" si="966"/>
        <v>3381600</v>
      </c>
      <c r="U8108">
        <v>16</v>
      </c>
      <c r="V8108">
        <f t="shared" si="964"/>
        <v>16.899999999999999</v>
      </c>
      <c r="W8108" t="str">
        <f t="shared" si="967"/>
        <v/>
      </c>
      <c r="X8108" t="str">
        <f t="shared" si="968"/>
        <v/>
      </c>
      <c r="Y8108" t="str">
        <f t="shared" si="965"/>
        <v/>
      </c>
      <c r="AA8108" s="16">
        <f t="shared" si="969"/>
        <v>0.43</v>
      </c>
      <c r="AB8108" s="16">
        <f t="shared" si="970"/>
        <v>0.01</v>
      </c>
      <c r="AC8108" s="16"/>
    </row>
    <row r="8109" spans="1:29" x14ac:dyDescent="0.25">
      <c r="A8109" s="2">
        <v>43803</v>
      </c>
      <c r="B8109" s="1">
        <v>338</v>
      </c>
      <c r="C8109" s="3">
        <v>1700</v>
      </c>
      <c r="D8109" s="13">
        <v>365.73446759259298</v>
      </c>
      <c r="E8109">
        <v>76.709999999999994</v>
      </c>
      <c r="F8109" s="15">
        <f t="shared" si="971"/>
        <v>21.209999999999994</v>
      </c>
      <c r="G8109">
        <v>3.52</v>
      </c>
      <c r="H8109">
        <v>8.0500000000000007</v>
      </c>
      <c r="I8109">
        <v>325.7</v>
      </c>
      <c r="J8109">
        <v>-5.4489999999999998</v>
      </c>
      <c r="K8109">
        <v>97.6</v>
      </c>
      <c r="L8109">
        <v>0.1986</v>
      </c>
      <c r="M8109">
        <v>0.2087</v>
      </c>
      <c r="O8109">
        <v>0.6</v>
      </c>
      <c r="R8109">
        <v>13.07</v>
      </c>
      <c r="T8109">
        <f t="shared" si="966"/>
        <v>3381700</v>
      </c>
      <c r="U8109">
        <v>0</v>
      </c>
      <c r="V8109">
        <f t="shared" si="964"/>
        <v>0</v>
      </c>
      <c r="W8109" t="str">
        <f t="shared" si="967"/>
        <v/>
      </c>
      <c r="X8109" t="str">
        <f t="shared" si="968"/>
        <v/>
      </c>
      <c r="Y8109" t="str">
        <f t="shared" si="965"/>
        <v/>
      </c>
      <c r="AA8109" s="16">
        <f t="shared" si="969"/>
        <v>0.39700000000000002</v>
      </c>
      <c r="AB8109" s="16">
        <f t="shared" si="970"/>
        <v>0.01</v>
      </c>
      <c r="AC8109" s="16"/>
    </row>
    <row r="8110" spans="1:29" x14ac:dyDescent="0.25">
      <c r="A8110" s="2">
        <v>43803</v>
      </c>
      <c r="B8110" s="1">
        <v>338</v>
      </c>
      <c r="C8110" s="3">
        <v>1800</v>
      </c>
      <c r="D8110" s="13">
        <v>365.77613425925898</v>
      </c>
      <c r="E8110">
        <v>76.36</v>
      </c>
      <c r="F8110" s="15">
        <f t="shared" si="971"/>
        <v>20.86</v>
      </c>
      <c r="G8110">
        <v>4.03</v>
      </c>
      <c r="H8110">
        <v>7.55</v>
      </c>
      <c r="I8110">
        <v>338.3</v>
      </c>
      <c r="J8110">
        <v>-5.48</v>
      </c>
      <c r="K8110">
        <v>95.7</v>
      </c>
      <c r="L8110">
        <v>0.1986</v>
      </c>
      <c r="M8110">
        <v>0.2087</v>
      </c>
      <c r="O8110">
        <v>0.6</v>
      </c>
      <c r="R8110">
        <v>12.96</v>
      </c>
      <c r="T8110">
        <f t="shared" si="966"/>
        <v>3381800</v>
      </c>
      <c r="U8110">
        <v>0</v>
      </c>
      <c r="V8110">
        <f t="shared" si="964"/>
        <v>0</v>
      </c>
      <c r="W8110" t="str">
        <f t="shared" si="967"/>
        <v/>
      </c>
      <c r="X8110" t="str">
        <f t="shared" si="968"/>
        <v/>
      </c>
      <c r="Y8110" t="str">
        <f t="shared" si="965"/>
        <v/>
      </c>
      <c r="AA8110" s="16">
        <f t="shared" si="969"/>
        <v>0.38800000000000001</v>
      </c>
      <c r="AB8110" s="16">
        <f t="shared" si="970"/>
        <v>1.7000000000000001E-2</v>
      </c>
      <c r="AC8110" s="16"/>
    </row>
    <row r="8111" spans="1:29" x14ac:dyDescent="0.25">
      <c r="A8111" s="2">
        <v>43803</v>
      </c>
      <c r="B8111" s="1">
        <v>338</v>
      </c>
      <c r="C8111" s="3">
        <v>1900</v>
      </c>
      <c r="D8111" s="13">
        <v>365.81780092592601</v>
      </c>
      <c r="E8111">
        <v>76.59</v>
      </c>
      <c r="F8111" s="15">
        <f t="shared" si="971"/>
        <v>21.090000000000003</v>
      </c>
      <c r="G8111">
        <v>2.0099999999999998</v>
      </c>
      <c r="H8111">
        <v>6.04</v>
      </c>
      <c r="I8111">
        <v>344</v>
      </c>
      <c r="J8111">
        <v>-4.6509999999999998</v>
      </c>
      <c r="K8111">
        <v>88.4</v>
      </c>
      <c r="L8111">
        <v>0.1986</v>
      </c>
      <c r="M8111">
        <v>0.2087</v>
      </c>
      <c r="O8111">
        <v>0.6</v>
      </c>
      <c r="R8111">
        <v>12.86</v>
      </c>
      <c r="T8111">
        <f t="shared" si="966"/>
        <v>3381900</v>
      </c>
      <c r="U8111">
        <v>0</v>
      </c>
      <c r="V8111">
        <f t="shared" si="964"/>
        <v>0</v>
      </c>
      <c r="W8111" t="str">
        <f t="shared" si="967"/>
        <v/>
      </c>
      <c r="X8111" t="str">
        <f t="shared" si="968"/>
        <v/>
      </c>
      <c r="Y8111" t="str">
        <f t="shared" si="965"/>
        <v/>
      </c>
      <c r="AA8111" s="16">
        <f t="shared" si="969"/>
        <v>0.38200000000000001</v>
      </c>
      <c r="AB8111" s="16">
        <f t="shared" si="970"/>
        <v>0.05</v>
      </c>
      <c r="AC8111" s="16"/>
    </row>
    <row r="8112" spans="1:29" x14ac:dyDescent="0.25">
      <c r="A8112" s="2">
        <v>43803</v>
      </c>
      <c r="B8112" s="1">
        <v>338</v>
      </c>
      <c r="C8112" s="3">
        <v>2000</v>
      </c>
      <c r="D8112" s="13">
        <v>365.85946759259298</v>
      </c>
      <c r="E8112">
        <v>76.36</v>
      </c>
      <c r="F8112" s="15">
        <f t="shared" si="971"/>
        <v>20.86</v>
      </c>
      <c r="G8112">
        <v>1.51</v>
      </c>
      <c r="H8112">
        <v>5.03</v>
      </c>
      <c r="I8112">
        <v>332.7</v>
      </c>
      <c r="J8112">
        <v>-4.6210000000000004</v>
      </c>
      <c r="K8112">
        <v>85.4</v>
      </c>
      <c r="L8112">
        <v>0.1986</v>
      </c>
      <c r="M8112">
        <v>0.2087</v>
      </c>
      <c r="O8112">
        <v>0.6</v>
      </c>
      <c r="R8112">
        <v>12.75</v>
      </c>
      <c r="T8112">
        <f t="shared" si="966"/>
        <v>3382000</v>
      </c>
      <c r="U8112">
        <v>0</v>
      </c>
      <c r="V8112">
        <f t="shared" si="964"/>
        <v>0</v>
      </c>
      <c r="W8112" t="str">
        <f t="shared" si="967"/>
        <v/>
      </c>
      <c r="X8112" t="str">
        <f t="shared" si="968"/>
        <v/>
      </c>
      <c r="Y8112" t="str">
        <f t="shared" si="965"/>
        <v/>
      </c>
      <c r="AA8112" s="16">
        <f t="shared" si="969"/>
        <v>0.37</v>
      </c>
      <c r="AB8112" s="16">
        <f t="shared" si="970"/>
        <v>6.3E-2</v>
      </c>
      <c r="AC8112" s="16"/>
    </row>
    <row r="8113" spans="1:29" x14ac:dyDescent="0.25">
      <c r="A8113" s="2">
        <v>43803</v>
      </c>
      <c r="B8113" s="1">
        <v>338</v>
      </c>
      <c r="C8113" s="3">
        <v>2100</v>
      </c>
      <c r="D8113" s="13">
        <v>365.90113425925898</v>
      </c>
      <c r="E8113">
        <v>76.36</v>
      </c>
      <c r="F8113" s="15">
        <f t="shared" si="971"/>
        <v>20.86</v>
      </c>
      <c r="G8113">
        <v>1.01</v>
      </c>
      <c r="H8113">
        <v>3.52</v>
      </c>
      <c r="I8113">
        <v>318.7</v>
      </c>
      <c r="J8113">
        <v>-4.6210000000000004</v>
      </c>
      <c r="K8113">
        <v>85.7</v>
      </c>
      <c r="L8113">
        <v>0.1986</v>
      </c>
      <c r="M8113">
        <v>0.2087</v>
      </c>
      <c r="O8113">
        <v>0.6</v>
      </c>
      <c r="R8113">
        <v>12.75</v>
      </c>
      <c r="T8113">
        <f t="shared" si="966"/>
        <v>3382100</v>
      </c>
      <c r="U8113">
        <v>0</v>
      </c>
      <c r="V8113">
        <f t="shared" si="964"/>
        <v>0</v>
      </c>
      <c r="W8113" t="str">
        <f t="shared" si="967"/>
        <v/>
      </c>
      <c r="X8113" t="str">
        <f t="shared" si="968"/>
        <v/>
      </c>
      <c r="Y8113" t="str">
        <f t="shared" si="965"/>
        <v/>
      </c>
      <c r="AA8113" s="16">
        <f t="shared" si="969"/>
        <v>0.371</v>
      </c>
      <c r="AB8113" s="16">
        <f t="shared" si="970"/>
        <v>6.2E-2</v>
      </c>
      <c r="AC8113" s="16"/>
    </row>
    <row r="8114" spans="1:29" x14ac:dyDescent="0.25">
      <c r="A8114" s="2">
        <v>43803</v>
      </c>
      <c r="B8114" s="1">
        <v>338</v>
      </c>
      <c r="C8114" s="3">
        <v>2200</v>
      </c>
      <c r="D8114" s="13">
        <v>365.94280092592601</v>
      </c>
      <c r="E8114">
        <v>76.010000000000005</v>
      </c>
      <c r="F8114" s="15">
        <f t="shared" si="971"/>
        <v>20.510000000000005</v>
      </c>
      <c r="G8114">
        <v>0.5</v>
      </c>
      <c r="H8114">
        <v>3.02</v>
      </c>
      <c r="I8114">
        <v>315.89999999999998</v>
      </c>
      <c r="J8114">
        <v>-6.8979999999999997</v>
      </c>
      <c r="K8114">
        <v>84.6</v>
      </c>
      <c r="L8114">
        <v>0.1986</v>
      </c>
      <c r="M8114">
        <v>0.2087</v>
      </c>
      <c r="O8114">
        <v>0.6</v>
      </c>
      <c r="R8114">
        <v>12.64</v>
      </c>
      <c r="T8114">
        <f t="shared" si="966"/>
        <v>3382200</v>
      </c>
      <c r="U8114">
        <v>0</v>
      </c>
      <c r="V8114">
        <f t="shared" si="964"/>
        <v>0</v>
      </c>
      <c r="W8114" t="str">
        <f t="shared" si="967"/>
        <v/>
      </c>
      <c r="X8114" t="str">
        <f t="shared" si="968"/>
        <v/>
      </c>
      <c r="Y8114" t="str">
        <f t="shared" si="965"/>
        <v/>
      </c>
      <c r="AA8114" s="16">
        <f t="shared" si="969"/>
        <v>0.308</v>
      </c>
      <c r="AB8114" s="16">
        <f t="shared" si="970"/>
        <v>5.6000000000000001E-2</v>
      </c>
      <c r="AC8114" s="16"/>
    </row>
    <row r="8115" spans="1:29" x14ac:dyDescent="0.25">
      <c r="A8115" s="2">
        <v>43803</v>
      </c>
      <c r="B8115" s="1">
        <v>338</v>
      </c>
      <c r="C8115" s="3">
        <v>2300</v>
      </c>
      <c r="D8115" s="13">
        <v>365.98446759259298</v>
      </c>
      <c r="E8115">
        <v>76.010000000000005</v>
      </c>
      <c r="F8115" s="15">
        <f t="shared" si="971"/>
        <v>20.510000000000005</v>
      </c>
      <c r="G8115">
        <v>1.01</v>
      </c>
      <c r="H8115">
        <v>2.52</v>
      </c>
      <c r="I8115">
        <v>349.6</v>
      </c>
      <c r="J8115">
        <v>-8.1319999999999997</v>
      </c>
      <c r="K8115">
        <v>91.5</v>
      </c>
      <c r="L8115">
        <v>0.1986</v>
      </c>
      <c r="M8115">
        <v>0.2087</v>
      </c>
      <c r="O8115">
        <v>0.6</v>
      </c>
      <c r="R8115">
        <v>12.64</v>
      </c>
      <c r="T8115">
        <f t="shared" si="966"/>
        <v>3382300</v>
      </c>
      <c r="U8115">
        <v>0</v>
      </c>
      <c r="V8115">
        <f t="shared" si="964"/>
        <v>0</v>
      </c>
      <c r="W8115" t="str">
        <f t="shared" si="967"/>
        <v/>
      </c>
      <c r="X8115" t="str">
        <f t="shared" si="968"/>
        <v/>
      </c>
      <c r="Y8115" t="str">
        <f t="shared" si="965"/>
        <v/>
      </c>
      <c r="AA8115" s="16">
        <f t="shared" si="969"/>
        <v>0.30299999999999999</v>
      </c>
      <c r="AB8115" s="16">
        <f t="shared" si="970"/>
        <v>2.8000000000000001E-2</v>
      </c>
      <c r="AC8115" s="16"/>
    </row>
    <row r="8116" spans="1:29" x14ac:dyDescent="0.25">
      <c r="A8116" s="2">
        <v>43803</v>
      </c>
      <c r="B8116" s="1">
        <v>338</v>
      </c>
      <c r="C8116" s="3">
        <v>2400</v>
      </c>
      <c r="D8116" s="13">
        <v>366.02613425925898</v>
      </c>
      <c r="E8116">
        <v>76.239999999999995</v>
      </c>
      <c r="F8116" s="15">
        <f t="shared" si="971"/>
        <v>20.739999999999995</v>
      </c>
      <c r="G8116">
        <v>1.51</v>
      </c>
      <c r="H8116">
        <v>2.52</v>
      </c>
      <c r="I8116">
        <v>344</v>
      </c>
      <c r="J8116">
        <v>-7.9349999999999996</v>
      </c>
      <c r="K8116">
        <v>91.7</v>
      </c>
      <c r="L8116">
        <v>0.1986</v>
      </c>
      <c r="M8116">
        <v>0.2087</v>
      </c>
      <c r="O8116">
        <v>0.6</v>
      </c>
      <c r="R8116">
        <v>12.53</v>
      </c>
      <c r="T8116">
        <f t="shared" si="966"/>
        <v>3382400</v>
      </c>
      <c r="U8116">
        <v>0</v>
      </c>
      <c r="V8116">
        <f t="shared" si="964"/>
        <v>0</v>
      </c>
      <c r="W8116">
        <f t="shared" si="967"/>
        <v>0.19900000000000001</v>
      </c>
      <c r="X8116">
        <f t="shared" si="968"/>
        <v>0.20899999999999999</v>
      </c>
      <c r="Y8116">
        <f t="shared" si="965"/>
        <v>0.20699999999999999</v>
      </c>
      <c r="AA8116" s="16">
        <f t="shared" si="969"/>
        <v>0.308</v>
      </c>
      <c r="AB8116" s="16">
        <f t="shared" si="970"/>
        <v>2.8000000000000001E-2</v>
      </c>
      <c r="AC8116" s="16"/>
    </row>
    <row r="8117" spans="1:29" x14ac:dyDescent="0.25">
      <c r="A8117" s="2">
        <v>43804</v>
      </c>
      <c r="B8117" s="1">
        <v>339</v>
      </c>
      <c r="C8117" s="3">
        <v>100</v>
      </c>
      <c r="D8117" s="13">
        <v>366.06780092592601</v>
      </c>
      <c r="E8117">
        <v>75.89</v>
      </c>
      <c r="F8117" s="15">
        <f t="shared" si="971"/>
        <v>20.39</v>
      </c>
      <c r="G8117">
        <v>1.01</v>
      </c>
      <c r="H8117">
        <v>2.52</v>
      </c>
      <c r="I8117">
        <v>336.9</v>
      </c>
      <c r="J8117">
        <v>-7.64</v>
      </c>
      <c r="K8117">
        <v>89.8</v>
      </c>
      <c r="L8117">
        <v>0.1986</v>
      </c>
      <c r="M8117">
        <v>0.2087</v>
      </c>
      <c r="O8117">
        <v>0.6</v>
      </c>
      <c r="R8117">
        <v>12.53</v>
      </c>
      <c r="T8117">
        <f t="shared" si="966"/>
        <v>3390100</v>
      </c>
      <c r="U8117">
        <v>0</v>
      </c>
      <c r="V8117">
        <f t="shared" si="964"/>
        <v>0</v>
      </c>
      <c r="W8117" t="str">
        <f t="shared" si="967"/>
        <v/>
      </c>
      <c r="X8117" t="str">
        <f t="shared" si="968"/>
        <v/>
      </c>
      <c r="Y8117" t="str">
        <f t="shared" si="965"/>
        <v/>
      </c>
      <c r="AA8117" s="16">
        <f t="shared" si="969"/>
        <v>0.309</v>
      </c>
      <c r="AB8117" s="16">
        <f t="shared" si="970"/>
        <v>3.5000000000000003E-2</v>
      </c>
      <c r="AC8117" s="16"/>
    </row>
    <row r="8118" spans="1:29" x14ac:dyDescent="0.25">
      <c r="A8118" s="2">
        <v>43804</v>
      </c>
      <c r="B8118" s="1">
        <v>339</v>
      </c>
      <c r="C8118" s="3">
        <v>200</v>
      </c>
      <c r="D8118" s="13">
        <v>366.10946759259298</v>
      </c>
      <c r="E8118">
        <v>76.239999999999995</v>
      </c>
      <c r="F8118" s="15">
        <f t="shared" si="971"/>
        <v>20.739999999999995</v>
      </c>
      <c r="G8118">
        <v>1.51</v>
      </c>
      <c r="H8118">
        <v>3.02</v>
      </c>
      <c r="I8118">
        <v>335.5</v>
      </c>
      <c r="J8118">
        <v>-7.4450000000000003</v>
      </c>
      <c r="K8118">
        <v>88.9</v>
      </c>
      <c r="L8118">
        <v>0.1986</v>
      </c>
      <c r="M8118">
        <v>0.2087</v>
      </c>
      <c r="O8118">
        <v>0.6</v>
      </c>
      <c r="R8118">
        <v>12.53</v>
      </c>
      <c r="T8118">
        <f t="shared" si="966"/>
        <v>3390200</v>
      </c>
      <c r="U8118">
        <v>0</v>
      </c>
      <c r="V8118">
        <f t="shared" si="964"/>
        <v>0</v>
      </c>
      <c r="W8118" t="str">
        <f t="shared" si="967"/>
        <v/>
      </c>
      <c r="X8118" t="str">
        <f t="shared" si="968"/>
        <v/>
      </c>
      <c r="Y8118" t="str">
        <f t="shared" si="965"/>
        <v/>
      </c>
      <c r="AA8118" s="16">
        <f t="shared" si="969"/>
        <v>0.31</v>
      </c>
      <c r="AB8118" s="16">
        <f t="shared" si="970"/>
        <v>3.9E-2</v>
      </c>
      <c r="AC8118" s="16"/>
    </row>
    <row r="8119" spans="1:29" x14ac:dyDescent="0.25">
      <c r="A8119" s="2">
        <v>43804</v>
      </c>
      <c r="B8119" s="1">
        <v>339</v>
      </c>
      <c r="C8119" s="3">
        <v>300</v>
      </c>
      <c r="D8119" s="13">
        <v>366.15113425925898</v>
      </c>
      <c r="E8119">
        <v>76.36</v>
      </c>
      <c r="F8119" s="15">
        <f t="shared" si="971"/>
        <v>20.86</v>
      </c>
      <c r="G8119">
        <v>1.51</v>
      </c>
      <c r="H8119">
        <v>2.52</v>
      </c>
      <c r="I8119">
        <v>344</v>
      </c>
      <c r="J8119">
        <v>-8.2970000000000006</v>
      </c>
      <c r="K8119">
        <v>90.1</v>
      </c>
      <c r="L8119">
        <v>0.1978</v>
      </c>
      <c r="M8119">
        <v>0.2087</v>
      </c>
      <c r="O8119">
        <v>0.6</v>
      </c>
      <c r="R8119">
        <v>12.53</v>
      </c>
      <c r="T8119">
        <f t="shared" si="966"/>
        <v>3390300</v>
      </c>
      <c r="U8119">
        <v>0</v>
      </c>
      <c r="V8119">
        <f t="shared" si="964"/>
        <v>0</v>
      </c>
      <c r="W8119" t="str">
        <f t="shared" si="967"/>
        <v/>
      </c>
      <c r="X8119" t="str">
        <f t="shared" si="968"/>
        <v/>
      </c>
      <c r="Y8119" t="str">
        <f t="shared" si="965"/>
        <v/>
      </c>
      <c r="AA8119" s="16">
        <f t="shared" si="969"/>
        <v>0.29399999999999998</v>
      </c>
      <c r="AB8119" s="16">
        <f t="shared" si="970"/>
        <v>3.2000000000000001E-2</v>
      </c>
      <c r="AC8119" s="16"/>
    </row>
    <row r="8120" spans="1:29" x14ac:dyDescent="0.25">
      <c r="A8120" s="2">
        <v>43804</v>
      </c>
      <c r="B8120" s="1">
        <v>339</v>
      </c>
      <c r="C8120" s="3">
        <v>400</v>
      </c>
      <c r="D8120" s="13">
        <v>366.19280092592601</v>
      </c>
      <c r="E8120">
        <v>75.78</v>
      </c>
      <c r="F8120" s="15">
        <f t="shared" si="971"/>
        <v>20.28</v>
      </c>
      <c r="G8120">
        <v>1.51</v>
      </c>
      <c r="H8120">
        <v>2.52</v>
      </c>
      <c r="I8120">
        <v>345.4</v>
      </c>
      <c r="J8120">
        <v>-8.3309999999999995</v>
      </c>
      <c r="K8120">
        <v>90.3</v>
      </c>
      <c r="L8120">
        <v>0.1978</v>
      </c>
      <c r="M8120">
        <v>0.2087</v>
      </c>
      <c r="O8120">
        <v>0.6</v>
      </c>
      <c r="R8120">
        <v>12.43</v>
      </c>
      <c r="T8120">
        <f t="shared" si="966"/>
        <v>3390400</v>
      </c>
      <c r="U8120">
        <v>0</v>
      </c>
      <c r="V8120">
        <f t="shared" si="964"/>
        <v>0</v>
      </c>
      <c r="W8120" t="str">
        <f t="shared" si="967"/>
        <v/>
      </c>
      <c r="X8120" t="str">
        <f t="shared" si="968"/>
        <v/>
      </c>
      <c r="Y8120" t="str">
        <f t="shared" si="965"/>
        <v/>
      </c>
      <c r="AA8120" s="16">
        <f t="shared" si="969"/>
        <v>0.29399999999999998</v>
      </c>
      <c r="AB8120" s="16">
        <f t="shared" si="970"/>
        <v>3.2000000000000001E-2</v>
      </c>
      <c r="AC8120" s="16"/>
    </row>
    <row r="8121" spans="1:29" x14ac:dyDescent="0.25">
      <c r="A8121" s="2">
        <v>43804</v>
      </c>
      <c r="B8121" s="1">
        <v>339</v>
      </c>
      <c r="C8121" s="3">
        <v>500</v>
      </c>
      <c r="D8121" s="13">
        <v>366.23446759259298</v>
      </c>
      <c r="E8121">
        <v>76.010000000000005</v>
      </c>
      <c r="F8121" s="15">
        <f t="shared" si="971"/>
        <v>20.510000000000005</v>
      </c>
      <c r="G8121">
        <v>1.51</v>
      </c>
      <c r="H8121">
        <v>2.52</v>
      </c>
      <c r="I8121">
        <v>355.2</v>
      </c>
      <c r="J8121">
        <v>-9.0329999999999995</v>
      </c>
      <c r="K8121">
        <v>93.4</v>
      </c>
      <c r="L8121">
        <v>0.1978</v>
      </c>
      <c r="M8121">
        <v>0.2087</v>
      </c>
      <c r="O8121">
        <v>0.6</v>
      </c>
      <c r="R8121">
        <v>12.43</v>
      </c>
      <c r="T8121">
        <f t="shared" si="966"/>
        <v>3390500</v>
      </c>
      <c r="U8121">
        <v>0</v>
      </c>
      <c r="V8121">
        <f t="shared" si="964"/>
        <v>0</v>
      </c>
      <c r="W8121" t="str">
        <f t="shared" si="967"/>
        <v/>
      </c>
      <c r="X8121" t="str">
        <f t="shared" si="968"/>
        <v/>
      </c>
      <c r="Y8121" t="str">
        <f t="shared" si="965"/>
        <v/>
      </c>
      <c r="AA8121" s="16">
        <f t="shared" si="969"/>
        <v>0.28799999999999998</v>
      </c>
      <c r="AB8121" s="16">
        <f t="shared" si="970"/>
        <v>0.02</v>
      </c>
      <c r="AC8121" s="16"/>
    </row>
    <row r="8122" spans="1:29" x14ac:dyDescent="0.25">
      <c r="A8122" s="2">
        <v>43804</v>
      </c>
      <c r="B8122" s="1">
        <v>339</v>
      </c>
      <c r="C8122" s="3">
        <v>600</v>
      </c>
      <c r="D8122" s="13">
        <v>366.27613425925898</v>
      </c>
      <c r="E8122">
        <v>76.13</v>
      </c>
      <c r="F8122" s="15">
        <f t="shared" si="971"/>
        <v>20.629999999999995</v>
      </c>
      <c r="G8122">
        <v>1.51</v>
      </c>
      <c r="H8122">
        <v>2.52</v>
      </c>
      <c r="I8122">
        <v>355.2</v>
      </c>
      <c r="J8122">
        <v>-7.51</v>
      </c>
      <c r="K8122">
        <v>94</v>
      </c>
      <c r="L8122">
        <v>0.1978</v>
      </c>
      <c r="M8122">
        <v>0.2087</v>
      </c>
      <c r="O8122">
        <v>0.6</v>
      </c>
      <c r="R8122">
        <v>12.43</v>
      </c>
      <c r="T8122">
        <f t="shared" si="966"/>
        <v>3390600</v>
      </c>
      <c r="U8122">
        <v>0</v>
      </c>
      <c r="V8122">
        <f t="shared" si="964"/>
        <v>0</v>
      </c>
      <c r="W8122" t="str">
        <f t="shared" si="967"/>
        <v/>
      </c>
      <c r="X8122" t="str">
        <f t="shared" si="968"/>
        <v/>
      </c>
      <c r="Y8122" t="str">
        <f t="shared" si="965"/>
        <v/>
      </c>
      <c r="AA8122" s="16">
        <f t="shared" si="969"/>
        <v>0.32600000000000001</v>
      </c>
      <c r="AB8122" s="16">
        <f t="shared" si="970"/>
        <v>2.1000000000000001E-2</v>
      </c>
      <c r="AC8122" s="16"/>
    </row>
    <row r="8123" spans="1:29" x14ac:dyDescent="0.25">
      <c r="A8123" s="2">
        <v>43804</v>
      </c>
      <c r="B8123" s="1">
        <v>339</v>
      </c>
      <c r="C8123" s="3">
        <v>700</v>
      </c>
      <c r="D8123" s="13">
        <v>366.31780092592601</v>
      </c>
      <c r="E8123">
        <v>76.239999999999995</v>
      </c>
      <c r="F8123" s="15">
        <f t="shared" si="971"/>
        <v>20.739999999999995</v>
      </c>
      <c r="G8123">
        <v>0</v>
      </c>
      <c r="H8123">
        <v>3.02</v>
      </c>
      <c r="I8123">
        <v>315.89999999999998</v>
      </c>
      <c r="J8123">
        <v>-5.76</v>
      </c>
      <c r="K8123">
        <v>92</v>
      </c>
      <c r="L8123">
        <v>0.1978</v>
      </c>
      <c r="M8123">
        <v>0.2087</v>
      </c>
      <c r="O8123">
        <v>0.6</v>
      </c>
      <c r="R8123">
        <v>12.43</v>
      </c>
      <c r="T8123">
        <f t="shared" si="966"/>
        <v>3390700</v>
      </c>
      <c r="U8123">
        <v>0</v>
      </c>
      <c r="V8123">
        <f t="shared" si="964"/>
        <v>0</v>
      </c>
      <c r="W8123" t="str">
        <f t="shared" si="967"/>
        <v/>
      </c>
      <c r="X8123" t="str">
        <f t="shared" si="968"/>
        <v/>
      </c>
      <c r="Y8123" t="str">
        <f t="shared" si="965"/>
        <v/>
      </c>
      <c r="AA8123" s="16">
        <f t="shared" si="969"/>
        <v>0.36499999999999999</v>
      </c>
      <c r="AB8123" s="16">
        <f t="shared" si="970"/>
        <v>3.2000000000000001E-2</v>
      </c>
      <c r="AC8123" s="16"/>
    </row>
    <row r="8124" spans="1:29" x14ac:dyDescent="0.25">
      <c r="A8124" s="2">
        <v>43804</v>
      </c>
      <c r="B8124" s="1">
        <v>339</v>
      </c>
      <c r="C8124" s="3">
        <v>800</v>
      </c>
      <c r="D8124" s="13">
        <v>366.35946759259298</v>
      </c>
      <c r="E8124">
        <v>76.010000000000005</v>
      </c>
      <c r="F8124" s="15">
        <f t="shared" si="971"/>
        <v>20.510000000000005</v>
      </c>
      <c r="G8124">
        <v>0</v>
      </c>
      <c r="H8124">
        <v>1.01</v>
      </c>
      <c r="I8124">
        <v>262.5</v>
      </c>
      <c r="J8124">
        <v>-5.7910000000000004</v>
      </c>
      <c r="K8124">
        <v>90.9</v>
      </c>
      <c r="L8124">
        <v>0.1978</v>
      </c>
      <c r="M8124">
        <v>0.2087</v>
      </c>
      <c r="O8124">
        <v>5.6</v>
      </c>
      <c r="R8124">
        <v>12.43</v>
      </c>
      <c r="T8124">
        <f t="shared" si="966"/>
        <v>3390800</v>
      </c>
      <c r="U8124">
        <v>3.3</v>
      </c>
      <c r="V8124">
        <f t="shared" si="964"/>
        <v>5.6</v>
      </c>
      <c r="W8124" t="str">
        <f t="shared" si="967"/>
        <v/>
      </c>
      <c r="X8124" t="str">
        <f t="shared" si="968"/>
        <v/>
      </c>
      <c r="Y8124" t="str">
        <f t="shared" si="965"/>
        <v/>
      </c>
      <c r="AA8124" s="16">
        <f t="shared" si="969"/>
        <v>0.36</v>
      </c>
      <c r="AB8124" s="16">
        <f t="shared" si="970"/>
        <v>3.5999999999999997E-2</v>
      </c>
      <c r="AC8124" s="16"/>
    </row>
    <row r="8125" spans="1:29" x14ac:dyDescent="0.25">
      <c r="A8125" s="2">
        <v>43804</v>
      </c>
      <c r="B8125" s="1">
        <v>339</v>
      </c>
      <c r="C8125" s="3">
        <v>900</v>
      </c>
      <c r="D8125" s="13">
        <v>366.40113425925898</v>
      </c>
      <c r="E8125">
        <v>76.239999999999995</v>
      </c>
      <c r="F8125" s="15">
        <f t="shared" si="971"/>
        <v>20.739999999999995</v>
      </c>
      <c r="G8125">
        <v>0</v>
      </c>
      <c r="H8125">
        <v>2.0099999999999998</v>
      </c>
      <c r="I8125">
        <v>221.8</v>
      </c>
      <c r="J8125">
        <v>-4.53</v>
      </c>
      <c r="K8125">
        <v>88.6</v>
      </c>
      <c r="L8125">
        <v>0.1986</v>
      </c>
      <c r="M8125">
        <v>0.2087</v>
      </c>
      <c r="O8125">
        <v>45.6</v>
      </c>
      <c r="R8125">
        <v>12.86</v>
      </c>
      <c r="T8125">
        <f t="shared" si="966"/>
        <v>3390900</v>
      </c>
      <c r="U8125">
        <v>82.8</v>
      </c>
      <c r="V8125">
        <f t="shared" ref="V8125:V8188" si="972">IF(O8125&lt;1,0,ROUND(O8125,1))</f>
        <v>45.6</v>
      </c>
      <c r="W8125" t="str">
        <f t="shared" si="967"/>
        <v/>
      </c>
      <c r="X8125" t="str">
        <f t="shared" si="968"/>
        <v/>
      </c>
      <c r="Y8125" t="str">
        <f t="shared" ref="Y8125:Y8188" si="973">IF(C8125=2400,ROUND(F8125/100,3),"")</f>
        <v/>
      </c>
      <c r="AA8125" s="16">
        <f t="shared" si="969"/>
        <v>0.38600000000000001</v>
      </c>
      <c r="AB8125" s="16">
        <f t="shared" si="970"/>
        <v>0.05</v>
      </c>
      <c r="AC8125" s="16"/>
    </row>
    <row r="8126" spans="1:29" x14ac:dyDescent="0.25">
      <c r="A8126" s="2">
        <v>43804</v>
      </c>
      <c r="B8126" s="1">
        <v>339</v>
      </c>
      <c r="C8126" s="3">
        <v>1000</v>
      </c>
      <c r="D8126" s="13">
        <v>366.44280092592601</v>
      </c>
      <c r="E8126">
        <v>75.89</v>
      </c>
      <c r="F8126" s="15">
        <f t="shared" si="971"/>
        <v>20.39</v>
      </c>
      <c r="G8126">
        <v>0</v>
      </c>
      <c r="H8126">
        <v>2.52</v>
      </c>
      <c r="I8126">
        <v>165.7</v>
      </c>
      <c r="J8126">
        <v>-3.4489999999999998</v>
      </c>
      <c r="K8126">
        <v>87.4</v>
      </c>
      <c r="L8126">
        <v>0.1978</v>
      </c>
      <c r="M8126">
        <v>0.2087</v>
      </c>
      <c r="O8126">
        <v>81.900000000000006</v>
      </c>
      <c r="R8126">
        <v>13.39</v>
      </c>
      <c r="T8126">
        <f t="shared" si="966"/>
        <v>3391000</v>
      </c>
      <c r="U8126">
        <v>191.5</v>
      </c>
      <c r="V8126">
        <f t="shared" si="972"/>
        <v>81.900000000000006</v>
      </c>
      <c r="W8126" t="str">
        <f t="shared" si="967"/>
        <v/>
      </c>
      <c r="X8126" t="str">
        <f t="shared" si="968"/>
        <v/>
      </c>
      <c r="Y8126" t="str">
        <f t="shared" si="973"/>
        <v/>
      </c>
      <c r="AA8126" s="16">
        <f t="shared" si="969"/>
        <v>0.41399999999999998</v>
      </c>
      <c r="AB8126" s="16">
        <f t="shared" si="970"/>
        <v>0.06</v>
      </c>
      <c r="AC8126" s="16"/>
    </row>
    <row r="8127" spans="1:29" x14ac:dyDescent="0.25">
      <c r="A8127" s="2">
        <v>43804</v>
      </c>
      <c r="B8127" s="1">
        <v>339</v>
      </c>
      <c r="C8127" s="3">
        <v>1100</v>
      </c>
      <c r="D8127" s="13">
        <v>366.48446759259298</v>
      </c>
      <c r="E8127">
        <v>75.540000000000006</v>
      </c>
      <c r="F8127" s="15">
        <f t="shared" si="971"/>
        <v>20.040000000000006</v>
      </c>
      <c r="G8127">
        <v>0.5</v>
      </c>
      <c r="H8127">
        <v>2.52</v>
      </c>
      <c r="I8127">
        <v>150.19999999999999</v>
      </c>
      <c r="J8127">
        <v>-1.756</v>
      </c>
      <c r="K8127">
        <v>85</v>
      </c>
      <c r="L8127">
        <v>0.1978</v>
      </c>
      <c r="M8127">
        <v>0.20799999999999999</v>
      </c>
      <c r="O8127">
        <v>339.4</v>
      </c>
      <c r="R8127">
        <v>13.28</v>
      </c>
      <c r="T8127">
        <f t="shared" si="966"/>
        <v>3391100</v>
      </c>
      <c r="U8127">
        <v>269</v>
      </c>
      <c r="V8127">
        <f t="shared" si="972"/>
        <v>339.4</v>
      </c>
      <c r="W8127" t="str">
        <f t="shared" si="967"/>
        <v/>
      </c>
      <c r="X8127" t="str">
        <f t="shared" si="968"/>
        <v/>
      </c>
      <c r="Y8127" t="str">
        <f t="shared" si="973"/>
        <v/>
      </c>
      <c r="AA8127" s="16">
        <f t="shared" si="969"/>
        <v>0.45600000000000002</v>
      </c>
      <c r="AB8127" s="16">
        <f t="shared" si="970"/>
        <v>0.08</v>
      </c>
      <c r="AC8127" s="16"/>
    </row>
    <row r="8128" spans="1:29" x14ac:dyDescent="0.25">
      <c r="A8128" s="2">
        <v>43804</v>
      </c>
      <c r="B8128" s="1">
        <v>339</v>
      </c>
      <c r="C8128" s="3">
        <v>1200</v>
      </c>
      <c r="D8128" s="13">
        <v>366.52613425925898</v>
      </c>
      <c r="E8128">
        <v>75.66</v>
      </c>
      <c r="F8128" s="15">
        <f t="shared" si="971"/>
        <v>20.159999999999997</v>
      </c>
      <c r="G8128">
        <v>0.5</v>
      </c>
      <c r="H8128">
        <v>2.52</v>
      </c>
      <c r="I8128">
        <v>116.5</v>
      </c>
      <c r="J8128">
        <v>-1.8420000000000001</v>
      </c>
      <c r="K8128">
        <v>79.7</v>
      </c>
      <c r="L8128">
        <v>0.1978</v>
      </c>
      <c r="M8128">
        <v>0.2087</v>
      </c>
      <c r="O8128">
        <v>289.39999999999998</v>
      </c>
      <c r="R8128">
        <v>13.28</v>
      </c>
      <c r="T8128">
        <f t="shared" si="966"/>
        <v>3391200</v>
      </c>
      <c r="U8128">
        <v>301.3</v>
      </c>
      <c r="V8128">
        <f t="shared" si="972"/>
        <v>289.39999999999998</v>
      </c>
      <c r="W8128" t="str">
        <f t="shared" si="967"/>
        <v/>
      </c>
      <c r="X8128" t="str">
        <f t="shared" si="968"/>
        <v/>
      </c>
      <c r="Y8128" t="str">
        <f t="shared" si="973"/>
        <v/>
      </c>
      <c r="AA8128" s="16">
        <f t="shared" si="969"/>
        <v>0.42499999999999999</v>
      </c>
      <c r="AB8128" s="16">
        <f t="shared" si="970"/>
        <v>0.108</v>
      </c>
      <c r="AC8128" s="16"/>
    </row>
    <row r="8129" spans="1:29" x14ac:dyDescent="0.25">
      <c r="A8129" s="2">
        <v>43804</v>
      </c>
      <c r="B8129" s="1">
        <v>339</v>
      </c>
      <c r="C8129" s="3">
        <v>1300</v>
      </c>
      <c r="D8129" s="13">
        <v>366.56780092592601</v>
      </c>
      <c r="E8129">
        <v>75.89</v>
      </c>
      <c r="F8129" s="15">
        <f t="shared" si="971"/>
        <v>20.39</v>
      </c>
      <c r="G8129">
        <v>0.5</v>
      </c>
      <c r="H8129">
        <v>3.02</v>
      </c>
      <c r="I8129">
        <v>61.8</v>
      </c>
      <c r="J8129">
        <v>-2.3340000000000001</v>
      </c>
      <c r="K8129">
        <v>78.8</v>
      </c>
      <c r="L8129">
        <v>0.1986</v>
      </c>
      <c r="M8129">
        <v>0.20949999999999999</v>
      </c>
      <c r="O8129">
        <v>120.6</v>
      </c>
      <c r="R8129">
        <v>13.5</v>
      </c>
      <c r="T8129">
        <f t="shared" si="966"/>
        <v>3391300</v>
      </c>
      <c r="U8129">
        <v>283.8</v>
      </c>
      <c r="V8129">
        <f t="shared" si="972"/>
        <v>120.6</v>
      </c>
      <c r="W8129" t="str">
        <f t="shared" si="967"/>
        <v/>
      </c>
      <c r="X8129" t="str">
        <f t="shared" si="968"/>
        <v/>
      </c>
      <c r="Y8129" t="str">
        <f t="shared" si="973"/>
        <v/>
      </c>
      <c r="AA8129" s="16">
        <f t="shared" si="969"/>
        <v>0.40500000000000003</v>
      </c>
      <c r="AB8129" s="16">
        <f t="shared" si="970"/>
        <v>0.109</v>
      </c>
      <c r="AC8129" s="16"/>
    </row>
    <row r="8130" spans="1:29" x14ac:dyDescent="0.25">
      <c r="A8130" s="2">
        <v>43804</v>
      </c>
      <c r="B8130" s="1">
        <v>339</v>
      </c>
      <c r="C8130" s="3">
        <v>1400</v>
      </c>
      <c r="D8130" s="13">
        <v>366.60946759259298</v>
      </c>
      <c r="E8130">
        <v>76.010000000000005</v>
      </c>
      <c r="F8130" s="15">
        <f t="shared" si="971"/>
        <v>20.510000000000005</v>
      </c>
      <c r="G8130">
        <v>0.5</v>
      </c>
      <c r="H8130">
        <v>3.02</v>
      </c>
      <c r="I8130">
        <v>92.7</v>
      </c>
      <c r="J8130">
        <v>-3.0939999999999999</v>
      </c>
      <c r="K8130">
        <v>82.2</v>
      </c>
      <c r="L8130">
        <v>0.1986</v>
      </c>
      <c r="M8130">
        <v>0.20949999999999999</v>
      </c>
      <c r="O8130">
        <v>58.1</v>
      </c>
      <c r="R8130">
        <v>13.39</v>
      </c>
      <c r="T8130">
        <f t="shared" si="966"/>
        <v>3391400</v>
      </c>
      <c r="U8130">
        <v>218.7</v>
      </c>
      <c r="V8130">
        <f t="shared" si="972"/>
        <v>58.1</v>
      </c>
      <c r="W8130" t="str">
        <f t="shared" si="967"/>
        <v/>
      </c>
      <c r="X8130" t="str">
        <f t="shared" si="968"/>
        <v/>
      </c>
      <c r="Y8130" t="str">
        <f t="shared" si="973"/>
        <v/>
      </c>
      <c r="AA8130" s="16">
        <f t="shared" si="969"/>
        <v>0.39900000000000002</v>
      </c>
      <c r="AB8130" s="16">
        <f t="shared" si="970"/>
        <v>8.5999999999999993E-2</v>
      </c>
      <c r="AC8130" s="16"/>
    </row>
    <row r="8131" spans="1:29" x14ac:dyDescent="0.25">
      <c r="A8131" s="2">
        <v>43804</v>
      </c>
      <c r="B8131" s="1">
        <v>339</v>
      </c>
      <c r="C8131" s="3">
        <v>1500</v>
      </c>
      <c r="D8131" s="13">
        <v>366.65113425925898</v>
      </c>
      <c r="E8131">
        <v>76.13</v>
      </c>
      <c r="F8131" s="15">
        <f t="shared" si="971"/>
        <v>20.629999999999995</v>
      </c>
      <c r="G8131">
        <v>0</v>
      </c>
      <c r="H8131">
        <v>2.0099999999999998</v>
      </c>
      <c r="I8131">
        <v>74.400000000000006</v>
      </c>
      <c r="J8131">
        <v>-2.3919999999999999</v>
      </c>
      <c r="K8131">
        <v>85</v>
      </c>
      <c r="L8131">
        <v>0.1986</v>
      </c>
      <c r="M8131">
        <v>0.20949999999999999</v>
      </c>
      <c r="O8131">
        <v>43.1</v>
      </c>
      <c r="R8131">
        <v>13.39</v>
      </c>
      <c r="T8131">
        <f t="shared" si="966"/>
        <v>3391500</v>
      </c>
      <c r="U8131">
        <v>116.7</v>
      </c>
      <c r="V8131">
        <f t="shared" si="972"/>
        <v>43.1</v>
      </c>
      <c r="W8131" t="str">
        <f t="shared" si="967"/>
        <v/>
      </c>
      <c r="X8131" t="str">
        <f t="shared" si="968"/>
        <v/>
      </c>
      <c r="Y8131" t="str">
        <f t="shared" si="973"/>
        <v/>
      </c>
      <c r="AA8131" s="16">
        <f t="shared" si="969"/>
        <v>0.435</v>
      </c>
      <c r="AB8131" s="16">
        <f t="shared" si="970"/>
        <v>7.6999999999999999E-2</v>
      </c>
      <c r="AC8131" s="16"/>
    </row>
    <row r="8132" spans="1:29" x14ac:dyDescent="0.25">
      <c r="A8132" s="2">
        <v>43804</v>
      </c>
      <c r="B8132" s="1">
        <v>339</v>
      </c>
      <c r="C8132" s="3">
        <v>1600</v>
      </c>
      <c r="D8132" s="13">
        <v>366.69280092592601</v>
      </c>
      <c r="E8132">
        <v>76.13</v>
      </c>
      <c r="F8132" s="15">
        <f t="shared" si="971"/>
        <v>20.629999999999995</v>
      </c>
      <c r="G8132">
        <v>2.0099999999999998</v>
      </c>
      <c r="H8132">
        <v>5.54</v>
      </c>
      <c r="I8132">
        <v>43.5</v>
      </c>
      <c r="J8132">
        <v>-4.1669999999999998</v>
      </c>
      <c r="K8132">
        <v>88.2</v>
      </c>
      <c r="L8132">
        <v>0.1993</v>
      </c>
      <c r="M8132">
        <v>0.20949999999999999</v>
      </c>
      <c r="O8132">
        <v>5.6</v>
      </c>
      <c r="R8132">
        <v>13.28</v>
      </c>
      <c r="T8132">
        <f t="shared" si="966"/>
        <v>3391600</v>
      </c>
      <c r="U8132">
        <v>15.8</v>
      </c>
      <c r="V8132">
        <f t="shared" si="972"/>
        <v>5.6</v>
      </c>
      <c r="W8132" t="str">
        <f t="shared" si="967"/>
        <v/>
      </c>
      <c r="X8132" t="str">
        <f t="shared" si="968"/>
        <v/>
      </c>
      <c r="Y8132" t="str">
        <f t="shared" si="973"/>
        <v/>
      </c>
      <c r="AA8132" s="16">
        <f t="shared" si="969"/>
        <v>0.39500000000000002</v>
      </c>
      <c r="AB8132" s="16">
        <f t="shared" si="970"/>
        <v>5.2999999999999999E-2</v>
      </c>
      <c r="AC8132" s="16"/>
    </row>
    <row r="8133" spans="1:29" x14ac:dyDescent="0.25">
      <c r="A8133" s="2">
        <v>43804</v>
      </c>
      <c r="B8133" s="1">
        <v>339</v>
      </c>
      <c r="C8133" s="3">
        <v>1700</v>
      </c>
      <c r="D8133" s="13">
        <v>366.73446759259298</v>
      </c>
      <c r="E8133">
        <v>76.13</v>
      </c>
      <c r="F8133" s="15">
        <f t="shared" si="971"/>
        <v>20.629999999999995</v>
      </c>
      <c r="G8133">
        <v>2.52</v>
      </c>
      <c r="H8133">
        <v>4.53</v>
      </c>
      <c r="I8133">
        <v>36.5</v>
      </c>
      <c r="J8133">
        <v>-3.7469999999999999</v>
      </c>
      <c r="K8133">
        <v>92.8</v>
      </c>
      <c r="L8133">
        <v>0.1986</v>
      </c>
      <c r="M8133">
        <v>0.20949999999999999</v>
      </c>
      <c r="O8133">
        <v>0.6</v>
      </c>
      <c r="R8133">
        <v>13.07</v>
      </c>
      <c r="T8133">
        <f t="shared" ref="T8133:T8196" si="974">B8133*10000+C8133</f>
        <v>3391700</v>
      </c>
      <c r="U8133">
        <v>0</v>
      </c>
      <c r="V8133">
        <f t="shared" si="972"/>
        <v>0</v>
      </c>
      <c r="W8133" t="str">
        <f t="shared" ref="W8133:W8196" si="975">IF(C8133=2400,ROUND(L8133,3),"")</f>
        <v/>
      </c>
      <c r="X8133" t="str">
        <f t="shared" ref="X8133:X8196" si="976">IF(C8133=2400,ROUND(M8133,3),"")</f>
        <v/>
      </c>
      <c r="Y8133" t="str">
        <f t="shared" si="973"/>
        <v/>
      </c>
      <c r="AA8133" s="16">
        <f t="shared" ref="AA8133:AA8196" si="977">ROUND((0.6105*(EXP((17.273*J8133)/(J8133+237.3))))*K8133/100,3)</f>
        <v>0.42899999999999999</v>
      </c>
      <c r="AB8133" s="16">
        <f t="shared" ref="AB8133:AB8196" si="978">ROUND(AA8133/K8133*(100-K8133),3)</f>
        <v>3.3000000000000002E-2</v>
      </c>
      <c r="AC8133" s="16"/>
    </row>
    <row r="8134" spans="1:29" x14ac:dyDescent="0.25">
      <c r="A8134" s="2">
        <v>43804</v>
      </c>
      <c r="B8134" s="1">
        <v>339</v>
      </c>
      <c r="C8134" s="3">
        <v>1800</v>
      </c>
      <c r="D8134" s="13">
        <v>366.77613425925898</v>
      </c>
      <c r="E8134">
        <v>76.010000000000005</v>
      </c>
      <c r="F8134" s="15">
        <f t="shared" si="971"/>
        <v>20.510000000000005</v>
      </c>
      <c r="G8134">
        <v>1.01</v>
      </c>
      <c r="H8134">
        <v>4.53</v>
      </c>
      <c r="I8134">
        <v>82.8</v>
      </c>
      <c r="J8134">
        <v>-3.419</v>
      </c>
      <c r="K8134">
        <v>92.4</v>
      </c>
      <c r="L8134">
        <v>0.1986</v>
      </c>
      <c r="M8134">
        <v>0.20949999999999999</v>
      </c>
      <c r="O8134">
        <v>0.6</v>
      </c>
      <c r="R8134">
        <v>12.86</v>
      </c>
      <c r="T8134">
        <f t="shared" si="974"/>
        <v>3391800</v>
      </c>
      <c r="U8134">
        <v>0</v>
      </c>
      <c r="V8134">
        <f t="shared" si="972"/>
        <v>0</v>
      </c>
      <c r="W8134" t="str">
        <f t="shared" si="975"/>
        <v/>
      </c>
      <c r="X8134" t="str">
        <f t="shared" si="976"/>
        <v/>
      </c>
      <c r="Y8134" t="str">
        <f t="shared" si="973"/>
        <v/>
      </c>
      <c r="AA8134" s="16">
        <f t="shared" si="977"/>
        <v>0.438</v>
      </c>
      <c r="AB8134" s="16">
        <f t="shared" si="978"/>
        <v>3.5999999999999997E-2</v>
      </c>
      <c r="AC8134" s="16"/>
    </row>
    <row r="8135" spans="1:29" x14ac:dyDescent="0.25">
      <c r="A8135" s="2">
        <v>43804</v>
      </c>
      <c r="B8135" s="1">
        <v>339</v>
      </c>
      <c r="C8135" s="3">
        <v>1900</v>
      </c>
      <c r="D8135" s="13">
        <v>366.81780092592601</v>
      </c>
      <c r="E8135">
        <v>76.13</v>
      </c>
      <c r="F8135" s="15">
        <f t="shared" si="971"/>
        <v>20.629999999999995</v>
      </c>
      <c r="G8135">
        <v>0</v>
      </c>
      <c r="H8135">
        <v>2.52</v>
      </c>
      <c r="I8135">
        <v>160</v>
      </c>
      <c r="J8135">
        <v>-3.8660000000000001</v>
      </c>
      <c r="K8135">
        <v>95.1</v>
      </c>
      <c r="L8135">
        <v>0.1986</v>
      </c>
      <c r="M8135">
        <v>0.20949999999999999</v>
      </c>
      <c r="O8135">
        <v>0.6</v>
      </c>
      <c r="R8135">
        <v>12.86</v>
      </c>
      <c r="T8135">
        <f t="shared" si="974"/>
        <v>3391900</v>
      </c>
      <c r="U8135">
        <v>0</v>
      </c>
      <c r="V8135">
        <f t="shared" si="972"/>
        <v>0</v>
      </c>
      <c r="W8135" t="str">
        <f t="shared" si="975"/>
        <v/>
      </c>
      <c r="X8135" t="str">
        <f t="shared" si="976"/>
        <v/>
      </c>
      <c r="Y8135" t="str">
        <f t="shared" si="973"/>
        <v/>
      </c>
      <c r="AA8135" s="16">
        <f t="shared" si="977"/>
        <v>0.436</v>
      </c>
      <c r="AB8135" s="16">
        <f t="shared" si="978"/>
        <v>2.1999999999999999E-2</v>
      </c>
      <c r="AC8135" s="16"/>
    </row>
    <row r="8136" spans="1:29" x14ac:dyDescent="0.25">
      <c r="A8136" s="2">
        <v>43804</v>
      </c>
      <c r="B8136" s="1">
        <v>339</v>
      </c>
      <c r="C8136" s="3">
        <v>2000</v>
      </c>
      <c r="D8136" s="13">
        <v>366.85946759259298</v>
      </c>
      <c r="E8136">
        <v>76.010000000000005</v>
      </c>
      <c r="F8136" s="15">
        <f t="shared" si="971"/>
        <v>20.510000000000005</v>
      </c>
      <c r="G8136">
        <v>0</v>
      </c>
      <c r="H8136">
        <v>1.51</v>
      </c>
      <c r="I8136">
        <v>81.400000000000006</v>
      </c>
      <c r="J8136">
        <v>-3.4489999999999998</v>
      </c>
      <c r="K8136">
        <v>98.1</v>
      </c>
      <c r="L8136">
        <v>0.1986</v>
      </c>
      <c r="M8136">
        <v>0.20949999999999999</v>
      </c>
      <c r="O8136">
        <v>0.6</v>
      </c>
      <c r="R8136">
        <v>12.75</v>
      </c>
      <c r="T8136">
        <f t="shared" si="974"/>
        <v>3392000</v>
      </c>
      <c r="U8136">
        <v>0</v>
      </c>
      <c r="V8136">
        <f t="shared" si="972"/>
        <v>0</v>
      </c>
      <c r="W8136" t="str">
        <f t="shared" si="975"/>
        <v/>
      </c>
      <c r="X8136" t="str">
        <f t="shared" si="976"/>
        <v/>
      </c>
      <c r="Y8136" t="str">
        <f t="shared" si="973"/>
        <v/>
      </c>
      <c r="AA8136" s="16">
        <f t="shared" si="977"/>
        <v>0.46400000000000002</v>
      </c>
      <c r="AB8136" s="16">
        <f t="shared" si="978"/>
        <v>8.9999999999999993E-3</v>
      </c>
      <c r="AC8136" s="16"/>
    </row>
    <row r="8137" spans="1:29" x14ac:dyDescent="0.25">
      <c r="A8137" s="2">
        <v>43804</v>
      </c>
      <c r="B8137" s="1">
        <v>339</v>
      </c>
      <c r="C8137" s="3">
        <v>2100</v>
      </c>
      <c r="D8137" s="13">
        <v>366.90113425925898</v>
      </c>
      <c r="E8137">
        <v>75.89</v>
      </c>
      <c r="F8137" s="15">
        <f t="shared" si="971"/>
        <v>20.39</v>
      </c>
      <c r="G8137">
        <v>1.51</v>
      </c>
      <c r="H8137">
        <v>5.03</v>
      </c>
      <c r="I8137">
        <v>42.1</v>
      </c>
      <c r="J8137">
        <v>-4.016</v>
      </c>
      <c r="K8137">
        <v>98.7</v>
      </c>
      <c r="L8137">
        <v>0.1986</v>
      </c>
      <c r="M8137">
        <v>0.20949999999999999</v>
      </c>
      <c r="O8137">
        <v>0.6</v>
      </c>
      <c r="R8137">
        <v>12.64</v>
      </c>
      <c r="T8137">
        <f t="shared" si="974"/>
        <v>3392100</v>
      </c>
      <c r="U8137">
        <v>0</v>
      </c>
      <c r="V8137">
        <f t="shared" si="972"/>
        <v>0</v>
      </c>
      <c r="W8137" t="str">
        <f t="shared" si="975"/>
        <v/>
      </c>
      <c r="X8137" t="str">
        <f t="shared" si="976"/>
        <v/>
      </c>
      <c r="Y8137" t="str">
        <f t="shared" si="973"/>
        <v/>
      </c>
      <c r="AA8137" s="16">
        <f t="shared" si="977"/>
        <v>0.44800000000000001</v>
      </c>
      <c r="AB8137" s="16">
        <f t="shared" si="978"/>
        <v>6.0000000000000001E-3</v>
      </c>
      <c r="AC8137" s="16"/>
    </row>
    <row r="8138" spans="1:29" x14ac:dyDescent="0.25">
      <c r="A8138" s="2">
        <v>43804</v>
      </c>
      <c r="B8138" s="1">
        <v>339</v>
      </c>
      <c r="C8138" s="3">
        <v>2200</v>
      </c>
      <c r="D8138" s="13">
        <v>366.94280092592601</v>
      </c>
      <c r="E8138">
        <v>76.010000000000005</v>
      </c>
      <c r="F8138" s="15">
        <f t="shared" ref="F8138:F8201" si="979">IF(E8138&gt;F$2,E8138-F$2,0)</f>
        <v>20.510000000000005</v>
      </c>
      <c r="G8138">
        <v>1.51</v>
      </c>
      <c r="H8138">
        <v>4.53</v>
      </c>
      <c r="I8138">
        <v>54.8</v>
      </c>
      <c r="J8138">
        <v>-3.6269999999999998</v>
      </c>
      <c r="K8138">
        <v>98.7</v>
      </c>
      <c r="L8138">
        <v>0.1986</v>
      </c>
      <c r="M8138">
        <v>0.20949999999999999</v>
      </c>
      <c r="O8138">
        <v>0.6</v>
      </c>
      <c r="R8138">
        <v>12.64</v>
      </c>
      <c r="T8138">
        <f t="shared" si="974"/>
        <v>3392200</v>
      </c>
      <c r="U8138">
        <v>0</v>
      </c>
      <c r="V8138">
        <f t="shared" si="972"/>
        <v>0</v>
      </c>
      <c r="W8138" t="str">
        <f t="shared" si="975"/>
        <v/>
      </c>
      <c r="X8138" t="str">
        <f t="shared" si="976"/>
        <v/>
      </c>
      <c r="Y8138" t="str">
        <f t="shared" si="973"/>
        <v/>
      </c>
      <c r="AA8138" s="16">
        <f t="shared" si="977"/>
        <v>0.46100000000000002</v>
      </c>
      <c r="AB8138" s="16">
        <f t="shared" si="978"/>
        <v>6.0000000000000001E-3</v>
      </c>
      <c r="AC8138" s="16"/>
    </row>
    <row r="8139" spans="1:29" x14ac:dyDescent="0.25">
      <c r="A8139" s="2">
        <v>43804</v>
      </c>
      <c r="B8139" s="1">
        <v>339</v>
      </c>
      <c r="C8139" s="3">
        <v>2300</v>
      </c>
      <c r="D8139" s="13">
        <v>366.98446759259298</v>
      </c>
      <c r="E8139">
        <v>75.89</v>
      </c>
      <c r="F8139" s="15">
        <f t="shared" si="979"/>
        <v>20.39</v>
      </c>
      <c r="G8139">
        <v>2.0099999999999998</v>
      </c>
      <c r="H8139">
        <v>4.53</v>
      </c>
      <c r="I8139">
        <v>43.5</v>
      </c>
      <c r="J8139">
        <v>-3.956</v>
      </c>
      <c r="K8139">
        <v>98.7</v>
      </c>
      <c r="L8139">
        <v>0.1986</v>
      </c>
      <c r="M8139">
        <v>0.20949999999999999</v>
      </c>
      <c r="O8139">
        <v>0.6</v>
      </c>
      <c r="R8139">
        <v>12.64</v>
      </c>
      <c r="T8139">
        <f t="shared" si="974"/>
        <v>3392300</v>
      </c>
      <c r="U8139">
        <v>0</v>
      </c>
      <c r="V8139">
        <f t="shared" si="972"/>
        <v>0</v>
      </c>
      <c r="W8139" t="str">
        <f t="shared" si="975"/>
        <v/>
      </c>
      <c r="X8139" t="str">
        <f t="shared" si="976"/>
        <v/>
      </c>
      <c r="Y8139" t="str">
        <f t="shared" si="973"/>
        <v/>
      </c>
      <c r="AA8139" s="16">
        <f t="shared" si="977"/>
        <v>0.45</v>
      </c>
      <c r="AB8139" s="16">
        <f t="shared" si="978"/>
        <v>6.0000000000000001E-3</v>
      </c>
      <c r="AC8139" s="16"/>
    </row>
    <row r="8140" spans="1:29" x14ac:dyDescent="0.25">
      <c r="A8140" s="2">
        <v>43804</v>
      </c>
      <c r="B8140" s="1">
        <v>339</v>
      </c>
      <c r="C8140" s="3">
        <v>2400</v>
      </c>
      <c r="D8140" s="13">
        <v>367.02613425925898</v>
      </c>
      <c r="E8140">
        <v>76.13</v>
      </c>
      <c r="F8140" s="15">
        <f t="shared" si="979"/>
        <v>20.629999999999995</v>
      </c>
      <c r="G8140">
        <v>1.01</v>
      </c>
      <c r="H8140">
        <v>3.52</v>
      </c>
      <c r="I8140">
        <v>43.5</v>
      </c>
      <c r="J8140">
        <v>-3.7170000000000001</v>
      </c>
      <c r="K8140">
        <v>98.7</v>
      </c>
      <c r="L8140">
        <v>0.1986</v>
      </c>
      <c r="M8140">
        <v>0.20949999999999999</v>
      </c>
      <c r="O8140">
        <v>0.6</v>
      </c>
      <c r="R8140">
        <v>12.53</v>
      </c>
      <c r="T8140">
        <f t="shared" si="974"/>
        <v>3392400</v>
      </c>
      <c r="U8140">
        <v>0</v>
      </c>
      <c r="V8140">
        <f t="shared" si="972"/>
        <v>0</v>
      </c>
      <c r="W8140">
        <f t="shared" si="975"/>
        <v>0.19900000000000001</v>
      </c>
      <c r="X8140">
        <f t="shared" si="976"/>
        <v>0.21</v>
      </c>
      <c r="Y8140">
        <f t="shared" si="973"/>
        <v>0.20599999999999999</v>
      </c>
      <c r="AA8140" s="16">
        <f t="shared" si="977"/>
        <v>0.45800000000000002</v>
      </c>
      <c r="AB8140" s="16">
        <f t="shared" si="978"/>
        <v>6.0000000000000001E-3</v>
      </c>
      <c r="AC8140" s="16"/>
    </row>
    <row r="8141" spans="1:29" x14ac:dyDescent="0.25">
      <c r="A8141" s="2">
        <v>43805</v>
      </c>
      <c r="B8141" s="1">
        <v>340</v>
      </c>
      <c r="C8141" s="3">
        <v>100</v>
      </c>
      <c r="D8141" s="13">
        <v>367.06780092592601</v>
      </c>
      <c r="E8141">
        <v>76.010000000000005</v>
      </c>
      <c r="F8141" s="15">
        <f t="shared" si="979"/>
        <v>20.510000000000005</v>
      </c>
      <c r="G8141">
        <v>0</v>
      </c>
      <c r="H8141">
        <v>2.52</v>
      </c>
      <c r="I8141">
        <v>151.6</v>
      </c>
      <c r="J8141">
        <v>-3.242</v>
      </c>
      <c r="K8141">
        <v>99</v>
      </c>
      <c r="L8141">
        <v>0.1986</v>
      </c>
      <c r="M8141">
        <v>0.2087</v>
      </c>
      <c r="O8141">
        <v>0.6</v>
      </c>
      <c r="R8141">
        <v>12.53</v>
      </c>
      <c r="T8141">
        <f t="shared" si="974"/>
        <v>3400100</v>
      </c>
      <c r="U8141">
        <v>0</v>
      </c>
      <c r="V8141">
        <f t="shared" si="972"/>
        <v>0</v>
      </c>
      <c r="W8141" t="str">
        <f t="shared" si="975"/>
        <v/>
      </c>
      <c r="X8141" t="str">
        <f t="shared" si="976"/>
        <v/>
      </c>
      <c r="Y8141" t="str">
        <f t="shared" si="973"/>
        <v/>
      </c>
      <c r="AA8141" s="16">
        <f t="shared" si="977"/>
        <v>0.47599999999999998</v>
      </c>
      <c r="AB8141" s="16">
        <f t="shared" si="978"/>
        <v>5.0000000000000001E-3</v>
      </c>
      <c r="AC8141" s="16"/>
    </row>
    <row r="8142" spans="1:29" x14ac:dyDescent="0.25">
      <c r="A8142" s="2">
        <v>43805</v>
      </c>
      <c r="B8142" s="1">
        <v>340</v>
      </c>
      <c r="C8142" s="3">
        <v>200</v>
      </c>
      <c r="D8142" s="13">
        <v>367.10946759259298</v>
      </c>
      <c r="E8142">
        <v>75.89</v>
      </c>
      <c r="F8142" s="15">
        <f t="shared" si="979"/>
        <v>20.39</v>
      </c>
      <c r="G8142">
        <v>0</v>
      </c>
      <c r="H8142">
        <v>2.52</v>
      </c>
      <c r="I8142">
        <v>102.5</v>
      </c>
      <c r="J8142">
        <v>-3.5680000000000001</v>
      </c>
      <c r="K8142">
        <v>99</v>
      </c>
      <c r="L8142">
        <v>0.1986</v>
      </c>
      <c r="M8142">
        <v>0.20949999999999999</v>
      </c>
      <c r="O8142">
        <v>0.6</v>
      </c>
      <c r="R8142">
        <v>12.53</v>
      </c>
      <c r="T8142">
        <f t="shared" si="974"/>
        <v>3400200</v>
      </c>
      <c r="U8142">
        <v>0</v>
      </c>
      <c r="V8142">
        <f t="shared" si="972"/>
        <v>0</v>
      </c>
      <c r="W8142" t="str">
        <f t="shared" si="975"/>
        <v/>
      </c>
      <c r="X8142" t="str">
        <f t="shared" si="976"/>
        <v/>
      </c>
      <c r="Y8142" t="str">
        <f t="shared" si="973"/>
        <v/>
      </c>
      <c r="AA8142" s="16">
        <f t="shared" si="977"/>
        <v>0.46400000000000002</v>
      </c>
      <c r="AB8142" s="16">
        <f t="shared" si="978"/>
        <v>5.0000000000000001E-3</v>
      </c>
      <c r="AC8142" s="16"/>
    </row>
    <row r="8143" spans="1:29" x14ac:dyDescent="0.25">
      <c r="A8143" s="2">
        <v>43805</v>
      </c>
      <c r="B8143" s="1">
        <v>340</v>
      </c>
      <c r="C8143" s="3">
        <v>300</v>
      </c>
      <c r="D8143" s="13">
        <v>367.15113425925898</v>
      </c>
      <c r="E8143">
        <v>76.13</v>
      </c>
      <c r="F8143" s="15">
        <f t="shared" si="979"/>
        <v>20.629999999999995</v>
      </c>
      <c r="G8143">
        <v>0</v>
      </c>
      <c r="H8143">
        <v>2.0099999999999998</v>
      </c>
      <c r="I8143">
        <v>8.4</v>
      </c>
      <c r="J8143">
        <v>-2.4500000000000002</v>
      </c>
      <c r="K8143">
        <v>99.2</v>
      </c>
      <c r="L8143">
        <v>0.1986</v>
      </c>
      <c r="M8143">
        <v>0.2087</v>
      </c>
      <c r="O8143">
        <v>0.6</v>
      </c>
      <c r="R8143">
        <v>12.53</v>
      </c>
      <c r="T8143">
        <f t="shared" si="974"/>
        <v>3400300</v>
      </c>
      <c r="U8143">
        <v>0</v>
      </c>
      <c r="V8143">
        <f t="shared" si="972"/>
        <v>0</v>
      </c>
      <c r="W8143" t="str">
        <f t="shared" si="975"/>
        <v/>
      </c>
      <c r="X8143" t="str">
        <f t="shared" si="976"/>
        <v/>
      </c>
      <c r="Y8143" t="str">
        <f t="shared" si="973"/>
        <v/>
      </c>
      <c r="AA8143" s="16">
        <f t="shared" si="977"/>
        <v>0.50600000000000001</v>
      </c>
      <c r="AB8143" s="16">
        <f t="shared" si="978"/>
        <v>4.0000000000000001E-3</v>
      </c>
      <c r="AC8143" s="16"/>
    </row>
    <row r="8144" spans="1:29" x14ac:dyDescent="0.25">
      <c r="A8144" s="2">
        <v>43805</v>
      </c>
      <c r="B8144" s="1">
        <v>340</v>
      </c>
      <c r="C8144" s="3">
        <v>400</v>
      </c>
      <c r="D8144" s="13">
        <v>367.19280092592601</v>
      </c>
      <c r="E8144">
        <v>76.13</v>
      </c>
      <c r="F8144" s="15">
        <f t="shared" si="979"/>
        <v>20.629999999999995</v>
      </c>
      <c r="G8144">
        <v>0</v>
      </c>
      <c r="H8144">
        <v>2.0099999999999998</v>
      </c>
      <c r="I8144">
        <v>74.400000000000006</v>
      </c>
      <c r="J8144">
        <v>-2.859</v>
      </c>
      <c r="K8144">
        <v>99.2</v>
      </c>
      <c r="L8144">
        <v>0.1986</v>
      </c>
      <c r="M8144">
        <v>0.20949999999999999</v>
      </c>
      <c r="O8144">
        <v>0.6</v>
      </c>
      <c r="R8144">
        <v>12.53</v>
      </c>
      <c r="T8144">
        <f t="shared" si="974"/>
        <v>3400400</v>
      </c>
      <c r="U8144">
        <v>0</v>
      </c>
      <c r="V8144">
        <f t="shared" si="972"/>
        <v>0</v>
      </c>
      <c r="W8144" t="str">
        <f t="shared" si="975"/>
        <v/>
      </c>
      <c r="X8144" t="str">
        <f t="shared" si="976"/>
        <v/>
      </c>
      <c r="Y8144" t="str">
        <f t="shared" si="973"/>
        <v/>
      </c>
      <c r="AA8144" s="16">
        <f t="shared" si="977"/>
        <v>0.49099999999999999</v>
      </c>
      <c r="AB8144" s="16">
        <f t="shared" si="978"/>
        <v>4.0000000000000001E-3</v>
      </c>
      <c r="AC8144" s="16"/>
    </row>
    <row r="8145" spans="1:29" x14ac:dyDescent="0.25">
      <c r="A8145" s="2">
        <v>43805</v>
      </c>
      <c r="B8145" s="1">
        <v>340</v>
      </c>
      <c r="C8145" s="3">
        <v>500</v>
      </c>
      <c r="D8145" s="13">
        <v>367.23446759259298</v>
      </c>
      <c r="E8145">
        <v>75.89</v>
      </c>
      <c r="F8145" s="15">
        <f t="shared" si="979"/>
        <v>20.39</v>
      </c>
      <c r="G8145">
        <v>0</v>
      </c>
      <c r="H8145">
        <v>3.02</v>
      </c>
      <c r="I8145">
        <v>57.6</v>
      </c>
      <c r="J8145">
        <v>-3.2709999999999999</v>
      </c>
      <c r="K8145">
        <v>99.1</v>
      </c>
      <c r="L8145">
        <v>0.1986</v>
      </c>
      <c r="M8145">
        <v>0.2087</v>
      </c>
      <c r="O8145">
        <v>0.6</v>
      </c>
      <c r="R8145">
        <v>12.53</v>
      </c>
      <c r="T8145">
        <f t="shared" si="974"/>
        <v>3400500</v>
      </c>
      <c r="U8145">
        <v>0</v>
      </c>
      <c r="V8145">
        <f t="shared" si="972"/>
        <v>0</v>
      </c>
      <c r="W8145" t="str">
        <f t="shared" si="975"/>
        <v/>
      </c>
      <c r="X8145" t="str">
        <f t="shared" si="976"/>
        <v/>
      </c>
      <c r="Y8145" t="str">
        <f t="shared" si="973"/>
        <v/>
      </c>
      <c r="AA8145" s="16">
        <f t="shared" si="977"/>
        <v>0.47499999999999998</v>
      </c>
      <c r="AB8145" s="16">
        <f t="shared" si="978"/>
        <v>4.0000000000000001E-3</v>
      </c>
      <c r="AC8145" s="16"/>
    </row>
    <row r="8146" spans="1:29" x14ac:dyDescent="0.25">
      <c r="A8146" s="2">
        <v>43805</v>
      </c>
      <c r="B8146" s="1">
        <v>340</v>
      </c>
      <c r="C8146" s="3">
        <v>600</v>
      </c>
      <c r="D8146" s="13">
        <v>367.27613425925898</v>
      </c>
      <c r="E8146">
        <v>75.89</v>
      </c>
      <c r="F8146" s="15">
        <f t="shared" si="979"/>
        <v>20.39</v>
      </c>
      <c r="G8146">
        <v>0.5</v>
      </c>
      <c r="H8146">
        <v>4.03</v>
      </c>
      <c r="I8146">
        <v>29.5</v>
      </c>
      <c r="J8146">
        <v>-2.742</v>
      </c>
      <c r="K8146">
        <v>99.2</v>
      </c>
      <c r="L8146">
        <v>0.1986</v>
      </c>
      <c r="M8146">
        <v>0.2087</v>
      </c>
      <c r="O8146">
        <v>0.6</v>
      </c>
      <c r="R8146">
        <v>12.53</v>
      </c>
      <c r="T8146">
        <f t="shared" si="974"/>
        <v>3400600</v>
      </c>
      <c r="U8146">
        <v>0</v>
      </c>
      <c r="V8146">
        <f t="shared" si="972"/>
        <v>0</v>
      </c>
      <c r="W8146" t="str">
        <f t="shared" si="975"/>
        <v/>
      </c>
      <c r="X8146" t="str">
        <f t="shared" si="976"/>
        <v/>
      </c>
      <c r="Y8146" t="str">
        <f t="shared" si="973"/>
        <v/>
      </c>
      <c r="AA8146" s="16">
        <f t="shared" si="977"/>
        <v>0.495</v>
      </c>
      <c r="AB8146" s="16">
        <f t="shared" si="978"/>
        <v>4.0000000000000001E-3</v>
      </c>
      <c r="AC8146" s="16"/>
    </row>
    <row r="8147" spans="1:29" x14ac:dyDescent="0.25">
      <c r="A8147" s="2">
        <v>43805</v>
      </c>
      <c r="B8147" s="1">
        <v>340</v>
      </c>
      <c r="C8147" s="3">
        <v>700</v>
      </c>
      <c r="D8147" s="13">
        <v>367.31780092592601</v>
      </c>
      <c r="E8147">
        <v>75.89</v>
      </c>
      <c r="F8147" s="15">
        <f t="shared" si="979"/>
        <v>20.39</v>
      </c>
      <c r="G8147">
        <v>0</v>
      </c>
      <c r="H8147">
        <v>2.52</v>
      </c>
      <c r="I8147">
        <v>35.1</v>
      </c>
      <c r="J8147">
        <v>-2.3050000000000002</v>
      </c>
      <c r="K8147">
        <v>99.4</v>
      </c>
      <c r="L8147">
        <v>0.1986</v>
      </c>
      <c r="M8147">
        <v>0.2087</v>
      </c>
      <c r="O8147">
        <v>0.6</v>
      </c>
      <c r="R8147">
        <v>12.53</v>
      </c>
      <c r="T8147">
        <f t="shared" si="974"/>
        <v>3400700</v>
      </c>
      <c r="U8147">
        <v>0</v>
      </c>
      <c r="V8147">
        <f t="shared" si="972"/>
        <v>0</v>
      </c>
      <c r="W8147" t="str">
        <f t="shared" si="975"/>
        <v/>
      </c>
      <c r="X8147" t="str">
        <f t="shared" si="976"/>
        <v/>
      </c>
      <c r="Y8147" t="str">
        <f t="shared" si="973"/>
        <v/>
      </c>
      <c r="AA8147" s="16">
        <f t="shared" si="977"/>
        <v>0.51200000000000001</v>
      </c>
      <c r="AB8147" s="16">
        <f t="shared" si="978"/>
        <v>3.0000000000000001E-3</v>
      </c>
      <c r="AC8147" s="16"/>
    </row>
    <row r="8148" spans="1:29" x14ac:dyDescent="0.25">
      <c r="A8148" s="2">
        <v>43805</v>
      </c>
      <c r="B8148" s="1">
        <v>340</v>
      </c>
      <c r="C8148" s="3">
        <v>800</v>
      </c>
      <c r="D8148" s="13">
        <v>367.35946759259298</v>
      </c>
      <c r="E8148">
        <v>75.89</v>
      </c>
      <c r="F8148" s="15">
        <f t="shared" si="979"/>
        <v>20.39</v>
      </c>
      <c r="G8148">
        <v>1.01</v>
      </c>
      <c r="H8148">
        <v>4.53</v>
      </c>
      <c r="I8148">
        <v>37.9</v>
      </c>
      <c r="J8148">
        <v>-2.625</v>
      </c>
      <c r="K8148">
        <v>99.5</v>
      </c>
      <c r="L8148">
        <v>0.1986</v>
      </c>
      <c r="M8148">
        <v>0.2087</v>
      </c>
      <c r="O8148">
        <v>0.6</v>
      </c>
      <c r="R8148">
        <v>12.43</v>
      </c>
      <c r="T8148">
        <f t="shared" si="974"/>
        <v>3400800</v>
      </c>
      <c r="U8148">
        <v>3</v>
      </c>
      <c r="V8148">
        <f t="shared" si="972"/>
        <v>0</v>
      </c>
      <c r="W8148" t="str">
        <f t="shared" si="975"/>
        <v/>
      </c>
      <c r="X8148" t="str">
        <f t="shared" si="976"/>
        <v/>
      </c>
      <c r="Y8148" t="str">
        <f t="shared" si="973"/>
        <v/>
      </c>
      <c r="AA8148" s="16">
        <f t="shared" si="977"/>
        <v>0.501</v>
      </c>
      <c r="AB8148" s="16">
        <f t="shared" si="978"/>
        <v>3.0000000000000001E-3</v>
      </c>
      <c r="AC8148" s="16"/>
    </row>
    <row r="8149" spans="1:29" x14ac:dyDescent="0.25">
      <c r="A8149" s="2">
        <v>43805</v>
      </c>
      <c r="B8149" s="1">
        <v>340</v>
      </c>
      <c r="C8149" s="3">
        <v>900</v>
      </c>
      <c r="D8149" s="13">
        <v>367.40113425925898</v>
      </c>
      <c r="E8149">
        <v>75.89</v>
      </c>
      <c r="F8149" s="15">
        <f t="shared" si="979"/>
        <v>20.39</v>
      </c>
      <c r="G8149">
        <v>0</v>
      </c>
      <c r="H8149">
        <v>2.0099999999999998</v>
      </c>
      <c r="I8149">
        <v>44.9</v>
      </c>
      <c r="J8149">
        <v>-1.986</v>
      </c>
      <c r="K8149">
        <v>99.6</v>
      </c>
      <c r="L8149">
        <v>0.1986</v>
      </c>
      <c r="M8149">
        <v>0.2087</v>
      </c>
      <c r="O8149">
        <v>18.100000000000001</v>
      </c>
      <c r="R8149">
        <v>12.64</v>
      </c>
      <c r="T8149">
        <f t="shared" si="974"/>
        <v>3400900</v>
      </c>
      <c r="U8149">
        <v>80.3</v>
      </c>
      <c r="V8149">
        <f t="shared" si="972"/>
        <v>18.100000000000001</v>
      </c>
      <c r="W8149" t="str">
        <f t="shared" si="975"/>
        <v/>
      </c>
      <c r="X8149" t="str">
        <f t="shared" si="976"/>
        <v/>
      </c>
      <c r="Y8149" t="str">
        <f t="shared" si="973"/>
        <v/>
      </c>
      <c r="AA8149" s="16">
        <f t="shared" si="977"/>
        <v>0.52600000000000002</v>
      </c>
      <c r="AB8149" s="16">
        <f t="shared" si="978"/>
        <v>2E-3</v>
      </c>
      <c r="AC8149" s="16"/>
    </row>
    <row r="8150" spans="1:29" x14ac:dyDescent="0.25">
      <c r="A8150" s="2">
        <v>43805</v>
      </c>
      <c r="B8150" s="1">
        <v>340</v>
      </c>
      <c r="C8150" s="3">
        <v>1000</v>
      </c>
      <c r="D8150" s="13">
        <v>367.44280092592601</v>
      </c>
      <c r="E8150">
        <v>75.78</v>
      </c>
      <c r="F8150" s="15">
        <f t="shared" si="979"/>
        <v>20.28</v>
      </c>
      <c r="G8150">
        <v>1.01</v>
      </c>
      <c r="H8150">
        <v>4.03</v>
      </c>
      <c r="I8150">
        <v>42.1</v>
      </c>
      <c r="J8150">
        <v>-2.3919999999999999</v>
      </c>
      <c r="K8150">
        <v>99.3</v>
      </c>
      <c r="L8150">
        <v>0.1993</v>
      </c>
      <c r="M8150">
        <v>0.2087</v>
      </c>
      <c r="O8150">
        <v>48.1</v>
      </c>
      <c r="R8150">
        <v>12.96</v>
      </c>
      <c r="T8150">
        <f t="shared" si="974"/>
        <v>3401000</v>
      </c>
      <c r="U8150">
        <v>189</v>
      </c>
      <c r="V8150">
        <f t="shared" si="972"/>
        <v>48.1</v>
      </c>
      <c r="W8150" t="str">
        <f t="shared" si="975"/>
        <v/>
      </c>
      <c r="X8150" t="str">
        <f t="shared" si="976"/>
        <v/>
      </c>
      <c r="Y8150" t="str">
        <f t="shared" si="973"/>
        <v/>
      </c>
      <c r="AA8150" s="16">
        <f t="shared" si="977"/>
        <v>0.50800000000000001</v>
      </c>
      <c r="AB8150" s="16">
        <f t="shared" si="978"/>
        <v>4.0000000000000001E-3</v>
      </c>
      <c r="AC8150" s="16"/>
    </row>
    <row r="8151" spans="1:29" x14ac:dyDescent="0.25">
      <c r="A8151" s="2">
        <v>43805</v>
      </c>
      <c r="B8151" s="1">
        <v>340</v>
      </c>
      <c r="C8151" s="3">
        <v>1100</v>
      </c>
      <c r="D8151" s="13">
        <v>367.48446759259298</v>
      </c>
      <c r="E8151">
        <v>76.13</v>
      </c>
      <c r="F8151" s="15">
        <f t="shared" si="979"/>
        <v>20.629999999999995</v>
      </c>
      <c r="G8151">
        <v>2.0099999999999998</v>
      </c>
      <c r="H8151">
        <v>7.05</v>
      </c>
      <c r="I8151">
        <v>44.9</v>
      </c>
      <c r="J8151">
        <v>-2.2469999999999999</v>
      </c>
      <c r="K8151">
        <v>99.4</v>
      </c>
      <c r="L8151">
        <v>0.1986</v>
      </c>
      <c r="M8151">
        <v>0.2087</v>
      </c>
      <c r="O8151">
        <v>61.9</v>
      </c>
      <c r="R8151">
        <v>13.39</v>
      </c>
      <c r="T8151">
        <f t="shared" si="974"/>
        <v>3401100</v>
      </c>
      <c r="U8151">
        <v>266.7</v>
      </c>
      <c r="V8151">
        <f t="shared" si="972"/>
        <v>61.9</v>
      </c>
      <c r="W8151" t="str">
        <f t="shared" si="975"/>
        <v/>
      </c>
      <c r="X8151" t="str">
        <f t="shared" si="976"/>
        <v/>
      </c>
      <c r="Y8151" t="str">
        <f t="shared" si="973"/>
        <v/>
      </c>
      <c r="AA8151" s="16">
        <f t="shared" si="977"/>
        <v>0.51400000000000001</v>
      </c>
      <c r="AB8151" s="16">
        <f t="shared" si="978"/>
        <v>3.0000000000000001E-3</v>
      </c>
      <c r="AC8151" s="16"/>
    </row>
    <row r="8152" spans="1:29" x14ac:dyDescent="0.25">
      <c r="A8152" s="2">
        <v>43805</v>
      </c>
      <c r="B8152" s="1">
        <v>340</v>
      </c>
      <c r="C8152" s="3">
        <v>1200</v>
      </c>
      <c r="D8152" s="13">
        <v>367.52613425925898</v>
      </c>
      <c r="E8152">
        <v>75.89</v>
      </c>
      <c r="F8152" s="15">
        <f t="shared" si="979"/>
        <v>20.39</v>
      </c>
      <c r="G8152">
        <v>1.01</v>
      </c>
      <c r="H8152">
        <v>4.03</v>
      </c>
      <c r="I8152">
        <v>50.5</v>
      </c>
      <c r="J8152">
        <v>-2.2759999999999998</v>
      </c>
      <c r="K8152">
        <v>99.5</v>
      </c>
      <c r="L8152">
        <v>0.1993</v>
      </c>
      <c r="M8152">
        <v>0.2087</v>
      </c>
      <c r="O8152">
        <v>89.4</v>
      </c>
      <c r="R8152">
        <v>13.28</v>
      </c>
      <c r="T8152">
        <f t="shared" si="974"/>
        <v>3401200</v>
      </c>
      <c r="U8152">
        <v>299.2</v>
      </c>
      <c r="V8152">
        <f t="shared" si="972"/>
        <v>89.4</v>
      </c>
      <c r="W8152" t="str">
        <f t="shared" si="975"/>
        <v/>
      </c>
      <c r="X8152" t="str">
        <f t="shared" si="976"/>
        <v/>
      </c>
      <c r="Y8152" t="str">
        <f t="shared" si="973"/>
        <v/>
      </c>
      <c r="AA8152" s="16">
        <f t="shared" si="977"/>
        <v>0.51400000000000001</v>
      </c>
      <c r="AB8152" s="16">
        <f t="shared" si="978"/>
        <v>3.0000000000000001E-3</v>
      </c>
      <c r="AC8152" s="16"/>
    </row>
    <row r="8153" spans="1:29" x14ac:dyDescent="0.25">
      <c r="A8153" s="2">
        <v>43805</v>
      </c>
      <c r="B8153" s="1">
        <v>340</v>
      </c>
      <c r="C8153" s="3">
        <v>1300</v>
      </c>
      <c r="D8153" s="13">
        <v>367.56780092592601</v>
      </c>
      <c r="E8153">
        <v>75.66</v>
      </c>
      <c r="F8153" s="15">
        <f t="shared" si="979"/>
        <v>20.159999999999997</v>
      </c>
      <c r="G8153">
        <v>1.51</v>
      </c>
      <c r="H8153">
        <v>5.54</v>
      </c>
      <c r="I8153">
        <v>44.9</v>
      </c>
      <c r="J8153">
        <v>-1.7270000000000001</v>
      </c>
      <c r="K8153">
        <v>99.1</v>
      </c>
      <c r="L8153">
        <v>0.1993</v>
      </c>
      <c r="M8153">
        <v>0.20949999999999999</v>
      </c>
      <c r="O8153">
        <v>280.60000000000002</v>
      </c>
      <c r="R8153">
        <v>13.28</v>
      </c>
      <c r="T8153">
        <f t="shared" si="974"/>
        <v>3401300</v>
      </c>
      <c r="U8153">
        <v>281.8</v>
      </c>
      <c r="V8153">
        <f t="shared" si="972"/>
        <v>280.60000000000002</v>
      </c>
      <c r="W8153" t="str">
        <f t="shared" si="975"/>
        <v/>
      </c>
      <c r="X8153" t="str">
        <f t="shared" si="976"/>
        <v/>
      </c>
      <c r="Y8153" t="str">
        <f t="shared" si="973"/>
        <v/>
      </c>
      <c r="AA8153" s="16">
        <f t="shared" si="977"/>
        <v>0.53300000000000003</v>
      </c>
      <c r="AB8153" s="16">
        <f t="shared" si="978"/>
        <v>5.0000000000000001E-3</v>
      </c>
      <c r="AC8153" s="16"/>
    </row>
    <row r="8154" spans="1:29" x14ac:dyDescent="0.25">
      <c r="A8154" s="2">
        <v>43805</v>
      </c>
      <c r="B8154" s="1">
        <v>340</v>
      </c>
      <c r="C8154" s="3">
        <v>1400</v>
      </c>
      <c r="D8154" s="13">
        <v>367.60946759259298</v>
      </c>
      <c r="E8154">
        <v>75.42</v>
      </c>
      <c r="F8154" s="15">
        <f t="shared" si="979"/>
        <v>19.920000000000002</v>
      </c>
      <c r="G8154">
        <v>1.51</v>
      </c>
      <c r="H8154">
        <v>4.03</v>
      </c>
      <c r="I8154">
        <v>44.9</v>
      </c>
      <c r="J8154">
        <v>-1.871</v>
      </c>
      <c r="K8154">
        <v>99.1</v>
      </c>
      <c r="L8154">
        <v>0.1993</v>
      </c>
      <c r="M8154">
        <v>0.20949999999999999</v>
      </c>
      <c r="O8154">
        <v>96.9</v>
      </c>
      <c r="R8154">
        <v>13.39</v>
      </c>
      <c r="T8154">
        <f t="shared" si="974"/>
        <v>3401400</v>
      </c>
      <c r="U8154">
        <v>217</v>
      </c>
      <c r="V8154">
        <f t="shared" si="972"/>
        <v>96.9</v>
      </c>
      <c r="W8154" t="str">
        <f t="shared" si="975"/>
        <v/>
      </c>
      <c r="X8154" t="str">
        <f t="shared" si="976"/>
        <v/>
      </c>
      <c r="Y8154" t="str">
        <f t="shared" si="973"/>
        <v/>
      </c>
      <c r="AA8154" s="16">
        <f t="shared" si="977"/>
        <v>0.52700000000000002</v>
      </c>
      <c r="AB8154" s="16">
        <f t="shared" si="978"/>
        <v>5.0000000000000001E-3</v>
      </c>
      <c r="AC8154" s="16"/>
    </row>
    <row r="8155" spans="1:29" x14ac:dyDescent="0.25">
      <c r="A8155" s="2">
        <v>43805</v>
      </c>
      <c r="B8155" s="1">
        <v>340</v>
      </c>
      <c r="C8155" s="3">
        <v>1500</v>
      </c>
      <c r="D8155" s="13">
        <v>367.65113425925898</v>
      </c>
      <c r="E8155">
        <v>75.78</v>
      </c>
      <c r="F8155" s="15">
        <f t="shared" si="979"/>
        <v>20.28</v>
      </c>
      <c r="G8155">
        <v>2.0099999999999998</v>
      </c>
      <c r="H8155">
        <v>6.04</v>
      </c>
      <c r="I8155">
        <v>59</v>
      </c>
      <c r="J8155">
        <v>-1.8140000000000001</v>
      </c>
      <c r="K8155">
        <v>99.8</v>
      </c>
      <c r="L8155">
        <v>0.1993</v>
      </c>
      <c r="M8155">
        <v>0.20949999999999999</v>
      </c>
      <c r="O8155">
        <v>23.1</v>
      </c>
      <c r="R8155">
        <v>13.28</v>
      </c>
      <c r="T8155">
        <f t="shared" si="974"/>
        <v>3401500</v>
      </c>
      <c r="U8155">
        <v>116</v>
      </c>
      <c r="V8155">
        <f t="shared" si="972"/>
        <v>23.1</v>
      </c>
      <c r="W8155" t="str">
        <f t="shared" si="975"/>
        <v/>
      </c>
      <c r="X8155" t="str">
        <f t="shared" si="976"/>
        <v/>
      </c>
      <c r="Y8155" t="str">
        <f t="shared" si="973"/>
        <v/>
      </c>
      <c r="AA8155" s="16">
        <f t="shared" si="977"/>
        <v>0.53300000000000003</v>
      </c>
      <c r="AB8155" s="16">
        <f t="shared" si="978"/>
        <v>1E-3</v>
      </c>
      <c r="AC8155" s="16"/>
    </row>
    <row r="8156" spans="1:29" x14ac:dyDescent="0.25">
      <c r="A8156" s="2">
        <v>43805</v>
      </c>
      <c r="B8156" s="1">
        <v>340</v>
      </c>
      <c r="C8156" s="3">
        <v>1600</v>
      </c>
      <c r="D8156" s="13">
        <v>367.69280092592601</v>
      </c>
      <c r="E8156">
        <v>75.540000000000006</v>
      </c>
      <c r="F8156" s="15">
        <f t="shared" si="979"/>
        <v>20.040000000000006</v>
      </c>
      <c r="G8156">
        <v>2.0099999999999998</v>
      </c>
      <c r="H8156">
        <v>5.03</v>
      </c>
      <c r="I8156">
        <v>63.2</v>
      </c>
      <c r="J8156">
        <v>-2.859</v>
      </c>
      <c r="K8156">
        <v>100</v>
      </c>
      <c r="L8156">
        <v>0.1993</v>
      </c>
      <c r="M8156">
        <v>0.2087</v>
      </c>
      <c r="O8156">
        <v>4.4000000000000004</v>
      </c>
      <c r="R8156">
        <v>13.28</v>
      </c>
      <c r="T8156">
        <f t="shared" si="974"/>
        <v>3401600</v>
      </c>
      <c r="U8156">
        <v>15.5</v>
      </c>
      <c r="V8156">
        <f t="shared" si="972"/>
        <v>4.4000000000000004</v>
      </c>
      <c r="W8156" t="str">
        <f t="shared" si="975"/>
        <v/>
      </c>
      <c r="X8156" t="str">
        <f t="shared" si="976"/>
        <v/>
      </c>
      <c r="Y8156" t="str">
        <f t="shared" si="973"/>
        <v/>
      </c>
      <c r="AA8156" s="16">
        <f t="shared" si="977"/>
        <v>0.495</v>
      </c>
      <c r="AB8156" s="16">
        <f t="shared" si="978"/>
        <v>0</v>
      </c>
      <c r="AC8156" s="16"/>
    </row>
    <row r="8157" spans="1:29" x14ac:dyDescent="0.25">
      <c r="A8157" s="2">
        <v>43805</v>
      </c>
      <c r="B8157" s="1">
        <v>340</v>
      </c>
      <c r="C8157" s="3">
        <v>1700</v>
      </c>
      <c r="D8157" s="13">
        <v>367.73446759259298</v>
      </c>
      <c r="E8157">
        <v>75.66</v>
      </c>
      <c r="F8157" s="15">
        <f t="shared" si="979"/>
        <v>20.159999999999997</v>
      </c>
      <c r="G8157">
        <v>2.52</v>
      </c>
      <c r="H8157">
        <v>6.04</v>
      </c>
      <c r="I8157">
        <v>49.1</v>
      </c>
      <c r="J8157">
        <v>-2.83</v>
      </c>
      <c r="K8157">
        <v>100</v>
      </c>
      <c r="L8157">
        <v>0.1993</v>
      </c>
      <c r="M8157">
        <v>0.2087</v>
      </c>
      <c r="O8157">
        <v>0.6</v>
      </c>
      <c r="R8157">
        <v>13.07</v>
      </c>
      <c r="T8157">
        <f t="shared" si="974"/>
        <v>3401700</v>
      </c>
      <c r="U8157">
        <v>0</v>
      </c>
      <c r="V8157">
        <f t="shared" si="972"/>
        <v>0</v>
      </c>
      <c r="W8157" t="str">
        <f t="shared" si="975"/>
        <v/>
      </c>
      <c r="X8157" t="str">
        <f t="shared" si="976"/>
        <v/>
      </c>
      <c r="Y8157" t="str">
        <f t="shared" si="973"/>
        <v/>
      </c>
      <c r="AA8157" s="16">
        <f t="shared" si="977"/>
        <v>0.496</v>
      </c>
      <c r="AB8157" s="16">
        <f t="shared" si="978"/>
        <v>0</v>
      </c>
      <c r="AC8157" s="16"/>
    </row>
    <row r="8158" spans="1:29" x14ac:dyDescent="0.25">
      <c r="A8158" s="2">
        <v>43805</v>
      </c>
      <c r="B8158" s="1">
        <v>340</v>
      </c>
      <c r="C8158" s="3">
        <v>1800</v>
      </c>
      <c r="D8158" s="13">
        <v>367.77613425925898</v>
      </c>
      <c r="E8158">
        <v>75.89</v>
      </c>
      <c r="F8158" s="15">
        <f t="shared" si="979"/>
        <v>20.39</v>
      </c>
      <c r="G8158">
        <v>2.0099999999999998</v>
      </c>
      <c r="H8158">
        <v>7.55</v>
      </c>
      <c r="I8158">
        <v>46.3</v>
      </c>
      <c r="J8158">
        <v>-2.3050000000000002</v>
      </c>
      <c r="K8158">
        <v>100</v>
      </c>
      <c r="L8158">
        <v>0.1993</v>
      </c>
      <c r="M8158">
        <v>0.2087</v>
      </c>
      <c r="O8158">
        <v>0.6</v>
      </c>
      <c r="R8158">
        <v>12.86</v>
      </c>
      <c r="T8158">
        <f t="shared" si="974"/>
        <v>3401800</v>
      </c>
      <c r="U8158">
        <v>0</v>
      </c>
      <c r="V8158">
        <f t="shared" si="972"/>
        <v>0</v>
      </c>
      <c r="W8158" t="str">
        <f t="shared" si="975"/>
        <v/>
      </c>
      <c r="X8158" t="str">
        <f t="shared" si="976"/>
        <v/>
      </c>
      <c r="Y8158" t="str">
        <f t="shared" si="973"/>
        <v/>
      </c>
      <c r="AA8158" s="16">
        <f t="shared" si="977"/>
        <v>0.51500000000000001</v>
      </c>
      <c r="AB8158" s="16">
        <f t="shared" si="978"/>
        <v>0</v>
      </c>
      <c r="AC8158" s="16"/>
    </row>
    <row r="8159" spans="1:29" x14ac:dyDescent="0.25">
      <c r="A8159" s="2">
        <v>43805</v>
      </c>
      <c r="B8159" s="1">
        <v>340</v>
      </c>
      <c r="C8159" s="3">
        <v>1900</v>
      </c>
      <c r="D8159" s="13">
        <v>367.81780092592601</v>
      </c>
      <c r="E8159">
        <v>75.540000000000006</v>
      </c>
      <c r="F8159" s="15">
        <f t="shared" si="979"/>
        <v>20.040000000000006</v>
      </c>
      <c r="G8159">
        <v>2.0099999999999998</v>
      </c>
      <c r="H8159">
        <v>5.03</v>
      </c>
      <c r="I8159">
        <v>57.6</v>
      </c>
      <c r="J8159">
        <v>-3.3010000000000002</v>
      </c>
      <c r="K8159">
        <v>100</v>
      </c>
      <c r="L8159">
        <v>0.1993</v>
      </c>
      <c r="M8159">
        <v>0.2087</v>
      </c>
      <c r="O8159">
        <v>0.6</v>
      </c>
      <c r="R8159">
        <v>12.86</v>
      </c>
      <c r="T8159">
        <f t="shared" si="974"/>
        <v>3401900</v>
      </c>
      <c r="U8159">
        <v>0</v>
      </c>
      <c r="V8159">
        <f t="shared" si="972"/>
        <v>0</v>
      </c>
      <c r="W8159" t="str">
        <f t="shared" si="975"/>
        <v/>
      </c>
      <c r="X8159" t="str">
        <f t="shared" si="976"/>
        <v/>
      </c>
      <c r="Y8159" t="str">
        <f t="shared" si="973"/>
        <v/>
      </c>
      <c r="AA8159" s="16">
        <f t="shared" si="977"/>
        <v>0.47799999999999998</v>
      </c>
      <c r="AB8159" s="16">
        <f t="shared" si="978"/>
        <v>0</v>
      </c>
      <c r="AC8159" s="16"/>
    </row>
    <row r="8160" spans="1:29" x14ac:dyDescent="0.25">
      <c r="A8160" s="2">
        <v>43805</v>
      </c>
      <c r="B8160" s="1">
        <v>340</v>
      </c>
      <c r="C8160" s="3">
        <v>2000</v>
      </c>
      <c r="D8160" s="13">
        <v>367.85946759259298</v>
      </c>
      <c r="E8160">
        <v>75.42</v>
      </c>
      <c r="F8160" s="15">
        <f t="shared" si="979"/>
        <v>19.920000000000002</v>
      </c>
      <c r="G8160">
        <v>2.0099999999999998</v>
      </c>
      <c r="H8160">
        <v>5.03</v>
      </c>
      <c r="I8160">
        <v>39.299999999999997</v>
      </c>
      <c r="J8160">
        <v>-3.3010000000000002</v>
      </c>
      <c r="K8160">
        <v>100</v>
      </c>
      <c r="L8160">
        <v>0.1993</v>
      </c>
      <c r="M8160">
        <v>0.20799999999999999</v>
      </c>
      <c r="O8160">
        <v>0.6</v>
      </c>
      <c r="R8160">
        <v>12.75</v>
      </c>
      <c r="T8160">
        <f t="shared" si="974"/>
        <v>3402000</v>
      </c>
      <c r="U8160">
        <v>0</v>
      </c>
      <c r="V8160">
        <f t="shared" si="972"/>
        <v>0</v>
      </c>
      <c r="W8160" t="str">
        <f t="shared" si="975"/>
        <v/>
      </c>
      <c r="X8160" t="str">
        <f t="shared" si="976"/>
        <v/>
      </c>
      <c r="Y8160" t="str">
        <f t="shared" si="973"/>
        <v/>
      </c>
      <c r="AA8160" s="16">
        <f t="shared" si="977"/>
        <v>0.47799999999999998</v>
      </c>
      <c r="AB8160" s="16">
        <f t="shared" si="978"/>
        <v>0</v>
      </c>
      <c r="AC8160" s="16"/>
    </row>
    <row r="8161" spans="1:29" x14ac:dyDescent="0.25">
      <c r="A8161" s="2">
        <v>43805</v>
      </c>
      <c r="B8161" s="1">
        <v>340</v>
      </c>
      <c r="C8161" s="3">
        <v>2100</v>
      </c>
      <c r="D8161" s="13">
        <v>367.90113425925898</v>
      </c>
      <c r="E8161">
        <v>75.42</v>
      </c>
      <c r="F8161" s="15">
        <f t="shared" si="979"/>
        <v>19.920000000000002</v>
      </c>
      <c r="G8161">
        <v>2.0099999999999998</v>
      </c>
      <c r="H8161">
        <v>5.03</v>
      </c>
      <c r="I8161">
        <v>30.9</v>
      </c>
      <c r="J8161">
        <v>-3.39</v>
      </c>
      <c r="K8161">
        <v>100</v>
      </c>
      <c r="L8161">
        <v>0.1986</v>
      </c>
      <c r="M8161">
        <v>0.20799999999999999</v>
      </c>
      <c r="O8161">
        <v>0.6</v>
      </c>
      <c r="R8161">
        <v>12.64</v>
      </c>
      <c r="T8161">
        <f t="shared" si="974"/>
        <v>3402100</v>
      </c>
      <c r="U8161">
        <v>0</v>
      </c>
      <c r="V8161">
        <f t="shared" si="972"/>
        <v>0</v>
      </c>
      <c r="W8161" t="str">
        <f t="shared" si="975"/>
        <v/>
      </c>
      <c r="X8161" t="str">
        <f t="shared" si="976"/>
        <v/>
      </c>
      <c r="Y8161" t="str">
        <f t="shared" si="973"/>
        <v/>
      </c>
      <c r="AA8161" s="16">
        <f t="shared" si="977"/>
        <v>0.47499999999999998</v>
      </c>
      <c r="AB8161" s="16">
        <f t="shared" si="978"/>
        <v>0</v>
      </c>
      <c r="AC8161" s="16"/>
    </row>
    <row r="8162" spans="1:29" x14ac:dyDescent="0.25">
      <c r="A8162" s="2">
        <v>43805</v>
      </c>
      <c r="B8162" s="1">
        <v>340</v>
      </c>
      <c r="C8162" s="3">
        <v>2200</v>
      </c>
      <c r="D8162" s="13">
        <v>367.94280092592601</v>
      </c>
      <c r="E8162">
        <v>75.42</v>
      </c>
      <c r="F8162" s="15">
        <f t="shared" si="979"/>
        <v>19.920000000000002</v>
      </c>
      <c r="G8162">
        <v>1.01</v>
      </c>
      <c r="H8162">
        <v>4.53</v>
      </c>
      <c r="I8162">
        <v>30.9</v>
      </c>
      <c r="J8162">
        <v>-3.3010000000000002</v>
      </c>
      <c r="K8162">
        <v>99.8</v>
      </c>
      <c r="L8162">
        <v>0.1986</v>
      </c>
      <c r="M8162">
        <v>0.20799999999999999</v>
      </c>
      <c r="O8162">
        <v>0.6</v>
      </c>
      <c r="R8162">
        <v>12.64</v>
      </c>
      <c r="T8162">
        <f t="shared" si="974"/>
        <v>3402200</v>
      </c>
      <c r="U8162">
        <v>0</v>
      </c>
      <c r="V8162">
        <f t="shared" si="972"/>
        <v>0</v>
      </c>
      <c r="W8162" t="str">
        <f t="shared" si="975"/>
        <v/>
      </c>
      <c r="X8162" t="str">
        <f t="shared" si="976"/>
        <v/>
      </c>
      <c r="Y8162" t="str">
        <f t="shared" si="973"/>
        <v/>
      </c>
      <c r="AA8162" s="16">
        <f t="shared" si="977"/>
        <v>0.47799999999999998</v>
      </c>
      <c r="AB8162" s="16">
        <f t="shared" si="978"/>
        <v>1E-3</v>
      </c>
      <c r="AC8162" s="16"/>
    </row>
    <row r="8163" spans="1:29" x14ac:dyDescent="0.25">
      <c r="A8163" s="2">
        <v>43805</v>
      </c>
      <c r="B8163" s="1">
        <v>340</v>
      </c>
      <c r="C8163" s="3">
        <v>2300</v>
      </c>
      <c r="D8163" s="13">
        <v>367.98446759259298</v>
      </c>
      <c r="E8163">
        <v>75.069999999999993</v>
      </c>
      <c r="F8163" s="15">
        <f t="shared" si="979"/>
        <v>19.569999999999993</v>
      </c>
      <c r="G8163">
        <v>1.01</v>
      </c>
      <c r="H8163">
        <v>3.52</v>
      </c>
      <c r="I8163">
        <v>30.9</v>
      </c>
      <c r="J8163">
        <v>-3.0649999999999999</v>
      </c>
      <c r="K8163">
        <v>99.9</v>
      </c>
      <c r="L8163">
        <v>0.1986</v>
      </c>
      <c r="M8163">
        <v>0.20799999999999999</v>
      </c>
      <c r="O8163">
        <v>0.6</v>
      </c>
      <c r="R8163">
        <v>12.64</v>
      </c>
      <c r="T8163">
        <f t="shared" si="974"/>
        <v>3402300</v>
      </c>
      <c r="U8163">
        <v>0</v>
      </c>
      <c r="V8163">
        <f t="shared" si="972"/>
        <v>0</v>
      </c>
      <c r="W8163" t="str">
        <f t="shared" si="975"/>
        <v/>
      </c>
      <c r="X8163" t="str">
        <f t="shared" si="976"/>
        <v/>
      </c>
      <c r="Y8163" t="str">
        <f t="shared" si="973"/>
        <v/>
      </c>
      <c r="AA8163" s="16">
        <f t="shared" si="977"/>
        <v>0.48699999999999999</v>
      </c>
      <c r="AB8163" s="16">
        <f t="shared" si="978"/>
        <v>0</v>
      </c>
      <c r="AC8163" s="16"/>
    </row>
    <row r="8164" spans="1:29" x14ac:dyDescent="0.25">
      <c r="A8164" s="2">
        <v>43805</v>
      </c>
      <c r="B8164" s="1">
        <v>340</v>
      </c>
      <c r="C8164" s="3">
        <v>2400</v>
      </c>
      <c r="D8164" s="13">
        <v>368.02613425925898</v>
      </c>
      <c r="E8164">
        <v>75.31</v>
      </c>
      <c r="F8164" s="15">
        <f t="shared" si="979"/>
        <v>19.810000000000002</v>
      </c>
      <c r="G8164">
        <v>1.01</v>
      </c>
      <c r="H8164">
        <v>4.03</v>
      </c>
      <c r="I8164">
        <v>30.9</v>
      </c>
      <c r="J8164">
        <v>-3.0939999999999999</v>
      </c>
      <c r="K8164">
        <v>99.9</v>
      </c>
      <c r="L8164">
        <v>0.1986</v>
      </c>
      <c r="M8164">
        <v>0.20799999999999999</v>
      </c>
      <c r="O8164">
        <v>0.6</v>
      </c>
      <c r="R8164">
        <v>12.53</v>
      </c>
      <c r="T8164">
        <f t="shared" si="974"/>
        <v>3402400</v>
      </c>
      <c r="U8164">
        <v>0</v>
      </c>
      <c r="V8164">
        <f t="shared" si="972"/>
        <v>0</v>
      </c>
      <c r="W8164">
        <f t="shared" si="975"/>
        <v>0.19900000000000001</v>
      </c>
      <c r="X8164">
        <f t="shared" si="976"/>
        <v>0.20799999999999999</v>
      </c>
      <c r="Y8164">
        <f t="shared" si="973"/>
        <v>0.19800000000000001</v>
      </c>
      <c r="AA8164" s="16">
        <f t="shared" si="977"/>
        <v>0.48499999999999999</v>
      </c>
      <c r="AB8164" s="16">
        <f t="shared" si="978"/>
        <v>0</v>
      </c>
      <c r="AC8164" s="16"/>
    </row>
    <row r="8165" spans="1:29" x14ac:dyDescent="0.25">
      <c r="A8165" s="2">
        <v>43806</v>
      </c>
      <c r="B8165" s="1">
        <v>341</v>
      </c>
      <c r="C8165" s="3">
        <v>100</v>
      </c>
      <c r="D8165" s="13">
        <v>368.06780092592601</v>
      </c>
      <c r="E8165">
        <v>74.72</v>
      </c>
      <c r="F8165" s="15">
        <f t="shared" si="979"/>
        <v>19.22</v>
      </c>
      <c r="G8165">
        <v>2.0099999999999998</v>
      </c>
      <c r="H8165">
        <v>4.53</v>
      </c>
      <c r="I8165">
        <v>30.9</v>
      </c>
      <c r="J8165">
        <v>-3.1829999999999998</v>
      </c>
      <c r="K8165">
        <v>99.9</v>
      </c>
      <c r="L8165">
        <v>0.1986</v>
      </c>
      <c r="M8165">
        <v>0.20799999999999999</v>
      </c>
      <c r="O8165">
        <v>0.6</v>
      </c>
      <c r="R8165">
        <v>12.53</v>
      </c>
      <c r="T8165">
        <f t="shared" si="974"/>
        <v>3410100</v>
      </c>
      <c r="U8165">
        <v>0</v>
      </c>
      <c r="V8165">
        <f t="shared" si="972"/>
        <v>0</v>
      </c>
      <c r="W8165" t="str">
        <f t="shared" si="975"/>
        <v/>
      </c>
      <c r="X8165" t="str">
        <f t="shared" si="976"/>
        <v/>
      </c>
      <c r="Y8165" t="str">
        <f t="shared" si="973"/>
        <v/>
      </c>
      <c r="AA8165" s="16">
        <f t="shared" si="977"/>
        <v>0.48199999999999998</v>
      </c>
      <c r="AB8165" s="16">
        <f t="shared" si="978"/>
        <v>0</v>
      </c>
      <c r="AC8165" s="16"/>
    </row>
    <row r="8166" spans="1:29" x14ac:dyDescent="0.25">
      <c r="A8166" s="2">
        <v>43806</v>
      </c>
      <c r="B8166" s="1">
        <v>341</v>
      </c>
      <c r="C8166" s="3">
        <v>200</v>
      </c>
      <c r="D8166" s="13">
        <v>368.10946759259298</v>
      </c>
      <c r="E8166">
        <v>75.31</v>
      </c>
      <c r="F8166" s="15">
        <f t="shared" si="979"/>
        <v>19.810000000000002</v>
      </c>
      <c r="G8166">
        <v>1.51</v>
      </c>
      <c r="H8166">
        <v>4.03</v>
      </c>
      <c r="I8166">
        <v>30.9</v>
      </c>
      <c r="J8166">
        <v>-3.36</v>
      </c>
      <c r="K8166">
        <v>99.9</v>
      </c>
      <c r="L8166">
        <v>0.1986</v>
      </c>
      <c r="M8166">
        <v>0.20730000000000001</v>
      </c>
      <c r="O8166">
        <v>0.6</v>
      </c>
      <c r="R8166">
        <v>12.53</v>
      </c>
      <c r="T8166">
        <f t="shared" si="974"/>
        <v>3410200</v>
      </c>
      <c r="U8166">
        <v>0</v>
      </c>
      <c r="V8166">
        <f t="shared" si="972"/>
        <v>0</v>
      </c>
      <c r="W8166" t="str">
        <f t="shared" si="975"/>
        <v/>
      </c>
      <c r="X8166" t="str">
        <f t="shared" si="976"/>
        <v/>
      </c>
      <c r="Y8166" t="str">
        <f t="shared" si="973"/>
        <v/>
      </c>
      <c r="AA8166" s="16">
        <f t="shared" si="977"/>
        <v>0.47599999999999998</v>
      </c>
      <c r="AB8166" s="16">
        <f t="shared" si="978"/>
        <v>0</v>
      </c>
      <c r="AC8166" s="16"/>
    </row>
    <row r="8167" spans="1:29" x14ac:dyDescent="0.25">
      <c r="A8167" s="2">
        <v>43806</v>
      </c>
      <c r="B8167" s="1">
        <v>341</v>
      </c>
      <c r="C8167" s="3">
        <v>300</v>
      </c>
      <c r="D8167" s="13">
        <v>368.15113425925898</v>
      </c>
      <c r="E8167">
        <v>74.84</v>
      </c>
      <c r="F8167" s="15">
        <f t="shared" si="979"/>
        <v>19.340000000000003</v>
      </c>
      <c r="G8167">
        <v>1.51</v>
      </c>
      <c r="H8167">
        <v>3.52</v>
      </c>
      <c r="I8167">
        <v>30.9</v>
      </c>
      <c r="J8167">
        <v>-3.1240000000000001</v>
      </c>
      <c r="K8167">
        <v>99.9</v>
      </c>
      <c r="L8167">
        <v>0.1986</v>
      </c>
      <c r="M8167">
        <v>0.20730000000000001</v>
      </c>
      <c r="O8167">
        <v>0.6</v>
      </c>
      <c r="R8167">
        <v>12.53</v>
      </c>
      <c r="T8167">
        <f t="shared" si="974"/>
        <v>3410300</v>
      </c>
      <c r="U8167">
        <v>0</v>
      </c>
      <c r="V8167">
        <f t="shared" si="972"/>
        <v>0</v>
      </c>
      <c r="W8167" t="str">
        <f t="shared" si="975"/>
        <v/>
      </c>
      <c r="X8167" t="str">
        <f t="shared" si="976"/>
        <v/>
      </c>
      <c r="Y8167" t="str">
        <f t="shared" si="973"/>
        <v/>
      </c>
      <c r="AA8167" s="16">
        <f t="shared" si="977"/>
        <v>0.48399999999999999</v>
      </c>
      <c r="AB8167" s="16">
        <f t="shared" si="978"/>
        <v>0</v>
      </c>
      <c r="AC8167" s="16"/>
    </row>
    <row r="8168" spans="1:29" x14ac:dyDescent="0.25">
      <c r="A8168" s="2">
        <v>43806</v>
      </c>
      <c r="B8168" s="1">
        <v>341</v>
      </c>
      <c r="C8168" s="3">
        <v>400</v>
      </c>
      <c r="D8168" s="13">
        <v>368.19280092592601</v>
      </c>
      <c r="E8168">
        <v>75.42</v>
      </c>
      <c r="F8168" s="15">
        <f t="shared" si="979"/>
        <v>19.920000000000002</v>
      </c>
      <c r="G8168">
        <v>0.5</v>
      </c>
      <c r="H8168">
        <v>2.52</v>
      </c>
      <c r="I8168">
        <v>30.9</v>
      </c>
      <c r="J8168">
        <v>-2.9470000000000001</v>
      </c>
      <c r="K8168">
        <v>100</v>
      </c>
      <c r="L8168">
        <v>0.1986</v>
      </c>
      <c r="M8168">
        <v>0.20730000000000001</v>
      </c>
      <c r="O8168">
        <v>0.6</v>
      </c>
      <c r="R8168">
        <v>12.53</v>
      </c>
      <c r="T8168">
        <f t="shared" si="974"/>
        <v>3410400</v>
      </c>
      <c r="U8168">
        <v>0</v>
      </c>
      <c r="V8168">
        <f t="shared" si="972"/>
        <v>0</v>
      </c>
      <c r="W8168" t="str">
        <f t="shared" si="975"/>
        <v/>
      </c>
      <c r="X8168" t="str">
        <f t="shared" si="976"/>
        <v/>
      </c>
      <c r="Y8168" t="str">
        <f t="shared" si="973"/>
        <v/>
      </c>
      <c r="AA8168" s="16">
        <f t="shared" si="977"/>
        <v>0.49099999999999999</v>
      </c>
      <c r="AB8168" s="16">
        <f t="shared" si="978"/>
        <v>0</v>
      </c>
      <c r="AC8168" s="16"/>
    </row>
    <row r="8169" spans="1:29" x14ac:dyDescent="0.25">
      <c r="A8169" s="2">
        <v>43806</v>
      </c>
      <c r="B8169" s="1">
        <v>341</v>
      </c>
      <c r="C8169" s="3">
        <v>500</v>
      </c>
      <c r="D8169" s="13">
        <v>368.23446759259298</v>
      </c>
      <c r="E8169">
        <v>75.42</v>
      </c>
      <c r="F8169" s="15">
        <f t="shared" si="979"/>
        <v>19.920000000000002</v>
      </c>
      <c r="G8169">
        <v>1.01</v>
      </c>
      <c r="H8169">
        <v>3.52</v>
      </c>
      <c r="I8169">
        <v>30.9</v>
      </c>
      <c r="J8169">
        <v>-3.0350000000000001</v>
      </c>
      <c r="K8169">
        <v>100</v>
      </c>
      <c r="L8169">
        <v>0.1986</v>
      </c>
      <c r="M8169">
        <v>0.20730000000000001</v>
      </c>
      <c r="O8169">
        <v>0.6</v>
      </c>
      <c r="R8169">
        <v>12.53</v>
      </c>
      <c r="T8169">
        <f t="shared" si="974"/>
        <v>3410500</v>
      </c>
      <c r="U8169">
        <v>0</v>
      </c>
      <c r="V8169">
        <f t="shared" si="972"/>
        <v>0</v>
      </c>
      <c r="W8169" t="str">
        <f t="shared" si="975"/>
        <v/>
      </c>
      <c r="X8169" t="str">
        <f t="shared" si="976"/>
        <v/>
      </c>
      <c r="Y8169" t="str">
        <f t="shared" si="973"/>
        <v/>
      </c>
      <c r="AA8169" s="16">
        <f t="shared" si="977"/>
        <v>0.48799999999999999</v>
      </c>
      <c r="AB8169" s="16">
        <f t="shared" si="978"/>
        <v>0</v>
      </c>
      <c r="AC8169" s="16"/>
    </row>
    <row r="8170" spans="1:29" x14ac:dyDescent="0.25">
      <c r="A8170" s="2">
        <v>43806</v>
      </c>
      <c r="B8170" s="1">
        <v>341</v>
      </c>
      <c r="C8170" s="3">
        <v>600</v>
      </c>
      <c r="D8170" s="13">
        <v>368.27613425925898</v>
      </c>
      <c r="E8170">
        <v>75.19</v>
      </c>
      <c r="F8170" s="15">
        <f t="shared" si="979"/>
        <v>19.689999999999998</v>
      </c>
      <c r="G8170">
        <v>0.5</v>
      </c>
      <c r="H8170">
        <v>3.02</v>
      </c>
      <c r="I8170">
        <v>30.9</v>
      </c>
      <c r="J8170">
        <v>-3.153</v>
      </c>
      <c r="K8170">
        <v>100</v>
      </c>
      <c r="L8170">
        <v>0.1978</v>
      </c>
      <c r="M8170">
        <v>0.20730000000000001</v>
      </c>
      <c r="O8170">
        <v>0.6</v>
      </c>
      <c r="R8170">
        <v>12.53</v>
      </c>
      <c r="T8170">
        <f t="shared" si="974"/>
        <v>3410600</v>
      </c>
      <c r="U8170">
        <v>0</v>
      </c>
      <c r="V8170">
        <f t="shared" si="972"/>
        <v>0</v>
      </c>
      <c r="W8170" t="str">
        <f t="shared" si="975"/>
        <v/>
      </c>
      <c r="X8170" t="str">
        <f t="shared" si="976"/>
        <v/>
      </c>
      <c r="Y8170" t="str">
        <f t="shared" si="973"/>
        <v/>
      </c>
      <c r="AA8170" s="16">
        <f t="shared" si="977"/>
        <v>0.48399999999999999</v>
      </c>
      <c r="AB8170" s="16">
        <f t="shared" si="978"/>
        <v>0</v>
      </c>
      <c r="AC8170" s="16"/>
    </row>
    <row r="8171" spans="1:29" x14ac:dyDescent="0.25">
      <c r="A8171" s="2">
        <v>43806</v>
      </c>
      <c r="B8171" s="1">
        <v>341</v>
      </c>
      <c r="C8171" s="3">
        <v>700</v>
      </c>
      <c r="D8171" s="13">
        <v>368.31780092592601</v>
      </c>
      <c r="E8171">
        <v>75.19</v>
      </c>
      <c r="F8171" s="15">
        <f t="shared" si="979"/>
        <v>19.689999999999998</v>
      </c>
      <c r="G8171">
        <v>0</v>
      </c>
      <c r="H8171">
        <v>2.0099999999999998</v>
      </c>
      <c r="I8171">
        <v>30.9</v>
      </c>
      <c r="J8171">
        <v>-3.1240000000000001</v>
      </c>
      <c r="K8171">
        <v>100</v>
      </c>
      <c r="L8171">
        <v>0.1986</v>
      </c>
      <c r="M8171">
        <v>0.20730000000000001</v>
      </c>
      <c r="O8171">
        <v>0.6</v>
      </c>
      <c r="R8171">
        <v>12.53</v>
      </c>
      <c r="T8171">
        <f t="shared" si="974"/>
        <v>3410700</v>
      </c>
      <c r="U8171">
        <v>0</v>
      </c>
      <c r="V8171">
        <f t="shared" si="972"/>
        <v>0</v>
      </c>
      <c r="W8171" t="str">
        <f t="shared" si="975"/>
        <v/>
      </c>
      <c r="X8171" t="str">
        <f t="shared" si="976"/>
        <v/>
      </c>
      <c r="Y8171" t="str">
        <f t="shared" si="973"/>
        <v/>
      </c>
      <c r="AA8171" s="16">
        <f t="shared" si="977"/>
        <v>0.48499999999999999</v>
      </c>
      <c r="AB8171" s="16">
        <f t="shared" si="978"/>
        <v>0</v>
      </c>
      <c r="AC8171" s="16"/>
    </row>
    <row r="8172" spans="1:29" x14ac:dyDescent="0.25">
      <c r="A8172" s="2">
        <v>43806</v>
      </c>
      <c r="B8172" s="1">
        <v>341</v>
      </c>
      <c r="C8172" s="3">
        <v>800</v>
      </c>
      <c r="D8172" s="13">
        <v>368.35946759259298</v>
      </c>
      <c r="E8172">
        <v>75.19</v>
      </c>
      <c r="F8172" s="15">
        <f t="shared" si="979"/>
        <v>19.689999999999998</v>
      </c>
      <c r="G8172">
        <v>0</v>
      </c>
      <c r="H8172">
        <v>0</v>
      </c>
      <c r="I8172">
        <v>30.9</v>
      </c>
      <c r="J8172">
        <v>-2.6829999999999998</v>
      </c>
      <c r="K8172">
        <v>100</v>
      </c>
      <c r="L8172">
        <v>0.1978</v>
      </c>
      <c r="M8172">
        <v>0.20730000000000001</v>
      </c>
      <c r="O8172">
        <v>0.6</v>
      </c>
      <c r="R8172">
        <v>12.53</v>
      </c>
      <c r="T8172">
        <f t="shared" si="974"/>
        <v>3410800</v>
      </c>
      <c r="U8172">
        <v>2.7</v>
      </c>
      <c r="V8172">
        <f t="shared" si="972"/>
        <v>0</v>
      </c>
      <c r="W8172" t="str">
        <f t="shared" si="975"/>
        <v/>
      </c>
      <c r="X8172" t="str">
        <f t="shared" si="976"/>
        <v/>
      </c>
      <c r="Y8172" t="str">
        <f t="shared" si="973"/>
        <v/>
      </c>
      <c r="AA8172" s="16">
        <f t="shared" si="977"/>
        <v>0.501</v>
      </c>
      <c r="AB8172" s="16">
        <f t="shared" si="978"/>
        <v>0</v>
      </c>
      <c r="AC8172" s="16"/>
    </row>
    <row r="8173" spans="1:29" x14ac:dyDescent="0.25">
      <c r="A8173" s="2">
        <v>43806</v>
      </c>
      <c r="B8173" s="1">
        <v>341</v>
      </c>
      <c r="C8173" s="3">
        <v>900</v>
      </c>
      <c r="D8173" s="13">
        <v>368.40113425925898</v>
      </c>
      <c r="E8173">
        <v>75.42</v>
      </c>
      <c r="F8173" s="15">
        <f t="shared" si="979"/>
        <v>19.920000000000002</v>
      </c>
      <c r="G8173">
        <v>0</v>
      </c>
      <c r="H8173">
        <v>0</v>
      </c>
      <c r="I8173">
        <v>30.9</v>
      </c>
      <c r="J8173">
        <v>-2.073</v>
      </c>
      <c r="K8173">
        <v>100</v>
      </c>
      <c r="L8173">
        <v>0.1986</v>
      </c>
      <c r="M8173">
        <v>0.20730000000000001</v>
      </c>
      <c r="O8173">
        <v>28.1</v>
      </c>
      <c r="R8173">
        <v>12.64</v>
      </c>
      <c r="T8173">
        <f t="shared" si="974"/>
        <v>3410900</v>
      </c>
      <c r="U8173">
        <v>78.2</v>
      </c>
      <c r="V8173">
        <f t="shared" si="972"/>
        <v>28.1</v>
      </c>
      <c r="W8173" t="str">
        <f t="shared" si="975"/>
        <v/>
      </c>
      <c r="X8173" t="str">
        <f t="shared" si="976"/>
        <v/>
      </c>
      <c r="Y8173" t="str">
        <f t="shared" si="973"/>
        <v/>
      </c>
      <c r="AA8173" s="16">
        <f t="shared" si="977"/>
        <v>0.52400000000000002</v>
      </c>
      <c r="AB8173" s="16">
        <f t="shared" si="978"/>
        <v>0</v>
      </c>
      <c r="AC8173" s="16"/>
    </row>
    <row r="8174" spans="1:29" x14ac:dyDescent="0.25">
      <c r="A8174" s="2">
        <v>43806</v>
      </c>
      <c r="B8174" s="1">
        <v>341</v>
      </c>
      <c r="C8174" s="3">
        <v>1000</v>
      </c>
      <c r="D8174" s="13">
        <v>368.44280092592601</v>
      </c>
      <c r="E8174">
        <v>75.19</v>
      </c>
      <c r="F8174" s="15">
        <f t="shared" si="979"/>
        <v>19.689999999999998</v>
      </c>
      <c r="G8174">
        <v>0</v>
      </c>
      <c r="H8174">
        <v>0</v>
      </c>
      <c r="I8174">
        <v>30.9</v>
      </c>
      <c r="J8174">
        <v>-1.986</v>
      </c>
      <c r="K8174">
        <v>100</v>
      </c>
      <c r="L8174">
        <v>0.1986</v>
      </c>
      <c r="M8174">
        <v>0.20730000000000001</v>
      </c>
      <c r="O8174">
        <v>49.4</v>
      </c>
      <c r="R8174">
        <v>13.18</v>
      </c>
      <c r="T8174">
        <f t="shared" si="974"/>
        <v>3411000</v>
      </c>
      <c r="U8174">
        <v>186.8</v>
      </c>
      <c r="V8174">
        <f t="shared" si="972"/>
        <v>49.4</v>
      </c>
      <c r="W8174" t="str">
        <f t="shared" si="975"/>
        <v/>
      </c>
      <c r="X8174" t="str">
        <f t="shared" si="976"/>
        <v/>
      </c>
      <c r="Y8174" t="str">
        <f t="shared" si="973"/>
        <v/>
      </c>
      <c r="AA8174" s="16">
        <f t="shared" si="977"/>
        <v>0.52800000000000002</v>
      </c>
      <c r="AB8174" s="16">
        <f t="shared" si="978"/>
        <v>0</v>
      </c>
      <c r="AC8174" s="16"/>
    </row>
    <row r="8175" spans="1:29" x14ac:dyDescent="0.25">
      <c r="A8175" s="2">
        <v>43806</v>
      </c>
      <c r="B8175" s="1">
        <v>341</v>
      </c>
      <c r="C8175" s="3">
        <v>1100</v>
      </c>
      <c r="D8175" s="13">
        <v>368.48446759259298</v>
      </c>
      <c r="E8175">
        <v>75.540000000000006</v>
      </c>
      <c r="F8175" s="15">
        <f t="shared" si="979"/>
        <v>20.040000000000006</v>
      </c>
      <c r="G8175">
        <v>0</v>
      </c>
      <c r="H8175">
        <v>0</v>
      </c>
      <c r="I8175">
        <v>30.9</v>
      </c>
      <c r="J8175">
        <v>-2.0150000000000001</v>
      </c>
      <c r="K8175">
        <v>100</v>
      </c>
      <c r="L8175">
        <v>0.1986</v>
      </c>
      <c r="M8175">
        <v>0.20730000000000001</v>
      </c>
      <c r="O8175">
        <v>56.9</v>
      </c>
      <c r="R8175">
        <v>13.71</v>
      </c>
      <c r="T8175">
        <f t="shared" si="974"/>
        <v>3411100</v>
      </c>
      <c r="U8175">
        <v>264.5</v>
      </c>
      <c r="V8175">
        <f t="shared" si="972"/>
        <v>56.9</v>
      </c>
      <c r="W8175" t="str">
        <f t="shared" si="975"/>
        <v/>
      </c>
      <c r="X8175" t="str">
        <f t="shared" si="976"/>
        <v/>
      </c>
      <c r="Y8175" t="str">
        <f t="shared" si="973"/>
        <v/>
      </c>
      <c r="AA8175" s="16">
        <f t="shared" si="977"/>
        <v>0.52700000000000002</v>
      </c>
      <c r="AB8175" s="16">
        <f t="shared" si="978"/>
        <v>0</v>
      </c>
      <c r="AC8175" s="16"/>
    </row>
    <row r="8176" spans="1:29" x14ac:dyDescent="0.25">
      <c r="A8176" s="2">
        <v>43806</v>
      </c>
      <c r="B8176" s="1">
        <v>341</v>
      </c>
      <c r="C8176" s="3">
        <v>1200</v>
      </c>
      <c r="D8176" s="13">
        <v>368.52613425925898</v>
      </c>
      <c r="E8176">
        <v>75.42</v>
      </c>
      <c r="F8176" s="15">
        <f t="shared" si="979"/>
        <v>19.920000000000002</v>
      </c>
      <c r="G8176">
        <v>0</v>
      </c>
      <c r="H8176">
        <v>0</v>
      </c>
      <c r="I8176">
        <v>30.9</v>
      </c>
      <c r="J8176">
        <v>-1.413</v>
      </c>
      <c r="K8176">
        <v>100</v>
      </c>
      <c r="L8176">
        <v>0.1986</v>
      </c>
      <c r="M8176">
        <v>0.20730000000000001</v>
      </c>
      <c r="O8176">
        <v>50.6</v>
      </c>
      <c r="R8176">
        <v>13.39</v>
      </c>
      <c r="T8176">
        <f t="shared" si="974"/>
        <v>3411200</v>
      </c>
      <c r="U8176">
        <v>297.3</v>
      </c>
      <c r="V8176">
        <f t="shared" si="972"/>
        <v>50.6</v>
      </c>
      <c r="W8176" t="str">
        <f t="shared" si="975"/>
        <v/>
      </c>
      <c r="X8176" t="str">
        <f t="shared" si="976"/>
        <v/>
      </c>
      <c r="Y8176" t="str">
        <f t="shared" si="973"/>
        <v/>
      </c>
      <c r="AA8176" s="16">
        <f t="shared" si="977"/>
        <v>0.55000000000000004</v>
      </c>
      <c r="AB8176" s="16">
        <f t="shared" si="978"/>
        <v>0</v>
      </c>
      <c r="AC8176" s="16"/>
    </row>
    <row r="8177" spans="1:29" x14ac:dyDescent="0.25">
      <c r="A8177" s="2">
        <v>43806</v>
      </c>
      <c r="B8177" s="1">
        <v>341</v>
      </c>
      <c r="C8177" s="3">
        <v>1300</v>
      </c>
      <c r="D8177" s="13">
        <v>368.56780092592601</v>
      </c>
      <c r="E8177">
        <v>76.36</v>
      </c>
      <c r="F8177" s="15">
        <f t="shared" si="979"/>
        <v>20.86</v>
      </c>
      <c r="G8177">
        <v>0</v>
      </c>
      <c r="H8177">
        <v>0</v>
      </c>
      <c r="I8177">
        <v>30.9</v>
      </c>
      <c r="J8177">
        <v>-1.3839999999999999</v>
      </c>
      <c r="K8177">
        <v>100</v>
      </c>
      <c r="L8177">
        <v>0.1986</v>
      </c>
      <c r="M8177">
        <v>0.20730000000000001</v>
      </c>
      <c r="O8177">
        <v>38.1</v>
      </c>
      <c r="R8177">
        <v>13.61</v>
      </c>
      <c r="T8177">
        <f t="shared" si="974"/>
        <v>3411300</v>
      </c>
      <c r="U8177">
        <v>280.3</v>
      </c>
      <c r="V8177">
        <f t="shared" si="972"/>
        <v>38.1</v>
      </c>
      <c r="W8177" t="str">
        <f t="shared" si="975"/>
        <v/>
      </c>
      <c r="X8177" t="str">
        <f t="shared" si="976"/>
        <v/>
      </c>
      <c r="Y8177" t="str">
        <f t="shared" si="973"/>
        <v/>
      </c>
      <c r="AA8177" s="16">
        <f t="shared" si="977"/>
        <v>0.55200000000000005</v>
      </c>
      <c r="AB8177" s="16">
        <f t="shared" si="978"/>
        <v>0</v>
      </c>
      <c r="AC8177" s="16"/>
    </row>
    <row r="8178" spans="1:29" x14ac:dyDescent="0.25">
      <c r="A8178" s="2">
        <v>43806</v>
      </c>
      <c r="B8178" s="1">
        <v>341</v>
      </c>
      <c r="C8178" s="3">
        <v>1400</v>
      </c>
      <c r="D8178" s="13">
        <v>368.60946759259298</v>
      </c>
      <c r="E8178">
        <v>76.59</v>
      </c>
      <c r="F8178" s="15">
        <f t="shared" si="979"/>
        <v>21.090000000000003</v>
      </c>
      <c r="G8178">
        <v>0</v>
      </c>
      <c r="H8178">
        <v>0</v>
      </c>
      <c r="I8178">
        <v>30.9</v>
      </c>
      <c r="J8178">
        <v>-1.5840000000000001</v>
      </c>
      <c r="K8178">
        <v>100</v>
      </c>
      <c r="L8178">
        <v>0.1986</v>
      </c>
      <c r="M8178">
        <v>0.20730000000000001</v>
      </c>
      <c r="O8178">
        <v>16.899999999999999</v>
      </c>
      <c r="R8178">
        <v>13.5</v>
      </c>
      <c r="T8178">
        <f t="shared" si="974"/>
        <v>3411400</v>
      </c>
      <c r="U8178">
        <v>216</v>
      </c>
      <c r="V8178">
        <f t="shared" si="972"/>
        <v>16.899999999999999</v>
      </c>
      <c r="W8178" t="str">
        <f t="shared" si="975"/>
        <v/>
      </c>
      <c r="X8178" t="str">
        <f t="shared" si="976"/>
        <v/>
      </c>
      <c r="Y8178" t="str">
        <f t="shared" si="973"/>
        <v/>
      </c>
      <c r="AA8178" s="16">
        <f t="shared" si="977"/>
        <v>0.54400000000000004</v>
      </c>
      <c r="AB8178" s="16">
        <f t="shared" si="978"/>
        <v>0</v>
      </c>
      <c r="AC8178" s="16"/>
    </row>
    <row r="8179" spans="1:29" x14ac:dyDescent="0.25">
      <c r="A8179" s="2">
        <v>43806</v>
      </c>
      <c r="B8179" s="1">
        <v>341</v>
      </c>
      <c r="C8179" s="3">
        <v>1500</v>
      </c>
      <c r="D8179" s="13">
        <v>368.65113425925898</v>
      </c>
      <c r="E8179">
        <v>91.45</v>
      </c>
      <c r="F8179" s="15">
        <f t="shared" si="979"/>
        <v>35.950000000000003</v>
      </c>
      <c r="G8179">
        <v>0</v>
      </c>
      <c r="H8179">
        <v>0</v>
      </c>
      <c r="I8179">
        <v>30.9</v>
      </c>
      <c r="J8179">
        <v>-1.5840000000000001</v>
      </c>
      <c r="K8179">
        <v>100</v>
      </c>
      <c r="L8179">
        <v>0.1986</v>
      </c>
      <c r="M8179">
        <v>0.20730000000000001</v>
      </c>
      <c r="O8179">
        <v>9.4</v>
      </c>
      <c r="R8179">
        <v>13.5</v>
      </c>
      <c r="T8179">
        <f t="shared" si="974"/>
        <v>3411500</v>
      </c>
      <c r="U8179">
        <v>115</v>
      </c>
      <c r="V8179">
        <f t="shared" si="972"/>
        <v>9.4</v>
      </c>
      <c r="W8179" t="str">
        <f t="shared" si="975"/>
        <v/>
      </c>
      <c r="X8179" t="str">
        <f t="shared" si="976"/>
        <v/>
      </c>
      <c r="Y8179" t="str">
        <f t="shared" si="973"/>
        <v/>
      </c>
      <c r="AA8179" s="16">
        <f t="shared" si="977"/>
        <v>0.54400000000000004</v>
      </c>
      <c r="AB8179" s="16">
        <f t="shared" si="978"/>
        <v>0</v>
      </c>
      <c r="AC8179" s="16"/>
    </row>
    <row r="8180" spans="1:29" x14ac:dyDescent="0.25">
      <c r="A8180" s="2">
        <v>43806</v>
      </c>
      <c r="B8180" s="1">
        <v>341</v>
      </c>
      <c r="C8180" s="3">
        <v>1600</v>
      </c>
      <c r="D8180" s="13">
        <v>368.69280092592601</v>
      </c>
      <c r="E8180">
        <v>78.23</v>
      </c>
      <c r="F8180" s="15">
        <f t="shared" si="979"/>
        <v>22.730000000000004</v>
      </c>
      <c r="G8180">
        <v>0</v>
      </c>
      <c r="H8180">
        <v>0</v>
      </c>
      <c r="I8180">
        <v>30.9</v>
      </c>
      <c r="J8180">
        <v>-1.9</v>
      </c>
      <c r="K8180">
        <v>100</v>
      </c>
      <c r="L8180">
        <v>0.1986</v>
      </c>
      <c r="M8180">
        <v>0.20730000000000001</v>
      </c>
      <c r="O8180">
        <v>0.6</v>
      </c>
      <c r="R8180">
        <v>13.28</v>
      </c>
      <c r="T8180">
        <f t="shared" si="974"/>
        <v>3411600</v>
      </c>
      <c r="U8180">
        <v>15</v>
      </c>
      <c r="V8180">
        <f t="shared" si="972"/>
        <v>0</v>
      </c>
      <c r="W8180" t="str">
        <f t="shared" si="975"/>
        <v/>
      </c>
      <c r="X8180" t="str">
        <f t="shared" si="976"/>
        <v/>
      </c>
      <c r="Y8180" t="str">
        <f t="shared" si="973"/>
        <v/>
      </c>
      <c r="AA8180" s="16">
        <f t="shared" si="977"/>
        <v>0.53100000000000003</v>
      </c>
      <c r="AB8180" s="16">
        <f t="shared" si="978"/>
        <v>0</v>
      </c>
      <c r="AC8180" s="16"/>
    </row>
    <row r="8181" spans="1:29" x14ac:dyDescent="0.25">
      <c r="A8181" s="2">
        <v>43806</v>
      </c>
      <c r="B8181" s="1">
        <v>341</v>
      </c>
      <c r="C8181" s="3">
        <v>1700</v>
      </c>
      <c r="D8181" s="13">
        <v>368.73446759259298</v>
      </c>
      <c r="E8181">
        <v>81.739999999999995</v>
      </c>
      <c r="F8181" s="15">
        <f t="shared" si="979"/>
        <v>26.239999999999995</v>
      </c>
      <c r="G8181">
        <v>0</v>
      </c>
      <c r="H8181">
        <v>0</v>
      </c>
      <c r="I8181">
        <v>30.9</v>
      </c>
      <c r="J8181">
        <v>-1.871</v>
      </c>
      <c r="K8181">
        <v>100</v>
      </c>
      <c r="L8181">
        <v>0.1993</v>
      </c>
      <c r="M8181">
        <v>0.20730000000000001</v>
      </c>
      <c r="O8181">
        <v>0.6</v>
      </c>
      <c r="R8181">
        <v>13.07</v>
      </c>
      <c r="T8181">
        <f t="shared" si="974"/>
        <v>3411700</v>
      </c>
      <c r="U8181">
        <v>0</v>
      </c>
      <c r="V8181">
        <f t="shared" si="972"/>
        <v>0</v>
      </c>
      <c r="W8181" t="str">
        <f t="shared" si="975"/>
        <v/>
      </c>
      <c r="X8181" t="str">
        <f t="shared" si="976"/>
        <v/>
      </c>
      <c r="Y8181" t="str">
        <f t="shared" si="973"/>
        <v/>
      </c>
      <c r="AA8181" s="16">
        <f t="shared" si="977"/>
        <v>0.53200000000000003</v>
      </c>
      <c r="AB8181" s="16">
        <f t="shared" si="978"/>
        <v>0</v>
      </c>
      <c r="AC8181" s="16"/>
    </row>
    <row r="8182" spans="1:29" x14ac:dyDescent="0.25">
      <c r="A8182" s="2">
        <v>43806</v>
      </c>
      <c r="B8182" s="1">
        <v>341</v>
      </c>
      <c r="C8182" s="3">
        <v>1800</v>
      </c>
      <c r="D8182" s="13">
        <v>368.77613425925898</v>
      </c>
      <c r="E8182">
        <v>85.84</v>
      </c>
      <c r="F8182" s="15">
        <f t="shared" si="979"/>
        <v>30.340000000000003</v>
      </c>
      <c r="G8182">
        <v>0</v>
      </c>
      <c r="H8182">
        <v>0</v>
      </c>
      <c r="I8182">
        <v>30.9</v>
      </c>
      <c r="J8182">
        <v>-1.498</v>
      </c>
      <c r="K8182">
        <v>100</v>
      </c>
      <c r="L8182">
        <v>0.1986</v>
      </c>
      <c r="M8182">
        <v>0.20730000000000001</v>
      </c>
      <c r="O8182">
        <v>0.6</v>
      </c>
      <c r="R8182">
        <v>12.96</v>
      </c>
      <c r="T8182">
        <f t="shared" si="974"/>
        <v>3411800</v>
      </c>
      <c r="U8182">
        <v>0</v>
      </c>
      <c r="V8182">
        <f t="shared" si="972"/>
        <v>0</v>
      </c>
      <c r="W8182" t="str">
        <f t="shared" si="975"/>
        <v/>
      </c>
      <c r="X8182" t="str">
        <f t="shared" si="976"/>
        <v/>
      </c>
      <c r="Y8182" t="str">
        <f t="shared" si="973"/>
        <v/>
      </c>
      <c r="AA8182" s="16">
        <f t="shared" si="977"/>
        <v>0.54700000000000004</v>
      </c>
      <c r="AB8182" s="16">
        <f t="shared" si="978"/>
        <v>0</v>
      </c>
      <c r="AC8182" s="16"/>
    </row>
    <row r="8183" spans="1:29" x14ac:dyDescent="0.25">
      <c r="A8183" s="2">
        <v>43806</v>
      </c>
      <c r="B8183" s="1">
        <v>341</v>
      </c>
      <c r="C8183" s="3">
        <v>1900</v>
      </c>
      <c r="D8183" s="13">
        <v>368.81780092592601</v>
      </c>
      <c r="E8183">
        <v>87.48</v>
      </c>
      <c r="F8183" s="15">
        <f t="shared" si="979"/>
        <v>31.980000000000004</v>
      </c>
      <c r="G8183">
        <v>0</v>
      </c>
      <c r="H8183">
        <v>0</v>
      </c>
      <c r="I8183">
        <v>30.9</v>
      </c>
      <c r="J8183">
        <v>-2.218</v>
      </c>
      <c r="K8183">
        <v>100</v>
      </c>
      <c r="L8183">
        <v>0.1986</v>
      </c>
      <c r="M8183">
        <v>0.20730000000000001</v>
      </c>
      <c r="O8183">
        <v>0.6</v>
      </c>
      <c r="R8183">
        <v>12.86</v>
      </c>
      <c r="T8183">
        <f t="shared" si="974"/>
        <v>3411900</v>
      </c>
      <c r="U8183">
        <v>0</v>
      </c>
      <c r="V8183">
        <f t="shared" si="972"/>
        <v>0</v>
      </c>
      <c r="W8183" t="str">
        <f t="shared" si="975"/>
        <v/>
      </c>
      <c r="X8183" t="str">
        <f t="shared" si="976"/>
        <v/>
      </c>
      <c r="Y8183" t="str">
        <f t="shared" si="973"/>
        <v/>
      </c>
      <c r="AA8183" s="16">
        <f t="shared" si="977"/>
        <v>0.51900000000000002</v>
      </c>
      <c r="AB8183" s="16">
        <f t="shared" si="978"/>
        <v>0</v>
      </c>
      <c r="AC8183" s="16"/>
    </row>
    <row r="8184" spans="1:29" x14ac:dyDescent="0.25">
      <c r="A8184" s="2">
        <v>43806</v>
      </c>
      <c r="B8184" s="1">
        <v>341</v>
      </c>
      <c r="C8184" s="3">
        <v>2000</v>
      </c>
      <c r="D8184" s="13">
        <v>368.85946759259298</v>
      </c>
      <c r="E8184">
        <v>89.58</v>
      </c>
      <c r="F8184" s="15">
        <f t="shared" si="979"/>
        <v>34.08</v>
      </c>
      <c r="G8184">
        <v>0</v>
      </c>
      <c r="H8184">
        <v>0</v>
      </c>
      <c r="I8184">
        <v>30.9</v>
      </c>
      <c r="J8184">
        <v>-1.7270000000000001</v>
      </c>
      <c r="K8184">
        <v>100</v>
      </c>
      <c r="L8184">
        <v>0.1986</v>
      </c>
      <c r="M8184">
        <v>0.20730000000000001</v>
      </c>
      <c r="O8184">
        <v>0.6</v>
      </c>
      <c r="R8184">
        <v>12.75</v>
      </c>
      <c r="T8184">
        <f t="shared" si="974"/>
        <v>3412000</v>
      </c>
      <c r="U8184">
        <v>0</v>
      </c>
      <c r="V8184">
        <f t="shared" si="972"/>
        <v>0</v>
      </c>
      <c r="W8184" t="str">
        <f t="shared" si="975"/>
        <v/>
      </c>
      <c r="X8184" t="str">
        <f t="shared" si="976"/>
        <v/>
      </c>
      <c r="Y8184" t="str">
        <f t="shared" si="973"/>
        <v/>
      </c>
      <c r="AA8184" s="16">
        <f t="shared" si="977"/>
        <v>0.53800000000000003</v>
      </c>
      <c r="AB8184" s="16">
        <f t="shared" si="978"/>
        <v>0</v>
      </c>
      <c r="AC8184" s="16"/>
    </row>
    <row r="8185" spans="1:29" x14ac:dyDescent="0.25">
      <c r="A8185" s="2">
        <v>43806</v>
      </c>
      <c r="B8185" s="1">
        <v>341</v>
      </c>
      <c r="C8185" s="3">
        <v>2100</v>
      </c>
      <c r="D8185" s="13">
        <v>368.90113425925898</v>
      </c>
      <c r="E8185">
        <v>89.93</v>
      </c>
      <c r="F8185" s="15">
        <f t="shared" si="979"/>
        <v>34.430000000000007</v>
      </c>
      <c r="G8185">
        <v>0</v>
      </c>
      <c r="H8185">
        <v>0</v>
      </c>
      <c r="I8185">
        <v>30.9</v>
      </c>
      <c r="J8185">
        <v>-1.8140000000000001</v>
      </c>
      <c r="K8185">
        <v>100</v>
      </c>
      <c r="L8185">
        <v>0.1986</v>
      </c>
      <c r="M8185">
        <v>0.20730000000000001</v>
      </c>
      <c r="O8185">
        <v>0.6</v>
      </c>
      <c r="R8185">
        <v>12.75</v>
      </c>
      <c r="T8185">
        <f t="shared" si="974"/>
        <v>3412100</v>
      </c>
      <c r="U8185">
        <v>0</v>
      </c>
      <c r="V8185">
        <f t="shared" si="972"/>
        <v>0</v>
      </c>
      <c r="W8185" t="str">
        <f t="shared" si="975"/>
        <v/>
      </c>
      <c r="X8185" t="str">
        <f t="shared" si="976"/>
        <v/>
      </c>
      <c r="Y8185" t="str">
        <f t="shared" si="973"/>
        <v/>
      </c>
      <c r="AA8185" s="16">
        <f t="shared" si="977"/>
        <v>0.53400000000000003</v>
      </c>
      <c r="AB8185" s="16">
        <f t="shared" si="978"/>
        <v>0</v>
      </c>
      <c r="AC8185" s="16"/>
    </row>
    <row r="8186" spans="1:29" x14ac:dyDescent="0.25">
      <c r="A8186" s="2">
        <v>43806</v>
      </c>
      <c r="B8186" s="1">
        <v>341</v>
      </c>
      <c r="C8186" s="3">
        <v>2200</v>
      </c>
      <c r="D8186" s="13">
        <v>368.94280092592601</v>
      </c>
      <c r="E8186">
        <v>89.93</v>
      </c>
      <c r="F8186" s="15">
        <f t="shared" si="979"/>
        <v>34.430000000000007</v>
      </c>
      <c r="G8186">
        <v>0</v>
      </c>
      <c r="H8186">
        <v>0</v>
      </c>
      <c r="I8186">
        <v>30.9</v>
      </c>
      <c r="J8186">
        <v>-1.9</v>
      </c>
      <c r="K8186">
        <v>100</v>
      </c>
      <c r="L8186">
        <v>0.1986</v>
      </c>
      <c r="M8186">
        <v>0.20730000000000001</v>
      </c>
      <c r="O8186">
        <v>0.6</v>
      </c>
      <c r="R8186">
        <v>12.64</v>
      </c>
      <c r="T8186">
        <f t="shared" si="974"/>
        <v>3412200</v>
      </c>
      <c r="U8186">
        <v>0</v>
      </c>
      <c r="V8186">
        <f t="shared" si="972"/>
        <v>0</v>
      </c>
      <c r="W8186" t="str">
        <f t="shared" si="975"/>
        <v/>
      </c>
      <c r="X8186" t="str">
        <f t="shared" si="976"/>
        <v/>
      </c>
      <c r="Y8186" t="str">
        <f t="shared" si="973"/>
        <v/>
      </c>
      <c r="AA8186" s="16">
        <f t="shared" si="977"/>
        <v>0.53100000000000003</v>
      </c>
      <c r="AB8186" s="16">
        <f t="shared" si="978"/>
        <v>0</v>
      </c>
      <c r="AC8186" s="16"/>
    </row>
    <row r="8187" spans="1:29" x14ac:dyDescent="0.25">
      <c r="A8187" s="2">
        <v>43806</v>
      </c>
      <c r="B8187" s="1">
        <v>341</v>
      </c>
      <c r="C8187" s="3">
        <v>2300</v>
      </c>
      <c r="D8187" s="13">
        <v>368.98446759259298</v>
      </c>
      <c r="E8187">
        <v>89.93</v>
      </c>
      <c r="F8187" s="15">
        <f t="shared" si="979"/>
        <v>34.430000000000007</v>
      </c>
      <c r="G8187">
        <v>0</v>
      </c>
      <c r="H8187">
        <v>0.5</v>
      </c>
      <c r="I8187">
        <v>30.9</v>
      </c>
      <c r="J8187">
        <v>-2.1890000000000001</v>
      </c>
      <c r="K8187">
        <v>100</v>
      </c>
      <c r="L8187">
        <v>0.1986</v>
      </c>
      <c r="M8187">
        <v>0.20730000000000001</v>
      </c>
      <c r="O8187">
        <v>0.6</v>
      </c>
      <c r="R8187">
        <v>12.64</v>
      </c>
      <c r="T8187">
        <f t="shared" si="974"/>
        <v>3412300</v>
      </c>
      <c r="U8187">
        <v>0</v>
      </c>
      <c r="V8187">
        <f t="shared" si="972"/>
        <v>0</v>
      </c>
      <c r="W8187" t="str">
        <f t="shared" si="975"/>
        <v/>
      </c>
      <c r="X8187" t="str">
        <f t="shared" si="976"/>
        <v/>
      </c>
      <c r="Y8187" t="str">
        <f t="shared" si="973"/>
        <v/>
      </c>
      <c r="AA8187" s="16">
        <f t="shared" si="977"/>
        <v>0.52</v>
      </c>
      <c r="AB8187" s="16">
        <f t="shared" si="978"/>
        <v>0</v>
      </c>
      <c r="AC8187" s="16"/>
    </row>
    <row r="8188" spans="1:29" x14ac:dyDescent="0.25">
      <c r="A8188" s="2">
        <v>43806</v>
      </c>
      <c r="B8188" s="1">
        <v>341</v>
      </c>
      <c r="C8188" s="3">
        <v>2400</v>
      </c>
      <c r="D8188" s="13">
        <v>369.02613425925898</v>
      </c>
      <c r="E8188">
        <v>90.28</v>
      </c>
      <c r="F8188" s="15">
        <f t="shared" si="979"/>
        <v>34.78</v>
      </c>
      <c r="G8188">
        <v>0</v>
      </c>
      <c r="H8188">
        <v>4.03</v>
      </c>
      <c r="I8188">
        <v>30.9</v>
      </c>
      <c r="J8188">
        <v>-3.7469999999999999</v>
      </c>
      <c r="K8188">
        <v>100</v>
      </c>
      <c r="L8188">
        <v>0.1986</v>
      </c>
      <c r="M8188">
        <v>0.20730000000000001</v>
      </c>
      <c r="O8188">
        <v>0.6</v>
      </c>
      <c r="R8188">
        <v>12.64</v>
      </c>
      <c r="T8188">
        <f t="shared" si="974"/>
        <v>3412400</v>
      </c>
      <c r="U8188">
        <v>0</v>
      </c>
      <c r="V8188">
        <f t="shared" si="972"/>
        <v>0</v>
      </c>
      <c r="W8188">
        <f t="shared" si="975"/>
        <v>0.19900000000000001</v>
      </c>
      <c r="X8188">
        <f t="shared" si="976"/>
        <v>0.20699999999999999</v>
      </c>
      <c r="Y8188">
        <f t="shared" si="973"/>
        <v>0.34799999999999998</v>
      </c>
      <c r="AA8188" s="16">
        <f t="shared" si="977"/>
        <v>0.46300000000000002</v>
      </c>
      <c r="AB8188" s="16">
        <f t="shared" si="978"/>
        <v>0</v>
      </c>
      <c r="AC8188" s="16"/>
    </row>
    <row r="8189" spans="1:29" x14ac:dyDescent="0.25">
      <c r="A8189" s="2">
        <v>43807</v>
      </c>
      <c r="B8189" s="1">
        <v>342</v>
      </c>
      <c r="C8189" s="3">
        <v>100</v>
      </c>
      <c r="D8189" s="13">
        <v>369.06780092592601</v>
      </c>
      <c r="E8189">
        <v>90.17</v>
      </c>
      <c r="F8189" s="15">
        <f t="shared" si="979"/>
        <v>34.67</v>
      </c>
      <c r="G8189">
        <v>0.5</v>
      </c>
      <c r="H8189">
        <v>5.03</v>
      </c>
      <c r="I8189">
        <v>30.9</v>
      </c>
      <c r="J8189">
        <v>-4.9870000000000001</v>
      </c>
      <c r="K8189">
        <v>99.8</v>
      </c>
      <c r="L8189">
        <v>0.1986</v>
      </c>
      <c r="M8189">
        <v>0.20730000000000001</v>
      </c>
      <c r="O8189">
        <v>0.6</v>
      </c>
      <c r="R8189">
        <v>12.64</v>
      </c>
      <c r="T8189">
        <f t="shared" si="974"/>
        <v>3420100</v>
      </c>
      <c r="U8189">
        <v>0</v>
      </c>
      <c r="V8189">
        <f t="shared" ref="V8189:V8252" si="980">IF(O8189&lt;1,0,ROUND(O8189,1))</f>
        <v>0</v>
      </c>
      <c r="W8189" t="str">
        <f t="shared" si="975"/>
        <v/>
      </c>
      <c r="X8189" t="str">
        <f t="shared" si="976"/>
        <v/>
      </c>
      <c r="Y8189" t="str">
        <f t="shared" ref="Y8189:Y8252" si="981">IF(C8189=2400,ROUND(F8189/100,3),"")</f>
        <v/>
      </c>
      <c r="AA8189" s="16">
        <f t="shared" si="977"/>
        <v>0.42099999999999999</v>
      </c>
      <c r="AB8189" s="16">
        <f t="shared" si="978"/>
        <v>1E-3</v>
      </c>
      <c r="AC8189" s="16"/>
    </row>
    <row r="8190" spans="1:29" x14ac:dyDescent="0.25">
      <c r="A8190" s="2">
        <v>43807</v>
      </c>
      <c r="B8190" s="1">
        <v>342</v>
      </c>
      <c r="C8190" s="3">
        <v>200</v>
      </c>
      <c r="D8190" s="13">
        <v>369.10946759259298</v>
      </c>
      <c r="E8190">
        <v>89.23</v>
      </c>
      <c r="F8190" s="15">
        <f t="shared" si="979"/>
        <v>33.730000000000004</v>
      </c>
      <c r="G8190">
        <v>0.5</v>
      </c>
      <c r="H8190">
        <v>4.53</v>
      </c>
      <c r="I8190">
        <v>30.9</v>
      </c>
      <c r="J8190">
        <v>-5.7910000000000004</v>
      </c>
      <c r="K8190">
        <v>99.2</v>
      </c>
      <c r="L8190">
        <v>0.1986</v>
      </c>
      <c r="M8190">
        <v>0.20730000000000001</v>
      </c>
      <c r="O8190">
        <v>0.6</v>
      </c>
      <c r="R8190">
        <v>12.53</v>
      </c>
      <c r="T8190">
        <f t="shared" si="974"/>
        <v>3420200</v>
      </c>
      <c r="U8190">
        <v>0</v>
      </c>
      <c r="V8190">
        <f t="shared" si="980"/>
        <v>0</v>
      </c>
      <c r="W8190" t="str">
        <f t="shared" si="975"/>
        <v/>
      </c>
      <c r="X8190" t="str">
        <f t="shared" si="976"/>
        <v/>
      </c>
      <c r="Y8190" t="str">
        <f t="shared" si="981"/>
        <v/>
      </c>
      <c r="AA8190" s="16">
        <f t="shared" si="977"/>
        <v>0.39300000000000002</v>
      </c>
      <c r="AB8190" s="16">
        <f t="shared" si="978"/>
        <v>3.0000000000000001E-3</v>
      </c>
      <c r="AC8190" s="16"/>
    </row>
    <row r="8191" spans="1:29" x14ac:dyDescent="0.25">
      <c r="A8191" s="2">
        <v>43807</v>
      </c>
      <c r="B8191" s="1">
        <v>342</v>
      </c>
      <c r="C8191" s="3">
        <v>300</v>
      </c>
      <c r="D8191" s="13">
        <v>369.15113425925898</v>
      </c>
      <c r="E8191">
        <v>89.46</v>
      </c>
      <c r="F8191" s="15">
        <f t="shared" si="979"/>
        <v>33.959999999999994</v>
      </c>
      <c r="G8191">
        <v>1.01</v>
      </c>
      <c r="H8191">
        <v>5.03</v>
      </c>
      <c r="I8191">
        <v>30.9</v>
      </c>
      <c r="J8191">
        <v>-7.51</v>
      </c>
      <c r="K8191">
        <v>98.5</v>
      </c>
      <c r="L8191">
        <v>0.1986</v>
      </c>
      <c r="M8191">
        <v>0.20730000000000001</v>
      </c>
      <c r="O8191">
        <v>0.6</v>
      </c>
      <c r="R8191">
        <v>12.53</v>
      </c>
      <c r="T8191">
        <f t="shared" si="974"/>
        <v>3420300</v>
      </c>
      <c r="U8191">
        <v>0</v>
      </c>
      <c r="V8191">
        <f t="shared" si="980"/>
        <v>0</v>
      </c>
      <c r="W8191" t="str">
        <f t="shared" si="975"/>
        <v/>
      </c>
      <c r="X8191" t="str">
        <f t="shared" si="976"/>
        <v/>
      </c>
      <c r="Y8191" t="str">
        <f t="shared" si="981"/>
        <v/>
      </c>
      <c r="AA8191" s="16">
        <f t="shared" si="977"/>
        <v>0.34200000000000003</v>
      </c>
      <c r="AB8191" s="16">
        <f t="shared" si="978"/>
        <v>5.0000000000000001E-3</v>
      </c>
      <c r="AC8191" s="16"/>
    </row>
    <row r="8192" spans="1:29" x14ac:dyDescent="0.25">
      <c r="A8192" s="2">
        <v>43807</v>
      </c>
      <c r="B8192" s="1">
        <v>342</v>
      </c>
      <c r="C8192" s="3">
        <v>400</v>
      </c>
      <c r="D8192" s="13">
        <v>369.19280092592601</v>
      </c>
      <c r="E8192">
        <v>89.46</v>
      </c>
      <c r="F8192" s="15">
        <f t="shared" si="979"/>
        <v>33.959999999999994</v>
      </c>
      <c r="G8192">
        <v>0.5</v>
      </c>
      <c r="H8192">
        <v>4.53</v>
      </c>
      <c r="I8192">
        <v>30.9</v>
      </c>
      <c r="J8192">
        <v>-8.1319999999999997</v>
      </c>
      <c r="K8192">
        <v>98</v>
      </c>
      <c r="L8192">
        <v>0.1986</v>
      </c>
      <c r="M8192">
        <v>0.20730000000000001</v>
      </c>
      <c r="O8192">
        <v>0.6</v>
      </c>
      <c r="R8192">
        <v>12.53</v>
      </c>
      <c r="T8192">
        <f t="shared" si="974"/>
        <v>3420400</v>
      </c>
      <c r="U8192">
        <v>0</v>
      </c>
      <c r="V8192">
        <f t="shared" si="980"/>
        <v>0</v>
      </c>
      <c r="W8192" t="str">
        <f t="shared" si="975"/>
        <v/>
      </c>
      <c r="X8192" t="str">
        <f t="shared" si="976"/>
        <v/>
      </c>
      <c r="Y8192" t="str">
        <f t="shared" si="981"/>
        <v/>
      </c>
      <c r="AA8192" s="16">
        <f t="shared" si="977"/>
        <v>0.32400000000000001</v>
      </c>
      <c r="AB8192" s="16">
        <f t="shared" si="978"/>
        <v>7.0000000000000001E-3</v>
      </c>
      <c r="AC8192" s="16"/>
    </row>
    <row r="8193" spans="1:29" x14ac:dyDescent="0.25">
      <c r="A8193" s="2">
        <v>43807</v>
      </c>
      <c r="B8193" s="1">
        <v>342</v>
      </c>
      <c r="C8193" s="3">
        <v>500</v>
      </c>
      <c r="D8193" s="13">
        <v>369.23446759259298</v>
      </c>
      <c r="E8193">
        <v>88.53</v>
      </c>
      <c r="F8193" s="15">
        <f t="shared" si="979"/>
        <v>33.03</v>
      </c>
      <c r="G8193">
        <v>0.5</v>
      </c>
      <c r="H8193">
        <v>5.03</v>
      </c>
      <c r="I8193">
        <v>30.9</v>
      </c>
      <c r="J8193">
        <v>-10.127000000000001</v>
      </c>
      <c r="K8193">
        <v>97.3</v>
      </c>
      <c r="L8193">
        <v>0.1986</v>
      </c>
      <c r="M8193">
        <v>0.20730000000000001</v>
      </c>
      <c r="O8193">
        <v>0.6</v>
      </c>
      <c r="R8193">
        <v>12.53</v>
      </c>
      <c r="T8193">
        <f t="shared" si="974"/>
        <v>3420500</v>
      </c>
      <c r="U8193">
        <v>0</v>
      </c>
      <c r="V8193">
        <f t="shared" si="980"/>
        <v>0</v>
      </c>
      <c r="W8193" t="str">
        <f t="shared" si="975"/>
        <v/>
      </c>
      <c r="X8193" t="str">
        <f t="shared" si="976"/>
        <v/>
      </c>
      <c r="Y8193" t="str">
        <f t="shared" si="981"/>
        <v/>
      </c>
      <c r="AA8193" s="16">
        <f t="shared" si="977"/>
        <v>0.27500000000000002</v>
      </c>
      <c r="AB8193" s="16">
        <f t="shared" si="978"/>
        <v>8.0000000000000002E-3</v>
      </c>
      <c r="AC8193" s="16"/>
    </row>
    <row r="8194" spans="1:29" x14ac:dyDescent="0.25">
      <c r="A8194" s="2">
        <v>43807</v>
      </c>
      <c r="B8194" s="1">
        <v>342</v>
      </c>
      <c r="C8194" s="3">
        <v>600</v>
      </c>
      <c r="D8194" s="13">
        <v>369.27613425925898</v>
      </c>
      <c r="E8194">
        <v>87.71</v>
      </c>
      <c r="F8194" s="15">
        <f t="shared" si="979"/>
        <v>32.209999999999994</v>
      </c>
      <c r="G8194">
        <v>1.51</v>
      </c>
      <c r="H8194">
        <v>5.54</v>
      </c>
      <c r="I8194">
        <v>30.9</v>
      </c>
      <c r="J8194">
        <v>-10.968999999999999</v>
      </c>
      <c r="K8194">
        <v>96.5</v>
      </c>
      <c r="L8194">
        <v>0.1986</v>
      </c>
      <c r="M8194">
        <v>0.20730000000000001</v>
      </c>
      <c r="O8194">
        <v>0.6</v>
      </c>
      <c r="R8194">
        <v>12.53</v>
      </c>
      <c r="T8194">
        <f t="shared" si="974"/>
        <v>3420600</v>
      </c>
      <c r="U8194">
        <v>0</v>
      </c>
      <c r="V8194">
        <f t="shared" si="980"/>
        <v>0</v>
      </c>
      <c r="W8194" t="str">
        <f t="shared" si="975"/>
        <v/>
      </c>
      <c r="X8194" t="str">
        <f t="shared" si="976"/>
        <v/>
      </c>
      <c r="Y8194" t="str">
        <f t="shared" si="981"/>
        <v/>
      </c>
      <c r="AA8194" s="16">
        <f t="shared" si="977"/>
        <v>0.255</v>
      </c>
      <c r="AB8194" s="16">
        <f t="shared" si="978"/>
        <v>8.9999999999999993E-3</v>
      </c>
      <c r="AC8194" s="16"/>
    </row>
    <row r="8195" spans="1:29" x14ac:dyDescent="0.25">
      <c r="A8195" s="2">
        <v>43807</v>
      </c>
      <c r="B8195" s="1">
        <v>342</v>
      </c>
      <c r="C8195" s="3">
        <v>700</v>
      </c>
      <c r="D8195" s="13">
        <v>369.31780092592601</v>
      </c>
      <c r="E8195">
        <v>87.94</v>
      </c>
      <c r="F8195" s="15">
        <f t="shared" si="979"/>
        <v>32.44</v>
      </c>
      <c r="G8195">
        <v>0.5</v>
      </c>
      <c r="H8195">
        <v>4.53</v>
      </c>
      <c r="I8195">
        <v>30.9</v>
      </c>
      <c r="J8195">
        <v>-11.433</v>
      </c>
      <c r="K8195">
        <v>96</v>
      </c>
      <c r="L8195">
        <v>0.1986</v>
      </c>
      <c r="M8195">
        <v>0.20660000000000001</v>
      </c>
      <c r="O8195">
        <v>0.6</v>
      </c>
      <c r="R8195">
        <v>12.43</v>
      </c>
      <c r="T8195">
        <f t="shared" si="974"/>
        <v>3420700</v>
      </c>
      <c r="U8195">
        <v>0</v>
      </c>
      <c r="V8195">
        <f t="shared" si="980"/>
        <v>0</v>
      </c>
      <c r="W8195" t="str">
        <f t="shared" si="975"/>
        <v/>
      </c>
      <c r="X8195" t="str">
        <f t="shared" si="976"/>
        <v/>
      </c>
      <c r="Y8195" t="str">
        <f t="shared" si="981"/>
        <v/>
      </c>
      <c r="AA8195" s="16">
        <f t="shared" si="977"/>
        <v>0.24399999999999999</v>
      </c>
      <c r="AB8195" s="16">
        <f t="shared" si="978"/>
        <v>0.01</v>
      </c>
      <c r="AC8195" s="16"/>
    </row>
    <row r="8196" spans="1:29" x14ac:dyDescent="0.25">
      <c r="A8196" s="2">
        <v>43807</v>
      </c>
      <c r="B8196" s="1">
        <v>342</v>
      </c>
      <c r="C8196" s="3">
        <v>800</v>
      </c>
      <c r="D8196" s="13">
        <v>369.35946759259298</v>
      </c>
      <c r="E8196">
        <v>88.06</v>
      </c>
      <c r="F8196" s="15">
        <f t="shared" si="979"/>
        <v>32.56</v>
      </c>
      <c r="G8196">
        <v>0</v>
      </c>
      <c r="H8196">
        <v>3.52</v>
      </c>
      <c r="I8196">
        <v>30.9</v>
      </c>
      <c r="J8196">
        <v>-11.976000000000001</v>
      </c>
      <c r="K8196">
        <v>95.6</v>
      </c>
      <c r="L8196">
        <v>0.1986</v>
      </c>
      <c r="M8196">
        <v>0.20660000000000001</v>
      </c>
      <c r="O8196">
        <v>1.9</v>
      </c>
      <c r="R8196">
        <v>12.43</v>
      </c>
      <c r="T8196">
        <f t="shared" si="974"/>
        <v>3420800</v>
      </c>
      <c r="U8196">
        <v>1.8</v>
      </c>
      <c r="V8196">
        <f t="shared" si="980"/>
        <v>1.9</v>
      </c>
      <c r="W8196" t="str">
        <f t="shared" si="975"/>
        <v/>
      </c>
      <c r="X8196" t="str">
        <f t="shared" si="976"/>
        <v/>
      </c>
      <c r="Y8196" t="str">
        <f t="shared" si="981"/>
        <v/>
      </c>
      <c r="AA8196" s="16">
        <f t="shared" si="977"/>
        <v>0.23300000000000001</v>
      </c>
      <c r="AB8196" s="16">
        <f t="shared" si="978"/>
        <v>1.0999999999999999E-2</v>
      </c>
      <c r="AC8196" s="16"/>
    </row>
    <row r="8197" spans="1:29" x14ac:dyDescent="0.25">
      <c r="A8197" s="2">
        <v>43807</v>
      </c>
      <c r="B8197" s="1">
        <v>342</v>
      </c>
      <c r="C8197" s="3">
        <v>900</v>
      </c>
      <c r="D8197" s="13">
        <v>369.40113425925898</v>
      </c>
      <c r="E8197">
        <v>87.48</v>
      </c>
      <c r="F8197" s="15">
        <f t="shared" si="979"/>
        <v>31.980000000000004</v>
      </c>
      <c r="G8197">
        <v>0</v>
      </c>
      <c r="H8197">
        <v>3.52</v>
      </c>
      <c r="I8197">
        <v>30.9</v>
      </c>
      <c r="J8197">
        <v>-10.023</v>
      </c>
      <c r="K8197">
        <v>95.3</v>
      </c>
      <c r="L8197">
        <v>0.1986</v>
      </c>
      <c r="M8197">
        <v>0.20730000000000001</v>
      </c>
      <c r="O8197">
        <v>148.1</v>
      </c>
      <c r="R8197">
        <v>13.28</v>
      </c>
      <c r="T8197">
        <f t="shared" ref="T8197:T8260" si="982">B8197*10000+C8197</f>
        <v>3420900</v>
      </c>
      <c r="U8197">
        <v>76</v>
      </c>
      <c r="V8197">
        <f t="shared" si="980"/>
        <v>148.1</v>
      </c>
      <c r="W8197" t="str">
        <f t="shared" ref="W8197:W8260" si="983">IF(C8197=2400,ROUND(L8197,3),"")</f>
        <v/>
      </c>
      <c r="X8197" t="str">
        <f t="shared" ref="X8197:X8260" si="984">IF(C8197=2400,ROUND(M8197,3),"")</f>
        <v/>
      </c>
      <c r="Y8197" t="str">
        <f t="shared" si="981"/>
        <v/>
      </c>
      <c r="AA8197" s="16">
        <f t="shared" ref="AA8197:AA8260" si="985">ROUND((0.6105*(EXP((17.273*J8197)/(J8197+237.3))))*K8197/100,3)</f>
        <v>0.27200000000000002</v>
      </c>
      <c r="AB8197" s="16">
        <f t="shared" ref="AB8197:AB8260" si="986">ROUND(AA8197/K8197*(100-K8197),3)</f>
        <v>1.2999999999999999E-2</v>
      </c>
      <c r="AC8197" s="16"/>
    </row>
    <row r="8198" spans="1:29" x14ac:dyDescent="0.25">
      <c r="A8198" s="2">
        <v>43807</v>
      </c>
      <c r="B8198" s="1">
        <v>342</v>
      </c>
      <c r="C8198" s="3">
        <v>1000</v>
      </c>
      <c r="D8198" s="13">
        <v>369.44280092592601</v>
      </c>
      <c r="E8198">
        <v>87.59</v>
      </c>
      <c r="F8198" s="15">
        <f t="shared" si="979"/>
        <v>32.090000000000003</v>
      </c>
      <c r="G8198">
        <v>0</v>
      </c>
      <c r="H8198">
        <v>3.52</v>
      </c>
      <c r="I8198">
        <v>30.9</v>
      </c>
      <c r="J8198">
        <v>-8.4969999999999999</v>
      </c>
      <c r="K8198">
        <v>95.2</v>
      </c>
      <c r="L8198">
        <v>0.1986</v>
      </c>
      <c r="M8198">
        <v>0.20730000000000001</v>
      </c>
      <c r="O8198">
        <v>236.9</v>
      </c>
      <c r="R8198">
        <v>13.39</v>
      </c>
      <c r="T8198">
        <f t="shared" si="982"/>
        <v>3421000</v>
      </c>
      <c r="U8198">
        <v>184.2</v>
      </c>
      <c r="V8198">
        <f t="shared" si="980"/>
        <v>236.9</v>
      </c>
      <c r="W8198" t="str">
        <f t="shared" si="983"/>
        <v/>
      </c>
      <c r="X8198" t="str">
        <f t="shared" si="984"/>
        <v/>
      </c>
      <c r="Y8198" t="str">
        <f t="shared" si="981"/>
        <v/>
      </c>
      <c r="AA8198" s="16">
        <f t="shared" si="985"/>
        <v>0.30599999999999999</v>
      </c>
      <c r="AB8198" s="16">
        <f t="shared" si="986"/>
        <v>1.4999999999999999E-2</v>
      </c>
      <c r="AC8198" s="16"/>
    </row>
    <row r="8199" spans="1:29" x14ac:dyDescent="0.25">
      <c r="A8199" s="2">
        <v>43807</v>
      </c>
      <c r="B8199" s="1">
        <v>342</v>
      </c>
      <c r="C8199" s="3">
        <v>1100</v>
      </c>
      <c r="D8199" s="13">
        <v>369.48446759259298</v>
      </c>
      <c r="E8199">
        <v>87.36</v>
      </c>
      <c r="F8199" s="15">
        <f t="shared" si="979"/>
        <v>31.86</v>
      </c>
      <c r="G8199">
        <v>0.5</v>
      </c>
      <c r="H8199">
        <v>4.53</v>
      </c>
      <c r="I8199">
        <v>30.9</v>
      </c>
      <c r="J8199">
        <v>-8.3309999999999995</v>
      </c>
      <c r="K8199">
        <v>94.9</v>
      </c>
      <c r="L8199">
        <v>0.1993</v>
      </c>
      <c r="M8199">
        <v>0.20730000000000001</v>
      </c>
      <c r="O8199">
        <v>301.89999999999998</v>
      </c>
      <c r="R8199">
        <v>13.28</v>
      </c>
      <c r="T8199">
        <f t="shared" si="982"/>
        <v>3421100</v>
      </c>
      <c r="U8199">
        <v>262.3</v>
      </c>
      <c r="V8199">
        <f t="shared" si="980"/>
        <v>301.89999999999998</v>
      </c>
      <c r="W8199" t="str">
        <f t="shared" si="983"/>
        <v/>
      </c>
      <c r="X8199" t="str">
        <f t="shared" si="984"/>
        <v/>
      </c>
      <c r="Y8199" t="str">
        <f t="shared" si="981"/>
        <v/>
      </c>
      <c r="AA8199" s="16">
        <f t="shared" si="985"/>
        <v>0.309</v>
      </c>
      <c r="AB8199" s="16">
        <f t="shared" si="986"/>
        <v>1.7000000000000001E-2</v>
      </c>
      <c r="AC8199" s="16"/>
    </row>
    <row r="8200" spans="1:29" x14ac:dyDescent="0.25">
      <c r="A8200" s="2">
        <v>43807</v>
      </c>
      <c r="B8200" s="1">
        <v>342</v>
      </c>
      <c r="C8200" s="3">
        <v>1200</v>
      </c>
      <c r="D8200" s="13">
        <v>369.52613425925898</v>
      </c>
      <c r="E8200">
        <v>87.12</v>
      </c>
      <c r="F8200" s="15">
        <f t="shared" si="979"/>
        <v>31.620000000000005</v>
      </c>
      <c r="G8200">
        <v>1.51</v>
      </c>
      <c r="H8200">
        <v>5.54</v>
      </c>
      <c r="I8200">
        <v>30.9</v>
      </c>
      <c r="J8200">
        <v>-7.8360000000000003</v>
      </c>
      <c r="K8200">
        <v>94.6</v>
      </c>
      <c r="L8200">
        <v>0.1993</v>
      </c>
      <c r="M8200">
        <v>0.20730000000000001</v>
      </c>
      <c r="O8200">
        <v>348.1</v>
      </c>
      <c r="R8200">
        <v>13.28</v>
      </c>
      <c r="T8200">
        <f t="shared" si="982"/>
        <v>3421200</v>
      </c>
      <c r="U8200">
        <v>295.7</v>
      </c>
      <c r="V8200">
        <f t="shared" si="980"/>
        <v>348.1</v>
      </c>
      <c r="W8200" t="str">
        <f t="shared" si="983"/>
        <v/>
      </c>
      <c r="X8200" t="str">
        <f t="shared" si="984"/>
        <v/>
      </c>
      <c r="Y8200" t="str">
        <f t="shared" si="981"/>
        <v/>
      </c>
      <c r="AA8200" s="16">
        <f t="shared" si="985"/>
        <v>0.32</v>
      </c>
      <c r="AB8200" s="16">
        <f t="shared" si="986"/>
        <v>1.7999999999999999E-2</v>
      </c>
      <c r="AC8200" s="16"/>
    </row>
    <row r="8201" spans="1:29" x14ac:dyDescent="0.25">
      <c r="A8201" s="2">
        <v>43807</v>
      </c>
      <c r="B8201" s="1">
        <v>342</v>
      </c>
      <c r="C8201" s="3">
        <v>1300</v>
      </c>
      <c r="D8201" s="13">
        <v>369.56780092592601</v>
      </c>
      <c r="E8201">
        <v>87.24</v>
      </c>
      <c r="F8201" s="15">
        <f t="shared" si="979"/>
        <v>31.739999999999995</v>
      </c>
      <c r="G8201">
        <v>1.01</v>
      </c>
      <c r="H8201">
        <v>4.53</v>
      </c>
      <c r="I8201">
        <v>30.9</v>
      </c>
      <c r="J8201">
        <v>-6.6740000000000004</v>
      </c>
      <c r="K8201">
        <v>94.4</v>
      </c>
      <c r="L8201">
        <v>0.1993</v>
      </c>
      <c r="M8201">
        <v>0.20799999999999999</v>
      </c>
      <c r="O8201">
        <v>370.6</v>
      </c>
      <c r="R8201">
        <v>13.28</v>
      </c>
      <c r="T8201">
        <f t="shared" si="982"/>
        <v>3421300</v>
      </c>
      <c r="U8201">
        <v>278.8</v>
      </c>
      <c r="V8201">
        <f t="shared" si="980"/>
        <v>370.6</v>
      </c>
      <c r="W8201" t="str">
        <f t="shared" si="983"/>
        <v/>
      </c>
      <c r="X8201" t="str">
        <f t="shared" si="984"/>
        <v/>
      </c>
      <c r="Y8201" t="str">
        <f t="shared" si="981"/>
        <v/>
      </c>
      <c r="AA8201" s="16">
        <f t="shared" si="985"/>
        <v>0.35</v>
      </c>
      <c r="AB8201" s="16">
        <f t="shared" si="986"/>
        <v>2.1000000000000001E-2</v>
      </c>
      <c r="AC8201" s="16"/>
    </row>
    <row r="8202" spans="1:29" x14ac:dyDescent="0.25">
      <c r="A8202" s="2">
        <v>43807</v>
      </c>
      <c r="B8202" s="1">
        <v>342</v>
      </c>
      <c r="C8202" s="3">
        <v>1400</v>
      </c>
      <c r="D8202" s="13">
        <v>369.60946759259298</v>
      </c>
      <c r="E8202">
        <v>87.36</v>
      </c>
      <c r="F8202" s="15">
        <f t="shared" ref="F8202:F8265" si="987">IF(E8202&gt;F$2,E8202-F$2,0)</f>
        <v>31.86</v>
      </c>
      <c r="G8202">
        <v>0.5</v>
      </c>
      <c r="H8202">
        <v>4.53</v>
      </c>
      <c r="I8202">
        <v>30.9</v>
      </c>
      <c r="J8202">
        <v>-5.9160000000000004</v>
      </c>
      <c r="K8202">
        <v>94.2</v>
      </c>
      <c r="L8202">
        <v>0.1993</v>
      </c>
      <c r="M8202">
        <v>0.20799999999999999</v>
      </c>
      <c r="O8202">
        <v>388.1</v>
      </c>
      <c r="R8202">
        <v>13.28</v>
      </c>
      <c r="T8202">
        <f t="shared" si="982"/>
        <v>3421400</v>
      </c>
      <c r="U8202">
        <v>214.8</v>
      </c>
      <c r="V8202">
        <f t="shared" si="980"/>
        <v>388.1</v>
      </c>
      <c r="W8202" t="str">
        <f t="shared" si="983"/>
        <v/>
      </c>
      <c r="X8202" t="str">
        <f t="shared" si="984"/>
        <v/>
      </c>
      <c r="Y8202" t="str">
        <f t="shared" si="981"/>
        <v/>
      </c>
      <c r="AA8202" s="16">
        <f t="shared" si="985"/>
        <v>0.37</v>
      </c>
      <c r="AB8202" s="16">
        <f t="shared" si="986"/>
        <v>2.3E-2</v>
      </c>
      <c r="AC8202" s="16"/>
    </row>
    <row r="8203" spans="1:29" x14ac:dyDescent="0.25">
      <c r="A8203" s="2">
        <v>43807</v>
      </c>
      <c r="B8203" s="1">
        <v>342</v>
      </c>
      <c r="C8203" s="3">
        <v>1500</v>
      </c>
      <c r="D8203" s="13">
        <v>369.65113425925898</v>
      </c>
      <c r="E8203">
        <v>86.77</v>
      </c>
      <c r="F8203" s="15">
        <f t="shared" si="987"/>
        <v>31.269999999999996</v>
      </c>
      <c r="G8203">
        <v>0</v>
      </c>
      <c r="H8203">
        <v>3.52</v>
      </c>
      <c r="I8203">
        <v>30.9</v>
      </c>
      <c r="J8203">
        <v>-5.9790000000000001</v>
      </c>
      <c r="K8203">
        <v>94.4</v>
      </c>
      <c r="L8203">
        <v>0.1993</v>
      </c>
      <c r="M8203">
        <v>0.20799999999999999</v>
      </c>
      <c r="O8203">
        <v>351.9</v>
      </c>
      <c r="R8203">
        <v>13.39</v>
      </c>
      <c r="T8203">
        <f t="shared" si="982"/>
        <v>3421500</v>
      </c>
      <c r="U8203">
        <v>114</v>
      </c>
      <c r="V8203">
        <f t="shared" si="980"/>
        <v>351.9</v>
      </c>
      <c r="W8203" t="str">
        <f t="shared" si="983"/>
        <v/>
      </c>
      <c r="X8203" t="str">
        <f t="shared" si="984"/>
        <v/>
      </c>
      <c r="Y8203" t="str">
        <f t="shared" si="981"/>
        <v/>
      </c>
      <c r="AA8203" s="16">
        <f t="shared" si="985"/>
        <v>0.36899999999999999</v>
      </c>
      <c r="AB8203" s="16">
        <f t="shared" si="986"/>
        <v>2.1999999999999999E-2</v>
      </c>
      <c r="AC8203" s="16"/>
    </row>
    <row r="8204" spans="1:29" x14ac:dyDescent="0.25">
      <c r="A8204" s="2">
        <v>43807</v>
      </c>
      <c r="B8204" s="1">
        <v>342</v>
      </c>
      <c r="C8204" s="3">
        <v>1600</v>
      </c>
      <c r="D8204" s="13">
        <v>369.69280092592601</v>
      </c>
      <c r="E8204">
        <v>87.01</v>
      </c>
      <c r="F8204" s="15">
        <f t="shared" si="987"/>
        <v>31.510000000000005</v>
      </c>
      <c r="G8204">
        <v>0.5</v>
      </c>
      <c r="H8204">
        <v>4.53</v>
      </c>
      <c r="I8204">
        <v>30.9</v>
      </c>
      <c r="J8204">
        <v>-8.0990000000000002</v>
      </c>
      <c r="K8204">
        <v>95</v>
      </c>
      <c r="L8204">
        <v>0.1993</v>
      </c>
      <c r="M8204">
        <v>0.20799999999999999</v>
      </c>
      <c r="O8204">
        <v>118.1</v>
      </c>
      <c r="R8204">
        <v>13.28</v>
      </c>
      <c r="T8204">
        <f t="shared" si="982"/>
        <v>3421600</v>
      </c>
      <c r="U8204">
        <v>14.2</v>
      </c>
      <c r="V8204">
        <f t="shared" si="980"/>
        <v>118.1</v>
      </c>
      <c r="W8204" t="str">
        <f t="shared" si="983"/>
        <v/>
      </c>
      <c r="X8204" t="str">
        <f t="shared" si="984"/>
        <v/>
      </c>
      <c r="Y8204" t="str">
        <f t="shared" si="981"/>
        <v/>
      </c>
      <c r="AA8204" s="16">
        <f t="shared" si="985"/>
        <v>0.315</v>
      </c>
      <c r="AB8204" s="16">
        <f t="shared" si="986"/>
        <v>1.7000000000000001E-2</v>
      </c>
      <c r="AC8204" s="16"/>
    </row>
    <row r="8205" spans="1:29" x14ac:dyDescent="0.25">
      <c r="A8205" s="2">
        <v>43807</v>
      </c>
      <c r="B8205" s="1">
        <v>342</v>
      </c>
      <c r="C8205" s="3">
        <v>1700</v>
      </c>
      <c r="D8205" s="13">
        <v>369.73446759259298</v>
      </c>
      <c r="E8205">
        <v>86.77</v>
      </c>
      <c r="F8205" s="15">
        <f t="shared" si="987"/>
        <v>31.269999999999996</v>
      </c>
      <c r="G8205">
        <v>0.5</v>
      </c>
      <c r="H8205">
        <v>5.03</v>
      </c>
      <c r="I8205">
        <v>30.9</v>
      </c>
      <c r="J8205">
        <v>-9.7469999999999999</v>
      </c>
      <c r="K8205">
        <v>95.9</v>
      </c>
      <c r="L8205">
        <v>0.1993</v>
      </c>
      <c r="M8205">
        <v>0.20799999999999999</v>
      </c>
      <c r="O8205">
        <v>0.6</v>
      </c>
      <c r="R8205">
        <v>13.07</v>
      </c>
      <c r="T8205">
        <f t="shared" si="982"/>
        <v>3421700</v>
      </c>
      <c r="U8205">
        <v>0</v>
      </c>
      <c r="V8205">
        <f t="shared" si="980"/>
        <v>0</v>
      </c>
      <c r="W8205" t="str">
        <f t="shared" si="983"/>
        <v/>
      </c>
      <c r="X8205" t="str">
        <f t="shared" si="984"/>
        <v/>
      </c>
      <c r="Y8205" t="str">
        <f t="shared" si="981"/>
        <v/>
      </c>
      <c r="AA8205" s="16">
        <f t="shared" si="985"/>
        <v>0.27900000000000003</v>
      </c>
      <c r="AB8205" s="16">
        <f t="shared" si="986"/>
        <v>1.2E-2</v>
      </c>
      <c r="AC8205" s="16"/>
    </row>
    <row r="8206" spans="1:29" x14ac:dyDescent="0.25">
      <c r="A8206" s="2">
        <v>43807</v>
      </c>
      <c r="B8206" s="1">
        <v>342</v>
      </c>
      <c r="C8206" s="3">
        <v>1800</v>
      </c>
      <c r="D8206" s="13">
        <v>369.77613425925898</v>
      </c>
      <c r="E8206">
        <v>86.42</v>
      </c>
      <c r="F8206" s="15">
        <f t="shared" si="987"/>
        <v>30.92</v>
      </c>
      <c r="G8206">
        <v>0</v>
      </c>
      <c r="H8206">
        <v>4.03</v>
      </c>
      <c r="I8206">
        <v>30.9</v>
      </c>
      <c r="J8206">
        <v>-9.2349999999999994</v>
      </c>
      <c r="K8206">
        <v>96.2</v>
      </c>
      <c r="L8206">
        <v>0.1993</v>
      </c>
      <c r="M8206">
        <v>0.20799999999999999</v>
      </c>
      <c r="O8206">
        <v>0.6</v>
      </c>
      <c r="R8206">
        <v>12.96</v>
      </c>
      <c r="T8206">
        <f t="shared" si="982"/>
        <v>3421800</v>
      </c>
      <c r="U8206">
        <v>0</v>
      </c>
      <c r="V8206">
        <f t="shared" si="980"/>
        <v>0</v>
      </c>
      <c r="W8206" t="str">
        <f t="shared" si="983"/>
        <v/>
      </c>
      <c r="X8206" t="str">
        <f t="shared" si="984"/>
        <v/>
      </c>
      <c r="Y8206" t="str">
        <f t="shared" si="981"/>
        <v/>
      </c>
      <c r="AA8206" s="16">
        <f t="shared" si="985"/>
        <v>0.29199999999999998</v>
      </c>
      <c r="AB8206" s="16">
        <f t="shared" si="986"/>
        <v>1.2E-2</v>
      </c>
      <c r="AC8206" s="16"/>
    </row>
    <row r="8207" spans="1:29" x14ac:dyDescent="0.25">
      <c r="A8207" s="2">
        <v>43807</v>
      </c>
      <c r="B8207" s="1">
        <v>342</v>
      </c>
      <c r="C8207" s="3">
        <v>1900</v>
      </c>
      <c r="D8207" s="13">
        <v>369.81780092592601</v>
      </c>
      <c r="E8207">
        <v>87.24</v>
      </c>
      <c r="F8207" s="15">
        <f t="shared" si="987"/>
        <v>31.739999999999995</v>
      </c>
      <c r="G8207">
        <v>0</v>
      </c>
      <c r="H8207">
        <v>3.52</v>
      </c>
      <c r="I8207">
        <v>30.9</v>
      </c>
      <c r="J8207">
        <v>-9.8160000000000007</v>
      </c>
      <c r="K8207">
        <v>96</v>
      </c>
      <c r="L8207">
        <v>0.1993</v>
      </c>
      <c r="M8207">
        <v>0.20799999999999999</v>
      </c>
      <c r="O8207">
        <v>0.6</v>
      </c>
      <c r="R8207">
        <v>12.86</v>
      </c>
      <c r="T8207">
        <f t="shared" si="982"/>
        <v>3421900</v>
      </c>
      <c r="U8207">
        <v>0</v>
      </c>
      <c r="V8207">
        <f t="shared" si="980"/>
        <v>0</v>
      </c>
      <c r="W8207" t="str">
        <f t="shared" si="983"/>
        <v/>
      </c>
      <c r="X8207" t="str">
        <f t="shared" si="984"/>
        <v/>
      </c>
      <c r="Y8207" t="str">
        <f t="shared" si="981"/>
        <v/>
      </c>
      <c r="AA8207" s="16">
        <f t="shared" si="985"/>
        <v>0.27800000000000002</v>
      </c>
      <c r="AB8207" s="16">
        <f t="shared" si="986"/>
        <v>1.2E-2</v>
      </c>
      <c r="AC8207" s="16"/>
    </row>
    <row r="8208" spans="1:29" x14ac:dyDescent="0.25">
      <c r="A8208" s="2">
        <v>43807</v>
      </c>
      <c r="B8208" s="1">
        <v>342</v>
      </c>
      <c r="C8208" s="3">
        <v>2000</v>
      </c>
      <c r="D8208" s="13">
        <v>369.85946759259298</v>
      </c>
      <c r="E8208">
        <v>87.24</v>
      </c>
      <c r="F8208" s="15">
        <f t="shared" si="987"/>
        <v>31.739999999999995</v>
      </c>
      <c r="G8208">
        <v>0</v>
      </c>
      <c r="H8208">
        <v>2.52</v>
      </c>
      <c r="I8208">
        <v>30.9</v>
      </c>
      <c r="J8208">
        <v>-9.5419999999999998</v>
      </c>
      <c r="K8208">
        <v>96.2</v>
      </c>
      <c r="L8208">
        <v>0.1993</v>
      </c>
      <c r="M8208">
        <v>0.20799999999999999</v>
      </c>
      <c r="O8208">
        <v>0.6</v>
      </c>
      <c r="R8208">
        <v>12.75</v>
      </c>
      <c r="T8208">
        <f t="shared" si="982"/>
        <v>3422000</v>
      </c>
      <c r="U8208">
        <v>0</v>
      </c>
      <c r="V8208">
        <f t="shared" si="980"/>
        <v>0</v>
      </c>
      <c r="W8208" t="str">
        <f t="shared" si="983"/>
        <v/>
      </c>
      <c r="X8208" t="str">
        <f t="shared" si="984"/>
        <v/>
      </c>
      <c r="Y8208" t="str">
        <f t="shared" si="981"/>
        <v/>
      </c>
      <c r="AA8208" s="16">
        <f t="shared" si="985"/>
        <v>0.28499999999999998</v>
      </c>
      <c r="AB8208" s="16">
        <f t="shared" si="986"/>
        <v>1.0999999999999999E-2</v>
      </c>
      <c r="AC8208" s="16"/>
    </row>
    <row r="8209" spans="1:29" x14ac:dyDescent="0.25">
      <c r="A8209" s="2">
        <v>43807</v>
      </c>
      <c r="B8209" s="1">
        <v>342</v>
      </c>
      <c r="C8209" s="3">
        <v>2100</v>
      </c>
      <c r="D8209" s="13">
        <v>369.90113425925898</v>
      </c>
      <c r="E8209">
        <v>87.94</v>
      </c>
      <c r="F8209" s="15">
        <f t="shared" si="987"/>
        <v>32.44</v>
      </c>
      <c r="G8209">
        <v>0</v>
      </c>
      <c r="H8209">
        <v>2.52</v>
      </c>
      <c r="I8209">
        <v>30.9</v>
      </c>
      <c r="J8209">
        <v>-9.5760000000000005</v>
      </c>
      <c r="K8209">
        <v>96.2</v>
      </c>
      <c r="L8209">
        <v>0.1993</v>
      </c>
      <c r="M8209">
        <v>0.20799999999999999</v>
      </c>
      <c r="O8209">
        <v>0.6</v>
      </c>
      <c r="R8209">
        <v>12.64</v>
      </c>
      <c r="T8209">
        <f t="shared" si="982"/>
        <v>3422100</v>
      </c>
      <c r="U8209">
        <v>0</v>
      </c>
      <c r="V8209">
        <f t="shared" si="980"/>
        <v>0</v>
      </c>
      <c r="W8209" t="str">
        <f t="shared" si="983"/>
        <v/>
      </c>
      <c r="X8209" t="str">
        <f t="shared" si="984"/>
        <v/>
      </c>
      <c r="Y8209" t="str">
        <f t="shared" si="981"/>
        <v/>
      </c>
      <c r="AA8209" s="16">
        <f t="shared" si="985"/>
        <v>0.28399999999999997</v>
      </c>
      <c r="AB8209" s="16">
        <f t="shared" si="986"/>
        <v>1.0999999999999999E-2</v>
      </c>
      <c r="AC8209" s="16"/>
    </row>
    <row r="8210" spans="1:29" x14ac:dyDescent="0.25">
      <c r="A8210" s="2">
        <v>43807</v>
      </c>
      <c r="B8210" s="1">
        <v>342</v>
      </c>
      <c r="C8210" s="3">
        <v>2200</v>
      </c>
      <c r="D8210" s="13">
        <v>369.94280092592601</v>
      </c>
      <c r="E8210">
        <v>87.59</v>
      </c>
      <c r="F8210" s="15">
        <f t="shared" si="987"/>
        <v>32.090000000000003</v>
      </c>
      <c r="G8210">
        <v>0</v>
      </c>
      <c r="H8210">
        <v>3.02</v>
      </c>
      <c r="I8210">
        <v>30.9</v>
      </c>
      <c r="J8210">
        <v>-8.9320000000000004</v>
      </c>
      <c r="K8210">
        <v>96.5</v>
      </c>
      <c r="L8210">
        <v>0.1993</v>
      </c>
      <c r="M8210">
        <v>0.20799999999999999</v>
      </c>
      <c r="O8210">
        <v>0.6</v>
      </c>
      <c r="R8210">
        <v>12.64</v>
      </c>
      <c r="T8210">
        <f t="shared" si="982"/>
        <v>3422200</v>
      </c>
      <c r="U8210">
        <v>0</v>
      </c>
      <c r="V8210">
        <f t="shared" si="980"/>
        <v>0</v>
      </c>
      <c r="W8210" t="str">
        <f t="shared" si="983"/>
        <v/>
      </c>
      <c r="X8210" t="str">
        <f t="shared" si="984"/>
        <v/>
      </c>
      <c r="Y8210" t="str">
        <f t="shared" si="981"/>
        <v/>
      </c>
      <c r="AA8210" s="16">
        <f t="shared" si="985"/>
        <v>0.3</v>
      </c>
      <c r="AB8210" s="16">
        <f t="shared" si="986"/>
        <v>1.0999999999999999E-2</v>
      </c>
      <c r="AC8210" s="16"/>
    </row>
    <row r="8211" spans="1:29" x14ac:dyDescent="0.25">
      <c r="A8211" s="2">
        <v>43807</v>
      </c>
      <c r="B8211" s="1">
        <v>342</v>
      </c>
      <c r="C8211" s="3">
        <v>2300</v>
      </c>
      <c r="D8211" s="13">
        <v>369.98446759259298</v>
      </c>
      <c r="E8211">
        <v>87.24</v>
      </c>
      <c r="F8211" s="15">
        <f t="shared" si="987"/>
        <v>31.739999999999995</v>
      </c>
      <c r="G8211">
        <v>0</v>
      </c>
      <c r="H8211">
        <v>1.01</v>
      </c>
      <c r="I8211">
        <v>30.9</v>
      </c>
      <c r="J8211">
        <v>-8.4629999999999992</v>
      </c>
      <c r="K8211">
        <v>96.7</v>
      </c>
      <c r="L8211">
        <v>0.1993</v>
      </c>
      <c r="M8211">
        <v>0.20799999999999999</v>
      </c>
      <c r="O8211">
        <v>0.6</v>
      </c>
      <c r="R8211">
        <v>12.53</v>
      </c>
      <c r="T8211">
        <f t="shared" si="982"/>
        <v>3422300</v>
      </c>
      <c r="U8211">
        <v>0</v>
      </c>
      <c r="V8211">
        <f t="shared" si="980"/>
        <v>0</v>
      </c>
      <c r="W8211" t="str">
        <f t="shared" si="983"/>
        <v/>
      </c>
      <c r="X8211" t="str">
        <f t="shared" si="984"/>
        <v/>
      </c>
      <c r="Y8211" t="str">
        <f t="shared" si="981"/>
        <v/>
      </c>
      <c r="AA8211" s="16">
        <f t="shared" si="985"/>
        <v>0.312</v>
      </c>
      <c r="AB8211" s="16">
        <f t="shared" si="986"/>
        <v>1.0999999999999999E-2</v>
      </c>
      <c r="AC8211" s="16"/>
    </row>
    <row r="8212" spans="1:29" x14ac:dyDescent="0.25">
      <c r="A8212" s="2">
        <v>43807</v>
      </c>
      <c r="B8212" s="1">
        <v>342</v>
      </c>
      <c r="C8212" s="3">
        <v>2400</v>
      </c>
      <c r="D8212" s="13">
        <v>370.02613425925898</v>
      </c>
      <c r="E8212">
        <v>88.06</v>
      </c>
      <c r="F8212" s="15">
        <f t="shared" si="987"/>
        <v>32.56</v>
      </c>
      <c r="G8212">
        <v>0</v>
      </c>
      <c r="H8212">
        <v>0.5</v>
      </c>
      <c r="I8212">
        <v>30.9</v>
      </c>
      <c r="J8212">
        <v>-8.1980000000000004</v>
      </c>
      <c r="K8212">
        <v>96.4</v>
      </c>
      <c r="L8212">
        <v>0.2</v>
      </c>
      <c r="M8212">
        <v>0.20799999999999999</v>
      </c>
      <c r="O8212">
        <v>0.6</v>
      </c>
      <c r="R8212">
        <v>12.53</v>
      </c>
      <c r="T8212">
        <f t="shared" si="982"/>
        <v>3422400</v>
      </c>
      <c r="U8212">
        <v>0</v>
      </c>
      <c r="V8212">
        <f t="shared" si="980"/>
        <v>0</v>
      </c>
      <c r="W8212">
        <f t="shared" si="983"/>
        <v>0.2</v>
      </c>
      <c r="X8212">
        <f t="shared" si="984"/>
        <v>0.20799999999999999</v>
      </c>
      <c r="Y8212">
        <f t="shared" si="981"/>
        <v>0.32600000000000001</v>
      </c>
      <c r="AA8212" s="16">
        <f t="shared" si="985"/>
        <v>0.317</v>
      </c>
      <c r="AB8212" s="16">
        <f t="shared" si="986"/>
        <v>1.2E-2</v>
      </c>
      <c r="AC8212" s="16"/>
    </row>
    <row r="8213" spans="1:29" x14ac:dyDescent="0.25">
      <c r="A8213" s="2">
        <v>43808</v>
      </c>
      <c r="B8213" s="1">
        <v>343</v>
      </c>
      <c r="C8213" s="3">
        <v>100</v>
      </c>
      <c r="D8213" s="13">
        <v>370.06780092592601</v>
      </c>
      <c r="E8213">
        <v>87.83</v>
      </c>
      <c r="F8213" s="15">
        <f t="shared" si="987"/>
        <v>32.33</v>
      </c>
      <c r="G8213">
        <v>0</v>
      </c>
      <c r="H8213">
        <v>3.52</v>
      </c>
      <c r="I8213">
        <v>30.9</v>
      </c>
      <c r="J8213">
        <v>-8.0990000000000002</v>
      </c>
      <c r="K8213">
        <v>96</v>
      </c>
      <c r="L8213">
        <v>0.1993</v>
      </c>
      <c r="M8213">
        <v>0.20799999999999999</v>
      </c>
      <c r="O8213">
        <v>0.6</v>
      </c>
      <c r="R8213">
        <v>12.53</v>
      </c>
      <c r="T8213">
        <f t="shared" si="982"/>
        <v>3430100</v>
      </c>
      <c r="U8213">
        <v>0</v>
      </c>
      <c r="V8213">
        <f t="shared" si="980"/>
        <v>0</v>
      </c>
      <c r="W8213" t="str">
        <f t="shared" si="983"/>
        <v/>
      </c>
      <c r="X8213" t="str">
        <f t="shared" si="984"/>
        <v/>
      </c>
      <c r="Y8213" t="str">
        <f t="shared" si="981"/>
        <v/>
      </c>
      <c r="AA8213" s="16">
        <f t="shared" si="985"/>
        <v>0.318</v>
      </c>
      <c r="AB8213" s="16">
        <f t="shared" si="986"/>
        <v>1.2999999999999999E-2</v>
      </c>
      <c r="AC8213" s="16"/>
    </row>
    <row r="8214" spans="1:29" x14ac:dyDescent="0.25">
      <c r="A8214" s="2">
        <v>43808</v>
      </c>
      <c r="B8214" s="1">
        <v>343</v>
      </c>
      <c r="C8214" s="3">
        <v>200</v>
      </c>
      <c r="D8214" s="13">
        <v>370.10946759259298</v>
      </c>
      <c r="E8214">
        <v>87.48</v>
      </c>
      <c r="F8214" s="15">
        <f t="shared" si="987"/>
        <v>31.980000000000004</v>
      </c>
      <c r="G8214">
        <v>0</v>
      </c>
      <c r="H8214">
        <v>3.52</v>
      </c>
      <c r="I8214">
        <v>30.9</v>
      </c>
      <c r="J8214">
        <v>-7.8360000000000003</v>
      </c>
      <c r="K8214">
        <v>95.6</v>
      </c>
      <c r="L8214">
        <v>0.1993</v>
      </c>
      <c r="M8214">
        <v>0.20799999999999999</v>
      </c>
      <c r="O8214">
        <v>0.6</v>
      </c>
      <c r="R8214">
        <v>12.43</v>
      </c>
      <c r="T8214">
        <f t="shared" si="982"/>
        <v>3430200</v>
      </c>
      <c r="U8214">
        <v>0</v>
      </c>
      <c r="V8214">
        <f t="shared" si="980"/>
        <v>0</v>
      </c>
      <c r="W8214" t="str">
        <f t="shared" si="983"/>
        <v/>
      </c>
      <c r="X8214" t="str">
        <f t="shared" si="984"/>
        <v/>
      </c>
      <c r="Y8214" t="str">
        <f t="shared" si="981"/>
        <v/>
      </c>
      <c r="AA8214" s="16">
        <f t="shared" si="985"/>
        <v>0.32400000000000001</v>
      </c>
      <c r="AB8214" s="16">
        <f t="shared" si="986"/>
        <v>1.4999999999999999E-2</v>
      </c>
      <c r="AC8214" s="16"/>
    </row>
    <row r="8215" spans="1:29" x14ac:dyDescent="0.25">
      <c r="A8215" s="2">
        <v>43808</v>
      </c>
      <c r="B8215" s="1">
        <v>343</v>
      </c>
      <c r="C8215" s="3">
        <v>300</v>
      </c>
      <c r="D8215" s="13">
        <v>370.15113425925898</v>
      </c>
      <c r="E8215">
        <v>87.59</v>
      </c>
      <c r="F8215" s="15">
        <f t="shared" si="987"/>
        <v>32.090000000000003</v>
      </c>
      <c r="G8215">
        <v>0</v>
      </c>
      <c r="H8215">
        <v>3.02</v>
      </c>
      <c r="I8215">
        <v>30.9</v>
      </c>
      <c r="J8215">
        <v>-7.5750000000000002</v>
      </c>
      <c r="K8215">
        <v>95.8</v>
      </c>
      <c r="L8215">
        <v>0.1993</v>
      </c>
      <c r="M8215">
        <v>0.20799999999999999</v>
      </c>
      <c r="O8215">
        <v>0.6</v>
      </c>
      <c r="R8215">
        <v>12.43</v>
      </c>
      <c r="T8215">
        <f t="shared" si="982"/>
        <v>3430300</v>
      </c>
      <c r="U8215">
        <v>0</v>
      </c>
      <c r="V8215">
        <f t="shared" si="980"/>
        <v>0</v>
      </c>
      <c r="W8215" t="str">
        <f t="shared" si="983"/>
        <v/>
      </c>
      <c r="X8215" t="str">
        <f t="shared" si="984"/>
        <v/>
      </c>
      <c r="Y8215" t="str">
        <f t="shared" si="981"/>
        <v/>
      </c>
      <c r="AA8215" s="16">
        <f t="shared" si="985"/>
        <v>0.33100000000000002</v>
      </c>
      <c r="AB8215" s="16">
        <f t="shared" si="986"/>
        <v>1.4999999999999999E-2</v>
      </c>
      <c r="AC8215" s="16"/>
    </row>
    <row r="8216" spans="1:29" x14ac:dyDescent="0.25">
      <c r="A8216" s="2">
        <v>43808</v>
      </c>
      <c r="B8216" s="1">
        <v>343</v>
      </c>
      <c r="C8216" s="3">
        <v>400</v>
      </c>
      <c r="D8216" s="13">
        <v>370.19280092592601</v>
      </c>
      <c r="E8216">
        <v>86.89</v>
      </c>
      <c r="F8216" s="15">
        <f t="shared" si="987"/>
        <v>31.39</v>
      </c>
      <c r="G8216">
        <v>0</v>
      </c>
      <c r="H8216">
        <v>3.52</v>
      </c>
      <c r="I8216">
        <v>30.9</v>
      </c>
      <c r="J8216">
        <v>-6.8979999999999997</v>
      </c>
      <c r="K8216">
        <v>95.3</v>
      </c>
      <c r="L8216">
        <v>0.1993</v>
      </c>
      <c r="M8216">
        <v>0.20799999999999999</v>
      </c>
      <c r="O8216">
        <v>0.6</v>
      </c>
      <c r="R8216">
        <v>12.43</v>
      </c>
      <c r="T8216">
        <f t="shared" si="982"/>
        <v>3430400</v>
      </c>
      <c r="U8216">
        <v>0</v>
      </c>
      <c r="V8216">
        <f t="shared" si="980"/>
        <v>0</v>
      </c>
      <c r="W8216" t="str">
        <f t="shared" si="983"/>
        <v/>
      </c>
      <c r="X8216" t="str">
        <f t="shared" si="984"/>
        <v/>
      </c>
      <c r="Y8216" t="str">
        <f t="shared" si="981"/>
        <v/>
      </c>
      <c r="AA8216" s="16">
        <f t="shared" si="985"/>
        <v>0.34699999999999998</v>
      </c>
      <c r="AB8216" s="16">
        <f t="shared" si="986"/>
        <v>1.7000000000000001E-2</v>
      </c>
      <c r="AC8216" s="16"/>
    </row>
    <row r="8217" spans="1:29" x14ac:dyDescent="0.25">
      <c r="A8217" s="2">
        <v>43808</v>
      </c>
      <c r="B8217" s="1">
        <v>343</v>
      </c>
      <c r="C8217" s="3">
        <v>500</v>
      </c>
      <c r="D8217" s="13">
        <v>370.23446759259298</v>
      </c>
      <c r="E8217">
        <v>86.54</v>
      </c>
      <c r="F8217" s="15">
        <f t="shared" si="987"/>
        <v>31.040000000000006</v>
      </c>
      <c r="G8217">
        <v>0</v>
      </c>
      <c r="H8217">
        <v>3.52</v>
      </c>
      <c r="I8217">
        <v>30.9</v>
      </c>
      <c r="J8217">
        <v>-6.7380000000000004</v>
      </c>
      <c r="K8217">
        <v>94.9</v>
      </c>
      <c r="L8217">
        <v>0.1993</v>
      </c>
      <c r="M8217">
        <v>0.20799999999999999</v>
      </c>
      <c r="O8217">
        <v>0.6</v>
      </c>
      <c r="R8217">
        <v>12.43</v>
      </c>
      <c r="T8217">
        <f t="shared" si="982"/>
        <v>3430500</v>
      </c>
      <c r="U8217">
        <v>0</v>
      </c>
      <c r="V8217">
        <f t="shared" si="980"/>
        <v>0</v>
      </c>
      <c r="W8217" t="str">
        <f t="shared" si="983"/>
        <v/>
      </c>
      <c r="X8217" t="str">
        <f t="shared" si="984"/>
        <v/>
      </c>
      <c r="Y8217" t="str">
        <f t="shared" si="981"/>
        <v/>
      </c>
      <c r="AA8217" s="16">
        <f t="shared" si="985"/>
        <v>0.35</v>
      </c>
      <c r="AB8217" s="16">
        <f t="shared" si="986"/>
        <v>1.9E-2</v>
      </c>
      <c r="AC8217" s="16"/>
    </row>
    <row r="8218" spans="1:29" x14ac:dyDescent="0.25">
      <c r="A8218" s="2">
        <v>43808</v>
      </c>
      <c r="B8218" s="1">
        <v>343</v>
      </c>
      <c r="C8218" s="3">
        <v>600</v>
      </c>
      <c r="D8218" s="13">
        <v>370.27613425925898</v>
      </c>
      <c r="E8218">
        <v>84.67</v>
      </c>
      <c r="F8218" s="15">
        <f t="shared" si="987"/>
        <v>29.17</v>
      </c>
      <c r="G8218">
        <v>0.5</v>
      </c>
      <c r="H8218">
        <v>3.52</v>
      </c>
      <c r="I8218">
        <v>30.9</v>
      </c>
      <c r="J8218">
        <v>-6.5469999999999997</v>
      </c>
      <c r="K8218">
        <v>93.6</v>
      </c>
      <c r="L8218">
        <v>0.1993</v>
      </c>
      <c r="M8218">
        <v>0.20799999999999999</v>
      </c>
      <c r="O8218">
        <v>0.6</v>
      </c>
      <c r="R8218">
        <v>12.43</v>
      </c>
      <c r="T8218">
        <f t="shared" si="982"/>
        <v>3430600</v>
      </c>
      <c r="U8218">
        <v>0</v>
      </c>
      <c r="V8218">
        <f t="shared" si="980"/>
        <v>0</v>
      </c>
      <c r="W8218" t="str">
        <f t="shared" si="983"/>
        <v/>
      </c>
      <c r="X8218" t="str">
        <f t="shared" si="984"/>
        <v/>
      </c>
      <c r="Y8218" t="str">
        <f t="shared" si="981"/>
        <v/>
      </c>
      <c r="AA8218" s="16">
        <f t="shared" si="985"/>
        <v>0.35</v>
      </c>
      <c r="AB8218" s="16">
        <f t="shared" si="986"/>
        <v>2.4E-2</v>
      </c>
      <c r="AC8218" s="16"/>
    </row>
    <row r="8219" spans="1:29" x14ac:dyDescent="0.25">
      <c r="A8219" s="2">
        <v>43808</v>
      </c>
      <c r="B8219" s="1">
        <v>343</v>
      </c>
      <c r="C8219" s="3">
        <v>700</v>
      </c>
      <c r="D8219" s="13">
        <v>370.31780092592601</v>
      </c>
      <c r="E8219">
        <v>85.6</v>
      </c>
      <c r="F8219" s="15">
        <f t="shared" si="987"/>
        <v>30.099999999999994</v>
      </c>
      <c r="G8219">
        <v>0.5</v>
      </c>
      <c r="H8219">
        <v>4.03</v>
      </c>
      <c r="I8219">
        <v>30.9</v>
      </c>
      <c r="J8219">
        <v>-6.5469999999999997</v>
      </c>
      <c r="K8219">
        <v>92.1</v>
      </c>
      <c r="L8219">
        <v>0.1993</v>
      </c>
      <c r="M8219">
        <v>0.20799999999999999</v>
      </c>
      <c r="O8219">
        <v>0.6</v>
      </c>
      <c r="R8219">
        <v>12.43</v>
      </c>
      <c r="T8219">
        <f t="shared" si="982"/>
        <v>3430700</v>
      </c>
      <c r="U8219">
        <v>0</v>
      </c>
      <c r="V8219">
        <f t="shared" si="980"/>
        <v>0</v>
      </c>
      <c r="W8219" t="str">
        <f t="shared" si="983"/>
        <v/>
      </c>
      <c r="X8219" t="str">
        <f t="shared" si="984"/>
        <v/>
      </c>
      <c r="Y8219" t="str">
        <f t="shared" si="981"/>
        <v/>
      </c>
      <c r="AA8219" s="16">
        <f t="shared" si="985"/>
        <v>0.34399999999999997</v>
      </c>
      <c r="AB8219" s="16">
        <f t="shared" si="986"/>
        <v>0.03</v>
      </c>
      <c r="AC8219" s="16"/>
    </row>
    <row r="8220" spans="1:29" x14ac:dyDescent="0.25">
      <c r="A8220" s="2">
        <v>43808</v>
      </c>
      <c r="B8220" s="1">
        <v>343</v>
      </c>
      <c r="C8220" s="3">
        <v>800</v>
      </c>
      <c r="D8220" s="13">
        <v>370.35946759259298</v>
      </c>
      <c r="E8220">
        <v>85.84</v>
      </c>
      <c r="F8220" s="15">
        <f t="shared" si="987"/>
        <v>30.340000000000003</v>
      </c>
      <c r="G8220">
        <v>0</v>
      </c>
      <c r="H8220">
        <v>2.52</v>
      </c>
      <c r="I8220">
        <v>30.9</v>
      </c>
      <c r="J8220">
        <v>-6.1680000000000001</v>
      </c>
      <c r="K8220">
        <v>91.7</v>
      </c>
      <c r="L8220">
        <v>0.1993</v>
      </c>
      <c r="M8220">
        <v>0.20799999999999999</v>
      </c>
      <c r="O8220">
        <v>6.9</v>
      </c>
      <c r="R8220">
        <v>12.43</v>
      </c>
      <c r="T8220">
        <f t="shared" si="982"/>
        <v>3430800</v>
      </c>
      <c r="U8220">
        <v>1.7</v>
      </c>
      <c r="V8220">
        <f t="shared" si="980"/>
        <v>6.9</v>
      </c>
      <c r="W8220" t="str">
        <f t="shared" si="983"/>
        <v/>
      </c>
      <c r="X8220" t="str">
        <f t="shared" si="984"/>
        <v/>
      </c>
      <c r="Y8220" t="str">
        <f t="shared" si="981"/>
        <v/>
      </c>
      <c r="AA8220" s="16">
        <f t="shared" si="985"/>
        <v>0.35299999999999998</v>
      </c>
      <c r="AB8220" s="16">
        <f t="shared" si="986"/>
        <v>3.2000000000000001E-2</v>
      </c>
      <c r="AC8220" s="16"/>
    </row>
    <row r="8221" spans="1:29" x14ac:dyDescent="0.25">
      <c r="A8221" s="2">
        <v>43808</v>
      </c>
      <c r="B8221" s="1">
        <v>343</v>
      </c>
      <c r="C8221" s="3">
        <v>900</v>
      </c>
      <c r="D8221" s="13">
        <v>370.40113425925898</v>
      </c>
      <c r="E8221">
        <v>85.95</v>
      </c>
      <c r="F8221" s="15">
        <f t="shared" si="987"/>
        <v>30.450000000000003</v>
      </c>
      <c r="G8221">
        <v>0</v>
      </c>
      <c r="H8221">
        <v>3.02</v>
      </c>
      <c r="I8221">
        <v>30.9</v>
      </c>
      <c r="J8221">
        <v>-4.6820000000000004</v>
      </c>
      <c r="K8221">
        <v>90.4</v>
      </c>
      <c r="L8221">
        <v>0.1993</v>
      </c>
      <c r="M8221">
        <v>0.20799999999999999</v>
      </c>
      <c r="O8221">
        <v>134.4</v>
      </c>
      <c r="R8221">
        <v>13.61</v>
      </c>
      <c r="T8221">
        <f t="shared" si="982"/>
        <v>3430900</v>
      </c>
      <c r="U8221">
        <v>73.8</v>
      </c>
      <c r="V8221">
        <f t="shared" si="980"/>
        <v>134.4</v>
      </c>
      <c r="W8221" t="str">
        <f t="shared" si="983"/>
        <v/>
      </c>
      <c r="X8221" t="str">
        <f t="shared" si="984"/>
        <v/>
      </c>
      <c r="Y8221" t="str">
        <f t="shared" si="981"/>
        <v/>
      </c>
      <c r="AA8221" s="16">
        <f t="shared" si="985"/>
        <v>0.39</v>
      </c>
      <c r="AB8221" s="16">
        <f t="shared" si="986"/>
        <v>4.1000000000000002E-2</v>
      </c>
      <c r="AC8221" s="16"/>
    </row>
    <row r="8222" spans="1:29" x14ac:dyDescent="0.25">
      <c r="A8222" s="2">
        <v>43808</v>
      </c>
      <c r="B8222" s="1">
        <v>343</v>
      </c>
      <c r="C8222" s="3">
        <v>1000</v>
      </c>
      <c r="D8222" s="13">
        <v>370.44280092592601</v>
      </c>
      <c r="E8222">
        <v>85.49</v>
      </c>
      <c r="F8222" s="15">
        <f t="shared" si="987"/>
        <v>29.989999999999995</v>
      </c>
      <c r="G8222">
        <v>0.5</v>
      </c>
      <c r="H8222">
        <v>4.03</v>
      </c>
      <c r="I8222">
        <v>30.9</v>
      </c>
      <c r="J8222">
        <v>-3.0939999999999999</v>
      </c>
      <c r="K8222">
        <v>86.2</v>
      </c>
      <c r="L8222">
        <v>0.1993</v>
      </c>
      <c r="M8222">
        <v>0.20799999999999999</v>
      </c>
      <c r="O8222">
        <v>225.6</v>
      </c>
      <c r="R8222">
        <v>13.39</v>
      </c>
      <c r="T8222">
        <f t="shared" si="982"/>
        <v>3431000</v>
      </c>
      <c r="U8222">
        <v>182</v>
      </c>
      <c r="V8222">
        <f t="shared" si="980"/>
        <v>225.6</v>
      </c>
      <c r="W8222" t="str">
        <f t="shared" si="983"/>
        <v/>
      </c>
      <c r="X8222" t="str">
        <f t="shared" si="984"/>
        <v/>
      </c>
      <c r="Y8222" t="str">
        <f t="shared" si="981"/>
        <v/>
      </c>
      <c r="AA8222" s="16">
        <f t="shared" si="985"/>
        <v>0.41899999999999998</v>
      </c>
      <c r="AB8222" s="16">
        <f t="shared" si="986"/>
        <v>6.7000000000000004E-2</v>
      </c>
      <c r="AC8222" s="16"/>
    </row>
    <row r="8223" spans="1:29" x14ac:dyDescent="0.25">
      <c r="A8223" s="2">
        <v>43808</v>
      </c>
      <c r="B8223" s="1">
        <v>343</v>
      </c>
      <c r="C8223" s="3">
        <v>1100</v>
      </c>
      <c r="D8223" s="13">
        <v>370.48446759259298</v>
      </c>
      <c r="E8223">
        <v>85.6</v>
      </c>
      <c r="F8223" s="15">
        <f t="shared" si="987"/>
        <v>30.099999999999994</v>
      </c>
      <c r="G8223">
        <v>0.5</v>
      </c>
      <c r="H8223">
        <v>4.53</v>
      </c>
      <c r="I8223">
        <v>22.5</v>
      </c>
      <c r="J8223">
        <v>-1.958</v>
      </c>
      <c r="K8223">
        <v>83</v>
      </c>
      <c r="L8223">
        <v>0.1978</v>
      </c>
      <c r="M8223">
        <v>0.20730000000000001</v>
      </c>
      <c r="O8223">
        <v>285.60000000000002</v>
      </c>
      <c r="R8223">
        <v>13.28</v>
      </c>
      <c r="T8223">
        <f t="shared" si="982"/>
        <v>3431100</v>
      </c>
      <c r="U8223">
        <v>260.2</v>
      </c>
      <c r="V8223">
        <f t="shared" si="980"/>
        <v>285.60000000000002</v>
      </c>
      <c r="W8223" t="str">
        <f t="shared" si="983"/>
        <v/>
      </c>
      <c r="X8223" t="str">
        <f t="shared" si="984"/>
        <v/>
      </c>
      <c r="Y8223" t="str">
        <f t="shared" si="981"/>
        <v/>
      </c>
      <c r="AA8223" s="16">
        <f t="shared" si="985"/>
        <v>0.439</v>
      </c>
      <c r="AB8223" s="16">
        <f t="shared" si="986"/>
        <v>0.09</v>
      </c>
      <c r="AC8223" s="16"/>
    </row>
    <row r="8224" spans="1:29" x14ac:dyDescent="0.25">
      <c r="A8224" s="2">
        <v>43808</v>
      </c>
      <c r="B8224" s="1">
        <v>343</v>
      </c>
      <c r="C8224" s="3">
        <v>1200</v>
      </c>
      <c r="D8224" s="13">
        <v>370.52613425925898</v>
      </c>
      <c r="E8224">
        <v>85.49</v>
      </c>
      <c r="F8224" s="15">
        <f t="shared" si="987"/>
        <v>29.989999999999995</v>
      </c>
      <c r="G8224">
        <v>1.01</v>
      </c>
      <c r="H8224">
        <v>4.53</v>
      </c>
      <c r="I8224">
        <v>241.5</v>
      </c>
      <c r="J8224">
        <v>-1.1000000000000001</v>
      </c>
      <c r="K8224">
        <v>79.099999999999994</v>
      </c>
      <c r="L8224">
        <v>0.1978</v>
      </c>
      <c r="M8224">
        <v>0.20660000000000001</v>
      </c>
      <c r="O8224">
        <v>369.4</v>
      </c>
      <c r="R8224">
        <v>13.28</v>
      </c>
      <c r="T8224">
        <f t="shared" si="982"/>
        <v>3431200</v>
      </c>
      <c r="U8224">
        <v>293.7</v>
      </c>
      <c r="V8224">
        <f t="shared" si="980"/>
        <v>369.4</v>
      </c>
      <c r="W8224" t="str">
        <f t="shared" si="983"/>
        <v/>
      </c>
      <c r="X8224" t="str">
        <f t="shared" si="984"/>
        <v/>
      </c>
      <c r="Y8224" t="str">
        <f t="shared" si="981"/>
        <v/>
      </c>
      <c r="AA8224" s="16">
        <f t="shared" si="985"/>
        <v>0.44600000000000001</v>
      </c>
      <c r="AB8224" s="16">
        <f t="shared" si="986"/>
        <v>0.11799999999999999</v>
      </c>
      <c r="AC8224" s="16"/>
    </row>
    <row r="8225" spans="1:29" x14ac:dyDescent="0.25">
      <c r="A8225" s="2">
        <v>43808</v>
      </c>
      <c r="B8225" s="1">
        <v>343</v>
      </c>
      <c r="C8225" s="3">
        <v>1300</v>
      </c>
      <c r="D8225" s="13">
        <v>370.56780092592601</v>
      </c>
      <c r="E8225">
        <v>84.78</v>
      </c>
      <c r="F8225" s="15">
        <f t="shared" si="987"/>
        <v>29.28</v>
      </c>
      <c r="G8225">
        <v>1.01</v>
      </c>
      <c r="H8225">
        <v>4.53</v>
      </c>
      <c r="I8225">
        <v>237.3</v>
      </c>
      <c r="J8225">
        <v>-1.0149999999999999</v>
      </c>
      <c r="K8225">
        <v>76.099999999999994</v>
      </c>
      <c r="L8225">
        <v>0.1971</v>
      </c>
      <c r="M8225">
        <v>0.20660000000000001</v>
      </c>
      <c r="O8225">
        <v>215.6</v>
      </c>
      <c r="R8225">
        <v>13.61</v>
      </c>
      <c r="T8225">
        <f t="shared" si="982"/>
        <v>3431300</v>
      </c>
      <c r="U8225">
        <v>277.5</v>
      </c>
      <c r="V8225">
        <f t="shared" si="980"/>
        <v>215.6</v>
      </c>
      <c r="W8225" t="str">
        <f t="shared" si="983"/>
        <v/>
      </c>
      <c r="X8225" t="str">
        <f t="shared" si="984"/>
        <v/>
      </c>
      <c r="Y8225" t="str">
        <f t="shared" si="981"/>
        <v/>
      </c>
      <c r="AA8225" s="16">
        <f t="shared" si="985"/>
        <v>0.43099999999999999</v>
      </c>
      <c r="AB8225" s="16">
        <f t="shared" si="986"/>
        <v>0.13500000000000001</v>
      </c>
      <c r="AC8225" s="16"/>
    </row>
    <row r="8226" spans="1:29" x14ac:dyDescent="0.25">
      <c r="A8226" s="2">
        <v>43808</v>
      </c>
      <c r="B8226" s="1">
        <v>343</v>
      </c>
      <c r="C8226" s="3">
        <v>1400</v>
      </c>
      <c r="D8226" s="13">
        <v>370.60946759259298</v>
      </c>
      <c r="E8226">
        <v>84.78</v>
      </c>
      <c r="F8226" s="15">
        <f t="shared" si="987"/>
        <v>29.28</v>
      </c>
      <c r="G8226">
        <v>1.01</v>
      </c>
      <c r="H8226">
        <v>5.03</v>
      </c>
      <c r="I8226">
        <v>233.1</v>
      </c>
      <c r="J8226">
        <v>-0.39500000000000002</v>
      </c>
      <c r="K8226">
        <v>74.8</v>
      </c>
      <c r="L8226">
        <v>0.1971</v>
      </c>
      <c r="M8226">
        <v>0.20660000000000001</v>
      </c>
      <c r="O8226">
        <v>200.6</v>
      </c>
      <c r="R8226">
        <v>13.5</v>
      </c>
      <c r="T8226">
        <f t="shared" si="982"/>
        <v>3431400</v>
      </c>
      <c r="U8226">
        <v>213.7</v>
      </c>
      <c r="V8226">
        <f t="shared" si="980"/>
        <v>200.6</v>
      </c>
      <c r="W8226" t="str">
        <f t="shared" si="983"/>
        <v/>
      </c>
      <c r="X8226" t="str">
        <f t="shared" si="984"/>
        <v/>
      </c>
      <c r="Y8226" t="str">
        <f t="shared" si="981"/>
        <v/>
      </c>
      <c r="AA8226" s="16">
        <f t="shared" si="985"/>
        <v>0.44400000000000001</v>
      </c>
      <c r="AB8226" s="16">
        <f t="shared" si="986"/>
        <v>0.15</v>
      </c>
      <c r="AC8226" s="16"/>
    </row>
    <row r="8227" spans="1:29" x14ac:dyDescent="0.25">
      <c r="A8227" s="2">
        <v>43808</v>
      </c>
      <c r="B8227" s="1">
        <v>343</v>
      </c>
      <c r="C8227" s="3">
        <v>1500</v>
      </c>
      <c r="D8227" s="13">
        <v>370.65113425925898</v>
      </c>
      <c r="E8227">
        <v>84.32</v>
      </c>
      <c r="F8227" s="15">
        <f t="shared" si="987"/>
        <v>28.819999999999993</v>
      </c>
      <c r="G8227">
        <v>0.5</v>
      </c>
      <c r="H8227">
        <v>4.03</v>
      </c>
      <c r="I8227">
        <v>249.9</v>
      </c>
      <c r="J8227">
        <v>-8.7999999999999995E-2</v>
      </c>
      <c r="K8227">
        <v>74.900000000000006</v>
      </c>
      <c r="L8227">
        <v>0.1986</v>
      </c>
      <c r="M8227">
        <v>0.20730000000000001</v>
      </c>
      <c r="O8227">
        <v>135.6</v>
      </c>
      <c r="R8227">
        <v>13.5</v>
      </c>
      <c r="T8227">
        <f t="shared" si="982"/>
        <v>3431500</v>
      </c>
      <c r="U8227">
        <v>113.8</v>
      </c>
      <c r="V8227">
        <f t="shared" si="980"/>
        <v>135.6</v>
      </c>
      <c r="W8227" t="str">
        <f t="shared" si="983"/>
        <v/>
      </c>
      <c r="X8227" t="str">
        <f t="shared" si="984"/>
        <v/>
      </c>
      <c r="Y8227" t="str">
        <f t="shared" si="981"/>
        <v/>
      </c>
      <c r="AA8227" s="16">
        <f t="shared" si="985"/>
        <v>0.45400000000000001</v>
      </c>
      <c r="AB8227" s="16">
        <f t="shared" si="986"/>
        <v>0.152</v>
      </c>
      <c r="AC8227" s="16"/>
    </row>
    <row r="8228" spans="1:29" x14ac:dyDescent="0.25">
      <c r="A8228" s="2">
        <v>43808</v>
      </c>
      <c r="B8228" s="1">
        <v>343</v>
      </c>
      <c r="C8228" s="3">
        <v>1600</v>
      </c>
      <c r="D8228" s="13">
        <v>370.69280092592601</v>
      </c>
      <c r="E8228">
        <v>82.44</v>
      </c>
      <c r="F8228" s="15">
        <f t="shared" si="987"/>
        <v>26.939999999999998</v>
      </c>
      <c r="G8228">
        <v>0.5</v>
      </c>
      <c r="H8228">
        <v>3.02</v>
      </c>
      <c r="I8228">
        <v>241.5</v>
      </c>
      <c r="J8228">
        <v>-2.1309999999999998</v>
      </c>
      <c r="K8228">
        <v>75.3</v>
      </c>
      <c r="L8228">
        <v>0.1986</v>
      </c>
      <c r="M8228">
        <v>0.20730000000000001</v>
      </c>
      <c r="O8228">
        <v>19.399999999999999</v>
      </c>
      <c r="R8228">
        <v>13.39</v>
      </c>
      <c r="T8228">
        <f t="shared" si="982"/>
        <v>3431600</v>
      </c>
      <c r="U8228">
        <v>13.8</v>
      </c>
      <c r="V8228">
        <f t="shared" si="980"/>
        <v>19.399999999999999</v>
      </c>
      <c r="W8228" t="str">
        <f t="shared" si="983"/>
        <v/>
      </c>
      <c r="X8228" t="str">
        <f t="shared" si="984"/>
        <v/>
      </c>
      <c r="Y8228" t="str">
        <f t="shared" si="981"/>
        <v/>
      </c>
      <c r="AA8228" s="16">
        <f t="shared" si="985"/>
        <v>0.39300000000000002</v>
      </c>
      <c r="AB8228" s="16">
        <f t="shared" si="986"/>
        <v>0.129</v>
      </c>
      <c r="AC8228" s="16"/>
    </row>
    <row r="8229" spans="1:29" x14ac:dyDescent="0.25">
      <c r="A8229" s="2">
        <v>43808</v>
      </c>
      <c r="B8229" s="1">
        <v>343</v>
      </c>
      <c r="C8229" s="3">
        <v>1700</v>
      </c>
      <c r="D8229" s="13">
        <v>370.73446759259298</v>
      </c>
      <c r="E8229">
        <v>83.38</v>
      </c>
      <c r="F8229" s="15">
        <f t="shared" si="987"/>
        <v>27.879999999999995</v>
      </c>
      <c r="G8229">
        <v>0</v>
      </c>
      <c r="H8229">
        <v>2.52</v>
      </c>
      <c r="I8229">
        <v>268.10000000000002</v>
      </c>
      <c r="J8229">
        <v>-4.4989999999999997</v>
      </c>
      <c r="K8229">
        <v>80.2</v>
      </c>
      <c r="L8229">
        <v>0.1986</v>
      </c>
      <c r="M8229">
        <v>0.20730000000000001</v>
      </c>
      <c r="O8229">
        <v>0.6</v>
      </c>
      <c r="R8229">
        <v>13.07</v>
      </c>
      <c r="T8229">
        <f t="shared" si="982"/>
        <v>3431700</v>
      </c>
      <c r="U8229">
        <v>0</v>
      </c>
      <c r="V8229">
        <f t="shared" si="980"/>
        <v>0</v>
      </c>
      <c r="W8229" t="str">
        <f t="shared" si="983"/>
        <v/>
      </c>
      <c r="X8229" t="str">
        <f t="shared" si="984"/>
        <v/>
      </c>
      <c r="Y8229" t="str">
        <f t="shared" si="981"/>
        <v/>
      </c>
      <c r="AA8229" s="16">
        <f t="shared" si="985"/>
        <v>0.35099999999999998</v>
      </c>
      <c r="AB8229" s="16">
        <f t="shared" si="986"/>
        <v>8.6999999999999994E-2</v>
      </c>
      <c r="AC8229" s="16"/>
    </row>
    <row r="8230" spans="1:29" x14ac:dyDescent="0.25">
      <c r="A8230" s="2">
        <v>43808</v>
      </c>
      <c r="B8230" s="1">
        <v>343</v>
      </c>
      <c r="C8230" s="3">
        <v>1800</v>
      </c>
      <c r="D8230" s="13">
        <v>370.77613425925898</v>
      </c>
      <c r="E8230">
        <v>83.97</v>
      </c>
      <c r="F8230" s="15">
        <f t="shared" si="987"/>
        <v>28.47</v>
      </c>
      <c r="G8230">
        <v>0</v>
      </c>
      <c r="H8230">
        <v>1.51</v>
      </c>
      <c r="I8230">
        <v>292</v>
      </c>
      <c r="J8230">
        <v>-5.3879999999999999</v>
      </c>
      <c r="K8230">
        <v>85.3</v>
      </c>
      <c r="L8230">
        <v>0.1993</v>
      </c>
      <c r="M8230">
        <v>0.20730000000000001</v>
      </c>
      <c r="O8230">
        <v>0.6</v>
      </c>
      <c r="R8230">
        <v>12.96</v>
      </c>
      <c r="T8230">
        <f t="shared" si="982"/>
        <v>3431800</v>
      </c>
      <c r="U8230">
        <v>0</v>
      </c>
      <c r="V8230">
        <f t="shared" si="980"/>
        <v>0</v>
      </c>
      <c r="W8230" t="str">
        <f t="shared" si="983"/>
        <v/>
      </c>
      <c r="X8230" t="str">
        <f t="shared" si="984"/>
        <v/>
      </c>
      <c r="Y8230" t="str">
        <f t="shared" si="981"/>
        <v/>
      </c>
      <c r="AA8230" s="16">
        <f t="shared" si="985"/>
        <v>0.34899999999999998</v>
      </c>
      <c r="AB8230" s="16">
        <f t="shared" si="986"/>
        <v>0.06</v>
      </c>
      <c r="AC8230" s="16"/>
    </row>
    <row r="8231" spans="1:29" x14ac:dyDescent="0.25">
      <c r="A8231" s="2">
        <v>43808</v>
      </c>
      <c r="B8231" s="1">
        <v>343</v>
      </c>
      <c r="C8231" s="3">
        <v>1900</v>
      </c>
      <c r="D8231" s="13">
        <v>370.81780092592601</v>
      </c>
      <c r="E8231">
        <v>84.55</v>
      </c>
      <c r="F8231" s="15">
        <f t="shared" si="987"/>
        <v>29.049999999999997</v>
      </c>
      <c r="G8231">
        <v>0</v>
      </c>
      <c r="H8231">
        <v>1.51</v>
      </c>
      <c r="I8231">
        <v>321.5</v>
      </c>
      <c r="J8231">
        <v>-5.5739999999999998</v>
      </c>
      <c r="K8231">
        <v>88.5</v>
      </c>
      <c r="L8231">
        <v>0.1993</v>
      </c>
      <c r="M8231">
        <v>0.20730000000000001</v>
      </c>
      <c r="O8231">
        <v>0.6</v>
      </c>
      <c r="R8231">
        <v>12.86</v>
      </c>
      <c r="T8231">
        <f t="shared" si="982"/>
        <v>3431900</v>
      </c>
      <c r="U8231">
        <v>0</v>
      </c>
      <c r="V8231">
        <f t="shared" si="980"/>
        <v>0</v>
      </c>
      <c r="W8231" t="str">
        <f t="shared" si="983"/>
        <v/>
      </c>
      <c r="X8231" t="str">
        <f t="shared" si="984"/>
        <v/>
      </c>
      <c r="Y8231" t="str">
        <f t="shared" si="981"/>
        <v/>
      </c>
      <c r="AA8231" s="16">
        <f t="shared" si="985"/>
        <v>0.35699999999999998</v>
      </c>
      <c r="AB8231" s="16">
        <f t="shared" si="986"/>
        <v>4.5999999999999999E-2</v>
      </c>
      <c r="AC8231" s="16"/>
    </row>
    <row r="8232" spans="1:29" x14ac:dyDescent="0.25">
      <c r="A8232" s="2">
        <v>43808</v>
      </c>
      <c r="B8232" s="1">
        <v>343</v>
      </c>
      <c r="C8232" s="3">
        <v>2000</v>
      </c>
      <c r="D8232" s="13">
        <v>370.85946759259298</v>
      </c>
      <c r="E8232">
        <v>83.26</v>
      </c>
      <c r="F8232" s="15">
        <f t="shared" si="987"/>
        <v>27.760000000000005</v>
      </c>
      <c r="G8232">
        <v>0.5</v>
      </c>
      <c r="H8232">
        <v>2.0099999999999998</v>
      </c>
      <c r="I8232">
        <v>313.10000000000002</v>
      </c>
      <c r="J8232">
        <v>-4.7729999999999997</v>
      </c>
      <c r="K8232">
        <v>88.4</v>
      </c>
      <c r="L8232">
        <v>0.1986</v>
      </c>
      <c r="M8232">
        <v>0.20730000000000001</v>
      </c>
      <c r="O8232">
        <v>0.6</v>
      </c>
      <c r="R8232">
        <v>12.75</v>
      </c>
      <c r="T8232">
        <f t="shared" si="982"/>
        <v>3432000</v>
      </c>
      <c r="U8232">
        <v>0</v>
      </c>
      <c r="V8232">
        <f t="shared" si="980"/>
        <v>0</v>
      </c>
      <c r="W8232" t="str">
        <f t="shared" si="983"/>
        <v/>
      </c>
      <c r="X8232" t="str">
        <f t="shared" si="984"/>
        <v/>
      </c>
      <c r="Y8232" t="str">
        <f t="shared" si="981"/>
        <v/>
      </c>
      <c r="AA8232" s="16">
        <f t="shared" si="985"/>
        <v>0.379</v>
      </c>
      <c r="AB8232" s="16">
        <f t="shared" si="986"/>
        <v>0.05</v>
      </c>
      <c r="AC8232" s="16"/>
    </row>
    <row r="8233" spans="1:29" x14ac:dyDescent="0.25">
      <c r="A8233" s="2">
        <v>43808</v>
      </c>
      <c r="B8233" s="1">
        <v>343</v>
      </c>
      <c r="C8233" s="3">
        <v>2100</v>
      </c>
      <c r="D8233" s="13">
        <v>370.90113425925898</v>
      </c>
      <c r="E8233">
        <v>84.08</v>
      </c>
      <c r="F8233" s="15">
        <f t="shared" si="987"/>
        <v>28.58</v>
      </c>
      <c r="G8233">
        <v>0.5</v>
      </c>
      <c r="H8233">
        <v>2.52</v>
      </c>
      <c r="I8233">
        <v>300.39999999999998</v>
      </c>
      <c r="J8233">
        <v>-3.6269999999999998</v>
      </c>
      <c r="K8233">
        <v>87.2</v>
      </c>
      <c r="L8233">
        <v>0.1993</v>
      </c>
      <c r="M8233">
        <v>0.20730000000000001</v>
      </c>
      <c r="O8233">
        <v>0.6</v>
      </c>
      <c r="R8233">
        <v>12.64</v>
      </c>
      <c r="T8233">
        <f t="shared" si="982"/>
        <v>3432100</v>
      </c>
      <c r="U8233">
        <v>0</v>
      </c>
      <c r="V8233">
        <f t="shared" si="980"/>
        <v>0</v>
      </c>
      <c r="W8233" t="str">
        <f t="shared" si="983"/>
        <v/>
      </c>
      <c r="X8233" t="str">
        <f t="shared" si="984"/>
        <v/>
      </c>
      <c r="Y8233" t="str">
        <f t="shared" si="981"/>
        <v/>
      </c>
      <c r="AA8233" s="16">
        <f t="shared" si="985"/>
        <v>0.40699999999999997</v>
      </c>
      <c r="AB8233" s="16">
        <f t="shared" si="986"/>
        <v>0.06</v>
      </c>
      <c r="AC8233" s="16"/>
    </row>
    <row r="8234" spans="1:29" x14ac:dyDescent="0.25">
      <c r="A8234" s="2">
        <v>43808</v>
      </c>
      <c r="B8234" s="1">
        <v>343</v>
      </c>
      <c r="C8234" s="3">
        <v>2200</v>
      </c>
      <c r="D8234" s="13">
        <v>370.94280092592601</v>
      </c>
      <c r="E8234">
        <v>83.26</v>
      </c>
      <c r="F8234" s="15">
        <f t="shared" si="987"/>
        <v>27.760000000000005</v>
      </c>
      <c r="G8234">
        <v>1.01</v>
      </c>
      <c r="H8234">
        <v>4.03</v>
      </c>
      <c r="I8234">
        <v>282.2</v>
      </c>
      <c r="J8234">
        <v>-2.9180000000000001</v>
      </c>
      <c r="K8234">
        <v>82</v>
      </c>
      <c r="L8234">
        <v>0.1993</v>
      </c>
      <c r="M8234">
        <v>0.20730000000000001</v>
      </c>
      <c r="O8234">
        <v>0.6</v>
      </c>
      <c r="R8234">
        <v>12.64</v>
      </c>
      <c r="T8234">
        <f t="shared" si="982"/>
        <v>3432200</v>
      </c>
      <c r="U8234">
        <v>0</v>
      </c>
      <c r="V8234">
        <f t="shared" si="980"/>
        <v>0</v>
      </c>
      <c r="W8234" t="str">
        <f t="shared" si="983"/>
        <v/>
      </c>
      <c r="X8234" t="str">
        <f t="shared" si="984"/>
        <v/>
      </c>
      <c r="Y8234" t="str">
        <f t="shared" si="981"/>
        <v/>
      </c>
      <c r="AA8234" s="16">
        <f t="shared" si="985"/>
        <v>0.40400000000000003</v>
      </c>
      <c r="AB8234" s="16">
        <f t="shared" si="986"/>
        <v>8.8999999999999996E-2</v>
      </c>
      <c r="AC8234" s="16"/>
    </row>
    <row r="8235" spans="1:29" x14ac:dyDescent="0.25">
      <c r="A8235" s="2">
        <v>43808</v>
      </c>
      <c r="B8235" s="1">
        <v>343</v>
      </c>
      <c r="C8235" s="3">
        <v>2300</v>
      </c>
      <c r="D8235" s="13">
        <v>370.98446759259298</v>
      </c>
      <c r="E8235">
        <v>82.91</v>
      </c>
      <c r="F8235" s="15">
        <f t="shared" si="987"/>
        <v>27.409999999999997</v>
      </c>
      <c r="G8235">
        <v>1.51</v>
      </c>
      <c r="H8235">
        <v>3.52</v>
      </c>
      <c r="I8235">
        <v>299</v>
      </c>
      <c r="J8235">
        <v>-2.7120000000000002</v>
      </c>
      <c r="K8235">
        <v>81.7</v>
      </c>
      <c r="L8235">
        <v>0.1986</v>
      </c>
      <c r="M8235">
        <v>0.20730000000000001</v>
      </c>
      <c r="O8235">
        <v>0.6</v>
      </c>
      <c r="R8235">
        <v>12.64</v>
      </c>
      <c r="T8235">
        <f t="shared" si="982"/>
        <v>3432300</v>
      </c>
      <c r="U8235">
        <v>0</v>
      </c>
      <c r="V8235">
        <f t="shared" si="980"/>
        <v>0</v>
      </c>
      <c r="W8235" t="str">
        <f t="shared" si="983"/>
        <v/>
      </c>
      <c r="X8235" t="str">
        <f t="shared" si="984"/>
        <v/>
      </c>
      <c r="Y8235" t="str">
        <f t="shared" si="981"/>
        <v/>
      </c>
      <c r="AA8235" s="16">
        <f t="shared" si="985"/>
        <v>0.40799999999999997</v>
      </c>
      <c r="AB8235" s="16">
        <f t="shared" si="986"/>
        <v>9.0999999999999998E-2</v>
      </c>
      <c r="AC8235" s="16"/>
    </row>
    <row r="8236" spans="1:29" x14ac:dyDescent="0.25">
      <c r="A8236" s="2">
        <v>43808</v>
      </c>
      <c r="B8236" s="1">
        <v>343</v>
      </c>
      <c r="C8236" s="3">
        <v>2400</v>
      </c>
      <c r="D8236" s="13">
        <v>371.02613425925898</v>
      </c>
      <c r="E8236">
        <v>83.15</v>
      </c>
      <c r="F8236" s="15">
        <f t="shared" si="987"/>
        <v>27.650000000000006</v>
      </c>
      <c r="G8236">
        <v>1.51</v>
      </c>
      <c r="H8236">
        <v>4.03</v>
      </c>
      <c r="I8236">
        <v>280.8</v>
      </c>
      <c r="J8236">
        <v>-1.6990000000000001</v>
      </c>
      <c r="K8236">
        <v>80.900000000000006</v>
      </c>
      <c r="L8236">
        <v>0.1986</v>
      </c>
      <c r="M8236">
        <v>0.20730000000000001</v>
      </c>
      <c r="O8236">
        <v>0.6</v>
      </c>
      <c r="R8236">
        <v>12.53</v>
      </c>
      <c r="T8236">
        <f t="shared" si="982"/>
        <v>3432400</v>
      </c>
      <c r="U8236">
        <v>0</v>
      </c>
      <c r="V8236">
        <f t="shared" si="980"/>
        <v>0</v>
      </c>
      <c r="W8236">
        <f t="shared" si="983"/>
        <v>0.19900000000000001</v>
      </c>
      <c r="X8236">
        <f t="shared" si="984"/>
        <v>0.20699999999999999</v>
      </c>
      <c r="Y8236">
        <f t="shared" si="981"/>
        <v>0.27700000000000002</v>
      </c>
      <c r="AA8236" s="16">
        <f t="shared" si="985"/>
        <v>0.436</v>
      </c>
      <c r="AB8236" s="16">
        <f t="shared" si="986"/>
        <v>0.10299999999999999</v>
      </c>
      <c r="AC8236" s="16"/>
    </row>
    <row r="8237" spans="1:29" x14ac:dyDescent="0.25">
      <c r="A8237" s="2">
        <v>43809</v>
      </c>
      <c r="B8237" s="1">
        <v>344</v>
      </c>
      <c r="C8237" s="3">
        <v>100</v>
      </c>
      <c r="D8237" s="13">
        <v>371.06780092592601</v>
      </c>
      <c r="E8237">
        <v>83.15</v>
      </c>
      <c r="F8237" s="15">
        <f t="shared" si="987"/>
        <v>27.650000000000006</v>
      </c>
      <c r="G8237">
        <v>1.51</v>
      </c>
      <c r="H8237">
        <v>4.03</v>
      </c>
      <c r="I8237">
        <v>287.8</v>
      </c>
      <c r="J8237">
        <v>-1.556</v>
      </c>
      <c r="K8237">
        <v>77</v>
      </c>
      <c r="L8237">
        <v>0.1986</v>
      </c>
      <c r="M8237">
        <v>0.20730000000000001</v>
      </c>
      <c r="O8237">
        <v>0.6</v>
      </c>
      <c r="R8237">
        <v>12.53</v>
      </c>
      <c r="T8237">
        <f t="shared" si="982"/>
        <v>3440100</v>
      </c>
      <c r="U8237">
        <v>0</v>
      </c>
      <c r="V8237">
        <f t="shared" si="980"/>
        <v>0</v>
      </c>
      <c r="W8237" t="str">
        <f t="shared" si="983"/>
        <v/>
      </c>
      <c r="X8237" t="str">
        <f t="shared" si="984"/>
        <v/>
      </c>
      <c r="Y8237" t="str">
        <f t="shared" si="981"/>
        <v/>
      </c>
      <c r="AA8237" s="16">
        <f t="shared" si="985"/>
        <v>0.41899999999999998</v>
      </c>
      <c r="AB8237" s="16">
        <f t="shared" si="986"/>
        <v>0.125</v>
      </c>
      <c r="AC8237" s="16"/>
    </row>
    <row r="8238" spans="1:29" x14ac:dyDescent="0.25">
      <c r="A8238" s="2">
        <v>43809</v>
      </c>
      <c r="B8238" s="1">
        <v>344</v>
      </c>
      <c r="C8238" s="3">
        <v>200</v>
      </c>
      <c r="D8238" s="13">
        <v>371.10946759259298</v>
      </c>
      <c r="E8238">
        <v>83.26</v>
      </c>
      <c r="F8238" s="15">
        <f t="shared" si="987"/>
        <v>27.760000000000005</v>
      </c>
      <c r="G8238">
        <v>0</v>
      </c>
      <c r="H8238">
        <v>3.02</v>
      </c>
      <c r="I8238">
        <v>278</v>
      </c>
      <c r="J8238">
        <v>-3.7770000000000001</v>
      </c>
      <c r="K8238">
        <v>81.400000000000006</v>
      </c>
      <c r="L8238">
        <v>0.1993</v>
      </c>
      <c r="M8238">
        <v>0.20730000000000001</v>
      </c>
      <c r="O8238">
        <v>0.6</v>
      </c>
      <c r="R8238">
        <v>12.53</v>
      </c>
      <c r="T8238">
        <f t="shared" si="982"/>
        <v>3440200</v>
      </c>
      <c r="U8238">
        <v>0</v>
      </c>
      <c r="V8238">
        <f t="shared" si="980"/>
        <v>0</v>
      </c>
      <c r="W8238" t="str">
        <f t="shared" si="983"/>
        <v/>
      </c>
      <c r="X8238" t="str">
        <f t="shared" si="984"/>
        <v/>
      </c>
      <c r="Y8238" t="str">
        <f t="shared" si="981"/>
        <v/>
      </c>
      <c r="AA8238" s="16">
        <f t="shared" si="985"/>
        <v>0.376</v>
      </c>
      <c r="AB8238" s="16">
        <f t="shared" si="986"/>
        <v>8.5999999999999993E-2</v>
      </c>
      <c r="AC8238" s="16"/>
    </row>
    <row r="8239" spans="1:29" x14ac:dyDescent="0.25">
      <c r="A8239" s="2">
        <v>43809</v>
      </c>
      <c r="B8239" s="1">
        <v>344</v>
      </c>
      <c r="C8239" s="3">
        <v>300</v>
      </c>
      <c r="D8239" s="13">
        <v>371.15113425925898</v>
      </c>
      <c r="E8239">
        <v>83.73</v>
      </c>
      <c r="F8239" s="15">
        <f t="shared" si="987"/>
        <v>28.230000000000004</v>
      </c>
      <c r="G8239">
        <v>0.5</v>
      </c>
      <c r="H8239">
        <v>2.0099999999999998</v>
      </c>
      <c r="I8239">
        <v>320.10000000000002</v>
      </c>
      <c r="J8239">
        <v>-4.4080000000000004</v>
      </c>
      <c r="K8239">
        <v>86.9</v>
      </c>
      <c r="L8239">
        <v>0.1993</v>
      </c>
      <c r="M8239">
        <v>0.20730000000000001</v>
      </c>
      <c r="O8239">
        <v>0.6</v>
      </c>
      <c r="R8239">
        <v>12.53</v>
      </c>
      <c r="T8239">
        <f t="shared" si="982"/>
        <v>3440300</v>
      </c>
      <c r="U8239">
        <v>0</v>
      </c>
      <c r="V8239">
        <f t="shared" si="980"/>
        <v>0</v>
      </c>
      <c r="W8239" t="str">
        <f t="shared" si="983"/>
        <v/>
      </c>
      <c r="X8239" t="str">
        <f t="shared" si="984"/>
        <v/>
      </c>
      <c r="Y8239" t="str">
        <f t="shared" si="981"/>
        <v/>
      </c>
      <c r="AA8239" s="16">
        <f t="shared" si="985"/>
        <v>0.38300000000000001</v>
      </c>
      <c r="AB8239" s="16">
        <f t="shared" si="986"/>
        <v>5.8000000000000003E-2</v>
      </c>
      <c r="AC8239" s="16"/>
    </row>
    <row r="8240" spans="1:29" x14ac:dyDescent="0.25">
      <c r="A8240" s="2">
        <v>43809</v>
      </c>
      <c r="B8240" s="1">
        <v>344</v>
      </c>
      <c r="C8240" s="3">
        <v>400</v>
      </c>
      <c r="D8240" s="13">
        <v>371.19280092592601</v>
      </c>
      <c r="E8240">
        <v>82.91</v>
      </c>
      <c r="F8240" s="15">
        <f t="shared" si="987"/>
        <v>27.409999999999997</v>
      </c>
      <c r="G8240">
        <v>1.01</v>
      </c>
      <c r="H8240">
        <v>2.52</v>
      </c>
      <c r="I8240">
        <v>346.8</v>
      </c>
      <c r="J8240">
        <v>-4.7119999999999997</v>
      </c>
      <c r="K8240">
        <v>91.5</v>
      </c>
      <c r="L8240">
        <v>0.1993</v>
      </c>
      <c r="M8240">
        <v>0.20730000000000001</v>
      </c>
      <c r="O8240">
        <v>0.6</v>
      </c>
      <c r="R8240">
        <v>12.53</v>
      </c>
      <c r="T8240">
        <f t="shared" si="982"/>
        <v>3440400</v>
      </c>
      <c r="U8240">
        <v>0</v>
      </c>
      <c r="V8240">
        <f t="shared" si="980"/>
        <v>0</v>
      </c>
      <c r="W8240" t="str">
        <f t="shared" si="983"/>
        <v/>
      </c>
      <c r="X8240" t="str">
        <f t="shared" si="984"/>
        <v/>
      </c>
      <c r="Y8240" t="str">
        <f t="shared" si="981"/>
        <v/>
      </c>
      <c r="AA8240" s="16">
        <f t="shared" si="985"/>
        <v>0.39400000000000002</v>
      </c>
      <c r="AB8240" s="16">
        <f t="shared" si="986"/>
        <v>3.6999999999999998E-2</v>
      </c>
      <c r="AC8240" s="16"/>
    </row>
    <row r="8241" spans="1:29" x14ac:dyDescent="0.25">
      <c r="A8241" s="2">
        <v>43809</v>
      </c>
      <c r="B8241" s="1">
        <v>344</v>
      </c>
      <c r="C8241" s="3">
        <v>500</v>
      </c>
      <c r="D8241" s="13">
        <v>371.23446759259298</v>
      </c>
      <c r="E8241">
        <v>82.21</v>
      </c>
      <c r="F8241" s="15">
        <f t="shared" si="987"/>
        <v>26.709999999999994</v>
      </c>
      <c r="G8241">
        <v>1.01</v>
      </c>
      <c r="H8241">
        <v>2.52</v>
      </c>
      <c r="I8241">
        <v>344</v>
      </c>
      <c r="J8241">
        <v>-3.2120000000000002</v>
      </c>
      <c r="K8241">
        <v>88.8</v>
      </c>
      <c r="L8241">
        <v>0.1993</v>
      </c>
      <c r="M8241">
        <v>0.20730000000000001</v>
      </c>
      <c r="O8241">
        <v>0.6</v>
      </c>
      <c r="R8241">
        <v>12.53</v>
      </c>
      <c r="T8241">
        <f t="shared" si="982"/>
        <v>3440500</v>
      </c>
      <c r="U8241">
        <v>0</v>
      </c>
      <c r="V8241">
        <f t="shared" si="980"/>
        <v>0</v>
      </c>
      <c r="W8241" t="str">
        <f t="shared" si="983"/>
        <v/>
      </c>
      <c r="X8241" t="str">
        <f t="shared" si="984"/>
        <v/>
      </c>
      <c r="Y8241" t="str">
        <f t="shared" si="981"/>
        <v/>
      </c>
      <c r="AA8241" s="16">
        <f t="shared" si="985"/>
        <v>0.42799999999999999</v>
      </c>
      <c r="AB8241" s="16">
        <f t="shared" si="986"/>
        <v>5.3999999999999999E-2</v>
      </c>
      <c r="AC8241" s="16"/>
    </row>
    <row r="8242" spans="1:29" x14ac:dyDescent="0.25">
      <c r="A8242" s="2">
        <v>43809</v>
      </c>
      <c r="B8242" s="1">
        <v>344</v>
      </c>
      <c r="C8242" s="3">
        <v>600</v>
      </c>
      <c r="D8242" s="13">
        <v>371.27613425925898</v>
      </c>
      <c r="E8242">
        <v>82.91</v>
      </c>
      <c r="F8242" s="15">
        <f t="shared" si="987"/>
        <v>27.409999999999997</v>
      </c>
      <c r="G8242">
        <v>1.01</v>
      </c>
      <c r="H8242">
        <v>3.02</v>
      </c>
      <c r="I8242">
        <v>352.4</v>
      </c>
      <c r="J8242">
        <v>-3.5680000000000001</v>
      </c>
      <c r="K8242">
        <v>87</v>
      </c>
      <c r="L8242">
        <v>0.1993</v>
      </c>
      <c r="M8242">
        <v>0.20730000000000001</v>
      </c>
      <c r="O8242">
        <v>0.6</v>
      </c>
      <c r="R8242">
        <v>12.53</v>
      </c>
      <c r="T8242">
        <f t="shared" si="982"/>
        <v>3440600</v>
      </c>
      <c r="U8242">
        <v>0</v>
      </c>
      <c r="V8242">
        <f t="shared" si="980"/>
        <v>0</v>
      </c>
      <c r="W8242" t="str">
        <f t="shared" si="983"/>
        <v/>
      </c>
      <c r="X8242" t="str">
        <f t="shared" si="984"/>
        <v/>
      </c>
      <c r="Y8242" t="str">
        <f t="shared" si="981"/>
        <v/>
      </c>
      <c r="AA8242" s="16">
        <f t="shared" si="985"/>
        <v>0.40799999999999997</v>
      </c>
      <c r="AB8242" s="16">
        <f t="shared" si="986"/>
        <v>6.0999999999999999E-2</v>
      </c>
      <c r="AC8242" s="16"/>
    </row>
    <row r="8243" spans="1:29" x14ac:dyDescent="0.25">
      <c r="A8243" s="2">
        <v>43809</v>
      </c>
      <c r="B8243" s="1">
        <v>344</v>
      </c>
      <c r="C8243" s="3">
        <v>700</v>
      </c>
      <c r="D8243" s="13">
        <v>371.31780092592601</v>
      </c>
      <c r="E8243">
        <v>82.68</v>
      </c>
      <c r="F8243" s="15">
        <f t="shared" si="987"/>
        <v>27.180000000000007</v>
      </c>
      <c r="G8243">
        <v>0.5</v>
      </c>
      <c r="H8243">
        <v>2.52</v>
      </c>
      <c r="I8243">
        <v>352.4</v>
      </c>
      <c r="J8243">
        <v>-3.0939999999999999</v>
      </c>
      <c r="K8243">
        <v>85.7</v>
      </c>
      <c r="L8243">
        <v>0.1993</v>
      </c>
      <c r="M8243">
        <v>0.20730000000000001</v>
      </c>
      <c r="O8243">
        <v>0.6</v>
      </c>
      <c r="R8243">
        <v>12.53</v>
      </c>
      <c r="T8243">
        <f t="shared" si="982"/>
        <v>3440700</v>
      </c>
      <c r="U8243">
        <v>0</v>
      </c>
      <c r="V8243">
        <f t="shared" si="980"/>
        <v>0</v>
      </c>
      <c r="W8243" t="str">
        <f t="shared" si="983"/>
        <v/>
      </c>
      <c r="X8243" t="str">
        <f t="shared" si="984"/>
        <v/>
      </c>
      <c r="Y8243" t="str">
        <f t="shared" si="981"/>
        <v/>
      </c>
      <c r="AA8243" s="16">
        <f t="shared" si="985"/>
        <v>0.41599999999999998</v>
      </c>
      <c r="AB8243" s="16">
        <f t="shared" si="986"/>
        <v>6.9000000000000006E-2</v>
      </c>
      <c r="AC8243" s="16"/>
    </row>
    <row r="8244" spans="1:29" x14ac:dyDescent="0.25">
      <c r="A8244" s="2">
        <v>43809</v>
      </c>
      <c r="B8244" s="1">
        <v>344</v>
      </c>
      <c r="C8244" s="3">
        <v>800</v>
      </c>
      <c r="D8244" s="13">
        <v>371.35946759259298</v>
      </c>
      <c r="E8244">
        <v>82.68</v>
      </c>
      <c r="F8244" s="15">
        <f t="shared" si="987"/>
        <v>27.180000000000007</v>
      </c>
      <c r="G8244">
        <v>1.51</v>
      </c>
      <c r="H8244">
        <v>2.52</v>
      </c>
      <c r="I8244">
        <v>2.8</v>
      </c>
      <c r="J8244">
        <v>-3.0350000000000001</v>
      </c>
      <c r="K8244">
        <v>89.4</v>
      </c>
      <c r="L8244">
        <v>0.1993</v>
      </c>
      <c r="M8244">
        <v>0.20730000000000001</v>
      </c>
      <c r="O8244">
        <v>0.6</v>
      </c>
      <c r="R8244">
        <v>12.53</v>
      </c>
      <c r="T8244">
        <f t="shared" si="982"/>
        <v>3440800</v>
      </c>
      <c r="U8244">
        <v>1.5</v>
      </c>
      <c r="V8244">
        <f t="shared" si="980"/>
        <v>0</v>
      </c>
      <c r="W8244" t="str">
        <f t="shared" si="983"/>
        <v/>
      </c>
      <c r="X8244" t="str">
        <f t="shared" si="984"/>
        <v/>
      </c>
      <c r="Y8244" t="str">
        <f t="shared" si="981"/>
        <v/>
      </c>
      <c r="AA8244" s="16">
        <f t="shared" si="985"/>
        <v>0.436</v>
      </c>
      <c r="AB8244" s="16">
        <f t="shared" si="986"/>
        <v>5.1999999999999998E-2</v>
      </c>
      <c r="AC8244" s="16"/>
    </row>
    <row r="8245" spans="1:29" x14ac:dyDescent="0.25">
      <c r="A8245" s="2">
        <v>43809</v>
      </c>
      <c r="B8245" s="1">
        <v>344</v>
      </c>
      <c r="C8245" s="3">
        <v>900</v>
      </c>
      <c r="D8245" s="13">
        <v>371.40113425925898</v>
      </c>
      <c r="E8245">
        <v>82.8</v>
      </c>
      <c r="F8245" s="15">
        <f t="shared" si="987"/>
        <v>27.299999999999997</v>
      </c>
      <c r="G8245">
        <v>1.01</v>
      </c>
      <c r="H8245">
        <v>4.03</v>
      </c>
      <c r="I8245">
        <v>18.3</v>
      </c>
      <c r="J8245">
        <v>-2.16</v>
      </c>
      <c r="K8245">
        <v>86.6</v>
      </c>
      <c r="L8245">
        <v>0.1993</v>
      </c>
      <c r="M8245">
        <v>0.20730000000000001</v>
      </c>
      <c r="O8245">
        <v>56.9</v>
      </c>
      <c r="R8245">
        <v>12.96</v>
      </c>
      <c r="T8245">
        <f t="shared" si="982"/>
        <v>3440900</v>
      </c>
      <c r="U8245">
        <v>72</v>
      </c>
      <c r="V8245">
        <f t="shared" si="980"/>
        <v>56.9</v>
      </c>
      <c r="W8245" t="str">
        <f t="shared" si="983"/>
        <v/>
      </c>
      <c r="X8245" t="str">
        <f t="shared" si="984"/>
        <v/>
      </c>
      <c r="Y8245" t="str">
        <f t="shared" si="981"/>
        <v/>
      </c>
      <c r="AA8245" s="16">
        <f t="shared" si="985"/>
        <v>0.45100000000000001</v>
      </c>
      <c r="AB8245" s="16">
        <f t="shared" si="986"/>
        <v>7.0000000000000007E-2</v>
      </c>
      <c r="AC8245" s="16"/>
    </row>
    <row r="8246" spans="1:29" x14ac:dyDescent="0.25">
      <c r="A8246" s="2">
        <v>43809</v>
      </c>
      <c r="B8246" s="1">
        <v>344</v>
      </c>
      <c r="C8246" s="3">
        <v>1000</v>
      </c>
      <c r="D8246" s="13">
        <v>371.44280092592601</v>
      </c>
      <c r="E8246">
        <v>82.56</v>
      </c>
      <c r="F8246" s="15">
        <f t="shared" si="987"/>
        <v>27.060000000000002</v>
      </c>
      <c r="G8246">
        <v>1.01</v>
      </c>
      <c r="H8246">
        <v>4.53</v>
      </c>
      <c r="I8246">
        <v>42.1</v>
      </c>
      <c r="J8246">
        <v>-0.33900000000000002</v>
      </c>
      <c r="K8246">
        <v>79.099999999999994</v>
      </c>
      <c r="L8246">
        <v>0.1986</v>
      </c>
      <c r="M8246">
        <v>0.20730000000000001</v>
      </c>
      <c r="O8246">
        <v>264.39999999999998</v>
      </c>
      <c r="R8246">
        <v>13.28</v>
      </c>
      <c r="T8246">
        <f t="shared" si="982"/>
        <v>3441000</v>
      </c>
      <c r="U8246">
        <v>180.2</v>
      </c>
      <c r="V8246">
        <f t="shared" si="980"/>
        <v>264.39999999999998</v>
      </c>
      <c r="W8246" t="str">
        <f t="shared" si="983"/>
        <v/>
      </c>
      <c r="X8246" t="str">
        <f t="shared" si="984"/>
        <v/>
      </c>
      <c r="Y8246" t="str">
        <f t="shared" si="981"/>
        <v/>
      </c>
      <c r="AA8246" s="16">
        <f t="shared" si="985"/>
        <v>0.47099999999999997</v>
      </c>
      <c r="AB8246" s="16">
        <f t="shared" si="986"/>
        <v>0.124</v>
      </c>
      <c r="AC8246" s="16"/>
    </row>
    <row r="8247" spans="1:29" x14ac:dyDescent="0.25">
      <c r="A8247" s="2">
        <v>43809</v>
      </c>
      <c r="B8247" s="1">
        <v>344</v>
      </c>
      <c r="C8247" s="3">
        <v>1100</v>
      </c>
      <c r="D8247" s="13">
        <v>371.48446759259298</v>
      </c>
      <c r="E8247">
        <v>82.68</v>
      </c>
      <c r="F8247" s="15">
        <f t="shared" si="987"/>
        <v>27.180000000000007</v>
      </c>
      <c r="G8247">
        <v>1.01</v>
      </c>
      <c r="H8247">
        <v>4.53</v>
      </c>
      <c r="I8247">
        <v>51.9</v>
      </c>
      <c r="J8247">
        <v>-0.84499999999999997</v>
      </c>
      <c r="K8247">
        <v>71.099999999999994</v>
      </c>
      <c r="L8247">
        <v>0.1986</v>
      </c>
      <c r="M8247">
        <v>0.20660000000000001</v>
      </c>
      <c r="O8247">
        <v>305.60000000000002</v>
      </c>
      <c r="R8247">
        <v>13.28</v>
      </c>
      <c r="T8247">
        <f t="shared" si="982"/>
        <v>3441100</v>
      </c>
      <c r="U8247">
        <v>258.7</v>
      </c>
      <c r="V8247">
        <f t="shared" si="980"/>
        <v>305.60000000000002</v>
      </c>
      <c r="W8247" t="str">
        <f t="shared" si="983"/>
        <v/>
      </c>
      <c r="X8247" t="str">
        <f t="shared" si="984"/>
        <v/>
      </c>
      <c r="Y8247" t="str">
        <f t="shared" si="981"/>
        <v/>
      </c>
      <c r="AA8247" s="16">
        <f t="shared" si="985"/>
        <v>0.40799999999999997</v>
      </c>
      <c r="AB8247" s="16">
        <f t="shared" si="986"/>
        <v>0.16600000000000001</v>
      </c>
      <c r="AC8247" s="16"/>
    </row>
    <row r="8248" spans="1:29" x14ac:dyDescent="0.25">
      <c r="A8248" s="2">
        <v>43809</v>
      </c>
      <c r="B8248" s="1">
        <v>344</v>
      </c>
      <c r="C8248" s="3">
        <v>1200</v>
      </c>
      <c r="D8248" s="13">
        <v>371.52613425925898</v>
      </c>
      <c r="E8248">
        <v>83.38</v>
      </c>
      <c r="F8248" s="15">
        <f t="shared" si="987"/>
        <v>27.879999999999995</v>
      </c>
      <c r="G8248">
        <v>3.02</v>
      </c>
      <c r="H8248">
        <v>5.54</v>
      </c>
      <c r="I8248">
        <v>49.1</v>
      </c>
      <c r="J8248">
        <v>-1.9</v>
      </c>
      <c r="K8248">
        <v>76.2</v>
      </c>
      <c r="L8248">
        <v>0.1986</v>
      </c>
      <c r="M8248">
        <v>0.20660000000000001</v>
      </c>
      <c r="O8248">
        <v>340.6</v>
      </c>
      <c r="R8248">
        <v>13.28</v>
      </c>
      <c r="T8248">
        <f t="shared" si="982"/>
        <v>3441200</v>
      </c>
      <c r="U8248">
        <v>292.2</v>
      </c>
      <c r="V8248">
        <f t="shared" si="980"/>
        <v>340.6</v>
      </c>
      <c r="W8248" t="str">
        <f t="shared" si="983"/>
        <v/>
      </c>
      <c r="X8248" t="str">
        <f t="shared" si="984"/>
        <v/>
      </c>
      <c r="Y8248" t="str">
        <f t="shared" si="981"/>
        <v/>
      </c>
      <c r="AA8248" s="16">
        <f t="shared" si="985"/>
        <v>0.40500000000000003</v>
      </c>
      <c r="AB8248" s="16">
        <f t="shared" si="986"/>
        <v>0.126</v>
      </c>
      <c r="AC8248" s="16"/>
    </row>
    <row r="8249" spans="1:29" x14ac:dyDescent="0.25">
      <c r="A8249" s="2">
        <v>43809</v>
      </c>
      <c r="B8249" s="1">
        <v>344</v>
      </c>
      <c r="C8249" s="3">
        <v>1300</v>
      </c>
      <c r="D8249" s="13">
        <v>371.56780092592601</v>
      </c>
      <c r="E8249">
        <v>82.56</v>
      </c>
      <c r="F8249" s="15">
        <f t="shared" si="987"/>
        <v>27.060000000000002</v>
      </c>
      <c r="G8249">
        <v>1.51</v>
      </c>
      <c r="H8249">
        <v>5.03</v>
      </c>
      <c r="I8249">
        <v>49.1</v>
      </c>
      <c r="J8249">
        <v>-0.84499999999999997</v>
      </c>
      <c r="K8249">
        <v>76.400000000000006</v>
      </c>
      <c r="L8249">
        <v>0.1978</v>
      </c>
      <c r="M8249">
        <v>0.20660000000000001</v>
      </c>
      <c r="O8249">
        <v>235.6</v>
      </c>
      <c r="R8249">
        <v>13.28</v>
      </c>
      <c r="T8249">
        <f t="shared" si="982"/>
        <v>3441300</v>
      </c>
      <c r="U8249">
        <v>276.5</v>
      </c>
      <c r="V8249">
        <f t="shared" si="980"/>
        <v>235.6</v>
      </c>
      <c r="W8249" t="str">
        <f t="shared" si="983"/>
        <v/>
      </c>
      <c r="X8249" t="str">
        <f t="shared" si="984"/>
        <v/>
      </c>
      <c r="Y8249" t="str">
        <f t="shared" si="981"/>
        <v/>
      </c>
      <c r="AA8249" s="16">
        <f t="shared" si="985"/>
        <v>0.439</v>
      </c>
      <c r="AB8249" s="16">
        <f t="shared" si="986"/>
        <v>0.13600000000000001</v>
      </c>
      <c r="AC8249" s="16"/>
    </row>
    <row r="8250" spans="1:29" x14ac:dyDescent="0.25">
      <c r="A8250" s="2">
        <v>43809</v>
      </c>
      <c r="B8250" s="1">
        <v>344</v>
      </c>
      <c r="C8250" s="3">
        <v>1400</v>
      </c>
      <c r="D8250" s="13">
        <v>371.60946759259298</v>
      </c>
      <c r="E8250">
        <v>82.68</v>
      </c>
      <c r="F8250" s="15">
        <f t="shared" si="987"/>
        <v>27.180000000000007</v>
      </c>
      <c r="G8250">
        <v>2.0099999999999998</v>
      </c>
      <c r="H8250">
        <v>5.03</v>
      </c>
      <c r="I8250">
        <v>47.7</v>
      </c>
      <c r="J8250">
        <v>-4.8040000000000003</v>
      </c>
      <c r="K8250">
        <v>83.4</v>
      </c>
      <c r="L8250">
        <v>0.1986</v>
      </c>
      <c r="M8250">
        <v>0.20660000000000001</v>
      </c>
      <c r="O8250">
        <v>108.1</v>
      </c>
      <c r="R8250">
        <v>13.39</v>
      </c>
      <c r="T8250">
        <f t="shared" si="982"/>
        <v>3441400</v>
      </c>
      <c r="U8250">
        <v>212.8</v>
      </c>
      <c r="V8250">
        <f t="shared" si="980"/>
        <v>108.1</v>
      </c>
      <c r="W8250" t="str">
        <f t="shared" si="983"/>
        <v/>
      </c>
      <c r="X8250" t="str">
        <f t="shared" si="984"/>
        <v/>
      </c>
      <c r="Y8250" t="str">
        <f t="shared" si="981"/>
        <v/>
      </c>
      <c r="AA8250" s="16">
        <f t="shared" si="985"/>
        <v>0.35599999999999998</v>
      </c>
      <c r="AB8250" s="16">
        <f t="shared" si="986"/>
        <v>7.0999999999999994E-2</v>
      </c>
      <c r="AC8250" s="16"/>
    </row>
    <row r="8251" spans="1:29" x14ac:dyDescent="0.25">
      <c r="A8251" s="2">
        <v>43809</v>
      </c>
      <c r="B8251" s="1">
        <v>344</v>
      </c>
      <c r="C8251" s="3">
        <v>1500</v>
      </c>
      <c r="D8251" s="13">
        <v>371.65113425925898</v>
      </c>
      <c r="E8251">
        <v>82.56</v>
      </c>
      <c r="F8251" s="15">
        <f t="shared" si="987"/>
        <v>27.060000000000002</v>
      </c>
      <c r="G8251">
        <v>2.52</v>
      </c>
      <c r="H8251">
        <v>5.03</v>
      </c>
      <c r="I8251">
        <v>43.5</v>
      </c>
      <c r="J8251">
        <v>-5.8849999999999998</v>
      </c>
      <c r="K8251">
        <v>87.4</v>
      </c>
      <c r="L8251">
        <v>0.1986</v>
      </c>
      <c r="M8251">
        <v>0.20660000000000001</v>
      </c>
      <c r="O8251">
        <v>51.9</v>
      </c>
      <c r="R8251">
        <v>13.5</v>
      </c>
      <c r="T8251">
        <f t="shared" si="982"/>
        <v>3441500</v>
      </c>
      <c r="U8251">
        <v>113.2</v>
      </c>
      <c r="V8251">
        <f t="shared" si="980"/>
        <v>51.9</v>
      </c>
      <c r="W8251" t="str">
        <f t="shared" si="983"/>
        <v/>
      </c>
      <c r="X8251" t="str">
        <f t="shared" si="984"/>
        <v/>
      </c>
      <c r="Y8251" t="str">
        <f t="shared" si="981"/>
        <v/>
      </c>
      <c r="AA8251" s="16">
        <f t="shared" si="985"/>
        <v>0.34399999999999997</v>
      </c>
      <c r="AB8251" s="16">
        <f t="shared" si="986"/>
        <v>0.05</v>
      </c>
      <c r="AC8251" s="16"/>
    </row>
    <row r="8252" spans="1:29" x14ac:dyDescent="0.25">
      <c r="A8252" s="2">
        <v>43809</v>
      </c>
      <c r="B8252" s="1">
        <v>344</v>
      </c>
      <c r="C8252" s="3">
        <v>1600</v>
      </c>
      <c r="D8252" s="13">
        <v>371.69280092592601</v>
      </c>
      <c r="E8252">
        <v>82.33</v>
      </c>
      <c r="F8252" s="15">
        <f t="shared" si="987"/>
        <v>26.83</v>
      </c>
      <c r="G8252">
        <v>1.01</v>
      </c>
      <c r="H8252">
        <v>5.03</v>
      </c>
      <c r="I8252">
        <v>39.299999999999997</v>
      </c>
      <c r="J8252">
        <v>-4.9870000000000001</v>
      </c>
      <c r="K8252">
        <v>90.8</v>
      </c>
      <c r="L8252">
        <v>0.1986</v>
      </c>
      <c r="M8252">
        <v>0.20660000000000001</v>
      </c>
      <c r="O8252">
        <v>8.1</v>
      </c>
      <c r="R8252">
        <v>13.39</v>
      </c>
      <c r="T8252">
        <f t="shared" si="982"/>
        <v>3441600</v>
      </c>
      <c r="U8252">
        <v>13.8</v>
      </c>
      <c r="V8252">
        <f t="shared" si="980"/>
        <v>8.1</v>
      </c>
      <c r="W8252" t="str">
        <f t="shared" si="983"/>
        <v/>
      </c>
      <c r="X8252" t="str">
        <f t="shared" si="984"/>
        <v/>
      </c>
      <c r="Y8252" t="str">
        <f t="shared" si="981"/>
        <v/>
      </c>
      <c r="AA8252" s="16">
        <f t="shared" si="985"/>
        <v>0.38300000000000001</v>
      </c>
      <c r="AB8252" s="16">
        <f t="shared" si="986"/>
        <v>3.9E-2</v>
      </c>
      <c r="AC8252" s="16"/>
    </row>
    <row r="8253" spans="1:29" x14ac:dyDescent="0.25">
      <c r="A8253" s="2">
        <v>43809</v>
      </c>
      <c r="B8253" s="1">
        <v>344</v>
      </c>
      <c r="C8253" s="3">
        <v>1700</v>
      </c>
      <c r="D8253" s="13">
        <v>371.73446759259298</v>
      </c>
      <c r="E8253">
        <v>82.91</v>
      </c>
      <c r="F8253" s="15">
        <f t="shared" si="987"/>
        <v>27.409999999999997</v>
      </c>
      <c r="G8253">
        <v>1.01</v>
      </c>
      <c r="H8253">
        <v>4.03</v>
      </c>
      <c r="I8253">
        <v>37.9</v>
      </c>
      <c r="J8253">
        <v>-5.3259999999999996</v>
      </c>
      <c r="K8253">
        <v>89.8</v>
      </c>
      <c r="L8253">
        <v>0.1993</v>
      </c>
      <c r="M8253">
        <v>0.20730000000000001</v>
      </c>
      <c r="O8253">
        <v>0.6</v>
      </c>
      <c r="R8253">
        <v>13.07</v>
      </c>
      <c r="T8253">
        <f t="shared" si="982"/>
        <v>3441700</v>
      </c>
      <c r="U8253">
        <v>0</v>
      </c>
      <c r="V8253">
        <f t="shared" ref="V8253:V8316" si="988">IF(O8253&lt;1,0,ROUND(O8253,1))</f>
        <v>0</v>
      </c>
      <c r="W8253" t="str">
        <f t="shared" si="983"/>
        <v/>
      </c>
      <c r="X8253" t="str">
        <f t="shared" si="984"/>
        <v/>
      </c>
      <c r="Y8253" t="str">
        <f t="shared" ref="Y8253:Y8316" si="989">IF(C8253=2400,ROUND(F8253/100,3),"")</f>
        <v/>
      </c>
      <c r="AA8253" s="16">
        <f t="shared" si="985"/>
        <v>0.36899999999999999</v>
      </c>
      <c r="AB8253" s="16">
        <f t="shared" si="986"/>
        <v>4.2000000000000003E-2</v>
      </c>
      <c r="AC8253" s="16"/>
    </row>
    <row r="8254" spans="1:29" x14ac:dyDescent="0.25">
      <c r="A8254" s="2">
        <v>43809</v>
      </c>
      <c r="B8254" s="1">
        <v>344</v>
      </c>
      <c r="C8254" s="3">
        <v>1800</v>
      </c>
      <c r="D8254" s="13">
        <v>371.77613425925898</v>
      </c>
      <c r="E8254">
        <v>81.98</v>
      </c>
      <c r="F8254" s="15">
        <f t="shared" si="987"/>
        <v>26.480000000000004</v>
      </c>
      <c r="G8254">
        <v>2.52</v>
      </c>
      <c r="H8254">
        <v>5.54</v>
      </c>
      <c r="I8254">
        <v>39.299999999999997</v>
      </c>
      <c r="J8254">
        <v>-6.3250000000000002</v>
      </c>
      <c r="K8254">
        <v>93.1</v>
      </c>
      <c r="L8254">
        <v>0.1993</v>
      </c>
      <c r="M8254">
        <v>0.20730000000000001</v>
      </c>
      <c r="O8254">
        <v>0.6</v>
      </c>
      <c r="R8254">
        <v>12.96</v>
      </c>
      <c r="T8254">
        <f t="shared" si="982"/>
        <v>3441800</v>
      </c>
      <c r="U8254">
        <v>0</v>
      </c>
      <c r="V8254">
        <f t="shared" si="988"/>
        <v>0</v>
      </c>
      <c r="W8254" t="str">
        <f t="shared" si="983"/>
        <v/>
      </c>
      <c r="X8254" t="str">
        <f t="shared" si="984"/>
        <v/>
      </c>
      <c r="Y8254" t="str">
        <f t="shared" si="989"/>
        <v/>
      </c>
      <c r="AA8254" s="16">
        <f t="shared" si="985"/>
        <v>0.35399999999999998</v>
      </c>
      <c r="AB8254" s="16">
        <f t="shared" si="986"/>
        <v>2.5999999999999999E-2</v>
      </c>
      <c r="AC8254" s="16"/>
    </row>
    <row r="8255" spans="1:29" x14ac:dyDescent="0.25">
      <c r="A8255" s="2">
        <v>43809</v>
      </c>
      <c r="B8255" s="1">
        <v>344</v>
      </c>
      <c r="C8255" s="3">
        <v>1900</v>
      </c>
      <c r="D8255" s="13">
        <v>371.81780092592601</v>
      </c>
      <c r="E8255">
        <v>83.61</v>
      </c>
      <c r="F8255" s="15">
        <f t="shared" si="987"/>
        <v>28.11</v>
      </c>
      <c r="G8255">
        <v>3.02</v>
      </c>
      <c r="H8255">
        <v>6.04</v>
      </c>
      <c r="I8255">
        <v>36.5</v>
      </c>
      <c r="J8255">
        <v>-6.0419999999999998</v>
      </c>
      <c r="K8255">
        <v>95.9</v>
      </c>
      <c r="L8255">
        <v>0.1993</v>
      </c>
      <c r="M8255">
        <v>0.20730000000000001</v>
      </c>
      <c r="O8255">
        <v>0.6</v>
      </c>
      <c r="R8255">
        <v>12.86</v>
      </c>
      <c r="T8255">
        <f t="shared" si="982"/>
        <v>3441900</v>
      </c>
      <c r="U8255">
        <v>0</v>
      </c>
      <c r="V8255">
        <f t="shared" si="988"/>
        <v>0</v>
      </c>
      <c r="W8255" t="str">
        <f t="shared" si="983"/>
        <v/>
      </c>
      <c r="X8255" t="str">
        <f t="shared" si="984"/>
        <v/>
      </c>
      <c r="Y8255" t="str">
        <f t="shared" si="989"/>
        <v/>
      </c>
      <c r="AA8255" s="16">
        <f t="shared" si="985"/>
        <v>0.373</v>
      </c>
      <c r="AB8255" s="16">
        <f t="shared" si="986"/>
        <v>1.6E-2</v>
      </c>
      <c r="AC8255" s="16"/>
    </row>
    <row r="8256" spans="1:29" x14ac:dyDescent="0.25">
      <c r="A8256" s="2">
        <v>43809</v>
      </c>
      <c r="B8256" s="1">
        <v>344</v>
      </c>
      <c r="C8256" s="3">
        <v>2000</v>
      </c>
      <c r="D8256" s="13">
        <v>371.85946759259298</v>
      </c>
      <c r="E8256">
        <v>87.36</v>
      </c>
      <c r="F8256" s="15">
        <f t="shared" si="987"/>
        <v>31.86</v>
      </c>
      <c r="G8256">
        <v>1.51</v>
      </c>
      <c r="H8256">
        <v>4.53</v>
      </c>
      <c r="I8256">
        <v>43.5</v>
      </c>
      <c r="J8256">
        <v>-5.2949999999999999</v>
      </c>
      <c r="K8256">
        <v>96.6</v>
      </c>
      <c r="L8256">
        <v>0.1993</v>
      </c>
      <c r="M8256">
        <v>0.20730000000000001</v>
      </c>
      <c r="O8256">
        <v>0.6</v>
      </c>
      <c r="R8256">
        <v>12.75</v>
      </c>
      <c r="T8256">
        <f t="shared" si="982"/>
        <v>3442000</v>
      </c>
      <c r="U8256">
        <v>0</v>
      </c>
      <c r="V8256">
        <f t="shared" si="988"/>
        <v>0</v>
      </c>
      <c r="W8256" t="str">
        <f t="shared" si="983"/>
        <v/>
      </c>
      <c r="X8256" t="str">
        <f t="shared" si="984"/>
        <v/>
      </c>
      <c r="Y8256" t="str">
        <f t="shared" si="989"/>
        <v/>
      </c>
      <c r="AA8256" s="16">
        <f t="shared" si="985"/>
        <v>0.39800000000000002</v>
      </c>
      <c r="AB8256" s="16">
        <f t="shared" si="986"/>
        <v>1.4E-2</v>
      </c>
      <c r="AC8256" s="16"/>
    </row>
    <row r="8257" spans="1:29" x14ac:dyDescent="0.25">
      <c r="A8257" s="2">
        <v>43809</v>
      </c>
      <c r="B8257" s="1">
        <v>344</v>
      </c>
      <c r="C8257" s="3">
        <v>2100</v>
      </c>
      <c r="D8257" s="13">
        <v>371.90113425925898</v>
      </c>
      <c r="E8257">
        <v>87.01</v>
      </c>
      <c r="F8257" s="15">
        <f t="shared" si="987"/>
        <v>31.510000000000005</v>
      </c>
      <c r="G8257">
        <v>0</v>
      </c>
      <c r="H8257">
        <v>2.52</v>
      </c>
      <c r="I8257">
        <v>56.2</v>
      </c>
      <c r="J8257">
        <v>-4.6509999999999998</v>
      </c>
      <c r="K8257">
        <v>97.2</v>
      </c>
      <c r="L8257">
        <v>0.1986</v>
      </c>
      <c r="M8257">
        <v>0.20730000000000001</v>
      </c>
      <c r="O8257">
        <v>0.6</v>
      </c>
      <c r="R8257">
        <v>12.75</v>
      </c>
      <c r="T8257">
        <f t="shared" si="982"/>
        <v>3442100</v>
      </c>
      <c r="U8257">
        <v>0</v>
      </c>
      <c r="V8257">
        <f t="shared" si="988"/>
        <v>0</v>
      </c>
      <c r="W8257" t="str">
        <f t="shared" si="983"/>
        <v/>
      </c>
      <c r="X8257" t="str">
        <f t="shared" si="984"/>
        <v/>
      </c>
      <c r="Y8257" t="str">
        <f t="shared" si="989"/>
        <v/>
      </c>
      <c r="AA8257" s="16">
        <f t="shared" si="985"/>
        <v>0.42</v>
      </c>
      <c r="AB8257" s="16">
        <f t="shared" si="986"/>
        <v>1.2E-2</v>
      </c>
      <c r="AC8257" s="16"/>
    </row>
    <row r="8258" spans="1:29" x14ac:dyDescent="0.25">
      <c r="A8258" s="2">
        <v>43809</v>
      </c>
      <c r="B8258" s="1">
        <v>344</v>
      </c>
      <c r="C8258" s="3">
        <v>2200</v>
      </c>
      <c r="D8258" s="13">
        <v>371.94280092592601</v>
      </c>
      <c r="E8258">
        <v>84.9</v>
      </c>
      <c r="F8258" s="15">
        <f t="shared" si="987"/>
        <v>29.400000000000006</v>
      </c>
      <c r="G8258">
        <v>0</v>
      </c>
      <c r="H8258">
        <v>2.0099999999999998</v>
      </c>
      <c r="I8258">
        <v>226</v>
      </c>
      <c r="J8258">
        <v>-4.7430000000000003</v>
      </c>
      <c r="K8258">
        <v>97.6</v>
      </c>
      <c r="L8258">
        <v>0.1993</v>
      </c>
      <c r="M8258">
        <v>0.20730000000000001</v>
      </c>
      <c r="O8258">
        <v>0.6</v>
      </c>
      <c r="R8258">
        <v>12.64</v>
      </c>
      <c r="T8258">
        <f t="shared" si="982"/>
        <v>3442200</v>
      </c>
      <c r="U8258">
        <v>0</v>
      </c>
      <c r="V8258">
        <f t="shared" si="988"/>
        <v>0</v>
      </c>
      <c r="W8258" t="str">
        <f t="shared" si="983"/>
        <v/>
      </c>
      <c r="X8258" t="str">
        <f t="shared" si="984"/>
        <v/>
      </c>
      <c r="Y8258" t="str">
        <f t="shared" si="989"/>
        <v/>
      </c>
      <c r="AA8258" s="16">
        <f t="shared" si="985"/>
        <v>0.41899999999999998</v>
      </c>
      <c r="AB8258" s="16">
        <f t="shared" si="986"/>
        <v>0.01</v>
      </c>
      <c r="AC8258" s="16"/>
    </row>
    <row r="8259" spans="1:29" x14ac:dyDescent="0.25">
      <c r="A8259" s="2">
        <v>43809</v>
      </c>
      <c r="B8259" s="1">
        <v>344</v>
      </c>
      <c r="C8259" s="3">
        <v>2300</v>
      </c>
      <c r="D8259" s="13">
        <v>371.98446759259298</v>
      </c>
      <c r="E8259">
        <v>99.76</v>
      </c>
      <c r="F8259" s="15">
        <f t="shared" si="987"/>
        <v>44.260000000000005</v>
      </c>
      <c r="G8259">
        <v>0</v>
      </c>
      <c r="H8259">
        <v>2.0099999999999998</v>
      </c>
      <c r="I8259">
        <v>282.2</v>
      </c>
      <c r="J8259">
        <v>-4.8650000000000002</v>
      </c>
      <c r="K8259">
        <v>97.7</v>
      </c>
      <c r="L8259">
        <v>0.1986</v>
      </c>
      <c r="M8259">
        <v>0.20660000000000001</v>
      </c>
      <c r="O8259">
        <v>0.6</v>
      </c>
      <c r="R8259">
        <v>12.64</v>
      </c>
      <c r="T8259">
        <f t="shared" si="982"/>
        <v>3442300</v>
      </c>
      <c r="U8259">
        <v>0</v>
      </c>
      <c r="V8259">
        <f t="shared" si="988"/>
        <v>0</v>
      </c>
      <c r="W8259" t="str">
        <f t="shared" si="983"/>
        <v/>
      </c>
      <c r="X8259" t="str">
        <f t="shared" si="984"/>
        <v/>
      </c>
      <c r="Y8259" t="str">
        <f t="shared" si="989"/>
        <v/>
      </c>
      <c r="AA8259" s="16">
        <f t="shared" si="985"/>
        <v>0.41499999999999998</v>
      </c>
      <c r="AB8259" s="16">
        <f t="shared" si="986"/>
        <v>0.01</v>
      </c>
      <c r="AC8259" s="16"/>
    </row>
    <row r="8260" spans="1:29" x14ac:dyDescent="0.25">
      <c r="A8260" s="2">
        <v>43809</v>
      </c>
      <c r="B8260" s="1">
        <v>344</v>
      </c>
      <c r="C8260" s="3">
        <v>2400</v>
      </c>
      <c r="D8260" s="13">
        <v>372.02613425925898</v>
      </c>
      <c r="E8260">
        <v>114.74</v>
      </c>
      <c r="F8260" s="15">
        <f t="shared" si="987"/>
        <v>59.239999999999995</v>
      </c>
      <c r="G8260">
        <v>0</v>
      </c>
      <c r="H8260">
        <v>2.0099999999999998</v>
      </c>
      <c r="I8260">
        <v>247.1</v>
      </c>
      <c r="J8260">
        <v>-4.6820000000000004</v>
      </c>
      <c r="K8260">
        <v>97.9</v>
      </c>
      <c r="L8260">
        <v>0.1993</v>
      </c>
      <c r="M8260">
        <v>0.20660000000000001</v>
      </c>
      <c r="O8260">
        <v>0.6</v>
      </c>
      <c r="R8260">
        <v>12.64</v>
      </c>
      <c r="T8260">
        <f t="shared" si="982"/>
        <v>3442400</v>
      </c>
      <c r="U8260">
        <v>0</v>
      </c>
      <c r="V8260">
        <f t="shared" si="988"/>
        <v>0</v>
      </c>
      <c r="W8260">
        <f t="shared" si="983"/>
        <v>0.19900000000000001</v>
      </c>
      <c r="X8260">
        <f t="shared" si="984"/>
        <v>0.20699999999999999</v>
      </c>
      <c r="Y8260">
        <f t="shared" si="989"/>
        <v>0.59199999999999997</v>
      </c>
      <c r="AA8260" s="16">
        <f t="shared" si="985"/>
        <v>0.42199999999999999</v>
      </c>
      <c r="AB8260" s="16">
        <f t="shared" si="986"/>
        <v>8.9999999999999993E-3</v>
      </c>
      <c r="AC8260" s="16"/>
    </row>
    <row r="8261" spans="1:29" x14ac:dyDescent="0.25">
      <c r="A8261" s="2">
        <v>43810</v>
      </c>
      <c r="B8261" s="1">
        <v>345</v>
      </c>
      <c r="C8261" s="3">
        <v>100</v>
      </c>
      <c r="D8261" s="13">
        <v>372.06780092592601</v>
      </c>
      <c r="E8261">
        <v>129.71</v>
      </c>
      <c r="F8261" s="15">
        <f t="shared" si="987"/>
        <v>74.210000000000008</v>
      </c>
      <c r="G8261">
        <v>1.01</v>
      </c>
      <c r="H8261">
        <v>3.52</v>
      </c>
      <c r="I8261">
        <v>217.6</v>
      </c>
      <c r="J8261">
        <v>-4.59</v>
      </c>
      <c r="K8261">
        <v>98.1</v>
      </c>
      <c r="L8261">
        <v>0.1986</v>
      </c>
      <c r="M8261">
        <v>0.20660000000000001</v>
      </c>
      <c r="O8261">
        <v>0.6</v>
      </c>
      <c r="R8261">
        <v>12.53</v>
      </c>
      <c r="T8261">
        <f t="shared" ref="T8261:T8324" si="990">B8261*10000+C8261</f>
        <v>3450100</v>
      </c>
      <c r="U8261">
        <v>0</v>
      </c>
      <c r="V8261">
        <f t="shared" si="988"/>
        <v>0</v>
      </c>
      <c r="W8261" t="str">
        <f t="shared" ref="W8261:W8324" si="991">IF(C8261=2400,ROUND(L8261,3),"")</f>
        <v/>
      </c>
      <c r="X8261" t="str">
        <f t="shared" ref="X8261:X8324" si="992">IF(C8261=2400,ROUND(M8261,3),"")</f>
        <v/>
      </c>
      <c r="Y8261" t="str">
        <f t="shared" si="989"/>
        <v/>
      </c>
      <c r="AA8261" s="16">
        <f t="shared" ref="AA8261:AA8324" si="993">ROUND((0.6105*(EXP((17.273*J8261)/(J8261+237.3))))*K8261/100,3)</f>
        <v>0.42599999999999999</v>
      </c>
      <c r="AB8261" s="16">
        <f t="shared" ref="AB8261:AB8324" si="994">ROUND(AA8261/K8261*(100-K8261),3)</f>
        <v>8.0000000000000002E-3</v>
      </c>
      <c r="AC8261" s="16"/>
    </row>
    <row r="8262" spans="1:29" x14ac:dyDescent="0.25">
      <c r="A8262" s="2">
        <v>43810</v>
      </c>
      <c r="B8262" s="1">
        <v>345</v>
      </c>
      <c r="C8262" s="3">
        <v>200</v>
      </c>
      <c r="D8262" s="13">
        <v>372.10946759259298</v>
      </c>
      <c r="E8262">
        <v>144.69</v>
      </c>
      <c r="F8262" s="15">
        <f t="shared" si="987"/>
        <v>89.19</v>
      </c>
      <c r="G8262">
        <v>1.51</v>
      </c>
      <c r="H8262">
        <v>5.03</v>
      </c>
      <c r="I8262">
        <v>219</v>
      </c>
      <c r="J8262">
        <v>-4.53</v>
      </c>
      <c r="K8262">
        <v>98.2</v>
      </c>
      <c r="L8262">
        <v>0.1986</v>
      </c>
      <c r="M8262">
        <v>0.20730000000000001</v>
      </c>
      <c r="O8262">
        <v>0.6</v>
      </c>
      <c r="R8262">
        <v>12.53</v>
      </c>
      <c r="T8262">
        <f t="shared" si="990"/>
        <v>3450200</v>
      </c>
      <c r="U8262">
        <v>0</v>
      </c>
      <c r="V8262">
        <f t="shared" si="988"/>
        <v>0</v>
      </c>
      <c r="W8262" t="str">
        <f t="shared" si="991"/>
        <v/>
      </c>
      <c r="X8262" t="str">
        <f t="shared" si="992"/>
        <v/>
      </c>
      <c r="Y8262" t="str">
        <f t="shared" si="989"/>
        <v/>
      </c>
      <c r="AA8262" s="16">
        <f t="shared" si="993"/>
        <v>0.42799999999999999</v>
      </c>
      <c r="AB8262" s="16">
        <f t="shared" si="994"/>
        <v>8.0000000000000002E-3</v>
      </c>
      <c r="AC8262" s="16"/>
    </row>
    <row r="8263" spans="1:29" x14ac:dyDescent="0.25">
      <c r="A8263" s="2">
        <v>43810</v>
      </c>
      <c r="B8263" s="1">
        <v>345</v>
      </c>
      <c r="C8263" s="3">
        <v>300</v>
      </c>
      <c r="D8263" s="13">
        <v>372.15113425925898</v>
      </c>
      <c r="E8263">
        <v>159.78</v>
      </c>
      <c r="F8263" s="15">
        <f t="shared" si="987"/>
        <v>104.28</v>
      </c>
      <c r="G8263">
        <v>2.0099999999999998</v>
      </c>
      <c r="H8263">
        <v>5.03</v>
      </c>
      <c r="I8263">
        <v>212</v>
      </c>
      <c r="J8263">
        <v>-5.0179999999999998</v>
      </c>
      <c r="K8263">
        <v>98.2</v>
      </c>
      <c r="L8263">
        <v>0.1986</v>
      </c>
      <c r="M8263">
        <v>0.20660000000000001</v>
      </c>
      <c r="O8263">
        <v>0.6</v>
      </c>
      <c r="R8263">
        <v>12.53</v>
      </c>
      <c r="T8263">
        <f t="shared" si="990"/>
        <v>3450300</v>
      </c>
      <c r="U8263">
        <v>0</v>
      </c>
      <c r="V8263">
        <f t="shared" si="988"/>
        <v>0</v>
      </c>
      <c r="W8263" t="str">
        <f t="shared" si="991"/>
        <v/>
      </c>
      <c r="X8263" t="str">
        <f t="shared" si="992"/>
        <v/>
      </c>
      <c r="Y8263" t="str">
        <f t="shared" si="989"/>
        <v/>
      </c>
      <c r="AA8263" s="16">
        <f t="shared" si="993"/>
        <v>0.41299999999999998</v>
      </c>
      <c r="AB8263" s="16">
        <f t="shared" si="994"/>
        <v>8.0000000000000002E-3</v>
      </c>
      <c r="AC8263" s="16"/>
    </row>
    <row r="8264" spans="1:29" x14ac:dyDescent="0.25">
      <c r="A8264" s="2">
        <v>43810</v>
      </c>
      <c r="B8264" s="1">
        <v>345</v>
      </c>
      <c r="C8264" s="3">
        <v>400</v>
      </c>
      <c r="D8264" s="13">
        <v>372.19280092592601</v>
      </c>
      <c r="E8264">
        <v>174.75</v>
      </c>
      <c r="F8264" s="15">
        <f t="shared" si="987"/>
        <v>119.25</v>
      </c>
      <c r="G8264">
        <v>2.0099999999999998</v>
      </c>
      <c r="H8264">
        <v>5.54</v>
      </c>
      <c r="I8264">
        <v>217.6</v>
      </c>
      <c r="J8264">
        <v>-4.8949999999999996</v>
      </c>
      <c r="K8264">
        <v>98.3</v>
      </c>
      <c r="L8264">
        <v>0.1986</v>
      </c>
      <c r="M8264">
        <v>0.20660000000000001</v>
      </c>
      <c r="O8264">
        <v>0.6</v>
      </c>
      <c r="R8264">
        <v>12.53</v>
      </c>
      <c r="T8264">
        <f t="shared" si="990"/>
        <v>3450400</v>
      </c>
      <c r="U8264">
        <v>0</v>
      </c>
      <c r="V8264">
        <f t="shared" si="988"/>
        <v>0</v>
      </c>
      <c r="W8264" t="str">
        <f t="shared" si="991"/>
        <v/>
      </c>
      <c r="X8264" t="str">
        <f t="shared" si="992"/>
        <v/>
      </c>
      <c r="Y8264" t="str">
        <f t="shared" si="989"/>
        <v/>
      </c>
      <c r="AA8264" s="16">
        <f t="shared" si="993"/>
        <v>0.41699999999999998</v>
      </c>
      <c r="AB8264" s="16">
        <f t="shared" si="994"/>
        <v>7.0000000000000001E-3</v>
      </c>
      <c r="AC8264" s="16"/>
    </row>
    <row r="8265" spans="1:29" x14ac:dyDescent="0.25">
      <c r="A8265" s="2">
        <v>43810</v>
      </c>
      <c r="B8265" s="1">
        <v>345</v>
      </c>
      <c r="C8265" s="3">
        <v>500</v>
      </c>
      <c r="D8265" s="13">
        <v>372.23446759259298</v>
      </c>
      <c r="E8265">
        <v>189.85</v>
      </c>
      <c r="F8265" s="15">
        <f t="shared" si="987"/>
        <v>134.35</v>
      </c>
      <c r="G8265">
        <v>0.5</v>
      </c>
      <c r="H8265">
        <v>3.02</v>
      </c>
      <c r="I8265">
        <v>214.8</v>
      </c>
      <c r="J8265">
        <v>-4.9870000000000001</v>
      </c>
      <c r="K8265">
        <v>98.2</v>
      </c>
      <c r="L8265">
        <v>0.1986</v>
      </c>
      <c r="M8265">
        <v>0.20660000000000001</v>
      </c>
      <c r="O8265">
        <v>0.6</v>
      </c>
      <c r="R8265">
        <v>12.53</v>
      </c>
      <c r="T8265">
        <f t="shared" si="990"/>
        <v>3450500</v>
      </c>
      <c r="U8265">
        <v>0</v>
      </c>
      <c r="V8265">
        <f t="shared" si="988"/>
        <v>0</v>
      </c>
      <c r="W8265" t="str">
        <f t="shared" si="991"/>
        <v/>
      </c>
      <c r="X8265" t="str">
        <f t="shared" si="992"/>
        <v/>
      </c>
      <c r="Y8265" t="str">
        <f t="shared" si="989"/>
        <v/>
      </c>
      <c r="AA8265" s="16">
        <f t="shared" si="993"/>
        <v>0.41399999999999998</v>
      </c>
      <c r="AB8265" s="16">
        <f t="shared" si="994"/>
        <v>8.0000000000000002E-3</v>
      </c>
      <c r="AC8265" s="16"/>
    </row>
    <row r="8266" spans="1:29" x14ac:dyDescent="0.25">
      <c r="A8266" s="2">
        <v>43810</v>
      </c>
      <c r="B8266" s="1">
        <v>345</v>
      </c>
      <c r="C8266" s="3">
        <v>600</v>
      </c>
      <c r="D8266" s="13">
        <v>372.27613425925898</v>
      </c>
      <c r="E8266">
        <v>204.94</v>
      </c>
      <c r="F8266" s="15">
        <f t="shared" ref="F8266:F8329" si="995">IF(E8266&gt;F$2,E8266-F$2,0)</f>
        <v>149.44</v>
      </c>
      <c r="G8266">
        <v>1.51</v>
      </c>
      <c r="H8266">
        <v>4.53</v>
      </c>
      <c r="I8266">
        <v>235.9</v>
      </c>
      <c r="J8266">
        <v>-4.8650000000000002</v>
      </c>
      <c r="K8266">
        <v>98.3</v>
      </c>
      <c r="L8266">
        <v>0.1986</v>
      </c>
      <c r="M8266">
        <v>0.20730000000000001</v>
      </c>
      <c r="O8266">
        <v>0.6</v>
      </c>
      <c r="R8266">
        <v>12.53</v>
      </c>
      <c r="T8266">
        <f t="shared" si="990"/>
        <v>3450600</v>
      </c>
      <c r="U8266">
        <v>0</v>
      </c>
      <c r="V8266">
        <f t="shared" si="988"/>
        <v>0</v>
      </c>
      <c r="W8266" t="str">
        <f t="shared" si="991"/>
        <v/>
      </c>
      <c r="X8266" t="str">
        <f t="shared" si="992"/>
        <v/>
      </c>
      <c r="Y8266" t="str">
        <f t="shared" si="989"/>
        <v/>
      </c>
      <c r="AA8266" s="16">
        <f t="shared" si="993"/>
        <v>0.41799999999999998</v>
      </c>
      <c r="AB8266" s="16">
        <f t="shared" si="994"/>
        <v>7.0000000000000001E-3</v>
      </c>
      <c r="AC8266" s="16"/>
    </row>
    <row r="8267" spans="1:29" x14ac:dyDescent="0.25">
      <c r="A8267" s="2">
        <v>43810</v>
      </c>
      <c r="B8267" s="1">
        <v>345</v>
      </c>
      <c r="C8267" s="3">
        <v>700</v>
      </c>
      <c r="D8267" s="13">
        <v>372.31780092592601</v>
      </c>
      <c r="E8267">
        <v>220.03</v>
      </c>
      <c r="F8267" s="15">
        <f t="shared" si="995"/>
        <v>164.53</v>
      </c>
      <c r="G8267">
        <v>0.5</v>
      </c>
      <c r="H8267">
        <v>3.02</v>
      </c>
      <c r="I8267">
        <v>237.3</v>
      </c>
      <c r="J8267">
        <v>-5.4180000000000001</v>
      </c>
      <c r="K8267">
        <v>98.2</v>
      </c>
      <c r="L8267">
        <v>0.1993</v>
      </c>
      <c r="M8267">
        <v>0.20660000000000001</v>
      </c>
      <c r="O8267">
        <v>0.6</v>
      </c>
      <c r="R8267">
        <v>12.43</v>
      </c>
      <c r="T8267">
        <f t="shared" si="990"/>
        <v>3450700</v>
      </c>
      <c r="U8267">
        <v>0</v>
      </c>
      <c r="V8267">
        <f t="shared" si="988"/>
        <v>0</v>
      </c>
      <c r="W8267" t="str">
        <f t="shared" si="991"/>
        <v/>
      </c>
      <c r="X8267" t="str">
        <f t="shared" si="992"/>
        <v/>
      </c>
      <c r="Y8267" t="str">
        <f t="shared" si="989"/>
        <v/>
      </c>
      <c r="AA8267" s="16">
        <f t="shared" si="993"/>
        <v>0.4</v>
      </c>
      <c r="AB8267" s="16">
        <f t="shared" si="994"/>
        <v>7.0000000000000001E-3</v>
      </c>
      <c r="AC8267" s="16"/>
    </row>
    <row r="8268" spans="1:29" x14ac:dyDescent="0.25">
      <c r="A8268" s="2">
        <v>43810</v>
      </c>
      <c r="B8268" s="1">
        <v>345</v>
      </c>
      <c r="C8268" s="3">
        <v>800</v>
      </c>
      <c r="D8268" s="13">
        <v>372.35946759259298</v>
      </c>
      <c r="E8268">
        <v>234.89</v>
      </c>
      <c r="F8268" s="15">
        <f t="shared" si="995"/>
        <v>179.39</v>
      </c>
      <c r="G8268">
        <v>0</v>
      </c>
      <c r="H8268">
        <v>2.0099999999999998</v>
      </c>
      <c r="I8268">
        <v>241.5</v>
      </c>
      <c r="J8268">
        <v>-5.76</v>
      </c>
      <c r="K8268">
        <v>97.9</v>
      </c>
      <c r="L8268">
        <v>0.1993</v>
      </c>
      <c r="M8268">
        <v>0.20660000000000001</v>
      </c>
      <c r="O8268">
        <v>0.6</v>
      </c>
      <c r="R8268">
        <v>12.43</v>
      </c>
      <c r="T8268">
        <f t="shared" si="990"/>
        <v>3450800</v>
      </c>
      <c r="U8268">
        <v>1.3</v>
      </c>
      <c r="V8268">
        <f t="shared" si="988"/>
        <v>0</v>
      </c>
      <c r="W8268" t="str">
        <f t="shared" si="991"/>
        <v/>
      </c>
      <c r="X8268" t="str">
        <f t="shared" si="992"/>
        <v/>
      </c>
      <c r="Y8268" t="str">
        <f t="shared" si="989"/>
        <v/>
      </c>
      <c r="AA8268" s="16">
        <f t="shared" si="993"/>
        <v>0.38900000000000001</v>
      </c>
      <c r="AB8268" s="16">
        <f t="shared" si="994"/>
        <v>8.0000000000000002E-3</v>
      </c>
      <c r="AC8268" s="16"/>
    </row>
    <row r="8269" spans="1:29" x14ac:dyDescent="0.25">
      <c r="A8269" s="2">
        <v>43810</v>
      </c>
      <c r="B8269" s="1">
        <v>345</v>
      </c>
      <c r="C8269" s="3">
        <v>900</v>
      </c>
      <c r="D8269" s="13">
        <v>372.40113425925898</v>
      </c>
      <c r="E8269">
        <v>249.86</v>
      </c>
      <c r="F8269" s="15">
        <f t="shared" si="995"/>
        <v>194.36</v>
      </c>
      <c r="G8269">
        <v>0</v>
      </c>
      <c r="H8269">
        <v>2.0099999999999998</v>
      </c>
      <c r="I8269">
        <v>248.5</v>
      </c>
      <c r="J8269">
        <v>-4.8650000000000002</v>
      </c>
      <c r="K8269">
        <v>97.9</v>
      </c>
      <c r="L8269">
        <v>0.1986</v>
      </c>
      <c r="M8269">
        <v>0.20660000000000001</v>
      </c>
      <c r="O8269">
        <v>100.6</v>
      </c>
      <c r="R8269">
        <v>13.71</v>
      </c>
      <c r="T8269">
        <f t="shared" si="990"/>
        <v>3450900</v>
      </c>
      <c r="U8269">
        <v>70.2</v>
      </c>
      <c r="V8269">
        <f t="shared" si="988"/>
        <v>100.6</v>
      </c>
      <c r="W8269" t="str">
        <f t="shared" si="991"/>
        <v/>
      </c>
      <c r="X8269" t="str">
        <f t="shared" si="992"/>
        <v/>
      </c>
      <c r="Y8269" t="str">
        <f t="shared" si="989"/>
        <v/>
      </c>
      <c r="AA8269" s="16">
        <f t="shared" si="993"/>
        <v>0.41599999999999998</v>
      </c>
      <c r="AB8269" s="16">
        <f t="shared" si="994"/>
        <v>8.9999999999999993E-3</v>
      </c>
      <c r="AC8269" s="16"/>
    </row>
    <row r="8270" spans="1:29" x14ac:dyDescent="0.25">
      <c r="A8270" s="2">
        <v>43810</v>
      </c>
      <c r="B8270" s="1">
        <v>345</v>
      </c>
      <c r="C8270" s="3">
        <v>1000</v>
      </c>
      <c r="D8270" s="13">
        <v>372.44280092592601</v>
      </c>
      <c r="E8270">
        <v>264.83999999999997</v>
      </c>
      <c r="F8270" s="15">
        <f t="shared" si="995"/>
        <v>209.33999999999997</v>
      </c>
      <c r="G8270">
        <v>0</v>
      </c>
      <c r="H8270">
        <v>1.01</v>
      </c>
      <c r="I8270">
        <v>212</v>
      </c>
      <c r="J8270">
        <v>-4.7119999999999997</v>
      </c>
      <c r="K8270">
        <v>97.9</v>
      </c>
      <c r="L8270">
        <v>0.1986</v>
      </c>
      <c r="M8270">
        <v>0.20660000000000001</v>
      </c>
      <c r="O8270">
        <v>35.6</v>
      </c>
      <c r="R8270">
        <v>13.39</v>
      </c>
      <c r="T8270">
        <f t="shared" si="990"/>
        <v>3451000</v>
      </c>
      <c r="U8270">
        <v>178.2</v>
      </c>
      <c r="V8270">
        <f t="shared" si="988"/>
        <v>35.6</v>
      </c>
      <c r="W8270" t="str">
        <f t="shared" si="991"/>
        <v/>
      </c>
      <c r="X8270" t="str">
        <f t="shared" si="992"/>
        <v/>
      </c>
      <c r="Y8270" t="str">
        <f t="shared" si="989"/>
        <v/>
      </c>
      <c r="AA8270" s="16">
        <f t="shared" si="993"/>
        <v>0.42099999999999999</v>
      </c>
      <c r="AB8270" s="16">
        <f t="shared" si="994"/>
        <v>8.9999999999999993E-3</v>
      </c>
      <c r="AC8270" s="16"/>
    </row>
    <row r="8271" spans="1:29" x14ac:dyDescent="0.25">
      <c r="A8271" s="2">
        <v>43810</v>
      </c>
      <c r="B8271" s="1">
        <v>345</v>
      </c>
      <c r="C8271" s="3">
        <v>1100</v>
      </c>
      <c r="D8271" s="13">
        <v>372.48446759259298</v>
      </c>
      <c r="E8271">
        <v>280.05</v>
      </c>
      <c r="F8271" s="15">
        <f t="shared" si="995"/>
        <v>224.55</v>
      </c>
      <c r="G8271">
        <v>0</v>
      </c>
      <c r="H8271">
        <v>1.01</v>
      </c>
      <c r="I8271">
        <v>209.2</v>
      </c>
      <c r="J8271">
        <v>-3.5979999999999999</v>
      </c>
      <c r="K8271">
        <v>98.4</v>
      </c>
      <c r="L8271">
        <v>0.1986</v>
      </c>
      <c r="M8271">
        <v>0.20660000000000001</v>
      </c>
      <c r="O8271">
        <v>90.6</v>
      </c>
      <c r="R8271">
        <v>13.5</v>
      </c>
      <c r="T8271">
        <f t="shared" si="990"/>
        <v>3451100</v>
      </c>
      <c r="U8271">
        <v>257</v>
      </c>
      <c r="V8271">
        <f t="shared" si="988"/>
        <v>90.6</v>
      </c>
      <c r="W8271" t="str">
        <f t="shared" si="991"/>
        <v/>
      </c>
      <c r="X8271" t="str">
        <f t="shared" si="992"/>
        <v/>
      </c>
      <c r="Y8271" t="str">
        <f t="shared" si="989"/>
        <v/>
      </c>
      <c r="AA8271" s="16">
        <f t="shared" si="993"/>
        <v>0.46</v>
      </c>
      <c r="AB8271" s="16">
        <f t="shared" si="994"/>
        <v>7.0000000000000001E-3</v>
      </c>
      <c r="AC8271" s="16"/>
    </row>
    <row r="8272" spans="1:29" x14ac:dyDescent="0.25">
      <c r="A8272" s="2">
        <v>43810</v>
      </c>
      <c r="B8272" s="1">
        <v>345</v>
      </c>
      <c r="C8272" s="3">
        <v>1200</v>
      </c>
      <c r="D8272" s="13">
        <v>372.52613425925898</v>
      </c>
      <c r="E8272">
        <v>295.14</v>
      </c>
      <c r="F8272" s="15">
        <f t="shared" si="995"/>
        <v>239.64</v>
      </c>
      <c r="G8272">
        <v>0</v>
      </c>
      <c r="H8272">
        <v>2.0099999999999998</v>
      </c>
      <c r="I8272">
        <v>147.4</v>
      </c>
      <c r="J8272">
        <v>-3.7469999999999999</v>
      </c>
      <c r="K8272">
        <v>98.4</v>
      </c>
      <c r="L8272">
        <v>0.1993</v>
      </c>
      <c r="M8272">
        <v>0.20660000000000001</v>
      </c>
      <c r="O8272">
        <v>120.6</v>
      </c>
      <c r="R8272">
        <v>13.93</v>
      </c>
      <c r="T8272">
        <f t="shared" si="990"/>
        <v>3451200</v>
      </c>
      <c r="U8272">
        <v>290.8</v>
      </c>
      <c r="V8272">
        <f t="shared" si="988"/>
        <v>120.6</v>
      </c>
      <c r="W8272" t="str">
        <f t="shared" si="991"/>
        <v/>
      </c>
      <c r="X8272" t="str">
        <f t="shared" si="992"/>
        <v/>
      </c>
      <c r="Y8272" t="str">
        <f t="shared" si="989"/>
        <v/>
      </c>
      <c r="AA8272" s="16">
        <f t="shared" si="993"/>
        <v>0.45500000000000002</v>
      </c>
      <c r="AB8272" s="16">
        <f t="shared" si="994"/>
        <v>7.0000000000000001E-3</v>
      </c>
      <c r="AC8272" s="16"/>
    </row>
    <row r="8273" spans="1:29" x14ac:dyDescent="0.25">
      <c r="A8273" s="2">
        <v>43810</v>
      </c>
      <c r="B8273" s="1">
        <v>345</v>
      </c>
      <c r="C8273" s="3">
        <v>1300</v>
      </c>
      <c r="D8273" s="13">
        <v>372.56780092592601</v>
      </c>
      <c r="E8273">
        <v>280.05</v>
      </c>
      <c r="F8273" s="15">
        <f t="shared" si="995"/>
        <v>224.55</v>
      </c>
      <c r="G8273">
        <v>0.5</v>
      </c>
      <c r="H8273">
        <v>3.02</v>
      </c>
      <c r="I8273">
        <v>112.3</v>
      </c>
      <c r="J8273">
        <v>-4.0759999999999996</v>
      </c>
      <c r="K8273">
        <v>98.1</v>
      </c>
      <c r="L8273">
        <v>0.1993</v>
      </c>
      <c r="M8273">
        <v>0.20660000000000001</v>
      </c>
      <c r="O8273">
        <v>96.9</v>
      </c>
      <c r="R8273">
        <v>13.82</v>
      </c>
      <c r="T8273">
        <f t="shared" si="990"/>
        <v>3451300</v>
      </c>
      <c r="U8273">
        <v>275.3</v>
      </c>
      <c r="V8273">
        <f t="shared" si="988"/>
        <v>96.9</v>
      </c>
      <c r="W8273" t="str">
        <f t="shared" si="991"/>
        <v/>
      </c>
      <c r="X8273" t="str">
        <f t="shared" si="992"/>
        <v/>
      </c>
      <c r="Y8273" t="str">
        <f t="shared" si="989"/>
        <v/>
      </c>
      <c r="AA8273" s="16">
        <f t="shared" si="993"/>
        <v>0.443</v>
      </c>
      <c r="AB8273" s="16">
        <f t="shared" si="994"/>
        <v>8.9999999999999993E-3</v>
      </c>
      <c r="AC8273" s="16"/>
    </row>
    <row r="8274" spans="1:29" x14ac:dyDescent="0.25">
      <c r="A8274" s="2">
        <v>43810</v>
      </c>
      <c r="B8274" s="1">
        <v>345</v>
      </c>
      <c r="C8274" s="3">
        <v>1400</v>
      </c>
      <c r="D8274" s="13">
        <v>372.60946759259298</v>
      </c>
      <c r="E8274">
        <v>264.95999999999998</v>
      </c>
      <c r="F8274" s="15">
        <f t="shared" si="995"/>
        <v>209.45999999999998</v>
      </c>
      <c r="G8274">
        <v>1.51</v>
      </c>
      <c r="H8274">
        <v>6.04</v>
      </c>
      <c r="I8274">
        <v>60.4</v>
      </c>
      <c r="J8274">
        <v>-4.9569999999999999</v>
      </c>
      <c r="K8274">
        <v>97.7</v>
      </c>
      <c r="L8274">
        <v>0.1986</v>
      </c>
      <c r="M8274">
        <v>0.20660000000000001</v>
      </c>
      <c r="O8274">
        <v>103.1</v>
      </c>
      <c r="R8274">
        <v>14.04</v>
      </c>
      <c r="T8274">
        <f t="shared" si="990"/>
        <v>3451400</v>
      </c>
      <c r="U8274">
        <v>212.5</v>
      </c>
      <c r="V8274">
        <f t="shared" si="988"/>
        <v>103.1</v>
      </c>
      <c r="W8274" t="str">
        <f t="shared" si="991"/>
        <v/>
      </c>
      <c r="X8274" t="str">
        <f t="shared" si="992"/>
        <v/>
      </c>
      <c r="Y8274" t="str">
        <f t="shared" si="989"/>
        <v/>
      </c>
      <c r="AA8274" s="16">
        <f t="shared" si="993"/>
        <v>0.41299999999999998</v>
      </c>
      <c r="AB8274" s="16">
        <f t="shared" si="994"/>
        <v>0.01</v>
      </c>
      <c r="AC8274" s="16"/>
    </row>
    <row r="8275" spans="1:29" x14ac:dyDescent="0.25">
      <c r="A8275" s="2">
        <v>43810</v>
      </c>
      <c r="B8275" s="1">
        <v>345</v>
      </c>
      <c r="C8275" s="3">
        <v>1500</v>
      </c>
      <c r="D8275" s="13">
        <v>372.65113425925898</v>
      </c>
      <c r="E8275">
        <v>249.98</v>
      </c>
      <c r="F8275" s="15">
        <f t="shared" si="995"/>
        <v>194.48</v>
      </c>
      <c r="G8275">
        <v>2.52</v>
      </c>
      <c r="H8275">
        <v>5.03</v>
      </c>
      <c r="I8275">
        <v>60.4</v>
      </c>
      <c r="J8275">
        <v>-4.6509999999999998</v>
      </c>
      <c r="K8275">
        <v>97.6</v>
      </c>
      <c r="L8275">
        <v>0.1993</v>
      </c>
      <c r="M8275">
        <v>0.20660000000000001</v>
      </c>
      <c r="O8275">
        <v>38.1</v>
      </c>
      <c r="R8275">
        <v>13.28</v>
      </c>
      <c r="T8275">
        <f t="shared" si="990"/>
        <v>3451500</v>
      </c>
      <c r="U8275">
        <v>113</v>
      </c>
      <c r="V8275">
        <f t="shared" si="988"/>
        <v>38.1</v>
      </c>
      <c r="W8275" t="str">
        <f t="shared" si="991"/>
        <v/>
      </c>
      <c r="X8275" t="str">
        <f t="shared" si="992"/>
        <v/>
      </c>
      <c r="Y8275" t="str">
        <f t="shared" si="989"/>
        <v/>
      </c>
      <c r="AA8275" s="16">
        <f t="shared" si="993"/>
        <v>0.42199999999999999</v>
      </c>
      <c r="AB8275" s="16">
        <f t="shared" si="994"/>
        <v>0.01</v>
      </c>
      <c r="AC8275" s="16"/>
    </row>
    <row r="8276" spans="1:29" x14ac:dyDescent="0.25">
      <c r="A8276" s="2">
        <v>43810</v>
      </c>
      <c r="B8276" s="1">
        <v>345</v>
      </c>
      <c r="C8276" s="3">
        <v>1600</v>
      </c>
      <c r="D8276" s="13">
        <v>372.69280092592601</v>
      </c>
      <c r="E8276">
        <v>235.01</v>
      </c>
      <c r="F8276" s="15">
        <f t="shared" si="995"/>
        <v>179.51</v>
      </c>
      <c r="G8276">
        <v>3.02</v>
      </c>
      <c r="H8276">
        <v>5.54</v>
      </c>
      <c r="I8276">
        <v>51.9</v>
      </c>
      <c r="J8276">
        <v>-5.2329999999999997</v>
      </c>
      <c r="K8276">
        <v>97.6</v>
      </c>
      <c r="L8276">
        <v>0.1993</v>
      </c>
      <c r="M8276">
        <v>0.20660000000000001</v>
      </c>
      <c r="O8276">
        <v>4.4000000000000004</v>
      </c>
      <c r="R8276">
        <v>13.39</v>
      </c>
      <c r="T8276">
        <f t="shared" si="990"/>
        <v>3451600</v>
      </c>
      <c r="U8276">
        <v>13.8</v>
      </c>
      <c r="V8276">
        <f t="shared" si="988"/>
        <v>4.4000000000000004</v>
      </c>
      <c r="W8276" t="str">
        <f t="shared" si="991"/>
        <v/>
      </c>
      <c r="X8276" t="str">
        <f t="shared" si="992"/>
        <v/>
      </c>
      <c r="Y8276" t="str">
        <f t="shared" si="989"/>
        <v/>
      </c>
      <c r="AA8276" s="16">
        <f t="shared" si="993"/>
        <v>0.40400000000000003</v>
      </c>
      <c r="AB8276" s="16">
        <f t="shared" si="994"/>
        <v>0.01</v>
      </c>
      <c r="AC8276" s="16"/>
    </row>
    <row r="8277" spans="1:29" x14ac:dyDescent="0.25">
      <c r="A8277" s="2">
        <v>43810</v>
      </c>
      <c r="B8277" s="1">
        <v>345</v>
      </c>
      <c r="C8277" s="3">
        <v>1700</v>
      </c>
      <c r="D8277" s="13">
        <v>372.73446759259298</v>
      </c>
      <c r="E8277">
        <v>220.03</v>
      </c>
      <c r="F8277" s="15">
        <f t="shared" si="995"/>
        <v>164.53</v>
      </c>
      <c r="G8277">
        <v>3.52</v>
      </c>
      <c r="H8277">
        <v>7.05</v>
      </c>
      <c r="I8277">
        <v>47.7</v>
      </c>
      <c r="J8277">
        <v>-5.8230000000000004</v>
      </c>
      <c r="K8277">
        <v>97.7</v>
      </c>
      <c r="L8277">
        <v>0.1993</v>
      </c>
      <c r="M8277">
        <v>0.20730000000000001</v>
      </c>
      <c r="O8277">
        <v>0.6</v>
      </c>
      <c r="R8277">
        <v>13.18</v>
      </c>
      <c r="T8277">
        <f t="shared" si="990"/>
        <v>3451700</v>
      </c>
      <c r="U8277">
        <v>0</v>
      </c>
      <c r="V8277">
        <f t="shared" si="988"/>
        <v>0</v>
      </c>
      <c r="W8277" t="str">
        <f t="shared" si="991"/>
        <v/>
      </c>
      <c r="X8277" t="str">
        <f t="shared" si="992"/>
        <v/>
      </c>
      <c r="Y8277" t="str">
        <f t="shared" si="989"/>
        <v/>
      </c>
      <c r="AA8277" s="16">
        <f t="shared" si="993"/>
        <v>0.38600000000000001</v>
      </c>
      <c r="AB8277" s="16">
        <f t="shared" si="994"/>
        <v>8.9999999999999993E-3</v>
      </c>
      <c r="AC8277" s="16"/>
    </row>
    <row r="8278" spans="1:29" x14ac:dyDescent="0.25">
      <c r="A8278" s="2">
        <v>43810</v>
      </c>
      <c r="B8278" s="1">
        <v>345</v>
      </c>
      <c r="C8278" s="3">
        <v>1800</v>
      </c>
      <c r="D8278" s="13">
        <v>372.77613425925898</v>
      </c>
      <c r="E8278">
        <v>204.94</v>
      </c>
      <c r="F8278" s="15">
        <f t="shared" si="995"/>
        <v>149.44</v>
      </c>
      <c r="G8278">
        <v>4.03</v>
      </c>
      <c r="H8278">
        <v>7.55</v>
      </c>
      <c r="I8278">
        <v>44.9</v>
      </c>
      <c r="J8278">
        <v>-6.452</v>
      </c>
      <c r="K8278">
        <v>98.3</v>
      </c>
      <c r="L8278">
        <v>0.1993</v>
      </c>
      <c r="M8278">
        <v>0.20660000000000001</v>
      </c>
      <c r="O8278">
        <v>0.6</v>
      </c>
      <c r="R8278">
        <v>12.96</v>
      </c>
      <c r="T8278">
        <f t="shared" si="990"/>
        <v>3451800</v>
      </c>
      <c r="U8278">
        <v>0</v>
      </c>
      <c r="V8278">
        <f t="shared" si="988"/>
        <v>0</v>
      </c>
      <c r="W8278" t="str">
        <f t="shared" si="991"/>
        <v/>
      </c>
      <c r="X8278" t="str">
        <f t="shared" si="992"/>
        <v/>
      </c>
      <c r="Y8278" t="str">
        <f t="shared" si="989"/>
        <v/>
      </c>
      <c r="AA8278" s="16">
        <f t="shared" si="993"/>
        <v>0.37</v>
      </c>
      <c r="AB8278" s="16">
        <f t="shared" si="994"/>
        <v>6.0000000000000001E-3</v>
      </c>
      <c r="AC8278" s="16"/>
    </row>
    <row r="8279" spans="1:29" x14ac:dyDescent="0.25">
      <c r="A8279" s="2">
        <v>43810</v>
      </c>
      <c r="B8279" s="1">
        <v>345</v>
      </c>
      <c r="C8279" s="3">
        <v>1900</v>
      </c>
      <c r="D8279" s="13">
        <v>372.81780092592601</v>
      </c>
      <c r="E8279">
        <v>189.73</v>
      </c>
      <c r="F8279" s="15">
        <f t="shared" si="995"/>
        <v>134.22999999999999</v>
      </c>
      <c r="G8279">
        <v>3.02</v>
      </c>
      <c r="H8279">
        <v>6.54</v>
      </c>
      <c r="I8279">
        <v>46.3</v>
      </c>
      <c r="J8279">
        <v>-7.09</v>
      </c>
      <c r="K8279">
        <v>97.7</v>
      </c>
      <c r="L8279">
        <v>0.1993</v>
      </c>
      <c r="M8279">
        <v>0.20660000000000001</v>
      </c>
      <c r="O8279">
        <v>0.6</v>
      </c>
      <c r="R8279">
        <v>12.86</v>
      </c>
      <c r="T8279">
        <f t="shared" si="990"/>
        <v>3451900</v>
      </c>
      <c r="U8279">
        <v>0</v>
      </c>
      <c r="V8279">
        <f t="shared" si="988"/>
        <v>0</v>
      </c>
      <c r="W8279" t="str">
        <f t="shared" si="991"/>
        <v/>
      </c>
      <c r="X8279" t="str">
        <f t="shared" si="992"/>
        <v/>
      </c>
      <c r="Y8279" t="str">
        <f t="shared" si="989"/>
        <v/>
      </c>
      <c r="AA8279" s="16">
        <f t="shared" si="993"/>
        <v>0.35</v>
      </c>
      <c r="AB8279" s="16">
        <f t="shared" si="994"/>
        <v>8.0000000000000002E-3</v>
      </c>
      <c r="AC8279" s="16"/>
    </row>
    <row r="8280" spans="1:29" x14ac:dyDescent="0.25">
      <c r="A8280" s="2">
        <v>43810</v>
      </c>
      <c r="B8280" s="1">
        <v>345</v>
      </c>
      <c r="C8280" s="3">
        <v>2000</v>
      </c>
      <c r="D8280" s="13">
        <v>372.85946759259298</v>
      </c>
      <c r="E8280">
        <v>174.75</v>
      </c>
      <c r="F8280" s="15">
        <f t="shared" si="995"/>
        <v>119.25</v>
      </c>
      <c r="G8280">
        <v>2.52</v>
      </c>
      <c r="H8280">
        <v>5.54</v>
      </c>
      <c r="I8280">
        <v>57.6</v>
      </c>
      <c r="J8280">
        <v>-7.0579999999999998</v>
      </c>
      <c r="K8280">
        <v>97.3</v>
      </c>
      <c r="L8280">
        <v>0.1993</v>
      </c>
      <c r="M8280">
        <v>0.20660000000000001</v>
      </c>
      <c r="O8280">
        <v>0.6</v>
      </c>
      <c r="R8280">
        <v>12.75</v>
      </c>
      <c r="T8280">
        <f t="shared" si="990"/>
        <v>3452000</v>
      </c>
      <c r="U8280">
        <v>0</v>
      </c>
      <c r="V8280">
        <f t="shared" si="988"/>
        <v>0</v>
      </c>
      <c r="W8280" t="str">
        <f t="shared" si="991"/>
        <v/>
      </c>
      <c r="X8280" t="str">
        <f t="shared" si="992"/>
        <v/>
      </c>
      <c r="Y8280" t="str">
        <f t="shared" si="989"/>
        <v/>
      </c>
      <c r="AA8280" s="16">
        <f t="shared" si="993"/>
        <v>0.35</v>
      </c>
      <c r="AB8280" s="16">
        <f t="shared" si="994"/>
        <v>0.01</v>
      </c>
      <c r="AC8280" s="16"/>
    </row>
    <row r="8281" spans="1:29" x14ac:dyDescent="0.25">
      <c r="A8281" s="2">
        <v>43810</v>
      </c>
      <c r="B8281" s="1">
        <v>345</v>
      </c>
      <c r="C8281" s="3">
        <v>2100</v>
      </c>
      <c r="D8281" s="13">
        <v>372.90113425925898</v>
      </c>
      <c r="E8281">
        <v>159.78</v>
      </c>
      <c r="F8281" s="15">
        <f t="shared" si="995"/>
        <v>104.28</v>
      </c>
      <c r="G8281">
        <v>3.02</v>
      </c>
      <c r="H8281">
        <v>6.04</v>
      </c>
      <c r="I8281">
        <v>47.7</v>
      </c>
      <c r="J8281">
        <v>-7.5750000000000002</v>
      </c>
      <c r="K8281">
        <v>97.2</v>
      </c>
      <c r="L8281">
        <v>0.1993</v>
      </c>
      <c r="M8281">
        <v>0.20660000000000001</v>
      </c>
      <c r="O8281">
        <v>0.6</v>
      </c>
      <c r="R8281">
        <v>12.64</v>
      </c>
      <c r="T8281">
        <f t="shared" si="990"/>
        <v>3452100</v>
      </c>
      <c r="U8281">
        <v>0</v>
      </c>
      <c r="V8281">
        <f t="shared" si="988"/>
        <v>0</v>
      </c>
      <c r="W8281" t="str">
        <f t="shared" si="991"/>
        <v/>
      </c>
      <c r="X8281" t="str">
        <f t="shared" si="992"/>
        <v/>
      </c>
      <c r="Y8281" t="str">
        <f t="shared" si="989"/>
        <v/>
      </c>
      <c r="AA8281" s="16">
        <f t="shared" si="993"/>
        <v>0.33600000000000002</v>
      </c>
      <c r="AB8281" s="16">
        <f t="shared" si="994"/>
        <v>0.01</v>
      </c>
      <c r="AC8281" s="16"/>
    </row>
    <row r="8282" spans="1:29" x14ac:dyDescent="0.25">
      <c r="A8282" s="2">
        <v>43810</v>
      </c>
      <c r="B8282" s="1">
        <v>345</v>
      </c>
      <c r="C8282" s="3">
        <v>2200</v>
      </c>
      <c r="D8282" s="13">
        <v>372.94280092592601</v>
      </c>
      <c r="E8282">
        <v>144.69</v>
      </c>
      <c r="F8282" s="15">
        <f t="shared" si="995"/>
        <v>89.19</v>
      </c>
      <c r="G8282">
        <v>3.02</v>
      </c>
      <c r="H8282">
        <v>6.04</v>
      </c>
      <c r="I8282">
        <v>42.1</v>
      </c>
      <c r="J8282">
        <v>-7.51</v>
      </c>
      <c r="K8282">
        <v>97</v>
      </c>
      <c r="L8282">
        <v>0.1986</v>
      </c>
      <c r="M8282">
        <v>0.20660000000000001</v>
      </c>
      <c r="O8282">
        <v>0.6</v>
      </c>
      <c r="R8282">
        <v>12.64</v>
      </c>
      <c r="T8282">
        <f t="shared" si="990"/>
        <v>3452200</v>
      </c>
      <c r="U8282">
        <v>0</v>
      </c>
      <c r="V8282">
        <f t="shared" si="988"/>
        <v>0</v>
      </c>
      <c r="W8282" t="str">
        <f t="shared" si="991"/>
        <v/>
      </c>
      <c r="X8282" t="str">
        <f t="shared" si="992"/>
        <v/>
      </c>
      <c r="Y8282" t="str">
        <f t="shared" si="989"/>
        <v/>
      </c>
      <c r="AA8282" s="16">
        <f t="shared" si="993"/>
        <v>0.33700000000000002</v>
      </c>
      <c r="AB8282" s="16">
        <f t="shared" si="994"/>
        <v>0.01</v>
      </c>
      <c r="AC8282" s="16"/>
    </row>
    <row r="8283" spans="1:29" x14ac:dyDescent="0.25">
      <c r="A8283" s="2">
        <v>43810</v>
      </c>
      <c r="B8283" s="1">
        <v>345</v>
      </c>
      <c r="C8283" s="3">
        <v>2300</v>
      </c>
      <c r="D8283" s="13">
        <v>372.98446759259298</v>
      </c>
      <c r="E8283">
        <v>129.71</v>
      </c>
      <c r="F8283" s="15">
        <f t="shared" si="995"/>
        <v>74.210000000000008</v>
      </c>
      <c r="G8283">
        <v>2.0099999999999998</v>
      </c>
      <c r="H8283">
        <v>5.03</v>
      </c>
      <c r="I8283">
        <v>60.4</v>
      </c>
      <c r="J8283">
        <v>-7.2839999999999998</v>
      </c>
      <c r="K8283">
        <v>97.2</v>
      </c>
      <c r="L8283">
        <v>0.1986</v>
      </c>
      <c r="M8283">
        <v>0.20660000000000001</v>
      </c>
      <c r="O8283">
        <v>0.6</v>
      </c>
      <c r="R8283">
        <v>12.64</v>
      </c>
      <c r="T8283">
        <f t="shared" si="990"/>
        <v>3452300</v>
      </c>
      <c r="U8283">
        <v>0</v>
      </c>
      <c r="V8283">
        <f t="shared" si="988"/>
        <v>0</v>
      </c>
      <c r="W8283" t="str">
        <f t="shared" si="991"/>
        <v/>
      </c>
      <c r="X8283" t="str">
        <f t="shared" si="992"/>
        <v/>
      </c>
      <c r="Y8283" t="str">
        <f t="shared" si="989"/>
        <v/>
      </c>
      <c r="AA8283" s="16">
        <f t="shared" si="993"/>
        <v>0.34300000000000003</v>
      </c>
      <c r="AB8283" s="16">
        <f t="shared" si="994"/>
        <v>0.01</v>
      </c>
      <c r="AC8283" s="16"/>
    </row>
    <row r="8284" spans="1:29" x14ac:dyDescent="0.25">
      <c r="A8284" s="2">
        <v>43810</v>
      </c>
      <c r="B8284" s="1">
        <v>345</v>
      </c>
      <c r="C8284" s="3">
        <v>2400</v>
      </c>
      <c r="D8284" s="13">
        <v>373.02613425925898</v>
      </c>
      <c r="E8284">
        <v>114.74</v>
      </c>
      <c r="F8284" s="15">
        <f t="shared" si="995"/>
        <v>59.239999999999995</v>
      </c>
      <c r="G8284">
        <v>2.52</v>
      </c>
      <c r="H8284">
        <v>6.54</v>
      </c>
      <c r="I8284">
        <v>89.9</v>
      </c>
      <c r="J8284">
        <v>-5.4180000000000001</v>
      </c>
      <c r="K8284">
        <v>97.8</v>
      </c>
      <c r="L8284">
        <v>0.1986</v>
      </c>
      <c r="M8284">
        <v>0.20660000000000001</v>
      </c>
      <c r="O8284">
        <v>0.6</v>
      </c>
      <c r="R8284">
        <v>12.53</v>
      </c>
      <c r="T8284">
        <f t="shared" si="990"/>
        <v>3452400</v>
      </c>
      <c r="U8284">
        <v>0</v>
      </c>
      <c r="V8284">
        <f t="shared" si="988"/>
        <v>0</v>
      </c>
      <c r="W8284">
        <f t="shared" si="991"/>
        <v>0.19900000000000001</v>
      </c>
      <c r="X8284">
        <f t="shared" si="992"/>
        <v>0.20699999999999999</v>
      </c>
      <c r="Y8284">
        <f t="shared" si="989"/>
        <v>0.59199999999999997</v>
      </c>
      <c r="AA8284" s="16">
        <f t="shared" si="993"/>
        <v>0.39900000000000002</v>
      </c>
      <c r="AB8284" s="16">
        <f t="shared" si="994"/>
        <v>8.9999999999999993E-3</v>
      </c>
      <c r="AC8284" s="16"/>
    </row>
    <row r="8285" spans="1:29" x14ac:dyDescent="0.25">
      <c r="A8285" s="2">
        <v>43811</v>
      </c>
      <c r="B8285" s="1">
        <v>346</v>
      </c>
      <c r="C8285" s="3">
        <v>100</v>
      </c>
      <c r="D8285" s="13">
        <v>373.06780092592601</v>
      </c>
      <c r="E8285">
        <v>99.76</v>
      </c>
      <c r="F8285" s="15">
        <f t="shared" si="995"/>
        <v>44.260000000000005</v>
      </c>
      <c r="G8285">
        <v>2.0099999999999998</v>
      </c>
      <c r="H8285">
        <v>6.54</v>
      </c>
      <c r="I8285">
        <v>126.4</v>
      </c>
      <c r="J8285">
        <v>-4.9260000000000002</v>
      </c>
      <c r="K8285">
        <v>98.3</v>
      </c>
      <c r="L8285">
        <v>0.1986</v>
      </c>
      <c r="M8285">
        <v>0.20660000000000001</v>
      </c>
      <c r="O8285">
        <v>0.6</v>
      </c>
      <c r="R8285">
        <v>12.53</v>
      </c>
      <c r="T8285">
        <f t="shared" si="990"/>
        <v>3460100</v>
      </c>
      <c r="U8285">
        <v>0</v>
      </c>
      <c r="V8285">
        <f t="shared" si="988"/>
        <v>0</v>
      </c>
      <c r="W8285" t="str">
        <f t="shared" si="991"/>
        <v/>
      </c>
      <c r="X8285" t="str">
        <f t="shared" si="992"/>
        <v/>
      </c>
      <c r="Y8285" t="str">
        <f t="shared" si="989"/>
        <v/>
      </c>
      <c r="AA8285" s="16">
        <f t="shared" si="993"/>
        <v>0.41599999999999998</v>
      </c>
      <c r="AB8285" s="16">
        <f t="shared" si="994"/>
        <v>7.0000000000000001E-3</v>
      </c>
      <c r="AC8285" s="16"/>
    </row>
    <row r="8286" spans="1:29" x14ac:dyDescent="0.25">
      <c r="A8286" s="2">
        <v>43811</v>
      </c>
      <c r="B8286" s="1">
        <v>346</v>
      </c>
      <c r="C8286" s="3">
        <v>200</v>
      </c>
      <c r="D8286" s="13">
        <v>373.10946759259298</v>
      </c>
      <c r="E8286">
        <v>92.39</v>
      </c>
      <c r="F8286" s="15">
        <f t="shared" si="995"/>
        <v>36.89</v>
      </c>
      <c r="G8286">
        <v>1.51</v>
      </c>
      <c r="H8286">
        <v>4.03</v>
      </c>
      <c r="I8286">
        <v>137.6</v>
      </c>
      <c r="J8286">
        <v>-5.3259999999999996</v>
      </c>
      <c r="K8286">
        <v>98.5</v>
      </c>
      <c r="L8286">
        <v>0.1986</v>
      </c>
      <c r="M8286">
        <v>0.20660000000000001</v>
      </c>
      <c r="O8286">
        <v>0.6</v>
      </c>
      <c r="R8286">
        <v>12.53</v>
      </c>
      <c r="T8286">
        <f t="shared" si="990"/>
        <v>3460200</v>
      </c>
      <c r="U8286">
        <v>0</v>
      </c>
      <c r="V8286">
        <f t="shared" si="988"/>
        <v>0</v>
      </c>
      <c r="W8286" t="str">
        <f t="shared" si="991"/>
        <v/>
      </c>
      <c r="X8286" t="str">
        <f t="shared" si="992"/>
        <v/>
      </c>
      <c r="Y8286" t="str">
        <f t="shared" si="989"/>
        <v/>
      </c>
      <c r="AA8286" s="16">
        <f t="shared" si="993"/>
        <v>0.40400000000000003</v>
      </c>
      <c r="AB8286" s="16">
        <f t="shared" si="994"/>
        <v>6.0000000000000001E-3</v>
      </c>
      <c r="AC8286" s="16"/>
    </row>
    <row r="8287" spans="1:29" x14ac:dyDescent="0.25">
      <c r="A8287" s="2">
        <v>43811</v>
      </c>
      <c r="B8287" s="1">
        <v>346</v>
      </c>
      <c r="C8287" s="3">
        <v>300</v>
      </c>
      <c r="D8287" s="13">
        <v>373.15113425925898</v>
      </c>
      <c r="E8287">
        <v>96.6</v>
      </c>
      <c r="F8287" s="15">
        <f t="shared" si="995"/>
        <v>41.099999999999994</v>
      </c>
      <c r="G8287">
        <v>0.5</v>
      </c>
      <c r="H8287">
        <v>3.02</v>
      </c>
      <c r="I8287">
        <v>134.80000000000001</v>
      </c>
      <c r="J8287">
        <v>-5.4489999999999998</v>
      </c>
      <c r="K8287">
        <v>98.5</v>
      </c>
      <c r="L8287">
        <v>0.1986</v>
      </c>
      <c r="M8287">
        <v>0.20660000000000001</v>
      </c>
      <c r="O8287">
        <v>0.6</v>
      </c>
      <c r="R8287">
        <v>12.53</v>
      </c>
      <c r="T8287">
        <f t="shared" si="990"/>
        <v>3460300</v>
      </c>
      <c r="U8287">
        <v>0</v>
      </c>
      <c r="V8287">
        <f t="shared" si="988"/>
        <v>0</v>
      </c>
      <c r="W8287" t="str">
        <f t="shared" si="991"/>
        <v/>
      </c>
      <c r="X8287" t="str">
        <f t="shared" si="992"/>
        <v/>
      </c>
      <c r="Y8287" t="str">
        <f t="shared" si="989"/>
        <v/>
      </c>
      <c r="AA8287" s="16">
        <f t="shared" si="993"/>
        <v>0.40100000000000002</v>
      </c>
      <c r="AB8287" s="16">
        <f t="shared" si="994"/>
        <v>6.0000000000000001E-3</v>
      </c>
      <c r="AC8287" s="16"/>
    </row>
    <row r="8288" spans="1:29" x14ac:dyDescent="0.25">
      <c r="A8288" s="2">
        <v>43811</v>
      </c>
      <c r="B8288" s="1">
        <v>346</v>
      </c>
      <c r="C8288" s="3">
        <v>400</v>
      </c>
      <c r="D8288" s="13">
        <v>373.19280092592601</v>
      </c>
      <c r="E8288">
        <v>95.78</v>
      </c>
      <c r="F8288" s="15">
        <f t="shared" si="995"/>
        <v>40.28</v>
      </c>
      <c r="G8288">
        <v>0</v>
      </c>
      <c r="H8288">
        <v>2.52</v>
      </c>
      <c r="I8288">
        <v>192.3</v>
      </c>
      <c r="J8288">
        <v>-4.9260000000000002</v>
      </c>
      <c r="K8288">
        <v>98.6</v>
      </c>
      <c r="L8288">
        <v>0.1986</v>
      </c>
      <c r="M8288">
        <v>0.20660000000000001</v>
      </c>
      <c r="O8288">
        <v>0.6</v>
      </c>
      <c r="R8288">
        <v>12.53</v>
      </c>
      <c r="T8288">
        <f t="shared" si="990"/>
        <v>3460400</v>
      </c>
      <c r="U8288">
        <v>0</v>
      </c>
      <c r="V8288">
        <f t="shared" si="988"/>
        <v>0</v>
      </c>
      <c r="W8288" t="str">
        <f t="shared" si="991"/>
        <v/>
      </c>
      <c r="X8288" t="str">
        <f t="shared" si="992"/>
        <v/>
      </c>
      <c r="Y8288" t="str">
        <f t="shared" si="989"/>
        <v/>
      </c>
      <c r="AA8288" s="16">
        <f t="shared" si="993"/>
        <v>0.41699999999999998</v>
      </c>
      <c r="AB8288" s="16">
        <f t="shared" si="994"/>
        <v>6.0000000000000001E-3</v>
      </c>
      <c r="AC8288" s="16"/>
    </row>
    <row r="8289" spans="1:29" x14ac:dyDescent="0.25">
      <c r="A8289" s="2">
        <v>43811</v>
      </c>
      <c r="B8289" s="1">
        <v>346</v>
      </c>
      <c r="C8289" s="3">
        <v>500</v>
      </c>
      <c r="D8289" s="13">
        <v>373.23446759259298</v>
      </c>
      <c r="E8289">
        <v>97.3</v>
      </c>
      <c r="F8289" s="15">
        <f t="shared" si="995"/>
        <v>41.8</v>
      </c>
      <c r="G8289">
        <v>0.5</v>
      </c>
      <c r="H8289">
        <v>3.02</v>
      </c>
      <c r="I8289">
        <v>235.9</v>
      </c>
      <c r="J8289">
        <v>-4.5599999999999996</v>
      </c>
      <c r="K8289">
        <v>98.9</v>
      </c>
      <c r="L8289">
        <v>0.1986</v>
      </c>
      <c r="M8289">
        <v>0.20660000000000001</v>
      </c>
      <c r="O8289">
        <v>0.6</v>
      </c>
      <c r="R8289">
        <v>12.53</v>
      </c>
      <c r="T8289">
        <f t="shared" si="990"/>
        <v>3460500</v>
      </c>
      <c r="U8289">
        <v>0</v>
      </c>
      <c r="V8289">
        <f t="shared" si="988"/>
        <v>0</v>
      </c>
      <c r="W8289" t="str">
        <f t="shared" si="991"/>
        <v/>
      </c>
      <c r="X8289" t="str">
        <f t="shared" si="992"/>
        <v/>
      </c>
      <c r="Y8289" t="str">
        <f t="shared" si="989"/>
        <v/>
      </c>
      <c r="AA8289" s="16">
        <f t="shared" si="993"/>
        <v>0.43</v>
      </c>
      <c r="AB8289" s="16">
        <f t="shared" si="994"/>
        <v>5.0000000000000001E-3</v>
      </c>
      <c r="AC8289" s="16"/>
    </row>
    <row r="8290" spans="1:29" x14ac:dyDescent="0.25">
      <c r="A8290" s="2">
        <v>43811</v>
      </c>
      <c r="B8290" s="1">
        <v>346</v>
      </c>
      <c r="C8290" s="3">
        <v>600</v>
      </c>
      <c r="D8290" s="13">
        <v>373.27613425925898</v>
      </c>
      <c r="E8290">
        <v>98.12</v>
      </c>
      <c r="F8290" s="15">
        <f t="shared" si="995"/>
        <v>42.620000000000005</v>
      </c>
      <c r="G8290">
        <v>0.5</v>
      </c>
      <c r="H8290">
        <v>3.52</v>
      </c>
      <c r="I8290">
        <v>223.2</v>
      </c>
      <c r="J8290">
        <v>-5.1719999999999997</v>
      </c>
      <c r="K8290">
        <v>98.6</v>
      </c>
      <c r="L8290">
        <v>0.1986</v>
      </c>
      <c r="M8290">
        <v>0.20660000000000001</v>
      </c>
      <c r="O8290">
        <v>0.6</v>
      </c>
      <c r="R8290">
        <v>12.53</v>
      </c>
      <c r="T8290">
        <f t="shared" si="990"/>
        <v>3460600</v>
      </c>
      <c r="U8290">
        <v>0</v>
      </c>
      <c r="V8290">
        <f t="shared" si="988"/>
        <v>0</v>
      </c>
      <c r="W8290" t="str">
        <f t="shared" si="991"/>
        <v/>
      </c>
      <c r="X8290" t="str">
        <f t="shared" si="992"/>
        <v/>
      </c>
      <c r="Y8290" t="str">
        <f t="shared" si="989"/>
        <v/>
      </c>
      <c r="AA8290" s="16">
        <f t="shared" si="993"/>
        <v>0.41</v>
      </c>
      <c r="AB8290" s="16">
        <f t="shared" si="994"/>
        <v>6.0000000000000001E-3</v>
      </c>
      <c r="AC8290" s="16"/>
    </row>
    <row r="8291" spans="1:29" x14ac:dyDescent="0.25">
      <c r="A8291" s="2">
        <v>43811</v>
      </c>
      <c r="B8291" s="1">
        <v>346</v>
      </c>
      <c r="C8291" s="3">
        <v>700</v>
      </c>
      <c r="D8291" s="13">
        <v>373.31780092592601</v>
      </c>
      <c r="E8291">
        <v>98</v>
      </c>
      <c r="F8291" s="15">
        <f t="shared" si="995"/>
        <v>42.5</v>
      </c>
      <c r="G8291">
        <v>0.5</v>
      </c>
      <c r="H8291">
        <v>2.52</v>
      </c>
      <c r="I8291">
        <v>212</v>
      </c>
      <c r="J8291">
        <v>-6.0730000000000004</v>
      </c>
      <c r="K8291">
        <v>98.5</v>
      </c>
      <c r="L8291">
        <v>0.1978</v>
      </c>
      <c r="M8291">
        <v>0.20660000000000001</v>
      </c>
      <c r="O8291">
        <v>0.6</v>
      </c>
      <c r="R8291">
        <v>12.53</v>
      </c>
      <c r="T8291">
        <f t="shared" si="990"/>
        <v>3460700</v>
      </c>
      <c r="U8291">
        <v>0</v>
      </c>
      <c r="V8291">
        <f t="shared" si="988"/>
        <v>0</v>
      </c>
      <c r="W8291" t="str">
        <f t="shared" si="991"/>
        <v/>
      </c>
      <c r="X8291" t="str">
        <f t="shared" si="992"/>
        <v/>
      </c>
      <c r="Y8291" t="str">
        <f t="shared" si="989"/>
        <v/>
      </c>
      <c r="AA8291" s="16">
        <f t="shared" si="993"/>
        <v>0.38200000000000001</v>
      </c>
      <c r="AB8291" s="16">
        <f t="shared" si="994"/>
        <v>6.0000000000000001E-3</v>
      </c>
      <c r="AC8291" s="16"/>
    </row>
    <row r="8292" spans="1:29" x14ac:dyDescent="0.25">
      <c r="A8292" s="2">
        <v>43811</v>
      </c>
      <c r="B8292" s="1">
        <v>346</v>
      </c>
      <c r="C8292" s="3">
        <v>800</v>
      </c>
      <c r="D8292" s="13">
        <v>373.35946759259298</v>
      </c>
      <c r="E8292">
        <v>97.65</v>
      </c>
      <c r="F8292" s="15">
        <f t="shared" si="995"/>
        <v>42.150000000000006</v>
      </c>
      <c r="G8292">
        <v>0.5</v>
      </c>
      <c r="H8292">
        <v>4.53</v>
      </c>
      <c r="I8292">
        <v>202.2</v>
      </c>
      <c r="J8292">
        <v>-5.9790000000000001</v>
      </c>
      <c r="K8292">
        <v>98.2</v>
      </c>
      <c r="L8292">
        <v>0.1978</v>
      </c>
      <c r="M8292">
        <v>0.20580000000000001</v>
      </c>
      <c r="O8292">
        <v>0.6</v>
      </c>
      <c r="R8292">
        <v>12.43</v>
      </c>
      <c r="T8292">
        <f t="shared" si="990"/>
        <v>3460800</v>
      </c>
      <c r="U8292">
        <v>1.3</v>
      </c>
      <c r="V8292">
        <f t="shared" si="988"/>
        <v>0</v>
      </c>
      <c r="W8292" t="str">
        <f t="shared" si="991"/>
        <v/>
      </c>
      <c r="X8292" t="str">
        <f t="shared" si="992"/>
        <v/>
      </c>
      <c r="Y8292" t="str">
        <f t="shared" si="989"/>
        <v/>
      </c>
      <c r="AA8292" s="16">
        <f t="shared" si="993"/>
        <v>0.38400000000000001</v>
      </c>
      <c r="AB8292" s="16">
        <f t="shared" si="994"/>
        <v>7.0000000000000001E-3</v>
      </c>
      <c r="AC8292" s="16"/>
    </row>
    <row r="8293" spans="1:29" x14ac:dyDescent="0.25">
      <c r="A8293" s="2">
        <v>43811</v>
      </c>
      <c r="B8293" s="1">
        <v>346</v>
      </c>
      <c r="C8293" s="3">
        <v>900</v>
      </c>
      <c r="D8293" s="13">
        <v>373.40113425925898</v>
      </c>
      <c r="E8293">
        <v>97.42</v>
      </c>
      <c r="F8293" s="15">
        <f t="shared" si="995"/>
        <v>41.92</v>
      </c>
      <c r="G8293">
        <v>1.01</v>
      </c>
      <c r="H8293">
        <v>3.52</v>
      </c>
      <c r="I8293">
        <v>216.2</v>
      </c>
      <c r="J8293">
        <v>-5.8849999999999998</v>
      </c>
      <c r="K8293">
        <v>98.1</v>
      </c>
      <c r="L8293">
        <v>0.1986</v>
      </c>
      <c r="M8293">
        <v>0.20580000000000001</v>
      </c>
      <c r="O8293">
        <v>24.4</v>
      </c>
      <c r="R8293">
        <v>13.39</v>
      </c>
      <c r="T8293">
        <f t="shared" si="990"/>
        <v>3460900</v>
      </c>
      <c r="U8293">
        <v>68.2</v>
      </c>
      <c r="V8293">
        <f t="shared" si="988"/>
        <v>24.4</v>
      </c>
      <c r="W8293" t="str">
        <f t="shared" si="991"/>
        <v/>
      </c>
      <c r="X8293" t="str">
        <f t="shared" si="992"/>
        <v/>
      </c>
      <c r="Y8293" t="str">
        <f t="shared" si="989"/>
        <v/>
      </c>
      <c r="AA8293" s="16">
        <f t="shared" si="993"/>
        <v>0.38600000000000001</v>
      </c>
      <c r="AB8293" s="16">
        <f t="shared" si="994"/>
        <v>7.0000000000000001E-3</v>
      </c>
      <c r="AC8293" s="16"/>
    </row>
    <row r="8294" spans="1:29" x14ac:dyDescent="0.25">
      <c r="A8294" s="2">
        <v>43811</v>
      </c>
      <c r="B8294" s="1">
        <v>346</v>
      </c>
      <c r="C8294" s="3">
        <v>1000</v>
      </c>
      <c r="D8294" s="13">
        <v>373.44280092592601</v>
      </c>
      <c r="E8294">
        <v>97.19</v>
      </c>
      <c r="F8294" s="15">
        <f t="shared" si="995"/>
        <v>41.69</v>
      </c>
      <c r="G8294">
        <v>1.51</v>
      </c>
      <c r="H8294">
        <v>4.03</v>
      </c>
      <c r="I8294">
        <v>206.4</v>
      </c>
      <c r="J8294">
        <v>-5.0789999999999997</v>
      </c>
      <c r="K8294">
        <v>97.8</v>
      </c>
      <c r="L8294">
        <v>0.1978</v>
      </c>
      <c r="M8294">
        <v>0.20580000000000001</v>
      </c>
      <c r="O8294">
        <v>201.9</v>
      </c>
      <c r="R8294">
        <v>13.39</v>
      </c>
      <c r="T8294">
        <f t="shared" si="990"/>
        <v>3461000</v>
      </c>
      <c r="U8294">
        <v>176.3</v>
      </c>
      <c r="V8294">
        <f t="shared" si="988"/>
        <v>201.9</v>
      </c>
      <c r="W8294" t="str">
        <f t="shared" si="991"/>
        <v/>
      </c>
      <c r="X8294" t="str">
        <f t="shared" si="992"/>
        <v/>
      </c>
      <c r="Y8294" t="str">
        <f t="shared" si="989"/>
        <v/>
      </c>
      <c r="AA8294" s="16">
        <f t="shared" si="993"/>
        <v>0.40899999999999997</v>
      </c>
      <c r="AB8294" s="16">
        <f t="shared" si="994"/>
        <v>8.9999999999999993E-3</v>
      </c>
      <c r="AC8294" s="16"/>
    </row>
    <row r="8295" spans="1:29" x14ac:dyDescent="0.25">
      <c r="A8295" s="2">
        <v>43811</v>
      </c>
      <c r="B8295" s="1">
        <v>346</v>
      </c>
      <c r="C8295" s="3">
        <v>1100</v>
      </c>
      <c r="D8295" s="13">
        <v>373.48446759259298</v>
      </c>
      <c r="E8295">
        <v>96.95</v>
      </c>
      <c r="F8295" s="15">
        <f t="shared" si="995"/>
        <v>41.45</v>
      </c>
      <c r="G8295">
        <v>2.0099999999999998</v>
      </c>
      <c r="H8295">
        <v>5.54</v>
      </c>
      <c r="I8295">
        <v>207.8</v>
      </c>
      <c r="J8295">
        <v>-4.9870000000000001</v>
      </c>
      <c r="K8295">
        <v>98</v>
      </c>
      <c r="L8295">
        <v>0.1986</v>
      </c>
      <c r="M8295">
        <v>0.20660000000000001</v>
      </c>
      <c r="O8295">
        <v>99.4</v>
      </c>
      <c r="R8295">
        <v>13.71</v>
      </c>
      <c r="T8295">
        <f t="shared" si="990"/>
        <v>3461100</v>
      </c>
      <c r="U8295">
        <v>255.2</v>
      </c>
      <c r="V8295">
        <f t="shared" si="988"/>
        <v>99.4</v>
      </c>
      <c r="W8295" t="str">
        <f t="shared" si="991"/>
        <v/>
      </c>
      <c r="X8295" t="str">
        <f t="shared" si="992"/>
        <v/>
      </c>
      <c r="Y8295" t="str">
        <f t="shared" si="989"/>
        <v/>
      </c>
      <c r="AA8295" s="16">
        <f t="shared" si="993"/>
        <v>0.41299999999999998</v>
      </c>
      <c r="AB8295" s="16">
        <f t="shared" si="994"/>
        <v>8.0000000000000002E-3</v>
      </c>
      <c r="AC8295" s="16"/>
    </row>
    <row r="8296" spans="1:29" x14ac:dyDescent="0.25">
      <c r="A8296" s="2">
        <v>43811</v>
      </c>
      <c r="B8296" s="1">
        <v>346</v>
      </c>
      <c r="C8296" s="3">
        <v>1200</v>
      </c>
      <c r="D8296" s="13">
        <v>373.52613425925898</v>
      </c>
      <c r="E8296">
        <v>96.6</v>
      </c>
      <c r="F8296" s="15">
        <f t="shared" si="995"/>
        <v>41.099999999999994</v>
      </c>
      <c r="G8296">
        <v>2.52</v>
      </c>
      <c r="H8296">
        <v>5.54</v>
      </c>
      <c r="I8296">
        <v>202.2</v>
      </c>
      <c r="J8296">
        <v>-4.3179999999999996</v>
      </c>
      <c r="K8296">
        <v>98.3</v>
      </c>
      <c r="L8296">
        <v>0.1986</v>
      </c>
      <c r="M8296">
        <v>0.20580000000000001</v>
      </c>
      <c r="O8296">
        <v>86.9</v>
      </c>
      <c r="R8296">
        <v>13.71</v>
      </c>
      <c r="T8296">
        <f t="shared" si="990"/>
        <v>3461200</v>
      </c>
      <c r="U8296">
        <v>289.2</v>
      </c>
      <c r="V8296">
        <f t="shared" si="988"/>
        <v>86.9</v>
      </c>
      <c r="W8296" t="str">
        <f t="shared" si="991"/>
        <v/>
      </c>
      <c r="X8296" t="str">
        <f t="shared" si="992"/>
        <v/>
      </c>
      <c r="Y8296" t="str">
        <f t="shared" si="989"/>
        <v/>
      </c>
      <c r="AA8296" s="16">
        <f t="shared" si="993"/>
        <v>0.436</v>
      </c>
      <c r="AB8296" s="16">
        <f t="shared" si="994"/>
        <v>8.0000000000000002E-3</v>
      </c>
      <c r="AC8296" s="16"/>
    </row>
    <row r="8297" spans="1:29" x14ac:dyDescent="0.25">
      <c r="A8297" s="2">
        <v>43811</v>
      </c>
      <c r="B8297" s="1">
        <v>346</v>
      </c>
      <c r="C8297" s="3">
        <v>1300</v>
      </c>
      <c r="D8297" s="13">
        <v>373.56780092592601</v>
      </c>
      <c r="E8297">
        <v>95.9</v>
      </c>
      <c r="F8297" s="15">
        <f t="shared" si="995"/>
        <v>40.400000000000006</v>
      </c>
      <c r="G8297">
        <v>2.0099999999999998</v>
      </c>
      <c r="H8297">
        <v>5.03</v>
      </c>
      <c r="I8297">
        <v>195.1</v>
      </c>
      <c r="J8297">
        <v>-3.5379999999999998</v>
      </c>
      <c r="K8297">
        <v>98.4</v>
      </c>
      <c r="L8297">
        <v>0.1986</v>
      </c>
      <c r="M8297">
        <v>0.20660000000000001</v>
      </c>
      <c r="O8297">
        <v>130.6</v>
      </c>
      <c r="R8297">
        <v>13.82</v>
      </c>
      <c r="T8297">
        <f t="shared" si="990"/>
        <v>3461300</v>
      </c>
      <c r="U8297">
        <v>274.5</v>
      </c>
      <c r="V8297">
        <f t="shared" si="988"/>
        <v>130.6</v>
      </c>
      <c r="W8297" t="str">
        <f t="shared" si="991"/>
        <v/>
      </c>
      <c r="X8297" t="str">
        <f t="shared" si="992"/>
        <v/>
      </c>
      <c r="Y8297" t="str">
        <f t="shared" si="989"/>
        <v/>
      </c>
      <c r="AA8297" s="16">
        <f t="shared" si="993"/>
        <v>0.46300000000000002</v>
      </c>
      <c r="AB8297" s="16">
        <f t="shared" si="994"/>
        <v>8.0000000000000002E-3</v>
      </c>
      <c r="AC8297" s="16"/>
    </row>
    <row r="8298" spans="1:29" x14ac:dyDescent="0.25">
      <c r="A8298" s="2">
        <v>43811</v>
      </c>
      <c r="B8298" s="1">
        <v>346</v>
      </c>
      <c r="C8298" s="3">
        <v>1400</v>
      </c>
      <c r="D8298" s="13">
        <v>373.60946759259298</v>
      </c>
      <c r="E8298">
        <v>96.13</v>
      </c>
      <c r="F8298" s="15">
        <f t="shared" si="995"/>
        <v>40.629999999999995</v>
      </c>
      <c r="G8298">
        <v>1.01</v>
      </c>
      <c r="H8298">
        <v>4.03</v>
      </c>
      <c r="I8298">
        <v>120.7</v>
      </c>
      <c r="J8298">
        <v>-4.2869999999999999</v>
      </c>
      <c r="K8298">
        <v>98</v>
      </c>
      <c r="L8298">
        <v>0.1986</v>
      </c>
      <c r="M8298">
        <v>0.20580000000000001</v>
      </c>
      <c r="O8298">
        <v>116.9</v>
      </c>
      <c r="R8298">
        <v>13.71</v>
      </c>
      <c r="T8298">
        <f t="shared" si="990"/>
        <v>3461400</v>
      </c>
      <c r="U8298">
        <v>211.7</v>
      </c>
      <c r="V8298">
        <f t="shared" si="988"/>
        <v>116.9</v>
      </c>
      <c r="W8298" t="str">
        <f t="shared" si="991"/>
        <v/>
      </c>
      <c r="X8298" t="str">
        <f t="shared" si="992"/>
        <v/>
      </c>
      <c r="Y8298" t="str">
        <f t="shared" si="989"/>
        <v/>
      </c>
      <c r="AA8298" s="16">
        <f t="shared" si="993"/>
        <v>0.435</v>
      </c>
      <c r="AB8298" s="16">
        <f t="shared" si="994"/>
        <v>8.9999999999999993E-3</v>
      </c>
      <c r="AC8298" s="16"/>
    </row>
    <row r="8299" spans="1:29" x14ac:dyDescent="0.25">
      <c r="A8299" s="2">
        <v>43811</v>
      </c>
      <c r="B8299" s="1">
        <v>346</v>
      </c>
      <c r="C8299" s="3">
        <v>1500</v>
      </c>
      <c r="D8299" s="13">
        <v>373.65113425925898</v>
      </c>
      <c r="E8299">
        <v>96.25</v>
      </c>
      <c r="F8299" s="15">
        <f t="shared" si="995"/>
        <v>40.75</v>
      </c>
      <c r="G8299">
        <v>2.0099999999999998</v>
      </c>
      <c r="H8299">
        <v>5.03</v>
      </c>
      <c r="I8299">
        <v>56.2</v>
      </c>
      <c r="J8299">
        <v>-5.6669999999999998</v>
      </c>
      <c r="K8299">
        <v>98.1</v>
      </c>
      <c r="L8299">
        <v>0.1986</v>
      </c>
      <c r="M8299">
        <v>0.20660000000000001</v>
      </c>
      <c r="O8299">
        <v>51.9</v>
      </c>
      <c r="R8299">
        <v>13.28</v>
      </c>
      <c r="T8299">
        <f t="shared" si="990"/>
        <v>3461500</v>
      </c>
      <c r="U8299">
        <v>112.5</v>
      </c>
      <c r="V8299">
        <f t="shared" si="988"/>
        <v>51.9</v>
      </c>
      <c r="W8299" t="str">
        <f t="shared" si="991"/>
        <v/>
      </c>
      <c r="X8299" t="str">
        <f t="shared" si="992"/>
        <v/>
      </c>
      <c r="Y8299" t="str">
        <f t="shared" si="989"/>
        <v/>
      </c>
      <c r="AA8299" s="16">
        <f t="shared" si="993"/>
        <v>0.39200000000000002</v>
      </c>
      <c r="AB8299" s="16">
        <f t="shared" si="994"/>
        <v>8.0000000000000002E-3</v>
      </c>
      <c r="AC8299" s="16"/>
    </row>
    <row r="8300" spans="1:29" x14ac:dyDescent="0.25">
      <c r="A8300" s="2">
        <v>43811</v>
      </c>
      <c r="B8300" s="1">
        <v>346</v>
      </c>
      <c r="C8300" s="3">
        <v>1600</v>
      </c>
      <c r="D8300" s="13">
        <v>373.69280092592601</v>
      </c>
      <c r="E8300">
        <v>96.02</v>
      </c>
      <c r="F8300" s="15">
        <f t="shared" si="995"/>
        <v>40.519999999999996</v>
      </c>
      <c r="G8300">
        <v>2.52</v>
      </c>
      <c r="H8300">
        <v>6.04</v>
      </c>
      <c r="I8300">
        <v>50.5</v>
      </c>
      <c r="J8300">
        <v>-5.8540000000000001</v>
      </c>
      <c r="K8300">
        <v>98.1</v>
      </c>
      <c r="L8300">
        <v>0.1986</v>
      </c>
      <c r="M8300">
        <v>0.20660000000000001</v>
      </c>
      <c r="O8300">
        <v>5.6</v>
      </c>
      <c r="R8300">
        <v>13.28</v>
      </c>
      <c r="T8300">
        <f t="shared" si="990"/>
        <v>3461600</v>
      </c>
      <c r="U8300">
        <v>13.8</v>
      </c>
      <c r="V8300">
        <f t="shared" si="988"/>
        <v>5.6</v>
      </c>
      <c r="W8300" t="str">
        <f t="shared" si="991"/>
        <v/>
      </c>
      <c r="X8300" t="str">
        <f t="shared" si="992"/>
        <v/>
      </c>
      <c r="Y8300" t="str">
        <f t="shared" si="989"/>
        <v/>
      </c>
      <c r="AA8300" s="16">
        <f t="shared" si="993"/>
        <v>0.38700000000000001</v>
      </c>
      <c r="AB8300" s="16">
        <f t="shared" si="994"/>
        <v>7.0000000000000001E-3</v>
      </c>
      <c r="AC8300" s="16"/>
    </row>
    <row r="8301" spans="1:29" x14ac:dyDescent="0.25">
      <c r="A8301" s="2">
        <v>43811</v>
      </c>
      <c r="B8301" s="1">
        <v>346</v>
      </c>
      <c r="C8301" s="3">
        <v>1700</v>
      </c>
      <c r="D8301" s="13">
        <v>373.73446759259298</v>
      </c>
      <c r="E8301">
        <v>94.38</v>
      </c>
      <c r="F8301" s="15">
        <f t="shared" si="995"/>
        <v>38.879999999999995</v>
      </c>
      <c r="G8301">
        <v>2.0099999999999998</v>
      </c>
      <c r="H8301">
        <v>5.03</v>
      </c>
      <c r="I8301">
        <v>51.9</v>
      </c>
      <c r="J8301">
        <v>-5.6980000000000004</v>
      </c>
      <c r="K8301">
        <v>98.3</v>
      </c>
      <c r="L8301">
        <v>0.1986</v>
      </c>
      <c r="M8301">
        <v>0.20660000000000001</v>
      </c>
      <c r="O8301">
        <v>0.6</v>
      </c>
      <c r="R8301">
        <v>13.07</v>
      </c>
      <c r="T8301">
        <f t="shared" si="990"/>
        <v>3461700</v>
      </c>
      <c r="U8301">
        <v>0</v>
      </c>
      <c r="V8301">
        <f t="shared" si="988"/>
        <v>0</v>
      </c>
      <c r="W8301" t="str">
        <f t="shared" si="991"/>
        <v/>
      </c>
      <c r="X8301" t="str">
        <f t="shared" si="992"/>
        <v/>
      </c>
      <c r="Y8301" t="str">
        <f t="shared" si="989"/>
        <v/>
      </c>
      <c r="AA8301" s="16">
        <f t="shared" si="993"/>
        <v>0.39200000000000002</v>
      </c>
      <c r="AB8301" s="16">
        <f t="shared" si="994"/>
        <v>7.0000000000000001E-3</v>
      </c>
      <c r="AC8301" s="16"/>
    </row>
    <row r="8302" spans="1:29" x14ac:dyDescent="0.25">
      <c r="A8302" s="2">
        <v>43811</v>
      </c>
      <c r="B8302" s="1">
        <v>346</v>
      </c>
      <c r="C8302" s="3">
        <v>1800</v>
      </c>
      <c r="D8302" s="13">
        <v>373.77613425925898</v>
      </c>
      <c r="E8302">
        <v>94.38</v>
      </c>
      <c r="F8302" s="15">
        <f t="shared" si="995"/>
        <v>38.879999999999995</v>
      </c>
      <c r="G8302">
        <v>1.01</v>
      </c>
      <c r="H8302">
        <v>3.52</v>
      </c>
      <c r="I8302">
        <v>61.8</v>
      </c>
      <c r="J8302">
        <v>-5.48</v>
      </c>
      <c r="K8302">
        <v>98.3</v>
      </c>
      <c r="L8302">
        <v>0.1986</v>
      </c>
      <c r="M8302">
        <v>0.20660000000000001</v>
      </c>
      <c r="O8302">
        <v>0.6</v>
      </c>
      <c r="R8302">
        <v>12.96</v>
      </c>
      <c r="T8302">
        <f t="shared" si="990"/>
        <v>3461800</v>
      </c>
      <c r="U8302">
        <v>0</v>
      </c>
      <c r="V8302">
        <f t="shared" si="988"/>
        <v>0</v>
      </c>
      <c r="W8302" t="str">
        <f t="shared" si="991"/>
        <v/>
      </c>
      <c r="X8302" t="str">
        <f t="shared" si="992"/>
        <v/>
      </c>
      <c r="Y8302" t="str">
        <f t="shared" si="989"/>
        <v/>
      </c>
      <c r="AA8302" s="16">
        <f t="shared" si="993"/>
        <v>0.39900000000000002</v>
      </c>
      <c r="AB8302" s="16">
        <f t="shared" si="994"/>
        <v>7.0000000000000001E-3</v>
      </c>
      <c r="AC8302" s="16"/>
    </row>
    <row r="8303" spans="1:29" x14ac:dyDescent="0.25">
      <c r="A8303" s="2">
        <v>43811</v>
      </c>
      <c r="B8303" s="1">
        <v>346</v>
      </c>
      <c r="C8303" s="3">
        <v>1900</v>
      </c>
      <c r="D8303" s="13">
        <v>373.81780092592601</v>
      </c>
      <c r="E8303">
        <v>97.07</v>
      </c>
      <c r="F8303" s="15">
        <f t="shared" si="995"/>
        <v>41.569999999999993</v>
      </c>
      <c r="G8303">
        <v>0.5</v>
      </c>
      <c r="H8303">
        <v>3.02</v>
      </c>
      <c r="I8303">
        <v>60.4</v>
      </c>
      <c r="J8303">
        <v>-5.1719999999999997</v>
      </c>
      <c r="K8303">
        <v>98.6</v>
      </c>
      <c r="L8303">
        <v>0.1986</v>
      </c>
      <c r="M8303">
        <v>0.20580000000000001</v>
      </c>
      <c r="O8303">
        <v>0.6</v>
      </c>
      <c r="R8303">
        <v>12.86</v>
      </c>
      <c r="T8303">
        <f t="shared" si="990"/>
        <v>3461900</v>
      </c>
      <c r="U8303">
        <v>0</v>
      </c>
      <c r="V8303">
        <f t="shared" si="988"/>
        <v>0</v>
      </c>
      <c r="W8303" t="str">
        <f t="shared" si="991"/>
        <v/>
      </c>
      <c r="X8303" t="str">
        <f t="shared" si="992"/>
        <v/>
      </c>
      <c r="Y8303" t="str">
        <f t="shared" si="989"/>
        <v/>
      </c>
      <c r="AA8303" s="16">
        <f t="shared" si="993"/>
        <v>0.41</v>
      </c>
      <c r="AB8303" s="16">
        <f t="shared" si="994"/>
        <v>6.0000000000000001E-3</v>
      </c>
      <c r="AC8303" s="16"/>
    </row>
    <row r="8304" spans="1:29" x14ac:dyDescent="0.25">
      <c r="A8304" s="2">
        <v>43811</v>
      </c>
      <c r="B8304" s="1">
        <v>346</v>
      </c>
      <c r="C8304" s="3">
        <v>2000</v>
      </c>
      <c r="D8304" s="13">
        <v>373.85946759259298</v>
      </c>
      <c r="E8304">
        <v>96.25</v>
      </c>
      <c r="F8304" s="15">
        <f t="shared" si="995"/>
        <v>40.75</v>
      </c>
      <c r="G8304">
        <v>0</v>
      </c>
      <c r="H8304">
        <v>1.51</v>
      </c>
      <c r="I8304">
        <v>73</v>
      </c>
      <c r="J8304">
        <v>-5.141</v>
      </c>
      <c r="K8304">
        <v>98.7</v>
      </c>
      <c r="L8304">
        <v>0.1986</v>
      </c>
      <c r="M8304">
        <v>0.20660000000000001</v>
      </c>
      <c r="O8304">
        <v>0.6</v>
      </c>
      <c r="R8304">
        <v>12.75</v>
      </c>
      <c r="T8304">
        <f t="shared" si="990"/>
        <v>3462000</v>
      </c>
      <c r="U8304">
        <v>0</v>
      </c>
      <c r="V8304">
        <f t="shared" si="988"/>
        <v>0</v>
      </c>
      <c r="W8304" t="str">
        <f t="shared" si="991"/>
        <v/>
      </c>
      <c r="X8304" t="str">
        <f t="shared" si="992"/>
        <v/>
      </c>
      <c r="Y8304" t="str">
        <f t="shared" si="989"/>
        <v/>
      </c>
      <c r="AA8304" s="16">
        <f t="shared" si="993"/>
        <v>0.41099999999999998</v>
      </c>
      <c r="AB8304" s="16">
        <f t="shared" si="994"/>
        <v>5.0000000000000001E-3</v>
      </c>
      <c r="AC8304" s="16"/>
    </row>
    <row r="8305" spans="1:29" x14ac:dyDescent="0.25">
      <c r="A8305" s="2">
        <v>43811</v>
      </c>
      <c r="B8305" s="1">
        <v>346</v>
      </c>
      <c r="C8305" s="3">
        <v>2100</v>
      </c>
      <c r="D8305" s="13">
        <v>373.90113425925898</v>
      </c>
      <c r="E8305">
        <v>99.53</v>
      </c>
      <c r="F8305" s="15">
        <f t="shared" si="995"/>
        <v>44.03</v>
      </c>
      <c r="G8305">
        <v>0</v>
      </c>
      <c r="H8305">
        <v>2.0099999999999998</v>
      </c>
      <c r="I8305">
        <v>59</v>
      </c>
      <c r="J8305">
        <v>-4.8949999999999996</v>
      </c>
      <c r="K8305">
        <v>98.7</v>
      </c>
      <c r="L8305">
        <v>0.1986</v>
      </c>
      <c r="M8305">
        <v>0.20580000000000001</v>
      </c>
      <c r="O8305">
        <v>0.6</v>
      </c>
      <c r="R8305">
        <v>12.64</v>
      </c>
      <c r="T8305">
        <f t="shared" si="990"/>
        <v>3462100</v>
      </c>
      <c r="U8305">
        <v>0</v>
      </c>
      <c r="V8305">
        <f t="shared" si="988"/>
        <v>0</v>
      </c>
      <c r="W8305" t="str">
        <f t="shared" si="991"/>
        <v/>
      </c>
      <c r="X8305" t="str">
        <f t="shared" si="992"/>
        <v/>
      </c>
      <c r="Y8305" t="str">
        <f t="shared" si="989"/>
        <v/>
      </c>
      <c r="AA8305" s="16">
        <f t="shared" si="993"/>
        <v>0.41899999999999998</v>
      </c>
      <c r="AB8305" s="16">
        <f t="shared" si="994"/>
        <v>6.0000000000000001E-3</v>
      </c>
      <c r="AC8305" s="16"/>
    </row>
    <row r="8306" spans="1:29" x14ac:dyDescent="0.25">
      <c r="A8306" s="2">
        <v>43811</v>
      </c>
      <c r="B8306" s="1">
        <v>346</v>
      </c>
      <c r="C8306" s="3">
        <v>2200</v>
      </c>
      <c r="D8306" s="13">
        <v>373.94280092592601</v>
      </c>
      <c r="E8306">
        <v>98.59</v>
      </c>
      <c r="F8306" s="15">
        <f t="shared" si="995"/>
        <v>43.09</v>
      </c>
      <c r="G8306">
        <v>0.5</v>
      </c>
      <c r="H8306">
        <v>5.54</v>
      </c>
      <c r="I8306">
        <v>214.8</v>
      </c>
      <c r="J8306">
        <v>-4.8339999999999996</v>
      </c>
      <c r="K8306">
        <v>99</v>
      </c>
      <c r="L8306">
        <v>0.1986</v>
      </c>
      <c r="M8306">
        <v>0.20660000000000001</v>
      </c>
      <c r="O8306">
        <v>0.6</v>
      </c>
      <c r="R8306">
        <v>12.64</v>
      </c>
      <c r="T8306">
        <f t="shared" si="990"/>
        <v>3462200</v>
      </c>
      <c r="U8306">
        <v>0</v>
      </c>
      <c r="V8306">
        <f t="shared" si="988"/>
        <v>0</v>
      </c>
      <c r="W8306" t="str">
        <f t="shared" si="991"/>
        <v/>
      </c>
      <c r="X8306" t="str">
        <f t="shared" si="992"/>
        <v/>
      </c>
      <c r="Y8306" t="str">
        <f t="shared" si="989"/>
        <v/>
      </c>
      <c r="AA8306" s="16">
        <f t="shared" si="993"/>
        <v>0.42199999999999999</v>
      </c>
      <c r="AB8306" s="16">
        <f t="shared" si="994"/>
        <v>4.0000000000000001E-3</v>
      </c>
      <c r="AC8306" s="16"/>
    </row>
    <row r="8307" spans="1:29" x14ac:dyDescent="0.25">
      <c r="A8307" s="2">
        <v>43811</v>
      </c>
      <c r="B8307" s="1">
        <v>346</v>
      </c>
      <c r="C8307" s="3">
        <v>2300</v>
      </c>
      <c r="D8307" s="13">
        <v>373.98446759259298</v>
      </c>
      <c r="E8307">
        <v>102.22</v>
      </c>
      <c r="F8307" s="15">
        <f t="shared" si="995"/>
        <v>46.72</v>
      </c>
      <c r="G8307">
        <v>3.52</v>
      </c>
      <c r="H8307">
        <v>7.55</v>
      </c>
      <c r="I8307">
        <v>234.5</v>
      </c>
      <c r="J8307">
        <v>-4.7430000000000003</v>
      </c>
      <c r="K8307">
        <v>99</v>
      </c>
      <c r="L8307">
        <v>0.1986</v>
      </c>
      <c r="M8307">
        <v>0.20580000000000001</v>
      </c>
      <c r="O8307">
        <v>0.6</v>
      </c>
      <c r="R8307">
        <v>12.64</v>
      </c>
      <c r="T8307">
        <f t="shared" si="990"/>
        <v>3462300</v>
      </c>
      <c r="U8307">
        <v>0</v>
      </c>
      <c r="V8307">
        <f t="shared" si="988"/>
        <v>0</v>
      </c>
      <c r="W8307" t="str">
        <f t="shared" si="991"/>
        <v/>
      </c>
      <c r="X8307" t="str">
        <f t="shared" si="992"/>
        <v/>
      </c>
      <c r="Y8307" t="str">
        <f t="shared" si="989"/>
        <v/>
      </c>
      <c r="AA8307" s="16">
        <f t="shared" si="993"/>
        <v>0.42499999999999999</v>
      </c>
      <c r="AB8307" s="16">
        <f t="shared" si="994"/>
        <v>4.0000000000000001E-3</v>
      </c>
      <c r="AC8307" s="16"/>
    </row>
    <row r="8308" spans="1:29" x14ac:dyDescent="0.25">
      <c r="A8308" s="2">
        <v>43811</v>
      </c>
      <c r="B8308" s="1">
        <v>346</v>
      </c>
      <c r="C8308" s="3">
        <v>2400</v>
      </c>
      <c r="D8308" s="13">
        <v>374.02613425925898</v>
      </c>
      <c r="E8308">
        <v>101.87</v>
      </c>
      <c r="F8308" s="15">
        <f t="shared" si="995"/>
        <v>46.370000000000005</v>
      </c>
      <c r="G8308">
        <v>3.52</v>
      </c>
      <c r="H8308">
        <v>8.0500000000000007</v>
      </c>
      <c r="I8308">
        <v>237.3</v>
      </c>
      <c r="J8308">
        <v>-4.8949999999999996</v>
      </c>
      <c r="K8308">
        <v>99</v>
      </c>
      <c r="L8308">
        <v>0.1986</v>
      </c>
      <c r="M8308">
        <v>0.20580000000000001</v>
      </c>
      <c r="O8308">
        <v>0.6</v>
      </c>
      <c r="R8308">
        <v>12.53</v>
      </c>
      <c r="T8308">
        <f t="shared" si="990"/>
        <v>3462400</v>
      </c>
      <c r="U8308">
        <v>0</v>
      </c>
      <c r="V8308">
        <f t="shared" si="988"/>
        <v>0</v>
      </c>
      <c r="W8308">
        <f t="shared" si="991"/>
        <v>0.19900000000000001</v>
      </c>
      <c r="X8308">
        <f t="shared" si="992"/>
        <v>0.20599999999999999</v>
      </c>
      <c r="Y8308">
        <f t="shared" si="989"/>
        <v>0.46400000000000002</v>
      </c>
      <c r="AA8308" s="16">
        <f t="shared" si="993"/>
        <v>0.42</v>
      </c>
      <c r="AB8308" s="16">
        <f t="shared" si="994"/>
        <v>4.0000000000000001E-3</v>
      </c>
      <c r="AC8308" s="16"/>
    </row>
    <row r="8309" spans="1:29" x14ac:dyDescent="0.25">
      <c r="A8309" s="2">
        <v>43812</v>
      </c>
      <c r="B8309" s="1">
        <v>347</v>
      </c>
      <c r="C8309" s="3">
        <v>100</v>
      </c>
      <c r="D8309" s="13">
        <v>374.06780092592601</v>
      </c>
      <c r="E8309">
        <v>101.4</v>
      </c>
      <c r="F8309" s="15">
        <f t="shared" si="995"/>
        <v>45.900000000000006</v>
      </c>
      <c r="G8309">
        <v>3.02</v>
      </c>
      <c r="H8309">
        <v>8.0500000000000007</v>
      </c>
      <c r="I8309">
        <v>240.1</v>
      </c>
      <c r="J8309">
        <v>-5.0179999999999998</v>
      </c>
      <c r="K8309">
        <v>99</v>
      </c>
      <c r="L8309">
        <v>0.1986</v>
      </c>
      <c r="M8309">
        <v>0.20580000000000001</v>
      </c>
      <c r="O8309">
        <v>0.6</v>
      </c>
      <c r="R8309">
        <v>12.53</v>
      </c>
      <c r="T8309">
        <f t="shared" si="990"/>
        <v>3470100</v>
      </c>
      <c r="U8309">
        <v>0</v>
      </c>
      <c r="V8309">
        <f t="shared" si="988"/>
        <v>0</v>
      </c>
      <c r="W8309" t="str">
        <f t="shared" si="991"/>
        <v/>
      </c>
      <c r="X8309" t="str">
        <f t="shared" si="992"/>
        <v/>
      </c>
      <c r="Y8309" t="str">
        <f t="shared" si="989"/>
        <v/>
      </c>
      <c r="AA8309" s="16">
        <f t="shared" si="993"/>
        <v>0.41599999999999998</v>
      </c>
      <c r="AB8309" s="16">
        <f t="shared" si="994"/>
        <v>4.0000000000000001E-3</v>
      </c>
      <c r="AC8309" s="16"/>
    </row>
    <row r="8310" spans="1:29" x14ac:dyDescent="0.25">
      <c r="A8310" s="2">
        <v>43812</v>
      </c>
      <c r="B8310" s="1">
        <v>347</v>
      </c>
      <c r="C8310" s="3">
        <v>200</v>
      </c>
      <c r="D8310" s="13">
        <v>374.10946759259298</v>
      </c>
      <c r="E8310">
        <v>102.33</v>
      </c>
      <c r="F8310" s="15">
        <f t="shared" si="995"/>
        <v>46.83</v>
      </c>
      <c r="G8310">
        <v>3.52</v>
      </c>
      <c r="H8310">
        <v>8.0500000000000007</v>
      </c>
      <c r="I8310">
        <v>231.6</v>
      </c>
      <c r="J8310">
        <v>-5.0490000000000004</v>
      </c>
      <c r="K8310">
        <v>99.1</v>
      </c>
      <c r="L8310">
        <v>0.1986</v>
      </c>
      <c r="M8310">
        <v>0.20580000000000001</v>
      </c>
      <c r="O8310">
        <v>0.6</v>
      </c>
      <c r="R8310">
        <v>12.53</v>
      </c>
      <c r="T8310">
        <f t="shared" si="990"/>
        <v>3470200</v>
      </c>
      <c r="U8310">
        <v>0</v>
      </c>
      <c r="V8310">
        <f t="shared" si="988"/>
        <v>0</v>
      </c>
      <c r="W8310" t="str">
        <f t="shared" si="991"/>
        <v/>
      </c>
      <c r="X8310" t="str">
        <f t="shared" si="992"/>
        <v/>
      </c>
      <c r="Y8310" t="str">
        <f t="shared" si="989"/>
        <v/>
      </c>
      <c r="AA8310" s="16">
        <f t="shared" si="993"/>
        <v>0.41599999999999998</v>
      </c>
      <c r="AB8310" s="16">
        <f t="shared" si="994"/>
        <v>4.0000000000000001E-3</v>
      </c>
      <c r="AC8310" s="16"/>
    </row>
    <row r="8311" spans="1:29" x14ac:dyDescent="0.25">
      <c r="A8311" s="2">
        <v>43812</v>
      </c>
      <c r="B8311" s="1">
        <v>347</v>
      </c>
      <c r="C8311" s="3">
        <v>300</v>
      </c>
      <c r="D8311" s="13">
        <v>374.15113425925898</v>
      </c>
      <c r="E8311">
        <v>102.68</v>
      </c>
      <c r="F8311" s="15">
        <f t="shared" si="995"/>
        <v>47.180000000000007</v>
      </c>
      <c r="G8311">
        <v>4.03</v>
      </c>
      <c r="H8311">
        <v>8.0500000000000007</v>
      </c>
      <c r="I8311">
        <v>230.2</v>
      </c>
      <c r="J8311">
        <v>-5.141</v>
      </c>
      <c r="K8311">
        <v>99</v>
      </c>
      <c r="L8311">
        <v>0.1986</v>
      </c>
      <c r="M8311">
        <v>0.20580000000000001</v>
      </c>
      <c r="O8311">
        <v>0.6</v>
      </c>
      <c r="R8311">
        <v>12.53</v>
      </c>
      <c r="T8311">
        <f t="shared" si="990"/>
        <v>3470300</v>
      </c>
      <c r="U8311">
        <v>0</v>
      </c>
      <c r="V8311">
        <f t="shared" si="988"/>
        <v>0</v>
      </c>
      <c r="W8311" t="str">
        <f t="shared" si="991"/>
        <v/>
      </c>
      <c r="X8311" t="str">
        <f t="shared" si="992"/>
        <v/>
      </c>
      <c r="Y8311" t="str">
        <f t="shared" si="989"/>
        <v/>
      </c>
      <c r="AA8311" s="16">
        <f t="shared" si="993"/>
        <v>0.41199999999999998</v>
      </c>
      <c r="AB8311" s="16">
        <f t="shared" si="994"/>
        <v>4.0000000000000001E-3</v>
      </c>
      <c r="AC8311" s="16"/>
    </row>
    <row r="8312" spans="1:29" x14ac:dyDescent="0.25">
      <c r="A8312" s="2">
        <v>43812</v>
      </c>
      <c r="B8312" s="1">
        <v>347</v>
      </c>
      <c r="C8312" s="3">
        <v>400</v>
      </c>
      <c r="D8312" s="13">
        <v>374.19280092592601</v>
      </c>
      <c r="E8312">
        <v>102.45</v>
      </c>
      <c r="F8312" s="15">
        <f t="shared" si="995"/>
        <v>46.95</v>
      </c>
      <c r="G8312">
        <v>3.52</v>
      </c>
      <c r="H8312">
        <v>8.56</v>
      </c>
      <c r="I8312">
        <v>230.2</v>
      </c>
      <c r="J8312">
        <v>-5.2329999999999997</v>
      </c>
      <c r="K8312">
        <v>98.9</v>
      </c>
      <c r="L8312">
        <v>0.1986</v>
      </c>
      <c r="M8312">
        <v>0.20580000000000001</v>
      </c>
      <c r="O8312">
        <v>0.6</v>
      </c>
      <c r="R8312">
        <v>12.53</v>
      </c>
      <c r="T8312">
        <f t="shared" si="990"/>
        <v>3470400</v>
      </c>
      <c r="U8312">
        <v>0</v>
      </c>
      <c r="V8312">
        <f t="shared" si="988"/>
        <v>0</v>
      </c>
      <c r="W8312" t="str">
        <f t="shared" si="991"/>
        <v/>
      </c>
      <c r="X8312" t="str">
        <f t="shared" si="992"/>
        <v/>
      </c>
      <c r="Y8312" t="str">
        <f t="shared" si="989"/>
        <v/>
      </c>
      <c r="AA8312" s="16">
        <f t="shared" si="993"/>
        <v>0.40899999999999997</v>
      </c>
      <c r="AB8312" s="16">
        <f t="shared" si="994"/>
        <v>5.0000000000000001E-3</v>
      </c>
      <c r="AC8312" s="16"/>
    </row>
    <row r="8313" spans="1:29" x14ac:dyDescent="0.25">
      <c r="A8313" s="2">
        <v>43812</v>
      </c>
      <c r="B8313" s="1">
        <v>347</v>
      </c>
      <c r="C8313" s="3">
        <v>500</v>
      </c>
      <c r="D8313" s="13">
        <v>374.23446759259298</v>
      </c>
      <c r="E8313">
        <v>102.57</v>
      </c>
      <c r="F8313" s="15">
        <f t="shared" si="995"/>
        <v>47.069999999999993</v>
      </c>
      <c r="G8313">
        <v>3.52</v>
      </c>
      <c r="H8313">
        <v>7.55</v>
      </c>
      <c r="I8313">
        <v>230.2</v>
      </c>
      <c r="J8313">
        <v>-5.141</v>
      </c>
      <c r="K8313">
        <v>98.8</v>
      </c>
      <c r="L8313">
        <v>0.1986</v>
      </c>
      <c r="M8313">
        <v>0.20580000000000001</v>
      </c>
      <c r="O8313">
        <v>0.6</v>
      </c>
      <c r="R8313">
        <v>12.53</v>
      </c>
      <c r="T8313">
        <f t="shared" si="990"/>
        <v>3470500</v>
      </c>
      <c r="U8313">
        <v>0</v>
      </c>
      <c r="V8313">
        <f t="shared" si="988"/>
        <v>0</v>
      </c>
      <c r="W8313" t="str">
        <f t="shared" si="991"/>
        <v/>
      </c>
      <c r="X8313" t="str">
        <f t="shared" si="992"/>
        <v/>
      </c>
      <c r="Y8313" t="str">
        <f t="shared" si="989"/>
        <v/>
      </c>
      <c r="AA8313" s="16">
        <f t="shared" si="993"/>
        <v>0.41099999999999998</v>
      </c>
      <c r="AB8313" s="16">
        <f t="shared" si="994"/>
        <v>5.0000000000000001E-3</v>
      </c>
      <c r="AC8313" s="16"/>
    </row>
    <row r="8314" spans="1:29" x14ac:dyDescent="0.25">
      <c r="A8314" s="2">
        <v>43812</v>
      </c>
      <c r="B8314" s="1">
        <v>347</v>
      </c>
      <c r="C8314" s="3">
        <v>600</v>
      </c>
      <c r="D8314" s="13">
        <v>374.27613425925898</v>
      </c>
      <c r="E8314">
        <v>102.22</v>
      </c>
      <c r="F8314" s="15">
        <f t="shared" si="995"/>
        <v>46.72</v>
      </c>
      <c r="G8314">
        <v>3.02</v>
      </c>
      <c r="H8314">
        <v>9.06</v>
      </c>
      <c r="I8314">
        <v>235.9</v>
      </c>
      <c r="J8314">
        <v>-5.48</v>
      </c>
      <c r="K8314">
        <v>98.8</v>
      </c>
      <c r="L8314">
        <v>0.1986</v>
      </c>
      <c r="M8314">
        <v>0.20580000000000001</v>
      </c>
      <c r="O8314">
        <v>0.6</v>
      </c>
      <c r="R8314">
        <v>12.53</v>
      </c>
      <c r="T8314">
        <f t="shared" si="990"/>
        <v>3470600</v>
      </c>
      <c r="U8314">
        <v>0</v>
      </c>
      <c r="V8314">
        <f t="shared" si="988"/>
        <v>0</v>
      </c>
      <c r="W8314" t="str">
        <f t="shared" si="991"/>
        <v/>
      </c>
      <c r="X8314" t="str">
        <f t="shared" si="992"/>
        <v/>
      </c>
      <c r="Y8314" t="str">
        <f t="shared" si="989"/>
        <v/>
      </c>
      <c r="AA8314" s="16">
        <f t="shared" si="993"/>
        <v>0.40100000000000002</v>
      </c>
      <c r="AB8314" s="16">
        <f t="shared" si="994"/>
        <v>5.0000000000000001E-3</v>
      </c>
      <c r="AC8314" s="16"/>
    </row>
    <row r="8315" spans="1:29" x14ac:dyDescent="0.25">
      <c r="A8315" s="2">
        <v>43812</v>
      </c>
      <c r="B8315" s="1">
        <v>347</v>
      </c>
      <c r="C8315" s="3">
        <v>700</v>
      </c>
      <c r="D8315" s="13">
        <v>374.31780092592601</v>
      </c>
      <c r="E8315">
        <v>101.98</v>
      </c>
      <c r="F8315" s="15">
        <f t="shared" si="995"/>
        <v>46.480000000000004</v>
      </c>
      <c r="G8315">
        <v>2.52</v>
      </c>
      <c r="H8315">
        <v>7.55</v>
      </c>
      <c r="I8315">
        <v>240.1</v>
      </c>
      <c r="J8315">
        <v>-5.5419999999999998</v>
      </c>
      <c r="K8315">
        <v>98.7</v>
      </c>
      <c r="L8315">
        <v>0.1986</v>
      </c>
      <c r="M8315">
        <v>0.20580000000000001</v>
      </c>
      <c r="O8315">
        <v>0.6</v>
      </c>
      <c r="R8315">
        <v>12.53</v>
      </c>
      <c r="T8315">
        <f t="shared" si="990"/>
        <v>3470700</v>
      </c>
      <c r="U8315">
        <v>0</v>
      </c>
      <c r="V8315">
        <f t="shared" si="988"/>
        <v>0</v>
      </c>
      <c r="W8315" t="str">
        <f t="shared" si="991"/>
        <v/>
      </c>
      <c r="X8315" t="str">
        <f t="shared" si="992"/>
        <v/>
      </c>
      <c r="Y8315" t="str">
        <f t="shared" si="989"/>
        <v/>
      </c>
      <c r="AA8315" s="16">
        <f t="shared" si="993"/>
        <v>0.39900000000000002</v>
      </c>
      <c r="AB8315" s="16">
        <f t="shared" si="994"/>
        <v>5.0000000000000001E-3</v>
      </c>
      <c r="AC8315" s="16"/>
    </row>
    <row r="8316" spans="1:29" x14ac:dyDescent="0.25">
      <c r="A8316" s="2">
        <v>43812</v>
      </c>
      <c r="B8316" s="1">
        <v>347</v>
      </c>
      <c r="C8316" s="3">
        <v>800</v>
      </c>
      <c r="D8316" s="13">
        <v>374.35946759259298</v>
      </c>
      <c r="E8316">
        <v>101.87</v>
      </c>
      <c r="F8316" s="15">
        <f t="shared" si="995"/>
        <v>46.370000000000005</v>
      </c>
      <c r="G8316">
        <v>2.0099999999999998</v>
      </c>
      <c r="H8316">
        <v>7.55</v>
      </c>
      <c r="I8316">
        <v>233.1</v>
      </c>
      <c r="J8316">
        <v>-5.5739999999999998</v>
      </c>
      <c r="K8316">
        <v>98.7</v>
      </c>
      <c r="L8316">
        <v>0.1986</v>
      </c>
      <c r="M8316">
        <v>0.20580000000000001</v>
      </c>
      <c r="O8316">
        <v>0.6</v>
      </c>
      <c r="R8316">
        <v>12.53</v>
      </c>
      <c r="T8316">
        <f t="shared" si="990"/>
        <v>3470800</v>
      </c>
      <c r="U8316">
        <v>1.2</v>
      </c>
      <c r="V8316">
        <f t="shared" si="988"/>
        <v>0</v>
      </c>
      <c r="W8316" t="str">
        <f t="shared" si="991"/>
        <v/>
      </c>
      <c r="X8316" t="str">
        <f t="shared" si="992"/>
        <v/>
      </c>
      <c r="Y8316" t="str">
        <f t="shared" si="989"/>
        <v/>
      </c>
      <c r="AA8316" s="16">
        <f t="shared" si="993"/>
        <v>0.39800000000000002</v>
      </c>
      <c r="AB8316" s="16">
        <f t="shared" si="994"/>
        <v>5.0000000000000001E-3</v>
      </c>
      <c r="AC8316" s="16"/>
    </row>
    <row r="8317" spans="1:29" x14ac:dyDescent="0.25">
      <c r="A8317" s="2">
        <v>43812</v>
      </c>
      <c r="B8317" s="1">
        <v>347</v>
      </c>
      <c r="C8317" s="3">
        <v>900</v>
      </c>
      <c r="D8317" s="13">
        <v>374.40113425925898</v>
      </c>
      <c r="E8317">
        <v>101.75</v>
      </c>
      <c r="F8317" s="15">
        <f t="shared" si="995"/>
        <v>46.25</v>
      </c>
      <c r="G8317">
        <v>2.0099999999999998</v>
      </c>
      <c r="H8317">
        <v>5.03</v>
      </c>
      <c r="I8317">
        <v>233.1</v>
      </c>
      <c r="J8317">
        <v>-4.8650000000000002</v>
      </c>
      <c r="K8317">
        <v>98.7</v>
      </c>
      <c r="L8317">
        <v>0.1986</v>
      </c>
      <c r="M8317">
        <v>0.20580000000000001</v>
      </c>
      <c r="O8317">
        <v>151.9</v>
      </c>
      <c r="R8317">
        <v>14.04</v>
      </c>
      <c r="T8317">
        <f t="shared" si="990"/>
        <v>3470900</v>
      </c>
      <c r="U8317">
        <v>66.8</v>
      </c>
      <c r="V8317">
        <f t="shared" ref="V8317:V8380" si="996">IF(O8317&lt;1,0,ROUND(O8317,1))</f>
        <v>151.9</v>
      </c>
      <c r="W8317" t="str">
        <f t="shared" si="991"/>
        <v/>
      </c>
      <c r="X8317" t="str">
        <f t="shared" si="992"/>
        <v/>
      </c>
      <c r="Y8317" t="str">
        <f t="shared" ref="Y8317:Y8380" si="997">IF(C8317=2400,ROUND(F8317/100,3),"")</f>
        <v/>
      </c>
      <c r="AA8317" s="16">
        <f t="shared" si="993"/>
        <v>0.42</v>
      </c>
      <c r="AB8317" s="16">
        <f t="shared" si="994"/>
        <v>6.0000000000000001E-3</v>
      </c>
      <c r="AC8317" s="16"/>
    </row>
    <row r="8318" spans="1:29" x14ac:dyDescent="0.25">
      <c r="A8318" s="2">
        <v>43812</v>
      </c>
      <c r="B8318" s="1">
        <v>347</v>
      </c>
      <c r="C8318" s="3">
        <v>1000</v>
      </c>
      <c r="D8318" s="13">
        <v>374.44280092592601</v>
      </c>
      <c r="E8318">
        <v>101.51</v>
      </c>
      <c r="F8318" s="15">
        <f t="shared" si="995"/>
        <v>46.010000000000005</v>
      </c>
      <c r="G8318">
        <v>1.51</v>
      </c>
      <c r="H8318">
        <v>6.04</v>
      </c>
      <c r="I8318">
        <v>231.6</v>
      </c>
      <c r="J8318">
        <v>-4.4690000000000003</v>
      </c>
      <c r="K8318">
        <v>98.2</v>
      </c>
      <c r="L8318">
        <v>0.1986</v>
      </c>
      <c r="M8318">
        <v>0.20580000000000001</v>
      </c>
      <c r="O8318">
        <v>144.4</v>
      </c>
      <c r="R8318">
        <v>13.93</v>
      </c>
      <c r="T8318">
        <f t="shared" si="990"/>
        <v>3471000</v>
      </c>
      <c r="U8318">
        <v>175</v>
      </c>
      <c r="V8318">
        <f t="shared" si="996"/>
        <v>144.4</v>
      </c>
      <c r="W8318" t="str">
        <f t="shared" si="991"/>
        <v/>
      </c>
      <c r="X8318" t="str">
        <f t="shared" si="992"/>
        <v/>
      </c>
      <c r="Y8318" t="str">
        <f t="shared" si="997"/>
        <v/>
      </c>
      <c r="AA8318" s="16">
        <f t="shared" si="993"/>
        <v>0.43</v>
      </c>
      <c r="AB8318" s="16">
        <f t="shared" si="994"/>
        <v>8.0000000000000002E-3</v>
      </c>
      <c r="AC8318" s="16"/>
    </row>
    <row r="8319" spans="1:29" x14ac:dyDescent="0.25">
      <c r="A8319" s="2">
        <v>43812</v>
      </c>
      <c r="B8319" s="1">
        <v>347</v>
      </c>
      <c r="C8319" s="3">
        <v>1100</v>
      </c>
      <c r="D8319" s="13">
        <v>374.48446759259298</v>
      </c>
      <c r="E8319">
        <v>101.51</v>
      </c>
      <c r="F8319" s="15">
        <f t="shared" si="995"/>
        <v>46.010000000000005</v>
      </c>
      <c r="G8319">
        <v>1.51</v>
      </c>
      <c r="H8319">
        <v>4.03</v>
      </c>
      <c r="I8319">
        <v>224.6</v>
      </c>
      <c r="J8319">
        <v>-3.9860000000000002</v>
      </c>
      <c r="K8319">
        <v>98.5</v>
      </c>
      <c r="L8319">
        <v>0.1986</v>
      </c>
      <c r="M8319">
        <v>0.20580000000000001</v>
      </c>
      <c r="O8319">
        <v>209.4</v>
      </c>
      <c r="R8319">
        <v>13.71</v>
      </c>
      <c r="T8319">
        <f t="shared" si="990"/>
        <v>3471100</v>
      </c>
      <c r="U8319">
        <v>253.7</v>
      </c>
      <c r="V8319">
        <f t="shared" si="996"/>
        <v>209.4</v>
      </c>
      <c r="W8319" t="str">
        <f t="shared" si="991"/>
        <v/>
      </c>
      <c r="X8319" t="str">
        <f t="shared" si="992"/>
        <v/>
      </c>
      <c r="Y8319" t="str">
        <f t="shared" si="997"/>
        <v/>
      </c>
      <c r="AA8319" s="16">
        <f t="shared" si="993"/>
        <v>0.44800000000000001</v>
      </c>
      <c r="AB8319" s="16">
        <f t="shared" si="994"/>
        <v>7.0000000000000001E-3</v>
      </c>
      <c r="AC8319" s="16"/>
    </row>
    <row r="8320" spans="1:29" x14ac:dyDescent="0.25">
      <c r="A8320" s="2">
        <v>43812</v>
      </c>
      <c r="B8320" s="1">
        <v>347</v>
      </c>
      <c r="C8320" s="3">
        <v>1200</v>
      </c>
      <c r="D8320" s="13">
        <v>374.52613425925898</v>
      </c>
      <c r="E8320">
        <v>101.4</v>
      </c>
      <c r="F8320" s="15">
        <f t="shared" si="995"/>
        <v>45.900000000000006</v>
      </c>
      <c r="G8320">
        <v>2.0099999999999998</v>
      </c>
      <c r="H8320">
        <v>6.04</v>
      </c>
      <c r="I8320">
        <v>228.8</v>
      </c>
      <c r="J8320">
        <v>-4.3179999999999996</v>
      </c>
      <c r="K8320">
        <v>98.3</v>
      </c>
      <c r="L8320">
        <v>0.1986</v>
      </c>
      <c r="M8320">
        <v>0.20580000000000001</v>
      </c>
      <c r="O8320">
        <v>193.1</v>
      </c>
      <c r="R8320">
        <v>13.71</v>
      </c>
      <c r="T8320">
        <f t="shared" si="990"/>
        <v>3471200</v>
      </c>
      <c r="U8320">
        <v>288.2</v>
      </c>
      <c r="V8320">
        <f t="shared" si="996"/>
        <v>193.1</v>
      </c>
      <c r="W8320" t="str">
        <f t="shared" si="991"/>
        <v/>
      </c>
      <c r="X8320" t="str">
        <f t="shared" si="992"/>
        <v/>
      </c>
      <c r="Y8320" t="str">
        <f t="shared" si="997"/>
        <v/>
      </c>
      <c r="AA8320" s="16">
        <f t="shared" si="993"/>
        <v>0.436</v>
      </c>
      <c r="AB8320" s="16">
        <f t="shared" si="994"/>
        <v>8.0000000000000002E-3</v>
      </c>
      <c r="AC8320" s="16"/>
    </row>
    <row r="8321" spans="1:29" x14ac:dyDescent="0.25">
      <c r="A8321" s="2">
        <v>43812</v>
      </c>
      <c r="B8321" s="1">
        <v>347</v>
      </c>
      <c r="C8321" s="3">
        <v>1300</v>
      </c>
      <c r="D8321" s="13">
        <v>374.56780092592601</v>
      </c>
      <c r="E8321">
        <v>101.05</v>
      </c>
      <c r="F8321" s="15">
        <f t="shared" si="995"/>
        <v>45.55</v>
      </c>
      <c r="G8321">
        <v>2.0099999999999998</v>
      </c>
      <c r="H8321">
        <v>5.54</v>
      </c>
      <c r="I8321">
        <v>230.2</v>
      </c>
      <c r="J8321">
        <v>-4.3780000000000001</v>
      </c>
      <c r="K8321">
        <v>98</v>
      </c>
      <c r="L8321">
        <v>0.1986</v>
      </c>
      <c r="M8321">
        <v>0.20580000000000001</v>
      </c>
      <c r="O8321">
        <v>145.6</v>
      </c>
      <c r="R8321">
        <v>13.82</v>
      </c>
      <c r="T8321">
        <f t="shared" si="990"/>
        <v>3471300</v>
      </c>
      <c r="U8321">
        <v>273.7</v>
      </c>
      <c r="V8321">
        <f t="shared" si="996"/>
        <v>145.6</v>
      </c>
      <c r="W8321" t="str">
        <f t="shared" si="991"/>
        <v/>
      </c>
      <c r="X8321" t="str">
        <f t="shared" si="992"/>
        <v/>
      </c>
      <c r="Y8321" t="str">
        <f t="shared" si="997"/>
        <v/>
      </c>
      <c r="AA8321" s="16">
        <f t="shared" si="993"/>
        <v>0.432</v>
      </c>
      <c r="AB8321" s="16">
        <f t="shared" si="994"/>
        <v>8.9999999999999993E-3</v>
      </c>
      <c r="AC8321" s="16"/>
    </row>
    <row r="8322" spans="1:29" x14ac:dyDescent="0.25">
      <c r="A8322" s="2">
        <v>43812</v>
      </c>
      <c r="B8322" s="1">
        <v>347</v>
      </c>
      <c r="C8322" s="3">
        <v>1400</v>
      </c>
      <c r="D8322" s="13">
        <v>374.60946759259298</v>
      </c>
      <c r="E8322">
        <v>100.46</v>
      </c>
      <c r="F8322" s="15">
        <f t="shared" si="995"/>
        <v>44.959999999999994</v>
      </c>
      <c r="G8322">
        <v>1.51</v>
      </c>
      <c r="H8322">
        <v>6.04</v>
      </c>
      <c r="I8322">
        <v>248.5</v>
      </c>
      <c r="J8322">
        <v>-4.4989999999999997</v>
      </c>
      <c r="K8322">
        <v>98.2</v>
      </c>
      <c r="L8322">
        <v>0.1986</v>
      </c>
      <c r="M8322">
        <v>0.20580000000000001</v>
      </c>
      <c r="O8322">
        <v>114.4</v>
      </c>
      <c r="R8322">
        <v>13.28</v>
      </c>
      <c r="T8322">
        <f t="shared" si="990"/>
        <v>3471400</v>
      </c>
      <c r="U8322">
        <v>211.5</v>
      </c>
      <c r="V8322">
        <f t="shared" si="996"/>
        <v>114.4</v>
      </c>
      <c r="W8322" t="str">
        <f t="shared" si="991"/>
        <v/>
      </c>
      <c r="X8322" t="str">
        <f t="shared" si="992"/>
        <v/>
      </c>
      <c r="Y8322" t="str">
        <f t="shared" si="997"/>
        <v/>
      </c>
      <c r="AA8322" s="16">
        <f t="shared" si="993"/>
        <v>0.42899999999999999</v>
      </c>
      <c r="AB8322" s="16">
        <f t="shared" si="994"/>
        <v>8.0000000000000002E-3</v>
      </c>
      <c r="AC8322" s="16"/>
    </row>
    <row r="8323" spans="1:29" x14ac:dyDescent="0.25">
      <c r="A8323" s="2">
        <v>43812</v>
      </c>
      <c r="B8323" s="1">
        <v>347</v>
      </c>
      <c r="C8323" s="3">
        <v>1500</v>
      </c>
      <c r="D8323" s="13">
        <v>374.65113425925898</v>
      </c>
      <c r="E8323">
        <v>100.7</v>
      </c>
      <c r="F8323" s="15">
        <f t="shared" si="995"/>
        <v>45.2</v>
      </c>
      <c r="G8323">
        <v>1.51</v>
      </c>
      <c r="H8323">
        <v>5.54</v>
      </c>
      <c r="I8323">
        <v>255.5</v>
      </c>
      <c r="J8323">
        <v>-4.4390000000000001</v>
      </c>
      <c r="K8323">
        <v>98.1</v>
      </c>
      <c r="L8323">
        <v>0.1986</v>
      </c>
      <c r="M8323">
        <v>0.20580000000000001</v>
      </c>
      <c r="O8323">
        <v>76.900000000000006</v>
      </c>
      <c r="R8323">
        <v>13.39</v>
      </c>
      <c r="T8323">
        <f t="shared" si="990"/>
        <v>3471500</v>
      </c>
      <c r="U8323">
        <v>112.3</v>
      </c>
      <c r="V8323">
        <f t="shared" si="996"/>
        <v>76.900000000000006</v>
      </c>
      <c r="W8323" t="str">
        <f t="shared" si="991"/>
        <v/>
      </c>
      <c r="X8323" t="str">
        <f t="shared" si="992"/>
        <v/>
      </c>
      <c r="Y8323" t="str">
        <f t="shared" si="997"/>
        <v/>
      </c>
      <c r="AA8323" s="16">
        <f t="shared" si="993"/>
        <v>0.43099999999999999</v>
      </c>
      <c r="AB8323" s="16">
        <f t="shared" si="994"/>
        <v>8.0000000000000002E-3</v>
      </c>
      <c r="AC8323" s="16"/>
    </row>
    <row r="8324" spans="1:29" x14ac:dyDescent="0.25">
      <c r="A8324" s="2">
        <v>43812</v>
      </c>
      <c r="B8324" s="1">
        <v>347</v>
      </c>
      <c r="C8324" s="3">
        <v>1600</v>
      </c>
      <c r="D8324" s="13">
        <v>374.69280092592601</v>
      </c>
      <c r="E8324">
        <v>100.46</v>
      </c>
      <c r="F8324" s="15">
        <f t="shared" si="995"/>
        <v>44.959999999999994</v>
      </c>
      <c r="G8324">
        <v>0.5</v>
      </c>
      <c r="H8324">
        <v>4.53</v>
      </c>
      <c r="I8324">
        <v>256.89999999999998</v>
      </c>
      <c r="J8324">
        <v>-5.5419999999999998</v>
      </c>
      <c r="K8324">
        <v>98.2</v>
      </c>
      <c r="L8324">
        <v>0.1986</v>
      </c>
      <c r="M8324">
        <v>0.20580000000000001</v>
      </c>
      <c r="O8324">
        <v>4.4000000000000004</v>
      </c>
      <c r="R8324">
        <v>13.28</v>
      </c>
      <c r="T8324">
        <f t="shared" si="990"/>
        <v>3471600</v>
      </c>
      <c r="U8324">
        <v>13.8</v>
      </c>
      <c r="V8324">
        <f t="shared" si="996"/>
        <v>4.4000000000000004</v>
      </c>
      <c r="W8324" t="str">
        <f t="shared" si="991"/>
        <v/>
      </c>
      <c r="X8324" t="str">
        <f t="shared" si="992"/>
        <v/>
      </c>
      <c r="Y8324" t="str">
        <f t="shared" si="997"/>
        <v/>
      </c>
      <c r="AA8324" s="16">
        <f t="shared" si="993"/>
        <v>0.39700000000000002</v>
      </c>
      <c r="AB8324" s="16">
        <f t="shared" si="994"/>
        <v>7.0000000000000001E-3</v>
      </c>
      <c r="AC8324" s="16"/>
    </row>
    <row r="8325" spans="1:29" x14ac:dyDescent="0.25">
      <c r="A8325" s="2">
        <v>43812</v>
      </c>
      <c r="B8325" s="1">
        <v>347</v>
      </c>
      <c r="C8325" s="3">
        <v>1700</v>
      </c>
      <c r="D8325" s="13">
        <v>374.73446759259298</v>
      </c>
      <c r="E8325">
        <v>100.46</v>
      </c>
      <c r="F8325" s="15">
        <f t="shared" si="995"/>
        <v>44.959999999999994</v>
      </c>
      <c r="G8325">
        <v>0.5</v>
      </c>
      <c r="H8325">
        <v>2.52</v>
      </c>
      <c r="I8325">
        <v>255.5</v>
      </c>
      <c r="J8325">
        <v>-5.76</v>
      </c>
      <c r="K8325">
        <v>97.9</v>
      </c>
      <c r="L8325">
        <v>0.1986</v>
      </c>
      <c r="M8325">
        <v>0.20580000000000001</v>
      </c>
      <c r="O8325">
        <v>0.6</v>
      </c>
      <c r="R8325">
        <v>13.07</v>
      </c>
      <c r="T8325">
        <f t="shared" ref="T8325:T8388" si="998">B8325*10000+C8325</f>
        <v>3471700</v>
      </c>
      <c r="U8325">
        <v>0</v>
      </c>
      <c r="V8325">
        <f t="shared" si="996"/>
        <v>0</v>
      </c>
      <c r="W8325" t="str">
        <f t="shared" ref="W8325:W8388" si="999">IF(C8325=2400,ROUND(L8325,3),"")</f>
        <v/>
      </c>
      <c r="X8325" t="str">
        <f t="shared" ref="X8325:X8388" si="1000">IF(C8325=2400,ROUND(M8325,3),"")</f>
        <v/>
      </c>
      <c r="Y8325" t="str">
        <f t="shared" si="997"/>
        <v/>
      </c>
      <c r="AA8325" s="16">
        <f t="shared" ref="AA8325:AA8388" si="1001">ROUND((0.6105*(EXP((17.273*J8325)/(J8325+237.3))))*K8325/100,3)</f>
        <v>0.38900000000000001</v>
      </c>
      <c r="AB8325" s="16">
        <f t="shared" ref="AB8325:AB8388" si="1002">ROUND(AA8325/K8325*(100-K8325),3)</f>
        <v>8.0000000000000002E-3</v>
      </c>
      <c r="AC8325" s="16"/>
    </row>
    <row r="8326" spans="1:29" x14ac:dyDescent="0.25">
      <c r="A8326" s="2">
        <v>43812</v>
      </c>
      <c r="B8326" s="1">
        <v>347</v>
      </c>
      <c r="C8326" s="3">
        <v>1800</v>
      </c>
      <c r="D8326" s="13">
        <v>374.77613425925898</v>
      </c>
      <c r="E8326">
        <v>100.46</v>
      </c>
      <c r="F8326" s="15">
        <f t="shared" si="995"/>
        <v>44.959999999999994</v>
      </c>
      <c r="G8326">
        <v>0</v>
      </c>
      <c r="H8326">
        <v>2.0099999999999998</v>
      </c>
      <c r="I8326">
        <v>266.7</v>
      </c>
      <c r="J8326">
        <v>-6.1989999999999998</v>
      </c>
      <c r="K8326">
        <v>98.2</v>
      </c>
      <c r="L8326">
        <v>0.1986</v>
      </c>
      <c r="M8326">
        <v>0.20580000000000001</v>
      </c>
      <c r="O8326">
        <v>0.6</v>
      </c>
      <c r="R8326">
        <v>12.86</v>
      </c>
      <c r="T8326">
        <f t="shared" si="998"/>
        <v>3471800</v>
      </c>
      <c r="U8326">
        <v>0</v>
      </c>
      <c r="V8326">
        <f t="shared" si="996"/>
        <v>0</v>
      </c>
      <c r="W8326" t="str">
        <f t="shared" si="999"/>
        <v/>
      </c>
      <c r="X8326" t="str">
        <f t="shared" si="1000"/>
        <v/>
      </c>
      <c r="Y8326" t="str">
        <f t="shared" si="997"/>
        <v/>
      </c>
      <c r="AA8326" s="16">
        <f t="shared" si="1001"/>
        <v>0.377</v>
      </c>
      <c r="AB8326" s="16">
        <f t="shared" si="1002"/>
        <v>7.0000000000000001E-3</v>
      </c>
      <c r="AC8326" s="16"/>
    </row>
    <row r="8327" spans="1:29" x14ac:dyDescent="0.25">
      <c r="A8327" s="2">
        <v>43812</v>
      </c>
      <c r="B8327" s="1">
        <v>347</v>
      </c>
      <c r="C8327" s="3">
        <v>1900</v>
      </c>
      <c r="D8327" s="13">
        <v>374.81780092592601</v>
      </c>
      <c r="E8327">
        <v>100.34</v>
      </c>
      <c r="F8327" s="15">
        <f t="shared" si="995"/>
        <v>44.84</v>
      </c>
      <c r="G8327">
        <v>0</v>
      </c>
      <c r="H8327">
        <v>0</v>
      </c>
      <c r="I8327">
        <v>282.2</v>
      </c>
      <c r="J8327">
        <v>-7.0259999999999998</v>
      </c>
      <c r="K8327">
        <v>98.1</v>
      </c>
      <c r="L8327">
        <v>0.1986</v>
      </c>
      <c r="M8327">
        <v>0.20580000000000001</v>
      </c>
      <c r="O8327">
        <v>0.6</v>
      </c>
      <c r="R8327">
        <v>12.86</v>
      </c>
      <c r="T8327">
        <f t="shared" si="998"/>
        <v>3471900</v>
      </c>
      <c r="U8327">
        <v>0</v>
      </c>
      <c r="V8327">
        <f t="shared" si="996"/>
        <v>0</v>
      </c>
      <c r="W8327" t="str">
        <f t="shared" si="999"/>
        <v/>
      </c>
      <c r="X8327" t="str">
        <f t="shared" si="1000"/>
        <v/>
      </c>
      <c r="Y8327" t="str">
        <f t="shared" si="997"/>
        <v/>
      </c>
      <c r="AA8327" s="16">
        <f t="shared" si="1001"/>
        <v>0.35399999999999998</v>
      </c>
      <c r="AB8327" s="16">
        <f t="shared" si="1002"/>
        <v>7.0000000000000001E-3</v>
      </c>
      <c r="AC8327" s="16"/>
    </row>
    <row r="8328" spans="1:29" x14ac:dyDescent="0.25">
      <c r="A8328" s="2">
        <v>43812</v>
      </c>
      <c r="B8328" s="1">
        <v>347</v>
      </c>
      <c r="C8328" s="3">
        <v>2000</v>
      </c>
      <c r="D8328" s="13">
        <v>374.85946759259298</v>
      </c>
      <c r="E8328">
        <v>100.11</v>
      </c>
      <c r="F8328" s="15">
        <f t="shared" si="995"/>
        <v>44.61</v>
      </c>
      <c r="G8328">
        <v>0</v>
      </c>
      <c r="H8328">
        <v>0.5</v>
      </c>
      <c r="I8328">
        <v>283.60000000000002</v>
      </c>
      <c r="J8328">
        <v>-6.61</v>
      </c>
      <c r="K8328">
        <v>98.2</v>
      </c>
      <c r="L8328">
        <v>0.1986</v>
      </c>
      <c r="M8328">
        <v>0.20580000000000001</v>
      </c>
      <c r="O8328">
        <v>0.6</v>
      </c>
      <c r="R8328">
        <v>12.64</v>
      </c>
      <c r="T8328">
        <f t="shared" si="998"/>
        <v>3472000</v>
      </c>
      <c r="U8328">
        <v>0</v>
      </c>
      <c r="V8328">
        <f t="shared" si="996"/>
        <v>0</v>
      </c>
      <c r="W8328" t="str">
        <f t="shared" si="999"/>
        <v/>
      </c>
      <c r="X8328" t="str">
        <f t="shared" si="1000"/>
        <v/>
      </c>
      <c r="Y8328" t="str">
        <f t="shared" si="997"/>
        <v/>
      </c>
      <c r="AA8328" s="16">
        <f t="shared" si="1001"/>
        <v>0.36499999999999999</v>
      </c>
      <c r="AB8328" s="16">
        <f t="shared" si="1002"/>
        <v>7.0000000000000001E-3</v>
      </c>
      <c r="AC8328" s="16"/>
    </row>
    <row r="8329" spans="1:29" x14ac:dyDescent="0.25">
      <c r="A8329" s="2">
        <v>43812</v>
      </c>
      <c r="B8329" s="1">
        <v>347</v>
      </c>
      <c r="C8329" s="3">
        <v>2100</v>
      </c>
      <c r="D8329" s="13">
        <v>374.90113425925898</v>
      </c>
      <c r="E8329">
        <v>100.11</v>
      </c>
      <c r="F8329" s="15">
        <f t="shared" si="995"/>
        <v>44.61</v>
      </c>
      <c r="G8329">
        <v>0</v>
      </c>
      <c r="H8329">
        <v>1.01</v>
      </c>
      <c r="I8329">
        <v>272.39999999999998</v>
      </c>
      <c r="J8329">
        <v>-6.6420000000000003</v>
      </c>
      <c r="K8329">
        <v>98.3</v>
      </c>
      <c r="L8329">
        <v>0.1986</v>
      </c>
      <c r="M8329">
        <v>0.20580000000000001</v>
      </c>
      <c r="O8329">
        <v>0.6</v>
      </c>
      <c r="R8329">
        <v>12.64</v>
      </c>
      <c r="T8329">
        <f t="shared" si="998"/>
        <v>3472100</v>
      </c>
      <c r="U8329">
        <v>0</v>
      </c>
      <c r="V8329">
        <f t="shared" si="996"/>
        <v>0</v>
      </c>
      <c r="W8329" t="str">
        <f t="shared" si="999"/>
        <v/>
      </c>
      <c r="X8329" t="str">
        <f t="shared" si="1000"/>
        <v/>
      </c>
      <c r="Y8329" t="str">
        <f t="shared" si="997"/>
        <v/>
      </c>
      <c r="AA8329" s="16">
        <f t="shared" si="1001"/>
        <v>0.36499999999999999</v>
      </c>
      <c r="AB8329" s="16">
        <f t="shared" si="1002"/>
        <v>6.0000000000000001E-3</v>
      </c>
      <c r="AC8329" s="16"/>
    </row>
    <row r="8330" spans="1:29" x14ac:dyDescent="0.25">
      <c r="A8330" s="2">
        <v>43812</v>
      </c>
      <c r="B8330" s="1">
        <v>347</v>
      </c>
      <c r="C8330" s="3">
        <v>2200</v>
      </c>
      <c r="D8330" s="13">
        <v>374.94280092592601</v>
      </c>
      <c r="E8330">
        <v>100.23</v>
      </c>
      <c r="F8330" s="15">
        <f t="shared" ref="F8330:F8393" si="1003">IF(E8330&gt;F$2,E8330-F$2,0)</f>
        <v>44.730000000000004</v>
      </c>
      <c r="G8330">
        <v>0</v>
      </c>
      <c r="H8330">
        <v>0</v>
      </c>
      <c r="I8330">
        <v>268.10000000000002</v>
      </c>
      <c r="J8330">
        <v>-6.93</v>
      </c>
      <c r="K8330">
        <v>98.3</v>
      </c>
      <c r="L8330">
        <v>0.1986</v>
      </c>
      <c r="M8330">
        <v>0.20580000000000001</v>
      </c>
      <c r="O8330">
        <v>0.6</v>
      </c>
      <c r="R8330">
        <v>12.64</v>
      </c>
      <c r="T8330">
        <f t="shared" si="998"/>
        <v>3472200</v>
      </c>
      <c r="U8330">
        <v>0</v>
      </c>
      <c r="V8330">
        <f t="shared" si="996"/>
        <v>0</v>
      </c>
      <c r="W8330" t="str">
        <f t="shared" si="999"/>
        <v/>
      </c>
      <c r="X8330" t="str">
        <f t="shared" si="1000"/>
        <v/>
      </c>
      <c r="Y8330" t="str">
        <f t="shared" si="997"/>
        <v/>
      </c>
      <c r="AA8330" s="16">
        <f t="shared" si="1001"/>
        <v>0.35699999999999998</v>
      </c>
      <c r="AB8330" s="16">
        <f t="shared" si="1002"/>
        <v>6.0000000000000001E-3</v>
      </c>
      <c r="AC8330" s="16"/>
    </row>
    <row r="8331" spans="1:29" x14ac:dyDescent="0.25">
      <c r="A8331" s="2">
        <v>43812</v>
      </c>
      <c r="B8331" s="1">
        <v>347</v>
      </c>
      <c r="C8331" s="3">
        <v>2300</v>
      </c>
      <c r="D8331" s="13">
        <v>374.98446759259298</v>
      </c>
      <c r="E8331">
        <v>99.99</v>
      </c>
      <c r="F8331" s="15">
        <f t="shared" si="1003"/>
        <v>44.489999999999995</v>
      </c>
      <c r="G8331">
        <v>0</v>
      </c>
      <c r="H8331">
        <v>1.51</v>
      </c>
      <c r="I8331">
        <v>292</v>
      </c>
      <c r="J8331">
        <v>-7.0579999999999998</v>
      </c>
      <c r="K8331">
        <v>98.1</v>
      </c>
      <c r="L8331">
        <v>0.1986</v>
      </c>
      <c r="M8331">
        <v>0.20580000000000001</v>
      </c>
      <c r="O8331">
        <v>0.6</v>
      </c>
      <c r="R8331">
        <v>12.53</v>
      </c>
      <c r="T8331">
        <f t="shared" si="998"/>
        <v>3472300</v>
      </c>
      <c r="U8331">
        <v>0</v>
      </c>
      <c r="V8331">
        <f t="shared" si="996"/>
        <v>0</v>
      </c>
      <c r="W8331" t="str">
        <f t="shared" si="999"/>
        <v/>
      </c>
      <c r="X8331" t="str">
        <f t="shared" si="1000"/>
        <v/>
      </c>
      <c r="Y8331" t="str">
        <f t="shared" si="997"/>
        <v/>
      </c>
      <c r="AA8331" s="16">
        <f t="shared" si="1001"/>
        <v>0.35299999999999998</v>
      </c>
      <c r="AB8331" s="16">
        <f t="shared" si="1002"/>
        <v>7.0000000000000001E-3</v>
      </c>
      <c r="AC8331" s="16"/>
    </row>
    <row r="8332" spans="1:29" x14ac:dyDescent="0.25">
      <c r="A8332" s="2">
        <v>43812</v>
      </c>
      <c r="B8332" s="1">
        <v>347</v>
      </c>
      <c r="C8332" s="3">
        <v>2400</v>
      </c>
      <c r="D8332" s="13">
        <v>375.02613425925898</v>
      </c>
      <c r="E8332">
        <v>99.76</v>
      </c>
      <c r="F8332" s="15">
        <f t="shared" si="1003"/>
        <v>44.260000000000005</v>
      </c>
      <c r="G8332">
        <v>0</v>
      </c>
      <c r="H8332">
        <v>0</v>
      </c>
      <c r="I8332">
        <v>321.5</v>
      </c>
      <c r="J8332">
        <v>-7.1219999999999999</v>
      </c>
      <c r="K8332">
        <v>98</v>
      </c>
      <c r="L8332">
        <v>0.1986</v>
      </c>
      <c r="M8332">
        <v>0.20660000000000001</v>
      </c>
      <c r="O8332">
        <v>0.6</v>
      </c>
      <c r="R8332">
        <v>12.53</v>
      </c>
      <c r="T8332">
        <f t="shared" si="998"/>
        <v>3472400</v>
      </c>
      <c r="U8332">
        <v>0</v>
      </c>
      <c r="V8332">
        <f t="shared" si="996"/>
        <v>0</v>
      </c>
      <c r="W8332">
        <f t="shared" si="999"/>
        <v>0.19900000000000001</v>
      </c>
      <c r="X8332">
        <f t="shared" si="1000"/>
        <v>0.20699999999999999</v>
      </c>
      <c r="Y8332">
        <f t="shared" si="997"/>
        <v>0.443</v>
      </c>
      <c r="AA8332" s="16">
        <f t="shared" si="1001"/>
        <v>0.35099999999999998</v>
      </c>
      <c r="AB8332" s="16">
        <f t="shared" si="1002"/>
        <v>7.0000000000000001E-3</v>
      </c>
      <c r="AC8332" s="16"/>
    </row>
    <row r="8333" spans="1:29" x14ac:dyDescent="0.25">
      <c r="A8333" s="2">
        <v>43813</v>
      </c>
      <c r="B8333" s="1">
        <v>348</v>
      </c>
      <c r="C8333" s="3">
        <v>100</v>
      </c>
      <c r="D8333" s="13">
        <v>375.06780092592601</v>
      </c>
      <c r="E8333">
        <v>99.76</v>
      </c>
      <c r="F8333" s="15">
        <f t="shared" si="1003"/>
        <v>44.260000000000005</v>
      </c>
      <c r="G8333">
        <v>0</v>
      </c>
      <c r="H8333">
        <v>2.52</v>
      </c>
      <c r="I8333">
        <v>268.10000000000002</v>
      </c>
      <c r="J8333">
        <v>-6.5469999999999997</v>
      </c>
      <c r="K8333">
        <v>98.2</v>
      </c>
      <c r="L8333">
        <v>0.1986</v>
      </c>
      <c r="M8333">
        <v>0.20580000000000001</v>
      </c>
      <c r="O8333">
        <v>0.6</v>
      </c>
      <c r="R8333">
        <v>12.53</v>
      </c>
      <c r="T8333">
        <f t="shared" si="998"/>
        <v>3480100</v>
      </c>
      <c r="U8333">
        <v>0</v>
      </c>
      <c r="V8333">
        <f t="shared" si="996"/>
        <v>0</v>
      </c>
      <c r="W8333" t="str">
        <f t="shared" si="999"/>
        <v/>
      </c>
      <c r="X8333" t="str">
        <f t="shared" si="1000"/>
        <v/>
      </c>
      <c r="Y8333" t="str">
        <f t="shared" si="997"/>
        <v/>
      </c>
      <c r="AA8333" s="16">
        <f t="shared" si="1001"/>
        <v>0.36699999999999999</v>
      </c>
      <c r="AB8333" s="16">
        <f t="shared" si="1002"/>
        <v>7.0000000000000001E-3</v>
      </c>
      <c r="AC8333" s="16"/>
    </row>
    <row r="8334" spans="1:29" x14ac:dyDescent="0.25">
      <c r="A8334" s="2">
        <v>43813</v>
      </c>
      <c r="B8334" s="1">
        <v>348</v>
      </c>
      <c r="C8334" s="3">
        <v>200</v>
      </c>
      <c r="D8334" s="13">
        <v>375.10946759259298</v>
      </c>
      <c r="E8334">
        <v>99.76</v>
      </c>
      <c r="F8334" s="15">
        <f t="shared" si="1003"/>
        <v>44.260000000000005</v>
      </c>
      <c r="G8334">
        <v>0.5</v>
      </c>
      <c r="H8334">
        <v>3.02</v>
      </c>
      <c r="I8334">
        <v>292</v>
      </c>
      <c r="J8334">
        <v>-6.4829999999999997</v>
      </c>
      <c r="K8334">
        <v>98.2</v>
      </c>
      <c r="L8334">
        <v>0.1986</v>
      </c>
      <c r="M8334">
        <v>0.20580000000000001</v>
      </c>
      <c r="O8334">
        <v>0.6</v>
      </c>
      <c r="R8334">
        <v>12.53</v>
      </c>
      <c r="T8334">
        <f t="shared" si="998"/>
        <v>3480200</v>
      </c>
      <c r="U8334">
        <v>0</v>
      </c>
      <c r="V8334">
        <f t="shared" si="996"/>
        <v>0</v>
      </c>
      <c r="W8334" t="str">
        <f t="shared" si="999"/>
        <v/>
      </c>
      <c r="X8334" t="str">
        <f t="shared" si="1000"/>
        <v/>
      </c>
      <c r="Y8334" t="str">
        <f t="shared" si="997"/>
        <v/>
      </c>
      <c r="AA8334" s="16">
        <f t="shared" si="1001"/>
        <v>0.36899999999999999</v>
      </c>
      <c r="AB8334" s="16">
        <f t="shared" si="1002"/>
        <v>7.0000000000000001E-3</v>
      </c>
      <c r="AC8334" s="16"/>
    </row>
    <row r="8335" spans="1:29" x14ac:dyDescent="0.25">
      <c r="A8335" s="2">
        <v>43813</v>
      </c>
      <c r="B8335" s="1">
        <v>348</v>
      </c>
      <c r="C8335" s="3">
        <v>300</v>
      </c>
      <c r="D8335" s="13">
        <v>375.15113425925898</v>
      </c>
      <c r="E8335">
        <v>99.64</v>
      </c>
      <c r="F8335" s="15">
        <f t="shared" si="1003"/>
        <v>44.14</v>
      </c>
      <c r="G8335">
        <v>0.5</v>
      </c>
      <c r="H8335">
        <v>3.52</v>
      </c>
      <c r="I8335">
        <v>279.39999999999998</v>
      </c>
      <c r="J8335">
        <v>-6.8019999999999996</v>
      </c>
      <c r="K8335">
        <v>98.2</v>
      </c>
      <c r="L8335">
        <v>0.1986</v>
      </c>
      <c r="M8335">
        <v>0.20580000000000001</v>
      </c>
      <c r="O8335">
        <v>0.6</v>
      </c>
      <c r="R8335">
        <v>12.53</v>
      </c>
      <c r="T8335">
        <f t="shared" si="998"/>
        <v>3480300</v>
      </c>
      <c r="U8335">
        <v>0</v>
      </c>
      <c r="V8335">
        <f t="shared" si="996"/>
        <v>0</v>
      </c>
      <c r="W8335" t="str">
        <f t="shared" si="999"/>
        <v/>
      </c>
      <c r="X8335" t="str">
        <f t="shared" si="1000"/>
        <v/>
      </c>
      <c r="Y8335" t="str">
        <f t="shared" si="997"/>
        <v/>
      </c>
      <c r="AA8335" s="16">
        <f t="shared" si="1001"/>
        <v>0.36</v>
      </c>
      <c r="AB8335" s="16">
        <f t="shared" si="1002"/>
        <v>7.0000000000000001E-3</v>
      </c>
      <c r="AC8335" s="16"/>
    </row>
    <row r="8336" spans="1:29" x14ac:dyDescent="0.25">
      <c r="A8336" s="2">
        <v>43813</v>
      </c>
      <c r="B8336" s="1">
        <v>348</v>
      </c>
      <c r="C8336" s="3">
        <v>400</v>
      </c>
      <c r="D8336" s="13">
        <v>375.19280092592601</v>
      </c>
      <c r="E8336">
        <v>99.64</v>
      </c>
      <c r="F8336" s="15">
        <f t="shared" si="1003"/>
        <v>44.14</v>
      </c>
      <c r="G8336">
        <v>0</v>
      </c>
      <c r="H8336">
        <v>2.52</v>
      </c>
      <c r="I8336">
        <v>280.8</v>
      </c>
      <c r="J8336">
        <v>-6.8019999999999996</v>
      </c>
      <c r="K8336">
        <v>97.9</v>
      </c>
      <c r="L8336">
        <v>0.1986</v>
      </c>
      <c r="M8336">
        <v>0.20580000000000001</v>
      </c>
      <c r="O8336">
        <v>0.6</v>
      </c>
      <c r="R8336">
        <v>12.53</v>
      </c>
      <c r="T8336">
        <f t="shared" si="998"/>
        <v>3480400</v>
      </c>
      <c r="U8336">
        <v>0</v>
      </c>
      <c r="V8336">
        <f t="shared" si="996"/>
        <v>0</v>
      </c>
      <c r="W8336" t="str">
        <f t="shared" si="999"/>
        <v/>
      </c>
      <c r="X8336" t="str">
        <f t="shared" si="1000"/>
        <v/>
      </c>
      <c r="Y8336" t="str">
        <f t="shared" si="997"/>
        <v/>
      </c>
      <c r="AA8336" s="16">
        <f t="shared" si="1001"/>
        <v>0.35899999999999999</v>
      </c>
      <c r="AB8336" s="16">
        <f t="shared" si="1002"/>
        <v>8.0000000000000002E-3</v>
      </c>
      <c r="AC8336" s="16"/>
    </row>
    <row r="8337" spans="1:29" x14ac:dyDescent="0.25">
      <c r="A8337" s="2">
        <v>43813</v>
      </c>
      <c r="B8337" s="1">
        <v>348</v>
      </c>
      <c r="C8337" s="3">
        <v>500</v>
      </c>
      <c r="D8337" s="13">
        <v>375.23446759259298</v>
      </c>
      <c r="E8337">
        <v>99.64</v>
      </c>
      <c r="F8337" s="15">
        <f t="shared" si="1003"/>
        <v>44.14</v>
      </c>
      <c r="G8337">
        <v>0</v>
      </c>
      <c r="H8337">
        <v>1.51</v>
      </c>
      <c r="I8337">
        <v>238.7</v>
      </c>
      <c r="J8337">
        <v>-7.0259999999999998</v>
      </c>
      <c r="K8337">
        <v>97.9</v>
      </c>
      <c r="L8337">
        <v>0.1986</v>
      </c>
      <c r="M8337">
        <v>0.20660000000000001</v>
      </c>
      <c r="O8337">
        <v>0.6</v>
      </c>
      <c r="R8337">
        <v>12.53</v>
      </c>
      <c r="T8337">
        <f t="shared" si="998"/>
        <v>3480500</v>
      </c>
      <c r="U8337">
        <v>0</v>
      </c>
      <c r="V8337">
        <f t="shared" si="996"/>
        <v>0</v>
      </c>
      <c r="W8337" t="str">
        <f t="shared" si="999"/>
        <v/>
      </c>
      <c r="X8337" t="str">
        <f t="shared" si="1000"/>
        <v/>
      </c>
      <c r="Y8337" t="str">
        <f t="shared" si="997"/>
        <v/>
      </c>
      <c r="AA8337" s="16">
        <f t="shared" si="1001"/>
        <v>0.35299999999999998</v>
      </c>
      <c r="AB8337" s="16">
        <f t="shared" si="1002"/>
        <v>8.0000000000000002E-3</v>
      </c>
      <c r="AC8337" s="16"/>
    </row>
    <row r="8338" spans="1:29" x14ac:dyDescent="0.25">
      <c r="A8338" s="2">
        <v>43813</v>
      </c>
      <c r="B8338" s="1">
        <v>348</v>
      </c>
      <c r="C8338" s="3">
        <v>600</v>
      </c>
      <c r="D8338" s="13">
        <v>375.27613425925898</v>
      </c>
      <c r="E8338">
        <v>99.29</v>
      </c>
      <c r="F8338" s="15">
        <f t="shared" si="1003"/>
        <v>43.790000000000006</v>
      </c>
      <c r="G8338">
        <v>0.5</v>
      </c>
      <c r="H8338">
        <v>3.02</v>
      </c>
      <c r="I8338">
        <v>235.9</v>
      </c>
      <c r="J8338">
        <v>-6.7060000000000004</v>
      </c>
      <c r="K8338">
        <v>97.9</v>
      </c>
      <c r="L8338">
        <v>0.1986</v>
      </c>
      <c r="M8338">
        <v>0.20660000000000001</v>
      </c>
      <c r="O8338">
        <v>0.6</v>
      </c>
      <c r="R8338">
        <v>12.43</v>
      </c>
      <c r="T8338">
        <f t="shared" si="998"/>
        <v>3480600</v>
      </c>
      <c r="U8338">
        <v>0</v>
      </c>
      <c r="V8338">
        <f t="shared" si="996"/>
        <v>0</v>
      </c>
      <c r="W8338" t="str">
        <f t="shared" si="999"/>
        <v/>
      </c>
      <c r="X8338" t="str">
        <f t="shared" si="1000"/>
        <v/>
      </c>
      <c r="Y8338" t="str">
        <f t="shared" si="997"/>
        <v/>
      </c>
      <c r="AA8338" s="16">
        <f t="shared" si="1001"/>
        <v>0.36199999999999999</v>
      </c>
      <c r="AB8338" s="16">
        <f t="shared" si="1002"/>
        <v>8.0000000000000002E-3</v>
      </c>
      <c r="AC8338" s="16"/>
    </row>
    <row r="8339" spans="1:29" x14ac:dyDescent="0.25">
      <c r="A8339" s="2">
        <v>43813</v>
      </c>
      <c r="B8339" s="1">
        <v>348</v>
      </c>
      <c r="C8339" s="3">
        <v>700</v>
      </c>
      <c r="D8339" s="13">
        <v>375.31780092592601</v>
      </c>
      <c r="E8339">
        <v>99.41</v>
      </c>
      <c r="F8339" s="15">
        <f t="shared" si="1003"/>
        <v>43.91</v>
      </c>
      <c r="G8339">
        <v>1.01</v>
      </c>
      <c r="H8339">
        <v>3.52</v>
      </c>
      <c r="I8339">
        <v>235.9</v>
      </c>
      <c r="J8339">
        <v>-6.61</v>
      </c>
      <c r="K8339">
        <v>98.2</v>
      </c>
      <c r="L8339">
        <v>0.1986</v>
      </c>
      <c r="M8339">
        <v>0.20580000000000001</v>
      </c>
      <c r="O8339">
        <v>0.6</v>
      </c>
      <c r="R8339">
        <v>12.43</v>
      </c>
      <c r="T8339">
        <f t="shared" si="998"/>
        <v>3480700</v>
      </c>
      <c r="U8339">
        <v>0</v>
      </c>
      <c r="V8339">
        <f t="shared" si="996"/>
        <v>0</v>
      </c>
      <c r="W8339" t="str">
        <f t="shared" si="999"/>
        <v/>
      </c>
      <c r="X8339" t="str">
        <f t="shared" si="1000"/>
        <v/>
      </c>
      <c r="Y8339" t="str">
        <f t="shared" si="997"/>
        <v/>
      </c>
      <c r="AA8339" s="16">
        <f t="shared" si="1001"/>
        <v>0.36499999999999999</v>
      </c>
      <c r="AB8339" s="16">
        <f t="shared" si="1002"/>
        <v>7.0000000000000001E-3</v>
      </c>
      <c r="AC8339" s="16"/>
    </row>
    <row r="8340" spans="1:29" x14ac:dyDescent="0.25">
      <c r="A8340" s="2">
        <v>43813</v>
      </c>
      <c r="B8340" s="1">
        <v>348</v>
      </c>
      <c r="C8340" s="3">
        <v>800</v>
      </c>
      <c r="D8340" s="13">
        <v>375.35946759259298</v>
      </c>
      <c r="E8340">
        <v>99.53</v>
      </c>
      <c r="F8340" s="15">
        <f t="shared" si="1003"/>
        <v>44.03</v>
      </c>
      <c r="G8340">
        <v>0.5</v>
      </c>
      <c r="H8340">
        <v>3.52</v>
      </c>
      <c r="I8340">
        <v>233.1</v>
      </c>
      <c r="J8340">
        <v>-6.7380000000000004</v>
      </c>
      <c r="K8340">
        <v>98.1</v>
      </c>
      <c r="L8340">
        <v>0.1986</v>
      </c>
      <c r="M8340">
        <v>0.20660000000000001</v>
      </c>
      <c r="O8340">
        <v>0.6</v>
      </c>
      <c r="R8340">
        <v>12.43</v>
      </c>
      <c r="T8340">
        <f t="shared" si="998"/>
        <v>3480800</v>
      </c>
      <c r="U8340">
        <v>1</v>
      </c>
      <c r="V8340">
        <f t="shared" si="996"/>
        <v>0</v>
      </c>
      <c r="W8340" t="str">
        <f t="shared" si="999"/>
        <v/>
      </c>
      <c r="X8340" t="str">
        <f t="shared" si="1000"/>
        <v/>
      </c>
      <c r="Y8340" t="str">
        <f t="shared" si="997"/>
        <v/>
      </c>
      <c r="AA8340" s="16">
        <f t="shared" si="1001"/>
        <v>0.36199999999999999</v>
      </c>
      <c r="AB8340" s="16">
        <f t="shared" si="1002"/>
        <v>7.0000000000000001E-3</v>
      </c>
      <c r="AC8340" s="16"/>
    </row>
    <row r="8341" spans="1:29" x14ac:dyDescent="0.25">
      <c r="A8341" s="2">
        <v>43813</v>
      </c>
      <c r="B8341" s="1">
        <v>348</v>
      </c>
      <c r="C8341" s="3">
        <v>900</v>
      </c>
      <c r="D8341" s="13">
        <v>375.40113425925898</v>
      </c>
      <c r="E8341">
        <v>99.64</v>
      </c>
      <c r="F8341" s="15">
        <f t="shared" si="1003"/>
        <v>44.14</v>
      </c>
      <c r="G8341">
        <v>0.5</v>
      </c>
      <c r="H8341">
        <v>3.52</v>
      </c>
      <c r="I8341">
        <v>276.60000000000002</v>
      </c>
      <c r="J8341">
        <v>-6.4829999999999997</v>
      </c>
      <c r="K8341">
        <v>98</v>
      </c>
      <c r="L8341">
        <v>0.1986</v>
      </c>
      <c r="M8341">
        <v>0.20580000000000001</v>
      </c>
      <c r="O8341">
        <v>70.599999999999994</v>
      </c>
      <c r="R8341">
        <v>12.96</v>
      </c>
      <c r="T8341">
        <f t="shared" si="998"/>
        <v>3480900</v>
      </c>
      <c r="U8341">
        <v>65.2</v>
      </c>
      <c r="V8341">
        <f t="shared" si="996"/>
        <v>70.599999999999994</v>
      </c>
      <c r="W8341" t="str">
        <f t="shared" si="999"/>
        <v/>
      </c>
      <c r="X8341" t="str">
        <f t="shared" si="1000"/>
        <v/>
      </c>
      <c r="Y8341" t="str">
        <f t="shared" si="997"/>
        <v/>
      </c>
      <c r="AA8341" s="16">
        <f t="shared" si="1001"/>
        <v>0.36799999999999999</v>
      </c>
      <c r="AB8341" s="16">
        <f t="shared" si="1002"/>
        <v>8.0000000000000002E-3</v>
      </c>
      <c r="AC8341" s="16"/>
    </row>
    <row r="8342" spans="1:29" x14ac:dyDescent="0.25">
      <c r="A8342" s="2">
        <v>43813</v>
      </c>
      <c r="B8342" s="1">
        <v>348</v>
      </c>
      <c r="C8342" s="3">
        <v>1000</v>
      </c>
      <c r="D8342" s="13">
        <v>375.44280092592601</v>
      </c>
      <c r="E8342">
        <v>98.71</v>
      </c>
      <c r="F8342" s="15">
        <f t="shared" si="1003"/>
        <v>43.209999999999994</v>
      </c>
      <c r="G8342">
        <v>1.01</v>
      </c>
      <c r="H8342">
        <v>4.03</v>
      </c>
      <c r="I8342">
        <v>279.39999999999998</v>
      </c>
      <c r="J8342">
        <v>-6.1360000000000001</v>
      </c>
      <c r="K8342">
        <v>97.8</v>
      </c>
      <c r="L8342">
        <v>0.1986</v>
      </c>
      <c r="M8342">
        <v>0.20580000000000001</v>
      </c>
      <c r="O8342">
        <v>105.6</v>
      </c>
      <c r="R8342">
        <v>13.82</v>
      </c>
      <c r="T8342">
        <f t="shared" si="998"/>
        <v>3481000</v>
      </c>
      <c r="U8342">
        <v>173.3</v>
      </c>
      <c r="V8342">
        <f t="shared" si="996"/>
        <v>105.6</v>
      </c>
      <c r="W8342" t="str">
        <f t="shared" si="999"/>
        <v/>
      </c>
      <c r="X8342" t="str">
        <f t="shared" si="1000"/>
        <v/>
      </c>
      <c r="Y8342" t="str">
        <f t="shared" si="997"/>
        <v/>
      </c>
      <c r="AA8342" s="16">
        <f t="shared" si="1001"/>
        <v>0.377</v>
      </c>
      <c r="AB8342" s="16">
        <f t="shared" si="1002"/>
        <v>8.0000000000000002E-3</v>
      </c>
      <c r="AC8342" s="16"/>
    </row>
    <row r="8343" spans="1:29" x14ac:dyDescent="0.25">
      <c r="A8343" s="2">
        <v>43813</v>
      </c>
      <c r="B8343" s="1">
        <v>348</v>
      </c>
      <c r="C8343" s="3">
        <v>1100</v>
      </c>
      <c r="D8343" s="13">
        <v>375.48446759259298</v>
      </c>
      <c r="E8343">
        <v>98.82</v>
      </c>
      <c r="F8343" s="15">
        <f t="shared" si="1003"/>
        <v>43.319999999999993</v>
      </c>
      <c r="G8343">
        <v>1.51</v>
      </c>
      <c r="H8343">
        <v>4.03</v>
      </c>
      <c r="I8343">
        <v>294.8</v>
      </c>
      <c r="J8343">
        <v>-5.9480000000000004</v>
      </c>
      <c r="K8343">
        <v>97.7</v>
      </c>
      <c r="L8343">
        <v>0.1986</v>
      </c>
      <c r="M8343">
        <v>0.20580000000000001</v>
      </c>
      <c r="O8343">
        <v>133.1</v>
      </c>
      <c r="R8343">
        <v>14.04</v>
      </c>
      <c r="T8343">
        <f t="shared" si="998"/>
        <v>3481100</v>
      </c>
      <c r="U8343">
        <v>252.5</v>
      </c>
      <c r="V8343">
        <f t="shared" si="996"/>
        <v>133.1</v>
      </c>
      <c r="W8343" t="str">
        <f t="shared" si="999"/>
        <v/>
      </c>
      <c r="X8343" t="str">
        <f t="shared" si="1000"/>
        <v/>
      </c>
      <c r="Y8343" t="str">
        <f t="shared" si="997"/>
        <v/>
      </c>
      <c r="AA8343" s="16">
        <f t="shared" si="1001"/>
        <v>0.38300000000000001</v>
      </c>
      <c r="AB8343" s="16">
        <f t="shared" si="1002"/>
        <v>8.9999999999999993E-3</v>
      </c>
      <c r="AC8343" s="16"/>
    </row>
    <row r="8344" spans="1:29" x14ac:dyDescent="0.25">
      <c r="A8344" s="2">
        <v>43813</v>
      </c>
      <c r="B8344" s="1">
        <v>348</v>
      </c>
      <c r="C8344" s="3">
        <v>1200</v>
      </c>
      <c r="D8344" s="13">
        <v>375.52613425925898</v>
      </c>
      <c r="E8344">
        <v>98.82</v>
      </c>
      <c r="F8344" s="15">
        <f t="shared" si="1003"/>
        <v>43.319999999999993</v>
      </c>
      <c r="G8344">
        <v>2.0099999999999998</v>
      </c>
      <c r="H8344">
        <v>5.03</v>
      </c>
      <c r="I8344">
        <v>279.39999999999998</v>
      </c>
      <c r="J8344">
        <v>-6.01</v>
      </c>
      <c r="K8344">
        <v>97.8</v>
      </c>
      <c r="L8344">
        <v>0.1986</v>
      </c>
      <c r="M8344">
        <v>0.20580000000000001</v>
      </c>
      <c r="O8344">
        <v>124.4</v>
      </c>
      <c r="R8344">
        <v>13.39</v>
      </c>
      <c r="T8344">
        <f t="shared" si="998"/>
        <v>3481200</v>
      </c>
      <c r="U8344">
        <v>287.2</v>
      </c>
      <c r="V8344">
        <f t="shared" si="996"/>
        <v>124.4</v>
      </c>
      <c r="W8344" t="str">
        <f t="shared" si="999"/>
        <v/>
      </c>
      <c r="X8344" t="str">
        <f t="shared" si="1000"/>
        <v/>
      </c>
      <c r="Y8344" t="str">
        <f t="shared" si="997"/>
        <v/>
      </c>
      <c r="AA8344" s="16">
        <f t="shared" si="1001"/>
        <v>0.38100000000000001</v>
      </c>
      <c r="AB8344" s="16">
        <f t="shared" si="1002"/>
        <v>8.9999999999999993E-3</v>
      </c>
      <c r="AC8344" s="16"/>
    </row>
    <row r="8345" spans="1:29" x14ac:dyDescent="0.25">
      <c r="A8345" s="2">
        <v>43813</v>
      </c>
      <c r="B8345" s="1">
        <v>348</v>
      </c>
      <c r="C8345" s="3">
        <v>1300</v>
      </c>
      <c r="D8345" s="13">
        <v>375.56780092592601</v>
      </c>
      <c r="E8345">
        <v>98.71</v>
      </c>
      <c r="F8345" s="15">
        <f t="shared" si="1003"/>
        <v>43.209999999999994</v>
      </c>
      <c r="G8345">
        <v>1.01</v>
      </c>
      <c r="H8345">
        <v>4.53</v>
      </c>
      <c r="I8345">
        <v>282.2</v>
      </c>
      <c r="J8345">
        <v>-6.3570000000000002</v>
      </c>
      <c r="K8345">
        <v>97.8</v>
      </c>
      <c r="L8345">
        <v>0.1986</v>
      </c>
      <c r="M8345">
        <v>0.20580000000000001</v>
      </c>
      <c r="O8345">
        <v>111.9</v>
      </c>
      <c r="R8345">
        <v>13.5</v>
      </c>
      <c r="T8345">
        <f t="shared" si="998"/>
        <v>3481300</v>
      </c>
      <c r="U8345">
        <v>272.8</v>
      </c>
      <c r="V8345">
        <f t="shared" si="996"/>
        <v>111.9</v>
      </c>
      <c r="W8345" t="str">
        <f t="shared" si="999"/>
        <v/>
      </c>
      <c r="X8345" t="str">
        <f t="shared" si="1000"/>
        <v/>
      </c>
      <c r="Y8345" t="str">
        <f t="shared" si="997"/>
        <v/>
      </c>
      <c r="AA8345" s="16">
        <f t="shared" si="1001"/>
        <v>0.371</v>
      </c>
      <c r="AB8345" s="16">
        <f t="shared" si="1002"/>
        <v>8.0000000000000002E-3</v>
      </c>
      <c r="AC8345" s="16"/>
    </row>
    <row r="8346" spans="1:29" x14ac:dyDescent="0.25">
      <c r="A8346" s="2">
        <v>43813</v>
      </c>
      <c r="B8346" s="1">
        <v>348</v>
      </c>
      <c r="C8346" s="3">
        <v>1400</v>
      </c>
      <c r="D8346" s="13">
        <v>375.60946759259298</v>
      </c>
      <c r="E8346">
        <v>98.71</v>
      </c>
      <c r="F8346" s="15">
        <f t="shared" si="1003"/>
        <v>43.209999999999994</v>
      </c>
      <c r="G8346">
        <v>1.51</v>
      </c>
      <c r="H8346">
        <v>4.53</v>
      </c>
      <c r="I8346">
        <v>282.2</v>
      </c>
      <c r="J8346">
        <v>-6.6740000000000004</v>
      </c>
      <c r="K8346">
        <v>97.7</v>
      </c>
      <c r="L8346">
        <v>0.1986</v>
      </c>
      <c r="M8346">
        <v>0.20580000000000001</v>
      </c>
      <c r="O8346">
        <v>55.6</v>
      </c>
      <c r="R8346">
        <v>13.71</v>
      </c>
      <c r="T8346">
        <f t="shared" si="998"/>
        <v>3481400</v>
      </c>
      <c r="U8346">
        <v>211.3</v>
      </c>
      <c r="V8346">
        <f t="shared" si="996"/>
        <v>55.6</v>
      </c>
      <c r="W8346" t="str">
        <f t="shared" si="999"/>
        <v/>
      </c>
      <c r="X8346" t="str">
        <f t="shared" si="1000"/>
        <v/>
      </c>
      <c r="Y8346" t="str">
        <f t="shared" si="997"/>
        <v/>
      </c>
      <c r="AA8346" s="16">
        <f t="shared" si="1001"/>
        <v>0.36199999999999999</v>
      </c>
      <c r="AB8346" s="16">
        <f t="shared" si="1002"/>
        <v>8.9999999999999993E-3</v>
      </c>
      <c r="AC8346" s="16"/>
    </row>
    <row r="8347" spans="1:29" x14ac:dyDescent="0.25">
      <c r="A8347" s="2">
        <v>43813</v>
      </c>
      <c r="B8347" s="1">
        <v>348</v>
      </c>
      <c r="C8347" s="3">
        <v>1500</v>
      </c>
      <c r="D8347" s="13">
        <v>375.65113425925898</v>
      </c>
      <c r="E8347">
        <v>98.59</v>
      </c>
      <c r="F8347" s="15">
        <f t="shared" si="1003"/>
        <v>43.09</v>
      </c>
      <c r="G8347">
        <v>0.5</v>
      </c>
      <c r="H8347">
        <v>4.03</v>
      </c>
      <c r="I8347">
        <v>293.39999999999998</v>
      </c>
      <c r="J8347">
        <v>-6.8979999999999997</v>
      </c>
      <c r="K8347">
        <v>97.7</v>
      </c>
      <c r="L8347">
        <v>0.1986</v>
      </c>
      <c r="M8347">
        <v>0.20660000000000001</v>
      </c>
      <c r="O8347">
        <v>45.6</v>
      </c>
      <c r="R8347">
        <v>13.39</v>
      </c>
      <c r="T8347">
        <f t="shared" si="998"/>
        <v>3481500</v>
      </c>
      <c r="U8347">
        <v>112.5</v>
      </c>
      <c r="V8347">
        <f t="shared" si="996"/>
        <v>45.6</v>
      </c>
      <c r="W8347" t="str">
        <f t="shared" si="999"/>
        <v/>
      </c>
      <c r="X8347" t="str">
        <f t="shared" si="1000"/>
        <v/>
      </c>
      <c r="Y8347" t="str">
        <f t="shared" si="997"/>
        <v/>
      </c>
      <c r="AA8347" s="16">
        <f t="shared" si="1001"/>
        <v>0.35599999999999998</v>
      </c>
      <c r="AB8347" s="16">
        <f t="shared" si="1002"/>
        <v>8.0000000000000002E-3</v>
      </c>
      <c r="AC8347" s="16"/>
    </row>
    <row r="8348" spans="1:29" x14ac:dyDescent="0.25">
      <c r="A8348" s="2">
        <v>43813</v>
      </c>
      <c r="B8348" s="1">
        <v>348</v>
      </c>
      <c r="C8348" s="3">
        <v>1600</v>
      </c>
      <c r="D8348" s="13">
        <v>375.69280092592601</v>
      </c>
      <c r="E8348">
        <v>98.94</v>
      </c>
      <c r="F8348" s="15">
        <f t="shared" si="1003"/>
        <v>43.44</v>
      </c>
      <c r="G8348">
        <v>0.5</v>
      </c>
      <c r="H8348">
        <v>3.02</v>
      </c>
      <c r="I8348">
        <v>317.3</v>
      </c>
      <c r="J8348">
        <v>-7.3810000000000002</v>
      </c>
      <c r="K8348">
        <v>97.6</v>
      </c>
      <c r="L8348">
        <v>0.1986</v>
      </c>
      <c r="M8348">
        <v>0.20580000000000001</v>
      </c>
      <c r="O8348">
        <v>6.9</v>
      </c>
      <c r="R8348">
        <v>13.39</v>
      </c>
      <c r="T8348">
        <f t="shared" si="998"/>
        <v>3481600</v>
      </c>
      <c r="U8348">
        <v>13.8</v>
      </c>
      <c r="V8348">
        <f t="shared" si="996"/>
        <v>6.9</v>
      </c>
      <c r="W8348" t="str">
        <f t="shared" si="999"/>
        <v/>
      </c>
      <c r="X8348" t="str">
        <f t="shared" si="1000"/>
        <v/>
      </c>
      <c r="Y8348" t="str">
        <f t="shared" si="997"/>
        <v/>
      </c>
      <c r="AA8348" s="16">
        <f t="shared" si="1001"/>
        <v>0.34200000000000003</v>
      </c>
      <c r="AB8348" s="16">
        <f t="shared" si="1002"/>
        <v>8.0000000000000002E-3</v>
      </c>
      <c r="AC8348" s="16"/>
    </row>
    <row r="8349" spans="1:29" x14ac:dyDescent="0.25">
      <c r="A8349" s="2">
        <v>43813</v>
      </c>
      <c r="B8349" s="1">
        <v>348</v>
      </c>
      <c r="C8349" s="3">
        <v>1700</v>
      </c>
      <c r="D8349" s="13">
        <v>375.73446759259298</v>
      </c>
      <c r="E8349">
        <v>98.82</v>
      </c>
      <c r="F8349" s="15">
        <f t="shared" si="1003"/>
        <v>43.319999999999993</v>
      </c>
      <c r="G8349">
        <v>1.01</v>
      </c>
      <c r="H8349">
        <v>4.53</v>
      </c>
      <c r="I8349">
        <v>322.89999999999998</v>
      </c>
      <c r="J8349">
        <v>-7.9020000000000001</v>
      </c>
      <c r="K8349">
        <v>97.5</v>
      </c>
      <c r="L8349">
        <v>0.1986</v>
      </c>
      <c r="M8349">
        <v>0.20580000000000001</v>
      </c>
      <c r="O8349">
        <v>0.6</v>
      </c>
      <c r="R8349">
        <v>13.07</v>
      </c>
      <c r="T8349">
        <f t="shared" si="998"/>
        <v>3481700</v>
      </c>
      <c r="U8349">
        <v>0</v>
      </c>
      <c r="V8349">
        <f t="shared" si="996"/>
        <v>0</v>
      </c>
      <c r="W8349" t="str">
        <f t="shared" si="999"/>
        <v/>
      </c>
      <c r="X8349" t="str">
        <f t="shared" si="1000"/>
        <v/>
      </c>
      <c r="Y8349" t="str">
        <f t="shared" si="997"/>
        <v/>
      </c>
      <c r="AA8349" s="16">
        <f t="shared" si="1001"/>
        <v>0.32800000000000001</v>
      </c>
      <c r="AB8349" s="16">
        <f t="shared" si="1002"/>
        <v>8.0000000000000002E-3</v>
      </c>
      <c r="AC8349" s="16"/>
    </row>
    <row r="8350" spans="1:29" x14ac:dyDescent="0.25">
      <c r="A8350" s="2">
        <v>43813</v>
      </c>
      <c r="B8350" s="1">
        <v>348</v>
      </c>
      <c r="C8350" s="3">
        <v>1800</v>
      </c>
      <c r="D8350" s="13">
        <v>375.77613425925898</v>
      </c>
      <c r="E8350">
        <v>97.19</v>
      </c>
      <c r="F8350" s="15">
        <f t="shared" si="1003"/>
        <v>41.69</v>
      </c>
      <c r="G8350">
        <v>1.01</v>
      </c>
      <c r="H8350">
        <v>3.52</v>
      </c>
      <c r="I8350">
        <v>336.9</v>
      </c>
      <c r="J8350">
        <v>-8.1980000000000004</v>
      </c>
      <c r="K8350">
        <v>97.3</v>
      </c>
      <c r="L8350">
        <v>0.1986</v>
      </c>
      <c r="M8350">
        <v>0.20660000000000001</v>
      </c>
      <c r="O8350">
        <v>0.6</v>
      </c>
      <c r="R8350">
        <v>12.96</v>
      </c>
      <c r="T8350">
        <f t="shared" si="998"/>
        <v>3481800</v>
      </c>
      <c r="U8350">
        <v>0</v>
      </c>
      <c r="V8350">
        <f t="shared" si="996"/>
        <v>0</v>
      </c>
      <c r="W8350" t="str">
        <f t="shared" si="999"/>
        <v/>
      </c>
      <c r="X8350" t="str">
        <f t="shared" si="1000"/>
        <v/>
      </c>
      <c r="Y8350" t="str">
        <f t="shared" si="997"/>
        <v/>
      </c>
      <c r="AA8350" s="16">
        <f t="shared" si="1001"/>
        <v>0.32</v>
      </c>
      <c r="AB8350" s="16">
        <f t="shared" si="1002"/>
        <v>8.9999999999999993E-3</v>
      </c>
      <c r="AC8350" s="16"/>
    </row>
    <row r="8351" spans="1:29" x14ac:dyDescent="0.25">
      <c r="A8351" s="2">
        <v>43813</v>
      </c>
      <c r="B8351" s="1">
        <v>348</v>
      </c>
      <c r="C8351" s="3">
        <v>1900</v>
      </c>
      <c r="D8351" s="13">
        <v>375.81780092592601</v>
      </c>
      <c r="E8351">
        <v>112.04</v>
      </c>
      <c r="F8351" s="15">
        <f t="shared" si="1003"/>
        <v>56.540000000000006</v>
      </c>
      <c r="G8351">
        <v>0</v>
      </c>
      <c r="H8351">
        <v>1.51</v>
      </c>
      <c r="I8351">
        <v>341.2</v>
      </c>
      <c r="J8351">
        <v>-8.4629999999999992</v>
      </c>
      <c r="K8351">
        <v>97.3</v>
      </c>
      <c r="L8351">
        <v>0.1986</v>
      </c>
      <c r="M8351">
        <v>0.20660000000000001</v>
      </c>
      <c r="O8351">
        <v>0.6</v>
      </c>
      <c r="R8351">
        <v>12.86</v>
      </c>
      <c r="T8351">
        <f t="shared" si="998"/>
        <v>3481900</v>
      </c>
      <c r="U8351">
        <v>0</v>
      </c>
      <c r="V8351">
        <f t="shared" si="996"/>
        <v>0</v>
      </c>
      <c r="W8351" t="str">
        <f t="shared" si="999"/>
        <v/>
      </c>
      <c r="X8351" t="str">
        <f t="shared" si="1000"/>
        <v/>
      </c>
      <c r="Y8351" t="str">
        <f t="shared" si="997"/>
        <v/>
      </c>
      <c r="AA8351" s="16">
        <f t="shared" si="1001"/>
        <v>0.314</v>
      </c>
      <c r="AB8351" s="16">
        <f t="shared" si="1002"/>
        <v>8.9999999999999993E-3</v>
      </c>
      <c r="AC8351" s="16"/>
    </row>
    <row r="8352" spans="1:29" x14ac:dyDescent="0.25">
      <c r="A8352" s="2">
        <v>43813</v>
      </c>
      <c r="B8352" s="1">
        <v>348</v>
      </c>
      <c r="C8352" s="3">
        <v>2000</v>
      </c>
      <c r="D8352" s="13">
        <v>375.85946759259298</v>
      </c>
      <c r="E8352">
        <v>98.71</v>
      </c>
      <c r="F8352" s="15">
        <f t="shared" si="1003"/>
        <v>43.209999999999994</v>
      </c>
      <c r="G8352">
        <v>0</v>
      </c>
      <c r="H8352">
        <v>0</v>
      </c>
      <c r="I8352">
        <v>297.60000000000002</v>
      </c>
      <c r="J8352">
        <v>-8.6630000000000003</v>
      </c>
      <c r="K8352">
        <v>97.1</v>
      </c>
      <c r="L8352">
        <v>0.1986</v>
      </c>
      <c r="M8352">
        <v>0.20660000000000001</v>
      </c>
      <c r="O8352">
        <v>0.6</v>
      </c>
      <c r="R8352">
        <v>12.75</v>
      </c>
      <c r="T8352">
        <f t="shared" si="998"/>
        <v>3482000</v>
      </c>
      <c r="U8352">
        <v>0</v>
      </c>
      <c r="V8352">
        <f t="shared" si="996"/>
        <v>0</v>
      </c>
      <c r="W8352" t="str">
        <f t="shared" si="999"/>
        <v/>
      </c>
      <c r="X8352" t="str">
        <f t="shared" si="1000"/>
        <v/>
      </c>
      <c r="Y8352" t="str">
        <f t="shared" si="997"/>
        <v/>
      </c>
      <c r="AA8352" s="16">
        <f t="shared" si="1001"/>
        <v>0.308</v>
      </c>
      <c r="AB8352" s="16">
        <f t="shared" si="1002"/>
        <v>8.9999999999999993E-3</v>
      </c>
      <c r="AC8352" s="16"/>
    </row>
    <row r="8353" spans="1:29" x14ac:dyDescent="0.25">
      <c r="A8353" s="2">
        <v>43813</v>
      </c>
      <c r="B8353" s="1">
        <v>348</v>
      </c>
      <c r="C8353" s="3">
        <v>2100</v>
      </c>
      <c r="D8353" s="13">
        <v>375.90113425925898</v>
      </c>
      <c r="E8353">
        <v>96.6</v>
      </c>
      <c r="F8353" s="15">
        <f t="shared" si="1003"/>
        <v>41.099999999999994</v>
      </c>
      <c r="G8353">
        <v>0</v>
      </c>
      <c r="H8353">
        <v>0</v>
      </c>
      <c r="I8353">
        <v>297.60000000000002</v>
      </c>
      <c r="J8353">
        <v>-8.6630000000000003</v>
      </c>
      <c r="K8353">
        <v>97.1</v>
      </c>
      <c r="L8353">
        <v>0.1986</v>
      </c>
      <c r="M8353">
        <v>0.20660000000000001</v>
      </c>
      <c r="O8353">
        <v>0.6</v>
      </c>
      <c r="R8353">
        <v>12.64</v>
      </c>
      <c r="T8353">
        <f t="shared" si="998"/>
        <v>3482100</v>
      </c>
      <c r="U8353">
        <v>0</v>
      </c>
      <c r="V8353">
        <f t="shared" si="996"/>
        <v>0</v>
      </c>
      <c r="W8353" t="str">
        <f t="shared" si="999"/>
        <v/>
      </c>
      <c r="X8353" t="str">
        <f t="shared" si="1000"/>
        <v/>
      </c>
      <c r="Y8353" t="str">
        <f t="shared" si="997"/>
        <v/>
      </c>
      <c r="AA8353" s="16">
        <f t="shared" si="1001"/>
        <v>0.308</v>
      </c>
      <c r="AB8353" s="16">
        <f t="shared" si="1002"/>
        <v>8.9999999999999993E-3</v>
      </c>
      <c r="AC8353" s="16"/>
    </row>
    <row r="8354" spans="1:29" x14ac:dyDescent="0.25">
      <c r="A8354" s="2">
        <v>43813</v>
      </c>
      <c r="B8354" s="1">
        <v>348</v>
      </c>
      <c r="C8354" s="3">
        <v>2200</v>
      </c>
      <c r="D8354" s="13">
        <v>375.94280092592601</v>
      </c>
      <c r="E8354">
        <v>96.83</v>
      </c>
      <c r="F8354" s="15">
        <f t="shared" si="1003"/>
        <v>41.33</v>
      </c>
      <c r="G8354">
        <v>0</v>
      </c>
      <c r="H8354">
        <v>0</v>
      </c>
      <c r="I8354">
        <v>301.8</v>
      </c>
      <c r="J8354">
        <v>-8.8309999999999995</v>
      </c>
      <c r="K8354">
        <v>97</v>
      </c>
      <c r="L8354">
        <v>0.1986</v>
      </c>
      <c r="M8354">
        <v>0.20660000000000001</v>
      </c>
      <c r="O8354">
        <v>0.6</v>
      </c>
      <c r="R8354">
        <v>12.64</v>
      </c>
      <c r="T8354">
        <f t="shared" si="998"/>
        <v>3482200</v>
      </c>
      <c r="U8354">
        <v>0</v>
      </c>
      <c r="V8354">
        <f t="shared" si="996"/>
        <v>0</v>
      </c>
      <c r="W8354" t="str">
        <f t="shared" si="999"/>
        <v/>
      </c>
      <c r="X8354" t="str">
        <f t="shared" si="1000"/>
        <v/>
      </c>
      <c r="Y8354" t="str">
        <f t="shared" si="997"/>
        <v/>
      </c>
      <c r="AA8354" s="16">
        <f t="shared" si="1001"/>
        <v>0.30399999999999999</v>
      </c>
      <c r="AB8354" s="16">
        <f t="shared" si="1002"/>
        <v>8.9999999999999993E-3</v>
      </c>
      <c r="AC8354" s="16"/>
    </row>
    <row r="8355" spans="1:29" x14ac:dyDescent="0.25">
      <c r="A8355" s="2">
        <v>43813</v>
      </c>
      <c r="B8355" s="1">
        <v>348</v>
      </c>
      <c r="C8355" s="3">
        <v>2300</v>
      </c>
      <c r="D8355" s="13">
        <v>375.98446759259298</v>
      </c>
      <c r="E8355">
        <v>99.06</v>
      </c>
      <c r="F8355" s="15">
        <f t="shared" si="1003"/>
        <v>43.56</v>
      </c>
      <c r="G8355">
        <v>0</v>
      </c>
      <c r="H8355">
        <v>0</v>
      </c>
      <c r="I8355">
        <v>355.2</v>
      </c>
      <c r="J8355">
        <v>-8.6630000000000003</v>
      </c>
      <c r="K8355">
        <v>97.1</v>
      </c>
      <c r="L8355">
        <v>0.1986</v>
      </c>
      <c r="M8355">
        <v>0.20660000000000001</v>
      </c>
      <c r="O8355">
        <v>0.6</v>
      </c>
      <c r="R8355">
        <v>12.53</v>
      </c>
      <c r="T8355">
        <f t="shared" si="998"/>
        <v>3482300</v>
      </c>
      <c r="U8355">
        <v>0</v>
      </c>
      <c r="V8355">
        <f t="shared" si="996"/>
        <v>0</v>
      </c>
      <c r="W8355" t="str">
        <f t="shared" si="999"/>
        <v/>
      </c>
      <c r="X8355" t="str">
        <f t="shared" si="1000"/>
        <v/>
      </c>
      <c r="Y8355" t="str">
        <f t="shared" si="997"/>
        <v/>
      </c>
      <c r="AA8355" s="16">
        <f t="shared" si="1001"/>
        <v>0.308</v>
      </c>
      <c r="AB8355" s="16">
        <f t="shared" si="1002"/>
        <v>8.9999999999999993E-3</v>
      </c>
      <c r="AC8355" s="16"/>
    </row>
    <row r="8356" spans="1:29" x14ac:dyDescent="0.25">
      <c r="A8356" s="2">
        <v>43813</v>
      </c>
      <c r="B8356" s="1">
        <v>348</v>
      </c>
      <c r="C8356" s="3">
        <v>2400</v>
      </c>
      <c r="D8356" s="13">
        <v>376.02613425925898</v>
      </c>
      <c r="E8356">
        <v>98.59</v>
      </c>
      <c r="F8356" s="15">
        <f t="shared" si="1003"/>
        <v>43.09</v>
      </c>
      <c r="G8356">
        <v>0</v>
      </c>
      <c r="H8356">
        <v>0</v>
      </c>
      <c r="I8356">
        <v>355.2</v>
      </c>
      <c r="J8356">
        <v>-8.6300000000000008</v>
      </c>
      <c r="K8356">
        <v>97</v>
      </c>
      <c r="L8356">
        <v>0.1986</v>
      </c>
      <c r="M8356">
        <v>0.20660000000000001</v>
      </c>
      <c r="O8356">
        <v>0.6</v>
      </c>
      <c r="R8356">
        <v>12.53</v>
      </c>
      <c r="T8356">
        <f t="shared" si="998"/>
        <v>3482400</v>
      </c>
      <c r="U8356">
        <v>0</v>
      </c>
      <c r="V8356">
        <f t="shared" si="996"/>
        <v>0</v>
      </c>
      <c r="W8356">
        <f t="shared" si="999"/>
        <v>0.19900000000000001</v>
      </c>
      <c r="X8356">
        <f t="shared" si="1000"/>
        <v>0.20699999999999999</v>
      </c>
      <c r="Y8356">
        <f t="shared" si="997"/>
        <v>0.43099999999999999</v>
      </c>
      <c r="AA8356" s="16">
        <f t="shared" si="1001"/>
        <v>0.309</v>
      </c>
      <c r="AB8356" s="16">
        <f t="shared" si="1002"/>
        <v>0.01</v>
      </c>
      <c r="AC8356" s="16"/>
    </row>
    <row r="8357" spans="1:29" x14ac:dyDescent="0.25">
      <c r="A8357" s="2">
        <v>43814</v>
      </c>
      <c r="B8357" s="1">
        <v>349</v>
      </c>
      <c r="C8357" s="3">
        <v>100</v>
      </c>
      <c r="D8357" s="13">
        <v>376.06780092592601</v>
      </c>
      <c r="E8357">
        <v>97.77</v>
      </c>
      <c r="F8357" s="15">
        <f t="shared" si="1003"/>
        <v>42.269999999999996</v>
      </c>
      <c r="G8357">
        <v>0</v>
      </c>
      <c r="H8357">
        <v>0</v>
      </c>
      <c r="I8357">
        <v>293.39999999999998</v>
      </c>
      <c r="J8357">
        <v>-8.8309999999999995</v>
      </c>
      <c r="K8357">
        <v>97</v>
      </c>
      <c r="L8357">
        <v>0.1986</v>
      </c>
      <c r="M8357">
        <v>0.20660000000000001</v>
      </c>
      <c r="O8357">
        <v>0.6</v>
      </c>
      <c r="R8357">
        <v>12.53</v>
      </c>
      <c r="T8357">
        <f t="shared" si="998"/>
        <v>3490100</v>
      </c>
      <c r="U8357">
        <v>0</v>
      </c>
      <c r="V8357">
        <f t="shared" si="996"/>
        <v>0</v>
      </c>
      <c r="W8357" t="str">
        <f t="shared" si="999"/>
        <v/>
      </c>
      <c r="X8357" t="str">
        <f t="shared" si="1000"/>
        <v/>
      </c>
      <c r="Y8357" t="str">
        <f t="shared" si="997"/>
        <v/>
      </c>
      <c r="AA8357" s="16">
        <f t="shared" si="1001"/>
        <v>0.30399999999999999</v>
      </c>
      <c r="AB8357" s="16">
        <f t="shared" si="1002"/>
        <v>8.9999999999999993E-3</v>
      </c>
      <c r="AC8357" s="16"/>
    </row>
    <row r="8358" spans="1:29" x14ac:dyDescent="0.25">
      <c r="A8358" s="2">
        <v>43814</v>
      </c>
      <c r="B8358" s="1">
        <v>349</v>
      </c>
      <c r="C8358" s="3">
        <v>200</v>
      </c>
      <c r="D8358" s="13">
        <v>376.10946759259298</v>
      </c>
      <c r="E8358">
        <v>101.51</v>
      </c>
      <c r="F8358" s="15">
        <f t="shared" si="1003"/>
        <v>46.010000000000005</v>
      </c>
      <c r="G8358">
        <v>0</v>
      </c>
      <c r="H8358">
        <v>1.51</v>
      </c>
      <c r="I8358">
        <v>269.60000000000002</v>
      </c>
      <c r="J8358">
        <v>-9.5079999999999991</v>
      </c>
      <c r="K8358">
        <v>97</v>
      </c>
      <c r="L8358">
        <v>0.1986</v>
      </c>
      <c r="M8358">
        <v>0.20660000000000001</v>
      </c>
      <c r="O8358">
        <v>0.6</v>
      </c>
      <c r="R8358">
        <v>12.53</v>
      </c>
      <c r="T8358">
        <f t="shared" si="998"/>
        <v>3490200</v>
      </c>
      <c r="U8358">
        <v>0</v>
      </c>
      <c r="V8358">
        <f t="shared" si="996"/>
        <v>0</v>
      </c>
      <c r="W8358" t="str">
        <f t="shared" si="999"/>
        <v/>
      </c>
      <c r="X8358" t="str">
        <f t="shared" si="1000"/>
        <v/>
      </c>
      <c r="Y8358" t="str">
        <f t="shared" si="997"/>
        <v/>
      </c>
      <c r="AA8358" s="16">
        <f t="shared" si="1001"/>
        <v>0.28799999999999998</v>
      </c>
      <c r="AB8358" s="16">
        <f t="shared" si="1002"/>
        <v>8.9999999999999993E-3</v>
      </c>
      <c r="AC8358" s="16"/>
    </row>
    <row r="8359" spans="1:29" x14ac:dyDescent="0.25">
      <c r="A8359" s="2">
        <v>43814</v>
      </c>
      <c r="B8359" s="1">
        <v>349</v>
      </c>
      <c r="C8359" s="3">
        <v>300</v>
      </c>
      <c r="D8359" s="13">
        <v>376.15113425925898</v>
      </c>
      <c r="E8359">
        <v>101.51</v>
      </c>
      <c r="F8359" s="15">
        <f t="shared" si="1003"/>
        <v>46.010000000000005</v>
      </c>
      <c r="G8359">
        <v>0</v>
      </c>
      <c r="H8359">
        <v>1.01</v>
      </c>
      <c r="I8359">
        <v>249.9</v>
      </c>
      <c r="J8359">
        <v>-8.4629999999999992</v>
      </c>
      <c r="K8359">
        <v>97</v>
      </c>
      <c r="L8359">
        <v>0.1986</v>
      </c>
      <c r="M8359">
        <v>0.20660000000000001</v>
      </c>
      <c r="O8359">
        <v>0.6</v>
      </c>
      <c r="R8359">
        <v>12.53</v>
      </c>
      <c r="T8359">
        <f t="shared" si="998"/>
        <v>3490300</v>
      </c>
      <c r="U8359">
        <v>0</v>
      </c>
      <c r="V8359">
        <f t="shared" si="996"/>
        <v>0</v>
      </c>
      <c r="W8359" t="str">
        <f t="shared" si="999"/>
        <v/>
      </c>
      <c r="X8359" t="str">
        <f t="shared" si="1000"/>
        <v/>
      </c>
      <c r="Y8359" t="str">
        <f t="shared" si="997"/>
        <v/>
      </c>
      <c r="AA8359" s="16">
        <f t="shared" si="1001"/>
        <v>0.313</v>
      </c>
      <c r="AB8359" s="16">
        <f t="shared" si="1002"/>
        <v>0.01</v>
      </c>
      <c r="AC8359" s="16"/>
    </row>
    <row r="8360" spans="1:29" x14ac:dyDescent="0.25">
      <c r="A8360" s="2">
        <v>43814</v>
      </c>
      <c r="B8360" s="1">
        <v>349</v>
      </c>
      <c r="C8360" s="3">
        <v>400</v>
      </c>
      <c r="D8360" s="13">
        <v>376.19280092592601</v>
      </c>
      <c r="E8360">
        <v>100.11</v>
      </c>
      <c r="F8360" s="15">
        <f t="shared" si="1003"/>
        <v>44.61</v>
      </c>
      <c r="G8360">
        <v>0</v>
      </c>
      <c r="H8360">
        <v>2.52</v>
      </c>
      <c r="I8360">
        <v>251.3</v>
      </c>
      <c r="J8360">
        <v>-8.43</v>
      </c>
      <c r="K8360">
        <v>97</v>
      </c>
      <c r="L8360">
        <v>0.1986</v>
      </c>
      <c r="M8360">
        <v>0.20580000000000001</v>
      </c>
      <c r="O8360">
        <v>0.6</v>
      </c>
      <c r="R8360">
        <v>12.43</v>
      </c>
      <c r="T8360">
        <f t="shared" si="998"/>
        <v>3490400</v>
      </c>
      <c r="U8360">
        <v>0</v>
      </c>
      <c r="V8360">
        <f t="shared" si="996"/>
        <v>0</v>
      </c>
      <c r="W8360" t="str">
        <f t="shared" si="999"/>
        <v/>
      </c>
      <c r="X8360" t="str">
        <f t="shared" si="1000"/>
        <v/>
      </c>
      <c r="Y8360" t="str">
        <f t="shared" si="997"/>
        <v/>
      </c>
      <c r="AA8360" s="16">
        <f t="shared" si="1001"/>
        <v>0.313</v>
      </c>
      <c r="AB8360" s="16">
        <f t="shared" si="1002"/>
        <v>0.01</v>
      </c>
      <c r="AC8360" s="16"/>
    </row>
    <row r="8361" spans="1:29" x14ac:dyDescent="0.25">
      <c r="A8361" s="2">
        <v>43814</v>
      </c>
      <c r="B8361" s="1">
        <v>349</v>
      </c>
      <c r="C8361" s="3">
        <v>500</v>
      </c>
      <c r="D8361" s="13">
        <v>376.23446759259298</v>
      </c>
      <c r="E8361">
        <v>98.59</v>
      </c>
      <c r="F8361" s="15">
        <f t="shared" si="1003"/>
        <v>43.09</v>
      </c>
      <c r="G8361">
        <v>0</v>
      </c>
      <c r="H8361">
        <v>2.52</v>
      </c>
      <c r="I8361">
        <v>240.1</v>
      </c>
      <c r="J8361">
        <v>-8.43</v>
      </c>
      <c r="K8361">
        <v>97</v>
      </c>
      <c r="L8361">
        <v>0.1986</v>
      </c>
      <c r="M8361">
        <v>0.20660000000000001</v>
      </c>
      <c r="O8361">
        <v>0.6</v>
      </c>
      <c r="R8361">
        <v>12.43</v>
      </c>
      <c r="T8361">
        <f t="shared" si="998"/>
        <v>3490500</v>
      </c>
      <c r="U8361">
        <v>0</v>
      </c>
      <c r="V8361">
        <f t="shared" si="996"/>
        <v>0</v>
      </c>
      <c r="W8361" t="str">
        <f t="shared" si="999"/>
        <v/>
      </c>
      <c r="X8361" t="str">
        <f t="shared" si="1000"/>
        <v/>
      </c>
      <c r="Y8361" t="str">
        <f t="shared" si="997"/>
        <v/>
      </c>
      <c r="AA8361" s="16">
        <f t="shared" si="1001"/>
        <v>0.313</v>
      </c>
      <c r="AB8361" s="16">
        <f t="shared" si="1002"/>
        <v>0.01</v>
      </c>
      <c r="AC8361" s="16"/>
    </row>
    <row r="8362" spans="1:29" x14ac:dyDescent="0.25">
      <c r="A8362" s="2">
        <v>43814</v>
      </c>
      <c r="B8362" s="1">
        <v>349</v>
      </c>
      <c r="C8362" s="3">
        <v>600</v>
      </c>
      <c r="D8362" s="13">
        <v>376.27613425925898</v>
      </c>
      <c r="E8362">
        <v>100.11</v>
      </c>
      <c r="F8362" s="15">
        <f t="shared" si="1003"/>
        <v>44.61</v>
      </c>
      <c r="G8362">
        <v>0</v>
      </c>
      <c r="H8362">
        <v>2.52</v>
      </c>
      <c r="I8362">
        <v>235.9</v>
      </c>
      <c r="J8362">
        <v>-8.3970000000000002</v>
      </c>
      <c r="K8362">
        <v>97</v>
      </c>
      <c r="L8362">
        <v>0.1986</v>
      </c>
      <c r="M8362">
        <v>0.20660000000000001</v>
      </c>
      <c r="O8362">
        <v>0.6</v>
      </c>
      <c r="R8362">
        <v>12.43</v>
      </c>
      <c r="T8362">
        <f t="shared" si="998"/>
        <v>3490600</v>
      </c>
      <c r="U8362">
        <v>0</v>
      </c>
      <c r="V8362">
        <f t="shared" si="996"/>
        <v>0</v>
      </c>
      <c r="W8362" t="str">
        <f t="shared" si="999"/>
        <v/>
      </c>
      <c r="X8362" t="str">
        <f t="shared" si="1000"/>
        <v/>
      </c>
      <c r="Y8362" t="str">
        <f t="shared" si="997"/>
        <v/>
      </c>
      <c r="AA8362" s="16">
        <f t="shared" si="1001"/>
        <v>0.314</v>
      </c>
      <c r="AB8362" s="16">
        <f t="shared" si="1002"/>
        <v>0.01</v>
      </c>
      <c r="AC8362" s="16"/>
    </row>
    <row r="8363" spans="1:29" x14ac:dyDescent="0.25">
      <c r="A8363" s="2">
        <v>43814</v>
      </c>
      <c r="B8363" s="1">
        <v>349</v>
      </c>
      <c r="C8363" s="3">
        <v>700</v>
      </c>
      <c r="D8363" s="13">
        <v>376.31780092592601</v>
      </c>
      <c r="E8363">
        <v>100.46</v>
      </c>
      <c r="F8363" s="15">
        <f t="shared" si="1003"/>
        <v>44.959999999999994</v>
      </c>
      <c r="G8363">
        <v>0</v>
      </c>
      <c r="H8363">
        <v>3.02</v>
      </c>
      <c r="I8363">
        <v>271</v>
      </c>
      <c r="J8363">
        <v>-8.6630000000000003</v>
      </c>
      <c r="K8363">
        <v>97</v>
      </c>
      <c r="L8363">
        <v>0.1986</v>
      </c>
      <c r="M8363">
        <v>0.20660000000000001</v>
      </c>
      <c r="O8363">
        <v>0.6</v>
      </c>
      <c r="R8363">
        <v>12.43</v>
      </c>
      <c r="T8363">
        <f t="shared" si="998"/>
        <v>3490700</v>
      </c>
      <c r="U8363">
        <v>0</v>
      </c>
      <c r="V8363">
        <f t="shared" si="996"/>
        <v>0</v>
      </c>
      <c r="W8363" t="str">
        <f t="shared" si="999"/>
        <v/>
      </c>
      <c r="X8363" t="str">
        <f t="shared" si="1000"/>
        <v/>
      </c>
      <c r="Y8363" t="str">
        <f t="shared" si="997"/>
        <v/>
      </c>
      <c r="AA8363" s="16">
        <f t="shared" si="1001"/>
        <v>0.308</v>
      </c>
      <c r="AB8363" s="16">
        <f t="shared" si="1002"/>
        <v>0.01</v>
      </c>
      <c r="AC8363" s="16"/>
    </row>
    <row r="8364" spans="1:29" x14ac:dyDescent="0.25">
      <c r="A8364" s="2">
        <v>43814</v>
      </c>
      <c r="B8364" s="1">
        <v>349</v>
      </c>
      <c r="C8364" s="3">
        <v>800</v>
      </c>
      <c r="D8364" s="13">
        <v>376.35946759259298</v>
      </c>
      <c r="E8364">
        <v>100.23</v>
      </c>
      <c r="F8364" s="15">
        <f t="shared" si="1003"/>
        <v>44.730000000000004</v>
      </c>
      <c r="G8364">
        <v>0.5</v>
      </c>
      <c r="H8364">
        <v>4.03</v>
      </c>
      <c r="I8364">
        <v>303.2</v>
      </c>
      <c r="J8364">
        <v>-9.1679999999999993</v>
      </c>
      <c r="K8364">
        <v>96.7</v>
      </c>
      <c r="L8364">
        <v>0.1986</v>
      </c>
      <c r="M8364">
        <v>0.20660000000000001</v>
      </c>
      <c r="O8364">
        <v>0.6</v>
      </c>
      <c r="R8364">
        <v>12.43</v>
      </c>
      <c r="T8364">
        <f t="shared" si="998"/>
        <v>3490800</v>
      </c>
      <c r="U8364">
        <v>1</v>
      </c>
      <c r="V8364">
        <f t="shared" si="996"/>
        <v>0</v>
      </c>
      <c r="W8364" t="str">
        <f t="shared" si="999"/>
        <v/>
      </c>
      <c r="X8364" t="str">
        <f t="shared" si="1000"/>
        <v/>
      </c>
      <c r="Y8364" t="str">
        <f t="shared" si="997"/>
        <v/>
      </c>
      <c r="AA8364" s="16">
        <f t="shared" si="1001"/>
        <v>0.29499999999999998</v>
      </c>
      <c r="AB8364" s="16">
        <f t="shared" si="1002"/>
        <v>0.01</v>
      </c>
      <c r="AC8364" s="16"/>
    </row>
    <row r="8365" spans="1:29" x14ac:dyDescent="0.25">
      <c r="A8365" s="2">
        <v>43814</v>
      </c>
      <c r="B8365" s="1">
        <v>349</v>
      </c>
      <c r="C8365" s="3">
        <v>900</v>
      </c>
      <c r="D8365" s="13">
        <v>376.40113425925898</v>
      </c>
      <c r="E8365">
        <v>100.11</v>
      </c>
      <c r="F8365" s="15">
        <f t="shared" si="1003"/>
        <v>44.61</v>
      </c>
      <c r="G8365">
        <v>0.5</v>
      </c>
      <c r="H8365">
        <v>4.53</v>
      </c>
      <c r="I8365">
        <v>297.60000000000002</v>
      </c>
      <c r="J8365">
        <v>-9.6440000000000001</v>
      </c>
      <c r="K8365">
        <v>96.3</v>
      </c>
      <c r="L8365">
        <v>0.1986</v>
      </c>
      <c r="M8365">
        <v>0.20660000000000001</v>
      </c>
      <c r="O8365">
        <v>19.399999999999999</v>
      </c>
      <c r="R8365">
        <v>12.75</v>
      </c>
      <c r="T8365">
        <f t="shared" si="998"/>
        <v>3490900</v>
      </c>
      <c r="U8365">
        <v>63.8</v>
      </c>
      <c r="V8365">
        <f t="shared" si="996"/>
        <v>19.399999999999999</v>
      </c>
      <c r="W8365" t="str">
        <f t="shared" si="999"/>
        <v/>
      </c>
      <c r="X8365" t="str">
        <f t="shared" si="1000"/>
        <v/>
      </c>
      <c r="Y8365" t="str">
        <f t="shared" si="997"/>
        <v/>
      </c>
      <c r="AA8365" s="16">
        <f t="shared" si="1001"/>
        <v>0.28299999999999997</v>
      </c>
      <c r="AB8365" s="16">
        <f t="shared" si="1002"/>
        <v>1.0999999999999999E-2</v>
      </c>
      <c r="AC8365" s="16"/>
    </row>
    <row r="8366" spans="1:29" x14ac:dyDescent="0.25">
      <c r="A8366" s="2">
        <v>43814</v>
      </c>
      <c r="B8366" s="1">
        <v>349</v>
      </c>
      <c r="C8366" s="3">
        <v>1000</v>
      </c>
      <c r="D8366" s="13">
        <v>376.44280092592601</v>
      </c>
      <c r="E8366">
        <v>99.99</v>
      </c>
      <c r="F8366" s="15">
        <f t="shared" si="1003"/>
        <v>44.489999999999995</v>
      </c>
      <c r="G8366">
        <v>0.5</v>
      </c>
      <c r="H8366">
        <v>3.52</v>
      </c>
      <c r="I8366">
        <v>268.10000000000002</v>
      </c>
      <c r="J8366">
        <v>-9.5419999999999998</v>
      </c>
      <c r="K8366">
        <v>96.2</v>
      </c>
      <c r="L8366">
        <v>0.1986</v>
      </c>
      <c r="M8366">
        <v>0.20660000000000001</v>
      </c>
      <c r="O8366">
        <v>48.1</v>
      </c>
      <c r="R8366">
        <v>13.5</v>
      </c>
      <c r="T8366">
        <f t="shared" si="998"/>
        <v>3491000</v>
      </c>
      <c r="U8366">
        <v>171.8</v>
      </c>
      <c r="V8366">
        <f t="shared" si="996"/>
        <v>48.1</v>
      </c>
      <c r="W8366" t="str">
        <f t="shared" si="999"/>
        <v/>
      </c>
      <c r="X8366" t="str">
        <f t="shared" si="1000"/>
        <v/>
      </c>
      <c r="Y8366" t="str">
        <f t="shared" si="997"/>
        <v/>
      </c>
      <c r="AA8366" s="16">
        <f t="shared" si="1001"/>
        <v>0.28499999999999998</v>
      </c>
      <c r="AB8366" s="16">
        <f t="shared" si="1002"/>
        <v>1.0999999999999999E-2</v>
      </c>
      <c r="AC8366" s="16"/>
    </row>
    <row r="8367" spans="1:29" x14ac:dyDescent="0.25">
      <c r="A8367" s="2">
        <v>43814</v>
      </c>
      <c r="B8367" s="1">
        <v>349</v>
      </c>
      <c r="C8367" s="3">
        <v>1100</v>
      </c>
      <c r="D8367" s="13">
        <v>376.48446759259298</v>
      </c>
      <c r="E8367">
        <v>99.53</v>
      </c>
      <c r="F8367" s="15">
        <f t="shared" si="1003"/>
        <v>44.03</v>
      </c>
      <c r="G8367">
        <v>1.51</v>
      </c>
      <c r="H8367">
        <v>4.53</v>
      </c>
      <c r="I8367">
        <v>273.8</v>
      </c>
      <c r="J8367">
        <v>-6.8979999999999997</v>
      </c>
      <c r="K8367">
        <v>95.4</v>
      </c>
      <c r="L8367">
        <v>0.1986</v>
      </c>
      <c r="M8367">
        <v>0.20660000000000001</v>
      </c>
      <c r="O8367">
        <v>310.60000000000002</v>
      </c>
      <c r="R8367">
        <v>13.39</v>
      </c>
      <c r="T8367">
        <f t="shared" si="998"/>
        <v>3491100</v>
      </c>
      <c r="U8367">
        <v>251.3</v>
      </c>
      <c r="V8367">
        <f t="shared" si="996"/>
        <v>310.60000000000002</v>
      </c>
      <c r="W8367" t="str">
        <f t="shared" si="999"/>
        <v/>
      </c>
      <c r="X8367" t="str">
        <f t="shared" si="1000"/>
        <v/>
      </c>
      <c r="Y8367" t="str">
        <f t="shared" si="997"/>
        <v/>
      </c>
      <c r="AA8367" s="16">
        <f t="shared" si="1001"/>
        <v>0.34699999999999998</v>
      </c>
      <c r="AB8367" s="16">
        <f t="shared" si="1002"/>
        <v>1.7000000000000001E-2</v>
      </c>
      <c r="AC8367" s="16"/>
    </row>
    <row r="8368" spans="1:29" x14ac:dyDescent="0.25">
      <c r="A8368" s="2">
        <v>43814</v>
      </c>
      <c r="B8368" s="1">
        <v>349</v>
      </c>
      <c r="C8368" s="3">
        <v>1200</v>
      </c>
      <c r="D8368" s="13">
        <v>376.52613425925898</v>
      </c>
      <c r="E8368">
        <v>99.41</v>
      </c>
      <c r="F8368" s="15">
        <f t="shared" si="1003"/>
        <v>43.91</v>
      </c>
      <c r="G8368">
        <v>2.0099999999999998</v>
      </c>
      <c r="H8368">
        <v>5.54</v>
      </c>
      <c r="I8368">
        <v>271</v>
      </c>
      <c r="J8368">
        <v>-6.42</v>
      </c>
      <c r="K8368">
        <v>94.5</v>
      </c>
      <c r="L8368">
        <v>0.1986</v>
      </c>
      <c r="M8368">
        <v>0.20660000000000001</v>
      </c>
      <c r="O8368">
        <v>346.9</v>
      </c>
      <c r="R8368">
        <v>13.28</v>
      </c>
      <c r="T8368">
        <f t="shared" si="998"/>
        <v>3491200</v>
      </c>
      <c r="U8368">
        <v>286.5</v>
      </c>
      <c r="V8368">
        <f t="shared" si="996"/>
        <v>346.9</v>
      </c>
      <c r="W8368" t="str">
        <f t="shared" si="999"/>
        <v/>
      </c>
      <c r="X8368" t="str">
        <f t="shared" si="1000"/>
        <v/>
      </c>
      <c r="Y8368" t="str">
        <f t="shared" si="997"/>
        <v/>
      </c>
      <c r="AA8368" s="16">
        <f t="shared" si="1001"/>
        <v>0.35699999999999998</v>
      </c>
      <c r="AB8368" s="16">
        <f t="shared" si="1002"/>
        <v>2.1000000000000001E-2</v>
      </c>
      <c r="AC8368" s="16"/>
    </row>
    <row r="8369" spans="1:29" x14ac:dyDescent="0.25">
      <c r="A8369" s="2">
        <v>43814</v>
      </c>
      <c r="B8369" s="1">
        <v>349</v>
      </c>
      <c r="C8369" s="3">
        <v>1300</v>
      </c>
      <c r="D8369" s="13">
        <v>376.56780092592601</v>
      </c>
      <c r="E8369">
        <v>98.94</v>
      </c>
      <c r="F8369" s="15">
        <f t="shared" si="1003"/>
        <v>43.44</v>
      </c>
      <c r="G8369">
        <v>2.52</v>
      </c>
      <c r="H8369">
        <v>6.04</v>
      </c>
      <c r="I8369">
        <v>275.2</v>
      </c>
      <c r="J8369">
        <v>-7.2510000000000003</v>
      </c>
      <c r="K8369">
        <v>92.7</v>
      </c>
      <c r="L8369">
        <v>0.1986</v>
      </c>
      <c r="M8369">
        <v>0.20660000000000001</v>
      </c>
      <c r="O8369">
        <v>375.6</v>
      </c>
      <c r="R8369">
        <v>13.28</v>
      </c>
      <c r="T8369">
        <f t="shared" si="998"/>
        <v>3491300</v>
      </c>
      <c r="U8369">
        <v>272.2</v>
      </c>
      <c r="V8369">
        <f t="shared" si="996"/>
        <v>375.6</v>
      </c>
      <c r="W8369" t="str">
        <f t="shared" si="999"/>
        <v/>
      </c>
      <c r="X8369" t="str">
        <f t="shared" si="1000"/>
        <v/>
      </c>
      <c r="Y8369" t="str">
        <f t="shared" si="997"/>
        <v/>
      </c>
      <c r="AA8369" s="16">
        <f t="shared" si="1001"/>
        <v>0.32800000000000001</v>
      </c>
      <c r="AB8369" s="16">
        <f t="shared" si="1002"/>
        <v>2.5999999999999999E-2</v>
      </c>
      <c r="AC8369" s="16"/>
    </row>
    <row r="8370" spans="1:29" x14ac:dyDescent="0.25">
      <c r="A8370" s="2">
        <v>43814</v>
      </c>
      <c r="B8370" s="1">
        <v>349</v>
      </c>
      <c r="C8370" s="3">
        <v>1400</v>
      </c>
      <c r="D8370" s="13">
        <v>376.60946759259298</v>
      </c>
      <c r="E8370">
        <v>98.94</v>
      </c>
      <c r="F8370" s="15">
        <f t="shared" si="1003"/>
        <v>43.44</v>
      </c>
      <c r="G8370">
        <v>2.0099999999999998</v>
      </c>
      <c r="H8370">
        <v>5.03</v>
      </c>
      <c r="I8370">
        <v>265.3</v>
      </c>
      <c r="J8370">
        <v>-8.0990000000000002</v>
      </c>
      <c r="K8370">
        <v>89.9</v>
      </c>
      <c r="L8370">
        <v>0.1986</v>
      </c>
      <c r="M8370">
        <v>0.20660000000000001</v>
      </c>
      <c r="O8370">
        <v>150.6</v>
      </c>
      <c r="R8370">
        <v>13.28</v>
      </c>
      <c r="T8370">
        <f t="shared" si="998"/>
        <v>3491400</v>
      </c>
      <c r="U8370">
        <v>210.8</v>
      </c>
      <c r="V8370">
        <f t="shared" si="996"/>
        <v>150.6</v>
      </c>
      <c r="W8370" t="str">
        <f t="shared" si="999"/>
        <v/>
      </c>
      <c r="X8370" t="str">
        <f t="shared" si="1000"/>
        <v/>
      </c>
      <c r="Y8370" t="str">
        <f t="shared" si="997"/>
        <v/>
      </c>
      <c r="AA8370" s="16">
        <f t="shared" si="1001"/>
        <v>0.29799999999999999</v>
      </c>
      <c r="AB8370" s="16">
        <f t="shared" si="1002"/>
        <v>3.3000000000000002E-2</v>
      </c>
      <c r="AC8370" s="16"/>
    </row>
    <row r="8371" spans="1:29" x14ac:dyDescent="0.25">
      <c r="A8371" s="2">
        <v>43814</v>
      </c>
      <c r="B8371" s="1">
        <v>349</v>
      </c>
      <c r="C8371" s="3">
        <v>1500</v>
      </c>
      <c r="D8371" s="13">
        <v>376.65113425925898</v>
      </c>
      <c r="E8371">
        <v>98.82</v>
      </c>
      <c r="F8371" s="15">
        <f t="shared" si="1003"/>
        <v>43.319999999999993</v>
      </c>
      <c r="G8371">
        <v>2.0099999999999998</v>
      </c>
      <c r="H8371">
        <v>5.03</v>
      </c>
      <c r="I8371">
        <v>248.5</v>
      </c>
      <c r="J8371">
        <v>-8.6300000000000008</v>
      </c>
      <c r="K8371">
        <v>91.9</v>
      </c>
      <c r="L8371">
        <v>0.1978</v>
      </c>
      <c r="M8371">
        <v>0.20660000000000001</v>
      </c>
      <c r="O8371">
        <v>61.9</v>
      </c>
      <c r="R8371">
        <v>13.39</v>
      </c>
      <c r="T8371">
        <f t="shared" si="998"/>
        <v>3491500</v>
      </c>
      <c r="U8371">
        <v>112.7</v>
      </c>
      <c r="V8371">
        <f t="shared" si="996"/>
        <v>61.9</v>
      </c>
      <c r="W8371" t="str">
        <f t="shared" si="999"/>
        <v/>
      </c>
      <c r="X8371" t="str">
        <f t="shared" si="1000"/>
        <v/>
      </c>
      <c r="Y8371" t="str">
        <f t="shared" si="997"/>
        <v/>
      </c>
      <c r="AA8371" s="16">
        <f t="shared" si="1001"/>
        <v>0.29199999999999998</v>
      </c>
      <c r="AB8371" s="16">
        <f t="shared" si="1002"/>
        <v>2.5999999999999999E-2</v>
      </c>
      <c r="AC8371" s="16"/>
    </row>
    <row r="8372" spans="1:29" x14ac:dyDescent="0.25">
      <c r="A8372" s="2">
        <v>43814</v>
      </c>
      <c r="B8372" s="1">
        <v>349</v>
      </c>
      <c r="C8372" s="3">
        <v>1600</v>
      </c>
      <c r="D8372" s="13">
        <v>376.69280092592601</v>
      </c>
      <c r="E8372">
        <v>98.59</v>
      </c>
      <c r="F8372" s="15">
        <f t="shared" si="1003"/>
        <v>43.09</v>
      </c>
      <c r="G8372">
        <v>2.0099999999999998</v>
      </c>
      <c r="H8372">
        <v>5.54</v>
      </c>
      <c r="I8372">
        <v>255.5</v>
      </c>
      <c r="J8372">
        <v>-8.8979999999999997</v>
      </c>
      <c r="K8372">
        <v>93.8</v>
      </c>
      <c r="L8372">
        <v>0.1986</v>
      </c>
      <c r="M8372">
        <v>0.20660000000000001</v>
      </c>
      <c r="O8372">
        <v>18.100000000000001</v>
      </c>
      <c r="R8372">
        <v>13.39</v>
      </c>
      <c r="T8372">
        <f t="shared" si="998"/>
        <v>3491600</v>
      </c>
      <c r="U8372">
        <v>14.3</v>
      </c>
      <c r="V8372">
        <f t="shared" si="996"/>
        <v>18.100000000000001</v>
      </c>
      <c r="W8372" t="str">
        <f t="shared" si="999"/>
        <v/>
      </c>
      <c r="X8372" t="str">
        <f t="shared" si="1000"/>
        <v/>
      </c>
      <c r="Y8372" t="str">
        <f t="shared" si="997"/>
        <v/>
      </c>
      <c r="AA8372" s="16">
        <f t="shared" si="1001"/>
        <v>0.29199999999999998</v>
      </c>
      <c r="AB8372" s="16">
        <f t="shared" si="1002"/>
        <v>1.9E-2</v>
      </c>
      <c r="AC8372" s="16"/>
    </row>
    <row r="8373" spans="1:29" x14ac:dyDescent="0.25">
      <c r="A8373" s="2">
        <v>43814</v>
      </c>
      <c r="B8373" s="1">
        <v>349</v>
      </c>
      <c r="C8373" s="3">
        <v>1700</v>
      </c>
      <c r="D8373" s="13">
        <v>376.73446759259298</v>
      </c>
      <c r="E8373">
        <v>97.89</v>
      </c>
      <c r="F8373" s="15">
        <f t="shared" si="1003"/>
        <v>42.39</v>
      </c>
      <c r="G8373">
        <v>3.02</v>
      </c>
      <c r="H8373">
        <v>7.55</v>
      </c>
      <c r="I8373">
        <v>237.3</v>
      </c>
      <c r="J8373">
        <v>-9.2690000000000001</v>
      </c>
      <c r="K8373">
        <v>94.3</v>
      </c>
      <c r="L8373">
        <v>0.1986</v>
      </c>
      <c r="M8373">
        <v>0.20660000000000001</v>
      </c>
      <c r="O8373">
        <v>0.6</v>
      </c>
      <c r="R8373">
        <v>13.18</v>
      </c>
      <c r="T8373">
        <f t="shared" si="998"/>
        <v>3491700</v>
      </c>
      <c r="U8373">
        <v>0</v>
      </c>
      <c r="V8373">
        <f t="shared" si="996"/>
        <v>0</v>
      </c>
      <c r="W8373" t="str">
        <f t="shared" si="999"/>
        <v/>
      </c>
      <c r="X8373" t="str">
        <f t="shared" si="1000"/>
        <v/>
      </c>
      <c r="Y8373" t="str">
        <f t="shared" si="997"/>
        <v/>
      </c>
      <c r="AA8373" s="16">
        <f t="shared" si="1001"/>
        <v>0.28499999999999998</v>
      </c>
      <c r="AB8373" s="16">
        <f t="shared" si="1002"/>
        <v>1.7000000000000001E-2</v>
      </c>
      <c r="AC8373" s="16"/>
    </row>
    <row r="8374" spans="1:29" x14ac:dyDescent="0.25">
      <c r="A8374" s="2">
        <v>43814</v>
      </c>
      <c r="B8374" s="1">
        <v>349</v>
      </c>
      <c r="C8374" s="3">
        <v>1800</v>
      </c>
      <c r="D8374" s="13">
        <v>376.77613425925898</v>
      </c>
      <c r="E8374">
        <v>98</v>
      </c>
      <c r="F8374" s="15">
        <f t="shared" si="1003"/>
        <v>42.5</v>
      </c>
      <c r="G8374">
        <v>2.0099999999999998</v>
      </c>
      <c r="H8374">
        <v>6.54</v>
      </c>
      <c r="I8374">
        <v>234.5</v>
      </c>
      <c r="J8374">
        <v>-10.441000000000001</v>
      </c>
      <c r="K8374">
        <v>94.4</v>
      </c>
      <c r="L8374">
        <v>0.1986</v>
      </c>
      <c r="M8374">
        <v>0.20660000000000001</v>
      </c>
      <c r="O8374">
        <v>0.6</v>
      </c>
      <c r="R8374">
        <v>12.96</v>
      </c>
      <c r="T8374">
        <f t="shared" si="998"/>
        <v>3491800</v>
      </c>
      <c r="U8374">
        <v>0</v>
      </c>
      <c r="V8374">
        <f t="shared" si="996"/>
        <v>0</v>
      </c>
      <c r="W8374" t="str">
        <f t="shared" si="999"/>
        <v/>
      </c>
      <c r="X8374" t="str">
        <f t="shared" si="1000"/>
        <v/>
      </c>
      <c r="Y8374" t="str">
        <f t="shared" si="997"/>
        <v/>
      </c>
      <c r="AA8374" s="16">
        <f t="shared" si="1001"/>
        <v>0.26</v>
      </c>
      <c r="AB8374" s="16">
        <f t="shared" si="1002"/>
        <v>1.4999999999999999E-2</v>
      </c>
      <c r="AC8374" s="16"/>
    </row>
    <row r="8375" spans="1:29" x14ac:dyDescent="0.25">
      <c r="A8375" s="2">
        <v>43814</v>
      </c>
      <c r="B8375" s="1">
        <v>349</v>
      </c>
      <c r="C8375" s="3">
        <v>1900</v>
      </c>
      <c r="D8375" s="13">
        <v>376.81780092592601</v>
      </c>
      <c r="E8375">
        <v>97.07</v>
      </c>
      <c r="F8375" s="15">
        <f t="shared" si="1003"/>
        <v>41.569999999999993</v>
      </c>
      <c r="G8375">
        <v>2.0099999999999998</v>
      </c>
      <c r="H8375">
        <v>7.05</v>
      </c>
      <c r="I8375">
        <v>240.1</v>
      </c>
      <c r="J8375">
        <v>-10.510999999999999</v>
      </c>
      <c r="K8375">
        <v>94.4</v>
      </c>
      <c r="L8375">
        <v>0.1986</v>
      </c>
      <c r="M8375">
        <v>0.20660000000000001</v>
      </c>
      <c r="O8375">
        <v>0.6</v>
      </c>
      <c r="R8375">
        <v>12.86</v>
      </c>
      <c r="T8375">
        <f t="shared" si="998"/>
        <v>3491900</v>
      </c>
      <c r="U8375">
        <v>0</v>
      </c>
      <c r="V8375">
        <f t="shared" si="996"/>
        <v>0</v>
      </c>
      <c r="W8375" t="str">
        <f t="shared" si="999"/>
        <v/>
      </c>
      <c r="X8375" t="str">
        <f t="shared" si="1000"/>
        <v/>
      </c>
      <c r="Y8375" t="str">
        <f t="shared" si="997"/>
        <v/>
      </c>
      <c r="AA8375" s="16">
        <f t="shared" si="1001"/>
        <v>0.25900000000000001</v>
      </c>
      <c r="AB8375" s="16">
        <f t="shared" si="1002"/>
        <v>1.4999999999999999E-2</v>
      </c>
      <c r="AC8375" s="16"/>
    </row>
    <row r="8376" spans="1:29" x14ac:dyDescent="0.25">
      <c r="A8376" s="2">
        <v>43814</v>
      </c>
      <c r="B8376" s="1">
        <v>349</v>
      </c>
      <c r="C8376" s="3">
        <v>2000</v>
      </c>
      <c r="D8376" s="13">
        <v>376.85946759259298</v>
      </c>
      <c r="E8376">
        <v>97.89</v>
      </c>
      <c r="F8376" s="15">
        <f t="shared" si="1003"/>
        <v>42.39</v>
      </c>
      <c r="G8376">
        <v>1.01</v>
      </c>
      <c r="H8376">
        <v>4.53</v>
      </c>
      <c r="I8376">
        <v>238.7</v>
      </c>
      <c r="J8376">
        <v>-10.792</v>
      </c>
      <c r="K8376">
        <v>94.6</v>
      </c>
      <c r="L8376">
        <v>0.1986</v>
      </c>
      <c r="M8376">
        <v>0.20660000000000001</v>
      </c>
      <c r="O8376">
        <v>0.6</v>
      </c>
      <c r="R8376">
        <v>12.75</v>
      </c>
      <c r="T8376">
        <f t="shared" si="998"/>
        <v>3492000</v>
      </c>
      <c r="U8376">
        <v>0</v>
      </c>
      <c r="V8376">
        <f t="shared" si="996"/>
        <v>0</v>
      </c>
      <c r="W8376" t="str">
        <f t="shared" si="999"/>
        <v/>
      </c>
      <c r="X8376" t="str">
        <f t="shared" si="1000"/>
        <v/>
      </c>
      <c r="Y8376" t="str">
        <f t="shared" si="997"/>
        <v/>
      </c>
      <c r="AA8376" s="16">
        <f t="shared" si="1001"/>
        <v>0.254</v>
      </c>
      <c r="AB8376" s="16">
        <f t="shared" si="1002"/>
        <v>1.4E-2</v>
      </c>
      <c r="AC8376" s="16"/>
    </row>
    <row r="8377" spans="1:29" x14ac:dyDescent="0.25">
      <c r="A8377" s="2">
        <v>43814</v>
      </c>
      <c r="B8377" s="1">
        <v>349</v>
      </c>
      <c r="C8377" s="3">
        <v>2100</v>
      </c>
      <c r="D8377" s="13">
        <v>376.90113425925898</v>
      </c>
      <c r="E8377">
        <v>98</v>
      </c>
      <c r="F8377" s="15">
        <f t="shared" si="1003"/>
        <v>42.5</v>
      </c>
      <c r="G8377">
        <v>1.51</v>
      </c>
      <c r="H8377">
        <v>5.03</v>
      </c>
      <c r="I8377">
        <v>262.5</v>
      </c>
      <c r="J8377">
        <v>-10.722</v>
      </c>
      <c r="K8377">
        <v>94.1</v>
      </c>
      <c r="L8377">
        <v>0.1986</v>
      </c>
      <c r="M8377">
        <v>0.20660000000000001</v>
      </c>
      <c r="O8377">
        <v>0.6</v>
      </c>
      <c r="R8377">
        <v>12.64</v>
      </c>
      <c r="T8377">
        <f t="shared" si="998"/>
        <v>3492100</v>
      </c>
      <c r="U8377">
        <v>0</v>
      </c>
      <c r="V8377">
        <f t="shared" si="996"/>
        <v>0</v>
      </c>
      <c r="W8377" t="str">
        <f t="shared" si="999"/>
        <v/>
      </c>
      <c r="X8377" t="str">
        <f t="shared" si="1000"/>
        <v/>
      </c>
      <c r="Y8377" t="str">
        <f t="shared" si="997"/>
        <v/>
      </c>
      <c r="AA8377" s="16">
        <f t="shared" si="1001"/>
        <v>0.254</v>
      </c>
      <c r="AB8377" s="16">
        <f t="shared" si="1002"/>
        <v>1.6E-2</v>
      </c>
      <c r="AC8377" s="16"/>
    </row>
    <row r="8378" spans="1:29" x14ac:dyDescent="0.25">
      <c r="A8378" s="2">
        <v>43814</v>
      </c>
      <c r="B8378" s="1">
        <v>349</v>
      </c>
      <c r="C8378" s="3">
        <v>2200</v>
      </c>
      <c r="D8378" s="13">
        <v>376.94280092592601</v>
      </c>
      <c r="E8378">
        <v>97.07</v>
      </c>
      <c r="F8378" s="15">
        <f t="shared" si="1003"/>
        <v>41.569999999999993</v>
      </c>
      <c r="G8378">
        <v>2.0099999999999998</v>
      </c>
      <c r="H8378">
        <v>5.03</v>
      </c>
      <c r="I8378">
        <v>255.5</v>
      </c>
      <c r="J8378">
        <v>-10.757</v>
      </c>
      <c r="K8378">
        <v>93.7</v>
      </c>
      <c r="L8378">
        <v>0.1986</v>
      </c>
      <c r="M8378">
        <v>0.20660000000000001</v>
      </c>
      <c r="O8378">
        <v>0.6</v>
      </c>
      <c r="R8378">
        <v>12.64</v>
      </c>
      <c r="T8378">
        <f t="shared" si="998"/>
        <v>3492200</v>
      </c>
      <c r="U8378">
        <v>0</v>
      </c>
      <c r="V8378">
        <f t="shared" si="996"/>
        <v>0</v>
      </c>
      <c r="W8378" t="str">
        <f t="shared" si="999"/>
        <v/>
      </c>
      <c r="X8378" t="str">
        <f t="shared" si="1000"/>
        <v/>
      </c>
      <c r="Y8378" t="str">
        <f t="shared" si="997"/>
        <v/>
      </c>
      <c r="AA8378" s="16">
        <f t="shared" si="1001"/>
        <v>0.252</v>
      </c>
      <c r="AB8378" s="16">
        <f t="shared" si="1002"/>
        <v>1.7000000000000001E-2</v>
      </c>
      <c r="AC8378" s="16"/>
    </row>
    <row r="8379" spans="1:29" x14ac:dyDescent="0.25">
      <c r="A8379" s="2">
        <v>43814</v>
      </c>
      <c r="B8379" s="1">
        <v>349</v>
      </c>
      <c r="C8379" s="3">
        <v>2300</v>
      </c>
      <c r="D8379" s="13">
        <v>376.98446759259298</v>
      </c>
      <c r="E8379">
        <v>96.48</v>
      </c>
      <c r="F8379" s="15">
        <f t="shared" si="1003"/>
        <v>40.980000000000004</v>
      </c>
      <c r="G8379">
        <v>1.01</v>
      </c>
      <c r="H8379">
        <v>3.52</v>
      </c>
      <c r="I8379">
        <v>271</v>
      </c>
      <c r="J8379">
        <v>-11.361000000000001</v>
      </c>
      <c r="K8379">
        <v>91.7</v>
      </c>
      <c r="L8379">
        <v>0.1978</v>
      </c>
      <c r="M8379">
        <v>0.20660000000000001</v>
      </c>
      <c r="O8379">
        <v>0.6</v>
      </c>
      <c r="R8379">
        <v>12.53</v>
      </c>
      <c r="T8379">
        <f t="shared" si="998"/>
        <v>3492300</v>
      </c>
      <c r="U8379">
        <v>0</v>
      </c>
      <c r="V8379">
        <f t="shared" si="996"/>
        <v>0</v>
      </c>
      <c r="W8379" t="str">
        <f t="shared" si="999"/>
        <v/>
      </c>
      <c r="X8379" t="str">
        <f t="shared" si="1000"/>
        <v/>
      </c>
      <c r="Y8379" t="str">
        <f t="shared" si="997"/>
        <v/>
      </c>
      <c r="AA8379" s="16">
        <f t="shared" si="1001"/>
        <v>0.23499999999999999</v>
      </c>
      <c r="AB8379" s="16">
        <f t="shared" si="1002"/>
        <v>2.1000000000000001E-2</v>
      </c>
      <c r="AC8379" s="16"/>
    </row>
    <row r="8380" spans="1:29" x14ac:dyDescent="0.25">
      <c r="A8380" s="2">
        <v>43814</v>
      </c>
      <c r="B8380" s="1">
        <v>349</v>
      </c>
      <c r="C8380" s="3">
        <v>2400</v>
      </c>
      <c r="D8380" s="13">
        <v>377.02613425925898</v>
      </c>
      <c r="E8380">
        <v>96.83</v>
      </c>
      <c r="F8380" s="15">
        <f t="shared" si="1003"/>
        <v>41.33</v>
      </c>
      <c r="G8380">
        <v>1.01</v>
      </c>
      <c r="H8380">
        <v>3.52</v>
      </c>
      <c r="I8380">
        <v>240.1</v>
      </c>
      <c r="J8380">
        <v>-11.433</v>
      </c>
      <c r="K8380">
        <v>95.3</v>
      </c>
      <c r="L8380">
        <v>0.1986</v>
      </c>
      <c r="M8380">
        <v>0.20660000000000001</v>
      </c>
      <c r="O8380">
        <v>0.6</v>
      </c>
      <c r="R8380">
        <v>12.53</v>
      </c>
      <c r="T8380">
        <f t="shared" si="998"/>
        <v>3492400</v>
      </c>
      <c r="U8380">
        <v>0</v>
      </c>
      <c r="V8380">
        <f t="shared" si="996"/>
        <v>0</v>
      </c>
      <c r="W8380">
        <f t="shared" si="999"/>
        <v>0.19900000000000001</v>
      </c>
      <c r="X8380">
        <f t="shared" si="1000"/>
        <v>0.20699999999999999</v>
      </c>
      <c r="Y8380">
        <f t="shared" si="997"/>
        <v>0.41299999999999998</v>
      </c>
      <c r="AA8380" s="16">
        <f t="shared" si="1001"/>
        <v>0.24299999999999999</v>
      </c>
      <c r="AB8380" s="16">
        <f t="shared" si="1002"/>
        <v>1.2E-2</v>
      </c>
      <c r="AC8380" s="16"/>
    </row>
    <row r="8381" spans="1:29" x14ac:dyDescent="0.25">
      <c r="A8381" s="2">
        <v>43815</v>
      </c>
      <c r="B8381" s="1">
        <v>350</v>
      </c>
      <c r="C8381" s="3">
        <v>100</v>
      </c>
      <c r="D8381" s="13">
        <v>377.06780092592601</v>
      </c>
      <c r="E8381">
        <v>96.83</v>
      </c>
      <c r="F8381" s="15">
        <f t="shared" si="1003"/>
        <v>41.33</v>
      </c>
      <c r="G8381">
        <v>0</v>
      </c>
      <c r="H8381">
        <v>2.52</v>
      </c>
      <c r="I8381">
        <v>272.39999999999998</v>
      </c>
      <c r="J8381">
        <v>-11.757999999999999</v>
      </c>
      <c r="K8381">
        <v>96.3</v>
      </c>
      <c r="L8381">
        <v>0.1986</v>
      </c>
      <c r="M8381">
        <v>0.20660000000000001</v>
      </c>
      <c r="O8381">
        <v>0.6</v>
      </c>
      <c r="R8381">
        <v>12.53</v>
      </c>
      <c r="T8381">
        <f t="shared" si="998"/>
        <v>3500100</v>
      </c>
      <c r="U8381">
        <v>0</v>
      </c>
      <c r="V8381">
        <f t="shared" ref="V8381:V8444" si="1004">IF(O8381&lt;1,0,ROUND(O8381,1))</f>
        <v>0</v>
      </c>
      <c r="W8381" t="str">
        <f t="shared" si="999"/>
        <v/>
      </c>
      <c r="X8381" t="str">
        <f t="shared" si="1000"/>
        <v/>
      </c>
      <c r="Y8381" t="str">
        <f t="shared" ref="Y8381:Y8444" si="1005">IF(C8381=2400,ROUND(F8381/100,3),"")</f>
        <v/>
      </c>
      <c r="AA8381" s="16">
        <f t="shared" si="1001"/>
        <v>0.23899999999999999</v>
      </c>
      <c r="AB8381" s="16">
        <f t="shared" si="1002"/>
        <v>8.9999999999999993E-3</v>
      </c>
      <c r="AC8381" s="16"/>
    </row>
    <row r="8382" spans="1:29" x14ac:dyDescent="0.25">
      <c r="A8382" s="2">
        <v>43815</v>
      </c>
      <c r="B8382" s="1">
        <v>350</v>
      </c>
      <c r="C8382" s="3">
        <v>200</v>
      </c>
      <c r="D8382" s="13">
        <v>377.10946759259298</v>
      </c>
      <c r="E8382">
        <v>96.48</v>
      </c>
      <c r="F8382" s="15">
        <f t="shared" si="1003"/>
        <v>40.980000000000004</v>
      </c>
      <c r="G8382">
        <v>0</v>
      </c>
      <c r="H8382">
        <v>2.0099999999999998</v>
      </c>
      <c r="I8382">
        <v>262.5</v>
      </c>
      <c r="J8382">
        <v>-11.831</v>
      </c>
      <c r="K8382">
        <v>95.6</v>
      </c>
      <c r="L8382">
        <v>0.1986</v>
      </c>
      <c r="M8382">
        <v>0.20660000000000001</v>
      </c>
      <c r="O8382">
        <v>0.6</v>
      </c>
      <c r="R8382">
        <v>12.43</v>
      </c>
      <c r="T8382">
        <f t="shared" si="998"/>
        <v>3500200</v>
      </c>
      <c r="U8382">
        <v>0</v>
      </c>
      <c r="V8382">
        <f t="shared" si="1004"/>
        <v>0</v>
      </c>
      <c r="W8382" t="str">
        <f t="shared" si="999"/>
        <v/>
      </c>
      <c r="X8382" t="str">
        <f t="shared" si="1000"/>
        <v/>
      </c>
      <c r="Y8382" t="str">
        <f t="shared" si="1005"/>
        <v/>
      </c>
      <c r="AA8382" s="16">
        <f t="shared" si="1001"/>
        <v>0.23599999999999999</v>
      </c>
      <c r="AB8382" s="16">
        <f t="shared" si="1002"/>
        <v>1.0999999999999999E-2</v>
      </c>
      <c r="AC8382" s="16"/>
    </row>
    <row r="8383" spans="1:29" x14ac:dyDescent="0.25">
      <c r="A8383" s="2">
        <v>43815</v>
      </c>
      <c r="B8383" s="1">
        <v>350</v>
      </c>
      <c r="C8383" s="3">
        <v>300</v>
      </c>
      <c r="D8383" s="13">
        <v>377.15113425925898</v>
      </c>
      <c r="E8383">
        <v>95.78</v>
      </c>
      <c r="F8383" s="15">
        <f t="shared" si="1003"/>
        <v>40.28</v>
      </c>
      <c r="G8383">
        <v>0</v>
      </c>
      <c r="H8383">
        <v>2.0099999999999998</v>
      </c>
      <c r="I8383">
        <v>279.39999999999998</v>
      </c>
      <c r="J8383">
        <v>-12.975</v>
      </c>
      <c r="K8383">
        <v>95.1</v>
      </c>
      <c r="L8383">
        <v>0.1986</v>
      </c>
      <c r="M8383">
        <v>0.20660000000000001</v>
      </c>
      <c r="O8383">
        <v>0.6</v>
      </c>
      <c r="R8383">
        <v>12.43</v>
      </c>
      <c r="T8383">
        <f t="shared" si="998"/>
        <v>3500300</v>
      </c>
      <c r="U8383">
        <v>0</v>
      </c>
      <c r="V8383">
        <f t="shared" si="1004"/>
        <v>0</v>
      </c>
      <c r="W8383" t="str">
        <f t="shared" si="999"/>
        <v/>
      </c>
      <c r="X8383" t="str">
        <f t="shared" si="1000"/>
        <v/>
      </c>
      <c r="Y8383" t="str">
        <f t="shared" si="1005"/>
        <v/>
      </c>
      <c r="AA8383" s="16">
        <f t="shared" si="1001"/>
        <v>0.214</v>
      </c>
      <c r="AB8383" s="16">
        <f t="shared" si="1002"/>
        <v>1.0999999999999999E-2</v>
      </c>
      <c r="AC8383" s="16"/>
    </row>
    <row r="8384" spans="1:29" x14ac:dyDescent="0.25">
      <c r="A8384" s="2">
        <v>43815</v>
      </c>
      <c r="B8384" s="1">
        <v>350</v>
      </c>
      <c r="C8384" s="3">
        <v>400</v>
      </c>
      <c r="D8384" s="13">
        <v>377.19280092592601</v>
      </c>
      <c r="E8384">
        <v>96.83</v>
      </c>
      <c r="F8384" s="15">
        <f t="shared" si="1003"/>
        <v>41.33</v>
      </c>
      <c r="G8384">
        <v>0.5</v>
      </c>
      <c r="H8384">
        <v>2.52</v>
      </c>
      <c r="I8384">
        <v>320.10000000000002</v>
      </c>
      <c r="J8384">
        <v>-12.454000000000001</v>
      </c>
      <c r="K8384">
        <v>95</v>
      </c>
      <c r="L8384">
        <v>0.1986</v>
      </c>
      <c r="M8384">
        <v>0.20660000000000001</v>
      </c>
      <c r="O8384">
        <v>0.6</v>
      </c>
      <c r="R8384">
        <v>12.43</v>
      </c>
      <c r="T8384">
        <f t="shared" si="998"/>
        <v>3500400</v>
      </c>
      <c r="U8384">
        <v>0</v>
      </c>
      <c r="V8384">
        <f t="shared" si="1004"/>
        <v>0</v>
      </c>
      <c r="W8384" t="str">
        <f t="shared" si="999"/>
        <v/>
      </c>
      <c r="X8384" t="str">
        <f t="shared" si="1000"/>
        <v/>
      </c>
      <c r="Y8384" t="str">
        <f t="shared" si="1005"/>
        <v/>
      </c>
      <c r="AA8384" s="16">
        <f t="shared" si="1001"/>
        <v>0.223</v>
      </c>
      <c r="AB8384" s="16">
        <f t="shared" si="1002"/>
        <v>1.2E-2</v>
      </c>
      <c r="AC8384" s="16"/>
    </row>
    <row r="8385" spans="1:29" x14ac:dyDescent="0.25">
      <c r="A8385" s="2">
        <v>43815</v>
      </c>
      <c r="B8385" s="1">
        <v>350</v>
      </c>
      <c r="C8385" s="3">
        <v>500</v>
      </c>
      <c r="D8385" s="13">
        <v>377.23446759259298</v>
      </c>
      <c r="E8385">
        <v>96.02</v>
      </c>
      <c r="F8385" s="15">
        <f t="shared" si="1003"/>
        <v>40.519999999999996</v>
      </c>
      <c r="G8385">
        <v>0.5</v>
      </c>
      <c r="H8385">
        <v>2.0099999999999998</v>
      </c>
      <c r="I8385">
        <v>327.10000000000002</v>
      </c>
      <c r="J8385">
        <v>-11.976000000000001</v>
      </c>
      <c r="K8385">
        <v>94.2</v>
      </c>
      <c r="L8385">
        <v>0.1986</v>
      </c>
      <c r="M8385">
        <v>0.20660000000000001</v>
      </c>
      <c r="O8385">
        <v>0.6</v>
      </c>
      <c r="R8385">
        <v>12.43</v>
      </c>
      <c r="T8385">
        <f t="shared" si="998"/>
        <v>3500500</v>
      </c>
      <c r="U8385">
        <v>0</v>
      </c>
      <c r="V8385">
        <f t="shared" si="1004"/>
        <v>0</v>
      </c>
      <c r="W8385" t="str">
        <f t="shared" si="999"/>
        <v/>
      </c>
      <c r="X8385" t="str">
        <f t="shared" si="1000"/>
        <v/>
      </c>
      <c r="Y8385" t="str">
        <f t="shared" si="1005"/>
        <v/>
      </c>
      <c r="AA8385" s="16">
        <f t="shared" si="1001"/>
        <v>0.23</v>
      </c>
      <c r="AB8385" s="16">
        <f t="shared" si="1002"/>
        <v>1.4E-2</v>
      </c>
      <c r="AC8385" s="16"/>
    </row>
    <row r="8386" spans="1:29" x14ac:dyDescent="0.25">
      <c r="A8386" s="2">
        <v>43815</v>
      </c>
      <c r="B8386" s="1">
        <v>350</v>
      </c>
      <c r="C8386" s="3">
        <v>600</v>
      </c>
      <c r="D8386" s="13">
        <v>377.27613425925898</v>
      </c>
      <c r="E8386">
        <v>96.37</v>
      </c>
      <c r="F8386" s="15">
        <f t="shared" si="1003"/>
        <v>40.870000000000005</v>
      </c>
      <c r="G8386">
        <v>0.5</v>
      </c>
      <c r="H8386">
        <v>2.0099999999999998</v>
      </c>
      <c r="I8386">
        <v>332.7</v>
      </c>
      <c r="J8386">
        <v>-12.491</v>
      </c>
      <c r="K8386">
        <v>93.7</v>
      </c>
      <c r="L8386">
        <v>0.1986</v>
      </c>
      <c r="M8386">
        <v>0.20660000000000001</v>
      </c>
      <c r="O8386">
        <v>0.6</v>
      </c>
      <c r="R8386">
        <v>12.43</v>
      </c>
      <c r="T8386">
        <f t="shared" si="998"/>
        <v>3500600</v>
      </c>
      <c r="U8386">
        <v>0</v>
      </c>
      <c r="V8386">
        <f t="shared" si="1004"/>
        <v>0</v>
      </c>
      <c r="W8386" t="str">
        <f t="shared" si="999"/>
        <v/>
      </c>
      <c r="X8386" t="str">
        <f t="shared" si="1000"/>
        <v/>
      </c>
      <c r="Y8386" t="str">
        <f t="shared" si="1005"/>
        <v/>
      </c>
      <c r="AA8386" s="16">
        <f t="shared" si="1001"/>
        <v>0.219</v>
      </c>
      <c r="AB8386" s="16">
        <f t="shared" si="1002"/>
        <v>1.4999999999999999E-2</v>
      </c>
      <c r="AC8386" s="16"/>
    </row>
    <row r="8387" spans="1:29" x14ac:dyDescent="0.25">
      <c r="A8387" s="2">
        <v>43815</v>
      </c>
      <c r="B8387" s="1">
        <v>350</v>
      </c>
      <c r="C8387" s="3">
        <v>700</v>
      </c>
      <c r="D8387" s="13">
        <v>377.31780092592601</v>
      </c>
      <c r="E8387">
        <v>96.37</v>
      </c>
      <c r="F8387" s="15">
        <f t="shared" si="1003"/>
        <v>40.870000000000005</v>
      </c>
      <c r="G8387">
        <v>0.5</v>
      </c>
      <c r="H8387">
        <v>2.52</v>
      </c>
      <c r="I8387">
        <v>303.2</v>
      </c>
      <c r="J8387">
        <v>-12.343</v>
      </c>
      <c r="K8387">
        <v>90.9</v>
      </c>
      <c r="L8387">
        <v>0.1986</v>
      </c>
      <c r="M8387">
        <v>0.20660000000000001</v>
      </c>
      <c r="O8387">
        <v>0.6</v>
      </c>
      <c r="R8387">
        <v>12.43</v>
      </c>
      <c r="T8387">
        <f t="shared" si="998"/>
        <v>3500700</v>
      </c>
      <c r="U8387">
        <v>0</v>
      </c>
      <c r="V8387">
        <f t="shared" si="1004"/>
        <v>0</v>
      </c>
      <c r="W8387" t="str">
        <f t="shared" si="999"/>
        <v/>
      </c>
      <c r="X8387" t="str">
        <f t="shared" si="1000"/>
        <v/>
      </c>
      <c r="Y8387" t="str">
        <f t="shared" si="1005"/>
        <v/>
      </c>
      <c r="AA8387" s="16">
        <f t="shared" si="1001"/>
        <v>0.215</v>
      </c>
      <c r="AB8387" s="16">
        <f t="shared" si="1002"/>
        <v>2.1999999999999999E-2</v>
      </c>
      <c r="AC8387" s="16"/>
    </row>
    <row r="8388" spans="1:29" x14ac:dyDescent="0.25">
      <c r="A8388" s="2">
        <v>43815</v>
      </c>
      <c r="B8388" s="1">
        <v>350</v>
      </c>
      <c r="C8388" s="3">
        <v>800</v>
      </c>
      <c r="D8388" s="13">
        <v>377.35946759259298</v>
      </c>
      <c r="E8388">
        <v>96.37</v>
      </c>
      <c r="F8388" s="15">
        <f t="shared" si="1003"/>
        <v>40.870000000000005</v>
      </c>
      <c r="G8388">
        <v>0.5</v>
      </c>
      <c r="H8388">
        <v>2.52</v>
      </c>
      <c r="I8388">
        <v>301.8</v>
      </c>
      <c r="J8388">
        <v>-10.616</v>
      </c>
      <c r="K8388">
        <v>87.9</v>
      </c>
      <c r="L8388">
        <v>0.1986</v>
      </c>
      <c r="M8388">
        <v>0.20660000000000001</v>
      </c>
      <c r="O8388">
        <v>3.1</v>
      </c>
      <c r="R8388">
        <v>12.43</v>
      </c>
      <c r="T8388">
        <f t="shared" si="998"/>
        <v>3500800</v>
      </c>
      <c r="U8388">
        <v>0.8</v>
      </c>
      <c r="V8388">
        <f t="shared" si="1004"/>
        <v>3.1</v>
      </c>
      <c r="W8388" t="str">
        <f t="shared" si="999"/>
        <v/>
      </c>
      <c r="X8388" t="str">
        <f t="shared" si="1000"/>
        <v/>
      </c>
      <c r="Y8388" t="str">
        <f t="shared" si="1005"/>
        <v/>
      </c>
      <c r="AA8388" s="16">
        <f t="shared" si="1001"/>
        <v>0.23899999999999999</v>
      </c>
      <c r="AB8388" s="16">
        <f t="shared" si="1002"/>
        <v>3.3000000000000002E-2</v>
      </c>
      <c r="AC8388" s="16"/>
    </row>
    <row r="8389" spans="1:29" x14ac:dyDescent="0.25">
      <c r="A8389" s="2">
        <v>43815</v>
      </c>
      <c r="B8389" s="1">
        <v>350</v>
      </c>
      <c r="C8389" s="3">
        <v>900</v>
      </c>
      <c r="D8389" s="13">
        <v>377.40113425925898</v>
      </c>
      <c r="E8389">
        <v>96.48</v>
      </c>
      <c r="F8389" s="15">
        <f t="shared" si="1003"/>
        <v>40.980000000000004</v>
      </c>
      <c r="G8389">
        <v>0.5</v>
      </c>
      <c r="H8389">
        <v>2.52</v>
      </c>
      <c r="I8389">
        <v>276.60000000000002</v>
      </c>
      <c r="J8389">
        <v>-9.3710000000000004</v>
      </c>
      <c r="K8389">
        <v>84</v>
      </c>
      <c r="L8389">
        <v>0.1986</v>
      </c>
      <c r="M8389">
        <v>0.20660000000000001</v>
      </c>
      <c r="O8389">
        <v>26.9</v>
      </c>
      <c r="R8389">
        <v>12.75</v>
      </c>
      <c r="T8389">
        <f t="shared" ref="T8389:T8452" si="1006">B8389*10000+C8389</f>
        <v>3500900</v>
      </c>
      <c r="U8389">
        <v>62.7</v>
      </c>
      <c r="V8389">
        <f t="shared" si="1004"/>
        <v>26.9</v>
      </c>
      <c r="W8389" t="str">
        <f t="shared" ref="W8389:W8452" si="1007">IF(C8389=2400,ROUND(L8389,3),"")</f>
        <v/>
      </c>
      <c r="X8389" t="str">
        <f t="shared" ref="X8389:X8452" si="1008">IF(C8389=2400,ROUND(M8389,3),"")</f>
        <v/>
      </c>
      <c r="Y8389" t="str">
        <f t="shared" si="1005"/>
        <v/>
      </c>
      <c r="AA8389" s="16">
        <f t="shared" ref="AA8389:AA8452" si="1009">ROUND((0.6105*(EXP((17.273*J8389)/(J8389+237.3))))*K8389/100,3)</f>
        <v>0.252</v>
      </c>
      <c r="AB8389" s="16">
        <f t="shared" ref="AB8389:AB8452" si="1010">ROUND(AA8389/K8389*(100-K8389),3)</f>
        <v>4.8000000000000001E-2</v>
      </c>
      <c r="AC8389" s="16"/>
    </row>
    <row r="8390" spans="1:29" x14ac:dyDescent="0.25">
      <c r="A8390" s="2">
        <v>43815</v>
      </c>
      <c r="B8390" s="1">
        <v>350</v>
      </c>
      <c r="C8390" s="3">
        <v>1000</v>
      </c>
      <c r="D8390" s="13">
        <v>377.44280092592601</v>
      </c>
      <c r="E8390">
        <v>96.37</v>
      </c>
      <c r="F8390" s="15">
        <f t="shared" si="1003"/>
        <v>40.870000000000005</v>
      </c>
      <c r="G8390">
        <v>0</v>
      </c>
      <c r="H8390">
        <v>3.52</v>
      </c>
      <c r="I8390">
        <v>174.1</v>
      </c>
      <c r="J8390">
        <v>-7.5430000000000001</v>
      </c>
      <c r="K8390">
        <v>78.5</v>
      </c>
      <c r="L8390">
        <v>0.1986</v>
      </c>
      <c r="M8390">
        <v>0.20660000000000001</v>
      </c>
      <c r="O8390">
        <v>140.6</v>
      </c>
      <c r="R8390">
        <v>13.61</v>
      </c>
      <c r="T8390">
        <f t="shared" si="1006"/>
        <v>3501000</v>
      </c>
      <c r="U8390">
        <v>170.3</v>
      </c>
      <c r="V8390">
        <f t="shared" si="1004"/>
        <v>140.6</v>
      </c>
      <c r="W8390" t="str">
        <f t="shared" si="1007"/>
        <v/>
      </c>
      <c r="X8390" t="str">
        <f t="shared" si="1008"/>
        <v/>
      </c>
      <c r="Y8390" t="str">
        <f t="shared" si="1005"/>
        <v/>
      </c>
      <c r="AA8390" s="16">
        <f t="shared" si="1009"/>
        <v>0.27200000000000002</v>
      </c>
      <c r="AB8390" s="16">
        <f t="shared" si="1010"/>
        <v>7.3999999999999996E-2</v>
      </c>
      <c r="AC8390" s="16"/>
    </row>
    <row r="8391" spans="1:29" x14ac:dyDescent="0.25">
      <c r="A8391" s="2">
        <v>43815</v>
      </c>
      <c r="B8391" s="1">
        <v>350</v>
      </c>
      <c r="C8391" s="3">
        <v>1100</v>
      </c>
      <c r="D8391" s="13">
        <v>377.48446759259298</v>
      </c>
      <c r="E8391">
        <v>96.6</v>
      </c>
      <c r="F8391" s="15">
        <f t="shared" si="1003"/>
        <v>41.099999999999994</v>
      </c>
      <c r="G8391">
        <v>0.5</v>
      </c>
      <c r="H8391">
        <v>3.02</v>
      </c>
      <c r="I8391">
        <v>185.3</v>
      </c>
      <c r="J8391">
        <v>-7.2190000000000003</v>
      </c>
      <c r="K8391">
        <v>78.400000000000006</v>
      </c>
      <c r="L8391">
        <v>0.1986</v>
      </c>
      <c r="M8391">
        <v>0.20660000000000001</v>
      </c>
      <c r="O8391">
        <v>105.6</v>
      </c>
      <c r="R8391">
        <v>13.39</v>
      </c>
      <c r="T8391">
        <f t="shared" si="1006"/>
        <v>3501100</v>
      </c>
      <c r="U8391">
        <v>250.2</v>
      </c>
      <c r="V8391">
        <f t="shared" si="1004"/>
        <v>105.6</v>
      </c>
      <c r="W8391" t="str">
        <f t="shared" si="1007"/>
        <v/>
      </c>
      <c r="X8391" t="str">
        <f t="shared" si="1008"/>
        <v/>
      </c>
      <c r="Y8391" t="str">
        <f t="shared" si="1005"/>
        <v/>
      </c>
      <c r="AA8391" s="16">
        <f t="shared" si="1009"/>
        <v>0.27800000000000002</v>
      </c>
      <c r="AB8391" s="16">
        <f t="shared" si="1010"/>
        <v>7.6999999999999999E-2</v>
      </c>
      <c r="AC8391" s="16"/>
    </row>
    <row r="8392" spans="1:29" x14ac:dyDescent="0.25">
      <c r="A8392" s="2">
        <v>43815</v>
      </c>
      <c r="B8392" s="1">
        <v>350</v>
      </c>
      <c r="C8392" s="3">
        <v>1200</v>
      </c>
      <c r="D8392" s="13">
        <v>377.52613425925898</v>
      </c>
      <c r="E8392">
        <v>99.17</v>
      </c>
      <c r="F8392" s="15">
        <f t="shared" si="1003"/>
        <v>43.67</v>
      </c>
      <c r="G8392">
        <v>0.5</v>
      </c>
      <c r="H8392">
        <v>3.02</v>
      </c>
      <c r="I8392">
        <v>175.5</v>
      </c>
      <c r="J8392">
        <v>-8.0660000000000007</v>
      </c>
      <c r="K8392">
        <v>88.4</v>
      </c>
      <c r="L8392">
        <v>0.1986</v>
      </c>
      <c r="M8392">
        <v>0.20660000000000001</v>
      </c>
      <c r="O8392">
        <v>50.6</v>
      </c>
      <c r="R8392">
        <v>13.71</v>
      </c>
      <c r="T8392">
        <f t="shared" si="1006"/>
        <v>3501200</v>
      </c>
      <c r="U8392">
        <v>285.8</v>
      </c>
      <c r="V8392">
        <f t="shared" si="1004"/>
        <v>50.6</v>
      </c>
      <c r="W8392" t="str">
        <f t="shared" si="1007"/>
        <v/>
      </c>
      <c r="X8392" t="str">
        <f t="shared" si="1008"/>
        <v/>
      </c>
      <c r="Y8392" t="str">
        <f t="shared" si="1005"/>
        <v/>
      </c>
      <c r="AA8392" s="16">
        <f t="shared" si="1009"/>
        <v>0.29399999999999998</v>
      </c>
      <c r="AB8392" s="16">
        <f t="shared" si="1010"/>
        <v>3.9E-2</v>
      </c>
      <c r="AC8392" s="16"/>
    </row>
    <row r="8393" spans="1:29" x14ac:dyDescent="0.25">
      <c r="A8393" s="2">
        <v>43815</v>
      </c>
      <c r="B8393" s="1">
        <v>350</v>
      </c>
      <c r="C8393" s="3">
        <v>1300</v>
      </c>
      <c r="D8393" s="13">
        <v>377.56780092592601</v>
      </c>
      <c r="E8393" s="12">
        <v>99.88</v>
      </c>
      <c r="F8393" s="15">
        <f t="shared" si="1003"/>
        <v>44.379999999999995</v>
      </c>
      <c r="G8393" s="12">
        <v>0.5</v>
      </c>
      <c r="H8393" s="12">
        <v>3.02</v>
      </c>
      <c r="I8393" s="12">
        <v>175.5</v>
      </c>
      <c r="J8393" s="12">
        <v>-8.0660000000000007</v>
      </c>
      <c r="K8393" s="12">
        <v>88.4</v>
      </c>
      <c r="L8393" s="12">
        <v>0.1986</v>
      </c>
      <c r="M8393" s="12">
        <v>0.20660000000000001</v>
      </c>
      <c r="O8393" s="12">
        <v>50.6</v>
      </c>
      <c r="R8393" s="12">
        <v>13.71</v>
      </c>
      <c r="T8393">
        <f t="shared" si="1006"/>
        <v>3501300</v>
      </c>
      <c r="U8393">
        <v>272.2</v>
      </c>
      <c r="V8393">
        <f t="shared" si="1004"/>
        <v>50.6</v>
      </c>
      <c r="W8393" t="str">
        <f t="shared" si="1007"/>
        <v/>
      </c>
      <c r="X8393" t="str">
        <f t="shared" si="1008"/>
        <v/>
      </c>
      <c r="Y8393" t="str">
        <f t="shared" si="1005"/>
        <v/>
      </c>
      <c r="Z8393" t="s">
        <v>87</v>
      </c>
      <c r="AA8393" s="16">
        <f t="shared" si="1009"/>
        <v>0.29399999999999998</v>
      </c>
      <c r="AB8393" s="16">
        <f t="shared" si="1010"/>
        <v>3.9E-2</v>
      </c>
      <c r="AC8393" s="16"/>
    </row>
    <row r="8394" spans="1:29" x14ac:dyDescent="0.25">
      <c r="A8394" s="2">
        <v>43815</v>
      </c>
      <c r="B8394" s="1">
        <v>350</v>
      </c>
      <c r="C8394" s="3">
        <v>1400</v>
      </c>
      <c r="D8394" s="13">
        <v>377.60085648148146</v>
      </c>
      <c r="E8394">
        <v>99.88</v>
      </c>
      <c r="F8394" s="15">
        <f t="shared" ref="F8394:F8457" si="1011">IF(E8394&gt;F$2,E8394-F$2,0)</f>
        <v>44.379999999999995</v>
      </c>
      <c r="G8394">
        <v>0.5</v>
      </c>
      <c r="H8394">
        <v>3.52</v>
      </c>
      <c r="I8394">
        <v>77.2</v>
      </c>
      <c r="J8394">
        <v>-7.3479999999999999</v>
      </c>
      <c r="K8394">
        <v>94.3</v>
      </c>
      <c r="L8394">
        <v>0.1978</v>
      </c>
      <c r="M8394">
        <v>0.20660000000000001</v>
      </c>
      <c r="O8394">
        <v>70.599999999999994</v>
      </c>
      <c r="R8394">
        <v>13.39</v>
      </c>
      <c r="T8394">
        <f t="shared" si="1006"/>
        <v>3501400</v>
      </c>
      <c r="U8394">
        <v>211.2</v>
      </c>
      <c r="V8394">
        <f t="shared" si="1004"/>
        <v>70.599999999999994</v>
      </c>
      <c r="W8394" t="str">
        <f t="shared" si="1007"/>
        <v/>
      </c>
      <c r="X8394" t="str">
        <f t="shared" si="1008"/>
        <v/>
      </c>
      <c r="Y8394" t="str">
        <f t="shared" si="1005"/>
        <v/>
      </c>
      <c r="AA8394" s="16">
        <f t="shared" si="1009"/>
        <v>0.33200000000000002</v>
      </c>
      <c r="AB8394" s="16">
        <f t="shared" si="1010"/>
        <v>0.02</v>
      </c>
      <c r="AC8394" s="16"/>
    </row>
    <row r="8395" spans="1:29" x14ac:dyDescent="0.25">
      <c r="A8395" s="2">
        <v>43815</v>
      </c>
      <c r="B8395" s="1">
        <v>350</v>
      </c>
      <c r="C8395" s="3">
        <v>1500</v>
      </c>
      <c r="D8395" s="13">
        <v>377.64252314814797</v>
      </c>
      <c r="E8395">
        <v>100.11</v>
      </c>
      <c r="F8395" s="15">
        <f t="shared" si="1011"/>
        <v>44.61</v>
      </c>
      <c r="G8395">
        <v>0.5</v>
      </c>
      <c r="H8395">
        <v>3.52</v>
      </c>
      <c r="I8395">
        <v>178.3</v>
      </c>
      <c r="J8395">
        <v>-6.1989999999999998</v>
      </c>
      <c r="K8395">
        <v>96</v>
      </c>
      <c r="L8395">
        <v>0.1971</v>
      </c>
      <c r="M8395">
        <v>0.20660000000000001</v>
      </c>
      <c r="N8395">
        <v>0</v>
      </c>
      <c r="O8395">
        <v>39.4</v>
      </c>
      <c r="R8395">
        <v>13.39</v>
      </c>
      <c r="T8395">
        <f t="shared" si="1006"/>
        <v>3501500</v>
      </c>
      <c r="U8395">
        <v>112.8</v>
      </c>
      <c r="V8395">
        <f t="shared" si="1004"/>
        <v>39.4</v>
      </c>
      <c r="W8395" t="str">
        <f t="shared" si="1007"/>
        <v/>
      </c>
      <c r="X8395" t="str">
        <f t="shared" si="1008"/>
        <v/>
      </c>
      <c r="Y8395" t="str">
        <f t="shared" si="1005"/>
        <v/>
      </c>
      <c r="AA8395" s="16">
        <f t="shared" si="1009"/>
        <v>0.36899999999999999</v>
      </c>
      <c r="AB8395" s="16">
        <f t="shared" si="1010"/>
        <v>1.4999999999999999E-2</v>
      </c>
      <c r="AC8395" s="16"/>
    </row>
    <row r="8396" spans="1:29" x14ac:dyDescent="0.25">
      <c r="A8396" s="2">
        <v>43815</v>
      </c>
      <c r="B8396" s="1">
        <v>350</v>
      </c>
      <c r="C8396" s="3">
        <v>1600</v>
      </c>
      <c r="D8396" s="13">
        <v>377.684189814815</v>
      </c>
      <c r="E8396">
        <v>99.53</v>
      </c>
      <c r="F8396" s="15">
        <f t="shared" si="1011"/>
        <v>44.03</v>
      </c>
      <c r="G8396">
        <v>0.5</v>
      </c>
      <c r="H8396">
        <v>3.02</v>
      </c>
      <c r="I8396">
        <v>188.1</v>
      </c>
      <c r="J8396">
        <v>-9.3369999999999997</v>
      </c>
      <c r="K8396">
        <v>95.3</v>
      </c>
      <c r="L8396">
        <v>0.1971</v>
      </c>
      <c r="M8396">
        <v>0.20660000000000001</v>
      </c>
      <c r="N8396">
        <v>0</v>
      </c>
      <c r="O8396">
        <v>11.9</v>
      </c>
      <c r="R8396">
        <v>13.28</v>
      </c>
      <c r="T8396">
        <f t="shared" si="1006"/>
        <v>3501600</v>
      </c>
      <c r="U8396">
        <v>14.8</v>
      </c>
      <c r="V8396">
        <f t="shared" si="1004"/>
        <v>11.9</v>
      </c>
      <c r="W8396" t="str">
        <f t="shared" si="1007"/>
        <v/>
      </c>
      <c r="X8396" t="str">
        <f t="shared" si="1008"/>
        <v/>
      </c>
      <c r="Y8396" t="str">
        <f t="shared" si="1005"/>
        <v/>
      </c>
      <c r="AA8396" s="16">
        <f t="shared" si="1009"/>
        <v>0.28699999999999998</v>
      </c>
      <c r="AB8396" s="16">
        <f t="shared" si="1010"/>
        <v>1.4E-2</v>
      </c>
      <c r="AC8396" s="16"/>
    </row>
    <row r="8397" spans="1:29" x14ac:dyDescent="0.25">
      <c r="A8397" s="2">
        <v>43815</v>
      </c>
      <c r="B8397" s="1">
        <v>350</v>
      </c>
      <c r="C8397" s="3">
        <v>1700</v>
      </c>
      <c r="D8397" s="13">
        <v>377.725856481481</v>
      </c>
      <c r="E8397">
        <v>99.99</v>
      </c>
      <c r="F8397" s="15">
        <f t="shared" si="1011"/>
        <v>44.489999999999995</v>
      </c>
      <c r="G8397">
        <v>0</v>
      </c>
      <c r="H8397">
        <v>3.52</v>
      </c>
      <c r="I8397">
        <v>252.7</v>
      </c>
      <c r="J8397">
        <v>-5.5419999999999998</v>
      </c>
      <c r="K8397">
        <v>94.8</v>
      </c>
      <c r="L8397">
        <v>0.1978</v>
      </c>
      <c r="M8397">
        <v>0.20660000000000001</v>
      </c>
      <c r="N8397">
        <v>0</v>
      </c>
      <c r="O8397">
        <v>0.6</v>
      </c>
      <c r="R8397">
        <v>13.07</v>
      </c>
      <c r="T8397">
        <f t="shared" si="1006"/>
        <v>3501700</v>
      </c>
      <c r="U8397">
        <v>0</v>
      </c>
      <c r="V8397">
        <f t="shared" si="1004"/>
        <v>0</v>
      </c>
      <c r="W8397" t="str">
        <f t="shared" si="1007"/>
        <v/>
      </c>
      <c r="X8397" t="str">
        <f t="shared" si="1008"/>
        <v/>
      </c>
      <c r="Y8397" t="str">
        <f t="shared" si="1005"/>
        <v/>
      </c>
      <c r="AA8397" s="16">
        <f t="shared" si="1009"/>
        <v>0.38300000000000001</v>
      </c>
      <c r="AB8397" s="16">
        <f t="shared" si="1010"/>
        <v>2.1000000000000001E-2</v>
      </c>
      <c r="AC8397" s="16"/>
    </row>
    <row r="8398" spans="1:29" x14ac:dyDescent="0.25">
      <c r="A8398" s="2">
        <v>43815</v>
      </c>
      <c r="B8398" s="1">
        <v>350</v>
      </c>
      <c r="C8398" s="3">
        <v>1800</v>
      </c>
      <c r="D8398" s="13">
        <v>377.76752314814797</v>
      </c>
      <c r="E8398">
        <v>99.88</v>
      </c>
      <c r="F8398" s="15">
        <f t="shared" si="1011"/>
        <v>44.379999999999995</v>
      </c>
      <c r="G8398">
        <v>0</v>
      </c>
      <c r="H8398">
        <v>3.02</v>
      </c>
      <c r="I8398">
        <v>189.5</v>
      </c>
      <c r="J8398">
        <v>-5.4489999999999998</v>
      </c>
      <c r="K8398">
        <v>92.7</v>
      </c>
      <c r="L8398">
        <v>0.1971</v>
      </c>
      <c r="M8398">
        <v>0.20660000000000001</v>
      </c>
      <c r="N8398">
        <v>0</v>
      </c>
      <c r="O8398">
        <v>0.6</v>
      </c>
      <c r="R8398">
        <v>12.96</v>
      </c>
      <c r="T8398">
        <f t="shared" si="1006"/>
        <v>3501800</v>
      </c>
      <c r="U8398">
        <v>0</v>
      </c>
      <c r="V8398">
        <f t="shared" si="1004"/>
        <v>0</v>
      </c>
      <c r="W8398" t="str">
        <f t="shared" si="1007"/>
        <v/>
      </c>
      <c r="X8398" t="str">
        <f t="shared" si="1008"/>
        <v/>
      </c>
      <c r="Y8398" t="str">
        <f t="shared" si="1005"/>
        <v/>
      </c>
      <c r="AA8398" s="16">
        <f t="shared" si="1009"/>
        <v>0.377</v>
      </c>
      <c r="AB8398" s="16">
        <f t="shared" si="1010"/>
        <v>0.03</v>
      </c>
      <c r="AC8398" s="16"/>
    </row>
    <row r="8399" spans="1:29" x14ac:dyDescent="0.25">
      <c r="A8399" s="2">
        <v>43815</v>
      </c>
      <c r="B8399" s="1">
        <v>350</v>
      </c>
      <c r="C8399" s="3">
        <v>1900</v>
      </c>
      <c r="D8399" s="13">
        <v>377.809189814815</v>
      </c>
      <c r="E8399">
        <v>99.76</v>
      </c>
      <c r="F8399" s="15">
        <f t="shared" si="1011"/>
        <v>44.260000000000005</v>
      </c>
      <c r="G8399">
        <v>0.5</v>
      </c>
      <c r="H8399">
        <v>3.02</v>
      </c>
      <c r="I8399">
        <v>224.6</v>
      </c>
      <c r="J8399">
        <v>-4.6210000000000004</v>
      </c>
      <c r="K8399">
        <v>93.9</v>
      </c>
      <c r="L8399">
        <v>0.1971</v>
      </c>
      <c r="M8399">
        <v>0.20660000000000001</v>
      </c>
      <c r="N8399">
        <v>0</v>
      </c>
      <c r="O8399">
        <v>0.6</v>
      </c>
      <c r="R8399">
        <v>12.86</v>
      </c>
      <c r="T8399">
        <f t="shared" si="1006"/>
        <v>3501900</v>
      </c>
      <c r="U8399">
        <v>0</v>
      </c>
      <c r="V8399">
        <f t="shared" si="1004"/>
        <v>0</v>
      </c>
      <c r="W8399" t="str">
        <f t="shared" si="1007"/>
        <v/>
      </c>
      <c r="X8399" t="str">
        <f t="shared" si="1008"/>
        <v/>
      </c>
      <c r="Y8399" t="str">
        <f t="shared" si="1005"/>
        <v/>
      </c>
      <c r="AA8399" s="16">
        <f t="shared" si="1009"/>
        <v>0.40699999999999997</v>
      </c>
      <c r="AB8399" s="16">
        <f t="shared" si="1010"/>
        <v>2.5999999999999999E-2</v>
      </c>
      <c r="AC8399" s="16"/>
    </row>
    <row r="8400" spans="1:29" x14ac:dyDescent="0.25">
      <c r="A8400" s="2">
        <v>43815</v>
      </c>
      <c r="B8400" s="1">
        <v>350</v>
      </c>
      <c r="C8400" s="3">
        <v>2000</v>
      </c>
      <c r="D8400" s="13">
        <v>377.850856481481</v>
      </c>
      <c r="E8400">
        <v>99.53</v>
      </c>
      <c r="F8400" s="15">
        <f t="shared" si="1011"/>
        <v>44.03</v>
      </c>
      <c r="G8400">
        <v>1.01</v>
      </c>
      <c r="H8400">
        <v>3.52</v>
      </c>
      <c r="I8400">
        <v>233.1</v>
      </c>
      <c r="J8400">
        <v>-4.1970000000000001</v>
      </c>
      <c r="K8400">
        <v>93.9</v>
      </c>
      <c r="L8400">
        <v>0.1978</v>
      </c>
      <c r="M8400">
        <v>0.20660000000000001</v>
      </c>
      <c r="N8400">
        <v>0</v>
      </c>
      <c r="O8400">
        <v>0.6</v>
      </c>
      <c r="R8400">
        <v>12.75</v>
      </c>
      <c r="T8400">
        <f t="shared" si="1006"/>
        <v>3502000</v>
      </c>
      <c r="U8400">
        <v>0</v>
      </c>
      <c r="V8400">
        <f t="shared" si="1004"/>
        <v>0</v>
      </c>
      <c r="W8400" t="str">
        <f t="shared" si="1007"/>
        <v/>
      </c>
      <c r="X8400" t="str">
        <f t="shared" si="1008"/>
        <v/>
      </c>
      <c r="Y8400" t="str">
        <f t="shared" si="1005"/>
        <v/>
      </c>
      <c r="AA8400" s="16">
        <f t="shared" si="1009"/>
        <v>0.42</v>
      </c>
      <c r="AB8400" s="16">
        <f t="shared" si="1010"/>
        <v>2.7E-2</v>
      </c>
      <c r="AC8400" s="16"/>
    </row>
    <row r="8401" spans="1:29" x14ac:dyDescent="0.25">
      <c r="A8401" s="2">
        <v>43815</v>
      </c>
      <c r="B8401" s="1">
        <v>350</v>
      </c>
      <c r="C8401" s="3">
        <v>2100</v>
      </c>
      <c r="D8401" s="13">
        <v>377.89252314814797</v>
      </c>
      <c r="E8401">
        <v>99.41</v>
      </c>
      <c r="F8401" s="15">
        <f t="shared" si="1011"/>
        <v>43.91</v>
      </c>
      <c r="G8401">
        <v>1.51</v>
      </c>
      <c r="H8401">
        <v>4.03</v>
      </c>
      <c r="I8401">
        <v>226</v>
      </c>
      <c r="J8401">
        <v>-4.7729999999999997</v>
      </c>
      <c r="K8401">
        <v>94.1</v>
      </c>
      <c r="L8401">
        <v>0.1971</v>
      </c>
      <c r="M8401">
        <v>0.20660000000000001</v>
      </c>
      <c r="N8401">
        <v>0</v>
      </c>
      <c r="O8401">
        <v>0.6</v>
      </c>
      <c r="R8401">
        <v>12.64</v>
      </c>
      <c r="T8401">
        <f t="shared" si="1006"/>
        <v>3502100</v>
      </c>
      <c r="U8401">
        <v>0</v>
      </c>
      <c r="V8401">
        <f t="shared" si="1004"/>
        <v>0</v>
      </c>
      <c r="W8401" t="str">
        <f t="shared" si="1007"/>
        <v/>
      </c>
      <c r="X8401" t="str">
        <f t="shared" si="1008"/>
        <v/>
      </c>
      <c r="Y8401" t="str">
        <f t="shared" si="1005"/>
        <v/>
      </c>
      <c r="AA8401" s="16">
        <f t="shared" si="1009"/>
        <v>0.40300000000000002</v>
      </c>
      <c r="AB8401" s="16">
        <f t="shared" si="1010"/>
        <v>2.5000000000000001E-2</v>
      </c>
      <c r="AC8401" s="16"/>
    </row>
    <row r="8402" spans="1:29" x14ac:dyDescent="0.25">
      <c r="A8402" s="2">
        <v>43815</v>
      </c>
      <c r="B8402" s="1">
        <v>350</v>
      </c>
      <c r="C8402" s="3">
        <v>2200</v>
      </c>
      <c r="D8402" s="13">
        <v>377.934189814815</v>
      </c>
      <c r="E8402">
        <v>99.29</v>
      </c>
      <c r="F8402" s="15">
        <f t="shared" si="1011"/>
        <v>43.790000000000006</v>
      </c>
      <c r="G8402">
        <v>1.01</v>
      </c>
      <c r="H8402">
        <v>3.02</v>
      </c>
      <c r="I8402">
        <v>231.6</v>
      </c>
      <c r="J8402">
        <v>-3.8359999999999999</v>
      </c>
      <c r="K8402">
        <v>94.2</v>
      </c>
      <c r="L8402">
        <v>0.1971</v>
      </c>
      <c r="M8402">
        <v>0.20660000000000001</v>
      </c>
      <c r="N8402">
        <v>0</v>
      </c>
      <c r="O8402">
        <v>0.6</v>
      </c>
      <c r="R8402">
        <v>12.64</v>
      </c>
      <c r="T8402">
        <f t="shared" si="1006"/>
        <v>3502200</v>
      </c>
      <c r="U8402">
        <v>0</v>
      </c>
      <c r="V8402">
        <f t="shared" si="1004"/>
        <v>0</v>
      </c>
      <c r="W8402" t="str">
        <f t="shared" si="1007"/>
        <v/>
      </c>
      <c r="X8402" t="str">
        <f t="shared" si="1008"/>
        <v/>
      </c>
      <c r="Y8402" t="str">
        <f t="shared" si="1005"/>
        <v/>
      </c>
      <c r="AA8402" s="16">
        <f t="shared" si="1009"/>
        <v>0.433</v>
      </c>
      <c r="AB8402" s="16">
        <f t="shared" si="1010"/>
        <v>2.7E-2</v>
      </c>
      <c r="AC8402" s="16"/>
    </row>
    <row r="8403" spans="1:29" x14ac:dyDescent="0.25">
      <c r="A8403" s="2">
        <v>43815</v>
      </c>
      <c r="B8403" s="1">
        <v>350</v>
      </c>
      <c r="C8403" s="3">
        <v>2300</v>
      </c>
      <c r="D8403" s="13">
        <v>377.975856481481</v>
      </c>
      <c r="E8403">
        <v>99.17</v>
      </c>
      <c r="F8403" s="15">
        <f t="shared" si="1011"/>
        <v>43.67</v>
      </c>
      <c r="G8403">
        <v>1.01</v>
      </c>
      <c r="H8403">
        <v>3.52</v>
      </c>
      <c r="I8403">
        <v>221.8</v>
      </c>
      <c r="J8403">
        <v>-4.2270000000000003</v>
      </c>
      <c r="K8403">
        <v>93.4</v>
      </c>
      <c r="L8403">
        <v>0.1971</v>
      </c>
      <c r="M8403">
        <v>0.20660000000000001</v>
      </c>
      <c r="N8403">
        <v>0</v>
      </c>
      <c r="O8403">
        <v>0.6</v>
      </c>
      <c r="R8403">
        <v>12.53</v>
      </c>
      <c r="T8403">
        <f t="shared" si="1006"/>
        <v>3502300</v>
      </c>
      <c r="U8403">
        <v>0</v>
      </c>
      <c r="V8403">
        <f t="shared" si="1004"/>
        <v>0</v>
      </c>
      <c r="W8403" t="str">
        <f t="shared" si="1007"/>
        <v/>
      </c>
      <c r="X8403" t="str">
        <f t="shared" si="1008"/>
        <v/>
      </c>
      <c r="Y8403" t="str">
        <f t="shared" si="1005"/>
        <v/>
      </c>
      <c r="AA8403" s="16">
        <f t="shared" si="1009"/>
        <v>0.41699999999999998</v>
      </c>
      <c r="AB8403" s="16">
        <f t="shared" si="1010"/>
        <v>2.9000000000000001E-2</v>
      </c>
      <c r="AC8403" s="16"/>
    </row>
    <row r="8404" spans="1:29" x14ac:dyDescent="0.25">
      <c r="A8404" s="2">
        <v>43815</v>
      </c>
      <c r="B8404" s="1">
        <v>350</v>
      </c>
      <c r="C8404" s="3">
        <v>2400</v>
      </c>
      <c r="D8404" s="13">
        <v>378.01752314814797</v>
      </c>
      <c r="E8404">
        <v>98.94</v>
      </c>
      <c r="F8404" s="15">
        <f t="shared" si="1011"/>
        <v>43.44</v>
      </c>
      <c r="G8404">
        <v>0</v>
      </c>
      <c r="H8404">
        <v>2.52</v>
      </c>
      <c r="I8404">
        <v>251.3</v>
      </c>
      <c r="J8404">
        <v>-4.7729999999999997</v>
      </c>
      <c r="K8404">
        <v>93.3</v>
      </c>
      <c r="L8404">
        <v>0.1978</v>
      </c>
      <c r="M8404">
        <v>0.20660000000000001</v>
      </c>
      <c r="N8404">
        <v>0</v>
      </c>
      <c r="O8404">
        <v>0.6</v>
      </c>
      <c r="R8404">
        <v>12.53</v>
      </c>
      <c r="T8404">
        <f t="shared" si="1006"/>
        <v>3502400</v>
      </c>
      <c r="U8404">
        <v>0</v>
      </c>
      <c r="V8404">
        <f t="shared" si="1004"/>
        <v>0</v>
      </c>
      <c r="W8404">
        <f t="shared" si="1007"/>
        <v>0.19800000000000001</v>
      </c>
      <c r="X8404">
        <f t="shared" si="1008"/>
        <v>0.20699999999999999</v>
      </c>
      <c r="Y8404">
        <f t="shared" si="1005"/>
        <v>0.434</v>
      </c>
      <c r="AA8404" s="16">
        <f t="shared" si="1009"/>
        <v>0.4</v>
      </c>
      <c r="AB8404" s="16">
        <f t="shared" si="1010"/>
        <v>2.9000000000000001E-2</v>
      </c>
      <c r="AC8404" s="16"/>
    </row>
    <row r="8405" spans="1:29" x14ac:dyDescent="0.25">
      <c r="A8405" s="2">
        <v>43816</v>
      </c>
      <c r="B8405" s="1">
        <v>351</v>
      </c>
      <c r="C8405" s="3">
        <v>100</v>
      </c>
      <c r="D8405" s="13">
        <v>378.059189814815</v>
      </c>
      <c r="E8405">
        <v>99.29</v>
      </c>
      <c r="F8405" s="15">
        <f t="shared" si="1011"/>
        <v>43.790000000000006</v>
      </c>
      <c r="G8405">
        <v>0</v>
      </c>
      <c r="H8405">
        <v>1.51</v>
      </c>
      <c r="I8405">
        <v>313.10000000000002</v>
      </c>
      <c r="J8405">
        <v>-4.1669999999999998</v>
      </c>
      <c r="K8405">
        <v>95.6</v>
      </c>
      <c r="L8405">
        <v>0.1978</v>
      </c>
      <c r="M8405">
        <v>0.20660000000000001</v>
      </c>
      <c r="N8405">
        <v>0</v>
      </c>
      <c r="O8405">
        <v>0.6</v>
      </c>
      <c r="R8405">
        <v>12.53</v>
      </c>
      <c r="T8405">
        <f t="shared" si="1006"/>
        <v>3510100</v>
      </c>
      <c r="U8405">
        <v>0</v>
      </c>
      <c r="V8405">
        <f t="shared" si="1004"/>
        <v>0</v>
      </c>
      <c r="W8405" t="str">
        <f t="shared" si="1007"/>
        <v/>
      </c>
      <c r="X8405" t="str">
        <f t="shared" si="1008"/>
        <v/>
      </c>
      <c r="Y8405" t="str">
        <f t="shared" si="1005"/>
        <v/>
      </c>
      <c r="AA8405" s="16">
        <f t="shared" si="1009"/>
        <v>0.42899999999999999</v>
      </c>
      <c r="AB8405" s="16">
        <f t="shared" si="1010"/>
        <v>0.02</v>
      </c>
      <c r="AC8405" s="16"/>
    </row>
    <row r="8406" spans="1:29" x14ac:dyDescent="0.25">
      <c r="A8406" s="2">
        <v>43816</v>
      </c>
      <c r="B8406" s="1">
        <v>351</v>
      </c>
      <c r="C8406" s="3">
        <v>200</v>
      </c>
      <c r="D8406" s="13">
        <v>378.100856481481</v>
      </c>
      <c r="E8406">
        <v>98.94</v>
      </c>
      <c r="F8406" s="15">
        <f t="shared" si="1011"/>
        <v>43.44</v>
      </c>
      <c r="G8406">
        <v>0</v>
      </c>
      <c r="H8406">
        <v>2.52</v>
      </c>
      <c r="I8406">
        <v>169.9</v>
      </c>
      <c r="J8406">
        <v>-3.419</v>
      </c>
      <c r="K8406">
        <v>94.1</v>
      </c>
      <c r="L8406">
        <v>0.1971</v>
      </c>
      <c r="M8406">
        <v>0.20660000000000001</v>
      </c>
      <c r="N8406">
        <v>0</v>
      </c>
      <c r="O8406">
        <v>0.6</v>
      </c>
      <c r="R8406">
        <v>12.53</v>
      </c>
      <c r="T8406">
        <f t="shared" si="1006"/>
        <v>3510200</v>
      </c>
      <c r="U8406">
        <v>0</v>
      </c>
      <c r="V8406">
        <f t="shared" si="1004"/>
        <v>0</v>
      </c>
      <c r="W8406" t="str">
        <f t="shared" si="1007"/>
        <v/>
      </c>
      <c r="X8406" t="str">
        <f t="shared" si="1008"/>
        <v/>
      </c>
      <c r="Y8406" t="str">
        <f t="shared" si="1005"/>
        <v/>
      </c>
      <c r="AA8406" s="16">
        <f t="shared" si="1009"/>
        <v>0.44600000000000001</v>
      </c>
      <c r="AB8406" s="16">
        <f t="shared" si="1010"/>
        <v>2.8000000000000001E-2</v>
      </c>
      <c r="AC8406" s="16"/>
    </row>
    <row r="8407" spans="1:29" x14ac:dyDescent="0.25">
      <c r="A8407" s="2">
        <v>43816</v>
      </c>
      <c r="B8407" s="1">
        <v>351</v>
      </c>
      <c r="C8407" s="3">
        <v>300</v>
      </c>
      <c r="D8407" s="13">
        <v>378.14252314814797</v>
      </c>
      <c r="E8407">
        <v>98.82</v>
      </c>
      <c r="F8407" s="15">
        <f t="shared" si="1011"/>
        <v>43.319999999999993</v>
      </c>
      <c r="G8407">
        <v>0</v>
      </c>
      <c r="H8407">
        <v>3.02</v>
      </c>
      <c r="I8407">
        <v>51.9</v>
      </c>
      <c r="J8407">
        <v>-4.1970000000000001</v>
      </c>
      <c r="K8407">
        <v>94.1</v>
      </c>
      <c r="L8407">
        <v>0.1971</v>
      </c>
      <c r="M8407">
        <v>0.20660000000000001</v>
      </c>
      <c r="N8407">
        <v>0</v>
      </c>
      <c r="O8407">
        <v>0.6</v>
      </c>
      <c r="R8407">
        <v>12.53</v>
      </c>
      <c r="T8407">
        <f t="shared" si="1006"/>
        <v>3510300</v>
      </c>
      <c r="U8407">
        <v>0</v>
      </c>
      <c r="V8407">
        <f t="shared" si="1004"/>
        <v>0</v>
      </c>
      <c r="W8407" t="str">
        <f t="shared" si="1007"/>
        <v/>
      </c>
      <c r="X8407" t="str">
        <f t="shared" si="1008"/>
        <v/>
      </c>
      <c r="Y8407" t="str">
        <f t="shared" si="1005"/>
        <v/>
      </c>
      <c r="AA8407" s="16">
        <f t="shared" si="1009"/>
        <v>0.42099999999999999</v>
      </c>
      <c r="AB8407" s="16">
        <f t="shared" si="1010"/>
        <v>2.5999999999999999E-2</v>
      </c>
      <c r="AC8407" s="16"/>
    </row>
    <row r="8408" spans="1:29" x14ac:dyDescent="0.25">
      <c r="A8408" s="2">
        <v>43816</v>
      </c>
      <c r="B8408" s="1">
        <v>351</v>
      </c>
      <c r="C8408" s="3">
        <v>400</v>
      </c>
      <c r="D8408" s="13">
        <v>378.184189814815</v>
      </c>
      <c r="E8408">
        <v>99.41</v>
      </c>
      <c r="F8408" s="15">
        <f t="shared" si="1011"/>
        <v>43.91</v>
      </c>
      <c r="G8408">
        <v>2.0099999999999998</v>
      </c>
      <c r="H8408">
        <v>6.04</v>
      </c>
      <c r="I8408">
        <v>57.6</v>
      </c>
      <c r="J8408">
        <v>-5.2949999999999999</v>
      </c>
      <c r="K8408">
        <v>95.5</v>
      </c>
      <c r="L8408">
        <v>0.1978</v>
      </c>
      <c r="M8408">
        <v>0.20580000000000001</v>
      </c>
      <c r="N8408">
        <v>0</v>
      </c>
      <c r="O8408">
        <v>0.6</v>
      </c>
      <c r="R8408">
        <v>12.53</v>
      </c>
      <c r="T8408">
        <f t="shared" si="1006"/>
        <v>3510400</v>
      </c>
      <c r="U8408">
        <v>0</v>
      </c>
      <c r="V8408">
        <f t="shared" si="1004"/>
        <v>0</v>
      </c>
      <c r="W8408" t="str">
        <f t="shared" si="1007"/>
        <v/>
      </c>
      <c r="X8408" t="str">
        <f t="shared" si="1008"/>
        <v/>
      </c>
      <c r="Y8408" t="str">
        <f t="shared" si="1005"/>
        <v/>
      </c>
      <c r="AA8408" s="16">
        <f t="shared" si="1009"/>
        <v>0.39300000000000002</v>
      </c>
      <c r="AB8408" s="16">
        <f t="shared" si="1010"/>
        <v>1.9E-2</v>
      </c>
      <c r="AC8408" s="16"/>
    </row>
    <row r="8409" spans="1:29" x14ac:dyDescent="0.25">
      <c r="A8409" s="2">
        <v>43816</v>
      </c>
      <c r="B8409" s="1">
        <v>351</v>
      </c>
      <c r="C8409" s="3">
        <v>500</v>
      </c>
      <c r="D8409" s="13">
        <v>378.225856481481</v>
      </c>
      <c r="E8409">
        <v>98.47</v>
      </c>
      <c r="F8409" s="15">
        <f t="shared" si="1011"/>
        <v>42.97</v>
      </c>
      <c r="G8409">
        <v>4.03</v>
      </c>
      <c r="H8409">
        <v>8.56</v>
      </c>
      <c r="I8409">
        <v>42.1</v>
      </c>
      <c r="J8409">
        <v>-8.1649999999999991</v>
      </c>
      <c r="K8409">
        <v>96.7</v>
      </c>
      <c r="L8409">
        <v>0.1971</v>
      </c>
      <c r="M8409">
        <v>0.20660000000000001</v>
      </c>
      <c r="N8409">
        <v>0</v>
      </c>
      <c r="O8409">
        <v>0.6</v>
      </c>
      <c r="R8409">
        <v>12.43</v>
      </c>
      <c r="T8409">
        <f t="shared" si="1006"/>
        <v>3510500</v>
      </c>
      <c r="U8409">
        <v>0</v>
      </c>
      <c r="V8409">
        <f t="shared" si="1004"/>
        <v>0</v>
      </c>
      <c r="W8409" t="str">
        <f t="shared" si="1007"/>
        <v/>
      </c>
      <c r="X8409" t="str">
        <f t="shared" si="1008"/>
        <v/>
      </c>
      <c r="Y8409" t="str">
        <f t="shared" si="1005"/>
        <v/>
      </c>
      <c r="AA8409" s="16">
        <f t="shared" si="1009"/>
        <v>0.31900000000000001</v>
      </c>
      <c r="AB8409" s="16">
        <f t="shared" si="1010"/>
        <v>1.0999999999999999E-2</v>
      </c>
      <c r="AC8409" s="16"/>
    </row>
    <row r="8410" spans="1:29" x14ac:dyDescent="0.25">
      <c r="A8410" s="2">
        <v>43816</v>
      </c>
      <c r="B8410" s="1">
        <v>351</v>
      </c>
      <c r="C8410" s="3">
        <v>600</v>
      </c>
      <c r="D8410" s="13">
        <v>378.26752314814797</v>
      </c>
      <c r="E8410">
        <v>98.71</v>
      </c>
      <c r="F8410" s="15">
        <f t="shared" si="1011"/>
        <v>43.209999999999994</v>
      </c>
      <c r="G8410">
        <v>3.02</v>
      </c>
      <c r="H8410">
        <v>6.54</v>
      </c>
      <c r="I8410">
        <v>46.3</v>
      </c>
      <c r="J8410">
        <v>-8.3309999999999995</v>
      </c>
      <c r="K8410">
        <v>96.8</v>
      </c>
      <c r="L8410">
        <v>0.1971</v>
      </c>
      <c r="M8410">
        <v>0.20580000000000001</v>
      </c>
      <c r="N8410">
        <v>0</v>
      </c>
      <c r="O8410">
        <v>0.6</v>
      </c>
      <c r="R8410">
        <v>12.53</v>
      </c>
      <c r="T8410">
        <f t="shared" si="1006"/>
        <v>3510600</v>
      </c>
      <c r="U8410">
        <v>0</v>
      </c>
      <c r="V8410">
        <f t="shared" si="1004"/>
        <v>0</v>
      </c>
      <c r="W8410" t="str">
        <f t="shared" si="1007"/>
        <v/>
      </c>
      <c r="X8410" t="str">
        <f t="shared" si="1008"/>
        <v/>
      </c>
      <c r="Y8410" t="str">
        <f t="shared" si="1005"/>
        <v/>
      </c>
      <c r="AA8410" s="16">
        <f t="shared" si="1009"/>
        <v>0.315</v>
      </c>
      <c r="AB8410" s="16">
        <f t="shared" si="1010"/>
        <v>0.01</v>
      </c>
      <c r="AC8410" s="16"/>
    </row>
    <row r="8411" spans="1:29" x14ac:dyDescent="0.25">
      <c r="A8411" s="2">
        <v>43816</v>
      </c>
      <c r="B8411" s="1">
        <v>351</v>
      </c>
      <c r="C8411" s="3">
        <v>700</v>
      </c>
      <c r="D8411" s="13">
        <v>378.309189814815</v>
      </c>
      <c r="E8411">
        <v>98.36</v>
      </c>
      <c r="F8411" s="15">
        <f t="shared" si="1011"/>
        <v>42.86</v>
      </c>
      <c r="G8411">
        <v>2.52</v>
      </c>
      <c r="H8411">
        <v>5.54</v>
      </c>
      <c r="I8411">
        <v>46.3</v>
      </c>
      <c r="J8411">
        <v>-8.6630000000000003</v>
      </c>
      <c r="K8411">
        <v>96.5</v>
      </c>
      <c r="L8411">
        <v>0.1971</v>
      </c>
      <c r="M8411">
        <v>0.20660000000000001</v>
      </c>
      <c r="N8411">
        <v>0</v>
      </c>
      <c r="O8411">
        <v>0.6</v>
      </c>
      <c r="R8411">
        <v>12.43</v>
      </c>
      <c r="T8411">
        <f t="shared" si="1006"/>
        <v>3510700</v>
      </c>
      <c r="U8411">
        <v>0</v>
      </c>
      <c r="V8411">
        <f t="shared" si="1004"/>
        <v>0</v>
      </c>
      <c r="W8411" t="str">
        <f t="shared" si="1007"/>
        <v/>
      </c>
      <c r="X8411" t="str">
        <f t="shared" si="1008"/>
        <v/>
      </c>
      <c r="Y8411" t="str">
        <f t="shared" si="1005"/>
        <v/>
      </c>
      <c r="AA8411" s="16">
        <f t="shared" si="1009"/>
        <v>0.30599999999999999</v>
      </c>
      <c r="AB8411" s="16">
        <f t="shared" si="1010"/>
        <v>1.0999999999999999E-2</v>
      </c>
      <c r="AC8411" s="16"/>
    </row>
    <row r="8412" spans="1:29" x14ac:dyDescent="0.25">
      <c r="A8412" s="2">
        <v>43816</v>
      </c>
      <c r="B8412" s="1">
        <v>351</v>
      </c>
      <c r="C8412" s="3">
        <v>800</v>
      </c>
      <c r="D8412" s="13">
        <v>378.350856481481</v>
      </c>
      <c r="E8412">
        <v>98.36</v>
      </c>
      <c r="F8412" s="15">
        <f t="shared" si="1011"/>
        <v>42.86</v>
      </c>
      <c r="G8412">
        <v>3.02</v>
      </c>
      <c r="H8412">
        <v>5.54</v>
      </c>
      <c r="I8412">
        <v>36.5</v>
      </c>
      <c r="J8412">
        <v>-8.6969999999999992</v>
      </c>
      <c r="K8412">
        <v>96.5</v>
      </c>
      <c r="L8412">
        <v>0.1971</v>
      </c>
      <c r="M8412">
        <v>0.20660000000000001</v>
      </c>
      <c r="N8412">
        <v>0</v>
      </c>
      <c r="O8412">
        <v>0.6</v>
      </c>
      <c r="R8412">
        <v>12.43</v>
      </c>
      <c r="T8412">
        <f t="shared" si="1006"/>
        <v>3510800</v>
      </c>
      <c r="U8412">
        <v>0.8</v>
      </c>
      <c r="V8412">
        <f t="shared" si="1004"/>
        <v>0</v>
      </c>
      <c r="W8412" t="str">
        <f t="shared" si="1007"/>
        <v/>
      </c>
      <c r="X8412" t="str">
        <f t="shared" si="1008"/>
        <v/>
      </c>
      <c r="Y8412" t="str">
        <f t="shared" si="1005"/>
        <v/>
      </c>
      <c r="AA8412" s="16">
        <f t="shared" si="1009"/>
        <v>0.30499999999999999</v>
      </c>
      <c r="AB8412" s="16">
        <f t="shared" si="1010"/>
        <v>1.0999999999999999E-2</v>
      </c>
      <c r="AC8412" s="16"/>
    </row>
    <row r="8413" spans="1:29" x14ac:dyDescent="0.25">
      <c r="A8413" s="2">
        <v>43816</v>
      </c>
      <c r="B8413" s="1">
        <v>351</v>
      </c>
      <c r="C8413" s="3">
        <v>900</v>
      </c>
      <c r="D8413" s="13">
        <v>378.39252314814797</v>
      </c>
      <c r="E8413">
        <v>98</v>
      </c>
      <c r="F8413" s="15">
        <f t="shared" si="1011"/>
        <v>42.5</v>
      </c>
      <c r="G8413">
        <v>2.0099999999999998</v>
      </c>
      <c r="H8413">
        <v>4.53</v>
      </c>
      <c r="I8413">
        <v>43.5</v>
      </c>
      <c r="J8413">
        <v>-8.3309999999999995</v>
      </c>
      <c r="K8413">
        <v>96.4</v>
      </c>
      <c r="L8413">
        <v>0.1971</v>
      </c>
      <c r="M8413">
        <v>0.20660000000000001</v>
      </c>
      <c r="N8413">
        <v>0</v>
      </c>
      <c r="O8413">
        <v>11.9</v>
      </c>
      <c r="R8413">
        <v>12.53</v>
      </c>
      <c r="T8413">
        <f t="shared" si="1006"/>
        <v>3510900</v>
      </c>
      <c r="U8413">
        <v>61.5</v>
      </c>
      <c r="V8413">
        <f t="shared" si="1004"/>
        <v>11.9</v>
      </c>
      <c r="W8413" t="str">
        <f t="shared" si="1007"/>
        <v/>
      </c>
      <c r="X8413" t="str">
        <f t="shared" si="1008"/>
        <v/>
      </c>
      <c r="Y8413" t="str">
        <f t="shared" si="1005"/>
        <v/>
      </c>
      <c r="AA8413" s="16">
        <f t="shared" si="1009"/>
        <v>0.314</v>
      </c>
      <c r="AB8413" s="16">
        <f t="shared" si="1010"/>
        <v>1.2E-2</v>
      </c>
      <c r="AC8413" s="16"/>
    </row>
    <row r="8414" spans="1:29" x14ac:dyDescent="0.25">
      <c r="A8414" s="2">
        <v>43816</v>
      </c>
      <c r="B8414" s="1">
        <v>351</v>
      </c>
      <c r="C8414" s="3">
        <v>1000</v>
      </c>
      <c r="D8414" s="13">
        <v>378.434189814815</v>
      </c>
      <c r="E8414">
        <v>98.36</v>
      </c>
      <c r="F8414" s="15">
        <f t="shared" si="1011"/>
        <v>42.86</v>
      </c>
      <c r="G8414">
        <v>1.01</v>
      </c>
      <c r="H8414">
        <v>4.53</v>
      </c>
      <c r="I8414">
        <v>56.2</v>
      </c>
      <c r="J8414">
        <v>-8.4969999999999999</v>
      </c>
      <c r="K8414">
        <v>96.6</v>
      </c>
      <c r="L8414">
        <v>0.1978</v>
      </c>
      <c r="M8414">
        <v>0.20580000000000001</v>
      </c>
      <c r="N8414">
        <v>0</v>
      </c>
      <c r="O8414">
        <v>58.1</v>
      </c>
      <c r="R8414">
        <v>12.96</v>
      </c>
      <c r="T8414">
        <f t="shared" si="1006"/>
        <v>3511000</v>
      </c>
      <c r="U8414">
        <v>169.3</v>
      </c>
      <c r="V8414">
        <f t="shared" si="1004"/>
        <v>58.1</v>
      </c>
      <c r="W8414" t="str">
        <f t="shared" si="1007"/>
        <v/>
      </c>
      <c r="X8414" t="str">
        <f t="shared" si="1008"/>
        <v/>
      </c>
      <c r="Y8414" t="str">
        <f t="shared" si="1005"/>
        <v/>
      </c>
      <c r="AA8414" s="16">
        <f t="shared" si="1009"/>
        <v>0.311</v>
      </c>
      <c r="AB8414" s="16">
        <f t="shared" si="1010"/>
        <v>1.0999999999999999E-2</v>
      </c>
      <c r="AC8414" s="16"/>
    </row>
    <row r="8415" spans="1:29" x14ac:dyDescent="0.25">
      <c r="A8415" s="2">
        <v>43816</v>
      </c>
      <c r="B8415" s="1">
        <v>351</v>
      </c>
      <c r="C8415" s="3">
        <v>1100</v>
      </c>
      <c r="D8415" s="13">
        <v>378.475856481481</v>
      </c>
      <c r="E8415">
        <v>97.89</v>
      </c>
      <c r="F8415" s="15">
        <f t="shared" si="1011"/>
        <v>42.39</v>
      </c>
      <c r="G8415">
        <v>1.01</v>
      </c>
      <c r="H8415">
        <v>4.03</v>
      </c>
      <c r="I8415">
        <v>50.5</v>
      </c>
      <c r="J8415">
        <v>-7.4130000000000003</v>
      </c>
      <c r="K8415">
        <v>96.4</v>
      </c>
      <c r="L8415">
        <v>0.1971</v>
      </c>
      <c r="M8415">
        <v>0.20660000000000001</v>
      </c>
      <c r="N8415">
        <v>0</v>
      </c>
      <c r="O8415">
        <v>128.1</v>
      </c>
      <c r="R8415">
        <v>13.93</v>
      </c>
      <c r="T8415">
        <f t="shared" si="1006"/>
        <v>3511100</v>
      </c>
      <c r="U8415">
        <v>249.3</v>
      </c>
      <c r="V8415">
        <f t="shared" si="1004"/>
        <v>128.1</v>
      </c>
      <c r="W8415" t="str">
        <f t="shared" si="1007"/>
        <v/>
      </c>
      <c r="X8415" t="str">
        <f t="shared" si="1008"/>
        <v/>
      </c>
      <c r="Y8415" t="str">
        <f t="shared" si="1005"/>
        <v/>
      </c>
      <c r="AA8415" s="16">
        <f t="shared" si="1009"/>
        <v>0.33700000000000002</v>
      </c>
      <c r="AB8415" s="16">
        <f t="shared" si="1010"/>
        <v>1.2999999999999999E-2</v>
      </c>
      <c r="AC8415" s="16"/>
    </row>
    <row r="8416" spans="1:29" x14ac:dyDescent="0.25">
      <c r="A8416" s="2">
        <v>43816</v>
      </c>
      <c r="B8416" s="1">
        <v>351</v>
      </c>
      <c r="C8416" s="3">
        <v>1200</v>
      </c>
      <c r="D8416" s="13">
        <v>378.51752314814797</v>
      </c>
      <c r="E8416">
        <v>97.89</v>
      </c>
      <c r="F8416" s="15">
        <f t="shared" si="1011"/>
        <v>42.39</v>
      </c>
      <c r="G8416">
        <v>1.51</v>
      </c>
      <c r="H8416">
        <v>3.52</v>
      </c>
      <c r="I8416">
        <v>46.3</v>
      </c>
      <c r="J8416">
        <v>-8.2639999999999993</v>
      </c>
      <c r="K8416">
        <v>96.1</v>
      </c>
      <c r="L8416">
        <v>0.1971</v>
      </c>
      <c r="M8416">
        <v>0.20660000000000001</v>
      </c>
      <c r="N8416">
        <v>0</v>
      </c>
      <c r="O8416">
        <v>115.6</v>
      </c>
      <c r="R8416">
        <v>13.5</v>
      </c>
      <c r="T8416">
        <f t="shared" si="1006"/>
        <v>3511200</v>
      </c>
      <c r="U8416">
        <v>285.2</v>
      </c>
      <c r="V8416">
        <f t="shared" si="1004"/>
        <v>115.6</v>
      </c>
      <c r="W8416" t="str">
        <f t="shared" si="1007"/>
        <v/>
      </c>
      <c r="X8416" t="str">
        <f t="shared" si="1008"/>
        <v/>
      </c>
      <c r="Y8416" t="str">
        <f t="shared" si="1005"/>
        <v/>
      </c>
      <c r="AA8416" s="16">
        <f t="shared" si="1009"/>
        <v>0.315</v>
      </c>
      <c r="AB8416" s="16">
        <f t="shared" si="1010"/>
        <v>1.2999999999999999E-2</v>
      </c>
      <c r="AC8416" s="16"/>
    </row>
    <row r="8417" spans="1:29" x14ac:dyDescent="0.25">
      <c r="A8417" s="2">
        <v>43816</v>
      </c>
      <c r="B8417" s="1">
        <v>351</v>
      </c>
      <c r="C8417" s="3">
        <v>1300</v>
      </c>
      <c r="D8417" s="13">
        <v>378.559189814815</v>
      </c>
      <c r="E8417">
        <v>98</v>
      </c>
      <c r="F8417" s="15">
        <f t="shared" si="1011"/>
        <v>42.5</v>
      </c>
      <c r="G8417">
        <v>1.01</v>
      </c>
      <c r="H8417">
        <v>3.02</v>
      </c>
      <c r="I8417">
        <v>53.3</v>
      </c>
      <c r="J8417">
        <v>-6.1360000000000001</v>
      </c>
      <c r="K8417">
        <v>96.2</v>
      </c>
      <c r="L8417">
        <v>0.1971</v>
      </c>
      <c r="M8417">
        <v>0.20660000000000001</v>
      </c>
      <c r="N8417">
        <v>0</v>
      </c>
      <c r="O8417">
        <v>153.1</v>
      </c>
      <c r="R8417">
        <v>13.28</v>
      </c>
      <c r="T8417">
        <f t="shared" si="1006"/>
        <v>3511300</v>
      </c>
      <c r="U8417">
        <v>271.8</v>
      </c>
      <c r="V8417">
        <f t="shared" si="1004"/>
        <v>153.1</v>
      </c>
      <c r="W8417" t="str">
        <f t="shared" si="1007"/>
        <v/>
      </c>
      <c r="X8417" t="str">
        <f t="shared" si="1008"/>
        <v/>
      </c>
      <c r="Y8417" t="str">
        <f t="shared" si="1005"/>
        <v/>
      </c>
      <c r="AA8417" s="16">
        <f t="shared" si="1009"/>
        <v>0.371</v>
      </c>
      <c r="AB8417" s="16">
        <f t="shared" si="1010"/>
        <v>1.4999999999999999E-2</v>
      </c>
      <c r="AC8417" s="16"/>
    </row>
    <row r="8418" spans="1:29" x14ac:dyDescent="0.25">
      <c r="A8418" s="2">
        <v>43816</v>
      </c>
      <c r="B8418" s="1">
        <v>351</v>
      </c>
      <c r="C8418" s="3">
        <v>1400</v>
      </c>
      <c r="D8418" s="13">
        <v>378.600856481481</v>
      </c>
      <c r="E8418">
        <v>97.89</v>
      </c>
      <c r="F8418" s="15">
        <f t="shared" si="1011"/>
        <v>42.39</v>
      </c>
      <c r="G8418">
        <v>1.01</v>
      </c>
      <c r="H8418">
        <v>3.02</v>
      </c>
      <c r="I8418">
        <v>54.8</v>
      </c>
      <c r="J8418">
        <v>-8.4629999999999992</v>
      </c>
      <c r="K8418">
        <v>96.2</v>
      </c>
      <c r="L8418">
        <v>0.1971</v>
      </c>
      <c r="M8418">
        <v>0.20660000000000001</v>
      </c>
      <c r="N8418">
        <v>0</v>
      </c>
      <c r="O8418">
        <v>95.6</v>
      </c>
      <c r="R8418">
        <v>13.28</v>
      </c>
      <c r="T8418">
        <f t="shared" si="1006"/>
        <v>3511400</v>
      </c>
      <c r="U8418">
        <v>211.2</v>
      </c>
      <c r="V8418">
        <f t="shared" si="1004"/>
        <v>95.6</v>
      </c>
      <c r="W8418" t="str">
        <f t="shared" si="1007"/>
        <v/>
      </c>
      <c r="X8418" t="str">
        <f t="shared" si="1008"/>
        <v/>
      </c>
      <c r="Y8418" t="str">
        <f t="shared" si="1005"/>
        <v/>
      </c>
      <c r="AA8418" s="16">
        <f t="shared" si="1009"/>
        <v>0.31</v>
      </c>
      <c r="AB8418" s="16">
        <f t="shared" si="1010"/>
        <v>1.2E-2</v>
      </c>
      <c r="AC8418" s="16"/>
    </row>
    <row r="8419" spans="1:29" x14ac:dyDescent="0.25">
      <c r="A8419" s="2">
        <v>43816</v>
      </c>
      <c r="B8419" s="1">
        <v>351</v>
      </c>
      <c r="C8419" s="3">
        <v>1500</v>
      </c>
      <c r="D8419" s="13">
        <v>378.64252314814797</v>
      </c>
      <c r="E8419">
        <v>97.77</v>
      </c>
      <c r="F8419" s="15">
        <f t="shared" si="1011"/>
        <v>42.269999999999996</v>
      </c>
      <c r="G8419">
        <v>1.01</v>
      </c>
      <c r="H8419">
        <v>4.03</v>
      </c>
      <c r="I8419">
        <v>47.7</v>
      </c>
      <c r="J8419">
        <v>-8.5299999999999994</v>
      </c>
      <c r="K8419">
        <v>96.1</v>
      </c>
      <c r="L8419">
        <v>0.1971</v>
      </c>
      <c r="M8419">
        <v>0.20660000000000001</v>
      </c>
      <c r="N8419">
        <v>0</v>
      </c>
      <c r="O8419">
        <v>63.1</v>
      </c>
      <c r="R8419">
        <v>13.28</v>
      </c>
      <c r="T8419">
        <f t="shared" si="1006"/>
        <v>3511500</v>
      </c>
      <c r="U8419">
        <v>113.2</v>
      </c>
      <c r="V8419">
        <f t="shared" si="1004"/>
        <v>63.1</v>
      </c>
      <c r="W8419" t="str">
        <f t="shared" si="1007"/>
        <v/>
      </c>
      <c r="X8419" t="str">
        <f t="shared" si="1008"/>
        <v/>
      </c>
      <c r="Y8419" t="str">
        <f t="shared" si="1005"/>
        <v/>
      </c>
      <c r="AA8419" s="16">
        <f t="shared" si="1009"/>
        <v>0.308</v>
      </c>
      <c r="AB8419" s="16">
        <f t="shared" si="1010"/>
        <v>1.2E-2</v>
      </c>
      <c r="AC8419" s="16"/>
    </row>
    <row r="8420" spans="1:29" x14ac:dyDescent="0.25">
      <c r="A8420" s="2">
        <v>43816</v>
      </c>
      <c r="B8420" s="1">
        <v>351</v>
      </c>
      <c r="C8420" s="3">
        <v>1600</v>
      </c>
      <c r="D8420" s="13">
        <v>378.684189814815</v>
      </c>
      <c r="E8420">
        <v>97.77</v>
      </c>
      <c r="F8420" s="15">
        <f t="shared" si="1011"/>
        <v>42.269999999999996</v>
      </c>
      <c r="G8420">
        <v>1.51</v>
      </c>
      <c r="H8420">
        <v>3.52</v>
      </c>
      <c r="I8420">
        <v>43.5</v>
      </c>
      <c r="J8420">
        <v>-8.9649999999999999</v>
      </c>
      <c r="K8420">
        <v>96.1</v>
      </c>
      <c r="L8420">
        <v>0.1971</v>
      </c>
      <c r="M8420">
        <v>0.20660000000000001</v>
      </c>
      <c r="N8420">
        <v>0</v>
      </c>
      <c r="O8420">
        <v>14.4</v>
      </c>
      <c r="R8420">
        <v>13.5</v>
      </c>
      <c r="T8420">
        <f t="shared" si="1006"/>
        <v>3511600</v>
      </c>
      <c r="U8420">
        <v>14.8</v>
      </c>
      <c r="V8420">
        <f t="shared" si="1004"/>
        <v>14.4</v>
      </c>
      <c r="W8420" t="str">
        <f t="shared" si="1007"/>
        <v/>
      </c>
      <c r="X8420" t="str">
        <f t="shared" si="1008"/>
        <v/>
      </c>
      <c r="Y8420" t="str">
        <f t="shared" si="1005"/>
        <v/>
      </c>
      <c r="AA8420" s="16">
        <f t="shared" si="1009"/>
        <v>0.29799999999999999</v>
      </c>
      <c r="AB8420" s="16">
        <f t="shared" si="1010"/>
        <v>1.2E-2</v>
      </c>
      <c r="AC8420" s="16"/>
    </row>
    <row r="8421" spans="1:29" x14ac:dyDescent="0.25">
      <c r="A8421" s="2">
        <v>43816</v>
      </c>
      <c r="B8421" s="1">
        <v>351</v>
      </c>
      <c r="C8421" s="3">
        <v>1700</v>
      </c>
      <c r="D8421" s="13">
        <v>378.725856481481</v>
      </c>
      <c r="E8421">
        <v>97.89</v>
      </c>
      <c r="F8421" s="15">
        <f t="shared" si="1011"/>
        <v>42.39</v>
      </c>
      <c r="G8421">
        <v>1.51</v>
      </c>
      <c r="H8421">
        <v>3.52</v>
      </c>
      <c r="I8421">
        <v>44.9</v>
      </c>
      <c r="J8421">
        <v>-9.1340000000000003</v>
      </c>
      <c r="K8421">
        <v>96.2</v>
      </c>
      <c r="L8421">
        <v>0.1971</v>
      </c>
      <c r="M8421">
        <v>0.20660000000000001</v>
      </c>
      <c r="N8421">
        <v>0</v>
      </c>
      <c r="O8421">
        <v>0.6</v>
      </c>
      <c r="R8421">
        <v>13.28</v>
      </c>
      <c r="T8421">
        <f t="shared" si="1006"/>
        <v>3511700</v>
      </c>
      <c r="U8421">
        <v>0</v>
      </c>
      <c r="V8421">
        <f t="shared" si="1004"/>
        <v>0</v>
      </c>
      <c r="W8421" t="str">
        <f t="shared" si="1007"/>
        <v/>
      </c>
      <c r="X8421" t="str">
        <f t="shared" si="1008"/>
        <v/>
      </c>
      <c r="Y8421" t="str">
        <f t="shared" si="1005"/>
        <v/>
      </c>
      <c r="AA8421" s="16">
        <f t="shared" si="1009"/>
        <v>0.29399999999999998</v>
      </c>
      <c r="AB8421" s="16">
        <f t="shared" si="1010"/>
        <v>1.2E-2</v>
      </c>
      <c r="AC8421" s="16"/>
    </row>
    <row r="8422" spans="1:29" x14ac:dyDescent="0.25">
      <c r="A8422" s="2">
        <v>43816</v>
      </c>
      <c r="B8422" s="1">
        <v>351</v>
      </c>
      <c r="C8422" s="3">
        <v>1800</v>
      </c>
      <c r="D8422" s="13">
        <v>378.76752314814797</v>
      </c>
      <c r="E8422">
        <v>97.77</v>
      </c>
      <c r="F8422" s="15">
        <f t="shared" si="1011"/>
        <v>42.269999999999996</v>
      </c>
      <c r="G8422">
        <v>1.51</v>
      </c>
      <c r="H8422">
        <v>3.52</v>
      </c>
      <c r="I8422">
        <v>40.700000000000003</v>
      </c>
      <c r="J8422">
        <v>-8.9649999999999999</v>
      </c>
      <c r="K8422">
        <v>96.2</v>
      </c>
      <c r="L8422">
        <v>0.1978</v>
      </c>
      <c r="M8422">
        <v>0.20660000000000001</v>
      </c>
      <c r="N8422">
        <v>0</v>
      </c>
      <c r="O8422">
        <v>0.6</v>
      </c>
      <c r="R8422">
        <v>13.07</v>
      </c>
      <c r="T8422">
        <f t="shared" si="1006"/>
        <v>3511800</v>
      </c>
      <c r="U8422">
        <v>0</v>
      </c>
      <c r="V8422">
        <f t="shared" si="1004"/>
        <v>0</v>
      </c>
      <c r="W8422" t="str">
        <f t="shared" si="1007"/>
        <v/>
      </c>
      <c r="X8422" t="str">
        <f t="shared" si="1008"/>
        <v/>
      </c>
      <c r="Y8422" t="str">
        <f t="shared" si="1005"/>
        <v/>
      </c>
      <c r="AA8422" s="16">
        <f t="shared" si="1009"/>
        <v>0.29799999999999999</v>
      </c>
      <c r="AB8422" s="16">
        <f t="shared" si="1010"/>
        <v>1.2E-2</v>
      </c>
      <c r="AC8422" s="16"/>
    </row>
    <row r="8423" spans="1:29" x14ac:dyDescent="0.25">
      <c r="A8423" s="2">
        <v>43816</v>
      </c>
      <c r="B8423" s="1">
        <v>351</v>
      </c>
      <c r="C8423" s="3">
        <v>1900</v>
      </c>
      <c r="D8423" s="13">
        <v>378.809189814815</v>
      </c>
      <c r="E8423">
        <v>97.77</v>
      </c>
      <c r="F8423" s="15">
        <f t="shared" si="1011"/>
        <v>42.269999999999996</v>
      </c>
      <c r="G8423">
        <v>1.51</v>
      </c>
      <c r="H8423">
        <v>3.02</v>
      </c>
      <c r="I8423">
        <v>39.299999999999997</v>
      </c>
      <c r="J8423">
        <v>-9.3030000000000008</v>
      </c>
      <c r="K8423">
        <v>96.2</v>
      </c>
      <c r="L8423">
        <v>0.1978</v>
      </c>
      <c r="M8423">
        <v>0.20660000000000001</v>
      </c>
      <c r="N8423">
        <v>0</v>
      </c>
      <c r="O8423">
        <v>0.6</v>
      </c>
      <c r="R8423">
        <v>12.86</v>
      </c>
      <c r="T8423">
        <f t="shared" si="1006"/>
        <v>3511900</v>
      </c>
      <c r="U8423">
        <v>0</v>
      </c>
      <c r="V8423">
        <f t="shared" si="1004"/>
        <v>0</v>
      </c>
      <c r="W8423" t="str">
        <f t="shared" si="1007"/>
        <v/>
      </c>
      <c r="X8423" t="str">
        <f t="shared" si="1008"/>
        <v/>
      </c>
      <c r="Y8423" t="str">
        <f t="shared" si="1005"/>
        <v/>
      </c>
      <c r="AA8423" s="16">
        <f t="shared" si="1009"/>
        <v>0.28999999999999998</v>
      </c>
      <c r="AB8423" s="16">
        <f t="shared" si="1010"/>
        <v>1.0999999999999999E-2</v>
      </c>
      <c r="AC8423" s="16"/>
    </row>
    <row r="8424" spans="1:29" x14ac:dyDescent="0.25">
      <c r="A8424" s="2">
        <v>43816</v>
      </c>
      <c r="B8424" s="1">
        <v>351</v>
      </c>
      <c r="C8424" s="3">
        <v>2000</v>
      </c>
      <c r="D8424" s="13">
        <v>378.850856481481</v>
      </c>
      <c r="E8424">
        <v>97.54</v>
      </c>
      <c r="F8424" s="15">
        <f t="shared" si="1011"/>
        <v>42.040000000000006</v>
      </c>
      <c r="G8424">
        <v>1.51</v>
      </c>
      <c r="H8424">
        <v>3.52</v>
      </c>
      <c r="I8424">
        <v>39.299999999999997</v>
      </c>
      <c r="J8424">
        <v>-9.3710000000000004</v>
      </c>
      <c r="K8424">
        <v>96</v>
      </c>
      <c r="L8424">
        <v>0.1971</v>
      </c>
      <c r="M8424">
        <v>0.20660000000000001</v>
      </c>
      <c r="N8424">
        <v>0</v>
      </c>
      <c r="O8424">
        <v>0.6</v>
      </c>
      <c r="R8424">
        <v>12.75</v>
      </c>
      <c r="T8424">
        <f t="shared" si="1006"/>
        <v>3512000</v>
      </c>
      <c r="U8424">
        <v>0</v>
      </c>
      <c r="V8424">
        <f t="shared" si="1004"/>
        <v>0</v>
      </c>
      <c r="W8424" t="str">
        <f t="shared" si="1007"/>
        <v/>
      </c>
      <c r="X8424" t="str">
        <f t="shared" si="1008"/>
        <v/>
      </c>
      <c r="Y8424" t="str">
        <f t="shared" si="1005"/>
        <v/>
      </c>
      <c r="AA8424" s="16">
        <f t="shared" si="1009"/>
        <v>0.28799999999999998</v>
      </c>
      <c r="AB8424" s="16">
        <f t="shared" si="1010"/>
        <v>1.2E-2</v>
      </c>
      <c r="AC8424" s="16"/>
    </row>
    <row r="8425" spans="1:29" x14ac:dyDescent="0.25">
      <c r="A8425" s="2">
        <v>43816</v>
      </c>
      <c r="B8425" s="1">
        <v>351</v>
      </c>
      <c r="C8425" s="3">
        <v>2100</v>
      </c>
      <c r="D8425" s="13">
        <v>378.89252314814797</v>
      </c>
      <c r="E8425">
        <v>97.54</v>
      </c>
      <c r="F8425" s="15">
        <f t="shared" si="1011"/>
        <v>42.040000000000006</v>
      </c>
      <c r="G8425">
        <v>1.51</v>
      </c>
      <c r="H8425">
        <v>3.02</v>
      </c>
      <c r="I8425">
        <v>39.299999999999997</v>
      </c>
      <c r="J8425">
        <v>-9.5079999999999991</v>
      </c>
      <c r="K8425">
        <v>96</v>
      </c>
      <c r="L8425">
        <v>0.1978</v>
      </c>
      <c r="M8425">
        <v>0.20660000000000001</v>
      </c>
      <c r="N8425">
        <v>0</v>
      </c>
      <c r="O8425">
        <v>0.6</v>
      </c>
      <c r="R8425">
        <v>12.75</v>
      </c>
      <c r="T8425">
        <f t="shared" si="1006"/>
        <v>3512100</v>
      </c>
      <c r="U8425">
        <v>0</v>
      </c>
      <c r="V8425">
        <f t="shared" si="1004"/>
        <v>0</v>
      </c>
      <c r="W8425" t="str">
        <f t="shared" si="1007"/>
        <v/>
      </c>
      <c r="X8425" t="str">
        <f t="shared" si="1008"/>
        <v/>
      </c>
      <c r="Y8425" t="str">
        <f t="shared" si="1005"/>
        <v/>
      </c>
      <c r="AA8425" s="16">
        <f t="shared" si="1009"/>
        <v>0.28499999999999998</v>
      </c>
      <c r="AB8425" s="16">
        <f t="shared" si="1010"/>
        <v>1.2E-2</v>
      </c>
      <c r="AC8425" s="16"/>
    </row>
    <row r="8426" spans="1:29" x14ac:dyDescent="0.25">
      <c r="A8426" s="2">
        <v>43816</v>
      </c>
      <c r="B8426" s="1">
        <v>351</v>
      </c>
      <c r="C8426" s="3">
        <v>2200</v>
      </c>
      <c r="D8426" s="13">
        <v>378.934189814815</v>
      </c>
      <c r="E8426">
        <v>97.42</v>
      </c>
      <c r="F8426" s="15">
        <f t="shared" si="1011"/>
        <v>41.92</v>
      </c>
      <c r="G8426">
        <v>1.51</v>
      </c>
      <c r="H8426">
        <v>2.52</v>
      </c>
      <c r="I8426">
        <v>37.9</v>
      </c>
      <c r="J8426">
        <v>-8.7639999999999993</v>
      </c>
      <c r="K8426">
        <v>96.1</v>
      </c>
      <c r="L8426">
        <v>0.1971</v>
      </c>
      <c r="M8426">
        <v>0.20660000000000001</v>
      </c>
      <c r="N8426">
        <v>0</v>
      </c>
      <c r="O8426">
        <v>0.6</v>
      </c>
      <c r="R8426">
        <v>12.64</v>
      </c>
      <c r="T8426">
        <f t="shared" si="1006"/>
        <v>3512200</v>
      </c>
      <c r="U8426">
        <v>0</v>
      </c>
      <c r="V8426">
        <f t="shared" si="1004"/>
        <v>0</v>
      </c>
      <c r="W8426" t="str">
        <f t="shared" si="1007"/>
        <v/>
      </c>
      <c r="X8426" t="str">
        <f t="shared" si="1008"/>
        <v/>
      </c>
      <c r="Y8426" t="str">
        <f t="shared" si="1005"/>
        <v/>
      </c>
      <c r="AA8426" s="16">
        <f t="shared" si="1009"/>
        <v>0.30299999999999999</v>
      </c>
      <c r="AB8426" s="16">
        <f t="shared" si="1010"/>
        <v>1.2E-2</v>
      </c>
      <c r="AC8426" s="16"/>
    </row>
    <row r="8427" spans="1:29" x14ac:dyDescent="0.25">
      <c r="A8427" s="2">
        <v>43816</v>
      </c>
      <c r="B8427" s="1">
        <v>351</v>
      </c>
      <c r="C8427" s="3">
        <v>2300</v>
      </c>
      <c r="D8427" s="13">
        <v>378.975856481481</v>
      </c>
      <c r="E8427">
        <v>97.54</v>
      </c>
      <c r="F8427" s="15">
        <f t="shared" si="1011"/>
        <v>42.040000000000006</v>
      </c>
      <c r="G8427">
        <v>1.01</v>
      </c>
      <c r="H8427">
        <v>3.02</v>
      </c>
      <c r="I8427">
        <v>33.700000000000003</v>
      </c>
      <c r="J8427">
        <v>-8.6630000000000003</v>
      </c>
      <c r="K8427">
        <v>96.3</v>
      </c>
      <c r="L8427">
        <v>0.1971</v>
      </c>
      <c r="M8427">
        <v>0.20660000000000001</v>
      </c>
      <c r="N8427">
        <v>0</v>
      </c>
      <c r="O8427">
        <v>0.6</v>
      </c>
      <c r="R8427">
        <v>12.64</v>
      </c>
      <c r="T8427">
        <f t="shared" si="1006"/>
        <v>3512300</v>
      </c>
      <c r="U8427">
        <v>0</v>
      </c>
      <c r="V8427">
        <f t="shared" si="1004"/>
        <v>0</v>
      </c>
      <c r="W8427" t="str">
        <f t="shared" si="1007"/>
        <v/>
      </c>
      <c r="X8427" t="str">
        <f t="shared" si="1008"/>
        <v/>
      </c>
      <c r="Y8427" t="str">
        <f t="shared" si="1005"/>
        <v/>
      </c>
      <c r="AA8427" s="16">
        <f t="shared" si="1009"/>
        <v>0.30599999999999999</v>
      </c>
      <c r="AB8427" s="16">
        <f t="shared" si="1010"/>
        <v>1.2E-2</v>
      </c>
      <c r="AC8427" s="16"/>
    </row>
    <row r="8428" spans="1:29" x14ac:dyDescent="0.25">
      <c r="A8428" s="2">
        <v>43816</v>
      </c>
      <c r="B8428" s="1">
        <v>351</v>
      </c>
      <c r="C8428" s="3">
        <v>2400</v>
      </c>
      <c r="D8428" s="13">
        <v>379.01752314814797</v>
      </c>
      <c r="E8428">
        <v>97.3</v>
      </c>
      <c r="F8428" s="15">
        <f t="shared" si="1011"/>
        <v>41.8</v>
      </c>
      <c r="G8428">
        <v>0</v>
      </c>
      <c r="H8428">
        <v>2.0099999999999998</v>
      </c>
      <c r="I8428">
        <v>25.3</v>
      </c>
      <c r="J8428">
        <v>-6.8979999999999997</v>
      </c>
      <c r="K8428">
        <v>96.9</v>
      </c>
      <c r="L8428">
        <v>0.1978</v>
      </c>
      <c r="M8428">
        <v>0.20660000000000001</v>
      </c>
      <c r="N8428">
        <v>0</v>
      </c>
      <c r="O8428">
        <v>0.6</v>
      </c>
      <c r="R8428">
        <v>12.53</v>
      </c>
      <c r="T8428">
        <f t="shared" si="1006"/>
        <v>3512400</v>
      </c>
      <c r="U8428">
        <v>0</v>
      </c>
      <c r="V8428">
        <f t="shared" si="1004"/>
        <v>0</v>
      </c>
      <c r="W8428">
        <f t="shared" si="1007"/>
        <v>0.19800000000000001</v>
      </c>
      <c r="X8428">
        <f t="shared" si="1008"/>
        <v>0.20699999999999999</v>
      </c>
      <c r="Y8428">
        <f t="shared" si="1005"/>
        <v>0.41799999999999998</v>
      </c>
      <c r="AA8428" s="16">
        <f t="shared" si="1009"/>
        <v>0.35299999999999998</v>
      </c>
      <c r="AB8428" s="16">
        <f t="shared" si="1010"/>
        <v>1.0999999999999999E-2</v>
      </c>
      <c r="AC8428" s="16"/>
    </row>
    <row r="8429" spans="1:29" x14ac:dyDescent="0.25">
      <c r="A8429" s="2">
        <v>43817</v>
      </c>
      <c r="B8429" s="1">
        <v>352</v>
      </c>
      <c r="C8429" s="3">
        <v>100</v>
      </c>
      <c r="D8429" s="13">
        <v>379.059189814815</v>
      </c>
      <c r="E8429">
        <v>96.83</v>
      </c>
      <c r="F8429" s="15">
        <f t="shared" si="1011"/>
        <v>41.33</v>
      </c>
      <c r="G8429">
        <v>0</v>
      </c>
      <c r="H8429">
        <v>1.51</v>
      </c>
      <c r="I8429">
        <v>71.599999999999994</v>
      </c>
      <c r="J8429">
        <v>-7.4130000000000003</v>
      </c>
      <c r="K8429">
        <v>97.4</v>
      </c>
      <c r="L8429">
        <v>0.1971</v>
      </c>
      <c r="M8429">
        <v>0.20580000000000001</v>
      </c>
      <c r="N8429">
        <v>0</v>
      </c>
      <c r="O8429">
        <v>0.6</v>
      </c>
      <c r="R8429">
        <v>12.53</v>
      </c>
      <c r="T8429">
        <f t="shared" si="1006"/>
        <v>3520100</v>
      </c>
      <c r="U8429">
        <v>0</v>
      </c>
      <c r="V8429">
        <f t="shared" si="1004"/>
        <v>0</v>
      </c>
      <c r="W8429" t="str">
        <f t="shared" si="1007"/>
        <v/>
      </c>
      <c r="X8429" t="str">
        <f t="shared" si="1008"/>
        <v/>
      </c>
      <c r="Y8429" t="str">
        <f t="shared" si="1005"/>
        <v/>
      </c>
      <c r="AA8429" s="16">
        <f t="shared" si="1009"/>
        <v>0.34100000000000003</v>
      </c>
      <c r="AB8429" s="16">
        <f t="shared" si="1010"/>
        <v>8.9999999999999993E-3</v>
      </c>
      <c r="AC8429" s="16"/>
    </row>
    <row r="8430" spans="1:29" x14ac:dyDescent="0.25">
      <c r="A8430" s="2">
        <v>43817</v>
      </c>
      <c r="B8430" s="1">
        <v>352</v>
      </c>
      <c r="C8430" s="3">
        <v>200</v>
      </c>
      <c r="D8430" s="13">
        <v>379.100856481481</v>
      </c>
      <c r="E8430">
        <v>96.72</v>
      </c>
      <c r="F8430" s="15">
        <f t="shared" si="1011"/>
        <v>41.22</v>
      </c>
      <c r="G8430">
        <v>0</v>
      </c>
      <c r="H8430">
        <v>2.52</v>
      </c>
      <c r="I8430">
        <v>54.8</v>
      </c>
      <c r="J8430">
        <v>-7.0579999999999998</v>
      </c>
      <c r="K8430">
        <v>97.1</v>
      </c>
      <c r="L8430">
        <v>0.1971</v>
      </c>
      <c r="M8430">
        <v>0.20580000000000001</v>
      </c>
      <c r="N8430">
        <v>0</v>
      </c>
      <c r="O8430">
        <v>0.6</v>
      </c>
      <c r="R8430">
        <v>12.43</v>
      </c>
      <c r="T8430">
        <f t="shared" si="1006"/>
        <v>3520200</v>
      </c>
      <c r="U8430">
        <v>0</v>
      </c>
      <c r="V8430">
        <f t="shared" si="1004"/>
        <v>0</v>
      </c>
      <c r="W8430" t="str">
        <f t="shared" si="1007"/>
        <v/>
      </c>
      <c r="X8430" t="str">
        <f t="shared" si="1008"/>
        <v/>
      </c>
      <c r="Y8430" t="str">
        <f t="shared" si="1005"/>
        <v/>
      </c>
      <c r="AA8430" s="16">
        <f t="shared" si="1009"/>
        <v>0.34899999999999998</v>
      </c>
      <c r="AB8430" s="16">
        <f t="shared" si="1010"/>
        <v>0.01</v>
      </c>
      <c r="AC8430" s="16"/>
    </row>
    <row r="8431" spans="1:29" x14ac:dyDescent="0.25">
      <c r="A8431" s="2">
        <v>43817</v>
      </c>
      <c r="B8431" s="1">
        <v>352</v>
      </c>
      <c r="C8431" s="3">
        <v>300</v>
      </c>
      <c r="D8431" s="13">
        <v>379.14252314814797</v>
      </c>
      <c r="E8431">
        <v>97.07</v>
      </c>
      <c r="F8431" s="15">
        <f t="shared" si="1011"/>
        <v>41.569999999999993</v>
      </c>
      <c r="G8431">
        <v>0</v>
      </c>
      <c r="H8431">
        <v>3.02</v>
      </c>
      <c r="I8431">
        <v>43.5</v>
      </c>
      <c r="J8431">
        <v>-8.3309999999999995</v>
      </c>
      <c r="K8431">
        <v>97.2</v>
      </c>
      <c r="L8431">
        <v>0.1971</v>
      </c>
      <c r="M8431">
        <v>0.20580000000000001</v>
      </c>
      <c r="N8431">
        <v>0</v>
      </c>
      <c r="O8431">
        <v>0.6</v>
      </c>
      <c r="R8431">
        <v>12.53</v>
      </c>
      <c r="T8431">
        <f t="shared" si="1006"/>
        <v>3520300</v>
      </c>
      <c r="U8431">
        <v>0</v>
      </c>
      <c r="V8431">
        <f t="shared" si="1004"/>
        <v>0</v>
      </c>
      <c r="W8431" t="str">
        <f t="shared" si="1007"/>
        <v/>
      </c>
      <c r="X8431" t="str">
        <f t="shared" si="1008"/>
        <v/>
      </c>
      <c r="Y8431" t="str">
        <f t="shared" si="1005"/>
        <v/>
      </c>
      <c r="AA8431" s="16">
        <f t="shared" si="1009"/>
        <v>0.317</v>
      </c>
      <c r="AB8431" s="16">
        <f t="shared" si="1010"/>
        <v>8.9999999999999993E-3</v>
      </c>
      <c r="AC8431" s="16"/>
    </row>
    <row r="8432" spans="1:29" x14ac:dyDescent="0.25">
      <c r="A8432" s="2">
        <v>43817</v>
      </c>
      <c r="B8432" s="1">
        <v>352</v>
      </c>
      <c r="C8432" s="3">
        <v>400</v>
      </c>
      <c r="D8432" s="13">
        <v>379.184189814815</v>
      </c>
      <c r="E8432">
        <v>97.19</v>
      </c>
      <c r="F8432" s="15">
        <f t="shared" si="1011"/>
        <v>41.69</v>
      </c>
      <c r="G8432">
        <v>0.5</v>
      </c>
      <c r="H8432">
        <v>3.52</v>
      </c>
      <c r="I8432">
        <v>57.6</v>
      </c>
      <c r="J8432">
        <v>-7.8689999999999998</v>
      </c>
      <c r="K8432">
        <v>97.1</v>
      </c>
      <c r="L8432">
        <v>0.1978</v>
      </c>
      <c r="M8432">
        <v>0.20580000000000001</v>
      </c>
      <c r="N8432">
        <v>0</v>
      </c>
      <c r="O8432">
        <v>0.6</v>
      </c>
      <c r="R8432">
        <v>12.43</v>
      </c>
      <c r="T8432">
        <f t="shared" si="1006"/>
        <v>3520400</v>
      </c>
      <c r="U8432">
        <v>0</v>
      </c>
      <c r="V8432">
        <f t="shared" si="1004"/>
        <v>0</v>
      </c>
      <c r="W8432" t="str">
        <f t="shared" si="1007"/>
        <v/>
      </c>
      <c r="X8432" t="str">
        <f t="shared" si="1008"/>
        <v/>
      </c>
      <c r="Y8432" t="str">
        <f t="shared" si="1005"/>
        <v/>
      </c>
      <c r="AA8432" s="16">
        <f t="shared" si="1009"/>
        <v>0.32800000000000001</v>
      </c>
      <c r="AB8432" s="16">
        <f t="shared" si="1010"/>
        <v>0.01</v>
      </c>
      <c r="AC8432" s="16"/>
    </row>
    <row r="8433" spans="1:29" x14ac:dyDescent="0.25">
      <c r="A8433" s="2">
        <v>43817</v>
      </c>
      <c r="B8433" s="1">
        <v>352</v>
      </c>
      <c r="C8433" s="3">
        <v>500</v>
      </c>
      <c r="D8433" s="13">
        <v>379.225856481481</v>
      </c>
      <c r="E8433">
        <v>95.67</v>
      </c>
      <c r="F8433" s="15">
        <f t="shared" si="1011"/>
        <v>40.17</v>
      </c>
      <c r="G8433">
        <v>0.5</v>
      </c>
      <c r="H8433">
        <v>3.02</v>
      </c>
      <c r="I8433">
        <v>49.1</v>
      </c>
      <c r="J8433">
        <v>-8.8309999999999995</v>
      </c>
      <c r="K8433">
        <v>96.6</v>
      </c>
      <c r="L8433">
        <v>0.1971</v>
      </c>
      <c r="M8433">
        <v>0.20580000000000001</v>
      </c>
      <c r="N8433">
        <v>0</v>
      </c>
      <c r="O8433">
        <v>0.6</v>
      </c>
      <c r="R8433">
        <v>12.43</v>
      </c>
      <c r="T8433">
        <f t="shared" si="1006"/>
        <v>3520500</v>
      </c>
      <c r="U8433">
        <v>0</v>
      </c>
      <c r="V8433">
        <f t="shared" si="1004"/>
        <v>0</v>
      </c>
      <c r="W8433" t="str">
        <f t="shared" si="1007"/>
        <v/>
      </c>
      <c r="X8433" t="str">
        <f t="shared" si="1008"/>
        <v/>
      </c>
      <c r="Y8433" t="str">
        <f t="shared" si="1005"/>
        <v/>
      </c>
      <c r="AA8433" s="16">
        <f t="shared" si="1009"/>
        <v>0.30199999999999999</v>
      </c>
      <c r="AB8433" s="16">
        <f t="shared" si="1010"/>
        <v>1.0999999999999999E-2</v>
      </c>
      <c r="AC8433" s="16"/>
    </row>
    <row r="8434" spans="1:29" x14ac:dyDescent="0.25">
      <c r="A8434" s="2">
        <v>43817</v>
      </c>
      <c r="B8434" s="1">
        <v>352</v>
      </c>
      <c r="C8434" s="3">
        <v>600</v>
      </c>
      <c r="D8434" s="13">
        <v>379.26752314814797</v>
      </c>
      <c r="E8434">
        <v>96.48</v>
      </c>
      <c r="F8434" s="15">
        <f t="shared" si="1011"/>
        <v>40.980000000000004</v>
      </c>
      <c r="G8434">
        <v>1.01</v>
      </c>
      <c r="H8434">
        <v>3.52</v>
      </c>
      <c r="I8434">
        <v>47.7</v>
      </c>
      <c r="J8434">
        <v>-9.3030000000000008</v>
      </c>
      <c r="K8434">
        <v>96.4</v>
      </c>
      <c r="L8434">
        <v>0.1971</v>
      </c>
      <c r="M8434">
        <v>0.20660000000000001</v>
      </c>
      <c r="N8434">
        <v>0</v>
      </c>
      <c r="O8434">
        <v>0.6</v>
      </c>
      <c r="R8434">
        <v>12.43</v>
      </c>
      <c r="T8434">
        <f t="shared" si="1006"/>
        <v>3520600</v>
      </c>
      <c r="U8434">
        <v>0</v>
      </c>
      <c r="V8434">
        <f t="shared" si="1004"/>
        <v>0</v>
      </c>
      <c r="W8434" t="str">
        <f t="shared" si="1007"/>
        <v/>
      </c>
      <c r="X8434" t="str">
        <f t="shared" si="1008"/>
        <v/>
      </c>
      <c r="Y8434" t="str">
        <f t="shared" si="1005"/>
        <v/>
      </c>
      <c r="AA8434" s="16">
        <f t="shared" si="1009"/>
        <v>0.29099999999999998</v>
      </c>
      <c r="AB8434" s="16">
        <f t="shared" si="1010"/>
        <v>1.0999999999999999E-2</v>
      </c>
      <c r="AC8434" s="16"/>
    </row>
    <row r="8435" spans="1:29" x14ac:dyDescent="0.25">
      <c r="A8435" s="2">
        <v>43817</v>
      </c>
      <c r="B8435" s="1">
        <v>352</v>
      </c>
      <c r="C8435" s="3">
        <v>700</v>
      </c>
      <c r="D8435" s="13">
        <v>379.309189814815</v>
      </c>
      <c r="E8435">
        <v>96.95</v>
      </c>
      <c r="F8435" s="15">
        <f t="shared" si="1011"/>
        <v>41.45</v>
      </c>
      <c r="G8435">
        <v>0.5</v>
      </c>
      <c r="H8435">
        <v>3.52</v>
      </c>
      <c r="I8435">
        <v>47.7</v>
      </c>
      <c r="J8435">
        <v>-9.1679999999999993</v>
      </c>
      <c r="K8435">
        <v>96.4</v>
      </c>
      <c r="L8435">
        <v>0.1971</v>
      </c>
      <c r="M8435">
        <v>0.20580000000000001</v>
      </c>
      <c r="N8435">
        <v>0</v>
      </c>
      <c r="O8435">
        <v>0.6</v>
      </c>
      <c r="R8435">
        <v>12.43</v>
      </c>
      <c r="T8435">
        <f t="shared" si="1006"/>
        <v>3520700</v>
      </c>
      <c r="U8435">
        <v>0</v>
      </c>
      <c r="V8435">
        <f t="shared" si="1004"/>
        <v>0</v>
      </c>
      <c r="W8435" t="str">
        <f t="shared" si="1007"/>
        <v/>
      </c>
      <c r="X8435" t="str">
        <f t="shared" si="1008"/>
        <v/>
      </c>
      <c r="Y8435" t="str">
        <f t="shared" si="1005"/>
        <v/>
      </c>
      <c r="AA8435" s="16">
        <f t="shared" si="1009"/>
        <v>0.29399999999999998</v>
      </c>
      <c r="AB8435" s="16">
        <f t="shared" si="1010"/>
        <v>1.0999999999999999E-2</v>
      </c>
      <c r="AC8435" s="16"/>
    </row>
    <row r="8436" spans="1:29" x14ac:dyDescent="0.25">
      <c r="A8436" s="2">
        <v>43817</v>
      </c>
      <c r="B8436" s="1">
        <v>352</v>
      </c>
      <c r="C8436" s="3">
        <v>800</v>
      </c>
      <c r="D8436" s="13">
        <v>379.350856481481</v>
      </c>
      <c r="E8436">
        <v>96.6</v>
      </c>
      <c r="F8436" s="15">
        <f t="shared" si="1011"/>
        <v>41.099999999999994</v>
      </c>
      <c r="G8436">
        <v>0.5</v>
      </c>
      <c r="H8436">
        <v>3.02</v>
      </c>
      <c r="I8436">
        <v>49.1</v>
      </c>
      <c r="J8436">
        <v>-8.9649999999999999</v>
      </c>
      <c r="K8436">
        <v>96.5</v>
      </c>
      <c r="L8436">
        <v>0.1978</v>
      </c>
      <c r="M8436">
        <v>0.20580000000000001</v>
      </c>
      <c r="N8436">
        <v>0</v>
      </c>
      <c r="O8436">
        <v>0.6</v>
      </c>
      <c r="R8436">
        <v>12.43</v>
      </c>
      <c r="T8436">
        <f t="shared" si="1006"/>
        <v>3520800</v>
      </c>
      <c r="U8436">
        <v>0.8</v>
      </c>
      <c r="V8436">
        <f t="shared" si="1004"/>
        <v>0</v>
      </c>
      <c r="W8436" t="str">
        <f t="shared" si="1007"/>
        <v/>
      </c>
      <c r="X8436" t="str">
        <f t="shared" si="1008"/>
        <v/>
      </c>
      <c r="Y8436" t="str">
        <f t="shared" si="1005"/>
        <v/>
      </c>
      <c r="AA8436" s="16">
        <f t="shared" si="1009"/>
        <v>0.29899999999999999</v>
      </c>
      <c r="AB8436" s="16">
        <f t="shared" si="1010"/>
        <v>1.0999999999999999E-2</v>
      </c>
      <c r="AC8436" s="16"/>
    </row>
    <row r="8437" spans="1:29" x14ac:dyDescent="0.25">
      <c r="A8437" s="2">
        <v>43817</v>
      </c>
      <c r="B8437" s="1">
        <v>352</v>
      </c>
      <c r="C8437" s="3">
        <v>900</v>
      </c>
      <c r="D8437" s="13">
        <v>379.39252314814797</v>
      </c>
      <c r="E8437">
        <v>96.6</v>
      </c>
      <c r="F8437" s="15">
        <f t="shared" si="1011"/>
        <v>41.099999999999994</v>
      </c>
      <c r="G8437">
        <v>0.5</v>
      </c>
      <c r="H8437">
        <v>3.02</v>
      </c>
      <c r="I8437">
        <v>57.6</v>
      </c>
      <c r="J8437">
        <v>-8.8309999999999995</v>
      </c>
      <c r="K8437">
        <v>96.8</v>
      </c>
      <c r="L8437">
        <v>0.1971</v>
      </c>
      <c r="M8437">
        <v>0.20580000000000001</v>
      </c>
      <c r="N8437">
        <v>0</v>
      </c>
      <c r="O8437">
        <v>5.6</v>
      </c>
      <c r="R8437">
        <v>12.43</v>
      </c>
      <c r="T8437">
        <f t="shared" si="1006"/>
        <v>3520900</v>
      </c>
      <c r="U8437">
        <v>60</v>
      </c>
      <c r="V8437">
        <f t="shared" si="1004"/>
        <v>5.6</v>
      </c>
      <c r="W8437" t="str">
        <f t="shared" si="1007"/>
        <v/>
      </c>
      <c r="X8437" t="str">
        <f t="shared" si="1008"/>
        <v/>
      </c>
      <c r="Y8437" t="str">
        <f t="shared" si="1005"/>
        <v/>
      </c>
      <c r="AA8437" s="16">
        <f t="shared" si="1009"/>
        <v>0.30299999999999999</v>
      </c>
      <c r="AB8437" s="16">
        <f t="shared" si="1010"/>
        <v>0.01</v>
      </c>
      <c r="AC8437" s="16"/>
    </row>
    <row r="8438" spans="1:29" x14ac:dyDescent="0.25">
      <c r="A8438" s="2">
        <v>43817</v>
      </c>
      <c r="B8438" s="1">
        <v>352</v>
      </c>
      <c r="C8438" s="3">
        <v>1000</v>
      </c>
      <c r="D8438" s="13">
        <v>379.434189814815</v>
      </c>
      <c r="E8438">
        <v>96.02</v>
      </c>
      <c r="F8438" s="15">
        <f t="shared" si="1011"/>
        <v>40.519999999999996</v>
      </c>
      <c r="G8438">
        <v>0.5</v>
      </c>
      <c r="H8438">
        <v>3.02</v>
      </c>
      <c r="I8438">
        <v>39.299999999999997</v>
      </c>
      <c r="J8438">
        <v>-8.5299999999999994</v>
      </c>
      <c r="K8438">
        <v>96.6</v>
      </c>
      <c r="L8438">
        <v>0.1978</v>
      </c>
      <c r="M8438">
        <v>0.20580000000000001</v>
      </c>
      <c r="N8438">
        <v>0</v>
      </c>
      <c r="O8438">
        <v>33.1</v>
      </c>
      <c r="R8438">
        <v>12.86</v>
      </c>
      <c r="T8438">
        <f t="shared" si="1006"/>
        <v>3521000</v>
      </c>
      <c r="U8438">
        <v>168.3</v>
      </c>
      <c r="V8438">
        <f t="shared" si="1004"/>
        <v>33.1</v>
      </c>
      <c r="W8438" t="str">
        <f t="shared" si="1007"/>
        <v/>
      </c>
      <c r="X8438" t="str">
        <f t="shared" si="1008"/>
        <v/>
      </c>
      <c r="Y8438" t="str">
        <f t="shared" si="1005"/>
        <v/>
      </c>
      <c r="AA8438" s="16">
        <f t="shared" si="1009"/>
        <v>0.31</v>
      </c>
      <c r="AB8438" s="16">
        <f t="shared" si="1010"/>
        <v>1.0999999999999999E-2</v>
      </c>
      <c r="AC8438" s="16"/>
    </row>
    <row r="8439" spans="1:29" x14ac:dyDescent="0.25">
      <c r="A8439" s="2">
        <v>43817</v>
      </c>
      <c r="B8439" s="1">
        <v>352</v>
      </c>
      <c r="C8439" s="3">
        <v>1100</v>
      </c>
      <c r="D8439" s="13">
        <v>379.475856481481</v>
      </c>
      <c r="E8439">
        <v>96.48</v>
      </c>
      <c r="F8439" s="15">
        <f t="shared" si="1011"/>
        <v>40.980000000000004</v>
      </c>
      <c r="G8439">
        <v>0</v>
      </c>
      <c r="H8439">
        <v>2.0099999999999998</v>
      </c>
      <c r="I8439">
        <v>53.3</v>
      </c>
      <c r="J8439">
        <v>-8.5299999999999994</v>
      </c>
      <c r="K8439">
        <v>96.6</v>
      </c>
      <c r="L8439">
        <v>0.1971</v>
      </c>
      <c r="M8439">
        <v>0.20580000000000001</v>
      </c>
      <c r="N8439">
        <v>0</v>
      </c>
      <c r="O8439">
        <v>44.4</v>
      </c>
      <c r="R8439">
        <v>13.39</v>
      </c>
      <c r="T8439">
        <f t="shared" si="1006"/>
        <v>3521100</v>
      </c>
      <c r="U8439">
        <v>248.3</v>
      </c>
      <c r="V8439">
        <f t="shared" si="1004"/>
        <v>44.4</v>
      </c>
      <c r="W8439" t="str">
        <f t="shared" si="1007"/>
        <v/>
      </c>
      <c r="X8439" t="str">
        <f t="shared" si="1008"/>
        <v/>
      </c>
      <c r="Y8439" t="str">
        <f t="shared" si="1005"/>
        <v/>
      </c>
      <c r="AA8439" s="16">
        <f t="shared" si="1009"/>
        <v>0.31</v>
      </c>
      <c r="AB8439" s="16">
        <f t="shared" si="1010"/>
        <v>1.0999999999999999E-2</v>
      </c>
      <c r="AC8439" s="16"/>
    </row>
    <row r="8440" spans="1:29" x14ac:dyDescent="0.25">
      <c r="A8440" s="2">
        <v>43817</v>
      </c>
      <c r="B8440" s="1">
        <v>352</v>
      </c>
      <c r="C8440" s="3">
        <v>1200</v>
      </c>
      <c r="D8440" s="13">
        <v>379.51752314814797</v>
      </c>
      <c r="E8440">
        <v>95.55</v>
      </c>
      <c r="F8440" s="15">
        <f t="shared" si="1011"/>
        <v>40.049999999999997</v>
      </c>
      <c r="G8440">
        <v>0</v>
      </c>
      <c r="H8440">
        <v>2.0099999999999998</v>
      </c>
      <c r="I8440">
        <v>51.9</v>
      </c>
      <c r="J8440">
        <v>-8.1980000000000004</v>
      </c>
      <c r="K8440">
        <v>96.6</v>
      </c>
      <c r="L8440">
        <v>0.1971</v>
      </c>
      <c r="M8440">
        <v>0.20580000000000001</v>
      </c>
      <c r="N8440">
        <v>0</v>
      </c>
      <c r="O8440">
        <v>56.9</v>
      </c>
      <c r="R8440">
        <v>13.39</v>
      </c>
      <c r="T8440">
        <f t="shared" si="1006"/>
        <v>3521200</v>
      </c>
      <c r="U8440">
        <v>284.3</v>
      </c>
      <c r="V8440">
        <f t="shared" si="1004"/>
        <v>56.9</v>
      </c>
      <c r="W8440" t="str">
        <f t="shared" si="1007"/>
        <v/>
      </c>
      <c r="X8440" t="str">
        <f t="shared" si="1008"/>
        <v/>
      </c>
      <c r="Y8440" t="str">
        <f t="shared" si="1005"/>
        <v/>
      </c>
      <c r="AA8440" s="16">
        <f t="shared" si="1009"/>
        <v>0.318</v>
      </c>
      <c r="AB8440" s="16">
        <f t="shared" si="1010"/>
        <v>1.0999999999999999E-2</v>
      </c>
      <c r="AC8440" s="16"/>
    </row>
    <row r="8441" spans="1:29" x14ac:dyDescent="0.25">
      <c r="A8441" s="2">
        <v>43817</v>
      </c>
      <c r="B8441" s="1">
        <v>352</v>
      </c>
      <c r="C8441" s="3">
        <v>1300</v>
      </c>
      <c r="D8441" s="13">
        <v>379.559189814815</v>
      </c>
      <c r="E8441">
        <v>95.08</v>
      </c>
      <c r="F8441" s="15">
        <f t="shared" si="1011"/>
        <v>39.58</v>
      </c>
      <c r="G8441">
        <v>0</v>
      </c>
      <c r="H8441">
        <v>2.0099999999999998</v>
      </c>
      <c r="I8441">
        <v>50.5</v>
      </c>
      <c r="J8441">
        <v>-8.1319999999999997</v>
      </c>
      <c r="K8441">
        <v>96.6</v>
      </c>
      <c r="L8441">
        <v>0.1971</v>
      </c>
      <c r="M8441">
        <v>0.20580000000000001</v>
      </c>
      <c r="N8441">
        <v>0</v>
      </c>
      <c r="O8441">
        <v>53.1</v>
      </c>
      <c r="R8441">
        <v>13.93</v>
      </c>
      <c r="T8441">
        <f t="shared" si="1006"/>
        <v>3521300</v>
      </c>
      <c r="U8441">
        <v>271.8</v>
      </c>
      <c r="V8441">
        <f t="shared" si="1004"/>
        <v>53.1</v>
      </c>
      <c r="W8441" t="str">
        <f t="shared" si="1007"/>
        <v/>
      </c>
      <c r="X8441" t="str">
        <f t="shared" si="1008"/>
        <v/>
      </c>
      <c r="Y8441" t="str">
        <f t="shared" si="1005"/>
        <v/>
      </c>
      <c r="AA8441" s="16">
        <f t="shared" si="1009"/>
        <v>0.31900000000000001</v>
      </c>
      <c r="AB8441" s="16">
        <f t="shared" si="1010"/>
        <v>1.0999999999999999E-2</v>
      </c>
      <c r="AC8441" s="16"/>
    </row>
    <row r="8442" spans="1:29" x14ac:dyDescent="0.25">
      <c r="A8442" s="2">
        <v>43817</v>
      </c>
      <c r="B8442" s="1">
        <v>352</v>
      </c>
      <c r="C8442" s="3">
        <v>1400</v>
      </c>
      <c r="D8442" s="13">
        <v>379.600856481481</v>
      </c>
      <c r="E8442">
        <v>96.02</v>
      </c>
      <c r="F8442" s="15">
        <f t="shared" si="1011"/>
        <v>40.519999999999996</v>
      </c>
      <c r="G8442">
        <v>0</v>
      </c>
      <c r="H8442">
        <v>1.51</v>
      </c>
      <c r="I8442">
        <v>70.2</v>
      </c>
      <c r="J8442">
        <v>-8.0660000000000007</v>
      </c>
      <c r="K8442">
        <v>96.6</v>
      </c>
      <c r="L8442">
        <v>0.1971</v>
      </c>
      <c r="M8442">
        <v>0.20580000000000001</v>
      </c>
      <c r="N8442">
        <v>0</v>
      </c>
      <c r="O8442">
        <v>51.9</v>
      </c>
      <c r="R8442">
        <v>13.39</v>
      </c>
      <c r="T8442">
        <f t="shared" si="1006"/>
        <v>3521400</v>
      </c>
      <c r="U8442">
        <v>211.3</v>
      </c>
      <c r="V8442">
        <f t="shared" si="1004"/>
        <v>51.9</v>
      </c>
      <c r="W8442" t="str">
        <f t="shared" si="1007"/>
        <v/>
      </c>
      <c r="X8442" t="str">
        <f t="shared" si="1008"/>
        <v/>
      </c>
      <c r="Y8442" t="str">
        <f t="shared" si="1005"/>
        <v/>
      </c>
      <c r="AA8442" s="16">
        <f t="shared" si="1009"/>
        <v>0.32100000000000001</v>
      </c>
      <c r="AB8442" s="16">
        <f t="shared" si="1010"/>
        <v>1.0999999999999999E-2</v>
      </c>
      <c r="AC8442" s="16"/>
    </row>
    <row r="8443" spans="1:29" x14ac:dyDescent="0.25">
      <c r="A8443" s="2">
        <v>43817</v>
      </c>
      <c r="B8443" s="1">
        <v>352</v>
      </c>
      <c r="C8443" s="3">
        <v>1500</v>
      </c>
      <c r="D8443" s="13">
        <v>379.64252314814797</v>
      </c>
      <c r="E8443">
        <v>95.55</v>
      </c>
      <c r="F8443" s="15">
        <f t="shared" si="1011"/>
        <v>40.049999999999997</v>
      </c>
      <c r="G8443">
        <v>0</v>
      </c>
      <c r="H8443">
        <v>1.51</v>
      </c>
      <c r="I8443">
        <v>80</v>
      </c>
      <c r="J8443">
        <v>-7.9349999999999996</v>
      </c>
      <c r="K8443">
        <v>96.6</v>
      </c>
      <c r="L8443">
        <v>0.1971</v>
      </c>
      <c r="M8443">
        <v>0.20580000000000001</v>
      </c>
      <c r="N8443">
        <v>0</v>
      </c>
      <c r="O8443">
        <v>45.6</v>
      </c>
      <c r="R8443">
        <v>13.28</v>
      </c>
      <c r="T8443">
        <f t="shared" si="1006"/>
        <v>3521500</v>
      </c>
      <c r="U8443">
        <v>113.7</v>
      </c>
      <c r="V8443">
        <f t="shared" si="1004"/>
        <v>45.6</v>
      </c>
      <c r="W8443" t="str">
        <f t="shared" si="1007"/>
        <v/>
      </c>
      <c r="X8443" t="str">
        <f t="shared" si="1008"/>
        <v/>
      </c>
      <c r="Y8443" t="str">
        <f t="shared" si="1005"/>
        <v/>
      </c>
      <c r="AA8443" s="16">
        <f t="shared" si="1009"/>
        <v>0.32400000000000001</v>
      </c>
      <c r="AB8443" s="16">
        <f t="shared" si="1010"/>
        <v>1.0999999999999999E-2</v>
      </c>
      <c r="AC8443" s="16"/>
    </row>
    <row r="8444" spans="1:29" x14ac:dyDescent="0.25">
      <c r="A8444" s="2">
        <v>43817</v>
      </c>
      <c r="B8444" s="1">
        <v>352</v>
      </c>
      <c r="C8444" s="3">
        <v>1600</v>
      </c>
      <c r="D8444" s="13">
        <v>379.684189814815</v>
      </c>
      <c r="E8444">
        <v>95.78</v>
      </c>
      <c r="F8444" s="15">
        <f t="shared" si="1011"/>
        <v>40.28</v>
      </c>
      <c r="G8444">
        <v>0</v>
      </c>
      <c r="H8444">
        <v>2.0099999999999998</v>
      </c>
      <c r="I8444">
        <v>54.8</v>
      </c>
      <c r="J8444">
        <v>-8.4969999999999999</v>
      </c>
      <c r="K8444">
        <v>96.6</v>
      </c>
      <c r="L8444">
        <v>0.1978</v>
      </c>
      <c r="M8444">
        <v>0.20580000000000001</v>
      </c>
      <c r="N8444">
        <v>0</v>
      </c>
      <c r="O8444">
        <v>8.1</v>
      </c>
      <c r="R8444">
        <v>13.39</v>
      </c>
      <c r="T8444">
        <f t="shared" si="1006"/>
        <v>3521600</v>
      </c>
      <c r="U8444">
        <v>15.3</v>
      </c>
      <c r="V8444">
        <f t="shared" si="1004"/>
        <v>8.1</v>
      </c>
      <c r="W8444" t="str">
        <f t="shared" si="1007"/>
        <v/>
      </c>
      <c r="X8444" t="str">
        <f t="shared" si="1008"/>
        <v/>
      </c>
      <c r="Y8444" t="str">
        <f t="shared" si="1005"/>
        <v/>
      </c>
      <c r="AA8444" s="16">
        <f t="shared" si="1009"/>
        <v>0.311</v>
      </c>
      <c r="AB8444" s="16">
        <f t="shared" si="1010"/>
        <v>1.0999999999999999E-2</v>
      </c>
      <c r="AC8444" s="16"/>
    </row>
    <row r="8445" spans="1:29" x14ac:dyDescent="0.25">
      <c r="A8445" s="2">
        <v>43817</v>
      </c>
      <c r="B8445" s="1">
        <v>352</v>
      </c>
      <c r="C8445" s="3">
        <v>1700</v>
      </c>
      <c r="D8445" s="13">
        <v>379.725856481481</v>
      </c>
      <c r="E8445">
        <v>96.83</v>
      </c>
      <c r="F8445" s="15">
        <f t="shared" si="1011"/>
        <v>41.33</v>
      </c>
      <c r="G8445">
        <v>0</v>
      </c>
      <c r="H8445">
        <v>2.0099999999999998</v>
      </c>
      <c r="I8445">
        <v>47.7</v>
      </c>
      <c r="J8445">
        <v>-8.7970000000000006</v>
      </c>
      <c r="K8445">
        <v>96.5</v>
      </c>
      <c r="L8445">
        <v>0.1971</v>
      </c>
      <c r="M8445">
        <v>0.20580000000000001</v>
      </c>
      <c r="N8445">
        <v>0</v>
      </c>
      <c r="O8445">
        <v>0.6</v>
      </c>
      <c r="R8445">
        <v>13.18</v>
      </c>
      <c r="T8445">
        <f t="shared" si="1006"/>
        <v>3521700</v>
      </c>
      <c r="U8445">
        <v>0</v>
      </c>
      <c r="V8445">
        <f t="shared" ref="V8445:V8508" si="1012">IF(O8445&lt;1,0,ROUND(O8445,1))</f>
        <v>0</v>
      </c>
      <c r="W8445" t="str">
        <f t="shared" si="1007"/>
        <v/>
      </c>
      <c r="X8445" t="str">
        <f t="shared" si="1008"/>
        <v/>
      </c>
      <c r="Y8445" t="str">
        <f t="shared" ref="Y8445:Y8508" si="1013">IF(C8445=2400,ROUND(F8445/100,3),"")</f>
        <v/>
      </c>
      <c r="AA8445" s="16">
        <f t="shared" si="1009"/>
        <v>0.30299999999999999</v>
      </c>
      <c r="AB8445" s="16">
        <f t="shared" si="1010"/>
        <v>1.0999999999999999E-2</v>
      </c>
      <c r="AC8445" s="16"/>
    </row>
    <row r="8446" spans="1:29" x14ac:dyDescent="0.25">
      <c r="A8446" s="2">
        <v>43817</v>
      </c>
      <c r="B8446" s="1">
        <v>352</v>
      </c>
      <c r="C8446" s="3">
        <v>1800</v>
      </c>
      <c r="D8446" s="13">
        <v>379.76752314814797</v>
      </c>
      <c r="E8446">
        <v>96.83</v>
      </c>
      <c r="F8446" s="15">
        <f t="shared" si="1011"/>
        <v>41.33</v>
      </c>
      <c r="G8446">
        <v>0</v>
      </c>
      <c r="H8446">
        <v>1.51</v>
      </c>
      <c r="I8446">
        <v>40.700000000000003</v>
      </c>
      <c r="J8446">
        <v>-8.8309999999999995</v>
      </c>
      <c r="K8446">
        <v>96.5</v>
      </c>
      <c r="L8446">
        <v>0.1978</v>
      </c>
      <c r="M8446">
        <v>0.20580000000000001</v>
      </c>
      <c r="N8446">
        <v>0</v>
      </c>
      <c r="O8446">
        <v>0.6</v>
      </c>
      <c r="R8446">
        <v>12.96</v>
      </c>
      <c r="T8446">
        <f t="shared" si="1006"/>
        <v>3521800</v>
      </c>
      <c r="U8446">
        <v>0</v>
      </c>
      <c r="V8446">
        <f t="shared" si="1012"/>
        <v>0</v>
      </c>
      <c r="W8446" t="str">
        <f t="shared" si="1007"/>
        <v/>
      </c>
      <c r="X8446" t="str">
        <f t="shared" si="1008"/>
        <v/>
      </c>
      <c r="Y8446" t="str">
        <f t="shared" si="1013"/>
        <v/>
      </c>
      <c r="AA8446" s="16">
        <f t="shared" si="1009"/>
        <v>0.30199999999999999</v>
      </c>
      <c r="AB8446" s="16">
        <f t="shared" si="1010"/>
        <v>1.0999999999999999E-2</v>
      </c>
      <c r="AC8446" s="16"/>
    </row>
    <row r="8447" spans="1:29" x14ac:dyDescent="0.25">
      <c r="A8447" s="2">
        <v>43817</v>
      </c>
      <c r="B8447" s="1">
        <v>352</v>
      </c>
      <c r="C8447" s="3">
        <v>1900</v>
      </c>
      <c r="D8447" s="13">
        <v>379.809189814815</v>
      </c>
      <c r="E8447">
        <v>96.6</v>
      </c>
      <c r="F8447" s="15">
        <f t="shared" si="1011"/>
        <v>41.099999999999994</v>
      </c>
      <c r="G8447">
        <v>0</v>
      </c>
      <c r="H8447">
        <v>1.51</v>
      </c>
      <c r="I8447">
        <v>70.2</v>
      </c>
      <c r="J8447">
        <v>-8.73</v>
      </c>
      <c r="K8447">
        <v>96.5</v>
      </c>
      <c r="L8447">
        <v>0.1978</v>
      </c>
      <c r="M8447">
        <v>0.20580000000000001</v>
      </c>
      <c r="N8447">
        <v>0</v>
      </c>
      <c r="O8447">
        <v>0.6</v>
      </c>
      <c r="R8447">
        <v>12.86</v>
      </c>
      <c r="T8447">
        <f t="shared" si="1006"/>
        <v>3521900</v>
      </c>
      <c r="U8447">
        <v>0</v>
      </c>
      <c r="V8447">
        <f t="shared" si="1012"/>
        <v>0</v>
      </c>
      <c r="W8447" t="str">
        <f t="shared" si="1007"/>
        <v/>
      </c>
      <c r="X8447" t="str">
        <f t="shared" si="1008"/>
        <v/>
      </c>
      <c r="Y8447" t="str">
        <f t="shared" si="1013"/>
        <v/>
      </c>
      <c r="AA8447" s="16">
        <f t="shared" si="1009"/>
        <v>0.30499999999999999</v>
      </c>
      <c r="AB8447" s="16">
        <f t="shared" si="1010"/>
        <v>1.0999999999999999E-2</v>
      </c>
      <c r="AC8447" s="16"/>
    </row>
    <row r="8448" spans="1:29" x14ac:dyDescent="0.25">
      <c r="A8448" s="2">
        <v>43817</v>
      </c>
      <c r="B8448" s="1">
        <v>352</v>
      </c>
      <c r="C8448" s="3">
        <v>2000</v>
      </c>
      <c r="D8448" s="13">
        <v>379.850856481481</v>
      </c>
      <c r="E8448">
        <v>96.48</v>
      </c>
      <c r="F8448" s="15">
        <f t="shared" si="1011"/>
        <v>40.980000000000004</v>
      </c>
      <c r="G8448">
        <v>0</v>
      </c>
      <c r="H8448">
        <v>1.01</v>
      </c>
      <c r="I8448">
        <v>67.400000000000006</v>
      </c>
      <c r="J8448">
        <v>-9.0660000000000007</v>
      </c>
      <c r="K8448">
        <v>96.4</v>
      </c>
      <c r="L8448">
        <v>0.1978</v>
      </c>
      <c r="M8448">
        <v>0.20580000000000001</v>
      </c>
      <c r="N8448">
        <v>0</v>
      </c>
      <c r="O8448">
        <v>0.6</v>
      </c>
      <c r="R8448">
        <v>12.75</v>
      </c>
      <c r="T8448">
        <f t="shared" si="1006"/>
        <v>3522000</v>
      </c>
      <c r="U8448">
        <v>0</v>
      </c>
      <c r="V8448">
        <f t="shared" si="1012"/>
        <v>0</v>
      </c>
      <c r="W8448" t="str">
        <f t="shared" si="1007"/>
        <v/>
      </c>
      <c r="X8448" t="str">
        <f t="shared" si="1008"/>
        <v/>
      </c>
      <c r="Y8448" t="str">
        <f t="shared" si="1013"/>
        <v/>
      </c>
      <c r="AA8448" s="16">
        <f t="shared" si="1009"/>
        <v>0.29599999999999999</v>
      </c>
      <c r="AB8448" s="16">
        <f t="shared" si="1010"/>
        <v>1.0999999999999999E-2</v>
      </c>
      <c r="AC8448" s="16"/>
    </row>
    <row r="8449" spans="1:29" x14ac:dyDescent="0.25">
      <c r="A8449" s="2">
        <v>43817</v>
      </c>
      <c r="B8449" s="1">
        <v>352</v>
      </c>
      <c r="C8449" s="3">
        <v>2100</v>
      </c>
      <c r="D8449" s="13">
        <v>379.89252314814797</v>
      </c>
      <c r="E8449">
        <v>96.25</v>
      </c>
      <c r="F8449" s="15">
        <f t="shared" si="1011"/>
        <v>40.75</v>
      </c>
      <c r="G8449">
        <v>0</v>
      </c>
      <c r="H8449">
        <v>1.51</v>
      </c>
      <c r="I8449">
        <v>82.8</v>
      </c>
      <c r="J8449">
        <v>-8.7970000000000006</v>
      </c>
      <c r="K8449">
        <v>96.5</v>
      </c>
      <c r="L8449">
        <v>0.1971</v>
      </c>
      <c r="M8449">
        <v>0.20580000000000001</v>
      </c>
      <c r="N8449">
        <v>0</v>
      </c>
      <c r="O8449">
        <v>0.6</v>
      </c>
      <c r="R8449">
        <v>12.64</v>
      </c>
      <c r="T8449">
        <f t="shared" si="1006"/>
        <v>3522100</v>
      </c>
      <c r="U8449">
        <v>0</v>
      </c>
      <c r="V8449">
        <f t="shared" si="1012"/>
        <v>0</v>
      </c>
      <c r="W8449" t="str">
        <f t="shared" si="1007"/>
        <v/>
      </c>
      <c r="X8449" t="str">
        <f t="shared" si="1008"/>
        <v/>
      </c>
      <c r="Y8449" t="str">
        <f t="shared" si="1013"/>
        <v/>
      </c>
      <c r="AA8449" s="16">
        <f t="shared" si="1009"/>
        <v>0.30299999999999999</v>
      </c>
      <c r="AB8449" s="16">
        <f t="shared" si="1010"/>
        <v>1.0999999999999999E-2</v>
      </c>
      <c r="AC8449" s="16"/>
    </row>
    <row r="8450" spans="1:29" x14ac:dyDescent="0.25">
      <c r="A8450" s="2">
        <v>43817</v>
      </c>
      <c r="B8450" s="1">
        <v>352</v>
      </c>
      <c r="C8450" s="3">
        <v>2200</v>
      </c>
      <c r="D8450" s="13">
        <v>379.934189814815</v>
      </c>
      <c r="E8450">
        <v>96.95</v>
      </c>
      <c r="F8450" s="15">
        <f t="shared" si="1011"/>
        <v>41.45</v>
      </c>
      <c r="G8450">
        <v>0</v>
      </c>
      <c r="H8450">
        <v>2.0099999999999998</v>
      </c>
      <c r="I8450">
        <v>75.8</v>
      </c>
      <c r="J8450">
        <v>-8.3309999999999995</v>
      </c>
      <c r="K8450">
        <v>96.5</v>
      </c>
      <c r="L8450">
        <v>0.1971</v>
      </c>
      <c r="M8450">
        <v>0.20580000000000001</v>
      </c>
      <c r="N8450">
        <v>0</v>
      </c>
      <c r="O8450">
        <v>0.6</v>
      </c>
      <c r="R8450">
        <v>12.64</v>
      </c>
      <c r="T8450">
        <f t="shared" si="1006"/>
        <v>3522200</v>
      </c>
      <c r="U8450">
        <v>0</v>
      </c>
      <c r="V8450">
        <f t="shared" si="1012"/>
        <v>0</v>
      </c>
      <c r="W8450" t="str">
        <f t="shared" si="1007"/>
        <v/>
      </c>
      <c r="X8450" t="str">
        <f t="shared" si="1008"/>
        <v/>
      </c>
      <c r="Y8450" t="str">
        <f t="shared" si="1013"/>
        <v/>
      </c>
      <c r="AA8450" s="16">
        <f t="shared" si="1009"/>
        <v>0.314</v>
      </c>
      <c r="AB8450" s="16">
        <f t="shared" si="1010"/>
        <v>1.0999999999999999E-2</v>
      </c>
      <c r="AC8450" s="16"/>
    </row>
    <row r="8451" spans="1:29" x14ac:dyDescent="0.25">
      <c r="A8451" s="2">
        <v>43817</v>
      </c>
      <c r="B8451" s="1">
        <v>352</v>
      </c>
      <c r="C8451" s="3">
        <v>2300</v>
      </c>
      <c r="D8451" s="13">
        <v>379.975856481481</v>
      </c>
      <c r="E8451">
        <v>96.72</v>
      </c>
      <c r="F8451" s="15">
        <f t="shared" si="1011"/>
        <v>41.22</v>
      </c>
      <c r="G8451">
        <v>0.5</v>
      </c>
      <c r="H8451">
        <v>2.0099999999999998</v>
      </c>
      <c r="I8451">
        <v>67.400000000000006</v>
      </c>
      <c r="J8451">
        <v>-9.3710000000000004</v>
      </c>
      <c r="K8451">
        <v>96.4</v>
      </c>
      <c r="L8451">
        <v>0.1978</v>
      </c>
      <c r="M8451">
        <v>0.20580000000000001</v>
      </c>
      <c r="N8451">
        <v>0</v>
      </c>
      <c r="O8451">
        <v>0.6</v>
      </c>
      <c r="R8451">
        <v>12.64</v>
      </c>
      <c r="T8451">
        <f t="shared" si="1006"/>
        <v>3522300</v>
      </c>
      <c r="U8451">
        <v>0</v>
      </c>
      <c r="V8451">
        <f t="shared" si="1012"/>
        <v>0</v>
      </c>
      <c r="W8451" t="str">
        <f t="shared" si="1007"/>
        <v/>
      </c>
      <c r="X8451" t="str">
        <f t="shared" si="1008"/>
        <v/>
      </c>
      <c r="Y8451" t="str">
        <f t="shared" si="1013"/>
        <v/>
      </c>
      <c r="AA8451" s="16">
        <f t="shared" si="1009"/>
        <v>0.28899999999999998</v>
      </c>
      <c r="AB8451" s="16">
        <f t="shared" si="1010"/>
        <v>1.0999999999999999E-2</v>
      </c>
      <c r="AC8451" s="16"/>
    </row>
    <row r="8452" spans="1:29" x14ac:dyDescent="0.25">
      <c r="A8452" s="2">
        <v>43817</v>
      </c>
      <c r="B8452" s="1">
        <v>352</v>
      </c>
      <c r="C8452" s="3">
        <v>2400</v>
      </c>
      <c r="D8452" s="13">
        <v>380.01752314814797</v>
      </c>
      <c r="E8452">
        <v>96.48</v>
      </c>
      <c r="F8452" s="15">
        <f t="shared" si="1011"/>
        <v>40.980000000000004</v>
      </c>
      <c r="G8452">
        <v>0</v>
      </c>
      <c r="H8452">
        <v>2.0099999999999998</v>
      </c>
      <c r="I8452">
        <v>73</v>
      </c>
      <c r="J8452">
        <v>-9.4730000000000008</v>
      </c>
      <c r="K8452">
        <v>96.3</v>
      </c>
      <c r="L8452">
        <v>0.1978</v>
      </c>
      <c r="M8452">
        <v>0.20580000000000001</v>
      </c>
      <c r="N8452">
        <v>0</v>
      </c>
      <c r="O8452">
        <v>0.6</v>
      </c>
      <c r="R8452">
        <v>12.53</v>
      </c>
      <c r="T8452">
        <f t="shared" si="1006"/>
        <v>3522400</v>
      </c>
      <c r="U8452">
        <v>0</v>
      </c>
      <c r="V8452">
        <f t="shared" si="1012"/>
        <v>0</v>
      </c>
      <c r="W8452">
        <f t="shared" si="1007"/>
        <v>0.19800000000000001</v>
      </c>
      <c r="X8452">
        <f t="shared" si="1008"/>
        <v>0.20599999999999999</v>
      </c>
      <c r="Y8452">
        <f t="shared" si="1013"/>
        <v>0.41</v>
      </c>
      <c r="AA8452" s="16">
        <f t="shared" si="1009"/>
        <v>0.28699999999999998</v>
      </c>
      <c r="AB8452" s="16">
        <f t="shared" si="1010"/>
        <v>1.0999999999999999E-2</v>
      </c>
      <c r="AC8452" s="16"/>
    </row>
    <row r="8453" spans="1:29" x14ac:dyDescent="0.25">
      <c r="A8453" s="2">
        <v>43818</v>
      </c>
      <c r="B8453" s="1">
        <v>353</v>
      </c>
      <c r="C8453" s="3">
        <v>100</v>
      </c>
      <c r="D8453" s="13">
        <v>380.059189814815</v>
      </c>
      <c r="E8453">
        <v>96.6</v>
      </c>
      <c r="F8453" s="15">
        <f t="shared" si="1011"/>
        <v>41.099999999999994</v>
      </c>
      <c r="G8453">
        <v>0</v>
      </c>
      <c r="H8453">
        <v>2.0099999999999998</v>
      </c>
      <c r="I8453">
        <v>94.1</v>
      </c>
      <c r="J8453">
        <v>-8.8309999999999995</v>
      </c>
      <c r="K8453">
        <v>96.3</v>
      </c>
      <c r="L8453">
        <v>0.1978</v>
      </c>
      <c r="M8453">
        <v>0.20580000000000001</v>
      </c>
      <c r="N8453">
        <v>0</v>
      </c>
      <c r="O8453">
        <v>0.6</v>
      </c>
      <c r="R8453">
        <v>12.53</v>
      </c>
      <c r="T8453">
        <f t="shared" ref="T8453:T8516" si="1014">B8453*10000+C8453</f>
        <v>3530100</v>
      </c>
      <c r="U8453">
        <v>0</v>
      </c>
      <c r="V8453">
        <f t="shared" si="1012"/>
        <v>0</v>
      </c>
      <c r="W8453" t="str">
        <f t="shared" ref="W8453:W8516" si="1015">IF(C8453=2400,ROUND(L8453,3),"")</f>
        <v/>
      </c>
      <c r="X8453" t="str">
        <f t="shared" ref="X8453:X8516" si="1016">IF(C8453=2400,ROUND(M8453,3),"")</f>
        <v/>
      </c>
      <c r="Y8453" t="str">
        <f t="shared" si="1013"/>
        <v/>
      </c>
      <c r="AA8453" s="16">
        <f t="shared" ref="AA8453:AA8516" si="1017">ROUND((0.6105*(EXP((17.273*J8453)/(J8453+237.3))))*K8453/100,3)</f>
        <v>0.30199999999999999</v>
      </c>
      <c r="AB8453" s="16">
        <f t="shared" ref="AB8453:AB8516" si="1018">ROUND(AA8453/K8453*(100-K8453),3)</f>
        <v>1.2E-2</v>
      </c>
      <c r="AC8453" s="16"/>
    </row>
    <row r="8454" spans="1:29" x14ac:dyDescent="0.25">
      <c r="A8454" s="2">
        <v>43818</v>
      </c>
      <c r="B8454" s="1">
        <v>353</v>
      </c>
      <c r="C8454" s="3">
        <v>200</v>
      </c>
      <c r="D8454" s="13">
        <v>380.100856481481</v>
      </c>
      <c r="E8454">
        <v>96.6</v>
      </c>
      <c r="F8454" s="15">
        <f t="shared" si="1011"/>
        <v>41.099999999999994</v>
      </c>
      <c r="G8454">
        <v>0</v>
      </c>
      <c r="H8454">
        <v>2.0099999999999998</v>
      </c>
      <c r="I8454">
        <v>95.5</v>
      </c>
      <c r="J8454">
        <v>-9.6790000000000003</v>
      </c>
      <c r="K8454">
        <v>96.5</v>
      </c>
      <c r="L8454">
        <v>0.1978</v>
      </c>
      <c r="M8454">
        <v>0.20580000000000001</v>
      </c>
      <c r="N8454">
        <v>0</v>
      </c>
      <c r="O8454">
        <v>0.6</v>
      </c>
      <c r="R8454">
        <v>12.53</v>
      </c>
      <c r="T8454">
        <f t="shared" si="1014"/>
        <v>3530200</v>
      </c>
      <c r="U8454">
        <v>0</v>
      </c>
      <c r="V8454">
        <f t="shared" si="1012"/>
        <v>0</v>
      </c>
      <c r="W8454" t="str">
        <f t="shared" si="1015"/>
        <v/>
      </c>
      <c r="X8454" t="str">
        <f t="shared" si="1016"/>
        <v/>
      </c>
      <c r="Y8454" t="str">
        <f t="shared" si="1013"/>
        <v/>
      </c>
      <c r="AA8454" s="16">
        <f t="shared" si="1017"/>
        <v>0.28299999999999997</v>
      </c>
      <c r="AB8454" s="16">
        <f t="shared" si="1018"/>
        <v>0.01</v>
      </c>
      <c r="AC8454" s="16"/>
    </row>
    <row r="8455" spans="1:29" x14ac:dyDescent="0.25">
      <c r="A8455" s="2">
        <v>43818</v>
      </c>
      <c r="B8455" s="1">
        <v>353</v>
      </c>
      <c r="C8455" s="3">
        <v>300</v>
      </c>
      <c r="D8455" s="13">
        <v>380.14252314814797</v>
      </c>
      <c r="E8455">
        <v>97.77</v>
      </c>
      <c r="F8455" s="15">
        <f t="shared" si="1011"/>
        <v>42.269999999999996</v>
      </c>
      <c r="G8455">
        <v>0.5</v>
      </c>
      <c r="H8455">
        <v>2.0099999999999998</v>
      </c>
      <c r="I8455">
        <v>64.599999999999994</v>
      </c>
      <c r="J8455">
        <v>-9.782</v>
      </c>
      <c r="K8455">
        <v>96.1</v>
      </c>
      <c r="L8455">
        <v>0.1971</v>
      </c>
      <c r="M8455">
        <v>0.20580000000000001</v>
      </c>
      <c r="N8455">
        <v>0</v>
      </c>
      <c r="O8455">
        <v>0.6</v>
      </c>
      <c r="R8455">
        <v>12.43</v>
      </c>
      <c r="T8455">
        <f t="shared" si="1014"/>
        <v>3530300</v>
      </c>
      <c r="U8455">
        <v>0</v>
      </c>
      <c r="V8455">
        <f t="shared" si="1012"/>
        <v>0</v>
      </c>
      <c r="W8455" t="str">
        <f t="shared" si="1015"/>
        <v/>
      </c>
      <c r="X8455" t="str">
        <f t="shared" si="1016"/>
        <v/>
      </c>
      <c r="Y8455" t="str">
        <f t="shared" si="1013"/>
        <v/>
      </c>
      <c r="AA8455" s="16">
        <f t="shared" si="1017"/>
        <v>0.27900000000000003</v>
      </c>
      <c r="AB8455" s="16">
        <f t="shared" si="1018"/>
        <v>1.0999999999999999E-2</v>
      </c>
      <c r="AC8455" s="16"/>
    </row>
    <row r="8456" spans="1:29" x14ac:dyDescent="0.25">
      <c r="A8456" s="2">
        <v>43818</v>
      </c>
      <c r="B8456" s="1">
        <v>353</v>
      </c>
      <c r="C8456" s="3">
        <v>400</v>
      </c>
      <c r="D8456" s="13">
        <v>380.184189814815</v>
      </c>
      <c r="E8456">
        <v>97.89</v>
      </c>
      <c r="F8456" s="15">
        <f t="shared" si="1011"/>
        <v>42.39</v>
      </c>
      <c r="G8456">
        <v>0</v>
      </c>
      <c r="H8456">
        <v>2.52</v>
      </c>
      <c r="I8456">
        <v>49.1</v>
      </c>
      <c r="J8456">
        <v>-9.8160000000000007</v>
      </c>
      <c r="K8456">
        <v>96.1</v>
      </c>
      <c r="L8456">
        <v>0.1978</v>
      </c>
      <c r="M8456">
        <v>0.20580000000000001</v>
      </c>
      <c r="N8456">
        <v>0</v>
      </c>
      <c r="O8456">
        <v>0.6</v>
      </c>
      <c r="R8456">
        <v>12.43</v>
      </c>
      <c r="T8456">
        <f t="shared" si="1014"/>
        <v>3530400</v>
      </c>
      <c r="U8456">
        <v>0</v>
      </c>
      <c r="V8456">
        <f t="shared" si="1012"/>
        <v>0</v>
      </c>
      <c r="W8456" t="str">
        <f t="shared" si="1015"/>
        <v/>
      </c>
      <c r="X8456" t="str">
        <f t="shared" si="1016"/>
        <v/>
      </c>
      <c r="Y8456" t="str">
        <f t="shared" si="1013"/>
        <v/>
      </c>
      <c r="AA8456" s="16">
        <f t="shared" si="1017"/>
        <v>0.27800000000000002</v>
      </c>
      <c r="AB8456" s="16">
        <f t="shared" si="1018"/>
        <v>1.0999999999999999E-2</v>
      </c>
      <c r="AC8456" s="16"/>
    </row>
    <row r="8457" spans="1:29" x14ac:dyDescent="0.25">
      <c r="A8457" s="2">
        <v>43818</v>
      </c>
      <c r="B8457" s="1">
        <v>353</v>
      </c>
      <c r="C8457" s="3">
        <v>500</v>
      </c>
      <c r="D8457" s="13">
        <v>380.225856481481</v>
      </c>
      <c r="E8457">
        <v>97.89</v>
      </c>
      <c r="F8457" s="15">
        <f t="shared" si="1011"/>
        <v>42.39</v>
      </c>
      <c r="G8457">
        <v>0</v>
      </c>
      <c r="H8457">
        <v>2.0099999999999998</v>
      </c>
      <c r="I8457">
        <v>42.1</v>
      </c>
      <c r="J8457">
        <v>-9.7469999999999999</v>
      </c>
      <c r="K8457">
        <v>96.1</v>
      </c>
      <c r="L8457">
        <v>0.1971</v>
      </c>
      <c r="M8457">
        <v>0.20580000000000001</v>
      </c>
      <c r="N8457">
        <v>0</v>
      </c>
      <c r="O8457">
        <v>0.6</v>
      </c>
      <c r="R8457">
        <v>12.43</v>
      </c>
      <c r="T8457">
        <f t="shared" si="1014"/>
        <v>3530500</v>
      </c>
      <c r="U8457">
        <v>0</v>
      </c>
      <c r="V8457">
        <f t="shared" si="1012"/>
        <v>0</v>
      </c>
      <c r="W8457" t="str">
        <f t="shared" si="1015"/>
        <v/>
      </c>
      <c r="X8457" t="str">
        <f t="shared" si="1016"/>
        <v/>
      </c>
      <c r="Y8457" t="str">
        <f t="shared" si="1013"/>
        <v/>
      </c>
      <c r="AA8457" s="16">
        <f t="shared" si="1017"/>
        <v>0.28000000000000003</v>
      </c>
      <c r="AB8457" s="16">
        <f t="shared" si="1018"/>
        <v>1.0999999999999999E-2</v>
      </c>
      <c r="AC8457" s="16"/>
    </row>
    <row r="8458" spans="1:29" x14ac:dyDescent="0.25">
      <c r="A8458" s="2">
        <v>43818</v>
      </c>
      <c r="B8458" s="1">
        <v>353</v>
      </c>
      <c r="C8458" s="3">
        <v>600</v>
      </c>
      <c r="D8458" s="13">
        <v>380.26752314814797</v>
      </c>
      <c r="E8458">
        <v>97.65</v>
      </c>
      <c r="F8458" s="15">
        <f t="shared" ref="F8458:F8521" si="1019">IF(E8458&gt;F$2,E8458-F$2,0)</f>
        <v>42.150000000000006</v>
      </c>
      <c r="G8458">
        <v>0</v>
      </c>
      <c r="H8458">
        <v>1.51</v>
      </c>
      <c r="I8458">
        <v>32.299999999999997</v>
      </c>
      <c r="J8458">
        <v>-9.3710000000000004</v>
      </c>
      <c r="K8458">
        <v>96.1</v>
      </c>
      <c r="L8458">
        <v>0.1971</v>
      </c>
      <c r="M8458">
        <v>0.20580000000000001</v>
      </c>
      <c r="N8458">
        <v>0</v>
      </c>
      <c r="O8458">
        <v>0.6</v>
      </c>
      <c r="R8458">
        <v>12.43</v>
      </c>
      <c r="T8458">
        <f t="shared" si="1014"/>
        <v>3530600</v>
      </c>
      <c r="U8458">
        <v>0</v>
      </c>
      <c r="V8458">
        <f t="shared" si="1012"/>
        <v>0</v>
      </c>
      <c r="W8458" t="str">
        <f t="shared" si="1015"/>
        <v/>
      </c>
      <c r="X8458" t="str">
        <f t="shared" si="1016"/>
        <v/>
      </c>
      <c r="Y8458" t="str">
        <f t="shared" si="1013"/>
        <v/>
      </c>
      <c r="AA8458" s="16">
        <f t="shared" si="1017"/>
        <v>0.28799999999999998</v>
      </c>
      <c r="AB8458" s="16">
        <f t="shared" si="1018"/>
        <v>1.2E-2</v>
      </c>
      <c r="AC8458" s="16"/>
    </row>
    <row r="8459" spans="1:29" x14ac:dyDescent="0.25">
      <c r="A8459" s="2">
        <v>43818</v>
      </c>
      <c r="B8459" s="1">
        <v>353</v>
      </c>
      <c r="C8459" s="3">
        <v>700</v>
      </c>
      <c r="D8459" s="13">
        <v>380.309189814815</v>
      </c>
      <c r="E8459">
        <v>97.77</v>
      </c>
      <c r="F8459" s="15">
        <f t="shared" si="1019"/>
        <v>42.269999999999996</v>
      </c>
      <c r="G8459">
        <v>0</v>
      </c>
      <c r="H8459">
        <v>0.5</v>
      </c>
      <c r="I8459">
        <v>36.5</v>
      </c>
      <c r="J8459">
        <v>-8.8640000000000008</v>
      </c>
      <c r="K8459">
        <v>96.4</v>
      </c>
      <c r="L8459">
        <v>0.1971</v>
      </c>
      <c r="M8459">
        <v>0.20580000000000001</v>
      </c>
      <c r="N8459">
        <v>0</v>
      </c>
      <c r="O8459">
        <v>0.6</v>
      </c>
      <c r="R8459">
        <v>12.43</v>
      </c>
      <c r="T8459">
        <f t="shared" si="1014"/>
        <v>3530700</v>
      </c>
      <c r="U8459">
        <v>0</v>
      </c>
      <c r="V8459">
        <f t="shared" si="1012"/>
        <v>0</v>
      </c>
      <c r="W8459" t="str">
        <f t="shared" si="1015"/>
        <v/>
      </c>
      <c r="X8459" t="str">
        <f t="shared" si="1016"/>
        <v/>
      </c>
      <c r="Y8459" t="str">
        <f t="shared" si="1013"/>
        <v/>
      </c>
      <c r="AA8459" s="16">
        <f t="shared" si="1017"/>
        <v>0.30099999999999999</v>
      </c>
      <c r="AB8459" s="16">
        <f t="shared" si="1018"/>
        <v>1.0999999999999999E-2</v>
      </c>
      <c r="AC8459" s="16"/>
    </row>
    <row r="8460" spans="1:29" x14ac:dyDescent="0.25">
      <c r="A8460" s="2">
        <v>43818</v>
      </c>
      <c r="B8460" s="1">
        <v>353</v>
      </c>
      <c r="C8460" s="3">
        <v>800</v>
      </c>
      <c r="D8460" s="13">
        <v>380.350856481481</v>
      </c>
      <c r="E8460">
        <v>97.19</v>
      </c>
      <c r="F8460" s="15">
        <f t="shared" si="1019"/>
        <v>41.69</v>
      </c>
      <c r="G8460">
        <v>0</v>
      </c>
      <c r="H8460">
        <v>0.5</v>
      </c>
      <c r="I8460">
        <v>43.5</v>
      </c>
      <c r="J8460">
        <v>-8.8640000000000008</v>
      </c>
      <c r="K8460">
        <v>96.6</v>
      </c>
      <c r="L8460">
        <v>0.1978</v>
      </c>
      <c r="M8460">
        <v>0.20580000000000001</v>
      </c>
      <c r="N8460">
        <v>0</v>
      </c>
      <c r="O8460">
        <v>0.6</v>
      </c>
      <c r="R8460">
        <v>12.43</v>
      </c>
      <c r="T8460">
        <f t="shared" si="1014"/>
        <v>3530800</v>
      </c>
      <c r="U8460">
        <v>0.7</v>
      </c>
      <c r="V8460">
        <f t="shared" si="1012"/>
        <v>0</v>
      </c>
      <c r="W8460" t="str">
        <f t="shared" si="1015"/>
        <v/>
      </c>
      <c r="X8460" t="str">
        <f t="shared" si="1016"/>
        <v/>
      </c>
      <c r="Y8460" t="str">
        <f t="shared" si="1013"/>
        <v/>
      </c>
      <c r="AA8460" s="16">
        <f t="shared" si="1017"/>
        <v>0.30199999999999999</v>
      </c>
      <c r="AB8460" s="16">
        <f t="shared" si="1018"/>
        <v>1.0999999999999999E-2</v>
      </c>
      <c r="AC8460" s="16"/>
    </row>
    <row r="8461" spans="1:29" x14ac:dyDescent="0.25">
      <c r="A8461" s="2">
        <v>43818</v>
      </c>
      <c r="B8461" s="1">
        <v>353</v>
      </c>
      <c r="C8461" s="3">
        <v>900</v>
      </c>
      <c r="D8461" s="13">
        <v>380.39252314814797</v>
      </c>
      <c r="E8461">
        <v>97.65</v>
      </c>
      <c r="F8461" s="15">
        <f t="shared" si="1019"/>
        <v>42.150000000000006</v>
      </c>
      <c r="G8461">
        <v>0</v>
      </c>
      <c r="H8461">
        <v>1.01</v>
      </c>
      <c r="I8461">
        <v>29.5</v>
      </c>
      <c r="J8461">
        <v>-8.7639999999999993</v>
      </c>
      <c r="K8461">
        <v>96.6</v>
      </c>
      <c r="L8461">
        <v>0.1971</v>
      </c>
      <c r="M8461">
        <v>0.20580000000000001</v>
      </c>
      <c r="N8461">
        <v>0</v>
      </c>
      <c r="O8461">
        <v>18.100000000000001</v>
      </c>
      <c r="R8461">
        <v>12.53</v>
      </c>
      <c r="T8461">
        <f t="shared" si="1014"/>
        <v>3530900</v>
      </c>
      <c r="U8461">
        <v>59.2</v>
      </c>
      <c r="V8461">
        <f t="shared" si="1012"/>
        <v>18.100000000000001</v>
      </c>
      <c r="W8461" t="str">
        <f t="shared" si="1015"/>
        <v/>
      </c>
      <c r="X8461" t="str">
        <f t="shared" si="1016"/>
        <v/>
      </c>
      <c r="Y8461" t="str">
        <f t="shared" si="1013"/>
        <v/>
      </c>
      <c r="AA8461" s="16">
        <f t="shared" si="1017"/>
        <v>0.30399999999999999</v>
      </c>
      <c r="AB8461" s="16">
        <f t="shared" si="1018"/>
        <v>1.0999999999999999E-2</v>
      </c>
      <c r="AC8461" s="16"/>
    </row>
    <row r="8462" spans="1:29" x14ac:dyDescent="0.25">
      <c r="A8462" s="2">
        <v>43818</v>
      </c>
      <c r="B8462" s="1">
        <v>353</v>
      </c>
      <c r="C8462" s="3">
        <v>1000</v>
      </c>
      <c r="D8462" s="13">
        <v>380.434189814815</v>
      </c>
      <c r="E8462">
        <v>97.54</v>
      </c>
      <c r="F8462" s="15">
        <f t="shared" si="1019"/>
        <v>42.040000000000006</v>
      </c>
      <c r="G8462">
        <v>0</v>
      </c>
      <c r="H8462">
        <v>1.01</v>
      </c>
      <c r="I8462">
        <v>35.1</v>
      </c>
      <c r="J8462">
        <v>-8.2639999999999993</v>
      </c>
      <c r="K8462">
        <v>96.7</v>
      </c>
      <c r="L8462">
        <v>0.1971</v>
      </c>
      <c r="M8462">
        <v>0.20580000000000001</v>
      </c>
      <c r="N8462">
        <v>0</v>
      </c>
      <c r="O8462">
        <v>45.6</v>
      </c>
      <c r="R8462">
        <v>13.39</v>
      </c>
      <c r="T8462">
        <f t="shared" si="1014"/>
        <v>3531000</v>
      </c>
      <c r="U8462">
        <v>167.2</v>
      </c>
      <c r="V8462">
        <f t="shared" si="1012"/>
        <v>45.6</v>
      </c>
      <c r="W8462" t="str">
        <f t="shared" si="1015"/>
        <v/>
      </c>
      <c r="X8462" t="str">
        <f t="shared" si="1016"/>
        <v/>
      </c>
      <c r="Y8462" t="str">
        <f t="shared" si="1013"/>
        <v/>
      </c>
      <c r="AA8462" s="16">
        <f t="shared" si="1017"/>
        <v>0.317</v>
      </c>
      <c r="AB8462" s="16">
        <f t="shared" si="1018"/>
        <v>1.0999999999999999E-2</v>
      </c>
      <c r="AC8462" s="16"/>
    </row>
    <row r="8463" spans="1:29" x14ac:dyDescent="0.25">
      <c r="A8463" s="2">
        <v>43818</v>
      </c>
      <c r="B8463" s="1">
        <v>353</v>
      </c>
      <c r="C8463" s="3">
        <v>1100</v>
      </c>
      <c r="D8463" s="13">
        <v>380.475856481481</v>
      </c>
      <c r="E8463">
        <v>97.42</v>
      </c>
      <c r="F8463" s="15">
        <f t="shared" si="1019"/>
        <v>41.92</v>
      </c>
      <c r="G8463">
        <v>0</v>
      </c>
      <c r="H8463">
        <v>1.01</v>
      </c>
      <c r="I8463">
        <v>36.5</v>
      </c>
      <c r="J8463">
        <v>-8.1319999999999997</v>
      </c>
      <c r="K8463">
        <v>96.9</v>
      </c>
      <c r="L8463">
        <v>0.1971</v>
      </c>
      <c r="M8463">
        <v>0.20580000000000001</v>
      </c>
      <c r="N8463">
        <v>0</v>
      </c>
      <c r="O8463">
        <v>70.599999999999994</v>
      </c>
      <c r="R8463">
        <v>13.39</v>
      </c>
      <c r="T8463">
        <f t="shared" si="1014"/>
        <v>3531100</v>
      </c>
      <c r="U8463">
        <v>247.7</v>
      </c>
      <c r="V8463">
        <f t="shared" si="1012"/>
        <v>70.599999999999994</v>
      </c>
      <c r="W8463" t="str">
        <f t="shared" si="1015"/>
        <v/>
      </c>
      <c r="X8463" t="str">
        <f t="shared" si="1016"/>
        <v/>
      </c>
      <c r="Y8463" t="str">
        <f t="shared" si="1013"/>
        <v/>
      </c>
      <c r="AA8463" s="16">
        <f t="shared" si="1017"/>
        <v>0.32</v>
      </c>
      <c r="AB8463" s="16">
        <f t="shared" si="1018"/>
        <v>0.01</v>
      </c>
      <c r="AC8463" s="16"/>
    </row>
    <row r="8464" spans="1:29" x14ac:dyDescent="0.25">
      <c r="A8464" s="2">
        <v>43818</v>
      </c>
      <c r="B8464" s="1">
        <v>353</v>
      </c>
      <c r="C8464" s="3">
        <v>1200</v>
      </c>
      <c r="D8464" s="13">
        <v>380.51752314814797</v>
      </c>
      <c r="E8464">
        <v>97.07</v>
      </c>
      <c r="F8464" s="15">
        <f t="shared" si="1019"/>
        <v>41.569999999999993</v>
      </c>
      <c r="G8464">
        <v>0</v>
      </c>
      <c r="H8464">
        <v>0.5</v>
      </c>
      <c r="I8464">
        <v>33.700000000000003</v>
      </c>
      <c r="J8464">
        <v>-7.1550000000000002</v>
      </c>
      <c r="K8464">
        <v>97</v>
      </c>
      <c r="L8464">
        <v>0.1978</v>
      </c>
      <c r="M8464">
        <v>0.20580000000000001</v>
      </c>
      <c r="N8464">
        <v>0</v>
      </c>
      <c r="O8464">
        <v>165.6</v>
      </c>
      <c r="R8464">
        <v>13.82</v>
      </c>
      <c r="T8464">
        <f t="shared" si="1014"/>
        <v>3531200</v>
      </c>
      <c r="U8464">
        <v>284.3</v>
      </c>
      <c r="V8464">
        <f t="shared" si="1012"/>
        <v>165.6</v>
      </c>
      <c r="W8464" t="str">
        <f t="shared" si="1015"/>
        <v/>
      </c>
      <c r="X8464" t="str">
        <f t="shared" si="1016"/>
        <v/>
      </c>
      <c r="Y8464" t="str">
        <f t="shared" si="1013"/>
        <v/>
      </c>
      <c r="AA8464" s="16">
        <f t="shared" si="1017"/>
        <v>0.34599999999999997</v>
      </c>
      <c r="AB8464" s="16">
        <f t="shared" si="1018"/>
        <v>1.0999999999999999E-2</v>
      </c>
      <c r="AC8464" s="16"/>
    </row>
    <row r="8465" spans="1:29" x14ac:dyDescent="0.25">
      <c r="A8465" s="2">
        <v>43818</v>
      </c>
      <c r="B8465" s="1">
        <v>353</v>
      </c>
      <c r="C8465" s="3">
        <v>1300</v>
      </c>
      <c r="D8465" s="13">
        <v>380.559189814815</v>
      </c>
      <c r="E8465">
        <v>97.3</v>
      </c>
      <c r="F8465" s="15">
        <f t="shared" si="1019"/>
        <v>41.8</v>
      </c>
      <c r="G8465">
        <v>0</v>
      </c>
      <c r="H8465">
        <v>0.5</v>
      </c>
      <c r="I8465">
        <v>43.5</v>
      </c>
      <c r="J8465">
        <v>-7.5750000000000002</v>
      </c>
      <c r="K8465">
        <v>97</v>
      </c>
      <c r="L8465">
        <v>0.1971</v>
      </c>
      <c r="M8465">
        <v>0.20580000000000001</v>
      </c>
      <c r="N8465">
        <v>0</v>
      </c>
      <c r="O8465">
        <v>168.1</v>
      </c>
      <c r="R8465">
        <v>13.28</v>
      </c>
      <c r="T8465">
        <f t="shared" si="1014"/>
        <v>3531300</v>
      </c>
      <c r="U8465">
        <v>271.8</v>
      </c>
      <c r="V8465">
        <f t="shared" si="1012"/>
        <v>168.1</v>
      </c>
      <c r="W8465" t="str">
        <f t="shared" si="1015"/>
        <v/>
      </c>
      <c r="X8465" t="str">
        <f t="shared" si="1016"/>
        <v/>
      </c>
      <c r="Y8465" t="str">
        <f t="shared" si="1013"/>
        <v/>
      </c>
      <c r="AA8465" s="16">
        <f t="shared" si="1017"/>
        <v>0.33500000000000002</v>
      </c>
      <c r="AB8465" s="16">
        <f t="shared" si="1018"/>
        <v>0.01</v>
      </c>
      <c r="AC8465" s="16"/>
    </row>
    <row r="8466" spans="1:29" x14ac:dyDescent="0.25">
      <c r="A8466" s="2">
        <v>43818</v>
      </c>
      <c r="B8466" s="1">
        <v>353</v>
      </c>
      <c r="C8466" s="3">
        <v>1400</v>
      </c>
      <c r="D8466" s="13">
        <v>380.600856481481</v>
      </c>
      <c r="E8466">
        <v>97.19</v>
      </c>
      <c r="F8466" s="15">
        <f t="shared" si="1019"/>
        <v>41.69</v>
      </c>
      <c r="G8466">
        <v>0</v>
      </c>
      <c r="H8466">
        <v>0.5</v>
      </c>
      <c r="I8466">
        <v>61.8</v>
      </c>
      <c r="J8466">
        <v>-8.0329999999999995</v>
      </c>
      <c r="K8466">
        <v>96.9</v>
      </c>
      <c r="L8466">
        <v>0.1971</v>
      </c>
      <c r="M8466">
        <v>0.20580000000000001</v>
      </c>
      <c r="N8466">
        <v>0</v>
      </c>
      <c r="O8466">
        <v>90.6</v>
      </c>
      <c r="R8466">
        <v>13.39</v>
      </c>
      <c r="T8466">
        <f t="shared" si="1014"/>
        <v>3531400</v>
      </c>
      <c r="U8466">
        <v>211.8</v>
      </c>
      <c r="V8466">
        <f t="shared" si="1012"/>
        <v>90.6</v>
      </c>
      <c r="W8466" t="str">
        <f t="shared" si="1015"/>
        <v/>
      </c>
      <c r="X8466" t="str">
        <f t="shared" si="1016"/>
        <v/>
      </c>
      <c r="Y8466" t="str">
        <f t="shared" si="1013"/>
        <v/>
      </c>
      <c r="AA8466" s="16">
        <f t="shared" si="1017"/>
        <v>0.32300000000000001</v>
      </c>
      <c r="AB8466" s="16">
        <f t="shared" si="1018"/>
        <v>0.01</v>
      </c>
      <c r="AC8466" s="16"/>
    </row>
    <row r="8467" spans="1:29" x14ac:dyDescent="0.25">
      <c r="A8467" s="2">
        <v>43818</v>
      </c>
      <c r="B8467" s="1">
        <v>353</v>
      </c>
      <c r="C8467" s="3">
        <v>1500</v>
      </c>
      <c r="D8467" s="13">
        <v>380.64252314814797</v>
      </c>
      <c r="E8467">
        <v>97.07</v>
      </c>
      <c r="F8467" s="15">
        <f t="shared" si="1019"/>
        <v>41.569999999999993</v>
      </c>
      <c r="G8467">
        <v>0</v>
      </c>
      <c r="H8467">
        <v>0.5</v>
      </c>
      <c r="I8467">
        <v>80</v>
      </c>
      <c r="J8467">
        <v>-8.1649999999999991</v>
      </c>
      <c r="K8467">
        <v>97</v>
      </c>
      <c r="L8467">
        <v>0.1971</v>
      </c>
      <c r="M8467">
        <v>0.20580000000000001</v>
      </c>
      <c r="N8467">
        <v>0</v>
      </c>
      <c r="O8467">
        <v>25.6</v>
      </c>
      <c r="R8467">
        <v>13.5</v>
      </c>
      <c r="T8467">
        <f t="shared" si="1014"/>
        <v>3531500</v>
      </c>
      <c r="U8467">
        <v>114.3</v>
      </c>
      <c r="V8467">
        <f t="shared" si="1012"/>
        <v>25.6</v>
      </c>
      <c r="W8467" t="str">
        <f t="shared" si="1015"/>
        <v/>
      </c>
      <c r="X8467" t="str">
        <f t="shared" si="1016"/>
        <v/>
      </c>
      <c r="Y8467" t="str">
        <f t="shared" si="1013"/>
        <v/>
      </c>
      <c r="AA8467" s="16">
        <f t="shared" si="1017"/>
        <v>0.32</v>
      </c>
      <c r="AB8467" s="16">
        <f t="shared" si="1018"/>
        <v>0.01</v>
      </c>
      <c r="AC8467" s="16"/>
    </row>
    <row r="8468" spans="1:29" x14ac:dyDescent="0.25">
      <c r="A8468" s="2">
        <v>43818</v>
      </c>
      <c r="B8468" s="1">
        <v>353</v>
      </c>
      <c r="C8468" s="3">
        <v>1600</v>
      </c>
      <c r="D8468" s="13">
        <v>380.684189814815</v>
      </c>
      <c r="E8468">
        <v>97.07</v>
      </c>
      <c r="F8468" s="15">
        <f t="shared" si="1019"/>
        <v>41.569999999999993</v>
      </c>
      <c r="G8468">
        <v>0</v>
      </c>
      <c r="H8468">
        <v>0.5</v>
      </c>
      <c r="I8468">
        <v>70.2</v>
      </c>
      <c r="J8468">
        <v>-8.0990000000000002</v>
      </c>
      <c r="K8468">
        <v>97.1</v>
      </c>
      <c r="L8468">
        <v>0.1971</v>
      </c>
      <c r="M8468">
        <v>0.20580000000000001</v>
      </c>
      <c r="N8468">
        <v>0</v>
      </c>
      <c r="O8468">
        <v>4.4000000000000004</v>
      </c>
      <c r="R8468">
        <v>13.28</v>
      </c>
      <c r="T8468">
        <f t="shared" si="1014"/>
        <v>3531600</v>
      </c>
      <c r="U8468">
        <v>15.7</v>
      </c>
      <c r="V8468">
        <f t="shared" si="1012"/>
        <v>4.4000000000000004</v>
      </c>
      <c r="W8468" t="str">
        <f t="shared" si="1015"/>
        <v/>
      </c>
      <c r="X8468" t="str">
        <f t="shared" si="1016"/>
        <v/>
      </c>
      <c r="Y8468" t="str">
        <f t="shared" si="1013"/>
        <v/>
      </c>
      <c r="AA8468" s="16">
        <f t="shared" si="1017"/>
        <v>0.32200000000000001</v>
      </c>
      <c r="AB8468" s="16">
        <f t="shared" si="1018"/>
        <v>0.01</v>
      </c>
      <c r="AC8468" s="16"/>
    </row>
    <row r="8469" spans="1:29" x14ac:dyDescent="0.25">
      <c r="A8469" s="2">
        <v>43818</v>
      </c>
      <c r="B8469" s="1">
        <v>353</v>
      </c>
      <c r="C8469" s="3">
        <v>1700</v>
      </c>
      <c r="D8469" s="13">
        <v>380.725856481481</v>
      </c>
      <c r="E8469">
        <v>111.93</v>
      </c>
      <c r="F8469" s="15">
        <f t="shared" si="1019"/>
        <v>56.430000000000007</v>
      </c>
      <c r="G8469">
        <v>0</v>
      </c>
      <c r="H8469">
        <v>0</v>
      </c>
      <c r="I8469">
        <v>106.7</v>
      </c>
      <c r="J8469">
        <v>-8.1980000000000004</v>
      </c>
      <c r="K8469">
        <v>97.1</v>
      </c>
      <c r="L8469">
        <v>0.1971</v>
      </c>
      <c r="M8469">
        <v>0.20580000000000001</v>
      </c>
      <c r="N8469">
        <v>0</v>
      </c>
      <c r="O8469">
        <v>0.6</v>
      </c>
      <c r="R8469">
        <v>13.07</v>
      </c>
      <c r="T8469">
        <f t="shared" si="1014"/>
        <v>3531700</v>
      </c>
      <c r="U8469">
        <v>0</v>
      </c>
      <c r="V8469">
        <f t="shared" si="1012"/>
        <v>0</v>
      </c>
      <c r="W8469" t="str">
        <f t="shared" si="1015"/>
        <v/>
      </c>
      <c r="X8469" t="str">
        <f t="shared" si="1016"/>
        <v/>
      </c>
      <c r="Y8469" t="str">
        <f t="shared" si="1013"/>
        <v/>
      </c>
      <c r="AA8469" s="16">
        <f t="shared" si="1017"/>
        <v>0.32</v>
      </c>
      <c r="AB8469" s="16">
        <f t="shared" si="1018"/>
        <v>0.01</v>
      </c>
      <c r="AC8469" s="16"/>
    </row>
    <row r="8470" spans="1:29" x14ac:dyDescent="0.25">
      <c r="A8470" s="2">
        <v>43818</v>
      </c>
      <c r="B8470" s="1">
        <v>353</v>
      </c>
      <c r="C8470" s="3">
        <v>1800</v>
      </c>
      <c r="D8470" s="13">
        <v>380.76752314814797</v>
      </c>
      <c r="E8470">
        <v>98.82</v>
      </c>
      <c r="F8470" s="15">
        <f t="shared" si="1019"/>
        <v>43.319999999999993</v>
      </c>
      <c r="G8470">
        <v>0</v>
      </c>
      <c r="H8470">
        <v>1.51</v>
      </c>
      <c r="I8470">
        <v>179.7</v>
      </c>
      <c r="J8470">
        <v>-7.673</v>
      </c>
      <c r="K8470">
        <v>97.2</v>
      </c>
      <c r="L8470">
        <v>0.1971</v>
      </c>
      <c r="M8470">
        <v>0.20580000000000001</v>
      </c>
      <c r="N8470">
        <v>0</v>
      </c>
      <c r="O8470">
        <v>0.6</v>
      </c>
      <c r="R8470">
        <v>12.96</v>
      </c>
      <c r="T8470">
        <f t="shared" si="1014"/>
        <v>3531800</v>
      </c>
      <c r="U8470">
        <v>0</v>
      </c>
      <c r="V8470">
        <f t="shared" si="1012"/>
        <v>0</v>
      </c>
      <c r="W8470" t="str">
        <f t="shared" si="1015"/>
        <v/>
      </c>
      <c r="X8470" t="str">
        <f t="shared" si="1016"/>
        <v/>
      </c>
      <c r="Y8470" t="str">
        <f t="shared" si="1013"/>
        <v/>
      </c>
      <c r="AA8470" s="16">
        <f t="shared" si="1017"/>
        <v>0.33300000000000002</v>
      </c>
      <c r="AB8470" s="16">
        <f t="shared" si="1018"/>
        <v>0.01</v>
      </c>
      <c r="AC8470" s="16"/>
    </row>
    <row r="8471" spans="1:29" x14ac:dyDescent="0.25">
      <c r="A8471" s="2">
        <v>43818</v>
      </c>
      <c r="B8471" s="1">
        <v>353</v>
      </c>
      <c r="C8471" s="3">
        <v>1900</v>
      </c>
      <c r="D8471" s="13">
        <v>380.809189814815</v>
      </c>
      <c r="E8471">
        <v>100.11</v>
      </c>
      <c r="F8471" s="15">
        <f t="shared" si="1019"/>
        <v>44.61</v>
      </c>
      <c r="G8471">
        <v>0</v>
      </c>
      <c r="H8471">
        <v>1.51</v>
      </c>
      <c r="I8471">
        <v>137.6</v>
      </c>
      <c r="J8471">
        <v>-7.6079999999999997</v>
      </c>
      <c r="K8471">
        <v>97.2</v>
      </c>
      <c r="L8471">
        <v>0.1971</v>
      </c>
      <c r="M8471">
        <v>0.20580000000000001</v>
      </c>
      <c r="N8471">
        <v>0</v>
      </c>
      <c r="O8471">
        <v>0.6</v>
      </c>
      <c r="R8471">
        <v>12.86</v>
      </c>
      <c r="T8471">
        <f t="shared" si="1014"/>
        <v>3531900</v>
      </c>
      <c r="U8471">
        <v>0</v>
      </c>
      <c r="V8471">
        <f t="shared" si="1012"/>
        <v>0</v>
      </c>
      <c r="W8471" t="str">
        <f t="shared" si="1015"/>
        <v/>
      </c>
      <c r="X8471" t="str">
        <f t="shared" si="1016"/>
        <v/>
      </c>
      <c r="Y8471" t="str">
        <f t="shared" si="1013"/>
        <v/>
      </c>
      <c r="AA8471" s="16">
        <f t="shared" si="1017"/>
        <v>0.33500000000000002</v>
      </c>
      <c r="AB8471" s="16">
        <f t="shared" si="1018"/>
        <v>0.01</v>
      </c>
      <c r="AC8471" s="16"/>
    </row>
    <row r="8472" spans="1:29" x14ac:dyDescent="0.25">
      <c r="A8472" s="2">
        <v>43818</v>
      </c>
      <c r="B8472" s="1">
        <v>353</v>
      </c>
      <c r="C8472" s="3">
        <v>2000</v>
      </c>
      <c r="D8472" s="13">
        <v>380.850856481481</v>
      </c>
      <c r="E8472">
        <v>97.42</v>
      </c>
      <c r="F8472" s="15">
        <f t="shared" si="1019"/>
        <v>41.92</v>
      </c>
      <c r="G8472">
        <v>0</v>
      </c>
      <c r="H8472">
        <v>1.51</v>
      </c>
      <c r="I8472">
        <v>139</v>
      </c>
      <c r="J8472">
        <v>-7.4130000000000003</v>
      </c>
      <c r="K8472">
        <v>97.5</v>
      </c>
      <c r="L8472">
        <v>0.1971</v>
      </c>
      <c r="M8472">
        <v>0.20580000000000001</v>
      </c>
      <c r="N8472">
        <v>0</v>
      </c>
      <c r="O8472">
        <v>0.6</v>
      </c>
      <c r="R8472">
        <v>12.75</v>
      </c>
      <c r="T8472">
        <f t="shared" si="1014"/>
        <v>3532000</v>
      </c>
      <c r="U8472">
        <v>0</v>
      </c>
      <c r="V8472">
        <f t="shared" si="1012"/>
        <v>0</v>
      </c>
      <c r="W8472" t="str">
        <f t="shared" si="1015"/>
        <v/>
      </c>
      <c r="X8472" t="str">
        <f t="shared" si="1016"/>
        <v/>
      </c>
      <c r="Y8472" t="str">
        <f t="shared" si="1013"/>
        <v/>
      </c>
      <c r="AA8472" s="16">
        <f t="shared" si="1017"/>
        <v>0.34100000000000003</v>
      </c>
      <c r="AB8472" s="16">
        <f t="shared" si="1018"/>
        <v>8.9999999999999993E-3</v>
      </c>
      <c r="AC8472" s="16"/>
    </row>
    <row r="8473" spans="1:29" x14ac:dyDescent="0.25">
      <c r="A8473" s="2">
        <v>43818</v>
      </c>
      <c r="B8473" s="1">
        <v>353</v>
      </c>
      <c r="C8473" s="3">
        <v>2100</v>
      </c>
      <c r="D8473" s="13">
        <v>380.89252314814797</v>
      </c>
      <c r="E8473">
        <v>99.17</v>
      </c>
      <c r="F8473" s="15">
        <f t="shared" si="1019"/>
        <v>43.67</v>
      </c>
      <c r="G8473">
        <v>0</v>
      </c>
      <c r="H8473">
        <v>1.01</v>
      </c>
      <c r="I8473">
        <v>122.1</v>
      </c>
      <c r="J8473">
        <v>-6.9939999999999998</v>
      </c>
      <c r="K8473">
        <v>97.6</v>
      </c>
      <c r="L8473">
        <v>0.1971</v>
      </c>
      <c r="M8473">
        <v>0.20580000000000001</v>
      </c>
      <c r="N8473">
        <v>0</v>
      </c>
      <c r="O8473">
        <v>0.6</v>
      </c>
      <c r="R8473">
        <v>12.64</v>
      </c>
      <c r="T8473">
        <f t="shared" si="1014"/>
        <v>3532100</v>
      </c>
      <c r="U8473">
        <v>0</v>
      </c>
      <c r="V8473">
        <f t="shared" si="1012"/>
        <v>0</v>
      </c>
      <c r="W8473" t="str">
        <f t="shared" si="1015"/>
        <v/>
      </c>
      <c r="X8473" t="str">
        <f t="shared" si="1016"/>
        <v/>
      </c>
      <c r="Y8473" t="str">
        <f t="shared" si="1013"/>
        <v/>
      </c>
      <c r="AA8473" s="16">
        <f t="shared" si="1017"/>
        <v>0.35299999999999998</v>
      </c>
      <c r="AB8473" s="16">
        <f t="shared" si="1018"/>
        <v>8.9999999999999993E-3</v>
      </c>
      <c r="AC8473" s="16"/>
    </row>
    <row r="8474" spans="1:29" x14ac:dyDescent="0.25">
      <c r="A8474" s="2">
        <v>43818</v>
      </c>
      <c r="B8474" s="1">
        <v>353</v>
      </c>
      <c r="C8474" s="3">
        <v>2200</v>
      </c>
      <c r="D8474" s="13">
        <v>380.934189814815</v>
      </c>
      <c r="E8474">
        <v>97.54</v>
      </c>
      <c r="F8474" s="15">
        <f t="shared" si="1019"/>
        <v>42.040000000000006</v>
      </c>
      <c r="G8474">
        <v>0</v>
      </c>
      <c r="H8474">
        <v>0.5</v>
      </c>
      <c r="I8474">
        <v>130.6</v>
      </c>
      <c r="J8474">
        <v>-4.8949999999999996</v>
      </c>
      <c r="K8474">
        <v>98.2</v>
      </c>
      <c r="L8474">
        <v>0.19639999999999999</v>
      </c>
      <c r="M8474">
        <v>0.20580000000000001</v>
      </c>
      <c r="N8474">
        <v>0</v>
      </c>
      <c r="O8474">
        <v>0.6</v>
      </c>
      <c r="R8474">
        <v>12.64</v>
      </c>
      <c r="T8474">
        <f t="shared" si="1014"/>
        <v>3532200</v>
      </c>
      <c r="U8474">
        <v>0</v>
      </c>
      <c r="V8474">
        <f t="shared" si="1012"/>
        <v>0</v>
      </c>
      <c r="W8474" t="str">
        <f t="shared" si="1015"/>
        <v/>
      </c>
      <c r="X8474" t="str">
        <f t="shared" si="1016"/>
        <v/>
      </c>
      <c r="Y8474" t="str">
        <f t="shared" si="1013"/>
        <v/>
      </c>
      <c r="AA8474" s="16">
        <f t="shared" si="1017"/>
        <v>0.41699999999999998</v>
      </c>
      <c r="AB8474" s="16">
        <f t="shared" si="1018"/>
        <v>8.0000000000000002E-3</v>
      </c>
      <c r="AC8474" s="16"/>
    </row>
    <row r="8475" spans="1:29" x14ac:dyDescent="0.25">
      <c r="A8475" s="2">
        <v>43818</v>
      </c>
      <c r="B8475" s="1">
        <v>353</v>
      </c>
      <c r="C8475" s="3">
        <v>2300</v>
      </c>
      <c r="D8475" s="13">
        <v>380.975856481481</v>
      </c>
      <c r="E8475">
        <v>98.71</v>
      </c>
      <c r="F8475" s="15">
        <f t="shared" si="1019"/>
        <v>43.209999999999994</v>
      </c>
      <c r="G8475">
        <v>0</v>
      </c>
      <c r="H8475">
        <v>1.01</v>
      </c>
      <c r="I8475">
        <v>150.19999999999999</v>
      </c>
      <c r="J8475">
        <v>-4.7430000000000003</v>
      </c>
      <c r="K8475">
        <v>98.9</v>
      </c>
      <c r="L8475">
        <v>0.19639999999999999</v>
      </c>
      <c r="M8475">
        <v>0.20580000000000001</v>
      </c>
      <c r="N8475">
        <v>0</v>
      </c>
      <c r="O8475">
        <v>0.6</v>
      </c>
      <c r="R8475">
        <v>12.53</v>
      </c>
      <c r="T8475">
        <f t="shared" si="1014"/>
        <v>3532300</v>
      </c>
      <c r="U8475">
        <v>0</v>
      </c>
      <c r="V8475">
        <f t="shared" si="1012"/>
        <v>0</v>
      </c>
      <c r="W8475" t="str">
        <f t="shared" si="1015"/>
        <v/>
      </c>
      <c r="X8475" t="str">
        <f t="shared" si="1016"/>
        <v/>
      </c>
      <c r="Y8475" t="str">
        <f t="shared" si="1013"/>
        <v/>
      </c>
      <c r="AA8475" s="16">
        <f t="shared" si="1017"/>
        <v>0.42499999999999999</v>
      </c>
      <c r="AB8475" s="16">
        <f t="shared" si="1018"/>
        <v>5.0000000000000001E-3</v>
      </c>
      <c r="AC8475" s="16"/>
    </row>
    <row r="8476" spans="1:29" x14ac:dyDescent="0.25">
      <c r="A8476" s="2">
        <v>43818</v>
      </c>
      <c r="B8476" s="1">
        <v>353</v>
      </c>
      <c r="C8476" s="3">
        <v>2400</v>
      </c>
      <c r="D8476" s="13">
        <v>381.01752314814797</v>
      </c>
      <c r="E8476">
        <v>99.53</v>
      </c>
      <c r="F8476" s="15">
        <f t="shared" si="1019"/>
        <v>44.03</v>
      </c>
      <c r="G8476">
        <v>0</v>
      </c>
      <c r="H8476">
        <v>0.5</v>
      </c>
      <c r="I8476">
        <v>154.4</v>
      </c>
      <c r="J8476">
        <v>-4.4989999999999997</v>
      </c>
      <c r="K8476">
        <v>99.2</v>
      </c>
      <c r="L8476">
        <v>0.1971</v>
      </c>
      <c r="M8476">
        <v>0.20580000000000001</v>
      </c>
      <c r="N8476">
        <v>0</v>
      </c>
      <c r="O8476">
        <v>0.6</v>
      </c>
      <c r="R8476">
        <v>12.53</v>
      </c>
      <c r="T8476">
        <f t="shared" si="1014"/>
        <v>3532400</v>
      </c>
      <c r="U8476">
        <v>0</v>
      </c>
      <c r="V8476">
        <f t="shared" si="1012"/>
        <v>0</v>
      </c>
      <c r="W8476">
        <f t="shared" si="1015"/>
        <v>0.19700000000000001</v>
      </c>
      <c r="X8476">
        <f t="shared" si="1016"/>
        <v>0.20599999999999999</v>
      </c>
      <c r="Y8476">
        <f t="shared" si="1013"/>
        <v>0.44</v>
      </c>
      <c r="AA8476" s="16">
        <f t="shared" si="1017"/>
        <v>0.434</v>
      </c>
      <c r="AB8476" s="16">
        <f t="shared" si="1018"/>
        <v>3.0000000000000001E-3</v>
      </c>
      <c r="AC8476" s="16"/>
    </row>
    <row r="8477" spans="1:29" x14ac:dyDescent="0.25">
      <c r="A8477" s="2">
        <v>43819</v>
      </c>
      <c r="B8477" s="1">
        <v>354</v>
      </c>
      <c r="C8477" s="3">
        <v>100</v>
      </c>
      <c r="D8477" s="13">
        <v>381.059189814815</v>
      </c>
      <c r="E8477">
        <v>99.29</v>
      </c>
      <c r="F8477" s="15">
        <f t="shared" si="1019"/>
        <v>43.790000000000006</v>
      </c>
      <c r="G8477">
        <v>0</v>
      </c>
      <c r="H8477">
        <v>0</v>
      </c>
      <c r="I8477">
        <v>141.80000000000001</v>
      </c>
      <c r="J8477">
        <v>-5.2329999999999997</v>
      </c>
      <c r="K8477">
        <v>99.3</v>
      </c>
      <c r="L8477">
        <v>0.1971</v>
      </c>
      <c r="M8477">
        <v>0.20580000000000001</v>
      </c>
      <c r="N8477">
        <v>0</v>
      </c>
      <c r="O8477">
        <v>0.6</v>
      </c>
      <c r="R8477">
        <v>12.53</v>
      </c>
      <c r="T8477">
        <f t="shared" si="1014"/>
        <v>3540100</v>
      </c>
      <c r="U8477">
        <v>0</v>
      </c>
      <c r="V8477">
        <f t="shared" si="1012"/>
        <v>0</v>
      </c>
      <c r="W8477" t="str">
        <f t="shared" si="1015"/>
        <v/>
      </c>
      <c r="X8477" t="str">
        <f t="shared" si="1016"/>
        <v/>
      </c>
      <c r="Y8477" t="str">
        <f t="shared" si="1013"/>
        <v/>
      </c>
      <c r="AA8477" s="16">
        <f t="shared" si="1017"/>
        <v>0.41099999999999998</v>
      </c>
      <c r="AB8477" s="16">
        <f t="shared" si="1018"/>
        <v>3.0000000000000001E-3</v>
      </c>
      <c r="AC8477" s="16"/>
    </row>
    <row r="8478" spans="1:29" x14ac:dyDescent="0.25">
      <c r="A8478" s="2">
        <v>43819</v>
      </c>
      <c r="B8478" s="1">
        <v>354</v>
      </c>
      <c r="C8478" s="3">
        <v>200</v>
      </c>
      <c r="D8478" s="13">
        <v>381.100856481481</v>
      </c>
      <c r="E8478">
        <v>101.05</v>
      </c>
      <c r="F8478" s="15">
        <f t="shared" si="1019"/>
        <v>45.55</v>
      </c>
      <c r="G8478">
        <v>0</v>
      </c>
      <c r="H8478">
        <v>0</v>
      </c>
      <c r="I8478">
        <v>53.3</v>
      </c>
      <c r="J8478">
        <v>-4.3780000000000001</v>
      </c>
      <c r="K8478">
        <v>98.9</v>
      </c>
      <c r="L8478">
        <v>0.1971</v>
      </c>
      <c r="M8478">
        <v>0.20580000000000001</v>
      </c>
      <c r="N8478">
        <v>0</v>
      </c>
      <c r="O8478">
        <v>0.6</v>
      </c>
      <c r="R8478">
        <v>12.53</v>
      </c>
      <c r="T8478">
        <f t="shared" si="1014"/>
        <v>3540200</v>
      </c>
      <c r="U8478">
        <v>0</v>
      </c>
      <c r="V8478">
        <f t="shared" si="1012"/>
        <v>0</v>
      </c>
      <c r="W8478" t="str">
        <f t="shared" si="1015"/>
        <v/>
      </c>
      <c r="X8478" t="str">
        <f t="shared" si="1016"/>
        <v/>
      </c>
      <c r="Y8478" t="str">
        <f t="shared" si="1013"/>
        <v/>
      </c>
      <c r="AA8478" s="16">
        <f t="shared" si="1017"/>
        <v>0.436</v>
      </c>
      <c r="AB8478" s="16">
        <f t="shared" si="1018"/>
        <v>5.0000000000000001E-3</v>
      </c>
      <c r="AC8478" s="16"/>
    </row>
    <row r="8479" spans="1:29" x14ac:dyDescent="0.25">
      <c r="A8479" s="2">
        <v>43819</v>
      </c>
      <c r="B8479" s="1">
        <v>354</v>
      </c>
      <c r="C8479" s="3">
        <v>300</v>
      </c>
      <c r="D8479" s="13">
        <v>381.14252314814797</v>
      </c>
      <c r="E8479">
        <v>101.63</v>
      </c>
      <c r="F8479" s="15">
        <f t="shared" si="1019"/>
        <v>46.129999999999995</v>
      </c>
      <c r="G8479">
        <v>0</v>
      </c>
      <c r="H8479">
        <v>0</v>
      </c>
      <c r="I8479">
        <v>53.3</v>
      </c>
      <c r="J8479">
        <v>-3.5379999999999998</v>
      </c>
      <c r="K8479">
        <v>99.4</v>
      </c>
      <c r="L8479">
        <v>0.19639999999999999</v>
      </c>
      <c r="M8479">
        <v>0.20580000000000001</v>
      </c>
      <c r="N8479">
        <v>0</v>
      </c>
      <c r="O8479">
        <v>0.6</v>
      </c>
      <c r="R8479">
        <v>12.53</v>
      </c>
      <c r="T8479">
        <f t="shared" si="1014"/>
        <v>3540300</v>
      </c>
      <c r="U8479">
        <v>0</v>
      </c>
      <c r="V8479">
        <f t="shared" si="1012"/>
        <v>0</v>
      </c>
      <c r="W8479" t="str">
        <f t="shared" si="1015"/>
        <v/>
      </c>
      <c r="X8479" t="str">
        <f t="shared" si="1016"/>
        <v/>
      </c>
      <c r="Y8479" t="str">
        <f t="shared" si="1013"/>
        <v/>
      </c>
      <c r="AA8479" s="16">
        <f t="shared" si="1017"/>
        <v>0.46700000000000003</v>
      </c>
      <c r="AB8479" s="16">
        <f t="shared" si="1018"/>
        <v>3.0000000000000001E-3</v>
      </c>
      <c r="AC8479" s="16"/>
    </row>
    <row r="8480" spans="1:29" x14ac:dyDescent="0.25">
      <c r="A8480" s="2">
        <v>43819</v>
      </c>
      <c r="B8480" s="1">
        <v>354</v>
      </c>
      <c r="C8480" s="3">
        <v>400</v>
      </c>
      <c r="D8480" s="13">
        <v>381.184189814815</v>
      </c>
      <c r="E8480">
        <v>102.1</v>
      </c>
      <c r="F8480" s="15">
        <f t="shared" si="1019"/>
        <v>46.599999999999994</v>
      </c>
      <c r="G8480">
        <v>0</v>
      </c>
      <c r="H8480">
        <v>0</v>
      </c>
      <c r="I8480">
        <v>53.3</v>
      </c>
      <c r="J8480">
        <v>-2.859</v>
      </c>
      <c r="K8480">
        <v>100</v>
      </c>
      <c r="L8480">
        <v>0.1971</v>
      </c>
      <c r="M8480">
        <v>0.20580000000000001</v>
      </c>
      <c r="N8480">
        <v>0</v>
      </c>
      <c r="O8480">
        <v>0.6</v>
      </c>
      <c r="R8480">
        <v>12.53</v>
      </c>
      <c r="T8480">
        <f t="shared" si="1014"/>
        <v>3540400</v>
      </c>
      <c r="U8480">
        <v>0</v>
      </c>
      <c r="V8480">
        <f t="shared" si="1012"/>
        <v>0</v>
      </c>
      <c r="W8480" t="str">
        <f t="shared" si="1015"/>
        <v/>
      </c>
      <c r="X8480" t="str">
        <f t="shared" si="1016"/>
        <v/>
      </c>
      <c r="Y8480" t="str">
        <f t="shared" si="1013"/>
        <v/>
      </c>
      <c r="AA8480" s="16">
        <f t="shared" si="1017"/>
        <v>0.495</v>
      </c>
      <c r="AB8480" s="16">
        <f t="shared" si="1018"/>
        <v>0</v>
      </c>
      <c r="AC8480" s="16"/>
    </row>
    <row r="8481" spans="1:29" x14ac:dyDescent="0.25">
      <c r="A8481" s="2">
        <v>43819</v>
      </c>
      <c r="B8481" s="1">
        <v>354</v>
      </c>
      <c r="C8481" s="3">
        <v>500</v>
      </c>
      <c r="D8481" s="13">
        <v>381.225856481481</v>
      </c>
      <c r="E8481">
        <v>100.93</v>
      </c>
      <c r="F8481" s="15">
        <f t="shared" si="1019"/>
        <v>45.430000000000007</v>
      </c>
      <c r="G8481">
        <v>0</v>
      </c>
      <c r="H8481">
        <v>0</v>
      </c>
      <c r="I8481">
        <v>53.3</v>
      </c>
      <c r="J8481">
        <v>-2.8879999999999999</v>
      </c>
      <c r="K8481">
        <v>100</v>
      </c>
      <c r="L8481">
        <v>0.19639999999999999</v>
      </c>
      <c r="M8481">
        <v>0.20580000000000001</v>
      </c>
      <c r="N8481">
        <v>0</v>
      </c>
      <c r="O8481">
        <v>0.6</v>
      </c>
      <c r="R8481">
        <v>12.53</v>
      </c>
      <c r="T8481">
        <f t="shared" si="1014"/>
        <v>3540500</v>
      </c>
      <c r="U8481">
        <v>0</v>
      </c>
      <c r="V8481">
        <f t="shared" si="1012"/>
        <v>0</v>
      </c>
      <c r="W8481" t="str">
        <f t="shared" si="1015"/>
        <v/>
      </c>
      <c r="X8481" t="str">
        <f t="shared" si="1016"/>
        <v/>
      </c>
      <c r="Y8481" t="str">
        <f t="shared" si="1013"/>
        <v/>
      </c>
      <c r="AA8481" s="16">
        <f t="shared" si="1017"/>
        <v>0.49299999999999999</v>
      </c>
      <c r="AB8481" s="16">
        <f t="shared" si="1018"/>
        <v>0</v>
      </c>
      <c r="AC8481" s="16"/>
    </row>
    <row r="8482" spans="1:29" x14ac:dyDescent="0.25">
      <c r="A8482" s="2">
        <v>43819</v>
      </c>
      <c r="B8482" s="1">
        <v>354</v>
      </c>
      <c r="C8482" s="3">
        <v>600</v>
      </c>
      <c r="D8482" s="13">
        <v>381.26752314814797</v>
      </c>
      <c r="E8482">
        <v>102.1</v>
      </c>
      <c r="F8482" s="15">
        <f t="shared" si="1019"/>
        <v>46.599999999999994</v>
      </c>
      <c r="G8482">
        <v>0</v>
      </c>
      <c r="H8482">
        <v>0</v>
      </c>
      <c r="I8482">
        <v>53.3</v>
      </c>
      <c r="J8482">
        <v>-2.8879999999999999</v>
      </c>
      <c r="K8482">
        <v>100</v>
      </c>
      <c r="L8482">
        <v>0.19639999999999999</v>
      </c>
      <c r="M8482">
        <v>0.20580000000000001</v>
      </c>
      <c r="N8482">
        <v>0</v>
      </c>
      <c r="O8482">
        <v>0.6</v>
      </c>
      <c r="R8482">
        <v>12.53</v>
      </c>
      <c r="T8482">
        <f t="shared" si="1014"/>
        <v>3540600</v>
      </c>
      <c r="U8482">
        <v>0</v>
      </c>
      <c r="V8482">
        <f t="shared" si="1012"/>
        <v>0</v>
      </c>
      <c r="W8482" t="str">
        <f t="shared" si="1015"/>
        <v/>
      </c>
      <c r="X8482" t="str">
        <f t="shared" si="1016"/>
        <v/>
      </c>
      <c r="Y8482" t="str">
        <f t="shared" si="1013"/>
        <v/>
      </c>
      <c r="AA8482" s="16">
        <f t="shared" si="1017"/>
        <v>0.49299999999999999</v>
      </c>
      <c r="AB8482" s="16">
        <f t="shared" si="1018"/>
        <v>0</v>
      </c>
      <c r="AC8482" s="16"/>
    </row>
    <row r="8483" spans="1:29" x14ac:dyDescent="0.25">
      <c r="A8483" s="2">
        <v>43819</v>
      </c>
      <c r="B8483" s="1">
        <v>354</v>
      </c>
      <c r="C8483" s="3">
        <v>700</v>
      </c>
      <c r="D8483" s="13">
        <v>381.309189814815</v>
      </c>
      <c r="E8483">
        <v>102.33</v>
      </c>
      <c r="F8483" s="15">
        <f t="shared" si="1019"/>
        <v>46.83</v>
      </c>
      <c r="G8483">
        <v>0</v>
      </c>
      <c r="H8483">
        <v>0</v>
      </c>
      <c r="I8483">
        <v>53.3</v>
      </c>
      <c r="J8483">
        <v>-2.8879999999999999</v>
      </c>
      <c r="K8483">
        <v>100</v>
      </c>
      <c r="L8483">
        <v>0.1971</v>
      </c>
      <c r="M8483">
        <v>0.20580000000000001</v>
      </c>
      <c r="N8483">
        <v>0</v>
      </c>
      <c r="O8483">
        <v>0.6</v>
      </c>
      <c r="R8483">
        <v>12.53</v>
      </c>
      <c r="T8483">
        <f t="shared" si="1014"/>
        <v>3540700</v>
      </c>
      <c r="U8483">
        <v>0</v>
      </c>
      <c r="V8483">
        <f t="shared" si="1012"/>
        <v>0</v>
      </c>
      <c r="W8483" t="str">
        <f t="shared" si="1015"/>
        <v/>
      </c>
      <c r="X8483" t="str">
        <f t="shared" si="1016"/>
        <v/>
      </c>
      <c r="Y8483" t="str">
        <f t="shared" si="1013"/>
        <v/>
      </c>
      <c r="AA8483" s="16">
        <f t="shared" si="1017"/>
        <v>0.49299999999999999</v>
      </c>
      <c r="AB8483" s="16">
        <f t="shared" si="1018"/>
        <v>0</v>
      </c>
      <c r="AC8483" s="16"/>
    </row>
    <row r="8484" spans="1:29" x14ac:dyDescent="0.25">
      <c r="A8484" s="2">
        <v>43819</v>
      </c>
      <c r="B8484" s="1">
        <v>354</v>
      </c>
      <c r="C8484" s="3">
        <v>800</v>
      </c>
      <c r="D8484" s="13">
        <v>381.350856481481</v>
      </c>
      <c r="E8484">
        <v>103.27</v>
      </c>
      <c r="F8484" s="15">
        <f t="shared" si="1019"/>
        <v>47.769999999999996</v>
      </c>
      <c r="G8484">
        <v>0</v>
      </c>
      <c r="H8484">
        <v>0</v>
      </c>
      <c r="I8484">
        <v>54.8</v>
      </c>
      <c r="J8484">
        <v>-2.6829999999999998</v>
      </c>
      <c r="K8484">
        <v>100</v>
      </c>
      <c r="L8484">
        <v>0.1971</v>
      </c>
      <c r="M8484">
        <v>0.20580000000000001</v>
      </c>
      <c r="N8484">
        <v>0</v>
      </c>
      <c r="O8484">
        <v>0.6</v>
      </c>
      <c r="R8484">
        <v>12.53</v>
      </c>
      <c r="T8484">
        <f t="shared" si="1014"/>
        <v>3540800</v>
      </c>
      <c r="U8484">
        <v>0.7</v>
      </c>
      <c r="V8484">
        <f t="shared" si="1012"/>
        <v>0</v>
      </c>
      <c r="W8484" t="str">
        <f t="shared" si="1015"/>
        <v/>
      </c>
      <c r="X8484" t="str">
        <f t="shared" si="1016"/>
        <v/>
      </c>
      <c r="Y8484" t="str">
        <f t="shared" si="1013"/>
        <v/>
      </c>
      <c r="AA8484" s="16">
        <f t="shared" si="1017"/>
        <v>0.501</v>
      </c>
      <c r="AB8484" s="16">
        <f t="shared" si="1018"/>
        <v>0</v>
      </c>
      <c r="AC8484" s="16"/>
    </row>
    <row r="8485" spans="1:29" x14ac:dyDescent="0.25">
      <c r="A8485" s="2">
        <v>43819</v>
      </c>
      <c r="B8485" s="1">
        <v>354</v>
      </c>
      <c r="C8485" s="3">
        <v>900</v>
      </c>
      <c r="D8485" s="13">
        <v>381.39252314814797</v>
      </c>
      <c r="E8485">
        <v>102.33</v>
      </c>
      <c r="F8485" s="15">
        <f t="shared" si="1019"/>
        <v>46.83</v>
      </c>
      <c r="G8485">
        <v>0</v>
      </c>
      <c r="H8485">
        <v>0</v>
      </c>
      <c r="I8485">
        <v>54.8</v>
      </c>
      <c r="J8485">
        <v>-2.83</v>
      </c>
      <c r="K8485">
        <v>100</v>
      </c>
      <c r="L8485">
        <v>0.1971</v>
      </c>
      <c r="M8485">
        <v>0.20580000000000001</v>
      </c>
      <c r="N8485">
        <v>0</v>
      </c>
      <c r="O8485">
        <v>3.1</v>
      </c>
      <c r="R8485">
        <v>12.53</v>
      </c>
      <c r="T8485">
        <f t="shared" si="1014"/>
        <v>3540900</v>
      </c>
      <c r="U8485">
        <v>58.2</v>
      </c>
      <c r="V8485">
        <f t="shared" si="1012"/>
        <v>3.1</v>
      </c>
      <c r="W8485" t="str">
        <f t="shared" si="1015"/>
        <v/>
      </c>
      <c r="X8485" t="str">
        <f t="shared" si="1016"/>
        <v/>
      </c>
      <c r="Y8485" t="str">
        <f t="shared" si="1013"/>
        <v/>
      </c>
      <c r="AA8485" s="16">
        <f t="shared" si="1017"/>
        <v>0.496</v>
      </c>
      <c r="AB8485" s="16">
        <f t="shared" si="1018"/>
        <v>0</v>
      </c>
      <c r="AC8485" s="16"/>
    </row>
    <row r="8486" spans="1:29" x14ac:dyDescent="0.25">
      <c r="A8486" s="2">
        <v>43819</v>
      </c>
      <c r="B8486" s="1">
        <v>354</v>
      </c>
      <c r="C8486" s="3">
        <v>1000</v>
      </c>
      <c r="D8486" s="13">
        <v>381.434189814815</v>
      </c>
      <c r="E8486">
        <v>102.8</v>
      </c>
      <c r="F8486" s="15">
        <f t="shared" si="1019"/>
        <v>47.3</v>
      </c>
      <c r="G8486">
        <v>0</v>
      </c>
      <c r="H8486">
        <v>0</v>
      </c>
      <c r="I8486">
        <v>54.8</v>
      </c>
      <c r="J8486">
        <v>-2.4500000000000002</v>
      </c>
      <c r="K8486">
        <v>100</v>
      </c>
      <c r="L8486">
        <v>0.1971</v>
      </c>
      <c r="M8486">
        <v>0.20580000000000001</v>
      </c>
      <c r="N8486">
        <v>0</v>
      </c>
      <c r="O8486">
        <v>14.4</v>
      </c>
      <c r="R8486">
        <v>12.86</v>
      </c>
      <c r="T8486">
        <f t="shared" si="1014"/>
        <v>3541000</v>
      </c>
      <c r="U8486">
        <v>166.3</v>
      </c>
      <c r="V8486">
        <f t="shared" si="1012"/>
        <v>14.4</v>
      </c>
      <c r="W8486" t="str">
        <f t="shared" si="1015"/>
        <v/>
      </c>
      <c r="X8486" t="str">
        <f t="shared" si="1016"/>
        <v/>
      </c>
      <c r="Y8486" t="str">
        <f t="shared" si="1013"/>
        <v/>
      </c>
      <c r="AA8486" s="16">
        <f t="shared" si="1017"/>
        <v>0.51</v>
      </c>
      <c r="AB8486" s="16">
        <f t="shared" si="1018"/>
        <v>0</v>
      </c>
      <c r="AC8486" s="16"/>
    </row>
    <row r="8487" spans="1:29" x14ac:dyDescent="0.25">
      <c r="A8487" s="2">
        <v>43819</v>
      </c>
      <c r="B8487" s="1">
        <v>354</v>
      </c>
      <c r="C8487" s="3">
        <v>1100</v>
      </c>
      <c r="D8487" s="13">
        <v>381.475856481481</v>
      </c>
      <c r="E8487">
        <v>103.15</v>
      </c>
      <c r="F8487" s="15">
        <f t="shared" si="1019"/>
        <v>47.650000000000006</v>
      </c>
      <c r="G8487">
        <v>0</v>
      </c>
      <c r="H8487">
        <v>0</v>
      </c>
      <c r="I8487">
        <v>54.8</v>
      </c>
      <c r="J8487">
        <v>-2.363</v>
      </c>
      <c r="K8487">
        <v>100</v>
      </c>
      <c r="L8487">
        <v>0.19639999999999999</v>
      </c>
      <c r="M8487">
        <v>0.20580000000000001</v>
      </c>
      <c r="N8487">
        <v>0</v>
      </c>
      <c r="O8487">
        <v>30.6</v>
      </c>
      <c r="R8487">
        <v>13.39</v>
      </c>
      <c r="T8487">
        <f t="shared" si="1014"/>
        <v>3541100</v>
      </c>
      <c r="U8487">
        <v>247.2</v>
      </c>
      <c r="V8487">
        <f t="shared" si="1012"/>
        <v>30.6</v>
      </c>
      <c r="W8487" t="str">
        <f t="shared" si="1015"/>
        <v/>
      </c>
      <c r="X8487" t="str">
        <f t="shared" si="1016"/>
        <v/>
      </c>
      <c r="Y8487" t="str">
        <f t="shared" si="1013"/>
        <v/>
      </c>
      <c r="AA8487" s="16">
        <f t="shared" si="1017"/>
        <v>0.51300000000000001</v>
      </c>
      <c r="AB8487" s="16">
        <f t="shared" si="1018"/>
        <v>0</v>
      </c>
      <c r="AC8487" s="16"/>
    </row>
    <row r="8488" spans="1:29" x14ac:dyDescent="0.25">
      <c r="A8488" s="2">
        <v>43819</v>
      </c>
      <c r="B8488" s="1">
        <v>354</v>
      </c>
      <c r="C8488" s="3">
        <v>1200</v>
      </c>
      <c r="D8488" s="13">
        <v>381.51752314814797</v>
      </c>
      <c r="E8488">
        <v>106.9</v>
      </c>
      <c r="F8488" s="15">
        <f t="shared" si="1019"/>
        <v>51.400000000000006</v>
      </c>
      <c r="G8488">
        <v>0</v>
      </c>
      <c r="H8488">
        <v>0</v>
      </c>
      <c r="I8488">
        <v>54.8</v>
      </c>
      <c r="J8488">
        <v>-2.363</v>
      </c>
      <c r="K8488">
        <v>100</v>
      </c>
      <c r="L8488">
        <v>0.19639999999999999</v>
      </c>
      <c r="M8488">
        <v>0.20580000000000001</v>
      </c>
      <c r="N8488">
        <v>0</v>
      </c>
      <c r="O8488">
        <v>46.9</v>
      </c>
      <c r="R8488">
        <v>13.61</v>
      </c>
      <c r="T8488">
        <f t="shared" si="1014"/>
        <v>3541200</v>
      </c>
      <c r="U8488">
        <v>284</v>
      </c>
      <c r="V8488">
        <f t="shared" si="1012"/>
        <v>46.9</v>
      </c>
      <c r="W8488" t="str">
        <f t="shared" si="1015"/>
        <v/>
      </c>
      <c r="X8488" t="str">
        <f t="shared" si="1016"/>
        <v/>
      </c>
      <c r="Y8488" t="str">
        <f t="shared" si="1013"/>
        <v/>
      </c>
      <c r="AA8488" s="16">
        <f t="shared" si="1017"/>
        <v>0.51300000000000001</v>
      </c>
      <c r="AB8488" s="16">
        <f t="shared" si="1018"/>
        <v>0</v>
      </c>
      <c r="AC8488" s="16"/>
    </row>
    <row r="8489" spans="1:29" x14ac:dyDescent="0.25">
      <c r="A8489" s="2">
        <v>43819</v>
      </c>
      <c r="B8489" s="1">
        <v>354</v>
      </c>
      <c r="C8489" s="3">
        <v>1300</v>
      </c>
      <c r="D8489" s="13">
        <v>381.559189814815</v>
      </c>
      <c r="E8489">
        <v>105.96</v>
      </c>
      <c r="F8489" s="15">
        <f t="shared" si="1019"/>
        <v>50.459999999999994</v>
      </c>
      <c r="G8489">
        <v>0</v>
      </c>
      <c r="H8489">
        <v>0</v>
      </c>
      <c r="I8489">
        <v>127.8</v>
      </c>
      <c r="J8489">
        <v>-1.47</v>
      </c>
      <c r="K8489">
        <v>100</v>
      </c>
      <c r="L8489">
        <v>0.19639999999999999</v>
      </c>
      <c r="M8489">
        <v>0.20580000000000001</v>
      </c>
      <c r="N8489">
        <v>0</v>
      </c>
      <c r="O8489">
        <v>49.4</v>
      </c>
      <c r="R8489">
        <v>13.5</v>
      </c>
      <c r="T8489">
        <f t="shared" si="1014"/>
        <v>3541300</v>
      </c>
      <c r="U8489">
        <v>272</v>
      </c>
      <c r="V8489">
        <f t="shared" si="1012"/>
        <v>49.4</v>
      </c>
      <c r="W8489" t="str">
        <f t="shared" si="1015"/>
        <v/>
      </c>
      <c r="X8489" t="str">
        <f t="shared" si="1016"/>
        <v/>
      </c>
      <c r="Y8489" t="str">
        <f t="shared" si="1013"/>
        <v/>
      </c>
      <c r="AA8489" s="16">
        <f t="shared" si="1017"/>
        <v>0.54800000000000004</v>
      </c>
      <c r="AB8489" s="16">
        <f t="shared" si="1018"/>
        <v>0</v>
      </c>
      <c r="AC8489" s="16"/>
    </row>
    <row r="8490" spans="1:29" x14ac:dyDescent="0.25">
      <c r="A8490" s="2">
        <v>43819</v>
      </c>
      <c r="B8490" s="1">
        <v>354</v>
      </c>
      <c r="C8490" s="3">
        <v>1400</v>
      </c>
      <c r="D8490" s="13">
        <v>381.600856481481</v>
      </c>
      <c r="E8490">
        <v>107.13</v>
      </c>
      <c r="F8490" s="15">
        <f t="shared" si="1019"/>
        <v>51.629999999999995</v>
      </c>
      <c r="G8490">
        <v>0</v>
      </c>
      <c r="H8490">
        <v>0.5</v>
      </c>
      <c r="I8490">
        <v>179.7</v>
      </c>
      <c r="J8490">
        <v>-1.3560000000000001</v>
      </c>
      <c r="K8490">
        <v>100</v>
      </c>
      <c r="L8490">
        <v>0.19639999999999999</v>
      </c>
      <c r="M8490">
        <v>0.20580000000000001</v>
      </c>
      <c r="N8490">
        <v>0</v>
      </c>
      <c r="O8490">
        <v>54.4</v>
      </c>
      <c r="R8490">
        <v>13.28</v>
      </c>
      <c r="T8490">
        <f t="shared" si="1014"/>
        <v>3541400</v>
      </c>
      <c r="U8490">
        <v>212</v>
      </c>
      <c r="V8490">
        <f t="shared" si="1012"/>
        <v>54.4</v>
      </c>
      <c r="W8490" t="str">
        <f t="shared" si="1015"/>
        <v/>
      </c>
      <c r="X8490" t="str">
        <f t="shared" si="1016"/>
        <v/>
      </c>
      <c r="Y8490" t="str">
        <f t="shared" si="1013"/>
        <v/>
      </c>
      <c r="AA8490" s="16">
        <f t="shared" si="1017"/>
        <v>0.55300000000000005</v>
      </c>
      <c r="AB8490" s="16">
        <f t="shared" si="1018"/>
        <v>0</v>
      </c>
      <c r="AC8490" s="16"/>
    </row>
    <row r="8491" spans="1:29" x14ac:dyDescent="0.25">
      <c r="A8491" s="2">
        <v>43819</v>
      </c>
      <c r="B8491" s="1">
        <v>354</v>
      </c>
      <c r="C8491" s="3">
        <v>1500</v>
      </c>
      <c r="D8491" s="13">
        <v>381.64252314814797</v>
      </c>
      <c r="E8491">
        <v>106.31</v>
      </c>
      <c r="F8491" s="15">
        <f t="shared" si="1019"/>
        <v>50.81</v>
      </c>
      <c r="G8491">
        <v>0</v>
      </c>
      <c r="H8491">
        <v>0</v>
      </c>
      <c r="I8491">
        <v>185.3</v>
      </c>
      <c r="J8491">
        <v>-1.498</v>
      </c>
      <c r="K8491">
        <v>100</v>
      </c>
      <c r="L8491">
        <v>0.19639999999999999</v>
      </c>
      <c r="M8491">
        <v>0.20580000000000001</v>
      </c>
      <c r="N8491">
        <v>0</v>
      </c>
      <c r="O8491">
        <v>53.1</v>
      </c>
      <c r="R8491">
        <v>13.61</v>
      </c>
      <c r="T8491">
        <f t="shared" si="1014"/>
        <v>3541500</v>
      </c>
      <c r="U8491">
        <v>115.2</v>
      </c>
      <c r="V8491">
        <f t="shared" si="1012"/>
        <v>53.1</v>
      </c>
      <c r="W8491" t="str">
        <f t="shared" si="1015"/>
        <v/>
      </c>
      <c r="X8491" t="str">
        <f t="shared" si="1016"/>
        <v/>
      </c>
      <c r="Y8491" t="str">
        <f t="shared" si="1013"/>
        <v/>
      </c>
      <c r="AA8491" s="16">
        <f t="shared" si="1017"/>
        <v>0.54700000000000004</v>
      </c>
      <c r="AB8491" s="16">
        <f t="shared" si="1018"/>
        <v>0</v>
      </c>
      <c r="AC8491" s="16"/>
    </row>
    <row r="8492" spans="1:29" x14ac:dyDescent="0.25">
      <c r="A8492" s="2">
        <v>43819</v>
      </c>
      <c r="B8492" s="1">
        <v>354</v>
      </c>
      <c r="C8492" s="3">
        <v>1600</v>
      </c>
      <c r="D8492" s="13">
        <v>381.684189814815</v>
      </c>
      <c r="E8492">
        <v>108.53</v>
      </c>
      <c r="F8492" s="15">
        <f t="shared" si="1019"/>
        <v>53.03</v>
      </c>
      <c r="G8492">
        <v>0</v>
      </c>
      <c r="H8492">
        <v>0</v>
      </c>
      <c r="I8492">
        <v>195.1</v>
      </c>
      <c r="J8492">
        <v>-2.363</v>
      </c>
      <c r="K8492">
        <v>100</v>
      </c>
      <c r="L8492">
        <v>0.19639999999999999</v>
      </c>
      <c r="M8492">
        <v>0.20580000000000001</v>
      </c>
      <c r="N8492">
        <v>0</v>
      </c>
      <c r="O8492">
        <v>16.899999999999999</v>
      </c>
      <c r="R8492">
        <v>13.28</v>
      </c>
      <c r="T8492">
        <f t="shared" si="1014"/>
        <v>3541600</v>
      </c>
      <c r="U8492">
        <v>16</v>
      </c>
      <c r="V8492">
        <f t="shared" si="1012"/>
        <v>16.899999999999999</v>
      </c>
      <c r="W8492" t="str">
        <f t="shared" si="1015"/>
        <v/>
      </c>
      <c r="X8492" t="str">
        <f t="shared" si="1016"/>
        <v/>
      </c>
      <c r="Y8492" t="str">
        <f t="shared" si="1013"/>
        <v/>
      </c>
      <c r="AA8492" s="16">
        <f t="shared" si="1017"/>
        <v>0.51300000000000001</v>
      </c>
      <c r="AB8492" s="16">
        <f t="shared" si="1018"/>
        <v>0</v>
      </c>
      <c r="AC8492" s="16"/>
    </row>
    <row r="8493" spans="1:29" x14ac:dyDescent="0.25">
      <c r="A8493" s="2">
        <v>43819</v>
      </c>
      <c r="B8493" s="1">
        <v>354</v>
      </c>
      <c r="C8493" s="3">
        <v>1700</v>
      </c>
      <c r="D8493" s="13">
        <v>381.725856481481</v>
      </c>
      <c r="E8493">
        <v>109.12</v>
      </c>
      <c r="F8493" s="15">
        <f t="shared" si="1019"/>
        <v>53.620000000000005</v>
      </c>
      <c r="G8493">
        <v>0</v>
      </c>
      <c r="H8493">
        <v>0</v>
      </c>
      <c r="I8493">
        <v>199.4</v>
      </c>
      <c r="J8493">
        <v>-2.4790000000000001</v>
      </c>
      <c r="K8493">
        <v>100</v>
      </c>
      <c r="L8493">
        <v>0.19639999999999999</v>
      </c>
      <c r="M8493">
        <v>0.20580000000000001</v>
      </c>
      <c r="N8493">
        <v>0</v>
      </c>
      <c r="O8493">
        <v>0.6</v>
      </c>
      <c r="R8493">
        <v>13.07</v>
      </c>
      <c r="T8493">
        <f t="shared" si="1014"/>
        <v>3541700</v>
      </c>
      <c r="U8493">
        <v>0</v>
      </c>
      <c r="V8493">
        <f t="shared" si="1012"/>
        <v>0</v>
      </c>
      <c r="W8493" t="str">
        <f t="shared" si="1015"/>
        <v/>
      </c>
      <c r="X8493" t="str">
        <f t="shared" si="1016"/>
        <v/>
      </c>
      <c r="Y8493" t="str">
        <f t="shared" si="1013"/>
        <v/>
      </c>
      <c r="AA8493" s="16">
        <f t="shared" si="1017"/>
        <v>0.50900000000000001</v>
      </c>
      <c r="AB8493" s="16">
        <f t="shared" si="1018"/>
        <v>0</v>
      </c>
      <c r="AC8493" s="16"/>
    </row>
    <row r="8494" spans="1:29" x14ac:dyDescent="0.25">
      <c r="A8494" s="2">
        <v>43819</v>
      </c>
      <c r="B8494" s="1">
        <v>354</v>
      </c>
      <c r="C8494" s="3">
        <v>1800</v>
      </c>
      <c r="D8494" s="13">
        <v>381.76752314814797</v>
      </c>
      <c r="E8494">
        <v>108.3</v>
      </c>
      <c r="F8494" s="15">
        <f t="shared" si="1019"/>
        <v>52.8</v>
      </c>
      <c r="G8494">
        <v>0</v>
      </c>
      <c r="H8494">
        <v>0</v>
      </c>
      <c r="I8494">
        <v>185.3</v>
      </c>
      <c r="J8494">
        <v>-2.4500000000000002</v>
      </c>
      <c r="K8494">
        <v>100</v>
      </c>
      <c r="L8494">
        <v>0.19639999999999999</v>
      </c>
      <c r="M8494">
        <v>0.20580000000000001</v>
      </c>
      <c r="N8494">
        <v>0</v>
      </c>
      <c r="O8494">
        <v>0.6</v>
      </c>
      <c r="R8494">
        <v>12.86</v>
      </c>
      <c r="T8494">
        <f t="shared" si="1014"/>
        <v>3541800</v>
      </c>
      <c r="U8494">
        <v>0</v>
      </c>
      <c r="V8494">
        <f t="shared" si="1012"/>
        <v>0</v>
      </c>
      <c r="W8494" t="str">
        <f t="shared" si="1015"/>
        <v/>
      </c>
      <c r="X8494" t="str">
        <f t="shared" si="1016"/>
        <v/>
      </c>
      <c r="Y8494" t="str">
        <f t="shared" si="1013"/>
        <v/>
      </c>
      <c r="AA8494" s="16">
        <f t="shared" si="1017"/>
        <v>0.51</v>
      </c>
      <c r="AB8494" s="16">
        <f t="shared" si="1018"/>
        <v>0</v>
      </c>
      <c r="AC8494" s="16"/>
    </row>
    <row r="8495" spans="1:29" x14ac:dyDescent="0.25">
      <c r="A8495" s="2">
        <v>43819</v>
      </c>
      <c r="B8495" s="1">
        <v>354</v>
      </c>
      <c r="C8495" s="3">
        <v>1900</v>
      </c>
      <c r="D8495" s="13">
        <v>381.809189814815</v>
      </c>
      <c r="E8495">
        <v>108.65</v>
      </c>
      <c r="F8495" s="15">
        <f t="shared" si="1019"/>
        <v>53.150000000000006</v>
      </c>
      <c r="G8495">
        <v>0</v>
      </c>
      <c r="H8495">
        <v>0</v>
      </c>
      <c r="I8495">
        <v>174.1</v>
      </c>
      <c r="J8495">
        <v>-1.5269999999999999</v>
      </c>
      <c r="K8495">
        <v>100</v>
      </c>
      <c r="L8495">
        <v>0.19639999999999999</v>
      </c>
      <c r="M8495">
        <v>0.20580000000000001</v>
      </c>
      <c r="N8495">
        <v>0</v>
      </c>
      <c r="O8495">
        <v>0.6</v>
      </c>
      <c r="R8495">
        <v>12.86</v>
      </c>
      <c r="T8495">
        <f t="shared" si="1014"/>
        <v>3541900</v>
      </c>
      <c r="U8495">
        <v>0</v>
      </c>
      <c r="V8495">
        <f t="shared" si="1012"/>
        <v>0</v>
      </c>
      <c r="W8495" t="str">
        <f t="shared" si="1015"/>
        <v/>
      </c>
      <c r="X8495" t="str">
        <f t="shared" si="1016"/>
        <v/>
      </c>
      <c r="Y8495" t="str">
        <f t="shared" si="1013"/>
        <v/>
      </c>
      <c r="AA8495" s="16">
        <f t="shared" si="1017"/>
        <v>0.54600000000000004</v>
      </c>
      <c r="AB8495" s="16">
        <f t="shared" si="1018"/>
        <v>0</v>
      </c>
      <c r="AC8495" s="16"/>
    </row>
    <row r="8496" spans="1:29" x14ac:dyDescent="0.25">
      <c r="A8496" s="2">
        <v>43819</v>
      </c>
      <c r="B8496" s="1">
        <v>354</v>
      </c>
      <c r="C8496" s="3">
        <v>2000</v>
      </c>
      <c r="D8496" s="13">
        <v>381.850856481481</v>
      </c>
      <c r="E8496">
        <v>109.47</v>
      </c>
      <c r="F8496" s="15">
        <f t="shared" si="1019"/>
        <v>53.97</v>
      </c>
      <c r="G8496">
        <v>0</v>
      </c>
      <c r="H8496">
        <v>0</v>
      </c>
      <c r="I8496">
        <v>179.7</v>
      </c>
      <c r="J8496">
        <v>-0.84499999999999997</v>
      </c>
      <c r="K8496">
        <v>100</v>
      </c>
      <c r="L8496">
        <v>0.19639999999999999</v>
      </c>
      <c r="M8496">
        <v>0.20580000000000001</v>
      </c>
      <c r="N8496">
        <v>0</v>
      </c>
      <c r="O8496">
        <v>0.6</v>
      </c>
      <c r="R8496">
        <v>12.75</v>
      </c>
      <c r="T8496">
        <f t="shared" si="1014"/>
        <v>3542000</v>
      </c>
      <c r="U8496">
        <v>0</v>
      </c>
      <c r="V8496">
        <f t="shared" si="1012"/>
        <v>0</v>
      </c>
      <c r="W8496" t="str">
        <f t="shared" si="1015"/>
        <v/>
      </c>
      <c r="X8496" t="str">
        <f t="shared" si="1016"/>
        <v/>
      </c>
      <c r="Y8496" t="str">
        <f t="shared" si="1013"/>
        <v/>
      </c>
      <c r="AA8496" s="16">
        <f t="shared" si="1017"/>
        <v>0.57399999999999995</v>
      </c>
      <c r="AB8496" s="16">
        <f t="shared" si="1018"/>
        <v>0</v>
      </c>
      <c r="AC8496" s="16"/>
    </row>
    <row r="8497" spans="1:29" x14ac:dyDescent="0.25">
      <c r="A8497" s="2">
        <v>43819</v>
      </c>
      <c r="B8497" s="1">
        <v>354</v>
      </c>
      <c r="C8497" s="3">
        <v>2100</v>
      </c>
      <c r="D8497" s="13">
        <v>381.89252314814797</v>
      </c>
      <c r="E8497">
        <v>108.89</v>
      </c>
      <c r="F8497" s="15">
        <f t="shared" si="1019"/>
        <v>53.39</v>
      </c>
      <c r="G8497">
        <v>0</v>
      </c>
      <c r="H8497">
        <v>0</v>
      </c>
      <c r="I8497">
        <v>186.7</v>
      </c>
      <c r="J8497">
        <v>-0.59099999999999997</v>
      </c>
      <c r="K8497">
        <v>100</v>
      </c>
      <c r="L8497">
        <v>0.1971</v>
      </c>
      <c r="M8497">
        <v>0.20580000000000001</v>
      </c>
      <c r="N8497">
        <v>0</v>
      </c>
      <c r="O8497">
        <v>0.6</v>
      </c>
      <c r="R8497">
        <v>12.75</v>
      </c>
      <c r="T8497">
        <f t="shared" si="1014"/>
        <v>3542100</v>
      </c>
      <c r="U8497">
        <v>0</v>
      </c>
      <c r="V8497">
        <f t="shared" si="1012"/>
        <v>0</v>
      </c>
      <c r="W8497" t="str">
        <f t="shared" si="1015"/>
        <v/>
      </c>
      <c r="X8497" t="str">
        <f t="shared" si="1016"/>
        <v/>
      </c>
      <c r="Y8497" t="str">
        <f t="shared" si="1013"/>
        <v/>
      </c>
      <c r="AA8497" s="16">
        <f t="shared" si="1017"/>
        <v>0.58499999999999996</v>
      </c>
      <c r="AB8497" s="16">
        <f t="shared" si="1018"/>
        <v>0</v>
      </c>
      <c r="AC8497" s="16"/>
    </row>
    <row r="8498" spans="1:29" x14ac:dyDescent="0.25">
      <c r="A8498" s="2">
        <v>43819</v>
      </c>
      <c r="B8498" s="1">
        <v>354</v>
      </c>
      <c r="C8498" s="3">
        <v>2200</v>
      </c>
      <c r="D8498" s="13">
        <v>381.934189814815</v>
      </c>
      <c r="E8498">
        <v>108.65</v>
      </c>
      <c r="F8498" s="15">
        <f t="shared" si="1019"/>
        <v>53.150000000000006</v>
      </c>
      <c r="G8498">
        <v>0</v>
      </c>
      <c r="H8498">
        <v>0</v>
      </c>
      <c r="I8498">
        <v>188.1</v>
      </c>
      <c r="J8498">
        <v>-0.56299999999999994</v>
      </c>
      <c r="K8498">
        <v>100</v>
      </c>
      <c r="L8498">
        <v>0.1971</v>
      </c>
      <c r="M8498">
        <v>0.20580000000000001</v>
      </c>
      <c r="N8498">
        <v>0</v>
      </c>
      <c r="O8498">
        <v>0.6</v>
      </c>
      <c r="R8498">
        <v>12.64</v>
      </c>
      <c r="T8498">
        <f t="shared" si="1014"/>
        <v>3542200</v>
      </c>
      <c r="U8498">
        <v>0</v>
      </c>
      <c r="V8498">
        <f t="shared" si="1012"/>
        <v>0</v>
      </c>
      <c r="W8498" t="str">
        <f t="shared" si="1015"/>
        <v/>
      </c>
      <c r="X8498" t="str">
        <f t="shared" si="1016"/>
        <v/>
      </c>
      <c r="Y8498" t="str">
        <f t="shared" si="1013"/>
        <v/>
      </c>
      <c r="AA8498" s="16">
        <f t="shared" si="1017"/>
        <v>0.58599999999999997</v>
      </c>
      <c r="AB8498" s="16">
        <f t="shared" si="1018"/>
        <v>0</v>
      </c>
      <c r="AC8498" s="16"/>
    </row>
    <row r="8499" spans="1:29" x14ac:dyDescent="0.25">
      <c r="A8499" s="2">
        <v>43819</v>
      </c>
      <c r="B8499" s="1">
        <v>354</v>
      </c>
      <c r="C8499" s="3">
        <v>2300</v>
      </c>
      <c r="D8499" s="13">
        <v>381.975856481481</v>
      </c>
      <c r="E8499">
        <v>108.65</v>
      </c>
      <c r="F8499" s="15">
        <f t="shared" si="1019"/>
        <v>53.150000000000006</v>
      </c>
      <c r="G8499">
        <v>0</v>
      </c>
      <c r="H8499">
        <v>0</v>
      </c>
      <c r="I8499">
        <v>188.1</v>
      </c>
      <c r="J8499">
        <v>-0.36699999999999999</v>
      </c>
      <c r="K8499">
        <v>100</v>
      </c>
      <c r="L8499">
        <v>0.1971</v>
      </c>
      <c r="M8499">
        <v>0.20580000000000001</v>
      </c>
      <c r="N8499">
        <v>0</v>
      </c>
      <c r="O8499">
        <v>0.6</v>
      </c>
      <c r="R8499">
        <v>12.64</v>
      </c>
      <c r="T8499">
        <f t="shared" si="1014"/>
        <v>3542300</v>
      </c>
      <c r="U8499">
        <v>0</v>
      </c>
      <c r="V8499">
        <f t="shared" si="1012"/>
        <v>0</v>
      </c>
      <c r="W8499" t="str">
        <f t="shared" si="1015"/>
        <v/>
      </c>
      <c r="X8499" t="str">
        <f t="shared" si="1016"/>
        <v/>
      </c>
      <c r="Y8499" t="str">
        <f t="shared" si="1013"/>
        <v/>
      </c>
      <c r="AA8499" s="16">
        <f t="shared" si="1017"/>
        <v>0.59399999999999997</v>
      </c>
      <c r="AB8499" s="16">
        <f t="shared" si="1018"/>
        <v>0</v>
      </c>
      <c r="AC8499" s="16"/>
    </row>
    <row r="8500" spans="1:29" x14ac:dyDescent="0.25">
      <c r="A8500" s="2">
        <v>43819</v>
      </c>
      <c r="B8500" s="1">
        <v>354</v>
      </c>
      <c r="C8500" s="3">
        <v>2400</v>
      </c>
      <c r="D8500" s="13">
        <v>382.01752314814797</v>
      </c>
      <c r="E8500">
        <v>107.48</v>
      </c>
      <c r="F8500" s="15">
        <f t="shared" si="1019"/>
        <v>51.980000000000004</v>
      </c>
      <c r="G8500">
        <v>0</v>
      </c>
      <c r="H8500">
        <v>0</v>
      </c>
      <c r="I8500">
        <v>189.5</v>
      </c>
      <c r="J8500">
        <v>-0.42299999999999999</v>
      </c>
      <c r="K8500">
        <v>100</v>
      </c>
      <c r="L8500">
        <v>0.1971</v>
      </c>
      <c r="M8500">
        <v>0.2051</v>
      </c>
      <c r="N8500">
        <v>0</v>
      </c>
      <c r="O8500">
        <v>0.6</v>
      </c>
      <c r="R8500">
        <v>12.64</v>
      </c>
      <c r="T8500">
        <f t="shared" si="1014"/>
        <v>3542400</v>
      </c>
      <c r="U8500">
        <v>0</v>
      </c>
      <c r="V8500">
        <f t="shared" si="1012"/>
        <v>0</v>
      </c>
      <c r="W8500">
        <f t="shared" si="1015"/>
        <v>0.19700000000000001</v>
      </c>
      <c r="X8500">
        <f t="shared" si="1016"/>
        <v>0.20499999999999999</v>
      </c>
      <c r="Y8500">
        <f t="shared" si="1013"/>
        <v>0.52</v>
      </c>
      <c r="AA8500" s="16">
        <f t="shared" si="1017"/>
        <v>0.59199999999999997</v>
      </c>
      <c r="AB8500" s="16">
        <f t="shared" si="1018"/>
        <v>0</v>
      </c>
      <c r="AC8500" s="16"/>
    </row>
    <row r="8501" spans="1:29" x14ac:dyDescent="0.25">
      <c r="A8501" s="2">
        <v>43820</v>
      </c>
      <c r="B8501" s="1">
        <v>355</v>
      </c>
      <c r="C8501" s="3">
        <v>100</v>
      </c>
      <c r="D8501" s="13">
        <v>382.059189814815</v>
      </c>
      <c r="E8501">
        <v>107.83</v>
      </c>
      <c r="F8501" s="15">
        <f t="shared" si="1019"/>
        <v>52.33</v>
      </c>
      <c r="G8501">
        <v>0</v>
      </c>
      <c r="H8501">
        <v>0</v>
      </c>
      <c r="I8501">
        <v>190.9</v>
      </c>
      <c r="J8501">
        <v>-0.19900000000000001</v>
      </c>
      <c r="K8501">
        <v>100</v>
      </c>
      <c r="L8501">
        <v>0.19639999999999999</v>
      </c>
      <c r="M8501">
        <v>0.2051</v>
      </c>
      <c r="N8501">
        <v>0</v>
      </c>
      <c r="O8501">
        <v>0.6</v>
      </c>
      <c r="R8501">
        <v>12.64</v>
      </c>
      <c r="T8501">
        <f t="shared" si="1014"/>
        <v>3550100</v>
      </c>
      <c r="U8501">
        <v>0</v>
      </c>
      <c r="V8501">
        <f t="shared" si="1012"/>
        <v>0</v>
      </c>
      <c r="W8501" t="str">
        <f t="shared" si="1015"/>
        <v/>
      </c>
      <c r="X8501" t="str">
        <f t="shared" si="1016"/>
        <v/>
      </c>
      <c r="Y8501" t="str">
        <f t="shared" si="1013"/>
        <v/>
      </c>
      <c r="AA8501" s="16">
        <f t="shared" si="1017"/>
        <v>0.60199999999999998</v>
      </c>
      <c r="AB8501" s="16">
        <f t="shared" si="1018"/>
        <v>0</v>
      </c>
      <c r="AC8501" s="16"/>
    </row>
    <row r="8502" spans="1:29" x14ac:dyDescent="0.25">
      <c r="A8502" s="2">
        <v>43820</v>
      </c>
      <c r="B8502" s="1">
        <v>355</v>
      </c>
      <c r="C8502" s="3">
        <v>200</v>
      </c>
      <c r="D8502" s="13">
        <v>382.100856481481</v>
      </c>
      <c r="E8502">
        <v>107.6</v>
      </c>
      <c r="F8502" s="15">
        <f t="shared" si="1019"/>
        <v>52.099999999999994</v>
      </c>
      <c r="G8502">
        <v>0</v>
      </c>
      <c r="H8502">
        <v>0</v>
      </c>
      <c r="I8502">
        <v>190.9</v>
      </c>
      <c r="J8502">
        <v>-8.7999999999999995E-2</v>
      </c>
      <c r="K8502">
        <v>100</v>
      </c>
      <c r="L8502">
        <v>0.1971</v>
      </c>
      <c r="M8502">
        <v>0.2051</v>
      </c>
      <c r="N8502">
        <v>0</v>
      </c>
      <c r="O8502">
        <v>0.6</v>
      </c>
      <c r="R8502">
        <v>12.53</v>
      </c>
      <c r="T8502">
        <f t="shared" si="1014"/>
        <v>3550200</v>
      </c>
      <c r="U8502">
        <v>0</v>
      </c>
      <c r="V8502">
        <f t="shared" si="1012"/>
        <v>0</v>
      </c>
      <c r="W8502" t="str">
        <f t="shared" si="1015"/>
        <v/>
      </c>
      <c r="X8502" t="str">
        <f t="shared" si="1016"/>
        <v/>
      </c>
      <c r="Y8502" t="str">
        <f t="shared" si="1013"/>
        <v/>
      </c>
      <c r="AA8502" s="16">
        <f t="shared" si="1017"/>
        <v>0.60699999999999998</v>
      </c>
      <c r="AB8502" s="16">
        <f t="shared" si="1018"/>
        <v>0</v>
      </c>
      <c r="AC8502" s="16"/>
    </row>
    <row r="8503" spans="1:29" x14ac:dyDescent="0.25">
      <c r="A8503" s="2">
        <v>43820</v>
      </c>
      <c r="B8503" s="1">
        <v>355</v>
      </c>
      <c r="C8503" s="3">
        <v>300</v>
      </c>
      <c r="D8503" s="13">
        <v>382.14252314814797</v>
      </c>
      <c r="E8503">
        <v>107.25</v>
      </c>
      <c r="F8503" s="15">
        <f t="shared" si="1019"/>
        <v>51.75</v>
      </c>
      <c r="G8503">
        <v>0</v>
      </c>
      <c r="H8503">
        <v>0</v>
      </c>
      <c r="I8503">
        <v>189.5</v>
      </c>
      <c r="J8503">
        <v>-0.17100000000000001</v>
      </c>
      <c r="K8503">
        <v>100</v>
      </c>
      <c r="L8503">
        <v>0.19639999999999999</v>
      </c>
      <c r="M8503">
        <v>0.2051</v>
      </c>
      <c r="N8503">
        <v>0</v>
      </c>
      <c r="O8503">
        <v>0.6</v>
      </c>
      <c r="R8503">
        <v>12.53</v>
      </c>
      <c r="T8503">
        <f t="shared" si="1014"/>
        <v>3550300</v>
      </c>
      <c r="U8503">
        <v>0</v>
      </c>
      <c r="V8503">
        <f t="shared" si="1012"/>
        <v>0</v>
      </c>
      <c r="W8503" t="str">
        <f t="shared" si="1015"/>
        <v/>
      </c>
      <c r="X8503" t="str">
        <f t="shared" si="1016"/>
        <v/>
      </c>
      <c r="Y8503" t="str">
        <f t="shared" si="1013"/>
        <v/>
      </c>
      <c r="AA8503" s="16">
        <f t="shared" si="1017"/>
        <v>0.60299999999999998</v>
      </c>
      <c r="AB8503" s="16">
        <f t="shared" si="1018"/>
        <v>0</v>
      </c>
      <c r="AC8503" s="16"/>
    </row>
    <row r="8504" spans="1:29" x14ac:dyDescent="0.25">
      <c r="A8504" s="2">
        <v>43820</v>
      </c>
      <c r="B8504" s="1">
        <v>355</v>
      </c>
      <c r="C8504" s="3">
        <v>400</v>
      </c>
      <c r="D8504" s="13">
        <v>382.184189814815</v>
      </c>
      <c r="E8504">
        <v>107.36</v>
      </c>
      <c r="F8504" s="15">
        <f t="shared" si="1019"/>
        <v>51.86</v>
      </c>
      <c r="G8504">
        <v>0</v>
      </c>
      <c r="H8504">
        <v>0</v>
      </c>
      <c r="I8504">
        <v>192.3</v>
      </c>
      <c r="J8504">
        <v>-0.28299999999999997</v>
      </c>
      <c r="K8504">
        <v>100</v>
      </c>
      <c r="L8504">
        <v>0.19639999999999999</v>
      </c>
      <c r="M8504">
        <v>0.2051</v>
      </c>
      <c r="N8504">
        <v>0</v>
      </c>
      <c r="O8504">
        <v>0.6</v>
      </c>
      <c r="R8504">
        <v>12.53</v>
      </c>
      <c r="T8504">
        <f t="shared" si="1014"/>
        <v>3550400</v>
      </c>
      <c r="U8504">
        <v>0</v>
      </c>
      <c r="V8504">
        <f t="shared" si="1012"/>
        <v>0</v>
      </c>
      <c r="W8504" t="str">
        <f t="shared" si="1015"/>
        <v/>
      </c>
      <c r="X8504" t="str">
        <f t="shared" si="1016"/>
        <v/>
      </c>
      <c r="Y8504" t="str">
        <f t="shared" si="1013"/>
        <v/>
      </c>
      <c r="AA8504" s="16">
        <f t="shared" si="1017"/>
        <v>0.59799999999999998</v>
      </c>
      <c r="AB8504" s="16">
        <f t="shared" si="1018"/>
        <v>0</v>
      </c>
      <c r="AC8504" s="16"/>
    </row>
    <row r="8505" spans="1:29" x14ac:dyDescent="0.25">
      <c r="A8505" s="2">
        <v>43820</v>
      </c>
      <c r="B8505" s="1">
        <v>355</v>
      </c>
      <c r="C8505" s="3">
        <v>500</v>
      </c>
      <c r="D8505" s="13">
        <v>382.225856481481</v>
      </c>
      <c r="E8505">
        <v>107.36</v>
      </c>
      <c r="F8505" s="15">
        <f t="shared" si="1019"/>
        <v>51.86</v>
      </c>
      <c r="G8505">
        <v>0</v>
      </c>
      <c r="H8505">
        <v>0</v>
      </c>
      <c r="I8505">
        <v>195.1</v>
      </c>
      <c r="J8505">
        <v>-0.39500000000000002</v>
      </c>
      <c r="K8505">
        <v>100</v>
      </c>
      <c r="L8505">
        <v>0.19639999999999999</v>
      </c>
      <c r="M8505">
        <v>0.2051</v>
      </c>
      <c r="N8505">
        <v>0</v>
      </c>
      <c r="O8505">
        <v>0.6</v>
      </c>
      <c r="R8505">
        <v>12.53</v>
      </c>
      <c r="T8505">
        <f t="shared" si="1014"/>
        <v>3550500</v>
      </c>
      <c r="U8505">
        <v>0</v>
      </c>
      <c r="V8505">
        <f t="shared" si="1012"/>
        <v>0</v>
      </c>
      <c r="W8505" t="str">
        <f t="shared" si="1015"/>
        <v/>
      </c>
      <c r="X8505" t="str">
        <f t="shared" si="1016"/>
        <v/>
      </c>
      <c r="Y8505" t="str">
        <f t="shared" si="1013"/>
        <v/>
      </c>
      <c r="AA8505" s="16">
        <f t="shared" si="1017"/>
        <v>0.59299999999999997</v>
      </c>
      <c r="AB8505" s="16">
        <f t="shared" si="1018"/>
        <v>0</v>
      </c>
      <c r="AC8505" s="16"/>
    </row>
    <row r="8506" spans="1:29" x14ac:dyDescent="0.25">
      <c r="A8506" s="2">
        <v>43820</v>
      </c>
      <c r="B8506" s="1">
        <v>355</v>
      </c>
      <c r="C8506" s="3">
        <v>600</v>
      </c>
      <c r="D8506" s="13">
        <v>382.26752314814797</v>
      </c>
      <c r="E8506">
        <v>107.13</v>
      </c>
      <c r="F8506" s="15">
        <f t="shared" si="1019"/>
        <v>51.629999999999995</v>
      </c>
      <c r="G8506">
        <v>0</v>
      </c>
      <c r="H8506">
        <v>0</v>
      </c>
      <c r="I8506">
        <v>200.8</v>
      </c>
      <c r="J8506">
        <v>-0.39500000000000002</v>
      </c>
      <c r="K8506">
        <v>100</v>
      </c>
      <c r="L8506">
        <v>0.19639999999999999</v>
      </c>
      <c r="M8506">
        <v>0.2051</v>
      </c>
      <c r="N8506">
        <v>0</v>
      </c>
      <c r="O8506">
        <v>0.6</v>
      </c>
      <c r="R8506">
        <v>12.53</v>
      </c>
      <c r="T8506">
        <f t="shared" si="1014"/>
        <v>3550600</v>
      </c>
      <c r="U8506">
        <v>0</v>
      </c>
      <c r="V8506">
        <f t="shared" si="1012"/>
        <v>0</v>
      </c>
      <c r="W8506" t="str">
        <f t="shared" si="1015"/>
        <v/>
      </c>
      <c r="X8506" t="str">
        <f t="shared" si="1016"/>
        <v/>
      </c>
      <c r="Y8506" t="str">
        <f t="shared" si="1013"/>
        <v/>
      </c>
      <c r="AA8506" s="16">
        <f t="shared" si="1017"/>
        <v>0.59299999999999997</v>
      </c>
      <c r="AB8506" s="16">
        <f t="shared" si="1018"/>
        <v>0</v>
      </c>
      <c r="AC8506" s="16"/>
    </row>
    <row r="8507" spans="1:29" x14ac:dyDescent="0.25">
      <c r="A8507" s="2">
        <v>43820</v>
      </c>
      <c r="B8507" s="1">
        <v>355</v>
      </c>
      <c r="C8507" s="3">
        <v>700</v>
      </c>
      <c r="D8507" s="13">
        <v>382.309189814815</v>
      </c>
      <c r="E8507">
        <v>106.78</v>
      </c>
      <c r="F8507" s="15">
        <f t="shared" si="1019"/>
        <v>51.28</v>
      </c>
      <c r="G8507">
        <v>0</v>
      </c>
      <c r="H8507">
        <v>0</v>
      </c>
      <c r="I8507">
        <v>196.5</v>
      </c>
      <c r="J8507">
        <v>-0.28299999999999997</v>
      </c>
      <c r="K8507">
        <v>100</v>
      </c>
      <c r="L8507">
        <v>0.19639999999999999</v>
      </c>
      <c r="M8507">
        <v>0.20580000000000001</v>
      </c>
      <c r="N8507">
        <v>0</v>
      </c>
      <c r="O8507">
        <v>0.6</v>
      </c>
      <c r="R8507">
        <v>12.53</v>
      </c>
      <c r="T8507">
        <f t="shared" si="1014"/>
        <v>3550700</v>
      </c>
      <c r="U8507">
        <v>0</v>
      </c>
      <c r="V8507">
        <f t="shared" si="1012"/>
        <v>0</v>
      </c>
      <c r="W8507" t="str">
        <f t="shared" si="1015"/>
        <v/>
      </c>
      <c r="X8507" t="str">
        <f t="shared" si="1016"/>
        <v/>
      </c>
      <c r="Y8507" t="str">
        <f t="shared" si="1013"/>
        <v/>
      </c>
      <c r="AA8507" s="16">
        <f t="shared" si="1017"/>
        <v>0.59799999999999998</v>
      </c>
      <c r="AB8507" s="16">
        <f t="shared" si="1018"/>
        <v>0</v>
      </c>
      <c r="AC8507" s="16"/>
    </row>
    <row r="8508" spans="1:29" x14ac:dyDescent="0.25">
      <c r="A8508" s="2">
        <v>43820</v>
      </c>
      <c r="B8508" s="1">
        <v>355</v>
      </c>
      <c r="C8508" s="3">
        <v>800</v>
      </c>
      <c r="D8508" s="13">
        <v>382.350856481481</v>
      </c>
      <c r="E8508">
        <v>105.73</v>
      </c>
      <c r="F8508" s="15">
        <f t="shared" si="1019"/>
        <v>50.230000000000004</v>
      </c>
      <c r="G8508">
        <v>0</v>
      </c>
      <c r="H8508">
        <v>0</v>
      </c>
      <c r="I8508">
        <v>198</v>
      </c>
      <c r="J8508">
        <v>-0.39500000000000002</v>
      </c>
      <c r="K8508">
        <v>100</v>
      </c>
      <c r="L8508">
        <v>0.19639999999999999</v>
      </c>
      <c r="M8508">
        <v>0.20580000000000001</v>
      </c>
      <c r="N8508">
        <v>0</v>
      </c>
      <c r="O8508">
        <v>0.6</v>
      </c>
      <c r="R8508">
        <v>12.53</v>
      </c>
      <c r="T8508">
        <f t="shared" si="1014"/>
        <v>3550800</v>
      </c>
      <c r="U8508">
        <v>0.7</v>
      </c>
      <c r="V8508">
        <f t="shared" si="1012"/>
        <v>0</v>
      </c>
      <c r="W8508" t="str">
        <f t="shared" si="1015"/>
        <v/>
      </c>
      <c r="X8508" t="str">
        <f t="shared" si="1016"/>
        <v/>
      </c>
      <c r="Y8508" t="str">
        <f t="shared" si="1013"/>
        <v/>
      </c>
      <c r="AA8508" s="16">
        <f t="shared" si="1017"/>
        <v>0.59299999999999997</v>
      </c>
      <c r="AB8508" s="16">
        <f t="shared" si="1018"/>
        <v>0</v>
      </c>
      <c r="AC8508" s="16"/>
    </row>
    <row r="8509" spans="1:29" x14ac:dyDescent="0.25">
      <c r="A8509" s="2">
        <v>43820</v>
      </c>
      <c r="B8509" s="1">
        <v>355</v>
      </c>
      <c r="C8509" s="3">
        <v>900</v>
      </c>
      <c r="D8509" s="13">
        <v>382.39252314814797</v>
      </c>
      <c r="E8509">
        <v>105.84</v>
      </c>
      <c r="F8509" s="15">
        <f t="shared" si="1019"/>
        <v>50.34</v>
      </c>
      <c r="G8509">
        <v>0</v>
      </c>
      <c r="H8509">
        <v>0</v>
      </c>
      <c r="I8509">
        <v>202.2</v>
      </c>
      <c r="J8509">
        <v>-0.62</v>
      </c>
      <c r="K8509">
        <v>100</v>
      </c>
      <c r="L8509">
        <v>0.19639999999999999</v>
      </c>
      <c r="M8509">
        <v>0.2051</v>
      </c>
      <c r="N8509">
        <v>0</v>
      </c>
      <c r="O8509">
        <v>5.6</v>
      </c>
      <c r="R8509">
        <v>12.53</v>
      </c>
      <c r="T8509">
        <f t="shared" si="1014"/>
        <v>3550900</v>
      </c>
      <c r="U8509">
        <v>57</v>
      </c>
      <c r="V8509">
        <f t="shared" ref="V8509:V8572" si="1020">IF(O8509&lt;1,0,ROUND(O8509,1))</f>
        <v>5.6</v>
      </c>
      <c r="W8509" t="str">
        <f t="shared" si="1015"/>
        <v/>
      </c>
      <c r="X8509" t="str">
        <f t="shared" si="1016"/>
        <v/>
      </c>
      <c r="Y8509" t="str">
        <f t="shared" ref="Y8509:Y8572" si="1021">IF(C8509=2400,ROUND(F8509/100,3),"")</f>
        <v/>
      </c>
      <c r="AA8509" s="16">
        <f t="shared" si="1017"/>
        <v>0.58299999999999996</v>
      </c>
      <c r="AB8509" s="16">
        <f t="shared" si="1018"/>
        <v>0</v>
      </c>
      <c r="AC8509" s="16"/>
    </row>
    <row r="8510" spans="1:29" x14ac:dyDescent="0.25">
      <c r="A8510" s="2">
        <v>43820</v>
      </c>
      <c r="B8510" s="1">
        <v>355</v>
      </c>
      <c r="C8510" s="3">
        <v>1000</v>
      </c>
      <c r="D8510" s="13">
        <v>382.434189814815</v>
      </c>
      <c r="E8510">
        <v>105.96</v>
      </c>
      <c r="F8510" s="15">
        <f t="shared" si="1019"/>
        <v>50.459999999999994</v>
      </c>
      <c r="G8510">
        <v>0</v>
      </c>
      <c r="H8510">
        <v>0</v>
      </c>
      <c r="I8510">
        <v>203.6</v>
      </c>
      <c r="J8510">
        <v>-0.59099999999999997</v>
      </c>
      <c r="K8510">
        <v>100</v>
      </c>
      <c r="L8510">
        <v>0.19639999999999999</v>
      </c>
      <c r="M8510">
        <v>0.20580000000000001</v>
      </c>
      <c r="N8510">
        <v>0</v>
      </c>
      <c r="O8510">
        <v>34.4</v>
      </c>
      <c r="R8510">
        <v>12.86</v>
      </c>
      <c r="T8510">
        <f t="shared" si="1014"/>
        <v>3551000</v>
      </c>
      <c r="U8510">
        <v>165.5</v>
      </c>
      <c r="V8510">
        <f t="shared" si="1020"/>
        <v>34.4</v>
      </c>
      <c r="W8510" t="str">
        <f t="shared" si="1015"/>
        <v/>
      </c>
      <c r="X8510" t="str">
        <f t="shared" si="1016"/>
        <v/>
      </c>
      <c r="Y8510" t="str">
        <f t="shared" si="1021"/>
        <v/>
      </c>
      <c r="AA8510" s="16">
        <f t="shared" si="1017"/>
        <v>0.58499999999999996</v>
      </c>
      <c r="AB8510" s="16">
        <f t="shared" si="1018"/>
        <v>0</v>
      </c>
      <c r="AC8510" s="16"/>
    </row>
    <row r="8511" spans="1:29" x14ac:dyDescent="0.25">
      <c r="A8511" s="2">
        <v>43820</v>
      </c>
      <c r="B8511" s="1">
        <v>355</v>
      </c>
      <c r="C8511" s="3">
        <v>1100</v>
      </c>
      <c r="D8511" s="13">
        <v>382.475856481481</v>
      </c>
      <c r="E8511">
        <v>105.73</v>
      </c>
      <c r="F8511" s="15">
        <f t="shared" si="1019"/>
        <v>50.230000000000004</v>
      </c>
      <c r="G8511">
        <v>0</v>
      </c>
      <c r="H8511">
        <v>0</v>
      </c>
      <c r="I8511">
        <v>202.2</v>
      </c>
      <c r="J8511">
        <v>-0.56299999999999994</v>
      </c>
      <c r="K8511">
        <v>100</v>
      </c>
      <c r="L8511">
        <v>0.19639999999999999</v>
      </c>
      <c r="M8511">
        <v>0.20580000000000001</v>
      </c>
      <c r="N8511">
        <v>0</v>
      </c>
      <c r="O8511">
        <v>33.1</v>
      </c>
      <c r="R8511">
        <v>13.18</v>
      </c>
      <c r="T8511">
        <f t="shared" si="1014"/>
        <v>3551100</v>
      </c>
      <c r="U8511">
        <v>246.5</v>
      </c>
      <c r="V8511">
        <f t="shared" si="1020"/>
        <v>33.1</v>
      </c>
      <c r="W8511" t="str">
        <f t="shared" si="1015"/>
        <v/>
      </c>
      <c r="X8511" t="str">
        <f t="shared" si="1016"/>
        <v/>
      </c>
      <c r="Y8511" t="str">
        <f t="shared" si="1021"/>
        <v/>
      </c>
      <c r="AA8511" s="16">
        <f t="shared" si="1017"/>
        <v>0.58599999999999997</v>
      </c>
      <c r="AB8511" s="16">
        <f t="shared" si="1018"/>
        <v>0</v>
      </c>
      <c r="AC8511" s="16"/>
    </row>
    <row r="8512" spans="1:29" x14ac:dyDescent="0.25">
      <c r="A8512" s="2">
        <v>43820</v>
      </c>
      <c r="B8512" s="1">
        <v>355</v>
      </c>
      <c r="C8512" s="3">
        <v>1200</v>
      </c>
      <c r="D8512" s="13">
        <v>382.51752314814797</v>
      </c>
      <c r="E8512">
        <v>103.62</v>
      </c>
      <c r="F8512" s="15">
        <f t="shared" si="1019"/>
        <v>48.120000000000005</v>
      </c>
      <c r="G8512">
        <v>0</v>
      </c>
      <c r="H8512">
        <v>0</v>
      </c>
      <c r="I8512">
        <v>212</v>
      </c>
      <c r="J8512">
        <v>-1.556</v>
      </c>
      <c r="K8512">
        <v>100</v>
      </c>
      <c r="L8512">
        <v>0.19639999999999999</v>
      </c>
      <c r="M8512">
        <v>0.2051</v>
      </c>
      <c r="N8512">
        <v>0</v>
      </c>
      <c r="O8512">
        <v>39.4</v>
      </c>
      <c r="R8512">
        <v>13.5</v>
      </c>
      <c r="T8512">
        <f t="shared" si="1014"/>
        <v>3551200</v>
      </c>
      <c r="U8512">
        <v>284</v>
      </c>
      <c r="V8512">
        <f t="shared" si="1020"/>
        <v>39.4</v>
      </c>
      <c r="W8512" t="str">
        <f t="shared" si="1015"/>
        <v/>
      </c>
      <c r="X8512" t="str">
        <f t="shared" si="1016"/>
        <v/>
      </c>
      <c r="Y8512" t="str">
        <f t="shared" si="1021"/>
        <v/>
      </c>
      <c r="AA8512" s="16">
        <f t="shared" si="1017"/>
        <v>0.54500000000000004</v>
      </c>
      <c r="AB8512" s="16">
        <f t="shared" si="1018"/>
        <v>0</v>
      </c>
      <c r="AC8512" s="16"/>
    </row>
    <row r="8513" spans="1:29" x14ac:dyDescent="0.25">
      <c r="A8513" s="2">
        <v>43820</v>
      </c>
      <c r="B8513" s="1">
        <v>355</v>
      </c>
      <c r="C8513" s="3">
        <v>1300</v>
      </c>
      <c r="D8513" s="13">
        <v>382.559189814815</v>
      </c>
      <c r="E8513">
        <v>103.62</v>
      </c>
      <c r="F8513" s="15">
        <f t="shared" si="1019"/>
        <v>48.120000000000005</v>
      </c>
      <c r="G8513">
        <v>0</v>
      </c>
      <c r="H8513">
        <v>0</v>
      </c>
      <c r="I8513">
        <v>237.3</v>
      </c>
      <c r="J8513">
        <v>-3.36</v>
      </c>
      <c r="K8513">
        <v>100</v>
      </c>
      <c r="L8513">
        <v>0.19639999999999999</v>
      </c>
      <c r="M8513">
        <v>0.20580000000000001</v>
      </c>
      <c r="N8513">
        <v>0</v>
      </c>
      <c r="O8513">
        <v>95.6</v>
      </c>
      <c r="R8513">
        <v>13.39</v>
      </c>
      <c r="T8513">
        <f t="shared" si="1014"/>
        <v>3551300</v>
      </c>
      <c r="U8513">
        <v>272.3</v>
      </c>
      <c r="V8513">
        <f t="shared" si="1020"/>
        <v>95.6</v>
      </c>
      <c r="W8513" t="str">
        <f t="shared" si="1015"/>
        <v/>
      </c>
      <c r="X8513" t="str">
        <f t="shared" si="1016"/>
        <v/>
      </c>
      <c r="Y8513" t="str">
        <f t="shared" si="1021"/>
        <v/>
      </c>
      <c r="AA8513" s="16">
        <f t="shared" si="1017"/>
        <v>0.47599999999999998</v>
      </c>
      <c r="AB8513" s="16">
        <f t="shared" si="1018"/>
        <v>0</v>
      </c>
      <c r="AC8513" s="16"/>
    </row>
    <row r="8514" spans="1:29" x14ac:dyDescent="0.25">
      <c r="A8514" s="2">
        <v>43820</v>
      </c>
      <c r="B8514" s="1">
        <v>355</v>
      </c>
      <c r="C8514" s="3">
        <v>1400</v>
      </c>
      <c r="D8514" s="13">
        <v>382.600856481481</v>
      </c>
      <c r="E8514">
        <v>118.48</v>
      </c>
      <c r="F8514" s="15">
        <f t="shared" si="1019"/>
        <v>62.980000000000004</v>
      </c>
      <c r="G8514">
        <v>0</v>
      </c>
      <c r="H8514">
        <v>0</v>
      </c>
      <c r="I8514">
        <v>254.1</v>
      </c>
      <c r="J8514">
        <v>-3.5680000000000001</v>
      </c>
      <c r="K8514">
        <v>100</v>
      </c>
      <c r="L8514">
        <v>0.19639999999999999</v>
      </c>
      <c r="M8514">
        <v>0.20580000000000001</v>
      </c>
      <c r="N8514">
        <v>0</v>
      </c>
      <c r="O8514">
        <v>46.9</v>
      </c>
      <c r="R8514">
        <v>13.61</v>
      </c>
      <c r="T8514">
        <f t="shared" si="1014"/>
        <v>3551400</v>
      </c>
      <c r="U8514">
        <v>213</v>
      </c>
      <c r="V8514">
        <f t="shared" si="1020"/>
        <v>46.9</v>
      </c>
      <c r="W8514" t="str">
        <f t="shared" si="1015"/>
        <v/>
      </c>
      <c r="X8514" t="str">
        <f t="shared" si="1016"/>
        <v/>
      </c>
      <c r="Y8514" t="str">
        <f t="shared" si="1021"/>
        <v/>
      </c>
      <c r="AA8514" s="16">
        <f t="shared" si="1017"/>
        <v>0.46899999999999997</v>
      </c>
      <c r="AB8514" s="16">
        <f t="shared" si="1018"/>
        <v>0</v>
      </c>
      <c r="AC8514" s="16"/>
    </row>
    <row r="8515" spans="1:29" x14ac:dyDescent="0.25">
      <c r="A8515" s="2">
        <v>43820</v>
      </c>
      <c r="B8515" s="1">
        <v>355</v>
      </c>
      <c r="C8515" s="3">
        <v>1500</v>
      </c>
      <c r="D8515" s="13">
        <v>382.64252314814797</v>
      </c>
      <c r="E8515">
        <v>103.62</v>
      </c>
      <c r="F8515" s="15">
        <f t="shared" si="1019"/>
        <v>48.120000000000005</v>
      </c>
      <c r="G8515">
        <v>0</v>
      </c>
      <c r="H8515">
        <v>0</v>
      </c>
      <c r="I8515">
        <v>249.9</v>
      </c>
      <c r="J8515">
        <v>-3.8959999999999999</v>
      </c>
      <c r="K8515">
        <v>100</v>
      </c>
      <c r="L8515">
        <v>0.19639999999999999</v>
      </c>
      <c r="M8515">
        <v>0.2051</v>
      </c>
      <c r="N8515">
        <v>0</v>
      </c>
      <c r="O8515">
        <v>35.6</v>
      </c>
      <c r="R8515">
        <v>13.82</v>
      </c>
      <c r="T8515">
        <f t="shared" si="1014"/>
        <v>3551500</v>
      </c>
      <c r="U8515">
        <v>115.8</v>
      </c>
      <c r="V8515">
        <f t="shared" si="1020"/>
        <v>35.6</v>
      </c>
      <c r="W8515" t="str">
        <f t="shared" si="1015"/>
        <v/>
      </c>
      <c r="X8515" t="str">
        <f t="shared" si="1016"/>
        <v/>
      </c>
      <c r="Y8515" t="str">
        <f t="shared" si="1021"/>
        <v/>
      </c>
      <c r="AA8515" s="16">
        <f t="shared" si="1017"/>
        <v>0.45800000000000002</v>
      </c>
      <c r="AB8515" s="16">
        <f t="shared" si="1018"/>
        <v>0</v>
      </c>
      <c r="AC8515" s="16"/>
    </row>
    <row r="8516" spans="1:29" x14ac:dyDescent="0.25">
      <c r="A8516" s="2">
        <v>43820</v>
      </c>
      <c r="B8516" s="1">
        <v>355</v>
      </c>
      <c r="C8516" s="3">
        <v>1600</v>
      </c>
      <c r="D8516" s="13">
        <v>382.684189814815</v>
      </c>
      <c r="E8516">
        <v>107.13</v>
      </c>
      <c r="F8516" s="15">
        <f t="shared" si="1019"/>
        <v>51.629999999999995</v>
      </c>
      <c r="G8516">
        <v>0</v>
      </c>
      <c r="H8516">
        <v>0</v>
      </c>
      <c r="I8516">
        <v>248.5</v>
      </c>
      <c r="J8516">
        <v>-4.3780000000000001</v>
      </c>
      <c r="K8516">
        <v>100</v>
      </c>
      <c r="L8516">
        <v>0.19639999999999999</v>
      </c>
      <c r="M8516">
        <v>0.20580000000000001</v>
      </c>
      <c r="N8516">
        <v>0</v>
      </c>
      <c r="O8516">
        <v>21.9</v>
      </c>
      <c r="R8516">
        <v>13.71</v>
      </c>
      <c r="T8516">
        <f t="shared" si="1014"/>
        <v>3551600</v>
      </c>
      <c r="U8516">
        <v>16.5</v>
      </c>
      <c r="V8516">
        <f t="shared" si="1020"/>
        <v>21.9</v>
      </c>
      <c r="W8516" t="str">
        <f t="shared" si="1015"/>
        <v/>
      </c>
      <c r="X8516" t="str">
        <f t="shared" si="1016"/>
        <v/>
      </c>
      <c r="Y8516" t="str">
        <f t="shared" si="1021"/>
        <v/>
      </c>
      <c r="AA8516" s="16">
        <f t="shared" si="1017"/>
        <v>0.441</v>
      </c>
      <c r="AB8516" s="16">
        <f t="shared" si="1018"/>
        <v>0</v>
      </c>
      <c r="AC8516" s="16"/>
    </row>
    <row r="8517" spans="1:29" x14ac:dyDescent="0.25">
      <c r="A8517" s="2">
        <v>43820</v>
      </c>
      <c r="B8517" s="1">
        <v>355</v>
      </c>
      <c r="C8517" s="3">
        <v>1700</v>
      </c>
      <c r="D8517" s="13">
        <v>382.725856481481</v>
      </c>
      <c r="E8517">
        <v>104.91</v>
      </c>
      <c r="F8517" s="15">
        <f t="shared" si="1019"/>
        <v>49.41</v>
      </c>
      <c r="G8517">
        <v>0</v>
      </c>
      <c r="H8517">
        <v>0</v>
      </c>
      <c r="I8517">
        <v>237.3</v>
      </c>
      <c r="J8517">
        <v>-4.4989999999999997</v>
      </c>
      <c r="K8517">
        <v>100</v>
      </c>
      <c r="L8517">
        <v>0.19639999999999999</v>
      </c>
      <c r="M8517">
        <v>0.20580000000000001</v>
      </c>
      <c r="N8517">
        <v>0</v>
      </c>
      <c r="O8517">
        <v>0.6</v>
      </c>
      <c r="R8517">
        <v>13.28</v>
      </c>
      <c r="T8517">
        <f t="shared" ref="T8517:T8580" si="1022">B8517*10000+C8517</f>
        <v>3551700</v>
      </c>
      <c r="U8517">
        <v>0</v>
      </c>
      <c r="V8517">
        <f t="shared" si="1020"/>
        <v>0</v>
      </c>
      <c r="W8517" t="str">
        <f t="shared" ref="W8517:W8580" si="1023">IF(C8517=2400,ROUND(L8517,3),"")</f>
        <v/>
      </c>
      <c r="X8517" t="str">
        <f t="shared" ref="X8517:X8580" si="1024">IF(C8517=2400,ROUND(M8517,3),"")</f>
        <v/>
      </c>
      <c r="Y8517" t="str">
        <f t="shared" si="1021"/>
        <v/>
      </c>
      <c r="AA8517" s="16">
        <f t="shared" ref="AA8517:AA8580" si="1025">ROUND((0.6105*(EXP((17.273*J8517)/(J8517+237.3))))*K8517/100,3)</f>
        <v>0.437</v>
      </c>
      <c r="AB8517" s="16">
        <f t="shared" ref="AB8517:AB8580" si="1026">ROUND(AA8517/K8517*(100-K8517),3)</f>
        <v>0</v>
      </c>
      <c r="AC8517" s="16"/>
    </row>
    <row r="8518" spans="1:29" x14ac:dyDescent="0.25">
      <c r="A8518" s="2">
        <v>43820</v>
      </c>
      <c r="B8518" s="1">
        <v>355</v>
      </c>
      <c r="C8518" s="3">
        <v>1800</v>
      </c>
      <c r="D8518" s="13">
        <v>382.76752314814797</v>
      </c>
      <c r="E8518">
        <v>104.44</v>
      </c>
      <c r="F8518" s="15">
        <f t="shared" si="1019"/>
        <v>48.94</v>
      </c>
      <c r="G8518">
        <v>0</v>
      </c>
      <c r="H8518">
        <v>0</v>
      </c>
      <c r="I8518">
        <v>237.3</v>
      </c>
      <c r="J8518">
        <v>-5.4489999999999998</v>
      </c>
      <c r="K8518">
        <v>99.8</v>
      </c>
      <c r="L8518">
        <v>0.19639999999999999</v>
      </c>
      <c r="M8518">
        <v>0.20580000000000001</v>
      </c>
      <c r="N8518">
        <v>0</v>
      </c>
      <c r="O8518">
        <v>0.6</v>
      </c>
      <c r="R8518">
        <v>13.07</v>
      </c>
      <c r="T8518">
        <f t="shared" si="1022"/>
        <v>3551800</v>
      </c>
      <c r="U8518">
        <v>0</v>
      </c>
      <c r="V8518">
        <f t="shared" si="1020"/>
        <v>0</v>
      </c>
      <c r="W8518" t="str">
        <f t="shared" si="1023"/>
        <v/>
      </c>
      <c r="X8518" t="str">
        <f t="shared" si="1024"/>
        <v/>
      </c>
      <c r="Y8518" t="str">
        <f t="shared" si="1021"/>
        <v/>
      </c>
      <c r="AA8518" s="16">
        <f t="shared" si="1025"/>
        <v>0.40600000000000003</v>
      </c>
      <c r="AB8518" s="16">
        <f t="shared" si="1026"/>
        <v>1E-3</v>
      </c>
      <c r="AC8518" s="16"/>
    </row>
    <row r="8519" spans="1:29" x14ac:dyDescent="0.25">
      <c r="A8519" s="2">
        <v>43820</v>
      </c>
      <c r="B8519" s="1">
        <v>355</v>
      </c>
      <c r="C8519" s="3">
        <v>1900</v>
      </c>
      <c r="D8519" s="13">
        <v>382.809189814815</v>
      </c>
      <c r="E8519">
        <v>104.09</v>
      </c>
      <c r="F8519" s="15">
        <f t="shared" si="1019"/>
        <v>48.59</v>
      </c>
      <c r="G8519">
        <v>0</v>
      </c>
      <c r="H8519">
        <v>0</v>
      </c>
      <c r="I8519">
        <v>248.5</v>
      </c>
      <c r="J8519">
        <v>-5.6050000000000004</v>
      </c>
      <c r="K8519">
        <v>99.6</v>
      </c>
      <c r="L8519">
        <v>0.19639999999999999</v>
      </c>
      <c r="M8519">
        <v>0.20580000000000001</v>
      </c>
      <c r="N8519">
        <v>0</v>
      </c>
      <c r="O8519">
        <v>0.6</v>
      </c>
      <c r="R8519">
        <v>12.96</v>
      </c>
      <c r="T8519">
        <f t="shared" si="1022"/>
        <v>3551900</v>
      </c>
      <c r="U8519">
        <v>0</v>
      </c>
      <c r="V8519">
        <f t="shared" si="1020"/>
        <v>0</v>
      </c>
      <c r="W8519" t="str">
        <f t="shared" si="1023"/>
        <v/>
      </c>
      <c r="X8519" t="str">
        <f t="shared" si="1024"/>
        <v/>
      </c>
      <c r="Y8519" t="str">
        <f t="shared" si="1021"/>
        <v/>
      </c>
      <c r="AA8519" s="16">
        <f t="shared" si="1025"/>
        <v>0.4</v>
      </c>
      <c r="AB8519" s="16">
        <f t="shared" si="1026"/>
        <v>2E-3</v>
      </c>
      <c r="AC8519" s="16"/>
    </row>
    <row r="8520" spans="1:29" x14ac:dyDescent="0.25">
      <c r="A8520" s="2">
        <v>43820</v>
      </c>
      <c r="B8520" s="1">
        <v>355</v>
      </c>
      <c r="C8520" s="3">
        <v>2000</v>
      </c>
      <c r="D8520" s="13">
        <v>382.850856481481</v>
      </c>
      <c r="E8520">
        <v>104.44</v>
      </c>
      <c r="F8520" s="15">
        <f t="shared" si="1019"/>
        <v>48.94</v>
      </c>
      <c r="G8520">
        <v>0</v>
      </c>
      <c r="H8520">
        <v>0</v>
      </c>
      <c r="I8520">
        <v>273.8</v>
      </c>
      <c r="J8520">
        <v>-5.8849999999999998</v>
      </c>
      <c r="K8520">
        <v>99.4</v>
      </c>
      <c r="L8520">
        <v>0.19639999999999999</v>
      </c>
      <c r="M8520">
        <v>0.20580000000000001</v>
      </c>
      <c r="N8520">
        <v>0</v>
      </c>
      <c r="O8520">
        <v>0.6</v>
      </c>
      <c r="R8520">
        <v>12.86</v>
      </c>
      <c r="T8520">
        <f t="shared" si="1022"/>
        <v>3552000</v>
      </c>
      <c r="U8520">
        <v>0</v>
      </c>
      <c r="V8520">
        <f t="shared" si="1020"/>
        <v>0</v>
      </c>
      <c r="W8520" t="str">
        <f t="shared" si="1023"/>
        <v/>
      </c>
      <c r="X8520" t="str">
        <f t="shared" si="1024"/>
        <v/>
      </c>
      <c r="Y8520" t="str">
        <f t="shared" si="1021"/>
        <v/>
      </c>
      <c r="AA8520" s="16">
        <f t="shared" si="1025"/>
        <v>0.39100000000000001</v>
      </c>
      <c r="AB8520" s="16">
        <f t="shared" si="1026"/>
        <v>2E-3</v>
      </c>
      <c r="AC8520" s="16"/>
    </row>
    <row r="8521" spans="1:29" x14ac:dyDescent="0.25">
      <c r="A8521" s="2">
        <v>43820</v>
      </c>
      <c r="B8521" s="1">
        <v>355</v>
      </c>
      <c r="C8521" s="3">
        <v>2100</v>
      </c>
      <c r="D8521" s="13">
        <v>382.89252314814797</v>
      </c>
      <c r="E8521">
        <v>106.08</v>
      </c>
      <c r="F8521" s="15">
        <f t="shared" si="1019"/>
        <v>50.58</v>
      </c>
      <c r="G8521">
        <v>0</v>
      </c>
      <c r="H8521">
        <v>0</v>
      </c>
      <c r="I8521">
        <v>271</v>
      </c>
      <c r="J8521">
        <v>-5.9790000000000001</v>
      </c>
      <c r="K8521">
        <v>99.4</v>
      </c>
      <c r="L8521">
        <v>0.19639999999999999</v>
      </c>
      <c r="M8521">
        <v>0.20580000000000001</v>
      </c>
      <c r="N8521">
        <v>0</v>
      </c>
      <c r="O8521">
        <v>0.6</v>
      </c>
      <c r="R8521">
        <v>12.75</v>
      </c>
      <c r="T8521">
        <f t="shared" si="1022"/>
        <v>3552100</v>
      </c>
      <c r="U8521">
        <v>0</v>
      </c>
      <c r="V8521">
        <f t="shared" si="1020"/>
        <v>0</v>
      </c>
      <c r="W8521" t="str">
        <f t="shared" si="1023"/>
        <v/>
      </c>
      <c r="X8521" t="str">
        <f t="shared" si="1024"/>
        <v/>
      </c>
      <c r="Y8521" t="str">
        <f t="shared" si="1021"/>
        <v/>
      </c>
      <c r="AA8521" s="16">
        <f t="shared" si="1025"/>
        <v>0.38800000000000001</v>
      </c>
      <c r="AB8521" s="16">
        <f t="shared" si="1026"/>
        <v>2E-3</v>
      </c>
      <c r="AC8521" s="16"/>
    </row>
    <row r="8522" spans="1:29" x14ac:dyDescent="0.25">
      <c r="A8522" s="2">
        <v>43820</v>
      </c>
      <c r="B8522" s="1">
        <v>355</v>
      </c>
      <c r="C8522" s="3">
        <v>2200</v>
      </c>
      <c r="D8522" s="13">
        <v>382.934189814815</v>
      </c>
      <c r="E8522">
        <v>104.91</v>
      </c>
      <c r="F8522" s="15">
        <f t="shared" ref="F8522:F8585" si="1027">IF(E8522&gt;F$2,E8522-F$2,0)</f>
        <v>49.41</v>
      </c>
      <c r="G8522">
        <v>0</v>
      </c>
      <c r="H8522">
        <v>0</v>
      </c>
      <c r="I8522">
        <v>252.7</v>
      </c>
      <c r="J8522">
        <v>-6.1360000000000001</v>
      </c>
      <c r="K8522">
        <v>99.2</v>
      </c>
      <c r="L8522">
        <v>0.19639999999999999</v>
      </c>
      <c r="M8522">
        <v>0.20580000000000001</v>
      </c>
      <c r="N8522">
        <v>0</v>
      </c>
      <c r="O8522">
        <v>0.6</v>
      </c>
      <c r="R8522">
        <v>12.75</v>
      </c>
      <c r="T8522">
        <f t="shared" si="1022"/>
        <v>3552200</v>
      </c>
      <c r="U8522">
        <v>0</v>
      </c>
      <c r="V8522">
        <f t="shared" si="1020"/>
        <v>0</v>
      </c>
      <c r="W8522" t="str">
        <f t="shared" si="1023"/>
        <v/>
      </c>
      <c r="X8522" t="str">
        <f t="shared" si="1024"/>
        <v/>
      </c>
      <c r="Y8522" t="str">
        <f t="shared" si="1021"/>
        <v/>
      </c>
      <c r="AA8522" s="16">
        <f t="shared" si="1025"/>
        <v>0.38300000000000001</v>
      </c>
      <c r="AB8522" s="16">
        <f t="shared" si="1026"/>
        <v>3.0000000000000001E-3</v>
      </c>
      <c r="AC8522" s="16"/>
    </row>
    <row r="8523" spans="1:29" x14ac:dyDescent="0.25">
      <c r="A8523" s="2">
        <v>43820</v>
      </c>
      <c r="B8523" s="1">
        <v>355</v>
      </c>
      <c r="C8523" s="3">
        <v>2300</v>
      </c>
      <c r="D8523" s="13">
        <v>382.975856481481</v>
      </c>
      <c r="E8523">
        <v>104.09</v>
      </c>
      <c r="F8523" s="15">
        <f t="shared" si="1027"/>
        <v>48.59</v>
      </c>
      <c r="G8523">
        <v>0</v>
      </c>
      <c r="H8523">
        <v>0</v>
      </c>
      <c r="I8523">
        <v>276.60000000000002</v>
      </c>
      <c r="J8523">
        <v>-6.2619999999999996</v>
      </c>
      <c r="K8523">
        <v>99.2</v>
      </c>
      <c r="L8523">
        <v>0.19639999999999999</v>
      </c>
      <c r="M8523">
        <v>0.20580000000000001</v>
      </c>
      <c r="N8523">
        <v>0</v>
      </c>
      <c r="O8523">
        <v>0.6</v>
      </c>
      <c r="R8523">
        <v>12.64</v>
      </c>
      <c r="T8523">
        <f t="shared" si="1022"/>
        <v>3552300</v>
      </c>
      <c r="U8523">
        <v>0</v>
      </c>
      <c r="V8523">
        <f t="shared" si="1020"/>
        <v>0</v>
      </c>
      <c r="W8523" t="str">
        <f t="shared" si="1023"/>
        <v/>
      </c>
      <c r="X8523" t="str">
        <f t="shared" si="1024"/>
        <v/>
      </c>
      <c r="Y8523" t="str">
        <f t="shared" si="1021"/>
        <v/>
      </c>
      <c r="AA8523" s="16">
        <f t="shared" si="1025"/>
        <v>0.379</v>
      </c>
      <c r="AB8523" s="16">
        <f t="shared" si="1026"/>
        <v>3.0000000000000001E-3</v>
      </c>
      <c r="AC8523" s="16"/>
    </row>
    <row r="8524" spans="1:29" x14ac:dyDescent="0.25">
      <c r="A8524" s="2">
        <v>43820</v>
      </c>
      <c r="B8524" s="1">
        <v>355</v>
      </c>
      <c r="C8524" s="3">
        <v>2400</v>
      </c>
      <c r="D8524" s="13">
        <v>383.01752314814797</v>
      </c>
      <c r="E8524">
        <v>102.57</v>
      </c>
      <c r="F8524" s="15">
        <f t="shared" si="1027"/>
        <v>47.069999999999993</v>
      </c>
      <c r="G8524">
        <v>0</v>
      </c>
      <c r="H8524">
        <v>0</v>
      </c>
      <c r="I8524">
        <v>268.10000000000002</v>
      </c>
      <c r="J8524">
        <v>-6.61</v>
      </c>
      <c r="K8524">
        <v>99</v>
      </c>
      <c r="L8524">
        <v>0.19639999999999999</v>
      </c>
      <c r="M8524">
        <v>0.20580000000000001</v>
      </c>
      <c r="N8524">
        <v>0</v>
      </c>
      <c r="O8524">
        <v>0.6</v>
      </c>
      <c r="R8524">
        <v>12.64</v>
      </c>
      <c r="T8524">
        <f t="shared" si="1022"/>
        <v>3552400</v>
      </c>
      <c r="U8524">
        <v>0</v>
      </c>
      <c r="V8524">
        <f t="shared" si="1020"/>
        <v>0</v>
      </c>
      <c r="W8524">
        <f t="shared" si="1023"/>
        <v>0.19600000000000001</v>
      </c>
      <c r="X8524">
        <f t="shared" si="1024"/>
        <v>0.20599999999999999</v>
      </c>
      <c r="Y8524">
        <f t="shared" si="1021"/>
        <v>0.47099999999999997</v>
      </c>
      <c r="AA8524" s="16">
        <f t="shared" si="1025"/>
        <v>0.36799999999999999</v>
      </c>
      <c r="AB8524" s="16">
        <f t="shared" si="1026"/>
        <v>4.0000000000000001E-3</v>
      </c>
      <c r="AC8524" s="16"/>
    </row>
    <row r="8525" spans="1:29" x14ac:dyDescent="0.25">
      <c r="A8525" s="2">
        <v>43821</v>
      </c>
      <c r="B8525" s="1">
        <v>356</v>
      </c>
      <c r="C8525" s="3">
        <v>100</v>
      </c>
      <c r="D8525" s="13">
        <v>383.059189814815</v>
      </c>
      <c r="E8525">
        <v>104.91</v>
      </c>
      <c r="F8525" s="15">
        <f t="shared" si="1027"/>
        <v>49.41</v>
      </c>
      <c r="G8525">
        <v>0</v>
      </c>
      <c r="H8525">
        <v>0</v>
      </c>
      <c r="I8525">
        <v>245.7</v>
      </c>
      <c r="J8525">
        <v>-7.3810000000000002</v>
      </c>
      <c r="K8525">
        <v>98.8</v>
      </c>
      <c r="L8525">
        <v>0.19639999999999999</v>
      </c>
      <c r="M8525">
        <v>0.20580000000000001</v>
      </c>
      <c r="N8525">
        <v>0</v>
      </c>
      <c r="O8525">
        <v>0.6</v>
      </c>
      <c r="R8525">
        <v>12.64</v>
      </c>
      <c r="T8525">
        <f t="shared" si="1022"/>
        <v>3560100</v>
      </c>
      <c r="U8525">
        <v>0</v>
      </c>
      <c r="V8525">
        <f t="shared" si="1020"/>
        <v>0</v>
      </c>
      <c r="W8525" t="str">
        <f t="shared" si="1023"/>
        <v/>
      </c>
      <c r="X8525" t="str">
        <f t="shared" si="1024"/>
        <v/>
      </c>
      <c r="Y8525" t="str">
        <f t="shared" si="1021"/>
        <v/>
      </c>
      <c r="AA8525" s="16">
        <f t="shared" si="1025"/>
        <v>0.34599999999999997</v>
      </c>
      <c r="AB8525" s="16">
        <f t="shared" si="1026"/>
        <v>4.0000000000000001E-3</v>
      </c>
      <c r="AC8525" s="16"/>
    </row>
    <row r="8526" spans="1:29" x14ac:dyDescent="0.25">
      <c r="A8526" s="2">
        <v>43821</v>
      </c>
      <c r="B8526" s="1">
        <v>356</v>
      </c>
      <c r="C8526" s="3">
        <v>200</v>
      </c>
      <c r="D8526" s="13">
        <v>383.100856481481</v>
      </c>
      <c r="E8526">
        <v>105.14</v>
      </c>
      <c r="F8526" s="15">
        <f t="shared" si="1027"/>
        <v>49.64</v>
      </c>
      <c r="G8526">
        <v>0</v>
      </c>
      <c r="H8526">
        <v>0</v>
      </c>
      <c r="I8526">
        <v>254.1</v>
      </c>
      <c r="J8526">
        <v>-7.8360000000000003</v>
      </c>
      <c r="K8526">
        <v>98.6</v>
      </c>
      <c r="L8526">
        <v>0.19639999999999999</v>
      </c>
      <c r="M8526">
        <v>0.20580000000000001</v>
      </c>
      <c r="N8526">
        <v>0</v>
      </c>
      <c r="O8526">
        <v>0.6</v>
      </c>
      <c r="R8526">
        <v>12.64</v>
      </c>
      <c r="T8526">
        <f t="shared" si="1022"/>
        <v>3560200</v>
      </c>
      <c r="U8526">
        <v>0</v>
      </c>
      <c r="V8526">
        <f t="shared" si="1020"/>
        <v>0</v>
      </c>
      <c r="W8526" t="str">
        <f t="shared" si="1023"/>
        <v/>
      </c>
      <c r="X8526" t="str">
        <f t="shared" si="1024"/>
        <v/>
      </c>
      <c r="Y8526" t="str">
        <f t="shared" si="1021"/>
        <v/>
      </c>
      <c r="AA8526" s="16">
        <f t="shared" si="1025"/>
        <v>0.33400000000000002</v>
      </c>
      <c r="AB8526" s="16">
        <f t="shared" si="1026"/>
        <v>5.0000000000000001E-3</v>
      </c>
      <c r="AC8526" s="16"/>
    </row>
    <row r="8527" spans="1:29" x14ac:dyDescent="0.25">
      <c r="A8527" s="2">
        <v>43821</v>
      </c>
      <c r="B8527" s="1">
        <v>356</v>
      </c>
      <c r="C8527" s="3">
        <v>300</v>
      </c>
      <c r="D8527" s="13">
        <v>383.14252314814797</v>
      </c>
      <c r="E8527">
        <v>106.31</v>
      </c>
      <c r="F8527" s="15">
        <f t="shared" si="1027"/>
        <v>50.81</v>
      </c>
      <c r="G8527">
        <v>0</v>
      </c>
      <c r="H8527">
        <v>0</v>
      </c>
      <c r="I8527">
        <v>255.5</v>
      </c>
      <c r="J8527">
        <v>-7.8689999999999998</v>
      </c>
      <c r="K8527">
        <v>98.5</v>
      </c>
      <c r="L8527">
        <v>0.19639999999999999</v>
      </c>
      <c r="M8527">
        <v>0.20580000000000001</v>
      </c>
      <c r="N8527">
        <v>0</v>
      </c>
      <c r="O8527">
        <v>0.6</v>
      </c>
      <c r="R8527">
        <v>12.53</v>
      </c>
      <c r="T8527">
        <f t="shared" si="1022"/>
        <v>3560300</v>
      </c>
      <c r="U8527">
        <v>0</v>
      </c>
      <c r="V8527">
        <f t="shared" si="1020"/>
        <v>0</v>
      </c>
      <c r="W8527" t="str">
        <f t="shared" si="1023"/>
        <v/>
      </c>
      <c r="X8527" t="str">
        <f t="shared" si="1024"/>
        <v/>
      </c>
      <c r="Y8527" t="str">
        <f t="shared" si="1021"/>
        <v/>
      </c>
      <c r="AA8527" s="16">
        <f t="shared" si="1025"/>
        <v>0.33300000000000002</v>
      </c>
      <c r="AB8527" s="16">
        <f t="shared" si="1026"/>
        <v>5.0000000000000001E-3</v>
      </c>
      <c r="AC8527" s="16"/>
    </row>
    <row r="8528" spans="1:29" x14ac:dyDescent="0.25">
      <c r="A8528" s="2">
        <v>43821</v>
      </c>
      <c r="B8528" s="1">
        <v>356</v>
      </c>
      <c r="C8528" s="3">
        <v>400</v>
      </c>
      <c r="D8528" s="13">
        <v>383.184189814815</v>
      </c>
      <c r="E8528">
        <v>106.08</v>
      </c>
      <c r="F8528" s="15">
        <f t="shared" si="1027"/>
        <v>50.58</v>
      </c>
      <c r="G8528">
        <v>0</v>
      </c>
      <c r="H8528">
        <v>0</v>
      </c>
      <c r="I8528">
        <v>276.60000000000002</v>
      </c>
      <c r="J8528">
        <v>-8.8309999999999995</v>
      </c>
      <c r="K8528">
        <v>98</v>
      </c>
      <c r="L8528">
        <v>0.19639999999999999</v>
      </c>
      <c r="M8528">
        <v>0.20580000000000001</v>
      </c>
      <c r="N8528">
        <v>0</v>
      </c>
      <c r="O8528">
        <v>0.6</v>
      </c>
      <c r="R8528">
        <v>12.53</v>
      </c>
      <c r="T8528">
        <f t="shared" si="1022"/>
        <v>3560400</v>
      </c>
      <c r="U8528">
        <v>0</v>
      </c>
      <c r="V8528">
        <f t="shared" si="1020"/>
        <v>0</v>
      </c>
      <c r="W8528" t="str">
        <f t="shared" si="1023"/>
        <v/>
      </c>
      <c r="X8528" t="str">
        <f t="shared" si="1024"/>
        <v/>
      </c>
      <c r="Y8528" t="str">
        <f t="shared" si="1021"/>
        <v/>
      </c>
      <c r="AA8528" s="16">
        <f t="shared" si="1025"/>
        <v>0.307</v>
      </c>
      <c r="AB8528" s="16">
        <f t="shared" si="1026"/>
        <v>6.0000000000000001E-3</v>
      </c>
      <c r="AC8528" s="16"/>
    </row>
    <row r="8529" spans="1:29" x14ac:dyDescent="0.25">
      <c r="A8529" s="2">
        <v>43821</v>
      </c>
      <c r="B8529" s="1">
        <v>356</v>
      </c>
      <c r="C8529" s="3">
        <v>500</v>
      </c>
      <c r="D8529" s="13">
        <v>383.225856481481</v>
      </c>
      <c r="E8529">
        <v>106.78</v>
      </c>
      <c r="F8529" s="15">
        <f t="shared" si="1027"/>
        <v>51.28</v>
      </c>
      <c r="G8529">
        <v>0</v>
      </c>
      <c r="H8529">
        <v>0</v>
      </c>
      <c r="I8529">
        <v>308.89999999999998</v>
      </c>
      <c r="J8529">
        <v>-9.6440000000000001</v>
      </c>
      <c r="K8529">
        <v>97.3</v>
      </c>
      <c r="L8529">
        <v>0.19639999999999999</v>
      </c>
      <c r="M8529">
        <v>0.20580000000000001</v>
      </c>
      <c r="N8529">
        <v>0</v>
      </c>
      <c r="O8529">
        <v>0.6</v>
      </c>
      <c r="R8529">
        <v>12.53</v>
      </c>
      <c r="T8529">
        <f t="shared" si="1022"/>
        <v>3560500</v>
      </c>
      <c r="U8529">
        <v>0</v>
      </c>
      <c r="V8529">
        <f t="shared" si="1020"/>
        <v>0</v>
      </c>
      <c r="W8529" t="str">
        <f t="shared" si="1023"/>
        <v/>
      </c>
      <c r="X8529" t="str">
        <f t="shared" si="1024"/>
        <v/>
      </c>
      <c r="Y8529" t="str">
        <f t="shared" si="1021"/>
        <v/>
      </c>
      <c r="AA8529" s="16">
        <f t="shared" si="1025"/>
        <v>0.28599999999999998</v>
      </c>
      <c r="AB8529" s="16">
        <f t="shared" si="1026"/>
        <v>8.0000000000000002E-3</v>
      </c>
      <c r="AC8529" s="16"/>
    </row>
    <row r="8530" spans="1:29" x14ac:dyDescent="0.25">
      <c r="A8530" s="2">
        <v>43821</v>
      </c>
      <c r="B8530" s="1">
        <v>356</v>
      </c>
      <c r="C8530" s="3">
        <v>600</v>
      </c>
      <c r="D8530" s="13">
        <v>383.26752314814797</v>
      </c>
      <c r="E8530">
        <v>106.78</v>
      </c>
      <c r="F8530" s="15">
        <f t="shared" si="1027"/>
        <v>51.28</v>
      </c>
      <c r="G8530">
        <v>0</v>
      </c>
      <c r="H8530">
        <v>0</v>
      </c>
      <c r="I8530">
        <v>313.10000000000002</v>
      </c>
      <c r="J8530">
        <v>-10.301</v>
      </c>
      <c r="K8530">
        <v>96.7</v>
      </c>
      <c r="L8530">
        <v>0.19639999999999999</v>
      </c>
      <c r="M8530">
        <v>0.20580000000000001</v>
      </c>
      <c r="N8530">
        <v>0</v>
      </c>
      <c r="O8530">
        <v>0.6</v>
      </c>
      <c r="R8530">
        <v>12.53</v>
      </c>
      <c r="T8530">
        <f t="shared" si="1022"/>
        <v>3560600</v>
      </c>
      <c r="U8530">
        <v>0</v>
      </c>
      <c r="V8530">
        <f t="shared" si="1020"/>
        <v>0</v>
      </c>
      <c r="W8530" t="str">
        <f t="shared" si="1023"/>
        <v/>
      </c>
      <c r="X8530" t="str">
        <f t="shared" si="1024"/>
        <v/>
      </c>
      <c r="Y8530" t="str">
        <f t="shared" si="1021"/>
        <v/>
      </c>
      <c r="AA8530" s="16">
        <f t="shared" si="1025"/>
        <v>0.27</v>
      </c>
      <c r="AB8530" s="16">
        <f t="shared" si="1026"/>
        <v>8.9999999999999993E-3</v>
      </c>
      <c r="AC8530" s="16"/>
    </row>
    <row r="8531" spans="1:29" x14ac:dyDescent="0.25">
      <c r="A8531" s="2">
        <v>43821</v>
      </c>
      <c r="B8531" s="1">
        <v>356</v>
      </c>
      <c r="C8531" s="3">
        <v>700</v>
      </c>
      <c r="D8531" s="13">
        <v>383.309189814815</v>
      </c>
      <c r="E8531">
        <v>107.25</v>
      </c>
      <c r="F8531" s="15">
        <f t="shared" si="1027"/>
        <v>51.75</v>
      </c>
      <c r="G8531">
        <v>0</v>
      </c>
      <c r="H8531">
        <v>0</v>
      </c>
      <c r="I8531">
        <v>313.10000000000002</v>
      </c>
      <c r="J8531">
        <v>-10.231</v>
      </c>
      <c r="K8531">
        <v>96.5</v>
      </c>
      <c r="L8531">
        <v>0.1971</v>
      </c>
      <c r="M8531">
        <v>0.20580000000000001</v>
      </c>
      <c r="N8531">
        <v>0</v>
      </c>
      <c r="O8531">
        <v>0.6</v>
      </c>
      <c r="R8531">
        <v>12.53</v>
      </c>
      <c r="T8531">
        <f t="shared" si="1022"/>
        <v>3560700</v>
      </c>
      <c r="U8531">
        <v>0</v>
      </c>
      <c r="V8531">
        <f t="shared" si="1020"/>
        <v>0</v>
      </c>
      <c r="W8531" t="str">
        <f t="shared" si="1023"/>
        <v/>
      </c>
      <c r="X8531" t="str">
        <f t="shared" si="1024"/>
        <v/>
      </c>
      <c r="Y8531" t="str">
        <f t="shared" si="1021"/>
        <v/>
      </c>
      <c r="AA8531" s="16">
        <f t="shared" si="1025"/>
        <v>0.27100000000000002</v>
      </c>
      <c r="AB8531" s="16">
        <f t="shared" si="1026"/>
        <v>0.01</v>
      </c>
      <c r="AC8531" s="16"/>
    </row>
    <row r="8532" spans="1:29" x14ac:dyDescent="0.25">
      <c r="A8532" s="2">
        <v>43821</v>
      </c>
      <c r="B8532" s="1">
        <v>356</v>
      </c>
      <c r="C8532" s="3">
        <v>800</v>
      </c>
      <c r="D8532" s="13">
        <v>383.350856481481</v>
      </c>
      <c r="E8532">
        <v>105.73</v>
      </c>
      <c r="F8532" s="15">
        <f t="shared" si="1027"/>
        <v>50.230000000000004</v>
      </c>
      <c r="G8532">
        <v>0</v>
      </c>
      <c r="H8532">
        <v>0</v>
      </c>
      <c r="I8532">
        <v>348.2</v>
      </c>
      <c r="J8532">
        <v>-9.1</v>
      </c>
      <c r="K8532">
        <v>96.9</v>
      </c>
      <c r="L8532">
        <v>0.19639999999999999</v>
      </c>
      <c r="M8532">
        <v>0.20580000000000001</v>
      </c>
      <c r="N8532">
        <v>0</v>
      </c>
      <c r="O8532">
        <v>0.6</v>
      </c>
      <c r="R8532">
        <v>12.53</v>
      </c>
      <c r="T8532">
        <f t="shared" si="1022"/>
        <v>3560800</v>
      </c>
      <c r="U8532">
        <v>0.7</v>
      </c>
      <c r="V8532">
        <f t="shared" si="1020"/>
        <v>0</v>
      </c>
      <c r="W8532" t="str">
        <f t="shared" si="1023"/>
        <v/>
      </c>
      <c r="X8532" t="str">
        <f t="shared" si="1024"/>
        <v/>
      </c>
      <c r="Y8532" t="str">
        <f t="shared" si="1021"/>
        <v/>
      </c>
      <c r="AA8532" s="16">
        <f t="shared" si="1025"/>
        <v>0.29699999999999999</v>
      </c>
      <c r="AB8532" s="16">
        <f t="shared" si="1026"/>
        <v>0.01</v>
      </c>
      <c r="AC8532" s="16"/>
    </row>
    <row r="8533" spans="1:29" x14ac:dyDescent="0.25">
      <c r="A8533" s="2">
        <v>43821</v>
      </c>
      <c r="B8533" s="1">
        <v>356</v>
      </c>
      <c r="C8533" s="3">
        <v>900</v>
      </c>
      <c r="D8533" s="13">
        <v>383.39252314814797</v>
      </c>
      <c r="E8533">
        <v>105.61</v>
      </c>
      <c r="F8533" s="15">
        <f t="shared" si="1027"/>
        <v>50.11</v>
      </c>
      <c r="G8533">
        <v>0</v>
      </c>
      <c r="H8533">
        <v>0</v>
      </c>
      <c r="I8533">
        <v>355.2</v>
      </c>
      <c r="J8533">
        <v>-8.2309999999999999</v>
      </c>
      <c r="K8533">
        <v>97.1</v>
      </c>
      <c r="L8533">
        <v>0.1971</v>
      </c>
      <c r="M8533">
        <v>0.20580000000000001</v>
      </c>
      <c r="N8533">
        <v>0</v>
      </c>
      <c r="O8533">
        <v>6.9</v>
      </c>
      <c r="R8533">
        <v>12.53</v>
      </c>
      <c r="T8533">
        <f t="shared" si="1022"/>
        <v>3560900</v>
      </c>
      <c r="U8533">
        <v>56.7</v>
      </c>
      <c r="V8533">
        <f t="shared" si="1020"/>
        <v>6.9</v>
      </c>
      <c r="W8533" t="str">
        <f t="shared" si="1023"/>
        <v/>
      </c>
      <c r="X8533" t="str">
        <f t="shared" si="1024"/>
        <v/>
      </c>
      <c r="Y8533" t="str">
        <f t="shared" si="1021"/>
        <v/>
      </c>
      <c r="AA8533" s="16">
        <f t="shared" si="1025"/>
        <v>0.31900000000000001</v>
      </c>
      <c r="AB8533" s="16">
        <f t="shared" si="1026"/>
        <v>0.01</v>
      </c>
      <c r="AC8533" s="16"/>
    </row>
    <row r="8534" spans="1:29" x14ac:dyDescent="0.25">
      <c r="A8534" s="2">
        <v>43821</v>
      </c>
      <c r="B8534" s="1">
        <v>356</v>
      </c>
      <c r="C8534" s="3">
        <v>1000</v>
      </c>
      <c r="D8534" s="13">
        <v>383.434189814815</v>
      </c>
      <c r="E8534">
        <v>106.31</v>
      </c>
      <c r="F8534" s="15">
        <f t="shared" si="1027"/>
        <v>50.81</v>
      </c>
      <c r="G8534">
        <v>0</v>
      </c>
      <c r="H8534">
        <v>0</v>
      </c>
      <c r="I8534">
        <v>355.2</v>
      </c>
      <c r="J8534">
        <v>-7.2839999999999998</v>
      </c>
      <c r="K8534">
        <v>97.7</v>
      </c>
      <c r="L8534">
        <v>0.1971</v>
      </c>
      <c r="M8534">
        <v>0.20580000000000001</v>
      </c>
      <c r="N8534">
        <v>0</v>
      </c>
      <c r="O8534">
        <v>46.9</v>
      </c>
      <c r="R8534">
        <v>12.86</v>
      </c>
      <c r="T8534">
        <f t="shared" si="1022"/>
        <v>3561000</v>
      </c>
      <c r="U8534">
        <v>164.7</v>
      </c>
      <c r="V8534">
        <f t="shared" si="1020"/>
        <v>46.9</v>
      </c>
      <c r="W8534" t="str">
        <f t="shared" si="1023"/>
        <v/>
      </c>
      <c r="X8534" t="str">
        <f t="shared" si="1024"/>
        <v/>
      </c>
      <c r="Y8534" t="str">
        <f t="shared" si="1021"/>
        <v/>
      </c>
      <c r="AA8534" s="16">
        <f t="shared" si="1025"/>
        <v>0.34499999999999997</v>
      </c>
      <c r="AB8534" s="16">
        <f t="shared" si="1026"/>
        <v>8.0000000000000002E-3</v>
      </c>
      <c r="AC8534" s="16"/>
    </row>
    <row r="8535" spans="1:29" x14ac:dyDescent="0.25">
      <c r="A8535" s="2">
        <v>43821</v>
      </c>
      <c r="B8535" s="1">
        <v>356</v>
      </c>
      <c r="C8535" s="3">
        <v>1100</v>
      </c>
      <c r="D8535" s="13">
        <v>383.475856481481</v>
      </c>
      <c r="E8535">
        <v>105.84</v>
      </c>
      <c r="F8535" s="15">
        <f t="shared" si="1027"/>
        <v>50.34</v>
      </c>
      <c r="G8535">
        <v>0</v>
      </c>
      <c r="H8535">
        <v>0</v>
      </c>
      <c r="I8535">
        <v>355.2</v>
      </c>
      <c r="J8535">
        <v>-6.452</v>
      </c>
      <c r="K8535">
        <v>98.2</v>
      </c>
      <c r="L8535">
        <v>0.19639999999999999</v>
      </c>
      <c r="M8535">
        <v>0.20580000000000001</v>
      </c>
      <c r="N8535">
        <v>0</v>
      </c>
      <c r="O8535">
        <v>84.4</v>
      </c>
      <c r="R8535">
        <v>13.39</v>
      </c>
      <c r="T8535">
        <f t="shared" si="1022"/>
        <v>3561100</v>
      </c>
      <c r="U8535">
        <v>246.3</v>
      </c>
      <c r="V8535">
        <f t="shared" si="1020"/>
        <v>84.4</v>
      </c>
      <c r="W8535" t="str">
        <f t="shared" si="1023"/>
        <v/>
      </c>
      <c r="X8535" t="str">
        <f t="shared" si="1024"/>
        <v/>
      </c>
      <c r="Y8535" t="str">
        <f t="shared" si="1021"/>
        <v/>
      </c>
      <c r="AA8535" s="16">
        <f t="shared" si="1025"/>
        <v>0.37</v>
      </c>
      <c r="AB8535" s="16">
        <f t="shared" si="1026"/>
        <v>7.0000000000000001E-3</v>
      </c>
      <c r="AC8535" s="16"/>
    </row>
    <row r="8536" spans="1:29" x14ac:dyDescent="0.25">
      <c r="A8536" s="2">
        <v>43821</v>
      </c>
      <c r="B8536" s="1">
        <v>356</v>
      </c>
      <c r="C8536" s="3">
        <v>1200</v>
      </c>
      <c r="D8536" s="13">
        <v>383.51752314814797</v>
      </c>
      <c r="E8536">
        <v>103.04</v>
      </c>
      <c r="F8536" s="15">
        <f t="shared" si="1027"/>
        <v>47.540000000000006</v>
      </c>
      <c r="G8536">
        <v>0</v>
      </c>
      <c r="H8536">
        <v>0</v>
      </c>
      <c r="I8536">
        <v>355.2</v>
      </c>
      <c r="J8536">
        <v>-5.5110000000000001</v>
      </c>
      <c r="K8536">
        <v>98.6</v>
      </c>
      <c r="L8536">
        <v>0.1971</v>
      </c>
      <c r="M8536">
        <v>0.20580000000000001</v>
      </c>
      <c r="N8536">
        <v>0</v>
      </c>
      <c r="O8536">
        <v>135.6</v>
      </c>
      <c r="R8536">
        <v>14.04</v>
      </c>
      <c r="T8536">
        <f t="shared" si="1022"/>
        <v>3561200</v>
      </c>
      <c r="U8536">
        <v>284</v>
      </c>
      <c r="V8536">
        <f t="shared" si="1020"/>
        <v>135.6</v>
      </c>
      <c r="W8536" t="str">
        <f t="shared" si="1023"/>
        <v/>
      </c>
      <c r="X8536" t="str">
        <f t="shared" si="1024"/>
        <v/>
      </c>
      <c r="Y8536" t="str">
        <f t="shared" si="1021"/>
        <v/>
      </c>
      <c r="AA8536" s="16">
        <f t="shared" si="1025"/>
        <v>0.39900000000000002</v>
      </c>
      <c r="AB8536" s="16">
        <f t="shared" si="1026"/>
        <v>6.0000000000000001E-3</v>
      </c>
      <c r="AC8536" s="16"/>
    </row>
    <row r="8537" spans="1:29" x14ac:dyDescent="0.25">
      <c r="A8537" s="2">
        <v>43821</v>
      </c>
      <c r="B8537" s="1">
        <v>356</v>
      </c>
      <c r="C8537" s="3">
        <v>1300</v>
      </c>
      <c r="D8537" s="13">
        <v>383.559189814815</v>
      </c>
      <c r="E8537">
        <v>104.67</v>
      </c>
      <c r="F8537" s="15">
        <f t="shared" si="1027"/>
        <v>49.17</v>
      </c>
      <c r="G8537">
        <v>0</v>
      </c>
      <c r="H8537">
        <v>0</v>
      </c>
      <c r="I8537">
        <v>7</v>
      </c>
      <c r="J8537">
        <v>-5.0490000000000004</v>
      </c>
      <c r="K8537">
        <v>99.2</v>
      </c>
      <c r="L8537">
        <v>0.19639999999999999</v>
      </c>
      <c r="M8537">
        <v>0.20580000000000001</v>
      </c>
      <c r="N8537">
        <v>0</v>
      </c>
      <c r="O8537">
        <v>108.1</v>
      </c>
      <c r="R8537">
        <v>13.39</v>
      </c>
      <c r="T8537">
        <f t="shared" si="1022"/>
        <v>3561300</v>
      </c>
      <c r="U8537">
        <v>272.5</v>
      </c>
      <c r="V8537">
        <f t="shared" si="1020"/>
        <v>108.1</v>
      </c>
      <c r="W8537" t="str">
        <f t="shared" si="1023"/>
        <v/>
      </c>
      <c r="X8537" t="str">
        <f t="shared" si="1024"/>
        <v/>
      </c>
      <c r="Y8537" t="str">
        <f t="shared" si="1021"/>
        <v/>
      </c>
      <c r="AA8537" s="16">
        <f t="shared" si="1025"/>
        <v>0.41599999999999998</v>
      </c>
      <c r="AB8537" s="16">
        <f t="shared" si="1026"/>
        <v>3.0000000000000001E-3</v>
      </c>
      <c r="AC8537" s="16"/>
    </row>
    <row r="8538" spans="1:29" x14ac:dyDescent="0.25">
      <c r="A8538" s="2">
        <v>43821</v>
      </c>
      <c r="B8538" s="1">
        <v>356</v>
      </c>
      <c r="C8538" s="3">
        <v>1400</v>
      </c>
      <c r="D8538" s="13">
        <v>383.600856481481</v>
      </c>
      <c r="E8538">
        <v>104.44</v>
      </c>
      <c r="F8538" s="15">
        <f t="shared" si="1027"/>
        <v>48.94</v>
      </c>
      <c r="G8538">
        <v>0</v>
      </c>
      <c r="H8538">
        <v>0</v>
      </c>
      <c r="I8538">
        <v>44.9</v>
      </c>
      <c r="J8538">
        <v>-4.4989999999999997</v>
      </c>
      <c r="K8538">
        <v>99.6</v>
      </c>
      <c r="L8538">
        <v>0.19639999999999999</v>
      </c>
      <c r="M8538">
        <v>0.20580000000000001</v>
      </c>
      <c r="N8538">
        <v>0</v>
      </c>
      <c r="O8538">
        <v>78.099999999999994</v>
      </c>
      <c r="R8538">
        <v>13.5</v>
      </c>
      <c r="T8538">
        <f t="shared" si="1022"/>
        <v>3561400</v>
      </c>
      <c r="U8538">
        <v>213.7</v>
      </c>
      <c r="V8538">
        <f t="shared" si="1020"/>
        <v>78.099999999999994</v>
      </c>
      <c r="W8538" t="str">
        <f t="shared" si="1023"/>
        <v/>
      </c>
      <c r="X8538" t="str">
        <f t="shared" si="1024"/>
        <v/>
      </c>
      <c r="Y8538" t="str">
        <f t="shared" si="1021"/>
        <v/>
      </c>
      <c r="AA8538" s="16">
        <f t="shared" si="1025"/>
        <v>0.435</v>
      </c>
      <c r="AB8538" s="16">
        <f t="shared" si="1026"/>
        <v>2E-3</v>
      </c>
      <c r="AC8538" s="16"/>
    </row>
    <row r="8539" spans="1:29" x14ac:dyDescent="0.25">
      <c r="A8539" s="2">
        <v>43821</v>
      </c>
      <c r="B8539" s="1">
        <v>356</v>
      </c>
      <c r="C8539" s="3">
        <v>1500</v>
      </c>
      <c r="D8539" s="13">
        <v>383.64252314814797</v>
      </c>
      <c r="E8539">
        <v>104.44</v>
      </c>
      <c r="F8539" s="15">
        <f t="shared" si="1027"/>
        <v>48.94</v>
      </c>
      <c r="G8539">
        <v>0</v>
      </c>
      <c r="H8539">
        <v>0</v>
      </c>
      <c r="I8539">
        <v>105.3</v>
      </c>
      <c r="J8539">
        <v>-4.3479999999999999</v>
      </c>
      <c r="K8539">
        <v>99.8</v>
      </c>
      <c r="L8539">
        <v>0.19639999999999999</v>
      </c>
      <c r="M8539">
        <v>0.20580000000000001</v>
      </c>
      <c r="N8539">
        <v>0</v>
      </c>
      <c r="O8539">
        <v>46.9</v>
      </c>
      <c r="R8539">
        <v>13.5</v>
      </c>
      <c r="T8539">
        <f t="shared" si="1022"/>
        <v>3561500</v>
      </c>
      <c r="U8539">
        <v>116.7</v>
      </c>
      <c r="V8539">
        <f t="shared" si="1020"/>
        <v>46.9</v>
      </c>
      <c r="W8539" t="str">
        <f t="shared" si="1023"/>
        <v/>
      </c>
      <c r="X8539" t="str">
        <f t="shared" si="1024"/>
        <v/>
      </c>
      <c r="Y8539" t="str">
        <f t="shared" si="1021"/>
        <v/>
      </c>
      <c r="AA8539" s="16">
        <f t="shared" si="1025"/>
        <v>0.441</v>
      </c>
      <c r="AB8539" s="16">
        <f t="shared" si="1026"/>
        <v>1E-3</v>
      </c>
      <c r="AC8539" s="16"/>
    </row>
    <row r="8540" spans="1:29" x14ac:dyDescent="0.25">
      <c r="A8540" s="2">
        <v>43821</v>
      </c>
      <c r="B8540" s="1">
        <v>356</v>
      </c>
      <c r="C8540" s="3">
        <v>1600</v>
      </c>
      <c r="D8540" s="13">
        <v>383.684189814815</v>
      </c>
      <c r="E8540">
        <v>104.91</v>
      </c>
      <c r="F8540" s="15">
        <f t="shared" si="1027"/>
        <v>49.41</v>
      </c>
      <c r="G8540">
        <v>0</v>
      </c>
      <c r="H8540">
        <v>0</v>
      </c>
      <c r="I8540">
        <v>63.2</v>
      </c>
      <c r="J8540">
        <v>-4.5599999999999996</v>
      </c>
      <c r="K8540">
        <v>99.8</v>
      </c>
      <c r="L8540">
        <v>0.19639999999999999</v>
      </c>
      <c r="M8540">
        <v>0.20580000000000001</v>
      </c>
      <c r="N8540">
        <v>0</v>
      </c>
      <c r="O8540">
        <v>13.1</v>
      </c>
      <c r="R8540">
        <v>13.28</v>
      </c>
      <c r="T8540">
        <f t="shared" si="1022"/>
        <v>3561600</v>
      </c>
      <c r="U8540">
        <v>17.2</v>
      </c>
      <c r="V8540">
        <f t="shared" si="1020"/>
        <v>13.1</v>
      </c>
      <c r="W8540" t="str">
        <f t="shared" si="1023"/>
        <v/>
      </c>
      <c r="X8540" t="str">
        <f t="shared" si="1024"/>
        <v/>
      </c>
      <c r="Y8540" t="str">
        <f t="shared" si="1021"/>
        <v/>
      </c>
      <c r="AA8540" s="16">
        <f t="shared" si="1025"/>
        <v>0.434</v>
      </c>
      <c r="AB8540" s="16">
        <f t="shared" si="1026"/>
        <v>1E-3</v>
      </c>
      <c r="AC8540" s="16"/>
    </row>
    <row r="8541" spans="1:29" x14ac:dyDescent="0.25">
      <c r="A8541" s="2">
        <v>43821</v>
      </c>
      <c r="B8541" s="1">
        <v>356</v>
      </c>
      <c r="C8541" s="3">
        <v>1700</v>
      </c>
      <c r="D8541" s="13">
        <v>383.725856481481</v>
      </c>
      <c r="E8541">
        <v>104.67</v>
      </c>
      <c r="F8541" s="15">
        <f t="shared" si="1027"/>
        <v>49.17</v>
      </c>
      <c r="G8541">
        <v>0</v>
      </c>
      <c r="H8541">
        <v>0</v>
      </c>
      <c r="I8541">
        <v>89.9</v>
      </c>
      <c r="J8541">
        <v>-4.8650000000000002</v>
      </c>
      <c r="K8541">
        <v>99.7</v>
      </c>
      <c r="L8541">
        <v>0.1971</v>
      </c>
      <c r="M8541">
        <v>0.20580000000000001</v>
      </c>
      <c r="N8541">
        <v>0</v>
      </c>
      <c r="O8541">
        <v>0.6</v>
      </c>
      <c r="R8541">
        <v>13.07</v>
      </c>
      <c r="T8541">
        <f t="shared" si="1022"/>
        <v>3561700</v>
      </c>
      <c r="U8541">
        <v>0</v>
      </c>
      <c r="V8541">
        <f t="shared" si="1020"/>
        <v>0</v>
      </c>
      <c r="W8541" t="str">
        <f t="shared" si="1023"/>
        <v/>
      </c>
      <c r="X8541" t="str">
        <f t="shared" si="1024"/>
        <v/>
      </c>
      <c r="Y8541" t="str">
        <f t="shared" si="1021"/>
        <v/>
      </c>
      <c r="AA8541" s="16">
        <f t="shared" si="1025"/>
        <v>0.42399999999999999</v>
      </c>
      <c r="AB8541" s="16">
        <f t="shared" si="1026"/>
        <v>1E-3</v>
      </c>
      <c r="AC8541" s="16"/>
    </row>
    <row r="8542" spans="1:29" x14ac:dyDescent="0.25">
      <c r="A8542" s="2">
        <v>43821</v>
      </c>
      <c r="B8542" s="1">
        <v>356</v>
      </c>
      <c r="C8542" s="3">
        <v>1800</v>
      </c>
      <c r="D8542" s="13">
        <v>383.76752314814797</v>
      </c>
      <c r="E8542">
        <v>104.21</v>
      </c>
      <c r="F8542" s="15">
        <f t="shared" si="1027"/>
        <v>48.709999999999994</v>
      </c>
      <c r="G8542">
        <v>0</v>
      </c>
      <c r="H8542">
        <v>0</v>
      </c>
      <c r="I8542">
        <v>78.599999999999994</v>
      </c>
      <c r="J8542">
        <v>-4.7119999999999997</v>
      </c>
      <c r="K8542">
        <v>99.6</v>
      </c>
      <c r="L8542">
        <v>0.19639999999999999</v>
      </c>
      <c r="M8542">
        <v>0.20580000000000001</v>
      </c>
      <c r="N8542">
        <v>0</v>
      </c>
      <c r="O8542">
        <v>0.6</v>
      </c>
      <c r="R8542">
        <v>12.96</v>
      </c>
      <c r="T8542">
        <f t="shared" si="1022"/>
        <v>3561800</v>
      </c>
      <c r="U8542">
        <v>0</v>
      </c>
      <c r="V8542">
        <f t="shared" si="1020"/>
        <v>0</v>
      </c>
      <c r="W8542" t="str">
        <f t="shared" si="1023"/>
        <v/>
      </c>
      <c r="X8542" t="str">
        <f t="shared" si="1024"/>
        <v/>
      </c>
      <c r="Y8542" t="str">
        <f t="shared" si="1021"/>
        <v/>
      </c>
      <c r="AA8542" s="16">
        <f t="shared" si="1025"/>
        <v>0.42899999999999999</v>
      </c>
      <c r="AB8542" s="16">
        <f t="shared" si="1026"/>
        <v>2E-3</v>
      </c>
      <c r="AC8542" s="16"/>
    </row>
    <row r="8543" spans="1:29" x14ac:dyDescent="0.25">
      <c r="A8543" s="2">
        <v>43821</v>
      </c>
      <c r="B8543" s="1">
        <v>356</v>
      </c>
      <c r="C8543" s="3">
        <v>1900</v>
      </c>
      <c r="D8543" s="13">
        <v>383.809189814815</v>
      </c>
      <c r="E8543">
        <v>119.18</v>
      </c>
      <c r="F8543" s="15">
        <f t="shared" si="1027"/>
        <v>63.680000000000007</v>
      </c>
      <c r="G8543">
        <v>0</v>
      </c>
      <c r="H8543">
        <v>0</v>
      </c>
      <c r="I8543">
        <v>61.8</v>
      </c>
      <c r="J8543">
        <v>-4.8040000000000003</v>
      </c>
      <c r="K8543">
        <v>99.6</v>
      </c>
      <c r="L8543">
        <v>0.1971</v>
      </c>
      <c r="M8543">
        <v>0.20580000000000001</v>
      </c>
      <c r="N8543">
        <v>0</v>
      </c>
      <c r="O8543">
        <v>0.6</v>
      </c>
      <c r="R8543">
        <v>12.75</v>
      </c>
      <c r="T8543">
        <f t="shared" si="1022"/>
        <v>3561900</v>
      </c>
      <c r="U8543">
        <v>0</v>
      </c>
      <c r="V8543">
        <f t="shared" si="1020"/>
        <v>0</v>
      </c>
      <c r="W8543" t="str">
        <f t="shared" si="1023"/>
        <v/>
      </c>
      <c r="X8543" t="str">
        <f t="shared" si="1024"/>
        <v/>
      </c>
      <c r="Y8543" t="str">
        <f t="shared" si="1021"/>
        <v/>
      </c>
      <c r="AA8543" s="16">
        <f t="shared" si="1025"/>
        <v>0.42599999999999999</v>
      </c>
      <c r="AB8543" s="16">
        <f t="shared" si="1026"/>
        <v>2E-3</v>
      </c>
      <c r="AC8543" s="16"/>
    </row>
    <row r="8544" spans="1:29" x14ac:dyDescent="0.25">
      <c r="A8544" s="2">
        <v>43821</v>
      </c>
      <c r="B8544" s="1">
        <v>356</v>
      </c>
      <c r="C8544" s="3">
        <v>2000</v>
      </c>
      <c r="D8544" s="13">
        <v>383.850856481481</v>
      </c>
      <c r="E8544">
        <v>109.35</v>
      </c>
      <c r="F8544" s="15">
        <f t="shared" si="1027"/>
        <v>53.849999999999994</v>
      </c>
      <c r="G8544">
        <v>0</v>
      </c>
      <c r="H8544">
        <v>0</v>
      </c>
      <c r="I8544">
        <v>61.8</v>
      </c>
      <c r="J8544">
        <v>-4.8949999999999996</v>
      </c>
      <c r="K8544">
        <v>99.6</v>
      </c>
      <c r="L8544">
        <v>0.19639999999999999</v>
      </c>
      <c r="M8544">
        <v>0.20580000000000001</v>
      </c>
      <c r="N8544">
        <v>0</v>
      </c>
      <c r="O8544">
        <v>0.6</v>
      </c>
      <c r="R8544">
        <v>12.75</v>
      </c>
      <c r="T8544">
        <f t="shared" si="1022"/>
        <v>3562000</v>
      </c>
      <c r="U8544">
        <v>0</v>
      </c>
      <c r="V8544">
        <f t="shared" si="1020"/>
        <v>0</v>
      </c>
      <c r="W8544" t="str">
        <f t="shared" si="1023"/>
        <v/>
      </c>
      <c r="X8544" t="str">
        <f t="shared" si="1024"/>
        <v/>
      </c>
      <c r="Y8544" t="str">
        <f t="shared" si="1021"/>
        <v/>
      </c>
      <c r="AA8544" s="16">
        <f t="shared" si="1025"/>
        <v>0.42299999999999999</v>
      </c>
      <c r="AB8544" s="16">
        <f t="shared" si="1026"/>
        <v>2E-3</v>
      </c>
      <c r="AC8544" s="16"/>
    </row>
    <row r="8545" spans="1:29" x14ac:dyDescent="0.25">
      <c r="A8545" s="2">
        <v>43821</v>
      </c>
      <c r="B8545" s="1">
        <v>356</v>
      </c>
      <c r="C8545" s="3">
        <v>2100</v>
      </c>
      <c r="D8545" s="13">
        <v>383.89252314814797</v>
      </c>
      <c r="E8545">
        <v>109.35</v>
      </c>
      <c r="F8545" s="15">
        <f t="shared" si="1027"/>
        <v>53.849999999999994</v>
      </c>
      <c r="G8545">
        <v>0</v>
      </c>
      <c r="H8545">
        <v>0</v>
      </c>
      <c r="I8545">
        <v>61.8</v>
      </c>
      <c r="J8545">
        <v>-4.9260000000000002</v>
      </c>
      <c r="K8545">
        <v>99.6</v>
      </c>
      <c r="L8545">
        <v>0.19639999999999999</v>
      </c>
      <c r="M8545">
        <v>0.20580000000000001</v>
      </c>
      <c r="N8545">
        <v>0</v>
      </c>
      <c r="O8545">
        <v>0.6</v>
      </c>
      <c r="R8545">
        <v>12.64</v>
      </c>
      <c r="T8545">
        <f t="shared" si="1022"/>
        <v>3562100</v>
      </c>
      <c r="U8545">
        <v>0</v>
      </c>
      <c r="V8545">
        <f t="shared" si="1020"/>
        <v>0</v>
      </c>
      <c r="W8545" t="str">
        <f t="shared" si="1023"/>
        <v/>
      </c>
      <c r="X8545" t="str">
        <f t="shared" si="1024"/>
        <v/>
      </c>
      <c r="Y8545" t="str">
        <f t="shared" si="1021"/>
        <v/>
      </c>
      <c r="AA8545" s="16">
        <f t="shared" si="1025"/>
        <v>0.42199999999999999</v>
      </c>
      <c r="AB8545" s="16">
        <f t="shared" si="1026"/>
        <v>2E-3</v>
      </c>
      <c r="AC8545" s="16"/>
    </row>
    <row r="8546" spans="1:29" x14ac:dyDescent="0.25">
      <c r="A8546" s="2">
        <v>43821</v>
      </c>
      <c r="B8546" s="1">
        <v>356</v>
      </c>
      <c r="C8546" s="3">
        <v>2200</v>
      </c>
      <c r="D8546" s="13">
        <v>383.934189814815</v>
      </c>
      <c r="E8546">
        <v>110.17</v>
      </c>
      <c r="F8546" s="15">
        <f t="shared" si="1027"/>
        <v>54.67</v>
      </c>
      <c r="G8546">
        <v>0</v>
      </c>
      <c r="H8546">
        <v>0</v>
      </c>
      <c r="I8546">
        <v>61.8</v>
      </c>
      <c r="J8546">
        <v>-4.9260000000000002</v>
      </c>
      <c r="K8546">
        <v>99.6</v>
      </c>
      <c r="L8546">
        <v>0.19639999999999999</v>
      </c>
      <c r="M8546">
        <v>0.20580000000000001</v>
      </c>
      <c r="N8546">
        <v>0</v>
      </c>
      <c r="O8546">
        <v>0.6</v>
      </c>
      <c r="R8546">
        <v>12.64</v>
      </c>
      <c r="T8546">
        <f t="shared" si="1022"/>
        <v>3562200</v>
      </c>
      <c r="U8546">
        <v>0</v>
      </c>
      <c r="V8546">
        <f t="shared" si="1020"/>
        <v>0</v>
      </c>
      <c r="W8546" t="str">
        <f t="shared" si="1023"/>
        <v/>
      </c>
      <c r="X8546" t="str">
        <f t="shared" si="1024"/>
        <v/>
      </c>
      <c r="Y8546" t="str">
        <f t="shared" si="1021"/>
        <v/>
      </c>
      <c r="AA8546" s="16">
        <f t="shared" si="1025"/>
        <v>0.42199999999999999</v>
      </c>
      <c r="AB8546" s="16">
        <f t="shared" si="1026"/>
        <v>2E-3</v>
      </c>
      <c r="AC8546" s="16"/>
    </row>
    <row r="8547" spans="1:29" x14ac:dyDescent="0.25">
      <c r="A8547" s="2">
        <v>43821</v>
      </c>
      <c r="B8547" s="1">
        <v>356</v>
      </c>
      <c r="C8547" s="3">
        <v>2300</v>
      </c>
      <c r="D8547" s="13">
        <v>383.975856481481</v>
      </c>
      <c r="E8547">
        <v>110.64</v>
      </c>
      <c r="F8547" s="15">
        <f t="shared" si="1027"/>
        <v>55.14</v>
      </c>
      <c r="G8547">
        <v>0</v>
      </c>
      <c r="H8547">
        <v>0</v>
      </c>
      <c r="I8547">
        <v>61.8</v>
      </c>
      <c r="J8547">
        <v>-5.0490000000000004</v>
      </c>
      <c r="K8547">
        <v>99.5</v>
      </c>
      <c r="L8547">
        <v>0.19639999999999999</v>
      </c>
      <c r="M8547">
        <v>0.20580000000000001</v>
      </c>
      <c r="N8547">
        <v>0</v>
      </c>
      <c r="O8547">
        <v>0.6</v>
      </c>
      <c r="R8547">
        <v>12.53</v>
      </c>
      <c r="T8547">
        <f t="shared" si="1022"/>
        <v>3562300</v>
      </c>
      <c r="U8547">
        <v>0</v>
      </c>
      <c r="V8547">
        <f t="shared" si="1020"/>
        <v>0</v>
      </c>
      <c r="W8547" t="str">
        <f t="shared" si="1023"/>
        <v/>
      </c>
      <c r="X8547" t="str">
        <f t="shared" si="1024"/>
        <v/>
      </c>
      <c r="Y8547" t="str">
        <f t="shared" si="1021"/>
        <v/>
      </c>
      <c r="AA8547" s="16">
        <f t="shared" si="1025"/>
        <v>0.41699999999999998</v>
      </c>
      <c r="AB8547" s="16">
        <f t="shared" si="1026"/>
        <v>2E-3</v>
      </c>
      <c r="AC8547" s="16"/>
    </row>
    <row r="8548" spans="1:29" x14ac:dyDescent="0.25">
      <c r="A8548" s="2">
        <v>43821</v>
      </c>
      <c r="B8548" s="1">
        <v>356</v>
      </c>
      <c r="C8548" s="3">
        <v>2400</v>
      </c>
      <c r="D8548" s="13">
        <v>384.01752314814797</v>
      </c>
      <c r="E8548">
        <v>110.17</v>
      </c>
      <c r="F8548" s="15">
        <f t="shared" si="1027"/>
        <v>54.67</v>
      </c>
      <c r="G8548">
        <v>0</v>
      </c>
      <c r="H8548">
        <v>0</v>
      </c>
      <c r="I8548">
        <v>61.8</v>
      </c>
      <c r="J8548">
        <v>-5.0179999999999998</v>
      </c>
      <c r="K8548">
        <v>99.6</v>
      </c>
      <c r="L8548">
        <v>0.1971</v>
      </c>
      <c r="M8548">
        <v>0.20580000000000001</v>
      </c>
      <c r="N8548">
        <v>0</v>
      </c>
      <c r="O8548">
        <v>0.6</v>
      </c>
      <c r="R8548">
        <v>12.53</v>
      </c>
      <c r="T8548">
        <f t="shared" si="1022"/>
        <v>3562400</v>
      </c>
      <c r="U8548">
        <v>0</v>
      </c>
      <c r="V8548">
        <f t="shared" si="1020"/>
        <v>0</v>
      </c>
      <c r="W8548">
        <f t="shared" si="1023"/>
        <v>0.19700000000000001</v>
      </c>
      <c r="X8548">
        <f t="shared" si="1024"/>
        <v>0.20599999999999999</v>
      </c>
      <c r="Y8548">
        <f t="shared" si="1021"/>
        <v>0.54700000000000004</v>
      </c>
      <c r="AA8548" s="16">
        <f t="shared" si="1025"/>
        <v>0.41899999999999998</v>
      </c>
      <c r="AB8548" s="16">
        <f t="shared" si="1026"/>
        <v>2E-3</v>
      </c>
      <c r="AC8548" s="16"/>
    </row>
    <row r="8549" spans="1:29" x14ac:dyDescent="0.25">
      <c r="A8549" s="2">
        <v>43822</v>
      </c>
      <c r="B8549" s="1">
        <v>357</v>
      </c>
      <c r="C8549" s="3">
        <v>100</v>
      </c>
      <c r="D8549" s="13">
        <v>384.059189814815</v>
      </c>
      <c r="E8549">
        <v>109.47</v>
      </c>
      <c r="F8549" s="15">
        <f t="shared" si="1027"/>
        <v>53.97</v>
      </c>
      <c r="G8549">
        <v>0</v>
      </c>
      <c r="H8549">
        <v>0</v>
      </c>
      <c r="I8549">
        <v>61.8</v>
      </c>
      <c r="J8549">
        <v>-5.1100000000000003</v>
      </c>
      <c r="K8549">
        <v>99.5</v>
      </c>
      <c r="L8549">
        <v>0.19639999999999999</v>
      </c>
      <c r="M8549">
        <v>0.20660000000000001</v>
      </c>
      <c r="N8549">
        <v>0</v>
      </c>
      <c r="O8549">
        <v>0.6</v>
      </c>
      <c r="R8549">
        <v>12.53</v>
      </c>
      <c r="T8549">
        <f t="shared" si="1022"/>
        <v>3570100</v>
      </c>
      <c r="U8549">
        <v>0</v>
      </c>
      <c r="V8549">
        <f t="shared" si="1020"/>
        <v>0</v>
      </c>
      <c r="W8549" t="str">
        <f t="shared" si="1023"/>
        <v/>
      </c>
      <c r="X8549" t="str">
        <f t="shared" si="1024"/>
        <v/>
      </c>
      <c r="Y8549" t="str">
        <f t="shared" si="1021"/>
        <v/>
      </c>
      <c r="AA8549" s="16">
        <f t="shared" si="1025"/>
        <v>0.41499999999999998</v>
      </c>
      <c r="AB8549" s="16">
        <f t="shared" si="1026"/>
        <v>2E-3</v>
      </c>
      <c r="AC8549" s="16"/>
    </row>
    <row r="8550" spans="1:29" x14ac:dyDescent="0.25">
      <c r="A8550" s="2">
        <v>43822</v>
      </c>
      <c r="B8550" s="1">
        <v>357</v>
      </c>
      <c r="C8550" s="3">
        <v>200</v>
      </c>
      <c r="D8550" s="13">
        <v>384.100856481481</v>
      </c>
      <c r="E8550">
        <v>108.3</v>
      </c>
      <c r="F8550" s="15">
        <f t="shared" si="1027"/>
        <v>52.8</v>
      </c>
      <c r="G8550">
        <v>0</v>
      </c>
      <c r="H8550">
        <v>0</v>
      </c>
      <c r="I8550">
        <v>61.8</v>
      </c>
      <c r="J8550">
        <v>-5.0789999999999997</v>
      </c>
      <c r="K8550">
        <v>99.4</v>
      </c>
      <c r="L8550">
        <v>0.19639999999999999</v>
      </c>
      <c r="M8550">
        <v>0.20580000000000001</v>
      </c>
      <c r="N8550">
        <v>0</v>
      </c>
      <c r="O8550">
        <v>0.6</v>
      </c>
      <c r="R8550">
        <v>12.53</v>
      </c>
      <c r="T8550">
        <f t="shared" si="1022"/>
        <v>3570200</v>
      </c>
      <c r="U8550">
        <v>0</v>
      </c>
      <c r="V8550">
        <f t="shared" si="1020"/>
        <v>0</v>
      </c>
      <c r="W8550" t="str">
        <f t="shared" si="1023"/>
        <v/>
      </c>
      <c r="X8550" t="str">
        <f t="shared" si="1024"/>
        <v/>
      </c>
      <c r="Y8550" t="str">
        <f t="shared" si="1021"/>
        <v/>
      </c>
      <c r="AA8550" s="16">
        <f t="shared" si="1025"/>
        <v>0.41599999999999998</v>
      </c>
      <c r="AB8550" s="16">
        <f t="shared" si="1026"/>
        <v>3.0000000000000001E-3</v>
      </c>
      <c r="AC8550" s="16"/>
    </row>
    <row r="8551" spans="1:29" x14ac:dyDescent="0.25">
      <c r="A8551" s="2">
        <v>43822</v>
      </c>
      <c r="B8551" s="1">
        <v>357</v>
      </c>
      <c r="C8551" s="3">
        <v>300</v>
      </c>
      <c r="D8551" s="13">
        <v>384.14252314814797</v>
      </c>
      <c r="E8551">
        <v>108.18</v>
      </c>
      <c r="F8551" s="15">
        <f t="shared" si="1027"/>
        <v>52.680000000000007</v>
      </c>
      <c r="G8551">
        <v>0</v>
      </c>
      <c r="H8551">
        <v>0</v>
      </c>
      <c r="I8551">
        <v>61.8</v>
      </c>
      <c r="J8551">
        <v>-5.3879999999999999</v>
      </c>
      <c r="K8551">
        <v>99.4</v>
      </c>
      <c r="L8551">
        <v>0.19639999999999999</v>
      </c>
      <c r="M8551">
        <v>0.20660000000000001</v>
      </c>
      <c r="N8551">
        <v>0</v>
      </c>
      <c r="O8551">
        <v>0.6</v>
      </c>
      <c r="R8551">
        <v>12.53</v>
      </c>
      <c r="T8551">
        <f t="shared" si="1022"/>
        <v>3570300</v>
      </c>
      <c r="U8551">
        <v>0</v>
      </c>
      <c r="V8551">
        <f t="shared" si="1020"/>
        <v>0</v>
      </c>
      <c r="W8551" t="str">
        <f t="shared" si="1023"/>
        <v/>
      </c>
      <c r="X8551" t="str">
        <f t="shared" si="1024"/>
        <v/>
      </c>
      <c r="Y8551" t="str">
        <f t="shared" si="1021"/>
        <v/>
      </c>
      <c r="AA8551" s="16">
        <f t="shared" si="1025"/>
        <v>0.40600000000000003</v>
      </c>
      <c r="AB8551" s="16">
        <f t="shared" si="1026"/>
        <v>2E-3</v>
      </c>
      <c r="AC8551" s="16"/>
    </row>
    <row r="8552" spans="1:29" x14ac:dyDescent="0.25">
      <c r="A8552" s="2">
        <v>43822</v>
      </c>
      <c r="B8552" s="1">
        <v>357</v>
      </c>
      <c r="C8552" s="3">
        <v>400</v>
      </c>
      <c r="D8552" s="13">
        <v>384.184189814815</v>
      </c>
      <c r="E8552">
        <v>106.43</v>
      </c>
      <c r="F8552" s="15">
        <f t="shared" si="1027"/>
        <v>50.930000000000007</v>
      </c>
      <c r="G8552">
        <v>0</v>
      </c>
      <c r="H8552">
        <v>0</v>
      </c>
      <c r="I8552">
        <v>61.8</v>
      </c>
      <c r="J8552">
        <v>-5.5110000000000001</v>
      </c>
      <c r="K8552">
        <v>99.3</v>
      </c>
      <c r="L8552">
        <v>0.19639999999999999</v>
      </c>
      <c r="M8552">
        <v>0.20660000000000001</v>
      </c>
      <c r="N8552">
        <v>0</v>
      </c>
      <c r="O8552">
        <v>0.6</v>
      </c>
      <c r="R8552">
        <v>12.53</v>
      </c>
      <c r="T8552">
        <f t="shared" si="1022"/>
        <v>3570400</v>
      </c>
      <c r="U8552">
        <v>0</v>
      </c>
      <c r="V8552">
        <f t="shared" si="1020"/>
        <v>0</v>
      </c>
      <c r="W8552" t="str">
        <f t="shared" si="1023"/>
        <v/>
      </c>
      <c r="X8552" t="str">
        <f t="shared" si="1024"/>
        <v/>
      </c>
      <c r="Y8552" t="str">
        <f t="shared" si="1021"/>
        <v/>
      </c>
      <c r="AA8552" s="16">
        <f t="shared" si="1025"/>
        <v>0.40200000000000002</v>
      </c>
      <c r="AB8552" s="16">
        <f t="shared" si="1026"/>
        <v>3.0000000000000001E-3</v>
      </c>
      <c r="AC8552" s="16"/>
    </row>
    <row r="8553" spans="1:29" x14ac:dyDescent="0.25">
      <c r="A8553" s="2">
        <v>43822</v>
      </c>
      <c r="B8553" s="1">
        <v>357</v>
      </c>
      <c r="C8553" s="3">
        <v>500</v>
      </c>
      <c r="D8553" s="13">
        <v>384.225856481481</v>
      </c>
      <c r="E8553">
        <v>109.12</v>
      </c>
      <c r="F8553" s="15">
        <f t="shared" si="1027"/>
        <v>53.620000000000005</v>
      </c>
      <c r="G8553">
        <v>0</v>
      </c>
      <c r="H8553">
        <v>0</v>
      </c>
      <c r="I8553">
        <v>332.7</v>
      </c>
      <c r="J8553">
        <v>-6.2619999999999996</v>
      </c>
      <c r="K8553">
        <v>99</v>
      </c>
      <c r="L8553">
        <v>0.19639999999999999</v>
      </c>
      <c r="M8553">
        <v>0.20660000000000001</v>
      </c>
      <c r="N8553">
        <v>0</v>
      </c>
      <c r="O8553">
        <v>0.6</v>
      </c>
      <c r="R8553">
        <v>12.53</v>
      </c>
      <c r="T8553">
        <f t="shared" si="1022"/>
        <v>3570500</v>
      </c>
      <c r="U8553">
        <v>0</v>
      </c>
      <c r="V8553">
        <f t="shared" si="1020"/>
        <v>0</v>
      </c>
      <c r="W8553" t="str">
        <f t="shared" si="1023"/>
        <v/>
      </c>
      <c r="X8553" t="str">
        <f t="shared" si="1024"/>
        <v/>
      </c>
      <c r="Y8553" t="str">
        <f t="shared" si="1021"/>
        <v/>
      </c>
      <c r="AA8553" s="16">
        <f t="shared" si="1025"/>
        <v>0.378</v>
      </c>
      <c r="AB8553" s="16">
        <f t="shared" si="1026"/>
        <v>4.0000000000000001E-3</v>
      </c>
      <c r="AC8553" s="16"/>
    </row>
    <row r="8554" spans="1:29" x14ac:dyDescent="0.25">
      <c r="A8554" s="2">
        <v>43822</v>
      </c>
      <c r="B8554" s="1">
        <v>357</v>
      </c>
      <c r="C8554" s="3">
        <v>600</v>
      </c>
      <c r="D8554" s="13">
        <v>384.26752314814797</v>
      </c>
      <c r="E8554">
        <v>109.12</v>
      </c>
      <c r="F8554" s="15">
        <f t="shared" si="1027"/>
        <v>53.620000000000005</v>
      </c>
      <c r="G8554">
        <v>0</v>
      </c>
      <c r="H8554">
        <v>0</v>
      </c>
      <c r="I8554">
        <v>320.10000000000002</v>
      </c>
      <c r="J8554">
        <v>-6.7060000000000004</v>
      </c>
      <c r="K8554">
        <v>98.8</v>
      </c>
      <c r="L8554">
        <v>0.19639999999999999</v>
      </c>
      <c r="M8554">
        <v>0.20660000000000001</v>
      </c>
      <c r="N8554">
        <v>0</v>
      </c>
      <c r="O8554">
        <v>0.6</v>
      </c>
      <c r="R8554">
        <v>12.53</v>
      </c>
      <c r="T8554">
        <f t="shared" si="1022"/>
        <v>3570600</v>
      </c>
      <c r="U8554">
        <v>0</v>
      </c>
      <c r="V8554">
        <f t="shared" si="1020"/>
        <v>0</v>
      </c>
      <c r="W8554" t="str">
        <f t="shared" si="1023"/>
        <v/>
      </c>
      <c r="X8554" t="str">
        <f t="shared" si="1024"/>
        <v/>
      </c>
      <c r="Y8554" t="str">
        <f t="shared" si="1021"/>
        <v/>
      </c>
      <c r="AA8554" s="16">
        <f t="shared" si="1025"/>
        <v>0.36499999999999999</v>
      </c>
      <c r="AB8554" s="16">
        <f t="shared" si="1026"/>
        <v>4.0000000000000001E-3</v>
      </c>
      <c r="AC8554" s="16"/>
    </row>
    <row r="8555" spans="1:29" x14ac:dyDescent="0.25">
      <c r="A8555" s="2">
        <v>43822</v>
      </c>
      <c r="B8555" s="1">
        <v>357</v>
      </c>
      <c r="C8555" s="3">
        <v>700</v>
      </c>
      <c r="D8555" s="13">
        <v>384.309189814815</v>
      </c>
      <c r="E8555">
        <v>108.77</v>
      </c>
      <c r="F8555" s="15">
        <f t="shared" si="1027"/>
        <v>53.269999999999996</v>
      </c>
      <c r="G8555">
        <v>0</v>
      </c>
      <c r="H8555">
        <v>0</v>
      </c>
      <c r="I8555">
        <v>313.10000000000002</v>
      </c>
      <c r="J8555">
        <v>-6.77</v>
      </c>
      <c r="K8555">
        <v>98.5</v>
      </c>
      <c r="L8555">
        <v>0.1971</v>
      </c>
      <c r="M8555">
        <v>0.20580000000000001</v>
      </c>
      <c r="N8555">
        <v>0</v>
      </c>
      <c r="O8555">
        <v>0.6</v>
      </c>
      <c r="R8555">
        <v>12.53</v>
      </c>
      <c r="T8555">
        <f t="shared" si="1022"/>
        <v>3570700</v>
      </c>
      <c r="U8555">
        <v>0</v>
      </c>
      <c r="V8555">
        <f t="shared" si="1020"/>
        <v>0</v>
      </c>
      <c r="W8555" t="str">
        <f t="shared" si="1023"/>
        <v/>
      </c>
      <c r="X8555" t="str">
        <f t="shared" si="1024"/>
        <v/>
      </c>
      <c r="Y8555" t="str">
        <f t="shared" si="1021"/>
        <v/>
      </c>
      <c r="AA8555" s="16">
        <f t="shared" si="1025"/>
        <v>0.36199999999999999</v>
      </c>
      <c r="AB8555" s="16">
        <f t="shared" si="1026"/>
        <v>6.0000000000000001E-3</v>
      </c>
      <c r="AC8555" s="16"/>
    </row>
    <row r="8556" spans="1:29" x14ac:dyDescent="0.25">
      <c r="A8556" s="2">
        <v>43822</v>
      </c>
      <c r="B8556" s="1">
        <v>357</v>
      </c>
      <c r="C8556" s="3">
        <v>800</v>
      </c>
      <c r="D8556" s="13">
        <v>384.350856481481</v>
      </c>
      <c r="E8556">
        <v>109</v>
      </c>
      <c r="F8556" s="15">
        <f t="shared" si="1027"/>
        <v>53.5</v>
      </c>
      <c r="G8556">
        <v>0</v>
      </c>
      <c r="H8556">
        <v>0</v>
      </c>
      <c r="I8556">
        <v>308.89999999999998</v>
      </c>
      <c r="J8556">
        <v>-6.8979999999999997</v>
      </c>
      <c r="K8556">
        <v>98.5</v>
      </c>
      <c r="L8556">
        <v>0.19639999999999999</v>
      </c>
      <c r="M8556">
        <v>0.20660000000000001</v>
      </c>
      <c r="N8556">
        <v>0</v>
      </c>
      <c r="O8556">
        <v>0.6</v>
      </c>
      <c r="R8556">
        <v>12.53</v>
      </c>
      <c r="T8556">
        <f t="shared" si="1022"/>
        <v>3570800</v>
      </c>
      <c r="U8556">
        <v>0</v>
      </c>
      <c r="V8556">
        <f t="shared" si="1020"/>
        <v>0</v>
      </c>
      <c r="W8556" t="str">
        <f t="shared" si="1023"/>
        <v/>
      </c>
      <c r="X8556" t="str">
        <f t="shared" si="1024"/>
        <v/>
      </c>
      <c r="Y8556" t="str">
        <f t="shared" si="1021"/>
        <v/>
      </c>
      <c r="AA8556" s="16">
        <f t="shared" si="1025"/>
        <v>0.35899999999999999</v>
      </c>
      <c r="AB8556" s="16">
        <f t="shared" si="1026"/>
        <v>5.0000000000000001E-3</v>
      </c>
      <c r="AC8556" s="16"/>
    </row>
    <row r="8557" spans="1:29" x14ac:dyDescent="0.25">
      <c r="A8557" s="2">
        <v>43822</v>
      </c>
      <c r="B8557" s="1">
        <v>357</v>
      </c>
      <c r="C8557" s="3">
        <v>900</v>
      </c>
      <c r="D8557" s="13">
        <v>384.39252314814797</v>
      </c>
      <c r="E8557">
        <v>108.77</v>
      </c>
      <c r="F8557" s="15">
        <f t="shared" si="1027"/>
        <v>53.269999999999996</v>
      </c>
      <c r="G8557">
        <v>0</v>
      </c>
      <c r="H8557">
        <v>0</v>
      </c>
      <c r="I8557">
        <v>311.7</v>
      </c>
      <c r="J8557">
        <v>-6.8339999999999996</v>
      </c>
      <c r="K8557">
        <v>98.5</v>
      </c>
      <c r="L8557">
        <v>0.1971</v>
      </c>
      <c r="M8557">
        <v>0.20580000000000001</v>
      </c>
      <c r="N8557">
        <v>0</v>
      </c>
      <c r="O8557">
        <v>6.9</v>
      </c>
      <c r="R8557">
        <v>12.64</v>
      </c>
      <c r="T8557">
        <f t="shared" si="1022"/>
        <v>3570900</v>
      </c>
      <c r="U8557">
        <v>55.8</v>
      </c>
      <c r="V8557">
        <f t="shared" si="1020"/>
        <v>6.9</v>
      </c>
      <c r="W8557" t="str">
        <f t="shared" si="1023"/>
        <v/>
      </c>
      <c r="X8557" t="str">
        <f t="shared" si="1024"/>
        <v/>
      </c>
      <c r="Y8557" t="str">
        <f t="shared" si="1021"/>
        <v/>
      </c>
      <c r="AA8557" s="16">
        <f t="shared" si="1025"/>
        <v>0.36</v>
      </c>
      <c r="AB8557" s="16">
        <f t="shared" si="1026"/>
        <v>5.0000000000000001E-3</v>
      </c>
      <c r="AC8557" s="16"/>
    </row>
    <row r="8558" spans="1:29" x14ac:dyDescent="0.25">
      <c r="A8558" s="2">
        <v>43822</v>
      </c>
      <c r="B8558" s="1">
        <v>357</v>
      </c>
      <c r="C8558" s="3">
        <v>1000</v>
      </c>
      <c r="D8558" s="13">
        <v>384.434189814815</v>
      </c>
      <c r="E8558">
        <v>108.65</v>
      </c>
      <c r="F8558" s="15">
        <f t="shared" si="1027"/>
        <v>53.150000000000006</v>
      </c>
      <c r="G8558">
        <v>0</v>
      </c>
      <c r="H8558">
        <v>0</v>
      </c>
      <c r="I8558">
        <v>308.89999999999998</v>
      </c>
      <c r="J8558">
        <v>-5.8849999999999998</v>
      </c>
      <c r="K8558">
        <v>98.5</v>
      </c>
      <c r="L8558">
        <v>0.1971</v>
      </c>
      <c r="M8558">
        <v>0.20660000000000001</v>
      </c>
      <c r="N8558">
        <v>0</v>
      </c>
      <c r="O8558">
        <v>34.4</v>
      </c>
      <c r="R8558">
        <v>13.5</v>
      </c>
      <c r="T8558">
        <f t="shared" si="1022"/>
        <v>3571000</v>
      </c>
      <c r="U8558">
        <v>164.2</v>
      </c>
      <c r="V8558">
        <f t="shared" si="1020"/>
        <v>34.4</v>
      </c>
      <c r="W8558" t="str">
        <f t="shared" si="1023"/>
        <v/>
      </c>
      <c r="X8558" t="str">
        <f t="shared" si="1024"/>
        <v/>
      </c>
      <c r="Y8558" t="str">
        <f t="shared" si="1021"/>
        <v/>
      </c>
      <c r="AA8558" s="16">
        <f t="shared" si="1025"/>
        <v>0.38800000000000001</v>
      </c>
      <c r="AB8558" s="16">
        <f t="shared" si="1026"/>
        <v>6.0000000000000001E-3</v>
      </c>
      <c r="AC8558" s="16"/>
    </row>
    <row r="8559" spans="1:29" x14ac:dyDescent="0.25">
      <c r="A8559" s="2">
        <v>43822</v>
      </c>
      <c r="B8559" s="1">
        <v>357</v>
      </c>
      <c r="C8559" s="3">
        <v>1100</v>
      </c>
      <c r="D8559" s="13">
        <v>384.475856481481</v>
      </c>
      <c r="E8559">
        <v>106.66</v>
      </c>
      <c r="F8559" s="15">
        <f t="shared" si="1027"/>
        <v>51.16</v>
      </c>
      <c r="G8559">
        <v>0</v>
      </c>
      <c r="H8559">
        <v>0</v>
      </c>
      <c r="I8559">
        <v>348.2</v>
      </c>
      <c r="J8559">
        <v>0.27300000000000002</v>
      </c>
      <c r="K8559">
        <v>99.2</v>
      </c>
      <c r="L8559">
        <v>0.1971</v>
      </c>
      <c r="M8559">
        <v>0.20580000000000001</v>
      </c>
      <c r="N8559">
        <v>0.4</v>
      </c>
      <c r="O8559">
        <v>73.099999999999994</v>
      </c>
      <c r="R8559">
        <v>13.39</v>
      </c>
      <c r="T8559">
        <f t="shared" si="1022"/>
        <v>3571100</v>
      </c>
      <c r="U8559">
        <v>246.2</v>
      </c>
      <c r="V8559">
        <f t="shared" si="1020"/>
        <v>73.099999999999994</v>
      </c>
      <c r="W8559" t="str">
        <f t="shared" si="1023"/>
        <v/>
      </c>
      <c r="X8559" t="str">
        <f t="shared" si="1024"/>
        <v/>
      </c>
      <c r="Y8559" t="str">
        <f t="shared" si="1021"/>
        <v/>
      </c>
      <c r="AA8559" s="16">
        <f t="shared" si="1025"/>
        <v>0.61799999999999999</v>
      </c>
      <c r="AB8559" s="16">
        <f t="shared" si="1026"/>
        <v>5.0000000000000001E-3</v>
      </c>
      <c r="AC8559" s="16"/>
    </row>
    <row r="8560" spans="1:29" x14ac:dyDescent="0.25">
      <c r="A8560" s="2">
        <v>43822</v>
      </c>
      <c r="B8560" s="1">
        <v>357</v>
      </c>
      <c r="C8560" s="3">
        <v>1200</v>
      </c>
      <c r="D8560" s="13">
        <v>384.51752314814797</v>
      </c>
      <c r="E8560">
        <v>106.55</v>
      </c>
      <c r="F8560" s="15">
        <f t="shared" si="1027"/>
        <v>51.05</v>
      </c>
      <c r="G8560">
        <v>0</v>
      </c>
      <c r="H8560">
        <v>0</v>
      </c>
      <c r="I8560">
        <v>273.8</v>
      </c>
      <c r="J8560">
        <v>1.8320000000000001</v>
      </c>
      <c r="K8560">
        <v>98.8</v>
      </c>
      <c r="L8560">
        <v>0.19639999999999999</v>
      </c>
      <c r="M8560">
        <v>0.20660000000000001</v>
      </c>
      <c r="N8560">
        <v>0.4</v>
      </c>
      <c r="O8560">
        <v>471.9</v>
      </c>
      <c r="R8560">
        <v>13.28</v>
      </c>
      <c r="T8560">
        <f t="shared" si="1022"/>
        <v>3571200</v>
      </c>
      <c r="U8560">
        <v>284.2</v>
      </c>
      <c r="V8560">
        <f t="shared" si="1020"/>
        <v>471.9</v>
      </c>
      <c r="W8560" t="str">
        <f t="shared" si="1023"/>
        <v/>
      </c>
      <c r="X8560" t="str">
        <f t="shared" si="1024"/>
        <v/>
      </c>
      <c r="Y8560" t="str">
        <f t="shared" si="1021"/>
        <v/>
      </c>
      <c r="AA8560" s="16">
        <f t="shared" si="1025"/>
        <v>0.68899999999999995</v>
      </c>
      <c r="AB8560" s="16">
        <f t="shared" si="1026"/>
        <v>8.0000000000000002E-3</v>
      </c>
      <c r="AC8560" s="16"/>
    </row>
    <row r="8561" spans="1:29" x14ac:dyDescent="0.25">
      <c r="A8561" s="2">
        <v>43822</v>
      </c>
      <c r="B8561" s="1">
        <v>357</v>
      </c>
      <c r="C8561" s="3">
        <v>1300</v>
      </c>
      <c r="D8561" s="13">
        <v>384.559189814815</v>
      </c>
      <c r="E8561">
        <v>106.78</v>
      </c>
      <c r="F8561" s="15">
        <f t="shared" si="1027"/>
        <v>51.28</v>
      </c>
      <c r="G8561">
        <v>0</v>
      </c>
      <c r="H8561">
        <v>0</v>
      </c>
      <c r="I8561">
        <v>292</v>
      </c>
      <c r="J8561">
        <v>-1.871</v>
      </c>
      <c r="K8561">
        <v>99.7</v>
      </c>
      <c r="L8561">
        <v>0.1971</v>
      </c>
      <c r="M8561">
        <v>0.20660000000000001</v>
      </c>
      <c r="N8561">
        <v>0</v>
      </c>
      <c r="O8561">
        <v>79.400000000000006</v>
      </c>
      <c r="R8561">
        <v>13.39</v>
      </c>
      <c r="T8561">
        <f t="shared" si="1022"/>
        <v>3571300</v>
      </c>
      <c r="U8561">
        <v>273.3</v>
      </c>
      <c r="V8561">
        <f t="shared" si="1020"/>
        <v>79.400000000000006</v>
      </c>
      <c r="W8561" t="str">
        <f t="shared" si="1023"/>
        <v/>
      </c>
      <c r="X8561" t="str">
        <f t="shared" si="1024"/>
        <v/>
      </c>
      <c r="Y8561" t="str">
        <f t="shared" si="1021"/>
        <v/>
      </c>
      <c r="AA8561" s="16">
        <f t="shared" si="1025"/>
        <v>0.53100000000000003</v>
      </c>
      <c r="AB8561" s="16">
        <f t="shared" si="1026"/>
        <v>2E-3</v>
      </c>
      <c r="AC8561" s="16"/>
    </row>
    <row r="8562" spans="1:29" x14ac:dyDescent="0.25">
      <c r="A8562" s="2">
        <v>43822</v>
      </c>
      <c r="B8562" s="1">
        <v>357</v>
      </c>
      <c r="C8562" s="3">
        <v>1400</v>
      </c>
      <c r="D8562" s="13">
        <v>384.600856481481</v>
      </c>
      <c r="E8562">
        <v>107.13</v>
      </c>
      <c r="F8562" s="15">
        <f t="shared" si="1027"/>
        <v>51.629999999999995</v>
      </c>
      <c r="G8562">
        <v>0</v>
      </c>
      <c r="H8562">
        <v>0</v>
      </c>
      <c r="I8562">
        <v>278</v>
      </c>
      <c r="J8562">
        <v>-3.0649999999999999</v>
      </c>
      <c r="K8562">
        <v>100</v>
      </c>
      <c r="L8562">
        <v>0.19639999999999999</v>
      </c>
      <c r="M8562">
        <v>0.20660000000000001</v>
      </c>
      <c r="N8562">
        <v>0</v>
      </c>
      <c r="O8562">
        <v>73.099999999999994</v>
      </c>
      <c r="R8562">
        <v>13.5</v>
      </c>
      <c r="T8562">
        <f t="shared" si="1022"/>
        <v>3571400</v>
      </c>
      <c r="U8562">
        <v>214.5</v>
      </c>
      <c r="V8562">
        <f t="shared" si="1020"/>
        <v>73.099999999999994</v>
      </c>
      <c r="W8562" t="str">
        <f t="shared" si="1023"/>
        <v/>
      </c>
      <c r="X8562" t="str">
        <f t="shared" si="1024"/>
        <v/>
      </c>
      <c r="Y8562" t="str">
        <f t="shared" si="1021"/>
        <v/>
      </c>
      <c r="AA8562" s="16">
        <f t="shared" si="1025"/>
        <v>0.48699999999999999</v>
      </c>
      <c r="AB8562" s="16">
        <f t="shared" si="1026"/>
        <v>0</v>
      </c>
      <c r="AC8562" s="16"/>
    </row>
    <row r="8563" spans="1:29" x14ac:dyDescent="0.25">
      <c r="A8563" s="2">
        <v>43822</v>
      </c>
      <c r="B8563" s="1">
        <v>357</v>
      </c>
      <c r="C8563" s="3">
        <v>1500</v>
      </c>
      <c r="D8563" s="13">
        <v>384.64252314814797</v>
      </c>
      <c r="E8563">
        <v>107.25</v>
      </c>
      <c r="F8563" s="15">
        <f t="shared" si="1027"/>
        <v>51.75</v>
      </c>
      <c r="G8563">
        <v>0</v>
      </c>
      <c r="H8563">
        <v>0</v>
      </c>
      <c r="I8563">
        <v>327.10000000000002</v>
      </c>
      <c r="J8563">
        <v>-3.8069999999999999</v>
      </c>
      <c r="K8563">
        <v>100</v>
      </c>
      <c r="L8563">
        <v>0.1971</v>
      </c>
      <c r="M8563">
        <v>0.20660000000000001</v>
      </c>
      <c r="N8563">
        <v>0</v>
      </c>
      <c r="O8563">
        <v>64.400000000000006</v>
      </c>
      <c r="R8563">
        <v>13.5</v>
      </c>
      <c r="T8563">
        <f t="shared" si="1022"/>
        <v>3571500</v>
      </c>
      <c r="U8563">
        <v>118</v>
      </c>
      <c r="V8563">
        <f t="shared" si="1020"/>
        <v>64.400000000000006</v>
      </c>
      <c r="W8563" t="str">
        <f t="shared" si="1023"/>
        <v/>
      </c>
      <c r="X8563" t="str">
        <f t="shared" si="1024"/>
        <v/>
      </c>
      <c r="Y8563" t="str">
        <f t="shared" si="1021"/>
        <v/>
      </c>
      <c r="AA8563" s="16">
        <f t="shared" si="1025"/>
        <v>0.46100000000000002</v>
      </c>
      <c r="AB8563" s="16">
        <f t="shared" si="1026"/>
        <v>0</v>
      </c>
      <c r="AC8563" s="16"/>
    </row>
    <row r="8564" spans="1:29" x14ac:dyDescent="0.25">
      <c r="A8564" s="2">
        <v>43822</v>
      </c>
      <c r="B8564" s="1">
        <v>357</v>
      </c>
      <c r="C8564" s="3">
        <v>1600</v>
      </c>
      <c r="D8564" s="13">
        <v>384.684189814815</v>
      </c>
      <c r="E8564">
        <v>107.36</v>
      </c>
      <c r="F8564" s="15">
        <f t="shared" si="1027"/>
        <v>51.86</v>
      </c>
      <c r="G8564">
        <v>0</v>
      </c>
      <c r="H8564">
        <v>0</v>
      </c>
      <c r="I8564">
        <v>33.700000000000003</v>
      </c>
      <c r="J8564">
        <v>-4.8949999999999996</v>
      </c>
      <c r="K8564">
        <v>100</v>
      </c>
      <c r="L8564">
        <v>0.1971</v>
      </c>
      <c r="M8564">
        <v>0.20660000000000001</v>
      </c>
      <c r="N8564">
        <v>0</v>
      </c>
      <c r="O8564">
        <v>25.6</v>
      </c>
      <c r="R8564">
        <v>13.71</v>
      </c>
      <c r="T8564">
        <f t="shared" si="1022"/>
        <v>3571600</v>
      </c>
      <c r="U8564">
        <v>17.3</v>
      </c>
      <c r="V8564">
        <f t="shared" si="1020"/>
        <v>25.6</v>
      </c>
      <c r="W8564" t="str">
        <f t="shared" si="1023"/>
        <v/>
      </c>
      <c r="X8564" t="str">
        <f t="shared" si="1024"/>
        <v/>
      </c>
      <c r="Y8564" t="str">
        <f t="shared" si="1021"/>
        <v/>
      </c>
      <c r="AA8564" s="16">
        <f t="shared" si="1025"/>
        <v>0.42399999999999999</v>
      </c>
      <c r="AB8564" s="16">
        <f t="shared" si="1026"/>
        <v>0</v>
      </c>
      <c r="AC8564" s="16"/>
    </row>
    <row r="8565" spans="1:29" x14ac:dyDescent="0.25">
      <c r="A8565" s="2">
        <v>43822</v>
      </c>
      <c r="B8565" s="1">
        <v>357</v>
      </c>
      <c r="C8565" s="3">
        <v>1700</v>
      </c>
      <c r="D8565" s="13">
        <v>384.725856481481</v>
      </c>
      <c r="E8565">
        <v>107.6</v>
      </c>
      <c r="F8565" s="15">
        <f t="shared" si="1027"/>
        <v>52.099999999999994</v>
      </c>
      <c r="G8565">
        <v>0</v>
      </c>
      <c r="H8565">
        <v>0</v>
      </c>
      <c r="I8565">
        <v>16.8</v>
      </c>
      <c r="J8565">
        <v>-6.2619999999999996</v>
      </c>
      <c r="K8565">
        <v>99.7</v>
      </c>
      <c r="L8565">
        <v>0.1971</v>
      </c>
      <c r="M8565">
        <v>0.20660000000000001</v>
      </c>
      <c r="N8565">
        <v>0</v>
      </c>
      <c r="O8565">
        <v>0.6</v>
      </c>
      <c r="R8565">
        <v>13.28</v>
      </c>
      <c r="T8565">
        <f t="shared" si="1022"/>
        <v>3571700</v>
      </c>
      <c r="U8565">
        <v>0</v>
      </c>
      <c r="V8565">
        <f t="shared" si="1020"/>
        <v>0</v>
      </c>
      <c r="W8565" t="str">
        <f t="shared" si="1023"/>
        <v/>
      </c>
      <c r="X8565" t="str">
        <f t="shared" si="1024"/>
        <v/>
      </c>
      <c r="Y8565" t="str">
        <f t="shared" si="1021"/>
        <v/>
      </c>
      <c r="AA8565" s="16">
        <f t="shared" si="1025"/>
        <v>0.38100000000000001</v>
      </c>
      <c r="AB8565" s="16">
        <f t="shared" si="1026"/>
        <v>1E-3</v>
      </c>
      <c r="AC8565" s="16"/>
    </row>
    <row r="8566" spans="1:29" x14ac:dyDescent="0.25">
      <c r="A8566" s="2">
        <v>43822</v>
      </c>
      <c r="B8566" s="1">
        <v>357</v>
      </c>
      <c r="C8566" s="3">
        <v>1800</v>
      </c>
      <c r="D8566" s="13">
        <v>384.76752314814797</v>
      </c>
      <c r="E8566">
        <v>106.78</v>
      </c>
      <c r="F8566" s="15">
        <f t="shared" si="1027"/>
        <v>51.28</v>
      </c>
      <c r="G8566">
        <v>0</v>
      </c>
      <c r="H8566">
        <v>0</v>
      </c>
      <c r="I8566">
        <v>19.7</v>
      </c>
      <c r="J8566">
        <v>-6.5149999999999997</v>
      </c>
      <c r="K8566">
        <v>99</v>
      </c>
      <c r="L8566">
        <v>0.19639999999999999</v>
      </c>
      <c r="M8566">
        <v>0.20660000000000001</v>
      </c>
      <c r="N8566">
        <v>0</v>
      </c>
      <c r="O8566">
        <v>0.6</v>
      </c>
      <c r="R8566">
        <v>13.07</v>
      </c>
      <c r="T8566">
        <f t="shared" si="1022"/>
        <v>3571800</v>
      </c>
      <c r="U8566">
        <v>0</v>
      </c>
      <c r="V8566">
        <f t="shared" si="1020"/>
        <v>0</v>
      </c>
      <c r="W8566" t="str">
        <f t="shared" si="1023"/>
        <v/>
      </c>
      <c r="X8566" t="str">
        <f t="shared" si="1024"/>
        <v/>
      </c>
      <c r="Y8566" t="str">
        <f t="shared" si="1021"/>
        <v/>
      </c>
      <c r="AA8566" s="16">
        <f t="shared" si="1025"/>
        <v>0.371</v>
      </c>
      <c r="AB8566" s="16">
        <f t="shared" si="1026"/>
        <v>4.0000000000000001E-3</v>
      </c>
      <c r="AC8566" s="16"/>
    </row>
    <row r="8567" spans="1:29" x14ac:dyDescent="0.25">
      <c r="A8567" s="2">
        <v>43822</v>
      </c>
      <c r="B8567" s="1">
        <v>357</v>
      </c>
      <c r="C8567" s="3">
        <v>1900</v>
      </c>
      <c r="D8567" s="13">
        <v>384.809189814815</v>
      </c>
      <c r="E8567">
        <v>121.75</v>
      </c>
      <c r="F8567" s="15">
        <f t="shared" si="1027"/>
        <v>66.25</v>
      </c>
      <c r="G8567">
        <v>0</v>
      </c>
      <c r="H8567">
        <v>0</v>
      </c>
      <c r="I8567">
        <v>40.700000000000003</v>
      </c>
      <c r="J8567">
        <v>-8.7639999999999993</v>
      </c>
      <c r="K8567">
        <v>98.5</v>
      </c>
      <c r="L8567">
        <v>0.1971</v>
      </c>
      <c r="M8567">
        <v>0.20660000000000001</v>
      </c>
      <c r="N8567">
        <v>0</v>
      </c>
      <c r="O8567">
        <v>0.6</v>
      </c>
      <c r="R8567">
        <v>12.96</v>
      </c>
      <c r="T8567">
        <f t="shared" si="1022"/>
        <v>3571900</v>
      </c>
      <c r="U8567">
        <v>0</v>
      </c>
      <c r="V8567">
        <f t="shared" si="1020"/>
        <v>0</v>
      </c>
      <c r="W8567" t="str">
        <f t="shared" si="1023"/>
        <v/>
      </c>
      <c r="X8567" t="str">
        <f t="shared" si="1024"/>
        <v/>
      </c>
      <c r="Y8567" t="str">
        <f t="shared" si="1021"/>
        <v/>
      </c>
      <c r="AA8567" s="16">
        <f t="shared" si="1025"/>
        <v>0.31</v>
      </c>
      <c r="AB8567" s="16">
        <f t="shared" si="1026"/>
        <v>5.0000000000000001E-3</v>
      </c>
      <c r="AC8567" s="16"/>
    </row>
    <row r="8568" spans="1:29" x14ac:dyDescent="0.25">
      <c r="A8568" s="2">
        <v>43822</v>
      </c>
      <c r="B8568" s="1">
        <v>357</v>
      </c>
      <c r="C8568" s="3">
        <v>2000</v>
      </c>
      <c r="D8568" s="13">
        <v>384.850856481481</v>
      </c>
      <c r="E8568">
        <v>136.72999999999999</v>
      </c>
      <c r="F8568" s="15">
        <f t="shared" si="1027"/>
        <v>81.22999999999999</v>
      </c>
      <c r="G8568">
        <v>0</v>
      </c>
      <c r="H8568">
        <v>0</v>
      </c>
      <c r="I8568">
        <v>21.1</v>
      </c>
      <c r="J8568">
        <v>-9.61</v>
      </c>
      <c r="K8568">
        <v>97.3</v>
      </c>
      <c r="L8568">
        <v>0.1971</v>
      </c>
      <c r="M8568">
        <v>0.20660000000000001</v>
      </c>
      <c r="N8568">
        <v>0</v>
      </c>
      <c r="O8568">
        <v>0.6</v>
      </c>
      <c r="R8568">
        <v>12.86</v>
      </c>
      <c r="T8568">
        <f t="shared" si="1022"/>
        <v>3572000</v>
      </c>
      <c r="U8568">
        <v>0</v>
      </c>
      <c r="V8568">
        <f t="shared" si="1020"/>
        <v>0</v>
      </c>
      <c r="W8568" t="str">
        <f t="shared" si="1023"/>
        <v/>
      </c>
      <c r="X8568" t="str">
        <f t="shared" si="1024"/>
        <v/>
      </c>
      <c r="Y8568" t="str">
        <f t="shared" si="1021"/>
        <v/>
      </c>
      <c r="AA8568" s="16">
        <f t="shared" si="1025"/>
        <v>0.28699999999999998</v>
      </c>
      <c r="AB8568" s="16">
        <f t="shared" si="1026"/>
        <v>8.0000000000000002E-3</v>
      </c>
      <c r="AC8568" s="16"/>
    </row>
    <row r="8569" spans="1:29" x14ac:dyDescent="0.25">
      <c r="A8569" s="2">
        <v>43822</v>
      </c>
      <c r="B8569" s="1">
        <v>357</v>
      </c>
      <c r="C8569" s="3">
        <v>2100</v>
      </c>
      <c r="D8569" s="13">
        <v>384.89252314814797</v>
      </c>
      <c r="E8569">
        <v>151.82</v>
      </c>
      <c r="F8569" s="15">
        <f t="shared" si="1027"/>
        <v>96.32</v>
      </c>
      <c r="G8569">
        <v>0</v>
      </c>
      <c r="H8569">
        <v>0</v>
      </c>
      <c r="I8569">
        <v>33.700000000000003</v>
      </c>
      <c r="J8569">
        <v>-7.673</v>
      </c>
      <c r="K8569">
        <v>97.2</v>
      </c>
      <c r="L8569">
        <v>0.19639999999999999</v>
      </c>
      <c r="M8569">
        <v>0.20660000000000001</v>
      </c>
      <c r="N8569">
        <v>0</v>
      </c>
      <c r="O8569">
        <v>0.6</v>
      </c>
      <c r="R8569">
        <v>12.75</v>
      </c>
      <c r="T8569">
        <f t="shared" si="1022"/>
        <v>3572100</v>
      </c>
      <c r="U8569">
        <v>0</v>
      </c>
      <c r="V8569">
        <f t="shared" si="1020"/>
        <v>0</v>
      </c>
      <c r="W8569" t="str">
        <f t="shared" si="1023"/>
        <v/>
      </c>
      <c r="X8569" t="str">
        <f t="shared" si="1024"/>
        <v/>
      </c>
      <c r="Y8569" t="str">
        <f t="shared" si="1021"/>
        <v/>
      </c>
      <c r="AA8569" s="16">
        <f t="shared" si="1025"/>
        <v>0.33300000000000002</v>
      </c>
      <c r="AB8569" s="16">
        <f t="shared" si="1026"/>
        <v>0.01</v>
      </c>
      <c r="AC8569" s="16"/>
    </row>
    <row r="8570" spans="1:29" x14ac:dyDescent="0.25">
      <c r="A8570" s="2">
        <v>43822</v>
      </c>
      <c r="B8570" s="1">
        <v>357</v>
      </c>
      <c r="C8570" s="3">
        <v>2200</v>
      </c>
      <c r="D8570" s="13">
        <v>384.934189814815</v>
      </c>
      <c r="E8570">
        <v>166.8</v>
      </c>
      <c r="F8570" s="15">
        <f t="shared" si="1027"/>
        <v>111.30000000000001</v>
      </c>
      <c r="G8570">
        <v>0</v>
      </c>
      <c r="H8570">
        <v>0</v>
      </c>
      <c r="I8570">
        <v>43.5</v>
      </c>
      <c r="J8570">
        <v>-7.5430000000000001</v>
      </c>
      <c r="K8570">
        <v>97.8</v>
      </c>
      <c r="L8570">
        <v>0.1971</v>
      </c>
      <c r="M8570">
        <v>0.20660000000000001</v>
      </c>
      <c r="N8570">
        <v>0</v>
      </c>
      <c r="O8570">
        <v>0.6</v>
      </c>
      <c r="R8570">
        <v>12.64</v>
      </c>
      <c r="T8570">
        <f t="shared" si="1022"/>
        <v>3572200</v>
      </c>
      <c r="U8570">
        <v>0</v>
      </c>
      <c r="V8570">
        <f t="shared" si="1020"/>
        <v>0</v>
      </c>
      <c r="W8570" t="str">
        <f t="shared" si="1023"/>
        <v/>
      </c>
      <c r="X8570" t="str">
        <f t="shared" si="1024"/>
        <v/>
      </c>
      <c r="Y8570" t="str">
        <f t="shared" si="1021"/>
        <v/>
      </c>
      <c r="AA8570" s="16">
        <f t="shared" si="1025"/>
        <v>0.33900000000000002</v>
      </c>
      <c r="AB8570" s="16">
        <f t="shared" si="1026"/>
        <v>8.0000000000000002E-3</v>
      </c>
      <c r="AC8570" s="16"/>
    </row>
    <row r="8571" spans="1:29" x14ac:dyDescent="0.25">
      <c r="A8571" s="2">
        <v>43822</v>
      </c>
      <c r="B8571" s="1">
        <v>357</v>
      </c>
      <c r="C8571" s="3">
        <v>2300</v>
      </c>
      <c r="D8571" s="13">
        <v>384.975856481481</v>
      </c>
      <c r="E8571">
        <v>151.94</v>
      </c>
      <c r="F8571" s="15">
        <f t="shared" si="1027"/>
        <v>96.44</v>
      </c>
      <c r="G8571">
        <v>0</v>
      </c>
      <c r="H8571">
        <v>0.5</v>
      </c>
      <c r="I8571">
        <v>51.9</v>
      </c>
      <c r="J8571">
        <v>-6.5469999999999997</v>
      </c>
      <c r="K8571">
        <v>98.1</v>
      </c>
      <c r="L8571">
        <v>0.1971</v>
      </c>
      <c r="M8571">
        <v>0.20660000000000001</v>
      </c>
      <c r="N8571">
        <v>0</v>
      </c>
      <c r="O8571">
        <v>0.6</v>
      </c>
      <c r="R8571">
        <v>12.64</v>
      </c>
      <c r="T8571">
        <f t="shared" si="1022"/>
        <v>3572300</v>
      </c>
      <c r="U8571">
        <v>0</v>
      </c>
      <c r="V8571">
        <f t="shared" si="1020"/>
        <v>0</v>
      </c>
      <c r="W8571" t="str">
        <f t="shared" si="1023"/>
        <v/>
      </c>
      <c r="X8571" t="str">
        <f t="shared" si="1024"/>
        <v/>
      </c>
      <c r="Y8571" t="str">
        <f t="shared" si="1021"/>
        <v/>
      </c>
      <c r="AA8571" s="16">
        <f t="shared" si="1025"/>
        <v>0.36699999999999999</v>
      </c>
      <c r="AB8571" s="16">
        <f t="shared" si="1026"/>
        <v>7.0000000000000001E-3</v>
      </c>
      <c r="AC8571" s="16"/>
    </row>
    <row r="8572" spans="1:29" x14ac:dyDescent="0.25">
      <c r="A8572" s="2">
        <v>43822</v>
      </c>
      <c r="B8572" s="1">
        <v>357</v>
      </c>
      <c r="C8572" s="3">
        <v>2400</v>
      </c>
      <c r="D8572" s="13">
        <v>385.01752314814797</v>
      </c>
      <c r="E8572">
        <v>136.72999999999999</v>
      </c>
      <c r="F8572" s="15">
        <f t="shared" si="1027"/>
        <v>81.22999999999999</v>
      </c>
      <c r="G8572">
        <v>0</v>
      </c>
      <c r="H8572">
        <v>0</v>
      </c>
      <c r="I8572">
        <v>64.599999999999994</v>
      </c>
      <c r="J8572">
        <v>-6.6420000000000003</v>
      </c>
      <c r="K8572">
        <v>98.6</v>
      </c>
      <c r="L8572">
        <v>0.1971</v>
      </c>
      <c r="M8572">
        <v>0.20660000000000001</v>
      </c>
      <c r="N8572">
        <v>0</v>
      </c>
      <c r="O8572">
        <v>0.6</v>
      </c>
      <c r="R8572">
        <v>12.64</v>
      </c>
      <c r="T8572">
        <f t="shared" si="1022"/>
        <v>3572400</v>
      </c>
      <c r="U8572">
        <v>0</v>
      </c>
      <c r="V8572">
        <f t="shared" si="1020"/>
        <v>0</v>
      </c>
      <c r="W8572">
        <f t="shared" si="1023"/>
        <v>0.19700000000000001</v>
      </c>
      <c r="X8572">
        <f t="shared" si="1024"/>
        <v>0.20699999999999999</v>
      </c>
      <c r="Y8572">
        <f t="shared" si="1021"/>
        <v>0.81200000000000006</v>
      </c>
      <c r="AA8572" s="16">
        <f t="shared" si="1025"/>
        <v>0.36599999999999999</v>
      </c>
      <c r="AB8572" s="16">
        <f t="shared" si="1026"/>
        <v>5.0000000000000001E-3</v>
      </c>
      <c r="AC8572" s="16"/>
    </row>
    <row r="8573" spans="1:29" x14ac:dyDescent="0.25">
      <c r="A8573" s="2">
        <v>43823</v>
      </c>
      <c r="B8573" s="1">
        <v>358</v>
      </c>
      <c r="C8573" s="3">
        <v>100</v>
      </c>
      <c r="D8573" s="13">
        <v>385.059189814815</v>
      </c>
      <c r="E8573">
        <v>121.75</v>
      </c>
      <c r="F8573" s="15">
        <f t="shared" si="1027"/>
        <v>66.25</v>
      </c>
      <c r="G8573">
        <v>0</v>
      </c>
      <c r="H8573">
        <v>0</v>
      </c>
      <c r="I8573">
        <v>133.4</v>
      </c>
      <c r="J8573">
        <v>-6.3879999999999999</v>
      </c>
      <c r="K8573">
        <v>98.6</v>
      </c>
      <c r="L8573">
        <v>0.1971</v>
      </c>
      <c r="M8573">
        <v>0.20660000000000001</v>
      </c>
      <c r="N8573">
        <v>0</v>
      </c>
      <c r="O8573">
        <v>0.6</v>
      </c>
      <c r="R8573">
        <v>12.64</v>
      </c>
      <c r="T8573">
        <f t="shared" si="1022"/>
        <v>3580100</v>
      </c>
      <c r="U8573">
        <v>0</v>
      </c>
      <c r="V8573">
        <f t="shared" ref="V8573:V8636" si="1028">IF(O8573&lt;1,0,ROUND(O8573,1))</f>
        <v>0</v>
      </c>
      <c r="W8573" t="str">
        <f t="shared" si="1023"/>
        <v/>
      </c>
      <c r="X8573" t="str">
        <f t="shared" si="1024"/>
        <v/>
      </c>
      <c r="Y8573" t="str">
        <f t="shared" ref="Y8573:Y8636" si="1029">IF(C8573=2400,ROUND(F8573/100,3),"")</f>
        <v/>
      </c>
      <c r="AA8573" s="16">
        <f t="shared" si="1025"/>
        <v>0.373</v>
      </c>
      <c r="AB8573" s="16">
        <f t="shared" si="1026"/>
        <v>5.0000000000000001E-3</v>
      </c>
      <c r="AC8573" s="16"/>
    </row>
    <row r="8574" spans="1:29" x14ac:dyDescent="0.25">
      <c r="A8574" s="2">
        <v>43823</v>
      </c>
      <c r="B8574" s="1">
        <v>358</v>
      </c>
      <c r="C8574" s="3">
        <v>200</v>
      </c>
      <c r="D8574" s="13">
        <v>385.100856481481</v>
      </c>
      <c r="E8574">
        <v>106.78</v>
      </c>
      <c r="F8574" s="15">
        <f t="shared" si="1027"/>
        <v>51.28</v>
      </c>
      <c r="G8574">
        <v>0</v>
      </c>
      <c r="H8574">
        <v>0</v>
      </c>
      <c r="I8574">
        <v>120.7</v>
      </c>
      <c r="J8574">
        <v>-6.42</v>
      </c>
      <c r="K8574">
        <v>98.7</v>
      </c>
      <c r="L8574">
        <v>0.1971</v>
      </c>
      <c r="M8574">
        <v>0.20660000000000001</v>
      </c>
      <c r="N8574">
        <v>0</v>
      </c>
      <c r="O8574">
        <v>0.6</v>
      </c>
      <c r="R8574">
        <v>12.53</v>
      </c>
      <c r="T8574">
        <f t="shared" si="1022"/>
        <v>3580200</v>
      </c>
      <c r="U8574">
        <v>0</v>
      </c>
      <c r="V8574">
        <f t="shared" si="1028"/>
        <v>0</v>
      </c>
      <c r="W8574" t="str">
        <f t="shared" si="1023"/>
        <v/>
      </c>
      <c r="X8574" t="str">
        <f t="shared" si="1024"/>
        <v/>
      </c>
      <c r="Y8574" t="str">
        <f t="shared" si="1029"/>
        <v/>
      </c>
      <c r="AA8574" s="16">
        <f t="shared" si="1025"/>
        <v>0.373</v>
      </c>
      <c r="AB8574" s="16">
        <f t="shared" si="1026"/>
        <v>5.0000000000000001E-3</v>
      </c>
      <c r="AC8574" s="16"/>
    </row>
    <row r="8575" spans="1:29" x14ac:dyDescent="0.25">
      <c r="A8575" s="2">
        <v>43823</v>
      </c>
      <c r="B8575" s="1">
        <v>358</v>
      </c>
      <c r="C8575" s="3">
        <v>300</v>
      </c>
      <c r="D8575" s="13">
        <v>385.14252314814797</v>
      </c>
      <c r="E8575">
        <v>105.14</v>
      </c>
      <c r="F8575" s="15">
        <f t="shared" si="1027"/>
        <v>49.64</v>
      </c>
      <c r="G8575">
        <v>0</v>
      </c>
      <c r="H8575">
        <v>0</v>
      </c>
      <c r="I8575">
        <v>134.80000000000001</v>
      </c>
      <c r="J8575">
        <v>-6.2309999999999999</v>
      </c>
      <c r="K8575">
        <v>98.8</v>
      </c>
      <c r="L8575">
        <v>0.19639999999999999</v>
      </c>
      <c r="M8575">
        <v>0.20660000000000001</v>
      </c>
      <c r="N8575">
        <v>0</v>
      </c>
      <c r="O8575">
        <v>0.6</v>
      </c>
      <c r="R8575">
        <v>12.53</v>
      </c>
      <c r="T8575">
        <f t="shared" si="1022"/>
        <v>3580300</v>
      </c>
      <c r="U8575">
        <v>0</v>
      </c>
      <c r="V8575">
        <f t="shared" si="1028"/>
        <v>0</v>
      </c>
      <c r="W8575" t="str">
        <f t="shared" si="1023"/>
        <v/>
      </c>
      <c r="X8575" t="str">
        <f t="shared" si="1024"/>
        <v/>
      </c>
      <c r="Y8575" t="str">
        <f t="shared" si="1029"/>
        <v/>
      </c>
      <c r="AA8575" s="16">
        <f t="shared" si="1025"/>
        <v>0.379</v>
      </c>
      <c r="AB8575" s="16">
        <f t="shared" si="1026"/>
        <v>5.0000000000000001E-3</v>
      </c>
      <c r="AC8575" s="16"/>
    </row>
    <row r="8576" spans="1:29" x14ac:dyDescent="0.25">
      <c r="A8576" s="2">
        <v>43823</v>
      </c>
      <c r="B8576" s="1">
        <v>358</v>
      </c>
      <c r="C8576" s="3">
        <v>400</v>
      </c>
      <c r="D8576" s="13">
        <v>385.184189814815</v>
      </c>
      <c r="E8576">
        <v>105.38</v>
      </c>
      <c r="F8576" s="15">
        <f t="shared" si="1027"/>
        <v>49.879999999999995</v>
      </c>
      <c r="G8576">
        <v>0</v>
      </c>
      <c r="H8576">
        <v>0</v>
      </c>
      <c r="I8576">
        <v>136.19999999999999</v>
      </c>
      <c r="J8576">
        <v>-6.452</v>
      </c>
      <c r="K8576">
        <v>98.8</v>
      </c>
      <c r="L8576">
        <v>0.1971</v>
      </c>
      <c r="M8576">
        <v>0.20660000000000001</v>
      </c>
      <c r="N8576">
        <v>0</v>
      </c>
      <c r="O8576">
        <v>0.6</v>
      </c>
      <c r="R8576">
        <v>12.53</v>
      </c>
      <c r="T8576">
        <f t="shared" si="1022"/>
        <v>3580400</v>
      </c>
      <c r="U8576">
        <v>0</v>
      </c>
      <c r="V8576">
        <f t="shared" si="1028"/>
        <v>0</v>
      </c>
      <c r="W8576" t="str">
        <f t="shared" si="1023"/>
        <v/>
      </c>
      <c r="X8576" t="str">
        <f t="shared" si="1024"/>
        <v/>
      </c>
      <c r="Y8576" t="str">
        <f t="shared" si="1029"/>
        <v/>
      </c>
      <c r="AA8576" s="16">
        <f t="shared" si="1025"/>
        <v>0.372</v>
      </c>
      <c r="AB8576" s="16">
        <f t="shared" si="1026"/>
        <v>5.0000000000000001E-3</v>
      </c>
      <c r="AC8576" s="16"/>
    </row>
    <row r="8577" spans="1:29" x14ac:dyDescent="0.25">
      <c r="A8577" s="2">
        <v>43823</v>
      </c>
      <c r="B8577" s="1">
        <v>358</v>
      </c>
      <c r="C8577" s="3">
        <v>500</v>
      </c>
      <c r="D8577" s="13">
        <v>385.225856481481</v>
      </c>
      <c r="E8577">
        <v>105.73</v>
      </c>
      <c r="F8577" s="15">
        <f t="shared" si="1027"/>
        <v>50.230000000000004</v>
      </c>
      <c r="G8577">
        <v>0</v>
      </c>
      <c r="H8577">
        <v>0</v>
      </c>
      <c r="I8577">
        <v>155.80000000000001</v>
      </c>
      <c r="J8577">
        <v>-6.5789999999999997</v>
      </c>
      <c r="K8577">
        <v>98.7</v>
      </c>
      <c r="L8577">
        <v>0.1971</v>
      </c>
      <c r="M8577">
        <v>0.20660000000000001</v>
      </c>
      <c r="N8577">
        <v>0</v>
      </c>
      <c r="O8577">
        <v>0.6</v>
      </c>
      <c r="R8577">
        <v>12.53</v>
      </c>
      <c r="T8577">
        <f t="shared" si="1022"/>
        <v>3580500</v>
      </c>
      <c r="U8577">
        <v>0</v>
      </c>
      <c r="V8577">
        <f t="shared" si="1028"/>
        <v>0</v>
      </c>
      <c r="W8577" t="str">
        <f t="shared" si="1023"/>
        <v/>
      </c>
      <c r="X8577" t="str">
        <f t="shared" si="1024"/>
        <v/>
      </c>
      <c r="Y8577" t="str">
        <f t="shared" si="1029"/>
        <v/>
      </c>
      <c r="AA8577" s="16">
        <f t="shared" si="1025"/>
        <v>0.36799999999999999</v>
      </c>
      <c r="AB8577" s="16">
        <f t="shared" si="1026"/>
        <v>5.0000000000000001E-3</v>
      </c>
      <c r="AC8577" s="16"/>
    </row>
    <row r="8578" spans="1:29" x14ac:dyDescent="0.25">
      <c r="A8578" s="2">
        <v>43823</v>
      </c>
      <c r="B8578" s="1">
        <v>358</v>
      </c>
      <c r="C8578" s="3">
        <v>600</v>
      </c>
      <c r="D8578" s="13">
        <v>385.26752314814797</v>
      </c>
      <c r="E8578">
        <v>105.14</v>
      </c>
      <c r="F8578" s="15">
        <f t="shared" si="1027"/>
        <v>49.64</v>
      </c>
      <c r="G8578">
        <v>0</v>
      </c>
      <c r="H8578">
        <v>0</v>
      </c>
      <c r="I8578">
        <v>147.4</v>
      </c>
      <c r="J8578">
        <v>-6.7380000000000004</v>
      </c>
      <c r="K8578">
        <v>98.6</v>
      </c>
      <c r="L8578">
        <v>0.1971</v>
      </c>
      <c r="M8578">
        <v>0.20660000000000001</v>
      </c>
      <c r="N8578">
        <v>0</v>
      </c>
      <c r="O8578">
        <v>0.6</v>
      </c>
      <c r="R8578">
        <v>12.53</v>
      </c>
      <c r="T8578">
        <f t="shared" si="1022"/>
        <v>3580600</v>
      </c>
      <c r="U8578">
        <v>0</v>
      </c>
      <c r="V8578">
        <f t="shared" si="1028"/>
        <v>0</v>
      </c>
      <c r="W8578" t="str">
        <f t="shared" si="1023"/>
        <v/>
      </c>
      <c r="X8578" t="str">
        <f t="shared" si="1024"/>
        <v/>
      </c>
      <c r="Y8578" t="str">
        <f t="shared" si="1029"/>
        <v/>
      </c>
      <c r="AA8578" s="16">
        <f t="shared" si="1025"/>
        <v>0.36299999999999999</v>
      </c>
      <c r="AB8578" s="16">
        <f t="shared" si="1026"/>
        <v>5.0000000000000001E-3</v>
      </c>
      <c r="AC8578" s="16"/>
    </row>
    <row r="8579" spans="1:29" x14ac:dyDescent="0.25">
      <c r="A8579" s="2">
        <v>43823</v>
      </c>
      <c r="B8579" s="1">
        <v>358</v>
      </c>
      <c r="C8579" s="3">
        <v>700</v>
      </c>
      <c r="D8579" s="13">
        <v>385.309189814815</v>
      </c>
      <c r="E8579">
        <v>104.79</v>
      </c>
      <c r="F8579" s="15">
        <f t="shared" si="1027"/>
        <v>49.290000000000006</v>
      </c>
      <c r="G8579">
        <v>0</v>
      </c>
      <c r="H8579">
        <v>0</v>
      </c>
      <c r="I8579">
        <v>139</v>
      </c>
      <c r="J8579">
        <v>-6.7060000000000004</v>
      </c>
      <c r="K8579">
        <v>98.5</v>
      </c>
      <c r="L8579">
        <v>0.1971</v>
      </c>
      <c r="M8579">
        <v>0.20660000000000001</v>
      </c>
      <c r="N8579">
        <v>0</v>
      </c>
      <c r="O8579">
        <v>0.6</v>
      </c>
      <c r="R8579">
        <v>12.53</v>
      </c>
      <c r="T8579">
        <f t="shared" si="1022"/>
        <v>3580700</v>
      </c>
      <c r="U8579">
        <v>0</v>
      </c>
      <c r="V8579">
        <f t="shared" si="1028"/>
        <v>0</v>
      </c>
      <c r="W8579" t="str">
        <f t="shared" si="1023"/>
        <v/>
      </c>
      <c r="X8579" t="str">
        <f t="shared" si="1024"/>
        <v/>
      </c>
      <c r="Y8579" t="str">
        <f t="shared" si="1029"/>
        <v/>
      </c>
      <c r="AA8579" s="16">
        <f t="shared" si="1025"/>
        <v>0.36399999999999999</v>
      </c>
      <c r="AB8579" s="16">
        <f t="shared" si="1026"/>
        <v>6.0000000000000001E-3</v>
      </c>
      <c r="AC8579" s="16"/>
    </row>
    <row r="8580" spans="1:29" x14ac:dyDescent="0.25">
      <c r="A8580" s="2">
        <v>43823</v>
      </c>
      <c r="B8580" s="1">
        <v>358</v>
      </c>
      <c r="C8580" s="3">
        <v>800</v>
      </c>
      <c r="D8580" s="13">
        <v>385.350856481481</v>
      </c>
      <c r="E8580">
        <v>105.61</v>
      </c>
      <c r="F8580" s="15">
        <f t="shared" si="1027"/>
        <v>50.11</v>
      </c>
      <c r="G8580">
        <v>0</v>
      </c>
      <c r="H8580">
        <v>0</v>
      </c>
      <c r="I8580">
        <v>139</v>
      </c>
      <c r="J8580">
        <v>-6.93</v>
      </c>
      <c r="K8580">
        <v>98.5</v>
      </c>
      <c r="L8580">
        <v>0.1971</v>
      </c>
      <c r="M8580">
        <v>0.20660000000000001</v>
      </c>
      <c r="N8580">
        <v>0</v>
      </c>
      <c r="O8580">
        <v>0.6</v>
      </c>
      <c r="R8580">
        <v>12.53</v>
      </c>
      <c r="T8580">
        <f t="shared" si="1022"/>
        <v>3580800</v>
      </c>
      <c r="U8580">
        <v>0</v>
      </c>
      <c r="V8580">
        <f t="shared" si="1028"/>
        <v>0</v>
      </c>
      <c r="W8580" t="str">
        <f t="shared" si="1023"/>
        <v/>
      </c>
      <c r="X8580" t="str">
        <f t="shared" si="1024"/>
        <v/>
      </c>
      <c r="Y8580" t="str">
        <f t="shared" si="1029"/>
        <v/>
      </c>
      <c r="AA8580" s="16">
        <f t="shared" si="1025"/>
        <v>0.35799999999999998</v>
      </c>
      <c r="AB8580" s="16">
        <f t="shared" si="1026"/>
        <v>5.0000000000000001E-3</v>
      </c>
      <c r="AC8580" s="16"/>
    </row>
    <row r="8581" spans="1:29" x14ac:dyDescent="0.25">
      <c r="A8581" s="2">
        <v>43823</v>
      </c>
      <c r="B8581" s="1">
        <v>358</v>
      </c>
      <c r="C8581" s="3">
        <v>900</v>
      </c>
      <c r="D8581" s="13">
        <v>385.39252314814797</v>
      </c>
      <c r="E8581">
        <v>106.55</v>
      </c>
      <c r="F8581" s="15">
        <f t="shared" si="1027"/>
        <v>51.05</v>
      </c>
      <c r="G8581">
        <v>0</v>
      </c>
      <c r="H8581">
        <v>0</v>
      </c>
      <c r="I8581">
        <v>140.4</v>
      </c>
      <c r="J8581">
        <v>-6.8019999999999996</v>
      </c>
      <c r="K8581">
        <v>98.5</v>
      </c>
      <c r="L8581">
        <v>0.1971</v>
      </c>
      <c r="M8581">
        <v>0.20660000000000001</v>
      </c>
      <c r="N8581">
        <v>0</v>
      </c>
      <c r="O8581">
        <v>10.6</v>
      </c>
      <c r="R8581">
        <v>12.53</v>
      </c>
      <c r="T8581">
        <f t="shared" ref="T8581:T8644" si="1030">B8581*10000+C8581</f>
        <v>3580900</v>
      </c>
      <c r="U8581">
        <v>55.2</v>
      </c>
      <c r="V8581">
        <f t="shared" si="1028"/>
        <v>10.6</v>
      </c>
      <c r="W8581" t="str">
        <f t="shared" ref="W8581:W8644" si="1031">IF(C8581=2400,ROUND(L8581,3),"")</f>
        <v/>
      </c>
      <c r="X8581" t="str">
        <f t="shared" ref="X8581:X8644" si="1032">IF(C8581=2400,ROUND(M8581,3),"")</f>
        <v/>
      </c>
      <c r="Y8581" t="str">
        <f t="shared" si="1029"/>
        <v/>
      </c>
      <c r="AA8581" s="16">
        <f t="shared" ref="AA8581:AA8644" si="1033">ROUND((0.6105*(EXP((17.273*J8581)/(J8581+237.3))))*K8581/100,3)</f>
        <v>0.36099999999999999</v>
      </c>
      <c r="AB8581" s="16">
        <f t="shared" ref="AB8581:AB8644" si="1034">ROUND(AA8581/K8581*(100-K8581),3)</f>
        <v>5.0000000000000001E-3</v>
      </c>
      <c r="AC8581" s="16"/>
    </row>
    <row r="8582" spans="1:29" x14ac:dyDescent="0.25">
      <c r="A8582" s="2">
        <v>43823</v>
      </c>
      <c r="B8582" s="1">
        <v>358</v>
      </c>
      <c r="C8582" s="3">
        <v>1000</v>
      </c>
      <c r="D8582" s="13">
        <v>385.434189814815</v>
      </c>
      <c r="E8582">
        <v>106.43</v>
      </c>
      <c r="F8582" s="15">
        <f t="shared" si="1027"/>
        <v>50.930000000000007</v>
      </c>
      <c r="G8582">
        <v>0</v>
      </c>
      <c r="H8582">
        <v>0</v>
      </c>
      <c r="I8582">
        <v>139</v>
      </c>
      <c r="J8582">
        <v>-6.6740000000000004</v>
      </c>
      <c r="K8582">
        <v>98.6</v>
      </c>
      <c r="L8582">
        <v>0.1971</v>
      </c>
      <c r="M8582">
        <v>0.20660000000000001</v>
      </c>
      <c r="N8582">
        <v>0</v>
      </c>
      <c r="O8582">
        <v>45.6</v>
      </c>
      <c r="R8582">
        <v>13.5</v>
      </c>
      <c r="T8582">
        <f t="shared" si="1030"/>
        <v>3581000</v>
      </c>
      <c r="U8582">
        <v>163.69999999999999</v>
      </c>
      <c r="V8582">
        <f t="shared" si="1028"/>
        <v>45.6</v>
      </c>
      <c r="W8582" t="str">
        <f t="shared" si="1031"/>
        <v/>
      </c>
      <c r="X8582" t="str">
        <f t="shared" si="1032"/>
        <v/>
      </c>
      <c r="Y8582" t="str">
        <f t="shared" si="1029"/>
        <v/>
      </c>
      <c r="AA8582" s="16">
        <f t="shared" si="1033"/>
        <v>0.36499999999999999</v>
      </c>
      <c r="AB8582" s="16">
        <f t="shared" si="1034"/>
        <v>5.0000000000000001E-3</v>
      </c>
      <c r="AC8582" s="16"/>
    </row>
    <row r="8583" spans="1:29" x14ac:dyDescent="0.25">
      <c r="A8583" s="2">
        <v>43823</v>
      </c>
      <c r="B8583" s="1">
        <v>358</v>
      </c>
      <c r="C8583" s="3">
        <v>1100</v>
      </c>
      <c r="D8583" s="13">
        <v>385.475856481481</v>
      </c>
      <c r="E8583">
        <v>106.19</v>
      </c>
      <c r="F8583" s="15">
        <f t="shared" si="1027"/>
        <v>50.69</v>
      </c>
      <c r="G8583">
        <v>0</v>
      </c>
      <c r="H8583">
        <v>0</v>
      </c>
      <c r="I8583">
        <v>154.4</v>
      </c>
      <c r="J8583">
        <v>-6.6740000000000004</v>
      </c>
      <c r="K8583">
        <v>98.4</v>
      </c>
      <c r="L8583">
        <v>0.1971</v>
      </c>
      <c r="M8583">
        <v>0.20660000000000001</v>
      </c>
      <c r="N8583">
        <v>0</v>
      </c>
      <c r="O8583">
        <v>70.599999999999994</v>
      </c>
      <c r="R8583">
        <v>13.39</v>
      </c>
      <c r="T8583">
        <f t="shared" si="1030"/>
        <v>3581100</v>
      </c>
      <c r="U8583">
        <v>246</v>
      </c>
      <c r="V8583">
        <f t="shared" si="1028"/>
        <v>70.599999999999994</v>
      </c>
      <c r="W8583" t="str">
        <f t="shared" si="1031"/>
        <v/>
      </c>
      <c r="X8583" t="str">
        <f t="shared" si="1032"/>
        <v/>
      </c>
      <c r="Y8583" t="str">
        <f t="shared" si="1029"/>
        <v/>
      </c>
      <c r="AA8583" s="16">
        <f t="shared" si="1033"/>
        <v>0.36399999999999999</v>
      </c>
      <c r="AB8583" s="16">
        <f t="shared" si="1034"/>
        <v>6.0000000000000001E-3</v>
      </c>
      <c r="AC8583" s="16"/>
    </row>
    <row r="8584" spans="1:29" x14ac:dyDescent="0.25">
      <c r="A8584" s="2">
        <v>43823</v>
      </c>
      <c r="B8584" s="1">
        <v>358</v>
      </c>
      <c r="C8584" s="3">
        <v>1200</v>
      </c>
      <c r="D8584" s="13">
        <v>385.51752314814797</v>
      </c>
      <c r="E8584">
        <v>105.84</v>
      </c>
      <c r="F8584" s="15">
        <f t="shared" si="1027"/>
        <v>50.34</v>
      </c>
      <c r="G8584">
        <v>0</v>
      </c>
      <c r="H8584">
        <v>0</v>
      </c>
      <c r="I8584">
        <v>162.9</v>
      </c>
      <c r="J8584">
        <v>-6.5149999999999997</v>
      </c>
      <c r="K8584">
        <v>98.4</v>
      </c>
      <c r="L8584">
        <v>0.1971</v>
      </c>
      <c r="M8584">
        <v>0.20660000000000001</v>
      </c>
      <c r="N8584">
        <v>0</v>
      </c>
      <c r="O8584">
        <v>110.6</v>
      </c>
      <c r="R8584">
        <v>13.5</v>
      </c>
      <c r="T8584">
        <f t="shared" si="1030"/>
        <v>3581200</v>
      </c>
      <c r="U8584">
        <v>284.5</v>
      </c>
      <c r="V8584">
        <f t="shared" si="1028"/>
        <v>110.6</v>
      </c>
      <c r="W8584" t="str">
        <f t="shared" si="1031"/>
        <v/>
      </c>
      <c r="X8584" t="str">
        <f t="shared" si="1032"/>
        <v/>
      </c>
      <c r="Y8584" t="str">
        <f t="shared" si="1029"/>
        <v/>
      </c>
      <c r="AA8584" s="16">
        <f t="shared" si="1033"/>
        <v>0.36899999999999999</v>
      </c>
      <c r="AB8584" s="16">
        <f t="shared" si="1034"/>
        <v>6.0000000000000001E-3</v>
      </c>
      <c r="AC8584" s="16"/>
    </row>
    <row r="8585" spans="1:29" x14ac:dyDescent="0.25">
      <c r="A8585" s="2">
        <v>43823</v>
      </c>
      <c r="B8585" s="1">
        <v>358</v>
      </c>
      <c r="C8585" s="3">
        <v>1300</v>
      </c>
      <c r="D8585" s="13">
        <v>385.559189814815</v>
      </c>
      <c r="E8585">
        <v>105.84</v>
      </c>
      <c r="F8585" s="15">
        <f t="shared" si="1027"/>
        <v>50.34</v>
      </c>
      <c r="G8585">
        <v>0</v>
      </c>
      <c r="H8585">
        <v>0</v>
      </c>
      <c r="I8585">
        <v>172.7</v>
      </c>
      <c r="J8585">
        <v>-6.6420000000000003</v>
      </c>
      <c r="K8585">
        <v>98</v>
      </c>
      <c r="L8585">
        <v>0.1971</v>
      </c>
      <c r="M8585">
        <v>0.20660000000000001</v>
      </c>
      <c r="N8585">
        <v>0</v>
      </c>
      <c r="O8585">
        <v>135.6</v>
      </c>
      <c r="R8585">
        <v>14.04</v>
      </c>
      <c r="T8585">
        <f t="shared" si="1030"/>
        <v>3581300</v>
      </c>
      <c r="U8585">
        <v>274.2</v>
      </c>
      <c r="V8585">
        <f t="shared" si="1028"/>
        <v>135.6</v>
      </c>
      <c r="W8585" t="str">
        <f t="shared" si="1031"/>
        <v/>
      </c>
      <c r="X8585" t="str">
        <f t="shared" si="1032"/>
        <v/>
      </c>
      <c r="Y8585" t="str">
        <f t="shared" si="1029"/>
        <v/>
      </c>
      <c r="AA8585" s="16">
        <f t="shared" si="1033"/>
        <v>0.36399999999999999</v>
      </c>
      <c r="AB8585" s="16">
        <f t="shared" si="1034"/>
        <v>7.0000000000000001E-3</v>
      </c>
      <c r="AC8585" s="16"/>
    </row>
    <row r="8586" spans="1:29" x14ac:dyDescent="0.25">
      <c r="A8586" s="2">
        <v>43823</v>
      </c>
      <c r="B8586" s="1">
        <v>358</v>
      </c>
      <c r="C8586" s="3">
        <v>1400</v>
      </c>
      <c r="D8586" s="13">
        <v>385.600856481481</v>
      </c>
      <c r="E8586">
        <v>103.97</v>
      </c>
      <c r="F8586" s="15">
        <f t="shared" ref="F8586:F8649" si="1035">IF(E8586&gt;F$2,E8586-F$2,0)</f>
        <v>48.47</v>
      </c>
      <c r="G8586">
        <v>0</v>
      </c>
      <c r="H8586">
        <v>0</v>
      </c>
      <c r="I8586">
        <v>167.1</v>
      </c>
      <c r="J8586">
        <v>-3.1829999999999998</v>
      </c>
      <c r="K8586">
        <v>97.7</v>
      </c>
      <c r="L8586">
        <v>0.1971</v>
      </c>
      <c r="M8586">
        <v>0.20660000000000001</v>
      </c>
      <c r="N8586">
        <v>0</v>
      </c>
      <c r="O8586">
        <v>303.10000000000002</v>
      </c>
      <c r="R8586">
        <v>13.39</v>
      </c>
      <c r="T8586">
        <f t="shared" si="1030"/>
        <v>3581400</v>
      </c>
      <c r="U8586">
        <v>215.5</v>
      </c>
      <c r="V8586">
        <f t="shared" si="1028"/>
        <v>303.10000000000002</v>
      </c>
      <c r="W8586" t="str">
        <f t="shared" si="1031"/>
        <v/>
      </c>
      <c r="X8586" t="str">
        <f t="shared" si="1032"/>
        <v/>
      </c>
      <c r="Y8586" t="str">
        <f t="shared" si="1029"/>
        <v/>
      </c>
      <c r="AA8586" s="16">
        <f t="shared" si="1033"/>
        <v>0.47199999999999998</v>
      </c>
      <c r="AB8586" s="16">
        <f t="shared" si="1034"/>
        <v>1.0999999999999999E-2</v>
      </c>
      <c r="AC8586" s="16"/>
    </row>
    <row r="8587" spans="1:29" x14ac:dyDescent="0.25">
      <c r="A8587" s="2">
        <v>43823</v>
      </c>
      <c r="B8587" s="1">
        <v>358</v>
      </c>
      <c r="C8587" s="3">
        <v>1500</v>
      </c>
      <c r="D8587" s="13">
        <v>385.64252314814797</v>
      </c>
      <c r="E8587">
        <v>104.44</v>
      </c>
      <c r="F8587" s="15">
        <f t="shared" si="1035"/>
        <v>48.94</v>
      </c>
      <c r="G8587">
        <v>0</v>
      </c>
      <c r="H8587">
        <v>0</v>
      </c>
      <c r="I8587">
        <v>175.5</v>
      </c>
      <c r="J8587">
        <v>-3.508</v>
      </c>
      <c r="K8587">
        <v>96.7</v>
      </c>
      <c r="L8587">
        <v>0.1971</v>
      </c>
      <c r="M8587">
        <v>0.20660000000000001</v>
      </c>
      <c r="N8587">
        <v>0</v>
      </c>
      <c r="O8587">
        <v>90.6</v>
      </c>
      <c r="R8587">
        <v>13.71</v>
      </c>
      <c r="T8587">
        <f t="shared" si="1030"/>
        <v>3581500</v>
      </c>
      <c r="U8587">
        <v>119.2</v>
      </c>
      <c r="V8587">
        <f t="shared" si="1028"/>
        <v>90.6</v>
      </c>
      <c r="W8587" t="str">
        <f t="shared" si="1031"/>
        <v/>
      </c>
      <c r="X8587" t="str">
        <f t="shared" si="1032"/>
        <v/>
      </c>
      <c r="Y8587" t="str">
        <f t="shared" si="1029"/>
        <v/>
      </c>
      <c r="AA8587" s="16">
        <f t="shared" si="1033"/>
        <v>0.45600000000000002</v>
      </c>
      <c r="AB8587" s="16">
        <f t="shared" si="1034"/>
        <v>1.6E-2</v>
      </c>
      <c r="AC8587" s="16"/>
    </row>
    <row r="8588" spans="1:29" x14ac:dyDescent="0.25">
      <c r="A8588" s="2">
        <v>43823</v>
      </c>
      <c r="B8588" s="1">
        <v>358</v>
      </c>
      <c r="C8588" s="3">
        <v>1600</v>
      </c>
      <c r="D8588" s="13">
        <v>385.684189814815</v>
      </c>
      <c r="E8588">
        <v>105.38</v>
      </c>
      <c r="F8588" s="15">
        <f t="shared" si="1035"/>
        <v>49.879999999999995</v>
      </c>
      <c r="G8588">
        <v>0</v>
      </c>
      <c r="H8588">
        <v>0</v>
      </c>
      <c r="I8588">
        <v>219</v>
      </c>
      <c r="J8588">
        <v>-6.8339999999999996</v>
      </c>
      <c r="K8588">
        <v>97.7</v>
      </c>
      <c r="L8588">
        <v>0.1971</v>
      </c>
      <c r="M8588">
        <v>0.20660000000000001</v>
      </c>
      <c r="N8588">
        <v>0</v>
      </c>
      <c r="O8588">
        <v>25.6</v>
      </c>
      <c r="R8588">
        <v>13.5</v>
      </c>
      <c r="T8588">
        <f t="shared" si="1030"/>
        <v>3581600</v>
      </c>
      <c r="U8588">
        <v>18.2</v>
      </c>
      <c r="V8588">
        <f t="shared" si="1028"/>
        <v>25.6</v>
      </c>
      <c r="W8588" t="str">
        <f t="shared" si="1031"/>
        <v/>
      </c>
      <c r="X8588" t="str">
        <f t="shared" si="1032"/>
        <v/>
      </c>
      <c r="Y8588" t="str">
        <f t="shared" si="1029"/>
        <v/>
      </c>
      <c r="AA8588" s="16">
        <f t="shared" si="1033"/>
        <v>0.35699999999999998</v>
      </c>
      <c r="AB8588" s="16">
        <f t="shared" si="1034"/>
        <v>8.0000000000000002E-3</v>
      </c>
      <c r="AC8588" s="16"/>
    </row>
    <row r="8589" spans="1:29" x14ac:dyDescent="0.25">
      <c r="A8589" s="2">
        <v>43823</v>
      </c>
      <c r="B8589" s="1">
        <v>358</v>
      </c>
      <c r="C8589" s="3">
        <v>1700</v>
      </c>
      <c r="D8589" s="13">
        <v>385.725856481481</v>
      </c>
      <c r="E8589">
        <v>105.49</v>
      </c>
      <c r="F8589" s="15">
        <f t="shared" si="1035"/>
        <v>49.989999999999995</v>
      </c>
      <c r="G8589">
        <v>0</v>
      </c>
      <c r="H8589">
        <v>0</v>
      </c>
      <c r="I8589">
        <v>217.6</v>
      </c>
      <c r="J8589">
        <v>-8.8309999999999995</v>
      </c>
      <c r="K8589">
        <v>97.6</v>
      </c>
      <c r="L8589">
        <v>0.1971</v>
      </c>
      <c r="M8589">
        <v>0.20660000000000001</v>
      </c>
      <c r="N8589">
        <v>0</v>
      </c>
      <c r="O8589">
        <v>0.6</v>
      </c>
      <c r="R8589">
        <v>13.18</v>
      </c>
      <c r="T8589">
        <f t="shared" si="1030"/>
        <v>3581700</v>
      </c>
      <c r="U8589">
        <v>0</v>
      </c>
      <c r="V8589">
        <f t="shared" si="1028"/>
        <v>0</v>
      </c>
      <c r="W8589" t="str">
        <f t="shared" si="1031"/>
        <v/>
      </c>
      <c r="X8589" t="str">
        <f t="shared" si="1032"/>
        <v/>
      </c>
      <c r="Y8589" t="str">
        <f t="shared" si="1029"/>
        <v/>
      </c>
      <c r="AA8589" s="16">
        <f t="shared" si="1033"/>
        <v>0.30599999999999999</v>
      </c>
      <c r="AB8589" s="16">
        <f t="shared" si="1034"/>
        <v>8.0000000000000002E-3</v>
      </c>
      <c r="AC8589" s="16"/>
    </row>
    <row r="8590" spans="1:29" x14ac:dyDescent="0.25">
      <c r="A8590" s="2">
        <v>43823</v>
      </c>
      <c r="B8590" s="1">
        <v>358</v>
      </c>
      <c r="C8590" s="3">
        <v>1800</v>
      </c>
      <c r="D8590" s="13">
        <v>385.76752314814797</v>
      </c>
      <c r="E8590">
        <v>105.84</v>
      </c>
      <c r="F8590" s="15">
        <f t="shared" si="1035"/>
        <v>50.34</v>
      </c>
      <c r="G8590">
        <v>0</v>
      </c>
      <c r="H8590">
        <v>0</v>
      </c>
      <c r="I8590">
        <v>212</v>
      </c>
      <c r="J8590">
        <v>-10.441000000000001</v>
      </c>
      <c r="K8590">
        <v>97.1</v>
      </c>
      <c r="L8590">
        <v>0.1971</v>
      </c>
      <c r="M8590">
        <v>0.20730000000000001</v>
      </c>
      <c r="N8590">
        <v>0</v>
      </c>
      <c r="O8590">
        <v>0.6</v>
      </c>
      <c r="R8590">
        <v>12.96</v>
      </c>
      <c r="T8590">
        <f t="shared" si="1030"/>
        <v>3581800</v>
      </c>
      <c r="U8590">
        <v>0</v>
      </c>
      <c r="V8590">
        <f t="shared" si="1028"/>
        <v>0</v>
      </c>
      <c r="W8590" t="str">
        <f t="shared" si="1031"/>
        <v/>
      </c>
      <c r="X8590" t="str">
        <f t="shared" si="1032"/>
        <v/>
      </c>
      <c r="Y8590" t="str">
        <f t="shared" si="1029"/>
        <v/>
      </c>
      <c r="AA8590" s="16">
        <f t="shared" si="1033"/>
        <v>0.26800000000000002</v>
      </c>
      <c r="AB8590" s="16">
        <f t="shared" si="1034"/>
        <v>8.0000000000000002E-3</v>
      </c>
      <c r="AC8590" s="16"/>
    </row>
    <row r="8591" spans="1:29" x14ac:dyDescent="0.25">
      <c r="A8591" s="2">
        <v>43823</v>
      </c>
      <c r="B8591" s="1">
        <v>358</v>
      </c>
      <c r="C8591" s="3">
        <v>1900</v>
      </c>
      <c r="D8591" s="13">
        <v>385.809189814815</v>
      </c>
      <c r="E8591">
        <v>105.38</v>
      </c>
      <c r="F8591" s="15">
        <f t="shared" si="1035"/>
        <v>49.879999999999995</v>
      </c>
      <c r="G8591">
        <v>0</v>
      </c>
      <c r="H8591">
        <v>0</v>
      </c>
      <c r="I8591">
        <v>299</v>
      </c>
      <c r="J8591">
        <v>-11.397</v>
      </c>
      <c r="K8591">
        <v>96.4</v>
      </c>
      <c r="L8591">
        <v>0.1971</v>
      </c>
      <c r="M8591">
        <v>0.20660000000000001</v>
      </c>
      <c r="N8591">
        <v>0</v>
      </c>
      <c r="O8591">
        <v>0.6</v>
      </c>
      <c r="R8591">
        <v>12.86</v>
      </c>
      <c r="T8591">
        <f t="shared" si="1030"/>
        <v>3581900</v>
      </c>
      <c r="U8591">
        <v>0</v>
      </c>
      <c r="V8591">
        <f t="shared" si="1028"/>
        <v>0</v>
      </c>
      <c r="W8591" t="str">
        <f t="shared" si="1031"/>
        <v/>
      </c>
      <c r="X8591" t="str">
        <f t="shared" si="1032"/>
        <v/>
      </c>
      <c r="Y8591" t="str">
        <f t="shared" si="1029"/>
        <v/>
      </c>
      <c r="AA8591" s="16">
        <f t="shared" si="1033"/>
        <v>0.246</v>
      </c>
      <c r="AB8591" s="16">
        <f t="shared" si="1034"/>
        <v>8.9999999999999993E-3</v>
      </c>
      <c r="AC8591" s="16"/>
    </row>
    <row r="8592" spans="1:29" x14ac:dyDescent="0.25">
      <c r="A8592" s="2">
        <v>43823</v>
      </c>
      <c r="B8592" s="1">
        <v>358</v>
      </c>
      <c r="C8592" s="3">
        <v>2000</v>
      </c>
      <c r="D8592" s="13">
        <v>385.850856481481</v>
      </c>
      <c r="E8592">
        <v>104.56</v>
      </c>
      <c r="F8592" s="15">
        <f t="shared" si="1035"/>
        <v>49.06</v>
      </c>
      <c r="G8592">
        <v>0</v>
      </c>
      <c r="H8592">
        <v>0</v>
      </c>
      <c r="I8592">
        <v>318.7</v>
      </c>
      <c r="J8592">
        <v>-11.577</v>
      </c>
      <c r="K8592">
        <v>95.8</v>
      </c>
      <c r="L8592">
        <v>0.1971</v>
      </c>
      <c r="M8592">
        <v>0.20660000000000001</v>
      </c>
      <c r="N8592">
        <v>0</v>
      </c>
      <c r="O8592">
        <v>0.6</v>
      </c>
      <c r="R8592">
        <v>12.75</v>
      </c>
      <c r="T8592">
        <f t="shared" si="1030"/>
        <v>3582000</v>
      </c>
      <c r="U8592">
        <v>0</v>
      </c>
      <c r="V8592">
        <f t="shared" si="1028"/>
        <v>0</v>
      </c>
      <c r="W8592" t="str">
        <f t="shared" si="1031"/>
        <v/>
      </c>
      <c r="X8592" t="str">
        <f t="shared" si="1032"/>
        <v/>
      </c>
      <c r="Y8592" t="str">
        <f t="shared" si="1029"/>
        <v/>
      </c>
      <c r="AA8592" s="16">
        <f t="shared" si="1033"/>
        <v>0.24099999999999999</v>
      </c>
      <c r="AB8592" s="16">
        <f t="shared" si="1034"/>
        <v>1.0999999999999999E-2</v>
      </c>
      <c r="AC8592" s="16"/>
    </row>
    <row r="8593" spans="1:29" x14ac:dyDescent="0.25">
      <c r="A8593" s="2">
        <v>43823</v>
      </c>
      <c r="B8593" s="1">
        <v>358</v>
      </c>
      <c r="C8593" s="3">
        <v>2100</v>
      </c>
      <c r="D8593" s="13">
        <v>385.89252314814797</v>
      </c>
      <c r="E8593">
        <v>105.38</v>
      </c>
      <c r="F8593" s="15">
        <f t="shared" si="1035"/>
        <v>49.879999999999995</v>
      </c>
      <c r="G8593">
        <v>0</v>
      </c>
      <c r="H8593">
        <v>0</v>
      </c>
      <c r="I8593">
        <v>334.1</v>
      </c>
      <c r="J8593">
        <v>-11.686</v>
      </c>
      <c r="K8593">
        <v>95.7</v>
      </c>
      <c r="L8593">
        <v>0.1978</v>
      </c>
      <c r="M8593">
        <v>0.20660000000000001</v>
      </c>
      <c r="N8593">
        <v>0</v>
      </c>
      <c r="O8593">
        <v>0.6</v>
      </c>
      <c r="R8593">
        <v>12.64</v>
      </c>
      <c r="T8593">
        <f t="shared" si="1030"/>
        <v>3582100</v>
      </c>
      <c r="U8593">
        <v>0</v>
      </c>
      <c r="V8593">
        <f t="shared" si="1028"/>
        <v>0</v>
      </c>
      <c r="W8593" t="str">
        <f t="shared" si="1031"/>
        <v/>
      </c>
      <c r="X8593" t="str">
        <f t="shared" si="1032"/>
        <v/>
      </c>
      <c r="Y8593" t="str">
        <f t="shared" si="1029"/>
        <v/>
      </c>
      <c r="AA8593" s="16">
        <f t="shared" si="1033"/>
        <v>0.23899999999999999</v>
      </c>
      <c r="AB8593" s="16">
        <f t="shared" si="1034"/>
        <v>1.0999999999999999E-2</v>
      </c>
      <c r="AC8593" s="16"/>
    </row>
    <row r="8594" spans="1:29" x14ac:dyDescent="0.25">
      <c r="A8594" s="2">
        <v>43823</v>
      </c>
      <c r="B8594" s="1">
        <v>358</v>
      </c>
      <c r="C8594" s="3">
        <v>2200</v>
      </c>
      <c r="D8594" s="13">
        <v>385.934189814815</v>
      </c>
      <c r="E8594">
        <v>105.49</v>
      </c>
      <c r="F8594" s="15">
        <f t="shared" si="1035"/>
        <v>49.989999999999995</v>
      </c>
      <c r="G8594">
        <v>0</v>
      </c>
      <c r="H8594">
        <v>0</v>
      </c>
      <c r="I8594">
        <v>342.6</v>
      </c>
      <c r="J8594">
        <v>-12.122999999999999</v>
      </c>
      <c r="K8594">
        <v>95.5</v>
      </c>
      <c r="L8594">
        <v>0.1978</v>
      </c>
      <c r="M8594">
        <v>0.20660000000000001</v>
      </c>
      <c r="N8594">
        <v>0</v>
      </c>
      <c r="O8594">
        <v>0.6</v>
      </c>
      <c r="R8594">
        <v>12.64</v>
      </c>
      <c r="T8594">
        <f t="shared" si="1030"/>
        <v>3582200</v>
      </c>
      <c r="U8594">
        <v>0</v>
      </c>
      <c r="V8594">
        <f t="shared" si="1028"/>
        <v>0</v>
      </c>
      <c r="W8594" t="str">
        <f t="shared" si="1031"/>
        <v/>
      </c>
      <c r="X8594" t="str">
        <f t="shared" si="1032"/>
        <v/>
      </c>
      <c r="Y8594" t="str">
        <f t="shared" si="1029"/>
        <v/>
      </c>
      <c r="AA8594" s="16">
        <f t="shared" si="1033"/>
        <v>0.23</v>
      </c>
      <c r="AB8594" s="16">
        <f t="shared" si="1034"/>
        <v>1.0999999999999999E-2</v>
      </c>
      <c r="AC8594" s="16"/>
    </row>
    <row r="8595" spans="1:29" x14ac:dyDescent="0.25">
      <c r="A8595" s="2">
        <v>43823</v>
      </c>
      <c r="B8595" s="1">
        <v>358</v>
      </c>
      <c r="C8595" s="3">
        <v>2300</v>
      </c>
      <c r="D8595" s="13">
        <v>385.975856481481</v>
      </c>
      <c r="E8595">
        <v>105.49</v>
      </c>
      <c r="F8595" s="15">
        <f t="shared" si="1035"/>
        <v>49.989999999999995</v>
      </c>
      <c r="G8595">
        <v>0</v>
      </c>
      <c r="H8595">
        <v>0</v>
      </c>
      <c r="I8595">
        <v>1.4</v>
      </c>
      <c r="J8595">
        <v>-12.013</v>
      </c>
      <c r="K8595">
        <v>95.4</v>
      </c>
      <c r="L8595">
        <v>0.1978</v>
      </c>
      <c r="M8595">
        <v>0.20660000000000001</v>
      </c>
      <c r="N8595">
        <v>0</v>
      </c>
      <c r="O8595">
        <v>0.6</v>
      </c>
      <c r="R8595">
        <v>12.53</v>
      </c>
      <c r="T8595">
        <f t="shared" si="1030"/>
        <v>3582300</v>
      </c>
      <c r="U8595">
        <v>0</v>
      </c>
      <c r="V8595">
        <f t="shared" si="1028"/>
        <v>0</v>
      </c>
      <c r="W8595" t="str">
        <f t="shared" si="1031"/>
        <v/>
      </c>
      <c r="X8595" t="str">
        <f t="shared" si="1032"/>
        <v/>
      </c>
      <c r="Y8595" t="str">
        <f t="shared" si="1029"/>
        <v/>
      </c>
      <c r="AA8595" s="16">
        <f t="shared" si="1033"/>
        <v>0.23200000000000001</v>
      </c>
      <c r="AB8595" s="16">
        <f t="shared" si="1034"/>
        <v>1.0999999999999999E-2</v>
      </c>
      <c r="AC8595" s="16"/>
    </row>
    <row r="8596" spans="1:29" x14ac:dyDescent="0.25">
      <c r="A8596" s="2">
        <v>43823</v>
      </c>
      <c r="B8596" s="1">
        <v>358</v>
      </c>
      <c r="C8596" s="3">
        <v>2400</v>
      </c>
      <c r="D8596" s="13">
        <v>386.01752314814797</v>
      </c>
      <c r="E8596">
        <v>105.61</v>
      </c>
      <c r="F8596" s="15">
        <f t="shared" si="1035"/>
        <v>50.11</v>
      </c>
      <c r="G8596">
        <v>0</v>
      </c>
      <c r="H8596">
        <v>0</v>
      </c>
      <c r="I8596">
        <v>0</v>
      </c>
      <c r="J8596">
        <v>-10.266</v>
      </c>
      <c r="K8596">
        <v>95.7</v>
      </c>
      <c r="L8596">
        <v>0.1971</v>
      </c>
      <c r="M8596">
        <v>0.20660000000000001</v>
      </c>
      <c r="N8596">
        <v>0</v>
      </c>
      <c r="O8596">
        <v>0.6</v>
      </c>
      <c r="R8596">
        <v>12.53</v>
      </c>
      <c r="T8596">
        <f t="shared" si="1030"/>
        <v>3582400</v>
      </c>
      <c r="U8596">
        <v>0</v>
      </c>
      <c r="V8596">
        <f t="shared" si="1028"/>
        <v>0</v>
      </c>
      <c r="W8596">
        <f t="shared" si="1031"/>
        <v>0.19700000000000001</v>
      </c>
      <c r="X8596">
        <f t="shared" si="1032"/>
        <v>0.20699999999999999</v>
      </c>
      <c r="Y8596">
        <f t="shared" si="1029"/>
        <v>0.501</v>
      </c>
      <c r="AA8596" s="16">
        <f t="shared" si="1033"/>
        <v>0.26800000000000002</v>
      </c>
      <c r="AB8596" s="16">
        <f t="shared" si="1034"/>
        <v>1.2E-2</v>
      </c>
      <c r="AC8596" s="16"/>
    </row>
    <row r="8597" spans="1:29" x14ac:dyDescent="0.25">
      <c r="A8597" s="2">
        <v>43824</v>
      </c>
      <c r="B8597" s="1">
        <v>359</v>
      </c>
      <c r="C8597" s="3">
        <v>100</v>
      </c>
      <c r="D8597" s="13">
        <v>386.059189814815</v>
      </c>
      <c r="E8597">
        <v>105.49</v>
      </c>
      <c r="F8597" s="15">
        <f t="shared" si="1035"/>
        <v>49.989999999999995</v>
      </c>
      <c r="G8597">
        <v>0</v>
      </c>
      <c r="H8597">
        <v>0</v>
      </c>
      <c r="I8597">
        <v>16.8</v>
      </c>
      <c r="J8597">
        <v>-9.1</v>
      </c>
      <c r="K8597">
        <v>96.6</v>
      </c>
      <c r="L8597">
        <v>0.1978</v>
      </c>
      <c r="M8597">
        <v>0.20660000000000001</v>
      </c>
      <c r="N8597">
        <v>0</v>
      </c>
      <c r="O8597">
        <v>0.6</v>
      </c>
      <c r="R8597">
        <v>12.53</v>
      </c>
      <c r="T8597">
        <f t="shared" si="1030"/>
        <v>3590100</v>
      </c>
      <c r="U8597">
        <v>0</v>
      </c>
      <c r="V8597">
        <f t="shared" si="1028"/>
        <v>0</v>
      </c>
      <c r="W8597" t="str">
        <f t="shared" si="1031"/>
        <v/>
      </c>
      <c r="X8597" t="str">
        <f t="shared" si="1032"/>
        <v/>
      </c>
      <c r="Y8597" t="str">
        <f t="shared" si="1029"/>
        <v/>
      </c>
      <c r="AA8597" s="16">
        <f t="shared" si="1033"/>
        <v>0.29599999999999999</v>
      </c>
      <c r="AB8597" s="16">
        <f t="shared" si="1034"/>
        <v>0.01</v>
      </c>
      <c r="AC8597" s="16"/>
    </row>
    <row r="8598" spans="1:29" x14ac:dyDescent="0.25">
      <c r="A8598" s="2">
        <v>43824</v>
      </c>
      <c r="B8598" s="1">
        <v>359</v>
      </c>
      <c r="C8598" s="3">
        <v>200</v>
      </c>
      <c r="D8598" s="13">
        <v>386.100856481481</v>
      </c>
      <c r="E8598">
        <v>105.49</v>
      </c>
      <c r="F8598" s="15">
        <f t="shared" si="1035"/>
        <v>49.989999999999995</v>
      </c>
      <c r="G8598">
        <v>0</v>
      </c>
      <c r="H8598">
        <v>0</v>
      </c>
      <c r="I8598">
        <v>2.8</v>
      </c>
      <c r="J8598">
        <v>-9.61</v>
      </c>
      <c r="K8598">
        <v>96.7</v>
      </c>
      <c r="L8598">
        <v>0.1978</v>
      </c>
      <c r="M8598">
        <v>0.20660000000000001</v>
      </c>
      <c r="N8598">
        <v>0</v>
      </c>
      <c r="O8598">
        <v>0.6</v>
      </c>
      <c r="R8598">
        <v>12.53</v>
      </c>
      <c r="T8598">
        <f t="shared" si="1030"/>
        <v>3590200</v>
      </c>
      <c r="U8598">
        <v>0</v>
      </c>
      <c r="V8598">
        <f t="shared" si="1028"/>
        <v>0</v>
      </c>
      <c r="W8598" t="str">
        <f t="shared" si="1031"/>
        <v/>
      </c>
      <c r="X8598" t="str">
        <f t="shared" si="1032"/>
        <v/>
      </c>
      <c r="Y8598" t="str">
        <f t="shared" si="1029"/>
        <v/>
      </c>
      <c r="AA8598" s="16">
        <f t="shared" si="1033"/>
        <v>0.28499999999999998</v>
      </c>
      <c r="AB8598" s="16">
        <f t="shared" si="1034"/>
        <v>0.01</v>
      </c>
      <c r="AC8598" s="16"/>
    </row>
    <row r="8599" spans="1:29" x14ac:dyDescent="0.25">
      <c r="A8599" s="2">
        <v>43824</v>
      </c>
      <c r="B8599" s="1">
        <v>359</v>
      </c>
      <c r="C8599" s="3">
        <v>300</v>
      </c>
      <c r="D8599" s="13">
        <v>386.14252314814797</v>
      </c>
      <c r="E8599">
        <v>105.14</v>
      </c>
      <c r="F8599" s="15">
        <f t="shared" si="1035"/>
        <v>49.64</v>
      </c>
      <c r="G8599">
        <v>0</v>
      </c>
      <c r="H8599">
        <v>0</v>
      </c>
      <c r="I8599">
        <v>1.4</v>
      </c>
      <c r="J8599">
        <v>-10.301</v>
      </c>
      <c r="K8599">
        <v>96.6</v>
      </c>
      <c r="L8599">
        <v>0.1978</v>
      </c>
      <c r="M8599">
        <v>0.20730000000000001</v>
      </c>
      <c r="N8599">
        <v>0</v>
      </c>
      <c r="O8599">
        <v>0.6</v>
      </c>
      <c r="R8599">
        <v>12.53</v>
      </c>
      <c r="T8599">
        <f t="shared" si="1030"/>
        <v>3590300</v>
      </c>
      <c r="U8599">
        <v>0</v>
      </c>
      <c r="V8599">
        <f t="shared" si="1028"/>
        <v>0</v>
      </c>
      <c r="W8599" t="str">
        <f t="shared" si="1031"/>
        <v/>
      </c>
      <c r="X8599" t="str">
        <f t="shared" si="1032"/>
        <v/>
      </c>
      <c r="Y8599" t="str">
        <f t="shared" si="1029"/>
        <v/>
      </c>
      <c r="AA8599" s="16">
        <f t="shared" si="1033"/>
        <v>0.26900000000000002</v>
      </c>
      <c r="AB8599" s="16">
        <f t="shared" si="1034"/>
        <v>8.9999999999999993E-3</v>
      </c>
      <c r="AC8599" s="16"/>
    </row>
    <row r="8600" spans="1:29" x14ac:dyDescent="0.25">
      <c r="A8600" s="2">
        <v>43824</v>
      </c>
      <c r="B8600" s="1">
        <v>359</v>
      </c>
      <c r="C8600" s="3">
        <v>400</v>
      </c>
      <c r="D8600" s="13">
        <v>386.184189814815</v>
      </c>
      <c r="E8600">
        <v>105.26</v>
      </c>
      <c r="F8600" s="15">
        <f t="shared" si="1035"/>
        <v>49.760000000000005</v>
      </c>
      <c r="G8600">
        <v>0</v>
      </c>
      <c r="H8600">
        <v>0</v>
      </c>
      <c r="I8600">
        <v>0</v>
      </c>
      <c r="J8600">
        <v>-10.510999999999999</v>
      </c>
      <c r="K8600">
        <v>96.2</v>
      </c>
      <c r="L8600">
        <v>0.1978</v>
      </c>
      <c r="M8600">
        <v>0.20660000000000001</v>
      </c>
      <c r="N8600">
        <v>0</v>
      </c>
      <c r="O8600">
        <v>0.6</v>
      </c>
      <c r="R8600">
        <v>12.43</v>
      </c>
      <c r="T8600">
        <f t="shared" si="1030"/>
        <v>3590400</v>
      </c>
      <c r="U8600">
        <v>0</v>
      </c>
      <c r="V8600">
        <f t="shared" si="1028"/>
        <v>0</v>
      </c>
      <c r="W8600" t="str">
        <f t="shared" si="1031"/>
        <v/>
      </c>
      <c r="X8600" t="str">
        <f t="shared" si="1032"/>
        <v/>
      </c>
      <c r="Y8600" t="str">
        <f t="shared" si="1029"/>
        <v/>
      </c>
      <c r="AA8600" s="16">
        <f t="shared" si="1033"/>
        <v>0.26400000000000001</v>
      </c>
      <c r="AB8600" s="16">
        <f t="shared" si="1034"/>
        <v>0.01</v>
      </c>
      <c r="AC8600" s="16"/>
    </row>
    <row r="8601" spans="1:29" x14ac:dyDescent="0.25">
      <c r="A8601" s="2">
        <v>43824</v>
      </c>
      <c r="B8601" s="1">
        <v>359</v>
      </c>
      <c r="C8601" s="3">
        <v>500</v>
      </c>
      <c r="D8601" s="13">
        <v>386.225856481481</v>
      </c>
      <c r="E8601">
        <v>105.14</v>
      </c>
      <c r="F8601" s="15">
        <f t="shared" si="1035"/>
        <v>49.64</v>
      </c>
      <c r="G8601">
        <v>0</v>
      </c>
      <c r="H8601">
        <v>0</v>
      </c>
      <c r="I8601">
        <v>355.2</v>
      </c>
      <c r="J8601">
        <v>-10.792</v>
      </c>
      <c r="K8601">
        <v>96.1</v>
      </c>
      <c r="L8601">
        <v>0.1978</v>
      </c>
      <c r="M8601">
        <v>0.20660000000000001</v>
      </c>
      <c r="N8601">
        <v>0</v>
      </c>
      <c r="O8601">
        <v>0.6</v>
      </c>
      <c r="R8601">
        <v>12.43</v>
      </c>
      <c r="T8601">
        <f t="shared" si="1030"/>
        <v>3590500</v>
      </c>
      <c r="U8601">
        <v>0</v>
      </c>
      <c r="V8601">
        <f t="shared" si="1028"/>
        <v>0</v>
      </c>
      <c r="W8601" t="str">
        <f t="shared" si="1031"/>
        <v/>
      </c>
      <c r="X8601" t="str">
        <f t="shared" si="1032"/>
        <v/>
      </c>
      <c r="Y8601" t="str">
        <f t="shared" si="1029"/>
        <v/>
      </c>
      <c r="AA8601" s="16">
        <f t="shared" si="1033"/>
        <v>0.25800000000000001</v>
      </c>
      <c r="AB8601" s="16">
        <f t="shared" si="1034"/>
        <v>0.01</v>
      </c>
      <c r="AC8601" s="16"/>
    </row>
    <row r="8602" spans="1:29" x14ac:dyDescent="0.25">
      <c r="A8602" s="2">
        <v>43824</v>
      </c>
      <c r="B8602" s="1">
        <v>359</v>
      </c>
      <c r="C8602" s="3">
        <v>600</v>
      </c>
      <c r="D8602" s="13">
        <v>386.26752314814797</v>
      </c>
      <c r="E8602">
        <v>104.91</v>
      </c>
      <c r="F8602" s="15">
        <f t="shared" si="1035"/>
        <v>49.41</v>
      </c>
      <c r="G8602">
        <v>0</v>
      </c>
      <c r="H8602">
        <v>0</v>
      </c>
      <c r="I8602">
        <v>355.2</v>
      </c>
      <c r="J8602">
        <v>-11.183</v>
      </c>
      <c r="K8602">
        <v>95.9</v>
      </c>
      <c r="L8602">
        <v>0.1971</v>
      </c>
      <c r="M8602">
        <v>0.20730000000000001</v>
      </c>
      <c r="N8602">
        <v>0</v>
      </c>
      <c r="O8602">
        <v>0.6</v>
      </c>
      <c r="R8602">
        <v>12.43</v>
      </c>
      <c r="T8602">
        <f t="shared" si="1030"/>
        <v>3590600</v>
      </c>
      <c r="U8602">
        <v>0</v>
      </c>
      <c r="V8602">
        <f t="shared" si="1028"/>
        <v>0</v>
      </c>
      <c r="W8602" t="str">
        <f t="shared" si="1031"/>
        <v/>
      </c>
      <c r="X8602" t="str">
        <f t="shared" si="1032"/>
        <v/>
      </c>
      <c r="Y8602" t="str">
        <f t="shared" si="1029"/>
        <v/>
      </c>
      <c r="AA8602" s="16">
        <f t="shared" si="1033"/>
        <v>0.249</v>
      </c>
      <c r="AB8602" s="16">
        <f t="shared" si="1034"/>
        <v>1.0999999999999999E-2</v>
      </c>
      <c r="AC8602" s="16"/>
    </row>
    <row r="8603" spans="1:29" x14ac:dyDescent="0.25">
      <c r="A8603" s="2">
        <v>43824</v>
      </c>
      <c r="B8603" s="1">
        <v>359</v>
      </c>
      <c r="C8603" s="3">
        <v>700</v>
      </c>
      <c r="D8603" s="13">
        <v>386.309189814815</v>
      </c>
      <c r="E8603">
        <v>105.14</v>
      </c>
      <c r="F8603" s="15">
        <f t="shared" si="1035"/>
        <v>49.64</v>
      </c>
      <c r="G8603">
        <v>0</v>
      </c>
      <c r="H8603">
        <v>0</v>
      </c>
      <c r="I8603">
        <v>0</v>
      </c>
      <c r="J8603">
        <v>-10.651</v>
      </c>
      <c r="K8603">
        <v>95.8</v>
      </c>
      <c r="L8603">
        <v>0.1971</v>
      </c>
      <c r="M8603">
        <v>0.20660000000000001</v>
      </c>
      <c r="N8603">
        <v>0</v>
      </c>
      <c r="O8603">
        <v>0.6</v>
      </c>
      <c r="R8603">
        <v>12.43</v>
      </c>
      <c r="T8603">
        <f t="shared" si="1030"/>
        <v>3590700</v>
      </c>
      <c r="U8603">
        <v>0</v>
      </c>
      <c r="V8603">
        <f t="shared" si="1028"/>
        <v>0</v>
      </c>
      <c r="W8603" t="str">
        <f t="shared" si="1031"/>
        <v/>
      </c>
      <c r="X8603" t="str">
        <f t="shared" si="1032"/>
        <v/>
      </c>
      <c r="Y8603" t="str">
        <f t="shared" si="1029"/>
        <v/>
      </c>
      <c r="AA8603" s="16">
        <f t="shared" si="1033"/>
        <v>0.26</v>
      </c>
      <c r="AB8603" s="16">
        <f t="shared" si="1034"/>
        <v>1.0999999999999999E-2</v>
      </c>
      <c r="AC8603" s="16"/>
    </row>
    <row r="8604" spans="1:29" x14ac:dyDescent="0.25">
      <c r="A8604" s="2">
        <v>43824</v>
      </c>
      <c r="B8604" s="1">
        <v>359</v>
      </c>
      <c r="C8604" s="3">
        <v>800</v>
      </c>
      <c r="D8604" s="13">
        <v>386.350856481481</v>
      </c>
      <c r="E8604">
        <v>103.5</v>
      </c>
      <c r="F8604" s="15">
        <f t="shared" si="1035"/>
        <v>48</v>
      </c>
      <c r="G8604">
        <v>0</v>
      </c>
      <c r="H8604">
        <v>0</v>
      </c>
      <c r="I8604">
        <v>5.6</v>
      </c>
      <c r="J8604">
        <v>-11.65</v>
      </c>
      <c r="K8604">
        <v>95.8</v>
      </c>
      <c r="L8604">
        <v>0.1978</v>
      </c>
      <c r="M8604">
        <v>0.20660000000000001</v>
      </c>
      <c r="N8604">
        <v>0</v>
      </c>
      <c r="O8604">
        <v>0.6</v>
      </c>
      <c r="R8604">
        <v>12.43</v>
      </c>
      <c r="T8604">
        <f t="shared" si="1030"/>
        <v>3590800</v>
      </c>
      <c r="U8604">
        <v>0</v>
      </c>
      <c r="V8604">
        <f t="shared" si="1028"/>
        <v>0</v>
      </c>
      <c r="W8604" t="str">
        <f t="shared" si="1031"/>
        <v/>
      </c>
      <c r="X8604" t="str">
        <f t="shared" si="1032"/>
        <v/>
      </c>
      <c r="Y8604" t="str">
        <f t="shared" si="1029"/>
        <v/>
      </c>
      <c r="AA8604" s="16">
        <f t="shared" si="1033"/>
        <v>0.24</v>
      </c>
      <c r="AB8604" s="16">
        <f t="shared" si="1034"/>
        <v>1.0999999999999999E-2</v>
      </c>
      <c r="AC8604" s="16"/>
    </row>
    <row r="8605" spans="1:29" x14ac:dyDescent="0.25">
      <c r="A8605" s="2">
        <v>43824</v>
      </c>
      <c r="B8605" s="1">
        <v>359</v>
      </c>
      <c r="C8605" s="3">
        <v>900</v>
      </c>
      <c r="D8605" s="13">
        <v>386.39252314814797</v>
      </c>
      <c r="E8605">
        <v>102.45</v>
      </c>
      <c r="F8605" s="15">
        <f t="shared" si="1035"/>
        <v>46.95</v>
      </c>
      <c r="G8605">
        <v>0</v>
      </c>
      <c r="H8605">
        <v>0</v>
      </c>
      <c r="I8605">
        <v>355.2</v>
      </c>
      <c r="J8605">
        <v>-11.005000000000001</v>
      </c>
      <c r="K8605">
        <v>95.9</v>
      </c>
      <c r="L8605">
        <v>0.1978</v>
      </c>
      <c r="M8605">
        <v>0.20660000000000001</v>
      </c>
      <c r="N8605">
        <v>0</v>
      </c>
      <c r="O8605">
        <v>20.6</v>
      </c>
      <c r="R8605">
        <v>12.64</v>
      </c>
      <c r="T8605">
        <f t="shared" si="1030"/>
        <v>3590900</v>
      </c>
      <c r="U8605">
        <v>54.8</v>
      </c>
      <c r="V8605">
        <f t="shared" si="1028"/>
        <v>20.6</v>
      </c>
      <c r="W8605" t="str">
        <f t="shared" si="1031"/>
        <v/>
      </c>
      <c r="X8605" t="str">
        <f t="shared" si="1032"/>
        <v/>
      </c>
      <c r="Y8605" t="str">
        <f t="shared" si="1029"/>
        <v/>
      </c>
      <c r="AA8605" s="16">
        <f t="shared" si="1033"/>
        <v>0.253</v>
      </c>
      <c r="AB8605" s="16">
        <f t="shared" si="1034"/>
        <v>1.0999999999999999E-2</v>
      </c>
      <c r="AC8605" s="16"/>
    </row>
    <row r="8606" spans="1:29" x14ac:dyDescent="0.25">
      <c r="A8606" s="2">
        <v>43824</v>
      </c>
      <c r="B8606" s="1">
        <v>359</v>
      </c>
      <c r="C8606" s="3">
        <v>1000</v>
      </c>
      <c r="D8606" s="13">
        <v>386.434189814815</v>
      </c>
      <c r="E8606">
        <v>102.57</v>
      </c>
      <c r="F8606" s="15">
        <f t="shared" si="1035"/>
        <v>47.069999999999993</v>
      </c>
      <c r="G8606">
        <v>0</v>
      </c>
      <c r="H8606">
        <v>0</v>
      </c>
      <c r="I8606">
        <v>353.8</v>
      </c>
      <c r="J8606">
        <v>-8.7639999999999993</v>
      </c>
      <c r="K8606">
        <v>95.7</v>
      </c>
      <c r="L8606">
        <v>0.1978</v>
      </c>
      <c r="M8606">
        <v>0.20730000000000001</v>
      </c>
      <c r="N8606">
        <v>0</v>
      </c>
      <c r="O8606">
        <v>118.1</v>
      </c>
      <c r="R8606">
        <v>13.82</v>
      </c>
      <c r="T8606">
        <f t="shared" si="1030"/>
        <v>3591000</v>
      </c>
      <c r="U8606">
        <v>163.5</v>
      </c>
      <c r="V8606">
        <f t="shared" si="1028"/>
        <v>118.1</v>
      </c>
      <c r="W8606" t="str">
        <f t="shared" si="1031"/>
        <v/>
      </c>
      <c r="X8606" t="str">
        <f t="shared" si="1032"/>
        <v/>
      </c>
      <c r="Y8606" t="str">
        <f t="shared" si="1029"/>
        <v/>
      </c>
      <c r="AA8606" s="16">
        <f t="shared" si="1033"/>
        <v>0.30099999999999999</v>
      </c>
      <c r="AB8606" s="16">
        <f t="shared" si="1034"/>
        <v>1.4E-2</v>
      </c>
      <c r="AC8606" s="16"/>
    </row>
    <row r="8607" spans="1:29" x14ac:dyDescent="0.25">
      <c r="A8607" s="2">
        <v>43824</v>
      </c>
      <c r="B8607" s="1">
        <v>359</v>
      </c>
      <c r="C8607" s="3">
        <v>1100</v>
      </c>
      <c r="D8607" s="13">
        <v>386.475856481481</v>
      </c>
      <c r="E8607">
        <v>104.21</v>
      </c>
      <c r="F8607" s="15">
        <f t="shared" si="1035"/>
        <v>48.709999999999994</v>
      </c>
      <c r="G8607">
        <v>0</v>
      </c>
      <c r="H8607">
        <v>0</v>
      </c>
      <c r="I8607">
        <v>345.4</v>
      </c>
      <c r="J8607">
        <v>-2.3919999999999999</v>
      </c>
      <c r="K8607">
        <v>97.6</v>
      </c>
      <c r="L8607">
        <v>0.1971</v>
      </c>
      <c r="M8607">
        <v>0.20660000000000001</v>
      </c>
      <c r="N8607">
        <v>0</v>
      </c>
      <c r="O8607">
        <v>140.6</v>
      </c>
      <c r="R8607">
        <v>13.82</v>
      </c>
      <c r="T8607">
        <f t="shared" si="1030"/>
        <v>3591100</v>
      </c>
      <c r="U8607">
        <v>246.2</v>
      </c>
      <c r="V8607">
        <f t="shared" si="1028"/>
        <v>140.6</v>
      </c>
      <c r="W8607" t="str">
        <f t="shared" si="1031"/>
        <v/>
      </c>
      <c r="X8607" t="str">
        <f t="shared" si="1032"/>
        <v/>
      </c>
      <c r="Y8607" t="str">
        <f t="shared" si="1029"/>
        <v/>
      </c>
      <c r="AA8607" s="16">
        <f t="shared" si="1033"/>
        <v>0.5</v>
      </c>
      <c r="AB8607" s="16">
        <f t="shared" si="1034"/>
        <v>1.2E-2</v>
      </c>
      <c r="AC8607" s="16"/>
    </row>
    <row r="8608" spans="1:29" x14ac:dyDescent="0.25">
      <c r="A8608" s="2">
        <v>43824</v>
      </c>
      <c r="B8608" s="1">
        <v>359</v>
      </c>
      <c r="C8608" s="3">
        <v>1200</v>
      </c>
      <c r="D8608" s="13">
        <v>386.51752314814797</v>
      </c>
      <c r="E8608">
        <v>104.32</v>
      </c>
      <c r="F8608" s="15">
        <f t="shared" si="1035"/>
        <v>48.819999999999993</v>
      </c>
      <c r="G8608">
        <v>0</v>
      </c>
      <c r="H8608">
        <v>0</v>
      </c>
      <c r="I8608">
        <v>345.4</v>
      </c>
      <c r="J8608">
        <v>-1.157</v>
      </c>
      <c r="K8608">
        <v>99.9</v>
      </c>
      <c r="L8608">
        <v>0.1971</v>
      </c>
      <c r="M8608">
        <v>0.20660000000000001</v>
      </c>
      <c r="N8608">
        <v>0</v>
      </c>
      <c r="O8608">
        <v>208.1</v>
      </c>
      <c r="R8608">
        <v>13.5</v>
      </c>
      <c r="T8608">
        <f t="shared" si="1030"/>
        <v>3591200</v>
      </c>
      <c r="U8608">
        <v>285.2</v>
      </c>
      <c r="V8608">
        <f t="shared" si="1028"/>
        <v>208.1</v>
      </c>
      <c r="W8608" t="str">
        <f t="shared" si="1031"/>
        <v/>
      </c>
      <c r="X8608" t="str">
        <f t="shared" si="1032"/>
        <v/>
      </c>
      <c r="Y8608" t="str">
        <f t="shared" si="1029"/>
        <v/>
      </c>
      <c r="AA8608" s="16">
        <f t="shared" si="1033"/>
        <v>0.56000000000000005</v>
      </c>
      <c r="AB8608" s="16">
        <f t="shared" si="1034"/>
        <v>1E-3</v>
      </c>
      <c r="AC8608" s="16"/>
    </row>
    <row r="8609" spans="1:29" x14ac:dyDescent="0.25">
      <c r="A8609" s="2">
        <v>43824</v>
      </c>
      <c r="B8609" s="1">
        <v>359</v>
      </c>
      <c r="C8609" s="3">
        <v>1300</v>
      </c>
      <c r="D8609" s="13">
        <v>386.559189814815</v>
      </c>
      <c r="E8609">
        <v>103.39</v>
      </c>
      <c r="F8609" s="15">
        <f t="shared" si="1035"/>
        <v>47.89</v>
      </c>
      <c r="G8609">
        <v>0</v>
      </c>
      <c r="H8609">
        <v>0</v>
      </c>
      <c r="I8609">
        <v>344</v>
      </c>
      <c r="J8609">
        <v>0.66</v>
      </c>
      <c r="K8609">
        <v>99</v>
      </c>
      <c r="L8609">
        <v>0.1971</v>
      </c>
      <c r="M8609">
        <v>0.20660000000000001</v>
      </c>
      <c r="N8609">
        <v>1</v>
      </c>
      <c r="O8609">
        <v>339.4</v>
      </c>
      <c r="R8609">
        <v>13.28</v>
      </c>
      <c r="T8609">
        <f t="shared" si="1030"/>
        <v>3591300</v>
      </c>
      <c r="U8609">
        <v>275</v>
      </c>
      <c r="V8609">
        <f t="shared" si="1028"/>
        <v>339.4</v>
      </c>
      <c r="W8609" t="str">
        <f t="shared" si="1031"/>
        <v/>
      </c>
      <c r="X8609" t="str">
        <f t="shared" si="1032"/>
        <v/>
      </c>
      <c r="Y8609" t="str">
        <f t="shared" si="1029"/>
        <v/>
      </c>
      <c r="AA8609" s="16">
        <f t="shared" si="1033"/>
        <v>0.63400000000000001</v>
      </c>
      <c r="AB8609" s="16">
        <f t="shared" si="1034"/>
        <v>6.0000000000000001E-3</v>
      </c>
      <c r="AC8609" s="16"/>
    </row>
    <row r="8610" spans="1:29" x14ac:dyDescent="0.25">
      <c r="A8610" s="2">
        <v>43824</v>
      </c>
      <c r="B8610" s="1">
        <v>359</v>
      </c>
      <c r="C8610" s="3">
        <v>1400</v>
      </c>
      <c r="D8610" s="13">
        <v>386.600856481481</v>
      </c>
      <c r="E8610">
        <v>103.04</v>
      </c>
      <c r="F8610" s="15">
        <f t="shared" si="1035"/>
        <v>47.540000000000006</v>
      </c>
      <c r="G8610">
        <v>0</v>
      </c>
      <c r="H8610">
        <v>0</v>
      </c>
      <c r="I8610">
        <v>224.6</v>
      </c>
      <c r="J8610">
        <v>3.1680000000000001</v>
      </c>
      <c r="K8610">
        <v>96.6</v>
      </c>
      <c r="L8610">
        <v>0.1971</v>
      </c>
      <c r="M8610">
        <v>0.20580000000000001</v>
      </c>
      <c r="N8610">
        <v>1.4</v>
      </c>
      <c r="O8610">
        <v>289.39999999999998</v>
      </c>
      <c r="R8610">
        <v>13.28</v>
      </c>
      <c r="T8610">
        <f t="shared" si="1030"/>
        <v>3591400</v>
      </c>
      <c r="U8610">
        <v>216.8</v>
      </c>
      <c r="V8610">
        <f t="shared" si="1028"/>
        <v>289.39999999999998</v>
      </c>
      <c r="W8610" t="str">
        <f t="shared" si="1031"/>
        <v/>
      </c>
      <c r="X8610" t="str">
        <f t="shared" si="1032"/>
        <v/>
      </c>
      <c r="Y8610" t="str">
        <f t="shared" si="1029"/>
        <v/>
      </c>
      <c r="AA8610" s="16">
        <f t="shared" si="1033"/>
        <v>0.74</v>
      </c>
      <c r="AB8610" s="16">
        <f t="shared" si="1034"/>
        <v>2.5999999999999999E-2</v>
      </c>
      <c r="AC8610" s="16"/>
    </row>
    <row r="8611" spans="1:29" x14ac:dyDescent="0.25">
      <c r="A8611" s="2">
        <v>43824</v>
      </c>
      <c r="B8611" s="1">
        <v>359</v>
      </c>
      <c r="C8611" s="3">
        <v>1500</v>
      </c>
      <c r="D8611" s="13">
        <v>386.64252314814797</v>
      </c>
      <c r="E8611">
        <v>103.62</v>
      </c>
      <c r="F8611" s="15">
        <f t="shared" si="1035"/>
        <v>48.120000000000005</v>
      </c>
      <c r="G8611">
        <v>0</v>
      </c>
      <c r="H8611">
        <v>0</v>
      </c>
      <c r="I8611">
        <v>174.1</v>
      </c>
      <c r="J8611">
        <v>-1.7849999999999999</v>
      </c>
      <c r="K8611">
        <v>97</v>
      </c>
      <c r="L8611">
        <v>0.1971</v>
      </c>
      <c r="M8611">
        <v>0.20580000000000001</v>
      </c>
      <c r="N8611">
        <v>0.6</v>
      </c>
      <c r="O8611">
        <v>198.1</v>
      </c>
      <c r="R8611">
        <v>13.28</v>
      </c>
      <c r="T8611">
        <f t="shared" si="1030"/>
        <v>3591500</v>
      </c>
      <c r="U8611">
        <v>120.5</v>
      </c>
      <c r="V8611">
        <f t="shared" si="1028"/>
        <v>198.1</v>
      </c>
      <c r="W8611" t="str">
        <f t="shared" si="1031"/>
        <v/>
      </c>
      <c r="X8611" t="str">
        <f t="shared" si="1032"/>
        <v/>
      </c>
      <c r="Y8611" t="str">
        <f t="shared" si="1029"/>
        <v/>
      </c>
      <c r="AA8611" s="16">
        <f t="shared" si="1033"/>
        <v>0.52</v>
      </c>
      <c r="AB8611" s="16">
        <f t="shared" si="1034"/>
        <v>1.6E-2</v>
      </c>
      <c r="AC8611" s="16"/>
    </row>
    <row r="8612" spans="1:29" x14ac:dyDescent="0.25">
      <c r="A8612" s="2">
        <v>43824</v>
      </c>
      <c r="B8612" s="1">
        <v>359</v>
      </c>
      <c r="C8612" s="3">
        <v>1600</v>
      </c>
      <c r="D8612" s="13">
        <v>386.684189814815</v>
      </c>
      <c r="E8612">
        <v>118.48</v>
      </c>
      <c r="F8612" s="15">
        <f t="shared" si="1035"/>
        <v>62.980000000000004</v>
      </c>
      <c r="G8612">
        <v>0</v>
      </c>
      <c r="H8612">
        <v>0</v>
      </c>
      <c r="I8612">
        <v>32.299999999999997</v>
      </c>
      <c r="J8612">
        <v>-2.742</v>
      </c>
      <c r="K8612">
        <v>98.5</v>
      </c>
      <c r="L8612">
        <v>0.1971</v>
      </c>
      <c r="M8612">
        <v>0.20580000000000001</v>
      </c>
      <c r="N8612">
        <v>0.2</v>
      </c>
      <c r="O8612">
        <v>36.9</v>
      </c>
      <c r="R8612">
        <v>13.61</v>
      </c>
      <c r="T8612">
        <f t="shared" si="1030"/>
        <v>3591600</v>
      </c>
      <c r="U8612">
        <v>18.7</v>
      </c>
      <c r="V8612">
        <f t="shared" si="1028"/>
        <v>36.9</v>
      </c>
      <c r="W8612" t="str">
        <f t="shared" si="1031"/>
        <v/>
      </c>
      <c r="X8612" t="str">
        <f t="shared" si="1032"/>
        <v/>
      </c>
      <c r="Y8612" t="str">
        <f t="shared" si="1029"/>
        <v/>
      </c>
      <c r="AA8612" s="16">
        <f t="shared" si="1033"/>
        <v>0.49099999999999999</v>
      </c>
      <c r="AB8612" s="16">
        <f t="shared" si="1034"/>
        <v>7.0000000000000001E-3</v>
      </c>
      <c r="AC8612" s="16"/>
    </row>
    <row r="8613" spans="1:29" x14ac:dyDescent="0.25">
      <c r="A8613" s="2">
        <v>43824</v>
      </c>
      <c r="B8613" s="1">
        <v>359</v>
      </c>
      <c r="C8613" s="3">
        <v>1700</v>
      </c>
      <c r="D8613" s="13">
        <v>386.725856481481</v>
      </c>
      <c r="E8613">
        <v>133.44999999999999</v>
      </c>
      <c r="F8613" s="15">
        <f t="shared" si="1035"/>
        <v>77.949999999999989</v>
      </c>
      <c r="G8613">
        <v>0</v>
      </c>
      <c r="H8613">
        <v>0</v>
      </c>
      <c r="I8613">
        <v>355.2</v>
      </c>
      <c r="J8613">
        <v>-9.1</v>
      </c>
      <c r="K8613">
        <v>99</v>
      </c>
      <c r="L8613">
        <v>0.1971</v>
      </c>
      <c r="M8613">
        <v>0.20660000000000001</v>
      </c>
      <c r="N8613">
        <v>0</v>
      </c>
      <c r="O8613">
        <v>0.6</v>
      </c>
      <c r="R8613">
        <v>13.18</v>
      </c>
      <c r="T8613">
        <f t="shared" si="1030"/>
        <v>3591700</v>
      </c>
      <c r="U8613">
        <v>0</v>
      </c>
      <c r="V8613">
        <f t="shared" si="1028"/>
        <v>0</v>
      </c>
      <c r="W8613" t="str">
        <f t="shared" si="1031"/>
        <v/>
      </c>
      <c r="X8613" t="str">
        <f t="shared" si="1032"/>
        <v/>
      </c>
      <c r="Y8613" t="str">
        <f t="shared" si="1029"/>
        <v/>
      </c>
      <c r="AA8613" s="16">
        <f t="shared" si="1033"/>
        <v>0.30399999999999999</v>
      </c>
      <c r="AB8613" s="16">
        <f t="shared" si="1034"/>
        <v>3.0000000000000001E-3</v>
      </c>
      <c r="AC8613" s="16"/>
    </row>
    <row r="8614" spans="1:29" x14ac:dyDescent="0.25">
      <c r="A8614" s="2">
        <v>43824</v>
      </c>
      <c r="B8614" s="1">
        <v>359</v>
      </c>
      <c r="C8614" s="3">
        <v>1800</v>
      </c>
      <c r="D8614" s="13">
        <v>386.76752314814797</v>
      </c>
      <c r="E8614">
        <v>148.55000000000001</v>
      </c>
      <c r="F8614" s="15">
        <f t="shared" si="1035"/>
        <v>93.050000000000011</v>
      </c>
      <c r="G8614">
        <v>0</v>
      </c>
      <c r="H8614">
        <v>0</v>
      </c>
      <c r="I8614">
        <v>12.6</v>
      </c>
      <c r="J8614">
        <v>-10.406000000000001</v>
      </c>
      <c r="K8614">
        <v>96.8</v>
      </c>
      <c r="L8614">
        <v>0.1971</v>
      </c>
      <c r="M8614">
        <v>0.20580000000000001</v>
      </c>
      <c r="N8614">
        <v>0</v>
      </c>
      <c r="O8614">
        <v>0.6</v>
      </c>
      <c r="R8614">
        <v>12.96</v>
      </c>
      <c r="T8614">
        <f t="shared" si="1030"/>
        <v>3591800</v>
      </c>
      <c r="U8614">
        <v>0</v>
      </c>
      <c r="V8614">
        <f t="shared" si="1028"/>
        <v>0</v>
      </c>
      <c r="W8614" t="str">
        <f t="shared" si="1031"/>
        <v/>
      </c>
      <c r="X8614" t="str">
        <f t="shared" si="1032"/>
        <v/>
      </c>
      <c r="Y8614" t="str">
        <f t="shared" si="1029"/>
        <v/>
      </c>
      <c r="AA8614" s="16">
        <f t="shared" si="1033"/>
        <v>0.26800000000000002</v>
      </c>
      <c r="AB8614" s="16">
        <f t="shared" si="1034"/>
        <v>8.9999999999999993E-3</v>
      </c>
      <c r="AC8614" s="16"/>
    </row>
    <row r="8615" spans="1:29" x14ac:dyDescent="0.25">
      <c r="A8615" s="2">
        <v>43824</v>
      </c>
      <c r="B8615" s="1">
        <v>359</v>
      </c>
      <c r="C8615" s="3">
        <v>1900</v>
      </c>
      <c r="D8615" s="13">
        <v>386.809189814815</v>
      </c>
      <c r="E8615">
        <v>163.41</v>
      </c>
      <c r="F8615" s="15">
        <f t="shared" si="1035"/>
        <v>107.91</v>
      </c>
      <c r="G8615">
        <v>0</v>
      </c>
      <c r="H8615">
        <v>0</v>
      </c>
      <c r="I8615">
        <v>2.8</v>
      </c>
      <c r="J8615">
        <v>-11.468999999999999</v>
      </c>
      <c r="K8615">
        <v>96.2</v>
      </c>
      <c r="L8615">
        <v>0.1978</v>
      </c>
      <c r="M8615">
        <v>0.20580000000000001</v>
      </c>
      <c r="N8615">
        <v>0</v>
      </c>
      <c r="O8615">
        <v>0.6</v>
      </c>
      <c r="R8615">
        <v>12.86</v>
      </c>
      <c r="T8615">
        <f t="shared" si="1030"/>
        <v>3591900</v>
      </c>
      <c r="U8615">
        <v>0</v>
      </c>
      <c r="V8615">
        <f t="shared" si="1028"/>
        <v>0</v>
      </c>
      <c r="W8615" t="str">
        <f t="shared" si="1031"/>
        <v/>
      </c>
      <c r="X8615" t="str">
        <f t="shared" si="1032"/>
        <v/>
      </c>
      <c r="Y8615" t="str">
        <f t="shared" si="1029"/>
        <v/>
      </c>
      <c r="AA8615" s="16">
        <f t="shared" si="1033"/>
        <v>0.24399999999999999</v>
      </c>
      <c r="AB8615" s="16">
        <f t="shared" si="1034"/>
        <v>0.01</v>
      </c>
      <c r="AC8615" s="16"/>
    </row>
    <row r="8616" spans="1:29" x14ac:dyDescent="0.25">
      <c r="A8616" s="2">
        <v>43824</v>
      </c>
      <c r="B8616" s="1">
        <v>359</v>
      </c>
      <c r="C8616" s="3">
        <v>2000</v>
      </c>
      <c r="D8616" s="13">
        <v>386.850856481481</v>
      </c>
      <c r="E8616">
        <v>178.5</v>
      </c>
      <c r="F8616" s="15">
        <f t="shared" si="1035"/>
        <v>123</v>
      </c>
      <c r="G8616">
        <v>0</v>
      </c>
      <c r="H8616">
        <v>0</v>
      </c>
      <c r="I8616">
        <v>2.8</v>
      </c>
      <c r="J8616">
        <v>-12.196</v>
      </c>
      <c r="K8616">
        <v>95.6</v>
      </c>
      <c r="L8616">
        <v>0.1971</v>
      </c>
      <c r="M8616">
        <v>0.20660000000000001</v>
      </c>
      <c r="N8616">
        <v>0</v>
      </c>
      <c r="O8616">
        <v>0.6</v>
      </c>
      <c r="R8616">
        <v>12.75</v>
      </c>
      <c r="T8616">
        <f t="shared" si="1030"/>
        <v>3592000</v>
      </c>
      <c r="U8616">
        <v>0</v>
      </c>
      <c r="V8616">
        <f t="shared" si="1028"/>
        <v>0</v>
      </c>
      <c r="W8616" t="str">
        <f t="shared" si="1031"/>
        <v/>
      </c>
      <c r="X8616" t="str">
        <f t="shared" si="1032"/>
        <v/>
      </c>
      <c r="Y8616" t="str">
        <f t="shared" si="1029"/>
        <v/>
      </c>
      <c r="AA8616" s="16">
        <f t="shared" si="1033"/>
        <v>0.22900000000000001</v>
      </c>
      <c r="AB8616" s="16">
        <f t="shared" si="1034"/>
        <v>1.0999999999999999E-2</v>
      </c>
      <c r="AC8616" s="16"/>
    </row>
    <row r="8617" spans="1:29" x14ac:dyDescent="0.25">
      <c r="A8617" s="2">
        <v>43824</v>
      </c>
      <c r="B8617" s="1">
        <v>359</v>
      </c>
      <c r="C8617" s="3">
        <v>2100</v>
      </c>
      <c r="D8617" s="13">
        <v>386.89252314814797</v>
      </c>
      <c r="E8617">
        <v>193.59</v>
      </c>
      <c r="F8617" s="15">
        <f t="shared" si="1035"/>
        <v>138.09</v>
      </c>
      <c r="G8617">
        <v>0</v>
      </c>
      <c r="H8617">
        <v>0</v>
      </c>
      <c r="I8617">
        <v>0</v>
      </c>
      <c r="J8617">
        <v>-12.638999999999999</v>
      </c>
      <c r="K8617">
        <v>95.1</v>
      </c>
      <c r="L8617">
        <v>0.1978</v>
      </c>
      <c r="M8617">
        <v>0.20660000000000001</v>
      </c>
      <c r="N8617">
        <v>0</v>
      </c>
      <c r="O8617">
        <v>0.6</v>
      </c>
      <c r="R8617">
        <v>12.64</v>
      </c>
      <c r="T8617">
        <f t="shared" si="1030"/>
        <v>3592100</v>
      </c>
      <c r="U8617">
        <v>0</v>
      </c>
      <c r="V8617">
        <f t="shared" si="1028"/>
        <v>0</v>
      </c>
      <c r="W8617" t="str">
        <f t="shared" si="1031"/>
        <v/>
      </c>
      <c r="X8617" t="str">
        <f t="shared" si="1032"/>
        <v/>
      </c>
      <c r="Y8617" t="str">
        <f t="shared" si="1029"/>
        <v/>
      </c>
      <c r="AA8617" s="16">
        <f t="shared" si="1033"/>
        <v>0.22</v>
      </c>
      <c r="AB8617" s="16">
        <f t="shared" si="1034"/>
        <v>1.0999999999999999E-2</v>
      </c>
      <c r="AC8617" s="16"/>
    </row>
    <row r="8618" spans="1:29" x14ac:dyDescent="0.25">
      <c r="A8618" s="2">
        <v>43824</v>
      </c>
      <c r="B8618" s="1">
        <v>359</v>
      </c>
      <c r="C8618" s="3">
        <v>2200</v>
      </c>
      <c r="D8618" s="13">
        <v>386.934189814815</v>
      </c>
      <c r="E8618">
        <v>208.57</v>
      </c>
      <c r="F8618" s="15">
        <f t="shared" si="1035"/>
        <v>153.07</v>
      </c>
      <c r="G8618">
        <v>0</v>
      </c>
      <c r="H8618">
        <v>0</v>
      </c>
      <c r="I8618">
        <v>4.2</v>
      </c>
      <c r="J8618">
        <v>-12.048999999999999</v>
      </c>
      <c r="K8618">
        <v>95.2</v>
      </c>
      <c r="L8618">
        <v>0.1978</v>
      </c>
      <c r="M8618">
        <v>0.20660000000000001</v>
      </c>
      <c r="N8618">
        <v>0</v>
      </c>
      <c r="O8618">
        <v>0.6</v>
      </c>
      <c r="R8618">
        <v>12.64</v>
      </c>
      <c r="T8618">
        <f t="shared" si="1030"/>
        <v>3592200</v>
      </c>
      <c r="U8618">
        <v>0</v>
      </c>
      <c r="V8618">
        <f t="shared" si="1028"/>
        <v>0</v>
      </c>
      <c r="W8618" t="str">
        <f t="shared" si="1031"/>
        <v/>
      </c>
      <c r="X8618" t="str">
        <f t="shared" si="1032"/>
        <v/>
      </c>
      <c r="Y8618" t="str">
        <f t="shared" si="1029"/>
        <v/>
      </c>
      <c r="AA8618" s="16">
        <f t="shared" si="1033"/>
        <v>0.23100000000000001</v>
      </c>
      <c r="AB8618" s="16">
        <f t="shared" si="1034"/>
        <v>1.2E-2</v>
      </c>
      <c r="AC8618" s="16"/>
    </row>
    <row r="8619" spans="1:29" x14ac:dyDescent="0.25">
      <c r="A8619" s="2">
        <v>43824</v>
      </c>
      <c r="B8619" s="1">
        <v>359</v>
      </c>
      <c r="C8619" s="3">
        <v>2300</v>
      </c>
      <c r="D8619" s="13">
        <v>386.975856481481</v>
      </c>
      <c r="E8619">
        <v>223.66</v>
      </c>
      <c r="F8619" s="15">
        <f t="shared" si="1035"/>
        <v>168.16</v>
      </c>
      <c r="G8619">
        <v>0</v>
      </c>
      <c r="H8619">
        <v>0</v>
      </c>
      <c r="I8619">
        <v>346.8</v>
      </c>
      <c r="J8619">
        <v>-12.9</v>
      </c>
      <c r="K8619">
        <v>95</v>
      </c>
      <c r="L8619">
        <v>0.1971</v>
      </c>
      <c r="M8619">
        <v>0.20660000000000001</v>
      </c>
      <c r="N8619">
        <v>0</v>
      </c>
      <c r="O8619">
        <v>0.6</v>
      </c>
      <c r="R8619">
        <v>12.53</v>
      </c>
      <c r="T8619">
        <f t="shared" si="1030"/>
        <v>3592300</v>
      </c>
      <c r="U8619">
        <v>0</v>
      </c>
      <c r="V8619">
        <f t="shared" si="1028"/>
        <v>0</v>
      </c>
      <c r="W8619" t="str">
        <f t="shared" si="1031"/>
        <v/>
      </c>
      <c r="X8619" t="str">
        <f t="shared" si="1032"/>
        <v/>
      </c>
      <c r="Y8619" t="str">
        <f t="shared" si="1029"/>
        <v/>
      </c>
      <c r="AA8619" s="16">
        <f t="shared" si="1033"/>
        <v>0.215</v>
      </c>
      <c r="AB8619" s="16">
        <f t="shared" si="1034"/>
        <v>1.0999999999999999E-2</v>
      </c>
      <c r="AC8619" s="16"/>
    </row>
    <row r="8620" spans="1:29" x14ac:dyDescent="0.25">
      <c r="A8620" s="2">
        <v>43824</v>
      </c>
      <c r="B8620" s="1">
        <v>359</v>
      </c>
      <c r="C8620" s="3">
        <v>2400</v>
      </c>
      <c r="D8620" s="13">
        <v>387.01752314814797</v>
      </c>
      <c r="E8620">
        <v>238.52</v>
      </c>
      <c r="F8620" s="15">
        <f t="shared" si="1035"/>
        <v>183.02</v>
      </c>
      <c r="G8620">
        <v>0</v>
      </c>
      <c r="H8620">
        <v>0</v>
      </c>
      <c r="I8620">
        <v>355.2</v>
      </c>
      <c r="J8620">
        <v>-13.619</v>
      </c>
      <c r="K8620">
        <v>94.6</v>
      </c>
      <c r="L8620">
        <v>0.1971</v>
      </c>
      <c r="M8620">
        <v>0.20660000000000001</v>
      </c>
      <c r="N8620">
        <v>0</v>
      </c>
      <c r="O8620">
        <v>0.6</v>
      </c>
      <c r="R8620">
        <v>12.53</v>
      </c>
      <c r="T8620">
        <f t="shared" si="1030"/>
        <v>3592400</v>
      </c>
      <c r="U8620">
        <v>0</v>
      </c>
      <c r="V8620">
        <f t="shared" si="1028"/>
        <v>0</v>
      </c>
      <c r="W8620">
        <f t="shared" si="1031"/>
        <v>0.19700000000000001</v>
      </c>
      <c r="X8620">
        <f t="shared" si="1032"/>
        <v>0.20699999999999999</v>
      </c>
      <c r="Y8620">
        <f t="shared" si="1029"/>
        <v>1.83</v>
      </c>
      <c r="AA8620" s="16">
        <f t="shared" si="1033"/>
        <v>0.20200000000000001</v>
      </c>
      <c r="AB8620" s="16">
        <f t="shared" si="1034"/>
        <v>1.2E-2</v>
      </c>
      <c r="AC8620" s="16"/>
    </row>
    <row r="8621" spans="1:29" x14ac:dyDescent="0.25">
      <c r="A8621" s="2">
        <v>43825</v>
      </c>
      <c r="B8621" s="1">
        <v>360</v>
      </c>
      <c r="C8621" s="3">
        <v>100</v>
      </c>
      <c r="D8621" s="13">
        <v>387.059189814815</v>
      </c>
      <c r="E8621">
        <v>253.49</v>
      </c>
      <c r="F8621" s="15">
        <f t="shared" si="1035"/>
        <v>197.99</v>
      </c>
      <c r="G8621">
        <v>0</v>
      </c>
      <c r="H8621">
        <v>0</v>
      </c>
      <c r="I8621">
        <v>355.2</v>
      </c>
      <c r="J8621">
        <v>-13.581</v>
      </c>
      <c r="K8621">
        <v>94.2</v>
      </c>
      <c r="L8621">
        <v>0.1978</v>
      </c>
      <c r="M8621">
        <v>0.20660000000000001</v>
      </c>
      <c r="N8621">
        <v>0</v>
      </c>
      <c r="O8621">
        <v>0.6</v>
      </c>
      <c r="R8621">
        <v>12.43</v>
      </c>
      <c r="T8621">
        <f t="shared" si="1030"/>
        <v>3600100</v>
      </c>
      <c r="U8621">
        <v>0</v>
      </c>
      <c r="V8621">
        <f t="shared" si="1028"/>
        <v>0</v>
      </c>
      <c r="W8621" t="str">
        <f t="shared" si="1031"/>
        <v/>
      </c>
      <c r="X8621" t="str">
        <f t="shared" si="1032"/>
        <v/>
      </c>
      <c r="Y8621" t="str">
        <f t="shared" si="1029"/>
        <v/>
      </c>
      <c r="AA8621" s="16">
        <f t="shared" si="1033"/>
        <v>0.20200000000000001</v>
      </c>
      <c r="AB8621" s="16">
        <f t="shared" si="1034"/>
        <v>1.2E-2</v>
      </c>
      <c r="AC8621" s="16"/>
    </row>
    <row r="8622" spans="1:29" x14ac:dyDescent="0.25">
      <c r="A8622" s="2">
        <v>43825</v>
      </c>
      <c r="B8622" s="1">
        <v>360</v>
      </c>
      <c r="C8622" s="3">
        <v>200</v>
      </c>
      <c r="D8622" s="13">
        <v>387.100856481481</v>
      </c>
      <c r="E8622">
        <v>268.47000000000003</v>
      </c>
      <c r="F8622" s="15">
        <f t="shared" si="1035"/>
        <v>212.97000000000003</v>
      </c>
      <c r="G8622">
        <v>0</v>
      </c>
      <c r="H8622">
        <v>0</v>
      </c>
      <c r="I8622">
        <v>355.2</v>
      </c>
      <c r="J8622">
        <v>-13.542999999999999</v>
      </c>
      <c r="K8622">
        <v>94.2</v>
      </c>
      <c r="L8622">
        <v>0.1971</v>
      </c>
      <c r="M8622">
        <v>0.20660000000000001</v>
      </c>
      <c r="N8622">
        <v>0</v>
      </c>
      <c r="O8622">
        <v>0.6</v>
      </c>
      <c r="R8622">
        <v>12.43</v>
      </c>
      <c r="T8622">
        <f t="shared" si="1030"/>
        <v>3600200</v>
      </c>
      <c r="U8622">
        <v>0</v>
      </c>
      <c r="V8622">
        <f t="shared" si="1028"/>
        <v>0</v>
      </c>
      <c r="W8622" t="str">
        <f t="shared" si="1031"/>
        <v/>
      </c>
      <c r="X8622" t="str">
        <f t="shared" si="1032"/>
        <v/>
      </c>
      <c r="Y8622" t="str">
        <f t="shared" si="1029"/>
        <v/>
      </c>
      <c r="AA8622" s="16">
        <f t="shared" si="1033"/>
        <v>0.20200000000000001</v>
      </c>
      <c r="AB8622" s="16">
        <f t="shared" si="1034"/>
        <v>1.2E-2</v>
      </c>
      <c r="AC8622" s="16"/>
    </row>
    <row r="8623" spans="1:29" x14ac:dyDescent="0.25">
      <c r="A8623" s="2">
        <v>43825</v>
      </c>
      <c r="B8623" s="1">
        <v>360</v>
      </c>
      <c r="C8623" s="3">
        <v>300</v>
      </c>
      <c r="D8623" s="13">
        <v>387.14252314814797</v>
      </c>
      <c r="E8623">
        <v>283.56</v>
      </c>
      <c r="F8623" s="15">
        <f t="shared" si="1035"/>
        <v>228.06</v>
      </c>
      <c r="G8623">
        <v>0</v>
      </c>
      <c r="H8623">
        <v>0</v>
      </c>
      <c r="I8623">
        <v>355.2</v>
      </c>
      <c r="J8623">
        <v>-14.081</v>
      </c>
      <c r="K8623">
        <v>94.1</v>
      </c>
      <c r="L8623">
        <v>0.1978</v>
      </c>
      <c r="M8623">
        <v>0.20660000000000001</v>
      </c>
      <c r="N8623">
        <v>0</v>
      </c>
      <c r="O8623">
        <v>0.6</v>
      </c>
      <c r="R8623">
        <v>12.43</v>
      </c>
      <c r="T8623">
        <f t="shared" si="1030"/>
        <v>3600300</v>
      </c>
      <c r="U8623">
        <v>0</v>
      </c>
      <c r="V8623">
        <f t="shared" si="1028"/>
        <v>0</v>
      </c>
      <c r="W8623" t="str">
        <f t="shared" si="1031"/>
        <v/>
      </c>
      <c r="X8623" t="str">
        <f t="shared" si="1032"/>
        <v/>
      </c>
      <c r="Y8623" t="str">
        <f t="shared" si="1029"/>
        <v/>
      </c>
      <c r="AA8623" s="16">
        <f t="shared" si="1033"/>
        <v>0.193</v>
      </c>
      <c r="AB8623" s="16">
        <f t="shared" si="1034"/>
        <v>1.2E-2</v>
      </c>
      <c r="AC8623" s="16"/>
    </row>
    <row r="8624" spans="1:29" x14ac:dyDescent="0.25">
      <c r="A8624" s="2">
        <v>43825</v>
      </c>
      <c r="B8624" s="1">
        <v>360</v>
      </c>
      <c r="C8624" s="3">
        <v>400</v>
      </c>
      <c r="D8624" s="13">
        <v>387.184189814815</v>
      </c>
      <c r="E8624">
        <v>298.77</v>
      </c>
      <c r="F8624" s="15">
        <f t="shared" si="1035"/>
        <v>243.26999999999998</v>
      </c>
      <c r="G8624">
        <v>0</v>
      </c>
      <c r="H8624">
        <v>0</v>
      </c>
      <c r="I8624">
        <v>355.2</v>
      </c>
      <c r="J8624">
        <v>-13.888</v>
      </c>
      <c r="K8624">
        <v>93.9</v>
      </c>
      <c r="L8624">
        <v>0.1971</v>
      </c>
      <c r="M8624">
        <v>0.20580000000000001</v>
      </c>
      <c r="N8624">
        <v>0</v>
      </c>
      <c r="O8624">
        <v>0.6</v>
      </c>
      <c r="R8624">
        <v>12.43</v>
      </c>
      <c r="T8624">
        <f t="shared" si="1030"/>
        <v>3600400</v>
      </c>
      <c r="U8624">
        <v>0</v>
      </c>
      <c r="V8624">
        <f t="shared" si="1028"/>
        <v>0</v>
      </c>
      <c r="W8624" t="str">
        <f t="shared" si="1031"/>
        <v/>
      </c>
      <c r="X8624" t="str">
        <f t="shared" si="1032"/>
        <v/>
      </c>
      <c r="Y8624" t="str">
        <f t="shared" si="1029"/>
        <v/>
      </c>
      <c r="AA8624" s="16">
        <f t="shared" si="1033"/>
        <v>0.19600000000000001</v>
      </c>
      <c r="AB8624" s="16">
        <f t="shared" si="1034"/>
        <v>1.2999999999999999E-2</v>
      </c>
      <c r="AC8624" s="16"/>
    </row>
    <row r="8625" spans="1:29" x14ac:dyDescent="0.25">
      <c r="A8625" s="2">
        <v>43825</v>
      </c>
      <c r="B8625" s="1">
        <v>360</v>
      </c>
      <c r="C8625" s="3">
        <v>500</v>
      </c>
      <c r="D8625" s="13">
        <v>387.225856481481</v>
      </c>
      <c r="E8625">
        <v>299.24</v>
      </c>
      <c r="F8625" s="15">
        <f t="shared" si="1035"/>
        <v>243.74</v>
      </c>
      <c r="G8625">
        <v>0</v>
      </c>
      <c r="H8625">
        <v>0</v>
      </c>
      <c r="I8625">
        <v>355.2</v>
      </c>
      <c r="J8625">
        <v>-13.772</v>
      </c>
      <c r="K8625">
        <v>93.9</v>
      </c>
      <c r="L8625">
        <v>0.1978</v>
      </c>
      <c r="M8625">
        <v>0.20580000000000001</v>
      </c>
      <c r="N8625">
        <v>0</v>
      </c>
      <c r="O8625">
        <v>0.6</v>
      </c>
      <c r="R8625">
        <v>12.43</v>
      </c>
      <c r="T8625">
        <f t="shared" si="1030"/>
        <v>3600500</v>
      </c>
      <c r="U8625">
        <v>0</v>
      </c>
      <c r="V8625">
        <f t="shared" si="1028"/>
        <v>0</v>
      </c>
      <c r="W8625" t="str">
        <f t="shared" si="1031"/>
        <v/>
      </c>
      <c r="X8625" t="str">
        <f t="shared" si="1032"/>
        <v/>
      </c>
      <c r="Y8625" t="str">
        <f t="shared" si="1029"/>
        <v/>
      </c>
      <c r="AA8625" s="16">
        <f t="shared" si="1033"/>
        <v>0.19800000000000001</v>
      </c>
      <c r="AB8625" s="16">
        <f t="shared" si="1034"/>
        <v>1.2999999999999999E-2</v>
      </c>
      <c r="AC8625" s="16"/>
    </row>
    <row r="8626" spans="1:29" x14ac:dyDescent="0.25">
      <c r="A8626" s="2">
        <v>43825</v>
      </c>
      <c r="B8626" s="1">
        <v>360</v>
      </c>
      <c r="C8626" s="3">
        <v>600</v>
      </c>
      <c r="D8626" s="13">
        <v>387.26752314814797</v>
      </c>
      <c r="E8626">
        <v>299.24</v>
      </c>
      <c r="F8626" s="15">
        <f t="shared" si="1035"/>
        <v>243.74</v>
      </c>
      <c r="G8626">
        <v>0</v>
      </c>
      <c r="H8626">
        <v>0</v>
      </c>
      <c r="I8626">
        <v>355.2</v>
      </c>
      <c r="J8626">
        <v>-13.888</v>
      </c>
      <c r="K8626">
        <v>93.9</v>
      </c>
      <c r="L8626">
        <v>0.1971</v>
      </c>
      <c r="M8626">
        <v>0.20660000000000001</v>
      </c>
      <c r="N8626">
        <v>0</v>
      </c>
      <c r="O8626">
        <v>0.6</v>
      </c>
      <c r="R8626">
        <v>12.43</v>
      </c>
      <c r="T8626">
        <f t="shared" si="1030"/>
        <v>3600600</v>
      </c>
      <c r="U8626">
        <v>0</v>
      </c>
      <c r="V8626">
        <f t="shared" si="1028"/>
        <v>0</v>
      </c>
      <c r="W8626" t="str">
        <f t="shared" si="1031"/>
        <v/>
      </c>
      <c r="X8626" t="str">
        <f t="shared" si="1032"/>
        <v/>
      </c>
      <c r="Y8626" t="str">
        <f t="shared" si="1029"/>
        <v/>
      </c>
      <c r="AA8626" s="16">
        <f t="shared" si="1033"/>
        <v>0.19600000000000001</v>
      </c>
      <c r="AB8626" s="16">
        <f t="shared" si="1034"/>
        <v>1.2999999999999999E-2</v>
      </c>
      <c r="AC8626" s="16"/>
    </row>
    <row r="8627" spans="1:29" x14ac:dyDescent="0.25">
      <c r="A8627" s="2">
        <v>43825</v>
      </c>
      <c r="B8627" s="1">
        <v>360</v>
      </c>
      <c r="C8627" s="3">
        <v>700</v>
      </c>
      <c r="D8627" s="13">
        <v>387.309189814815</v>
      </c>
      <c r="E8627">
        <v>299.24</v>
      </c>
      <c r="F8627" s="15">
        <f t="shared" si="1035"/>
        <v>243.74</v>
      </c>
      <c r="G8627">
        <v>0</v>
      </c>
      <c r="H8627">
        <v>0</v>
      </c>
      <c r="I8627">
        <v>353.8</v>
      </c>
      <c r="J8627">
        <v>-14.004</v>
      </c>
      <c r="K8627">
        <v>93.9</v>
      </c>
      <c r="L8627">
        <v>0.1978</v>
      </c>
      <c r="M8627">
        <v>0.20580000000000001</v>
      </c>
      <c r="N8627">
        <v>0</v>
      </c>
      <c r="O8627">
        <v>0.6</v>
      </c>
      <c r="R8627">
        <v>12.43</v>
      </c>
      <c r="T8627">
        <f t="shared" si="1030"/>
        <v>3600700</v>
      </c>
      <c r="U8627">
        <v>0</v>
      </c>
      <c r="V8627">
        <f t="shared" si="1028"/>
        <v>0</v>
      </c>
      <c r="W8627" t="str">
        <f t="shared" si="1031"/>
        <v/>
      </c>
      <c r="X8627" t="str">
        <f t="shared" si="1032"/>
        <v/>
      </c>
      <c r="Y8627" t="str">
        <f t="shared" si="1029"/>
        <v/>
      </c>
      <c r="AA8627" s="16">
        <f t="shared" si="1033"/>
        <v>0.19400000000000001</v>
      </c>
      <c r="AB8627" s="16">
        <f t="shared" si="1034"/>
        <v>1.2999999999999999E-2</v>
      </c>
      <c r="AC8627" s="16"/>
    </row>
    <row r="8628" spans="1:29" x14ac:dyDescent="0.25">
      <c r="A8628" s="2">
        <v>43825</v>
      </c>
      <c r="B8628" s="1">
        <v>360</v>
      </c>
      <c r="C8628" s="3">
        <v>800</v>
      </c>
      <c r="D8628" s="13">
        <v>387.350856481481</v>
      </c>
      <c r="E8628">
        <v>299.24</v>
      </c>
      <c r="F8628" s="15">
        <f t="shared" si="1035"/>
        <v>243.74</v>
      </c>
      <c r="G8628">
        <v>0</v>
      </c>
      <c r="H8628">
        <v>0</v>
      </c>
      <c r="I8628">
        <v>353.8</v>
      </c>
      <c r="J8628">
        <v>-13.965</v>
      </c>
      <c r="K8628">
        <v>93.9</v>
      </c>
      <c r="L8628">
        <v>0.1971</v>
      </c>
      <c r="M8628">
        <v>0.20660000000000001</v>
      </c>
      <c r="N8628">
        <v>0</v>
      </c>
      <c r="O8628">
        <v>0.6</v>
      </c>
      <c r="R8628">
        <v>12.32</v>
      </c>
      <c r="T8628">
        <f t="shared" si="1030"/>
        <v>3600800</v>
      </c>
      <c r="U8628">
        <v>0</v>
      </c>
      <c r="V8628">
        <f t="shared" si="1028"/>
        <v>0</v>
      </c>
      <c r="W8628" t="str">
        <f t="shared" si="1031"/>
        <v/>
      </c>
      <c r="X8628" t="str">
        <f t="shared" si="1032"/>
        <v/>
      </c>
      <c r="Y8628" t="str">
        <f t="shared" si="1029"/>
        <v/>
      </c>
      <c r="AA8628" s="16">
        <f t="shared" si="1033"/>
        <v>0.19500000000000001</v>
      </c>
      <c r="AB8628" s="16">
        <f t="shared" si="1034"/>
        <v>1.2999999999999999E-2</v>
      </c>
      <c r="AC8628" s="16"/>
    </row>
    <row r="8629" spans="1:29" x14ac:dyDescent="0.25">
      <c r="A8629" s="2">
        <v>43825</v>
      </c>
      <c r="B8629" s="1">
        <v>360</v>
      </c>
      <c r="C8629" s="3">
        <v>900</v>
      </c>
      <c r="D8629" s="13">
        <v>387.39252314814797</v>
      </c>
      <c r="E8629">
        <v>299.24</v>
      </c>
      <c r="F8629" s="15">
        <f t="shared" si="1035"/>
        <v>243.74</v>
      </c>
      <c r="G8629">
        <v>0</v>
      </c>
      <c r="H8629">
        <v>0</v>
      </c>
      <c r="I8629">
        <v>9.8000000000000007</v>
      </c>
      <c r="J8629">
        <v>-13.201000000000001</v>
      </c>
      <c r="K8629">
        <v>94</v>
      </c>
      <c r="L8629">
        <v>0.1978</v>
      </c>
      <c r="M8629">
        <v>0.20580000000000001</v>
      </c>
      <c r="N8629">
        <v>0</v>
      </c>
      <c r="O8629">
        <v>14.4</v>
      </c>
      <c r="R8629">
        <v>12.53</v>
      </c>
      <c r="T8629">
        <f t="shared" si="1030"/>
        <v>3600900</v>
      </c>
      <c r="U8629">
        <v>54.3</v>
      </c>
      <c r="V8629">
        <f t="shared" si="1028"/>
        <v>14.4</v>
      </c>
      <c r="W8629" t="str">
        <f t="shared" si="1031"/>
        <v/>
      </c>
      <c r="X8629" t="str">
        <f t="shared" si="1032"/>
        <v/>
      </c>
      <c r="Y8629" t="str">
        <f t="shared" si="1029"/>
        <v/>
      </c>
      <c r="AA8629" s="16">
        <f t="shared" si="1033"/>
        <v>0.20699999999999999</v>
      </c>
      <c r="AB8629" s="16">
        <f t="shared" si="1034"/>
        <v>1.2999999999999999E-2</v>
      </c>
      <c r="AC8629" s="16"/>
    </row>
    <row r="8630" spans="1:29" x14ac:dyDescent="0.25">
      <c r="A8630" s="2">
        <v>43825</v>
      </c>
      <c r="B8630" s="1">
        <v>360</v>
      </c>
      <c r="C8630" s="3">
        <v>1000</v>
      </c>
      <c r="D8630" s="13">
        <v>387.434189814815</v>
      </c>
      <c r="E8630">
        <v>284.26</v>
      </c>
      <c r="F8630" s="15">
        <f t="shared" si="1035"/>
        <v>228.76</v>
      </c>
      <c r="G8630">
        <v>0</v>
      </c>
      <c r="H8630">
        <v>0</v>
      </c>
      <c r="I8630">
        <v>2.8</v>
      </c>
      <c r="J8630">
        <v>-8.4629999999999992</v>
      </c>
      <c r="K8630">
        <v>94</v>
      </c>
      <c r="L8630">
        <v>0.1978</v>
      </c>
      <c r="M8630">
        <v>0.20580000000000001</v>
      </c>
      <c r="N8630">
        <v>0</v>
      </c>
      <c r="O8630">
        <v>225.6</v>
      </c>
      <c r="R8630">
        <v>13.39</v>
      </c>
      <c r="T8630">
        <f t="shared" si="1030"/>
        <v>3601000</v>
      </c>
      <c r="U8630">
        <v>163.30000000000001</v>
      </c>
      <c r="V8630">
        <f t="shared" si="1028"/>
        <v>225.6</v>
      </c>
      <c r="W8630" t="str">
        <f t="shared" si="1031"/>
        <v/>
      </c>
      <c r="X8630" t="str">
        <f t="shared" si="1032"/>
        <v/>
      </c>
      <c r="Y8630" t="str">
        <f t="shared" si="1029"/>
        <v/>
      </c>
      <c r="AA8630" s="16">
        <f t="shared" si="1033"/>
        <v>0.30299999999999999</v>
      </c>
      <c r="AB8630" s="16">
        <f t="shared" si="1034"/>
        <v>1.9E-2</v>
      </c>
      <c r="AC8630" s="16"/>
    </row>
    <row r="8631" spans="1:29" x14ac:dyDescent="0.25">
      <c r="A8631" s="2">
        <v>43825</v>
      </c>
      <c r="B8631" s="1">
        <v>360</v>
      </c>
      <c r="C8631" s="3">
        <v>1100</v>
      </c>
      <c r="D8631" s="13">
        <v>387.475856481481</v>
      </c>
      <c r="E8631">
        <v>269.17</v>
      </c>
      <c r="F8631" s="15">
        <f t="shared" si="1035"/>
        <v>213.67000000000002</v>
      </c>
      <c r="G8631">
        <v>0</v>
      </c>
      <c r="H8631">
        <v>0</v>
      </c>
      <c r="I8631">
        <v>29.5</v>
      </c>
      <c r="J8631">
        <v>-1.8140000000000001</v>
      </c>
      <c r="K8631">
        <v>96</v>
      </c>
      <c r="L8631">
        <v>0.1978</v>
      </c>
      <c r="M8631">
        <v>0.20660000000000001</v>
      </c>
      <c r="N8631">
        <v>0</v>
      </c>
      <c r="O8631">
        <v>289.39999999999998</v>
      </c>
      <c r="R8631">
        <v>13.28</v>
      </c>
      <c r="T8631">
        <f t="shared" si="1030"/>
        <v>3601100</v>
      </c>
      <c r="U8631">
        <v>246.5</v>
      </c>
      <c r="V8631">
        <f t="shared" si="1028"/>
        <v>289.39999999999998</v>
      </c>
      <c r="W8631" t="str">
        <f t="shared" si="1031"/>
        <v/>
      </c>
      <c r="X8631" t="str">
        <f t="shared" si="1032"/>
        <v/>
      </c>
      <c r="Y8631" t="str">
        <f t="shared" si="1029"/>
        <v/>
      </c>
      <c r="AA8631" s="16">
        <f t="shared" si="1033"/>
        <v>0.51300000000000001</v>
      </c>
      <c r="AB8631" s="16">
        <f t="shared" si="1034"/>
        <v>2.1000000000000001E-2</v>
      </c>
      <c r="AC8631" s="16"/>
    </row>
    <row r="8632" spans="1:29" x14ac:dyDescent="0.25">
      <c r="A8632" s="2">
        <v>43825</v>
      </c>
      <c r="B8632" s="1">
        <v>360</v>
      </c>
      <c r="C8632" s="3">
        <v>1200</v>
      </c>
      <c r="D8632" s="13">
        <v>387.51752314814797</v>
      </c>
      <c r="E8632">
        <v>254.31</v>
      </c>
      <c r="F8632" s="15">
        <f t="shared" si="1035"/>
        <v>198.81</v>
      </c>
      <c r="G8632">
        <v>0</v>
      </c>
      <c r="H8632">
        <v>0</v>
      </c>
      <c r="I8632">
        <v>117.9</v>
      </c>
      <c r="J8632">
        <v>-2.5960000000000001</v>
      </c>
      <c r="K8632">
        <v>96.4</v>
      </c>
      <c r="L8632">
        <v>0.1978</v>
      </c>
      <c r="M8632">
        <v>0.20660000000000001</v>
      </c>
      <c r="N8632">
        <v>0.4</v>
      </c>
      <c r="O8632">
        <v>343.1</v>
      </c>
      <c r="R8632">
        <v>13.28</v>
      </c>
      <c r="T8632">
        <f t="shared" si="1030"/>
        <v>3601200</v>
      </c>
      <c r="U8632">
        <v>285.7</v>
      </c>
      <c r="V8632">
        <f t="shared" si="1028"/>
        <v>343.1</v>
      </c>
      <c r="W8632" t="str">
        <f t="shared" si="1031"/>
        <v/>
      </c>
      <c r="X8632" t="str">
        <f t="shared" si="1032"/>
        <v/>
      </c>
      <c r="Y8632" t="str">
        <f t="shared" si="1029"/>
        <v/>
      </c>
      <c r="AA8632" s="16">
        <f t="shared" si="1033"/>
        <v>0.48599999999999999</v>
      </c>
      <c r="AB8632" s="16">
        <f t="shared" si="1034"/>
        <v>1.7999999999999999E-2</v>
      </c>
      <c r="AC8632" s="16"/>
    </row>
    <row r="8633" spans="1:29" x14ac:dyDescent="0.25">
      <c r="A8633" s="2">
        <v>43825</v>
      </c>
      <c r="B8633" s="1">
        <v>360</v>
      </c>
      <c r="C8633" s="3">
        <v>1300</v>
      </c>
      <c r="D8633" s="13">
        <v>387.559189814815</v>
      </c>
      <c r="E8633">
        <v>239.33</v>
      </c>
      <c r="F8633" s="15">
        <f t="shared" si="1035"/>
        <v>183.83</v>
      </c>
      <c r="G8633">
        <v>0</v>
      </c>
      <c r="H8633">
        <v>0</v>
      </c>
      <c r="I8633">
        <v>155.80000000000001</v>
      </c>
      <c r="J8633">
        <v>-4.1970000000000001</v>
      </c>
      <c r="K8633">
        <v>93</v>
      </c>
      <c r="L8633">
        <v>0.1978</v>
      </c>
      <c r="M8633">
        <v>0.20660000000000001</v>
      </c>
      <c r="N8633">
        <v>1</v>
      </c>
      <c r="O8633">
        <v>359.4</v>
      </c>
      <c r="R8633">
        <v>13.28</v>
      </c>
      <c r="T8633">
        <f t="shared" si="1030"/>
        <v>3601300</v>
      </c>
      <c r="U8633">
        <v>276</v>
      </c>
      <c r="V8633">
        <f t="shared" si="1028"/>
        <v>359.4</v>
      </c>
      <c r="W8633" t="str">
        <f t="shared" si="1031"/>
        <v/>
      </c>
      <c r="X8633" t="str">
        <f t="shared" si="1032"/>
        <v/>
      </c>
      <c r="Y8633" t="str">
        <f t="shared" si="1029"/>
        <v/>
      </c>
      <c r="AA8633" s="16">
        <f t="shared" si="1033"/>
        <v>0.41599999999999998</v>
      </c>
      <c r="AB8633" s="16">
        <f t="shared" si="1034"/>
        <v>3.1E-2</v>
      </c>
      <c r="AC8633" s="16"/>
    </row>
    <row r="8634" spans="1:29" x14ac:dyDescent="0.25">
      <c r="A8634" s="2">
        <v>43825</v>
      </c>
      <c r="B8634" s="1">
        <v>360</v>
      </c>
      <c r="C8634" s="3">
        <v>1400</v>
      </c>
      <c r="D8634" s="13">
        <v>387.600856481481</v>
      </c>
      <c r="E8634">
        <v>224.48</v>
      </c>
      <c r="F8634" s="15">
        <f t="shared" si="1035"/>
        <v>168.98</v>
      </c>
      <c r="G8634">
        <v>0</v>
      </c>
      <c r="H8634">
        <v>0</v>
      </c>
      <c r="I8634">
        <v>176.9</v>
      </c>
      <c r="J8634">
        <v>-3.8069999999999999</v>
      </c>
      <c r="K8634">
        <v>92.1</v>
      </c>
      <c r="L8634">
        <v>0.1978</v>
      </c>
      <c r="M8634">
        <v>0.20660000000000001</v>
      </c>
      <c r="N8634">
        <v>0.4</v>
      </c>
      <c r="O8634">
        <v>270.60000000000002</v>
      </c>
      <c r="R8634">
        <v>13.28</v>
      </c>
      <c r="T8634">
        <f t="shared" si="1030"/>
        <v>3601400</v>
      </c>
      <c r="U8634">
        <v>218.3</v>
      </c>
      <c r="V8634">
        <f t="shared" si="1028"/>
        <v>270.60000000000002</v>
      </c>
      <c r="W8634" t="str">
        <f t="shared" si="1031"/>
        <v/>
      </c>
      <c r="X8634" t="str">
        <f t="shared" si="1032"/>
        <v/>
      </c>
      <c r="Y8634" t="str">
        <f t="shared" si="1029"/>
        <v/>
      </c>
      <c r="AA8634" s="16">
        <f t="shared" si="1033"/>
        <v>0.42399999999999999</v>
      </c>
      <c r="AB8634" s="16">
        <f t="shared" si="1034"/>
        <v>3.5999999999999997E-2</v>
      </c>
      <c r="AC8634" s="16"/>
    </row>
    <row r="8635" spans="1:29" x14ac:dyDescent="0.25">
      <c r="A8635" s="2">
        <v>43825</v>
      </c>
      <c r="B8635" s="1">
        <v>360</v>
      </c>
      <c r="C8635" s="3">
        <v>1500</v>
      </c>
      <c r="D8635" s="13">
        <v>387.64252314814797</v>
      </c>
      <c r="E8635">
        <v>209.15</v>
      </c>
      <c r="F8635" s="15">
        <f t="shared" si="1035"/>
        <v>153.65</v>
      </c>
      <c r="G8635">
        <v>0</v>
      </c>
      <c r="H8635">
        <v>0</v>
      </c>
      <c r="I8635">
        <v>134.80000000000001</v>
      </c>
      <c r="J8635">
        <v>-9.2349999999999994</v>
      </c>
      <c r="K8635">
        <v>93.6</v>
      </c>
      <c r="L8635">
        <v>0.1978</v>
      </c>
      <c r="M8635">
        <v>0.20660000000000001</v>
      </c>
      <c r="N8635">
        <v>0</v>
      </c>
      <c r="O8635">
        <v>95.6</v>
      </c>
      <c r="R8635">
        <v>13.39</v>
      </c>
      <c r="T8635">
        <f t="shared" si="1030"/>
        <v>3601500</v>
      </c>
      <c r="U8635">
        <v>122.2</v>
      </c>
      <c r="V8635">
        <f t="shared" si="1028"/>
        <v>95.6</v>
      </c>
      <c r="W8635" t="str">
        <f t="shared" si="1031"/>
        <v/>
      </c>
      <c r="X8635" t="str">
        <f t="shared" si="1032"/>
        <v/>
      </c>
      <c r="Y8635" t="str">
        <f t="shared" si="1029"/>
        <v/>
      </c>
      <c r="AA8635" s="16">
        <f t="shared" si="1033"/>
        <v>0.28399999999999997</v>
      </c>
      <c r="AB8635" s="16">
        <f t="shared" si="1034"/>
        <v>1.9E-2</v>
      </c>
      <c r="AC8635" s="16"/>
    </row>
    <row r="8636" spans="1:29" x14ac:dyDescent="0.25">
      <c r="A8636" s="2">
        <v>43825</v>
      </c>
      <c r="B8636" s="1">
        <v>360</v>
      </c>
      <c r="C8636" s="3">
        <v>1600</v>
      </c>
      <c r="D8636" s="13">
        <v>387.684189814815</v>
      </c>
      <c r="E8636">
        <v>194.06</v>
      </c>
      <c r="F8636" s="15">
        <f t="shared" si="1035"/>
        <v>138.56</v>
      </c>
      <c r="G8636">
        <v>0</v>
      </c>
      <c r="H8636">
        <v>0</v>
      </c>
      <c r="I8636">
        <v>85.6</v>
      </c>
      <c r="J8636">
        <v>-11.29</v>
      </c>
      <c r="K8636">
        <v>95.2</v>
      </c>
      <c r="L8636">
        <v>0.1978</v>
      </c>
      <c r="M8636">
        <v>0.20660000000000001</v>
      </c>
      <c r="N8636">
        <v>0</v>
      </c>
      <c r="O8636">
        <v>23.1</v>
      </c>
      <c r="R8636">
        <v>13.5</v>
      </c>
      <c r="T8636">
        <f t="shared" si="1030"/>
        <v>3601600</v>
      </c>
      <c r="U8636">
        <v>19.7</v>
      </c>
      <c r="V8636">
        <f t="shared" si="1028"/>
        <v>23.1</v>
      </c>
      <c r="W8636" t="str">
        <f t="shared" si="1031"/>
        <v/>
      </c>
      <c r="X8636" t="str">
        <f t="shared" si="1032"/>
        <v/>
      </c>
      <c r="Y8636" t="str">
        <f t="shared" si="1029"/>
        <v/>
      </c>
      <c r="AA8636" s="16">
        <f t="shared" si="1033"/>
        <v>0.245</v>
      </c>
      <c r="AB8636" s="16">
        <f t="shared" si="1034"/>
        <v>1.2E-2</v>
      </c>
      <c r="AC8636" s="16"/>
    </row>
    <row r="8637" spans="1:29" x14ac:dyDescent="0.25">
      <c r="A8637" s="2">
        <v>43825</v>
      </c>
      <c r="B8637" s="1">
        <v>360</v>
      </c>
      <c r="C8637" s="3">
        <v>1700</v>
      </c>
      <c r="D8637" s="13">
        <v>387.725856481481</v>
      </c>
      <c r="E8637">
        <v>178.97</v>
      </c>
      <c r="F8637" s="15">
        <f t="shared" si="1035"/>
        <v>123.47</v>
      </c>
      <c r="G8637">
        <v>0</v>
      </c>
      <c r="H8637">
        <v>1.51</v>
      </c>
      <c r="I8637">
        <v>39.299999999999997</v>
      </c>
      <c r="J8637">
        <v>-11.218</v>
      </c>
      <c r="K8637">
        <v>95.1</v>
      </c>
      <c r="L8637">
        <v>0.1978</v>
      </c>
      <c r="M8637">
        <v>0.20580000000000001</v>
      </c>
      <c r="N8637">
        <v>0</v>
      </c>
      <c r="O8637">
        <v>0.6</v>
      </c>
      <c r="R8637">
        <v>13.18</v>
      </c>
      <c r="T8637">
        <f t="shared" si="1030"/>
        <v>3601700</v>
      </c>
      <c r="U8637">
        <v>0</v>
      </c>
      <c r="V8637">
        <f t="shared" ref="V8637:V8700" si="1036">IF(O8637&lt;1,0,ROUND(O8637,1))</f>
        <v>0</v>
      </c>
      <c r="W8637" t="str">
        <f t="shared" si="1031"/>
        <v/>
      </c>
      <c r="X8637" t="str">
        <f t="shared" si="1032"/>
        <v/>
      </c>
      <c r="Y8637" t="str">
        <f t="shared" ref="Y8637:Y8700" si="1037">IF(C8637=2400,ROUND(F8637/100,3),"")</f>
        <v/>
      </c>
      <c r="AA8637" s="16">
        <f t="shared" si="1033"/>
        <v>0.246</v>
      </c>
      <c r="AB8637" s="16">
        <f t="shared" si="1034"/>
        <v>1.2999999999999999E-2</v>
      </c>
      <c r="AC8637" s="16"/>
    </row>
    <row r="8638" spans="1:29" x14ac:dyDescent="0.25">
      <c r="A8638" s="2">
        <v>43825</v>
      </c>
      <c r="B8638" s="1">
        <v>360</v>
      </c>
      <c r="C8638" s="3">
        <v>1800</v>
      </c>
      <c r="D8638" s="13">
        <v>387.76752314814797</v>
      </c>
      <c r="E8638">
        <v>163.99</v>
      </c>
      <c r="F8638" s="15">
        <f t="shared" si="1035"/>
        <v>108.49000000000001</v>
      </c>
      <c r="G8638">
        <v>0</v>
      </c>
      <c r="H8638">
        <v>2.0099999999999998</v>
      </c>
      <c r="I8638">
        <v>42.1</v>
      </c>
      <c r="J8638">
        <v>-11.111000000000001</v>
      </c>
      <c r="K8638">
        <v>95.2</v>
      </c>
      <c r="L8638">
        <v>0.1978</v>
      </c>
      <c r="M8638">
        <v>0.20580000000000001</v>
      </c>
      <c r="N8638">
        <v>0</v>
      </c>
      <c r="O8638">
        <v>0.6</v>
      </c>
      <c r="R8638">
        <v>12.96</v>
      </c>
      <c r="T8638">
        <f t="shared" si="1030"/>
        <v>3601800</v>
      </c>
      <c r="U8638">
        <v>0</v>
      </c>
      <c r="V8638">
        <f t="shared" si="1036"/>
        <v>0</v>
      </c>
      <c r="W8638" t="str">
        <f t="shared" si="1031"/>
        <v/>
      </c>
      <c r="X8638" t="str">
        <f t="shared" si="1032"/>
        <v/>
      </c>
      <c r="Y8638" t="str">
        <f t="shared" si="1037"/>
        <v/>
      </c>
      <c r="AA8638" s="16">
        <f t="shared" si="1033"/>
        <v>0.249</v>
      </c>
      <c r="AB8638" s="16">
        <f t="shared" si="1034"/>
        <v>1.2999999999999999E-2</v>
      </c>
      <c r="AC8638" s="16"/>
    </row>
    <row r="8639" spans="1:29" x14ac:dyDescent="0.25">
      <c r="A8639" s="2">
        <v>43825</v>
      </c>
      <c r="B8639" s="1">
        <v>360</v>
      </c>
      <c r="C8639" s="3">
        <v>1900</v>
      </c>
      <c r="D8639" s="13">
        <v>387.809189814815</v>
      </c>
      <c r="E8639">
        <v>149.01</v>
      </c>
      <c r="F8639" s="15">
        <f t="shared" si="1035"/>
        <v>93.509999999999991</v>
      </c>
      <c r="G8639">
        <v>0</v>
      </c>
      <c r="H8639">
        <v>1.01</v>
      </c>
      <c r="I8639">
        <v>43.5</v>
      </c>
      <c r="J8639">
        <v>-11.183</v>
      </c>
      <c r="K8639">
        <v>95.3</v>
      </c>
      <c r="L8639">
        <v>0.1978</v>
      </c>
      <c r="M8639">
        <v>0.20660000000000001</v>
      </c>
      <c r="N8639">
        <v>0</v>
      </c>
      <c r="O8639">
        <v>0.6</v>
      </c>
      <c r="R8639">
        <v>12.86</v>
      </c>
      <c r="T8639">
        <f t="shared" si="1030"/>
        <v>3601900</v>
      </c>
      <c r="U8639">
        <v>0</v>
      </c>
      <c r="V8639">
        <f t="shared" si="1036"/>
        <v>0</v>
      </c>
      <c r="W8639" t="str">
        <f t="shared" si="1031"/>
        <v/>
      </c>
      <c r="X8639" t="str">
        <f t="shared" si="1032"/>
        <v/>
      </c>
      <c r="Y8639" t="str">
        <f t="shared" si="1037"/>
        <v/>
      </c>
      <c r="AA8639" s="16">
        <f t="shared" si="1033"/>
        <v>0.248</v>
      </c>
      <c r="AB8639" s="16">
        <f t="shared" si="1034"/>
        <v>1.2E-2</v>
      </c>
      <c r="AC8639" s="16"/>
    </row>
    <row r="8640" spans="1:29" x14ac:dyDescent="0.25">
      <c r="A8640" s="2">
        <v>43825</v>
      </c>
      <c r="B8640" s="1">
        <v>360</v>
      </c>
      <c r="C8640" s="3">
        <v>2000</v>
      </c>
      <c r="D8640" s="13">
        <v>387.850856481481</v>
      </c>
      <c r="E8640">
        <v>133.91999999999999</v>
      </c>
      <c r="F8640" s="15">
        <f t="shared" si="1035"/>
        <v>78.419999999999987</v>
      </c>
      <c r="G8640">
        <v>0</v>
      </c>
      <c r="H8640">
        <v>0.5</v>
      </c>
      <c r="I8640">
        <v>44.9</v>
      </c>
      <c r="J8640">
        <v>-11.147</v>
      </c>
      <c r="K8640">
        <v>95.4</v>
      </c>
      <c r="L8640">
        <v>0.1978</v>
      </c>
      <c r="M8640">
        <v>0.20660000000000001</v>
      </c>
      <c r="N8640">
        <v>0</v>
      </c>
      <c r="O8640">
        <v>0.6</v>
      </c>
      <c r="R8640">
        <v>12.86</v>
      </c>
      <c r="T8640">
        <f t="shared" si="1030"/>
        <v>3602000</v>
      </c>
      <c r="U8640">
        <v>0</v>
      </c>
      <c r="V8640">
        <f t="shared" si="1036"/>
        <v>0</v>
      </c>
      <c r="W8640" t="str">
        <f t="shared" si="1031"/>
        <v/>
      </c>
      <c r="X8640" t="str">
        <f t="shared" si="1032"/>
        <v/>
      </c>
      <c r="Y8640" t="str">
        <f t="shared" si="1037"/>
        <v/>
      </c>
      <c r="AA8640" s="16">
        <f t="shared" si="1033"/>
        <v>0.249</v>
      </c>
      <c r="AB8640" s="16">
        <f t="shared" si="1034"/>
        <v>1.2E-2</v>
      </c>
      <c r="AC8640" s="16"/>
    </row>
    <row r="8641" spans="1:29" x14ac:dyDescent="0.25">
      <c r="A8641" s="2">
        <v>43825</v>
      </c>
      <c r="B8641" s="1">
        <v>360</v>
      </c>
      <c r="C8641" s="3">
        <v>2100</v>
      </c>
      <c r="D8641" s="13">
        <v>387.89252314814797</v>
      </c>
      <c r="E8641">
        <v>118.95</v>
      </c>
      <c r="F8641" s="15">
        <f t="shared" si="1035"/>
        <v>63.45</v>
      </c>
      <c r="G8641">
        <v>0</v>
      </c>
      <c r="H8641">
        <v>0.5</v>
      </c>
      <c r="I8641">
        <v>44.9</v>
      </c>
      <c r="J8641">
        <v>-10.827</v>
      </c>
      <c r="K8641">
        <v>95.5</v>
      </c>
      <c r="L8641">
        <v>0.1978</v>
      </c>
      <c r="M8641">
        <v>0.20580000000000001</v>
      </c>
      <c r="N8641">
        <v>0</v>
      </c>
      <c r="O8641">
        <v>0.6</v>
      </c>
      <c r="R8641">
        <v>12.75</v>
      </c>
      <c r="T8641">
        <f t="shared" si="1030"/>
        <v>3602100</v>
      </c>
      <c r="U8641">
        <v>0</v>
      </c>
      <c r="V8641">
        <f t="shared" si="1036"/>
        <v>0</v>
      </c>
      <c r="W8641" t="str">
        <f t="shared" si="1031"/>
        <v/>
      </c>
      <c r="X8641" t="str">
        <f t="shared" si="1032"/>
        <v/>
      </c>
      <c r="Y8641" t="str">
        <f t="shared" si="1037"/>
        <v/>
      </c>
      <c r="AA8641" s="16">
        <f t="shared" si="1033"/>
        <v>0.255</v>
      </c>
      <c r="AB8641" s="16">
        <f t="shared" si="1034"/>
        <v>1.2E-2</v>
      </c>
      <c r="AC8641" s="16"/>
    </row>
    <row r="8642" spans="1:29" x14ac:dyDescent="0.25">
      <c r="A8642" s="2">
        <v>43825</v>
      </c>
      <c r="B8642" s="1">
        <v>360</v>
      </c>
      <c r="C8642" s="3">
        <v>2200</v>
      </c>
      <c r="D8642" s="13">
        <v>387.934189814815</v>
      </c>
      <c r="E8642">
        <v>103.97</v>
      </c>
      <c r="F8642" s="15">
        <f t="shared" si="1035"/>
        <v>48.47</v>
      </c>
      <c r="G8642">
        <v>0</v>
      </c>
      <c r="H8642">
        <v>0.5</v>
      </c>
      <c r="I8642">
        <v>61.8</v>
      </c>
      <c r="J8642">
        <v>-10.827</v>
      </c>
      <c r="K8642">
        <v>95.8</v>
      </c>
      <c r="L8642">
        <v>0.1978</v>
      </c>
      <c r="M8642">
        <v>0.20580000000000001</v>
      </c>
      <c r="N8642">
        <v>0</v>
      </c>
      <c r="O8642">
        <v>0.6</v>
      </c>
      <c r="R8642">
        <v>12.64</v>
      </c>
      <c r="T8642">
        <f t="shared" si="1030"/>
        <v>3602200</v>
      </c>
      <c r="U8642">
        <v>0</v>
      </c>
      <c r="V8642">
        <f t="shared" si="1036"/>
        <v>0</v>
      </c>
      <c r="W8642" t="str">
        <f t="shared" si="1031"/>
        <v/>
      </c>
      <c r="X8642" t="str">
        <f t="shared" si="1032"/>
        <v/>
      </c>
      <c r="Y8642" t="str">
        <f t="shared" si="1037"/>
        <v/>
      </c>
      <c r="AA8642" s="16">
        <f t="shared" si="1033"/>
        <v>0.25600000000000001</v>
      </c>
      <c r="AB8642" s="16">
        <f t="shared" si="1034"/>
        <v>1.0999999999999999E-2</v>
      </c>
      <c r="AC8642" s="16"/>
    </row>
    <row r="8643" spans="1:29" x14ac:dyDescent="0.25">
      <c r="A8643" s="2">
        <v>43825</v>
      </c>
      <c r="B8643" s="1">
        <v>360</v>
      </c>
      <c r="C8643" s="3">
        <v>2300</v>
      </c>
      <c r="D8643" s="13">
        <v>387.975856481481</v>
      </c>
      <c r="E8643">
        <v>104.56</v>
      </c>
      <c r="F8643" s="15">
        <f t="shared" si="1035"/>
        <v>49.06</v>
      </c>
      <c r="G8643">
        <v>0</v>
      </c>
      <c r="H8643">
        <v>0.5</v>
      </c>
      <c r="I8643">
        <v>60.4</v>
      </c>
      <c r="J8643">
        <v>-10.686</v>
      </c>
      <c r="K8643">
        <v>95.8</v>
      </c>
      <c r="L8643">
        <v>0.1978</v>
      </c>
      <c r="M8643">
        <v>0.20580000000000001</v>
      </c>
      <c r="N8643">
        <v>0</v>
      </c>
      <c r="O8643">
        <v>0.6</v>
      </c>
      <c r="R8643">
        <v>12.64</v>
      </c>
      <c r="T8643">
        <f t="shared" si="1030"/>
        <v>3602300</v>
      </c>
      <c r="U8643">
        <v>0</v>
      </c>
      <c r="V8643">
        <f t="shared" si="1036"/>
        <v>0</v>
      </c>
      <c r="W8643" t="str">
        <f t="shared" si="1031"/>
        <v/>
      </c>
      <c r="X8643" t="str">
        <f t="shared" si="1032"/>
        <v/>
      </c>
      <c r="Y8643" t="str">
        <f t="shared" si="1037"/>
        <v/>
      </c>
      <c r="AA8643" s="16">
        <f t="shared" si="1033"/>
        <v>0.25900000000000001</v>
      </c>
      <c r="AB8643" s="16">
        <f t="shared" si="1034"/>
        <v>1.0999999999999999E-2</v>
      </c>
      <c r="AC8643" s="16"/>
    </row>
    <row r="8644" spans="1:29" x14ac:dyDescent="0.25">
      <c r="A8644" s="2">
        <v>43825</v>
      </c>
      <c r="B8644" s="1">
        <v>360</v>
      </c>
      <c r="C8644" s="3">
        <v>2400</v>
      </c>
      <c r="D8644" s="13">
        <v>388.01752314814797</v>
      </c>
      <c r="E8644">
        <v>103.74</v>
      </c>
      <c r="F8644" s="15">
        <f t="shared" si="1035"/>
        <v>48.239999999999995</v>
      </c>
      <c r="G8644">
        <v>0</v>
      </c>
      <c r="H8644">
        <v>0</v>
      </c>
      <c r="I8644">
        <v>49.1</v>
      </c>
      <c r="J8644">
        <v>-10.722</v>
      </c>
      <c r="K8644">
        <v>95.8</v>
      </c>
      <c r="L8644">
        <v>0.1978</v>
      </c>
      <c r="M8644">
        <v>0.20580000000000001</v>
      </c>
      <c r="N8644">
        <v>0</v>
      </c>
      <c r="O8644">
        <v>0.6</v>
      </c>
      <c r="R8644">
        <v>12.53</v>
      </c>
      <c r="T8644">
        <f t="shared" si="1030"/>
        <v>3602400</v>
      </c>
      <c r="U8644">
        <v>0</v>
      </c>
      <c r="V8644">
        <f t="shared" si="1036"/>
        <v>0</v>
      </c>
      <c r="W8644">
        <f t="shared" si="1031"/>
        <v>0.19800000000000001</v>
      </c>
      <c r="X8644">
        <f t="shared" si="1032"/>
        <v>0.20599999999999999</v>
      </c>
      <c r="Y8644">
        <f t="shared" si="1037"/>
        <v>0.48199999999999998</v>
      </c>
      <c r="AA8644" s="16">
        <f t="shared" si="1033"/>
        <v>0.25800000000000001</v>
      </c>
      <c r="AB8644" s="16">
        <f t="shared" si="1034"/>
        <v>1.0999999999999999E-2</v>
      </c>
      <c r="AC8644" s="16"/>
    </row>
    <row r="8645" spans="1:29" x14ac:dyDescent="0.25">
      <c r="A8645" s="2">
        <v>43826</v>
      </c>
      <c r="B8645" s="1">
        <v>361</v>
      </c>
      <c r="C8645" s="3">
        <v>100</v>
      </c>
      <c r="D8645" s="13">
        <v>388.059189814815</v>
      </c>
      <c r="E8645">
        <v>101.4</v>
      </c>
      <c r="F8645" s="15">
        <f t="shared" si="1035"/>
        <v>45.900000000000006</v>
      </c>
      <c r="G8645">
        <v>0</v>
      </c>
      <c r="H8645">
        <v>0.5</v>
      </c>
      <c r="I8645">
        <v>50.5</v>
      </c>
      <c r="J8645">
        <v>-10.863</v>
      </c>
      <c r="K8645">
        <v>95.7</v>
      </c>
      <c r="L8645">
        <v>0.1978</v>
      </c>
      <c r="M8645">
        <v>0.20580000000000001</v>
      </c>
      <c r="N8645">
        <v>0</v>
      </c>
      <c r="O8645">
        <v>0.6</v>
      </c>
      <c r="R8645">
        <v>12.53</v>
      </c>
      <c r="T8645">
        <f t="shared" ref="T8645:T8708" si="1038">B8645*10000+C8645</f>
        <v>3610100</v>
      </c>
      <c r="U8645">
        <v>0</v>
      </c>
      <c r="V8645">
        <f t="shared" si="1036"/>
        <v>0</v>
      </c>
      <c r="W8645" t="str">
        <f t="shared" ref="W8645:W8708" si="1039">IF(C8645=2400,ROUND(L8645,3),"")</f>
        <v/>
      </c>
      <c r="X8645" t="str">
        <f t="shared" ref="X8645:X8708" si="1040">IF(C8645=2400,ROUND(M8645,3),"")</f>
        <v/>
      </c>
      <c r="Y8645" t="str">
        <f t="shared" si="1037"/>
        <v/>
      </c>
      <c r="AA8645" s="16">
        <f t="shared" ref="AA8645:AA8708" si="1041">ROUND((0.6105*(EXP((17.273*J8645)/(J8645+237.3))))*K8645/100,3)</f>
        <v>0.255</v>
      </c>
      <c r="AB8645" s="16">
        <f t="shared" ref="AB8645:AB8708" si="1042">ROUND(AA8645/K8645*(100-K8645),3)</f>
        <v>1.0999999999999999E-2</v>
      </c>
      <c r="AC8645" s="16"/>
    </row>
    <row r="8646" spans="1:29" x14ac:dyDescent="0.25">
      <c r="A8646" s="2">
        <v>43826</v>
      </c>
      <c r="B8646" s="1">
        <v>361</v>
      </c>
      <c r="C8646" s="3">
        <v>200</v>
      </c>
      <c r="D8646" s="13">
        <v>388.100856481481</v>
      </c>
      <c r="E8646">
        <v>102.92</v>
      </c>
      <c r="F8646" s="15">
        <f t="shared" si="1035"/>
        <v>47.42</v>
      </c>
      <c r="G8646">
        <v>0</v>
      </c>
      <c r="H8646">
        <v>0.5</v>
      </c>
      <c r="I8646">
        <v>50.5</v>
      </c>
      <c r="J8646">
        <v>-10.757</v>
      </c>
      <c r="K8646">
        <v>95.6</v>
      </c>
      <c r="L8646">
        <v>0.1978</v>
      </c>
      <c r="M8646">
        <v>0.20580000000000001</v>
      </c>
      <c r="N8646">
        <v>0</v>
      </c>
      <c r="O8646">
        <v>0.6</v>
      </c>
      <c r="R8646">
        <v>12.53</v>
      </c>
      <c r="T8646">
        <f t="shared" si="1038"/>
        <v>3610200</v>
      </c>
      <c r="U8646">
        <v>0</v>
      </c>
      <c r="V8646">
        <f t="shared" si="1036"/>
        <v>0</v>
      </c>
      <c r="W8646" t="str">
        <f t="shared" si="1039"/>
        <v/>
      </c>
      <c r="X8646" t="str">
        <f t="shared" si="1040"/>
        <v/>
      </c>
      <c r="Y8646" t="str">
        <f t="shared" si="1037"/>
        <v/>
      </c>
      <c r="AA8646" s="16">
        <f t="shared" si="1041"/>
        <v>0.25700000000000001</v>
      </c>
      <c r="AB8646" s="16">
        <f t="shared" si="1042"/>
        <v>1.2E-2</v>
      </c>
      <c r="AC8646" s="16"/>
    </row>
    <row r="8647" spans="1:29" x14ac:dyDescent="0.25">
      <c r="A8647" s="2">
        <v>43826</v>
      </c>
      <c r="B8647" s="1">
        <v>361</v>
      </c>
      <c r="C8647" s="3">
        <v>300</v>
      </c>
      <c r="D8647" s="13">
        <v>388.14252314814797</v>
      </c>
      <c r="E8647">
        <v>94.96</v>
      </c>
      <c r="F8647" s="15">
        <f t="shared" si="1035"/>
        <v>39.459999999999994</v>
      </c>
      <c r="G8647">
        <v>0</v>
      </c>
      <c r="H8647">
        <v>0</v>
      </c>
      <c r="I8647">
        <v>50.5</v>
      </c>
      <c r="J8647">
        <v>-10.898</v>
      </c>
      <c r="K8647">
        <v>95.6</v>
      </c>
      <c r="L8647">
        <v>0.1978</v>
      </c>
      <c r="M8647">
        <v>0.20580000000000001</v>
      </c>
      <c r="N8647">
        <v>0</v>
      </c>
      <c r="O8647">
        <v>0.6</v>
      </c>
      <c r="R8647">
        <v>12.53</v>
      </c>
      <c r="T8647">
        <f t="shared" si="1038"/>
        <v>3610300</v>
      </c>
      <c r="U8647">
        <v>0</v>
      </c>
      <c r="V8647">
        <f t="shared" si="1036"/>
        <v>0</v>
      </c>
      <c r="W8647" t="str">
        <f t="shared" si="1039"/>
        <v/>
      </c>
      <c r="X8647" t="str">
        <f t="shared" si="1040"/>
        <v/>
      </c>
      <c r="Y8647" t="str">
        <f t="shared" si="1037"/>
        <v/>
      </c>
      <c r="AA8647" s="16">
        <f t="shared" si="1041"/>
        <v>0.254</v>
      </c>
      <c r="AB8647" s="16">
        <f t="shared" si="1042"/>
        <v>1.2E-2</v>
      </c>
      <c r="AC8647" s="16"/>
    </row>
    <row r="8648" spans="1:29" x14ac:dyDescent="0.25">
      <c r="A8648" s="2">
        <v>43826</v>
      </c>
      <c r="B8648" s="1">
        <v>361</v>
      </c>
      <c r="C8648" s="3">
        <v>400</v>
      </c>
      <c r="D8648" s="13">
        <v>388.184189814815</v>
      </c>
      <c r="E8648">
        <v>109.12</v>
      </c>
      <c r="F8648" s="15">
        <f t="shared" si="1035"/>
        <v>53.620000000000005</v>
      </c>
      <c r="G8648">
        <v>0</v>
      </c>
      <c r="H8648">
        <v>0</v>
      </c>
      <c r="I8648">
        <v>73</v>
      </c>
      <c r="J8648">
        <v>-10.476000000000001</v>
      </c>
      <c r="K8648">
        <v>95.6</v>
      </c>
      <c r="L8648">
        <v>0.1978</v>
      </c>
      <c r="M8648">
        <v>0.20580000000000001</v>
      </c>
      <c r="N8648">
        <v>0</v>
      </c>
      <c r="O8648">
        <v>0.6</v>
      </c>
      <c r="R8648">
        <v>12.43</v>
      </c>
      <c r="T8648">
        <f t="shared" si="1038"/>
        <v>3610400</v>
      </c>
      <c r="U8648">
        <v>0</v>
      </c>
      <c r="V8648">
        <f t="shared" si="1036"/>
        <v>0</v>
      </c>
      <c r="W8648" t="str">
        <f t="shared" si="1039"/>
        <v/>
      </c>
      <c r="X8648" t="str">
        <f t="shared" si="1040"/>
        <v/>
      </c>
      <c r="Y8648" t="str">
        <f t="shared" si="1037"/>
        <v/>
      </c>
      <c r="AA8648" s="16">
        <f t="shared" si="1041"/>
        <v>0.26300000000000001</v>
      </c>
      <c r="AB8648" s="16">
        <f t="shared" si="1042"/>
        <v>1.2E-2</v>
      </c>
      <c r="AC8648" s="16"/>
    </row>
    <row r="8649" spans="1:29" x14ac:dyDescent="0.25">
      <c r="A8649" s="2">
        <v>43826</v>
      </c>
      <c r="B8649" s="1">
        <v>361</v>
      </c>
      <c r="C8649" s="3">
        <v>500</v>
      </c>
      <c r="D8649" s="13">
        <v>388.225856481481</v>
      </c>
      <c r="E8649">
        <v>109</v>
      </c>
      <c r="F8649" s="15">
        <f t="shared" si="1035"/>
        <v>53.5</v>
      </c>
      <c r="G8649">
        <v>0</v>
      </c>
      <c r="H8649">
        <v>0</v>
      </c>
      <c r="I8649">
        <v>66</v>
      </c>
      <c r="J8649">
        <v>-10.686</v>
      </c>
      <c r="K8649">
        <v>95.7</v>
      </c>
      <c r="L8649">
        <v>0.1978</v>
      </c>
      <c r="M8649">
        <v>0.20580000000000001</v>
      </c>
      <c r="N8649">
        <v>0</v>
      </c>
      <c r="O8649">
        <v>0.6</v>
      </c>
      <c r="R8649">
        <v>12.43</v>
      </c>
      <c r="T8649">
        <f t="shared" si="1038"/>
        <v>3610500</v>
      </c>
      <c r="U8649">
        <v>0</v>
      </c>
      <c r="V8649">
        <f t="shared" si="1036"/>
        <v>0</v>
      </c>
      <c r="W8649" t="str">
        <f t="shared" si="1039"/>
        <v/>
      </c>
      <c r="X8649" t="str">
        <f t="shared" si="1040"/>
        <v/>
      </c>
      <c r="Y8649" t="str">
        <f t="shared" si="1037"/>
        <v/>
      </c>
      <c r="AA8649" s="16">
        <f t="shared" si="1041"/>
        <v>0.25900000000000001</v>
      </c>
      <c r="AB8649" s="16">
        <f t="shared" si="1042"/>
        <v>1.2E-2</v>
      </c>
      <c r="AC8649" s="16"/>
    </row>
    <row r="8650" spans="1:29" x14ac:dyDescent="0.25">
      <c r="A8650" s="2">
        <v>43826</v>
      </c>
      <c r="B8650" s="1">
        <v>361</v>
      </c>
      <c r="C8650" s="3">
        <v>600</v>
      </c>
      <c r="D8650" s="13">
        <v>388.26752314814797</v>
      </c>
      <c r="E8650">
        <v>107.25</v>
      </c>
      <c r="F8650" s="15">
        <f t="shared" ref="F8650:F8713" si="1043">IF(E8650&gt;F$2,E8650-F$2,0)</f>
        <v>51.75</v>
      </c>
      <c r="G8650">
        <v>0</v>
      </c>
      <c r="H8650">
        <v>0</v>
      </c>
      <c r="I8650">
        <v>98.3</v>
      </c>
      <c r="J8650">
        <v>-10.371</v>
      </c>
      <c r="K8650">
        <v>95.8</v>
      </c>
      <c r="L8650">
        <v>0.1978</v>
      </c>
      <c r="M8650">
        <v>0.20580000000000001</v>
      </c>
      <c r="N8650">
        <v>0</v>
      </c>
      <c r="O8650">
        <v>0.6</v>
      </c>
      <c r="R8650">
        <v>12.43</v>
      </c>
      <c r="T8650">
        <f t="shared" si="1038"/>
        <v>3610600</v>
      </c>
      <c r="U8650">
        <v>0</v>
      </c>
      <c r="V8650">
        <f t="shared" si="1036"/>
        <v>0</v>
      </c>
      <c r="W8650" t="str">
        <f t="shared" si="1039"/>
        <v/>
      </c>
      <c r="X8650" t="str">
        <f t="shared" si="1040"/>
        <v/>
      </c>
      <c r="Y8650" t="str">
        <f t="shared" si="1037"/>
        <v/>
      </c>
      <c r="AA8650" s="16">
        <f t="shared" si="1041"/>
        <v>0.26600000000000001</v>
      </c>
      <c r="AB8650" s="16">
        <f t="shared" si="1042"/>
        <v>1.2E-2</v>
      </c>
      <c r="AC8650" s="16"/>
    </row>
    <row r="8651" spans="1:29" x14ac:dyDescent="0.25">
      <c r="A8651" s="2">
        <v>43826</v>
      </c>
      <c r="B8651" s="1">
        <v>361</v>
      </c>
      <c r="C8651" s="3">
        <v>700</v>
      </c>
      <c r="D8651" s="13">
        <v>388.309189814815</v>
      </c>
      <c r="E8651">
        <v>107.6</v>
      </c>
      <c r="F8651" s="15">
        <f t="shared" si="1043"/>
        <v>52.099999999999994</v>
      </c>
      <c r="G8651">
        <v>0</v>
      </c>
      <c r="H8651">
        <v>0</v>
      </c>
      <c r="I8651">
        <v>188.1</v>
      </c>
      <c r="J8651">
        <v>-9.9190000000000005</v>
      </c>
      <c r="K8651">
        <v>96.2</v>
      </c>
      <c r="L8651">
        <v>0.1978</v>
      </c>
      <c r="M8651">
        <v>0.20580000000000001</v>
      </c>
      <c r="N8651">
        <v>0</v>
      </c>
      <c r="O8651">
        <v>0.6</v>
      </c>
      <c r="R8651">
        <v>12.43</v>
      </c>
      <c r="T8651">
        <f t="shared" si="1038"/>
        <v>3610700</v>
      </c>
      <c r="U8651">
        <v>0</v>
      </c>
      <c r="V8651">
        <f t="shared" si="1036"/>
        <v>0</v>
      </c>
      <c r="W8651" t="str">
        <f t="shared" si="1039"/>
        <v/>
      </c>
      <c r="X8651" t="str">
        <f t="shared" si="1040"/>
        <v/>
      </c>
      <c r="Y8651" t="str">
        <f t="shared" si="1037"/>
        <v/>
      </c>
      <c r="AA8651" s="16">
        <f t="shared" si="1041"/>
        <v>0.27600000000000002</v>
      </c>
      <c r="AB8651" s="16">
        <f t="shared" si="1042"/>
        <v>1.0999999999999999E-2</v>
      </c>
      <c r="AC8651" s="16"/>
    </row>
    <row r="8652" spans="1:29" x14ac:dyDescent="0.25">
      <c r="A8652" s="2">
        <v>43826</v>
      </c>
      <c r="B8652" s="1">
        <v>361</v>
      </c>
      <c r="C8652" s="3">
        <v>800</v>
      </c>
      <c r="D8652" s="13">
        <v>388.350856481481</v>
      </c>
      <c r="E8652">
        <v>107.48</v>
      </c>
      <c r="F8652" s="15">
        <f t="shared" si="1043"/>
        <v>51.980000000000004</v>
      </c>
      <c r="G8652">
        <v>0</v>
      </c>
      <c r="H8652">
        <v>0</v>
      </c>
      <c r="I8652">
        <v>219</v>
      </c>
      <c r="J8652">
        <v>-9.4390000000000001</v>
      </c>
      <c r="K8652">
        <v>96.4</v>
      </c>
      <c r="L8652">
        <v>0.1978</v>
      </c>
      <c r="M8652">
        <v>0.20660000000000001</v>
      </c>
      <c r="N8652">
        <v>0</v>
      </c>
      <c r="O8652">
        <v>0.6</v>
      </c>
      <c r="R8652">
        <v>12.43</v>
      </c>
      <c r="T8652">
        <f t="shared" si="1038"/>
        <v>3610800</v>
      </c>
      <c r="U8652">
        <v>0</v>
      </c>
      <c r="V8652">
        <f t="shared" si="1036"/>
        <v>0</v>
      </c>
      <c r="W8652" t="str">
        <f t="shared" si="1039"/>
        <v/>
      </c>
      <c r="X8652" t="str">
        <f t="shared" si="1040"/>
        <v/>
      </c>
      <c r="Y8652" t="str">
        <f t="shared" si="1037"/>
        <v/>
      </c>
      <c r="AA8652" s="16">
        <f t="shared" si="1041"/>
        <v>0.28799999999999998</v>
      </c>
      <c r="AB8652" s="16">
        <f t="shared" si="1042"/>
        <v>1.0999999999999999E-2</v>
      </c>
      <c r="AC8652" s="16"/>
    </row>
    <row r="8653" spans="1:29" x14ac:dyDescent="0.25">
      <c r="A8653" s="2">
        <v>43826</v>
      </c>
      <c r="B8653" s="1">
        <v>361</v>
      </c>
      <c r="C8653" s="3">
        <v>900</v>
      </c>
      <c r="D8653" s="13">
        <v>388.39252314814797</v>
      </c>
      <c r="E8653">
        <v>107.36</v>
      </c>
      <c r="F8653" s="15">
        <f t="shared" si="1043"/>
        <v>51.86</v>
      </c>
      <c r="G8653">
        <v>0</v>
      </c>
      <c r="H8653">
        <v>0</v>
      </c>
      <c r="I8653">
        <v>181.1</v>
      </c>
      <c r="J8653">
        <v>-9.3369999999999997</v>
      </c>
      <c r="K8653">
        <v>96.5</v>
      </c>
      <c r="L8653">
        <v>0.1978</v>
      </c>
      <c r="M8653">
        <v>0.20580000000000001</v>
      </c>
      <c r="N8653">
        <v>0</v>
      </c>
      <c r="O8653">
        <v>11.9</v>
      </c>
      <c r="R8653">
        <v>12.53</v>
      </c>
      <c r="T8653">
        <f t="shared" si="1038"/>
        <v>3610900</v>
      </c>
      <c r="U8653">
        <v>54</v>
      </c>
      <c r="V8653">
        <f t="shared" si="1036"/>
        <v>11.9</v>
      </c>
      <c r="W8653" t="str">
        <f t="shared" si="1039"/>
        <v/>
      </c>
      <c r="X8653" t="str">
        <f t="shared" si="1040"/>
        <v/>
      </c>
      <c r="Y8653" t="str">
        <f t="shared" si="1037"/>
        <v/>
      </c>
      <c r="AA8653" s="16">
        <f t="shared" si="1041"/>
        <v>0.28999999999999998</v>
      </c>
      <c r="AB8653" s="16">
        <f t="shared" si="1042"/>
        <v>1.0999999999999999E-2</v>
      </c>
      <c r="AC8653" s="16"/>
    </row>
    <row r="8654" spans="1:29" x14ac:dyDescent="0.25">
      <c r="A8654" s="2">
        <v>43826</v>
      </c>
      <c r="B8654" s="1">
        <v>361</v>
      </c>
      <c r="C8654" s="3">
        <v>1000</v>
      </c>
      <c r="D8654" s="13">
        <v>388.434189814815</v>
      </c>
      <c r="E8654">
        <v>107.36</v>
      </c>
      <c r="F8654" s="15">
        <f t="shared" si="1043"/>
        <v>51.86</v>
      </c>
      <c r="G8654">
        <v>0</v>
      </c>
      <c r="H8654">
        <v>0.5</v>
      </c>
      <c r="I8654">
        <v>193.7</v>
      </c>
      <c r="J8654">
        <v>-8.1649999999999991</v>
      </c>
      <c r="K8654">
        <v>96.6</v>
      </c>
      <c r="L8654">
        <v>0.1978</v>
      </c>
      <c r="M8654">
        <v>0.20660000000000001</v>
      </c>
      <c r="N8654">
        <v>0</v>
      </c>
      <c r="O8654">
        <v>53.1</v>
      </c>
      <c r="R8654">
        <v>13.28</v>
      </c>
      <c r="T8654">
        <f t="shared" si="1038"/>
        <v>3611000</v>
      </c>
      <c r="U8654">
        <v>163.30000000000001</v>
      </c>
      <c r="V8654">
        <f t="shared" si="1036"/>
        <v>53.1</v>
      </c>
      <c r="W8654" t="str">
        <f t="shared" si="1039"/>
        <v/>
      </c>
      <c r="X8654" t="str">
        <f t="shared" si="1040"/>
        <v/>
      </c>
      <c r="Y8654" t="str">
        <f t="shared" si="1037"/>
        <v/>
      </c>
      <c r="AA8654" s="16">
        <f t="shared" si="1041"/>
        <v>0.31900000000000001</v>
      </c>
      <c r="AB8654" s="16">
        <f t="shared" si="1042"/>
        <v>1.0999999999999999E-2</v>
      </c>
      <c r="AC8654" s="16"/>
    </row>
    <row r="8655" spans="1:29" x14ac:dyDescent="0.25">
      <c r="A8655" s="2">
        <v>43826</v>
      </c>
      <c r="B8655" s="1">
        <v>361</v>
      </c>
      <c r="C8655" s="3">
        <v>1100</v>
      </c>
      <c r="D8655" s="13">
        <v>388.475856481481</v>
      </c>
      <c r="E8655">
        <v>105.84</v>
      </c>
      <c r="F8655" s="15">
        <f t="shared" si="1043"/>
        <v>50.34</v>
      </c>
      <c r="G8655">
        <v>0</v>
      </c>
      <c r="H8655">
        <v>0.5</v>
      </c>
      <c r="I8655">
        <v>220.4</v>
      </c>
      <c r="J8655">
        <v>-7.5430000000000001</v>
      </c>
      <c r="K8655">
        <v>96.7</v>
      </c>
      <c r="L8655">
        <v>0.1978</v>
      </c>
      <c r="M8655">
        <v>0.20580000000000001</v>
      </c>
      <c r="N8655">
        <v>0</v>
      </c>
      <c r="O8655">
        <v>94.4</v>
      </c>
      <c r="R8655">
        <v>13.5</v>
      </c>
      <c r="T8655">
        <f t="shared" si="1038"/>
        <v>3611100</v>
      </c>
      <c r="U8655">
        <v>246.7</v>
      </c>
      <c r="V8655">
        <f t="shared" si="1036"/>
        <v>94.4</v>
      </c>
      <c r="W8655" t="str">
        <f t="shared" si="1039"/>
        <v/>
      </c>
      <c r="X8655" t="str">
        <f t="shared" si="1040"/>
        <v/>
      </c>
      <c r="Y8655" t="str">
        <f t="shared" si="1037"/>
        <v/>
      </c>
      <c r="AA8655" s="16">
        <f t="shared" si="1041"/>
        <v>0.33500000000000002</v>
      </c>
      <c r="AB8655" s="16">
        <f t="shared" si="1042"/>
        <v>1.0999999999999999E-2</v>
      </c>
      <c r="AC8655" s="16"/>
    </row>
    <row r="8656" spans="1:29" x14ac:dyDescent="0.25">
      <c r="A8656" s="2">
        <v>43826</v>
      </c>
      <c r="B8656" s="1">
        <v>361</v>
      </c>
      <c r="C8656" s="3">
        <v>1200</v>
      </c>
      <c r="D8656" s="13">
        <v>388.51752314814797</v>
      </c>
      <c r="E8656">
        <v>105.49</v>
      </c>
      <c r="F8656" s="15">
        <f t="shared" si="1043"/>
        <v>49.989999999999995</v>
      </c>
      <c r="G8656">
        <v>0</v>
      </c>
      <c r="H8656">
        <v>0.5</v>
      </c>
      <c r="I8656">
        <v>216.2</v>
      </c>
      <c r="J8656">
        <v>-7.0259999999999998</v>
      </c>
      <c r="K8656">
        <v>96.4</v>
      </c>
      <c r="L8656">
        <v>0.1978</v>
      </c>
      <c r="M8656">
        <v>0.20580000000000001</v>
      </c>
      <c r="N8656">
        <v>0</v>
      </c>
      <c r="O8656">
        <v>106.9</v>
      </c>
      <c r="R8656">
        <v>13.61</v>
      </c>
      <c r="T8656">
        <f t="shared" si="1038"/>
        <v>3611200</v>
      </c>
      <c r="U8656">
        <v>286.7</v>
      </c>
      <c r="V8656">
        <f t="shared" si="1036"/>
        <v>106.9</v>
      </c>
      <c r="W8656" t="str">
        <f t="shared" si="1039"/>
        <v/>
      </c>
      <c r="X8656" t="str">
        <f t="shared" si="1040"/>
        <v/>
      </c>
      <c r="Y8656" t="str">
        <f t="shared" si="1037"/>
        <v/>
      </c>
      <c r="AA8656" s="16">
        <f t="shared" si="1041"/>
        <v>0.34699999999999998</v>
      </c>
      <c r="AB8656" s="16">
        <f t="shared" si="1042"/>
        <v>1.2999999999999999E-2</v>
      </c>
      <c r="AC8656" s="16"/>
    </row>
    <row r="8657" spans="1:29" x14ac:dyDescent="0.25">
      <c r="A8657" s="2">
        <v>43826</v>
      </c>
      <c r="B8657" s="1">
        <v>361</v>
      </c>
      <c r="C8657" s="3">
        <v>1300</v>
      </c>
      <c r="D8657" s="13">
        <v>388.559189814815</v>
      </c>
      <c r="E8657">
        <v>104.91</v>
      </c>
      <c r="F8657" s="15">
        <f t="shared" si="1043"/>
        <v>49.41</v>
      </c>
      <c r="G8657">
        <v>0</v>
      </c>
      <c r="H8657">
        <v>0.5</v>
      </c>
      <c r="I8657">
        <v>237.3</v>
      </c>
      <c r="J8657">
        <v>-5.8230000000000004</v>
      </c>
      <c r="K8657">
        <v>95.8</v>
      </c>
      <c r="L8657">
        <v>0.1978</v>
      </c>
      <c r="M8657">
        <v>0.20580000000000001</v>
      </c>
      <c r="N8657">
        <v>0</v>
      </c>
      <c r="O8657">
        <v>135.6</v>
      </c>
      <c r="R8657">
        <v>13.28</v>
      </c>
      <c r="T8657">
        <f t="shared" si="1038"/>
        <v>3611300</v>
      </c>
      <c r="U8657">
        <v>277.2</v>
      </c>
      <c r="V8657">
        <f t="shared" si="1036"/>
        <v>135.6</v>
      </c>
      <c r="W8657" t="str">
        <f t="shared" si="1039"/>
        <v/>
      </c>
      <c r="X8657" t="str">
        <f t="shared" si="1040"/>
        <v/>
      </c>
      <c r="Y8657" t="str">
        <f t="shared" si="1037"/>
        <v/>
      </c>
      <c r="AA8657" s="16">
        <f t="shared" si="1041"/>
        <v>0.379</v>
      </c>
      <c r="AB8657" s="16">
        <f t="shared" si="1042"/>
        <v>1.7000000000000001E-2</v>
      </c>
      <c r="AC8657" s="16"/>
    </row>
    <row r="8658" spans="1:29" x14ac:dyDescent="0.25">
      <c r="A8658" s="2">
        <v>43826</v>
      </c>
      <c r="B8658" s="1">
        <v>361</v>
      </c>
      <c r="C8658" s="3">
        <v>1400</v>
      </c>
      <c r="D8658" s="13">
        <v>388.600856481481</v>
      </c>
      <c r="E8658">
        <v>103.15</v>
      </c>
      <c r="F8658" s="15">
        <f t="shared" si="1043"/>
        <v>47.650000000000006</v>
      </c>
      <c r="G8658">
        <v>0</v>
      </c>
      <c r="H8658">
        <v>0.5</v>
      </c>
      <c r="I8658">
        <v>231.6</v>
      </c>
      <c r="J8658">
        <v>-6.01</v>
      </c>
      <c r="K8658">
        <v>94.5</v>
      </c>
      <c r="L8658">
        <v>0.1978</v>
      </c>
      <c r="M8658">
        <v>0.20580000000000001</v>
      </c>
      <c r="N8658">
        <v>0</v>
      </c>
      <c r="O8658">
        <v>135.6</v>
      </c>
      <c r="R8658">
        <v>14.04</v>
      </c>
      <c r="T8658">
        <f t="shared" si="1038"/>
        <v>3611400</v>
      </c>
      <c r="U8658">
        <v>219.8</v>
      </c>
      <c r="V8658">
        <f t="shared" si="1036"/>
        <v>135.6</v>
      </c>
      <c r="W8658" t="str">
        <f t="shared" si="1039"/>
        <v/>
      </c>
      <c r="X8658" t="str">
        <f t="shared" si="1040"/>
        <v/>
      </c>
      <c r="Y8658" t="str">
        <f t="shared" si="1037"/>
        <v/>
      </c>
      <c r="AA8658" s="16">
        <f t="shared" si="1041"/>
        <v>0.36799999999999999</v>
      </c>
      <c r="AB8658" s="16">
        <f t="shared" si="1042"/>
        <v>2.1000000000000001E-2</v>
      </c>
      <c r="AC8658" s="16"/>
    </row>
    <row r="8659" spans="1:29" x14ac:dyDescent="0.25">
      <c r="A8659" s="2">
        <v>43826</v>
      </c>
      <c r="B8659" s="1">
        <v>361</v>
      </c>
      <c r="C8659" s="3">
        <v>1500</v>
      </c>
      <c r="D8659" s="13">
        <v>388.64252314814797</v>
      </c>
      <c r="E8659">
        <v>106.66</v>
      </c>
      <c r="F8659" s="15">
        <f t="shared" si="1043"/>
        <v>51.16</v>
      </c>
      <c r="G8659">
        <v>0</v>
      </c>
      <c r="H8659">
        <v>1.01</v>
      </c>
      <c r="I8659">
        <v>235.9</v>
      </c>
      <c r="J8659">
        <v>-6.7060000000000004</v>
      </c>
      <c r="K8659">
        <v>94.8</v>
      </c>
      <c r="L8659">
        <v>0.1978</v>
      </c>
      <c r="M8659">
        <v>0.20580000000000001</v>
      </c>
      <c r="N8659">
        <v>0</v>
      </c>
      <c r="O8659">
        <v>156.9</v>
      </c>
      <c r="R8659">
        <v>13.61</v>
      </c>
      <c r="T8659">
        <f t="shared" si="1038"/>
        <v>3611500</v>
      </c>
      <c r="U8659">
        <v>123.5</v>
      </c>
      <c r="V8659">
        <f t="shared" si="1036"/>
        <v>156.9</v>
      </c>
      <c r="W8659" t="str">
        <f t="shared" si="1039"/>
        <v/>
      </c>
      <c r="X8659" t="str">
        <f t="shared" si="1040"/>
        <v/>
      </c>
      <c r="Y8659" t="str">
        <f t="shared" si="1037"/>
        <v/>
      </c>
      <c r="AA8659" s="16">
        <f t="shared" si="1041"/>
        <v>0.35</v>
      </c>
      <c r="AB8659" s="16">
        <f t="shared" si="1042"/>
        <v>1.9E-2</v>
      </c>
      <c r="AC8659" s="16"/>
    </row>
    <row r="8660" spans="1:29" x14ac:dyDescent="0.25">
      <c r="A8660" s="2">
        <v>43826</v>
      </c>
      <c r="B8660" s="1">
        <v>361</v>
      </c>
      <c r="C8660" s="3">
        <v>1600</v>
      </c>
      <c r="D8660" s="13">
        <v>388.684189814815</v>
      </c>
      <c r="E8660">
        <v>106.9</v>
      </c>
      <c r="F8660" s="15">
        <f t="shared" si="1043"/>
        <v>51.400000000000006</v>
      </c>
      <c r="G8660">
        <v>0</v>
      </c>
      <c r="H8660">
        <v>0.5</v>
      </c>
      <c r="I8660">
        <v>244.3</v>
      </c>
      <c r="J8660">
        <v>-7.09</v>
      </c>
      <c r="K8660">
        <v>95.6</v>
      </c>
      <c r="L8660">
        <v>0.1978</v>
      </c>
      <c r="M8660">
        <v>0.20580000000000001</v>
      </c>
      <c r="N8660">
        <v>0</v>
      </c>
      <c r="O8660">
        <v>99.4</v>
      </c>
      <c r="R8660">
        <v>13.93</v>
      </c>
      <c r="T8660">
        <f t="shared" si="1038"/>
        <v>3611600</v>
      </c>
      <c r="U8660">
        <v>20.3</v>
      </c>
      <c r="V8660">
        <f t="shared" si="1036"/>
        <v>99.4</v>
      </c>
      <c r="W8660" t="str">
        <f t="shared" si="1039"/>
        <v/>
      </c>
      <c r="X8660" t="str">
        <f t="shared" si="1040"/>
        <v/>
      </c>
      <c r="Y8660" t="str">
        <f t="shared" si="1037"/>
        <v/>
      </c>
      <c r="AA8660" s="16">
        <f t="shared" si="1041"/>
        <v>0.34300000000000003</v>
      </c>
      <c r="AB8660" s="16">
        <f t="shared" si="1042"/>
        <v>1.6E-2</v>
      </c>
      <c r="AC8660" s="16"/>
    </row>
    <row r="8661" spans="1:29" x14ac:dyDescent="0.25">
      <c r="A8661" s="2">
        <v>43826</v>
      </c>
      <c r="B8661" s="1">
        <v>361</v>
      </c>
      <c r="C8661" s="3">
        <v>1700</v>
      </c>
      <c r="D8661" s="13">
        <v>388.725856481481</v>
      </c>
      <c r="E8661">
        <v>106.19</v>
      </c>
      <c r="F8661" s="15">
        <f t="shared" si="1043"/>
        <v>50.69</v>
      </c>
      <c r="G8661">
        <v>0</v>
      </c>
      <c r="H8661">
        <v>0.5</v>
      </c>
      <c r="I8661">
        <v>244.3</v>
      </c>
      <c r="J8661">
        <v>-7.8040000000000003</v>
      </c>
      <c r="K8661">
        <v>96.3</v>
      </c>
      <c r="L8661">
        <v>0.1978</v>
      </c>
      <c r="M8661">
        <v>0.20580000000000001</v>
      </c>
      <c r="N8661">
        <v>0</v>
      </c>
      <c r="O8661">
        <v>0.6</v>
      </c>
      <c r="R8661">
        <v>13.28</v>
      </c>
      <c r="T8661">
        <f t="shared" si="1038"/>
        <v>3611700</v>
      </c>
      <c r="U8661">
        <v>0</v>
      </c>
      <c r="V8661">
        <f t="shared" si="1036"/>
        <v>0</v>
      </c>
      <c r="W8661" t="str">
        <f t="shared" si="1039"/>
        <v/>
      </c>
      <c r="X8661" t="str">
        <f t="shared" si="1040"/>
        <v/>
      </c>
      <c r="Y8661" t="str">
        <f t="shared" si="1037"/>
        <v/>
      </c>
      <c r="AA8661" s="16">
        <f t="shared" si="1041"/>
        <v>0.32700000000000001</v>
      </c>
      <c r="AB8661" s="16">
        <f t="shared" si="1042"/>
        <v>1.2999999999999999E-2</v>
      </c>
      <c r="AC8661" s="16"/>
    </row>
    <row r="8662" spans="1:29" x14ac:dyDescent="0.25">
      <c r="A8662" s="2">
        <v>43826</v>
      </c>
      <c r="B8662" s="1">
        <v>361</v>
      </c>
      <c r="C8662" s="3">
        <v>1800</v>
      </c>
      <c r="D8662" s="13">
        <v>388.76752314814797</v>
      </c>
      <c r="E8662">
        <v>107.25</v>
      </c>
      <c r="F8662" s="15">
        <f t="shared" si="1043"/>
        <v>51.75</v>
      </c>
      <c r="G8662">
        <v>0</v>
      </c>
      <c r="H8662">
        <v>0.5</v>
      </c>
      <c r="I8662">
        <v>242.9</v>
      </c>
      <c r="J8662">
        <v>-7.7060000000000004</v>
      </c>
      <c r="K8662">
        <v>97.4</v>
      </c>
      <c r="L8662">
        <v>0.1978</v>
      </c>
      <c r="M8662">
        <v>0.20580000000000001</v>
      </c>
      <c r="N8662">
        <v>0</v>
      </c>
      <c r="O8662">
        <v>0.6</v>
      </c>
      <c r="R8662">
        <v>12.96</v>
      </c>
      <c r="T8662">
        <f t="shared" si="1038"/>
        <v>3611800</v>
      </c>
      <c r="U8662">
        <v>0</v>
      </c>
      <c r="V8662">
        <f t="shared" si="1036"/>
        <v>0</v>
      </c>
      <c r="W8662" t="str">
        <f t="shared" si="1039"/>
        <v/>
      </c>
      <c r="X8662" t="str">
        <f t="shared" si="1040"/>
        <v/>
      </c>
      <c r="Y8662" t="str">
        <f t="shared" si="1037"/>
        <v/>
      </c>
      <c r="AA8662" s="16">
        <f t="shared" si="1041"/>
        <v>0.33300000000000002</v>
      </c>
      <c r="AB8662" s="16">
        <f t="shared" si="1042"/>
        <v>8.9999999999999993E-3</v>
      </c>
      <c r="AC8662" s="16"/>
    </row>
    <row r="8663" spans="1:29" x14ac:dyDescent="0.25">
      <c r="A8663" s="2">
        <v>43826</v>
      </c>
      <c r="B8663" s="1">
        <v>361</v>
      </c>
      <c r="C8663" s="3">
        <v>1900</v>
      </c>
      <c r="D8663" s="13">
        <v>388.809189814815</v>
      </c>
      <c r="E8663">
        <v>106.9</v>
      </c>
      <c r="F8663" s="15">
        <f t="shared" si="1043"/>
        <v>51.400000000000006</v>
      </c>
      <c r="G8663">
        <v>0</v>
      </c>
      <c r="H8663">
        <v>0.5</v>
      </c>
      <c r="I8663">
        <v>238.7</v>
      </c>
      <c r="J8663">
        <v>-8.1319999999999997</v>
      </c>
      <c r="K8663">
        <v>97.3</v>
      </c>
      <c r="L8663">
        <v>0.1978</v>
      </c>
      <c r="M8663">
        <v>0.20580000000000001</v>
      </c>
      <c r="N8663">
        <v>0</v>
      </c>
      <c r="O8663">
        <v>0.6</v>
      </c>
      <c r="R8663">
        <v>12.86</v>
      </c>
      <c r="T8663">
        <f t="shared" si="1038"/>
        <v>3611900</v>
      </c>
      <c r="U8663">
        <v>0</v>
      </c>
      <c r="V8663">
        <f t="shared" si="1036"/>
        <v>0</v>
      </c>
      <c r="W8663" t="str">
        <f t="shared" si="1039"/>
        <v/>
      </c>
      <c r="X8663" t="str">
        <f t="shared" si="1040"/>
        <v/>
      </c>
      <c r="Y8663" t="str">
        <f t="shared" si="1037"/>
        <v/>
      </c>
      <c r="AA8663" s="16">
        <f t="shared" si="1041"/>
        <v>0.32200000000000001</v>
      </c>
      <c r="AB8663" s="16">
        <f t="shared" si="1042"/>
        <v>8.9999999999999993E-3</v>
      </c>
      <c r="AC8663" s="16"/>
    </row>
    <row r="8664" spans="1:29" x14ac:dyDescent="0.25">
      <c r="A8664" s="2">
        <v>43826</v>
      </c>
      <c r="B8664" s="1">
        <v>361</v>
      </c>
      <c r="C8664" s="3">
        <v>2000</v>
      </c>
      <c r="D8664" s="13">
        <v>388.850856481481</v>
      </c>
      <c r="E8664">
        <v>107.6</v>
      </c>
      <c r="F8664" s="15">
        <f t="shared" si="1043"/>
        <v>52.099999999999994</v>
      </c>
      <c r="G8664">
        <v>0</v>
      </c>
      <c r="H8664">
        <v>0.5</v>
      </c>
      <c r="I8664">
        <v>240.1</v>
      </c>
      <c r="J8664">
        <v>-8.6300000000000008</v>
      </c>
      <c r="K8664">
        <v>97.3</v>
      </c>
      <c r="L8664">
        <v>0.1978</v>
      </c>
      <c r="M8664">
        <v>0.20580000000000001</v>
      </c>
      <c r="N8664">
        <v>0</v>
      </c>
      <c r="O8664">
        <v>0.6</v>
      </c>
      <c r="R8664">
        <v>12.86</v>
      </c>
      <c r="T8664">
        <f t="shared" si="1038"/>
        <v>3612000</v>
      </c>
      <c r="U8664">
        <v>0</v>
      </c>
      <c r="V8664">
        <f t="shared" si="1036"/>
        <v>0</v>
      </c>
      <c r="W8664" t="str">
        <f t="shared" si="1039"/>
        <v/>
      </c>
      <c r="X8664" t="str">
        <f t="shared" si="1040"/>
        <v/>
      </c>
      <c r="Y8664" t="str">
        <f t="shared" si="1037"/>
        <v/>
      </c>
      <c r="AA8664" s="16">
        <f t="shared" si="1041"/>
        <v>0.31</v>
      </c>
      <c r="AB8664" s="16">
        <f t="shared" si="1042"/>
        <v>8.9999999999999993E-3</v>
      </c>
      <c r="AC8664" s="16"/>
    </row>
    <row r="8665" spans="1:29" x14ac:dyDescent="0.25">
      <c r="A8665" s="2">
        <v>43826</v>
      </c>
      <c r="B8665" s="1">
        <v>361</v>
      </c>
      <c r="C8665" s="3">
        <v>2100</v>
      </c>
      <c r="D8665" s="13">
        <v>388.89252314814797</v>
      </c>
      <c r="E8665">
        <v>107.01</v>
      </c>
      <c r="F8665" s="15">
        <f t="shared" si="1043"/>
        <v>51.510000000000005</v>
      </c>
      <c r="G8665">
        <v>0</v>
      </c>
      <c r="H8665">
        <v>0</v>
      </c>
      <c r="I8665">
        <v>245.7</v>
      </c>
      <c r="J8665">
        <v>-8.73</v>
      </c>
      <c r="K8665">
        <v>97.2</v>
      </c>
      <c r="L8665">
        <v>0.1971</v>
      </c>
      <c r="M8665">
        <v>0.20580000000000001</v>
      </c>
      <c r="N8665">
        <v>0</v>
      </c>
      <c r="O8665">
        <v>0.6</v>
      </c>
      <c r="R8665">
        <v>12.64</v>
      </c>
      <c r="T8665">
        <f t="shared" si="1038"/>
        <v>3612100</v>
      </c>
      <c r="U8665">
        <v>0</v>
      </c>
      <c r="V8665">
        <f t="shared" si="1036"/>
        <v>0</v>
      </c>
      <c r="W8665" t="str">
        <f t="shared" si="1039"/>
        <v/>
      </c>
      <c r="X8665" t="str">
        <f t="shared" si="1040"/>
        <v/>
      </c>
      <c r="Y8665" t="str">
        <f t="shared" si="1037"/>
        <v/>
      </c>
      <c r="AA8665" s="16">
        <f t="shared" si="1041"/>
        <v>0.307</v>
      </c>
      <c r="AB8665" s="16">
        <f t="shared" si="1042"/>
        <v>8.9999999999999993E-3</v>
      </c>
      <c r="AC8665" s="16"/>
    </row>
    <row r="8666" spans="1:29" x14ac:dyDescent="0.25">
      <c r="A8666" s="2">
        <v>43826</v>
      </c>
      <c r="B8666" s="1">
        <v>361</v>
      </c>
      <c r="C8666" s="3">
        <v>2200</v>
      </c>
      <c r="D8666" s="13">
        <v>388.934189814815</v>
      </c>
      <c r="E8666">
        <v>106.66</v>
      </c>
      <c r="F8666" s="15">
        <f t="shared" si="1043"/>
        <v>51.16</v>
      </c>
      <c r="G8666">
        <v>0</v>
      </c>
      <c r="H8666">
        <v>0</v>
      </c>
      <c r="I8666">
        <v>240.1</v>
      </c>
      <c r="J8666">
        <v>-8.8979999999999997</v>
      </c>
      <c r="K8666">
        <v>97.3</v>
      </c>
      <c r="L8666">
        <v>0.1971</v>
      </c>
      <c r="M8666">
        <v>0.20580000000000001</v>
      </c>
      <c r="N8666">
        <v>0</v>
      </c>
      <c r="O8666">
        <v>0.6</v>
      </c>
      <c r="R8666">
        <v>12.64</v>
      </c>
      <c r="T8666">
        <f t="shared" si="1038"/>
        <v>3612200</v>
      </c>
      <c r="U8666">
        <v>0</v>
      </c>
      <c r="V8666">
        <f t="shared" si="1036"/>
        <v>0</v>
      </c>
      <c r="W8666" t="str">
        <f t="shared" si="1039"/>
        <v/>
      </c>
      <c r="X8666" t="str">
        <f t="shared" si="1040"/>
        <v/>
      </c>
      <c r="Y8666" t="str">
        <f t="shared" si="1037"/>
        <v/>
      </c>
      <c r="AA8666" s="16">
        <f t="shared" si="1041"/>
        <v>0.30299999999999999</v>
      </c>
      <c r="AB8666" s="16">
        <f t="shared" si="1042"/>
        <v>8.0000000000000002E-3</v>
      </c>
      <c r="AC8666" s="16"/>
    </row>
    <row r="8667" spans="1:29" x14ac:dyDescent="0.25">
      <c r="A8667" s="2">
        <v>43826</v>
      </c>
      <c r="B8667" s="1">
        <v>361</v>
      </c>
      <c r="C8667" s="3">
        <v>2300</v>
      </c>
      <c r="D8667" s="13">
        <v>388.975856481481</v>
      </c>
      <c r="E8667">
        <v>105.96</v>
      </c>
      <c r="F8667" s="15">
        <f t="shared" si="1043"/>
        <v>50.459999999999994</v>
      </c>
      <c r="G8667">
        <v>0</v>
      </c>
      <c r="H8667">
        <v>0.5</v>
      </c>
      <c r="I8667">
        <v>248.5</v>
      </c>
      <c r="J8667">
        <v>-8.6630000000000003</v>
      </c>
      <c r="K8667">
        <v>97.4</v>
      </c>
      <c r="L8667">
        <v>0.1978</v>
      </c>
      <c r="M8667">
        <v>0.20580000000000001</v>
      </c>
      <c r="N8667">
        <v>0</v>
      </c>
      <c r="O8667">
        <v>0.6</v>
      </c>
      <c r="R8667">
        <v>12.64</v>
      </c>
      <c r="T8667">
        <f t="shared" si="1038"/>
        <v>3612300</v>
      </c>
      <c r="U8667">
        <v>0</v>
      </c>
      <c r="V8667">
        <f t="shared" si="1036"/>
        <v>0</v>
      </c>
      <c r="W8667" t="str">
        <f t="shared" si="1039"/>
        <v/>
      </c>
      <c r="X8667" t="str">
        <f t="shared" si="1040"/>
        <v/>
      </c>
      <c r="Y8667" t="str">
        <f t="shared" si="1037"/>
        <v/>
      </c>
      <c r="AA8667" s="16">
        <f t="shared" si="1041"/>
        <v>0.309</v>
      </c>
      <c r="AB8667" s="16">
        <f t="shared" si="1042"/>
        <v>8.0000000000000002E-3</v>
      </c>
      <c r="AC8667" s="16"/>
    </row>
    <row r="8668" spans="1:29" x14ac:dyDescent="0.25">
      <c r="A8668" s="2">
        <v>43826</v>
      </c>
      <c r="B8668" s="1">
        <v>361</v>
      </c>
      <c r="C8668" s="3">
        <v>2400</v>
      </c>
      <c r="D8668" s="13">
        <v>389.01752314814797</v>
      </c>
      <c r="E8668">
        <v>107.48</v>
      </c>
      <c r="F8668" s="15">
        <f t="shared" si="1043"/>
        <v>51.980000000000004</v>
      </c>
      <c r="G8668">
        <v>0</v>
      </c>
      <c r="H8668">
        <v>0</v>
      </c>
      <c r="I8668">
        <v>237.3</v>
      </c>
      <c r="J8668">
        <v>-9.5079999999999991</v>
      </c>
      <c r="K8668">
        <v>97.4</v>
      </c>
      <c r="L8668">
        <v>0.1971</v>
      </c>
      <c r="M8668">
        <v>0.20580000000000001</v>
      </c>
      <c r="N8668">
        <v>0</v>
      </c>
      <c r="O8668">
        <v>0.6</v>
      </c>
      <c r="R8668">
        <v>12.53</v>
      </c>
      <c r="T8668">
        <f t="shared" si="1038"/>
        <v>3612400</v>
      </c>
      <c r="U8668">
        <v>0</v>
      </c>
      <c r="V8668">
        <f t="shared" si="1036"/>
        <v>0</v>
      </c>
      <c r="W8668">
        <f t="shared" si="1039"/>
        <v>0.19700000000000001</v>
      </c>
      <c r="X8668">
        <f t="shared" si="1040"/>
        <v>0.20599999999999999</v>
      </c>
      <c r="Y8668">
        <f t="shared" si="1037"/>
        <v>0.52</v>
      </c>
      <c r="AA8668" s="16">
        <f t="shared" si="1041"/>
        <v>0.28899999999999998</v>
      </c>
      <c r="AB8668" s="16">
        <f t="shared" si="1042"/>
        <v>8.0000000000000002E-3</v>
      </c>
      <c r="AC8668" s="16"/>
    </row>
    <row r="8669" spans="1:29" x14ac:dyDescent="0.25">
      <c r="A8669" s="2">
        <v>43827</v>
      </c>
      <c r="B8669" s="1">
        <v>362</v>
      </c>
      <c r="C8669" s="3">
        <v>100</v>
      </c>
      <c r="D8669" s="13">
        <v>389.059189814815</v>
      </c>
      <c r="E8669">
        <v>106.78</v>
      </c>
      <c r="F8669" s="15">
        <f t="shared" si="1043"/>
        <v>51.28</v>
      </c>
      <c r="G8669">
        <v>0</v>
      </c>
      <c r="H8669">
        <v>0</v>
      </c>
      <c r="I8669">
        <v>245.7</v>
      </c>
      <c r="J8669">
        <v>-9.4390000000000001</v>
      </c>
      <c r="K8669">
        <v>97.6</v>
      </c>
      <c r="L8669">
        <v>0.1971</v>
      </c>
      <c r="M8669">
        <v>0.20580000000000001</v>
      </c>
      <c r="N8669">
        <v>0</v>
      </c>
      <c r="O8669">
        <v>0.6</v>
      </c>
      <c r="R8669">
        <v>12.53</v>
      </c>
      <c r="T8669">
        <f t="shared" si="1038"/>
        <v>3620100</v>
      </c>
      <c r="U8669">
        <v>0</v>
      </c>
      <c r="V8669">
        <f t="shared" si="1036"/>
        <v>0</v>
      </c>
      <c r="W8669" t="str">
        <f t="shared" si="1039"/>
        <v/>
      </c>
      <c r="X8669" t="str">
        <f t="shared" si="1040"/>
        <v/>
      </c>
      <c r="Y8669" t="str">
        <f t="shared" si="1037"/>
        <v/>
      </c>
      <c r="AA8669" s="16">
        <f t="shared" si="1041"/>
        <v>0.29099999999999998</v>
      </c>
      <c r="AB8669" s="16">
        <f t="shared" si="1042"/>
        <v>7.0000000000000001E-3</v>
      </c>
      <c r="AC8669" s="16"/>
    </row>
    <row r="8670" spans="1:29" x14ac:dyDescent="0.25">
      <c r="A8670" s="2">
        <v>43827</v>
      </c>
      <c r="B8670" s="1">
        <v>362</v>
      </c>
      <c r="C8670" s="3">
        <v>200</v>
      </c>
      <c r="D8670" s="13">
        <v>389.100856481481</v>
      </c>
      <c r="E8670">
        <v>107.48</v>
      </c>
      <c r="F8670" s="15">
        <f t="shared" si="1043"/>
        <v>51.980000000000004</v>
      </c>
      <c r="G8670">
        <v>0</v>
      </c>
      <c r="H8670">
        <v>0</v>
      </c>
      <c r="I8670">
        <v>249.9</v>
      </c>
      <c r="J8670">
        <v>-9.5419999999999998</v>
      </c>
      <c r="K8670">
        <v>97.7</v>
      </c>
      <c r="L8670">
        <v>0.1978</v>
      </c>
      <c r="M8670">
        <v>0.20580000000000001</v>
      </c>
      <c r="N8670">
        <v>0</v>
      </c>
      <c r="O8670">
        <v>0.6</v>
      </c>
      <c r="R8670">
        <v>12.53</v>
      </c>
      <c r="T8670">
        <f t="shared" si="1038"/>
        <v>3620200</v>
      </c>
      <c r="U8670">
        <v>0</v>
      </c>
      <c r="V8670">
        <f t="shared" si="1036"/>
        <v>0</v>
      </c>
      <c r="W8670" t="str">
        <f t="shared" si="1039"/>
        <v/>
      </c>
      <c r="X8670" t="str">
        <f t="shared" si="1040"/>
        <v/>
      </c>
      <c r="Y8670" t="str">
        <f t="shared" si="1037"/>
        <v/>
      </c>
      <c r="AA8670" s="16">
        <f t="shared" si="1041"/>
        <v>0.28899999999999998</v>
      </c>
      <c r="AB8670" s="16">
        <f t="shared" si="1042"/>
        <v>7.0000000000000001E-3</v>
      </c>
      <c r="AC8670" s="16"/>
    </row>
    <row r="8671" spans="1:29" x14ac:dyDescent="0.25">
      <c r="A8671" s="2">
        <v>43827</v>
      </c>
      <c r="B8671" s="1">
        <v>362</v>
      </c>
      <c r="C8671" s="3">
        <v>300</v>
      </c>
      <c r="D8671" s="13">
        <v>389.14252314814797</v>
      </c>
      <c r="E8671">
        <v>107.13</v>
      </c>
      <c r="F8671" s="15">
        <f t="shared" si="1043"/>
        <v>51.629999999999995</v>
      </c>
      <c r="G8671">
        <v>0</v>
      </c>
      <c r="H8671">
        <v>0</v>
      </c>
      <c r="I8671">
        <v>265.3</v>
      </c>
      <c r="J8671">
        <v>-10.827</v>
      </c>
      <c r="K8671">
        <v>96.9</v>
      </c>
      <c r="L8671">
        <v>0.1978</v>
      </c>
      <c r="M8671">
        <v>0.20580000000000001</v>
      </c>
      <c r="N8671">
        <v>0</v>
      </c>
      <c r="O8671">
        <v>0.6</v>
      </c>
      <c r="R8671">
        <v>12.43</v>
      </c>
      <c r="T8671">
        <f t="shared" si="1038"/>
        <v>3620300</v>
      </c>
      <c r="U8671">
        <v>0</v>
      </c>
      <c r="V8671">
        <f t="shared" si="1036"/>
        <v>0</v>
      </c>
      <c r="W8671" t="str">
        <f t="shared" si="1039"/>
        <v/>
      </c>
      <c r="X8671" t="str">
        <f t="shared" si="1040"/>
        <v/>
      </c>
      <c r="Y8671" t="str">
        <f t="shared" si="1037"/>
        <v/>
      </c>
      <c r="AA8671" s="16">
        <f t="shared" si="1041"/>
        <v>0.25900000000000001</v>
      </c>
      <c r="AB8671" s="16">
        <f t="shared" si="1042"/>
        <v>8.0000000000000002E-3</v>
      </c>
      <c r="AC8671" s="16"/>
    </row>
    <row r="8672" spans="1:29" x14ac:dyDescent="0.25">
      <c r="A8672" s="2">
        <v>43827</v>
      </c>
      <c r="B8672" s="1">
        <v>362</v>
      </c>
      <c r="C8672" s="3">
        <v>400</v>
      </c>
      <c r="D8672" s="13">
        <v>389.184189814815</v>
      </c>
      <c r="E8672">
        <v>106.55</v>
      </c>
      <c r="F8672" s="15">
        <f t="shared" si="1043"/>
        <v>51.05</v>
      </c>
      <c r="G8672">
        <v>0</v>
      </c>
      <c r="H8672">
        <v>0</v>
      </c>
      <c r="I8672">
        <v>325.7</v>
      </c>
      <c r="J8672">
        <v>-11.577</v>
      </c>
      <c r="K8672">
        <v>96</v>
      </c>
      <c r="L8672">
        <v>0.1978</v>
      </c>
      <c r="M8672">
        <v>0.20580000000000001</v>
      </c>
      <c r="N8672">
        <v>0</v>
      </c>
      <c r="O8672">
        <v>0.6</v>
      </c>
      <c r="R8672">
        <v>12.43</v>
      </c>
      <c r="T8672">
        <f t="shared" si="1038"/>
        <v>3620400</v>
      </c>
      <c r="U8672">
        <v>0</v>
      </c>
      <c r="V8672">
        <f t="shared" si="1036"/>
        <v>0</v>
      </c>
      <c r="W8672" t="str">
        <f t="shared" si="1039"/>
        <v/>
      </c>
      <c r="X8672" t="str">
        <f t="shared" si="1040"/>
        <v/>
      </c>
      <c r="Y8672" t="str">
        <f t="shared" si="1037"/>
        <v/>
      </c>
      <c r="AA8672" s="16">
        <f t="shared" si="1041"/>
        <v>0.24199999999999999</v>
      </c>
      <c r="AB8672" s="16">
        <f t="shared" si="1042"/>
        <v>0.01</v>
      </c>
      <c r="AC8672" s="16"/>
    </row>
    <row r="8673" spans="1:29" x14ac:dyDescent="0.25">
      <c r="A8673" s="2">
        <v>43827</v>
      </c>
      <c r="B8673" s="1">
        <v>362</v>
      </c>
      <c r="C8673" s="3">
        <v>500</v>
      </c>
      <c r="D8673" s="13">
        <v>389.225856481481</v>
      </c>
      <c r="E8673">
        <v>106.55</v>
      </c>
      <c r="F8673" s="15">
        <f t="shared" si="1043"/>
        <v>51.05</v>
      </c>
      <c r="G8673">
        <v>0</v>
      </c>
      <c r="H8673">
        <v>0</v>
      </c>
      <c r="I8673">
        <v>342.6</v>
      </c>
      <c r="J8673">
        <v>-11.468999999999999</v>
      </c>
      <c r="K8673">
        <v>95.7</v>
      </c>
      <c r="L8673">
        <v>0.1978</v>
      </c>
      <c r="M8673">
        <v>0.20580000000000001</v>
      </c>
      <c r="N8673">
        <v>0</v>
      </c>
      <c r="O8673">
        <v>0.6</v>
      </c>
      <c r="R8673">
        <v>12.43</v>
      </c>
      <c r="T8673">
        <f t="shared" si="1038"/>
        <v>3620500</v>
      </c>
      <c r="U8673">
        <v>0</v>
      </c>
      <c r="V8673">
        <f t="shared" si="1036"/>
        <v>0</v>
      </c>
      <c r="W8673" t="str">
        <f t="shared" si="1039"/>
        <v/>
      </c>
      <c r="X8673" t="str">
        <f t="shared" si="1040"/>
        <v/>
      </c>
      <c r="Y8673" t="str">
        <f t="shared" si="1037"/>
        <v/>
      </c>
      <c r="AA8673" s="16">
        <f t="shared" si="1041"/>
        <v>0.24299999999999999</v>
      </c>
      <c r="AB8673" s="16">
        <f t="shared" si="1042"/>
        <v>1.0999999999999999E-2</v>
      </c>
      <c r="AC8673" s="16"/>
    </row>
    <row r="8674" spans="1:29" x14ac:dyDescent="0.25">
      <c r="A8674" s="2">
        <v>43827</v>
      </c>
      <c r="B8674" s="1">
        <v>362</v>
      </c>
      <c r="C8674" s="3">
        <v>600</v>
      </c>
      <c r="D8674" s="13">
        <v>389.26752314814797</v>
      </c>
      <c r="E8674">
        <v>106.31</v>
      </c>
      <c r="F8674" s="15">
        <f t="shared" si="1043"/>
        <v>50.81</v>
      </c>
      <c r="G8674">
        <v>0</v>
      </c>
      <c r="H8674">
        <v>0</v>
      </c>
      <c r="I8674">
        <v>346.8</v>
      </c>
      <c r="J8674">
        <v>-10.863</v>
      </c>
      <c r="K8674">
        <v>95.7</v>
      </c>
      <c r="L8674">
        <v>0.1971</v>
      </c>
      <c r="M8674">
        <v>0.20580000000000001</v>
      </c>
      <c r="N8674">
        <v>0</v>
      </c>
      <c r="O8674">
        <v>0.6</v>
      </c>
      <c r="R8674">
        <v>12.43</v>
      </c>
      <c r="T8674">
        <f t="shared" si="1038"/>
        <v>3620600</v>
      </c>
      <c r="U8674">
        <v>0</v>
      </c>
      <c r="V8674">
        <f t="shared" si="1036"/>
        <v>0</v>
      </c>
      <c r="W8674" t="str">
        <f t="shared" si="1039"/>
        <v/>
      </c>
      <c r="X8674" t="str">
        <f t="shared" si="1040"/>
        <v/>
      </c>
      <c r="Y8674" t="str">
        <f t="shared" si="1037"/>
        <v/>
      </c>
      <c r="AA8674" s="16">
        <f t="shared" si="1041"/>
        <v>0.255</v>
      </c>
      <c r="AB8674" s="16">
        <f t="shared" si="1042"/>
        <v>1.0999999999999999E-2</v>
      </c>
      <c r="AC8674" s="16"/>
    </row>
    <row r="8675" spans="1:29" x14ac:dyDescent="0.25">
      <c r="A8675" s="2">
        <v>43827</v>
      </c>
      <c r="B8675" s="1">
        <v>362</v>
      </c>
      <c r="C8675" s="3">
        <v>700</v>
      </c>
      <c r="D8675" s="13">
        <v>389.309189814815</v>
      </c>
      <c r="E8675">
        <v>106.55</v>
      </c>
      <c r="F8675" s="15">
        <f t="shared" si="1043"/>
        <v>51.05</v>
      </c>
      <c r="G8675">
        <v>0</v>
      </c>
      <c r="H8675">
        <v>0</v>
      </c>
      <c r="I8675">
        <v>334.1</v>
      </c>
      <c r="J8675">
        <v>-10.722</v>
      </c>
      <c r="K8675">
        <v>95.9</v>
      </c>
      <c r="L8675">
        <v>0.1971</v>
      </c>
      <c r="M8675">
        <v>0.20580000000000001</v>
      </c>
      <c r="N8675">
        <v>0</v>
      </c>
      <c r="O8675">
        <v>0.6</v>
      </c>
      <c r="R8675">
        <v>12.43</v>
      </c>
      <c r="T8675">
        <f t="shared" si="1038"/>
        <v>3620700</v>
      </c>
      <c r="U8675">
        <v>0</v>
      </c>
      <c r="V8675">
        <f t="shared" si="1036"/>
        <v>0</v>
      </c>
      <c r="W8675" t="str">
        <f t="shared" si="1039"/>
        <v/>
      </c>
      <c r="X8675" t="str">
        <f t="shared" si="1040"/>
        <v/>
      </c>
      <c r="Y8675" t="str">
        <f t="shared" si="1037"/>
        <v/>
      </c>
      <c r="AA8675" s="16">
        <f t="shared" si="1041"/>
        <v>0.25900000000000001</v>
      </c>
      <c r="AB8675" s="16">
        <f t="shared" si="1042"/>
        <v>1.0999999999999999E-2</v>
      </c>
      <c r="AC8675" s="16"/>
    </row>
    <row r="8676" spans="1:29" x14ac:dyDescent="0.25">
      <c r="A8676" s="2">
        <v>43827</v>
      </c>
      <c r="B8676" s="1">
        <v>362</v>
      </c>
      <c r="C8676" s="3">
        <v>800</v>
      </c>
      <c r="D8676" s="13">
        <v>389.350856481481</v>
      </c>
      <c r="E8676">
        <v>106.78</v>
      </c>
      <c r="F8676" s="15">
        <f t="shared" si="1043"/>
        <v>51.28</v>
      </c>
      <c r="G8676">
        <v>0</v>
      </c>
      <c r="H8676">
        <v>0</v>
      </c>
      <c r="I8676">
        <v>334.1</v>
      </c>
      <c r="J8676">
        <v>-9.4730000000000008</v>
      </c>
      <c r="K8676">
        <v>96.1</v>
      </c>
      <c r="L8676">
        <v>0.1978</v>
      </c>
      <c r="M8676">
        <v>0.20580000000000001</v>
      </c>
      <c r="N8676">
        <v>0</v>
      </c>
      <c r="O8676">
        <v>0.6</v>
      </c>
      <c r="R8676">
        <v>12.43</v>
      </c>
      <c r="T8676">
        <f t="shared" si="1038"/>
        <v>3620800</v>
      </c>
      <c r="U8676">
        <v>0</v>
      </c>
      <c r="V8676">
        <f t="shared" si="1036"/>
        <v>0</v>
      </c>
      <c r="W8676" t="str">
        <f t="shared" si="1039"/>
        <v/>
      </c>
      <c r="X8676" t="str">
        <f t="shared" si="1040"/>
        <v/>
      </c>
      <c r="Y8676" t="str">
        <f t="shared" si="1037"/>
        <v/>
      </c>
      <c r="AA8676" s="16">
        <f t="shared" si="1041"/>
        <v>0.28599999999999998</v>
      </c>
      <c r="AB8676" s="16">
        <f t="shared" si="1042"/>
        <v>1.2E-2</v>
      </c>
      <c r="AC8676" s="16"/>
    </row>
    <row r="8677" spans="1:29" x14ac:dyDescent="0.25">
      <c r="A8677" s="2">
        <v>43827</v>
      </c>
      <c r="B8677" s="1">
        <v>362</v>
      </c>
      <c r="C8677" s="3">
        <v>900</v>
      </c>
      <c r="D8677" s="13">
        <v>389.39252314814797</v>
      </c>
      <c r="E8677">
        <v>107.48</v>
      </c>
      <c r="F8677" s="15">
        <f t="shared" si="1043"/>
        <v>51.980000000000004</v>
      </c>
      <c r="G8677">
        <v>0</v>
      </c>
      <c r="H8677">
        <v>0</v>
      </c>
      <c r="I8677">
        <v>14</v>
      </c>
      <c r="J8677">
        <v>-9.1679999999999993</v>
      </c>
      <c r="K8677">
        <v>96.6</v>
      </c>
      <c r="L8677">
        <v>0.1971</v>
      </c>
      <c r="M8677">
        <v>0.20580000000000001</v>
      </c>
      <c r="N8677">
        <v>0</v>
      </c>
      <c r="O8677">
        <v>21.9</v>
      </c>
      <c r="R8677">
        <v>12.64</v>
      </c>
      <c r="T8677">
        <f t="shared" si="1038"/>
        <v>3620900</v>
      </c>
      <c r="U8677">
        <v>53.8</v>
      </c>
      <c r="V8677">
        <f t="shared" si="1036"/>
        <v>21.9</v>
      </c>
      <c r="W8677" t="str">
        <f t="shared" si="1039"/>
        <v/>
      </c>
      <c r="X8677" t="str">
        <f t="shared" si="1040"/>
        <v/>
      </c>
      <c r="Y8677" t="str">
        <f t="shared" si="1037"/>
        <v/>
      </c>
      <c r="AA8677" s="16">
        <f t="shared" si="1041"/>
        <v>0.29499999999999998</v>
      </c>
      <c r="AB8677" s="16">
        <f t="shared" si="1042"/>
        <v>0.01</v>
      </c>
      <c r="AC8677" s="16"/>
    </row>
    <row r="8678" spans="1:29" x14ac:dyDescent="0.25">
      <c r="A8678" s="2">
        <v>43827</v>
      </c>
      <c r="B8678" s="1">
        <v>362</v>
      </c>
      <c r="C8678" s="3">
        <v>1000</v>
      </c>
      <c r="D8678" s="13">
        <v>389.434189814815</v>
      </c>
      <c r="E8678">
        <v>106.66</v>
      </c>
      <c r="F8678" s="15">
        <f t="shared" si="1043"/>
        <v>51.16</v>
      </c>
      <c r="G8678">
        <v>0</v>
      </c>
      <c r="H8678">
        <v>0</v>
      </c>
      <c r="I8678">
        <v>293.39999999999998</v>
      </c>
      <c r="J8678">
        <v>-6.1989999999999998</v>
      </c>
      <c r="K8678">
        <v>97</v>
      </c>
      <c r="L8678">
        <v>0.1978</v>
      </c>
      <c r="M8678">
        <v>0.20580000000000001</v>
      </c>
      <c r="N8678">
        <v>0</v>
      </c>
      <c r="O8678">
        <v>100.6</v>
      </c>
      <c r="R8678">
        <v>13.5</v>
      </c>
      <c r="T8678">
        <f t="shared" si="1038"/>
        <v>3621000</v>
      </c>
      <c r="U8678">
        <v>163.30000000000001</v>
      </c>
      <c r="V8678">
        <f t="shared" si="1036"/>
        <v>100.6</v>
      </c>
      <c r="W8678" t="str">
        <f t="shared" si="1039"/>
        <v/>
      </c>
      <c r="X8678" t="str">
        <f t="shared" si="1040"/>
        <v/>
      </c>
      <c r="Y8678" t="str">
        <f t="shared" si="1037"/>
        <v/>
      </c>
      <c r="AA8678" s="16">
        <f t="shared" si="1041"/>
        <v>0.373</v>
      </c>
      <c r="AB8678" s="16">
        <f t="shared" si="1042"/>
        <v>1.2E-2</v>
      </c>
      <c r="AC8678" s="16"/>
    </row>
    <row r="8679" spans="1:29" x14ac:dyDescent="0.25">
      <c r="A8679" s="2">
        <v>43827</v>
      </c>
      <c r="B8679" s="1">
        <v>362</v>
      </c>
      <c r="C8679" s="3">
        <v>1100</v>
      </c>
      <c r="D8679" s="13">
        <v>389.475856481481</v>
      </c>
      <c r="E8679">
        <v>105.02</v>
      </c>
      <c r="F8679" s="15">
        <f t="shared" si="1043"/>
        <v>49.519999999999996</v>
      </c>
      <c r="G8679">
        <v>0</v>
      </c>
      <c r="H8679">
        <v>0</v>
      </c>
      <c r="I8679">
        <v>352.4</v>
      </c>
      <c r="J8679">
        <v>-4.016</v>
      </c>
      <c r="K8679">
        <v>97.9</v>
      </c>
      <c r="L8679">
        <v>0.1978</v>
      </c>
      <c r="M8679">
        <v>0.20580000000000001</v>
      </c>
      <c r="N8679">
        <v>0</v>
      </c>
      <c r="O8679">
        <v>196.9</v>
      </c>
      <c r="R8679">
        <v>13.82</v>
      </c>
      <c r="T8679">
        <f t="shared" si="1038"/>
        <v>3621100</v>
      </c>
      <c r="U8679">
        <v>247</v>
      </c>
      <c r="V8679">
        <f t="shared" si="1036"/>
        <v>196.9</v>
      </c>
      <c r="W8679" t="str">
        <f t="shared" si="1039"/>
        <v/>
      </c>
      <c r="X8679" t="str">
        <f t="shared" si="1040"/>
        <v/>
      </c>
      <c r="Y8679" t="str">
        <f t="shared" si="1037"/>
        <v/>
      </c>
      <c r="AA8679" s="16">
        <f t="shared" si="1041"/>
        <v>0.44400000000000001</v>
      </c>
      <c r="AB8679" s="16">
        <f t="shared" si="1042"/>
        <v>0.01</v>
      </c>
      <c r="AC8679" s="16"/>
    </row>
    <row r="8680" spans="1:29" x14ac:dyDescent="0.25">
      <c r="A8680" s="2">
        <v>43827</v>
      </c>
      <c r="B8680" s="1">
        <v>362</v>
      </c>
      <c r="C8680" s="3">
        <v>1200</v>
      </c>
      <c r="D8680" s="13">
        <v>389.51752314814797</v>
      </c>
      <c r="E8680">
        <v>105.96</v>
      </c>
      <c r="F8680" s="15">
        <f t="shared" si="1043"/>
        <v>50.459999999999994</v>
      </c>
      <c r="G8680">
        <v>0</v>
      </c>
      <c r="H8680">
        <v>0</v>
      </c>
      <c r="I8680">
        <v>261.10000000000002</v>
      </c>
      <c r="J8680">
        <v>-3.5979999999999999</v>
      </c>
      <c r="K8680">
        <v>97.4</v>
      </c>
      <c r="L8680">
        <v>0.1971</v>
      </c>
      <c r="M8680">
        <v>0.20580000000000001</v>
      </c>
      <c r="N8680">
        <v>0</v>
      </c>
      <c r="O8680">
        <v>88.1</v>
      </c>
      <c r="R8680">
        <v>13.39</v>
      </c>
      <c r="T8680">
        <f t="shared" si="1038"/>
        <v>3621200</v>
      </c>
      <c r="U8680">
        <v>287.5</v>
      </c>
      <c r="V8680">
        <f t="shared" si="1036"/>
        <v>88.1</v>
      </c>
      <c r="W8680" t="str">
        <f t="shared" si="1039"/>
        <v/>
      </c>
      <c r="X8680" t="str">
        <f t="shared" si="1040"/>
        <v/>
      </c>
      <c r="Y8680" t="str">
        <f t="shared" si="1037"/>
        <v/>
      </c>
      <c r="AA8680" s="16">
        <f t="shared" si="1041"/>
        <v>0.45600000000000002</v>
      </c>
      <c r="AB8680" s="16">
        <f t="shared" si="1042"/>
        <v>1.2E-2</v>
      </c>
      <c r="AC8680" s="16"/>
    </row>
    <row r="8681" spans="1:29" x14ac:dyDescent="0.25">
      <c r="A8681" s="2">
        <v>43827</v>
      </c>
      <c r="B8681" s="1">
        <v>362</v>
      </c>
      <c r="C8681" s="3">
        <v>1300</v>
      </c>
      <c r="D8681" s="13">
        <v>389.559189814815</v>
      </c>
      <c r="E8681">
        <v>105.38</v>
      </c>
      <c r="F8681" s="15">
        <f t="shared" si="1043"/>
        <v>49.879999999999995</v>
      </c>
      <c r="G8681">
        <v>0</v>
      </c>
      <c r="H8681">
        <v>0</v>
      </c>
      <c r="I8681">
        <v>282.2</v>
      </c>
      <c r="J8681">
        <v>-2.8</v>
      </c>
      <c r="K8681">
        <v>97.8</v>
      </c>
      <c r="L8681">
        <v>0.1978</v>
      </c>
      <c r="M8681">
        <v>0.20580000000000001</v>
      </c>
      <c r="N8681">
        <v>0</v>
      </c>
      <c r="O8681">
        <v>125.6</v>
      </c>
      <c r="R8681">
        <v>13.39</v>
      </c>
      <c r="T8681">
        <f t="shared" si="1038"/>
        <v>3621300</v>
      </c>
      <c r="U8681">
        <v>278.2</v>
      </c>
      <c r="V8681">
        <f t="shared" si="1036"/>
        <v>125.6</v>
      </c>
      <c r="W8681" t="str">
        <f t="shared" si="1039"/>
        <v/>
      </c>
      <c r="X8681" t="str">
        <f t="shared" si="1040"/>
        <v/>
      </c>
      <c r="Y8681" t="str">
        <f t="shared" si="1037"/>
        <v/>
      </c>
      <c r="AA8681" s="16">
        <f t="shared" si="1041"/>
        <v>0.48599999999999999</v>
      </c>
      <c r="AB8681" s="16">
        <f t="shared" si="1042"/>
        <v>1.0999999999999999E-2</v>
      </c>
      <c r="AC8681" s="16"/>
    </row>
    <row r="8682" spans="1:29" x14ac:dyDescent="0.25">
      <c r="A8682" s="2">
        <v>43827</v>
      </c>
      <c r="B8682" s="1">
        <v>362</v>
      </c>
      <c r="C8682" s="3">
        <v>1400</v>
      </c>
      <c r="D8682" s="13">
        <v>389.600856481481</v>
      </c>
      <c r="E8682">
        <v>106.78</v>
      </c>
      <c r="F8682" s="15">
        <f t="shared" si="1043"/>
        <v>51.28</v>
      </c>
      <c r="G8682">
        <v>0</v>
      </c>
      <c r="H8682">
        <v>0</v>
      </c>
      <c r="I8682">
        <v>278</v>
      </c>
      <c r="J8682">
        <v>-2.3919999999999999</v>
      </c>
      <c r="K8682">
        <v>97.7</v>
      </c>
      <c r="L8682">
        <v>0.1971</v>
      </c>
      <c r="M8682">
        <v>0.20580000000000001</v>
      </c>
      <c r="N8682">
        <v>0</v>
      </c>
      <c r="O8682">
        <v>86.9</v>
      </c>
      <c r="R8682">
        <v>13.39</v>
      </c>
      <c r="T8682">
        <f t="shared" si="1038"/>
        <v>3621400</v>
      </c>
      <c r="U8682">
        <v>221</v>
      </c>
      <c r="V8682">
        <f t="shared" si="1036"/>
        <v>86.9</v>
      </c>
      <c r="W8682" t="str">
        <f t="shared" si="1039"/>
        <v/>
      </c>
      <c r="X8682" t="str">
        <f t="shared" si="1040"/>
        <v/>
      </c>
      <c r="Y8682" t="str">
        <f t="shared" si="1037"/>
        <v/>
      </c>
      <c r="AA8682" s="16">
        <f t="shared" si="1041"/>
        <v>0.5</v>
      </c>
      <c r="AB8682" s="16">
        <f t="shared" si="1042"/>
        <v>1.2E-2</v>
      </c>
      <c r="AC8682" s="16"/>
    </row>
    <row r="8683" spans="1:29" x14ac:dyDescent="0.25">
      <c r="A8683" s="2">
        <v>43827</v>
      </c>
      <c r="B8683" s="1">
        <v>362</v>
      </c>
      <c r="C8683" s="3">
        <v>1500</v>
      </c>
      <c r="D8683" s="13">
        <v>389.64252314814797</v>
      </c>
      <c r="E8683">
        <v>107.01</v>
      </c>
      <c r="F8683" s="15">
        <f t="shared" si="1043"/>
        <v>51.510000000000005</v>
      </c>
      <c r="G8683">
        <v>0</v>
      </c>
      <c r="H8683">
        <v>0</v>
      </c>
      <c r="I8683">
        <v>245.7</v>
      </c>
      <c r="J8683">
        <v>-1.498</v>
      </c>
      <c r="K8683">
        <v>98.1</v>
      </c>
      <c r="L8683">
        <v>0.1978</v>
      </c>
      <c r="M8683">
        <v>0.20580000000000001</v>
      </c>
      <c r="N8683">
        <v>0.2</v>
      </c>
      <c r="O8683">
        <v>78.099999999999994</v>
      </c>
      <c r="R8683">
        <v>13.39</v>
      </c>
      <c r="T8683">
        <f t="shared" si="1038"/>
        <v>3621500</v>
      </c>
      <c r="U8683">
        <v>125.3</v>
      </c>
      <c r="V8683">
        <f t="shared" si="1036"/>
        <v>78.099999999999994</v>
      </c>
      <c r="W8683" t="str">
        <f t="shared" si="1039"/>
        <v/>
      </c>
      <c r="X8683" t="str">
        <f t="shared" si="1040"/>
        <v/>
      </c>
      <c r="Y8683" t="str">
        <f t="shared" si="1037"/>
        <v/>
      </c>
      <c r="AA8683" s="16">
        <f t="shared" si="1041"/>
        <v>0.53700000000000003</v>
      </c>
      <c r="AB8683" s="16">
        <f t="shared" si="1042"/>
        <v>0.01</v>
      </c>
      <c r="AC8683" s="16"/>
    </row>
    <row r="8684" spans="1:29" x14ac:dyDescent="0.25">
      <c r="A8684" s="2">
        <v>43827</v>
      </c>
      <c r="B8684" s="1">
        <v>362</v>
      </c>
      <c r="C8684" s="3">
        <v>1600</v>
      </c>
      <c r="D8684" s="13">
        <v>389.684189814815</v>
      </c>
      <c r="E8684">
        <v>107.48</v>
      </c>
      <c r="F8684" s="15">
        <f t="shared" si="1043"/>
        <v>51.980000000000004</v>
      </c>
      <c r="G8684">
        <v>0</v>
      </c>
      <c r="H8684">
        <v>0</v>
      </c>
      <c r="I8684">
        <v>242.9</v>
      </c>
      <c r="J8684">
        <v>-3.657</v>
      </c>
      <c r="K8684">
        <v>98.3</v>
      </c>
      <c r="L8684">
        <v>0.1971</v>
      </c>
      <c r="M8684">
        <v>0.20580000000000001</v>
      </c>
      <c r="N8684">
        <v>0</v>
      </c>
      <c r="O8684">
        <v>16.899999999999999</v>
      </c>
      <c r="R8684">
        <v>13.39</v>
      </c>
      <c r="T8684">
        <f t="shared" si="1038"/>
        <v>3621600</v>
      </c>
      <c r="U8684">
        <v>21.3</v>
      </c>
      <c r="V8684">
        <f t="shared" si="1036"/>
        <v>16.899999999999999</v>
      </c>
      <c r="W8684" t="str">
        <f t="shared" si="1039"/>
        <v/>
      </c>
      <c r="X8684" t="str">
        <f t="shared" si="1040"/>
        <v/>
      </c>
      <c r="Y8684" t="str">
        <f t="shared" si="1037"/>
        <v/>
      </c>
      <c r="AA8684" s="16">
        <f t="shared" si="1041"/>
        <v>0.45800000000000002</v>
      </c>
      <c r="AB8684" s="16">
        <f t="shared" si="1042"/>
        <v>8.0000000000000002E-3</v>
      </c>
      <c r="AC8684" s="16"/>
    </row>
    <row r="8685" spans="1:29" x14ac:dyDescent="0.25">
      <c r="A8685" s="2">
        <v>43827</v>
      </c>
      <c r="B8685" s="1">
        <v>362</v>
      </c>
      <c r="C8685" s="3">
        <v>1700</v>
      </c>
      <c r="D8685" s="13">
        <v>389.725856481481</v>
      </c>
      <c r="E8685">
        <v>107.36</v>
      </c>
      <c r="F8685" s="15">
        <f t="shared" si="1043"/>
        <v>51.86</v>
      </c>
      <c r="G8685">
        <v>0</v>
      </c>
      <c r="H8685">
        <v>0</v>
      </c>
      <c r="I8685">
        <v>223.2</v>
      </c>
      <c r="J8685">
        <v>-3.7469999999999999</v>
      </c>
      <c r="K8685">
        <v>99.2</v>
      </c>
      <c r="L8685">
        <v>0.1978</v>
      </c>
      <c r="M8685">
        <v>0.20580000000000001</v>
      </c>
      <c r="N8685">
        <v>0</v>
      </c>
      <c r="O8685">
        <v>0.6</v>
      </c>
      <c r="R8685">
        <v>13.07</v>
      </c>
      <c r="T8685">
        <f t="shared" si="1038"/>
        <v>3621700</v>
      </c>
      <c r="U8685">
        <v>0</v>
      </c>
      <c r="V8685">
        <f t="shared" si="1036"/>
        <v>0</v>
      </c>
      <c r="W8685" t="str">
        <f t="shared" si="1039"/>
        <v/>
      </c>
      <c r="X8685" t="str">
        <f t="shared" si="1040"/>
        <v/>
      </c>
      <c r="Y8685" t="str">
        <f t="shared" si="1037"/>
        <v/>
      </c>
      <c r="AA8685" s="16">
        <f t="shared" si="1041"/>
        <v>0.45900000000000002</v>
      </c>
      <c r="AB8685" s="16">
        <f t="shared" si="1042"/>
        <v>4.0000000000000001E-3</v>
      </c>
      <c r="AC8685" s="16"/>
    </row>
    <row r="8686" spans="1:29" x14ac:dyDescent="0.25">
      <c r="A8686" s="2">
        <v>43827</v>
      </c>
      <c r="B8686" s="1">
        <v>362</v>
      </c>
      <c r="C8686" s="3">
        <v>1800</v>
      </c>
      <c r="D8686" s="13">
        <v>389.76752314814797</v>
      </c>
      <c r="E8686">
        <v>107.25</v>
      </c>
      <c r="F8686" s="15">
        <f t="shared" si="1043"/>
        <v>51.75</v>
      </c>
      <c r="G8686">
        <v>0</v>
      </c>
      <c r="H8686">
        <v>0</v>
      </c>
      <c r="I8686">
        <v>273.8</v>
      </c>
      <c r="J8686">
        <v>-3.4790000000000001</v>
      </c>
      <c r="K8686">
        <v>99.7</v>
      </c>
      <c r="L8686">
        <v>0.1971</v>
      </c>
      <c r="M8686">
        <v>0.20580000000000001</v>
      </c>
      <c r="N8686">
        <v>0</v>
      </c>
      <c r="O8686">
        <v>0.6</v>
      </c>
      <c r="R8686">
        <v>12.96</v>
      </c>
      <c r="T8686">
        <f t="shared" si="1038"/>
        <v>3621800</v>
      </c>
      <c r="U8686">
        <v>0</v>
      </c>
      <c r="V8686">
        <f t="shared" si="1036"/>
        <v>0</v>
      </c>
      <c r="W8686" t="str">
        <f t="shared" si="1039"/>
        <v/>
      </c>
      <c r="X8686" t="str">
        <f t="shared" si="1040"/>
        <v/>
      </c>
      <c r="Y8686" t="str">
        <f t="shared" si="1037"/>
        <v/>
      </c>
      <c r="AA8686" s="16">
        <f t="shared" si="1041"/>
        <v>0.47099999999999997</v>
      </c>
      <c r="AB8686" s="16">
        <f t="shared" si="1042"/>
        <v>1E-3</v>
      </c>
      <c r="AC8686" s="16"/>
    </row>
    <row r="8687" spans="1:29" x14ac:dyDescent="0.25">
      <c r="A8687" s="2">
        <v>43827</v>
      </c>
      <c r="B8687" s="1">
        <v>362</v>
      </c>
      <c r="C8687" s="3">
        <v>1900</v>
      </c>
      <c r="D8687" s="13">
        <v>389.809189814815</v>
      </c>
      <c r="E8687">
        <v>107.13</v>
      </c>
      <c r="F8687" s="15">
        <f t="shared" si="1043"/>
        <v>51.629999999999995</v>
      </c>
      <c r="G8687">
        <v>0</v>
      </c>
      <c r="H8687">
        <v>0</v>
      </c>
      <c r="I8687">
        <v>271</v>
      </c>
      <c r="J8687">
        <v>-3.2709999999999999</v>
      </c>
      <c r="K8687">
        <v>99.9</v>
      </c>
      <c r="L8687">
        <v>0.1971</v>
      </c>
      <c r="M8687">
        <v>0.20580000000000001</v>
      </c>
      <c r="N8687">
        <v>0</v>
      </c>
      <c r="O8687">
        <v>0.6</v>
      </c>
      <c r="R8687">
        <v>12.86</v>
      </c>
      <c r="T8687">
        <f t="shared" si="1038"/>
        <v>3621900</v>
      </c>
      <c r="U8687">
        <v>0</v>
      </c>
      <c r="V8687">
        <f t="shared" si="1036"/>
        <v>0</v>
      </c>
      <c r="W8687" t="str">
        <f t="shared" si="1039"/>
        <v/>
      </c>
      <c r="X8687" t="str">
        <f t="shared" si="1040"/>
        <v/>
      </c>
      <c r="Y8687" t="str">
        <f t="shared" si="1037"/>
        <v/>
      </c>
      <c r="AA8687" s="16">
        <f t="shared" si="1041"/>
        <v>0.47899999999999998</v>
      </c>
      <c r="AB8687" s="16">
        <f t="shared" si="1042"/>
        <v>0</v>
      </c>
      <c r="AC8687" s="16"/>
    </row>
    <row r="8688" spans="1:29" x14ac:dyDescent="0.25">
      <c r="A8688" s="2">
        <v>43827</v>
      </c>
      <c r="B8688" s="1">
        <v>362</v>
      </c>
      <c r="C8688" s="3">
        <v>2000</v>
      </c>
      <c r="D8688" s="13">
        <v>389.850856481481</v>
      </c>
      <c r="E8688">
        <v>109</v>
      </c>
      <c r="F8688" s="15">
        <f t="shared" si="1043"/>
        <v>53.5</v>
      </c>
      <c r="G8688">
        <v>0</v>
      </c>
      <c r="H8688">
        <v>0</v>
      </c>
      <c r="I8688">
        <v>286.39999999999998</v>
      </c>
      <c r="J8688">
        <v>-3.0939999999999999</v>
      </c>
      <c r="K8688">
        <v>100</v>
      </c>
      <c r="L8688">
        <v>0.1978</v>
      </c>
      <c r="M8688">
        <v>0.20580000000000001</v>
      </c>
      <c r="N8688">
        <v>0</v>
      </c>
      <c r="O8688">
        <v>0.6</v>
      </c>
      <c r="R8688">
        <v>12.75</v>
      </c>
      <c r="T8688">
        <f t="shared" si="1038"/>
        <v>3622000</v>
      </c>
      <c r="U8688">
        <v>0</v>
      </c>
      <c r="V8688">
        <f t="shared" si="1036"/>
        <v>0</v>
      </c>
      <c r="W8688" t="str">
        <f t="shared" si="1039"/>
        <v/>
      </c>
      <c r="X8688" t="str">
        <f t="shared" si="1040"/>
        <v/>
      </c>
      <c r="Y8688" t="str">
        <f t="shared" si="1037"/>
        <v/>
      </c>
      <c r="AA8688" s="16">
        <f t="shared" si="1041"/>
        <v>0.48599999999999999</v>
      </c>
      <c r="AB8688" s="16">
        <f t="shared" si="1042"/>
        <v>0</v>
      </c>
      <c r="AC8688" s="16"/>
    </row>
    <row r="8689" spans="1:29" x14ac:dyDescent="0.25">
      <c r="A8689" s="2">
        <v>43827</v>
      </c>
      <c r="B8689" s="1">
        <v>362</v>
      </c>
      <c r="C8689" s="3">
        <v>2100</v>
      </c>
      <c r="D8689" s="13">
        <v>389.89252314814797</v>
      </c>
      <c r="E8689">
        <v>107.25</v>
      </c>
      <c r="F8689" s="15">
        <f t="shared" si="1043"/>
        <v>51.75</v>
      </c>
      <c r="G8689">
        <v>0</v>
      </c>
      <c r="H8689">
        <v>0</v>
      </c>
      <c r="I8689">
        <v>255.5</v>
      </c>
      <c r="J8689">
        <v>-3.0649999999999999</v>
      </c>
      <c r="K8689">
        <v>100</v>
      </c>
      <c r="L8689">
        <v>0.1971</v>
      </c>
      <c r="M8689">
        <v>0.2051</v>
      </c>
      <c r="N8689">
        <v>0</v>
      </c>
      <c r="O8689">
        <v>0.6</v>
      </c>
      <c r="R8689">
        <v>12.64</v>
      </c>
      <c r="T8689">
        <f t="shared" si="1038"/>
        <v>3622100</v>
      </c>
      <c r="U8689">
        <v>0</v>
      </c>
      <c r="V8689">
        <f t="shared" si="1036"/>
        <v>0</v>
      </c>
      <c r="W8689" t="str">
        <f t="shared" si="1039"/>
        <v/>
      </c>
      <c r="X8689" t="str">
        <f t="shared" si="1040"/>
        <v/>
      </c>
      <c r="Y8689" t="str">
        <f t="shared" si="1037"/>
        <v/>
      </c>
      <c r="AA8689" s="16">
        <f t="shared" si="1041"/>
        <v>0.48699999999999999</v>
      </c>
      <c r="AB8689" s="16">
        <f t="shared" si="1042"/>
        <v>0</v>
      </c>
      <c r="AC8689" s="16"/>
    </row>
    <row r="8690" spans="1:29" x14ac:dyDescent="0.25">
      <c r="A8690" s="2">
        <v>43827</v>
      </c>
      <c r="B8690" s="1">
        <v>362</v>
      </c>
      <c r="C8690" s="3">
        <v>2200</v>
      </c>
      <c r="D8690" s="13">
        <v>389.934189814815</v>
      </c>
      <c r="E8690">
        <v>106.31</v>
      </c>
      <c r="F8690" s="15">
        <f t="shared" si="1043"/>
        <v>50.81</v>
      </c>
      <c r="G8690">
        <v>0</v>
      </c>
      <c r="H8690">
        <v>0</v>
      </c>
      <c r="I8690">
        <v>231.6</v>
      </c>
      <c r="J8690">
        <v>-3.3010000000000002</v>
      </c>
      <c r="K8690">
        <v>100</v>
      </c>
      <c r="L8690">
        <v>0.1971</v>
      </c>
      <c r="M8690">
        <v>0.20580000000000001</v>
      </c>
      <c r="N8690">
        <v>0</v>
      </c>
      <c r="O8690">
        <v>0.6</v>
      </c>
      <c r="R8690">
        <v>12.64</v>
      </c>
      <c r="T8690">
        <f t="shared" si="1038"/>
        <v>3622200</v>
      </c>
      <c r="U8690">
        <v>0</v>
      </c>
      <c r="V8690">
        <f t="shared" si="1036"/>
        <v>0</v>
      </c>
      <c r="W8690" t="str">
        <f t="shared" si="1039"/>
        <v/>
      </c>
      <c r="X8690" t="str">
        <f t="shared" si="1040"/>
        <v/>
      </c>
      <c r="Y8690" t="str">
        <f t="shared" si="1037"/>
        <v/>
      </c>
      <c r="AA8690" s="16">
        <f t="shared" si="1041"/>
        <v>0.47799999999999998</v>
      </c>
      <c r="AB8690" s="16">
        <f t="shared" si="1042"/>
        <v>0</v>
      </c>
      <c r="AC8690" s="16"/>
    </row>
    <row r="8691" spans="1:29" x14ac:dyDescent="0.25">
      <c r="A8691" s="2">
        <v>43827</v>
      </c>
      <c r="B8691" s="1">
        <v>362</v>
      </c>
      <c r="C8691" s="3">
        <v>2300</v>
      </c>
      <c r="D8691" s="13">
        <v>389.975856481481</v>
      </c>
      <c r="E8691">
        <v>107.01</v>
      </c>
      <c r="F8691" s="15">
        <f t="shared" si="1043"/>
        <v>51.510000000000005</v>
      </c>
      <c r="G8691">
        <v>0</v>
      </c>
      <c r="H8691">
        <v>0</v>
      </c>
      <c r="I8691">
        <v>255.5</v>
      </c>
      <c r="J8691">
        <v>-3.2709999999999999</v>
      </c>
      <c r="K8691">
        <v>100</v>
      </c>
      <c r="L8691">
        <v>0.1978</v>
      </c>
      <c r="M8691">
        <v>0.20580000000000001</v>
      </c>
      <c r="N8691">
        <v>0</v>
      </c>
      <c r="O8691">
        <v>0.6</v>
      </c>
      <c r="R8691">
        <v>12.64</v>
      </c>
      <c r="T8691">
        <f t="shared" si="1038"/>
        <v>3622300</v>
      </c>
      <c r="U8691">
        <v>0</v>
      </c>
      <c r="V8691">
        <f t="shared" si="1036"/>
        <v>0</v>
      </c>
      <c r="W8691" t="str">
        <f t="shared" si="1039"/>
        <v/>
      </c>
      <c r="X8691" t="str">
        <f t="shared" si="1040"/>
        <v/>
      </c>
      <c r="Y8691" t="str">
        <f t="shared" si="1037"/>
        <v/>
      </c>
      <c r="AA8691" s="16">
        <f t="shared" si="1041"/>
        <v>0.48</v>
      </c>
      <c r="AB8691" s="16">
        <f t="shared" si="1042"/>
        <v>0</v>
      </c>
      <c r="AC8691" s="16"/>
    </row>
    <row r="8692" spans="1:29" x14ac:dyDescent="0.25">
      <c r="A8692" s="2">
        <v>43827</v>
      </c>
      <c r="B8692" s="1">
        <v>362</v>
      </c>
      <c r="C8692" s="3">
        <v>2400</v>
      </c>
      <c r="D8692" s="13">
        <v>390.01752314814797</v>
      </c>
      <c r="E8692">
        <v>106.78</v>
      </c>
      <c r="F8692" s="15">
        <f t="shared" si="1043"/>
        <v>51.28</v>
      </c>
      <c r="G8692">
        <v>0</v>
      </c>
      <c r="H8692">
        <v>0</v>
      </c>
      <c r="I8692">
        <v>252.7</v>
      </c>
      <c r="J8692">
        <v>-3.8959999999999999</v>
      </c>
      <c r="K8692">
        <v>100</v>
      </c>
      <c r="L8692">
        <v>0.1971</v>
      </c>
      <c r="M8692">
        <v>0.20580000000000001</v>
      </c>
      <c r="N8692">
        <v>0</v>
      </c>
      <c r="O8692">
        <v>0.6</v>
      </c>
      <c r="R8692">
        <v>12.53</v>
      </c>
      <c r="T8692">
        <f t="shared" si="1038"/>
        <v>3622400</v>
      </c>
      <c r="U8692">
        <v>0</v>
      </c>
      <c r="V8692">
        <f t="shared" si="1036"/>
        <v>0</v>
      </c>
      <c r="W8692">
        <f t="shared" si="1039"/>
        <v>0.19700000000000001</v>
      </c>
      <c r="X8692">
        <f t="shared" si="1040"/>
        <v>0.20599999999999999</v>
      </c>
      <c r="Y8692">
        <f t="shared" si="1037"/>
        <v>0.51300000000000001</v>
      </c>
      <c r="AA8692" s="16">
        <f t="shared" si="1041"/>
        <v>0.45800000000000002</v>
      </c>
      <c r="AB8692" s="16">
        <f t="shared" si="1042"/>
        <v>0</v>
      </c>
      <c r="AC8692" s="16"/>
    </row>
    <row r="8693" spans="1:29" x14ac:dyDescent="0.25">
      <c r="A8693" s="2">
        <v>43828</v>
      </c>
      <c r="B8693" s="1">
        <v>363</v>
      </c>
      <c r="C8693" s="3">
        <v>100</v>
      </c>
      <c r="D8693" s="13">
        <v>390.059189814815</v>
      </c>
      <c r="E8693">
        <v>108.65</v>
      </c>
      <c r="F8693" s="15">
        <f t="shared" si="1043"/>
        <v>53.150000000000006</v>
      </c>
      <c r="G8693">
        <v>0</v>
      </c>
      <c r="H8693">
        <v>0</v>
      </c>
      <c r="I8693">
        <v>238.7</v>
      </c>
      <c r="J8693">
        <v>-4.1970000000000001</v>
      </c>
      <c r="K8693">
        <v>100</v>
      </c>
      <c r="L8693">
        <v>0.1971</v>
      </c>
      <c r="M8693">
        <v>0.20580000000000001</v>
      </c>
      <c r="N8693">
        <v>0</v>
      </c>
      <c r="O8693">
        <v>0.6</v>
      </c>
      <c r="R8693">
        <v>12.53</v>
      </c>
      <c r="T8693">
        <f t="shared" si="1038"/>
        <v>3630100</v>
      </c>
      <c r="U8693">
        <v>0</v>
      </c>
      <c r="V8693">
        <f t="shared" si="1036"/>
        <v>0</v>
      </c>
      <c r="W8693" t="str">
        <f t="shared" si="1039"/>
        <v/>
      </c>
      <c r="X8693" t="str">
        <f t="shared" si="1040"/>
        <v/>
      </c>
      <c r="Y8693" t="str">
        <f t="shared" si="1037"/>
        <v/>
      </c>
      <c r="AA8693" s="16">
        <f t="shared" si="1041"/>
        <v>0.44700000000000001</v>
      </c>
      <c r="AB8693" s="16">
        <f t="shared" si="1042"/>
        <v>0</v>
      </c>
      <c r="AC8693" s="16"/>
    </row>
    <row r="8694" spans="1:29" x14ac:dyDescent="0.25">
      <c r="A8694" s="2">
        <v>43828</v>
      </c>
      <c r="B8694" s="1">
        <v>363</v>
      </c>
      <c r="C8694" s="3">
        <v>200</v>
      </c>
      <c r="D8694" s="13">
        <v>390.100856481481</v>
      </c>
      <c r="E8694">
        <v>107.13</v>
      </c>
      <c r="F8694" s="15">
        <f t="shared" si="1043"/>
        <v>51.629999999999995</v>
      </c>
      <c r="G8694">
        <v>0</v>
      </c>
      <c r="H8694">
        <v>0</v>
      </c>
      <c r="I8694">
        <v>230.2</v>
      </c>
      <c r="J8694">
        <v>-4.1369999999999996</v>
      </c>
      <c r="K8694">
        <v>100</v>
      </c>
      <c r="L8694">
        <v>0.1978</v>
      </c>
      <c r="M8694">
        <v>0.2051</v>
      </c>
      <c r="N8694">
        <v>0</v>
      </c>
      <c r="O8694">
        <v>0.6</v>
      </c>
      <c r="R8694">
        <v>12.53</v>
      </c>
      <c r="T8694">
        <f t="shared" si="1038"/>
        <v>3630200</v>
      </c>
      <c r="U8694">
        <v>0</v>
      </c>
      <c r="V8694">
        <f t="shared" si="1036"/>
        <v>0</v>
      </c>
      <c r="W8694" t="str">
        <f t="shared" si="1039"/>
        <v/>
      </c>
      <c r="X8694" t="str">
        <f t="shared" si="1040"/>
        <v/>
      </c>
      <c r="Y8694" t="str">
        <f t="shared" si="1037"/>
        <v/>
      </c>
      <c r="AA8694" s="16">
        <f t="shared" si="1041"/>
        <v>0.44900000000000001</v>
      </c>
      <c r="AB8694" s="16">
        <f t="shared" si="1042"/>
        <v>0</v>
      </c>
      <c r="AC8694" s="16"/>
    </row>
    <row r="8695" spans="1:29" x14ac:dyDescent="0.25">
      <c r="A8695" s="2">
        <v>43828</v>
      </c>
      <c r="B8695" s="1">
        <v>363</v>
      </c>
      <c r="C8695" s="3">
        <v>300</v>
      </c>
      <c r="D8695" s="13">
        <v>390.14252314814797</v>
      </c>
      <c r="E8695">
        <v>107.36</v>
      </c>
      <c r="F8695" s="15">
        <f t="shared" si="1043"/>
        <v>51.86</v>
      </c>
      <c r="G8695">
        <v>0</v>
      </c>
      <c r="H8695">
        <v>0</v>
      </c>
      <c r="I8695">
        <v>241.5</v>
      </c>
      <c r="J8695">
        <v>-5.1719999999999997</v>
      </c>
      <c r="K8695">
        <v>100</v>
      </c>
      <c r="L8695">
        <v>0.1971</v>
      </c>
      <c r="M8695">
        <v>0.20580000000000001</v>
      </c>
      <c r="N8695">
        <v>0</v>
      </c>
      <c r="O8695">
        <v>0.6</v>
      </c>
      <c r="R8695">
        <v>12.53</v>
      </c>
      <c r="T8695">
        <f t="shared" si="1038"/>
        <v>3630300</v>
      </c>
      <c r="U8695">
        <v>0</v>
      </c>
      <c r="V8695">
        <f t="shared" si="1036"/>
        <v>0</v>
      </c>
      <c r="W8695" t="str">
        <f t="shared" si="1039"/>
        <v/>
      </c>
      <c r="X8695" t="str">
        <f t="shared" si="1040"/>
        <v/>
      </c>
      <c r="Y8695" t="str">
        <f t="shared" si="1037"/>
        <v/>
      </c>
      <c r="AA8695" s="16">
        <f t="shared" si="1041"/>
        <v>0.41499999999999998</v>
      </c>
      <c r="AB8695" s="16">
        <f t="shared" si="1042"/>
        <v>0</v>
      </c>
      <c r="AC8695" s="16"/>
    </row>
    <row r="8696" spans="1:29" x14ac:dyDescent="0.25">
      <c r="A8696" s="2">
        <v>43828</v>
      </c>
      <c r="B8696" s="1">
        <v>363</v>
      </c>
      <c r="C8696" s="3">
        <v>400</v>
      </c>
      <c r="D8696" s="13">
        <v>390.184189814815</v>
      </c>
      <c r="E8696">
        <v>107.48</v>
      </c>
      <c r="F8696" s="15">
        <f t="shared" si="1043"/>
        <v>51.980000000000004</v>
      </c>
      <c r="G8696">
        <v>0</v>
      </c>
      <c r="H8696">
        <v>0</v>
      </c>
      <c r="I8696">
        <v>308.89999999999998</v>
      </c>
      <c r="J8696">
        <v>-5.3570000000000002</v>
      </c>
      <c r="K8696">
        <v>99.6</v>
      </c>
      <c r="L8696">
        <v>0.1978</v>
      </c>
      <c r="M8696">
        <v>0.20580000000000001</v>
      </c>
      <c r="N8696">
        <v>0</v>
      </c>
      <c r="O8696">
        <v>0.6</v>
      </c>
      <c r="R8696">
        <v>12.53</v>
      </c>
      <c r="T8696">
        <f t="shared" si="1038"/>
        <v>3630400</v>
      </c>
      <c r="U8696">
        <v>0</v>
      </c>
      <c r="V8696">
        <f t="shared" si="1036"/>
        <v>0</v>
      </c>
      <c r="W8696" t="str">
        <f t="shared" si="1039"/>
        <v/>
      </c>
      <c r="X8696" t="str">
        <f t="shared" si="1040"/>
        <v/>
      </c>
      <c r="Y8696" t="str">
        <f t="shared" si="1037"/>
        <v/>
      </c>
      <c r="AA8696" s="16">
        <f t="shared" si="1041"/>
        <v>0.40799999999999997</v>
      </c>
      <c r="AB8696" s="16">
        <f t="shared" si="1042"/>
        <v>2E-3</v>
      </c>
      <c r="AC8696" s="16"/>
    </row>
    <row r="8697" spans="1:29" x14ac:dyDescent="0.25">
      <c r="A8697" s="2">
        <v>43828</v>
      </c>
      <c r="B8697" s="1">
        <v>363</v>
      </c>
      <c r="C8697" s="3">
        <v>500</v>
      </c>
      <c r="D8697" s="13">
        <v>390.225856481481</v>
      </c>
      <c r="E8697">
        <v>107.13</v>
      </c>
      <c r="F8697" s="15">
        <f t="shared" si="1043"/>
        <v>51.629999999999995</v>
      </c>
      <c r="G8697">
        <v>0</v>
      </c>
      <c r="H8697">
        <v>0</v>
      </c>
      <c r="I8697">
        <v>251.3</v>
      </c>
      <c r="J8697">
        <v>-3.7770000000000001</v>
      </c>
      <c r="K8697">
        <v>99.9</v>
      </c>
      <c r="L8697">
        <v>0.1971</v>
      </c>
      <c r="M8697">
        <v>0.20580000000000001</v>
      </c>
      <c r="N8697">
        <v>0</v>
      </c>
      <c r="O8697">
        <v>0.6</v>
      </c>
      <c r="R8697">
        <v>12.53</v>
      </c>
      <c r="T8697">
        <f t="shared" si="1038"/>
        <v>3630500</v>
      </c>
      <c r="U8697">
        <v>0</v>
      </c>
      <c r="V8697">
        <f t="shared" si="1036"/>
        <v>0</v>
      </c>
      <c r="W8697" t="str">
        <f t="shared" si="1039"/>
        <v/>
      </c>
      <c r="X8697" t="str">
        <f t="shared" si="1040"/>
        <v/>
      </c>
      <c r="Y8697" t="str">
        <f t="shared" si="1037"/>
        <v/>
      </c>
      <c r="AA8697" s="16">
        <f t="shared" si="1041"/>
        <v>0.46100000000000002</v>
      </c>
      <c r="AB8697" s="16">
        <f t="shared" si="1042"/>
        <v>0</v>
      </c>
      <c r="AC8697" s="16"/>
    </row>
    <row r="8698" spans="1:29" x14ac:dyDescent="0.25">
      <c r="A8698" s="2">
        <v>43828</v>
      </c>
      <c r="B8698" s="1">
        <v>363</v>
      </c>
      <c r="C8698" s="3">
        <v>600</v>
      </c>
      <c r="D8698" s="13">
        <v>390.26752314814797</v>
      </c>
      <c r="E8698">
        <v>107.25</v>
      </c>
      <c r="F8698" s="15">
        <f t="shared" si="1043"/>
        <v>51.75</v>
      </c>
      <c r="G8698">
        <v>0</v>
      </c>
      <c r="H8698">
        <v>0</v>
      </c>
      <c r="I8698">
        <v>273.8</v>
      </c>
      <c r="J8698">
        <v>-3.956</v>
      </c>
      <c r="K8698">
        <v>100</v>
      </c>
      <c r="L8698">
        <v>0.1971</v>
      </c>
      <c r="M8698">
        <v>0.20580000000000001</v>
      </c>
      <c r="N8698">
        <v>0</v>
      </c>
      <c r="O8698">
        <v>0.6</v>
      </c>
      <c r="R8698">
        <v>12.53</v>
      </c>
      <c r="T8698">
        <f t="shared" si="1038"/>
        <v>3630600</v>
      </c>
      <c r="U8698">
        <v>0</v>
      </c>
      <c r="V8698">
        <f t="shared" si="1036"/>
        <v>0</v>
      </c>
      <c r="W8698" t="str">
        <f t="shared" si="1039"/>
        <v/>
      </c>
      <c r="X8698" t="str">
        <f t="shared" si="1040"/>
        <v/>
      </c>
      <c r="Y8698" t="str">
        <f t="shared" si="1037"/>
        <v/>
      </c>
      <c r="AA8698" s="16">
        <f t="shared" si="1041"/>
        <v>0.45600000000000002</v>
      </c>
      <c r="AB8698" s="16">
        <f t="shared" si="1042"/>
        <v>0</v>
      </c>
      <c r="AC8698" s="16"/>
    </row>
    <row r="8699" spans="1:29" x14ac:dyDescent="0.25">
      <c r="A8699" s="2">
        <v>43828</v>
      </c>
      <c r="B8699" s="1">
        <v>363</v>
      </c>
      <c r="C8699" s="3">
        <v>700</v>
      </c>
      <c r="D8699" s="13">
        <v>390.309189814815</v>
      </c>
      <c r="E8699">
        <v>122.22</v>
      </c>
      <c r="F8699" s="15">
        <f t="shared" si="1043"/>
        <v>66.72</v>
      </c>
      <c r="G8699">
        <v>0</v>
      </c>
      <c r="H8699">
        <v>0</v>
      </c>
      <c r="I8699">
        <v>249.9</v>
      </c>
      <c r="J8699">
        <v>-4.53</v>
      </c>
      <c r="K8699">
        <v>100</v>
      </c>
      <c r="L8699">
        <v>0.1978</v>
      </c>
      <c r="M8699">
        <v>0.2051</v>
      </c>
      <c r="N8699">
        <v>0</v>
      </c>
      <c r="O8699">
        <v>0.6</v>
      </c>
      <c r="R8699">
        <v>12.53</v>
      </c>
      <c r="T8699">
        <f t="shared" si="1038"/>
        <v>3630700</v>
      </c>
      <c r="U8699">
        <v>0</v>
      </c>
      <c r="V8699">
        <f t="shared" si="1036"/>
        <v>0</v>
      </c>
      <c r="W8699" t="str">
        <f t="shared" si="1039"/>
        <v/>
      </c>
      <c r="X8699" t="str">
        <f t="shared" si="1040"/>
        <v/>
      </c>
      <c r="Y8699" t="str">
        <f t="shared" si="1037"/>
        <v/>
      </c>
      <c r="AA8699" s="16">
        <f t="shared" si="1041"/>
        <v>0.436</v>
      </c>
      <c r="AB8699" s="16">
        <f t="shared" si="1042"/>
        <v>0</v>
      </c>
      <c r="AC8699" s="16"/>
    </row>
    <row r="8700" spans="1:29" x14ac:dyDescent="0.25">
      <c r="A8700" s="2">
        <v>43828</v>
      </c>
      <c r="B8700" s="1">
        <v>363</v>
      </c>
      <c r="C8700" s="3">
        <v>800</v>
      </c>
      <c r="D8700" s="13">
        <v>390.350856481481</v>
      </c>
      <c r="E8700">
        <v>137.32</v>
      </c>
      <c r="F8700" s="15">
        <f t="shared" si="1043"/>
        <v>81.819999999999993</v>
      </c>
      <c r="G8700">
        <v>0</v>
      </c>
      <c r="H8700">
        <v>0</v>
      </c>
      <c r="I8700">
        <v>315.89999999999998</v>
      </c>
      <c r="J8700">
        <v>-5.5419999999999998</v>
      </c>
      <c r="K8700">
        <v>99.8</v>
      </c>
      <c r="L8700">
        <v>0.1971</v>
      </c>
      <c r="M8700">
        <v>0.20580000000000001</v>
      </c>
      <c r="N8700">
        <v>0</v>
      </c>
      <c r="O8700">
        <v>0.6</v>
      </c>
      <c r="R8700">
        <v>12.43</v>
      </c>
      <c r="T8700">
        <f t="shared" si="1038"/>
        <v>3630800</v>
      </c>
      <c r="U8700">
        <v>0</v>
      </c>
      <c r="V8700">
        <f t="shared" si="1036"/>
        <v>0</v>
      </c>
      <c r="W8700" t="str">
        <f t="shared" si="1039"/>
        <v/>
      </c>
      <c r="X8700" t="str">
        <f t="shared" si="1040"/>
        <v/>
      </c>
      <c r="Y8700" t="str">
        <f t="shared" si="1037"/>
        <v/>
      </c>
      <c r="AA8700" s="16">
        <f t="shared" si="1041"/>
        <v>0.40300000000000002</v>
      </c>
      <c r="AB8700" s="16">
        <f t="shared" si="1042"/>
        <v>1E-3</v>
      </c>
      <c r="AC8700" s="16"/>
    </row>
    <row r="8701" spans="1:29" x14ac:dyDescent="0.25">
      <c r="A8701" s="2">
        <v>43828</v>
      </c>
      <c r="B8701" s="1">
        <v>363</v>
      </c>
      <c r="C8701" s="3">
        <v>900</v>
      </c>
      <c r="D8701" s="13">
        <v>390.39252314814797</v>
      </c>
      <c r="E8701">
        <v>152.41</v>
      </c>
      <c r="F8701" s="15">
        <f t="shared" si="1043"/>
        <v>96.91</v>
      </c>
      <c r="G8701">
        <v>0</v>
      </c>
      <c r="H8701">
        <v>0</v>
      </c>
      <c r="I8701">
        <v>335.5</v>
      </c>
      <c r="J8701">
        <v>-4.3179999999999996</v>
      </c>
      <c r="K8701">
        <v>99.6</v>
      </c>
      <c r="L8701">
        <v>0.1978</v>
      </c>
      <c r="M8701">
        <v>0.20580000000000001</v>
      </c>
      <c r="N8701">
        <v>0</v>
      </c>
      <c r="O8701">
        <v>16.899999999999999</v>
      </c>
      <c r="R8701">
        <v>12.64</v>
      </c>
      <c r="T8701">
        <f t="shared" si="1038"/>
        <v>3630900</v>
      </c>
      <c r="U8701">
        <v>53.5</v>
      </c>
      <c r="V8701">
        <f t="shared" ref="V8701:V8764" si="1044">IF(O8701&lt;1,0,ROUND(O8701,1))</f>
        <v>16.899999999999999</v>
      </c>
      <c r="W8701" t="str">
        <f t="shared" si="1039"/>
        <v/>
      </c>
      <c r="X8701" t="str">
        <f t="shared" si="1040"/>
        <v/>
      </c>
      <c r="Y8701" t="str">
        <f t="shared" ref="Y8701:Y8764" si="1045">IF(C8701=2400,ROUND(F8701/100,3),"")</f>
        <v/>
      </c>
      <c r="AA8701" s="16">
        <f t="shared" si="1041"/>
        <v>0.441</v>
      </c>
      <c r="AB8701" s="16">
        <f t="shared" si="1042"/>
        <v>2E-3</v>
      </c>
      <c r="AC8701" s="16"/>
    </row>
    <row r="8702" spans="1:29" x14ac:dyDescent="0.25">
      <c r="A8702" s="2">
        <v>43828</v>
      </c>
      <c r="B8702" s="1">
        <v>363</v>
      </c>
      <c r="C8702" s="3">
        <v>1000</v>
      </c>
      <c r="D8702" s="13">
        <v>390.434189814815</v>
      </c>
      <c r="E8702">
        <v>167.38</v>
      </c>
      <c r="F8702" s="15">
        <f t="shared" si="1043"/>
        <v>111.88</v>
      </c>
      <c r="G8702">
        <v>0</v>
      </c>
      <c r="H8702">
        <v>0</v>
      </c>
      <c r="I8702">
        <v>228.8</v>
      </c>
      <c r="J8702">
        <v>-3.33</v>
      </c>
      <c r="K8702">
        <v>99.7</v>
      </c>
      <c r="L8702">
        <v>0.1971</v>
      </c>
      <c r="M8702">
        <v>0.2051</v>
      </c>
      <c r="N8702">
        <v>0</v>
      </c>
      <c r="O8702">
        <v>39.4</v>
      </c>
      <c r="R8702">
        <v>13.28</v>
      </c>
      <c r="T8702">
        <f t="shared" si="1038"/>
        <v>3631000</v>
      </c>
      <c r="U8702">
        <v>163.5</v>
      </c>
      <c r="V8702">
        <f t="shared" si="1044"/>
        <v>39.4</v>
      </c>
      <c r="W8702" t="str">
        <f t="shared" si="1039"/>
        <v/>
      </c>
      <c r="X8702" t="str">
        <f t="shared" si="1040"/>
        <v/>
      </c>
      <c r="Y8702" t="str">
        <f t="shared" si="1045"/>
        <v/>
      </c>
      <c r="AA8702" s="16">
        <f t="shared" si="1041"/>
        <v>0.47599999999999998</v>
      </c>
      <c r="AB8702" s="16">
        <f t="shared" si="1042"/>
        <v>1E-3</v>
      </c>
      <c r="AC8702" s="16"/>
    </row>
    <row r="8703" spans="1:29" x14ac:dyDescent="0.25">
      <c r="A8703" s="2">
        <v>43828</v>
      </c>
      <c r="B8703" s="1">
        <v>363</v>
      </c>
      <c r="C8703" s="3">
        <v>1100</v>
      </c>
      <c r="D8703" s="13">
        <v>390.475856481481</v>
      </c>
      <c r="E8703">
        <v>182.36</v>
      </c>
      <c r="F8703" s="15">
        <f t="shared" si="1043"/>
        <v>126.86000000000001</v>
      </c>
      <c r="G8703">
        <v>0</v>
      </c>
      <c r="H8703">
        <v>0</v>
      </c>
      <c r="I8703">
        <v>228.8</v>
      </c>
      <c r="J8703">
        <v>-1.756</v>
      </c>
      <c r="K8703">
        <v>99.3</v>
      </c>
      <c r="L8703">
        <v>0.1971</v>
      </c>
      <c r="M8703">
        <v>0.20580000000000001</v>
      </c>
      <c r="N8703">
        <v>0</v>
      </c>
      <c r="O8703">
        <v>56.9</v>
      </c>
      <c r="R8703">
        <v>13.39</v>
      </c>
      <c r="T8703">
        <f t="shared" si="1038"/>
        <v>3631100</v>
      </c>
      <c r="U8703">
        <v>247.7</v>
      </c>
      <c r="V8703">
        <f t="shared" si="1044"/>
        <v>56.9</v>
      </c>
      <c r="W8703" t="str">
        <f t="shared" si="1039"/>
        <v/>
      </c>
      <c r="X8703" t="str">
        <f t="shared" si="1040"/>
        <v/>
      </c>
      <c r="Y8703" t="str">
        <f t="shared" si="1045"/>
        <v/>
      </c>
      <c r="AA8703" s="16">
        <f t="shared" si="1041"/>
        <v>0.53300000000000003</v>
      </c>
      <c r="AB8703" s="16">
        <f t="shared" si="1042"/>
        <v>4.0000000000000001E-3</v>
      </c>
      <c r="AC8703" s="16"/>
    </row>
    <row r="8704" spans="1:29" x14ac:dyDescent="0.25">
      <c r="A8704" s="2">
        <v>43828</v>
      </c>
      <c r="B8704" s="1">
        <v>363</v>
      </c>
      <c r="C8704" s="3">
        <v>1200</v>
      </c>
      <c r="D8704" s="13">
        <v>390.51752314814797</v>
      </c>
      <c r="E8704">
        <v>197.45</v>
      </c>
      <c r="F8704" s="15">
        <f t="shared" si="1043"/>
        <v>141.94999999999999</v>
      </c>
      <c r="G8704">
        <v>0</v>
      </c>
      <c r="H8704">
        <v>0</v>
      </c>
      <c r="I8704">
        <v>210.6</v>
      </c>
      <c r="J8704">
        <v>-1.27</v>
      </c>
      <c r="K8704">
        <v>99</v>
      </c>
      <c r="L8704">
        <v>0.1971</v>
      </c>
      <c r="M8704">
        <v>0.20580000000000001</v>
      </c>
      <c r="N8704">
        <v>0</v>
      </c>
      <c r="O8704">
        <v>75.599999999999994</v>
      </c>
      <c r="R8704">
        <v>13.5</v>
      </c>
      <c r="T8704">
        <f t="shared" si="1038"/>
        <v>3631200</v>
      </c>
      <c r="U8704">
        <v>288.5</v>
      </c>
      <c r="V8704">
        <f t="shared" si="1044"/>
        <v>75.599999999999994</v>
      </c>
      <c r="W8704" t="str">
        <f t="shared" si="1039"/>
        <v/>
      </c>
      <c r="X8704" t="str">
        <f t="shared" si="1040"/>
        <v/>
      </c>
      <c r="Y8704" t="str">
        <f t="shared" si="1045"/>
        <v/>
      </c>
      <c r="AA8704" s="16">
        <f t="shared" si="1041"/>
        <v>0.55100000000000005</v>
      </c>
      <c r="AB8704" s="16">
        <f t="shared" si="1042"/>
        <v>6.0000000000000001E-3</v>
      </c>
      <c r="AC8704" s="16"/>
    </row>
    <row r="8705" spans="1:29" x14ac:dyDescent="0.25">
      <c r="A8705" s="2">
        <v>43828</v>
      </c>
      <c r="B8705" s="1">
        <v>363</v>
      </c>
      <c r="C8705" s="3">
        <v>1300</v>
      </c>
      <c r="D8705" s="13">
        <v>390.559189814815</v>
      </c>
      <c r="E8705">
        <v>212.54</v>
      </c>
      <c r="F8705" s="15">
        <f t="shared" si="1043"/>
        <v>157.04</v>
      </c>
      <c r="G8705">
        <v>0</v>
      </c>
      <c r="H8705">
        <v>0</v>
      </c>
      <c r="I8705">
        <v>189.5</v>
      </c>
      <c r="J8705">
        <v>-0.42299999999999999</v>
      </c>
      <c r="K8705">
        <v>99</v>
      </c>
      <c r="L8705">
        <v>0.1971</v>
      </c>
      <c r="M8705">
        <v>0.2051</v>
      </c>
      <c r="N8705">
        <v>0</v>
      </c>
      <c r="O8705">
        <v>84.4</v>
      </c>
      <c r="R8705">
        <v>13.71</v>
      </c>
      <c r="T8705">
        <f t="shared" si="1038"/>
        <v>3631300</v>
      </c>
      <c r="U8705">
        <v>279.7</v>
      </c>
      <c r="V8705">
        <f t="shared" si="1044"/>
        <v>84.4</v>
      </c>
      <c r="W8705" t="str">
        <f t="shared" si="1039"/>
        <v/>
      </c>
      <c r="X8705" t="str">
        <f t="shared" si="1040"/>
        <v/>
      </c>
      <c r="Y8705" t="str">
        <f t="shared" si="1045"/>
        <v/>
      </c>
      <c r="AA8705" s="16">
        <f t="shared" si="1041"/>
        <v>0.58599999999999997</v>
      </c>
      <c r="AB8705" s="16">
        <f t="shared" si="1042"/>
        <v>6.0000000000000001E-3</v>
      </c>
      <c r="AC8705" s="16"/>
    </row>
    <row r="8706" spans="1:29" x14ac:dyDescent="0.25">
      <c r="A8706" s="2">
        <v>43828</v>
      </c>
      <c r="B8706" s="1">
        <v>363</v>
      </c>
      <c r="C8706" s="3">
        <v>1400</v>
      </c>
      <c r="D8706" s="13">
        <v>390.600856481481</v>
      </c>
      <c r="E8706">
        <v>197.57</v>
      </c>
      <c r="F8706" s="15">
        <f t="shared" si="1043"/>
        <v>142.07</v>
      </c>
      <c r="G8706">
        <v>0</v>
      </c>
      <c r="H8706">
        <v>0</v>
      </c>
      <c r="I8706">
        <v>179.7</v>
      </c>
      <c r="J8706">
        <v>0.27300000000000002</v>
      </c>
      <c r="K8706">
        <v>99</v>
      </c>
      <c r="L8706">
        <v>0.1971</v>
      </c>
      <c r="M8706">
        <v>0.2051</v>
      </c>
      <c r="N8706">
        <v>0</v>
      </c>
      <c r="O8706">
        <v>105.6</v>
      </c>
      <c r="R8706">
        <v>13.5</v>
      </c>
      <c r="T8706">
        <f t="shared" si="1038"/>
        <v>3631400</v>
      </c>
      <c r="U8706">
        <v>222.8</v>
      </c>
      <c r="V8706">
        <f t="shared" si="1044"/>
        <v>105.6</v>
      </c>
      <c r="W8706" t="str">
        <f t="shared" si="1039"/>
        <v/>
      </c>
      <c r="X8706" t="str">
        <f t="shared" si="1040"/>
        <v/>
      </c>
      <c r="Y8706" t="str">
        <f t="shared" si="1045"/>
        <v/>
      </c>
      <c r="AA8706" s="16">
        <f t="shared" si="1041"/>
        <v>0.61699999999999999</v>
      </c>
      <c r="AB8706" s="16">
        <f t="shared" si="1042"/>
        <v>6.0000000000000001E-3</v>
      </c>
      <c r="AC8706" s="16"/>
    </row>
    <row r="8707" spans="1:29" x14ac:dyDescent="0.25">
      <c r="A8707" s="2">
        <v>43828</v>
      </c>
      <c r="B8707" s="1">
        <v>363</v>
      </c>
      <c r="C8707" s="3">
        <v>1500</v>
      </c>
      <c r="D8707" s="13">
        <v>390.64252314814797</v>
      </c>
      <c r="E8707">
        <v>182.48</v>
      </c>
      <c r="F8707" s="15">
        <f t="shared" si="1043"/>
        <v>126.97999999999999</v>
      </c>
      <c r="G8707">
        <v>0</v>
      </c>
      <c r="H8707">
        <v>0</v>
      </c>
      <c r="I8707">
        <v>265.3</v>
      </c>
      <c r="J8707">
        <v>-1.9</v>
      </c>
      <c r="K8707">
        <v>99.2</v>
      </c>
      <c r="L8707">
        <v>0.1971</v>
      </c>
      <c r="M8707">
        <v>0.2051</v>
      </c>
      <c r="N8707">
        <v>0</v>
      </c>
      <c r="O8707">
        <v>98.1</v>
      </c>
      <c r="R8707">
        <v>13.39</v>
      </c>
      <c r="T8707">
        <f t="shared" si="1038"/>
        <v>3631500</v>
      </c>
      <c r="U8707">
        <v>127.2</v>
      </c>
      <c r="V8707">
        <f t="shared" si="1044"/>
        <v>98.1</v>
      </c>
      <c r="W8707" t="str">
        <f t="shared" si="1039"/>
        <v/>
      </c>
      <c r="X8707" t="str">
        <f t="shared" si="1040"/>
        <v/>
      </c>
      <c r="Y8707" t="str">
        <f t="shared" si="1045"/>
        <v/>
      </c>
      <c r="AA8707" s="16">
        <f t="shared" si="1041"/>
        <v>0.52700000000000002</v>
      </c>
      <c r="AB8707" s="16">
        <f t="shared" si="1042"/>
        <v>4.0000000000000001E-3</v>
      </c>
      <c r="AC8707" s="16"/>
    </row>
    <row r="8708" spans="1:29" x14ac:dyDescent="0.25">
      <c r="A8708" s="2">
        <v>43828</v>
      </c>
      <c r="B8708" s="1">
        <v>363</v>
      </c>
      <c r="C8708" s="3">
        <v>1600</v>
      </c>
      <c r="D8708" s="13">
        <v>390.684189814815</v>
      </c>
      <c r="E8708">
        <v>167.38</v>
      </c>
      <c r="F8708" s="15">
        <f t="shared" si="1043"/>
        <v>111.88</v>
      </c>
      <c r="G8708">
        <v>0</v>
      </c>
      <c r="H8708">
        <v>0</v>
      </c>
      <c r="I8708">
        <v>280.8</v>
      </c>
      <c r="J8708">
        <v>-2.4790000000000001</v>
      </c>
      <c r="K8708">
        <v>99.7</v>
      </c>
      <c r="L8708">
        <v>0.1971</v>
      </c>
      <c r="M8708">
        <v>0.2051</v>
      </c>
      <c r="N8708">
        <v>0</v>
      </c>
      <c r="O8708">
        <v>28.1</v>
      </c>
      <c r="R8708">
        <v>13.5</v>
      </c>
      <c r="T8708">
        <f t="shared" si="1038"/>
        <v>3631600</v>
      </c>
      <c r="U8708">
        <v>22.3</v>
      </c>
      <c r="V8708">
        <f t="shared" si="1044"/>
        <v>28.1</v>
      </c>
      <c r="W8708" t="str">
        <f t="shared" si="1039"/>
        <v/>
      </c>
      <c r="X8708" t="str">
        <f t="shared" si="1040"/>
        <v/>
      </c>
      <c r="Y8708" t="str">
        <f t="shared" si="1045"/>
        <v/>
      </c>
      <c r="AA8708" s="16">
        <f t="shared" si="1041"/>
        <v>0.50700000000000001</v>
      </c>
      <c r="AB8708" s="16">
        <f t="shared" si="1042"/>
        <v>2E-3</v>
      </c>
      <c r="AC8708" s="16"/>
    </row>
    <row r="8709" spans="1:29" x14ac:dyDescent="0.25">
      <c r="A8709" s="2">
        <v>43828</v>
      </c>
      <c r="B8709" s="1">
        <v>363</v>
      </c>
      <c r="C8709" s="3">
        <v>1700</v>
      </c>
      <c r="D8709" s="13">
        <v>390.725856481481</v>
      </c>
      <c r="E8709">
        <v>152.41</v>
      </c>
      <c r="F8709" s="15">
        <f t="shared" si="1043"/>
        <v>96.91</v>
      </c>
      <c r="G8709">
        <v>0</v>
      </c>
      <c r="H8709">
        <v>0</v>
      </c>
      <c r="I8709">
        <v>162.9</v>
      </c>
      <c r="J8709">
        <v>-3.419</v>
      </c>
      <c r="K8709">
        <v>100</v>
      </c>
      <c r="L8709">
        <v>0.1971</v>
      </c>
      <c r="M8709">
        <v>0.2051</v>
      </c>
      <c r="N8709">
        <v>0</v>
      </c>
      <c r="O8709">
        <v>0.6</v>
      </c>
      <c r="R8709">
        <v>13.18</v>
      </c>
      <c r="T8709">
        <f t="shared" ref="T8709:T8764" si="1046">B8709*10000+C8709</f>
        <v>3631700</v>
      </c>
      <c r="U8709">
        <v>0</v>
      </c>
      <c r="V8709">
        <f t="shared" si="1044"/>
        <v>0</v>
      </c>
      <c r="W8709" t="str">
        <f t="shared" ref="W8709:W8764" si="1047">IF(C8709=2400,ROUND(L8709,3),"")</f>
        <v/>
      </c>
      <c r="X8709" t="str">
        <f t="shared" ref="X8709:X8764" si="1048">IF(C8709=2400,ROUND(M8709,3),"")</f>
        <v/>
      </c>
      <c r="Y8709" t="str">
        <f t="shared" si="1045"/>
        <v/>
      </c>
      <c r="AA8709" s="16">
        <f t="shared" ref="AA8709:AA8764" si="1049">ROUND((0.6105*(EXP((17.273*J8709)/(J8709+237.3))))*K8709/100,3)</f>
        <v>0.47399999999999998</v>
      </c>
      <c r="AB8709" s="16">
        <f t="shared" ref="AB8709:AB8764" si="1050">ROUND(AA8709/K8709*(100-K8709),3)</f>
        <v>0</v>
      </c>
      <c r="AC8709" s="16"/>
    </row>
    <row r="8710" spans="1:29" x14ac:dyDescent="0.25">
      <c r="A8710" s="2">
        <v>43828</v>
      </c>
      <c r="B8710" s="1">
        <v>363</v>
      </c>
      <c r="C8710" s="3">
        <v>1800</v>
      </c>
      <c r="D8710" s="13">
        <v>390.76752314814797</v>
      </c>
      <c r="E8710">
        <v>137.32</v>
      </c>
      <c r="F8710" s="15">
        <f t="shared" si="1043"/>
        <v>81.819999999999993</v>
      </c>
      <c r="G8710">
        <v>0</v>
      </c>
      <c r="H8710">
        <v>0</v>
      </c>
      <c r="I8710">
        <v>304.7</v>
      </c>
      <c r="J8710">
        <v>-5.2949999999999999</v>
      </c>
      <c r="K8710">
        <v>100</v>
      </c>
      <c r="L8710">
        <v>0.1971</v>
      </c>
      <c r="M8710">
        <v>0.2051</v>
      </c>
      <c r="N8710">
        <v>0</v>
      </c>
      <c r="O8710">
        <v>0.6</v>
      </c>
      <c r="R8710">
        <v>12.96</v>
      </c>
      <c r="T8710">
        <f t="shared" si="1046"/>
        <v>3631800</v>
      </c>
      <c r="U8710">
        <v>0</v>
      </c>
      <c r="V8710">
        <f t="shared" si="1044"/>
        <v>0</v>
      </c>
      <c r="W8710" t="str">
        <f t="shared" si="1047"/>
        <v/>
      </c>
      <c r="X8710" t="str">
        <f t="shared" si="1048"/>
        <v/>
      </c>
      <c r="Y8710" t="str">
        <f t="shared" si="1045"/>
        <v/>
      </c>
      <c r="AA8710" s="16">
        <f t="shared" si="1049"/>
        <v>0.41199999999999998</v>
      </c>
      <c r="AB8710" s="16">
        <f t="shared" si="1050"/>
        <v>0</v>
      </c>
      <c r="AC8710" s="16"/>
    </row>
    <row r="8711" spans="1:29" x14ac:dyDescent="0.25">
      <c r="A8711" s="2">
        <v>43828</v>
      </c>
      <c r="B8711" s="1">
        <v>363</v>
      </c>
      <c r="C8711" s="3">
        <v>1900</v>
      </c>
      <c r="D8711" s="13">
        <v>390.809189814815</v>
      </c>
      <c r="E8711">
        <v>122.22</v>
      </c>
      <c r="F8711" s="15">
        <f t="shared" si="1043"/>
        <v>66.72</v>
      </c>
      <c r="G8711">
        <v>0</v>
      </c>
      <c r="H8711">
        <v>0</v>
      </c>
      <c r="I8711">
        <v>311.7</v>
      </c>
      <c r="J8711">
        <v>-5.2949999999999999</v>
      </c>
      <c r="K8711">
        <v>99.5</v>
      </c>
      <c r="L8711">
        <v>0.1971</v>
      </c>
      <c r="M8711">
        <v>0.20580000000000001</v>
      </c>
      <c r="N8711">
        <v>0</v>
      </c>
      <c r="O8711">
        <v>0.6</v>
      </c>
      <c r="R8711">
        <v>12.86</v>
      </c>
      <c r="T8711">
        <f t="shared" si="1046"/>
        <v>3631900</v>
      </c>
      <c r="U8711">
        <v>0</v>
      </c>
      <c r="V8711">
        <f t="shared" si="1044"/>
        <v>0</v>
      </c>
      <c r="W8711" t="str">
        <f t="shared" si="1047"/>
        <v/>
      </c>
      <c r="X8711" t="str">
        <f t="shared" si="1048"/>
        <v/>
      </c>
      <c r="Y8711" t="str">
        <f t="shared" si="1045"/>
        <v/>
      </c>
      <c r="AA8711" s="16">
        <f t="shared" si="1049"/>
        <v>0.41</v>
      </c>
      <c r="AB8711" s="16">
        <f t="shared" si="1050"/>
        <v>2E-3</v>
      </c>
      <c r="AC8711" s="16"/>
    </row>
    <row r="8712" spans="1:29" x14ac:dyDescent="0.25">
      <c r="A8712" s="2">
        <v>43828</v>
      </c>
      <c r="B8712" s="1">
        <v>363</v>
      </c>
      <c r="C8712" s="3">
        <v>2000</v>
      </c>
      <c r="D8712" s="13">
        <v>390.850856481481</v>
      </c>
      <c r="E8712">
        <v>107.25</v>
      </c>
      <c r="F8712" s="15">
        <f t="shared" si="1043"/>
        <v>51.75</v>
      </c>
      <c r="G8712">
        <v>0</v>
      </c>
      <c r="H8712">
        <v>0</v>
      </c>
      <c r="I8712">
        <v>306.10000000000002</v>
      </c>
      <c r="J8712">
        <v>-5.9480000000000004</v>
      </c>
      <c r="K8712">
        <v>99.5</v>
      </c>
      <c r="L8712">
        <v>0.1971</v>
      </c>
      <c r="M8712">
        <v>0.20580000000000001</v>
      </c>
      <c r="N8712">
        <v>0</v>
      </c>
      <c r="O8712">
        <v>0.6</v>
      </c>
      <c r="R8712">
        <v>12.86</v>
      </c>
      <c r="T8712">
        <f t="shared" si="1046"/>
        <v>3632000</v>
      </c>
      <c r="U8712">
        <v>0</v>
      </c>
      <c r="V8712">
        <f t="shared" si="1044"/>
        <v>0</v>
      </c>
      <c r="W8712" t="str">
        <f t="shared" si="1047"/>
        <v/>
      </c>
      <c r="X8712" t="str">
        <f t="shared" si="1048"/>
        <v/>
      </c>
      <c r="Y8712" t="str">
        <f t="shared" si="1045"/>
        <v/>
      </c>
      <c r="AA8712" s="16">
        <f t="shared" si="1049"/>
        <v>0.39</v>
      </c>
      <c r="AB8712" s="16">
        <f t="shared" si="1050"/>
        <v>2E-3</v>
      </c>
      <c r="AC8712" s="16"/>
    </row>
    <row r="8713" spans="1:29" x14ac:dyDescent="0.25">
      <c r="A8713" s="2">
        <v>43828</v>
      </c>
      <c r="B8713" s="1">
        <v>363</v>
      </c>
      <c r="C8713" s="3">
        <v>2100</v>
      </c>
      <c r="D8713" s="13">
        <v>390.89252314814797</v>
      </c>
      <c r="E8713">
        <v>107.01</v>
      </c>
      <c r="F8713" s="15">
        <f t="shared" si="1043"/>
        <v>51.510000000000005</v>
      </c>
      <c r="G8713">
        <v>0</v>
      </c>
      <c r="H8713">
        <v>0</v>
      </c>
      <c r="I8713">
        <v>306.10000000000002</v>
      </c>
      <c r="J8713">
        <v>-5.9160000000000004</v>
      </c>
      <c r="K8713">
        <v>99.2</v>
      </c>
      <c r="L8713">
        <v>0.1978</v>
      </c>
      <c r="M8713">
        <v>0.20580000000000001</v>
      </c>
      <c r="N8713">
        <v>0</v>
      </c>
      <c r="O8713">
        <v>0.6</v>
      </c>
      <c r="R8713">
        <v>12.75</v>
      </c>
      <c r="T8713">
        <f t="shared" si="1046"/>
        <v>3632100</v>
      </c>
      <c r="U8713">
        <v>0</v>
      </c>
      <c r="V8713">
        <f t="shared" si="1044"/>
        <v>0</v>
      </c>
      <c r="W8713" t="str">
        <f t="shared" si="1047"/>
        <v/>
      </c>
      <c r="X8713" t="str">
        <f t="shared" si="1048"/>
        <v/>
      </c>
      <c r="Y8713" t="str">
        <f t="shared" si="1045"/>
        <v/>
      </c>
      <c r="AA8713" s="16">
        <f t="shared" si="1049"/>
        <v>0.38900000000000001</v>
      </c>
      <c r="AB8713" s="16">
        <f t="shared" si="1050"/>
        <v>3.0000000000000001E-3</v>
      </c>
      <c r="AC8713" s="16"/>
    </row>
    <row r="8714" spans="1:29" x14ac:dyDescent="0.25">
      <c r="A8714" s="2">
        <v>43828</v>
      </c>
      <c r="B8714" s="1">
        <v>363</v>
      </c>
      <c r="C8714" s="3">
        <v>2200</v>
      </c>
      <c r="D8714" s="13">
        <v>390.934189814815</v>
      </c>
      <c r="E8714">
        <v>107.13</v>
      </c>
      <c r="F8714" s="15">
        <f t="shared" ref="F8714:F8764" si="1051">IF(E8714&gt;F$2,E8714-F$2,0)</f>
        <v>51.629999999999995</v>
      </c>
      <c r="G8714">
        <v>0</v>
      </c>
      <c r="H8714">
        <v>0</v>
      </c>
      <c r="I8714">
        <v>328.5</v>
      </c>
      <c r="J8714">
        <v>-6.4829999999999997</v>
      </c>
      <c r="K8714">
        <v>99</v>
      </c>
      <c r="L8714">
        <v>0.1971</v>
      </c>
      <c r="M8714">
        <v>0.20580000000000001</v>
      </c>
      <c r="N8714">
        <v>0</v>
      </c>
      <c r="O8714">
        <v>0.6</v>
      </c>
      <c r="R8714">
        <v>12.64</v>
      </c>
      <c r="T8714">
        <f t="shared" si="1046"/>
        <v>3632200</v>
      </c>
      <c r="U8714">
        <v>0</v>
      </c>
      <c r="V8714">
        <f t="shared" si="1044"/>
        <v>0</v>
      </c>
      <c r="W8714" t="str">
        <f t="shared" si="1047"/>
        <v/>
      </c>
      <c r="X8714" t="str">
        <f t="shared" si="1048"/>
        <v/>
      </c>
      <c r="Y8714" t="str">
        <f t="shared" si="1045"/>
        <v/>
      </c>
      <c r="AA8714" s="16">
        <f t="shared" si="1049"/>
        <v>0.372</v>
      </c>
      <c r="AB8714" s="16">
        <f t="shared" si="1050"/>
        <v>4.0000000000000001E-3</v>
      </c>
      <c r="AC8714" s="16"/>
    </row>
    <row r="8715" spans="1:29" x14ac:dyDescent="0.25">
      <c r="A8715" s="2">
        <v>43828</v>
      </c>
      <c r="B8715" s="1">
        <v>363</v>
      </c>
      <c r="C8715" s="3">
        <v>2300</v>
      </c>
      <c r="D8715" s="13">
        <v>390.975856481481</v>
      </c>
      <c r="E8715">
        <v>106.31</v>
      </c>
      <c r="F8715" s="15">
        <f t="shared" si="1051"/>
        <v>50.81</v>
      </c>
      <c r="G8715">
        <v>0</v>
      </c>
      <c r="H8715">
        <v>0</v>
      </c>
      <c r="I8715">
        <v>297.60000000000002</v>
      </c>
      <c r="J8715">
        <v>-5.1719999999999997</v>
      </c>
      <c r="K8715">
        <v>99.2</v>
      </c>
      <c r="L8715">
        <v>0.1978</v>
      </c>
      <c r="M8715">
        <v>0.20580000000000001</v>
      </c>
      <c r="N8715">
        <v>0</v>
      </c>
      <c r="O8715">
        <v>0.6</v>
      </c>
      <c r="R8715">
        <v>12.64</v>
      </c>
      <c r="T8715">
        <f t="shared" si="1046"/>
        <v>3632300</v>
      </c>
      <c r="U8715">
        <v>0</v>
      </c>
      <c r="V8715">
        <f t="shared" si="1044"/>
        <v>0</v>
      </c>
      <c r="W8715" t="str">
        <f t="shared" si="1047"/>
        <v/>
      </c>
      <c r="X8715" t="str">
        <f t="shared" si="1048"/>
        <v/>
      </c>
      <c r="Y8715" t="str">
        <f t="shared" si="1045"/>
        <v/>
      </c>
      <c r="AA8715" s="16">
        <f t="shared" si="1049"/>
        <v>0.41199999999999998</v>
      </c>
      <c r="AB8715" s="16">
        <f t="shared" si="1050"/>
        <v>3.0000000000000001E-3</v>
      </c>
      <c r="AC8715" s="16"/>
    </row>
    <row r="8716" spans="1:29" x14ac:dyDescent="0.25">
      <c r="A8716" s="2">
        <v>43828</v>
      </c>
      <c r="B8716" s="1">
        <v>363</v>
      </c>
      <c r="C8716" s="3">
        <v>2400</v>
      </c>
      <c r="D8716" s="13">
        <v>391.01752314814797</v>
      </c>
      <c r="E8716">
        <v>106.31</v>
      </c>
      <c r="F8716" s="15">
        <f t="shared" si="1051"/>
        <v>50.81</v>
      </c>
      <c r="G8716">
        <v>0</v>
      </c>
      <c r="H8716">
        <v>0</v>
      </c>
      <c r="I8716">
        <v>300.39999999999998</v>
      </c>
      <c r="J8716">
        <v>-5.5739999999999998</v>
      </c>
      <c r="K8716">
        <v>99.8</v>
      </c>
      <c r="L8716">
        <v>0.1978</v>
      </c>
      <c r="M8716">
        <v>0.20580000000000001</v>
      </c>
      <c r="N8716">
        <v>0</v>
      </c>
      <c r="O8716">
        <v>0.6</v>
      </c>
      <c r="R8716">
        <v>12.64</v>
      </c>
      <c r="T8716">
        <f t="shared" si="1046"/>
        <v>3632400</v>
      </c>
      <c r="U8716">
        <v>0</v>
      </c>
      <c r="V8716">
        <f t="shared" si="1044"/>
        <v>0</v>
      </c>
      <c r="W8716">
        <f t="shared" si="1047"/>
        <v>0.19800000000000001</v>
      </c>
      <c r="X8716">
        <f t="shared" si="1048"/>
        <v>0.20599999999999999</v>
      </c>
      <c r="Y8716">
        <f t="shared" si="1045"/>
        <v>0.50800000000000001</v>
      </c>
      <c r="AA8716" s="16">
        <f t="shared" si="1049"/>
        <v>0.40200000000000002</v>
      </c>
      <c r="AB8716" s="16">
        <f t="shared" si="1050"/>
        <v>1E-3</v>
      </c>
      <c r="AC8716" s="16"/>
    </row>
    <row r="8717" spans="1:29" x14ac:dyDescent="0.25">
      <c r="A8717" s="2">
        <v>43829</v>
      </c>
      <c r="B8717" s="1">
        <v>364</v>
      </c>
      <c r="C8717" s="3">
        <v>100</v>
      </c>
      <c r="D8717" s="13">
        <v>391.059189814815</v>
      </c>
      <c r="E8717">
        <v>106.31</v>
      </c>
      <c r="F8717" s="15">
        <f t="shared" si="1051"/>
        <v>50.81</v>
      </c>
      <c r="G8717">
        <v>0</v>
      </c>
      <c r="H8717">
        <v>0</v>
      </c>
      <c r="I8717">
        <v>294.8</v>
      </c>
      <c r="J8717">
        <v>-6.8019999999999996</v>
      </c>
      <c r="K8717">
        <v>99.4</v>
      </c>
      <c r="L8717">
        <v>0.1971</v>
      </c>
      <c r="M8717">
        <v>0.20580000000000001</v>
      </c>
      <c r="N8717">
        <v>0</v>
      </c>
      <c r="O8717">
        <v>0.6</v>
      </c>
      <c r="R8717">
        <v>12.53</v>
      </c>
      <c r="T8717">
        <f t="shared" si="1046"/>
        <v>3640100</v>
      </c>
      <c r="U8717">
        <v>0</v>
      </c>
      <c r="V8717">
        <f t="shared" si="1044"/>
        <v>0</v>
      </c>
      <c r="W8717" t="str">
        <f t="shared" si="1047"/>
        <v/>
      </c>
      <c r="X8717" t="str">
        <f t="shared" si="1048"/>
        <v/>
      </c>
      <c r="Y8717" t="str">
        <f t="shared" si="1045"/>
        <v/>
      </c>
      <c r="AA8717" s="16">
        <f t="shared" si="1049"/>
        <v>0.36499999999999999</v>
      </c>
      <c r="AB8717" s="16">
        <f t="shared" si="1050"/>
        <v>2E-3</v>
      </c>
      <c r="AC8717" s="16"/>
    </row>
    <row r="8718" spans="1:29" x14ac:dyDescent="0.25">
      <c r="A8718" s="2">
        <v>43829</v>
      </c>
      <c r="B8718" s="1">
        <v>364</v>
      </c>
      <c r="C8718" s="3">
        <v>200</v>
      </c>
      <c r="D8718" s="13">
        <v>391.100856481481</v>
      </c>
      <c r="E8718">
        <v>106.55</v>
      </c>
      <c r="F8718" s="15">
        <f t="shared" si="1051"/>
        <v>51.05</v>
      </c>
      <c r="G8718">
        <v>0</v>
      </c>
      <c r="H8718">
        <v>0</v>
      </c>
      <c r="I8718">
        <v>301.8</v>
      </c>
      <c r="J8718">
        <v>-3.36</v>
      </c>
      <c r="K8718">
        <v>99.8</v>
      </c>
      <c r="L8718">
        <v>0.1971</v>
      </c>
      <c r="M8718">
        <v>0.20580000000000001</v>
      </c>
      <c r="N8718">
        <v>0</v>
      </c>
      <c r="O8718">
        <v>0.6</v>
      </c>
      <c r="R8718">
        <v>12.53</v>
      </c>
      <c r="T8718">
        <f t="shared" si="1046"/>
        <v>3640200</v>
      </c>
      <c r="U8718">
        <v>0</v>
      </c>
      <c r="V8718">
        <f t="shared" si="1044"/>
        <v>0</v>
      </c>
      <c r="W8718" t="str">
        <f t="shared" si="1047"/>
        <v/>
      </c>
      <c r="X8718" t="str">
        <f t="shared" si="1048"/>
        <v/>
      </c>
      <c r="Y8718" t="str">
        <f t="shared" si="1045"/>
        <v/>
      </c>
      <c r="AA8718" s="16">
        <f t="shared" si="1049"/>
        <v>0.47499999999999998</v>
      </c>
      <c r="AB8718" s="16">
        <f t="shared" si="1050"/>
        <v>1E-3</v>
      </c>
      <c r="AC8718" s="16"/>
    </row>
    <row r="8719" spans="1:29" x14ac:dyDescent="0.25">
      <c r="A8719" s="2">
        <v>43829</v>
      </c>
      <c r="B8719" s="1">
        <v>364</v>
      </c>
      <c r="C8719" s="3">
        <v>300</v>
      </c>
      <c r="D8719" s="13">
        <v>391.14252314814797</v>
      </c>
      <c r="E8719">
        <v>106.55</v>
      </c>
      <c r="F8719" s="15">
        <f t="shared" si="1051"/>
        <v>51.05</v>
      </c>
      <c r="G8719">
        <v>0</v>
      </c>
      <c r="H8719">
        <v>0</v>
      </c>
      <c r="I8719">
        <v>303.2</v>
      </c>
      <c r="J8719">
        <v>-3.956</v>
      </c>
      <c r="K8719">
        <v>100</v>
      </c>
      <c r="L8719">
        <v>0.1978</v>
      </c>
      <c r="M8719">
        <v>0.20580000000000001</v>
      </c>
      <c r="N8719">
        <v>0</v>
      </c>
      <c r="O8719">
        <v>0.6</v>
      </c>
      <c r="R8719">
        <v>12.53</v>
      </c>
      <c r="T8719">
        <f t="shared" si="1046"/>
        <v>3640300</v>
      </c>
      <c r="U8719">
        <v>0</v>
      </c>
      <c r="V8719">
        <f t="shared" si="1044"/>
        <v>0</v>
      </c>
      <c r="W8719" t="str">
        <f t="shared" si="1047"/>
        <v/>
      </c>
      <c r="X8719" t="str">
        <f t="shared" si="1048"/>
        <v/>
      </c>
      <c r="Y8719" t="str">
        <f t="shared" si="1045"/>
        <v/>
      </c>
      <c r="AA8719" s="16">
        <f t="shared" si="1049"/>
        <v>0.45600000000000002</v>
      </c>
      <c r="AB8719" s="16">
        <f t="shared" si="1050"/>
        <v>0</v>
      </c>
      <c r="AC8719" s="16"/>
    </row>
    <row r="8720" spans="1:29" x14ac:dyDescent="0.25">
      <c r="A8720" s="2">
        <v>43829</v>
      </c>
      <c r="B8720" s="1">
        <v>364</v>
      </c>
      <c r="C8720" s="3">
        <v>400</v>
      </c>
      <c r="D8720" s="13">
        <v>391.184189814815</v>
      </c>
      <c r="E8720">
        <v>107.36</v>
      </c>
      <c r="F8720" s="15">
        <f t="shared" si="1051"/>
        <v>51.86</v>
      </c>
      <c r="G8720">
        <v>0</v>
      </c>
      <c r="H8720">
        <v>0</v>
      </c>
      <c r="I8720">
        <v>320.10000000000002</v>
      </c>
      <c r="J8720">
        <v>-4.8949999999999996</v>
      </c>
      <c r="K8720">
        <v>100</v>
      </c>
      <c r="L8720">
        <v>0.1971</v>
      </c>
      <c r="M8720">
        <v>0.20580000000000001</v>
      </c>
      <c r="N8720">
        <v>0</v>
      </c>
      <c r="O8720">
        <v>0.6</v>
      </c>
      <c r="R8720">
        <v>12.53</v>
      </c>
      <c r="T8720">
        <f t="shared" si="1046"/>
        <v>3640400</v>
      </c>
      <c r="U8720">
        <v>0</v>
      </c>
      <c r="V8720">
        <f t="shared" si="1044"/>
        <v>0</v>
      </c>
      <c r="W8720" t="str">
        <f t="shared" si="1047"/>
        <v/>
      </c>
      <c r="X8720" t="str">
        <f t="shared" si="1048"/>
        <v/>
      </c>
      <c r="Y8720" t="str">
        <f t="shared" si="1045"/>
        <v/>
      </c>
      <c r="AA8720" s="16">
        <f t="shared" si="1049"/>
        <v>0.42399999999999999</v>
      </c>
      <c r="AB8720" s="16">
        <f t="shared" si="1050"/>
        <v>0</v>
      </c>
      <c r="AC8720" s="16"/>
    </row>
    <row r="8721" spans="1:29" x14ac:dyDescent="0.25">
      <c r="A8721" s="2">
        <v>43829</v>
      </c>
      <c r="B8721" s="1">
        <v>364</v>
      </c>
      <c r="C8721" s="3">
        <v>500</v>
      </c>
      <c r="D8721" s="13">
        <v>391.225856481481</v>
      </c>
      <c r="E8721">
        <v>106.19</v>
      </c>
      <c r="F8721" s="15">
        <f t="shared" si="1051"/>
        <v>50.69</v>
      </c>
      <c r="G8721">
        <v>0</v>
      </c>
      <c r="H8721">
        <v>0</v>
      </c>
      <c r="I8721">
        <v>329.9</v>
      </c>
      <c r="J8721">
        <v>-2.83</v>
      </c>
      <c r="K8721">
        <v>99.9</v>
      </c>
      <c r="L8721">
        <v>0.1978</v>
      </c>
      <c r="M8721">
        <v>0.20580000000000001</v>
      </c>
      <c r="N8721">
        <v>0</v>
      </c>
      <c r="O8721">
        <v>0.6</v>
      </c>
      <c r="R8721">
        <v>12.53</v>
      </c>
      <c r="T8721">
        <f t="shared" si="1046"/>
        <v>3640500</v>
      </c>
      <c r="U8721">
        <v>0</v>
      </c>
      <c r="V8721">
        <f t="shared" si="1044"/>
        <v>0</v>
      </c>
      <c r="W8721" t="str">
        <f t="shared" si="1047"/>
        <v/>
      </c>
      <c r="X8721" t="str">
        <f t="shared" si="1048"/>
        <v/>
      </c>
      <c r="Y8721" t="str">
        <f t="shared" si="1045"/>
        <v/>
      </c>
      <c r="AA8721" s="16">
        <f t="shared" si="1049"/>
        <v>0.495</v>
      </c>
      <c r="AB8721" s="16">
        <f t="shared" si="1050"/>
        <v>0</v>
      </c>
      <c r="AC8721" s="16"/>
    </row>
    <row r="8722" spans="1:29" x14ac:dyDescent="0.25">
      <c r="A8722" s="2">
        <v>43829</v>
      </c>
      <c r="B8722" s="1">
        <v>364</v>
      </c>
      <c r="C8722" s="3">
        <v>600</v>
      </c>
      <c r="D8722" s="13">
        <v>391.26752314814797</v>
      </c>
      <c r="E8722">
        <v>106.55</v>
      </c>
      <c r="F8722" s="15">
        <f t="shared" si="1051"/>
        <v>51.05</v>
      </c>
      <c r="G8722">
        <v>0</v>
      </c>
      <c r="H8722">
        <v>0</v>
      </c>
      <c r="I8722">
        <v>249.9</v>
      </c>
      <c r="J8722">
        <v>-2.16</v>
      </c>
      <c r="K8722">
        <v>100</v>
      </c>
      <c r="L8722">
        <v>0.1978</v>
      </c>
      <c r="M8722">
        <v>0.20580000000000001</v>
      </c>
      <c r="N8722">
        <v>0</v>
      </c>
      <c r="O8722">
        <v>0.6</v>
      </c>
      <c r="R8722">
        <v>12.53</v>
      </c>
      <c r="T8722">
        <f t="shared" si="1046"/>
        <v>3640600</v>
      </c>
      <c r="U8722">
        <v>0</v>
      </c>
      <c r="V8722">
        <f t="shared" si="1044"/>
        <v>0</v>
      </c>
      <c r="W8722" t="str">
        <f t="shared" si="1047"/>
        <v/>
      </c>
      <c r="X8722" t="str">
        <f t="shared" si="1048"/>
        <v/>
      </c>
      <c r="Y8722" t="str">
        <f t="shared" si="1045"/>
        <v/>
      </c>
      <c r="AA8722" s="16">
        <f t="shared" si="1049"/>
        <v>0.52100000000000002</v>
      </c>
      <c r="AB8722" s="16">
        <f t="shared" si="1050"/>
        <v>0</v>
      </c>
      <c r="AC8722" s="16"/>
    </row>
    <row r="8723" spans="1:29" x14ac:dyDescent="0.25">
      <c r="A8723" s="2">
        <v>43829</v>
      </c>
      <c r="B8723" s="1">
        <v>364</v>
      </c>
      <c r="C8723" s="3">
        <v>700</v>
      </c>
      <c r="D8723" s="13">
        <v>391.309189814815</v>
      </c>
      <c r="E8723">
        <v>107.25</v>
      </c>
      <c r="F8723" s="15">
        <f t="shared" si="1051"/>
        <v>51.75</v>
      </c>
      <c r="G8723">
        <v>0</v>
      </c>
      <c r="H8723">
        <v>0</v>
      </c>
      <c r="I8723">
        <v>227.4</v>
      </c>
      <c r="J8723">
        <v>-2.1309999999999998</v>
      </c>
      <c r="K8723">
        <v>100</v>
      </c>
      <c r="L8723">
        <v>0.1978</v>
      </c>
      <c r="M8723">
        <v>0.20580000000000001</v>
      </c>
      <c r="N8723">
        <v>0</v>
      </c>
      <c r="O8723">
        <v>0.6</v>
      </c>
      <c r="R8723">
        <v>12.53</v>
      </c>
      <c r="T8723">
        <f t="shared" si="1046"/>
        <v>3640700</v>
      </c>
      <c r="U8723">
        <v>0</v>
      </c>
      <c r="V8723">
        <f t="shared" si="1044"/>
        <v>0</v>
      </c>
      <c r="W8723" t="str">
        <f t="shared" si="1047"/>
        <v/>
      </c>
      <c r="X8723" t="str">
        <f t="shared" si="1048"/>
        <v/>
      </c>
      <c r="Y8723" t="str">
        <f t="shared" si="1045"/>
        <v/>
      </c>
      <c r="AA8723" s="16">
        <f t="shared" si="1049"/>
        <v>0.52200000000000002</v>
      </c>
      <c r="AB8723" s="16">
        <f t="shared" si="1050"/>
        <v>0</v>
      </c>
      <c r="AC8723" s="16"/>
    </row>
    <row r="8724" spans="1:29" x14ac:dyDescent="0.25">
      <c r="A8724" s="2">
        <v>43829</v>
      </c>
      <c r="B8724" s="1">
        <v>364</v>
      </c>
      <c r="C8724" s="3">
        <v>800</v>
      </c>
      <c r="D8724" s="13">
        <v>391.350856481481</v>
      </c>
      <c r="E8724">
        <v>107.95</v>
      </c>
      <c r="F8724" s="15">
        <f t="shared" si="1051"/>
        <v>52.45</v>
      </c>
      <c r="G8724">
        <v>0</v>
      </c>
      <c r="H8724">
        <v>0</v>
      </c>
      <c r="I8724">
        <v>254.1</v>
      </c>
      <c r="J8724">
        <v>-4.0460000000000003</v>
      </c>
      <c r="K8724">
        <v>100</v>
      </c>
      <c r="L8724">
        <v>0.1978</v>
      </c>
      <c r="M8724">
        <v>0.20580000000000001</v>
      </c>
      <c r="N8724">
        <v>0</v>
      </c>
      <c r="O8724">
        <v>0.6</v>
      </c>
      <c r="R8724">
        <v>12.53</v>
      </c>
      <c r="T8724">
        <f t="shared" si="1046"/>
        <v>3640800</v>
      </c>
      <c r="U8724">
        <v>0</v>
      </c>
      <c r="V8724">
        <f t="shared" si="1044"/>
        <v>0</v>
      </c>
      <c r="W8724" t="str">
        <f t="shared" si="1047"/>
        <v/>
      </c>
      <c r="X8724" t="str">
        <f t="shared" si="1048"/>
        <v/>
      </c>
      <c r="Y8724" t="str">
        <f t="shared" si="1045"/>
        <v/>
      </c>
      <c r="AA8724" s="16">
        <f t="shared" si="1049"/>
        <v>0.45200000000000001</v>
      </c>
      <c r="AB8724" s="16">
        <f t="shared" si="1050"/>
        <v>0</v>
      </c>
      <c r="AC8724" s="16"/>
    </row>
    <row r="8725" spans="1:29" x14ac:dyDescent="0.25">
      <c r="A8725" s="2">
        <v>43829</v>
      </c>
      <c r="B8725" s="1">
        <v>364</v>
      </c>
      <c r="C8725" s="3">
        <v>900</v>
      </c>
      <c r="D8725" s="13">
        <v>391.39252314814797</v>
      </c>
      <c r="E8725">
        <v>107.6</v>
      </c>
      <c r="F8725" s="15">
        <f t="shared" si="1051"/>
        <v>52.099999999999994</v>
      </c>
      <c r="G8725">
        <v>0</v>
      </c>
      <c r="H8725">
        <v>0</v>
      </c>
      <c r="I8725">
        <v>332.7</v>
      </c>
      <c r="J8725">
        <v>-4.6509999999999998</v>
      </c>
      <c r="K8725">
        <v>100</v>
      </c>
      <c r="L8725">
        <v>0.1971</v>
      </c>
      <c r="M8725">
        <v>0.20660000000000001</v>
      </c>
      <c r="N8725">
        <v>0</v>
      </c>
      <c r="O8725">
        <v>10.6</v>
      </c>
      <c r="R8725">
        <v>12.64</v>
      </c>
      <c r="T8725">
        <f t="shared" si="1046"/>
        <v>3640900</v>
      </c>
      <c r="U8725">
        <v>53.5</v>
      </c>
      <c r="V8725">
        <f t="shared" si="1044"/>
        <v>10.6</v>
      </c>
      <c r="W8725" t="str">
        <f t="shared" si="1047"/>
        <v/>
      </c>
      <c r="X8725" t="str">
        <f t="shared" si="1048"/>
        <v/>
      </c>
      <c r="Y8725" t="str">
        <f t="shared" si="1045"/>
        <v/>
      </c>
      <c r="AA8725" s="16">
        <f t="shared" si="1049"/>
        <v>0.432</v>
      </c>
      <c r="AB8725" s="16">
        <f t="shared" si="1050"/>
        <v>0</v>
      </c>
      <c r="AC8725" s="16"/>
    </row>
    <row r="8726" spans="1:29" x14ac:dyDescent="0.25">
      <c r="A8726" s="2">
        <v>43829</v>
      </c>
      <c r="B8726" s="1">
        <v>364</v>
      </c>
      <c r="C8726" s="3">
        <v>1000</v>
      </c>
      <c r="D8726" s="13">
        <v>391.434189814815</v>
      </c>
      <c r="E8726">
        <v>107.01</v>
      </c>
      <c r="F8726" s="15">
        <f t="shared" si="1051"/>
        <v>51.510000000000005</v>
      </c>
      <c r="G8726">
        <v>0</v>
      </c>
      <c r="H8726">
        <v>0</v>
      </c>
      <c r="I8726">
        <v>332.7</v>
      </c>
      <c r="J8726">
        <v>1.208</v>
      </c>
      <c r="K8726">
        <v>99.6</v>
      </c>
      <c r="L8726">
        <v>0.1971</v>
      </c>
      <c r="M8726">
        <v>0.20580000000000001</v>
      </c>
      <c r="N8726">
        <v>0</v>
      </c>
      <c r="O8726">
        <v>224.4</v>
      </c>
      <c r="R8726">
        <v>13.39</v>
      </c>
      <c r="T8726">
        <f t="shared" si="1046"/>
        <v>3641000</v>
      </c>
      <c r="U8726">
        <v>163.69999999999999</v>
      </c>
      <c r="V8726">
        <f t="shared" si="1044"/>
        <v>224.4</v>
      </c>
      <c r="W8726" t="str">
        <f t="shared" si="1047"/>
        <v/>
      </c>
      <c r="X8726" t="str">
        <f t="shared" si="1048"/>
        <v/>
      </c>
      <c r="Y8726" t="str">
        <f t="shared" si="1045"/>
        <v/>
      </c>
      <c r="AA8726" s="16">
        <f t="shared" si="1049"/>
        <v>0.66400000000000003</v>
      </c>
      <c r="AB8726" s="16">
        <f t="shared" si="1050"/>
        <v>3.0000000000000001E-3</v>
      </c>
      <c r="AC8726" s="16"/>
    </row>
    <row r="8727" spans="1:29" x14ac:dyDescent="0.25">
      <c r="A8727" s="2">
        <v>43829</v>
      </c>
      <c r="B8727" s="1">
        <v>364</v>
      </c>
      <c r="C8727" s="3">
        <v>1100</v>
      </c>
      <c r="D8727" s="13">
        <v>391.475856481481</v>
      </c>
      <c r="E8727">
        <v>105.96</v>
      </c>
      <c r="F8727" s="15">
        <f t="shared" si="1051"/>
        <v>50.459999999999994</v>
      </c>
      <c r="G8727">
        <v>0</v>
      </c>
      <c r="H8727">
        <v>0</v>
      </c>
      <c r="I8727">
        <v>205</v>
      </c>
      <c r="J8727">
        <v>-0.93</v>
      </c>
      <c r="K8727">
        <v>98.2</v>
      </c>
      <c r="L8727">
        <v>0.1971</v>
      </c>
      <c r="M8727">
        <v>0.20580000000000001</v>
      </c>
      <c r="N8727">
        <v>0.2</v>
      </c>
      <c r="O8727">
        <v>184.4</v>
      </c>
      <c r="R8727">
        <v>13.28</v>
      </c>
      <c r="T8727">
        <f t="shared" si="1046"/>
        <v>3641100</v>
      </c>
      <c r="U8727">
        <v>248.7</v>
      </c>
      <c r="V8727">
        <f t="shared" si="1044"/>
        <v>184.4</v>
      </c>
      <c r="W8727" t="str">
        <f t="shared" si="1047"/>
        <v/>
      </c>
      <c r="X8727" t="str">
        <f t="shared" si="1048"/>
        <v/>
      </c>
      <c r="Y8727" t="str">
        <f t="shared" si="1045"/>
        <v/>
      </c>
      <c r="AA8727" s="16">
        <f t="shared" si="1049"/>
        <v>0.56000000000000005</v>
      </c>
      <c r="AB8727" s="16">
        <f t="shared" si="1050"/>
        <v>0.01</v>
      </c>
      <c r="AC8727" s="16"/>
    </row>
    <row r="8728" spans="1:29" x14ac:dyDescent="0.25">
      <c r="A8728" s="2">
        <v>43829</v>
      </c>
      <c r="B8728" s="1">
        <v>364</v>
      </c>
      <c r="C8728" s="3">
        <v>1200</v>
      </c>
      <c r="D8728" s="13">
        <v>391.51752314814797</v>
      </c>
      <c r="E8728">
        <v>106.08</v>
      </c>
      <c r="F8728" s="15">
        <f t="shared" si="1051"/>
        <v>50.58</v>
      </c>
      <c r="G8728">
        <v>0</v>
      </c>
      <c r="H8728">
        <v>0</v>
      </c>
      <c r="I8728">
        <v>202.2</v>
      </c>
      <c r="J8728">
        <v>-1.986</v>
      </c>
      <c r="K8728">
        <v>98.5</v>
      </c>
      <c r="L8728">
        <v>0.1971</v>
      </c>
      <c r="M8728">
        <v>0.20580000000000001</v>
      </c>
      <c r="N8728">
        <v>0</v>
      </c>
      <c r="O8728">
        <v>100.6</v>
      </c>
      <c r="R8728">
        <v>13.61</v>
      </c>
      <c r="T8728">
        <f t="shared" si="1046"/>
        <v>3641200</v>
      </c>
      <c r="U8728">
        <v>289.5</v>
      </c>
      <c r="V8728">
        <f t="shared" si="1044"/>
        <v>100.6</v>
      </c>
      <c r="W8728" t="str">
        <f t="shared" si="1047"/>
        <v/>
      </c>
      <c r="X8728" t="str">
        <f t="shared" si="1048"/>
        <v/>
      </c>
      <c r="Y8728" t="str">
        <f t="shared" si="1045"/>
        <v/>
      </c>
      <c r="AA8728" s="16">
        <f t="shared" si="1049"/>
        <v>0.52</v>
      </c>
      <c r="AB8728" s="16">
        <f t="shared" si="1050"/>
        <v>8.0000000000000002E-3</v>
      </c>
      <c r="AC8728" s="16"/>
    </row>
    <row r="8729" spans="1:29" x14ac:dyDescent="0.25">
      <c r="A8729" s="2">
        <v>43829</v>
      </c>
      <c r="B8729" s="1">
        <v>364</v>
      </c>
      <c r="C8729" s="3">
        <v>1300</v>
      </c>
      <c r="D8729" s="13">
        <v>391.559189814815</v>
      </c>
      <c r="E8729">
        <v>106.43</v>
      </c>
      <c r="F8729" s="15">
        <f t="shared" si="1051"/>
        <v>50.930000000000007</v>
      </c>
      <c r="G8729">
        <v>0</v>
      </c>
      <c r="H8729">
        <v>0</v>
      </c>
      <c r="I8729">
        <v>231.6</v>
      </c>
      <c r="J8729">
        <v>-2.5369999999999999</v>
      </c>
      <c r="K8729">
        <v>98.5</v>
      </c>
      <c r="L8729">
        <v>0.1971</v>
      </c>
      <c r="M8729">
        <v>0.20580000000000001</v>
      </c>
      <c r="N8729">
        <v>0</v>
      </c>
      <c r="O8729">
        <v>146.9</v>
      </c>
      <c r="R8729">
        <v>13.61</v>
      </c>
      <c r="T8729">
        <f t="shared" si="1046"/>
        <v>3641300</v>
      </c>
      <c r="U8729">
        <v>281.2</v>
      </c>
      <c r="V8729">
        <f t="shared" si="1044"/>
        <v>146.9</v>
      </c>
      <c r="W8729" t="str">
        <f t="shared" si="1047"/>
        <v/>
      </c>
      <c r="X8729" t="str">
        <f t="shared" si="1048"/>
        <v/>
      </c>
      <c r="Y8729" t="str">
        <f t="shared" si="1045"/>
        <v/>
      </c>
      <c r="AA8729" s="16">
        <f t="shared" si="1049"/>
        <v>0.499</v>
      </c>
      <c r="AB8729" s="16">
        <f t="shared" si="1050"/>
        <v>8.0000000000000002E-3</v>
      </c>
      <c r="AC8729" s="16"/>
    </row>
    <row r="8730" spans="1:29" x14ac:dyDescent="0.25">
      <c r="A8730" s="2">
        <v>43829</v>
      </c>
      <c r="B8730" s="1">
        <v>364</v>
      </c>
      <c r="C8730" s="3">
        <v>1400</v>
      </c>
      <c r="D8730" s="13">
        <v>391.600856481481</v>
      </c>
      <c r="E8730">
        <v>106.19</v>
      </c>
      <c r="F8730" s="15">
        <f t="shared" si="1051"/>
        <v>50.69</v>
      </c>
      <c r="G8730">
        <v>0</v>
      </c>
      <c r="H8730">
        <v>0</v>
      </c>
      <c r="I8730">
        <v>228.8</v>
      </c>
      <c r="J8730">
        <v>-3.6869999999999998</v>
      </c>
      <c r="K8730">
        <v>97.6</v>
      </c>
      <c r="L8730">
        <v>0.1978</v>
      </c>
      <c r="M8730">
        <v>0.20660000000000001</v>
      </c>
      <c r="N8730">
        <v>0</v>
      </c>
      <c r="O8730">
        <v>90.6</v>
      </c>
      <c r="R8730">
        <v>13.61</v>
      </c>
      <c r="T8730">
        <f t="shared" si="1046"/>
        <v>3641400</v>
      </c>
      <c r="U8730">
        <v>224.8</v>
      </c>
      <c r="V8730">
        <f t="shared" si="1044"/>
        <v>90.6</v>
      </c>
      <c r="W8730" t="str">
        <f t="shared" si="1047"/>
        <v/>
      </c>
      <c r="X8730" t="str">
        <f t="shared" si="1048"/>
        <v/>
      </c>
      <c r="Y8730" t="str">
        <f t="shared" si="1045"/>
        <v/>
      </c>
      <c r="AA8730" s="16">
        <f t="shared" si="1049"/>
        <v>0.45400000000000001</v>
      </c>
      <c r="AB8730" s="16">
        <f t="shared" si="1050"/>
        <v>1.0999999999999999E-2</v>
      </c>
      <c r="AC8730" s="16"/>
    </row>
    <row r="8731" spans="1:29" x14ac:dyDescent="0.25">
      <c r="A8731" s="2">
        <v>43829</v>
      </c>
      <c r="B8731" s="1">
        <v>364</v>
      </c>
      <c r="C8731" s="3">
        <v>1500</v>
      </c>
      <c r="D8731" s="13">
        <v>391.64252314814797</v>
      </c>
      <c r="E8731">
        <v>106.43</v>
      </c>
      <c r="F8731" s="15">
        <f t="shared" si="1051"/>
        <v>50.930000000000007</v>
      </c>
      <c r="G8731">
        <v>0</v>
      </c>
      <c r="H8731">
        <v>0</v>
      </c>
      <c r="I8731">
        <v>214.8</v>
      </c>
      <c r="J8731">
        <v>-4.53</v>
      </c>
      <c r="K8731">
        <v>98.9</v>
      </c>
      <c r="L8731">
        <v>0.1971</v>
      </c>
      <c r="M8731">
        <v>0.20580000000000001</v>
      </c>
      <c r="N8731">
        <v>0</v>
      </c>
      <c r="O8731">
        <v>29.4</v>
      </c>
      <c r="R8731">
        <v>13.61</v>
      </c>
      <c r="T8731">
        <f t="shared" si="1046"/>
        <v>3641500</v>
      </c>
      <c r="U8731">
        <v>129.19999999999999</v>
      </c>
      <c r="V8731">
        <f t="shared" si="1044"/>
        <v>29.4</v>
      </c>
      <c r="W8731" t="str">
        <f t="shared" si="1047"/>
        <v/>
      </c>
      <c r="X8731" t="str">
        <f t="shared" si="1048"/>
        <v/>
      </c>
      <c r="Y8731" t="str">
        <f t="shared" si="1045"/>
        <v/>
      </c>
      <c r="AA8731" s="16">
        <f t="shared" si="1049"/>
        <v>0.43099999999999999</v>
      </c>
      <c r="AB8731" s="16">
        <f t="shared" si="1050"/>
        <v>5.0000000000000001E-3</v>
      </c>
      <c r="AC8731" s="16"/>
    </row>
    <row r="8732" spans="1:29" x14ac:dyDescent="0.25">
      <c r="A8732" s="2">
        <v>43829</v>
      </c>
      <c r="B8732" s="1">
        <v>364</v>
      </c>
      <c r="C8732" s="3">
        <v>1600</v>
      </c>
      <c r="D8732" s="13">
        <v>391.684189814815</v>
      </c>
      <c r="E8732">
        <v>106.55</v>
      </c>
      <c r="F8732" s="15">
        <f t="shared" si="1051"/>
        <v>51.05</v>
      </c>
      <c r="G8732">
        <v>0</v>
      </c>
      <c r="H8732">
        <v>0</v>
      </c>
      <c r="I8732">
        <v>205</v>
      </c>
      <c r="J8732">
        <v>-4.53</v>
      </c>
      <c r="K8732">
        <v>99.9</v>
      </c>
      <c r="L8732">
        <v>0.1978</v>
      </c>
      <c r="M8732">
        <v>0.20580000000000001</v>
      </c>
      <c r="N8732">
        <v>0</v>
      </c>
      <c r="O8732">
        <v>29.4</v>
      </c>
      <c r="R8732">
        <v>13.61</v>
      </c>
      <c r="T8732">
        <f t="shared" si="1046"/>
        <v>3641600</v>
      </c>
      <c r="U8732">
        <v>23.3</v>
      </c>
      <c r="V8732">
        <f t="shared" si="1044"/>
        <v>29.4</v>
      </c>
      <c r="W8732" t="str">
        <f t="shared" si="1047"/>
        <v/>
      </c>
      <c r="X8732" t="str">
        <f t="shared" si="1048"/>
        <v/>
      </c>
      <c r="Y8732" t="str">
        <f t="shared" si="1045"/>
        <v/>
      </c>
      <c r="AA8732" s="16">
        <f t="shared" si="1049"/>
        <v>0.436</v>
      </c>
      <c r="AB8732" s="16">
        <f t="shared" si="1050"/>
        <v>0</v>
      </c>
      <c r="AC8732" s="16"/>
    </row>
    <row r="8733" spans="1:29" x14ac:dyDescent="0.25">
      <c r="A8733" s="2">
        <v>43829</v>
      </c>
      <c r="B8733" s="1">
        <v>364</v>
      </c>
      <c r="C8733" s="3">
        <v>1700</v>
      </c>
      <c r="D8733" s="13">
        <v>391.725856481481</v>
      </c>
      <c r="E8733">
        <v>106.31</v>
      </c>
      <c r="F8733" s="15">
        <f t="shared" si="1051"/>
        <v>50.81</v>
      </c>
      <c r="G8733">
        <v>0</v>
      </c>
      <c r="H8733">
        <v>0</v>
      </c>
      <c r="I8733">
        <v>192.3</v>
      </c>
      <c r="J8733">
        <v>-5.6050000000000004</v>
      </c>
      <c r="K8733">
        <v>99.8</v>
      </c>
      <c r="L8733">
        <v>0.1971</v>
      </c>
      <c r="M8733">
        <v>0.20660000000000001</v>
      </c>
      <c r="N8733">
        <v>0</v>
      </c>
      <c r="O8733">
        <v>0.6</v>
      </c>
      <c r="R8733">
        <v>13.28</v>
      </c>
      <c r="T8733">
        <f t="shared" si="1046"/>
        <v>3641700</v>
      </c>
      <c r="U8733">
        <v>0</v>
      </c>
      <c r="V8733">
        <f t="shared" si="1044"/>
        <v>0</v>
      </c>
      <c r="W8733" t="str">
        <f t="shared" si="1047"/>
        <v/>
      </c>
      <c r="X8733" t="str">
        <f t="shared" si="1048"/>
        <v/>
      </c>
      <c r="Y8733" t="str">
        <f t="shared" si="1045"/>
        <v/>
      </c>
      <c r="AA8733" s="16">
        <f t="shared" si="1049"/>
        <v>0.40100000000000002</v>
      </c>
      <c r="AB8733" s="16">
        <f t="shared" si="1050"/>
        <v>1E-3</v>
      </c>
      <c r="AC8733" s="16"/>
    </row>
    <row r="8734" spans="1:29" x14ac:dyDescent="0.25">
      <c r="A8734" s="2">
        <v>43829</v>
      </c>
      <c r="B8734" s="1">
        <v>364</v>
      </c>
      <c r="C8734" s="3">
        <v>1800</v>
      </c>
      <c r="D8734" s="13">
        <v>391.76752314814797</v>
      </c>
      <c r="E8734">
        <v>107.48</v>
      </c>
      <c r="F8734" s="15">
        <f t="shared" si="1051"/>
        <v>51.980000000000004</v>
      </c>
      <c r="G8734">
        <v>0</v>
      </c>
      <c r="H8734">
        <v>0</v>
      </c>
      <c r="I8734">
        <v>207.8</v>
      </c>
      <c r="J8734">
        <v>-5.8230000000000004</v>
      </c>
      <c r="K8734">
        <v>99.6</v>
      </c>
      <c r="L8734">
        <v>0.1978</v>
      </c>
      <c r="M8734">
        <v>0.20660000000000001</v>
      </c>
      <c r="N8734">
        <v>0</v>
      </c>
      <c r="O8734">
        <v>0.6</v>
      </c>
      <c r="R8734">
        <v>13.07</v>
      </c>
      <c r="T8734">
        <f t="shared" si="1046"/>
        <v>3641800</v>
      </c>
      <c r="U8734">
        <v>0</v>
      </c>
      <c r="V8734">
        <f t="shared" si="1044"/>
        <v>0</v>
      </c>
      <c r="W8734" t="str">
        <f t="shared" si="1047"/>
        <v/>
      </c>
      <c r="X8734" t="str">
        <f t="shared" si="1048"/>
        <v/>
      </c>
      <c r="Y8734" t="str">
        <f t="shared" si="1045"/>
        <v/>
      </c>
      <c r="AA8734" s="16">
        <f t="shared" si="1049"/>
        <v>0.39400000000000002</v>
      </c>
      <c r="AB8734" s="16">
        <f t="shared" si="1050"/>
        <v>2E-3</v>
      </c>
      <c r="AC8734" s="16"/>
    </row>
    <row r="8735" spans="1:29" x14ac:dyDescent="0.25">
      <c r="A8735" s="2">
        <v>43829</v>
      </c>
      <c r="B8735" s="1">
        <v>364</v>
      </c>
      <c r="C8735" s="3">
        <v>1900</v>
      </c>
      <c r="D8735" s="13">
        <v>391.809189814815</v>
      </c>
      <c r="E8735">
        <v>106.31</v>
      </c>
      <c r="F8735" s="15">
        <f t="shared" si="1051"/>
        <v>50.81</v>
      </c>
      <c r="G8735">
        <v>0</v>
      </c>
      <c r="H8735">
        <v>0</v>
      </c>
      <c r="I8735">
        <v>182.5</v>
      </c>
      <c r="J8735">
        <v>-5.5110000000000001</v>
      </c>
      <c r="K8735">
        <v>99.3</v>
      </c>
      <c r="L8735">
        <v>0.1978</v>
      </c>
      <c r="M8735">
        <v>0.20660000000000001</v>
      </c>
      <c r="N8735">
        <v>0</v>
      </c>
      <c r="O8735">
        <v>0.6</v>
      </c>
      <c r="R8735">
        <v>12.96</v>
      </c>
      <c r="T8735">
        <f t="shared" si="1046"/>
        <v>3641900</v>
      </c>
      <c r="U8735">
        <v>0</v>
      </c>
      <c r="V8735">
        <f t="shared" si="1044"/>
        <v>0</v>
      </c>
      <c r="W8735" t="str">
        <f t="shared" si="1047"/>
        <v/>
      </c>
      <c r="X8735" t="str">
        <f t="shared" si="1048"/>
        <v/>
      </c>
      <c r="Y8735" t="str">
        <f t="shared" si="1045"/>
        <v/>
      </c>
      <c r="AA8735" s="16">
        <f t="shared" si="1049"/>
        <v>0.40200000000000002</v>
      </c>
      <c r="AB8735" s="16">
        <f t="shared" si="1050"/>
        <v>3.0000000000000001E-3</v>
      </c>
      <c r="AC8735" s="16"/>
    </row>
    <row r="8736" spans="1:29" x14ac:dyDescent="0.25">
      <c r="A8736" s="2">
        <v>43829</v>
      </c>
      <c r="B8736" s="1">
        <v>364</v>
      </c>
      <c r="C8736" s="3">
        <v>2000</v>
      </c>
      <c r="D8736" s="13">
        <v>391.850856481481</v>
      </c>
      <c r="E8736">
        <v>108.77</v>
      </c>
      <c r="F8736" s="15">
        <f t="shared" si="1051"/>
        <v>53.269999999999996</v>
      </c>
      <c r="G8736">
        <v>0</v>
      </c>
      <c r="H8736">
        <v>0</v>
      </c>
      <c r="I8736">
        <v>198</v>
      </c>
      <c r="J8736">
        <v>-5.1719999999999997</v>
      </c>
      <c r="K8736">
        <v>99.5</v>
      </c>
      <c r="L8736">
        <v>0.1971</v>
      </c>
      <c r="M8736">
        <v>0.20660000000000001</v>
      </c>
      <c r="N8736">
        <v>0</v>
      </c>
      <c r="O8736">
        <v>0.6</v>
      </c>
      <c r="R8736">
        <v>12.86</v>
      </c>
      <c r="T8736">
        <f t="shared" si="1046"/>
        <v>3642000</v>
      </c>
      <c r="U8736">
        <v>0</v>
      </c>
      <c r="V8736">
        <f t="shared" si="1044"/>
        <v>0</v>
      </c>
      <c r="W8736" t="str">
        <f t="shared" si="1047"/>
        <v/>
      </c>
      <c r="X8736" t="str">
        <f t="shared" si="1048"/>
        <v/>
      </c>
      <c r="Y8736" t="str">
        <f t="shared" si="1045"/>
        <v/>
      </c>
      <c r="AA8736" s="16">
        <f t="shared" si="1049"/>
        <v>0.41299999999999998</v>
      </c>
      <c r="AB8736" s="16">
        <f t="shared" si="1050"/>
        <v>2E-3</v>
      </c>
      <c r="AC8736" s="16"/>
    </row>
    <row r="8737" spans="1:29" x14ac:dyDescent="0.25">
      <c r="A8737" s="2">
        <v>43829</v>
      </c>
      <c r="B8737" s="1">
        <v>364</v>
      </c>
      <c r="C8737" s="3">
        <v>2100</v>
      </c>
      <c r="D8737" s="13">
        <v>391.89252314814797</v>
      </c>
      <c r="E8737">
        <v>105.49</v>
      </c>
      <c r="F8737" s="15">
        <f t="shared" si="1051"/>
        <v>49.989999999999995</v>
      </c>
      <c r="G8737">
        <v>0</v>
      </c>
      <c r="H8737">
        <v>0</v>
      </c>
      <c r="I8737">
        <v>195.1</v>
      </c>
      <c r="J8737">
        <v>-5.0789999999999997</v>
      </c>
      <c r="K8737">
        <v>99.5</v>
      </c>
      <c r="L8737">
        <v>0.1978</v>
      </c>
      <c r="M8737">
        <v>0.20660000000000001</v>
      </c>
      <c r="N8737">
        <v>0</v>
      </c>
      <c r="O8737">
        <v>0.6</v>
      </c>
      <c r="R8737">
        <v>12.75</v>
      </c>
      <c r="T8737">
        <f t="shared" si="1046"/>
        <v>3642100</v>
      </c>
      <c r="U8737">
        <v>0</v>
      </c>
      <c r="V8737">
        <f t="shared" si="1044"/>
        <v>0</v>
      </c>
      <c r="W8737" t="str">
        <f t="shared" si="1047"/>
        <v/>
      </c>
      <c r="X8737" t="str">
        <f t="shared" si="1048"/>
        <v/>
      </c>
      <c r="Y8737" t="str">
        <f t="shared" si="1045"/>
        <v/>
      </c>
      <c r="AA8737" s="16">
        <f t="shared" si="1049"/>
        <v>0.41599999999999998</v>
      </c>
      <c r="AB8737" s="16">
        <f t="shared" si="1050"/>
        <v>2E-3</v>
      </c>
      <c r="AC8737" s="16"/>
    </row>
    <row r="8738" spans="1:29" x14ac:dyDescent="0.25">
      <c r="A8738" s="2">
        <v>43829</v>
      </c>
      <c r="B8738" s="1">
        <v>364</v>
      </c>
      <c r="C8738" s="3">
        <v>2200</v>
      </c>
      <c r="D8738" s="13">
        <v>391.934189814815</v>
      </c>
      <c r="E8738">
        <v>110.52</v>
      </c>
      <c r="F8738" s="15">
        <f t="shared" si="1051"/>
        <v>55.019999999999996</v>
      </c>
      <c r="G8738">
        <v>0</v>
      </c>
      <c r="H8738">
        <v>0</v>
      </c>
      <c r="I8738">
        <v>207.8</v>
      </c>
      <c r="J8738">
        <v>-5.3259999999999996</v>
      </c>
      <c r="K8738">
        <v>99.5</v>
      </c>
      <c r="L8738">
        <v>0.1978</v>
      </c>
      <c r="M8738">
        <v>0.20660000000000001</v>
      </c>
      <c r="N8738">
        <v>0</v>
      </c>
      <c r="O8738">
        <v>0.6</v>
      </c>
      <c r="R8738">
        <v>12.75</v>
      </c>
      <c r="T8738">
        <f t="shared" si="1046"/>
        <v>3642200</v>
      </c>
      <c r="U8738">
        <v>0</v>
      </c>
      <c r="V8738">
        <f t="shared" si="1044"/>
        <v>0</v>
      </c>
      <c r="W8738" t="str">
        <f t="shared" si="1047"/>
        <v/>
      </c>
      <c r="X8738" t="str">
        <f t="shared" si="1048"/>
        <v/>
      </c>
      <c r="Y8738" t="str">
        <f t="shared" si="1045"/>
        <v/>
      </c>
      <c r="AA8738" s="16">
        <f t="shared" si="1049"/>
        <v>0.40899999999999997</v>
      </c>
      <c r="AB8738" s="16">
        <f t="shared" si="1050"/>
        <v>2E-3</v>
      </c>
      <c r="AC8738" s="16"/>
    </row>
    <row r="8739" spans="1:29" x14ac:dyDescent="0.25">
      <c r="A8739" s="2">
        <v>43829</v>
      </c>
      <c r="B8739" s="1">
        <v>364</v>
      </c>
      <c r="C8739" s="3">
        <v>2300</v>
      </c>
      <c r="D8739" s="13">
        <v>391.975856481481</v>
      </c>
      <c r="E8739">
        <v>111.11</v>
      </c>
      <c r="F8739" s="15">
        <f t="shared" si="1051"/>
        <v>55.61</v>
      </c>
      <c r="G8739">
        <v>0</v>
      </c>
      <c r="H8739">
        <v>0</v>
      </c>
      <c r="I8739">
        <v>227.4</v>
      </c>
      <c r="J8739">
        <v>-4.8949999999999996</v>
      </c>
      <c r="K8739">
        <v>99.5</v>
      </c>
      <c r="L8739">
        <v>0.1971</v>
      </c>
      <c r="M8739">
        <v>0.20660000000000001</v>
      </c>
      <c r="N8739">
        <v>0</v>
      </c>
      <c r="O8739">
        <v>0.6</v>
      </c>
      <c r="R8739">
        <v>12.64</v>
      </c>
      <c r="T8739">
        <f t="shared" si="1046"/>
        <v>3642300</v>
      </c>
      <c r="U8739">
        <v>0</v>
      </c>
      <c r="V8739">
        <f t="shared" si="1044"/>
        <v>0</v>
      </c>
      <c r="W8739" t="str">
        <f t="shared" si="1047"/>
        <v/>
      </c>
      <c r="X8739" t="str">
        <f t="shared" si="1048"/>
        <v/>
      </c>
      <c r="Y8739" t="str">
        <f t="shared" si="1045"/>
        <v/>
      </c>
      <c r="AA8739" s="16">
        <f t="shared" si="1049"/>
        <v>0.42199999999999999</v>
      </c>
      <c r="AB8739" s="16">
        <f t="shared" si="1050"/>
        <v>2E-3</v>
      </c>
      <c r="AC8739" s="16"/>
    </row>
    <row r="8740" spans="1:29" x14ac:dyDescent="0.25">
      <c r="A8740" s="2">
        <v>43829</v>
      </c>
      <c r="B8740" s="1">
        <v>364</v>
      </c>
      <c r="C8740" s="3">
        <v>2400</v>
      </c>
      <c r="D8740" s="13">
        <v>392.01752314814797</v>
      </c>
      <c r="E8740">
        <v>112.98</v>
      </c>
      <c r="F8740" s="15">
        <f t="shared" si="1051"/>
        <v>57.480000000000004</v>
      </c>
      <c r="G8740">
        <v>0</v>
      </c>
      <c r="H8740">
        <v>0</v>
      </c>
      <c r="I8740">
        <v>226</v>
      </c>
      <c r="J8740">
        <v>-4.6820000000000004</v>
      </c>
      <c r="K8740">
        <v>99.7</v>
      </c>
      <c r="L8740">
        <v>0.1978</v>
      </c>
      <c r="M8740">
        <v>0.20660000000000001</v>
      </c>
      <c r="N8740">
        <v>0</v>
      </c>
      <c r="O8740">
        <v>0.6</v>
      </c>
      <c r="R8740">
        <v>12.64</v>
      </c>
      <c r="T8740">
        <f t="shared" si="1046"/>
        <v>3642400</v>
      </c>
      <c r="U8740">
        <v>0</v>
      </c>
      <c r="V8740">
        <f t="shared" si="1044"/>
        <v>0</v>
      </c>
      <c r="W8740">
        <f t="shared" si="1047"/>
        <v>0.19800000000000001</v>
      </c>
      <c r="X8740">
        <f t="shared" si="1048"/>
        <v>0.20699999999999999</v>
      </c>
      <c r="Y8740">
        <f t="shared" si="1045"/>
        <v>0.57499999999999996</v>
      </c>
      <c r="AA8740" s="16">
        <f t="shared" si="1049"/>
        <v>0.43</v>
      </c>
      <c r="AB8740" s="16">
        <f t="shared" si="1050"/>
        <v>1E-3</v>
      </c>
      <c r="AC8740" s="16"/>
    </row>
    <row r="8741" spans="1:29" x14ac:dyDescent="0.25">
      <c r="A8741" s="2">
        <v>43830</v>
      </c>
      <c r="B8741" s="1">
        <v>365</v>
      </c>
      <c r="C8741" s="3">
        <v>100</v>
      </c>
      <c r="D8741" s="13">
        <v>392.059189814815</v>
      </c>
      <c r="E8741">
        <v>114.97</v>
      </c>
      <c r="F8741" s="15">
        <f t="shared" si="1051"/>
        <v>59.47</v>
      </c>
      <c r="G8741">
        <v>0</v>
      </c>
      <c r="H8741">
        <v>0.5</v>
      </c>
      <c r="I8741">
        <v>226</v>
      </c>
      <c r="J8741">
        <v>-4.8040000000000003</v>
      </c>
      <c r="K8741">
        <v>99.7</v>
      </c>
      <c r="L8741">
        <v>0.1971</v>
      </c>
      <c r="M8741">
        <v>0.20660000000000001</v>
      </c>
      <c r="N8741">
        <v>0</v>
      </c>
      <c r="O8741">
        <v>0.6</v>
      </c>
      <c r="R8741">
        <v>12.64</v>
      </c>
      <c r="T8741">
        <f t="shared" si="1046"/>
        <v>3650100</v>
      </c>
      <c r="U8741">
        <v>0</v>
      </c>
      <c r="V8741">
        <f t="shared" si="1044"/>
        <v>0</v>
      </c>
      <c r="W8741" t="str">
        <f t="shared" si="1047"/>
        <v/>
      </c>
      <c r="X8741" t="str">
        <f t="shared" si="1048"/>
        <v/>
      </c>
      <c r="Y8741" t="str">
        <f t="shared" si="1045"/>
        <v/>
      </c>
      <c r="AA8741" s="16">
        <f t="shared" si="1049"/>
        <v>0.42599999999999999</v>
      </c>
      <c r="AB8741" s="16">
        <f t="shared" si="1050"/>
        <v>1E-3</v>
      </c>
      <c r="AC8741" s="16"/>
    </row>
    <row r="8742" spans="1:29" x14ac:dyDescent="0.25">
      <c r="A8742" s="2">
        <v>43830</v>
      </c>
      <c r="B8742" s="1">
        <v>365</v>
      </c>
      <c r="C8742" s="3">
        <v>200</v>
      </c>
      <c r="D8742" s="13">
        <v>392.100856481481</v>
      </c>
      <c r="E8742">
        <v>114.38</v>
      </c>
      <c r="F8742" s="15">
        <f t="shared" si="1051"/>
        <v>58.879999999999995</v>
      </c>
      <c r="G8742">
        <v>0</v>
      </c>
      <c r="H8742">
        <v>0</v>
      </c>
      <c r="I8742">
        <v>219</v>
      </c>
      <c r="J8742">
        <v>-4.7119999999999997</v>
      </c>
      <c r="K8742">
        <v>99.7</v>
      </c>
      <c r="L8742">
        <v>0.1971</v>
      </c>
      <c r="M8742">
        <v>0.20660000000000001</v>
      </c>
      <c r="N8742">
        <v>0</v>
      </c>
      <c r="O8742">
        <v>0.6</v>
      </c>
      <c r="R8742">
        <v>12.64</v>
      </c>
      <c r="T8742">
        <f t="shared" si="1046"/>
        <v>3650200</v>
      </c>
      <c r="U8742">
        <v>0</v>
      </c>
      <c r="V8742">
        <f t="shared" si="1044"/>
        <v>0</v>
      </c>
      <c r="W8742" t="str">
        <f t="shared" si="1047"/>
        <v/>
      </c>
      <c r="X8742" t="str">
        <f t="shared" si="1048"/>
        <v/>
      </c>
      <c r="Y8742" t="str">
        <f t="shared" si="1045"/>
        <v/>
      </c>
      <c r="AA8742" s="16">
        <f t="shared" si="1049"/>
        <v>0.42899999999999999</v>
      </c>
      <c r="AB8742" s="16">
        <f t="shared" si="1050"/>
        <v>1E-3</v>
      </c>
      <c r="AC8742" s="16"/>
    </row>
    <row r="8743" spans="1:29" x14ac:dyDescent="0.25">
      <c r="A8743" s="2">
        <v>43830</v>
      </c>
      <c r="B8743" s="1">
        <v>365</v>
      </c>
      <c r="C8743" s="3">
        <v>300</v>
      </c>
      <c r="D8743" s="13">
        <v>392.14252314814797</v>
      </c>
      <c r="E8743">
        <v>116.61</v>
      </c>
      <c r="F8743" s="15">
        <f t="shared" si="1051"/>
        <v>61.11</v>
      </c>
      <c r="G8743">
        <v>0</v>
      </c>
      <c r="H8743">
        <v>0</v>
      </c>
      <c r="I8743">
        <v>207.8</v>
      </c>
      <c r="J8743">
        <v>-4.1369999999999996</v>
      </c>
      <c r="K8743">
        <v>99.9</v>
      </c>
      <c r="L8743">
        <v>0.1971</v>
      </c>
      <c r="M8743">
        <v>0.20660000000000001</v>
      </c>
      <c r="N8743">
        <v>0</v>
      </c>
      <c r="O8743">
        <v>0.6</v>
      </c>
      <c r="R8743">
        <v>12.53</v>
      </c>
      <c r="T8743">
        <f t="shared" si="1046"/>
        <v>3650300</v>
      </c>
      <c r="U8743">
        <v>0</v>
      </c>
      <c r="V8743">
        <f t="shared" si="1044"/>
        <v>0</v>
      </c>
      <c r="W8743" t="str">
        <f t="shared" si="1047"/>
        <v/>
      </c>
      <c r="X8743" t="str">
        <f t="shared" si="1048"/>
        <v/>
      </c>
      <c r="Y8743" t="str">
        <f t="shared" si="1045"/>
        <v/>
      </c>
      <c r="AA8743" s="16">
        <f t="shared" si="1049"/>
        <v>0.44900000000000001</v>
      </c>
      <c r="AB8743" s="16">
        <f t="shared" si="1050"/>
        <v>0</v>
      </c>
      <c r="AC8743" s="16"/>
    </row>
    <row r="8744" spans="1:29" x14ac:dyDescent="0.25">
      <c r="A8744" s="2">
        <v>43830</v>
      </c>
      <c r="B8744" s="1">
        <v>365</v>
      </c>
      <c r="C8744" s="3">
        <v>400</v>
      </c>
      <c r="D8744" s="13">
        <v>392.184189814815</v>
      </c>
      <c r="E8744">
        <v>117.78</v>
      </c>
      <c r="F8744" s="15">
        <f t="shared" si="1051"/>
        <v>62.28</v>
      </c>
      <c r="G8744">
        <v>0</v>
      </c>
      <c r="H8744">
        <v>0.5</v>
      </c>
      <c r="I8744">
        <v>182.5</v>
      </c>
      <c r="J8744">
        <v>-3.8660000000000001</v>
      </c>
      <c r="K8744">
        <v>100</v>
      </c>
      <c r="L8744">
        <v>0.1978</v>
      </c>
      <c r="M8744">
        <v>0.20660000000000001</v>
      </c>
      <c r="N8744">
        <v>0</v>
      </c>
      <c r="O8744">
        <v>0.6</v>
      </c>
      <c r="R8744">
        <v>12.53</v>
      </c>
      <c r="T8744">
        <f t="shared" si="1046"/>
        <v>3650400</v>
      </c>
      <c r="U8744">
        <v>0</v>
      </c>
      <c r="V8744">
        <f t="shared" si="1044"/>
        <v>0</v>
      </c>
      <c r="W8744" t="str">
        <f t="shared" si="1047"/>
        <v/>
      </c>
      <c r="X8744" t="str">
        <f t="shared" si="1048"/>
        <v/>
      </c>
      <c r="Y8744" t="str">
        <f t="shared" si="1045"/>
        <v/>
      </c>
      <c r="AA8744" s="16">
        <f t="shared" si="1049"/>
        <v>0.45900000000000002</v>
      </c>
      <c r="AB8744" s="16">
        <f t="shared" si="1050"/>
        <v>0</v>
      </c>
      <c r="AC8744" s="16"/>
    </row>
    <row r="8745" spans="1:29" x14ac:dyDescent="0.25">
      <c r="A8745" s="2">
        <v>43830</v>
      </c>
      <c r="B8745" s="1">
        <v>365</v>
      </c>
      <c r="C8745" s="3">
        <v>500</v>
      </c>
      <c r="D8745" s="13">
        <v>392.225856481481</v>
      </c>
      <c r="E8745">
        <v>117.19</v>
      </c>
      <c r="F8745" s="15">
        <f t="shared" si="1051"/>
        <v>61.69</v>
      </c>
      <c r="G8745">
        <v>0</v>
      </c>
      <c r="H8745">
        <v>0</v>
      </c>
      <c r="I8745">
        <v>168.5</v>
      </c>
      <c r="J8745">
        <v>-3.8359999999999999</v>
      </c>
      <c r="K8745">
        <v>100</v>
      </c>
      <c r="L8745">
        <v>0.1978</v>
      </c>
      <c r="M8745">
        <v>0.20660000000000001</v>
      </c>
      <c r="N8745">
        <v>0</v>
      </c>
      <c r="O8745">
        <v>0.6</v>
      </c>
      <c r="R8745">
        <v>12.53</v>
      </c>
      <c r="T8745">
        <f t="shared" si="1046"/>
        <v>3650500</v>
      </c>
      <c r="U8745">
        <v>0</v>
      </c>
      <c r="V8745">
        <f t="shared" si="1044"/>
        <v>0</v>
      </c>
      <c r="W8745" t="str">
        <f t="shared" si="1047"/>
        <v/>
      </c>
      <c r="X8745" t="str">
        <f t="shared" si="1048"/>
        <v/>
      </c>
      <c r="Y8745" t="str">
        <f t="shared" si="1045"/>
        <v/>
      </c>
      <c r="AA8745" s="16">
        <f t="shared" si="1049"/>
        <v>0.46</v>
      </c>
      <c r="AB8745" s="16">
        <f t="shared" si="1050"/>
        <v>0</v>
      </c>
      <c r="AC8745" s="16"/>
    </row>
    <row r="8746" spans="1:29" x14ac:dyDescent="0.25">
      <c r="A8746" s="2">
        <v>43830</v>
      </c>
      <c r="B8746" s="1">
        <v>365</v>
      </c>
      <c r="C8746" s="3">
        <v>600</v>
      </c>
      <c r="D8746" s="13">
        <v>392.26752314814797</v>
      </c>
      <c r="E8746">
        <v>132.28</v>
      </c>
      <c r="F8746" s="15">
        <f t="shared" si="1051"/>
        <v>76.78</v>
      </c>
      <c r="G8746">
        <v>0</v>
      </c>
      <c r="H8746">
        <v>0</v>
      </c>
      <c r="I8746">
        <v>181.1</v>
      </c>
      <c r="J8746">
        <v>-3.9860000000000002</v>
      </c>
      <c r="K8746">
        <v>100</v>
      </c>
      <c r="L8746">
        <v>0.1978</v>
      </c>
      <c r="M8746">
        <v>0.20660000000000001</v>
      </c>
      <c r="N8746">
        <v>0</v>
      </c>
      <c r="O8746">
        <v>0.6</v>
      </c>
      <c r="R8746">
        <v>12.53</v>
      </c>
      <c r="T8746">
        <f t="shared" si="1046"/>
        <v>3650600</v>
      </c>
      <c r="U8746">
        <v>0</v>
      </c>
      <c r="V8746">
        <f t="shared" si="1044"/>
        <v>0</v>
      </c>
      <c r="W8746" t="str">
        <f t="shared" si="1047"/>
        <v/>
      </c>
      <c r="X8746" t="str">
        <f t="shared" si="1048"/>
        <v/>
      </c>
      <c r="Y8746" t="str">
        <f t="shared" si="1045"/>
        <v/>
      </c>
      <c r="AA8746" s="16">
        <f t="shared" si="1049"/>
        <v>0.45400000000000001</v>
      </c>
      <c r="AB8746" s="16">
        <f t="shared" si="1050"/>
        <v>0</v>
      </c>
      <c r="AC8746" s="16"/>
    </row>
    <row r="8747" spans="1:29" x14ac:dyDescent="0.25">
      <c r="A8747" s="2">
        <v>43830</v>
      </c>
      <c r="B8747" s="1">
        <v>365</v>
      </c>
      <c r="C8747" s="3">
        <v>700</v>
      </c>
      <c r="D8747" s="13">
        <v>392.309189814815</v>
      </c>
      <c r="E8747">
        <v>147.38</v>
      </c>
      <c r="F8747" s="15">
        <f t="shared" si="1051"/>
        <v>91.88</v>
      </c>
      <c r="G8747">
        <v>0</v>
      </c>
      <c r="H8747">
        <v>0</v>
      </c>
      <c r="I8747">
        <v>117.9</v>
      </c>
      <c r="J8747">
        <v>-5.2329999999999997</v>
      </c>
      <c r="K8747">
        <v>100</v>
      </c>
      <c r="L8747">
        <v>0.1978</v>
      </c>
      <c r="M8747">
        <v>0.20660000000000001</v>
      </c>
      <c r="N8747">
        <v>0</v>
      </c>
      <c r="O8747">
        <v>0.6</v>
      </c>
      <c r="R8747">
        <v>12.53</v>
      </c>
      <c r="T8747">
        <f t="shared" si="1046"/>
        <v>3650700</v>
      </c>
      <c r="U8747">
        <v>0</v>
      </c>
      <c r="V8747">
        <f t="shared" si="1044"/>
        <v>0</v>
      </c>
      <c r="W8747" t="str">
        <f t="shared" si="1047"/>
        <v/>
      </c>
      <c r="X8747" t="str">
        <f t="shared" si="1048"/>
        <v/>
      </c>
      <c r="Y8747" t="str">
        <f t="shared" si="1045"/>
        <v/>
      </c>
      <c r="AA8747" s="16">
        <f t="shared" si="1049"/>
        <v>0.41399999999999998</v>
      </c>
      <c r="AB8747" s="16">
        <f t="shared" si="1050"/>
        <v>0</v>
      </c>
      <c r="AC8747" s="16"/>
    </row>
    <row r="8748" spans="1:29" x14ac:dyDescent="0.25">
      <c r="A8748" s="2">
        <v>43830</v>
      </c>
      <c r="B8748" s="1">
        <v>365</v>
      </c>
      <c r="C8748" s="3">
        <v>800</v>
      </c>
      <c r="D8748" s="13">
        <v>392.350856481481</v>
      </c>
      <c r="E8748">
        <v>132.28</v>
      </c>
      <c r="F8748" s="15">
        <f t="shared" si="1051"/>
        <v>76.78</v>
      </c>
      <c r="G8748">
        <v>0</v>
      </c>
      <c r="H8748">
        <v>0.5</v>
      </c>
      <c r="I8748">
        <v>44.9</v>
      </c>
      <c r="J8748">
        <v>-6.93</v>
      </c>
      <c r="K8748">
        <v>99.2</v>
      </c>
      <c r="L8748">
        <v>0.1971</v>
      </c>
      <c r="M8748">
        <v>0.20660000000000001</v>
      </c>
      <c r="N8748">
        <v>0</v>
      </c>
      <c r="O8748">
        <v>0.6</v>
      </c>
      <c r="R8748">
        <v>12.53</v>
      </c>
      <c r="T8748">
        <f t="shared" si="1046"/>
        <v>3650800</v>
      </c>
      <c r="U8748">
        <v>0</v>
      </c>
      <c r="V8748">
        <f t="shared" si="1044"/>
        <v>0</v>
      </c>
      <c r="W8748" t="str">
        <f t="shared" si="1047"/>
        <v/>
      </c>
      <c r="X8748" t="str">
        <f t="shared" si="1048"/>
        <v/>
      </c>
      <c r="Y8748" t="str">
        <f t="shared" si="1045"/>
        <v/>
      </c>
      <c r="AA8748" s="16">
        <f t="shared" si="1049"/>
        <v>0.36</v>
      </c>
      <c r="AB8748" s="16">
        <f t="shared" si="1050"/>
        <v>3.0000000000000001E-3</v>
      </c>
      <c r="AC8748" s="16"/>
    </row>
    <row r="8749" spans="1:29" x14ac:dyDescent="0.25">
      <c r="A8749" s="2">
        <v>43830</v>
      </c>
      <c r="B8749" s="1">
        <v>365</v>
      </c>
      <c r="C8749" s="3">
        <v>900</v>
      </c>
      <c r="D8749" s="13">
        <v>392.39252314814797</v>
      </c>
      <c r="E8749">
        <v>120.23</v>
      </c>
      <c r="F8749" s="15">
        <f t="shared" si="1051"/>
        <v>64.73</v>
      </c>
      <c r="G8749">
        <v>0</v>
      </c>
      <c r="H8749">
        <v>0.5</v>
      </c>
      <c r="I8749">
        <v>40.700000000000003</v>
      </c>
      <c r="J8749">
        <v>-6.6740000000000004</v>
      </c>
      <c r="K8749">
        <v>98.7</v>
      </c>
      <c r="L8749">
        <v>0.1978</v>
      </c>
      <c r="M8749">
        <v>0.20660000000000001</v>
      </c>
      <c r="N8749">
        <v>0</v>
      </c>
      <c r="O8749">
        <v>4.4000000000000004</v>
      </c>
      <c r="R8749">
        <v>12.53</v>
      </c>
      <c r="T8749">
        <f t="shared" si="1046"/>
        <v>3650900</v>
      </c>
      <c r="U8749">
        <v>53.7</v>
      </c>
      <c r="V8749">
        <f t="shared" si="1044"/>
        <v>4.4000000000000004</v>
      </c>
      <c r="W8749" t="str">
        <f t="shared" si="1047"/>
        <v/>
      </c>
      <c r="X8749" t="str">
        <f t="shared" si="1048"/>
        <v/>
      </c>
      <c r="Y8749" t="str">
        <f t="shared" si="1045"/>
        <v/>
      </c>
      <c r="AA8749" s="16">
        <f t="shared" si="1049"/>
        <v>0.36599999999999999</v>
      </c>
      <c r="AB8749" s="16">
        <f t="shared" si="1050"/>
        <v>5.0000000000000001E-3</v>
      </c>
      <c r="AC8749" s="16"/>
    </row>
    <row r="8750" spans="1:29" x14ac:dyDescent="0.25">
      <c r="A8750" s="2">
        <v>43830</v>
      </c>
      <c r="B8750" s="1">
        <v>365</v>
      </c>
      <c r="C8750" s="3">
        <v>1000</v>
      </c>
      <c r="D8750" s="13">
        <v>392.434189814815</v>
      </c>
      <c r="E8750">
        <v>121.17</v>
      </c>
      <c r="F8750" s="15">
        <f t="shared" si="1051"/>
        <v>65.67</v>
      </c>
      <c r="G8750">
        <v>0</v>
      </c>
      <c r="H8750">
        <v>0.5</v>
      </c>
      <c r="I8750">
        <v>56.2</v>
      </c>
      <c r="J8750">
        <v>-6.2619999999999996</v>
      </c>
      <c r="K8750">
        <v>98.9</v>
      </c>
      <c r="L8750">
        <v>0.1978</v>
      </c>
      <c r="M8750">
        <v>0.20660000000000001</v>
      </c>
      <c r="N8750">
        <v>0</v>
      </c>
      <c r="O8750">
        <v>11.9</v>
      </c>
      <c r="R8750">
        <v>12.64</v>
      </c>
      <c r="T8750">
        <f t="shared" si="1046"/>
        <v>3651000</v>
      </c>
      <c r="U8750">
        <v>164.3</v>
      </c>
      <c r="V8750">
        <f t="shared" si="1044"/>
        <v>11.9</v>
      </c>
      <c r="W8750" t="str">
        <f t="shared" si="1047"/>
        <v/>
      </c>
      <c r="X8750" t="str">
        <f t="shared" si="1048"/>
        <v/>
      </c>
      <c r="Y8750" t="str">
        <f t="shared" si="1045"/>
        <v/>
      </c>
      <c r="AA8750" s="16">
        <f t="shared" si="1049"/>
        <v>0.378</v>
      </c>
      <c r="AB8750" s="16">
        <f t="shared" si="1050"/>
        <v>4.0000000000000001E-3</v>
      </c>
      <c r="AC8750" s="16"/>
    </row>
    <row r="8751" spans="1:29" x14ac:dyDescent="0.25">
      <c r="A8751" s="2">
        <v>43830</v>
      </c>
      <c r="B8751" s="1">
        <v>365</v>
      </c>
      <c r="C8751" s="3">
        <v>1100</v>
      </c>
      <c r="D8751" s="13">
        <v>392.475856481481</v>
      </c>
      <c r="E8751">
        <v>121.75</v>
      </c>
      <c r="F8751" s="15">
        <f t="shared" si="1051"/>
        <v>66.25</v>
      </c>
      <c r="G8751">
        <v>0</v>
      </c>
      <c r="H8751">
        <v>0.5</v>
      </c>
      <c r="I8751">
        <v>101.1</v>
      </c>
      <c r="J8751">
        <v>-3.9260000000000002</v>
      </c>
      <c r="K8751">
        <v>99.2</v>
      </c>
      <c r="L8751">
        <v>0.1978</v>
      </c>
      <c r="M8751">
        <v>0.20660000000000001</v>
      </c>
      <c r="N8751">
        <v>0</v>
      </c>
      <c r="O8751">
        <v>51.9</v>
      </c>
      <c r="R8751">
        <v>13.39</v>
      </c>
      <c r="T8751">
        <f t="shared" si="1046"/>
        <v>3651100</v>
      </c>
      <c r="U8751">
        <v>249.5</v>
      </c>
      <c r="V8751">
        <f t="shared" si="1044"/>
        <v>51.9</v>
      </c>
      <c r="W8751" t="str">
        <f t="shared" si="1047"/>
        <v/>
      </c>
      <c r="X8751" t="str">
        <f t="shared" si="1048"/>
        <v/>
      </c>
      <c r="Y8751" t="str">
        <f t="shared" si="1045"/>
        <v/>
      </c>
      <c r="AA8751" s="16">
        <f t="shared" si="1049"/>
        <v>0.45300000000000001</v>
      </c>
      <c r="AB8751" s="16">
        <f t="shared" si="1050"/>
        <v>4.0000000000000001E-3</v>
      </c>
      <c r="AC8751" s="16"/>
    </row>
    <row r="8752" spans="1:29" x14ac:dyDescent="0.25">
      <c r="A8752" s="2">
        <v>43830</v>
      </c>
      <c r="B8752" s="1">
        <v>365</v>
      </c>
      <c r="C8752" s="3">
        <v>1200</v>
      </c>
      <c r="D8752" s="13">
        <v>392.51752314814797</v>
      </c>
      <c r="E8752">
        <v>119.3</v>
      </c>
      <c r="F8752" s="15">
        <f t="shared" si="1051"/>
        <v>63.8</v>
      </c>
      <c r="G8752">
        <v>0</v>
      </c>
      <c r="H8752">
        <v>0.5</v>
      </c>
      <c r="I8752">
        <v>147.4</v>
      </c>
      <c r="J8752">
        <v>-3.8660000000000001</v>
      </c>
      <c r="K8752">
        <v>99.8</v>
      </c>
      <c r="L8752">
        <v>0.1978</v>
      </c>
      <c r="M8752">
        <v>0.20660000000000001</v>
      </c>
      <c r="N8752">
        <v>0</v>
      </c>
      <c r="O8752">
        <v>96.9</v>
      </c>
      <c r="R8752">
        <v>13.39</v>
      </c>
      <c r="T8752">
        <f t="shared" si="1046"/>
        <v>3651200</v>
      </c>
      <c r="U8752">
        <v>290.8</v>
      </c>
      <c r="V8752">
        <f t="shared" si="1044"/>
        <v>96.9</v>
      </c>
      <c r="W8752" t="str">
        <f t="shared" si="1047"/>
        <v/>
      </c>
      <c r="X8752" t="str">
        <f t="shared" si="1048"/>
        <v/>
      </c>
      <c r="Y8752" t="str">
        <f t="shared" si="1045"/>
        <v/>
      </c>
      <c r="AA8752" s="16">
        <f t="shared" si="1049"/>
        <v>0.45800000000000002</v>
      </c>
      <c r="AB8752" s="16">
        <f t="shared" si="1050"/>
        <v>1E-3</v>
      </c>
      <c r="AC8752" s="16"/>
    </row>
    <row r="8753" spans="1:29" x14ac:dyDescent="0.25">
      <c r="A8753" s="2">
        <v>43830</v>
      </c>
      <c r="B8753" s="1">
        <v>365</v>
      </c>
      <c r="C8753" s="3">
        <v>1300</v>
      </c>
      <c r="D8753" s="13">
        <v>392.559189814815</v>
      </c>
      <c r="E8753">
        <v>119.18</v>
      </c>
      <c r="F8753" s="15">
        <f t="shared" si="1051"/>
        <v>63.680000000000007</v>
      </c>
      <c r="G8753">
        <v>0</v>
      </c>
      <c r="H8753">
        <v>0.5</v>
      </c>
      <c r="I8753">
        <v>154.4</v>
      </c>
      <c r="J8753">
        <v>-2.5659999999999998</v>
      </c>
      <c r="K8753">
        <v>99.9</v>
      </c>
      <c r="L8753">
        <v>0.1971</v>
      </c>
      <c r="M8753">
        <v>0.20660000000000001</v>
      </c>
      <c r="N8753">
        <v>0</v>
      </c>
      <c r="O8753">
        <v>73.099999999999994</v>
      </c>
      <c r="R8753">
        <v>13.39</v>
      </c>
      <c r="T8753">
        <f t="shared" si="1046"/>
        <v>3651300</v>
      </c>
      <c r="U8753">
        <v>283.2</v>
      </c>
      <c r="V8753">
        <f t="shared" si="1044"/>
        <v>73.099999999999994</v>
      </c>
      <c r="W8753" t="str">
        <f t="shared" si="1047"/>
        <v/>
      </c>
      <c r="X8753" t="str">
        <f t="shared" si="1048"/>
        <v/>
      </c>
      <c r="Y8753" t="str">
        <f t="shared" si="1045"/>
        <v/>
      </c>
      <c r="AA8753" s="16">
        <f t="shared" si="1049"/>
        <v>0.505</v>
      </c>
      <c r="AB8753" s="16">
        <f t="shared" si="1050"/>
        <v>1E-3</v>
      </c>
      <c r="AC8753" s="16"/>
    </row>
    <row r="8754" spans="1:29" x14ac:dyDescent="0.25">
      <c r="A8754" s="2">
        <v>43830</v>
      </c>
      <c r="B8754" s="1">
        <v>365</v>
      </c>
      <c r="C8754" s="3">
        <v>1400</v>
      </c>
      <c r="D8754" s="13">
        <v>392.600856481481</v>
      </c>
      <c r="E8754">
        <v>119.53</v>
      </c>
      <c r="F8754" s="15">
        <f t="shared" si="1051"/>
        <v>64.03</v>
      </c>
      <c r="G8754">
        <v>0</v>
      </c>
      <c r="H8754">
        <v>0</v>
      </c>
      <c r="I8754">
        <v>157.19999999999999</v>
      </c>
      <c r="J8754">
        <v>-2.2469999999999999</v>
      </c>
      <c r="K8754">
        <v>100</v>
      </c>
      <c r="L8754">
        <v>0.1971</v>
      </c>
      <c r="M8754">
        <v>0.20660000000000001</v>
      </c>
      <c r="N8754">
        <v>0</v>
      </c>
      <c r="O8754">
        <v>58.1</v>
      </c>
      <c r="R8754">
        <v>13.61</v>
      </c>
      <c r="T8754">
        <f t="shared" si="1046"/>
        <v>3651400</v>
      </c>
      <c r="U8754">
        <v>227</v>
      </c>
      <c r="V8754">
        <f t="shared" si="1044"/>
        <v>58.1</v>
      </c>
      <c r="W8754" t="str">
        <f t="shared" si="1047"/>
        <v/>
      </c>
      <c r="X8754" t="str">
        <f t="shared" si="1048"/>
        <v/>
      </c>
      <c r="Y8754" t="str">
        <f t="shared" si="1045"/>
        <v/>
      </c>
      <c r="AA8754" s="16">
        <f t="shared" si="1049"/>
        <v>0.51800000000000002</v>
      </c>
      <c r="AB8754" s="16">
        <f t="shared" si="1050"/>
        <v>0</v>
      </c>
      <c r="AC8754" s="16"/>
    </row>
    <row r="8755" spans="1:29" x14ac:dyDescent="0.25">
      <c r="A8755" s="2">
        <v>43830</v>
      </c>
      <c r="B8755" s="1">
        <v>365</v>
      </c>
      <c r="C8755" s="3">
        <v>1500</v>
      </c>
      <c r="D8755" s="13">
        <v>392.64252314814797</v>
      </c>
      <c r="E8755">
        <v>121.29</v>
      </c>
      <c r="F8755" s="15">
        <f t="shared" si="1051"/>
        <v>65.790000000000006</v>
      </c>
      <c r="G8755">
        <v>0</v>
      </c>
      <c r="H8755">
        <v>0.5</v>
      </c>
      <c r="I8755">
        <v>134.80000000000001</v>
      </c>
      <c r="J8755">
        <v>-2.7120000000000002</v>
      </c>
      <c r="K8755">
        <v>100</v>
      </c>
      <c r="L8755">
        <v>0.1971</v>
      </c>
      <c r="M8755">
        <v>0.20660000000000001</v>
      </c>
      <c r="N8755">
        <v>0</v>
      </c>
      <c r="O8755">
        <v>26.9</v>
      </c>
      <c r="R8755">
        <v>13.61</v>
      </c>
      <c r="T8755">
        <f t="shared" si="1046"/>
        <v>3651500</v>
      </c>
      <c r="U8755">
        <v>131.19999999999999</v>
      </c>
      <c r="V8755">
        <f t="shared" si="1044"/>
        <v>26.9</v>
      </c>
      <c r="W8755" t="str">
        <f t="shared" si="1047"/>
        <v/>
      </c>
      <c r="X8755" t="str">
        <f t="shared" si="1048"/>
        <v/>
      </c>
      <c r="Y8755" t="str">
        <f t="shared" si="1045"/>
        <v/>
      </c>
      <c r="AA8755" s="16">
        <f t="shared" si="1049"/>
        <v>0.5</v>
      </c>
      <c r="AB8755" s="16">
        <f t="shared" si="1050"/>
        <v>0</v>
      </c>
      <c r="AC8755" s="16"/>
    </row>
    <row r="8756" spans="1:29" x14ac:dyDescent="0.25">
      <c r="A8756" s="2">
        <v>43830</v>
      </c>
      <c r="B8756" s="1">
        <v>365</v>
      </c>
      <c r="C8756" s="3">
        <v>1600</v>
      </c>
      <c r="D8756" s="13">
        <v>392.684189814815</v>
      </c>
      <c r="E8756">
        <v>121.4</v>
      </c>
      <c r="F8756" s="15">
        <f t="shared" si="1051"/>
        <v>65.900000000000006</v>
      </c>
      <c r="G8756">
        <v>0</v>
      </c>
      <c r="H8756">
        <v>0</v>
      </c>
      <c r="I8756">
        <v>174.1</v>
      </c>
      <c r="J8756">
        <v>-2.3919999999999999</v>
      </c>
      <c r="K8756">
        <v>100</v>
      </c>
      <c r="L8756">
        <v>0.1971</v>
      </c>
      <c r="M8756">
        <v>0.20660000000000001</v>
      </c>
      <c r="N8756">
        <v>0</v>
      </c>
      <c r="O8756">
        <v>11.9</v>
      </c>
      <c r="R8756">
        <v>13.61</v>
      </c>
      <c r="T8756">
        <f t="shared" si="1046"/>
        <v>3651600</v>
      </c>
      <c r="U8756">
        <v>24.5</v>
      </c>
      <c r="V8756">
        <f t="shared" si="1044"/>
        <v>11.9</v>
      </c>
      <c r="W8756" t="str">
        <f t="shared" si="1047"/>
        <v/>
      </c>
      <c r="X8756" t="str">
        <f t="shared" si="1048"/>
        <v/>
      </c>
      <c r="Y8756" t="str">
        <f t="shared" si="1045"/>
        <v/>
      </c>
      <c r="AA8756" s="16">
        <f t="shared" si="1049"/>
        <v>0.51200000000000001</v>
      </c>
      <c r="AB8756" s="16">
        <f t="shared" si="1050"/>
        <v>0</v>
      </c>
      <c r="AC8756" s="16"/>
    </row>
    <row r="8757" spans="1:29" x14ac:dyDescent="0.25">
      <c r="A8757" s="2">
        <v>43830</v>
      </c>
      <c r="B8757" s="1">
        <v>365</v>
      </c>
      <c r="C8757" s="3">
        <v>1700</v>
      </c>
      <c r="D8757" s="13">
        <v>392.725856481481</v>
      </c>
      <c r="E8757">
        <v>121.05</v>
      </c>
      <c r="F8757" s="15">
        <f t="shared" si="1051"/>
        <v>65.55</v>
      </c>
      <c r="G8757">
        <v>0</v>
      </c>
      <c r="H8757">
        <v>0</v>
      </c>
      <c r="I8757">
        <v>185.3</v>
      </c>
      <c r="J8757">
        <v>-2.8879999999999999</v>
      </c>
      <c r="K8757">
        <v>100</v>
      </c>
      <c r="L8757">
        <v>0.1978</v>
      </c>
      <c r="M8757">
        <v>0.20660000000000001</v>
      </c>
      <c r="N8757">
        <v>0</v>
      </c>
      <c r="O8757">
        <v>0.6</v>
      </c>
      <c r="R8757">
        <v>13.28</v>
      </c>
      <c r="T8757">
        <f t="shared" si="1046"/>
        <v>3651700</v>
      </c>
      <c r="U8757">
        <v>0</v>
      </c>
      <c r="V8757">
        <f t="shared" si="1044"/>
        <v>0</v>
      </c>
      <c r="W8757" t="str">
        <f t="shared" si="1047"/>
        <v/>
      </c>
      <c r="X8757" t="str">
        <f t="shared" si="1048"/>
        <v/>
      </c>
      <c r="Y8757" t="str">
        <f t="shared" si="1045"/>
        <v/>
      </c>
      <c r="AA8757" s="16">
        <f t="shared" si="1049"/>
        <v>0.49299999999999999</v>
      </c>
      <c r="AB8757" s="16">
        <f t="shared" si="1050"/>
        <v>0</v>
      </c>
      <c r="AC8757" s="16"/>
    </row>
    <row r="8758" spans="1:29" x14ac:dyDescent="0.25">
      <c r="A8758" s="2">
        <v>43830</v>
      </c>
      <c r="B8758" s="1">
        <v>365</v>
      </c>
      <c r="C8758" s="3">
        <v>1800</v>
      </c>
      <c r="D8758" s="13">
        <v>392.76752314814797</v>
      </c>
      <c r="E8758">
        <v>121.17</v>
      </c>
      <c r="F8758" s="15">
        <f t="shared" si="1051"/>
        <v>65.67</v>
      </c>
      <c r="G8758">
        <v>0</v>
      </c>
      <c r="H8758">
        <v>0.5</v>
      </c>
      <c r="I8758">
        <v>182.5</v>
      </c>
      <c r="J8758">
        <v>-3.1240000000000001</v>
      </c>
      <c r="K8758">
        <v>100</v>
      </c>
      <c r="L8758">
        <v>0.1978</v>
      </c>
      <c r="M8758">
        <v>0.20660000000000001</v>
      </c>
      <c r="N8758">
        <v>0</v>
      </c>
      <c r="O8758">
        <v>0.6</v>
      </c>
      <c r="R8758">
        <v>13.07</v>
      </c>
      <c r="T8758">
        <f t="shared" si="1046"/>
        <v>3651800</v>
      </c>
      <c r="U8758">
        <v>0</v>
      </c>
      <c r="V8758">
        <f t="shared" si="1044"/>
        <v>0</v>
      </c>
      <c r="W8758" t="str">
        <f t="shared" si="1047"/>
        <v/>
      </c>
      <c r="X8758" t="str">
        <f t="shared" si="1048"/>
        <v/>
      </c>
      <c r="Y8758" t="str">
        <f t="shared" si="1045"/>
        <v/>
      </c>
      <c r="AA8758" s="16">
        <f t="shared" si="1049"/>
        <v>0.48499999999999999</v>
      </c>
      <c r="AB8758" s="16">
        <f t="shared" si="1050"/>
        <v>0</v>
      </c>
      <c r="AC8758" s="16"/>
    </row>
    <row r="8759" spans="1:29" x14ac:dyDescent="0.25">
      <c r="A8759" s="2">
        <v>43830</v>
      </c>
      <c r="B8759" s="1">
        <v>365</v>
      </c>
      <c r="C8759" s="3">
        <v>1900</v>
      </c>
      <c r="D8759" s="13">
        <v>392.809189814815</v>
      </c>
      <c r="E8759">
        <v>121.17</v>
      </c>
      <c r="F8759" s="15">
        <f t="shared" si="1051"/>
        <v>65.67</v>
      </c>
      <c r="G8759">
        <v>0</v>
      </c>
      <c r="H8759">
        <v>0.5</v>
      </c>
      <c r="I8759">
        <v>199.4</v>
      </c>
      <c r="J8759">
        <v>-2.742</v>
      </c>
      <c r="K8759">
        <v>100</v>
      </c>
      <c r="L8759">
        <v>0.1978</v>
      </c>
      <c r="M8759">
        <v>0.20660000000000001</v>
      </c>
      <c r="N8759">
        <v>0</v>
      </c>
      <c r="O8759">
        <v>0.6</v>
      </c>
      <c r="R8759">
        <v>12.86</v>
      </c>
      <c r="T8759">
        <f t="shared" si="1046"/>
        <v>3651900</v>
      </c>
      <c r="U8759">
        <v>0</v>
      </c>
      <c r="V8759">
        <f t="shared" si="1044"/>
        <v>0</v>
      </c>
      <c r="W8759" t="str">
        <f t="shared" si="1047"/>
        <v/>
      </c>
      <c r="X8759" t="str">
        <f t="shared" si="1048"/>
        <v/>
      </c>
      <c r="Y8759" t="str">
        <f t="shared" si="1045"/>
        <v/>
      </c>
      <c r="AA8759" s="16">
        <f t="shared" si="1049"/>
        <v>0.499</v>
      </c>
      <c r="AB8759" s="16">
        <f t="shared" si="1050"/>
        <v>0</v>
      </c>
      <c r="AC8759" s="16"/>
    </row>
    <row r="8760" spans="1:29" x14ac:dyDescent="0.25">
      <c r="A8760" s="2">
        <v>43830</v>
      </c>
      <c r="B8760" s="1">
        <v>365</v>
      </c>
      <c r="C8760" s="3">
        <v>2000</v>
      </c>
      <c r="D8760" s="13">
        <v>392.850856481481</v>
      </c>
      <c r="E8760">
        <v>120.47</v>
      </c>
      <c r="F8760" s="15">
        <f t="shared" si="1051"/>
        <v>64.97</v>
      </c>
      <c r="G8760">
        <v>0</v>
      </c>
      <c r="H8760">
        <v>0.5</v>
      </c>
      <c r="I8760">
        <v>198</v>
      </c>
      <c r="J8760">
        <v>-2.742</v>
      </c>
      <c r="K8760">
        <v>100</v>
      </c>
      <c r="L8760">
        <v>0.1971</v>
      </c>
      <c r="M8760">
        <v>0.20660000000000001</v>
      </c>
      <c r="N8760">
        <v>0</v>
      </c>
      <c r="O8760">
        <v>0.6</v>
      </c>
      <c r="R8760">
        <v>12.86</v>
      </c>
      <c r="T8760">
        <f t="shared" si="1046"/>
        <v>3652000</v>
      </c>
      <c r="U8760">
        <v>0</v>
      </c>
      <c r="V8760">
        <f t="shared" si="1044"/>
        <v>0</v>
      </c>
      <c r="W8760" t="str">
        <f t="shared" si="1047"/>
        <v/>
      </c>
      <c r="X8760" t="str">
        <f t="shared" si="1048"/>
        <v/>
      </c>
      <c r="Y8760" t="str">
        <f t="shared" si="1045"/>
        <v/>
      </c>
      <c r="AA8760" s="16">
        <f t="shared" si="1049"/>
        <v>0.499</v>
      </c>
      <c r="AB8760" s="16">
        <f t="shared" si="1050"/>
        <v>0</v>
      </c>
      <c r="AC8760" s="16"/>
    </row>
    <row r="8761" spans="1:29" x14ac:dyDescent="0.25">
      <c r="A8761" s="2">
        <v>43830</v>
      </c>
      <c r="B8761" s="1">
        <v>365</v>
      </c>
      <c r="C8761" s="3">
        <v>2100</v>
      </c>
      <c r="D8761" s="13">
        <v>392.89252314814797</v>
      </c>
      <c r="E8761">
        <v>119.65</v>
      </c>
      <c r="F8761" s="15">
        <f t="shared" si="1051"/>
        <v>64.150000000000006</v>
      </c>
      <c r="G8761">
        <v>0</v>
      </c>
      <c r="H8761">
        <v>0.5</v>
      </c>
      <c r="I8761">
        <v>205</v>
      </c>
      <c r="J8761">
        <v>-2.8</v>
      </c>
      <c r="K8761">
        <v>100</v>
      </c>
      <c r="L8761">
        <v>0.1978</v>
      </c>
      <c r="M8761">
        <v>0.20660000000000001</v>
      </c>
      <c r="N8761">
        <v>0</v>
      </c>
      <c r="O8761">
        <v>0.6</v>
      </c>
      <c r="R8761">
        <v>12.75</v>
      </c>
      <c r="T8761">
        <f t="shared" si="1046"/>
        <v>3652100</v>
      </c>
      <c r="U8761">
        <v>0</v>
      </c>
      <c r="V8761">
        <f t="shared" si="1044"/>
        <v>0</v>
      </c>
      <c r="W8761" t="str">
        <f t="shared" si="1047"/>
        <v/>
      </c>
      <c r="X8761" t="str">
        <f t="shared" si="1048"/>
        <v/>
      </c>
      <c r="Y8761" t="str">
        <f t="shared" si="1045"/>
        <v/>
      </c>
      <c r="AA8761" s="16">
        <f t="shared" si="1049"/>
        <v>0.497</v>
      </c>
      <c r="AB8761" s="16">
        <f t="shared" si="1050"/>
        <v>0</v>
      </c>
      <c r="AC8761" s="16"/>
    </row>
    <row r="8762" spans="1:29" x14ac:dyDescent="0.25">
      <c r="A8762" s="2">
        <v>43830</v>
      </c>
      <c r="B8762" s="1">
        <v>365</v>
      </c>
      <c r="C8762" s="3">
        <v>2200</v>
      </c>
      <c r="D8762" s="13">
        <v>392.934189814815</v>
      </c>
      <c r="E8762">
        <v>122.92</v>
      </c>
      <c r="F8762" s="15">
        <f t="shared" si="1051"/>
        <v>67.42</v>
      </c>
      <c r="G8762">
        <v>0</v>
      </c>
      <c r="H8762">
        <v>1.01</v>
      </c>
      <c r="I8762">
        <v>216.2</v>
      </c>
      <c r="J8762">
        <v>-2.6829999999999998</v>
      </c>
      <c r="K8762">
        <v>100</v>
      </c>
      <c r="L8762">
        <v>0.1978</v>
      </c>
      <c r="M8762">
        <v>0.20660000000000001</v>
      </c>
      <c r="N8762">
        <v>0</v>
      </c>
      <c r="O8762">
        <v>0.6</v>
      </c>
      <c r="R8762">
        <v>12.75</v>
      </c>
      <c r="T8762">
        <f t="shared" si="1046"/>
        <v>3652200</v>
      </c>
      <c r="U8762">
        <v>0</v>
      </c>
      <c r="V8762">
        <f t="shared" si="1044"/>
        <v>0</v>
      </c>
      <c r="W8762" t="str">
        <f t="shared" si="1047"/>
        <v/>
      </c>
      <c r="X8762" t="str">
        <f t="shared" si="1048"/>
        <v/>
      </c>
      <c r="Y8762" t="str">
        <f t="shared" si="1045"/>
        <v/>
      </c>
      <c r="AA8762" s="16">
        <f t="shared" si="1049"/>
        <v>0.501</v>
      </c>
      <c r="AB8762" s="16">
        <f t="shared" si="1050"/>
        <v>0</v>
      </c>
      <c r="AC8762" s="16"/>
    </row>
    <row r="8763" spans="1:29" x14ac:dyDescent="0.25">
      <c r="A8763" s="2">
        <v>43830</v>
      </c>
      <c r="B8763" s="1">
        <v>365</v>
      </c>
      <c r="C8763" s="3">
        <v>2300</v>
      </c>
      <c r="D8763" s="13">
        <v>392.975856481481</v>
      </c>
      <c r="E8763">
        <v>122.81</v>
      </c>
      <c r="F8763" s="15">
        <f t="shared" si="1051"/>
        <v>67.31</v>
      </c>
      <c r="G8763">
        <v>0</v>
      </c>
      <c r="H8763">
        <v>0.5</v>
      </c>
      <c r="I8763">
        <v>228.8</v>
      </c>
      <c r="J8763">
        <v>-2.044</v>
      </c>
      <c r="K8763">
        <v>100</v>
      </c>
      <c r="L8763">
        <v>0.1971</v>
      </c>
      <c r="M8763">
        <v>0.20660000000000001</v>
      </c>
      <c r="N8763">
        <v>0</v>
      </c>
      <c r="O8763">
        <v>0.6</v>
      </c>
      <c r="R8763">
        <v>12.64</v>
      </c>
      <c r="T8763">
        <f t="shared" si="1046"/>
        <v>3652300</v>
      </c>
      <c r="U8763">
        <v>0</v>
      </c>
      <c r="V8763">
        <f t="shared" si="1044"/>
        <v>0</v>
      </c>
      <c r="W8763" t="str">
        <f t="shared" si="1047"/>
        <v/>
      </c>
      <c r="X8763" t="str">
        <f t="shared" si="1048"/>
        <v/>
      </c>
      <c r="Y8763" t="str">
        <f t="shared" si="1045"/>
        <v/>
      </c>
      <c r="AA8763" s="16">
        <f t="shared" si="1049"/>
        <v>0.52500000000000002</v>
      </c>
      <c r="AB8763" s="16">
        <f t="shared" si="1050"/>
        <v>0</v>
      </c>
      <c r="AC8763" s="16"/>
    </row>
    <row r="8764" spans="1:29" x14ac:dyDescent="0.25">
      <c r="A8764" s="2">
        <v>43830</v>
      </c>
      <c r="B8764" s="1">
        <v>365</v>
      </c>
      <c r="C8764" s="3">
        <v>2400</v>
      </c>
      <c r="D8764" s="13">
        <v>393.01752314814797</v>
      </c>
      <c r="E8764">
        <v>122.46</v>
      </c>
      <c r="F8764" s="15">
        <f t="shared" si="1051"/>
        <v>66.959999999999994</v>
      </c>
      <c r="G8764">
        <v>0</v>
      </c>
      <c r="H8764">
        <v>0.5</v>
      </c>
      <c r="I8764">
        <v>221.8</v>
      </c>
      <c r="J8764">
        <v>-2.16</v>
      </c>
      <c r="K8764">
        <v>100</v>
      </c>
      <c r="L8764">
        <v>0.1978</v>
      </c>
      <c r="M8764">
        <v>0.20660000000000001</v>
      </c>
      <c r="N8764">
        <v>0</v>
      </c>
      <c r="O8764">
        <v>0.6</v>
      </c>
      <c r="R8764">
        <v>12.64</v>
      </c>
      <c r="T8764">
        <f t="shared" si="1046"/>
        <v>3652400</v>
      </c>
      <c r="U8764">
        <v>0</v>
      </c>
      <c r="V8764">
        <f t="shared" si="1044"/>
        <v>0</v>
      </c>
      <c r="W8764">
        <f t="shared" si="1047"/>
        <v>0.19800000000000001</v>
      </c>
      <c r="X8764">
        <f t="shared" si="1048"/>
        <v>0.20699999999999999</v>
      </c>
      <c r="Y8764">
        <f t="shared" si="1045"/>
        <v>0.67</v>
      </c>
      <c r="AA8764" s="16">
        <f t="shared" si="1049"/>
        <v>0.52100000000000002</v>
      </c>
      <c r="AB8764" s="16">
        <f t="shared" si="1050"/>
        <v>0</v>
      </c>
      <c r="AC8764" s="16"/>
    </row>
    <row r="8765" spans="1:29" x14ac:dyDescent="0.25">
      <c r="D8765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70"/>
  <sheetViews>
    <sheetView tabSelected="1" workbookViewId="0">
      <pane xSplit="1" ySplit="4" topLeftCell="P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6.85546875" customWidth="1"/>
    <col min="4" max="4" width="23" customWidth="1"/>
    <col min="5" max="5" width="19.42578125" customWidth="1"/>
    <col min="6" max="6" width="19.140625" bestFit="1" customWidth="1"/>
    <col min="7" max="7" width="13.5703125" customWidth="1"/>
    <col min="8" max="8" width="10" customWidth="1"/>
    <col min="9" max="9" width="9.7109375" customWidth="1"/>
    <col min="10" max="10" width="11.42578125" customWidth="1"/>
    <col min="11" max="11" width="16" bestFit="1" customWidth="1"/>
    <col min="12" max="12" width="11.7109375" customWidth="1"/>
    <col min="13" max="14" width="17.5703125" customWidth="1"/>
    <col min="15" max="15" width="15.42578125" customWidth="1"/>
    <col min="16" max="32" width="6.7109375" customWidth="1"/>
    <col min="33" max="35" width="6.7109375" style="15" customWidth="1"/>
    <col min="36" max="56" width="6.7109375" customWidth="1"/>
  </cols>
  <sheetData>
    <row r="1" spans="1:56" x14ac:dyDescent="0.25">
      <c r="A1" t="s">
        <v>78</v>
      </c>
      <c r="AB1" s="17" t="s">
        <v>129</v>
      </c>
      <c r="AF1" s="18" t="s">
        <v>122</v>
      </c>
      <c r="AG1" s="18"/>
      <c r="AO1" t="s">
        <v>49</v>
      </c>
      <c r="AU1" t="s">
        <v>61</v>
      </c>
    </row>
    <row r="2" spans="1:56" x14ac:dyDescent="0.25">
      <c r="A2" t="s">
        <v>125</v>
      </c>
      <c r="Q2" t="s">
        <v>64</v>
      </c>
      <c r="AB2" s="12" t="s">
        <v>130</v>
      </c>
      <c r="AE2">
        <v>0</v>
      </c>
      <c r="AF2" s="3"/>
      <c r="AG2" s="3" t="s">
        <v>9</v>
      </c>
      <c r="AH2" s="1" t="s">
        <v>113</v>
      </c>
      <c r="AI2" s="1"/>
      <c r="AO2" t="s">
        <v>47</v>
      </c>
    </row>
    <row r="3" spans="1:56" x14ac:dyDescent="0.25">
      <c r="S3" t="s">
        <v>63</v>
      </c>
      <c r="T3" t="s">
        <v>19</v>
      </c>
      <c r="U3" t="s">
        <v>19</v>
      </c>
      <c r="V3" t="s">
        <v>19</v>
      </c>
      <c r="W3" t="s">
        <v>20</v>
      </c>
      <c r="X3" t="s">
        <v>20</v>
      </c>
      <c r="Y3" t="s">
        <v>20</v>
      </c>
      <c r="Z3" t="s">
        <v>18</v>
      </c>
      <c r="AA3" t="s">
        <v>16</v>
      </c>
      <c r="AB3" t="s">
        <v>16</v>
      </c>
      <c r="AC3" t="s">
        <v>21</v>
      </c>
      <c r="AD3" t="s">
        <v>21</v>
      </c>
      <c r="AE3" t="s">
        <v>50</v>
      </c>
      <c r="AF3" s="3" t="s">
        <v>123</v>
      </c>
      <c r="AG3" s="3" t="s">
        <v>123</v>
      </c>
      <c r="AH3" s="1" t="s">
        <v>114</v>
      </c>
      <c r="AI3" s="1" t="s">
        <v>115</v>
      </c>
      <c r="AK3" t="s">
        <v>63</v>
      </c>
      <c r="AR3" t="s">
        <v>51</v>
      </c>
      <c r="AY3" t="s">
        <v>51</v>
      </c>
    </row>
    <row r="4" spans="1:56" x14ac:dyDescent="0.25">
      <c r="A4" s="4" t="s">
        <v>26</v>
      </c>
      <c r="B4" t="s">
        <v>57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37</v>
      </c>
      <c r="K4" t="s">
        <v>35</v>
      </c>
      <c r="L4" t="s">
        <v>36</v>
      </c>
      <c r="M4" t="s">
        <v>69</v>
      </c>
      <c r="N4" t="s">
        <v>70</v>
      </c>
      <c r="O4" t="s">
        <v>38</v>
      </c>
      <c r="Q4" t="s">
        <v>39</v>
      </c>
      <c r="R4" t="s">
        <v>65</v>
      </c>
      <c r="S4" t="s">
        <v>5</v>
      </c>
      <c r="T4" t="s">
        <v>40</v>
      </c>
      <c r="U4" t="s">
        <v>41</v>
      </c>
      <c r="V4" t="s">
        <v>42</v>
      </c>
      <c r="W4" t="s">
        <v>45</v>
      </c>
      <c r="X4" t="s">
        <v>43</v>
      </c>
      <c r="Y4" t="s">
        <v>44</v>
      </c>
      <c r="Z4" t="s">
        <v>9</v>
      </c>
      <c r="AA4" t="s">
        <v>6</v>
      </c>
      <c r="AB4" t="s">
        <v>46</v>
      </c>
      <c r="AC4" t="s">
        <v>67</v>
      </c>
      <c r="AD4" t="s">
        <v>68</v>
      </c>
      <c r="AE4" t="s">
        <v>126</v>
      </c>
      <c r="AF4" s="3" t="s">
        <v>18</v>
      </c>
      <c r="AG4" s="3" t="s">
        <v>18</v>
      </c>
      <c r="AH4" s="1" t="s">
        <v>116</v>
      </c>
      <c r="AI4" s="1" t="s">
        <v>116</v>
      </c>
      <c r="AK4" t="s">
        <v>62</v>
      </c>
      <c r="AO4" t="s">
        <v>5</v>
      </c>
      <c r="AP4" t="s">
        <v>40</v>
      </c>
      <c r="AQ4" t="s">
        <v>41</v>
      </c>
      <c r="AR4" t="s">
        <v>42</v>
      </c>
      <c r="AS4" t="s">
        <v>45</v>
      </c>
      <c r="AT4" t="s">
        <v>43</v>
      </c>
      <c r="AU4" t="s">
        <v>44</v>
      </c>
      <c r="AV4" t="s">
        <v>9</v>
      </c>
      <c r="AW4" t="s">
        <v>6</v>
      </c>
      <c r="AX4" t="s">
        <v>46</v>
      </c>
      <c r="AY4" t="s">
        <v>4</v>
      </c>
      <c r="AZ4" t="s">
        <v>44</v>
      </c>
      <c r="BA4" t="s">
        <v>9</v>
      </c>
      <c r="BB4" t="s">
        <v>6</v>
      </c>
      <c r="BC4" t="s">
        <v>46</v>
      </c>
      <c r="BD4" t="s">
        <v>4</v>
      </c>
    </row>
    <row r="5" spans="1:56" x14ac:dyDescent="0.25">
      <c r="A5" s="5">
        <v>1</v>
      </c>
      <c r="B5" s="6">
        <v>24</v>
      </c>
      <c r="C5" s="6">
        <v>27.037499999999998</v>
      </c>
      <c r="D5" s="6">
        <v>-5.672749999999998</v>
      </c>
      <c r="E5" s="6">
        <v>-3.33</v>
      </c>
      <c r="F5" s="6">
        <v>-9.1340000000000003</v>
      </c>
      <c r="G5" s="6">
        <v>93.187500000000014</v>
      </c>
      <c r="H5" s="6">
        <v>98.5</v>
      </c>
      <c r="I5" s="6">
        <v>79.2</v>
      </c>
      <c r="J5" s="6">
        <v>0</v>
      </c>
      <c r="K5" s="6">
        <v>0.75495833333333329</v>
      </c>
      <c r="L5" s="6">
        <v>5.0330000000000004</v>
      </c>
      <c r="M5" s="6">
        <v>0.19</v>
      </c>
      <c r="N5" s="6">
        <v>0.20100000000000001</v>
      </c>
      <c r="O5" s="6"/>
      <c r="Q5">
        <f>A5</f>
        <v>1</v>
      </c>
      <c r="R5">
        <f t="shared" ref="R5:R68" si="0">B5</f>
        <v>24</v>
      </c>
      <c r="S5">
        <f t="shared" ref="S5:S68" si="1">ROUND(C5*0.0864,2)</f>
        <v>2.34</v>
      </c>
      <c r="T5">
        <f t="shared" ref="T5:T68" si="2">ROUND(D5,1)</f>
        <v>-5.7</v>
      </c>
      <c r="U5">
        <f t="shared" ref="U5:U68" si="3">ROUND(E5,1)</f>
        <v>-3.3</v>
      </c>
      <c r="V5">
        <f t="shared" ref="V5:V68" si="4">ROUND(F5,1)</f>
        <v>-9.1</v>
      </c>
      <c r="W5">
        <f t="shared" ref="W5:W68" si="5">ROUND(G5,1)</f>
        <v>93.2</v>
      </c>
      <c r="X5">
        <f t="shared" ref="X5:X68" si="6">ROUND(H5,1)</f>
        <v>98.5</v>
      </c>
      <c r="Y5">
        <f t="shared" ref="Y5:Y68" si="7">ROUND(I5,1)</f>
        <v>79.2</v>
      </c>
      <c r="Z5">
        <f t="shared" ref="Z5:Z68" si="8">ROUND(J5,2)</f>
        <v>0</v>
      </c>
      <c r="AA5">
        <f t="shared" ref="AA5:AA68" si="9">ROUND(K5,2)</f>
        <v>0.75</v>
      </c>
      <c r="AB5">
        <f t="shared" ref="AB5:AB68" si="10">ROUND(L5,2)</f>
        <v>5.03</v>
      </c>
      <c r="AC5">
        <f>ROUND(M5,3)</f>
        <v>0.19</v>
      </c>
      <c r="AD5">
        <f>ROUND(N5,3)</f>
        <v>0.20100000000000001</v>
      </c>
      <c r="AF5" s="15" t="s">
        <v>124</v>
      </c>
      <c r="AG5" s="15" t="str">
        <f t="shared" ref="AG5:AG68" si="11">AF5</f>
        <v>NAN</v>
      </c>
      <c r="AH5" s="16">
        <f>ROUND((0.6105*(EXP((17.273*U5)/(U5+237.3))))*Y5/100,3)</f>
        <v>0.379</v>
      </c>
      <c r="AI5" s="16">
        <f>ROUND(AH5/Y5*(100-Y5),3)</f>
        <v>0.1</v>
      </c>
      <c r="AK5" s="7">
        <v>5.18</v>
      </c>
      <c r="AL5" s="7"/>
      <c r="AN5" s="7"/>
      <c r="AO5">
        <v>1.7</v>
      </c>
      <c r="AP5">
        <v>-5.3</v>
      </c>
      <c r="AQ5">
        <v>-2.8</v>
      </c>
      <c r="AR5">
        <v>-8.5</v>
      </c>
      <c r="AS5">
        <v>92.5</v>
      </c>
      <c r="AT5">
        <v>94</v>
      </c>
      <c r="AU5">
        <v>90.1</v>
      </c>
      <c r="AV5" s="3">
        <v>0</v>
      </c>
      <c r="AW5">
        <v>0.72</v>
      </c>
      <c r="AX5">
        <v>3.07</v>
      </c>
      <c r="AY5">
        <v>0.85399999999999987</v>
      </c>
      <c r="AZ5">
        <v>90.1</v>
      </c>
      <c r="BA5" s="3">
        <v>0</v>
      </c>
      <c r="BB5">
        <v>0.72</v>
      </c>
      <c r="BC5">
        <v>3.07</v>
      </c>
      <c r="BD5">
        <v>0.85399999999999987</v>
      </c>
    </row>
    <row r="6" spans="1:56" x14ac:dyDescent="0.25">
      <c r="A6" s="5">
        <v>2</v>
      </c>
      <c r="B6" s="6">
        <v>24</v>
      </c>
      <c r="C6" s="6">
        <v>16.379166666666666</v>
      </c>
      <c r="D6" s="6">
        <v>-5.2077499999999999</v>
      </c>
      <c r="E6" s="6">
        <v>-1.1850000000000001</v>
      </c>
      <c r="F6" s="6">
        <v>-9.5079999999999991</v>
      </c>
      <c r="G6" s="6">
        <v>96.825000000000003</v>
      </c>
      <c r="H6" s="6">
        <v>98.6</v>
      </c>
      <c r="I6" s="6">
        <v>93.9</v>
      </c>
      <c r="J6" s="6">
        <v>0</v>
      </c>
      <c r="K6" s="6">
        <v>1.8453333333333335</v>
      </c>
      <c r="L6" s="6">
        <v>9.5619999999999994</v>
      </c>
      <c r="M6" s="6">
        <v>0.191</v>
      </c>
      <c r="N6" s="6">
        <v>0.20100000000000001</v>
      </c>
      <c r="O6" s="6"/>
      <c r="Q6">
        <f t="shared" ref="Q6:Q69" si="12">A6</f>
        <v>2</v>
      </c>
      <c r="R6">
        <f t="shared" si="0"/>
        <v>24</v>
      </c>
      <c r="S6">
        <f t="shared" si="1"/>
        <v>1.42</v>
      </c>
      <c r="T6">
        <f t="shared" si="2"/>
        <v>-5.2</v>
      </c>
      <c r="U6">
        <f t="shared" si="3"/>
        <v>-1.2</v>
      </c>
      <c r="V6">
        <f t="shared" si="4"/>
        <v>-9.5</v>
      </c>
      <c r="W6">
        <f t="shared" si="5"/>
        <v>96.8</v>
      </c>
      <c r="X6">
        <f t="shared" si="6"/>
        <v>98.6</v>
      </c>
      <c r="Y6">
        <f t="shared" si="7"/>
        <v>93.9</v>
      </c>
      <c r="Z6">
        <f t="shared" si="8"/>
        <v>0</v>
      </c>
      <c r="AA6">
        <f t="shared" si="9"/>
        <v>1.85</v>
      </c>
      <c r="AB6">
        <f t="shared" si="10"/>
        <v>9.56</v>
      </c>
      <c r="AC6">
        <f t="shared" ref="AC6:AC69" si="13">ROUND(M6,3)</f>
        <v>0.191</v>
      </c>
      <c r="AD6">
        <f t="shared" ref="AD6:AD69" si="14">ROUND(N6,3)</f>
        <v>0.20100000000000001</v>
      </c>
      <c r="AF6" s="15" t="s">
        <v>124</v>
      </c>
      <c r="AG6" s="15" t="str">
        <f t="shared" si="11"/>
        <v>NAN</v>
      </c>
      <c r="AH6" s="16">
        <f t="shared" ref="AH6:AH69" si="15">ROUND((0.6105*(EXP((17.273*U6)/(U6+237.3))))*Y6/100,3)</f>
        <v>0.52500000000000002</v>
      </c>
      <c r="AI6" s="16">
        <f t="shared" ref="AI6:AI69" si="16">ROUND(AH6/Y6*(100-Y6),3)</f>
        <v>3.4000000000000002E-2</v>
      </c>
      <c r="AK6" s="7">
        <v>5.22</v>
      </c>
      <c r="AL6" s="7"/>
      <c r="AN6" s="7"/>
      <c r="AO6">
        <v>1.28</v>
      </c>
      <c r="AP6">
        <v>-4.0999999999999996</v>
      </c>
      <c r="AQ6">
        <v>-1.4</v>
      </c>
      <c r="AR6">
        <v>-8.6</v>
      </c>
      <c r="AS6">
        <v>93.6</v>
      </c>
      <c r="AT6">
        <v>95.6</v>
      </c>
      <c r="AU6">
        <v>90.5</v>
      </c>
      <c r="AV6" s="3">
        <v>0</v>
      </c>
      <c r="AW6">
        <v>1.1000000000000001</v>
      </c>
      <c r="AX6">
        <v>3.87</v>
      </c>
      <c r="AY6">
        <v>0.83099999999999974</v>
      </c>
      <c r="AZ6">
        <v>90.5</v>
      </c>
      <c r="BA6" s="3">
        <v>0</v>
      </c>
      <c r="BB6">
        <v>1.1000000000000001</v>
      </c>
      <c r="BC6">
        <v>3.87</v>
      </c>
      <c r="BD6">
        <v>0.83099999999999974</v>
      </c>
    </row>
    <row r="7" spans="1:56" x14ac:dyDescent="0.25">
      <c r="A7" s="5">
        <v>3</v>
      </c>
      <c r="B7" s="6">
        <v>24</v>
      </c>
      <c r="C7" s="6">
        <v>20.416666666666668</v>
      </c>
      <c r="D7" s="6">
        <v>-3.7495833333333337</v>
      </c>
      <c r="E7" s="6">
        <v>-1.157</v>
      </c>
      <c r="F7" s="6">
        <v>-8.0990000000000002</v>
      </c>
      <c r="G7" s="6">
        <v>99.808333333333337</v>
      </c>
      <c r="H7" s="6">
        <v>100</v>
      </c>
      <c r="I7" s="6">
        <v>98.4</v>
      </c>
      <c r="J7" s="6">
        <v>0</v>
      </c>
      <c r="K7" s="6">
        <v>1.5518333333333334</v>
      </c>
      <c r="L7" s="6">
        <v>6.0389999999999997</v>
      </c>
      <c r="M7" s="6">
        <v>0.191</v>
      </c>
      <c r="N7" s="6">
        <v>0.20200000000000001</v>
      </c>
      <c r="O7" s="6"/>
      <c r="Q7">
        <f t="shared" si="12"/>
        <v>3</v>
      </c>
      <c r="R7">
        <f t="shared" si="0"/>
        <v>24</v>
      </c>
      <c r="S7">
        <f t="shared" si="1"/>
        <v>1.76</v>
      </c>
      <c r="T7">
        <f t="shared" si="2"/>
        <v>-3.7</v>
      </c>
      <c r="U7">
        <f t="shared" si="3"/>
        <v>-1.2</v>
      </c>
      <c r="V7">
        <f t="shared" si="4"/>
        <v>-8.1</v>
      </c>
      <c r="W7">
        <f t="shared" si="5"/>
        <v>99.8</v>
      </c>
      <c r="X7">
        <f t="shared" si="6"/>
        <v>100</v>
      </c>
      <c r="Y7">
        <f t="shared" si="7"/>
        <v>98.4</v>
      </c>
      <c r="Z7">
        <f t="shared" si="8"/>
        <v>0</v>
      </c>
      <c r="AA7">
        <f t="shared" si="9"/>
        <v>1.55</v>
      </c>
      <c r="AB7">
        <f t="shared" si="10"/>
        <v>6.04</v>
      </c>
      <c r="AC7">
        <f t="shared" si="13"/>
        <v>0.191</v>
      </c>
      <c r="AD7">
        <f t="shared" si="14"/>
        <v>0.20200000000000001</v>
      </c>
      <c r="AF7" s="15" t="s">
        <v>124</v>
      </c>
      <c r="AG7" s="15" t="str">
        <f t="shared" si="11"/>
        <v>NAN</v>
      </c>
      <c r="AH7" s="16">
        <f t="shared" si="15"/>
        <v>0.55000000000000004</v>
      </c>
      <c r="AI7" s="16">
        <f t="shared" si="16"/>
        <v>8.9999999999999993E-3</v>
      </c>
      <c r="AK7" s="7">
        <v>5.26</v>
      </c>
      <c r="AL7" s="7"/>
      <c r="AN7" s="7"/>
      <c r="AO7">
        <v>1.1499999999999999</v>
      </c>
      <c r="AP7">
        <v>-2.8</v>
      </c>
      <c r="AQ7">
        <v>-1.3</v>
      </c>
      <c r="AR7">
        <v>-4.7</v>
      </c>
      <c r="AS7">
        <v>94.7</v>
      </c>
      <c r="AT7">
        <v>96.1</v>
      </c>
      <c r="AU7">
        <v>93.3</v>
      </c>
      <c r="AV7" s="3">
        <v>0</v>
      </c>
      <c r="AW7">
        <v>1.93</v>
      </c>
      <c r="AX7">
        <v>5.09</v>
      </c>
      <c r="AY7">
        <v>0.82299999999999973</v>
      </c>
      <c r="AZ7">
        <v>93.3</v>
      </c>
      <c r="BA7" s="3">
        <v>0</v>
      </c>
      <c r="BB7">
        <v>1.93</v>
      </c>
      <c r="BC7">
        <v>5.09</v>
      </c>
      <c r="BD7">
        <v>0.82299999999999973</v>
      </c>
    </row>
    <row r="8" spans="1:56" x14ac:dyDescent="0.25">
      <c r="A8" s="5">
        <v>4</v>
      </c>
      <c r="B8" s="6">
        <v>24</v>
      </c>
      <c r="C8" s="6">
        <v>54.245833333333316</v>
      </c>
      <c r="D8" s="6">
        <v>-3.4182083333333324</v>
      </c>
      <c r="E8" s="6">
        <v>-1.3560000000000001</v>
      </c>
      <c r="F8" s="6">
        <v>-5.6360000000000001</v>
      </c>
      <c r="G8" s="6">
        <v>95.666666666666671</v>
      </c>
      <c r="H8" s="6">
        <v>100</v>
      </c>
      <c r="I8" s="6">
        <v>87.6</v>
      </c>
      <c r="J8" s="6">
        <v>0</v>
      </c>
      <c r="K8" s="6">
        <v>1.3630416666666665</v>
      </c>
      <c r="L8" s="6">
        <v>8.5559999999999992</v>
      </c>
      <c r="M8" s="6">
        <v>0.191</v>
      </c>
      <c r="N8" s="6">
        <v>0.20200000000000001</v>
      </c>
      <c r="O8" s="6"/>
      <c r="Q8">
        <f t="shared" si="12"/>
        <v>4</v>
      </c>
      <c r="R8">
        <f t="shared" si="0"/>
        <v>24</v>
      </c>
      <c r="S8">
        <f t="shared" si="1"/>
        <v>4.6900000000000004</v>
      </c>
      <c r="T8">
        <f t="shared" si="2"/>
        <v>-3.4</v>
      </c>
      <c r="U8">
        <f t="shared" si="3"/>
        <v>-1.4</v>
      </c>
      <c r="V8">
        <f t="shared" si="4"/>
        <v>-5.6</v>
      </c>
      <c r="W8">
        <f t="shared" si="5"/>
        <v>95.7</v>
      </c>
      <c r="X8">
        <f t="shared" si="6"/>
        <v>100</v>
      </c>
      <c r="Y8">
        <f t="shared" si="7"/>
        <v>87.6</v>
      </c>
      <c r="Z8">
        <f t="shared" si="8"/>
        <v>0</v>
      </c>
      <c r="AA8">
        <f t="shared" si="9"/>
        <v>1.36</v>
      </c>
      <c r="AB8">
        <f t="shared" si="10"/>
        <v>8.56</v>
      </c>
      <c r="AC8">
        <f t="shared" si="13"/>
        <v>0.191</v>
      </c>
      <c r="AD8">
        <f t="shared" si="14"/>
        <v>0.20200000000000001</v>
      </c>
      <c r="AF8" s="15" t="s">
        <v>124</v>
      </c>
      <c r="AG8" s="15" t="str">
        <f t="shared" si="11"/>
        <v>NAN</v>
      </c>
      <c r="AH8" s="16">
        <f t="shared" si="15"/>
        <v>0.48299999999999998</v>
      </c>
      <c r="AI8" s="16">
        <f t="shared" si="16"/>
        <v>6.8000000000000005E-2</v>
      </c>
      <c r="AK8" s="7">
        <v>5.31</v>
      </c>
      <c r="AL8" s="7"/>
      <c r="AN8" s="7"/>
      <c r="AO8">
        <v>4.38</v>
      </c>
      <c r="AP8">
        <v>-3.4</v>
      </c>
      <c r="AQ8">
        <v>-0.4</v>
      </c>
      <c r="AR8">
        <v>-6.4</v>
      </c>
      <c r="AS8">
        <v>93.5</v>
      </c>
      <c r="AT8">
        <v>95.3</v>
      </c>
      <c r="AU8">
        <v>91.9</v>
      </c>
      <c r="AV8" s="3">
        <v>0</v>
      </c>
      <c r="AW8">
        <v>1.78</v>
      </c>
      <c r="AX8">
        <v>5.12</v>
      </c>
      <c r="AY8">
        <v>0.80099999999999971</v>
      </c>
      <c r="AZ8">
        <v>91.9</v>
      </c>
      <c r="BA8" s="3">
        <v>0</v>
      </c>
      <c r="BB8">
        <v>1.78</v>
      </c>
      <c r="BC8">
        <v>5.12</v>
      </c>
      <c r="BD8">
        <v>0.80099999999999971</v>
      </c>
    </row>
    <row r="9" spans="1:56" x14ac:dyDescent="0.25">
      <c r="A9" s="5">
        <v>5</v>
      </c>
      <c r="B9" s="6">
        <v>24</v>
      </c>
      <c r="C9" s="6">
        <v>26.020833333333329</v>
      </c>
      <c r="D9" s="6">
        <v>-4.2912083333333335</v>
      </c>
      <c r="E9" s="6">
        <v>-3.0939999999999999</v>
      </c>
      <c r="F9" s="6">
        <v>-5.3879999999999999</v>
      </c>
      <c r="G9" s="6">
        <v>99.533333333333317</v>
      </c>
      <c r="H9" s="6">
        <v>100</v>
      </c>
      <c r="I9" s="6">
        <v>96.6</v>
      </c>
      <c r="J9" s="6">
        <v>0</v>
      </c>
      <c r="K9" s="6">
        <v>2.8308750000000003</v>
      </c>
      <c r="L9" s="6">
        <v>12.077999999999999</v>
      </c>
      <c r="M9" s="6">
        <v>0.191</v>
      </c>
      <c r="N9" s="6">
        <v>0.20300000000000001</v>
      </c>
      <c r="O9" s="6"/>
      <c r="Q9">
        <f t="shared" si="12"/>
        <v>5</v>
      </c>
      <c r="R9">
        <f t="shared" si="0"/>
        <v>24</v>
      </c>
      <c r="S9">
        <f t="shared" si="1"/>
        <v>2.25</v>
      </c>
      <c r="T9">
        <f t="shared" si="2"/>
        <v>-4.3</v>
      </c>
      <c r="U9">
        <f t="shared" si="3"/>
        <v>-3.1</v>
      </c>
      <c r="V9">
        <f t="shared" si="4"/>
        <v>-5.4</v>
      </c>
      <c r="W9">
        <f t="shared" si="5"/>
        <v>99.5</v>
      </c>
      <c r="X9">
        <f t="shared" si="6"/>
        <v>100</v>
      </c>
      <c r="Y9">
        <f t="shared" si="7"/>
        <v>96.6</v>
      </c>
      <c r="Z9">
        <f t="shared" si="8"/>
        <v>0</v>
      </c>
      <c r="AA9">
        <f t="shared" si="9"/>
        <v>2.83</v>
      </c>
      <c r="AB9">
        <f t="shared" si="10"/>
        <v>12.08</v>
      </c>
      <c r="AC9">
        <f t="shared" si="13"/>
        <v>0.191</v>
      </c>
      <c r="AD9">
        <f t="shared" si="14"/>
        <v>0.20300000000000001</v>
      </c>
      <c r="AF9" s="15" t="s">
        <v>124</v>
      </c>
      <c r="AG9" s="15" t="str">
        <f t="shared" si="11"/>
        <v>NAN</v>
      </c>
      <c r="AH9" s="16">
        <f t="shared" si="15"/>
        <v>0.46899999999999997</v>
      </c>
      <c r="AI9" s="16">
        <f t="shared" si="16"/>
        <v>1.7000000000000001E-2</v>
      </c>
      <c r="AK9" s="7">
        <v>5.36</v>
      </c>
      <c r="AL9" s="7"/>
      <c r="AN9" s="7"/>
      <c r="AO9">
        <v>1.68</v>
      </c>
      <c r="AP9">
        <v>-4.3</v>
      </c>
      <c r="AQ9">
        <v>-2.5</v>
      </c>
      <c r="AR9">
        <v>-5.3</v>
      </c>
      <c r="AS9">
        <v>93.6</v>
      </c>
      <c r="AT9">
        <v>94</v>
      </c>
      <c r="AU9">
        <v>93.2</v>
      </c>
      <c r="AV9" s="3">
        <v>0</v>
      </c>
      <c r="AW9">
        <v>2.2400000000000002</v>
      </c>
      <c r="AX9">
        <v>6.49</v>
      </c>
      <c r="AY9">
        <v>0.78899999999999992</v>
      </c>
      <c r="AZ9">
        <v>93.2</v>
      </c>
      <c r="BA9" s="3">
        <v>0</v>
      </c>
      <c r="BB9">
        <v>2.2400000000000002</v>
      </c>
      <c r="BC9">
        <v>6.49</v>
      </c>
      <c r="BD9">
        <v>0.78899999999999992</v>
      </c>
    </row>
    <row r="10" spans="1:56" x14ac:dyDescent="0.25">
      <c r="A10" s="5">
        <v>6</v>
      </c>
      <c r="B10" s="6">
        <v>24</v>
      </c>
      <c r="C10" s="6">
        <v>59.712499999999999</v>
      </c>
      <c r="D10" s="6">
        <v>-6.2687916666666679</v>
      </c>
      <c r="E10" s="6">
        <v>-3.7770000000000001</v>
      </c>
      <c r="F10" s="6">
        <v>-10.406000000000001</v>
      </c>
      <c r="G10" s="6">
        <v>96.391666666666666</v>
      </c>
      <c r="H10" s="6">
        <v>100</v>
      </c>
      <c r="I10" s="6">
        <v>82</v>
      </c>
      <c r="J10" s="6">
        <v>0</v>
      </c>
      <c r="K10" s="6">
        <v>3.0196250000000013</v>
      </c>
      <c r="L10" s="6">
        <v>11.574999999999999</v>
      </c>
      <c r="M10" s="6">
        <v>0.191</v>
      </c>
      <c r="N10" s="6">
        <v>0.20399999999999999</v>
      </c>
      <c r="O10" s="6"/>
      <c r="Q10">
        <f t="shared" si="12"/>
        <v>6</v>
      </c>
      <c r="R10">
        <f t="shared" si="0"/>
        <v>24</v>
      </c>
      <c r="S10">
        <f t="shared" si="1"/>
        <v>5.16</v>
      </c>
      <c r="T10">
        <f t="shared" si="2"/>
        <v>-6.3</v>
      </c>
      <c r="U10">
        <f t="shared" si="3"/>
        <v>-3.8</v>
      </c>
      <c r="V10">
        <f t="shared" si="4"/>
        <v>-10.4</v>
      </c>
      <c r="W10">
        <f t="shared" si="5"/>
        <v>96.4</v>
      </c>
      <c r="X10">
        <f t="shared" si="6"/>
        <v>100</v>
      </c>
      <c r="Y10">
        <f t="shared" si="7"/>
        <v>82</v>
      </c>
      <c r="Z10">
        <f t="shared" si="8"/>
        <v>0</v>
      </c>
      <c r="AA10">
        <f t="shared" si="9"/>
        <v>3.02</v>
      </c>
      <c r="AB10">
        <f t="shared" si="10"/>
        <v>11.58</v>
      </c>
      <c r="AC10">
        <f t="shared" si="13"/>
        <v>0.191</v>
      </c>
      <c r="AD10">
        <f t="shared" si="14"/>
        <v>0.20399999999999999</v>
      </c>
      <c r="AF10" s="15" t="s">
        <v>124</v>
      </c>
      <c r="AG10" s="15" t="str">
        <f t="shared" si="11"/>
        <v>NAN</v>
      </c>
      <c r="AH10" s="16">
        <f t="shared" si="15"/>
        <v>0.378</v>
      </c>
      <c r="AI10" s="16">
        <f t="shared" si="16"/>
        <v>8.3000000000000004E-2</v>
      </c>
      <c r="AK10" s="7">
        <v>5.41</v>
      </c>
      <c r="AL10" s="7"/>
      <c r="AN10" s="7"/>
      <c r="AO10">
        <v>4.08</v>
      </c>
      <c r="AP10">
        <v>-6.3</v>
      </c>
      <c r="AQ10">
        <v>-3.8</v>
      </c>
      <c r="AR10">
        <v>-9.9</v>
      </c>
      <c r="AS10">
        <v>90.4</v>
      </c>
      <c r="AT10">
        <v>94.2</v>
      </c>
      <c r="AU10">
        <v>79.2</v>
      </c>
      <c r="AV10" s="3">
        <v>0</v>
      </c>
      <c r="AW10">
        <v>1.91</v>
      </c>
      <c r="AX10">
        <v>5.37</v>
      </c>
      <c r="AY10">
        <v>0.78099999999999992</v>
      </c>
      <c r="AZ10">
        <v>79.2</v>
      </c>
      <c r="BA10" s="3">
        <v>0</v>
      </c>
      <c r="BB10">
        <v>1.91</v>
      </c>
      <c r="BC10">
        <v>5.37</v>
      </c>
      <c r="BD10">
        <v>0.78099999999999992</v>
      </c>
    </row>
    <row r="11" spans="1:56" x14ac:dyDescent="0.25">
      <c r="A11" s="5">
        <v>7</v>
      </c>
      <c r="B11" s="6">
        <v>24</v>
      </c>
      <c r="C11" s="6">
        <v>69.295833333333334</v>
      </c>
      <c r="D11" s="6">
        <v>-10.136208333333331</v>
      </c>
      <c r="E11" s="6">
        <v>-7.5750000000000002</v>
      </c>
      <c r="F11" s="6">
        <v>-15.144</v>
      </c>
      <c r="G11" s="6">
        <v>91.520833333333314</v>
      </c>
      <c r="H11" s="6">
        <v>98.6</v>
      </c>
      <c r="I11" s="6">
        <v>76.2</v>
      </c>
      <c r="J11" s="6">
        <v>0</v>
      </c>
      <c r="K11" s="6">
        <v>3.0615833333333344</v>
      </c>
      <c r="L11" s="6">
        <v>14.092000000000001</v>
      </c>
      <c r="M11" s="6">
        <v>0.191</v>
      </c>
      <c r="N11" s="6">
        <v>0.20399999999999999</v>
      </c>
      <c r="O11" s="6"/>
      <c r="Q11">
        <f t="shared" si="12"/>
        <v>7</v>
      </c>
      <c r="R11">
        <f t="shared" si="0"/>
        <v>24</v>
      </c>
      <c r="S11">
        <f t="shared" si="1"/>
        <v>5.99</v>
      </c>
      <c r="T11">
        <f t="shared" si="2"/>
        <v>-10.1</v>
      </c>
      <c r="U11">
        <f t="shared" si="3"/>
        <v>-7.6</v>
      </c>
      <c r="V11">
        <f t="shared" si="4"/>
        <v>-15.1</v>
      </c>
      <c r="W11">
        <f t="shared" si="5"/>
        <v>91.5</v>
      </c>
      <c r="X11">
        <f t="shared" si="6"/>
        <v>98.6</v>
      </c>
      <c r="Y11">
        <f t="shared" si="7"/>
        <v>76.2</v>
      </c>
      <c r="Z11">
        <f t="shared" si="8"/>
        <v>0</v>
      </c>
      <c r="AA11">
        <f t="shared" si="9"/>
        <v>3.06</v>
      </c>
      <c r="AB11">
        <f t="shared" si="10"/>
        <v>14.09</v>
      </c>
      <c r="AC11">
        <f t="shared" si="13"/>
        <v>0.191</v>
      </c>
      <c r="AD11">
        <f t="shared" si="14"/>
        <v>0.20399999999999999</v>
      </c>
      <c r="AF11" s="15" t="s">
        <v>124</v>
      </c>
      <c r="AG11" s="15" t="str">
        <f t="shared" si="11"/>
        <v>NAN</v>
      </c>
      <c r="AH11" s="16">
        <f t="shared" si="15"/>
        <v>0.26300000000000001</v>
      </c>
      <c r="AI11" s="16">
        <f t="shared" si="16"/>
        <v>8.2000000000000003E-2</v>
      </c>
      <c r="AK11" s="7">
        <v>5.47</v>
      </c>
      <c r="AL11" s="7"/>
      <c r="AN11" s="7"/>
      <c r="AO11">
        <v>5.05</v>
      </c>
      <c r="AP11">
        <v>-10.199999999999999</v>
      </c>
      <c r="AQ11">
        <v>-7.5</v>
      </c>
      <c r="AR11">
        <v>-15</v>
      </c>
      <c r="AS11">
        <v>83.7</v>
      </c>
      <c r="AT11">
        <v>91</v>
      </c>
      <c r="AU11">
        <v>68.2</v>
      </c>
      <c r="AV11" s="3">
        <v>0</v>
      </c>
      <c r="AW11">
        <v>1.55</v>
      </c>
      <c r="AX11">
        <v>5.53</v>
      </c>
      <c r="AY11">
        <v>0.78299999999999992</v>
      </c>
      <c r="AZ11">
        <v>68.2</v>
      </c>
      <c r="BA11" s="3">
        <v>0</v>
      </c>
      <c r="BB11">
        <v>1.55</v>
      </c>
      <c r="BC11">
        <v>5.53</v>
      </c>
      <c r="BD11">
        <v>0.78299999999999992</v>
      </c>
    </row>
    <row r="12" spans="1:56" x14ac:dyDescent="0.25">
      <c r="A12" s="5">
        <v>8</v>
      </c>
      <c r="B12" s="6">
        <v>24</v>
      </c>
      <c r="C12" s="6">
        <v>23.983333333333334</v>
      </c>
      <c r="D12" s="6">
        <v>-11.399791666666667</v>
      </c>
      <c r="E12" s="6">
        <v>-8.4629999999999992</v>
      </c>
      <c r="F12" s="6">
        <v>-15.425000000000001</v>
      </c>
      <c r="G12" s="6">
        <v>83.804166666666646</v>
      </c>
      <c r="H12" s="6">
        <v>96.8</v>
      </c>
      <c r="I12" s="6">
        <v>57.8</v>
      </c>
      <c r="J12" s="6">
        <v>0</v>
      </c>
      <c r="K12" s="6">
        <v>3.9002916666666665</v>
      </c>
      <c r="L12" s="6">
        <v>12.077999999999999</v>
      </c>
      <c r="M12" s="6">
        <v>0.191</v>
      </c>
      <c r="N12" s="6">
        <v>0.20399999999999999</v>
      </c>
      <c r="O12" s="6"/>
      <c r="Q12">
        <f t="shared" si="12"/>
        <v>8</v>
      </c>
      <c r="R12">
        <f t="shared" si="0"/>
        <v>24</v>
      </c>
      <c r="S12">
        <f t="shared" si="1"/>
        <v>2.0699999999999998</v>
      </c>
      <c r="T12">
        <f t="shared" si="2"/>
        <v>-11.4</v>
      </c>
      <c r="U12">
        <f t="shared" si="3"/>
        <v>-8.5</v>
      </c>
      <c r="V12">
        <f t="shared" si="4"/>
        <v>-15.4</v>
      </c>
      <c r="W12">
        <f t="shared" si="5"/>
        <v>83.8</v>
      </c>
      <c r="X12">
        <f t="shared" si="6"/>
        <v>96.8</v>
      </c>
      <c r="Y12">
        <f t="shared" si="7"/>
        <v>57.8</v>
      </c>
      <c r="Z12">
        <f t="shared" si="8"/>
        <v>0</v>
      </c>
      <c r="AA12">
        <f t="shared" si="9"/>
        <v>3.9</v>
      </c>
      <c r="AB12">
        <f t="shared" si="10"/>
        <v>12.08</v>
      </c>
      <c r="AC12">
        <f t="shared" si="13"/>
        <v>0.191</v>
      </c>
      <c r="AD12">
        <f t="shared" si="14"/>
        <v>0.20399999999999999</v>
      </c>
      <c r="AF12" s="15" t="s">
        <v>124</v>
      </c>
      <c r="AG12" s="15" t="str">
        <f t="shared" si="11"/>
        <v>NAN</v>
      </c>
      <c r="AH12" s="16">
        <f t="shared" si="15"/>
        <v>0.186</v>
      </c>
      <c r="AI12" s="16">
        <f t="shared" si="16"/>
        <v>0.13600000000000001</v>
      </c>
      <c r="AK12" s="7">
        <v>5.53</v>
      </c>
      <c r="AL12" s="7"/>
      <c r="AN12" s="7"/>
      <c r="AO12">
        <v>1.86</v>
      </c>
      <c r="AP12">
        <v>-11.4</v>
      </c>
      <c r="AQ12">
        <v>-7.7</v>
      </c>
      <c r="AR12">
        <v>-15.3</v>
      </c>
      <c r="AS12">
        <v>78.7</v>
      </c>
      <c r="AT12">
        <v>91.1</v>
      </c>
      <c r="AU12">
        <v>55</v>
      </c>
      <c r="AV12" s="3">
        <v>0</v>
      </c>
      <c r="AW12">
        <v>2.37</v>
      </c>
      <c r="AX12">
        <v>6.07</v>
      </c>
      <c r="AY12">
        <v>0.81599999999999984</v>
      </c>
      <c r="AZ12">
        <v>55</v>
      </c>
      <c r="BA12" s="3">
        <v>0</v>
      </c>
      <c r="BB12">
        <v>2.37</v>
      </c>
      <c r="BC12">
        <v>6.07</v>
      </c>
      <c r="BD12">
        <v>0.81599999999999984</v>
      </c>
    </row>
    <row r="13" spans="1:56" x14ac:dyDescent="0.25">
      <c r="A13" s="5">
        <v>9</v>
      </c>
      <c r="B13" s="6">
        <v>24</v>
      </c>
      <c r="C13" s="6">
        <v>18.254166666666666</v>
      </c>
      <c r="D13" s="6">
        <v>-4.0515833333333333</v>
      </c>
      <c r="E13" s="6">
        <v>-1.3839999999999999</v>
      </c>
      <c r="F13" s="6">
        <v>-7.64</v>
      </c>
      <c r="G13" s="6">
        <v>99.479166666666671</v>
      </c>
      <c r="H13" s="6">
        <v>100</v>
      </c>
      <c r="I13" s="6">
        <v>97.3</v>
      </c>
      <c r="J13" s="6">
        <v>0</v>
      </c>
      <c r="K13" s="6">
        <v>2.4324583333333321</v>
      </c>
      <c r="L13" s="6">
        <v>8.0519999999999996</v>
      </c>
      <c r="M13" s="6">
        <v>0.191</v>
      </c>
      <c r="N13" s="6">
        <v>0.20399999999999999</v>
      </c>
      <c r="O13" s="6"/>
      <c r="Q13">
        <f t="shared" si="12"/>
        <v>9</v>
      </c>
      <c r="R13">
        <f t="shared" si="0"/>
        <v>24</v>
      </c>
      <c r="S13">
        <f t="shared" si="1"/>
        <v>1.58</v>
      </c>
      <c r="T13">
        <f t="shared" si="2"/>
        <v>-4.0999999999999996</v>
      </c>
      <c r="U13">
        <f t="shared" si="3"/>
        <v>-1.4</v>
      </c>
      <c r="V13">
        <f t="shared" si="4"/>
        <v>-7.6</v>
      </c>
      <c r="W13">
        <f t="shared" si="5"/>
        <v>99.5</v>
      </c>
      <c r="X13">
        <f t="shared" si="6"/>
        <v>100</v>
      </c>
      <c r="Y13">
        <f t="shared" si="7"/>
        <v>97.3</v>
      </c>
      <c r="Z13">
        <f t="shared" si="8"/>
        <v>0</v>
      </c>
      <c r="AA13">
        <f t="shared" si="9"/>
        <v>2.4300000000000002</v>
      </c>
      <c r="AB13">
        <f t="shared" si="10"/>
        <v>8.0500000000000007</v>
      </c>
      <c r="AC13">
        <f t="shared" si="13"/>
        <v>0.191</v>
      </c>
      <c r="AD13">
        <f t="shared" si="14"/>
        <v>0.20399999999999999</v>
      </c>
      <c r="AF13" s="15" t="s">
        <v>124</v>
      </c>
      <c r="AG13" s="15" t="str">
        <f t="shared" si="11"/>
        <v>NAN</v>
      </c>
      <c r="AH13" s="16">
        <f t="shared" si="15"/>
        <v>0.53600000000000003</v>
      </c>
      <c r="AI13" s="16">
        <f t="shared" si="16"/>
        <v>1.4999999999999999E-2</v>
      </c>
      <c r="AK13" s="7">
        <v>5.6</v>
      </c>
      <c r="AL13" s="7"/>
      <c r="AN13" s="7"/>
      <c r="AO13">
        <v>1.3</v>
      </c>
      <c r="AP13">
        <v>-3.7</v>
      </c>
      <c r="AQ13">
        <v>-1.7</v>
      </c>
      <c r="AR13">
        <v>-7.2</v>
      </c>
      <c r="AS13">
        <v>94</v>
      </c>
      <c r="AT13">
        <v>95.6</v>
      </c>
      <c r="AU13">
        <v>91.5</v>
      </c>
      <c r="AV13" s="3">
        <v>0</v>
      </c>
      <c r="AW13">
        <v>2.14</v>
      </c>
      <c r="AX13">
        <v>5.25</v>
      </c>
      <c r="AY13">
        <v>0.80899999999999972</v>
      </c>
      <c r="AZ13">
        <v>91.5</v>
      </c>
      <c r="BA13" s="3">
        <v>0</v>
      </c>
      <c r="BB13">
        <v>2.14</v>
      </c>
      <c r="BC13">
        <v>5.25</v>
      </c>
      <c r="BD13">
        <v>0.80899999999999972</v>
      </c>
    </row>
    <row r="14" spans="1:56" x14ac:dyDescent="0.25">
      <c r="A14" s="5">
        <v>10</v>
      </c>
      <c r="B14" s="6">
        <v>24</v>
      </c>
      <c r="C14" s="6">
        <v>42.941666666666663</v>
      </c>
      <c r="D14" s="6">
        <v>-2.7368749999999999</v>
      </c>
      <c r="E14" s="6">
        <v>0.16300000000000001</v>
      </c>
      <c r="F14" s="6">
        <v>-4.3780000000000001</v>
      </c>
      <c r="G14" s="6">
        <v>99.991666666666674</v>
      </c>
      <c r="H14" s="6">
        <v>100</v>
      </c>
      <c r="I14" s="6">
        <v>99.8</v>
      </c>
      <c r="J14" s="6">
        <v>0</v>
      </c>
      <c r="K14" s="6">
        <v>1.3420833333333331</v>
      </c>
      <c r="L14" s="6">
        <v>6.5430000000000001</v>
      </c>
      <c r="M14" s="6">
        <v>0.191</v>
      </c>
      <c r="N14" s="6">
        <v>0.20300000000000001</v>
      </c>
      <c r="O14" s="6"/>
      <c r="Q14">
        <f t="shared" si="12"/>
        <v>10</v>
      </c>
      <c r="R14">
        <f t="shared" si="0"/>
        <v>24</v>
      </c>
      <c r="S14">
        <f t="shared" si="1"/>
        <v>3.71</v>
      </c>
      <c r="T14">
        <f t="shared" si="2"/>
        <v>-2.7</v>
      </c>
      <c r="U14">
        <f t="shared" si="3"/>
        <v>0.2</v>
      </c>
      <c r="V14">
        <f t="shared" si="4"/>
        <v>-4.4000000000000004</v>
      </c>
      <c r="W14">
        <f t="shared" si="5"/>
        <v>100</v>
      </c>
      <c r="X14">
        <f t="shared" si="6"/>
        <v>100</v>
      </c>
      <c r="Y14">
        <f t="shared" si="7"/>
        <v>99.8</v>
      </c>
      <c r="Z14">
        <f t="shared" si="8"/>
        <v>0</v>
      </c>
      <c r="AA14">
        <f t="shared" si="9"/>
        <v>1.34</v>
      </c>
      <c r="AB14">
        <f t="shared" si="10"/>
        <v>6.54</v>
      </c>
      <c r="AC14">
        <f t="shared" si="13"/>
        <v>0.191</v>
      </c>
      <c r="AD14">
        <f t="shared" si="14"/>
        <v>0.20300000000000001</v>
      </c>
      <c r="AF14" s="15" t="s">
        <v>124</v>
      </c>
      <c r="AG14" s="15" t="str">
        <f t="shared" si="11"/>
        <v>NAN</v>
      </c>
      <c r="AH14" s="16">
        <f t="shared" si="15"/>
        <v>0.61799999999999999</v>
      </c>
      <c r="AI14" s="16">
        <f t="shared" si="16"/>
        <v>1E-3</v>
      </c>
      <c r="AK14" s="7">
        <v>5.67</v>
      </c>
      <c r="AL14" s="7"/>
      <c r="AN14" s="7"/>
      <c r="AO14">
        <v>4.67</v>
      </c>
      <c r="AP14">
        <v>-2.5</v>
      </c>
      <c r="AQ14">
        <v>1.3</v>
      </c>
      <c r="AR14">
        <v>-4.4000000000000004</v>
      </c>
      <c r="AS14">
        <v>94.6</v>
      </c>
      <c r="AT14">
        <v>96.3</v>
      </c>
      <c r="AU14">
        <v>92.6</v>
      </c>
      <c r="AV14" s="3">
        <v>0</v>
      </c>
      <c r="AW14">
        <v>1.22</v>
      </c>
      <c r="AX14">
        <v>3.65</v>
      </c>
      <c r="AY14">
        <v>0.80399999999999983</v>
      </c>
      <c r="AZ14">
        <v>92.6</v>
      </c>
      <c r="BA14" s="3">
        <v>0</v>
      </c>
      <c r="BB14">
        <v>1.22</v>
      </c>
      <c r="BC14">
        <v>3.65</v>
      </c>
      <c r="BD14">
        <v>0.80399999999999983</v>
      </c>
    </row>
    <row r="15" spans="1:56" x14ac:dyDescent="0.25">
      <c r="A15" s="5">
        <v>11</v>
      </c>
      <c r="B15" s="6">
        <v>24</v>
      </c>
      <c r="C15" s="6">
        <v>34.812500000000007</v>
      </c>
      <c r="D15" s="6">
        <v>-3.6397083333333335</v>
      </c>
      <c r="E15" s="6">
        <v>-1.242</v>
      </c>
      <c r="F15" s="6">
        <v>-4.9260000000000002</v>
      </c>
      <c r="G15" s="6">
        <v>100</v>
      </c>
      <c r="H15" s="6">
        <v>100</v>
      </c>
      <c r="I15" s="6">
        <v>100</v>
      </c>
      <c r="J15" s="6">
        <v>0</v>
      </c>
      <c r="K15" s="6">
        <v>1.4889166666666671</v>
      </c>
      <c r="L15" s="6">
        <v>6.0389999999999997</v>
      </c>
      <c r="M15" s="6">
        <v>0.191</v>
      </c>
      <c r="N15" s="6">
        <v>0.20399999999999999</v>
      </c>
      <c r="O15" s="6"/>
      <c r="Q15">
        <f t="shared" si="12"/>
        <v>11</v>
      </c>
      <c r="R15">
        <f t="shared" si="0"/>
        <v>24</v>
      </c>
      <c r="S15">
        <f t="shared" si="1"/>
        <v>3.01</v>
      </c>
      <c r="T15">
        <f t="shared" si="2"/>
        <v>-3.6</v>
      </c>
      <c r="U15">
        <f t="shared" si="3"/>
        <v>-1.2</v>
      </c>
      <c r="V15">
        <f t="shared" si="4"/>
        <v>-4.9000000000000004</v>
      </c>
      <c r="W15">
        <f t="shared" si="5"/>
        <v>100</v>
      </c>
      <c r="X15">
        <f t="shared" si="6"/>
        <v>100</v>
      </c>
      <c r="Y15">
        <f t="shared" si="7"/>
        <v>100</v>
      </c>
      <c r="Z15">
        <f t="shared" si="8"/>
        <v>0</v>
      </c>
      <c r="AA15">
        <f t="shared" si="9"/>
        <v>1.49</v>
      </c>
      <c r="AB15">
        <f t="shared" si="10"/>
        <v>6.04</v>
      </c>
      <c r="AC15">
        <f t="shared" si="13"/>
        <v>0.191</v>
      </c>
      <c r="AD15">
        <f t="shared" si="14"/>
        <v>0.20399999999999999</v>
      </c>
      <c r="AF15" s="15" t="s">
        <v>124</v>
      </c>
      <c r="AG15" s="15" t="str">
        <f t="shared" si="11"/>
        <v>NAN</v>
      </c>
      <c r="AH15" s="16">
        <f t="shared" si="15"/>
        <v>0.55900000000000005</v>
      </c>
      <c r="AI15" s="16">
        <f t="shared" si="16"/>
        <v>0</v>
      </c>
      <c r="AK15" s="7">
        <v>5.74</v>
      </c>
      <c r="AL15" s="7"/>
      <c r="AN15" s="7"/>
      <c r="AO15">
        <v>2.44</v>
      </c>
      <c r="AP15">
        <v>-3.5</v>
      </c>
      <c r="AQ15">
        <v>-0.7</v>
      </c>
      <c r="AR15">
        <v>-4.9000000000000004</v>
      </c>
      <c r="AS15">
        <v>94.1</v>
      </c>
      <c r="AT15">
        <v>95</v>
      </c>
      <c r="AU15">
        <v>93.4</v>
      </c>
      <c r="AV15" s="3">
        <v>0</v>
      </c>
      <c r="AW15">
        <v>1.71</v>
      </c>
      <c r="AX15">
        <v>4.37</v>
      </c>
      <c r="AY15">
        <v>0.80299999999999971</v>
      </c>
      <c r="AZ15">
        <v>93.4</v>
      </c>
      <c r="BA15" s="3">
        <v>0</v>
      </c>
      <c r="BB15">
        <v>1.71</v>
      </c>
      <c r="BC15">
        <v>4.37</v>
      </c>
      <c r="BD15">
        <v>0.80299999999999971</v>
      </c>
    </row>
    <row r="16" spans="1:56" x14ac:dyDescent="0.25">
      <c r="A16" s="5">
        <v>12</v>
      </c>
      <c r="B16" s="6">
        <v>24</v>
      </c>
      <c r="C16" s="6">
        <v>60.758333333333347</v>
      </c>
      <c r="D16" s="6">
        <v>-3.4328749999999997</v>
      </c>
      <c r="E16" s="6">
        <v>-1.1279999999999999</v>
      </c>
      <c r="F16" s="6">
        <v>-4.6210000000000004</v>
      </c>
      <c r="G16" s="6">
        <v>97.65000000000002</v>
      </c>
      <c r="H16" s="6">
        <v>100</v>
      </c>
      <c r="I16" s="6">
        <v>84.3</v>
      </c>
      <c r="J16" s="6">
        <v>0</v>
      </c>
      <c r="K16" s="6">
        <v>2.5165416666666673</v>
      </c>
      <c r="L16" s="6">
        <v>7.5490000000000004</v>
      </c>
      <c r="M16" s="6">
        <v>0.191</v>
      </c>
      <c r="N16" s="6">
        <v>0.20399999999999999</v>
      </c>
      <c r="O16" s="6"/>
      <c r="Q16">
        <f t="shared" si="12"/>
        <v>12</v>
      </c>
      <c r="R16">
        <f t="shared" si="0"/>
        <v>24</v>
      </c>
      <c r="S16">
        <f t="shared" si="1"/>
        <v>5.25</v>
      </c>
      <c r="T16">
        <f t="shared" si="2"/>
        <v>-3.4</v>
      </c>
      <c r="U16">
        <f t="shared" si="3"/>
        <v>-1.1000000000000001</v>
      </c>
      <c r="V16">
        <f t="shared" si="4"/>
        <v>-4.5999999999999996</v>
      </c>
      <c r="W16">
        <f t="shared" si="5"/>
        <v>97.7</v>
      </c>
      <c r="X16">
        <f t="shared" si="6"/>
        <v>100</v>
      </c>
      <c r="Y16">
        <f t="shared" si="7"/>
        <v>84.3</v>
      </c>
      <c r="Z16">
        <f t="shared" si="8"/>
        <v>0</v>
      </c>
      <c r="AA16">
        <f t="shared" si="9"/>
        <v>2.52</v>
      </c>
      <c r="AB16">
        <f t="shared" si="10"/>
        <v>7.55</v>
      </c>
      <c r="AC16">
        <f t="shared" si="13"/>
        <v>0.191</v>
      </c>
      <c r="AD16">
        <f t="shared" si="14"/>
        <v>0.20399999999999999</v>
      </c>
      <c r="AF16" s="15" t="s">
        <v>124</v>
      </c>
      <c r="AG16" s="15" t="str">
        <f t="shared" si="11"/>
        <v>NAN</v>
      </c>
      <c r="AH16" s="16">
        <f t="shared" si="15"/>
        <v>0.47499999999999998</v>
      </c>
      <c r="AI16" s="16">
        <f t="shared" si="16"/>
        <v>8.7999999999999995E-2</v>
      </c>
      <c r="AK16" s="7">
        <v>5.82</v>
      </c>
      <c r="AL16" s="7"/>
      <c r="AN16" s="7"/>
      <c r="AO16">
        <v>4.83</v>
      </c>
      <c r="AP16">
        <v>-3.3</v>
      </c>
      <c r="AQ16">
        <v>-1.2</v>
      </c>
      <c r="AR16">
        <v>-4.3</v>
      </c>
      <c r="AS16">
        <v>85.4</v>
      </c>
      <c r="AT16">
        <v>93.5</v>
      </c>
      <c r="AU16">
        <v>71</v>
      </c>
      <c r="AV16" s="3">
        <v>0</v>
      </c>
      <c r="AW16">
        <v>1.67</v>
      </c>
      <c r="AX16">
        <v>3.92</v>
      </c>
      <c r="AY16">
        <v>0.7759999999999998</v>
      </c>
      <c r="AZ16">
        <v>71</v>
      </c>
      <c r="BA16" s="3">
        <v>0</v>
      </c>
      <c r="BB16">
        <v>1.67</v>
      </c>
      <c r="BC16">
        <v>3.92</v>
      </c>
      <c r="BD16">
        <v>0.7759999999999998</v>
      </c>
    </row>
    <row r="17" spans="1:56" x14ac:dyDescent="0.25">
      <c r="A17" s="5">
        <v>13</v>
      </c>
      <c r="B17" s="6">
        <v>24</v>
      </c>
      <c r="C17" s="6">
        <v>80.704166666666652</v>
      </c>
      <c r="D17" s="6">
        <v>-1.7318749999999996</v>
      </c>
      <c r="E17" s="6">
        <v>4.7919999999999998</v>
      </c>
      <c r="F17" s="6">
        <v>-4.9569999999999999</v>
      </c>
      <c r="G17" s="6">
        <v>78.441666666666677</v>
      </c>
      <c r="H17" s="6">
        <v>94.2</v>
      </c>
      <c r="I17" s="6">
        <v>56.5</v>
      </c>
      <c r="J17" s="6">
        <v>3.0009999999999999</v>
      </c>
      <c r="K17" s="6">
        <v>1.86625</v>
      </c>
      <c r="L17" s="6">
        <v>5.5359999999999996</v>
      </c>
      <c r="M17" s="6">
        <v>0.191</v>
      </c>
      <c r="N17" s="6">
        <v>0.20399999999999999</v>
      </c>
      <c r="O17" s="6"/>
      <c r="Q17">
        <f t="shared" si="12"/>
        <v>13</v>
      </c>
      <c r="R17">
        <f t="shared" si="0"/>
        <v>24</v>
      </c>
      <c r="S17">
        <f t="shared" si="1"/>
        <v>6.97</v>
      </c>
      <c r="T17">
        <f t="shared" si="2"/>
        <v>-1.7</v>
      </c>
      <c r="U17">
        <f t="shared" si="3"/>
        <v>4.8</v>
      </c>
      <c r="V17">
        <f t="shared" si="4"/>
        <v>-5</v>
      </c>
      <c r="W17">
        <f t="shared" si="5"/>
        <v>78.400000000000006</v>
      </c>
      <c r="X17">
        <f t="shared" si="6"/>
        <v>94.2</v>
      </c>
      <c r="Y17">
        <f t="shared" si="7"/>
        <v>56.5</v>
      </c>
      <c r="Z17">
        <f t="shared" si="8"/>
        <v>3</v>
      </c>
      <c r="AA17">
        <f t="shared" si="9"/>
        <v>1.87</v>
      </c>
      <c r="AB17">
        <f t="shared" si="10"/>
        <v>5.54</v>
      </c>
      <c r="AC17">
        <f t="shared" si="13"/>
        <v>0.191</v>
      </c>
      <c r="AD17">
        <f t="shared" si="14"/>
        <v>0.20399999999999999</v>
      </c>
      <c r="AF17" s="15" t="s">
        <v>124</v>
      </c>
      <c r="AG17" s="15" t="str">
        <f t="shared" si="11"/>
        <v>NAN</v>
      </c>
      <c r="AH17" s="16">
        <f t="shared" si="15"/>
        <v>0.48599999999999999</v>
      </c>
      <c r="AI17" s="16">
        <f t="shared" si="16"/>
        <v>0.374</v>
      </c>
      <c r="AK17" s="7">
        <v>5.89</v>
      </c>
      <c r="AL17" s="7"/>
      <c r="AM17" s="7"/>
      <c r="AN17" s="7"/>
      <c r="AO17">
        <v>5.89</v>
      </c>
      <c r="AP17">
        <v>-0.9</v>
      </c>
      <c r="AQ17">
        <v>7</v>
      </c>
      <c r="AR17">
        <v>-4.4000000000000004</v>
      </c>
      <c r="AS17">
        <v>67.599999999999994</v>
      </c>
      <c r="AT17">
        <v>85</v>
      </c>
      <c r="AU17">
        <v>45.2</v>
      </c>
      <c r="AV17" s="3">
        <v>0</v>
      </c>
      <c r="AW17">
        <v>1.24</v>
      </c>
      <c r="AX17">
        <v>2.84</v>
      </c>
      <c r="AY17">
        <v>0.76899999999999991</v>
      </c>
      <c r="AZ17">
        <v>45.2</v>
      </c>
      <c r="BA17" s="3">
        <v>0</v>
      </c>
      <c r="BB17">
        <v>1.24</v>
      </c>
      <c r="BC17">
        <v>2.84</v>
      </c>
      <c r="BD17">
        <v>0.76899999999999991</v>
      </c>
    </row>
    <row r="18" spans="1:56" x14ac:dyDescent="0.25">
      <c r="A18" s="5">
        <v>14</v>
      </c>
      <c r="B18" s="6">
        <v>24</v>
      </c>
      <c r="C18" s="6">
        <v>85.654166666666683</v>
      </c>
      <c r="D18" s="6">
        <v>-1.2390833333333331</v>
      </c>
      <c r="E18" s="6">
        <v>8.4939999999999998</v>
      </c>
      <c r="F18" s="6">
        <v>-5.7910000000000004</v>
      </c>
      <c r="G18" s="6">
        <v>61.683333333333337</v>
      </c>
      <c r="H18" s="6">
        <v>83.7</v>
      </c>
      <c r="I18" s="6">
        <v>29.1</v>
      </c>
      <c r="J18" s="6">
        <v>0</v>
      </c>
      <c r="K18" s="6">
        <v>1.5516666666666665</v>
      </c>
      <c r="L18" s="6">
        <v>4.5289999999999999</v>
      </c>
      <c r="M18" s="6">
        <v>0.191</v>
      </c>
      <c r="N18" s="6">
        <v>0.20399999999999999</v>
      </c>
      <c r="O18" s="6"/>
      <c r="Q18">
        <f t="shared" si="12"/>
        <v>14</v>
      </c>
      <c r="R18">
        <f t="shared" si="0"/>
        <v>24</v>
      </c>
      <c r="S18">
        <f t="shared" si="1"/>
        <v>7.4</v>
      </c>
      <c r="T18">
        <f t="shared" si="2"/>
        <v>-1.2</v>
      </c>
      <c r="U18">
        <f t="shared" si="3"/>
        <v>8.5</v>
      </c>
      <c r="V18">
        <f t="shared" si="4"/>
        <v>-5.8</v>
      </c>
      <c r="W18">
        <f t="shared" si="5"/>
        <v>61.7</v>
      </c>
      <c r="X18">
        <f t="shared" si="6"/>
        <v>83.7</v>
      </c>
      <c r="Y18">
        <f t="shared" si="7"/>
        <v>29.1</v>
      </c>
      <c r="Z18">
        <f t="shared" si="8"/>
        <v>0</v>
      </c>
      <c r="AA18">
        <f t="shared" si="9"/>
        <v>1.55</v>
      </c>
      <c r="AB18">
        <f t="shared" si="10"/>
        <v>4.53</v>
      </c>
      <c r="AC18">
        <f t="shared" si="13"/>
        <v>0.191</v>
      </c>
      <c r="AD18">
        <f t="shared" si="14"/>
        <v>0.20399999999999999</v>
      </c>
      <c r="AF18" s="15" t="s">
        <v>124</v>
      </c>
      <c r="AG18" s="15" t="str">
        <f t="shared" si="11"/>
        <v>NAN</v>
      </c>
      <c r="AH18" s="16">
        <f t="shared" si="15"/>
        <v>0.32300000000000001</v>
      </c>
      <c r="AI18" s="16">
        <f t="shared" si="16"/>
        <v>0.78700000000000003</v>
      </c>
      <c r="AK18" s="7">
        <v>5.98</v>
      </c>
      <c r="AL18" s="7"/>
      <c r="AM18" s="7"/>
      <c r="AN18" s="7"/>
      <c r="AO18">
        <v>6.26</v>
      </c>
      <c r="AP18">
        <v>0.2</v>
      </c>
      <c r="AQ18">
        <v>8.8000000000000007</v>
      </c>
      <c r="AR18">
        <v>-3.7</v>
      </c>
      <c r="AS18">
        <v>44</v>
      </c>
      <c r="AT18">
        <v>63.2</v>
      </c>
      <c r="AU18">
        <v>15.5</v>
      </c>
      <c r="AV18" s="3">
        <v>0</v>
      </c>
      <c r="AW18">
        <v>1.08</v>
      </c>
      <c r="AX18">
        <v>2.5499999999999998</v>
      </c>
      <c r="AY18">
        <v>0.7609999999999999</v>
      </c>
      <c r="AZ18">
        <v>15.5</v>
      </c>
      <c r="BA18" s="3">
        <v>0</v>
      </c>
      <c r="BB18">
        <v>1.08</v>
      </c>
      <c r="BC18">
        <v>2.5499999999999998</v>
      </c>
      <c r="BD18">
        <v>0.7609999999999999</v>
      </c>
    </row>
    <row r="19" spans="1:56" x14ac:dyDescent="0.25">
      <c r="A19" s="5">
        <v>15</v>
      </c>
      <c r="B19" s="6">
        <v>24</v>
      </c>
      <c r="C19" s="6">
        <v>72.316666666666663</v>
      </c>
      <c r="D19" s="6">
        <v>-2.613666666666667</v>
      </c>
      <c r="E19" s="6">
        <v>0.88</v>
      </c>
      <c r="F19" s="6">
        <v>-5.3570000000000002</v>
      </c>
      <c r="G19" s="6">
        <v>47.633333333333333</v>
      </c>
      <c r="H19" s="6">
        <v>63.4</v>
      </c>
      <c r="I19" s="6">
        <v>29.4</v>
      </c>
      <c r="J19" s="6">
        <v>0</v>
      </c>
      <c r="K19" s="6">
        <v>2.6212083333333336</v>
      </c>
      <c r="L19" s="6">
        <v>8.0519999999999996</v>
      </c>
      <c r="M19" s="6">
        <v>0.191</v>
      </c>
      <c r="N19" s="6">
        <v>0.20399999999999999</v>
      </c>
      <c r="O19" s="6"/>
      <c r="Q19">
        <f t="shared" si="12"/>
        <v>15</v>
      </c>
      <c r="R19">
        <f t="shared" si="0"/>
        <v>24</v>
      </c>
      <c r="S19">
        <f t="shared" si="1"/>
        <v>6.25</v>
      </c>
      <c r="T19">
        <f t="shared" si="2"/>
        <v>-2.6</v>
      </c>
      <c r="U19">
        <f t="shared" si="3"/>
        <v>0.9</v>
      </c>
      <c r="V19">
        <f t="shared" si="4"/>
        <v>-5.4</v>
      </c>
      <c r="W19">
        <f t="shared" si="5"/>
        <v>47.6</v>
      </c>
      <c r="X19">
        <f t="shared" si="6"/>
        <v>63.4</v>
      </c>
      <c r="Y19">
        <f t="shared" si="7"/>
        <v>29.4</v>
      </c>
      <c r="Z19">
        <f t="shared" si="8"/>
        <v>0</v>
      </c>
      <c r="AA19">
        <f t="shared" si="9"/>
        <v>2.62</v>
      </c>
      <c r="AB19">
        <f t="shared" si="10"/>
        <v>8.0500000000000007</v>
      </c>
      <c r="AC19">
        <f t="shared" si="13"/>
        <v>0.191</v>
      </c>
      <c r="AD19">
        <f t="shared" si="14"/>
        <v>0.20399999999999999</v>
      </c>
      <c r="AF19" s="15" t="s">
        <v>124</v>
      </c>
      <c r="AG19" s="15" t="str">
        <f t="shared" si="11"/>
        <v>NAN</v>
      </c>
      <c r="AH19" s="16">
        <f t="shared" si="15"/>
        <v>0.192</v>
      </c>
      <c r="AI19" s="16">
        <f t="shared" si="16"/>
        <v>0.46100000000000002</v>
      </c>
      <c r="AK19" s="7">
        <v>6.07</v>
      </c>
      <c r="AL19" s="7"/>
      <c r="AM19" s="7"/>
      <c r="AN19" s="7"/>
      <c r="AO19">
        <v>5.64</v>
      </c>
      <c r="AP19">
        <v>-2.1</v>
      </c>
      <c r="AQ19">
        <v>3.3</v>
      </c>
      <c r="AR19">
        <v>-5.5</v>
      </c>
      <c r="AS19">
        <v>45.6</v>
      </c>
      <c r="AT19">
        <v>68.2</v>
      </c>
      <c r="AU19">
        <v>31.3</v>
      </c>
      <c r="AV19" s="3">
        <v>0</v>
      </c>
      <c r="AW19">
        <v>1.55</v>
      </c>
      <c r="AX19">
        <v>4.3099999999999996</v>
      </c>
      <c r="AY19">
        <v>0.75599999999999978</v>
      </c>
      <c r="AZ19">
        <v>31.3</v>
      </c>
      <c r="BA19" s="3">
        <v>0</v>
      </c>
      <c r="BB19">
        <v>1.55</v>
      </c>
      <c r="BC19">
        <v>4.3099999999999996</v>
      </c>
      <c r="BD19">
        <v>0.75599999999999978</v>
      </c>
    </row>
    <row r="20" spans="1:56" x14ac:dyDescent="0.25">
      <c r="A20" s="5">
        <v>16</v>
      </c>
      <c r="B20" s="6">
        <v>24</v>
      </c>
      <c r="C20" s="6">
        <v>25.491666666666664</v>
      </c>
      <c r="D20" s="6">
        <v>-5.3447500000000003</v>
      </c>
      <c r="E20" s="6">
        <v>-3.242</v>
      </c>
      <c r="F20" s="6">
        <v>-7.4779999999999998</v>
      </c>
      <c r="G20" s="6">
        <v>87.479166666666671</v>
      </c>
      <c r="H20" s="6">
        <v>96.1</v>
      </c>
      <c r="I20" s="6">
        <v>69</v>
      </c>
      <c r="J20" s="6">
        <v>0</v>
      </c>
      <c r="K20" s="6">
        <v>3.1665416666666668</v>
      </c>
      <c r="L20" s="6">
        <v>9.5619999999999994</v>
      </c>
      <c r="M20" s="6">
        <v>0.191</v>
      </c>
      <c r="N20" s="6">
        <v>0.20399999999999999</v>
      </c>
      <c r="O20" s="6"/>
      <c r="Q20">
        <f t="shared" si="12"/>
        <v>16</v>
      </c>
      <c r="R20">
        <f t="shared" si="0"/>
        <v>24</v>
      </c>
      <c r="S20">
        <f t="shared" si="1"/>
        <v>2.2000000000000002</v>
      </c>
      <c r="T20">
        <f t="shared" si="2"/>
        <v>-5.3</v>
      </c>
      <c r="U20">
        <f t="shared" si="3"/>
        <v>-3.2</v>
      </c>
      <c r="V20">
        <f t="shared" si="4"/>
        <v>-7.5</v>
      </c>
      <c r="W20">
        <f t="shared" si="5"/>
        <v>87.5</v>
      </c>
      <c r="X20">
        <f t="shared" si="6"/>
        <v>96.1</v>
      </c>
      <c r="Y20">
        <f t="shared" si="7"/>
        <v>69</v>
      </c>
      <c r="Z20">
        <f t="shared" si="8"/>
        <v>0</v>
      </c>
      <c r="AA20">
        <f t="shared" si="9"/>
        <v>3.17</v>
      </c>
      <c r="AB20">
        <f t="shared" si="10"/>
        <v>9.56</v>
      </c>
      <c r="AC20">
        <f t="shared" si="13"/>
        <v>0.191</v>
      </c>
      <c r="AD20">
        <f t="shared" si="14"/>
        <v>0.20399999999999999</v>
      </c>
      <c r="AF20" s="15" t="s">
        <v>124</v>
      </c>
      <c r="AG20" s="15" t="str">
        <f t="shared" si="11"/>
        <v>NAN</v>
      </c>
      <c r="AH20" s="16">
        <f t="shared" si="15"/>
        <v>0.33300000000000002</v>
      </c>
      <c r="AI20" s="16">
        <f t="shared" si="16"/>
        <v>0.15</v>
      </c>
      <c r="AK20" s="7">
        <v>6.15</v>
      </c>
      <c r="AL20" s="7"/>
      <c r="AM20" s="7"/>
      <c r="AN20" s="7"/>
      <c r="AO20">
        <v>2.37</v>
      </c>
      <c r="AP20">
        <v>-5.2</v>
      </c>
      <c r="AQ20">
        <v>-2.9</v>
      </c>
      <c r="AR20">
        <v>-6.8</v>
      </c>
      <c r="AS20">
        <v>85</v>
      </c>
      <c r="AT20">
        <v>93.3</v>
      </c>
      <c r="AU20">
        <v>72.5</v>
      </c>
      <c r="AV20" s="3">
        <v>0</v>
      </c>
      <c r="AW20">
        <v>2.2799999999999998</v>
      </c>
      <c r="AX20">
        <v>5.22</v>
      </c>
      <c r="AY20">
        <v>0.74699999999999989</v>
      </c>
      <c r="AZ20">
        <v>72.5</v>
      </c>
      <c r="BA20" s="3">
        <v>0</v>
      </c>
      <c r="BB20">
        <v>2.2799999999999998</v>
      </c>
      <c r="BC20">
        <v>5.22</v>
      </c>
      <c r="BD20">
        <v>0.74699999999999989</v>
      </c>
    </row>
    <row r="21" spans="1:56" x14ac:dyDescent="0.25">
      <c r="A21" s="5">
        <v>17</v>
      </c>
      <c r="B21" s="6">
        <v>24</v>
      </c>
      <c r="C21" s="6">
        <v>20.958333333333332</v>
      </c>
      <c r="D21" s="6">
        <v>-4.360291666666666</v>
      </c>
      <c r="E21" s="6">
        <v>-3.4790000000000001</v>
      </c>
      <c r="F21" s="6">
        <v>-5.0490000000000004</v>
      </c>
      <c r="G21" s="6">
        <v>98.291666666666671</v>
      </c>
      <c r="H21" s="6">
        <v>99.1</v>
      </c>
      <c r="I21" s="6">
        <v>96.2</v>
      </c>
      <c r="J21" s="6">
        <v>0</v>
      </c>
      <c r="K21" s="6">
        <v>2.1388749999999996</v>
      </c>
      <c r="L21" s="6">
        <v>10.065</v>
      </c>
      <c r="M21" s="6">
        <v>0.191</v>
      </c>
      <c r="N21" s="6">
        <v>0.20399999999999999</v>
      </c>
      <c r="O21" s="6"/>
      <c r="Q21">
        <f t="shared" si="12"/>
        <v>17</v>
      </c>
      <c r="R21">
        <f t="shared" si="0"/>
        <v>24</v>
      </c>
      <c r="S21">
        <f t="shared" si="1"/>
        <v>1.81</v>
      </c>
      <c r="T21">
        <f t="shared" si="2"/>
        <v>-4.4000000000000004</v>
      </c>
      <c r="U21">
        <f t="shared" si="3"/>
        <v>-3.5</v>
      </c>
      <c r="V21">
        <f t="shared" si="4"/>
        <v>-5</v>
      </c>
      <c r="W21">
        <f t="shared" si="5"/>
        <v>98.3</v>
      </c>
      <c r="X21">
        <f t="shared" si="6"/>
        <v>99.1</v>
      </c>
      <c r="Y21">
        <f t="shared" si="7"/>
        <v>96.2</v>
      </c>
      <c r="Z21">
        <f t="shared" si="8"/>
        <v>0</v>
      </c>
      <c r="AA21">
        <f t="shared" si="9"/>
        <v>2.14</v>
      </c>
      <c r="AB21">
        <f t="shared" si="10"/>
        <v>10.07</v>
      </c>
      <c r="AC21">
        <f t="shared" si="13"/>
        <v>0.191</v>
      </c>
      <c r="AD21">
        <f t="shared" si="14"/>
        <v>0.20399999999999999</v>
      </c>
      <c r="AF21" s="15" t="s">
        <v>124</v>
      </c>
      <c r="AG21" s="15" t="str">
        <f t="shared" si="11"/>
        <v>NAN</v>
      </c>
      <c r="AH21" s="16">
        <f t="shared" si="15"/>
        <v>0.45300000000000001</v>
      </c>
      <c r="AI21" s="16">
        <f t="shared" si="16"/>
        <v>1.7999999999999999E-2</v>
      </c>
      <c r="AK21" s="7">
        <v>6.25</v>
      </c>
      <c r="AL21" s="7"/>
      <c r="AM21" s="7"/>
      <c r="AN21" s="7"/>
      <c r="AO21">
        <v>1.53</v>
      </c>
      <c r="AP21">
        <v>-4.3</v>
      </c>
      <c r="AQ21">
        <v>-3.3</v>
      </c>
      <c r="AR21">
        <v>-5.0999999999999996</v>
      </c>
      <c r="AS21">
        <v>93.5</v>
      </c>
      <c r="AT21">
        <v>94.7</v>
      </c>
      <c r="AU21">
        <v>92.9</v>
      </c>
      <c r="AV21" s="3">
        <v>0</v>
      </c>
      <c r="AW21">
        <v>1.45</v>
      </c>
      <c r="AX21">
        <v>4.1100000000000003</v>
      </c>
      <c r="AY21">
        <v>0.78799999999999981</v>
      </c>
      <c r="AZ21">
        <v>92.9</v>
      </c>
      <c r="BA21" s="3">
        <v>0</v>
      </c>
      <c r="BB21">
        <v>1.45</v>
      </c>
      <c r="BC21">
        <v>4.1100000000000003</v>
      </c>
      <c r="BD21">
        <v>0.78799999999999981</v>
      </c>
    </row>
    <row r="22" spans="1:56" x14ac:dyDescent="0.25">
      <c r="A22" s="5">
        <v>18</v>
      </c>
      <c r="B22" s="6">
        <v>24</v>
      </c>
      <c r="C22" s="6">
        <v>32.625000000000007</v>
      </c>
      <c r="D22" s="6">
        <v>-4.8630000000000022</v>
      </c>
      <c r="E22" s="6">
        <v>-3.4790000000000001</v>
      </c>
      <c r="F22" s="6">
        <v>-6.1360000000000001</v>
      </c>
      <c r="G22" s="6">
        <v>99.162500000000009</v>
      </c>
      <c r="H22" s="6">
        <v>99.5</v>
      </c>
      <c r="I22" s="6">
        <v>98.8</v>
      </c>
      <c r="J22" s="6">
        <v>0.2</v>
      </c>
      <c r="K22" s="6">
        <v>0.77591666666666681</v>
      </c>
      <c r="L22" s="6">
        <v>5.5359999999999996</v>
      </c>
      <c r="M22" s="6">
        <v>0.191</v>
      </c>
      <c r="N22" s="6">
        <v>0.20399999999999999</v>
      </c>
      <c r="O22" s="6"/>
      <c r="Q22">
        <f t="shared" si="12"/>
        <v>18</v>
      </c>
      <c r="R22">
        <f t="shared" si="0"/>
        <v>24</v>
      </c>
      <c r="S22">
        <f t="shared" si="1"/>
        <v>2.82</v>
      </c>
      <c r="T22">
        <f t="shared" si="2"/>
        <v>-4.9000000000000004</v>
      </c>
      <c r="U22">
        <f t="shared" si="3"/>
        <v>-3.5</v>
      </c>
      <c r="V22">
        <f t="shared" si="4"/>
        <v>-6.1</v>
      </c>
      <c r="W22">
        <f t="shared" si="5"/>
        <v>99.2</v>
      </c>
      <c r="X22">
        <f t="shared" si="6"/>
        <v>99.5</v>
      </c>
      <c r="Y22">
        <f t="shared" si="7"/>
        <v>98.8</v>
      </c>
      <c r="Z22">
        <f t="shared" si="8"/>
        <v>0.2</v>
      </c>
      <c r="AA22">
        <f t="shared" si="9"/>
        <v>0.78</v>
      </c>
      <c r="AB22">
        <f t="shared" si="10"/>
        <v>5.54</v>
      </c>
      <c r="AC22">
        <f t="shared" si="13"/>
        <v>0.191</v>
      </c>
      <c r="AD22">
        <f t="shared" si="14"/>
        <v>0.20399999999999999</v>
      </c>
      <c r="AF22" s="15" t="s">
        <v>124</v>
      </c>
      <c r="AG22" s="15" t="str">
        <f t="shared" si="11"/>
        <v>NAN</v>
      </c>
      <c r="AH22" s="16">
        <f t="shared" si="15"/>
        <v>0.46600000000000003</v>
      </c>
      <c r="AI22" s="16">
        <f t="shared" si="16"/>
        <v>6.0000000000000001E-3</v>
      </c>
      <c r="AK22" s="7">
        <v>6.35</v>
      </c>
      <c r="AL22" s="7"/>
      <c r="AM22" s="7"/>
      <c r="AN22" s="7"/>
      <c r="AO22">
        <v>2.37</v>
      </c>
      <c r="AP22">
        <v>-4.5</v>
      </c>
      <c r="AQ22">
        <v>-2.5</v>
      </c>
      <c r="AR22">
        <v>-5.6</v>
      </c>
      <c r="AS22">
        <v>92.7</v>
      </c>
      <c r="AT22">
        <v>93.5</v>
      </c>
      <c r="AU22">
        <v>90.5</v>
      </c>
      <c r="AV22" s="3">
        <v>0</v>
      </c>
      <c r="AW22">
        <v>1.27</v>
      </c>
      <c r="AX22">
        <v>5.64</v>
      </c>
      <c r="AY22">
        <v>0.82299999999999973</v>
      </c>
      <c r="AZ22">
        <v>90.5</v>
      </c>
      <c r="BA22" s="3">
        <v>0</v>
      </c>
      <c r="BB22">
        <v>1.27</v>
      </c>
      <c r="BC22">
        <v>5.64</v>
      </c>
      <c r="BD22">
        <v>0.82299999999999973</v>
      </c>
    </row>
    <row r="23" spans="1:56" x14ac:dyDescent="0.25">
      <c r="A23" s="5">
        <v>19</v>
      </c>
      <c r="B23" s="6">
        <v>24</v>
      </c>
      <c r="C23" s="6">
        <v>85.333333333333314</v>
      </c>
      <c r="D23" s="6">
        <v>-4.9190000000000014</v>
      </c>
      <c r="E23" s="6">
        <v>-2.6829999999999998</v>
      </c>
      <c r="F23" s="6">
        <v>-7.2510000000000003</v>
      </c>
      <c r="G23" s="6">
        <v>97.40833333333336</v>
      </c>
      <c r="H23" s="6">
        <v>99.9</v>
      </c>
      <c r="I23" s="6">
        <v>87.5</v>
      </c>
      <c r="J23" s="6">
        <v>0</v>
      </c>
      <c r="K23" s="6">
        <v>2.3276250000000007</v>
      </c>
      <c r="L23" s="6">
        <v>11.071999999999999</v>
      </c>
      <c r="M23" s="6">
        <v>0.191</v>
      </c>
      <c r="N23" s="6">
        <v>0.20399999999999999</v>
      </c>
      <c r="O23" s="6"/>
      <c r="Q23">
        <f t="shared" si="12"/>
        <v>19</v>
      </c>
      <c r="R23">
        <f t="shared" si="0"/>
        <v>24</v>
      </c>
      <c r="S23">
        <f t="shared" si="1"/>
        <v>7.37</v>
      </c>
      <c r="T23">
        <f t="shared" si="2"/>
        <v>-4.9000000000000004</v>
      </c>
      <c r="U23">
        <f t="shared" si="3"/>
        <v>-2.7</v>
      </c>
      <c r="V23">
        <f t="shared" si="4"/>
        <v>-7.3</v>
      </c>
      <c r="W23">
        <f t="shared" si="5"/>
        <v>97.4</v>
      </c>
      <c r="X23">
        <f t="shared" si="6"/>
        <v>99.9</v>
      </c>
      <c r="Y23">
        <f t="shared" si="7"/>
        <v>87.5</v>
      </c>
      <c r="Z23">
        <f t="shared" si="8"/>
        <v>0</v>
      </c>
      <c r="AA23">
        <f t="shared" si="9"/>
        <v>2.33</v>
      </c>
      <c r="AB23">
        <f t="shared" si="10"/>
        <v>11.07</v>
      </c>
      <c r="AC23">
        <f t="shared" si="13"/>
        <v>0.191</v>
      </c>
      <c r="AD23">
        <f t="shared" si="14"/>
        <v>0.20399999999999999</v>
      </c>
      <c r="AF23" s="15" t="s">
        <v>124</v>
      </c>
      <c r="AG23" s="15" t="str">
        <f t="shared" si="11"/>
        <v>NAN</v>
      </c>
      <c r="AH23" s="16">
        <f t="shared" si="15"/>
        <v>0.438</v>
      </c>
      <c r="AI23" s="16">
        <f t="shared" si="16"/>
        <v>6.3E-2</v>
      </c>
      <c r="AK23" s="7">
        <v>6.45</v>
      </c>
      <c r="AL23" s="7"/>
      <c r="AM23" s="7"/>
      <c r="AN23" s="7"/>
      <c r="AO23">
        <v>5.19</v>
      </c>
      <c r="AP23">
        <v>-4.8</v>
      </c>
      <c r="AQ23">
        <v>-2.5</v>
      </c>
      <c r="AR23">
        <v>-7.2</v>
      </c>
      <c r="AS23">
        <v>93</v>
      </c>
      <c r="AT23">
        <v>94.5</v>
      </c>
      <c r="AU23">
        <v>91.4</v>
      </c>
      <c r="AV23" s="3">
        <v>0</v>
      </c>
      <c r="AW23">
        <v>2.0299999999999998</v>
      </c>
      <c r="AX23">
        <v>6.38</v>
      </c>
      <c r="AY23">
        <v>0.83799999999999986</v>
      </c>
      <c r="AZ23">
        <v>91.4</v>
      </c>
      <c r="BA23" s="3">
        <v>0</v>
      </c>
      <c r="BB23">
        <v>2.0299999999999998</v>
      </c>
      <c r="BC23">
        <v>6.38</v>
      </c>
      <c r="BD23">
        <v>0.83799999999999986</v>
      </c>
    </row>
    <row r="24" spans="1:56" x14ac:dyDescent="0.25">
      <c r="A24" s="5">
        <v>20</v>
      </c>
      <c r="B24" s="6">
        <v>24</v>
      </c>
      <c r="C24" s="6">
        <v>40.029166666666661</v>
      </c>
      <c r="D24" s="6">
        <v>-7.8994583333333326</v>
      </c>
      <c r="E24" s="6">
        <v>-5.1719999999999997</v>
      </c>
      <c r="F24" s="6">
        <v>-10.023</v>
      </c>
      <c r="G24" s="6">
        <v>94.21250000000002</v>
      </c>
      <c r="H24" s="6">
        <v>99</v>
      </c>
      <c r="I24" s="6">
        <v>84</v>
      </c>
      <c r="J24" s="6">
        <v>0</v>
      </c>
      <c r="K24" s="6">
        <v>1.6566666666666663</v>
      </c>
      <c r="L24" s="6">
        <v>8.5559999999999992</v>
      </c>
      <c r="M24" s="6">
        <v>0.191</v>
      </c>
      <c r="N24" s="6">
        <v>0.20399999999999999</v>
      </c>
      <c r="O24" s="6"/>
      <c r="Q24">
        <f t="shared" si="12"/>
        <v>20</v>
      </c>
      <c r="R24">
        <f t="shared" si="0"/>
        <v>24</v>
      </c>
      <c r="S24">
        <f t="shared" si="1"/>
        <v>3.46</v>
      </c>
      <c r="T24">
        <f t="shared" si="2"/>
        <v>-7.9</v>
      </c>
      <c r="U24">
        <f t="shared" si="3"/>
        <v>-5.2</v>
      </c>
      <c r="V24">
        <f t="shared" si="4"/>
        <v>-10</v>
      </c>
      <c r="W24">
        <f t="shared" si="5"/>
        <v>94.2</v>
      </c>
      <c r="X24">
        <f t="shared" si="6"/>
        <v>99</v>
      </c>
      <c r="Y24">
        <f t="shared" si="7"/>
        <v>84</v>
      </c>
      <c r="Z24">
        <f t="shared" si="8"/>
        <v>0</v>
      </c>
      <c r="AA24">
        <f t="shared" si="9"/>
        <v>1.66</v>
      </c>
      <c r="AB24">
        <f t="shared" si="10"/>
        <v>8.56</v>
      </c>
      <c r="AC24">
        <f t="shared" si="13"/>
        <v>0.191</v>
      </c>
      <c r="AD24">
        <f t="shared" si="14"/>
        <v>0.20399999999999999</v>
      </c>
      <c r="AF24" s="15" t="s">
        <v>124</v>
      </c>
      <c r="AG24" s="15" t="str">
        <f t="shared" si="11"/>
        <v>NAN</v>
      </c>
      <c r="AH24" s="16">
        <f t="shared" si="15"/>
        <v>0.34799999999999998</v>
      </c>
      <c r="AI24" s="16">
        <f t="shared" si="16"/>
        <v>6.6000000000000003E-2</v>
      </c>
      <c r="AK24" s="7">
        <v>6.55</v>
      </c>
      <c r="AL24" s="7"/>
      <c r="AM24" s="7"/>
      <c r="AN24" s="7"/>
      <c r="AO24">
        <v>3.03</v>
      </c>
      <c r="AP24">
        <v>-7.9</v>
      </c>
      <c r="AQ24">
        <v>-5.5</v>
      </c>
      <c r="AR24">
        <v>-9.6999999999999993</v>
      </c>
      <c r="AS24">
        <v>90.8</v>
      </c>
      <c r="AT24">
        <v>92</v>
      </c>
      <c r="AU24">
        <v>89.6</v>
      </c>
      <c r="AV24" s="3">
        <v>0</v>
      </c>
      <c r="AW24">
        <v>1.26</v>
      </c>
      <c r="AX24">
        <v>4.17</v>
      </c>
      <c r="AY24">
        <v>0.82499999999999973</v>
      </c>
      <c r="AZ24">
        <v>89.6</v>
      </c>
      <c r="BA24" s="3">
        <v>0</v>
      </c>
      <c r="BB24">
        <v>1.26</v>
      </c>
      <c r="BC24">
        <v>4.17</v>
      </c>
      <c r="BD24">
        <v>0.82499999999999973</v>
      </c>
    </row>
    <row r="25" spans="1:56" x14ac:dyDescent="0.25">
      <c r="A25" s="5">
        <v>21</v>
      </c>
      <c r="B25" s="6">
        <v>24</v>
      </c>
      <c r="C25" s="6">
        <v>106.06666666666668</v>
      </c>
      <c r="D25" s="6">
        <v>-8.8772916666666664</v>
      </c>
      <c r="E25" s="6">
        <v>-6.2939999999999996</v>
      </c>
      <c r="F25" s="6">
        <v>-10.510999999999999</v>
      </c>
      <c r="G25" s="6">
        <v>92.699999999999989</v>
      </c>
      <c r="H25" s="6">
        <v>96.8</v>
      </c>
      <c r="I25" s="6">
        <v>87.7</v>
      </c>
      <c r="J25" s="6">
        <v>0</v>
      </c>
      <c r="K25" s="6">
        <v>1.6777499999999994</v>
      </c>
      <c r="L25" s="6">
        <v>8.5559999999999992</v>
      </c>
      <c r="M25" s="6">
        <v>0.191</v>
      </c>
      <c r="N25" s="6">
        <v>0.20399999999999999</v>
      </c>
      <c r="O25" s="6"/>
      <c r="Q25">
        <f t="shared" si="12"/>
        <v>21</v>
      </c>
      <c r="R25">
        <f t="shared" si="0"/>
        <v>24</v>
      </c>
      <c r="S25">
        <f t="shared" si="1"/>
        <v>9.16</v>
      </c>
      <c r="T25">
        <f t="shared" si="2"/>
        <v>-8.9</v>
      </c>
      <c r="U25">
        <f t="shared" si="3"/>
        <v>-6.3</v>
      </c>
      <c r="V25">
        <f t="shared" si="4"/>
        <v>-10.5</v>
      </c>
      <c r="W25">
        <f t="shared" si="5"/>
        <v>92.7</v>
      </c>
      <c r="X25">
        <f t="shared" si="6"/>
        <v>96.8</v>
      </c>
      <c r="Y25">
        <f t="shared" si="7"/>
        <v>87.7</v>
      </c>
      <c r="Z25">
        <f t="shared" si="8"/>
        <v>0</v>
      </c>
      <c r="AA25">
        <f t="shared" si="9"/>
        <v>1.68</v>
      </c>
      <c r="AB25">
        <f t="shared" si="10"/>
        <v>8.56</v>
      </c>
      <c r="AC25">
        <f t="shared" si="13"/>
        <v>0.191</v>
      </c>
      <c r="AD25">
        <f t="shared" si="14"/>
        <v>0.20399999999999999</v>
      </c>
      <c r="AF25" s="15" t="s">
        <v>124</v>
      </c>
      <c r="AG25" s="15" t="str">
        <f t="shared" si="11"/>
        <v>NAN</v>
      </c>
      <c r="AH25" s="16">
        <f t="shared" si="15"/>
        <v>0.33400000000000002</v>
      </c>
      <c r="AI25" s="16">
        <f t="shared" si="16"/>
        <v>4.7E-2</v>
      </c>
      <c r="AK25" s="7">
        <v>6.66</v>
      </c>
      <c r="AL25" s="7"/>
      <c r="AM25" s="7"/>
      <c r="AN25" s="7"/>
      <c r="AO25">
        <v>6.89</v>
      </c>
      <c r="AP25">
        <v>-9.1</v>
      </c>
      <c r="AQ25">
        <v>-6.8</v>
      </c>
      <c r="AR25">
        <v>-10.8</v>
      </c>
      <c r="AS25">
        <v>89.6</v>
      </c>
      <c r="AT25">
        <v>90.7</v>
      </c>
      <c r="AU25">
        <v>88.6</v>
      </c>
      <c r="AV25" s="3">
        <v>0</v>
      </c>
      <c r="AW25">
        <v>1.08</v>
      </c>
      <c r="AX25">
        <v>4.26</v>
      </c>
      <c r="AY25">
        <v>0.80899999999999972</v>
      </c>
      <c r="AZ25">
        <v>88.6</v>
      </c>
      <c r="BA25" s="3">
        <v>0</v>
      </c>
      <c r="BB25">
        <v>1.08</v>
      </c>
      <c r="BC25">
        <v>4.26</v>
      </c>
      <c r="BD25">
        <v>0.80899999999999972</v>
      </c>
    </row>
    <row r="26" spans="1:56" x14ac:dyDescent="0.25">
      <c r="A26" s="5">
        <v>22</v>
      </c>
      <c r="B26" s="6">
        <v>24</v>
      </c>
      <c r="C26" s="6">
        <v>21.062500000000004</v>
      </c>
      <c r="D26" s="6">
        <v>-7.7135833333333323</v>
      </c>
      <c r="E26" s="6">
        <v>-5.6980000000000004</v>
      </c>
      <c r="F26" s="6">
        <v>-9.0329999999999995</v>
      </c>
      <c r="G26" s="6">
        <v>96.016666666666666</v>
      </c>
      <c r="H26" s="6">
        <v>98.5</v>
      </c>
      <c r="I26" s="6">
        <v>86.7</v>
      </c>
      <c r="J26" s="6">
        <v>0</v>
      </c>
      <c r="K26" s="6">
        <v>1.4679166666666665</v>
      </c>
      <c r="L26" s="6">
        <v>7.5490000000000004</v>
      </c>
      <c r="M26" s="6">
        <v>0.192</v>
      </c>
      <c r="N26" s="6">
        <v>0.20399999999999999</v>
      </c>
      <c r="O26" s="6"/>
      <c r="Q26">
        <f t="shared" si="12"/>
        <v>22</v>
      </c>
      <c r="R26">
        <f t="shared" si="0"/>
        <v>24</v>
      </c>
      <c r="S26">
        <f t="shared" si="1"/>
        <v>1.82</v>
      </c>
      <c r="T26">
        <f t="shared" si="2"/>
        <v>-7.7</v>
      </c>
      <c r="U26">
        <f t="shared" si="3"/>
        <v>-5.7</v>
      </c>
      <c r="V26">
        <f t="shared" si="4"/>
        <v>-9</v>
      </c>
      <c r="W26">
        <f t="shared" si="5"/>
        <v>96</v>
      </c>
      <c r="X26">
        <f t="shared" si="6"/>
        <v>98.5</v>
      </c>
      <c r="Y26">
        <f t="shared" si="7"/>
        <v>86.7</v>
      </c>
      <c r="Z26">
        <f t="shared" si="8"/>
        <v>0</v>
      </c>
      <c r="AA26">
        <f t="shared" si="9"/>
        <v>1.47</v>
      </c>
      <c r="AB26">
        <f t="shared" si="10"/>
        <v>7.55</v>
      </c>
      <c r="AC26">
        <f t="shared" si="13"/>
        <v>0.192</v>
      </c>
      <c r="AD26">
        <f t="shared" si="14"/>
        <v>0.20399999999999999</v>
      </c>
      <c r="AF26" s="15" t="s">
        <v>124</v>
      </c>
      <c r="AG26" s="15" t="str">
        <f t="shared" si="11"/>
        <v>NAN</v>
      </c>
      <c r="AH26" s="16">
        <f t="shared" si="15"/>
        <v>0.34599999999999997</v>
      </c>
      <c r="AI26" s="16">
        <f t="shared" si="16"/>
        <v>5.2999999999999999E-2</v>
      </c>
      <c r="AK26" s="7">
        <v>6.77</v>
      </c>
      <c r="AL26" s="7"/>
      <c r="AM26" s="7"/>
      <c r="AN26" s="7"/>
      <c r="AO26">
        <v>1.43</v>
      </c>
      <c r="AP26">
        <v>-7.2</v>
      </c>
      <c r="AQ26">
        <v>-5.0999999999999996</v>
      </c>
      <c r="AR26">
        <v>-9.1</v>
      </c>
      <c r="AS26">
        <v>91.1</v>
      </c>
      <c r="AT26">
        <v>92.8</v>
      </c>
      <c r="AU26">
        <v>89.6</v>
      </c>
      <c r="AV26" s="3">
        <v>0</v>
      </c>
      <c r="AW26">
        <v>1.05</v>
      </c>
      <c r="AX26">
        <v>3.23</v>
      </c>
      <c r="AY26">
        <v>0.9029999999999998</v>
      </c>
      <c r="AZ26">
        <v>89.6</v>
      </c>
      <c r="BA26" s="3">
        <v>0</v>
      </c>
      <c r="BB26">
        <v>1.05</v>
      </c>
      <c r="BC26">
        <v>3.23</v>
      </c>
      <c r="BD26">
        <v>0.9029999999999998</v>
      </c>
    </row>
    <row r="27" spans="1:56" x14ac:dyDescent="0.25">
      <c r="A27" s="5">
        <v>23</v>
      </c>
      <c r="B27" s="6">
        <v>24</v>
      </c>
      <c r="C27" s="6">
        <v>40.179166666666667</v>
      </c>
      <c r="D27" s="6">
        <v>-6.8326250000000002</v>
      </c>
      <c r="E27" s="6">
        <v>-5.202</v>
      </c>
      <c r="F27" s="6">
        <v>-8.3309999999999995</v>
      </c>
      <c r="G27" s="6">
        <v>98.108333333333348</v>
      </c>
      <c r="H27" s="6">
        <v>99</v>
      </c>
      <c r="I27" s="6">
        <v>97.3</v>
      </c>
      <c r="J27" s="6">
        <v>0</v>
      </c>
      <c r="K27" s="6">
        <v>2.5582916666666669</v>
      </c>
      <c r="L27" s="6">
        <v>8.5559999999999992</v>
      </c>
      <c r="M27" s="6">
        <v>0.191</v>
      </c>
      <c r="N27" s="6">
        <v>0.20399999999999999</v>
      </c>
      <c r="O27" s="6"/>
      <c r="Q27">
        <f t="shared" si="12"/>
        <v>23</v>
      </c>
      <c r="R27">
        <f t="shared" si="0"/>
        <v>24</v>
      </c>
      <c r="S27">
        <f t="shared" si="1"/>
        <v>3.47</v>
      </c>
      <c r="T27">
        <f t="shared" si="2"/>
        <v>-6.8</v>
      </c>
      <c r="U27">
        <f t="shared" si="3"/>
        <v>-5.2</v>
      </c>
      <c r="V27">
        <f t="shared" si="4"/>
        <v>-8.3000000000000007</v>
      </c>
      <c r="W27">
        <f t="shared" si="5"/>
        <v>98.1</v>
      </c>
      <c r="X27">
        <f t="shared" si="6"/>
        <v>99</v>
      </c>
      <c r="Y27">
        <f t="shared" si="7"/>
        <v>97.3</v>
      </c>
      <c r="Z27">
        <f t="shared" si="8"/>
        <v>0</v>
      </c>
      <c r="AA27">
        <f t="shared" si="9"/>
        <v>2.56</v>
      </c>
      <c r="AB27">
        <f t="shared" si="10"/>
        <v>8.56</v>
      </c>
      <c r="AC27">
        <f t="shared" si="13"/>
        <v>0.191</v>
      </c>
      <c r="AD27">
        <f t="shared" si="14"/>
        <v>0.20399999999999999</v>
      </c>
      <c r="AF27" s="15" t="s">
        <v>124</v>
      </c>
      <c r="AG27" s="15" t="str">
        <f t="shared" si="11"/>
        <v>NAN</v>
      </c>
      <c r="AH27" s="16">
        <f t="shared" si="15"/>
        <v>0.40300000000000002</v>
      </c>
      <c r="AI27" s="16">
        <f t="shared" si="16"/>
        <v>1.0999999999999999E-2</v>
      </c>
      <c r="AK27" s="7">
        <v>6.89</v>
      </c>
      <c r="AL27" s="7"/>
      <c r="AM27" s="7"/>
      <c r="AN27" s="7"/>
      <c r="AO27">
        <v>2.81</v>
      </c>
      <c r="AP27">
        <v>-6.8</v>
      </c>
      <c r="AQ27">
        <v>-5.4</v>
      </c>
      <c r="AR27">
        <v>-8.3000000000000007</v>
      </c>
      <c r="AS27">
        <v>91.5</v>
      </c>
      <c r="AT27">
        <v>92.5</v>
      </c>
      <c r="AU27">
        <v>90.5</v>
      </c>
      <c r="AV27" s="3">
        <v>0</v>
      </c>
      <c r="AW27">
        <v>1.23</v>
      </c>
      <c r="AX27">
        <v>4.1100000000000003</v>
      </c>
      <c r="AY27">
        <v>0.95299999999999985</v>
      </c>
      <c r="AZ27">
        <v>90.5</v>
      </c>
      <c r="BA27" s="3">
        <v>0</v>
      </c>
      <c r="BB27">
        <v>1.23</v>
      </c>
      <c r="BC27">
        <v>4.1100000000000003</v>
      </c>
      <c r="BD27">
        <v>0.95299999999999985</v>
      </c>
    </row>
    <row r="28" spans="1:56" x14ac:dyDescent="0.25">
      <c r="A28" s="5">
        <v>24</v>
      </c>
      <c r="B28" s="6">
        <v>24</v>
      </c>
      <c r="C28" s="6">
        <v>80.595833333333317</v>
      </c>
      <c r="D28" s="6">
        <v>-3.9587916666666665</v>
      </c>
      <c r="E28" s="6">
        <v>-0.95799999999999996</v>
      </c>
      <c r="F28" s="6">
        <v>-6.8019999999999996</v>
      </c>
      <c r="G28" s="6">
        <v>88.879166666666663</v>
      </c>
      <c r="H28" s="6">
        <v>99.2</v>
      </c>
      <c r="I28" s="6">
        <v>68.099999999999994</v>
      </c>
      <c r="J28" s="6">
        <v>0</v>
      </c>
      <c r="K28" s="6">
        <v>1.5517916666666665</v>
      </c>
      <c r="L28" s="6">
        <v>7.0460000000000003</v>
      </c>
      <c r="M28" s="6">
        <v>0.191</v>
      </c>
      <c r="N28" s="6">
        <v>0.20399999999999999</v>
      </c>
      <c r="O28" s="6"/>
      <c r="Q28">
        <f t="shared" si="12"/>
        <v>24</v>
      </c>
      <c r="R28">
        <f t="shared" si="0"/>
        <v>24</v>
      </c>
      <c r="S28">
        <f t="shared" si="1"/>
        <v>6.96</v>
      </c>
      <c r="T28">
        <f t="shared" si="2"/>
        <v>-4</v>
      </c>
      <c r="U28">
        <f t="shared" si="3"/>
        <v>-1</v>
      </c>
      <c r="V28">
        <f t="shared" si="4"/>
        <v>-6.8</v>
      </c>
      <c r="W28">
        <f t="shared" si="5"/>
        <v>88.9</v>
      </c>
      <c r="X28">
        <f t="shared" si="6"/>
        <v>99.2</v>
      </c>
      <c r="Y28">
        <f t="shared" si="7"/>
        <v>68.099999999999994</v>
      </c>
      <c r="Z28">
        <f t="shared" si="8"/>
        <v>0</v>
      </c>
      <c r="AA28">
        <f t="shared" si="9"/>
        <v>1.55</v>
      </c>
      <c r="AB28">
        <f t="shared" si="10"/>
        <v>7.05</v>
      </c>
      <c r="AC28">
        <f t="shared" si="13"/>
        <v>0.191</v>
      </c>
      <c r="AD28">
        <f t="shared" si="14"/>
        <v>0.20399999999999999</v>
      </c>
      <c r="AF28" s="15" t="s">
        <v>124</v>
      </c>
      <c r="AG28" s="15" t="str">
        <f t="shared" si="11"/>
        <v>NAN</v>
      </c>
      <c r="AH28" s="16">
        <f t="shared" si="15"/>
        <v>0.38600000000000001</v>
      </c>
      <c r="AI28" s="16">
        <f t="shared" si="16"/>
        <v>0.18099999999999999</v>
      </c>
      <c r="AK28" s="7">
        <v>7.01</v>
      </c>
      <c r="AL28" s="7"/>
      <c r="AM28" s="7"/>
      <c r="AN28" s="7"/>
      <c r="AO28">
        <v>5.49</v>
      </c>
      <c r="AP28">
        <v>-4.2</v>
      </c>
      <c r="AQ28">
        <v>-1.6</v>
      </c>
      <c r="AR28">
        <v>-6.7</v>
      </c>
      <c r="AS28">
        <v>87.5</v>
      </c>
      <c r="AT28">
        <v>92.2</v>
      </c>
      <c r="AU28">
        <v>78.2</v>
      </c>
      <c r="AV28" s="3">
        <v>0</v>
      </c>
      <c r="AW28">
        <v>1.01</v>
      </c>
      <c r="AX28">
        <v>3.45</v>
      </c>
      <c r="AY28">
        <v>0.91999999999999993</v>
      </c>
      <c r="AZ28">
        <v>78.2</v>
      </c>
      <c r="BA28" s="3">
        <v>0</v>
      </c>
      <c r="BB28">
        <v>1.01</v>
      </c>
      <c r="BC28">
        <v>3.45</v>
      </c>
      <c r="BD28">
        <v>0.91999999999999993</v>
      </c>
    </row>
    <row r="29" spans="1:56" x14ac:dyDescent="0.25">
      <c r="A29" s="5">
        <v>25</v>
      </c>
      <c r="B29" s="6">
        <v>24</v>
      </c>
      <c r="C29" s="6">
        <v>84.041666666666671</v>
      </c>
      <c r="D29" s="6">
        <v>-2.4076249999999999</v>
      </c>
      <c r="E29" s="6">
        <v>1.18</v>
      </c>
      <c r="F29" s="6">
        <v>-5.48</v>
      </c>
      <c r="G29" s="6">
        <v>83.554166666666674</v>
      </c>
      <c r="H29" s="6">
        <v>92.8</v>
      </c>
      <c r="I29" s="6">
        <v>68.7</v>
      </c>
      <c r="J29" s="6">
        <v>0.2</v>
      </c>
      <c r="K29" s="6">
        <v>2.2438749999999996</v>
      </c>
      <c r="L29" s="6">
        <v>12.077999999999999</v>
      </c>
      <c r="M29" s="6">
        <v>0.191</v>
      </c>
      <c r="N29" s="6">
        <v>0.20399999999999999</v>
      </c>
      <c r="O29" s="6"/>
      <c r="Q29">
        <f t="shared" si="12"/>
        <v>25</v>
      </c>
      <c r="R29">
        <f t="shared" si="0"/>
        <v>24</v>
      </c>
      <c r="S29">
        <f t="shared" si="1"/>
        <v>7.26</v>
      </c>
      <c r="T29">
        <f t="shared" si="2"/>
        <v>-2.4</v>
      </c>
      <c r="U29">
        <f t="shared" si="3"/>
        <v>1.2</v>
      </c>
      <c r="V29">
        <f t="shared" si="4"/>
        <v>-5.5</v>
      </c>
      <c r="W29">
        <f t="shared" si="5"/>
        <v>83.6</v>
      </c>
      <c r="X29">
        <f t="shared" si="6"/>
        <v>92.8</v>
      </c>
      <c r="Y29">
        <f t="shared" si="7"/>
        <v>68.7</v>
      </c>
      <c r="Z29">
        <f t="shared" si="8"/>
        <v>0.2</v>
      </c>
      <c r="AA29">
        <f t="shared" si="9"/>
        <v>2.2400000000000002</v>
      </c>
      <c r="AB29">
        <f t="shared" si="10"/>
        <v>12.08</v>
      </c>
      <c r="AC29">
        <f t="shared" si="13"/>
        <v>0.191</v>
      </c>
      <c r="AD29">
        <f t="shared" si="14"/>
        <v>0.20399999999999999</v>
      </c>
      <c r="AF29" s="15" t="s">
        <v>124</v>
      </c>
      <c r="AG29" s="15" t="str">
        <f t="shared" si="11"/>
        <v>NAN</v>
      </c>
      <c r="AH29" s="16">
        <f t="shared" si="15"/>
        <v>0.45700000000000002</v>
      </c>
      <c r="AI29" s="16">
        <f t="shared" si="16"/>
        <v>0.20799999999999999</v>
      </c>
      <c r="AK29" s="7">
        <v>7.13</v>
      </c>
      <c r="AL29" s="7"/>
      <c r="AM29" s="7"/>
      <c r="AN29" s="7"/>
      <c r="AO29">
        <v>7.12</v>
      </c>
      <c r="AP29">
        <v>-2.5</v>
      </c>
      <c r="AQ29">
        <v>0.4</v>
      </c>
      <c r="AR29">
        <v>-5.4</v>
      </c>
      <c r="AS29">
        <v>79.2</v>
      </c>
      <c r="AT29">
        <v>90</v>
      </c>
      <c r="AU29">
        <v>64.2</v>
      </c>
      <c r="AV29" s="3">
        <v>0</v>
      </c>
      <c r="AW29">
        <v>1.25</v>
      </c>
      <c r="AX29">
        <v>3.95</v>
      </c>
      <c r="AY29">
        <v>0.90899999999999981</v>
      </c>
      <c r="AZ29">
        <v>64.2</v>
      </c>
      <c r="BA29" s="3">
        <v>0</v>
      </c>
      <c r="BB29">
        <v>1.25</v>
      </c>
      <c r="BC29">
        <v>3.95</v>
      </c>
      <c r="BD29">
        <v>0.90899999999999981</v>
      </c>
    </row>
    <row r="30" spans="1:56" x14ac:dyDescent="0.25">
      <c r="A30" s="5">
        <v>26</v>
      </c>
      <c r="B30" s="6">
        <v>24</v>
      </c>
      <c r="C30" s="6">
        <v>92.629166666666663</v>
      </c>
      <c r="D30" s="6">
        <v>2.4244166666666662</v>
      </c>
      <c r="E30" s="6">
        <v>6.9649999999999999</v>
      </c>
      <c r="F30" s="6">
        <v>-1.3560000000000001</v>
      </c>
      <c r="G30" s="6">
        <v>66.29583333333332</v>
      </c>
      <c r="H30" s="6">
        <v>84</v>
      </c>
      <c r="I30" s="6">
        <v>53.2</v>
      </c>
      <c r="J30" s="6">
        <v>6.0010000000000003</v>
      </c>
      <c r="K30" s="6">
        <v>1.5729166666666672</v>
      </c>
      <c r="L30" s="6">
        <v>12.077999999999999</v>
      </c>
      <c r="M30" s="6">
        <v>0.191</v>
      </c>
      <c r="N30" s="6">
        <v>0.20499999999999999</v>
      </c>
      <c r="O30" s="6"/>
      <c r="Q30">
        <f t="shared" si="12"/>
        <v>26</v>
      </c>
      <c r="R30">
        <f t="shared" si="0"/>
        <v>24</v>
      </c>
      <c r="S30">
        <f t="shared" si="1"/>
        <v>8</v>
      </c>
      <c r="T30">
        <f t="shared" si="2"/>
        <v>2.4</v>
      </c>
      <c r="U30">
        <f t="shared" si="3"/>
        <v>7</v>
      </c>
      <c r="V30">
        <f t="shared" si="4"/>
        <v>-1.4</v>
      </c>
      <c r="W30">
        <f t="shared" si="5"/>
        <v>66.3</v>
      </c>
      <c r="X30">
        <f t="shared" si="6"/>
        <v>84</v>
      </c>
      <c r="Y30">
        <f t="shared" si="7"/>
        <v>53.2</v>
      </c>
      <c r="Z30">
        <f t="shared" si="8"/>
        <v>6</v>
      </c>
      <c r="AA30">
        <f t="shared" si="9"/>
        <v>1.57</v>
      </c>
      <c r="AB30">
        <f t="shared" si="10"/>
        <v>12.08</v>
      </c>
      <c r="AC30">
        <f t="shared" si="13"/>
        <v>0.191</v>
      </c>
      <c r="AD30">
        <f t="shared" si="14"/>
        <v>0.20499999999999999</v>
      </c>
      <c r="AF30" s="15" t="s">
        <v>124</v>
      </c>
      <c r="AG30" s="15" t="str">
        <f t="shared" si="11"/>
        <v>NAN</v>
      </c>
      <c r="AH30" s="16">
        <f t="shared" si="15"/>
        <v>0.53300000000000003</v>
      </c>
      <c r="AI30" s="16">
        <f t="shared" si="16"/>
        <v>0.46899999999999997</v>
      </c>
      <c r="AK30" s="7">
        <v>7.26</v>
      </c>
      <c r="AL30" s="7"/>
      <c r="AM30" s="7"/>
      <c r="AN30" s="7"/>
      <c r="AO30">
        <v>6.65</v>
      </c>
      <c r="AP30">
        <v>2.6</v>
      </c>
      <c r="AQ30">
        <v>9.3000000000000007</v>
      </c>
      <c r="AR30">
        <v>-0.8</v>
      </c>
      <c r="AS30">
        <v>61.5</v>
      </c>
      <c r="AT30">
        <v>76.400000000000006</v>
      </c>
      <c r="AU30">
        <v>44.1</v>
      </c>
      <c r="AV30" s="3">
        <v>0</v>
      </c>
      <c r="AW30">
        <v>1.03</v>
      </c>
      <c r="AX30">
        <v>5.79</v>
      </c>
      <c r="AY30">
        <v>0.8949999999999998</v>
      </c>
      <c r="AZ30">
        <v>44.1</v>
      </c>
      <c r="BA30" s="3">
        <v>0</v>
      </c>
      <c r="BB30">
        <v>1.03</v>
      </c>
      <c r="BC30">
        <v>5.79</v>
      </c>
      <c r="BD30">
        <v>0.8949999999999998</v>
      </c>
    </row>
    <row r="31" spans="1:56" x14ac:dyDescent="0.25">
      <c r="A31" s="5">
        <v>27</v>
      </c>
      <c r="B31" s="6">
        <v>24</v>
      </c>
      <c r="C31" s="6">
        <v>100.74999999999999</v>
      </c>
      <c r="D31" s="6">
        <v>-2.3690416666666665</v>
      </c>
      <c r="E31" s="6">
        <v>4.141</v>
      </c>
      <c r="F31" s="6">
        <v>-8.8309999999999995</v>
      </c>
      <c r="G31" s="6">
        <v>70.004166666666663</v>
      </c>
      <c r="H31" s="6">
        <v>85.9</v>
      </c>
      <c r="I31" s="6">
        <v>60</v>
      </c>
      <c r="J31" s="6">
        <v>0</v>
      </c>
      <c r="K31" s="6">
        <v>3.8585416666666674</v>
      </c>
      <c r="L31" s="6">
        <v>14.092000000000001</v>
      </c>
      <c r="M31" s="6">
        <v>0.192</v>
      </c>
      <c r="N31" s="6">
        <v>0.20399999999999999</v>
      </c>
      <c r="O31" s="6"/>
      <c r="Q31">
        <f t="shared" si="12"/>
        <v>27</v>
      </c>
      <c r="R31">
        <f t="shared" si="0"/>
        <v>24</v>
      </c>
      <c r="S31">
        <f t="shared" si="1"/>
        <v>8.6999999999999993</v>
      </c>
      <c r="T31">
        <f t="shared" si="2"/>
        <v>-2.4</v>
      </c>
      <c r="U31">
        <f t="shared" si="3"/>
        <v>4.0999999999999996</v>
      </c>
      <c r="V31">
        <f t="shared" si="4"/>
        <v>-8.8000000000000007</v>
      </c>
      <c r="W31">
        <f t="shared" si="5"/>
        <v>70</v>
      </c>
      <c r="X31">
        <f t="shared" si="6"/>
        <v>85.9</v>
      </c>
      <c r="Y31">
        <f t="shared" si="7"/>
        <v>60</v>
      </c>
      <c r="Z31">
        <f t="shared" si="8"/>
        <v>0</v>
      </c>
      <c r="AA31">
        <f t="shared" si="9"/>
        <v>3.86</v>
      </c>
      <c r="AB31">
        <f t="shared" si="10"/>
        <v>14.09</v>
      </c>
      <c r="AC31">
        <f t="shared" si="13"/>
        <v>0.192</v>
      </c>
      <c r="AD31">
        <f t="shared" si="14"/>
        <v>0.20399999999999999</v>
      </c>
      <c r="AF31" s="15" t="s">
        <v>124</v>
      </c>
      <c r="AG31" s="15" t="str">
        <f t="shared" si="11"/>
        <v>NAN</v>
      </c>
      <c r="AH31" s="16">
        <f t="shared" si="15"/>
        <v>0.49099999999999999</v>
      </c>
      <c r="AI31" s="16">
        <f t="shared" si="16"/>
        <v>0.32700000000000001</v>
      </c>
      <c r="AK31" s="7">
        <v>7.39</v>
      </c>
      <c r="AL31" s="7"/>
      <c r="AM31" s="7"/>
      <c r="AN31" s="7"/>
      <c r="AO31">
        <v>7.33</v>
      </c>
      <c r="AP31">
        <v>-2.6</v>
      </c>
      <c r="AQ31">
        <v>3.9</v>
      </c>
      <c r="AR31">
        <v>-9.3000000000000007</v>
      </c>
      <c r="AS31">
        <v>66.8</v>
      </c>
      <c r="AT31">
        <v>84.4</v>
      </c>
      <c r="AU31">
        <v>53.5</v>
      </c>
      <c r="AV31" s="3">
        <v>0</v>
      </c>
      <c r="AW31">
        <v>1.85</v>
      </c>
      <c r="AX31">
        <v>6.82</v>
      </c>
      <c r="AY31">
        <v>0.8839999999999999</v>
      </c>
      <c r="AZ31">
        <v>53.5</v>
      </c>
      <c r="BA31" s="3">
        <v>0</v>
      </c>
      <c r="BB31">
        <v>1.85</v>
      </c>
      <c r="BC31">
        <v>6.82</v>
      </c>
      <c r="BD31">
        <v>0.8839999999999999</v>
      </c>
    </row>
    <row r="32" spans="1:56" x14ac:dyDescent="0.25">
      <c r="A32" s="5">
        <v>28</v>
      </c>
      <c r="B32" s="6">
        <v>24</v>
      </c>
      <c r="C32" s="6">
        <v>57.941666666666663</v>
      </c>
      <c r="D32" s="6">
        <v>-8.1790833333333346</v>
      </c>
      <c r="E32" s="6">
        <v>-2.9180000000000001</v>
      </c>
      <c r="F32" s="6">
        <v>-11.505000000000001</v>
      </c>
      <c r="G32" s="6">
        <v>69.274999999999991</v>
      </c>
      <c r="H32" s="6">
        <v>87.6</v>
      </c>
      <c r="I32" s="6">
        <v>43.7</v>
      </c>
      <c r="J32" s="6">
        <v>0</v>
      </c>
      <c r="K32" s="6">
        <v>1.2792916666666672</v>
      </c>
      <c r="L32" s="6">
        <v>6.5430000000000001</v>
      </c>
      <c r="M32" s="6">
        <v>0.192</v>
      </c>
      <c r="N32" s="6">
        <v>0.20499999999999999</v>
      </c>
      <c r="O32" s="6"/>
      <c r="Q32">
        <f t="shared" si="12"/>
        <v>28</v>
      </c>
      <c r="R32">
        <f t="shared" si="0"/>
        <v>24</v>
      </c>
      <c r="S32">
        <f t="shared" si="1"/>
        <v>5.01</v>
      </c>
      <c r="T32">
        <f t="shared" si="2"/>
        <v>-8.1999999999999993</v>
      </c>
      <c r="U32">
        <f t="shared" si="3"/>
        <v>-2.9</v>
      </c>
      <c r="V32">
        <f t="shared" si="4"/>
        <v>-11.5</v>
      </c>
      <c r="W32">
        <f t="shared" si="5"/>
        <v>69.3</v>
      </c>
      <c r="X32">
        <f t="shared" si="6"/>
        <v>87.6</v>
      </c>
      <c r="Y32">
        <f t="shared" si="7"/>
        <v>43.7</v>
      </c>
      <c r="Z32">
        <f t="shared" si="8"/>
        <v>0</v>
      </c>
      <c r="AA32">
        <f t="shared" si="9"/>
        <v>1.28</v>
      </c>
      <c r="AB32">
        <f t="shared" si="10"/>
        <v>6.54</v>
      </c>
      <c r="AC32">
        <f t="shared" si="13"/>
        <v>0.192</v>
      </c>
      <c r="AD32">
        <f t="shared" si="14"/>
        <v>0.20499999999999999</v>
      </c>
      <c r="AF32" s="15" t="s">
        <v>124</v>
      </c>
      <c r="AG32" s="15" t="str">
        <f t="shared" si="11"/>
        <v>NAN</v>
      </c>
      <c r="AH32" s="16">
        <f t="shared" si="15"/>
        <v>0.215</v>
      </c>
      <c r="AI32" s="16">
        <f t="shared" si="16"/>
        <v>0.27700000000000002</v>
      </c>
      <c r="AK32" s="7">
        <v>7.52</v>
      </c>
      <c r="AL32" s="7"/>
      <c r="AM32" s="7"/>
      <c r="AN32" s="7"/>
      <c r="AO32">
        <v>5.24</v>
      </c>
      <c r="AP32">
        <v>-7.4</v>
      </c>
      <c r="AQ32">
        <v>-1.8</v>
      </c>
      <c r="AR32">
        <v>-10.6</v>
      </c>
      <c r="AS32">
        <v>57.7</v>
      </c>
      <c r="AT32">
        <v>86.7</v>
      </c>
      <c r="AU32">
        <v>31.9</v>
      </c>
      <c r="AV32" s="3">
        <v>0</v>
      </c>
      <c r="AW32">
        <v>0.87</v>
      </c>
      <c r="AX32">
        <v>3.49</v>
      </c>
      <c r="AY32">
        <v>0.86599999999999988</v>
      </c>
      <c r="AZ32">
        <v>31.9</v>
      </c>
      <c r="BA32" s="3">
        <v>0</v>
      </c>
      <c r="BB32">
        <v>0.87</v>
      </c>
      <c r="BC32">
        <v>3.49</v>
      </c>
      <c r="BD32">
        <v>0.86599999999999988</v>
      </c>
    </row>
    <row r="33" spans="1:56" x14ac:dyDescent="0.25">
      <c r="A33" s="5">
        <v>29</v>
      </c>
      <c r="B33" s="6">
        <v>24</v>
      </c>
      <c r="C33" s="6">
        <v>104.61250000000001</v>
      </c>
      <c r="D33" s="6">
        <v>-5.2556250000000002</v>
      </c>
      <c r="E33" s="6">
        <v>2.77</v>
      </c>
      <c r="F33" s="6">
        <v>-11.147</v>
      </c>
      <c r="G33" s="6">
        <v>44.408333333333339</v>
      </c>
      <c r="H33" s="6">
        <v>64.7</v>
      </c>
      <c r="I33" s="6">
        <v>18</v>
      </c>
      <c r="J33" s="6">
        <v>0</v>
      </c>
      <c r="K33" s="6">
        <v>1.0695833333333338</v>
      </c>
      <c r="L33" s="6">
        <v>4.5289999999999999</v>
      </c>
      <c r="M33" s="6">
        <v>0.193</v>
      </c>
      <c r="N33" s="6">
        <v>0.20499999999999999</v>
      </c>
      <c r="O33" s="6"/>
      <c r="Q33">
        <f t="shared" si="12"/>
        <v>29</v>
      </c>
      <c r="R33">
        <f t="shared" si="0"/>
        <v>24</v>
      </c>
      <c r="S33">
        <f t="shared" si="1"/>
        <v>9.0399999999999991</v>
      </c>
      <c r="T33">
        <f t="shared" si="2"/>
        <v>-5.3</v>
      </c>
      <c r="U33">
        <f t="shared" si="3"/>
        <v>2.8</v>
      </c>
      <c r="V33">
        <f t="shared" si="4"/>
        <v>-11.1</v>
      </c>
      <c r="W33">
        <f t="shared" si="5"/>
        <v>44.4</v>
      </c>
      <c r="X33">
        <f t="shared" si="6"/>
        <v>64.7</v>
      </c>
      <c r="Y33">
        <f t="shared" si="7"/>
        <v>18</v>
      </c>
      <c r="Z33">
        <f t="shared" si="8"/>
        <v>0</v>
      </c>
      <c r="AA33">
        <f t="shared" si="9"/>
        <v>1.07</v>
      </c>
      <c r="AB33">
        <f t="shared" si="10"/>
        <v>4.53</v>
      </c>
      <c r="AC33">
        <f t="shared" si="13"/>
        <v>0.193</v>
      </c>
      <c r="AD33">
        <f t="shared" si="14"/>
        <v>0.20499999999999999</v>
      </c>
      <c r="AF33" s="15" t="s">
        <v>124</v>
      </c>
      <c r="AG33" s="15" t="str">
        <f t="shared" si="11"/>
        <v>NAN</v>
      </c>
      <c r="AH33" s="16">
        <f t="shared" si="15"/>
        <v>0.13400000000000001</v>
      </c>
      <c r="AI33" s="16">
        <f t="shared" si="16"/>
        <v>0.61</v>
      </c>
      <c r="AK33" s="7">
        <v>7.66</v>
      </c>
      <c r="AL33" s="7"/>
      <c r="AM33" s="7"/>
      <c r="AN33" s="7"/>
      <c r="AO33">
        <v>7.72</v>
      </c>
      <c r="AP33">
        <v>-4</v>
      </c>
      <c r="AQ33">
        <v>4.3</v>
      </c>
      <c r="AR33">
        <v>-9.5</v>
      </c>
      <c r="AS33">
        <v>29.6</v>
      </c>
      <c r="AT33">
        <v>50.6</v>
      </c>
      <c r="AU33">
        <v>9.6999999999999993</v>
      </c>
      <c r="AV33" s="3">
        <v>0</v>
      </c>
      <c r="AW33">
        <v>0.8</v>
      </c>
      <c r="AX33">
        <v>2.08</v>
      </c>
      <c r="AY33">
        <v>0.85699999999999976</v>
      </c>
      <c r="AZ33">
        <v>9.6999999999999993</v>
      </c>
      <c r="BA33" s="3">
        <v>0</v>
      </c>
      <c r="BB33">
        <v>0.8</v>
      </c>
      <c r="BC33">
        <v>2.08</v>
      </c>
      <c r="BD33">
        <v>0.85699999999999976</v>
      </c>
    </row>
    <row r="34" spans="1:56" x14ac:dyDescent="0.25">
      <c r="A34" s="5">
        <v>30</v>
      </c>
      <c r="B34" s="6">
        <v>24</v>
      </c>
      <c r="C34" s="6">
        <v>53.833333333333343</v>
      </c>
      <c r="D34" s="6">
        <v>-1.2415000000000003</v>
      </c>
      <c r="E34" s="6">
        <v>2.0739999999999998</v>
      </c>
      <c r="F34" s="6">
        <v>-6.42</v>
      </c>
      <c r="G34" s="6">
        <v>43.512499999999996</v>
      </c>
      <c r="H34" s="6">
        <v>82.3</v>
      </c>
      <c r="I34" s="6">
        <v>22.4</v>
      </c>
      <c r="J34" s="6">
        <v>0</v>
      </c>
      <c r="K34" s="6">
        <v>1.1534166666666668</v>
      </c>
      <c r="L34" s="6">
        <v>7.5490000000000004</v>
      </c>
      <c r="M34" s="6">
        <v>0.192</v>
      </c>
      <c r="N34" s="6">
        <v>0.20499999999999999</v>
      </c>
      <c r="O34" s="6"/>
      <c r="Q34">
        <f t="shared" si="12"/>
        <v>30</v>
      </c>
      <c r="R34">
        <f t="shared" si="0"/>
        <v>24</v>
      </c>
      <c r="S34">
        <f t="shared" si="1"/>
        <v>4.6500000000000004</v>
      </c>
      <c r="T34">
        <f t="shared" si="2"/>
        <v>-1.2</v>
      </c>
      <c r="U34">
        <f t="shared" si="3"/>
        <v>2.1</v>
      </c>
      <c r="V34">
        <f t="shared" si="4"/>
        <v>-6.4</v>
      </c>
      <c r="W34">
        <f t="shared" si="5"/>
        <v>43.5</v>
      </c>
      <c r="X34">
        <f t="shared" si="6"/>
        <v>82.3</v>
      </c>
      <c r="Y34">
        <f t="shared" si="7"/>
        <v>22.4</v>
      </c>
      <c r="Z34">
        <f t="shared" si="8"/>
        <v>0</v>
      </c>
      <c r="AA34">
        <f t="shared" si="9"/>
        <v>1.1499999999999999</v>
      </c>
      <c r="AB34">
        <f t="shared" si="10"/>
        <v>7.55</v>
      </c>
      <c r="AC34">
        <f t="shared" si="13"/>
        <v>0.192</v>
      </c>
      <c r="AD34">
        <f t="shared" si="14"/>
        <v>0.20499999999999999</v>
      </c>
      <c r="AF34" s="15" t="s">
        <v>124</v>
      </c>
      <c r="AG34" s="15" t="str">
        <f t="shared" si="11"/>
        <v>NAN</v>
      </c>
      <c r="AH34" s="16">
        <f t="shared" si="15"/>
        <v>0.159</v>
      </c>
      <c r="AI34" s="16">
        <f t="shared" si="16"/>
        <v>0.55100000000000005</v>
      </c>
      <c r="AK34" s="7">
        <v>7.8</v>
      </c>
      <c r="AL34" s="7"/>
      <c r="AM34" s="7"/>
      <c r="AN34" s="7"/>
      <c r="AO34">
        <v>4.3499999999999996</v>
      </c>
      <c r="AP34">
        <v>-0.6</v>
      </c>
      <c r="AQ34">
        <v>3.3</v>
      </c>
      <c r="AR34">
        <v>-5.8</v>
      </c>
      <c r="AS34">
        <v>39.4</v>
      </c>
      <c r="AT34">
        <v>80.599999999999994</v>
      </c>
      <c r="AU34">
        <v>19.600000000000001</v>
      </c>
      <c r="AV34" s="3">
        <v>0.254</v>
      </c>
      <c r="AW34">
        <v>1.05</v>
      </c>
      <c r="AX34">
        <v>3.7</v>
      </c>
      <c r="AY34">
        <v>0.85799999999999987</v>
      </c>
      <c r="AZ34">
        <v>19.600000000000001</v>
      </c>
      <c r="BA34" s="3">
        <v>0.254</v>
      </c>
      <c r="BB34">
        <v>1.05</v>
      </c>
      <c r="BC34">
        <v>3.7</v>
      </c>
      <c r="BD34">
        <v>0.85799999999999987</v>
      </c>
    </row>
    <row r="35" spans="1:56" x14ac:dyDescent="0.25">
      <c r="A35" s="5">
        <v>31</v>
      </c>
      <c r="B35" s="6">
        <v>24</v>
      </c>
      <c r="C35" s="6">
        <v>29.554166666666671</v>
      </c>
      <c r="D35" s="6">
        <v>-0.14483333333333342</v>
      </c>
      <c r="E35" s="6">
        <v>2.0739999999999998</v>
      </c>
      <c r="F35" s="6">
        <v>-2.044</v>
      </c>
      <c r="G35" s="6">
        <v>72.416666666666657</v>
      </c>
      <c r="H35" s="6">
        <v>86.7</v>
      </c>
      <c r="I35" s="6">
        <v>60.6</v>
      </c>
      <c r="J35" s="6">
        <v>0</v>
      </c>
      <c r="K35" s="6">
        <v>1.4259583333333332</v>
      </c>
      <c r="L35" s="6">
        <v>7.5490000000000004</v>
      </c>
      <c r="M35" s="6">
        <v>0.192</v>
      </c>
      <c r="N35" s="6">
        <v>0.20399999999999999</v>
      </c>
      <c r="O35" s="6"/>
      <c r="Q35">
        <f t="shared" si="12"/>
        <v>31</v>
      </c>
      <c r="R35">
        <f t="shared" si="0"/>
        <v>24</v>
      </c>
      <c r="S35">
        <f t="shared" si="1"/>
        <v>2.5499999999999998</v>
      </c>
      <c r="T35">
        <f t="shared" si="2"/>
        <v>-0.1</v>
      </c>
      <c r="U35">
        <f t="shared" si="3"/>
        <v>2.1</v>
      </c>
      <c r="V35">
        <f t="shared" si="4"/>
        <v>-2</v>
      </c>
      <c r="W35">
        <f t="shared" si="5"/>
        <v>72.400000000000006</v>
      </c>
      <c r="X35">
        <f t="shared" si="6"/>
        <v>86.7</v>
      </c>
      <c r="Y35">
        <f t="shared" si="7"/>
        <v>60.6</v>
      </c>
      <c r="Z35">
        <f t="shared" si="8"/>
        <v>0</v>
      </c>
      <c r="AA35">
        <f t="shared" si="9"/>
        <v>1.43</v>
      </c>
      <c r="AB35">
        <f t="shared" si="10"/>
        <v>7.55</v>
      </c>
      <c r="AC35">
        <f t="shared" si="13"/>
        <v>0.192</v>
      </c>
      <c r="AD35">
        <f t="shared" si="14"/>
        <v>0.20399999999999999</v>
      </c>
      <c r="AF35" s="15" t="s">
        <v>124</v>
      </c>
      <c r="AG35" s="15" t="str">
        <f t="shared" si="11"/>
        <v>NAN</v>
      </c>
      <c r="AH35" s="16">
        <f t="shared" si="15"/>
        <v>0.43</v>
      </c>
      <c r="AI35" s="16">
        <f t="shared" si="16"/>
        <v>0.28000000000000003</v>
      </c>
      <c r="AK35" s="7">
        <v>7.95</v>
      </c>
      <c r="AL35" s="7"/>
      <c r="AM35" s="7"/>
      <c r="AN35" s="7"/>
      <c r="AO35">
        <v>2.58</v>
      </c>
      <c r="AP35">
        <v>0.3</v>
      </c>
      <c r="AQ35">
        <v>2.4</v>
      </c>
      <c r="AR35">
        <v>-1.2</v>
      </c>
      <c r="AS35">
        <v>66.099999999999994</v>
      </c>
      <c r="AT35">
        <v>84.2</v>
      </c>
      <c r="AU35">
        <v>52.9</v>
      </c>
      <c r="AV35" s="3">
        <v>0</v>
      </c>
      <c r="AW35">
        <v>1.0900000000000001</v>
      </c>
      <c r="AX35">
        <v>2.93</v>
      </c>
      <c r="AY35">
        <v>0.83199999999999985</v>
      </c>
      <c r="AZ35">
        <v>52.9</v>
      </c>
      <c r="BA35" s="3">
        <v>0</v>
      </c>
      <c r="BB35">
        <v>1.0900000000000001</v>
      </c>
      <c r="BC35">
        <v>2.93</v>
      </c>
      <c r="BD35">
        <v>0.83199999999999985</v>
      </c>
    </row>
    <row r="36" spans="1:56" x14ac:dyDescent="0.25">
      <c r="A36" s="5">
        <v>32</v>
      </c>
      <c r="B36" s="6">
        <v>24</v>
      </c>
      <c r="C36" s="6">
        <v>50.70416666666668</v>
      </c>
      <c r="D36" s="6">
        <v>-2.834375000000001</v>
      </c>
      <c r="E36" s="6">
        <v>-0.93</v>
      </c>
      <c r="F36" s="6">
        <v>-5.8540000000000001</v>
      </c>
      <c r="G36" s="6">
        <v>89.579166666666666</v>
      </c>
      <c r="H36" s="6">
        <v>99.9</v>
      </c>
      <c r="I36" s="6">
        <v>74.099999999999994</v>
      </c>
      <c r="J36" s="6">
        <v>0</v>
      </c>
      <c r="K36" s="6">
        <v>2.4952916666666662</v>
      </c>
      <c r="L36" s="6">
        <v>8.5559999999999992</v>
      </c>
      <c r="M36" s="6">
        <v>0.192</v>
      </c>
      <c r="N36" s="6">
        <v>0.20399999999999999</v>
      </c>
      <c r="O36" s="6"/>
      <c r="Q36">
        <f t="shared" si="12"/>
        <v>32</v>
      </c>
      <c r="R36">
        <f t="shared" si="0"/>
        <v>24</v>
      </c>
      <c r="S36">
        <f t="shared" si="1"/>
        <v>4.38</v>
      </c>
      <c r="T36">
        <f t="shared" si="2"/>
        <v>-2.8</v>
      </c>
      <c r="U36">
        <f t="shared" si="3"/>
        <v>-0.9</v>
      </c>
      <c r="V36">
        <f t="shared" si="4"/>
        <v>-5.9</v>
      </c>
      <c r="W36">
        <f t="shared" si="5"/>
        <v>89.6</v>
      </c>
      <c r="X36">
        <f t="shared" si="6"/>
        <v>99.9</v>
      </c>
      <c r="Y36">
        <f t="shared" si="7"/>
        <v>74.099999999999994</v>
      </c>
      <c r="Z36">
        <f t="shared" si="8"/>
        <v>0</v>
      </c>
      <c r="AA36">
        <f t="shared" si="9"/>
        <v>2.5</v>
      </c>
      <c r="AB36">
        <f t="shared" si="10"/>
        <v>8.56</v>
      </c>
      <c r="AC36">
        <f t="shared" si="13"/>
        <v>0.192</v>
      </c>
      <c r="AD36">
        <f t="shared" si="14"/>
        <v>0.20399999999999999</v>
      </c>
      <c r="AF36" s="15" t="s">
        <v>124</v>
      </c>
      <c r="AG36" s="15" t="str">
        <f t="shared" si="11"/>
        <v>NAN</v>
      </c>
      <c r="AH36" s="16">
        <f t="shared" si="15"/>
        <v>0.42399999999999999</v>
      </c>
      <c r="AI36" s="16">
        <f t="shared" si="16"/>
        <v>0.14799999999999999</v>
      </c>
      <c r="AK36" s="7">
        <v>8.1</v>
      </c>
      <c r="AL36" s="7"/>
      <c r="AM36" s="7"/>
      <c r="AN36" s="7"/>
      <c r="AO36">
        <v>3.99</v>
      </c>
      <c r="AP36">
        <v>-2</v>
      </c>
      <c r="AQ36">
        <v>-0.6</v>
      </c>
      <c r="AR36">
        <v>-3.3</v>
      </c>
      <c r="AS36">
        <v>83.7</v>
      </c>
      <c r="AT36">
        <v>96.2</v>
      </c>
      <c r="AU36">
        <v>68.900000000000006</v>
      </c>
      <c r="AV36" s="3">
        <v>0</v>
      </c>
      <c r="AW36">
        <v>1.76</v>
      </c>
      <c r="AX36">
        <v>4.4000000000000004</v>
      </c>
      <c r="AY36">
        <v>0.84699999999999975</v>
      </c>
      <c r="AZ36">
        <v>68.900000000000006</v>
      </c>
      <c r="BA36" s="3">
        <v>0</v>
      </c>
      <c r="BB36">
        <v>1.76</v>
      </c>
      <c r="BC36">
        <v>4.4000000000000004</v>
      </c>
      <c r="BD36">
        <v>0.84699999999999975</v>
      </c>
    </row>
    <row r="37" spans="1:56" x14ac:dyDescent="0.25">
      <c r="A37" s="5">
        <v>33</v>
      </c>
      <c r="B37" s="6">
        <v>24</v>
      </c>
      <c r="C37" s="6">
        <v>93.695833333333326</v>
      </c>
      <c r="D37" s="6">
        <v>-4.7923749999999998</v>
      </c>
      <c r="E37" s="6">
        <v>-1.8420000000000001</v>
      </c>
      <c r="F37" s="6">
        <v>-8.3970000000000002</v>
      </c>
      <c r="G37" s="6">
        <v>86.979166666666671</v>
      </c>
      <c r="H37" s="6">
        <v>99.1</v>
      </c>
      <c r="I37" s="6">
        <v>67.2</v>
      </c>
      <c r="J37" s="6">
        <v>0</v>
      </c>
      <c r="K37" s="6">
        <v>3.1453333333333333</v>
      </c>
      <c r="L37" s="6">
        <v>11.071999999999999</v>
      </c>
      <c r="M37" s="6">
        <v>0.192</v>
      </c>
      <c r="N37" s="6">
        <v>0.20499999999999999</v>
      </c>
      <c r="O37" s="6"/>
      <c r="Q37">
        <f t="shared" si="12"/>
        <v>33</v>
      </c>
      <c r="R37">
        <f t="shared" si="0"/>
        <v>24</v>
      </c>
      <c r="S37">
        <f t="shared" si="1"/>
        <v>8.1</v>
      </c>
      <c r="T37">
        <f t="shared" si="2"/>
        <v>-4.8</v>
      </c>
      <c r="U37">
        <f t="shared" si="3"/>
        <v>-1.8</v>
      </c>
      <c r="V37">
        <f t="shared" si="4"/>
        <v>-8.4</v>
      </c>
      <c r="W37">
        <f t="shared" si="5"/>
        <v>87</v>
      </c>
      <c r="X37">
        <f t="shared" si="6"/>
        <v>99.1</v>
      </c>
      <c r="Y37">
        <f t="shared" si="7"/>
        <v>67.2</v>
      </c>
      <c r="Z37">
        <f t="shared" si="8"/>
        <v>0</v>
      </c>
      <c r="AA37">
        <f t="shared" si="9"/>
        <v>3.15</v>
      </c>
      <c r="AB37">
        <f t="shared" si="10"/>
        <v>11.07</v>
      </c>
      <c r="AC37">
        <f t="shared" si="13"/>
        <v>0.192</v>
      </c>
      <c r="AD37">
        <f t="shared" si="14"/>
        <v>0.20499999999999999</v>
      </c>
      <c r="AF37" s="15" t="s">
        <v>124</v>
      </c>
      <c r="AG37" s="15" t="str">
        <f t="shared" si="11"/>
        <v>NAN</v>
      </c>
      <c r="AH37" s="16">
        <f t="shared" si="15"/>
        <v>0.36</v>
      </c>
      <c r="AI37" s="16">
        <f t="shared" si="16"/>
        <v>0.17599999999999999</v>
      </c>
      <c r="AK37" s="7">
        <v>8.25</v>
      </c>
      <c r="AL37" s="7"/>
      <c r="AM37" s="7"/>
      <c r="AN37" s="7"/>
      <c r="AO37">
        <v>6.92</v>
      </c>
      <c r="AP37">
        <v>-4.7</v>
      </c>
      <c r="AQ37">
        <v>-0.3</v>
      </c>
      <c r="AR37">
        <v>-8.3000000000000007</v>
      </c>
      <c r="AS37">
        <v>81.3</v>
      </c>
      <c r="AT37">
        <v>94.4</v>
      </c>
      <c r="AU37">
        <v>55.6</v>
      </c>
      <c r="AV37" s="3">
        <v>0</v>
      </c>
      <c r="AW37">
        <v>1.67</v>
      </c>
      <c r="AX37">
        <v>5.41</v>
      </c>
      <c r="AY37">
        <v>0.85799999999999987</v>
      </c>
      <c r="AZ37">
        <v>55.6</v>
      </c>
      <c r="BA37" s="3">
        <v>0</v>
      </c>
      <c r="BB37">
        <v>1.67</v>
      </c>
      <c r="BC37">
        <v>5.41</v>
      </c>
      <c r="BD37">
        <v>0.85799999999999987</v>
      </c>
    </row>
    <row r="38" spans="1:56" x14ac:dyDescent="0.25">
      <c r="A38" s="5">
        <v>34</v>
      </c>
      <c r="B38" s="6">
        <v>24</v>
      </c>
      <c r="C38" s="6">
        <v>65.545833333333348</v>
      </c>
      <c r="D38" s="6">
        <v>-13.708833333333331</v>
      </c>
      <c r="E38" s="6">
        <v>-8.1319999999999997</v>
      </c>
      <c r="F38" s="6">
        <v>-21.469000000000001</v>
      </c>
      <c r="G38" s="6">
        <v>90.074999999999989</v>
      </c>
      <c r="H38" s="6">
        <v>97</v>
      </c>
      <c r="I38" s="6">
        <v>75.400000000000006</v>
      </c>
      <c r="J38" s="6">
        <v>0</v>
      </c>
      <c r="K38" s="6">
        <v>0.35649999999999998</v>
      </c>
      <c r="L38" s="6">
        <v>5.5359999999999996</v>
      </c>
      <c r="M38" s="6">
        <v>0.193</v>
      </c>
      <c r="N38" s="6">
        <v>0.20499999999999999</v>
      </c>
      <c r="O38" s="6"/>
      <c r="Q38">
        <f t="shared" si="12"/>
        <v>34</v>
      </c>
      <c r="R38">
        <f t="shared" si="0"/>
        <v>24</v>
      </c>
      <c r="S38">
        <f t="shared" si="1"/>
        <v>5.66</v>
      </c>
      <c r="T38">
        <f t="shared" si="2"/>
        <v>-13.7</v>
      </c>
      <c r="U38">
        <f t="shared" si="3"/>
        <v>-8.1</v>
      </c>
      <c r="V38">
        <f t="shared" si="4"/>
        <v>-21.5</v>
      </c>
      <c r="W38">
        <f t="shared" si="5"/>
        <v>90.1</v>
      </c>
      <c r="X38">
        <f t="shared" si="6"/>
        <v>97</v>
      </c>
      <c r="Y38">
        <f t="shared" si="7"/>
        <v>75.400000000000006</v>
      </c>
      <c r="Z38">
        <f t="shared" si="8"/>
        <v>0</v>
      </c>
      <c r="AA38">
        <f t="shared" si="9"/>
        <v>0.36</v>
      </c>
      <c r="AB38">
        <f t="shared" si="10"/>
        <v>5.54</v>
      </c>
      <c r="AC38">
        <f t="shared" si="13"/>
        <v>0.193</v>
      </c>
      <c r="AD38">
        <f t="shared" si="14"/>
        <v>0.20499999999999999</v>
      </c>
      <c r="AF38" s="15" t="s">
        <v>124</v>
      </c>
      <c r="AG38" s="15" t="str">
        <f t="shared" si="11"/>
        <v>NAN</v>
      </c>
      <c r="AH38" s="16">
        <f t="shared" si="15"/>
        <v>0.25</v>
      </c>
      <c r="AI38" s="16">
        <f t="shared" si="16"/>
        <v>8.2000000000000003E-2</v>
      </c>
      <c r="AK38" s="7">
        <v>8.41</v>
      </c>
      <c r="AL38" s="7"/>
      <c r="AM38" s="7"/>
      <c r="AN38" s="7"/>
      <c r="AO38">
        <v>5.14</v>
      </c>
      <c r="AP38">
        <v>-12.4</v>
      </c>
      <c r="AQ38">
        <v>-7.3</v>
      </c>
      <c r="AR38">
        <v>-20.7</v>
      </c>
      <c r="AS38">
        <v>81.599999999999994</v>
      </c>
      <c r="AT38">
        <v>93.5</v>
      </c>
      <c r="AU38">
        <v>56</v>
      </c>
      <c r="AV38" s="3">
        <v>0</v>
      </c>
      <c r="AW38">
        <v>0.61</v>
      </c>
      <c r="AX38">
        <v>4.41</v>
      </c>
      <c r="AY38">
        <v>0.85399999999999987</v>
      </c>
      <c r="AZ38">
        <v>56</v>
      </c>
      <c r="BA38" s="3">
        <v>0</v>
      </c>
      <c r="BB38">
        <v>0.61</v>
      </c>
      <c r="BC38">
        <v>4.41</v>
      </c>
      <c r="BD38">
        <v>0.85399999999999987</v>
      </c>
    </row>
    <row r="39" spans="1:56" x14ac:dyDescent="0.25">
      <c r="A39" s="5">
        <v>35</v>
      </c>
      <c r="B39" s="6">
        <v>24</v>
      </c>
      <c r="C39" s="6">
        <v>91.170833333333334</v>
      </c>
      <c r="D39" s="6">
        <v>-20.820499999999992</v>
      </c>
      <c r="E39" s="6">
        <v>-18.428999999999998</v>
      </c>
      <c r="F39" s="6">
        <v>-23.408999999999999</v>
      </c>
      <c r="G39" s="6">
        <v>85.816666666666663</v>
      </c>
      <c r="H39" s="6">
        <v>87.5</v>
      </c>
      <c r="I39" s="6">
        <v>81.599999999999994</v>
      </c>
      <c r="J39" s="6">
        <v>0</v>
      </c>
      <c r="K39" s="6">
        <v>4.3197500000000018</v>
      </c>
      <c r="L39" s="6">
        <v>14.092000000000001</v>
      </c>
      <c r="M39" s="6">
        <v>0.193</v>
      </c>
      <c r="N39" s="6">
        <v>0.20499999999999999</v>
      </c>
      <c r="O39" s="6"/>
      <c r="Q39">
        <f t="shared" si="12"/>
        <v>35</v>
      </c>
      <c r="R39">
        <f t="shared" si="0"/>
        <v>24</v>
      </c>
      <c r="S39">
        <f t="shared" si="1"/>
        <v>7.88</v>
      </c>
      <c r="T39">
        <f t="shared" si="2"/>
        <v>-20.8</v>
      </c>
      <c r="U39">
        <f t="shared" si="3"/>
        <v>-18.399999999999999</v>
      </c>
      <c r="V39">
        <f t="shared" si="4"/>
        <v>-23.4</v>
      </c>
      <c r="W39">
        <f t="shared" si="5"/>
        <v>85.8</v>
      </c>
      <c r="X39">
        <f t="shared" si="6"/>
        <v>87.5</v>
      </c>
      <c r="Y39">
        <f t="shared" si="7"/>
        <v>81.599999999999994</v>
      </c>
      <c r="Z39">
        <f t="shared" si="8"/>
        <v>0</v>
      </c>
      <c r="AA39">
        <f t="shared" si="9"/>
        <v>4.32</v>
      </c>
      <c r="AB39">
        <f t="shared" si="10"/>
        <v>14.09</v>
      </c>
      <c r="AC39">
        <f t="shared" si="13"/>
        <v>0.193</v>
      </c>
      <c r="AD39">
        <f t="shared" si="14"/>
        <v>0.20499999999999999</v>
      </c>
      <c r="AF39" s="15" t="s">
        <v>124</v>
      </c>
      <c r="AG39" s="15" t="str">
        <f t="shared" si="11"/>
        <v>NAN</v>
      </c>
      <c r="AH39" s="16">
        <f t="shared" si="15"/>
        <v>0.11700000000000001</v>
      </c>
      <c r="AI39" s="16">
        <f t="shared" si="16"/>
        <v>2.5999999999999999E-2</v>
      </c>
      <c r="AK39" s="7">
        <v>8.57</v>
      </c>
      <c r="AL39" s="7"/>
      <c r="AM39" s="7"/>
      <c r="AN39" s="7"/>
      <c r="AO39">
        <v>7.29</v>
      </c>
      <c r="AP39">
        <v>-21.8</v>
      </c>
      <c r="AQ39">
        <v>-19.7</v>
      </c>
      <c r="AR39">
        <v>-25.3</v>
      </c>
      <c r="AS39">
        <v>74.2</v>
      </c>
      <c r="AT39">
        <v>79.8</v>
      </c>
      <c r="AU39">
        <v>64.900000000000006</v>
      </c>
      <c r="AV39" s="3">
        <v>0</v>
      </c>
      <c r="AW39">
        <v>4.8499999999999996</v>
      </c>
      <c r="AX39">
        <v>7.77</v>
      </c>
      <c r="AY39">
        <v>0.85299999999999976</v>
      </c>
      <c r="AZ39">
        <v>64.900000000000006</v>
      </c>
      <c r="BA39" s="3">
        <v>0</v>
      </c>
      <c r="BB39">
        <v>4.8499999999999996</v>
      </c>
      <c r="BC39">
        <v>7.77</v>
      </c>
      <c r="BD39">
        <v>0.85299999999999976</v>
      </c>
    </row>
    <row r="40" spans="1:56" x14ac:dyDescent="0.25">
      <c r="A40" s="5">
        <v>36</v>
      </c>
      <c r="B40" s="6">
        <v>24</v>
      </c>
      <c r="C40" s="6">
        <v>99.087499999999991</v>
      </c>
      <c r="D40" s="6">
        <v>-18.826458333333335</v>
      </c>
      <c r="E40" s="6">
        <v>-13.965</v>
      </c>
      <c r="F40" s="6">
        <v>-22.678000000000001</v>
      </c>
      <c r="G40" s="6">
        <v>65.75</v>
      </c>
      <c r="H40" s="6">
        <v>84.6</v>
      </c>
      <c r="I40" s="6">
        <v>46.4</v>
      </c>
      <c r="J40" s="6">
        <v>0</v>
      </c>
      <c r="K40" s="6">
        <v>4.5503749999999998</v>
      </c>
      <c r="L40" s="6">
        <v>12.077999999999999</v>
      </c>
      <c r="M40" s="6">
        <v>0.192</v>
      </c>
      <c r="N40" s="6">
        <v>0.20399999999999999</v>
      </c>
      <c r="O40" s="6"/>
      <c r="Q40">
        <f t="shared" si="12"/>
        <v>36</v>
      </c>
      <c r="R40">
        <f t="shared" si="0"/>
        <v>24</v>
      </c>
      <c r="S40">
        <f t="shared" si="1"/>
        <v>8.56</v>
      </c>
      <c r="T40">
        <f t="shared" si="2"/>
        <v>-18.8</v>
      </c>
      <c r="U40">
        <f t="shared" si="3"/>
        <v>-14</v>
      </c>
      <c r="V40">
        <f t="shared" si="4"/>
        <v>-22.7</v>
      </c>
      <c r="W40">
        <f t="shared" si="5"/>
        <v>65.8</v>
      </c>
      <c r="X40">
        <f t="shared" si="6"/>
        <v>84.6</v>
      </c>
      <c r="Y40">
        <f t="shared" si="7"/>
        <v>46.4</v>
      </c>
      <c r="Z40">
        <f t="shared" si="8"/>
        <v>0</v>
      </c>
      <c r="AA40">
        <f t="shared" si="9"/>
        <v>4.55</v>
      </c>
      <c r="AB40">
        <f t="shared" si="10"/>
        <v>12.08</v>
      </c>
      <c r="AC40">
        <f t="shared" si="13"/>
        <v>0.192</v>
      </c>
      <c r="AD40">
        <f t="shared" si="14"/>
        <v>0.20399999999999999</v>
      </c>
      <c r="AF40" s="15" t="s">
        <v>124</v>
      </c>
      <c r="AG40" s="15" t="str">
        <f t="shared" si="11"/>
        <v>NAN</v>
      </c>
      <c r="AH40" s="16">
        <f t="shared" si="15"/>
        <v>9.6000000000000002E-2</v>
      </c>
      <c r="AI40" s="16">
        <f t="shared" si="16"/>
        <v>0.111</v>
      </c>
      <c r="AK40" s="7">
        <v>8.73</v>
      </c>
      <c r="AL40" s="7"/>
      <c r="AM40" s="7"/>
      <c r="AN40" s="7"/>
      <c r="AO40">
        <v>7.39</v>
      </c>
      <c r="AP40">
        <v>-19.399999999999999</v>
      </c>
      <c r="AQ40">
        <v>-15</v>
      </c>
      <c r="AR40">
        <v>-22.6</v>
      </c>
      <c r="AS40">
        <v>61.8</v>
      </c>
      <c r="AT40">
        <v>78.2</v>
      </c>
      <c r="AU40">
        <v>46.2</v>
      </c>
      <c r="AV40" s="3">
        <v>0</v>
      </c>
      <c r="AW40">
        <v>3.39</v>
      </c>
      <c r="AX40">
        <v>6.95</v>
      </c>
      <c r="AY40">
        <v>0.84399999999999986</v>
      </c>
      <c r="AZ40">
        <v>46.2</v>
      </c>
      <c r="BA40" s="3">
        <v>0</v>
      </c>
      <c r="BB40">
        <v>3.39</v>
      </c>
      <c r="BC40">
        <v>6.95</v>
      </c>
      <c r="BD40">
        <v>0.84399999999999986</v>
      </c>
    </row>
    <row r="41" spans="1:56" x14ac:dyDescent="0.25">
      <c r="A41" s="5">
        <v>37</v>
      </c>
      <c r="B41" s="6">
        <v>24</v>
      </c>
      <c r="C41" s="6">
        <v>115.18333333333334</v>
      </c>
      <c r="D41" s="6">
        <v>-18.970916666666668</v>
      </c>
      <c r="E41" s="6">
        <v>-14.667</v>
      </c>
      <c r="F41" s="6">
        <v>-23.198</v>
      </c>
      <c r="G41" s="6">
        <v>76.966666666666669</v>
      </c>
      <c r="H41" s="6">
        <v>85.3</v>
      </c>
      <c r="I41" s="6">
        <v>63.8</v>
      </c>
      <c r="J41" s="6">
        <v>0</v>
      </c>
      <c r="K41" s="6">
        <v>2.7680833333333337</v>
      </c>
      <c r="L41" s="6">
        <v>8.0519999999999996</v>
      </c>
      <c r="M41" s="6">
        <v>0.192</v>
      </c>
      <c r="N41" s="6">
        <v>0.20399999999999999</v>
      </c>
      <c r="O41" s="6"/>
      <c r="Q41">
        <f t="shared" si="12"/>
        <v>37</v>
      </c>
      <c r="R41">
        <f t="shared" si="0"/>
        <v>24</v>
      </c>
      <c r="S41">
        <f t="shared" si="1"/>
        <v>9.9499999999999993</v>
      </c>
      <c r="T41">
        <f t="shared" si="2"/>
        <v>-19</v>
      </c>
      <c r="U41">
        <f t="shared" si="3"/>
        <v>-14.7</v>
      </c>
      <c r="V41">
        <f t="shared" si="4"/>
        <v>-23.2</v>
      </c>
      <c r="W41">
        <f t="shared" si="5"/>
        <v>77</v>
      </c>
      <c r="X41">
        <f t="shared" si="6"/>
        <v>85.3</v>
      </c>
      <c r="Y41">
        <f t="shared" si="7"/>
        <v>63.8</v>
      </c>
      <c r="Z41">
        <f t="shared" si="8"/>
        <v>0</v>
      </c>
      <c r="AA41">
        <f t="shared" si="9"/>
        <v>2.77</v>
      </c>
      <c r="AB41">
        <f t="shared" si="10"/>
        <v>8.0500000000000007</v>
      </c>
      <c r="AC41">
        <f t="shared" si="13"/>
        <v>0.192</v>
      </c>
      <c r="AD41">
        <f t="shared" si="14"/>
        <v>0.20399999999999999</v>
      </c>
      <c r="AF41" s="15" t="s">
        <v>124</v>
      </c>
      <c r="AG41" s="15" t="str">
        <f t="shared" si="11"/>
        <v>NAN</v>
      </c>
      <c r="AH41" s="16">
        <f t="shared" si="15"/>
        <v>0.124</v>
      </c>
      <c r="AI41" s="16">
        <f t="shared" si="16"/>
        <v>7.0000000000000007E-2</v>
      </c>
      <c r="AK41" s="7">
        <v>8.9</v>
      </c>
      <c r="AL41" s="7"/>
      <c r="AM41" s="7"/>
      <c r="AN41" s="7"/>
      <c r="AO41">
        <v>8.07</v>
      </c>
      <c r="AP41">
        <v>-19</v>
      </c>
      <c r="AQ41">
        <v>-14.8</v>
      </c>
      <c r="AR41">
        <v>-23.3</v>
      </c>
      <c r="AS41">
        <v>69</v>
      </c>
      <c r="AT41">
        <v>77.2</v>
      </c>
      <c r="AU41">
        <v>57.2</v>
      </c>
      <c r="AV41" s="3">
        <v>0</v>
      </c>
      <c r="AW41">
        <v>1.79</v>
      </c>
      <c r="AX41">
        <v>4.2300000000000004</v>
      </c>
      <c r="AY41">
        <v>0.83699999999999974</v>
      </c>
      <c r="AZ41">
        <v>57.2</v>
      </c>
      <c r="BA41" s="3">
        <v>0</v>
      </c>
      <c r="BB41">
        <v>1.79</v>
      </c>
      <c r="BC41">
        <v>4.2300000000000004</v>
      </c>
      <c r="BD41">
        <v>0.83699999999999974</v>
      </c>
    </row>
    <row r="42" spans="1:56" x14ac:dyDescent="0.25">
      <c r="A42" s="5">
        <v>38</v>
      </c>
      <c r="B42" s="6">
        <v>24</v>
      </c>
      <c r="C42" s="6">
        <v>49.087500000000006</v>
      </c>
      <c r="D42" s="6">
        <v>-12.513333333333335</v>
      </c>
      <c r="E42" s="6">
        <v>-10.371</v>
      </c>
      <c r="F42" s="6">
        <v>-16.533999999999999</v>
      </c>
      <c r="G42" s="6">
        <v>66.087499999999991</v>
      </c>
      <c r="H42" s="6">
        <v>91.8</v>
      </c>
      <c r="I42" s="6">
        <v>42.3</v>
      </c>
      <c r="J42" s="6">
        <v>0</v>
      </c>
      <c r="K42" s="6">
        <v>1.1116250000000005</v>
      </c>
      <c r="L42" s="6">
        <v>5.0330000000000004</v>
      </c>
      <c r="M42" s="6">
        <v>0.191</v>
      </c>
      <c r="N42" s="6">
        <v>0.20300000000000001</v>
      </c>
      <c r="O42" s="6"/>
      <c r="Q42">
        <f t="shared" si="12"/>
        <v>38</v>
      </c>
      <c r="R42">
        <f t="shared" si="0"/>
        <v>24</v>
      </c>
      <c r="S42">
        <f t="shared" si="1"/>
        <v>4.24</v>
      </c>
      <c r="T42">
        <f t="shared" si="2"/>
        <v>-12.5</v>
      </c>
      <c r="U42">
        <f t="shared" si="3"/>
        <v>-10.4</v>
      </c>
      <c r="V42">
        <f t="shared" si="4"/>
        <v>-16.5</v>
      </c>
      <c r="W42">
        <f t="shared" si="5"/>
        <v>66.099999999999994</v>
      </c>
      <c r="X42">
        <f t="shared" si="6"/>
        <v>91.8</v>
      </c>
      <c r="Y42">
        <f t="shared" si="7"/>
        <v>42.3</v>
      </c>
      <c r="Z42">
        <f t="shared" si="8"/>
        <v>0</v>
      </c>
      <c r="AA42">
        <f t="shared" si="9"/>
        <v>1.1100000000000001</v>
      </c>
      <c r="AB42">
        <f t="shared" si="10"/>
        <v>5.03</v>
      </c>
      <c r="AC42">
        <f t="shared" si="13"/>
        <v>0.191</v>
      </c>
      <c r="AD42">
        <f t="shared" si="14"/>
        <v>0.20300000000000001</v>
      </c>
      <c r="AF42" s="15" t="s">
        <v>124</v>
      </c>
      <c r="AG42" s="15" t="str">
        <f t="shared" si="11"/>
        <v>NAN</v>
      </c>
      <c r="AH42" s="16">
        <f t="shared" si="15"/>
        <v>0.11700000000000001</v>
      </c>
      <c r="AI42" s="16">
        <f t="shared" si="16"/>
        <v>0.16</v>
      </c>
      <c r="AK42" s="7">
        <v>9.08</v>
      </c>
      <c r="AL42" s="7"/>
      <c r="AM42" s="7"/>
      <c r="AN42" s="7"/>
      <c r="AO42">
        <v>3.88</v>
      </c>
      <c r="AP42">
        <v>-12.1</v>
      </c>
      <c r="AQ42">
        <v>-9.6999999999999993</v>
      </c>
      <c r="AR42">
        <v>-15.5</v>
      </c>
      <c r="AS42">
        <v>60.9</v>
      </c>
      <c r="AT42">
        <v>87.1</v>
      </c>
      <c r="AU42">
        <v>36.1</v>
      </c>
      <c r="AV42" s="3">
        <v>0</v>
      </c>
      <c r="AW42">
        <v>0.78</v>
      </c>
      <c r="AX42">
        <v>3.03</v>
      </c>
      <c r="AY42">
        <v>0.83399999999999985</v>
      </c>
      <c r="AZ42">
        <v>36.1</v>
      </c>
      <c r="BA42" s="3">
        <v>0</v>
      </c>
      <c r="BB42">
        <v>0.78</v>
      </c>
      <c r="BC42">
        <v>3.03</v>
      </c>
      <c r="BD42">
        <v>0.83399999999999985</v>
      </c>
    </row>
    <row r="43" spans="1:56" x14ac:dyDescent="0.25">
      <c r="A43" s="5">
        <v>39</v>
      </c>
      <c r="B43" s="6">
        <v>24</v>
      </c>
      <c r="C43" s="6">
        <v>68.516666666666666</v>
      </c>
      <c r="D43" s="6">
        <v>-15.226833333333332</v>
      </c>
      <c r="E43" s="6">
        <v>-12.454000000000001</v>
      </c>
      <c r="F43" s="6">
        <v>-18.786999999999999</v>
      </c>
      <c r="G43" s="6">
        <v>89.7</v>
      </c>
      <c r="H43" s="6">
        <v>91.8</v>
      </c>
      <c r="I43" s="6">
        <v>87.3</v>
      </c>
      <c r="J43" s="6">
        <v>0</v>
      </c>
      <c r="K43" s="6">
        <v>1.9711249999999996</v>
      </c>
      <c r="L43" s="6">
        <v>9.0589999999999993</v>
      </c>
      <c r="M43" s="6">
        <v>0.191</v>
      </c>
      <c r="N43" s="6">
        <v>0.20200000000000001</v>
      </c>
      <c r="O43" s="6"/>
      <c r="Q43">
        <f t="shared" si="12"/>
        <v>39</v>
      </c>
      <c r="R43">
        <f t="shared" si="0"/>
        <v>24</v>
      </c>
      <c r="S43">
        <f t="shared" si="1"/>
        <v>5.92</v>
      </c>
      <c r="T43">
        <f t="shared" si="2"/>
        <v>-15.2</v>
      </c>
      <c r="U43">
        <f t="shared" si="3"/>
        <v>-12.5</v>
      </c>
      <c r="V43">
        <f t="shared" si="4"/>
        <v>-18.8</v>
      </c>
      <c r="W43">
        <f t="shared" si="5"/>
        <v>89.7</v>
      </c>
      <c r="X43">
        <f t="shared" si="6"/>
        <v>91.8</v>
      </c>
      <c r="Y43">
        <f t="shared" si="7"/>
        <v>87.3</v>
      </c>
      <c r="Z43">
        <f t="shared" si="8"/>
        <v>0</v>
      </c>
      <c r="AA43">
        <f t="shared" si="9"/>
        <v>1.97</v>
      </c>
      <c r="AB43">
        <f t="shared" si="10"/>
        <v>9.06</v>
      </c>
      <c r="AC43">
        <f t="shared" si="13"/>
        <v>0.191</v>
      </c>
      <c r="AD43">
        <f t="shared" si="14"/>
        <v>0.20200000000000001</v>
      </c>
      <c r="AF43" s="15" t="s">
        <v>124</v>
      </c>
      <c r="AG43" s="15" t="str">
        <f t="shared" si="11"/>
        <v>NAN</v>
      </c>
      <c r="AH43" s="16">
        <f t="shared" si="15"/>
        <v>0.20399999999999999</v>
      </c>
      <c r="AI43" s="16">
        <f t="shared" si="16"/>
        <v>0.03</v>
      </c>
      <c r="AK43" s="7">
        <v>9.25</v>
      </c>
      <c r="AL43" s="7"/>
      <c r="AM43" s="7"/>
      <c r="AN43" s="7"/>
      <c r="AO43">
        <v>4.78</v>
      </c>
      <c r="AP43">
        <v>-15.3</v>
      </c>
      <c r="AQ43">
        <v>-11.9</v>
      </c>
      <c r="AR43">
        <v>-18.8</v>
      </c>
      <c r="AS43">
        <v>82.4</v>
      </c>
      <c r="AT43">
        <v>86.5</v>
      </c>
      <c r="AU43">
        <v>79.7</v>
      </c>
      <c r="AV43" s="3">
        <v>0</v>
      </c>
      <c r="AW43">
        <v>1.59</v>
      </c>
      <c r="AX43">
        <v>4.68</v>
      </c>
      <c r="AY43">
        <v>0.94099999999999984</v>
      </c>
      <c r="AZ43">
        <v>79.7</v>
      </c>
      <c r="BA43" s="3">
        <v>0</v>
      </c>
      <c r="BB43">
        <v>1.59</v>
      </c>
      <c r="BC43">
        <v>4.68</v>
      </c>
      <c r="BD43">
        <v>0.94099999999999984</v>
      </c>
    </row>
    <row r="44" spans="1:56" x14ac:dyDescent="0.25">
      <c r="A44" s="5">
        <v>40</v>
      </c>
      <c r="B44" s="6">
        <v>24</v>
      </c>
      <c r="C44" s="6">
        <v>81.824999999999989</v>
      </c>
      <c r="D44" s="6">
        <v>-19.363624999999999</v>
      </c>
      <c r="E44" s="6">
        <v>-17.597000000000001</v>
      </c>
      <c r="F44" s="6">
        <v>-20.498999999999999</v>
      </c>
      <c r="G44" s="6">
        <v>87.674999999999997</v>
      </c>
      <c r="H44" s="6">
        <v>88.5</v>
      </c>
      <c r="I44" s="6">
        <v>87.1</v>
      </c>
      <c r="J44" s="6">
        <v>0</v>
      </c>
      <c r="K44" s="6">
        <v>4.4454583333333328</v>
      </c>
      <c r="L44" s="6">
        <v>10.569000000000001</v>
      </c>
      <c r="M44" s="6">
        <v>0.191</v>
      </c>
      <c r="N44" s="6">
        <v>0.20200000000000001</v>
      </c>
      <c r="O44" s="6"/>
      <c r="Q44">
        <f t="shared" si="12"/>
        <v>40</v>
      </c>
      <c r="R44">
        <f t="shared" si="0"/>
        <v>24</v>
      </c>
      <c r="S44">
        <f t="shared" si="1"/>
        <v>7.07</v>
      </c>
      <c r="T44">
        <f t="shared" si="2"/>
        <v>-19.399999999999999</v>
      </c>
      <c r="U44">
        <f t="shared" si="3"/>
        <v>-17.600000000000001</v>
      </c>
      <c r="V44">
        <f t="shared" si="4"/>
        <v>-20.5</v>
      </c>
      <c r="W44">
        <f t="shared" si="5"/>
        <v>87.7</v>
      </c>
      <c r="X44">
        <f t="shared" si="6"/>
        <v>88.5</v>
      </c>
      <c r="Y44">
        <f t="shared" si="7"/>
        <v>87.1</v>
      </c>
      <c r="Z44">
        <f t="shared" si="8"/>
        <v>0</v>
      </c>
      <c r="AA44">
        <f t="shared" si="9"/>
        <v>4.45</v>
      </c>
      <c r="AB44">
        <f t="shared" si="10"/>
        <v>10.57</v>
      </c>
      <c r="AC44">
        <f t="shared" si="13"/>
        <v>0.191</v>
      </c>
      <c r="AD44">
        <f t="shared" si="14"/>
        <v>0.20200000000000001</v>
      </c>
      <c r="AF44" s="15" t="s">
        <v>124</v>
      </c>
      <c r="AG44" s="15" t="str">
        <f t="shared" si="11"/>
        <v>NAN</v>
      </c>
      <c r="AH44" s="16">
        <f t="shared" si="15"/>
        <v>0.13300000000000001</v>
      </c>
      <c r="AI44" s="16">
        <f t="shared" si="16"/>
        <v>0.02</v>
      </c>
      <c r="AK44" s="7">
        <v>9.43</v>
      </c>
      <c r="AL44" s="7"/>
      <c r="AM44" s="7"/>
      <c r="AN44" s="7"/>
      <c r="AO44">
        <v>7.73</v>
      </c>
      <c r="AP44">
        <v>-19.399999999999999</v>
      </c>
      <c r="AQ44">
        <v>-16.7</v>
      </c>
      <c r="AR44">
        <v>-21</v>
      </c>
      <c r="AS44">
        <v>78.8</v>
      </c>
      <c r="AT44">
        <v>80</v>
      </c>
      <c r="AU44">
        <v>77.8</v>
      </c>
      <c r="AV44" s="3">
        <v>0</v>
      </c>
      <c r="AW44">
        <v>3.16</v>
      </c>
      <c r="AX44">
        <v>6.01</v>
      </c>
      <c r="AY44">
        <v>0.91199999999999992</v>
      </c>
      <c r="AZ44">
        <v>77.8</v>
      </c>
      <c r="BA44" s="3">
        <v>0</v>
      </c>
      <c r="BB44">
        <v>3.16</v>
      </c>
      <c r="BC44">
        <v>6.01</v>
      </c>
      <c r="BD44">
        <v>0.91199999999999992</v>
      </c>
    </row>
    <row r="45" spans="1:56" x14ac:dyDescent="0.25">
      <c r="A45" s="5">
        <v>41</v>
      </c>
      <c r="B45" s="6">
        <v>24</v>
      </c>
      <c r="C45" s="6">
        <v>105.27916666666665</v>
      </c>
      <c r="D45" s="6">
        <v>-17.469333333333335</v>
      </c>
      <c r="E45" s="6">
        <v>-13.201000000000001</v>
      </c>
      <c r="F45" s="6">
        <v>-20.073</v>
      </c>
      <c r="G45" s="6">
        <v>83.204166666666666</v>
      </c>
      <c r="H45" s="6">
        <v>88.4</v>
      </c>
      <c r="I45" s="6">
        <v>65.2</v>
      </c>
      <c r="J45" s="6">
        <v>0</v>
      </c>
      <c r="K45" s="6">
        <v>1.9502916666666665</v>
      </c>
      <c r="L45" s="6">
        <v>11.574999999999999</v>
      </c>
      <c r="M45" s="6">
        <v>0.191</v>
      </c>
      <c r="N45" s="6">
        <v>0.20100000000000001</v>
      </c>
      <c r="O45" s="6"/>
      <c r="Q45">
        <f t="shared" si="12"/>
        <v>41</v>
      </c>
      <c r="R45">
        <f t="shared" si="0"/>
        <v>24</v>
      </c>
      <c r="S45">
        <f t="shared" si="1"/>
        <v>9.1</v>
      </c>
      <c r="T45">
        <f t="shared" si="2"/>
        <v>-17.5</v>
      </c>
      <c r="U45">
        <f t="shared" si="3"/>
        <v>-13.2</v>
      </c>
      <c r="V45">
        <f t="shared" si="4"/>
        <v>-20.100000000000001</v>
      </c>
      <c r="W45">
        <f t="shared" si="5"/>
        <v>83.2</v>
      </c>
      <c r="X45">
        <f t="shared" si="6"/>
        <v>88.4</v>
      </c>
      <c r="Y45">
        <f t="shared" si="7"/>
        <v>65.2</v>
      </c>
      <c r="Z45">
        <f t="shared" si="8"/>
        <v>0</v>
      </c>
      <c r="AA45">
        <f t="shared" si="9"/>
        <v>1.95</v>
      </c>
      <c r="AB45">
        <f t="shared" si="10"/>
        <v>11.58</v>
      </c>
      <c r="AC45">
        <f t="shared" si="13"/>
        <v>0.191</v>
      </c>
      <c r="AD45">
        <f t="shared" si="14"/>
        <v>0.20100000000000001</v>
      </c>
      <c r="AF45" s="15" t="s">
        <v>124</v>
      </c>
      <c r="AG45" s="15" t="str">
        <f t="shared" si="11"/>
        <v>NAN</v>
      </c>
      <c r="AH45" s="16">
        <f t="shared" si="15"/>
        <v>0.14399999999999999</v>
      </c>
      <c r="AI45" s="16">
        <f t="shared" si="16"/>
        <v>7.6999999999999999E-2</v>
      </c>
      <c r="AK45" s="7">
        <v>9.61</v>
      </c>
      <c r="AL45" s="7"/>
      <c r="AM45" s="7"/>
      <c r="AN45" s="7"/>
      <c r="AO45">
        <v>7.62</v>
      </c>
      <c r="AP45">
        <v>-16.8</v>
      </c>
      <c r="AQ45">
        <v>-10.1</v>
      </c>
      <c r="AR45">
        <v>-19.7</v>
      </c>
      <c r="AS45">
        <v>80.8</v>
      </c>
      <c r="AT45">
        <v>85.3</v>
      </c>
      <c r="AU45">
        <v>78.8</v>
      </c>
      <c r="AV45" s="3">
        <v>0</v>
      </c>
      <c r="AW45">
        <v>1.61</v>
      </c>
      <c r="AX45">
        <v>5.65</v>
      </c>
      <c r="AY45">
        <v>0.90799999999999992</v>
      </c>
      <c r="AZ45">
        <v>78.8</v>
      </c>
      <c r="BA45" s="3">
        <v>0</v>
      </c>
      <c r="BB45">
        <v>1.61</v>
      </c>
      <c r="BC45">
        <v>5.65</v>
      </c>
      <c r="BD45">
        <v>0.90799999999999992</v>
      </c>
    </row>
    <row r="46" spans="1:56" x14ac:dyDescent="0.25">
      <c r="A46" s="5">
        <v>42</v>
      </c>
      <c r="B46" s="6">
        <v>24</v>
      </c>
      <c r="C46" s="6">
        <v>92.1875</v>
      </c>
      <c r="D46" s="6">
        <v>-17.151208333333333</v>
      </c>
      <c r="E46" s="6">
        <v>-14.314</v>
      </c>
      <c r="F46" s="6">
        <v>-21.966000000000001</v>
      </c>
      <c r="G46" s="6">
        <v>88.350000000000009</v>
      </c>
      <c r="H46" s="6">
        <v>90.7</v>
      </c>
      <c r="I46" s="6">
        <v>86.3</v>
      </c>
      <c r="J46" s="6">
        <v>0.2</v>
      </c>
      <c r="K46" s="6">
        <v>2.2018750000000002</v>
      </c>
      <c r="L46" s="6">
        <v>12.077999999999999</v>
      </c>
      <c r="M46" s="6">
        <v>0.191</v>
      </c>
      <c r="N46" s="6">
        <v>0.20100000000000001</v>
      </c>
      <c r="O46" s="6"/>
      <c r="Q46">
        <f t="shared" si="12"/>
        <v>42</v>
      </c>
      <c r="R46">
        <f t="shared" si="0"/>
        <v>24</v>
      </c>
      <c r="S46">
        <f t="shared" si="1"/>
        <v>7.97</v>
      </c>
      <c r="T46">
        <f t="shared" si="2"/>
        <v>-17.2</v>
      </c>
      <c r="U46">
        <f t="shared" si="3"/>
        <v>-14.3</v>
      </c>
      <c r="V46">
        <f t="shared" si="4"/>
        <v>-22</v>
      </c>
      <c r="W46">
        <f t="shared" si="5"/>
        <v>88.4</v>
      </c>
      <c r="X46">
        <f t="shared" si="6"/>
        <v>90.7</v>
      </c>
      <c r="Y46">
        <f t="shared" si="7"/>
        <v>86.3</v>
      </c>
      <c r="Z46">
        <f t="shared" si="8"/>
        <v>0.2</v>
      </c>
      <c r="AA46">
        <f t="shared" si="9"/>
        <v>2.2000000000000002</v>
      </c>
      <c r="AB46">
        <f t="shared" si="10"/>
        <v>12.08</v>
      </c>
      <c r="AC46">
        <f t="shared" si="13"/>
        <v>0.191</v>
      </c>
      <c r="AD46">
        <f t="shared" si="14"/>
        <v>0.20100000000000001</v>
      </c>
      <c r="AF46" s="15" t="s">
        <v>124</v>
      </c>
      <c r="AG46" s="15" t="str">
        <f t="shared" si="11"/>
        <v>NAN</v>
      </c>
      <c r="AH46" s="16">
        <f t="shared" si="15"/>
        <v>0.17399999999999999</v>
      </c>
      <c r="AI46" s="16">
        <f t="shared" si="16"/>
        <v>2.8000000000000001E-2</v>
      </c>
      <c r="AK46" s="7">
        <v>9.8000000000000007</v>
      </c>
      <c r="AL46" s="7"/>
      <c r="AM46" s="7"/>
      <c r="AN46" s="7"/>
      <c r="AO46">
        <v>5.74</v>
      </c>
      <c r="AP46">
        <v>-16.7</v>
      </c>
      <c r="AQ46">
        <v>-11.5</v>
      </c>
      <c r="AR46">
        <v>-22.1</v>
      </c>
      <c r="AS46">
        <v>80.8</v>
      </c>
      <c r="AT46">
        <v>83.6</v>
      </c>
      <c r="AU46">
        <v>77.400000000000006</v>
      </c>
      <c r="AV46" s="3">
        <v>0</v>
      </c>
      <c r="AW46">
        <v>1.33</v>
      </c>
      <c r="AX46">
        <v>5.35</v>
      </c>
      <c r="AY46">
        <v>0.90899999999999981</v>
      </c>
      <c r="AZ46">
        <v>77.400000000000006</v>
      </c>
      <c r="BA46" s="3">
        <v>0</v>
      </c>
      <c r="BB46">
        <v>1.33</v>
      </c>
      <c r="BC46">
        <v>5.35</v>
      </c>
      <c r="BD46">
        <v>0.90899999999999981</v>
      </c>
    </row>
    <row r="47" spans="1:56" x14ac:dyDescent="0.25">
      <c r="A47" s="5">
        <v>43</v>
      </c>
      <c r="B47" s="6">
        <v>24</v>
      </c>
      <c r="C47" s="6">
        <v>44.133333333333326</v>
      </c>
      <c r="D47" s="6">
        <v>-12.886458333333335</v>
      </c>
      <c r="E47" s="6">
        <v>-11.29</v>
      </c>
      <c r="F47" s="6">
        <v>-14.865</v>
      </c>
      <c r="G47" s="6">
        <v>92.225000000000023</v>
      </c>
      <c r="H47" s="6">
        <v>93.4</v>
      </c>
      <c r="I47" s="6">
        <v>90.8</v>
      </c>
      <c r="J47" s="6">
        <v>0</v>
      </c>
      <c r="K47" s="6">
        <v>2.0760416666666668</v>
      </c>
      <c r="L47" s="6">
        <v>8.0519999999999996</v>
      </c>
      <c r="M47" s="6">
        <v>0.191</v>
      </c>
      <c r="N47" s="6">
        <v>0.20100000000000001</v>
      </c>
      <c r="O47" s="6"/>
      <c r="Q47">
        <f t="shared" si="12"/>
        <v>43</v>
      </c>
      <c r="R47">
        <f t="shared" si="0"/>
        <v>24</v>
      </c>
      <c r="S47">
        <f t="shared" si="1"/>
        <v>3.81</v>
      </c>
      <c r="T47">
        <f t="shared" si="2"/>
        <v>-12.9</v>
      </c>
      <c r="U47">
        <f t="shared" si="3"/>
        <v>-11.3</v>
      </c>
      <c r="V47">
        <f t="shared" si="4"/>
        <v>-14.9</v>
      </c>
      <c r="W47">
        <f t="shared" si="5"/>
        <v>92.2</v>
      </c>
      <c r="X47">
        <f t="shared" si="6"/>
        <v>93.4</v>
      </c>
      <c r="Y47">
        <f t="shared" si="7"/>
        <v>90.8</v>
      </c>
      <c r="Z47">
        <f t="shared" si="8"/>
        <v>0</v>
      </c>
      <c r="AA47">
        <f t="shared" si="9"/>
        <v>2.08</v>
      </c>
      <c r="AB47">
        <f t="shared" si="10"/>
        <v>8.0500000000000007</v>
      </c>
      <c r="AC47">
        <f t="shared" si="13"/>
        <v>0.191</v>
      </c>
      <c r="AD47">
        <f t="shared" si="14"/>
        <v>0.20100000000000001</v>
      </c>
      <c r="AF47" s="15" t="s">
        <v>124</v>
      </c>
      <c r="AG47" s="15" t="str">
        <f t="shared" si="11"/>
        <v>NAN</v>
      </c>
      <c r="AH47" s="16">
        <f t="shared" si="15"/>
        <v>0.23400000000000001</v>
      </c>
      <c r="AI47" s="16">
        <f t="shared" si="16"/>
        <v>2.4E-2</v>
      </c>
      <c r="AK47" s="7">
        <v>9.99</v>
      </c>
      <c r="AL47" s="7"/>
      <c r="AM47" s="7"/>
      <c r="AN47" s="7"/>
      <c r="AO47">
        <v>3.12</v>
      </c>
      <c r="AP47">
        <v>-12.3</v>
      </c>
      <c r="AQ47">
        <v>-10.8</v>
      </c>
      <c r="AR47">
        <v>-14.5</v>
      </c>
      <c r="AS47">
        <v>86.1</v>
      </c>
      <c r="AT47">
        <v>87.4</v>
      </c>
      <c r="AU47">
        <v>84.1</v>
      </c>
      <c r="AV47" s="3">
        <v>0</v>
      </c>
      <c r="AW47">
        <v>1.05</v>
      </c>
      <c r="AX47">
        <v>4.75</v>
      </c>
      <c r="AY47">
        <v>0.99699999999999989</v>
      </c>
      <c r="AZ47">
        <v>84.1</v>
      </c>
      <c r="BA47" s="3">
        <v>0</v>
      </c>
      <c r="BB47">
        <v>1.05</v>
      </c>
      <c r="BC47">
        <v>4.75</v>
      </c>
      <c r="BD47">
        <v>0.99699999999999989</v>
      </c>
    </row>
    <row r="48" spans="1:56" x14ac:dyDescent="0.25">
      <c r="A48" s="5">
        <v>44</v>
      </c>
      <c r="B48" s="6">
        <v>24</v>
      </c>
      <c r="C48" s="6">
        <v>121.56666666666668</v>
      </c>
      <c r="D48" s="6">
        <v>-10.680041666666662</v>
      </c>
      <c r="E48" s="6">
        <v>-6.6420000000000003</v>
      </c>
      <c r="F48" s="6">
        <v>-13.39</v>
      </c>
      <c r="G48" s="6">
        <v>93.100000000000009</v>
      </c>
      <c r="H48" s="6">
        <v>94.3</v>
      </c>
      <c r="I48" s="6">
        <v>91.2</v>
      </c>
      <c r="J48" s="6">
        <v>1</v>
      </c>
      <c r="K48" s="6">
        <v>1.1954166666666668</v>
      </c>
      <c r="L48" s="6">
        <v>5.0330000000000004</v>
      </c>
      <c r="M48" s="6">
        <v>0.19</v>
      </c>
      <c r="N48" s="6">
        <v>0.20100000000000001</v>
      </c>
      <c r="O48" s="6"/>
      <c r="Q48">
        <f t="shared" si="12"/>
        <v>44</v>
      </c>
      <c r="R48">
        <f t="shared" si="0"/>
        <v>24</v>
      </c>
      <c r="S48">
        <f t="shared" si="1"/>
        <v>10.5</v>
      </c>
      <c r="T48">
        <f t="shared" si="2"/>
        <v>-10.7</v>
      </c>
      <c r="U48">
        <f t="shared" si="3"/>
        <v>-6.6</v>
      </c>
      <c r="V48">
        <f t="shared" si="4"/>
        <v>-13.4</v>
      </c>
      <c r="W48">
        <f t="shared" si="5"/>
        <v>93.1</v>
      </c>
      <c r="X48">
        <f t="shared" si="6"/>
        <v>94.3</v>
      </c>
      <c r="Y48">
        <f t="shared" si="7"/>
        <v>91.2</v>
      </c>
      <c r="Z48">
        <f t="shared" si="8"/>
        <v>1</v>
      </c>
      <c r="AA48">
        <f t="shared" si="9"/>
        <v>1.2</v>
      </c>
      <c r="AB48">
        <f t="shared" si="10"/>
        <v>5.03</v>
      </c>
      <c r="AC48">
        <f t="shared" si="13"/>
        <v>0.19</v>
      </c>
      <c r="AD48">
        <f t="shared" si="14"/>
        <v>0.20100000000000001</v>
      </c>
      <c r="AF48" s="15" t="s">
        <v>124</v>
      </c>
      <c r="AG48" s="15" t="str">
        <f t="shared" si="11"/>
        <v>NAN</v>
      </c>
      <c r="AH48" s="16">
        <f t="shared" si="15"/>
        <v>0.34</v>
      </c>
      <c r="AI48" s="16">
        <f t="shared" si="16"/>
        <v>3.3000000000000002E-2</v>
      </c>
      <c r="AK48" s="7">
        <v>10.18</v>
      </c>
      <c r="AL48" s="7"/>
      <c r="AM48" s="7"/>
      <c r="AN48" s="7"/>
      <c r="AO48">
        <v>6.65</v>
      </c>
      <c r="AP48">
        <v>-10.7</v>
      </c>
      <c r="AQ48">
        <v>-7.1</v>
      </c>
      <c r="AR48">
        <v>-14.2</v>
      </c>
      <c r="AS48">
        <v>86.9</v>
      </c>
      <c r="AT48">
        <v>88.3</v>
      </c>
      <c r="AU48">
        <v>84.6</v>
      </c>
      <c r="AV48" s="3">
        <v>0</v>
      </c>
      <c r="AW48">
        <v>0.83</v>
      </c>
      <c r="AX48">
        <v>2.7</v>
      </c>
      <c r="AY48">
        <v>0.96799999999999975</v>
      </c>
      <c r="AZ48">
        <v>84.6</v>
      </c>
      <c r="BA48" s="3">
        <v>0</v>
      </c>
      <c r="BB48">
        <v>0.83</v>
      </c>
      <c r="BC48">
        <v>2.7</v>
      </c>
      <c r="BD48">
        <v>0.96799999999999975</v>
      </c>
    </row>
    <row r="49" spans="1:56" x14ac:dyDescent="0.25">
      <c r="A49" s="5">
        <v>45</v>
      </c>
      <c r="B49" s="6">
        <v>24</v>
      </c>
      <c r="C49" s="6">
        <v>68.075000000000003</v>
      </c>
      <c r="D49" s="6">
        <v>-9.615083333333331</v>
      </c>
      <c r="E49" s="6">
        <v>-6.3570000000000002</v>
      </c>
      <c r="F49" s="6">
        <v>-12.602</v>
      </c>
      <c r="G49" s="6">
        <v>91.712499999999991</v>
      </c>
      <c r="H49" s="6">
        <v>96.9</v>
      </c>
      <c r="I49" s="6">
        <v>77.599999999999994</v>
      </c>
      <c r="J49" s="6">
        <v>0</v>
      </c>
      <c r="K49" s="6">
        <v>3.5438749999999986</v>
      </c>
      <c r="L49" s="6">
        <v>12.077999999999999</v>
      </c>
      <c r="M49" s="6">
        <v>0.19</v>
      </c>
      <c r="N49" s="6">
        <v>0.20100000000000001</v>
      </c>
      <c r="O49" s="6"/>
      <c r="Q49">
        <f t="shared" si="12"/>
        <v>45</v>
      </c>
      <c r="R49">
        <f t="shared" si="0"/>
        <v>24</v>
      </c>
      <c r="S49">
        <f t="shared" si="1"/>
        <v>5.88</v>
      </c>
      <c r="T49">
        <f t="shared" si="2"/>
        <v>-9.6</v>
      </c>
      <c r="U49">
        <f t="shared" si="3"/>
        <v>-6.4</v>
      </c>
      <c r="V49">
        <f t="shared" si="4"/>
        <v>-12.6</v>
      </c>
      <c r="W49">
        <f t="shared" si="5"/>
        <v>91.7</v>
      </c>
      <c r="X49">
        <f t="shared" si="6"/>
        <v>96.9</v>
      </c>
      <c r="Y49">
        <f t="shared" si="7"/>
        <v>77.599999999999994</v>
      </c>
      <c r="Z49">
        <f t="shared" si="8"/>
        <v>0</v>
      </c>
      <c r="AA49">
        <f t="shared" si="9"/>
        <v>3.54</v>
      </c>
      <c r="AB49">
        <f t="shared" si="10"/>
        <v>12.08</v>
      </c>
      <c r="AC49">
        <f t="shared" si="13"/>
        <v>0.19</v>
      </c>
      <c r="AD49">
        <f t="shared" si="14"/>
        <v>0.20100000000000001</v>
      </c>
      <c r="AF49" s="15" t="s">
        <v>124</v>
      </c>
      <c r="AG49" s="15" t="str">
        <f t="shared" si="11"/>
        <v>NAN</v>
      </c>
      <c r="AH49" s="16">
        <f t="shared" si="15"/>
        <v>0.29399999999999998</v>
      </c>
      <c r="AI49" s="16">
        <f t="shared" si="16"/>
        <v>8.5000000000000006E-2</v>
      </c>
      <c r="AK49" s="7">
        <v>10.37</v>
      </c>
      <c r="AL49" s="7"/>
      <c r="AM49" s="7"/>
      <c r="AN49" s="7"/>
      <c r="AO49">
        <v>4.32</v>
      </c>
      <c r="AP49">
        <v>-9.6</v>
      </c>
      <c r="AQ49">
        <v>-6.5</v>
      </c>
      <c r="AR49">
        <v>-12.6</v>
      </c>
      <c r="AS49">
        <v>87.5</v>
      </c>
      <c r="AT49">
        <v>91.4</v>
      </c>
      <c r="AU49">
        <v>83.9</v>
      </c>
      <c r="AV49" s="3">
        <v>0</v>
      </c>
      <c r="AW49">
        <v>2.14</v>
      </c>
      <c r="AX49">
        <v>5.89</v>
      </c>
      <c r="AY49">
        <v>1.0069999999999999</v>
      </c>
      <c r="AZ49">
        <v>83.9</v>
      </c>
      <c r="BA49" s="3">
        <v>0</v>
      </c>
      <c r="BB49">
        <v>2.14</v>
      </c>
      <c r="BC49">
        <v>5.89</v>
      </c>
      <c r="BD49">
        <v>1.0069999999999999</v>
      </c>
    </row>
    <row r="50" spans="1:56" x14ac:dyDescent="0.25">
      <c r="A50" s="5">
        <v>46</v>
      </c>
      <c r="B50" s="6">
        <v>24</v>
      </c>
      <c r="C50" s="6">
        <v>90.833333333333329</v>
      </c>
      <c r="D50" s="6">
        <v>-6.5032083333333341</v>
      </c>
      <c r="E50" s="6">
        <v>-4.3780000000000001</v>
      </c>
      <c r="F50" s="6">
        <v>-8.3970000000000002</v>
      </c>
      <c r="G50" s="6">
        <v>96.841666666666697</v>
      </c>
      <c r="H50" s="6">
        <v>97.6</v>
      </c>
      <c r="I50" s="6">
        <v>95.7</v>
      </c>
      <c r="J50" s="6">
        <v>0.2</v>
      </c>
      <c r="K50" s="6">
        <v>1.1533750000000005</v>
      </c>
      <c r="L50" s="6">
        <v>7.0460000000000003</v>
      </c>
      <c r="M50" s="6">
        <v>0.19</v>
      </c>
      <c r="N50" s="6">
        <v>0.2</v>
      </c>
      <c r="O50" s="6"/>
      <c r="Q50">
        <f t="shared" si="12"/>
        <v>46</v>
      </c>
      <c r="R50">
        <f t="shared" si="0"/>
        <v>24</v>
      </c>
      <c r="S50">
        <f t="shared" si="1"/>
        <v>7.85</v>
      </c>
      <c r="T50">
        <f t="shared" si="2"/>
        <v>-6.5</v>
      </c>
      <c r="U50">
        <f t="shared" si="3"/>
        <v>-4.4000000000000004</v>
      </c>
      <c r="V50">
        <f t="shared" si="4"/>
        <v>-8.4</v>
      </c>
      <c r="W50">
        <f t="shared" si="5"/>
        <v>96.8</v>
      </c>
      <c r="X50">
        <f t="shared" si="6"/>
        <v>97.6</v>
      </c>
      <c r="Y50">
        <f t="shared" si="7"/>
        <v>95.7</v>
      </c>
      <c r="Z50">
        <f t="shared" si="8"/>
        <v>0.2</v>
      </c>
      <c r="AA50">
        <f t="shared" si="9"/>
        <v>1.1499999999999999</v>
      </c>
      <c r="AB50">
        <f t="shared" si="10"/>
        <v>7.05</v>
      </c>
      <c r="AC50">
        <f t="shared" si="13"/>
        <v>0.19</v>
      </c>
      <c r="AD50">
        <f t="shared" si="14"/>
        <v>0.2</v>
      </c>
      <c r="AF50" s="15" t="s">
        <v>124</v>
      </c>
      <c r="AG50" s="15" t="str">
        <f t="shared" si="11"/>
        <v>NAN</v>
      </c>
      <c r="AH50" s="16">
        <f t="shared" si="15"/>
        <v>0.42199999999999999</v>
      </c>
      <c r="AI50" s="16">
        <f t="shared" si="16"/>
        <v>1.9E-2</v>
      </c>
      <c r="AK50" s="7">
        <v>10.57</v>
      </c>
      <c r="AL50" s="7"/>
      <c r="AM50" s="7"/>
      <c r="AN50" s="7"/>
      <c r="AO50">
        <v>5.51</v>
      </c>
      <c r="AP50">
        <v>-6</v>
      </c>
      <c r="AQ50">
        <v>-2.9</v>
      </c>
      <c r="AR50">
        <v>-8.3000000000000007</v>
      </c>
      <c r="AS50">
        <v>90.8</v>
      </c>
      <c r="AT50">
        <v>91.7</v>
      </c>
      <c r="AU50">
        <v>89.8</v>
      </c>
      <c r="AV50" s="3">
        <v>0</v>
      </c>
      <c r="AW50">
        <v>0.82</v>
      </c>
      <c r="AX50">
        <v>2.76</v>
      </c>
      <c r="AY50">
        <v>1.0249999999999999</v>
      </c>
      <c r="AZ50">
        <v>89.8</v>
      </c>
      <c r="BA50" s="3">
        <v>0</v>
      </c>
      <c r="BB50">
        <v>0.82</v>
      </c>
      <c r="BC50">
        <v>2.76</v>
      </c>
      <c r="BD50">
        <v>1.0249999999999999</v>
      </c>
    </row>
    <row r="51" spans="1:56" x14ac:dyDescent="0.25">
      <c r="A51" s="5">
        <v>47</v>
      </c>
      <c r="B51" s="6">
        <v>24</v>
      </c>
      <c r="C51" s="6">
        <v>40.991666666666667</v>
      </c>
      <c r="D51" s="6">
        <v>-7.6837083333333327</v>
      </c>
      <c r="E51" s="6">
        <v>-6.2309999999999999</v>
      </c>
      <c r="F51" s="6">
        <v>-8.8979999999999997</v>
      </c>
      <c r="G51" s="6">
        <v>96.783333333333317</v>
      </c>
      <c r="H51" s="6">
        <v>97.2</v>
      </c>
      <c r="I51" s="6">
        <v>96.5</v>
      </c>
      <c r="J51" s="6">
        <v>0</v>
      </c>
      <c r="K51" s="6">
        <v>0.73412500000000003</v>
      </c>
      <c r="L51" s="6">
        <v>5.5359999999999996</v>
      </c>
      <c r="M51" s="6">
        <v>0.19</v>
      </c>
      <c r="N51" s="6">
        <v>0.2</v>
      </c>
      <c r="O51" s="6"/>
      <c r="Q51">
        <f t="shared" si="12"/>
        <v>47</v>
      </c>
      <c r="R51">
        <f t="shared" si="0"/>
        <v>24</v>
      </c>
      <c r="S51">
        <f t="shared" si="1"/>
        <v>3.54</v>
      </c>
      <c r="T51">
        <f t="shared" si="2"/>
        <v>-7.7</v>
      </c>
      <c r="U51">
        <f t="shared" si="3"/>
        <v>-6.2</v>
      </c>
      <c r="V51">
        <f t="shared" si="4"/>
        <v>-8.9</v>
      </c>
      <c r="W51">
        <f t="shared" si="5"/>
        <v>96.8</v>
      </c>
      <c r="X51">
        <f t="shared" si="6"/>
        <v>97.2</v>
      </c>
      <c r="Y51">
        <f t="shared" si="7"/>
        <v>96.5</v>
      </c>
      <c r="Z51">
        <f t="shared" si="8"/>
        <v>0</v>
      </c>
      <c r="AA51">
        <f t="shared" si="9"/>
        <v>0.73</v>
      </c>
      <c r="AB51">
        <f t="shared" si="10"/>
        <v>5.54</v>
      </c>
      <c r="AC51">
        <f t="shared" si="13"/>
        <v>0.19</v>
      </c>
      <c r="AD51">
        <f t="shared" si="14"/>
        <v>0.2</v>
      </c>
      <c r="AF51" s="15" t="s">
        <v>124</v>
      </c>
      <c r="AG51" s="15" t="str">
        <f t="shared" si="11"/>
        <v>NAN</v>
      </c>
      <c r="AH51" s="16">
        <f t="shared" si="15"/>
        <v>0.371</v>
      </c>
      <c r="AI51" s="16">
        <f t="shared" si="16"/>
        <v>1.2999999999999999E-2</v>
      </c>
      <c r="AK51" s="7">
        <v>10.77</v>
      </c>
      <c r="AL51" s="7"/>
      <c r="AM51" s="7"/>
      <c r="AN51" s="7"/>
      <c r="AO51">
        <v>3.84</v>
      </c>
      <c r="AP51">
        <v>-7.6</v>
      </c>
      <c r="AQ51">
        <v>-6.1</v>
      </c>
      <c r="AR51">
        <v>-8.9</v>
      </c>
      <c r="AS51">
        <v>89.6</v>
      </c>
      <c r="AT51">
        <v>91.4</v>
      </c>
      <c r="AU51">
        <v>87.7</v>
      </c>
      <c r="AV51" s="3">
        <v>0</v>
      </c>
      <c r="AW51">
        <v>0.68</v>
      </c>
      <c r="AX51">
        <v>2.27</v>
      </c>
      <c r="AY51">
        <v>1.0089999999999999</v>
      </c>
      <c r="AZ51">
        <v>87.7</v>
      </c>
      <c r="BA51" s="3">
        <v>0</v>
      </c>
      <c r="BB51">
        <v>0.68</v>
      </c>
      <c r="BC51">
        <v>2.27</v>
      </c>
      <c r="BD51">
        <v>1.0089999999999999</v>
      </c>
    </row>
    <row r="52" spans="1:56" x14ac:dyDescent="0.25">
      <c r="A52" s="5">
        <v>48</v>
      </c>
      <c r="B52" s="6">
        <v>24</v>
      </c>
      <c r="C52" s="6">
        <v>50.024999999999999</v>
      </c>
      <c r="D52" s="6">
        <v>-11.813958333333334</v>
      </c>
      <c r="E52" s="6">
        <v>-8.8979999999999997</v>
      </c>
      <c r="F52" s="6">
        <v>-15.669</v>
      </c>
      <c r="G52" s="6">
        <v>94.45</v>
      </c>
      <c r="H52" s="6">
        <v>96.5</v>
      </c>
      <c r="I52" s="6">
        <v>92.3</v>
      </c>
      <c r="J52" s="6">
        <v>0</v>
      </c>
      <c r="K52" s="6">
        <v>1.5098333333333331</v>
      </c>
      <c r="L52" s="6">
        <v>6.5430000000000001</v>
      </c>
      <c r="M52" s="6">
        <v>0.19</v>
      </c>
      <c r="N52" s="6">
        <v>0.2</v>
      </c>
      <c r="O52" s="6"/>
      <c r="Q52">
        <f t="shared" si="12"/>
        <v>48</v>
      </c>
      <c r="R52">
        <f t="shared" si="0"/>
        <v>24</v>
      </c>
      <c r="S52">
        <f t="shared" si="1"/>
        <v>4.32</v>
      </c>
      <c r="T52">
        <f t="shared" si="2"/>
        <v>-11.8</v>
      </c>
      <c r="U52">
        <f t="shared" si="3"/>
        <v>-8.9</v>
      </c>
      <c r="V52">
        <f t="shared" si="4"/>
        <v>-15.7</v>
      </c>
      <c r="W52">
        <f t="shared" si="5"/>
        <v>94.5</v>
      </c>
      <c r="X52">
        <f t="shared" si="6"/>
        <v>96.5</v>
      </c>
      <c r="Y52">
        <f t="shared" si="7"/>
        <v>92.3</v>
      </c>
      <c r="Z52">
        <f t="shared" si="8"/>
        <v>0</v>
      </c>
      <c r="AA52">
        <f t="shared" si="9"/>
        <v>1.51</v>
      </c>
      <c r="AB52">
        <f t="shared" si="10"/>
        <v>6.54</v>
      </c>
      <c r="AC52">
        <f t="shared" si="13"/>
        <v>0.19</v>
      </c>
      <c r="AD52">
        <f t="shared" si="14"/>
        <v>0.2</v>
      </c>
      <c r="AF52" s="15" t="s">
        <v>124</v>
      </c>
      <c r="AG52" s="15" t="str">
        <f t="shared" si="11"/>
        <v>NAN</v>
      </c>
      <c r="AH52" s="16">
        <f t="shared" si="15"/>
        <v>0.28699999999999998</v>
      </c>
      <c r="AI52" s="16">
        <f t="shared" si="16"/>
        <v>2.4E-2</v>
      </c>
      <c r="AK52" s="7">
        <v>10.98</v>
      </c>
      <c r="AL52" s="7"/>
      <c r="AM52" s="7"/>
      <c r="AN52" s="7"/>
      <c r="AO52">
        <v>4.2</v>
      </c>
      <c r="AP52">
        <v>-12.1</v>
      </c>
      <c r="AQ52">
        <v>-9</v>
      </c>
      <c r="AR52">
        <v>-15.9</v>
      </c>
      <c r="AS52">
        <v>86.5</v>
      </c>
      <c r="AT52">
        <v>90.3</v>
      </c>
      <c r="AU52">
        <v>83</v>
      </c>
      <c r="AV52" s="3">
        <v>0</v>
      </c>
      <c r="AW52">
        <v>1.38</v>
      </c>
      <c r="AX52">
        <v>3.59</v>
      </c>
      <c r="AY52">
        <v>1.0609999999999997</v>
      </c>
      <c r="AZ52">
        <v>83</v>
      </c>
      <c r="BA52" s="3">
        <v>0</v>
      </c>
      <c r="BB52">
        <v>1.38</v>
      </c>
      <c r="BC52">
        <v>3.59</v>
      </c>
      <c r="BD52">
        <v>1.0609999999999997</v>
      </c>
    </row>
    <row r="53" spans="1:56" x14ac:dyDescent="0.25">
      <c r="A53" s="5">
        <v>49</v>
      </c>
      <c r="B53" s="6">
        <v>24</v>
      </c>
      <c r="C53" s="6">
        <v>142.83750000000001</v>
      </c>
      <c r="D53" s="6">
        <v>-12.810333333333331</v>
      </c>
      <c r="E53" s="6">
        <v>-7.673</v>
      </c>
      <c r="F53" s="6">
        <v>-17.943999999999999</v>
      </c>
      <c r="G53" s="6">
        <v>92.949999999999989</v>
      </c>
      <c r="H53" s="6">
        <v>94.9</v>
      </c>
      <c r="I53" s="6">
        <v>91</v>
      </c>
      <c r="J53" s="6">
        <v>0</v>
      </c>
      <c r="K53" s="6">
        <v>2.2018333333333331</v>
      </c>
      <c r="L53" s="6">
        <v>7.5490000000000004</v>
      </c>
      <c r="M53" s="6">
        <v>0.19</v>
      </c>
      <c r="N53" s="6">
        <v>0.2</v>
      </c>
      <c r="O53" s="6"/>
      <c r="Q53">
        <f t="shared" si="12"/>
        <v>49</v>
      </c>
      <c r="R53">
        <f t="shared" si="0"/>
        <v>24</v>
      </c>
      <c r="S53">
        <f t="shared" si="1"/>
        <v>12.34</v>
      </c>
      <c r="T53">
        <f t="shared" si="2"/>
        <v>-12.8</v>
      </c>
      <c r="U53">
        <f t="shared" si="3"/>
        <v>-7.7</v>
      </c>
      <c r="V53">
        <f t="shared" si="4"/>
        <v>-17.899999999999999</v>
      </c>
      <c r="W53">
        <f t="shared" si="5"/>
        <v>93</v>
      </c>
      <c r="X53">
        <f t="shared" si="6"/>
        <v>94.9</v>
      </c>
      <c r="Y53">
        <f t="shared" si="7"/>
        <v>91</v>
      </c>
      <c r="Z53">
        <f t="shared" si="8"/>
        <v>0</v>
      </c>
      <c r="AA53">
        <f t="shared" si="9"/>
        <v>2.2000000000000002</v>
      </c>
      <c r="AB53">
        <f t="shared" si="10"/>
        <v>7.55</v>
      </c>
      <c r="AC53">
        <f t="shared" si="13"/>
        <v>0.19</v>
      </c>
      <c r="AD53">
        <f t="shared" si="14"/>
        <v>0.2</v>
      </c>
      <c r="AF53" s="15" t="s">
        <v>124</v>
      </c>
      <c r="AG53" s="15" t="str">
        <f t="shared" si="11"/>
        <v>NAN</v>
      </c>
      <c r="AH53" s="16">
        <f t="shared" si="15"/>
        <v>0.311</v>
      </c>
      <c r="AI53" s="16">
        <f t="shared" si="16"/>
        <v>3.1E-2</v>
      </c>
      <c r="AK53" s="7">
        <v>11.19</v>
      </c>
      <c r="AL53" s="7"/>
      <c r="AM53" s="7"/>
      <c r="AN53" s="7"/>
      <c r="AO53">
        <v>8.92</v>
      </c>
      <c r="AP53">
        <v>-13.1</v>
      </c>
      <c r="AQ53">
        <v>-9.8000000000000007</v>
      </c>
      <c r="AR53">
        <v>-17.7</v>
      </c>
      <c r="AS53">
        <v>84.3</v>
      </c>
      <c r="AT53">
        <v>87.6</v>
      </c>
      <c r="AU53">
        <v>81.2</v>
      </c>
      <c r="AV53" s="3">
        <v>0</v>
      </c>
      <c r="AW53">
        <v>1.55</v>
      </c>
      <c r="AX53">
        <v>3.86</v>
      </c>
      <c r="AY53">
        <v>1.0439999999999998</v>
      </c>
      <c r="AZ53">
        <v>81.2</v>
      </c>
      <c r="BA53" s="3">
        <v>0</v>
      </c>
      <c r="BB53">
        <v>1.55</v>
      </c>
      <c r="BC53">
        <v>3.86</v>
      </c>
      <c r="BD53">
        <v>1.0439999999999998</v>
      </c>
    </row>
    <row r="54" spans="1:56" x14ac:dyDescent="0.25">
      <c r="A54" s="5">
        <v>50</v>
      </c>
      <c r="B54" s="6">
        <v>24</v>
      </c>
      <c r="C54" s="6">
        <v>64.712499999999991</v>
      </c>
      <c r="D54" s="6">
        <v>-9.6040416666666655</v>
      </c>
      <c r="E54" s="6">
        <v>-7.7709999999999999</v>
      </c>
      <c r="F54" s="6">
        <v>-11.757999999999999</v>
      </c>
      <c r="G54" s="6">
        <v>95.608333333333334</v>
      </c>
      <c r="H54" s="6">
        <v>96.4</v>
      </c>
      <c r="I54" s="6">
        <v>94.8</v>
      </c>
      <c r="J54" s="6">
        <v>0</v>
      </c>
      <c r="K54" s="6">
        <v>2.2017499999999997</v>
      </c>
      <c r="L54" s="6">
        <v>11.071999999999999</v>
      </c>
      <c r="M54" s="6">
        <v>0.19</v>
      </c>
      <c r="N54" s="6">
        <v>0.2</v>
      </c>
      <c r="O54" s="6"/>
      <c r="Q54">
        <f t="shared" si="12"/>
        <v>50</v>
      </c>
      <c r="R54">
        <f t="shared" si="0"/>
        <v>24</v>
      </c>
      <c r="S54">
        <f t="shared" si="1"/>
        <v>5.59</v>
      </c>
      <c r="T54">
        <f t="shared" si="2"/>
        <v>-9.6</v>
      </c>
      <c r="U54">
        <f t="shared" si="3"/>
        <v>-7.8</v>
      </c>
      <c r="V54">
        <f t="shared" si="4"/>
        <v>-11.8</v>
      </c>
      <c r="W54">
        <f t="shared" si="5"/>
        <v>95.6</v>
      </c>
      <c r="X54">
        <f t="shared" si="6"/>
        <v>96.4</v>
      </c>
      <c r="Y54">
        <f t="shared" si="7"/>
        <v>94.8</v>
      </c>
      <c r="Z54">
        <f t="shared" si="8"/>
        <v>0</v>
      </c>
      <c r="AA54">
        <f t="shared" si="9"/>
        <v>2.2000000000000002</v>
      </c>
      <c r="AB54">
        <f t="shared" si="10"/>
        <v>11.07</v>
      </c>
      <c r="AC54">
        <f t="shared" si="13"/>
        <v>0.19</v>
      </c>
      <c r="AD54">
        <f t="shared" si="14"/>
        <v>0.2</v>
      </c>
      <c r="AF54" s="15" t="s">
        <v>124</v>
      </c>
      <c r="AG54" s="15" t="str">
        <f t="shared" si="11"/>
        <v>NAN</v>
      </c>
      <c r="AH54" s="16">
        <f t="shared" si="15"/>
        <v>0.32200000000000001</v>
      </c>
      <c r="AI54" s="16">
        <f t="shared" si="16"/>
        <v>1.7999999999999999E-2</v>
      </c>
      <c r="AK54" s="7">
        <v>11.4</v>
      </c>
      <c r="AL54" s="7"/>
      <c r="AM54" s="7"/>
      <c r="AN54" s="7"/>
      <c r="AO54">
        <v>4.05</v>
      </c>
      <c r="AP54">
        <v>-9.4</v>
      </c>
      <c r="AQ54">
        <v>-7.3</v>
      </c>
      <c r="AR54">
        <v>-11.4</v>
      </c>
      <c r="AS54">
        <v>88.4</v>
      </c>
      <c r="AT54">
        <v>89.4</v>
      </c>
      <c r="AU54">
        <v>87.4</v>
      </c>
      <c r="AV54" s="3">
        <v>0</v>
      </c>
      <c r="AW54">
        <v>1.32</v>
      </c>
      <c r="AX54">
        <v>5.07</v>
      </c>
      <c r="AY54">
        <v>1.1059999999999999</v>
      </c>
      <c r="AZ54">
        <v>87.4</v>
      </c>
      <c r="BA54" s="3">
        <v>0</v>
      </c>
      <c r="BB54">
        <v>1.32</v>
      </c>
      <c r="BC54">
        <v>5.07</v>
      </c>
      <c r="BD54">
        <v>1.1059999999999999</v>
      </c>
    </row>
    <row r="55" spans="1:56" x14ac:dyDescent="0.25">
      <c r="A55" s="5">
        <v>51</v>
      </c>
      <c r="B55" s="6">
        <v>24</v>
      </c>
      <c r="C55" s="6">
        <v>76.691666666666677</v>
      </c>
      <c r="D55" s="6">
        <v>-10.312416666666666</v>
      </c>
      <c r="E55" s="6">
        <v>-8.3970000000000002</v>
      </c>
      <c r="F55" s="6">
        <v>-11.361000000000001</v>
      </c>
      <c r="G55" s="6">
        <v>95.045833333333334</v>
      </c>
      <c r="H55" s="6">
        <v>95.8</v>
      </c>
      <c r="I55" s="6">
        <v>93.9</v>
      </c>
      <c r="J55" s="6">
        <v>0</v>
      </c>
      <c r="K55" s="6">
        <v>2.2019583333333341</v>
      </c>
      <c r="L55" s="6">
        <v>9.0589999999999993</v>
      </c>
      <c r="M55" s="6">
        <v>0.19</v>
      </c>
      <c r="N55" s="6">
        <v>0.19900000000000001</v>
      </c>
      <c r="O55" s="6"/>
      <c r="Q55">
        <f t="shared" si="12"/>
        <v>51</v>
      </c>
      <c r="R55">
        <f t="shared" si="0"/>
        <v>24</v>
      </c>
      <c r="S55">
        <f t="shared" si="1"/>
        <v>6.63</v>
      </c>
      <c r="T55">
        <f t="shared" si="2"/>
        <v>-10.3</v>
      </c>
      <c r="U55">
        <f t="shared" si="3"/>
        <v>-8.4</v>
      </c>
      <c r="V55">
        <f t="shared" si="4"/>
        <v>-11.4</v>
      </c>
      <c r="W55">
        <f t="shared" si="5"/>
        <v>95</v>
      </c>
      <c r="X55">
        <f t="shared" si="6"/>
        <v>95.8</v>
      </c>
      <c r="Y55">
        <f t="shared" si="7"/>
        <v>93.9</v>
      </c>
      <c r="Z55">
        <f t="shared" si="8"/>
        <v>0</v>
      </c>
      <c r="AA55">
        <f t="shared" si="9"/>
        <v>2.2000000000000002</v>
      </c>
      <c r="AB55">
        <f t="shared" si="10"/>
        <v>9.06</v>
      </c>
      <c r="AC55">
        <f t="shared" si="13"/>
        <v>0.19</v>
      </c>
      <c r="AD55">
        <f t="shared" si="14"/>
        <v>0.19900000000000001</v>
      </c>
      <c r="AF55" s="15" t="s">
        <v>124</v>
      </c>
      <c r="AG55" s="15" t="str">
        <f t="shared" si="11"/>
        <v>NAN</v>
      </c>
      <c r="AH55" s="16">
        <f t="shared" si="15"/>
        <v>0.30399999999999999</v>
      </c>
      <c r="AI55" s="16">
        <f t="shared" si="16"/>
        <v>0.02</v>
      </c>
      <c r="AK55" s="7">
        <v>11.61</v>
      </c>
      <c r="AL55" s="7"/>
      <c r="AM55" s="7"/>
      <c r="AN55" s="7"/>
      <c r="AO55">
        <v>6.59</v>
      </c>
      <c r="AP55">
        <v>-10.3</v>
      </c>
      <c r="AQ55">
        <v>-9.1</v>
      </c>
      <c r="AR55">
        <v>-11.2</v>
      </c>
      <c r="AS55">
        <v>87.6</v>
      </c>
      <c r="AT55">
        <v>88.8</v>
      </c>
      <c r="AU55">
        <v>86</v>
      </c>
      <c r="AV55" s="3">
        <v>0</v>
      </c>
      <c r="AW55">
        <v>1.55</v>
      </c>
      <c r="AX55">
        <v>4.38</v>
      </c>
      <c r="AY55">
        <v>1.0819999999999999</v>
      </c>
      <c r="AZ55">
        <v>86</v>
      </c>
      <c r="BA55" s="3">
        <v>0</v>
      </c>
      <c r="BB55">
        <v>1.55</v>
      </c>
      <c r="BC55">
        <v>4.38</v>
      </c>
      <c r="BD55">
        <v>1.0819999999999999</v>
      </c>
    </row>
    <row r="56" spans="1:56" x14ac:dyDescent="0.25">
      <c r="A56" s="5">
        <v>52</v>
      </c>
      <c r="B56" s="6">
        <v>24</v>
      </c>
      <c r="C56" s="6">
        <v>78.987499999999997</v>
      </c>
      <c r="D56" s="6">
        <v>-11.865416666666667</v>
      </c>
      <c r="E56" s="6">
        <v>-8.7970000000000006</v>
      </c>
      <c r="F56" s="6">
        <v>-14.667</v>
      </c>
      <c r="G56" s="6">
        <v>94.295833333333348</v>
      </c>
      <c r="H56" s="6">
        <v>95.3</v>
      </c>
      <c r="I56" s="6">
        <v>93.2</v>
      </c>
      <c r="J56" s="6">
        <v>0</v>
      </c>
      <c r="K56" s="6">
        <v>1.0275000000000003</v>
      </c>
      <c r="L56" s="6">
        <v>6.0389999999999997</v>
      </c>
      <c r="M56" s="6">
        <v>0.19</v>
      </c>
      <c r="N56" s="6">
        <v>0.19900000000000001</v>
      </c>
      <c r="O56" s="6"/>
      <c r="Q56">
        <f t="shared" si="12"/>
        <v>52</v>
      </c>
      <c r="R56">
        <f t="shared" si="0"/>
        <v>24</v>
      </c>
      <c r="S56">
        <f t="shared" si="1"/>
        <v>6.82</v>
      </c>
      <c r="T56">
        <f t="shared" si="2"/>
        <v>-11.9</v>
      </c>
      <c r="U56">
        <f t="shared" si="3"/>
        <v>-8.8000000000000007</v>
      </c>
      <c r="V56">
        <f t="shared" si="4"/>
        <v>-14.7</v>
      </c>
      <c r="W56">
        <f t="shared" si="5"/>
        <v>94.3</v>
      </c>
      <c r="X56">
        <f t="shared" si="6"/>
        <v>95.3</v>
      </c>
      <c r="Y56">
        <f t="shared" si="7"/>
        <v>93.2</v>
      </c>
      <c r="Z56">
        <f t="shared" si="8"/>
        <v>0</v>
      </c>
      <c r="AA56">
        <f t="shared" si="9"/>
        <v>1.03</v>
      </c>
      <c r="AB56">
        <f t="shared" si="10"/>
        <v>6.04</v>
      </c>
      <c r="AC56">
        <f t="shared" si="13"/>
        <v>0.19</v>
      </c>
      <c r="AD56">
        <f t="shared" si="14"/>
        <v>0.19900000000000001</v>
      </c>
      <c r="AF56" s="15" t="s">
        <v>124</v>
      </c>
      <c r="AG56" s="15" t="str">
        <f t="shared" si="11"/>
        <v>NAN</v>
      </c>
      <c r="AH56" s="16">
        <f t="shared" si="15"/>
        <v>0.29299999999999998</v>
      </c>
      <c r="AI56" s="16">
        <f t="shared" si="16"/>
        <v>2.1000000000000001E-2</v>
      </c>
      <c r="AK56" s="7">
        <v>11.83</v>
      </c>
      <c r="AL56" s="7"/>
      <c r="AM56" s="7"/>
      <c r="AN56" s="7"/>
      <c r="AO56">
        <v>6.28</v>
      </c>
      <c r="AP56">
        <v>-11.5</v>
      </c>
      <c r="AQ56">
        <v>-8.4</v>
      </c>
      <c r="AR56">
        <v>-14.5</v>
      </c>
      <c r="AS56">
        <v>86.1</v>
      </c>
      <c r="AT56">
        <v>87.9</v>
      </c>
      <c r="AU56">
        <v>84.2</v>
      </c>
      <c r="AV56" s="3">
        <v>0</v>
      </c>
      <c r="AW56">
        <v>0.93</v>
      </c>
      <c r="AX56">
        <v>3.24</v>
      </c>
      <c r="AY56">
        <v>1.0769999999999997</v>
      </c>
      <c r="AZ56">
        <v>84.2</v>
      </c>
      <c r="BA56" s="3">
        <v>0</v>
      </c>
      <c r="BB56">
        <v>0.93</v>
      </c>
      <c r="BC56">
        <v>3.24</v>
      </c>
      <c r="BD56">
        <v>1.0769999999999997</v>
      </c>
    </row>
    <row r="57" spans="1:56" x14ac:dyDescent="0.25">
      <c r="A57" s="5">
        <v>53</v>
      </c>
      <c r="B57" s="6">
        <v>24</v>
      </c>
      <c r="C57" s="6">
        <v>46.695833333333333</v>
      </c>
      <c r="D57" s="6">
        <v>-11.333666666666664</v>
      </c>
      <c r="E57" s="6">
        <v>-10.581</v>
      </c>
      <c r="F57" s="6">
        <v>-12.196</v>
      </c>
      <c r="G57" s="6">
        <v>94.641666666666666</v>
      </c>
      <c r="H57" s="6">
        <v>95.4</v>
      </c>
      <c r="I57" s="6">
        <v>93.8</v>
      </c>
      <c r="J57" s="6">
        <v>0</v>
      </c>
      <c r="K57" s="6">
        <v>1.3840416666666668</v>
      </c>
      <c r="L57" s="6">
        <v>6.0389999999999997</v>
      </c>
      <c r="M57" s="6">
        <v>0.19</v>
      </c>
      <c r="N57" s="6">
        <v>0.19900000000000001</v>
      </c>
      <c r="O57" s="6"/>
      <c r="Q57">
        <f t="shared" si="12"/>
        <v>53</v>
      </c>
      <c r="R57">
        <f t="shared" si="0"/>
        <v>24</v>
      </c>
      <c r="S57">
        <f t="shared" si="1"/>
        <v>4.03</v>
      </c>
      <c r="T57">
        <f t="shared" si="2"/>
        <v>-11.3</v>
      </c>
      <c r="U57">
        <f t="shared" si="3"/>
        <v>-10.6</v>
      </c>
      <c r="V57">
        <f t="shared" si="4"/>
        <v>-12.2</v>
      </c>
      <c r="W57">
        <f t="shared" si="5"/>
        <v>94.6</v>
      </c>
      <c r="X57">
        <f t="shared" si="6"/>
        <v>95.4</v>
      </c>
      <c r="Y57">
        <f t="shared" si="7"/>
        <v>93.8</v>
      </c>
      <c r="Z57">
        <f t="shared" si="8"/>
        <v>0</v>
      </c>
      <c r="AA57">
        <f t="shared" si="9"/>
        <v>1.38</v>
      </c>
      <c r="AB57">
        <f t="shared" si="10"/>
        <v>6.04</v>
      </c>
      <c r="AC57">
        <f t="shared" si="13"/>
        <v>0.19</v>
      </c>
      <c r="AD57">
        <f t="shared" si="14"/>
        <v>0.19900000000000001</v>
      </c>
      <c r="AF57" s="15" t="s">
        <v>124</v>
      </c>
      <c r="AG57" s="15" t="str">
        <f t="shared" si="11"/>
        <v>NAN</v>
      </c>
      <c r="AH57" s="16">
        <f t="shared" si="15"/>
        <v>0.255</v>
      </c>
      <c r="AI57" s="16">
        <f t="shared" si="16"/>
        <v>1.7000000000000001E-2</v>
      </c>
      <c r="AK57" s="7">
        <v>12.05</v>
      </c>
      <c r="AL57" s="7"/>
      <c r="AM57" s="7"/>
      <c r="AN57" s="7"/>
      <c r="AO57">
        <v>4</v>
      </c>
      <c r="AP57">
        <v>-11</v>
      </c>
      <c r="AQ57">
        <v>-9.6</v>
      </c>
      <c r="AR57">
        <v>-12.2</v>
      </c>
      <c r="AS57">
        <v>87.1</v>
      </c>
      <c r="AT57">
        <v>88</v>
      </c>
      <c r="AU57">
        <v>85.9</v>
      </c>
      <c r="AV57" s="3">
        <v>0</v>
      </c>
      <c r="AW57">
        <v>0.95</v>
      </c>
      <c r="AX57">
        <v>3.09</v>
      </c>
      <c r="AY57">
        <v>1.1919999999999997</v>
      </c>
      <c r="AZ57">
        <v>85.9</v>
      </c>
      <c r="BA57" s="3">
        <v>0</v>
      </c>
      <c r="BB57">
        <v>0.95</v>
      </c>
      <c r="BC57">
        <v>3.09</v>
      </c>
      <c r="BD57">
        <v>1.1919999999999997</v>
      </c>
    </row>
    <row r="58" spans="1:56" x14ac:dyDescent="0.25">
      <c r="A58" s="5">
        <v>54</v>
      </c>
      <c r="B58" s="6">
        <v>24</v>
      </c>
      <c r="C58" s="6">
        <v>51.850000000000016</v>
      </c>
      <c r="D58" s="6">
        <v>-10.235999999999999</v>
      </c>
      <c r="E58" s="6">
        <v>-7.9349999999999996</v>
      </c>
      <c r="F58" s="6">
        <v>-11.867000000000001</v>
      </c>
      <c r="G58" s="6">
        <v>95.174999999999997</v>
      </c>
      <c r="H58" s="6">
        <v>95.7</v>
      </c>
      <c r="I58" s="6">
        <v>94.6</v>
      </c>
      <c r="J58" s="6">
        <v>0</v>
      </c>
      <c r="K58" s="6">
        <v>0.7130833333333334</v>
      </c>
      <c r="L58" s="6">
        <v>5.0330000000000004</v>
      </c>
      <c r="M58" s="6">
        <v>0.19</v>
      </c>
      <c r="N58" s="6">
        <v>0.19900000000000001</v>
      </c>
      <c r="O58" s="6"/>
      <c r="Q58">
        <f t="shared" si="12"/>
        <v>54</v>
      </c>
      <c r="R58">
        <f t="shared" si="0"/>
        <v>24</v>
      </c>
      <c r="S58">
        <f t="shared" si="1"/>
        <v>4.4800000000000004</v>
      </c>
      <c r="T58">
        <f t="shared" si="2"/>
        <v>-10.199999999999999</v>
      </c>
      <c r="U58">
        <f t="shared" si="3"/>
        <v>-7.9</v>
      </c>
      <c r="V58">
        <f t="shared" si="4"/>
        <v>-11.9</v>
      </c>
      <c r="W58">
        <f t="shared" si="5"/>
        <v>95.2</v>
      </c>
      <c r="X58">
        <f t="shared" si="6"/>
        <v>95.7</v>
      </c>
      <c r="Y58">
        <f t="shared" si="7"/>
        <v>94.6</v>
      </c>
      <c r="Z58">
        <f t="shared" si="8"/>
        <v>0</v>
      </c>
      <c r="AA58">
        <f t="shared" si="9"/>
        <v>0.71</v>
      </c>
      <c r="AB58">
        <f t="shared" si="10"/>
        <v>5.03</v>
      </c>
      <c r="AC58">
        <f t="shared" si="13"/>
        <v>0.19</v>
      </c>
      <c r="AD58">
        <f t="shared" si="14"/>
        <v>0.19900000000000001</v>
      </c>
      <c r="AF58" s="15" t="s">
        <v>124</v>
      </c>
      <c r="AG58" s="15" t="str">
        <f t="shared" si="11"/>
        <v>NAN</v>
      </c>
      <c r="AH58" s="16">
        <f t="shared" si="15"/>
        <v>0.31900000000000001</v>
      </c>
      <c r="AI58" s="16">
        <f t="shared" si="16"/>
        <v>1.7999999999999999E-2</v>
      </c>
      <c r="AK58" s="7">
        <v>12.27</v>
      </c>
      <c r="AL58" s="7"/>
      <c r="AM58" s="7"/>
      <c r="AN58" s="7"/>
      <c r="AO58">
        <v>3.85</v>
      </c>
      <c r="AP58">
        <v>-9.8000000000000007</v>
      </c>
      <c r="AQ58">
        <v>-6.8</v>
      </c>
      <c r="AR58">
        <v>-11.7</v>
      </c>
      <c r="AS58">
        <v>88.3</v>
      </c>
      <c r="AT58">
        <v>90.1</v>
      </c>
      <c r="AU58">
        <v>87</v>
      </c>
      <c r="AV58" s="3">
        <v>0</v>
      </c>
      <c r="AW58">
        <v>0.51</v>
      </c>
      <c r="AX58">
        <v>2.04</v>
      </c>
      <c r="AY58">
        <v>1.1999999999999997</v>
      </c>
      <c r="AZ58">
        <v>87</v>
      </c>
      <c r="BA58" s="3">
        <v>0</v>
      </c>
      <c r="BB58">
        <v>0.51</v>
      </c>
      <c r="BC58">
        <v>2.04</v>
      </c>
      <c r="BD58">
        <v>1.1999999999999997</v>
      </c>
    </row>
    <row r="59" spans="1:56" x14ac:dyDescent="0.25">
      <c r="A59" s="5">
        <v>55</v>
      </c>
      <c r="B59" s="6">
        <v>24</v>
      </c>
      <c r="C59" s="6">
        <v>151.52916666666667</v>
      </c>
      <c r="D59" s="6">
        <v>-11.232333333333331</v>
      </c>
      <c r="E59" s="6">
        <v>-7.968</v>
      </c>
      <c r="F59" s="6">
        <v>-13.428000000000001</v>
      </c>
      <c r="G59" s="6">
        <v>94.250000000000043</v>
      </c>
      <c r="H59" s="6">
        <v>95.2</v>
      </c>
      <c r="I59" s="6">
        <v>92.4</v>
      </c>
      <c r="J59" s="6">
        <v>0</v>
      </c>
      <c r="K59" s="6">
        <v>1.383958333333333</v>
      </c>
      <c r="L59" s="6">
        <v>8.0519999999999996</v>
      </c>
      <c r="M59" s="6">
        <v>0.19</v>
      </c>
      <c r="N59" s="6">
        <v>0.19900000000000001</v>
      </c>
      <c r="O59" s="6"/>
      <c r="Q59">
        <f t="shared" si="12"/>
        <v>55</v>
      </c>
      <c r="R59">
        <f t="shared" si="0"/>
        <v>24</v>
      </c>
      <c r="S59">
        <f t="shared" si="1"/>
        <v>13.09</v>
      </c>
      <c r="T59">
        <f t="shared" si="2"/>
        <v>-11.2</v>
      </c>
      <c r="U59">
        <f t="shared" si="3"/>
        <v>-8</v>
      </c>
      <c r="V59">
        <f t="shared" si="4"/>
        <v>-13.4</v>
      </c>
      <c r="W59">
        <f t="shared" si="5"/>
        <v>94.3</v>
      </c>
      <c r="X59">
        <f t="shared" si="6"/>
        <v>95.2</v>
      </c>
      <c r="Y59">
        <f t="shared" si="7"/>
        <v>92.4</v>
      </c>
      <c r="Z59">
        <f t="shared" si="8"/>
        <v>0</v>
      </c>
      <c r="AA59">
        <f t="shared" si="9"/>
        <v>1.38</v>
      </c>
      <c r="AB59">
        <f t="shared" si="10"/>
        <v>8.0500000000000007</v>
      </c>
      <c r="AC59">
        <f t="shared" si="13"/>
        <v>0.19</v>
      </c>
      <c r="AD59">
        <f t="shared" si="14"/>
        <v>0.19900000000000001</v>
      </c>
      <c r="AF59" s="15" t="s">
        <v>124</v>
      </c>
      <c r="AG59" s="15" t="str">
        <f t="shared" si="11"/>
        <v>NAN</v>
      </c>
      <c r="AH59" s="16">
        <f t="shared" si="15"/>
        <v>0.309</v>
      </c>
      <c r="AI59" s="16">
        <f t="shared" si="16"/>
        <v>2.5000000000000001E-2</v>
      </c>
      <c r="AK59" s="7">
        <v>12.5</v>
      </c>
      <c r="AL59" s="7"/>
      <c r="AM59" s="7"/>
      <c r="AN59" s="7"/>
      <c r="AO59">
        <v>10.57</v>
      </c>
      <c r="AP59">
        <v>-11.3</v>
      </c>
      <c r="AQ59">
        <v>-8.9</v>
      </c>
      <c r="AR59">
        <v>-13.4</v>
      </c>
      <c r="AS59">
        <v>85.8</v>
      </c>
      <c r="AT59">
        <v>87.7</v>
      </c>
      <c r="AU59">
        <v>82.2</v>
      </c>
      <c r="AV59" s="3">
        <v>0</v>
      </c>
      <c r="AW59">
        <v>0.99</v>
      </c>
      <c r="AX59">
        <v>3.79</v>
      </c>
      <c r="AY59">
        <v>1.1239999999999999</v>
      </c>
      <c r="AZ59">
        <v>82.2</v>
      </c>
      <c r="BA59" s="3">
        <v>0</v>
      </c>
      <c r="BB59">
        <v>0.99</v>
      </c>
      <c r="BC59">
        <v>3.79</v>
      </c>
      <c r="BD59">
        <v>1.1239999999999999</v>
      </c>
    </row>
    <row r="60" spans="1:56" x14ac:dyDescent="0.25">
      <c r="A60" s="5">
        <v>56</v>
      </c>
      <c r="B60" s="6">
        <v>24</v>
      </c>
      <c r="C60" s="6">
        <v>150.48749999999998</v>
      </c>
      <c r="D60" s="6">
        <v>-14.702999999999998</v>
      </c>
      <c r="E60" s="6">
        <v>-11.29</v>
      </c>
      <c r="F60" s="6">
        <v>-17.812999999999999</v>
      </c>
      <c r="G60" s="6">
        <v>91.733333333333334</v>
      </c>
      <c r="H60" s="6">
        <v>93.6</v>
      </c>
      <c r="I60" s="6">
        <v>89.8</v>
      </c>
      <c r="J60" s="6">
        <v>0</v>
      </c>
      <c r="K60" s="6">
        <v>2.8099583333333329</v>
      </c>
      <c r="L60" s="6">
        <v>9.5619999999999994</v>
      </c>
      <c r="M60" s="6">
        <v>0.19</v>
      </c>
      <c r="N60" s="6">
        <v>0.19900000000000001</v>
      </c>
      <c r="O60" s="6"/>
      <c r="Q60">
        <f t="shared" si="12"/>
        <v>56</v>
      </c>
      <c r="R60">
        <f t="shared" si="0"/>
        <v>24</v>
      </c>
      <c r="S60">
        <f t="shared" si="1"/>
        <v>13</v>
      </c>
      <c r="T60">
        <f t="shared" si="2"/>
        <v>-14.7</v>
      </c>
      <c r="U60">
        <f t="shared" si="3"/>
        <v>-11.3</v>
      </c>
      <c r="V60">
        <f t="shared" si="4"/>
        <v>-17.8</v>
      </c>
      <c r="W60">
        <f t="shared" si="5"/>
        <v>91.7</v>
      </c>
      <c r="X60">
        <f t="shared" si="6"/>
        <v>93.6</v>
      </c>
      <c r="Y60">
        <f t="shared" si="7"/>
        <v>89.8</v>
      </c>
      <c r="Z60">
        <f t="shared" si="8"/>
        <v>0</v>
      </c>
      <c r="AA60">
        <f t="shared" si="9"/>
        <v>2.81</v>
      </c>
      <c r="AB60">
        <f t="shared" si="10"/>
        <v>9.56</v>
      </c>
      <c r="AC60">
        <f t="shared" si="13"/>
        <v>0.19</v>
      </c>
      <c r="AD60">
        <f t="shared" si="14"/>
        <v>0.19900000000000001</v>
      </c>
      <c r="AF60" s="15" t="s">
        <v>124</v>
      </c>
      <c r="AG60" s="15" t="str">
        <f t="shared" si="11"/>
        <v>NAN</v>
      </c>
      <c r="AH60" s="16">
        <f t="shared" si="15"/>
        <v>0.23100000000000001</v>
      </c>
      <c r="AI60" s="16">
        <f t="shared" si="16"/>
        <v>2.5999999999999999E-2</v>
      </c>
      <c r="AK60" s="7">
        <v>12.72</v>
      </c>
      <c r="AL60" s="7"/>
      <c r="AM60" s="7"/>
      <c r="AN60" s="7"/>
      <c r="AO60">
        <v>10.47</v>
      </c>
      <c r="AP60">
        <v>-14.9</v>
      </c>
      <c r="AQ60">
        <v>-11.9</v>
      </c>
      <c r="AR60">
        <v>-18</v>
      </c>
      <c r="AS60">
        <v>82.4</v>
      </c>
      <c r="AT60">
        <v>85.1</v>
      </c>
      <c r="AU60">
        <v>80.2</v>
      </c>
      <c r="AV60" s="3">
        <v>0</v>
      </c>
      <c r="AW60">
        <v>1.83</v>
      </c>
      <c r="AX60">
        <v>5.0599999999999996</v>
      </c>
      <c r="AY60">
        <v>1.0929999999999997</v>
      </c>
      <c r="AZ60">
        <v>80.2</v>
      </c>
      <c r="BA60" s="3">
        <v>0</v>
      </c>
      <c r="BB60">
        <v>1.83</v>
      </c>
      <c r="BC60">
        <v>5.0599999999999996</v>
      </c>
      <c r="BD60">
        <v>1.0929999999999997</v>
      </c>
    </row>
    <row r="61" spans="1:56" x14ac:dyDescent="0.25">
      <c r="A61" s="5">
        <v>57</v>
      </c>
      <c r="B61" s="6">
        <v>24</v>
      </c>
      <c r="C61" s="6">
        <v>145.39166666666668</v>
      </c>
      <c r="D61" s="6">
        <v>-16.004958333333331</v>
      </c>
      <c r="E61" s="6">
        <v>-12.343</v>
      </c>
      <c r="F61" s="6">
        <v>-19.792999999999999</v>
      </c>
      <c r="G61" s="6">
        <v>89.816666666666663</v>
      </c>
      <c r="H61" s="6">
        <v>90.9</v>
      </c>
      <c r="I61" s="6">
        <v>87.3</v>
      </c>
      <c r="J61" s="6">
        <v>0</v>
      </c>
      <c r="K61" s="6">
        <v>2.8728333333333338</v>
      </c>
      <c r="L61" s="6">
        <v>8.5559999999999992</v>
      </c>
      <c r="M61" s="6">
        <v>0.19</v>
      </c>
      <c r="N61" s="6">
        <v>0.19900000000000001</v>
      </c>
      <c r="O61" s="6"/>
      <c r="Q61">
        <f t="shared" si="12"/>
        <v>57</v>
      </c>
      <c r="R61">
        <f t="shared" si="0"/>
        <v>24</v>
      </c>
      <c r="S61">
        <f t="shared" si="1"/>
        <v>12.56</v>
      </c>
      <c r="T61">
        <f t="shared" si="2"/>
        <v>-16</v>
      </c>
      <c r="U61">
        <f t="shared" si="3"/>
        <v>-12.3</v>
      </c>
      <c r="V61">
        <f t="shared" si="4"/>
        <v>-19.8</v>
      </c>
      <c r="W61">
        <f t="shared" si="5"/>
        <v>89.8</v>
      </c>
      <c r="X61">
        <f t="shared" si="6"/>
        <v>90.9</v>
      </c>
      <c r="Y61">
        <f t="shared" si="7"/>
        <v>87.3</v>
      </c>
      <c r="Z61">
        <f t="shared" si="8"/>
        <v>0</v>
      </c>
      <c r="AA61">
        <f t="shared" si="9"/>
        <v>2.87</v>
      </c>
      <c r="AB61">
        <f t="shared" si="10"/>
        <v>8.56</v>
      </c>
      <c r="AC61">
        <f t="shared" si="13"/>
        <v>0.19</v>
      </c>
      <c r="AD61">
        <f t="shared" si="14"/>
        <v>0.19900000000000001</v>
      </c>
      <c r="AF61" s="15" t="s">
        <v>124</v>
      </c>
      <c r="AG61" s="15" t="str">
        <f t="shared" si="11"/>
        <v>NAN</v>
      </c>
      <c r="AH61" s="16">
        <f t="shared" si="15"/>
        <v>0.20699999999999999</v>
      </c>
      <c r="AI61" s="16">
        <f t="shared" si="16"/>
        <v>0.03</v>
      </c>
      <c r="AK61" s="7">
        <v>12.95</v>
      </c>
      <c r="AL61" s="7"/>
      <c r="AM61" s="7"/>
      <c r="AN61" s="7"/>
      <c r="AO61">
        <v>8.74</v>
      </c>
      <c r="AP61">
        <v>-16.3</v>
      </c>
      <c r="AQ61">
        <v>-12</v>
      </c>
      <c r="AR61">
        <v>-19.899999999999999</v>
      </c>
      <c r="AS61">
        <v>79.5</v>
      </c>
      <c r="AT61">
        <v>81.3</v>
      </c>
      <c r="AU61">
        <v>76.7</v>
      </c>
      <c r="AV61" s="3">
        <v>0</v>
      </c>
      <c r="AW61">
        <v>1.82</v>
      </c>
      <c r="AX61">
        <v>4.54</v>
      </c>
      <c r="AY61">
        <v>1.0669999999999997</v>
      </c>
      <c r="AZ61">
        <v>76.7</v>
      </c>
      <c r="BA61" s="3">
        <v>0</v>
      </c>
      <c r="BB61">
        <v>1.82</v>
      </c>
      <c r="BC61">
        <v>4.54</v>
      </c>
      <c r="BD61">
        <v>1.0669999999999997</v>
      </c>
    </row>
    <row r="62" spans="1:56" x14ac:dyDescent="0.25">
      <c r="A62" s="5">
        <v>58</v>
      </c>
      <c r="B62" s="6">
        <v>24</v>
      </c>
      <c r="C62" s="6">
        <v>62.004166666666663</v>
      </c>
      <c r="D62" s="6">
        <v>-10.512958333333332</v>
      </c>
      <c r="E62" s="6">
        <v>-7.51</v>
      </c>
      <c r="F62" s="6">
        <v>-15.183999999999999</v>
      </c>
      <c r="G62" s="6">
        <v>72.595833333333346</v>
      </c>
      <c r="H62" s="6">
        <v>95.2</v>
      </c>
      <c r="I62" s="6">
        <v>45.9</v>
      </c>
      <c r="J62" s="6">
        <v>0</v>
      </c>
      <c r="K62" s="6">
        <v>1.7195833333333332</v>
      </c>
      <c r="L62" s="6">
        <v>8.0519999999999996</v>
      </c>
      <c r="M62" s="6">
        <v>0.19</v>
      </c>
      <c r="N62" s="6">
        <v>0.19900000000000001</v>
      </c>
      <c r="O62" s="6"/>
      <c r="Q62">
        <f t="shared" si="12"/>
        <v>58</v>
      </c>
      <c r="R62">
        <f t="shared" si="0"/>
        <v>24</v>
      </c>
      <c r="S62">
        <f t="shared" si="1"/>
        <v>5.36</v>
      </c>
      <c r="T62">
        <f t="shared" si="2"/>
        <v>-10.5</v>
      </c>
      <c r="U62">
        <f t="shared" si="3"/>
        <v>-7.5</v>
      </c>
      <c r="V62">
        <f t="shared" si="4"/>
        <v>-15.2</v>
      </c>
      <c r="W62">
        <f t="shared" si="5"/>
        <v>72.599999999999994</v>
      </c>
      <c r="X62">
        <f t="shared" si="6"/>
        <v>95.2</v>
      </c>
      <c r="Y62">
        <f t="shared" si="7"/>
        <v>45.9</v>
      </c>
      <c r="Z62">
        <f t="shared" si="8"/>
        <v>0</v>
      </c>
      <c r="AA62">
        <f t="shared" si="9"/>
        <v>1.72</v>
      </c>
      <c r="AB62">
        <f t="shared" si="10"/>
        <v>8.0500000000000007</v>
      </c>
      <c r="AC62">
        <f t="shared" si="13"/>
        <v>0.19</v>
      </c>
      <c r="AD62">
        <f t="shared" si="14"/>
        <v>0.19900000000000001</v>
      </c>
      <c r="AF62" s="15" t="s">
        <v>124</v>
      </c>
      <c r="AG62" s="15" t="str">
        <f t="shared" si="11"/>
        <v>NAN</v>
      </c>
      <c r="AH62" s="16">
        <f t="shared" si="15"/>
        <v>0.159</v>
      </c>
      <c r="AI62" s="16">
        <f t="shared" si="16"/>
        <v>0.187</v>
      </c>
      <c r="AK62" s="7">
        <v>13.19</v>
      </c>
      <c r="AL62" s="7"/>
      <c r="AM62" s="7"/>
      <c r="AN62" s="7"/>
      <c r="AO62">
        <v>4.26</v>
      </c>
      <c r="AP62">
        <v>-10.5</v>
      </c>
      <c r="AQ62">
        <v>-7.4</v>
      </c>
      <c r="AR62">
        <v>-15.6</v>
      </c>
      <c r="AS62">
        <v>73.3</v>
      </c>
      <c r="AT62">
        <v>90.2</v>
      </c>
      <c r="AU62">
        <v>51.4</v>
      </c>
      <c r="AV62" s="3">
        <v>0</v>
      </c>
      <c r="AW62">
        <v>0.94</v>
      </c>
      <c r="AX62">
        <v>3.64</v>
      </c>
      <c r="AY62">
        <v>1.0609999999999997</v>
      </c>
      <c r="AZ62">
        <v>51.4</v>
      </c>
      <c r="BA62" s="3">
        <v>0</v>
      </c>
      <c r="BB62">
        <v>0.94</v>
      </c>
      <c r="BC62">
        <v>3.64</v>
      </c>
      <c r="BD62">
        <v>1.0609999999999997</v>
      </c>
    </row>
    <row r="63" spans="1:56" x14ac:dyDescent="0.25">
      <c r="A63" s="5">
        <v>59</v>
      </c>
      <c r="B63" s="6">
        <v>24</v>
      </c>
      <c r="C63" s="6">
        <v>52.208333333333336</v>
      </c>
      <c r="D63" s="6">
        <v>-9.8840833333333311</v>
      </c>
      <c r="E63" s="6">
        <v>-8.5299999999999994</v>
      </c>
      <c r="F63" s="6">
        <v>-11.005000000000001</v>
      </c>
      <c r="G63" s="6">
        <v>94.762499999999989</v>
      </c>
      <c r="H63" s="6">
        <v>95.5</v>
      </c>
      <c r="I63" s="6">
        <v>93.7</v>
      </c>
      <c r="J63" s="6">
        <v>0</v>
      </c>
      <c r="K63" s="6">
        <v>1.8873749999999996</v>
      </c>
      <c r="L63" s="6">
        <v>7.0460000000000003</v>
      </c>
      <c r="M63" s="6">
        <v>0.19</v>
      </c>
      <c r="N63" s="6">
        <v>0.19900000000000001</v>
      </c>
      <c r="O63" s="6"/>
      <c r="Q63">
        <f t="shared" si="12"/>
        <v>59</v>
      </c>
      <c r="R63">
        <f t="shared" si="0"/>
        <v>24</v>
      </c>
      <c r="S63">
        <f t="shared" si="1"/>
        <v>4.51</v>
      </c>
      <c r="T63">
        <f t="shared" si="2"/>
        <v>-9.9</v>
      </c>
      <c r="U63">
        <f t="shared" si="3"/>
        <v>-8.5</v>
      </c>
      <c r="V63">
        <f t="shared" si="4"/>
        <v>-11</v>
      </c>
      <c r="W63">
        <f t="shared" si="5"/>
        <v>94.8</v>
      </c>
      <c r="X63">
        <f t="shared" si="6"/>
        <v>95.5</v>
      </c>
      <c r="Y63">
        <f t="shared" si="7"/>
        <v>93.7</v>
      </c>
      <c r="Z63">
        <f t="shared" si="8"/>
        <v>0</v>
      </c>
      <c r="AA63">
        <f t="shared" si="9"/>
        <v>1.89</v>
      </c>
      <c r="AB63">
        <f t="shared" si="10"/>
        <v>7.05</v>
      </c>
      <c r="AC63">
        <f t="shared" si="13"/>
        <v>0.19</v>
      </c>
      <c r="AD63">
        <f t="shared" si="14"/>
        <v>0.19900000000000001</v>
      </c>
      <c r="AF63" s="15" t="s">
        <v>124</v>
      </c>
      <c r="AG63" s="15" t="str">
        <f t="shared" si="11"/>
        <v>NAN</v>
      </c>
      <c r="AH63" s="16">
        <f t="shared" si="15"/>
        <v>0.30099999999999999</v>
      </c>
      <c r="AI63" s="16">
        <f t="shared" si="16"/>
        <v>0.02</v>
      </c>
      <c r="AK63" s="7">
        <v>13.42</v>
      </c>
      <c r="AL63" s="7"/>
      <c r="AM63" s="7"/>
      <c r="AN63" s="7"/>
      <c r="AO63">
        <v>5.0599999999999996</v>
      </c>
      <c r="AP63">
        <v>-9.8000000000000007</v>
      </c>
      <c r="AQ63">
        <v>-8.8000000000000007</v>
      </c>
      <c r="AR63">
        <v>-10.9</v>
      </c>
      <c r="AS63">
        <v>87.3</v>
      </c>
      <c r="AT63">
        <v>89.6</v>
      </c>
      <c r="AU63">
        <v>81.900000000000006</v>
      </c>
      <c r="AV63" s="3">
        <v>0</v>
      </c>
      <c r="AW63">
        <v>1.1399999999999999</v>
      </c>
      <c r="AX63">
        <v>3.7</v>
      </c>
      <c r="AY63">
        <v>1.1519999999999999</v>
      </c>
      <c r="AZ63">
        <v>81.900000000000006</v>
      </c>
      <c r="BA63" s="3">
        <v>0</v>
      </c>
      <c r="BB63">
        <v>1.1399999999999999</v>
      </c>
      <c r="BC63">
        <v>3.7</v>
      </c>
      <c r="BD63">
        <v>1.1519999999999999</v>
      </c>
    </row>
    <row r="64" spans="1:56" x14ac:dyDescent="0.25">
      <c r="A64" s="5">
        <v>60</v>
      </c>
      <c r="B64" s="6">
        <v>24</v>
      </c>
      <c r="C64" s="6">
        <v>130.23750000000001</v>
      </c>
      <c r="D64" s="6">
        <v>-10.173666666666664</v>
      </c>
      <c r="E64" s="6">
        <v>-6.2939999999999996</v>
      </c>
      <c r="F64" s="6">
        <v>-12.159000000000001</v>
      </c>
      <c r="G64" s="6">
        <v>94.212499999999991</v>
      </c>
      <c r="H64" s="6">
        <v>95</v>
      </c>
      <c r="I64" s="6">
        <v>92.9</v>
      </c>
      <c r="J64" s="6">
        <v>0.2</v>
      </c>
      <c r="K64" s="6">
        <v>1.5309166666666663</v>
      </c>
      <c r="L64" s="6">
        <v>7.0460000000000003</v>
      </c>
      <c r="M64" s="6">
        <v>0.19</v>
      </c>
      <c r="N64" s="6">
        <v>0.19900000000000001</v>
      </c>
      <c r="O64" s="6"/>
      <c r="Q64">
        <f t="shared" si="12"/>
        <v>60</v>
      </c>
      <c r="R64">
        <f t="shared" si="0"/>
        <v>24</v>
      </c>
      <c r="S64">
        <f t="shared" si="1"/>
        <v>11.25</v>
      </c>
      <c r="T64">
        <f t="shared" si="2"/>
        <v>-10.199999999999999</v>
      </c>
      <c r="U64">
        <f t="shared" si="3"/>
        <v>-6.3</v>
      </c>
      <c r="V64">
        <f t="shared" si="4"/>
        <v>-12.2</v>
      </c>
      <c r="W64">
        <f t="shared" si="5"/>
        <v>94.2</v>
      </c>
      <c r="X64">
        <f t="shared" si="6"/>
        <v>95</v>
      </c>
      <c r="Y64">
        <f t="shared" si="7"/>
        <v>92.9</v>
      </c>
      <c r="Z64">
        <f t="shared" si="8"/>
        <v>0.2</v>
      </c>
      <c r="AA64">
        <f t="shared" si="9"/>
        <v>1.53</v>
      </c>
      <c r="AB64">
        <f t="shared" si="10"/>
        <v>7.05</v>
      </c>
      <c r="AC64">
        <f t="shared" si="13"/>
        <v>0.19</v>
      </c>
      <c r="AD64">
        <f t="shared" si="14"/>
        <v>0.19900000000000001</v>
      </c>
      <c r="AF64" s="15" t="s">
        <v>124</v>
      </c>
      <c r="AG64" s="15" t="str">
        <f t="shared" si="11"/>
        <v>NAN</v>
      </c>
      <c r="AH64" s="16">
        <f t="shared" si="15"/>
        <v>0.35399999999999998</v>
      </c>
      <c r="AI64" s="16">
        <f t="shared" si="16"/>
        <v>2.7E-2</v>
      </c>
      <c r="AK64" s="7">
        <v>13.66</v>
      </c>
      <c r="AL64" s="7"/>
      <c r="AM64" s="7"/>
      <c r="AN64" s="7"/>
      <c r="AO64">
        <v>9.1</v>
      </c>
      <c r="AP64">
        <v>-10.199999999999999</v>
      </c>
      <c r="AQ64">
        <v>-7.2</v>
      </c>
      <c r="AR64">
        <v>-12.3</v>
      </c>
      <c r="AS64">
        <v>85.1</v>
      </c>
      <c r="AT64">
        <v>89.4</v>
      </c>
      <c r="AU64">
        <v>73.400000000000006</v>
      </c>
      <c r="AV64" s="3">
        <v>0</v>
      </c>
      <c r="AW64">
        <v>1</v>
      </c>
      <c r="AX64">
        <v>3.16</v>
      </c>
      <c r="AY64">
        <v>1.1029999999999998</v>
      </c>
      <c r="AZ64">
        <v>73.400000000000006</v>
      </c>
      <c r="BA64" s="3">
        <v>0</v>
      </c>
      <c r="BB64">
        <v>1</v>
      </c>
      <c r="BC64">
        <v>3.16</v>
      </c>
      <c r="BD64">
        <v>1.1029999999999998</v>
      </c>
    </row>
    <row r="65" spans="1:56" x14ac:dyDescent="0.25">
      <c r="A65" s="5">
        <v>61</v>
      </c>
      <c r="B65" s="6">
        <v>24</v>
      </c>
      <c r="C65" s="6">
        <v>68.874999999999986</v>
      </c>
      <c r="D65" s="6">
        <v>-14.521875</v>
      </c>
      <c r="E65" s="6">
        <v>-11.468999999999999</v>
      </c>
      <c r="F65" s="6">
        <v>-18.12</v>
      </c>
      <c r="G65" s="6">
        <v>91.837499999999991</v>
      </c>
      <c r="H65" s="6">
        <v>94</v>
      </c>
      <c r="I65" s="6">
        <v>90.5</v>
      </c>
      <c r="J65" s="6">
        <v>0</v>
      </c>
      <c r="K65" s="6">
        <v>1.9503333333333337</v>
      </c>
      <c r="L65" s="6">
        <v>5.5359999999999996</v>
      </c>
      <c r="M65" s="6">
        <v>0.19</v>
      </c>
      <c r="N65" s="6">
        <v>0.19900000000000001</v>
      </c>
      <c r="O65" s="6"/>
      <c r="Q65">
        <f t="shared" si="12"/>
        <v>61</v>
      </c>
      <c r="R65">
        <f t="shared" si="0"/>
        <v>24</v>
      </c>
      <c r="S65">
        <f t="shared" si="1"/>
        <v>5.95</v>
      </c>
      <c r="T65">
        <f t="shared" si="2"/>
        <v>-14.5</v>
      </c>
      <c r="U65">
        <f t="shared" si="3"/>
        <v>-11.5</v>
      </c>
      <c r="V65">
        <f t="shared" si="4"/>
        <v>-18.100000000000001</v>
      </c>
      <c r="W65">
        <f t="shared" si="5"/>
        <v>91.8</v>
      </c>
      <c r="X65">
        <f t="shared" si="6"/>
        <v>94</v>
      </c>
      <c r="Y65">
        <f t="shared" si="7"/>
        <v>90.5</v>
      </c>
      <c r="Z65">
        <f t="shared" si="8"/>
        <v>0</v>
      </c>
      <c r="AA65">
        <f t="shared" si="9"/>
        <v>1.95</v>
      </c>
      <c r="AB65">
        <f t="shared" si="10"/>
        <v>5.54</v>
      </c>
      <c r="AC65">
        <f t="shared" si="13"/>
        <v>0.19</v>
      </c>
      <c r="AD65">
        <f t="shared" si="14"/>
        <v>0.19900000000000001</v>
      </c>
      <c r="AF65" s="15" t="s">
        <v>124</v>
      </c>
      <c r="AG65" s="15" t="str">
        <f t="shared" si="11"/>
        <v>NAN</v>
      </c>
      <c r="AH65" s="16">
        <f t="shared" si="15"/>
        <v>0.22900000000000001</v>
      </c>
      <c r="AI65" s="16">
        <f t="shared" si="16"/>
        <v>2.4E-2</v>
      </c>
      <c r="AK65" s="7">
        <v>13.9</v>
      </c>
      <c r="AL65" s="7"/>
      <c r="AM65" s="7"/>
      <c r="AN65" s="7"/>
      <c r="AO65">
        <v>7.41</v>
      </c>
      <c r="AP65">
        <v>-14.7</v>
      </c>
      <c r="AQ65">
        <v>-11.8</v>
      </c>
      <c r="AR65">
        <v>-18.100000000000001</v>
      </c>
      <c r="AS65">
        <v>82.4</v>
      </c>
      <c r="AT65">
        <v>85.9</v>
      </c>
      <c r="AU65">
        <v>77.400000000000006</v>
      </c>
      <c r="AV65" s="3">
        <v>0</v>
      </c>
      <c r="AW65">
        <v>1.49</v>
      </c>
      <c r="AX65">
        <v>3.57</v>
      </c>
      <c r="AY65">
        <v>1.0939999999999999</v>
      </c>
      <c r="AZ65">
        <v>77.400000000000006</v>
      </c>
      <c r="BA65" s="3">
        <v>0</v>
      </c>
      <c r="BB65">
        <v>1.49</v>
      </c>
      <c r="BC65">
        <v>3.57</v>
      </c>
      <c r="BD65">
        <v>1.0939999999999999</v>
      </c>
    </row>
    <row r="66" spans="1:56" x14ac:dyDescent="0.25">
      <c r="A66" s="5">
        <v>62</v>
      </c>
      <c r="B66" s="6">
        <v>24</v>
      </c>
      <c r="C66" s="6">
        <v>175.91250000000002</v>
      </c>
      <c r="D66" s="6">
        <v>-15.742708333333333</v>
      </c>
      <c r="E66" s="6">
        <v>-10.336</v>
      </c>
      <c r="F66" s="6">
        <v>-19.7</v>
      </c>
      <c r="G66" s="6">
        <v>78.916666666666686</v>
      </c>
      <c r="H66" s="6">
        <v>90.8</v>
      </c>
      <c r="I66" s="6">
        <v>52.9</v>
      </c>
      <c r="J66" s="6">
        <v>0</v>
      </c>
      <c r="K66" s="6">
        <v>1.2792916666666672</v>
      </c>
      <c r="L66" s="6">
        <v>5.5359999999999996</v>
      </c>
      <c r="M66" s="6">
        <v>0.19</v>
      </c>
      <c r="N66" s="6">
        <v>0.19900000000000001</v>
      </c>
      <c r="O66" s="6"/>
      <c r="Q66">
        <f t="shared" si="12"/>
        <v>62</v>
      </c>
      <c r="R66">
        <f t="shared" si="0"/>
        <v>24</v>
      </c>
      <c r="S66">
        <f t="shared" si="1"/>
        <v>15.2</v>
      </c>
      <c r="T66">
        <f t="shared" si="2"/>
        <v>-15.7</v>
      </c>
      <c r="U66">
        <f t="shared" si="3"/>
        <v>-10.3</v>
      </c>
      <c r="V66">
        <f t="shared" si="4"/>
        <v>-19.7</v>
      </c>
      <c r="W66">
        <f t="shared" si="5"/>
        <v>78.900000000000006</v>
      </c>
      <c r="X66">
        <f t="shared" si="6"/>
        <v>90.8</v>
      </c>
      <c r="Y66">
        <f t="shared" si="7"/>
        <v>52.9</v>
      </c>
      <c r="Z66">
        <f t="shared" si="8"/>
        <v>0</v>
      </c>
      <c r="AA66">
        <f t="shared" si="9"/>
        <v>1.28</v>
      </c>
      <c r="AB66">
        <f t="shared" si="10"/>
        <v>5.54</v>
      </c>
      <c r="AC66">
        <f t="shared" si="13"/>
        <v>0.19</v>
      </c>
      <c r="AD66">
        <f t="shared" si="14"/>
        <v>0.19900000000000001</v>
      </c>
      <c r="AF66" s="15" t="s">
        <v>124</v>
      </c>
      <c r="AG66" s="15" t="str">
        <f t="shared" si="11"/>
        <v>NAN</v>
      </c>
      <c r="AH66" s="16">
        <f t="shared" si="15"/>
        <v>0.14699999999999999</v>
      </c>
      <c r="AI66" s="16">
        <f t="shared" si="16"/>
        <v>0.13100000000000001</v>
      </c>
      <c r="AK66" s="7">
        <v>14.14</v>
      </c>
      <c r="AL66" s="7"/>
      <c r="AM66" s="7"/>
      <c r="AN66" s="7"/>
      <c r="AO66">
        <v>12.12</v>
      </c>
      <c r="AP66">
        <v>-15.3</v>
      </c>
      <c r="AQ66">
        <v>-8.1999999999999993</v>
      </c>
      <c r="AR66">
        <v>-19.600000000000001</v>
      </c>
      <c r="AS66">
        <v>69.099999999999994</v>
      </c>
      <c r="AT66">
        <v>79.900000000000006</v>
      </c>
      <c r="AU66">
        <v>45.7</v>
      </c>
      <c r="AV66" s="3">
        <v>0</v>
      </c>
      <c r="AW66">
        <v>0.99</v>
      </c>
      <c r="AX66">
        <v>3.19</v>
      </c>
      <c r="AY66">
        <v>1.0689999999999997</v>
      </c>
      <c r="AZ66">
        <v>45.7</v>
      </c>
      <c r="BA66" s="3">
        <v>0</v>
      </c>
      <c r="BB66">
        <v>0.99</v>
      </c>
      <c r="BC66">
        <v>3.19</v>
      </c>
      <c r="BD66">
        <v>1.0689999999999997</v>
      </c>
    </row>
    <row r="67" spans="1:56" x14ac:dyDescent="0.25">
      <c r="A67" s="5">
        <v>63</v>
      </c>
      <c r="B67" s="6">
        <v>24</v>
      </c>
      <c r="C67" s="6">
        <v>180.18333333333331</v>
      </c>
      <c r="D67" s="6">
        <v>-13.914083333333332</v>
      </c>
      <c r="E67" s="6">
        <v>-7.7709999999999999</v>
      </c>
      <c r="F67" s="6">
        <v>-19.792999999999999</v>
      </c>
      <c r="G67" s="6">
        <v>60.466666666666676</v>
      </c>
      <c r="H67" s="6">
        <v>84.9</v>
      </c>
      <c r="I67" s="6">
        <v>40.700000000000003</v>
      </c>
      <c r="J67" s="6">
        <v>0</v>
      </c>
      <c r="K67" s="6">
        <v>1.3422083333333337</v>
      </c>
      <c r="L67" s="6">
        <v>8.5559999999999992</v>
      </c>
      <c r="M67" s="6">
        <v>0.19</v>
      </c>
      <c r="N67" s="6">
        <v>0.19900000000000001</v>
      </c>
      <c r="O67" s="6"/>
      <c r="Q67">
        <f t="shared" si="12"/>
        <v>63</v>
      </c>
      <c r="R67">
        <f t="shared" si="0"/>
        <v>24</v>
      </c>
      <c r="S67">
        <f t="shared" si="1"/>
        <v>15.57</v>
      </c>
      <c r="T67">
        <f t="shared" si="2"/>
        <v>-13.9</v>
      </c>
      <c r="U67">
        <f t="shared" si="3"/>
        <v>-7.8</v>
      </c>
      <c r="V67">
        <f t="shared" si="4"/>
        <v>-19.8</v>
      </c>
      <c r="W67">
        <f t="shared" si="5"/>
        <v>60.5</v>
      </c>
      <c r="X67">
        <f t="shared" si="6"/>
        <v>84.9</v>
      </c>
      <c r="Y67">
        <f t="shared" si="7"/>
        <v>40.700000000000003</v>
      </c>
      <c r="Z67">
        <f t="shared" si="8"/>
        <v>0</v>
      </c>
      <c r="AA67">
        <f t="shared" si="9"/>
        <v>1.34</v>
      </c>
      <c r="AB67">
        <f t="shared" si="10"/>
        <v>8.56</v>
      </c>
      <c r="AC67">
        <f t="shared" si="13"/>
        <v>0.19</v>
      </c>
      <c r="AD67">
        <f t="shared" si="14"/>
        <v>0.19900000000000001</v>
      </c>
      <c r="AF67" s="15" t="s">
        <v>124</v>
      </c>
      <c r="AG67" s="15" t="str">
        <f t="shared" si="11"/>
        <v>NAN</v>
      </c>
      <c r="AH67" s="16">
        <f t="shared" si="15"/>
        <v>0.13800000000000001</v>
      </c>
      <c r="AI67" s="16">
        <f t="shared" si="16"/>
        <v>0.20100000000000001</v>
      </c>
      <c r="AK67" s="7">
        <v>14.38</v>
      </c>
      <c r="AL67" s="7"/>
      <c r="AM67" s="7"/>
      <c r="AN67" s="7"/>
      <c r="AO67">
        <v>14.39</v>
      </c>
      <c r="AP67">
        <v>-13.4</v>
      </c>
      <c r="AQ67">
        <v>-5.6</v>
      </c>
      <c r="AR67">
        <v>-19.8</v>
      </c>
      <c r="AS67">
        <v>54.9</v>
      </c>
      <c r="AT67">
        <v>78.3</v>
      </c>
      <c r="AU67">
        <v>32.799999999999997</v>
      </c>
      <c r="AV67" s="3">
        <v>0</v>
      </c>
      <c r="AW67">
        <v>1.02</v>
      </c>
      <c r="AX67">
        <v>4.3499999999999996</v>
      </c>
      <c r="AY67">
        <v>1.0479999999999998</v>
      </c>
      <c r="AZ67">
        <v>32.799999999999997</v>
      </c>
      <c r="BA67" s="3">
        <v>0</v>
      </c>
      <c r="BB67">
        <v>1.02</v>
      </c>
      <c r="BC67">
        <v>4.3499999999999996</v>
      </c>
      <c r="BD67">
        <v>1.0479999999999998</v>
      </c>
    </row>
    <row r="68" spans="1:56" x14ac:dyDescent="0.25">
      <c r="A68" s="5">
        <v>64</v>
      </c>
      <c r="B68" s="6">
        <v>24</v>
      </c>
      <c r="C68" s="6">
        <v>168.46666666666667</v>
      </c>
      <c r="D68" s="6">
        <v>-9.4188333333333336</v>
      </c>
      <c r="E68" s="6">
        <v>-6.2309999999999999</v>
      </c>
      <c r="F68" s="6">
        <v>-13.772</v>
      </c>
      <c r="G68" s="6">
        <v>68.32083333333334</v>
      </c>
      <c r="H68" s="6">
        <v>94.6</v>
      </c>
      <c r="I68" s="6">
        <v>53.6</v>
      </c>
      <c r="J68" s="6">
        <v>0</v>
      </c>
      <c r="K68" s="6">
        <v>2.1178749999999993</v>
      </c>
      <c r="L68" s="6">
        <v>10.065</v>
      </c>
      <c r="M68" s="6">
        <v>0.19</v>
      </c>
      <c r="N68" s="6">
        <v>0.19900000000000001</v>
      </c>
      <c r="O68" s="6"/>
      <c r="Q68">
        <f t="shared" si="12"/>
        <v>64</v>
      </c>
      <c r="R68">
        <f t="shared" si="0"/>
        <v>24</v>
      </c>
      <c r="S68">
        <f t="shared" si="1"/>
        <v>14.56</v>
      </c>
      <c r="T68">
        <f t="shared" si="2"/>
        <v>-9.4</v>
      </c>
      <c r="U68">
        <f t="shared" si="3"/>
        <v>-6.2</v>
      </c>
      <c r="V68">
        <f t="shared" si="4"/>
        <v>-13.8</v>
      </c>
      <c r="W68">
        <f t="shared" si="5"/>
        <v>68.3</v>
      </c>
      <c r="X68">
        <f t="shared" si="6"/>
        <v>94.6</v>
      </c>
      <c r="Y68">
        <f t="shared" si="7"/>
        <v>53.6</v>
      </c>
      <c r="Z68">
        <f t="shared" si="8"/>
        <v>0</v>
      </c>
      <c r="AA68">
        <f t="shared" si="9"/>
        <v>2.12</v>
      </c>
      <c r="AB68">
        <f t="shared" si="10"/>
        <v>10.07</v>
      </c>
      <c r="AC68">
        <f t="shared" si="13"/>
        <v>0.19</v>
      </c>
      <c r="AD68">
        <f t="shared" si="14"/>
        <v>0.19900000000000001</v>
      </c>
      <c r="AF68" s="15" t="s">
        <v>124</v>
      </c>
      <c r="AG68" s="15" t="str">
        <f t="shared" si="11"/>
        <v>NAN</v>
      </c>
      <c r="AH68" s="16">
        <f t="shared" si="15"/>
        <v>0.20599999999999999</v>
      </c>
      <c r="AI68" s="16">
        <f t="shared" si="16"/>
        <v>0.17799999999999999</v>
      </c>
      <c r="AK68" s="7">
        <v>14.63</v>
      </c>
      <c r="AL68" s="7"/>
      <c r="AM68" s="7"/>
      <c r="AN68" s="7"/>
      <c r="AO68">
        <v>12.2</v>
      </c>
      <c r="AP68">
        <v>-9.3000000000000007</v>
      </c>
      <c r="AQ68">
        <v>-5.2</v>
      </c>
      <c r="AR68">
        <v>-14.5</v>
      </c>
      <c r="AS68">
        <v>65</v>
      </c>
      <c r="AT68">
        <v>90</v>
      </c>
      <c r="AU68">
        <v>45.7</v>
      </c>
      <c r="AV68" s="3">
        <v>0</v>
      </c>
      <c r="AW68">
        <v>1.91</v>
      </c>
      <c r="AX68">
        <v>4.8</v>
      </c>
      <c r="AY68">
        <v>1.0619999999999998</v>
      </c>
      <c r="AZ68">
        <v>45.7</v>
      </c>
      <c r="BA68" s="3">
        <v>0</v>
      </c>
      <c r="BB68">
        <v>1.91</v>
      </c>
      <c r="BC68">
        <v>4.8</v>
      </c>
      <c r="BD68">
        <v>1.0619999999999998</v>
      </c>
    </row>
    <row r="69" spans="1:56" x14ac:dyDescent="0.25">
      <c r="A69" s="5">
        <v>65</v>
      </c>
      <c r="B69" s="6">
        <v>24</v>
      </c>
      <c r="C69" s="6">
        <v>71.533333333333346</v>
      </c>
      <c r="D69" s="6">
        <v>-6.8554166666666676</v>
      </c>
      <c r="E69" s="6">
        <v>-5.5110000000000001</v>
      </c>
      <c r="F69" s="6">
        <v>-8.3640000000000008</v>
      </c>
      <c r="G69" s="6">
        <v>96.333333333333314</v>
      </c>
      <c r="H69" s="6">
        <v>97.7</v>
      </c>
      <c r="I69" s="6">
        <v>94.8</v>
      </c>
      <c r="J69" s="6">
        <v>0</v>
      </c>
      <c r="K69" s="6">
        <v>2.2018333333333326</v>
      </c>
      <c r="L69" s="6">
        <v>8.0519999999999996</v>
      </c>
      <c r="M69" s="6">
        <v>0.19</v>
      </c>
      <c r="N69" s="6">
        <v>0.19900000000000001</v>
      </c>
      <c r="O69" s="6"/>
      <c r="Q69">
        <f t="shared" si="12"/>
        <v>65</v>
      </c>
      <c r="R69">
        <f t="shared" ref="R69:R132" si="17">B69</f>
        <v>24</v>
      </c>
      <c r="S69">
        <f t="shared" ref="S69:S132" si="18">ROUND(C69*0.0864,2)</f>
        <v>6.18</v>
      </c>
      <c r="T69">
        <f t="shared" ref="T69:T132" si="19">ROUND(D69,1)</f>
        <v>-6.9</v>
      </c>
      <c r="U69">
        <f t="shared" ref="U69:U132" si="20">ROUND(E69,1)</f>
        <v>-5.5</v>
      </c>
      <c r="V69">
        <f t="shared" ref="V69:V132" si="21">ROUND(F69,1)</f>
        <v>-8.4</v>
      </c>
      <c r="W69">
        <f t="shared" ref="W69:W132" si="22">ROUND(G69,1)</f>
        <v>96.3</v>
      </c>
      <c r="X69">
        <f t="shared" ref="X69:X132" si="23">ROUND(H69,1)</f>
        <v>97.7</v>
      </c>
      <c r="Y69">
        <f t="shared" ref="Y69:Y132" si="24">ROUND(I69,1)</f>
        <v>94.8</v>
      </c>
      <c r="Z69">
        <f t="shared" ref="Z69:Z132" si="25">ROUND(J69,2)</f>
        <v>0</v>
      </c>
      <c r="AA69">
        <f t="shared" ref="AA69:AA132" si="26">ROUND(K69,2)</f>
        <v>2.2000000000000002</v>
      </c>
      <c r="AB69">
        <f t="shared" ref="AB69:AB132" si="27">ROUND(L69,2)</f>
        <v>8.0500000000000007</v>
      </c>
      <c r="AC69">
        <f t="shared" si="13"/>
        <v>0.19</v>
      </c>
      <c r="AD69">
        <f t="shared" si="14"/>
        <v>0.19900000000000001</v>
      </c>
      <c r="AF69" s="15" t="s">
        <v>124</v>
      </c>
      <c r="AG69" s="15" t="str">
        <f t="shared" ref="AG69:AG73" si="28">AF69</f>
        <v>NAN</v>
      </c>
      <c r="AH69" s="16">
        <f t="shared" si="15"/>
        <v>0.38400000000000001</v>
      </c>
      <c r="AI69" s="16">
        <f t="shared" si="16"/>
        <v>2.1000000000000001E-2</v>
      </c>
      <c r="AK69" s="7">
        <v>14.87</v>
      </c>
      <c r="AL69" s="7"/>
      <c r="AM69" s="7"/>
      <c r="AN69" s="7"/>
      <c r="AO69">
        <v>4.47</v>
      </c>
      <c r="AP69">
        <v>-6.7</v>
      </c>
      <c r="AQ69">
        <v>-5.3</v>
      </c>
      <c r="AR69">
        <v>-8.1999999999999993</v>
      </c>
      <c r="AS69">
        <v>91</v>
      </c>
      <c r="AT69">
        <v>91.9</v>
      </c>
      <c r="AU69">
        <v>89.9</v>
      </c>
      <c r="AV69" s="3">
        <v>0</v>
      </c>
      <c r="AW69">
        <v>1.61</v>
      </c>
      <c r="AX69">
        <v>3.98</v>
      </c>
      <c r="AY69">
        <v>1.1559999999999999</v>
      </c>
      <c r="AZ69">
        <v>89.9</v>
      </c>
      <c r="BA69" s="3">
        <v>0</v>
      </c>
      <c r="BB69">
        <v>1.61</v>
      </c>
      <c r="BC69">
        <v>3.98</v>
      </c>
      <c r="BD69">
        <v>1.1559999999999999</v>
      </c>
    </row>
    <row r="70" spans="1:56" x14ac:dyDescent="0.25">
      <c r="A70" s="5">
        <v>66</v>
      </c>
      <c r="B70" s="6">
        <v>24</v>
      </c>
      <c r="C70" s="6">
        <v>114.71666666666668</v>
      </c>
      <c r="D70" s="6">
        <v>-8.8620416666666681</v>
      </c>
      <c r="E70" s="6">
        <v>-6.0419999999999998</v>
      </c>
      <c r="F70" s="6">
        <v>-12.824999999999999</v>
      </c>
      <c r="G70" s="6">
        <v>92.783333333333317</v>
      </c>
      <c r="H70" s="6">
        <v>97.8</v>
      </c>
      <c r="I70" s="6">
        <v>74.400000000000006</v>
      </c>
      <c r="J70" s="6">
        <v>0</v>
      </c>
      <c r="K70" s="6">
        <v>2.3276666666666661</v>
      </c>
      <c r="L70" s="6">
        <v>10.065</v>
      </c>
      <c r="M70" s="6">
        <v>0.19</v>
      </c>
      <c r="N70" s="6">
        <v>0.19900000000000001</v>
      </c>
      <c r="O70" s="6"/>
      <c r="Q70">
        <f t="shared" ref="Q70:Q133" si="29">A70</f>
        <v>66</v>
      </c>
      <c r="R70">
        <f t="shared" si="17"/>
        <v>24</v>
      </c>
      <c r="S70">
        <f t="shared" si="18"/>
        <v>9.91</v>
      </c>
      <c r="T70">
        <f t="shared" si="19"/>
        <v>-8.9</v>
      </c>
      <c r="U70">
        <f t="shared" si="20"/>
        <v>-6</v>
      </c>
      <c r="V70">
        <f t="shared" si="21"/>
        <v>-12.8</v>
      </c>
      <c r="W70">
        <f t="shared" si="22"/>
        <v>92.8</v>
      </c>
      <c r="X70">
        <f t="shared" si="23"/>
        <v>97.8</v>
      </c>
      <c r="Y70">
        <f t="shared" si="24"/>
        <v>74.400000000000006</v>
      </c>
      <c r="Z70">
        <f t="shared" si="25"/>
        <v>0</v>
      </c>
      <c r="AA70">
        <f t="shared" si="26"/>
        <v>2.33</v>
      </c>
      <c r="AB70">
        <f t="shared" si="27"/>
        <v>10.07</v>
      </c>
      <c r="AC70">
        <f t="shared" ref="AC70:AC133" si="30">ROUND(M70,3)</f>
        <v>0.19</v>
      </c>
      <c r="AD70">
        <f t="shared" ref="AD70:AD133" si="31">ROUND(N70,3)</f>
        <v>0.19900000000000001</v>
      </c>
      <c r="AF70" s="15" t="s">
        <v>124</v>
      </c>
      <c r="AG70" s="15" t="str">
        <f t="shared" si="28"/>
        <v>NAN</v>
      </c>
      <c r="AH70" s="16">
        <f t="shared" ref="AH70:AH133" si="32">ROUND((0.6105*(EXP((17.273*U70)/(U70+237.3))))*Y70/100,3)</f>
        <v>0.28999999999999998</v>
      </c>
      <c r="AI70" s="16">
        <f t="shared" ref="AI70:AI133" si="33">ROUND(AH70/Y70*(100-Y70),3)</f>
        <v>0.1</v>
      </c>
      <c r="AK70" s="7">
        <v>15.12</v>
      </c>
      <c r="AL70" s="7"/>
      <c r="AM70" s="7"/>
      <c r="AN70" s="7"/>
      <c r="AO70">
        <v>8.76</v>
      </c>
      <c r="AP70">
        <v>-8.6</v>
      </c>
      <c r="AQ70">
        <v>-5.9</v>
      </c>
      <c r="AR70">
        <v>-12.6</v>
      </c>
      <c r="AS70">
        <v>89.3</v>
      </c>
      <c r="AT70">
        <v>91.8</v>
      </c>
      <c r="AU70">
        <v>86.4</v>
      </c>
      <c r="AV70" s="3">
        <v>0</v>
      </c>
      <c r="AW70">
        <v>1.32</v>
      </c>
      <c r="AX70">
        <v>4.97</v>
      </c>
      <c r="AY70">
        <v>1.1979999999999997</v>
      </c>
      <c r="AZ70">
        <v>86.4</v>
      </c>
      <c r="BA70" s="3">
        <v>0</v>
      </c>
      <c r="BB70">
        <v>1.32</v>
      </c>
      <c r="BC70">
        <v>4.97</v>
      </c>
      <c r="BD70">
        <v>1.1979999999999997</v>
      </c>
    </row>
    <row r="71" spans="1:56" x14ac:dyDescent="0.25">
      <c r="A71" s="5">
        <v>67</v>
      </c>
      <c r="B71" s="6">
        <v>24</v>
      </c>
      <c r="C71" s="6">
        <v>174.29583333333335</v>
      </c>
      <c r="D71" s="6">
        <v>-10.812083333333335</v>
      </c>
      <c r="E71" s="6">
        <v>-4.8949999999999996</v>
      </c>
      <c r="F71" s="6">
        <v>-15.587</v>
      </c>
      <c r="G71" s="6">
        <v>87.74166666666666</v>
      </c>
      <c r="H71" s="6">
        <v>94.1</v>
      </c>
      <c r="I71" s="6">
        <v>64</v>
      </c>
      <c r="J71" s="6">
        <v>0.2</v>
      </c>
      <c r="K71" s="6">
        <v>1.0697083333333339</v>
      </c>
      <c r="L71" s="6">
        <v>5.0330000000000004</v>
      </c>
      <c r="M71" s="6">
        <v>0.191</v>
      </c>
      <c r="N71" s="6">
        <v>0.19900000000000001</v>
      </c>
      <c r="O71" s="6"/>
      <c r="Q71">
        <f t="shared" si="29"/>
        <v>67</v>
      </c>
      <c r="R71">
        <f t="shared" si="17"/>
        <v>24</v>
      </c>
      <c r="S71">
        <f t="shared" si="18"/>
        <v>15.06</v>
      </c>
      <c r="T71">
        <f t="shared" si="19"/>
        <v>-10.8</v>
      </c>
      <c r="U71">
        <f t="shared" si="20"/>
        <v>-4.9000000000000004</v>
      </c>
      <c r="V71">
        <f t="shared" si="21"/>
        <v>-15.6</v>
      </c>
      <c r="W71">
        <f t="shared" si="22"/>
        <v>87.7</v>
      </c>
      <c r="X71">
        <f t="shared" si="23"/>
        <v>94.1</v>
      </c>
      <c r="Y71">
        <f t="shared" si="24"/>
        <v>64</v>
      </c>
      <c r="Z71">
        <f t="shared" si="25"/>
        <v>0.2</v>
      </c>
      <c r="AA71">
        <f t="shared" si="26"/>
        <v>1.07</v>
      </c>
      <c r="AB71">
        <f t="shared" si="27"/>
        <v>5.03</v>
      </c>
      <c r="AC71">
        <f t="shared" si="30"/>
        <v>0.191</v>
      </c>
      <c r="AD71">
        <f t="shared" si="31"/>
        <v>0.19900000000000001</v>
      </c>
      <c r="AF71" s="15" t="s">
        <v>124</v>
      </c>
      <c r="AG71" s="15" t="str">
        <f t="shared" si="28"/>
        <v>NAN</v>
      </c>
      <c r="AH71" s="16">
        <f t="shared" si="32"/>
        <v>0.27100000000000002</v>
      </c>
      <c r="AI71" s="16">
        <f t="shared" si="33"/>
        <v>0.152</v>
      </c>
      <c r="AK71" s="7">
        <v>15.37</v>
      </c>
      <c r="AL71" s="7"/>
      <c r="AM71" s="7"/>
      <c r="AN71" s="7"/>
      <c r="AO71">
        <v>9.76</v>
      </c>
      <c r="AP71">
        <v>-10.9</v>
      </c>
      <c r="AQ71">
        <v>-6</v>
      </c>
      <c r="AR71">
        <v>-14.9</v>
      </c>
      <c r="AS71">
        <v>85.2</v>
      </c>
      <c r="AT71">
        <v>90.2</v>
      </c>
      <c r="AU71">
        <v>78.099999999999994</v>
      </c>
      <c r="AV71" s="3">
        <v>0</v>
      </c>
      <c r="AW71">
        <v>0.9</v>
      </c>
      <c r="AX71">
        <v>3.25</v>
      </c>
      <c r="AY71">
        <v>1.1629999999999998</v>
      </c>
      <c r="AZ71">
        <v>78.099999999999994</v>
      </c>
      <c r="BA71" s="3">
        <v>0</v>
      </c>
      <c r="BB71">
        <v>0.9</v>
      </c>
      <c r="BC71">
        <v>3.25</v>
      </c>
      <c r="BD71">
        <v>1.1629999999999998</v>
      </c>
    </row>
    <row r="72" spans="1:56" x14ac:dyDescent="0.25">
      <c r="A72" s="5">
        <v>68</v>
      </c>
      <c r="B72" s="6">
        <v>24</v>
      </c>
      <c r="C72" s="6">
        <v>82.524999999999991</v>
      </c>
      <c r="D72" s="6">
        <v>-10.599458333333333</v>
      </c>
      <c r="E72" s="6">
        <v>-7.3159999999999998</v>
      </c>
      <c r="F72" s="6">
        <v>-13.965</v>
      </c>
      <c r="G72" s="6">
        <v>85.162499999999994</v>
      </c>
      <c r="H72" s="6">
        <v>93.1</v>
      </c>
      <c r="I72" s="6">
        <v>69.8</v>
      </c>
      <c r="J72" s="6">
        <v>0</v>
      </c>
      <c r="K72" s="6">
        <v>0.83904166666666669</v>
      </c>
      <c r="L72" s="6">
        <v>4.5289999999999999</v>
      </c>
      <c r="M72" s="6">
        <v>0.19</v>
      </c>
      <c r="N72" s="6">
        <v>0.19900000000000001</v>
      </c>
      <c r="O72" s="6"/>
      <c r="Q72">
        <f t="shared" si="29"/>
        <v>68</v>
      </c>
      <c r="R72">
        <f t="shared" si="17"/>
        <v>24</v>
      </c>
      <c r="S72">
        <f t="shared" si="18"/>
        <v>7.13</v>
      </c>
      <c r="T72">
        <f t="shared" si="19"/>
        <v>-10.6</v>
      </c>
      <c r="U72">
        <f t="shared" si="20"/>
        <v>-7.3</v>
      </c>
      <c r="V72">
        <f t="shared" si="21"/>
        <v>-14</v>
      </c>
      <c r="W72">
        <f t="shared" si="22"/>
        <v>85.2</v>
      </c>
      <c r="X72">
        <f t="shared" si="23"/>
        <v>93.1</v>
      </c>
      <c r="Y72">
        <f t="shared" si="24"/>
        <v>69.8</v>
      </c>
      <c r="Z72">
        <f t="shared" si="25"/>
        <v>0</v>
      </c>
      <c r="AA72">
        <f t="shared" si="26"/>
        <v>0.84</v>
      </c>
      <c r="AB72">
        <f t="shared" si="27"/>
        <v>4.53</v>
      </c>
      <c r="AC72">
        <f t="shared" si="30"/>
        <v>0.19</v>
      </c>
      <c r="AD72">
        <f t="shared" si="31"/>
        <v>0.19900000000000001</v>
      </c>
      <c r="AF72" s="15" t="s">
        <v>124</v>
      </c>
      <c r="AG72" s="15" t="str">
        <f t="shared" si="28"/>
        <v>NAN</v>
      </c>
      <c r="AH72" s="16">
        <f t="shared" si="32"/>
        <v>0.246</v>
      </c>
      <c r="AI72" s="16">
        <f t="shared" si="33"/>
        <v>0.106</v>
      </c>
      <c r="AK72" s="7">
        <v>15.62</v>
      </c>
      <c r="AL72" s="7"/>
      <c r="AM72" s="7"/>
      <c r="AN72" s="7"/>
      <c r="AO72">
        <v>6.81</v>
      </c>
      <c r="AP72">
        <v>-10.5</v>
      </c>
      <c r="AQ72">
        <v>-7.2</v>
      </c>
      <c r="AR72">
        <v>-13.5</v>
      </c>
      <c r="AS72">
        <v>83.2</v>
      </c>
      <c r="AT72">
        <v>87.3</v>
      </c>
      <c r="AU72">
        <v>73.900000000000006</v>
      </c>
      <c r="AV72" s="3">
        <v>0</v>
      </c>
      <c r="AW72">
        <v>0.78</v>
      </c>
      <c r="AX72">
        <v>2.65</v>
      </c>
      <c r="AY72">
        <v>1.1549999999999998</v>
      </c>
      <c r="AZ72">
        <v>73.900000000000006</v>
      </c>
      <c r="BA72" s="3">
        <v>0</v>
      </c>
      <c r="BB72">
        <v>0.78</v>
      </c>
      <c r="BC72">
        <v>2.65</v>
      </c>
      <c r="BD72">
        <v>1.1549999999999998</v>
      </c>
    </row>
    <row r="73" spans="1:56" x14ac:dyDescent="0.25">
      <c r="A73" s="5">
        <v>69</v>
      </c>
      <c r="B73" s="6">
        <v>24</v>
      </c>
      <c r="C73" s="6">
        <v>190.39583333333334</v>
      </c>
      <c r="D73" s="6">
        <v>-8.2003333333333313</v>
      </c>
      <c r="E73" s="6">
        <v>-1.0149999999999999</v>
      </c>
      <c r="F73" s="6">
        <v>-14.471</v>
      </c>
      <c r="G73" s="6">
        <v>77.329166666666666</v>
      </c>
      <c r="H73" s="6">
        <v>92.3</v>
      </c>
      <c r="I73" s="6">
        <v>56.1</v>
      </c>
      <c r="J73" s="6">
        <v>2.8</v>
      </c>
      <c r="K73" s="6">
        <v>1.2163333333333337</v>
      </c>
      <c r="L73" s="6">
        <v>6.0389999999999997</v>
      </c>
      <c r="M73" s="6">
        <v>0.19</v>
      </c>
      <c r="N73" s="6">
        <v>0.19900000000000001</v>
      </c>
      <c r="O73" s="6"/>
      <c r="Q73">
        <f t="shared" si="29"/>
        <v>69</v>
      </c>
      <c r="R73">
        <f t="shared" si="17"/>
        <v>24</v>
      </c>
      <c r="S73">
        <f t="shared" si="18"/>
        <v>16.45</v>
      </c>
      <c r="T73">
        <f t="shared" si="19"/>
        <v>-8.1999999999999993</v>
      </c>
      <c r="U73">
        <f t="shared" si="20"/>
        <v>-1</v>
      </c>
      <c r="V73">
        <f t="shared" si="21"/>
        <v>-14.5</v>
      </c>
      <c r="W73">
        <f t="shared" si="22"/>
        <v>77.3</v>
      </c>
      <c r="X73">
        <f t="shared" si="23"/>
        <v>92.3</v>
      </c>
      <c r="Y73">
        <f t="shared" si="24"/>
        <v>56.1</v>
      </c>
      <c r="Z73">
        <f t="shared" si="25"/>
        <v>2.8</v>
      </c>
      <c r="AA73">
        <f t="shared" si="26"/>
        <v>1.22</v>
      </c>
      <c r="AB73">
        <f t="shared" si="27"/>
        <v>6.04</v>
      </c>
      <c r="AC73">
        <f t="shared" si="30"/>
        <v>0.19</v>
      </c>
      <c r="AD73">
        <f t="shared" si="31"/>
        <v>0.19900000000000001</v>
      </c>
      <c r="AF73" s="15" t="s">
        <v>124</v>
      </c>
      <c r="AG73" s="15" t="str">
        <f t="shared" si="28"/>
        <v>NAN</v>
      </c>
      <c r="AH73" s="16">
        <f t="shared" si="32"/>
        <v>0.318</v>
      </c>
      <c r="AI73" s="16">
        <f t="shared" si="33"/>
        <v>0.249</v>
      </c>
      <c r="AK73" s="7">
        <v>15.88</v>
      </c>
      <c r="AL73" s="7"/>
      <c r="AM73" s="7"/>
      <c r="AN73" s="7"/>
      <c r="AO73">
        <v>13.8</v>
      </c>
      <c r="AP73">
        <v>-7.4</v>
      </c>
      <c r="AQ73">
        <v>0.2</v>
      </c>
      <c r="AR73">
        <v>-14</v>
      </c>
      <c r="AS73">
        <v>70.7</v>
      </c>
      <c r="AT73">
        <v>86</v>
      </c>
      <c r="AU73">
        <v>38.9</v>
      </c>
      <c r="AV73" s="3">
        <v>0</v>
      </c>
      <c r="AW73">
        <v>0.94</v>
      </c>
      <c r="AX73">
        <v>3.1</v>
      </c>
      <c r="AY73">
        <v>1.1419999999999999</v>
      </c>
      <c r="AZ73">
        <v>38.9</v>
      </c>
      <c r="BA73" s="3">
        <v>0</v>
      </c>
      <c r="BB73">
        <v>0.94</v>
      </c>
      <c r="BC73">
        <v>3.1</v>
      </c>
      <c r="BD73">
        <v>1.1419999999999999</v>
      </c>
    </row>
    <row r="74" spans="1:56" x14ac:dyDescent="0.25">
      <c r="A74" s="5">
        <v>70</v>
      </c>
      <c r="B74" s="6">
        <v>24</v>
      </c>
      <c r="C74" s="6">
        <v>80.55</v>
      </c>
      <c r="D74" s="6">
        <v>-8.4029999999999987</v>
      </c>
      <c r="E74" s="6">
        <v>-6.2309999999999999</v>
      </c>
      <c r="F74" s="6">
        <v>-10.441000000000001</v>
      </c>
      <c r="G74" s="6">
        <v>78.966666666666669</v>
      </c>
      <c r="H74" s="6">
        <v>91</v>
      </c>
      <c r="I74" s="6">
        <v>65.2</v>
      </c>
      <c r="J74" s="6">
        <v>0</v>
      </c>
      <c r="K74" s="6">
        <v>4.0679999999999987</v>
      </c>
      <c r="L74" s="6">
        <v>11.574999999999999</v>
      </c>
      <c r="M74" s="6">
        <v>0.189</v>
      </c>
      <c r="N74" s="6">
        <v>0.19900000000000001</v>
      </c>
      <c r="O74" s="6">
        <v>0.86599999999999999</v>
      </c>
      <c r="Q74">
        <f t="shared" si="29"/>
        <v>70</v>
      </c>
      <c r="R74">
        <f t="shared" si="17"/>
        <v>24</v>
      </c>
      <c r="S74">
        <f t="shared" si="18"/>
        <v>6.96</v>
      </c>
      <c r="T74">
        <f t="shared" si="19"/>
        <v>-8.4</v>
      </c>
      <c r="U74">
        <f t="shared" si="20"/>
        <v>-6.2</v>
      </c>
      <c r="V74">
        <f t="shared" si="21"/>
        <v>-10.4</v>
      </c>
      <c r="W74">
        <f t="shared" si="22"/>
        <v>79</v>
      </c>
      <c r="X74">
        <f t="shared" si="23"/>
        <v>91</v>
      </c>
      <c r="Y74">
        <f t="shared" si="24"/>
        <v>65.2</v>
      </c>
      <c r="Z74">
        <f t="shared" si="25"/>
        <v>0</v>
      </c>
      <c r="AA74">
        <f t="shared" si="26"/>
        <v>4.07</v>
      </c>
      <c r="AB74">
        <f t="shared" si="27"/>
        <v>11.58</v>
      </c>
      <c r="AC74">
        <f t="shared" si="30"/>
        <v>0.189</v>
      </c>
      <c r="AD74">
        <f t="shared" si="31"/>
        <v>0.19900000000000001</v>
      </c>
      <c r="AE74">
        <f t="shared" ref="AE74:AE137" si="34">ROUND(O74-AE$2,3)</f>
        <v>0.86599999999999999</v>
      </c>
      <c r="AF74" s="15" t="s">
        <v>124</v>
      </c>
      <c r="AG74" s="15" t="str">
        <f>AF74</f>
        <v>NAN</v>
      </c>
      <c r="AH74" s="16">
        <f t="shared" si="32"/>
        <v>0.25</v>
      </c>
      <c r="AI74" s="16">
        <f t="shared" si="33"/>
        <v>0.13300000000000001</v>
      </c>
      <c r="AK74" s="7">
        <v>16.13</v>
      </c>
      <c r="AL74" s="7"/>
      <c r="AM74" s="7"/>
      <c r="AN74" s="7"/>
      <c r="AO74">
        <v>7.33</v>
      </c>
      <c r="AP74">
        <v>-7.9</v>
      </c>
      <c r="AQ74">
        <v>-5.6</v>
      </c>
      <c r="AR74">
        <v>-10</v>
      </c>
      <c r="AS74">
        <v>73.2</v>
      </c>
      <c r="AT74">
        <v>87</v>
      </c>
      <c r="AU74">
        <v>62.5</v>
      </c>
      <c r="AV74" s="3">
        <v>0</v>
      </c>
      <c r="AW74">
        <v>1.87</v>
      </c>
      <c r="AX74">
        <v>4.6399999999999997</v>
      </c>
      <c r="AY74">
        <v>1.1259999999999999</v>
      </c>
      <c r="AZ74">
        <v>62.5</v>
      </c>
      <c r="BA74" s="3">
        <v>0</v>
      </c>
      <c r="BB74">
        <v>1.87</v>
      </c>
      <c r="BC74">
        <v>4.6399999999999997</v>
      </c>
      <c r="BD74">
        <v>1.1259999999999999</v>
      </c>
    </row>
    <row r="75" spans="1:56" x14ac:dyDescent="0.25">
      <c r="A75" s="5">
        <v>71</v>
      </c>
      <c r="B75" s="6">
        <v>24</v>
      </c>
      <c r="C75" s="6">
        <v>82.5</v>
      </c>
      <c r="D75" s="6">
        <v>-7.2385833333333336</v>
      </c>
      <c r="E75" s="6">
        <v>-5.76</v>
      </c>
      <c r="F75" s="6">
        <v>-9.61</v>
      </c>
      <c r="G75" s="6">
        <v>95.1875</v>
      </c>
      <c r="H75" s="6">
        <v>96.3</v>
      </c>
      <c r="I75" s="6">
        <v>91.4</v>
      </c>
      <c r="J75" s="6">
        <v>0</v>
      </c>
      <c r="K75" s="6">
        <v>1.8034583333333327</v>
      </c>
      <c r="L75" s="6">
        <v>10.569000000000001</v>
      </c>
      <c r="M75" s="6">
        <v>0.189</v>
      </c>
      <c r="N75" s="6">
        <v>0.19900000000000001</v>
      </c>
      <c r="O75" s="6">
        <v>0.878</v>
      </c>
      <c r="Q75">
        <f t="shared" si="29"/>
        <v>71</v>
      </c>
      <c r="R75">
        <f t="shared" si="17"/>
        <v>24</v>
      </c>
      <c r="S75">
        <f t="shared" si="18"/>
        <v>7.13</v>
      </c>
      <c r="T75">
        <f t="shared" si="19"/>
        <v>-7.2</v>
      </c>
      <c r="U75">
        <f t="shared" si="20"/>
        <v>-5.8</v>
      </c>
      <c r="V75">
        <f t="shared" si="21"/>
        <v>-9.6</v>
      </c>
      <c r="W75">
        <f t="shared" si="22"/>
        <v>95.2</v>
      </c>
      <c r="X75">
        <f t="shared" si="23"/>
        <v>96.3</v>
      </c>
      <c r="Y75">
        <f t="shared" si="24"/>
        <v>91.4</v>
      </c>
      <c r="Z75">
        <f t="shared" si="25"/>
        <v>0</v>
      </c>
      <c r="AA75">
        <f t="shared" si="26"/>
        <v>1.8</v>
      </c>
      <c r="AB75">
        <f t="shared" si="27"/>
        <v>10.57</v>
      </c>
      <c r="AC75">
        <f t="shared" si="30"/>
        <v>0.189</v>
      </c>
      <c r="AD75">
        <f t="shared" si="31"/>
        <v>0.19900000000000001</v>
      </c>
      <c r="AE75">
        <f t="shared" si="34"/>
        <v>0.878</v>
      </c>
      <c r="AF75" s="19">
        <f>IF(AE75&gt;AE74,ROUND((AE75-AE74)*130,1),0)</f>
        <v>1.6</v>
      </c>
      <c r="AG75" s="19">
        <f t="shared" ref="AG75:AG130" si="35">AF75</f>
        <v>1.6</v>
      </c>
      <c r="AH75" s="16">
        <f t="shared" si="32"/>
        <v>0.36199999999999999</v>
      </c>
      <c r="AI75" s="16">
        <f t="shared" si="33"/>
        <v>3.4000000000000002E-2</v>
      </c>
      <c r="AK75" s="7">
        <v>16.39</v>
      </c>
      <c r="AL75" s="7"/>
      <c r="AM75" s="7"/>
      <c r="AN75" s="7"/>
      <c r="AO75">
        <v>4.9800000000000004</v>
      </c>
      <c r="AP75">
        <v>-7.2</v>
      </c>
      <c r="AQ75">
        <v>-5.7</v>
      </c>
      <c r="AR75">
        <v>-9.9</v>
      </c>
      <c r="AS75">
        <v>88.6</v>
      </c>
      <c r="AT75">
        <v>91.1</v>
      </c>
      <c r="AU75">
        <v>82.9</v>
      </c>
      <c r="AV75" s="3">
        <v>0</v>
      </c>
      <c r="AW75">
        <v>1.1299999999999999</v>
      </c>
      <c r="AX75">
        <v>5.24</v>
      </c>
      <c r="AY75">
        <v>1.1369999999999998</v>
      </c>
      <c r="AZ75">
        <v>82.9</v>
      </c>
      <c r="BA75" s="3">
        <v>0</v>
      </c>
      <c r="BB75">
        <v>1.1299999999999999</v>
      </c>
      <c r="BC75">
        <v>5.24</v>
      </c>
      <c r="BD75">
        <v>1.1369999999999998</v>
      </c>
    </row>
    <row r="76" spans="1:56" x14ac:dyDescent="0.25">
      <c r="A76" s="5">
        <v>72</v>
      </c>
      <c r="B76" s="6">
        <v>24</v>
      </c>
      <c r="C76" s="6">
        <v>159.42499999999998</v>
      </c>
      <c r="D76" s="6">
        <v>-7.7479583333333339</v>
      </c>
      <c r="E76" s="6">
        <v>-2.5369999999999999</v>
      </c>
      <c r="F76" s="6">
        <v>-10.968999999999999</v>
      </c>
      <c r="G76" s="6">
        <v>80.041666666666671</v>
      </c>
      <c r="H76" s="6">
        <v>94.8</v>
      </c>
      <c r="I76" s="6">
        <v>54.5</v>
      </c>
      <c r="J76" s="6">
        <v>0.2</v>
      </c>
      <c r="K76" s="6">
        <v>1.7195833333333324</v>
      </c>
      <c r="L76" s="6">
        <v>8.5559999999999992</v>
      </c>
      <c r="M76" s="6">
        <v>0.189</v>
      </c>
      <c r="N76" s="6">
        <v>0.19900000000000001</v>
      </c>
      <c r="O76" s="6">
        <v>0.89200000000000002</v>
      </c>
      <c r="Q76">
        <f t="shared" si="29"/>
        <v>72</v>
      </c>
      <c r="R76">
        <f t="shared" si="17"/>
        <v>24</v>
      </c>
      <c r="S76">
        <f t="shared" si="18"/>
        <v>13.77</v>
      </c>
      <c r="T76">
        <f t="shared" si="19"/>
        <v>-7.7</v>
      </c>
      <c r="U76">
        <f t="shared" si="20"/>
        <v>-2.5</v>
      </c>
      <c r="V76">
        <f t="shared" si="21"/>
        <v>-11</v>
      </c>
      <c r="W76">
        <f t="shared" si="22"/>
        <v>80</v>
      </c>
      <c r="X76">
        <f t="shared" si="23"/>
        <v>94.8</v>
      </c>
      <c r="Y76">
        <f t="shared" si="24"/>
        <v>54.5</v>
      </c>
      <c r="Z76">
        <f t="shared" si="25"/>
        <v>0.2</v>
      </c>
      <c r="AA76">
        <f t="shared" si="26"/>
        <v>1.72</v>
      </c>
      <c r="AB76">
        <f t="shared" si="27"/>
        <v>8.56</v>
      </c>
      <c r="AC76">
        <f t="shared" si="30"/>
        <v>0.189</v>
      </c>
      <c r="AD76">
        <f t="shared" si="31"/>
        <v>0.19900000000000001</v>
      </c>
      <c r="AE76">
        <f t="shared" si="34"/>
        <v>0.89200000000000002</v>
      </c>
      <c r="AF76" s="19">
        <f t="shared" ref="AF76:AF130" si="36">IF(AE76&gt;AE75,ROUND((AE76-AE75)*130,1),0)</f>
        <v>1.8</v>
      </c>
      <c r="AG76" s="19">
        <f t="shared" si="35"/>
        <v>1.8</v>
      </c>
      <c r="AH76" s="16">
        <f t="shared" si="32"/>
        <v>0.27700000000000002</v>
      </c>
      <c r="AI76" s="16">
        <f t="shared" si="33"/>
        <v>0.23100000000000001</v>
      </c>
      <c r="AK76" s="7">
        <v>16.64</v>
      </c>
      <c r="AL76" s="7"/>
      <c r="AM76" s="7"/>
      <c r="AN76" s="7"/>
      <c r="AO76">
        <v>12.44</v>
      </c>
      <c r="AP76">
        <v>-7.8</v>
      </c>
      <c r="AQ76">
        <v>-2.5</v>
      </c>
      <c r="AR76">
        <v>-11.1</v>
      </c>
      <c r="AS76">
        <v>72</v>
      </c>
      <c r="AT76">
        <v>85.5</v>
      </c>
      <c r="AU76">
        <v>48.5</v>
      </c>
      <c r="AV76" s="3">
        <v>0</v>
      </c>
      <c r="AW76">
        <v>1.0900000000000001</v>
      </c>
      <c r="AX76">
        <v>3.83</v>
      </c>
      <c r="AY76">
        <v>1.1269999999999998</v>
      </c>
      <c r="AZ76">
        <v>48.5</v>
      </c>
      <c r="BA76" s="3">
        <v>0</v>
      </c>
      <c r="BB76">
        <v>1.0900000000000001</v>
      </c>
      <c r="BC76">
        <v>3.83</v>
      </c>
      <c r="BD76">
        <v>1.1269999999999998</v>
      </c>
    </row>
    <row r="77" spans="1:56" x14ac:dyDescent="0.25">
      <c r="A77" s="5">
        <v>73</v>
      </c>
      <c r="B77" s="6">
        <v>24</v>
      </c>
      <c r="C77" s="6">
        <v>149.52916666666667</v>
      </c>
      <c r="D77" s="6">
        <v>-5.1547499999999999</v>
      </c>
      <c r="E77" s="6">
        <v>-0.93</v>
      </c>
      <c r="F77" s="6">
        <v>-10.371</v>
      </c>
      <c r="G77" s="6">
        <v>70.4375</v>
      </c>
      <c r="H77" s="6">
        <v>87.1</v>
      </c>
      <c r="I77" s="6">
        <v>50.5</v>
      </c>
      <c r="J77" s="6">
        <v>1.6</v>
      </c>
      <c r="K77" s="6">
        <v>1.0065000000000002</v>
      </c>
      <c r="L77" s="6">
        <v>6.5430000000000001</v>
      </c>
      <c r="M77" s="6">
        <v>0.189</v>
      </c>
      <c r="N77" s="6">
        <v>0.19900000000000001</v>
      </c>
      <c r="O77" s="6">
        <v>0.879</v>
      </c>
      <c r="Q77">
        <f t="shared" si="29"/>
        <v>73</v>
      </c>
      <c r="R77">
        <f t="shared" si="17"/>
        <v>24</v>
      </c>
      <c r="S77">
        <f t="shared" si="18"/>
        <v>12.92</v>
      </c>
      <c r="T77">
        <f t="shared" si="19"/>
        <v>-5.2</v>
      </c>
      <c r="U77">
        <f t="shared" si="20"/>
        <v>-0.9</v>
      </c>
      <c r="V77">
        <f t="shared" si="21"/>
        <v>-10.4</v>
      </c>
      <c r="W77">
        <f t="shared" si="22"/>
        <v>70.400000000000006</v>
      </c>
      <c r="X77">
        <f t="shared" si="23"/>
        <v>87.1</v>
      </c>
      <c r="Y77">
        <f t="shared" si="24"/>
        <v>50.5</v>
      </c>
      <c r="Z77">
        <f t="shared" si="25"/>
        <v>1.6</v>
      </c>
      <c r="AA77">
        <f t="shared" si="26"/>
        <v>1.01</v>
      </c>
      <c r="AB77">
        <f t="shared" si="27"/>
        <v>6.54</v>
      </c>
      <c r="AC77">
        <f t="shared" si="30"/>
        <v>0.189</v>
      </c>
      <c r="AD77">
        <f t="shared" si="31"/>
        <v>0.19900000000000001</v>
      </c>
      <c r="AE77">
        <f t="shared" si="34"/>
        <v>0.879</v>
      </c>
      <c r="AF77" s="19">
        <f t="shared" si="36"/>
        <v>0</v>
      </c>
      <c r="AG77" s="19">
        <f t="shared" si="35"/>
        <v>0</v>
      </c>
      <c r="AH77" s="16">
        <f t="shared" si="32"/>
        <v>0.28899999999999998</v>
      </c>
      <c r="AI77" s="16">
        <f t="shared" si="33"/>
        <v>0.28299999999999997</v>
      </c>
      <c r="AK77" s="7">
        <v>16.899999999999999</v>
      </c>
      <c r="AL77" s="7"/>
      <c r="AM77" s="7"/>
      <c r="AN77" s="7"/>
      <c r="AO77">
        <v>11.92</v>
      </c>
      <c r="AP77">
        <v>-4.4000000000000004</v>
      </c>
      <c r="AQ77">
        <v>1.6</v>
      </c>
      <c r="AR77">
        <v>-10.1</v>
      </c>
      <c r="AS77">
        <v>62.4</v>
      </c>
      <c r="AT77">
        <v>84</v>
      </c>
      <c r="AU77">
        <v>38.5</v>
      </c>
      <c r="AV77" s="3">
        <v>0</v>
      </c>
      <c r="AW77">
        <v>0.91</v>
      </c>
      <c r="AX77">
        <v>3.57</v>
      </c>
      <c r="AY77">
        <v>1.1169999999999998</v>
      </c>
      <c r="AZ77">
        <v>38.5</v>
      </c>
      <c r="BA77" s="3">
        <v>0</v>
      </c>
      <c r="BB77">
        <v>0.91</v>
      </c>
      <c r="BC77">
        <v>3.57</v>
      </c>
      <c r="BD77">
        <v>1.1169999999999998</v>
      </c>
    </row>
    <row r="78" spans="1:56" x14ac:dyDescent="0.25">
      <c r="A78" s="5">
        <v>74</v>
      </c>
      <c r="B78" s="6">
        <v>24</v>
      </c>
      <c r="C78" s="6">
        <v>145.10416666666666</v>
      </c>
      <c r="D78" s="6">
        <v>-2.9555000000000002</v>
      </c>
      <c r="E78" s="6">
        <v>2.262</v>
      </c>
      <c r="F78" s="6">
        <v>-6.01</v>
      </c>
      <c r="G78" s="6">
        <v>79.674999999999983</v>
      </c>
      <c r="H78" s="6">
        <v>89.8</v>
      </c>
      <c r="I78" s="6">
        <v>56.6</v>
      </c>
      <c r="J78" s="6">
        <v>0</v>
      </c>
      <c r="K78" s="6">
        <v>2.2017916666666655</v>
      </c>
      <c r="L78" s="6">
        <v>9.0589999999999993</v>
      </c>
      <c r="M78" s="6">
        <v>0.189</v>
      </c>
      <c r="N78" s="6">
        <v>0.19900000000000001</v>
      </c>
      <c r="O78" s="6">
        <v>0.84</v>
      </c>
      <c r="Q78">
        <f t="shared" si="29"/>
        <v>74</v>
      </c>
      <c r="R78">
        <f t="shared" si="17"/>
        <v>24</v>
      </c>
      <c r="S78">
        <f t="shared" si="18"/>
        <v>12.54</v>
      </c>
      <c r="T78">
        <f t="shared" si="19"/>
        <v>-3</v>
      </c>
      <c r="U78">
        <f t="shared" si="20"/>
        <v>2.2999999999999998</v>
      </c>
      <c r="V78">
        <f t="shared" si="21"/>
        <v>-6</v>
      </c>
      <c r="W78">
        <f t="shared" si="22"/>
        <v>79.7</v>
      </c>
      <c r="X78">
        <f t="shared" si="23"/>
        <v>89.8</v>
      </c>
      <c r="Y78">
        <f t="shared" si="24"/>
        <v>56.6</v>
      </c>
      <c r="Z78">
        <f t="shared" si="25"/>
        <v>0</v>
      </c>
      <c r="AA78">
        <f t="shared" si="26"/>
        <v>2.2000000000000002</v>
      </c>
      <c r="AB78">
        <f t="shared" si="27"/>
        <v>9.06</v>
      </c>
      <c r="AC78">
        <f t="shared" si="30"/>
        <v>0.189</v>
      </c>
      <c r="AD78">
        <f t="shared" si="31"/>
        <v>0.19900000000000001</v>
      </c>
      <c r="AE78">
        <f t="shared" si="34"/>
        <v>0.84</v>
      </c>
      <c r="AF78" s="19">
        <f t="shared" si="36"/>
        <v>0</v>
      </c>
      <c r="AG78" s="19">
        <f t="shared" si="35"/>
        <v>0</v>
      </c>
      <c r="AH78" s="16">
        <f t="shared" si="32"/>
        <v>0.40799999999999997</v>
      </c>
      <c r="AI78" s="16">
        <f t="shared" si="33"/>
        <v>0.313</v>
      </c>
      <c r="AK78" s="7">
        <v>17.16</v>
      </c>
      <c r="AL78" s="7"/>
      <c r="AM78" s="7"/>
      <c r="AN78" s="7"/>
      <c r="AO78">
        <v>10.98</v>
      </c>
      <c r="AP78">
        <v>-2.2000000000000002</v>
      </c>
      <c r="AQ78">
        <v>5</v>
      </c>
      <c r="AR78">
        <v>-6.1</v>
      </c>
      <c r="AS78">
        <v>72.7</v>
      </c>
      <c r="AT78">
        <v>87.8</v>
      </c>
      <c r="AU78">
        <v>42.2</v>
      </c>
      <c r="AV78" s="3">
        <v>0</v>
      </c>
      <c r="AW78">
        <v>1.23</v>
      </c>
      <c r="AX78">
        <v>4.09</v>
      </c>
      <c r="AY78">
        <v>1.0899999999999999</v>
      </c>
      <c r="AZ78">
        <v>42.2</v>
      </c>
      <c r="BA78" s="3">
        <v>0</v>
      </c>
      <c r="BB78">
        <v>1.23</v>
      </c>
      <c r="BC78">
        <v>4.09</v>
      </c>
      <c r="BD78">
        <v>1.0899999999999999</v>
      </c>
    </row>
    <row r="79" spans="1:56" x14ac:dyDescent="0.25">
      <c r="A79" s="5">
        <v>75</v>
      </c>
      <c r="B79" s="6">
        <v>24</v>
      </c>
      <c r="C79" s="6">
        <v>188.125</v>
      </c>
      <c r="D79" s="6">
        <v>-1.2759166666666673</v>
      </c>
      <c r="E79" s="6">
        <v>4.3239999999999998</v>
      </c>
      <c r="F79" s="6">
        <v>-6.42</v>
      </c>
      <c r="G79" s="6">
        <v>74.129166666666677</v>
      </c>
      <c r="H79" s="6">
        <v>89.5</v>
      </c>
      <c r="I79" s="6">
        <v>49.4</v>
      </c>
      <c r="J79" s="6">
        <v>0</v>
      </c>
      <c r="K79" s="6">
        <v>1.7614999999999992</v>
      </c>
      <c r="L79" s="6">
        <v>5.5359999999999996</v>
      </c>
      <c r="M79" s="6">
        <v>0.189</v>
      </c>
      <c r="N79" s="6">
        <v>0.19900000000000001</v>
      </c>
      <c r="O79" s="6">
        <v>0.83799999999999997</v>
      </c>
      <c r="Q79">
        <f t="shared" si="29"/>
        <v>75</v>
      </c>
      <c r="R79">
        <f t="shared" si="17"/>
        <v>24</v>
      </c>
      <c r="S79">
        <f t="shared" si="18"/>
        <v>16.25</v>
      </c>
      <c r="T79">
        <f t="shared" si="19"/>
        <v>-1.3</v>
      </c>
      <c r="U79">
        <f t="shared" si="20"/>
        <v>4.3</v>
      </c>
      <c r="V79">
        <f t="shared" si="21"/>
        <v>-6.4</v>
      </c>
      <c r="W79">
        <f t="shared" si="22"/>
        <v>74.099999999999994</v>
      </c>
      <c r="X79">
        <f t="shared" si="23"/>
        <v>89.5</v>
      </c>
      <c r="Y79">
        <f t="shared" si="24"/>
        <v>49.4</v>
      </c>
      <c r="Z79">
        <f t="shared" si="25"/>
        <v>0</v>
      </c>
      <c r="AA79">
        <f t="shared" si="26"/>
        <v>1.76</v>
      </c>
      <c r="AB79">
        <f t="shared" si="27"/>
        <v>5.54</v>
      </c>
      <c r="AC79">
        <f t="shared" si="30"/>
        <v>0.189</v>
      </c>
      <c r="AD79">
        <f t="shared" si="31"/>
        <v>0.19900000000000001</v>
      </c>
      <c r="AE79">
        <f t="shared" si="34"/>
        <v>0.83799999999999997</v>
      </c>
      <c r="AF79" s="19">
        <f t="shared" si="36"/>
        <v>0</v>
      </c>
      <c r="AG79" s="19">
        <f t="shared" si="35"/>
        <v>0</v>
      </c>
      <c r="AH79" s="16">
        <f t="shared" si="32"/>
        <v>0.41</v>
      </c>
      <c r="AI79" s="16">
        <f t="shared" si="33"/>
        <v>0.42</v>
      </c>
      <c r="AK79" s="7">
        <v>17.420000000000002</v>
      </c>
      <c r="AL79" s="7"/>
      <c r="AM79" s="7"/>
      <c r="AN79" s="7"/>
      <c r="AO79">
        <v>15.21</v>
      </c>
      <c r="AP79">
        <v>-0.3</v>
      </c>
      <c r="AQ79">
        <v>7.8</v>
      </c>
      <c r="AR79">
        <v>-5.5</v>
      </c>
      <c r="AS79">
        <v>65.8</v>
      </c>
      <c r="AT79">
        <v>85</v>
      </c>
      <c r="AU79">
        <v>34.9</v>
      </c>
      <c r="AV79" s="3">
        <v>0</v>
      </c>
      <c r="AW79">
        <v>0.99</v>
      </c>
      <c r="AX79">
        <v>2.92</v>
      </c>
      <c r="AY79">
        <v>1.0659999999999998</v>
      </c>
      <c r="AZ79">
        <v>34.9</v>
      </c>
      <c r="BA79" s="3">
        <v>0</v>
      </c>
      <c r="BB79">
        <v>0.99</v>
      </c>
      <c r="BC79">
        <v>2.92</v>
      </c>
      <c r="BD79">
        <v>1.0659999999999998</v>
      </c>
    </row>
    <row r="80" spans="1:56" x14ac:dyDescent="0.25">
      <c r="A80" s="5">
        <v>76</v>
      </c>
      <c r="B80" s="6">
        <v>24</v>
      </c>
      <c r="C80" s="6">
        <v>207.8208333333333</v>
      </c>
      <c r="D80" s="6">
        <v>1.3872499999999999</v>
      </c>
      <c r="E80" s="6">
        <v>5.8979999999999997</v>
      </c>
      <c r="F80" s="6">
        <v>-3.5680000000000001</v>
      </c>
      <c r="G80" s="6">
        <v>60.4375</v>
      </c>
      <c r="H80" s="6">
        <v>86.4</v>
      </c>
      <c r="I80" s="6">
        <v>39.6</v>
      </c>
      <c r="J80" s="6">
        <v>0</v>
      </c>
      <c r="K80" s="6">
        <v>2.4326250000000003</v>
      </c>
      <c r="L80" s="6">
        <v>9.0589999999999993</v>
      </c>
      <c r="M80" s="6">
        <v>0.19</v>
      </c>
      <c r="N80" s="6">
        <v>0.20200000000000001</v>
      </c>
      <c r="O80" s="6">
        <v>0.80900000000000005</v>
      </c>
      <c r="Q80">
        <f t="shared" si="29"/>
        <v>76</v>
      </c>
      <c r="R80">
        <f t="shared" si="17"/>
        <v>24</v>
      </c>
      <c r="S80">
        <f t="shared" si="18"/>
        <v>17.96</v>
      </c>
      <c r="T80">
        <f t="shared" si="19"/>
        <v>1.4</v>
      </c>
      <c r="U80">
        <f t="shared" si="20"/>
        <v>5.9</v>
      </c>
      <c r="V80">
        <f t="shared" si="21"/>
        <v>-3.6</v>
      </c>
      <c r="W80">
        <f t="shared" si="22"/>
        <v>60.4</v>
      </c>
      <c r="X80">
        <f t="shared" si="23"/>
        <v>86.4</v>
      </c>
      <c r="Y80">
        <f t="shared" si="24"/>
        <v>39.6</v>
      </c>
      <c r="Z80">
        <f t="shared" si="25"/>
        <v>0</v>
      </c>
      <c r="AA80">
        <f t="shared" si="26"/>
        <v>2.4300000000000002</v>
      </c>
      <c r="AB80">
        <f t="shared" si="27"/>
        <v>9.06</v>
      </c>
      <c r="AC80">
        <f t="shared" si="30"/>
        <v>0.19</v>
      </c>
      <c r="AD80">
        <f t="shared" si="31"/>
        <v>0.20200000000000001</v>
      </c>
      <c r="AE80">
        <f t="shared" si="34"/>
        <v>0.80900000000000005</v>
      </c>
      <c r="AF80" s="19">
        <f t="shared" si="36"/>
        <v>0</v>
      </c>
      <c r="AG80" s="19">
        <f t="shared" si="35"/>
        <v>0</v>
      </c>
      <c r="AH80" s="16">
        <f t="shared" si="32"/>
        <v>0.36799999999999999</v>
      </c>
      <c r="AI80" s="16">
        <f t="shared" si="33"/>
        <v>0.56100000000000005</v>
      </c>
      <c r="AK80" s="7">
        <v>17.68</v>
      </c>
      <c r="AL80" s="7"/>
      <c r="AM80" s="7"/>
      <c r="AN80" s="7"/>
      <c r="AO80">
        <v>16.43</v>
      </c>
      <c r="AP80">
        <v>1.5</v>
      </c>
      <c r="AQ80">
        <v>6.1</v>
      </c>
      <c r="AR80">
        <v>-2.9</v>
      </c>
      <c r="AS80">
        <v>54.5</v>
      </c>
      <c r="AT80">
        <v>78.7</v>
      </c>
      <c r="AU80">
        <v>36.200000000000003</v>
      </c>
      <c r="AV80" s="3">
        <v>0</v>
      </c>
      <c r="AW80">
        <v>1.76</v>
      </c>
      <c r="AX80">
        <v>4.9400000000000004</v>
      </c>
      <c r="AY80">
        <v>1.0389999999999999</v>
      </c>
      <c r="AZ80">
        <v>36.200000000000003</v>
      </c>
      <c r="BA80" s="3">
        <v>0</v>
      </c>
      <c r="BB80">
        <v>1.76</v>
      </c>
      <c r="BC80">
        <v>4.9400000000000004</v>
      </c>
      <c r="BD80">
        <v>1.0389999999999999</v>
      </c>
    </row>
    <row r="81" spans="1:56" x14ac:dyDescent="0.25">
      <c r="A81" s="5">
        <v>77</v>
      </c>
      <c r="B81" s="6">
        <v>24</v>
      </c>
      <c r="C81" s="6">
        <v>212.81250000000003</v>
      </c>
      <c r="D81" s="6">
        <v>3.4444583333333338</v>
      </c>
      <c r="E81" s="6">
        <v>8.4190000000000005</v>
      </c>
      <c r="F81" s="6">
        <v>-2.3050000000000002</v>
      </c>
      <c r="G81" s="6">
        <v>43.412500000000001</v>
      </c>
      <c r="H81" s="6">
        <v>61</v>
      </c>
      <c r="I81" s="6">
        <v>24.3</v>
      </c>
      <c r="J81" s="6">
        <v>0</v>
      </c>
      <c r="K81" s="6">
        <v>2.1389166666666659</v>
      </c>
      <c r="L81" s="6">
        <v>9.5619999999999994</v>
      </c>
      <c r="M81" s="6">
        <v>0.191</v>
      </c>
      <c r="N81" s="6">
        <v>0.21</v>
      </c>
      <c r="O81" s="6">
        <v>0.77100000000000002</v>
      </c>
      <c r="Q81">
        <f t="shared" si="29"/>
        <v>77</v>
      </c>
      <c r="R81">
        <f t="shared" si="17"/>
        <v>24</v>
      </c>
      <c r="S81">
        <f t="shared" si="18"/>
        <v>18.39</v>
      </c>
      <c r="T81">
        <f t="shared" si="19"/>
        <v>3.4</v>
      </c>
      <c r="U81">
        <f t="shared" si="20"/>
        <v>8.4</v>
      </c>
      <c r="V81">
        <f t="shared" si="21"/>
        <v>-2.2999999999999998</v>
      </c>
      <c r="W81">
        <f t="shared" si="22"/>
        <v>43.4</v>
      </c>
      <c r="X81">
        <f t="shared" si="23"/>
        <v>61</v>
      </c>
      <c r="Y81">
        <f t="shared" si="24"/>
        <v>24.3</v>
      </c>
      <c r="Z81">
        <f t="shared" si="25"/>
        <v>0</v>
      </c>
      <c r="AA81">
        <f t="shared" si="26"/>
        <v>2.14</v>
      </c>
      <c r="AB81">
        <f t="shared" si="27"/>
        <v>9.56</v>
      </c>
      <c r="AC81">
        <f t="shared" si="30"/>
        <v>0.191</v>
      </c>
      <c r="AD81">
        <f t="shared" si="31"/>
        <v>0.21</v>
      </c>
      <c r="AE81">
        <f t="shared" si="34"/>
        <v>0.77100000000000002</v>
      </c>
      <c r="AF81" s="19">
        <f t="shared" si="36"/>
        <v>0</v>
      </c>
      <c r="AG81" s="19">
        <f t="shared" si="35"/>
        <v>0</v>
      </c>
      <c r="AH81" s="16">
        <f t="shared" si="32"/>
        <v>0.26800000000000002</v>
      </c>
      <c r="AI81" s="16">
        <f t="shared" si="33"/>
        <v>0.83499999999999996</v>
      </c>
      <c r="AK81" s="7">
        <v>17.940000000000001</v>
      </c>
      <c r="AL81" s="7"/>
      <c r="AM81" s="7"/>
      <c r="AN81" s="7"/>
      <c r="AO81">
        <v>16.940000000000001</v>
      </c>
      <c r="AP81">
        <v>4.3</v>
      </c>
      <c r="AQ81">
        <v>11.2</v>
      </c>
      <c r="AR81">
        <v>-1.9</v>
      </c>
      <c r="AS81">
        <v>38.799999999999997</v>
      </c>
      <c r="AT81">
        <v>55.1</v>
      </c>
      <c r="AU81">
        <v>18.5</v>
      </c>
      <c r="AV81" s="3">
        <v>0</v>
      </c>
      <c r="AW81">
        <v>1.39</v>
      </c>
      <c r="AX81">
        <v>4.28</v>
      </c>
      <c r="AY81">
        <v>1.0079999999999998</v>
      </c>
      <c r="AZ81">
        <v>18.5</v>
      </c>
      <c r="BA81" s="3">
        <v>0</v>
      </c>
      <c r="BB81">
        <v>1.39</v>
      </c>
      <c r="BC81">
        <v>4.28</v>
      </c>
      <c r="BD81">
        <v>1.0079999999999998</v>
      </c>
    </row>
    <row r="82" spans="1:56" x14ac:dyDescent="0.25">
      <c r="A82" s="5">
        <v>78</v>
      </c>
      <c r="B82" s="6">
        <v>24</v>
      </c>
      <c r="C82" s="6">
        <v>214.68333333333337</v>
      </c>
      <c r="D82" s="6">
        <v>6.0013333333333341</v>
      </c>
      <c r="E82" s="6">
        <v>11.321</v>
      </c>
      <c r="F82" s="6">
        <v>0.79700000000000004</v>
      </c>
      <c r="G82" s="6">
        <v>35.529166666666669</v>
      </c>
      <c r="H82" s="6">
        <v>51.1</v>
      </c>
      <c r="I82" s="6">
        <v>25.7</v>
      </c>
      <c r="J82" s="6">
        <v>0</v>
      </c>
      <c r="K82" s="6">
        <v>1.9921666666666658</v>
      </c>
      <c r="L82" s="6">
        <v>7.0460000000000003</v>
      </c>
      <c r="M82" s="6">
        <v>0.19400000000000001</v>
      </c>
      <c r="N82" s="6">
        <v>0.23200000000000001</v>
      </c>
      <c r="O82" s="6">
        <v>0.70199999999999996</v>
      </c>
      <c r="Q82">
        <f t="shared" si="29"/>
        <v>78</v>
      </c>
      <c r="R82">
        <f t="shared" si="17"/>
        <v>24</v>
      </c>
      <c r="S82">
        <f t="shared" si="18"/>
        <v>18.55</v>
      </c>
      <c r="T82">
        <f t="shared" si="19"/>
        <v>6</v>
      </c>
      <c r="U82">
        <f t="shared" si="20"/>
        <v>11.3</v>
      </c>
      <c r="V82">
        <f t="shared" si="21"/>
        <v>0.8</v>
      </c>
      <c r="W82">
        <f t="shared" si="22"/>
        <v>35.5</v>
      </c>
      <c r="X82">
        <f t="shared" si="23"/>
        <v>51.1</v>
      </c>
      <c r="Y82">
        <f t="shared" si="24"/>
        <v>25.7</v>
      </c>
      <c r="Z82">
        <f t="shared" si="25"/>
        <v>0</v>
      </c>
      <c r="AA82">
        <f t="shared" si="26"/>
        <v>1.99</v>
      </c>
      <c r="AB82">
        <f t="shared" si="27"/>
        <v>7.05</v>
      </c>
      <c r="AC82">
        <f t="shared" si="30"/>
        <v>0.19400000000000001</v>
      </c>
      <c r="AD82">
        <f t="shared" si="31"/>
        <v>0.23200000000000001</v>
      </c>
      <c r="AE82">
        <f t="shared" si="34"/>
        <v>0.70199999999999996</v>
      </c>
      <c r="AF82" s="19">
        <f t="shared" si="36"/>
        <v>0</v>
      </c>
      <c r="AG82" s="19">
        <f t="shared" si="35"/>
        <v>0</v>
      </c>
      <c r="AH82" s="16">
        <f t="shared" si="32"/>
        <v>0.34399999999999997</v>
      </c>
      <c r="AI82" s="16">
        <f t="shared" si="33"/>
        <v>0.995</v>
      </c>
      <c r="AK82" s="7">
        <v>18.2</v>
      </c>
      <c r="AL82" s="7"/>
      <c r="AM82" s="7"/>
      <c r="AN82" s="7"/>
      <c r="AO82">
        <v>17.18</v>
      </c>
      <c r="AP82">
        <v>6.7</v>
      </c>
      <c r="AQ82">
        <v>12.9</v>
      </c>
      <c r="AR82">
        <v>1.3</v>
      </c>
      <c r="AS82">
        <v>31.6</v>
      </c>
      <c r="AT82">
        <v>47</v>
      </c>
      <c r="AU82">
        <v>20.2</v>
      </c>
      <c r="AV82" s="3">
        <v>0</v>
      </c>
      <c r="AW82">
        <v>1.21</v>
      </c>
      <c r="AX82">
        <v>3.53</v>
      </c>
      <c r="AY82">
        <v>0.97399999999999975</v>
      </c>
      <c r="AZ82">
        <v>20.2</v>
      </c>
      <c r="BA82" s="3">
        <v>0</v>
      </c>
      <c r="BB82">
        <v>1.21</v>
      </c>
      <c r="BC82">
        <v>3.53</v>
      </c>
      <c r="BD82">
        <v>0.97399999999999975</v>
      </c>
    </row>
    <row r="83" spans="1:56" x14ac:dyDescent="0.25">
      <c r="A83" s="5">
        <v>79</v>
      </c>
      <c r="B83" s="6">
        <v>24</v>
      </c>
      <c r="C83" s="6">
        <v>217.92083333333326</v>
      </c>
      <c r="D83" s="6">
        <v>7.9923749999999991</v>
      </c>
      <c r="E83" s="6">
        <v>12.364000000000001</v>
      </c>
      <c r="F83" s="6">
        <v>2.93</v>
      </c>
      <c r="G83" s="6">
        <v>31.004166666666659</v>
      </c>
      <c r="H83" s="6">
        <v>39.799999999999997</v>
      </c>
      <c r="I83" s="6">
        <v>22.5</v>
      </c>
      <c r="J83" s="6">
        <v>0</v>
      </c>
      <c r="K83" s="6">
        <v>2.0550416666666664</v>
      </c>
      <c r="L83" s="6">
        <v>9.0589999999999993</v>
      </c>
      <c r="M83" s="6">
        <v>0.19800000000000001</v>
      </c>
      <c r="N83" s="6">
        <v>0.249</v>
      </c>
      <c r="O83" s="6">
        <v>0.65200000000000002</v>
      </c>
      <c r="Q83">
        <f t="shared" si="29"/>
        <v>79</v>
      </c>
      <c r="R83">
        <f t="shared" si="17"/>
        <v>24</v>
      </c>
      <c r="S83">
        <f t="shared" si="18"/>
        <v>18.829999999999998</v>
      </c>
      <c r="T83">
        <f t="shared" si="19"/>
        <v>8</v>
      </c>
      <c r="U83">
        <f t="shared" si="20"/>
        <v>12.4</v>
      </c>
      <c r="V83">
        <f t="shared" si="21"/>
        <v>2.9</v>
      </c>
      <c r="W83">
        <f t="shared" si="22"/>
        <v>31</v>
      </c>
      <c r="X83">
        <f t="shared" si="23"/>
        <v>39.799999999999997</v>
      </c>
      <c r="Y83">
        <f t="shared" si="24"/>
        <v>22.5</v>
      </c>
      <c r="Z83">
        <f t="shared" si="25"/>
        <v>0</v>
      </c>
      <c r="AA83">
        <f t="shared" si="26"/>
        <v>2.06</v>
      </c>
      <c r="AB83">
        <f t="shared" si="27"/>
        <v>9.06</v>
      </c>
      <c r="AC83">
        <f t="shared" si="30"/>
        <v>0.19800000000000001</v>
      </c>
      <c r="AD83">
        <f t="shared" si="31"/>
        <v>0.249</v>
      </c>
      <c r="AE83">
        <f t="shared" si="34"/>
        <v>0.65200000000000002</v>
      </c>
      <c r="AF83" s="19">
        <f t="shared" si="36"/>
        <v>0</v>
      </c>
      <c r="AG83" s="19">
        <f t="shared" si="35"/>
        <v>0</v>
      </c>
      <c r="AH83" s="16">
        <f t="shared" si="32"/>
        <v>0.32400000000000001</v>
      </c>
      <c r="AI83" s="16">
        <f t="shared" si="33"/>
        <v>1.1160000000000001</v>
      </c>
      <c r="AK83" s="7">
        <v>18.47</v>
      </c>
      <c r="AL83" s="7"/>
      <c r="AM83" s="7"/>
      <c r="AN83" s="7"/>
      <c r="AO83">
        <v>17.440000000000001</v>
      </c>
      <c r="AP83">
        <v>8.3000000000000007</v>
      </c>
      <c r="AQ83">
        <v>14.7</v>
      </c>
      <c r="AR83">
        <v>3.5</v>
      </c>
      <c r="AS83">
        <v>30.1</v>
      </c>
      <c r="AT83">
        <v>41.7</v>
      </c>
      <c r="AU83">
        <v>18.399999999999999</v>
      </c>
      <c r="AV83" s="3">
        <v>0</v>
      </c>
      <c r="AW83">
        <v>1.6</v>
      </c>
      <c r="AX83">
        <v>4.09</v>
      </c>
      <c r="AY83">
        <v>0.93799999999999972</v>
      </c>
      <c r="AZ83">
        <v>18.399999999999999</v>
      </c>
      <c r="BA83" s="3">
        <v>0</v>
      </c>
      <c r="BB83">
        <v>1.6</v>
      </c>
      <c r="BC83">
        <v>4.09</v>
      </c>
      <c r="BD83">
        <v>0.93799999999999972</v>
      </c>
    </row>
    <row r="84" spans="1:56" x14ac:dyDescent="0.25">
      <c r="A84" s="5">
        <v>80</v>
      </c>
      <c r="B84" s="6">
        <v>24</v>
      </c>
      <c r="C84" s="6">
        <v>214.42500000000004</v>
      </c>
      <c r="D84" s="6">
        <v>6.6133750000000004</v>
      </c>
      <c r="E84" s="6">
        <v>11.88</v>
      </c>
      <c r="F84" s="6">
        <v>2.423</v>
      </c>
      <c r="G84" s="6">
        <v>34.116666666666667</v>
      </c>
      <c r="H84" s="6">
        <v>50.3</v>
      </c>
      <c r="I84" s="6">
        <v>24.4</v>
      </c>
      <c r="J84" s="6">
        <v>0</v>
      </c>
      <c r="K84" s="6">
        <v>1.6984999999999995</v>
      </c>
      <c r="L84" s="6">
        <v>6.0389999999999997</v>
      </c>
      <c r="M84" s="6">
        <v>0.20100000000000001</v>
      </c>
      <c r="N84" s="6">
        <v>0.26300000000000001</v>
      </c>
      <c r="O84" s="6">
        <v>0.629</v>
      </c>
      <c r="Q84">
        <f t="shared" si="29"/>
        <v>80</v>
      </c>
      <c r="R84">
        <f t="shared" si="17"/>
        <v>24</v>
      </c>
      <c r="S84">
        <f t="shared" si="18"/>
        <v>18.53</v>
      </c>
      <c r="T84">
        <f t="shared" si="19"/>
        <v>6.6</v>
      </c>
      <c r="U84">
        <f t="shared" si="20"/>
        <v>11.9</v>
      </c>
      <c r="V84">
        <f t="shared" si="21"/>
        <v>2.4</v>
      </c>
      <c r="W84">
        <f t="shared" si="22"/>
        <v>34.1</v>
      </c>
      <c r="X84">
        <f t="shared" si="23"/>
        <v>50.3</v>
      </c>
      <c r="Y84">
        <f t="shared" si="24"/>
        <v>24.4</v>
      </c>
      <c r="Z84">
        <f t="shared" si="25"/>
        <v>0</v>
      </c>
      <c r="AA84">
        <f t="shared" si="26"/>
        <v>1.7</v>
      </c>
      <c r="AB84">
        <f t="shared" si="27"/>
        <v>6.04</v>
      </c>
      <c r="AC84">
        <f t="shared" si="30"/>
        <v>0.20100000000000001</v>
      </c>
      <c r="AD84">
        <f t="shared" si="31"/>
        <v>0.26300000000000001</v>
      </c>
      <c r="AE84">
        <f t="shared" si="34"/>
        <v>0.629</v>
      </c>
      <c r="AF84" s="19">
        <f t="shared" si="36"/>
        <v>0</v>
      </c>
      <c r="AG84" s="19">
        <f t="shared" si="35"/>
        <v>0</v>
      </c>
      <c r="AH84" s="16">
        <f t="shared" si="32"/>
        <v>0.34</v>
      </c>
      <c r="AI84" s="16">
        <f t="shared" si="33"/>
        <v>1.0529999999999999</v>
      </c>
      <c r="AK84" s="7">
        <v>18.73</v>
      </c>
      <c r="AL84" s="7"/>
      <c r="AM84" s="7"/>
      <c r="AN84" s="7"/>
      <c r="AO84">
        <v>17.2</v>
      </c>
      <c r="AP84">
        <v>7.7</v>
      </c>
      <c r="AQ84">
        <v>14.7</v>
      </c>
      <c r="AR84">
        <v>2.4</v>
      </c>
      <c r="AS84">
        <v>29.4</v>
      </c>
      <c r="AT84">
        <v>42.2</v>
      </c>
      <c r="AU84">
        <v>20.3</v>
      </c>
      <c r="AV84" s="3">
        <v>0</v>
      </c>
      <c r="AW84">
        <v>1.1200000000000001</v>
      </c>
      <c r="AX84">
        <v>3.29</v>
      </c>
      <c r="AY84">
        <v>0.91699999999999982</v>
      </c>
      <c r="AZ84">
        <v>20.3</v>
      </c>
      <c r="BA84" s="3">
        <v>0</v>
      </c>
      <c r="BB84">
        <v>1.1200000000000001</v>
      </c>
      <c r="BC84">
        <v>3.29</v>
      </c>
      <c r="BD84">
        <v>0.91699999999999982</v>
      </c>
    </row>
    <row r="85" spans="1:56" x14ac:dyDescent="0.25">
      <c r="A85" s="5">
        <v>81</v>
      </c>
      <c r="B85" s="6">
        <v>24</v>
      </c>
      <c r="C85" s="6">
        <v>215.00416666666663</v>
      </c>
      <c r="D85" s="6">
        <v>5.267500000000001</v>
      </c>
      <c r="E85" s="6">
        <v>9.7799999999999994</v>
      </c>
      <c r="F85" s="6">
        <v>0.63200000000000001</v>
      </c>
      <c r="G85" s="6">
        <v>45.116666666666674</v>
      </c>
      <c r="H85" s="6">
        <v>90.2</v>
      </c>
      <c r="I85" s="6">
        <v>30.5</v>
      </c>
      <c r="J85" s="6">
        <v>0</v>
      </c>
      <c r="K85" s="6">
        <v>1.9711666666666663</v>
      </c>
      <c r="L85" s="6">
        <v>7.5490000000000004</v>
      </c>
      <c r="M85" s="6">
        <v>0.20399999999999999</v>
      </c>
      <c r="N85" s="6">
        <v>0.27600000000000002</v>
      </c>
      <c r="O85" s="6">
        <v>0.60199999999999998</v>
      </c>
      <c r="Q85">
        <f t="shared" si="29"/>
        <v>81</v>
      </c>
      <c r="R85">
        <f t="shared" si="17"/>
        <v>24</v>
      </c>
      <c r="S85">
        <f t="shared" si="18"/>
        <v>18.579999999999998</v>
      </c>
      <c r="T85">
        <f t="shared" si="19"/>
        <v>5.3</v>
      </c>
      <c r="U85">
        <f t="shared" si="20"/>
        <v>9.8000000000000007</v>
      </c>
      <c r="V85">
        <f t="shared" si="21"/>
        <v>0.6</v>
      </c>
      <c r="W85">
        <f t="shared" si="22"/>
        <v>45.1</v>
      </c>
      <c r="X85">
        <f t="shared" si="23"/>
        <v>90.2</v>
      </c>
      <c r="Y85">
        <f t="shared" si="24"/>
        <v>30.5</v>
      </c>
      <c r="Z85">
        <f t="shared" si="25"/>
        <v>0</v>
      </c>
      <c r="AA85">
        <f t="shared" si="26"/>
        <v>1.97</v>
      </c>
      <c r="AB85">
        <f t="shared" si="27"/>
        <v>7.55</v>
      </c>
      <c r="AC85">
        <f t="shared" si="30"/>
        <v>0.20399999999999999</v>
      </c>
      <c r="AD85">
        <f t="shared" si="31"/>
        <v>0.27600000000000002</v>
      </c>
      <c r="AE85">
        <f t="shared" si="34"/>
        <v>0.60199999999999998</v>
      </c>
      <c r="AF85" s="19">
        <f t="shared" si="36"/>
        <v>0</v>
      </c>
      <c r="AG85" s="19">
        <f t="shared" si="35"/>
        <v>0</v>
      </c>
      <c r="AH85" s="16">
        <f t="shared" si="32"/>
        <v>0.36899999999999999</v>
      </c>
      <c r="AI85" s="16">
        <f t="shared" si="33"/>
        <v>0.84099999999999997</v>
      </c>
      <c r="AK85" s="7">
        <v>18.989999999999998</v>
      </c>
      <c r="AL85" s="7"/>
      <c r="AM85" s="7"/>
      <c r="AN85" s="7"/>
      <c r="AO85">
        <v>16.84</v>
      </c>
      <c r="AP85">
        <v>6.1</v>
      </c>
      <c r="AQ85">
        <v>12.5</v>
      </c>
      <c r="AR85">
        <v>0.6</v>
      </c>
      <c r="AS85">
        <v>42.8</v>
      </c>
      <c r="AT85">
        <v>92.1</v>
      </c>
      <c r="AU85">
        <v>23.9</v>
      </c>
      <c r="AV85" s="3">
        <v>0</v>
      </c>
      <c r="AW85">
        <v>1.27</v>
      </c>
      <c r="AX85">
        <v>3.94</v>
      </c>
      <c r="AY85">
        <v>0.89299999999999979</v>
      </c>
      <c r="AZ85">
        <v>23.9</v>
      </c>
      <c r="BA85" s="3">
        <v>0</v>
      </c>
      <c r="BB85">
        <v>1.27</v>
      </c>
      <c r="BC85">
        <v>3.94</v>
      </c>
      <c r="BD85">
        <v>0.89299999999999979</v>
      </c>
    </row>
    <row r="86" spans="1:56" x14ac:dyDescent="0.25">
      <c r="A86" s="5">
        <v>82</v>
      </c>
      <c r="B86" s="6">
        <v>24</v>
      </c>
      <c r="C86" s="6">
        <v>87.037500000000023</v>
      </c>
      <c r="D86" s="6">
        <v>1.2906249999999999</v>
      </c>
      <c r="E86" s="6">
        <v>3.9319999999999999</v>
      </c>
      <c r="F86" s="6">
        <v>-0.50700000000000001</v>
      </c>
      <c r="G86" s="6">
        <v>80.316666666666677</v>
      </c>
      <c r="H86" s="6">
        <v>97.1</v>
      </c>
      <c r="I86" s="6">
        <v>63.6</v>
      </c>
      <c r="J86" s="6">
        <v>0.2</v>
      </c>
      <c r="K86" s="6">
        <v>1.3420833333333333</v>
      </c>
      <c r="L86" s="6">
        <v>5.5359999999999996</v>
      </c>
      <c r="M86" s="6">
        <v>0.20499999999999999</v>
      </c>
      <c r="N86" s="6">
        <v>0.26500000000000001</v>
      </c>
      <c r="O86" s="6">
        <v>0.59399999999999997</v>
      </c>
      <c r="Q86">
        <f t="shared" si="29"/>
        <v>82</v>
      </c>
      <c r="R86">
        <f t="shared" si="17"/>
        <v>24</v>
      </c>
      <c r="S86">
        <f t="shared" si="18"/>
        <v>7.52</v>
      </c>
      <c r="T86">
        <f t="shared" si="19"/>
        <v>1.3</v>
      </c>
      <c r="U86">
        <f t="shared" si="20"/>
        <v>3.9</v>
      </c>
      <c r="V86">
        <f t="shared" si="21"/>
        <v>-0.5</v>
      </c>
      <c r="W86">
        <f t="shared" si="22"/>
        <v>80.3</v>
      </c>
      <c r="X86">
        <f t="shared" si="23"/>
        <v>97.1</v>
      </c>
      <c r="Y86">
        <f t="shared" si="24"/>
        <v>63.6</v>
      </c>
      <c r="Z86">
        <f t="shared" si="25"/>
        <v>0.2</v>
      </c>
      <c r="AA86">
        <f t="shared" si="26"/>
        <v>1.34</v>
      </c>
      <c r="AB86">
        <f t="shared" si="27"/>
        <v>5.54</v>
      </c>
      <c r="AC86">
        <f t="shared" si="30"/>
        <v>0.20499999999999999</v>
      </c>
      <c r="AD86">
        <f t="shared" si="31"/>
        <v>0.26500000000000001</v>
      </c>
      <c r="AE86">
        <f t="shared" si="34"/>
        <v>0.59399999999999997</v>
      </c>
      <c r="AF86" s="19">
        <f t="shared" si="36"/>
        <v>0</v>
      </c>
      <c r="AG86" s="19">
        <f t="shared" si="35"/>
        <v>0</v>
      </c>
      <c r="AH86" s="16">
        <f t="shared" si="32"/>
        <v>0.51300000000000001</v>
      </c>
      <c r="AI86" s="16">
        <f t="shared" si="33"/>
        <v>0.29399999999999998</v>
      </c>
      <c r="AK86" s="7">
        <v>19.25</v>
      </c>
      <c r="AL86" s="7"/>
      <c r="AM86" s="7"/>
      <c r="AN86" s="7"/>
      <c r="AO86">
        <v>7.48</v>
      </c>
      <c r="AP86">
        <v>1.5</v>
      </c>
      <c r="AQ86">
        <v>4.8</v>
      </c>
      <c r="AR86">
        <v>-0.5</v>
      </c>
      <c r="AS86">
        <v>76.599999999999994</v>
      </c>
      <c r="AT86">
        <v>95.2</v>
      </c>
      <c r="AU86">
        <v>57</v>
      </c>
      <c r="AV86" s="3">
        <v>0</v>
      </c>
      <c r="AW86">
        <v>1.08</v>
      </c>
      <c r="AX86">
        <v>3.41</v>
      </c>
      <c r="AY86">
        <v>0.89099999999999979</v>
      </c>
      <c r="AZ86">
        <v>57</v>
      </c>
      <c r="BA86" s="3">
        <v>0</v>
      </c>
      <c r="BB86">
        <v>1.08</v>
      </c>
      <c r="BC86">
        <v>3.41</v>
      </c>
      <c r="BD86">
        <v>0.89099999999999979</v>
      </c>
    </row>
    <row r="87" spans="1:56" x14ac:dyDescent="0.25">
      <c r="A87" s="5">
        <v>83</v>
      </c>
      <c r="B87" s="6">
        <v>24</v>
      </c>
      <c r="C87" s="6">
        <v>97.8125</v>
      </c>
      <c r="D87" s="6">
        <v>1.6824583333333336</v>
      </c>
      <c r="E87" s="6">
        <v>5.5910000000000002</v>
      </c>
      <c r="F87" s="6">
        <v>-0.67600000000000005</v>
      </c>
      <c r="G87" s="6">
        <v>80.88333333333334</v>
      </c>
      <c r="H87" s="6">
        <v>99.2</v>
      </c>
      <c r="I87" s="6">
        <v>62.3</v>
      </c>
      <c r="J87" s="6">
        <v>0</v>
      </c>
      <c r="K87" s="6">
        <v>1.7614999999999998</v>
      </c>
      <c r="L87" s="6">
        <v>7.0460000000000003</v>
      </c>
      <c r="M87" s="6">
        <v>0.20599999999999999</v>
      </c>
      <c r="N87" s="6">
        <v>0.26800000000000002</v>
      </c>
      <c r="O87" s="6">
        <v>0.59599999999999997</v>
      </c>
      <c r="Q87">
        <f t="shared" si="29"/>
        <v>83</v>
      </c>
      <c r="R87">
        <f t="shared" si="17"/>
        <v>24</v>
      </c>
      <c r="S87">
        <f t="shared" si="18"/>
        <v>8.4499999999999993</v>
      </c>
      <c r="T87">
        <f t="shared" si="19"/>
        <v>1.7</v>
      </c>
      <c r="U87">
        <f t="shared" si="20"/>
        <v>5.6</v>
      </c>
      <c r="V87">
        <f t="shared" si="21"/>
        <v>-0.7</v>
      </c>
      <c r="W87">
        <f t="shared" si="22"/>
        <v>80.900000000000006</v>
      </c>
      <c r="X87">
        <f t="shared" si="23"/>
        <v>99.2</v>
      </c>
      <c r="Y87">
        <f t="shared" si="24"/>
        <v>62.3</v>
      </c>
      <c r="Z87">
        <f t="shared" si="25"/>
        <v>0</v>
      </c>
      <c r="AA87">
        <f t="shared" si="26"/>
        <v>1.76</v>
      </c>
      <c r="AB87">
        <f t="shared" si="27"/>
        <v>7.05</v>
      </c>
      <c r="AC87">
        <f t="shared" si="30"/>
        <v>0.20599999999999999</v>
      </c>
      <c r="AD87">
        <f t="shared" si="31"/>
        <v>0.26800000000000002</v>
      </c>
      <c r="AE87">
        <f t="shared" si="34"/>
        <v>0.59599999999999997</v>
      </c>
      <c r="AF87" s="19">
        <f t="shared" si="36"/>
        <v>0.3</v>
      </c>
      <c r="AG87" s="19">
        <f t="shared" si="35"/>
        <v>0.3</v>
      </c>
      <c r="AH87" s="16">
        <f t="shared" si="32"/>
        <v>0.56599999999999995</v>
      </c>
      <c r="AI87" s="16">
        <f t="shared" si="33"/>
        <v>0.34300000000000003</v>
      </c>
      <c r="AK87" s="7">
        <v>19.52</v>
      </c>
      <c r="AL87" s="7"/>
      <c r="AM87" s="7"/>
      <c r="AN87" s="7"/>
      <c r="AO87">
        <v>7.87</v>
      </c>
      <c r="AP87">
        <v>1.9</v>
      </c>
      <c r="AQ87">
        <v>6.9</v>
      </c>
      <c r="AR87">
        <v>-0.7</v>
      </c>
      <c r="AS87">
        <v>77.900000000000006</v>
      </c>
      <c r="AT87">
        <v>96.5</v>
      </c>
      <c r="AU87">
        <v>52.8</v>
      </c>
      <c r="AV87" s="3">
        <v>0</v>
      </c>
      <c r="AW87">
        <v>1.32</v>
      </c>
      <c r="AX87">
        <v>3.66</v>
      </c>
      <c r="AY87">
        <v>0.92599999999999971</v>
      </c>
      <c r="AZ87">
        <v>52.8</v>
      </c>
      <c r="BA87" s="3">
        <v>0</v>
      </c>
      <c r="BB87">
        <v>1.32</v>
      </c>
      <c r="BC87">
        <v>3.66</v>
      </c>
      <c r="BD87">
        <v>0.92599999999999971</v>
      </c>
    </row>
    <row r="88" spans="1:56" x14ac:dyDescent="0.25">
      <c r="A88" s="5">
        <v>84</v>
      </c>
      <c r="B88" s="6">
        <v>24</v>
      </c>
      <c r="C88" s="6">
        <v>88.958333333333329</v>
      </c>
      <c r="D88" s="6">
        <v>-0.65079166666666666</v>
      </c>
      <c r="E88" s="6">
        <v>1.8049999999999999</v>
      </c>
      <c r="F88" s="6">
        <v>-1.3839999999999999</v>
      </c>
      <c r="G88" s="6">
        <v>95.112500000000011</v>
      </c>
      <c r="H88" s="6">
        <v>99.6</v>
      </c>
      <c r="I88" s="6">
        <v>87.7</v>
      </c>
      <c r="J88" s="6">
        <v>5.4009999999999998</v>
      </c>
      <c r="K88" s="6">
        <v>1.4468333333333334</v>
      </c>
      <c r="L88" s="6">
        <v>9.5619999999999994</v>
      </c>
      <c r="M88" s="6">
        <v>0.20599999999999999</v>
      </c>
      <c r="N88" s="6">
        <v>0.26100000000000001</v>
      </c>
      <c r="O88" s="6">
        <v>0.58299999999999996</v>
      </c>
      <c r="Q88">
        <f t="shared" si="29"/>
        <v>84</v>
      </c>
      <c r="R88">
        <f t="shared" si="17"/>
        <v>24</v>
      </c>
      <c r="S88">
        <f t="shared" si="18"/>
        <v>7.69</v>
      </c>
      <c r="T88">
        <f t="shared" si="19"/>
        <v>-0.7</v>
      </c>
      <c r="U88">
        <f t="shared" si="20"/>
        <v>1.8</v>
      </c>
      <c r="V88">
        <f t="shared" si="21"/>
        <v>-1.4</v>
      </c>
      <c r="W88">
        <f t="shared" si="22"/>
        <v>95.1</v>
      </c>
      <c r="X88">
        <f t="shared" si="23"/>
        <v>99.6</v>
      </c>
      <c r="Y88">
        <f t="shared" si="24"/>
        <v>87.7</v>
      </c>
      <c r="Z88">
        <f t="shared" si="25"/>
        <v>5.4</v>
      </c>
      <c r="AA88">
        <f t="shared" si="26"/>
        <v>1.45</v>
      </c>
      <c r="AB88">
        <f t="shared" si="27"/>
        <v>9.56</v>
      </c>
      <c r="AC88">
        <f t="shared" si="30"/>
        <v>0.20599999999999999</v>
      </c>
      <c r="AD88">
        <f t="shared" si="31"/>
        <v>0.26100000000000001</v>
      </c>
      <c r="AE88">
        <f t="shared" si="34"/>
        <v>0.58299999999999996</v>
      </c>
      <c r="AF88" s="19">
        <f t="shared" si="36"/>
        <v>0</v>
      </c>
      <c r="AG88" s="19">
        <f t="shared" si="35"/>
        <v>0</v>
      </c>
      <c r="AH88" s="16">
        <f t="shared" si="32"/>
        <v>0.61</v>
      </c>
      <c r="AI88" s="16">
        <f t="shared" si="33"/>
        <v>8.5999999999999993E-2</v>
      </c>
      <c r="AK88" s="7">
        <v>19.79</v>
      </c>
      <c r="AL88" s="7"/>
      <c r="AM88" s="7"/>
      <c r="AN88" s="7"/>
      <c r="AO88">
        <v>6.45</v>
      </c>
      <c r="AP88">
        <v>-0.5</v>
      </c>
      <c r="AQ88">
        <v>1.9</v>
      </c>
      <c r="AR88">
        <v>-1.5</v>
      </c>
      <c r="AS88">
        <v>90.6</v>
      </c>
      <c r="AT88">
        <v>96.4</v>
      </c>
      <c r="AU88">
        <v>80.7</v>
      </c>
      <c r="AV88" s="3">
        <v>0</v>
      </c>
      <c r="AW88">
        <v>1.1499999999999999</v>
      </c>
      <c r="AX88">
        <v>4.5599999999999996</v>
      </c>
      <c r="AY88">
        <v>0.89799999999999991</v>
      </c>
      <c r="AZ88">
        <v>80.7</v>
      </c>
      <c r="BA88" s="3">
        <v>0</v>
      </c>
      <c r="BB88">
        <v>1.1499999999999999</v>
      </c>
      <c r="BC88">
        <v>4.5599999999999996</v>
      </c>
      <c r="BD88">
        <v>0.89799999999999991</v>
      </c>
    </row>
    <row r="89" spans="1:56" x14ac:dyDescent="0.25">
      <c r="A89" s="5">
        <v>85</v>
      </c>
      <c r="B89" s="6">
        <v>24</v>
      </c>
      <c r="C89" s="6">
        <v>123.02083333333333</v>
      </c>
      <c r="D89" s="6">
        <v>-2.7821250000000006</v>
      </c>
      <c r="E89" s="6">
        <v>7.9000000000000001E-2</v>
      </c>
      <c r="F89" s="6">
        <v>-5.6980000000000004</v>
      </c>
      <c r="G89" s="6">
        <v>90.191666666666663</v>
      </c>
      <c r="H89" s="6">
        <v>99.3</v>
      </c>
      <c r="I89" s="6">
        <v>64.5</v>
      </c>
      <c r="J89" s="6">
        <v>4</v>
      </c>
      <c r="K89" s="6">
        <v>2.7679166666666664</v>
      </c>
      <c r="L89" s="6">
        <v>9.5619999999999994</v>
      </c>
      <c r="M89" s="6">
        <v>0.20599999999999999</v>
      </c>
      <c r="N89" s="6">
        <v>0.25700000000000001</v>
      </c>
      <c r="O89" s="6">
        <v>0.64200000000000002</v>
      </c>
      <c r="Q89">
        <f t="shared" si="29"/>
        <v>85</v>
      </c>
      <c r="R89">
        <f t="shared" si="17"/>
        <v>24</v>
      </c>
      <c r="S89">
        <f t="shared" si="18"/>
        <v>10.63</v>
      </c>
      <c r="T89">
        <f t="shared" si="19"/>
        <v>-2.8</v>
      </c>
      <c r="U89">
        <f t="shared" si="20"/>
        <v>0.1</v>
      </c>
      <c r="V89">
        <f t="shared" si="21"/>
        <v>-5.7</v>
      </c>
      <c r="W89">
        <f t="shared" si="22"/>
        <v>90.2</v>
      </c>
      <c r="X89">
        <f t="shared" si="23"/>
        <v>99.3</v>
      </c>
      <c r="Y89">
        <f t="shared" si="24"/>
        <v>64.5</v>
      </c>
      <c r="Z89">
        <f t="shared" si="25"/>
        <v>4</v>
      </c>
      <c r="AA89">
        <f t="shared" si="26"/>
        <v>2.77</v>
      </c>
      <c r="AB89">
        <f t="shared" si="27"/>
        <v>9.56</v>
      </c>
      <c r="AC89">
        <f t="shared" si="30"/>
        <v>0.20599999999999999</v>
      </c>
      <c r="AD89">
        <f t="shared" si="31"/>
        <v>0.25700000000000001</v>
      </c>
      <c r="AE89">
        <f t="shared" si="34"/>
        <v>0.64200000000000002</v>
      </c>
      <c r="AF89" s="19">
        <f t="shared" si="36"/>
        <v>7.7</v>
      </c>
      <c r="AG89" s="19">
        <f t="shared" si="35"/>
        <v>7.7</v>
      </c>
      <c r="AH89" s="16">
        <f t="shared" si="32"/>
        <v>0.39700000000000002</v>
      </c>
      <c r="AI89" s="16">
        <f t="shared" si="33"/>
        <v>0.219</v>
      </c>
      <c r="AK89" s="7">
        <v>20.05</v>
      </c>
      <c r="AL89" s="7"/>
      <c r="AM89" s="7"/>
      <c r="AN89" s="7"/>
      <c r="AO89">
        <v>10.68</v>
      </c>
      <c r="AP89">
        <v>-2.5</v>
      </c>
      <c r="AQ89">
        <v>0.7</v>
      </c>
      <c r="AR89">
        <v>-5.6</v>
      </c>
      <c r="AS89">
        <v>83.8</v>
      </c>
      <c r="AT89">
        <v>95.2</v>
      </c>
      <c r="AU89">
        <v>59.7</v>
      </c>
      <c r="AV89" s="3">
        <v>0</v>
      </c>
      <c r="AW89">
        <v>1.55</v>
      </c>
      <c r="AX89">
        <v>4.7699999999999996</v>
      </c>
      <c r="AY89">
        <v>0.97299999999999986</v>
      </c>
      <c r="AZ89">
        <v>59.7</v>
      </c>
      <c r="BA89" s="3">
        <v>0</v>
      </c>
      <c r="BB89">
        <v>1.55</v>
      </c>
      <c r="BC89">
        <v>4.7699999999999996</v>
      </c>
      <c r="BD89">
        <v>0.97299999999999986</v>
      </c>
    </row>
    <row r="90" spans="1:56" x14ac:dyDescent="0.25">
      <c r="A90" s="5">
        <v>86</v>
      </c>
      <c r="B90" s="6">
        <v>24</v>
      </c>
      <c r="C90" s="6">
        <v>221.42916666666667</v>
      </c>
      <c r="D90" s="6">
        <v>-2.0293333333333332</v>
      </c>
      <c r="E90" s="6">
        <v>2.4769999999999999</v>
      </c>
      <c r="F90" s="6">
        <v>-7.9349999999999996</v>
      </c>
      <c r="G90" s="6">
        <v>75.387500000000003</v>
      </c>
      <c r="H90" s="6">
        <v>90</v>
      </c>
      <c r="I90" s="6">
        <v>57.4</v>
      </c>
      <c r="J90" s="6">
        <v>0</v>
      </c>
      <c r="K90" s="6">
        <v>1.5937916666666661</v>
      </c>
      <c r="L90" s="6">
        <v>6.5430000000000001</v>
      </c>
      <c r="M90" s="6">
        <v>0.20499999999999999</v>
      </c>
      <c r="N90" s="6">
        <v>0.25700000000000001</v>
      </c>
      <c r="O90" s="6">
        <v>0.59199999999999997</v>
      </c>
      <c r="Q90">
        <f t="shared" si="29"/>
        <v>86</v>
      </c>
      <c r="R90">
        <f t="shared" si="17"/>
        <v>24</v>
      </c>
      <c r="S90">
        <f t="shared" si="18"/>
        <v>19.13</v>
      </c>
      <c r="T90">
        <f t="shared" si="19"/>
        <v>-2</v>
      </c>
      <c r="U90">
        <f t="shared" si="20"/>
        <v>2.5</v>
      </c>
      <c r="V90">
        <f t="shared" si="21"/>
        <v>-7.9</v>
      </c>
      <c r="W90">
        <f t="shared" si="22"/>
        <v>75.400000000000006</v>
      </c>
      <c r="X90">
        <f t="shared" si="23"/>
        <v>90</v>
      </c>
      <c r="Y90">
        <f t="shared" si="24"/>
        <v>57.4</v>
      </c>
      <c r="Z90">
        <f t="shared" si="25"/>
        <v>0</v>
      </c>
      <c r="AA90">
        <f t="shared" si="26"/>
        <v>1.59</v>
      </c>
      <c r="AB90">
        <f t="shared" si="27"/>
        <v>6.54</v>
      </c>
      <c r="AC90">
        <f t="shared" si="30"/>
        <v>0.20499999999999999</v>
      </c>
      <c r="AD90">
        <f t="shared" si="31"/>
        <v>0.25700000000000001</v>
      </c>
      <c r="AE90">
        <f t="shared" si="34"/>
        <v>0.59199999999999997</v>
      </c>
      <c r="AF90" s="19">
        <f t="shared" si="36"/>
        <v>0</v>
      </c>
      <c r="AG90" s="19">
        <f t="shared" si="35"/>
        <v>0</v>
      </c>
      <c r="AH90" s="16">
        <f t="shared" si="32"/>
        <v>0.42</v>
      </c>
      <c r="AI90" s="16">
        <f t="shared" si="33"/>
        <v>0.312</v>
      </c>
      <c r="AK90" s="7">
        <v>20.309999999999999</v>
      </c>
      <c r="AL90" s="7"/>
      <c r="AM90" s="7"/>
      <c r="AN90" s="7"/>
      <c r="AO90">
        <v>17.89</v>
      </c>
      <c r="AP90">
        <v>-2</v>
      </c>
      <c r="AQ90">
        <v>4.0999999999999996</v>
      </c>
      <c r="AR90">
        <v>-7.7</v>
      </c>
      <c r="AS90">
        <v>73.5</v>
      </c>
      <c r="AT90">
        <v>87.2</v>
      </c>
      <c r="AU90">
        <v>50.8</v>
      </c>
      <c r="AV90" s="3">
        <v>0</v>
      </c>
      <c r="AW90">
        <v>1.19</v>
      </c>
      <c r="AX90">
        <v>3.69</v>
      </c>
      <c r="AY90">
        <v>0.92299999999999982</v>
      </c>
      <c r="AZ90">
        <v>50.8</v>
      </c>
      <c r="BA90" s="3">
        <v>0</v>
      </c>
      <c r="BB90">
        <v>1.19</v>
      </c>
      <c r="BC90">
        <v>3.69</v>
      </c>
      <c r="BD90">
        <v>0.92299999999999982</v>
      </c>
    </row>
    <row r="91" spans="1:56" x14ac:dyDescent="0.25">
      <c r="A91" s="5">
        <v>87</v>
      </c>
      <c r="B91" s="6">
        <v>24</v>
      </c>
      <c r="C91" s="6">
        <v>179.7166666666667</v>
      </c>
      <c r="D91" s="6">
        <v>-9.2541666666666633E-2</v>
      </c>
      <c r="E91" s="6">
        <v>3.6429999999999998</v>
      </c>
      <c r="F91" s="6">
        <v>-3.8660000000000001</v>
      </c>
      <c r="G91" s="6">
        <v>60.166666666666679</v>
      </c>
      <c r="H91" s="6">
        <v>74.7</v>
      </c>
      <c r="I91" s="6">
        <v>46.9</v>
      </c>
      <c r="J91" s="6">
        <v>0</v>
      </c>
      <c r="K91" s="6">
        <v>1.3002500000000003</v>
      </c>
      <c r="L91" s="6">
        <v>5.0330000000000004</v>
      </c>
      <c r="M91" s="6">
        <v>0.20399999999999999</v>
      </c>
      <c r="N91" s="6">
        <v>0.249</v>
      </c>
      <c r="O91" s="6">
        <v>0.57099999999999995</v>
      </c>
      <c r="Q91">
        <f t="shared" si="29"/>
        <v>87</v>
      </c>
      <c r="R91">
        <f t="shared" si="17"/>
        <v>24</v>
      </c>
      <c r="S91">
        <f t="shared" si="18"/>
        <v>15.53</v>
      </c>
      <c r="T91">
        <f t="shared" si="19"/>
        <v>-0.1</v>
      </c>
      <c r="U91">
        <f t="shared" si="20"/>
        <v>3.6</v>
      </c>
      <c r="V91">
        <f t="shared" si="21"/>
        <v>-3.9</v>
      </c>
      <c r="W91">
        <f t="shared" si="22"/>
        <v>60.2</v>
      </c>
      <c r="X91">
        <f t="shared" si="23"/>
        <v>74.7</v>
      </c>
      <c r="Y91">
        <f t="shared" si="24"/>
        <v>46.9</v>
      </c>
      <c r="Z91">
        <f t="shared" si="25"/>
        <v>0</v>
      </c>
      <c r="AA91">
        <f t="shared" si="26"/>
        <v>1.3</v>
      </c>
      <c r="AB91">
        <f t="shared" si="27"/>
        <v>5.03</v>
      </c>
      <c r="AC91">
        <f t="shared" si="30"/>
        <v>0.20399999999999999</v>
      </c>
      <c r="AD91">
        <f t="shared" si="31"/>
        <v>0.249</v>
      </c>
      <c r="AE91">
        <f t="shared" si="34"/>
        <v>0.57099999999999995</v>
      </c>
      <c r="AF91" s="19">
        <f t="shared" si="36"/>
        <v>0</v>
      </c>
      <c r="AG91" s="19">
        <f t="shared" si="35"/>
        <v>0</v>
      </c>
      <c r="AH91" s="16">
        <f t="shared" si="32"/>
        <v>0.371</v>
      </c>
      <c r="AI91" s="16">
        <f t="shared" si="33"/>
        <v>0.42</v>
      </c>
      <c r="AK91" s="7">
        <v>20.57</v>
      </c>
      <c r="AL91" s="7"/>
      <c r="AM91" s="7"/>
      <c r="AN91" s="7"/>
      <c r="AO91">
        <v>13.66</v>
      </c>
      <c r="AP91">
        <v>0</v>
      </c>
      <c r="AQ91">
        <v>4.5</v>
      </c>
      <c r="AR91">
        <v>-4.5999999999999996</v>
      </c>
      <c r="AS91">
        <v>56.5</v>
      </c>
      <c r="AT91">
        <v>72.099999999999994</v>
      </c>
      <c r="AU91">
        <v>41.5</v>
      </c>
      <c r="AV91" s="3">
        <v>0</v>
      </c>
      <c r="AW91">
        <v>0.84</v>
      </c>
      <c r="AX91">
        <v>6</v>
      </c>
      <c r="AY91">
        <v>0.90899999999999981</v>
      </c>
      <c r="AZ91">
        <v>41.5</v>
      </c>
      <c r="BA91" s="3">
        <v>0</v>
      </c>
      <c r="BB91">
        <v>0.84</v>
      </c>
      <c r="BC91">
        <v>6</v>
      </c>
      <c r="BD91">
        <v>0.90899999999999981</v>
      </c>
    </row>
    <row r="92" spans="1:56" x14ac:dyDescent="0.25">
      <c r="A92" s="5">
        <v>88</v>
      </c>
      <c r="B92" s="6">
        <v>24</v>
      </c>
      <c r="C92" s="6">
        <v>178.35833333333335</v>
      </c>
      <c r="D92" s="6">
        <v>0.42204166666666665</v>
      </c>
      <c r="E92" s="6">
        <v>5.5140000000000002</v>
      </c>
      <c r="F92" s="6">
        <v>-3.6869999999999998</v>
      </c>
      <c r="G92" s="6">
        <v>55.033333333333331</v>
      </c>
      <c r="H92" s="6">
        <v>76.099999999999994</v>
      </c>
      <c r="I92" s="6">
        <v>35.799999999999997</v>
      </c>
      <c r="J92" s="6">
        <v>0</v>
      </c>
      <c r="K92" s="6">
        <v>1.7614999999999992</v>
      </c>
      <c r="L92" s="6">
        <v>8.0519999999999996</v>
      </c>
      <c r="M92" s="6">
        <v>0.20599999999999999</v>
      </c>
      <c r="N92" s="6">
        <v>0.252</v>
      </c>
      <c r="O92" s="6">
        <v>0.56200000000000006</v>
      </c>
      <c r="Q92">
        <f t="shared" si="29"/>
        <v>88</v>
      </c>
      <c r="R92">
        <f t="shared" si="17"/>
        <v>24</v>
      </c>
      <c r="S92">
        <f t="shared" si="18"/>
        <v>15.41</v>
      </c>
      <c r="T92">
        <f t="shared" si="19"/>
        <v>0.4</v>
      </c>
      <c r="U92">
        <f t="shared" si="20"/>
        <v>5.5</v>
      </c>
      <c r="V92">
        <f t="shared" si="21"/>
        <v>-3.7</v>
      </c>
      <c r="W92">
        <f t="shared" si="22"/>
        <v>55</v>
      </c>
      <c r="X92">
        <f t="shared" si="23"/>
        <v>76.099999999999994</v>
      </c>
      <c r="Y92">
        <f t="shared" si="24"/>
        <v>35.799999999999997</v>
      </c>
      <c r="Z92">
        <f t="shared" si="25"/>
        <v>0</v>
      </c>
      <c r="AA92">
        <f t="shared" si="26"/>
        <v>1.76</v>
      </c>
      <c r="AB92">
        <f t="shared" si="27"/>
        <v>8.0500000000000007</v>
      </c>
      <c r="AC92">
        <f t="shared" si="30"/>
        <v>0.20599999999999999</v>
      </c>
      <c r="AD92">
        <f t="shared" si="31"/>
        <v>0.252</v>
      </c>
      <c r="AE92">
        <f t="shared" si="34"/>
        <v>0.56200000000000006</v>
      </c>
      <c r="AF92" s="19">
        <f t="shared" si="36"/>
        <v>0</v>
      </c>
      <c r="AG92" s="19">
        <f t="shared" si="35"/>
        <v>0</v>
      </c>
      <c r="AH92" s="16">
        <f t="shared" si="32"/>
        <v>0.32300000000000001</v>
      </c>
      <c r="AI92" s="16">
        <f t="shared" si="33"/>
        <v>0.57899999999999996</v>
      </c>
      <c r="AK92" s="7">
        <v>20.83</v>
      </c>
      <c r="AL92" s="7"/>
      <c r="AM92" s="7"/>
      <c r="AN92" s="7"/>
      <c r="AO92">
        <v>17.690000000000001</v>
      </c>
      <c r="AP92">
        <v>0.9</v>
      </c>
      <c r="AQ92">
        <v>5.7</v>
      </c>
      <c r="AR92">
        <v>-2.9</v>
      </c>
      <c r="AS92">
        <v>49.3</v>
      </c>
      <c r="AT92">
        <v>69.400000000000006</v>
      </c>
      <c r="AU92">
        <v>31.8</v>
      </c>
      <c r="AV92" s="3">
        <v>0</v>
      </c>
      <c r="AW92">
        <v>1.25</v>
      </c>
      <c r="AX92">
        <v>3.45</v>
      </c>
      <c r="AY92">
        <v>0.8989999999999998</v>
      </c>
      <c r="AZ92">
        <v>31.8</v>
      </c>
      <c r="BA92" s="3">
        <v>0</v>
      </c>
      <c r="BB92">
        <v>1.25</v>
      </c>
      <c r="BC92">
        <v>3.45</v>
      </c>
      <c r="BD92">
        <v>0.8989999999999998</v>
      </c>
    </row>
    <row r="93" spans="1:56" x14ac:dyDescent="0.25">
      <c r="A93" s="5">
        <v>89</v>
      </c>
      <c r="B93" s="6">
        <v>24</v>
      </c>
      <c r="C93" s="6">
        <v>207.57916666666665</v>
      </c>
      <c r="D93" s="6">
        <v>1.9514583333333329</v>
      </c>
      <c r="E93" s="6">
        <v>8.0950000000000006</v>
      </c>
      <c r="F93" s="6">
        <v>-3.2120000000000002</v>
      </c>
      <c r="G93" s="6">
        <v>51.295833333333348</v>
      </c>
      <c r="H93" s="6">
        <v>67.900000000000006</v>
      </c>
      <c r="I93" s="6">
        <v>34.5</v>
      </c>
      <c r="J93" s="6">
        <v>0</v>
      </c>
      <c r="K93" s="6">
        <v>1.1953333333333338</v>
      </c>
      <c r="L93" s="6">
        <v>6.0389999999999997</v>
      </c>
      <c r="M93" s="6">
        <v>0.20599999999999999</v>
      </c>
      <c r="N93" s="6">
        <v>0.26</v>
      </c>
      <c r="O93" s="6">
        <v>0.52800000000000002</v>
      </c>
      <c r="Q93">
        <f t="shared" si="29"/>
        <v>89</v>
      </c>
      <c r="R93">
        <f t="shared" si="17"/>
        <v>24</v>
      </c>
      <c r="S93">
        <f t="shared" si="18"/>
        <v>17.93</v>
      </c>
      <c r="T93">
        <f t="shared" si="19"/>
        <v>2</v>
      </c>
      <c r="U93">
        <f t="shared" si="20"/>
        <v>8.1</v>
      </c>
      <c r="V93">
        <f t="shared" si="21"/>
        <v>-3.2</v>
      </c>
      <c r="W93">
        <f t="shared" si="22"/>
        <v>51.3</v>
      </c>
      <c r="X93">
        <f t="shared" si="23"/>
        <v>67.900000000000006</v>
      </c>
      <c r="Y93">
        <f t="shared" si="24"/>
        <v>34.5</v>
      </c>
      <c r="Z93">
        <f t="shared" si="25"/>
        <v>0</v>
      </c>
      <c r="AA93">
        <f t="shared" si="26"/>
        <v>1.2</v>
      </c>
      <c r="AB93">
        <f t="shared" si="27"/>
        <v>6.04</v>
      </c>
      <c r="AC93">
        <f t="shared" si="30"/>
        <v>0.20599999999999999</v>
      </c>
      <c r="AD93">
        <f t="shared" si="31"/>
        <v>0.26</v>
      </c>
      <c r="AE93">
        <f t="shared" si="34"/>
        <v>0.52800000000000002</v>
      </c>
      <c r="AF93" s="19">
        <f t="shared" si="36"/>
        <v>0</v>
      </c>
      <c r="AG93" s="19">
        <f t="shared" si="35"/>
        <v>0</v>
      </c>
      <c r="AH93" s="16">
        <f t="shared" si="32"/>
        <v>0.372</v>
      </c>
      <c r="AI93" s="16">
        <f t="shared" si="33"/>
        <v>0.70599999999999996</v>
      </c>
      <c r="AK93" s="7">
        <v>21.1</v>
      </c>
      <c r="AL93" s="7"/>
      <c r="AM93" s="7"/>
      <c r="AN93" s="7"/>
      <c r="AO93">
        <v>15.96</v>
      </c>
      <c r="AP93">
        <v>2</v>
      </c>
      <c r="AQ93">
        <v>7.3</v>
      </c>
      <c r="AR93">
        <v>-2.8</v>
      </c>
      <c r="AS93">
        <v>46.9</v>
      </c>
      <c r="AT93">
        <v>61.9</v>
      </c>
      <c r="AU93">
        <v>31.1</v>
      </c>
      <c r="AV93" s="3">
        <v>0</v>
      </c>
      <c r="AW93">
        <v>0.87</v>
      </c>
      <c r="AX93">
        <v>3.06</v>
      </c>
      <c r="AY93">
        <v>0.87999999999999989</v>
      </c>
      <c r="AZ93">
        <v>31.1</v>
      </c>
      <c r="BA93" s="3">
        <v>0</v>
      </c>
      <c r="BB93">
        <v>0.87</v>
      </c>
      <c r="BC93">
        <v>3.06</v>
      </c>
      <c r="BD93">
        <v>0.87999999999999989</v>
      </c>
    </row>
    <row r="94" spans="1:56" x14ac:dyDescent="0.25">
      <c r="A94" s="5">
        <v>90</v>
      </c>
      <c r="B94" s="6">
        <v>24</v>
      </c>
      <c r="C94" s="6">
        <v>195.47083333333333</v>
      </c>
      <c r="D94" s="6">
        <v>1.2075000000000005</v>
      </c>
      <c r="E94" s="6">
        <v>6.23</v>
      </c>
      <c r="F94" s="6">
        <v>-3.0939999999999999</v>
      </c>
      <c r="G94" s="6">
        <v>66.895833333333329</v>
      </c>
      <c r="H94" s="6">
        <v>95.2</v>
      </c>
      <c r="I94" s="6">
        <v>43.5</v>
      </c>
      <c r="J94" s="6">
        <v>1.6</v>
      </c>
      <c r="K94" s="6">
        <v>1.2373333333333336</v>
      </c>
      <c r="L94" s="6">
        <v>6.5430000000000001</v>
      </c>
      <c r="M94" s="6">
        <v>0.20699999999999999</v>
      </c>
      <c r="N94" s="6">
        <v>0.255</v>
      </c>
      <c r="O94" s="6">
        <v>0.53600000000000003</v>
      </c>
      <c r="Q94">
        <f t="shared" si="29"/>
        <v>90</v>
      </c>
      <c r="R94">
        <f t="shared" si="17"/>
        <v>24</v>
      </c>
      <c r="S94">
        <f t="shared" si="18"/>
        <v>16.89</v>
      </c>
      <c r="T94">
        <f t="shared" si="19"/>
        <v>1.2</v>
      </c>
      <c r="U94">
        <f t="shared" si="20"/>
        <v>6.2</v>
      </c>
      <c r="V94">
        <f t="shared" si="21"/>
        <v>-3.1</v>
      </c>
      <c r="W94">
        <f t="shared" si="22"/>
        <v>66.900000000000006</v>
      </c>
      <c r="X94">
        <f t="shared" si="23"/>
        <v>95.2</v>
      </c>
      <c r="Y94">
        <f t="shared" si="24"/>
        <v>43.5</v>
      </c>
      <c r="Z94">
        <f t="shared" si="25"/>
        <v>1.6</v>
      </c>
      <c r="AA94">
        <f t="shared" si="26"/>
        <v>1.24</v>
      </c>
      <c r="AB94">
        <f t="shared" si="27"/>
        <v>6.54</v>
      </c>
      <c r="AC94">
        <f t="shared" si="30"/>
        <v>0.20699999999999999</v>
      </c>
      <c r="AD94">
        <f t="shared" si="31"/>
        <v>0.255</v>
      </c>
      <c r="AE94">
        <f t="shared" si="34"/>
        <v>0.53600000000000003</v>
      </c>
      <c r="AF94" s="19">
        <f t="shared" si="36"/>
        <v>1</v>
      </c>
      <c r="AG94" s="19">
        <f t="shared" si="35"/>
        <v>1</v>
      </c>
      <c r="AH94" s="16">
        <f t="shared" si="32"/>
        <v>0.41199999999999998</v>
      </c>
      <c r="AI94" s="16">
        <f t="shared" si="33"/>
        <v>0.53500000000000003</v>
      </c>
      <c r="AK94" s="7">
        <v>21.36</v>
      </c>
      <c r="AL94" s="7"/>
      <c r="AM94" s="7"/>
      <c r="AN94" s="7"/>
      <c r="AO94">
        <v>12.4</v>
      </c>
      <c r="AP94">
        <v>1.3</v>
      </c>
      <c r="AQ94">
        <v>6.1</v>
      </c>
      <c r="AR94">
        <v>-2.5</v>
      </c>
      <c r="AS94">
        <v>63.8</v>
      </c>
      <c r="AT94">
        <v>92.7</v>
      </c>
      <c r="AU94">
        <v>36.200000000000003</v>
      </c>
      <c r="AV94" s="3">
        <v>0</v>
      </c>
      <c r="AW94">
        <v>0.92</v>
      </c>
      <c r="AX94">
        <v>4.0199999999999996</v>
      </c>
      <c r="AY94">
        <v>0.87999999999999989</v>
      </c>
      <c r="AZ94">
        <v>36.200000000000003</v>
      </c>
      <c r="BA94" s="3">
        <v>0</v>
      </c>
      <c r="BB94">
        <v>0.92</v>
      </c>
      <c r="BC94">
        <v>4.0199999999999996</v>
      </c>
      <c r="BD94">
        <v>0.87999999999999989</v>
      </c>
    </row>
    <row r="95" spans="1:56" x14ac:dyDescent="0.25">
      <c r="A95" s="5">
        <v>91</v>
      </c>
      <c r="B95" s="6">
        <v>24</v>
      </c>
      <c r="C95" s="6">
        <v>250.80833333333331</v>
      </c>
      <c r="D95" s="6">
        <v>0.94112499999999988</v>
      </c>
      <c r="E95" s="6">
        <v>5.5650000000000004</v>
      </c>
      <c r="F95" s="6">
        <v>-3.39</v>
      </c>
      <c r="G95" s="6">
        <v>56.304166666666667</v>
      </c>
      <c r="H95" s="6">
        <v>83.3</v>
      </c>
      <c r="I95" s="6">
        <v>35.1</v>
      </c>
      <c r="J95" s="6">
        <v>0</v>
      </c>
      <c r="K95" s="6">
        <v>1.6357083333333329</v>
      </c>
      <c r="L95" s="6">
        <v>6.5430000000000001</v>
      </c>
      <c r="M95" s="6">
        <v>0.20799999999999999</v>
      </c>
      <c r="N95" s="6">
        <v>0.26200000000000001</v>
      </c>
      <c r="O95" s="6">
        <v>0.53</v>
      </c>
      <c r="Q95">
        <f t="shared" si="29"/>
        <v>91</v>
      </c>
      <c r="R95">
        <f t="shared" si="17"/>
        <v>24</v>
      </c>
      <c r="S95">
        <f t="shared" si="18"/>
        <v>21.67</v>
      </c>
      <c r="T95">
        <f t="shared" si="19"/>
        <v>0.9</v>
      </c>
      <c r="U95">
        <f t="shared" si="20"/>
        <v>5.6</v>
      </c>
      <c r="V95">
        <f t="shared" si="21"/>
        <v>-3.4</v>
      </c>
      <c r="W95">
        <f t="shared" si="22"/>
        <v>56.3</v>
      </c>
      <c r="X95">
        <f t="shared" si="23"/>
        <v>83.3</v>
      </c>
      <c r="Y95">
        <f t="shared" si="24"/>
        <v>35.1</v>
      </c>
      <c r="Z95">
        <f t="shared" si="25"/>
        <v>0</v>
      </c>
      <c r="AA95">
        <f t="shared" si="26"/>
        <v>1.64</v>
      </c>
      <c r="AB95">
        <f t="shared" si="27"/>
        <v>6.54</v>
      </c>
      <c r="AC95">
        <f t="shared" si="30"/>
        <v>0.20799999999999999</v>
      </c>
      <c r="AD95">
        <f t="shared" si="31"/>
        <v>0.26200000000000001</v>
      </c>
      <c r="AE95">
        <f t="shared" si="34"/>
        <v>0.53</v>
      </c>
      <c r="AF95" s="19">
        <f t="shared" si="36"/>
        <v>0</v>
      </c>
      <c r="AG95" s="19">
        <f t="shared" si="35"/>
        <v>0</v>
      </c>
      <c r="AH95" s="16">
        <f t="shared" si="32"/>
        <v>0.31900000000000001</v>
      </c>
      <c r="AI95" s="16">
        <f t="shared" si="33"/>
        <v>0.59</v>
      </c>
      <c r="AK95" s="7">
        <v>21.62</v>
      </c>
      <c r="AL95" s="7"/>
      <c r="AM95" s="7"/>
      <c r="AN95" s="7"/>
      <c r="AO95">
        <v>20.010000000000002</v>
      </c>
      <c r="AP95">
        <v>1.1000000000000001</v>
      </c>
      <c r="AQ95">
        <v>5.6</v>
      </c>
      <c r="AR95">
        <v>-3.4</v>
      </c>
      <c r="AS95">
        <v>52.2</v>
      </c>
      <c r="AT95">
        <v>77.8</v>
      </c>
      <c r="AU95">
        <v>31.3</v>
      </c>
      <c r="AV95" s="3">
        <v>0</v>
      </c>
      <c r="AW95">
        <v>1.1499999999999999</v>
      </c>
      <c r="AX95">
        <v>3.78</v>
      </c>
      <c r="AY95">
        <v>0.87299999999999978</v>
      </c>
      <c r="AZ95">
        <v>31.3</v>
      </c>
      <c r="BA95" s="3">
        <v>0</v>
      </c>
      <c r="BB95">
        <v>1.1499999999999999</v>
      </c>
      <c r="BC95">
        <v>3.78</v>
      </c>
      <c r="BD95">
        <v>0.87299999999999978</v>
      </c>
    </row>
    <row r="96" spans="1:56" x14ac:dyDescent="0.25">
      <c r="A96" s="5">
        <v>92</v>
      </c>
      <c r="B96" s="6">
        <v>24</v>
      </c>
      <c r="C96" s="6">
        <v>246.43333333333331</v>
      </c>
      <c r="D96" s="6">
        <v>2.1731666666666665</v>
      </c>
      <c r="E96" s="6">
        <v>7.0410000000000004</v>
      </c>
      <c r="F96" s="6">
        <v>-1.8420000000000001</v>
      </c>
      <c r="G96" s="6">
        <v>43.61249999999999</v>
      </c>
      <c r="H96" s="6">
        <v>58.8</v>
      </c>
      <c r="I96" s="6">
        <v>26.2</v>
      </c>
      <c r="J96" s="6">
        <v>0</v>
      </c>
      <c r="K96" s="6">
        <v>1.3211666666666673</v>
      </c>
      <c r="L96" s="6">
        <v>6.0389999999999997</v>
      </c>
      <c r="M96" s="6">
        <v>0.21199999999999999</v>
      </c>
      <c r="N96" s="6">
        <v>0.27</v>
      </c>
      <c r="O96" s="6">
        <v>0.51500000000000001</v>
      </c>
      <c r="Q96">
        <f t="shared" si="29"/>
        <v>92</v>
      </c>
      <c r="R96">
        <f t="shared" si="17"/>
        <v>24</v>
      </c>
      <c r="S96">
        <f t="shared" si="18"/>
        <v>21.29</v>
      </c>
      <c r="T96">
        <f t="shared" si="19"/>
        <v>2.2000000000000002</v>
      </c>
      <c r="U96">
        <f t="shared" si="20"/>
        <v>7</v>
      </c>
      <c r="V96">
        <f t="shared" si="21"/>
        <v>-1.8</v>
      </c>
      <c r="W96">
        <f t="shared" si="22"/>
        <v>43.6</v>
      </c>
      <c r="X96">
        <f t="shared" si="23"/>
        <v>58.8</v>
      </c>
      <c r="Y96">
        <f t="shared" si="24"/>
        <v>26.2</v>
      </c>
      <c r="Z96">
        <f t="shared" si="25"/>
        <v>0</v>
      </c>
      <c r="AA96">
        <f t="shared" si="26"/>
        <v>1.32</v>
      </c>
      <c r="AB96">
        <f t="shared" si="27"/>
        <v>6.04</v>
      </c>
      <c r="AC96">
        <f t="shared" si="30"/>
        <v>0.21199999999999999</v>
      </c>
      <c r="AD96">
        <f t="shared" si="31"/>
        <v>0.27</v>
      </c>
      <c r="AE96">
        <f t="shared" si="34"/>
        <v>0.51500000000000001</v>
      </c>
      <c r="AF96" s="19">
        <f t="shared" si="36"/>
        <v>0</v>
      </c>
      <c r="AG96" s="19">
        <f t="shared" si="35"/>
        <v>0</v>
      </c>
      <c r="AH96" s="16">
        <f t="shared" si="32"/>
        <v>0.26200000000000001</v>
      </c>
      <c r="AI96" s="16">
        <f t="shared" si="33"/>
        <v>0.73799999999999999</v>
      </c>
      <c r="AK96" s="7">
        <v>21.88</v>
      </c>
      <c r="AL96" s="7"/>
      <c r="AM96" s="7"/>
      <c r="AN96" s="7"/>
      <c r="AO96">
        <v>19.52</v>
      </c>
      <c r="AP96">
        <v>2.2000000000000002</v>
      </c>
      <c r="AQ96">
        <v>7.2</v>
      </c>
      <c r="AR96">
        <v>-2.7</v>
      </c>
      <c r="AS96">
        <v>41.2</v>
      </c>
      <c r="AT96">
        <v>59.3</v>
      </c>
      <c r="AU96">
        <v>22.8</v>
      </c>
      <c r="AV96" s="3">
        <v>0</v>
      </c>
      <c r="AW96">
        <v>1.04</v>
      </c>
      <c r="AX96">
        <v>3.3</v>
      </c>
      <c r="AY96">
        <v>0.85799999999999987</v>
      </c>
      <c r="AZ96">
        <v>22.8</v>
      </c>
      <c r="BA96" s="3">
        <v>0</v>
      </c>
      <c r="BB96">
        <v>1.04</v>
      </c>
      <c r="BC96">
        <v>3.3</v>
      </c>
      <c r="BD96">
        <v>0.85799999999999987</v>
      </c>
    </row>
    <row r="97" spans="1:56" x14ac:dyDescent="0.25">
      <c r="A97" s="5">
        <v>93</v>
      </c>
      <c r="B97" s="6">
        <v>24</v>
      </c>
      <c r="C97" s="6">
        <v>79.083333333333329</v>
      </c>
      <c r="D97" s="6">
        <v>0.32349999999999995</v>
      </c>
      <c r="E97" s="6">
        <v>1.724</v>
      </c>
      <c r="F97" s="6">
        <v>-1.1850000000000001</v>
      </c>
      <c r="G97" s="6">
        <v>83.070833333333326</v>
      </c>
      <c r="H97" s="6">
        <v>99.7</v>
      </c>
      <c r="I97" s="6">
        <v>44.3</v>
      </c>
      <c r="J97" s="6">
        <v>1.8</v>
      </c>
      <c r="K97" s="6">
        <v>2.1808333333333327</v>
      </c>
      <c r="L97" s="6">
        <v>10.065</v>
      </c>
      <c r="M97" s="6">
        <v>0.21099999999999999</v>
      </c>
      <c r="N97" s="6">
        <v>0.26400000000000001</v>
      </c>
      <c r="O97" s="6">
        <v>0.50800000000000001</v>
      </c>
      <c r="Q97">
        <f t="shared" si="29"/>
        <v>93</v>
      </c>
      <c r="R97">
        <f t="shared" si="17"/>
        <v>24</v>
      </c>
      <c r="S97">
        <f t="shared" si="18"/>
        <v>6.83</v>
      </c>
      <c r="T97">
        <f t="shared" si="19"/>
        <v>0.3</v>
      </c>
      <c r="U97">
        <f t="shared" si="20"/>
        <v>1.7</v>
      </c>
      <c r="V97">
        <f t="shared" si="21"/>
        <v>-1.2</v>
      </c>
      <c r="W97">
        <f t="shared" si="22"/>
        <v>83.1</v>
      </c>
      <c r="X97">
        <f t="shared" si="23"/>
        <v>99.7</v>
      </c>
      <c r="Y97">
        <f t="shared" si="24"/>
        <v>44.3</v>
      </c>
      <c r="Z97">
        <f t="shared" si="25"/>
        <v>1.8</v>
      </c>
      <c r="AA97">
        <f t="shared" si="26"/>
        <v>2.1800000000000002</v>
      </c>
      <c r="AB97">
        <f t="shared" si="27"/>
        <v>10.07</v>
      </c>
      <c r="AC97">
        <f t="shared" si="30"/>
        <v>0.21099999999999999</v>
      </c>
      <c r="AD97">
        <f t="shared" si="31"/>
        <v>0.26400000000000001</v>
      </c>
      <c r="AE97">
        <f t="shared" si="34"/>
        <v>0.50800000000000001</v>
      </c>
      <c r="AF97" s="19">
        <f t="shared" si="36"/>
        <v>0</v>
      </c>
      <c r="AG97" s="19">
        <f t="shared" si="35"/>
        <v>0</v>
      </c>
      <c r="AH97" s="16">
        <f t="shared" si="32"/>
        <v>0.30599999999999999</v>
      </c>
      <c r="AI97" s="16">
        <f t="shared" si="33"/>
        <v>0.38500000000000001</v>
      </c>
      <c r="AK97" s="7">
        <v>22.13</v>
      </c>
      <c r="AL97" s="7"/>
      <c r="AM97" s="7"/>
      <c r="AN97" s="7"/>
      <c r="AO97">
        <v>6.7</v>
      </c>
      <c r="AP97">
        <v>0.5</v>
      </c>
      <c r="AQ97">
        <v>2.9</v>
      </c>
      <c r="AR97">
        <v>-1.3</v>
      </c>
      <c r="AS97">
        <v>79.400000000000006</v>
      </c>
      <c r="AT97">
        <v>95.6</v>
      </c>
      <c r="AU97">
        <v>43.6</v>
      </c>
      <c r="AV97" s="3">
        <v>0</v>
      </c>
      <c r="AW97">
        <v>1.53</v>
      </c>
      <c r="AX97">
        <v>4.5</v>
      </c>
      <c r="AY97">
        <v>0.86599999999999988</v>
      </c>
      <c r="AZ97">
        <v>43.6</v>
      </c>
      <c r="BA97" s="3">
        <v>0</v>
      </c>
      <c r="BB97">
        <v>1.53</v>
      </c>
      <c r="BC97">
        <v>4.5</v>
      </c>
      <c r="BD97">
        <v>0.86599999999999988</v>
      </c>
    </row>
    <row r="98" spans="1:56" x14ac:dyDescent="0.25">
      <c r="A98" s="5">
        <v>94</v>
      </c>
      <c r="B98" s="6">
        <v>24</v>
      </c>
      <c r="C98" s="6">
        <v>144.92083333333332</v>
      </c>
      <c r="D98" s="6">
        <v>0.79566666666666686</v>
      </c>
      <c r="E98" s="6">
        <v>3.8540000000000001</v>
      </c>
      <c r="F98" s="6">
        <v>-1.958</v>
      </c>
      <c r="G98" s="6">
        <v>78.279166666666669</v>
      </c>
      <c r="H98" s="6">
        <v>89.7</v>
      </c>
      <c r="I98" s="6">
        <v>63.7</v>
      </c>
      <c r="J98" s="6">
        <v>0.2</v>
      </c>
      <c r="K98" s="6">
        <v>1.6987083333333333</v>
      </c>
      <c r="L98" s="6">
        <v>7.0460000000000003</v>
      </c>
      <c r="M98" s="6">
        <v>0.21199999999999999</v>
      </c>
      <c r="N98" s="6">
        <v>0.26300000000000001</v>
      </c>
      <c r="O98" s="6">
        <v>0.47499999999999998</v>
      </c>
      <c r="Q98">
        <f t="shared" si="29"/>
        <v>94</v>
      </c>
      <c r="R98">
        <f t="shared" si="17"/>
        <v>24</v>
      </c>
      <c r="S98">
        <f t="shared" si="18"/>
        <v>12.52</v>
      </c>
      <c r="T98">
        <f t="shared" si="19"/>
        <v>0.8</v>
      </c>
      <c r="U98">
        <f t="shared" si="20"/>
        <v>3.9</v>
      </c>
      <c r="V98">
        <f t="shared" si="21"/>
        <v>-2</v>
      </c>
      <c r="W98">
        <f t="shared" si="22"/>
        <v>78.3</v>
      </c>
      <c r="X98">
        <f t="shared" si="23"/>
        <v>89.7</v>
      </c>
      <c r="Y98">
        <f t="shared" si="24"/>
        <v>63.7</v>
      </c>
      <c r="Z98">
        <f t="shared" si="25"/>
        <v>0.2</v>
      </c>
      <c r="AA98">
        <f t="shared" si="26"/>
        <v>1.7</v>
      </c>
      <c r="AB98">
        <f t="shared" si="27"/>
        <v>7.05</v>
      </c>
      <c r="AC98">
        <f t="shared" si="30"/>
        <v>0.21199999999999999</v>
      </c>
      <c r="AD98">
        <f t="shared" si="31"/>
        <v>0.26300000000000001</v>
      </c>
      <c r="AE98">
        <f t="shared" si="34"/>
        <v>0.47499999999999998</v>
      </c>
      <c r="AF98" s="19">
        <f t="shared" si="36"/>
        <v>0</v>
      </c>
      <c r="AG98" s="19">
        <f t="shared" si="35"/>
        <v>0</v>
      </c>
      <c r="AH98" s="16">
        <f t="shared" si="32"/>
        <v>0.51400000000000001</v>
      </c>
      <c r="AI98" s="16">
        <f t="shared" si="33"/>
        <v>0.29299999999999998</v>
      </c>
      <c r="AK98" s="7">
        <v>22.39</v>
      </c>
      <c r="AL98" s="7"/>
      <c r="AM98" s="7"/>
      <c r="AN98" s="7"/>
      <c r="AO98">
        <v>13.19</v>
      </c>
      <c r="AP98">
        <v>1.3</v>
      </c>
      <c r="AQ98">
        <v>5.6</v>
      </c>
      <c r="AR98">
        <v>-1.9</v>
      </c>
      <c r="AS98">
        <v>72</v>
      </c>
      <c r="AT98">
        <v>88</v>
      </c>
      <c r="AU98">
        <v>53.4</v>
      </c>
      <c r="AV98" s="3">
        <v>0</v>
      </c>
      <c r="AW98">
        <v>1.1000000000000001</v>
      </c>
      <c r="AX98">
        <v>3.68</v>
      </c>
      <c r="AY98">
        <v>0.84299999999999975</v>
      </c>
      <c r="AZ98">
        <v>53.4</v>
      </c>
      <c r="BA98" s="3">
        <v>0</v>
      </c>
      <c r="BB98">
        <v>1.1000000000000001</v>
      </c>
      <c r="BC98">
        <v>3.68</v>
      </c>
      <c r="BD98">
        <v>0.84299999999999975</v>
      </c>
    </row>
    <row r="99" spans="1:56" x14ac:dyDescent="0.25">
      <c r="A99" s="5">
        <v>95</v>
      </c>
      <c r="B99" s="6">
        <v>24</v>
      </c>
      <c r="C99" s="6">
        <v>54.345833333333331</v>
      </c>
      <c r="D99" s="6">
        <v>-1.0273333333333332</v>
      </c>
      <c r="E99" s="6">
        <v>0.35599999999999998</v>
      </c>
      <c r="F99" s="6">
        <v>-3.33</v>
      </c>
      <c r="G99" s="6">
        <v>97.162500000000009</v>
      </c>
      <c r="H99" s="6">
        <v>100</v>
      </c>
      <c r="I99" s="6">
        <v>89.8</v>
      </c>
      <c r="J99" s="6">
        <v>0.60000000000000009</v>
      </c>
      <c r="K99" s="6">
        <v>2.4115416666666669</v>
      </c>
      <c r="L99" s="6">
        <v>10.065</v>
      </c>
      <c r="M99" s="6">
        <v>0.20899999999999999</v>
      </c>
      <c r="N99" s="6">
        <v>0.25900000000000001</v>
      </c>
      <c r="O99" s="6">
        <v>0.54900000000000004</v>
      </c>
      <c r="Q99">
        <f t="shared" si="29"/>
        <v>95</v>
      </c>
      <c r="R99">
        <f t="shared" si="17"/>
        <v>24</v>
      </c>
      <c r="S99">
        <f t="shared" si="18"/>
        <v>4.7</v>
      </c>
      <c r="T99">
        <f t="shared" si="19"/>
        <v>-1</v>
      </c>
      <c r="U99">
        <f t="shared" si="20"/>
        <v>0.4</v>
      </c>
      <c r="V99">
        <f t="shared" si="21"/>
        <v>-3.3</v>
      </c>
      <c r="W99">
        <f t="shared" si="22"/>
        <v>97.2</v>
      </c>
      <c r="X99">
        <f t="shared" si="23"/>
        <v>100</v>
      </c>
      <c r="Y99">
        <f t="shared" si="24"/>
        <v>89.8</v>
      </c>
      <c r="Z99">
        <f t="shared" si="25"/>
        <v>0.6</v>
      </c>
      <c r="AA99">
        <f t="shared" si="26"/>
        <v>2.41</v>
      </c>
      <c r="AB99">
        <f t="shared" si="27"/>
        <v>10.07</v>
      </c>
      <c r="AC99">
        <f t="shared" si="30"/>
        <v>0.20899999999999999</v>
      </c>
      <c r="AD99">
        <f t="shared" si="31"/>
        <v>0.25900000000000001</v>
      </c>
      <c r="AE99">
        <f t="shared" si="34"/>
        <v>0.54900000000000004</v>
      </c>
      <c r="AF99" s="19">
        <f t="shared" si="36"/>
        <v>9.6</v>
      </c>
      <c r="AG99" s="19">
        <f t="shared" si="35"/>
        <v>9.6</v>
      </c>
      <c r="AH99" s="16">
        <f t="shared" si="32"/>
        <v>0.56399999999999995</v>
      </c>
      <c r="AI99" s="16">
        <f t="shared" si="33"/>
        <v>6.4000000000000001E-2</v>
      </c>
      <c r="AK99" s="7">
        <v>22.65</v>
      </c>
      <c r="AL99" s="7"/>
      <c r="AM99" s="7"/>
      <c r="AN99" s="7"/>
      <c r="AO99">
        <v>4.22</v>
      </c>
      <c r="AP99">
        <v>-0.9</v>
      </c>
      <c r="AQ99">
        <v>0.5</v>
      </c>
      <c r="AR99">
        <v>-3.3</v>
      </c>
      <c r="AS99">
        <v>93.2</v>
      </c>
      <c r="AT99">
        <v>96.7</v>
      </c>
      <c r="AU99">
        <v>86.5</v>
      </c>
      <c r="AV99" s="3">
        <v>0</v>
      </c>
      <c r="AW99">
        <v>1.8</v>
      </c>
      <c r="AX99">
        <v>4.4000000000000004</v>
      </c>
      <c r="AY99">
        <v>0.95299999999999985</v>
      </c>
      <c r="AZ99">
        <v>86.5</v>
      </c>
      <c r="BA99" s="3">
        <v>0</v>
      </c>
      <c r="BB99">
        <v>1.8</v>
      </c>
      <c r="BC99">
        <v>4.4000000000000004</v>
      </c>
      <c r="BD99">
        <v>0.95299999999999985</v>
      </c>
    </row>
    <row r="100" spans="1:56" x14ac:dyDescent="0.25">
      <c r="A100" s="5">
        <v>96</v>
      </c>
      <c r="B100" s="6">
        <v>24</v>
      </c>
      <c r="C100" s="6">
        <v>123.09583333333332</v>
      </c>
      <c r="D100" s="6">
        <v>-3.5062499999999996</v>
      </c>
      <c r="E100" s="6">
        <v>-1.1000000000000001</v>
      </c>
      <c r="F100" s="6">
        <v>-5.48</v>
      </c>
      <c r="G100" s="6">
        <v>97.575000000000031</v>
      </c>
      <c r="H100" s="6">
        <v>99.2</v>
      </c>
      <c r="I100" s="6">
        <v>94.3</v>
      </c>
      <c r="J100" s="6">
        <v>0</v>
      </c>
      <c r="K100" s="6">
        <v>2.6002083333333332</v>
      </c>
      <c r="L100" s="6">
        <v>12.582000000000001</v>
      </c>
      <c r="M100" s="6">
        <v>0.20799999999999999</v>
      </c>
      <c r="N100" s="6">
        <v>0.252</v>
      </c>
      <c r="O100" s="6">
        <v>0.53200000000000003</v>
      </c>
      <c r="Q100">
        <f t="shared" si="29"/>
        <v>96</v>
      </c>
      <c r="R100">
        <f t="shared" si="17"/>
        <v>24</v>
      </c>
      <c r="S100">
        <f t="shared" si="18"/>
        <v>10.64</v>
      </c>
      <c r="T100">
        <f t="shared" si="19"/>
        <v>-3.5</v>
      </c>
      <c r="U100">
        <f t="shared" si="20"/>
        <v>-1.1000000000000001</v>
      </c>
      <c r="V100">
        <f t="shared" si="21"/>
        <v>-5.5</v>
      </c>
      <c r="W100">
        <f t="shared" si="22"/>
        <v>97.6</v>
      </c>
      <c r="X100">
        <f t="shared" si="23"/>
        <v>99.2</v>
      </c>
      <c r="Y100">
        <f t="shared" si="24"/>
        <v>94.3</v>
      </c>
      <c r="Z100">
        <f t="shared" si="25"/>
        <v>0</v>
      </c>
      <c r="AA100">
        <f t="shared" si="26"/>
        <v>2.6</v>
      </c>
      <c r="AB100">
        <f t="shared" si="27"/>
        <v>12.58</v>
      </c>
      <c r="AC100">
        <f t="shared" si="30"/>
        <v>0.20799999999999999</v>
      </c>
      <c r="AD100">
        <f t="shared" si="31"/>
        <v>0.252</v>
      </c>
      <c r="AE100">
        <f t="shared" si="34"/>
        <v>0.53200000000000003</v>
      </c>
      <c r="AF100" s="19">
        <f t="shared" si="36"/>
        <v>0</v>
      </c>
      <c r="AG100" s="19">
        <f t="shared" si="35"/>
        <v>0</v>
      </c>
      <c r="AH100" s="16">
        <f t="shared" si="32"/>
        <v>0.53100000000000003</v>
      </c>
      <c r="AI100" s="16">
        <f t="shared" si="33"/>
        <v>3.2000000000000001E-2</v>
      </c>
      <c r="AK100" s="7">
        <v>22.9</v>
      </c>
      <c r="AL100" s="7"/>
      <c r="AM100" s="7"/>
      <c r="AN100" s="7"/>
      <c r="AO100">
        <v>8.59</v>
      </c>
      <c r="AP100">
        <v>-3.2</v>
      </c>
      <c r="AQ100">
        <v>-0.5</v>
      </c>
      <c r="AR100">
        <v>-5.4</v>
      </c>
      <c r="AS100">
        <v>93.5</v>
      </c>
      <c r="AT100">
        <v>94.4</v>
      </c>
      <c r="AU100">
        <v>92.8</v>
      </c>
      <c r="AV100" s="3">
        <v>0</v>
      </c>
      <c r="AW100">
        <v>1.94</v>
      </c>
      <c r="AX100">
        <v>5.84</v>
      </c>
      <c r="AY100">
        <v>0.91399999999999992</v>
      </c>
      <c r="AZ100">
        <v>92.8</v>
      </c>
      <c r="BA100" s="3">
        <v>0</v>
      </c>
      <c r="BB100">
        <v>1.94</v>
      </c>
      <c r="BC100">
        <v>5.84</v>
      </c>
      <c r="BD100">
        <v>0.91399999999999992</v>
      </c>
    </row>
    <row r="101" spans="1:56" x14ac:dyDescent="0.25">
      <c r="A101" s="5">
        <v>97</v>
      </c>
      <c r="B101" s="6">
        <v>24</v>
      </c>
      <c r="C101" s="6">
        <v>185.44583333333333</v>
      </c>
      <c r="D101" s="6">
        <v>-1.6553333333333333</v>
      </c>
      <c r="E101" s="6">
        <v>3.5379999999999998</v>
      </c>
      <c r="F101" s="6">
        <v>-5.2949999999999999</v>
      </c>
      <c r="G101" s="6">
        <v>81.245833333333337</v>
      </c>
      <c r="H101" s="6">
        <v>98.9</v>
      </c>
      <c r="I101" s="6">
        <v>50.2</v>
      </c>
      <c r="J101" s="6">
        <v>6.8010000000000002</v>
      </c>
      <c r="K101" s="6">
        <v>2.8938750000000009</v>
      </c>
      <c r="L101" s="6">
        <v>11.574999999999999</v>
      </c>
      <c r="M101" s="6">
        <v>0.20899999999999999</v>
      </c>
      <c r="N101" s="6">
        <v>0.25700000000000001</v>
      </c>
      <c r="O101" s="6">
        <v>0.48099999999999998</v>
      </c>
      <c r="Q101">
        <f t="shared" si="29"/>
        <v>97</v>
      </c>
      <c r="R101">
        <f t="shared" si="17"/>
        <v>24</v>
      </c>
      <c r="S101">
        <f t="shared" si="18"/>
        <v>16.02</v>
      </c>
      <c r="T101">
        <f t="shared" si="19"/>
        <v>-1.7</v>
      </c>
      <c r="U101">
        <f t="shared" si="20"/>
        <v>3.5</v>
      </c>
      <c r="V101">
        <f t="shared" si="21"/>
        <v>-5.3</v>
      </c>
      <c r="W101">
        <f t="shared" si="22"/>
        <v>81.2</v>
      </c>
      <c r="X101">
        <f t="shared" si="23"/>
        <v>98.9</v>
      </c>
      <c r="Y101">
        <f t="shared" si="24"/>
        <v>50.2</v>
      </c>
      <c r="Z101">
        <f t="shared" si="25"/>
        <v>6.8</v>
      </c>
      <c r="AA101">
        <f t="shared" si="26"/>
        <v>2.89</v>
      </c>
      <c r="AB101">
        <f t="shared" si="27"/>
        <v>11.58</v>
      </c>
      <c r="AC101">
        <f t="shared" si="30"/>
        <v>0.20899999999999999</v>
      </c>
      <c r="AD101">
        <f t="shared" si="31"/>
        <v>0.25700000000000001</v>
      </c>
      <c r="AE101">
        <f t="shared" si="34"/>
        <v>0.48099999999999998</v>
      </c>
      <c r="AF101" s="19">
        <f t="shared" si="36"/>
        <v>0</v>
      </c>
      <c r="AG101" s="19">
        <f t="shared" si="35"/>
        <v>0</v>
      </c>
      <c r="AH101" s="16">
        <f t="shared" si="32"/>
        <v>0.39400000000000002</v>
      </c>
      <c r="AI101" s="16">
        <f t="shared" si="33"/>
        <v>0.39100000000000001</v>
      </c>
      <c r="AK101" s="7">
        <v>23.16</v>
      </c>
      <c r="AL101" s="7"/>
      <c r="AM101" s="7"/>
      <c r="AN101" s="7"/>
      <c r="AO101">
        <v>15.99</v>
      </c>
      <c r="AP101">
        <v>-1.7</v>
      </c>
      <c r="AQ101">
        <v>2.8</v>
      </c>
      <c r="AR101">
        <v>-4.5999999999999996</v>
      </c>
      <c r="AS101">
        <v>78.3</v>
      </c>
      <c r="AT101">
        <v>93.8</v>
      </c>
      <c r="AU101">
        <v>45.5</v>
      </c>
      <c r="AV101" s="3">
        <v>0</v>
      </c>
      <c r="AW101">
        <v>1.74</v>
      </c>
      <c r="AX101">
        <v>6.25</v>
      </c>
      <c r="AY101">
        <v>0.87999999999999989</v>
      </c>
      <c r="AZ101">
        <v>45.5</v>
      </c>
      <c r="BA101" s="3">
        <v>0</v>
      </c>
      <c r="BB101">
        <v>1.74</v>
      </c>
      <c r="BC101">
        <v>6.25</v>
      </c>
      <c r="BD101">
        <v>0.87999999999999989</v>
      </c>
    </row>
    <row r="102" spans="1:56" x14ac:dyDescent="0.25">
      <c r="A102" s="5">
        <v>98</v>
      </c>
      <c r="B102" s="6">
        <v>24</v>
      </c>
      <c r="C102" s="6">
        <v>87.575000000000003</v>
      </c>
      <c r="D102" s="6">
        <v>-1.6529583333333331</v>
      </c>
      <c r="E102" s="6">
        <v>0.63200000000000001</v>
      </c>
      <c r="F102" s="6">
        <v>-6.2619999999999996</v>
      </c>
      <c r="G102" s="6">
        <v>86.041666666666671</v>
      </c>
      <c r="H102" s="6">
        <v>99.9</v>
      </c>
      <c r="I102" s="6">
        <v>69.099999999999994</v>
      </c>
      <c r="J102" s="6">
        <v>0.6</v>
      </c>
      <c r="K102" s="6">
        <v>2.0340416666666656</v>
      </c>
      <c r="L102" s="6">
        <v>9.0589999999999993</v>
      </c>
      <c r="M102" s="6">
        <v>0.20699999999999999</v>
      </c>
      <c r="N102" s="6">
        <v>0.251</v>
      </c>
      <c r="O102" s="6">
        <v>0.50600000000000001</v>
      </c>
      <c r="Q102">
        <f t="shared" si="29"/>
        <v>98</v>
      </c>
      <c r="R102">
        <f t="shared" si="17"/>
        <v>24</v>
      </c>
      <c r="S102">
        <f t="shared" si="18"/>
        <v>7.57</v>
      </c>
      <c r="T102">
        <f t="shared" si="19"/>
        <v>-1.7</v>
      </c>
      <c r="U102">
        <f t="shared" si="20"/>
        <v>0.6</v>
      </c>
      <c r="V102">
        <f t="shared" si="21"/>
        <v>-6.3</v>
      </c>
      <c r="W102">
        <f t="shared" si="22"/>
        <v>86</v>
      </c>
      <c r="X102">
        <f t="shared" si="23"/>
        <v>99.9</v>
      </c>
      <c r="Y102">
        <f t="shared" si="24"/>
        <v>69.099999999999994</v>
      </c>
      <c r="Z102">
        <f t="shared" si="25"/>
        <v>0.6</v>
      </c>
      <c r="AA102">
        <f t="shared" si="26"/>
        <v>2.0299999999999998</v>
      </c>
      <c r="AB102">
        <f t="shared" si="27"/>
        <v>9.06</v>
      </c>
      <c r="AC102">
        <f t="shared" si="30"/>
        <v>0.20699999999999999</v>
      </c>
      <c r="AD102">
        <f t="shared" si="31"/>
        <v>0.251</v>
      </c>
      <c r="AE102">
        <f t="shared" si="34"/>
        <v>0.50600000000000001</v>
      </c>
      <c r="AF102" s="19">
        <f t="shared" si="36"/>
        <v>3.3</v>
      </c>
      <c r="AG102" s="19">
        <f t="shared" si="35"/>
        <v>3.3</v>
      </c>
      <c r="AH102" s="16">
        <f t="shared" si="32"/>
        <v>0.441</v>
      </c>
      <c r="AI102" s="16">
        <f t="shared" si="33"/>
        <v>0.19700000000000001</v>
      </c>
      <c r="AK102" s="7">
        <v>23.41</v>
      </c>
      <c r="AL102" s="7"/>
      <c r="AM102" s="7"/>
      <c r="AN102" s="7"/>
      <c r="AO102">
        <v>6.32</v>
      </c>
      <c r="AP102">
        <v>-1.6</v>
      </c>
      <c r="AQ102">
        <v>1.1000000000000001</v>
      </c>
      <c r="AR102">
        <v>-5.6</v>
      </c>
      <c r="AS102">
        <v>82.9</v>
      </c>
      <c r="AT102">
        <v>96</v>
      </c>
      <c r="AU102">
        <v>66.400000000000006</v>
      </c>
      <c r="AV102" s="3">
        <v>0</v>
      </c>
      <c r="AW102">
        <v>1.36</v>
      </c>
      <c r="AX102">
        <v>4.84</v>
      </c>
      <c r="AY102">
        <v>0.89599999999999991</v>
      </c>
      <c r="AZ102">
        <v>66.400000000000006</v>
      </c>
      <c r="BA102" s="3">
        <v>0</v>
      </c>
      <c r="BB102">
        <v>1.36</v>
      </c>
      <c r="BC102">
        <v>4.84</v>
      </c>
      <c r="BD102">
        <v>0.89599999999999991</v>
      </c>
    </row>
    <row r="103" spans="1:56" x14ac:dyDescent="0.25">
      <c r="A103" s="5">
        <v>99</v>
      </c>
      <c r="B103" s="6">
        <v>24</v>
      </c>
      <c r="C103" s="6">
        <v>122.60833333333335</v>
      </c>
      <c r="D103" s="6">
        <v>-0.84275</v>
      </c>
      <c r="E103" s="6">
        <v>3.4060000000000001</v>
      </c>
      <c r="F103" s="6">
        <v>-2.2759999999999998</v>
      </c>
      <c r="G103" s="6">
        <v>94.683333333333337</v>
      </c>
      <c r="H103" s="6">
        <v>100</v>
      </c>
      <c r="I103" s="6">
        <v>79.099999999999994</v>
      </c>
      <c r="J103" s="6">
        <v>1.8</v>
      </c>
      <c r="K103" s="6">
        <v>2.0131666666666663</v>
      </c>
      <c r="L103" s="6">
        <v>9.5619999999999994</v>
      </c>
      <c r="M103" s="6">
        <v>0.20599999999999999</v>
      </c>
      <c r="N103" s="6">
        <v>0.245</v>
      </c>
      <c r="O103" s="6">
        <v>0.503</v>
      </c>
      <c r="Q103">
        <f t="shared" si="29"/>
        <v>99</v>
      </c>
      <c r="R103">
        <f t="shared" si="17"/>
        <v>24</v>
      </c>
      <c r="S103">
        <f t="shared" si="18"/>
        <v>10.59</v>
      </c>
      <c r="T103">
        <f t="shared" si="19"/>
        <v>-0.8</v>
      </c>
      <c r="U103">
        <f t="shared" si="20"/>
        <v>3.4</v>
      </c>
      <c r="V103">
        <f t="shared" si="21"/>
        <v>-2.2999999999999998</v>
      </c>
      <c r="W103">
        <f t="shared" si="22"/>
        <v>94.7</v>
      </c>
      <c r="X103">
        <f t="shared" si="23"/>
        <v>100</v>
      </c>
      <c r="Y103">
        <f t="shared" si="24"/>
        <v>79.099999999999994</v>
      </c>
      <c r="Z103">
        <f t="shared" si="25"/>
        <v>1.8</v>
      </c>
      <c r="AA103">
        <f t="shared" si="26"/>
        <v>2.0099999999999998</v>
      </c>
      <c r="AB103">
        <f t="shared" si="27"/>
        <v>9.56</v>
      </c>
      <c r="AC103">
        <f t="shared" si="30"/>
        <v>0.20599999999999999</v>
      </c>
      <c r="AD103">
        <f t="shared" si="31"/>
        <v>0.245</v>
      </c>
      <c r="AE103">
        <f t="shared" si="34"/>
        <v>0.503</v>
      </c>
      <c r="AF103" s="19">
        <f t="shared" si="36"/>
        <v>0</v>
      </c>
      <c r="AG103" s="19">
        <f t="shared" si="35"/>
        <v>0</v>
      </c>
      <c r="AH103" s="16">
        <f t="shared" si="32"/>
        <v>0.61599999999999999</v>
      </c>
      <c r="AI103" s="16">
        <f t="shared" si="33"/>
        <v>0.16300000000000001</v>
      </c>
      <c r="AK103" s="7">
        <v>23.66</v>
      </c>
      <c r="AL103" s="7"/>
      <c r="AM103" s="7"/>
      <c r="AN103" s="7"/>
      <c r="AO103">
        <v>8.58</v>
      </c>
      <c r="AP103">
        <v>-1.1000000000000001</v>
      </c>
      <c r="AQ103">
        <v>1.1000000000000001</v>
      </c>
      <c r="AR103">
        <v>-2.2999999999999998</v>
      </c>
      <c r="AS103">
        <v>90.3</v>
      </c>
      <c r="AT103">
        <v>96.1</v>
      </c>
      <c r="AU103">
        <v>73</v>
      </c>
      <c r="AV103" s="3">
        <v>0</v>
      </c>
      <c r="AW103">
        <v>1.2</v>
      </c>
      <c r="AX103">
        <v>4.75</v>
      </c>
      <c r="AY103">
        <v>0.8969999999999998</v>
      </c>
      <c r="AZ103">
        <v>73</v>
      </c>
      <c r="BA103" s="3">
        <v>0</v>
      </c>
      <c r="BB103">
        <v>1.2</v>
      </c>
      <c r="BC103">
        <v>4.75</v>
      </c>
      <c r="BD103">
        <v>0.8969999999999998</v>
      </c>
    </row>
    <row r="104" spans="1:56" x14ac:dyDescent="0.25">
      <c r="A104" s="5">
        <v>100</v>
      </c>
      <c r="B104" s="6">
        <v>24</v>
      </c>
      <c r="C104" s="6">
        <v>109.58333333333333</v>
      </c>
      <c r="D104" s="6">
        <v>-3.0389583333333334</v>
      </c>
      <c r="E104" s="6">
        <v>-1.556</v>
      </c>
      <c r="F104" s="6">
        <v>-4.8339999999999996</v>
      </c>
      <c r="G104" s="6">
        <v>95.324999999999989</v>
      </c>
      <c r="H104" s="6">
        <v>98.6</v>
      </c>
      <c r="I104" s="6">
        <v>81.3</v>
      </c>
      <c r="J104" s="6">
        <v>0.60000000000000009</v>
      </c>
      <c r="K104" s="6">
        <v>3.1244583333333318</v>
      </c>
      <c r="L104" s="6">
        <v>10.569000000000001</v>
      </c>
      <c r="M104" s="6">
        <v>0.20499999999999999</v>
      </c>
      <c r="N104" s="6">
        <v>0.24199999999999999</v>
      </c>
      <c r="O104" s="6">
        <v>0.60099999999999998</v>
      </c>
      <c r="Q104">
        <f t="shared" si="29"/>
        <v>100</v>
      </c>
      <c r="R104">
        <f t="shared" si="17"/>
        <v>24</v>
      </c>
      <c r="S104">
        <f t="shared" si="18"/>
        <v>9.4700000000000006</v>
      </c>
      <c r="T104">
        <f t="shared" si="19"/>
        <v>-3</v>
      </c>
      <c r="U104">
        <f t="shared" si="20"/>
        <v>-1.6</v>
      </c>
      <c r="V104">
        <f t="shared" si="21"/>
        <v>-4.8</v>
      </c>
      <c r="W104">
        <f t="shared" si="22"/>
        <v>95.3</v>
      </c>
      <c r="X104">
        <f t="shared" si="23"/>
        <v>98.6</v>
      </c>
      <c r="Y104">
        <f t="shared" si="24"/>
        <v>81.3</v>
      </c>
      <c r="Z104">
        <f t="shared" si="25"/>
        <v>0.6</v>
      </c>
      <c r="AA104">
        <f t="shared" si="26"/>
        <v>3.12</v>
      </c>
      <c r="AB104">
        <f t="shared" si="27"/>
        <v>10.57</v>
      </c>
      <c r="AC104">
        <f t="shared" si="30"/>
        <v>0.20499999999999999</v>
      </c>
      <c r="AD104">
        <f t="shared" si="31"/>
        <v>0.24199999999999999</v>
      </c>
      <c r="AE104">
        <f t="shared" si="34"/>
        <v>0.60099999999999998</v>
      </c>
      <c r="AF104" s="19">
        <f t="shared" si="36"/>
        <v>12.7</v>
      </c>
      <c r="AG104" s="19">
        <f t="shared" si="35"/>
        <v>12.7</v>
      </c>
      <c r="AH104" s="16">
        <f t="shared" si="32"/>
        <v>0.441</v>
      </c>
      <c r="AI104" s="16">
        <f t="shared" si="33"/>
        <v>0.10100000000000001</v>
      </c>
      <c r="AK104" s="7">
        <v>23.91</v>
      </c>
      <c r="AL104" s="7"/>
      <c r="AM104" s="7"/>
      <c r="AN104" s="7"/>
      <c r="AO104">
        <v>8.3000000000000007</v>
      </c>
      <c r="AP104">
        <v>-3</v>
      </c>
      <c r="AQ104">
        <v>-1.6</v>
      </c>
      <c r="AR104">
        <v>-4.5999999999999996</v>
      </c>
      <c r="AS104">
        <v>89.4</v>
      </c>
      <c r="AT104">
        <v>93.5</v>
      </c>
      <c r="AU104">
        <v>73.7</v>
      </c>
      <c r="AV104" s="3">
        <v>0</v>
      </c>
      <c r="AW104">
        <v>1.57</v>
      </c>
      <c r="AX104">
        <v>5.91</v>
      </c>
      <c r="AY104">
        <v>0.97099999999999986</v>
      </c>
      <c r="AZ104">
        <v>73.7</v>
      </c>
      <c r="BA104" s="3">
        <v>0</v>
      </c>
      <c r="BB104">
        <v>1.57</v>
      </c>
      <c r="BC104">
        <v>5.91</v>
      </c>
      <c r="BD104">
        <v>0.97099999999999986</v>
      </c>
    </row>
    <row r="105" spans="1:56" x14ac:dyDescent="0.25">
      <c r="A105" s="5">
        <v>101</v>
      </c>
      <c r="B105" s="6">
        <v>24</v>
      </c>
      <c r="C105" s="6">
        <v>149.05833333333331</v>
      </c>
      <c r="D105" s="6">
        <v>-3.4245416666666677</v>
      </c>
      <c r="E105" s="6">
        <v>0.52200000000000002</v>
      </c>
      <c r="F105" s="6">
        <v>-6.2619999999999996</v>
      </c>
      <c r="G105" s="6">
        <v>88.545833333333334</v>
      </c>
      <c r="H105" s="6">
        <v>98.3</v>
      </c>
      <c r="I105" s="6">
        <v>67.8</v>
      </c>
      <c r="J105" s="6">
        <v>2</v>
      </c>
      <c r="K105" s="6">
        <v>1.258333333333334</v>
      </c>
      <c r="L105" s="6">
        <v>6.0389999999999997</v>
      </c>
      <c r="M105" s="6">
        <v>0.20399999999999999</v>
      </c>
      <c r="N105" s="6">
        <v>0.23899999999999999</v>
      </c>
      <c r="O105" s="6">
        <v>0.54</v>
      </c>
      <c r="Q105">
        <f t="shared" si="29"/>
        <v>101</v>
      </c>
      <c r="R105">
        <f t="shared" si="17"/>
        <v>24</v>
      </c>
      <c r="S105">
        <f t="shared" si="18"/>
        <v>12.88</v>
      </c>
      <c r="T105">
        <f t="shared" si="19"/>
        <v>-3.4</v>
      </c>
      <c r="U105">
        <f t="shared" si="20"/>
        <v>0.5</v>
      </c>
      <c r="V105">
        <f t="shared" si="21"/>
        <v>-6.3</v>
      </c>
      <c r="W105">
        <f t="shared" si="22"/>
        <v>88.5</v>
      </c>
      <c r="X105">
        <f t="shared" si="23"/>
        <v>98.3</v>
      </c>
      <c r="Y105">
        <f t="shared" si="24"/>
        <v>67.8</v>
      </c>
      <c r="Z105">
        <f t="shared" si="25"/>
        <v>2</v>
      </c>
      <c r="AA105">
        <f t="shared" si="26"/>
        <v>1.26</v>
      </c>
      <c r="AB105">
        <f t="shared" si="27"/>
        <v>6.04</v>
      </c>
      <c r="AC105">
        <f t="shared" si="30"/>
        <v>0.20399999999999999</v>
      </c>
      <c r="AD105">
        <f t="shared" si="31"/>
        <v>0.23899999999999999</v>
      </c>
      <c r="AE105">
        <f t="shared" si="34"/>
        <v>0.54</v>
      </c>
      <c r="AF105" s="19">
        <f t="shared" si="36"/>
        <v>0</v>
      </c>
      <c r="AG105" s="19">
        <f t="shared" si="35"/>
        <v>0</v>
      </c>
      <c r="AH105" s="16">
        <f t="shared" si="32"/>
        <v>0.42899999999999999</v>
      </c>
      <c r="AI105" s="16">
        <f t="shared" si="33"/>
        <v>0.20399999999999999</v>
      </c>
      <c r="AK105" s="7">
        <v>24.16</v>
      </c>
      <c r="AL105" s="7"/>
      <c r="AM105" s="7"/>
      <c r="AN105" s="7"/>
      <c r="AO105">
        <v>12.03</v>
      </c>
      <c r="AP105">
        <v>-3.4</v>
      </c>
      <c r="AQ105">
        <v>0.1</v>
      </c>
      <c r="AR105">
        <v>-5.7</v>
      </c>
      <c r="AS105">
        <v>84.9</v>
      </c>
      <c r="AT105">
        <v>92.7</v>
      </c>
      <c r="AU105">
        <v>69.8</v>
      </c>
      <c r="AV105" s="3">
        <v>0</v>
      </c>
      <c r="AW105">
        <v>0.92</v>
      </c>
      <c r="AX105">
        <v>3.21</v>
      </c>
      <c r="AY105">
        <v>0.92899999999999983</v>
      </c>
      <c r="AZ105">
        <v>69.8</v>
      </c>
      <c r="BA105" s="3">
        <v>0</v>
      </c>
      <c r="BB105">
        <v>0.92</v>
      </c>
      <c r="BC105">
        <v>3.21</v>
      </c>
      <c r="BD105">
        <v>0.92899999999999983</v>
      </c>
    </row>
    <row r="106" spans="1:56" x14ac:dyDescent="0.25">
      <c r="A106" s="5">
        <v>102</v>
      </c>
      <c r="B106" s="6">
        <v>24</v>
      </c>
      <c r="C106" s="6">
        <v>150.67499999999998</v>
      </c>
      <c r="D106" s="6">
        <v>-1.939875</v>
      </c>
      <c r="E106" s="6">
        <v>1.48</v>
      </c>
      <c r="F106" s="6">
        <v>-5.6669999999999998</v>
      </c>
      <c r="G106" s="6">
        <v>79.958333333333357</v>
      </c>
      <c r="H106" s="6">
        <v>92.9</v>
      </c>
      <c r="I106" s="6">
        <v>64.400000000000006</v>
      </c>
      <c r="J106" s="6">
        <v>0</v>
      </c>
      <c r="K106" s="6">
        <v>1.6567499999999999</v>
      </c>
      <c r="L106" s="6">
        <v>6.5430000000000001</v>
      </c>
      <c r="M106" s="6">
        <v>0.20399999999999999</v>
      </c>
      <c r="N106" s="6">
        <v>0.23599999999999999</v>
      </c>
      <c r="O106" s="6">
        <v>0.49099999999999999</v>
      </c>
      <c r="Q106">
        <f t="shared" si="29"/>
        <v>102</v>
      </c>
      <c r="R106">
        <f t="shared" si="17"/>
        <v>24</v>
      </c>
      <c r="S106">
        <f t="shared" si="18"/>
        <v>13.02</v>
      </c>
      <c r="T106">
        <f t="shared" si="19"/>
        <v>-1.9</v>
      </c>
      <c r="U106">
        <f t="shared" si="20"/>
        <v>1.5</v>
      </c>
      <c r="V106">
        <f t="shared" si="21"/>
        <v>-5.7</v>
      </c>
      <c r="W106">
        <f t="shared" si="22"/>
        <v>80</v>
      </c>
      <c r="X106">
        <f t="shared" si="23"/>
        <v>92.9</v>
      </c>
      <c r="Y106">
        <f t="shared" si="24"/>
        <v>64.400000000000006</v>
      </c>
      <c r="Z106">
        <f t="shared" si="25"/>
        <v>0</v>
      </c>
      <c r="AA106">
        <f t="shared" si="26"/>
        <v>1.66</v>
      </c>
      <c r="AB106">
        <f t="shared" si="27"/>
        <v>6.54</v>
      </c>
      <c r="AC106">
        <f t="shared" si="30"/>
        <v>0.20399999999999999</v>
      </c>
      <c r="AD106">
        <f t="shared" si="31"/>
        <v>0.23599999999999999</v>
      </c>
      <c r="AE106">
        <f t="shared" si="34"/>
        <v>0.49099999999999999</v>
      </c>
      <c r="AF106" s="19">
        <f t="shared" si="36"/>
        <v>0</v>
      </c>
      <c r="AG106" s="19">
        <f t="shared" si="35"/>
        <v>0</v>
      </c>
      <c r="AH106" s="16">
        <f t="shared" si="32"/>
        <v>0.438</v>
      </c>
      <c r="AI106" s="16">
        <f t="shared" si="33"/>
        <v>0.24199999999999999</v>
      </c>
      <c r="AK106" s="7">
        <v>24.4</v>
      </c>
      <c r="AL106" s="7"/>
      <c r="AM106" s="7"/>
      <c r="AN106" s="7"/>
      <c r="AO106">
        <v>13.01</v>
      </c>
      <c r="AP106">
        <v>-2.1</v>
      </c>
      <c r="AQ106">
        <v>1.6</v>
      </c>
      <c r="AR106">
        <v>-5.7</v>
      </c>
      <c r="AS106">
        <v>75.2</v>
      </c>
      <c r="AT106">
        <v>90.1</v>
      </c>
      <c r="AU106">
        <v>57.2</v>
      </c>
      <c r="AV106" s="3">
        <v>0</v>
      </c>
      <c r="AW106">
        <v>1.0900000000000001</v>
      </c>
      <c r="AX106">
        <v>2.97</v>
      </c>
      <c r="AY106">
        <v>0.90599999999999992</v>
      </c>
      <c r="AZ106">
        <v>57.2</v>
      </c>
      <c r="BA106" s="3">
        <v>0</v>
      </c>
      <c r="BB106">
        <v>1.0900000000000001</v>
      </c>
      <c r="BC106">
        <v>2.97</v>
      </c>
      <c r="BD106">
        <v>0.90599999999999992</v>
      </c>
    </row>
    <row r="107" spans="1:56" x14ac:dyDescent="0.25">
      <c r="A107" s="5">
        <v>103</v>
      </c>
      <c r="B107" s="6">
        <v>24</v>
      </c>
      <c r="C107" s="6">
        <v>66.170833333333334</v>
      </c>
      <c r="D107" s="6">
        <v>-3.0604583333333331</v>
      </c>
      <c r="E107" s="6">
        <v>-1.071</v>
      </c>
      <c r="F107" s="6">
        <v>-5.6980000000000004</v>
      </c>
      <c r="G107" s="6">
        <v>95.487499999999969</v>
      </c>
      <c r="H107" s="6">
        <v>100</v>
      </c>
      <c r="I107" s="6">
        <v>81.3</v>
      </c>
      <c r="J107" s="6">
        <v>0.4</v>
      </c>
      <c r="K107" s="6">
        <v>2.3696666666666668</v>
      </c>
      <c r="L107" s="6">
        <v>12.077999999999999</v>
      </c>
      <c r="M107" s="6">
        <v>0.20300000000000001</v>
      </c>
      <c r="N107" s="6">
        <v>0.23400000000000001</v>
      </c>
      <c r="O107" s="6">
        <v>0.59</v>
      </c>
      <c r="Q107">
        <f t="shared" si="29"/>
        <v>103</v>
      </c>
      <c r="R107">
        <f t="shared" si="17"/>
        <v>24</v>
      </c>
      <c r="S107">
        <f t="shared" si="18"/>
        <v>5.72</v>
      </c>
      <c r="T107">
        <f t="shared" si="19"/>
        <v>-3.1</v>
      </c>
      <c r="U107">
        <f t="shared" si="20"/>
        <v>-1.1000000000000001</v>
      </c>
      <c r="V107">
        <f t="shared" si="21"/>
        <v>-5.7</v>
      </c>
      <c r="W107">
        <f t="shared" si="22"/>
        <v>95.5</v>
      </c>
      <c r="X107">
        <f t="shared" si="23"/>
        <v>100</v>
      </c>
      <c r="Y107">
        <f t="shared" si="24"/>
        <v>81.3</v>
      </c>
      <c r="Z107">
        <f t="shared" si="25"/>
        <v>0.4</v>
      </c>
      <c r="AA107">
        <f t="shared" si="26"/>
        <v>2.37</v>
      </c>
      <c r="AB107">
        <f t="shared" si="27"/>
        <v>12.08</v>
      </c>
      <c r="AC107">
        <f t="shared" si="30"/>
        <v>0.20300000000000001</v>
      </c>
      <c r="AD107">
        <f t="shared" si="31"/>
        <v>0.23400000000000001</v>
      </c>
      <c r="AE107">
        <f t="shared" si="34"/>
        <v>0.59</v>
      </c>
      <c r="AF107" s="19">
        <f t="shared" si="36"/>
        <v>12.9</v>
      </c>
      <c r="AG107" s="19">
        <f t="shared" si="35"/>
        <v>12.9</v>
      </c>
      <c r="AH107" s="16">
        <f t="shared" si="32"/>
        <v>0.45800000000000002</v>
      </c>
      <c r="AI107" s="16">
        <f t="shared" si="33"/>
        <v>0.105</v>
      </c>
      <c r="AK107" s="7">
        <v>24.64</v>
      </c>
      <c r="AL107" s="7"/>
      <c r="AM107" s="7"/>
      <c r="AN107" s="7"/>
      <c r="AO107">
        <v>4.28</v>
      </c>
      <c r="AP107">
        <v>-2.9</v>
      </c>
      <c r="AQ107">
        <v>-0.6</v>
      </c>
      <c r="AR107">
        <v>-6.1</v>
      </c>
      <c r="AS107">
        <v>90.1</v>
      </c>
      <c r="AT107">
        <v>95.6</v>
      </c>
      <c r="AU107">
        <v>80.900000000000006</v>
      </c>
      <c r="AV107" s="3">
        <v>0</v>
      </c>
      <c r="AW107">
        <v>1.58</v>
      </c>
      <c r="AX107">
        <v>6.21</v>
      </c>
      <c r="AY107">
        <v>0.99099999999999988</v>
      </c>
      <c r="AZ107">
        <v>80.900000000000006</v>
      </c>
      <c r="BA107" s="3">
        <v>0</v>
      </c>
      <c r="BB107">
        <v>1.58</v>
      </c>
      <c r="BC107">
        <v>6.21</v>
      </c>
      <c r="BD107">
        <v>0.99099999999999988</v>
      </c>
    </row>
    <row r="108" spans="1:56" x14ac:dyDescent="0.25">
      <c r="A108" s="5">
        <v>104</v>
      </c>
      <c r="B108" s="6">
        <v>24</v>
      </c>
      <c r="C108" s="6">
        <v>218.85416666666666</v>
      </c>
      <c r="D108" s="6">
        <v>-3.7441250000000004</v>
      </c>
      <c r="E108" s="6">
        <v>-0.53500000000000003</v>
      </c>
      <c r="F108" s="6">
        <v>-6.3879999999999999</v>
      </c>
      <c r="G108" s="6">
        <v>76.579166666666666</v>
      </c>
      <c r="H108" s="6">
        <v>87.3</v>
      </c>
      <c r="I108" s="6">
        <v>57.6</v>
      </c>
      <c r="J108" s="6">
        <v>2.4000000000000004</v>
      </c>
      <c r="K108" s="6">
        <v>4.3408749999999996</v>
      </c>
      <c r="L108" s="6">
        <v>14.092000000000001</v>
      </c>
      <c r="M108" s="6">
        <v>0.20300000000000001</v>
      </c>
      <c r="N108" s="6">
        <v>0.23200000000000001</v>
      </c>
      <c r="O108" s="6">
        <v>0.57099999999999995</v>
      </c>
      <c r="Q108">
        <f t="shared" si="29"/>
        <v>104</v>
      </c>
      <c r="R108">
        <f t="shared" si="17"/>
        <v>24</v>
      </c>
      <c r="S108">
        <f t="shared" si="18"/>
        <v>18.91</v>
      </c>
      <c r="T108">
        <f t="shared" si="19"/>
        <v>-3.7</v>
      </c>
      <c r="U108">
        <f t="shared" si="20"/>
        <v>-0.5</v>
      </c>
      <c r="V108">
        <f t="shared" si="21"/>
        <v>-6.4</v>
      </c>
      <c r="W108">
        <f t="shared" si="22"/>
        <v>76.599999999999994</v>
      </c>
      <c r="X108">
        <f t="shared" si="23"/>
        <v>87.3</v>
      </c>
      <c r="Y108">
        <f t="shared" si="24"/>
        <v>57.6</v>
      </c>
      <c r="Z108">
        <f t="shared" si="25"/>
        <v>2.4</v>
      </c>
      <c r="AA108">
        <f t="shared" si="26"/>
        <v>4.34</v>
      </c>
      <c r="AB108">
        <f t="shared" si="27"/>
        <v>14.09</v>
      </c>
      <c r="AC108">
        <f t="shared" si="30"/>
        <v>0.20300000000000001</v>
      </c>
      <c r="AD108">
        <f t="shared" si="31"/>
        <v>0.23200000000000001</v>
      </c>
      <c r="AE108">
        <f t="shared" si="34"/>
        <v>0.57099999999999995</v>
      </c>
      <c r="AF108" s="19">
        <f t="shared" si="36"/>
        <v>0</v>
      </c>
      <c r="AG108" s="19">
        <f t="shared" si="35"/>
        <v>0</v>
      </c>
      <c r="AH108" s="16">
        <f t="shared" si="32"/>
        <v>0.33900000000000002</v>
      </c>
      <c r="AI108" s="16">
        <f t="shared" si="33"/>
        <v>0.25</v>
      </c>
      <c r="AK108" s="7">
        <v>24.89</v>
      </c>
      <c r="AL108" s="7"/>
      <c r="AM108" s="7"/>
      <c r="AN108" s="7"/>
      <c r="AO108">
        <v>16.829999999999998</v>
      </c>
      <c r="AP108">
        <v>-3.5</v>
      </c>
      <c r="AQ108">
        <v>1.6</v>
      </c>
      <c r="AR108">
        <v>-6.4</v>
      </c>
      <c r="AS108">
        <v>69.3</v>
      </c>
      <c r="AT108">
        <v>81.5</v>
      </c>
      <c r="AU108">
        <v>44.7</v>
      </c>
      <c r="AV108" s="3">
        <v>0</v>
      </c>
      <c r="AW108">
        <v>2.13</v>
      </c>
      <c r="AX108">
        <v>6.04</v>
      </c>
      <c r="AY108">
        <v>0.97199999999999975</v>
      </c>
      <c r="AZ108">
        <v>44.7</v>
      </c>
      <c r="BA108" s="3">
        <v>0</v>
      </c>
      <c r="BB108">
        <v>2.13</v>
      </c>
      <c r="BC108">
        <v>6.04</v>
      </c>
      <c r="BD108">
        <v>0.97199999999999975</v>
      </c>
    </row>
    <row r="109" spans="1:56" x14ac:dyDescent="0.25">
      <c r="A109" s="5">
        <v>105</v>
      </c>
      <c r="B109" s="6">
        <v>24</v>
      </c>
      <c r="C109" s="6">
        <v>204.95416666666662</v>
      </c>
      <c r="D109" s="6">
        <v>-3.7441666666666671</v>
      </c>
      <c r="E109" s="6">
        <v>0.41199999999999998</v>
      </c>
      <c r="F109" s="6">
        <v>-8.6300000000000008</v>
      </c>
      <c r="G109" s="6">
        <v>74.2</v>
      </c>
      <c r="H109" s="6">
        <v>93.3</v>
      </c>
      <c r="I109" s="6">
        <v>56.1</v>
      </c>
      <c r="J109" s="6">
        <v>0</v>
      </c>
      <c r="K109" s="6">
        <v>0.94375000000000009</v>
      </c>
      <c r="L109" s="6">
        <v>4.5289999999999999</v>
      </c>
      <c r="M109" s="6">
        <v>0.20200000000000001</v>
      </c>
      <c r="N109" s="6">
        <v>0.23100000000000001</v>
      </c>
      <c r="O109" s="6">
        <v>0.56799999999999995</v>
      </c>
      <c r="Q109">
        <f t="shared" si="29"/>
        <v>105</v>
      </c>
      <c r="R109">
        <f t="shared" si="17"/>
        <v>24</v>
      </c>
      <c r="S109">
        <f t="shared" si="18"/>
        <v>17.71</v>
      </c>
      <c r="T109">
        <f t="shared" si="19"/>
        <v>-3.7</v>
      </c>
      <c r="U109">
        <f t="shared" si="20"/>
        <v>0.4</v>
      </c>
      <c r="V109">
        <f t="shared" si="21"/>
        <v>-8.6</v>
      </c>
      <c r="W109">
        <f t="shared" si="22"/>
        <v>74.2</v>
      </c>
      <c r="X109">
        <f t="shared" si="23"/>
        <v>93.3</v>
      </c>
      <c r="Y109">
        <f t="shared" si="24"/>
        <v>56.1</v>
      </c>
      <c r="Z109">
        <f t="shared" si="25"/>
        <v>0</v>
      </c>
      <c r="AA109">
        <f t="shared" si="26"/>
        <v>0.94</v>
      </c>
      <c r="AB109">
        <f t="shared" si="27"/>
        <v>4.53</v>
      </c>
      <c r="AC109">
        <f t="shared" si="30"/>
        <v>0.20200000000000001</v>
      </c>
      <c r="AD109">
        <f t="shared" si="31"/>
        <v>0.23100000000000001</v>
      </c>
      <c r="AE109">
        <f t="shared" si="34"/>
        <v>0.56799999999999995</v>
      </c>
      <c r="AF109" s="19">
        <f t="shared" si="36"/>
        <v>0</v>
      </c>
      <c r="AG109" s="19">
        <f t="shared" si="35"/>
        <v>0</v>
      </c>
      <c r="AH109" s="16">
        <f t="shared" si="32"/>
        <v>0.35299999999999998</v>
      </c>
      <c r="AI109" s="16">
        <f t="shared" si="33"/>
        <v>0.27600000000000002</v>
      </c>
      <c r="AK109" s="7">
        <v>25.12</v>
      </c>
      <c r="AL109" s="7"/>
      <c r="AM109" s="7"/>
      <c r="AN109" s="7"/>
      <c r="AO109">
        <v>14.7</v>
      </c>
      <c r="AP109">
        <v>-3.2</v>
      </c>
      <c r="AQ109">
        <v>1.5</v>
      </c>
      <c r="AR109">
        <v>-8.6</v>
      </c>
      <c r="AS109">
        <v>67.7</v>
      </c>
      <c r="AT109">
        <v>90.3</v>
      </c>
      <c r="AU109">
        <v>46</v>
      </c>
      <c r="AV109" s="3">
        <v>0</v>
      </c>
      <c r="AW109">
        <v>0.78</v>
      </c>
      <c r="AX109">
        <v>3.44</v>
      </c>
      <c r="AY109">
        <v>0.94399999999999973</v>
      </c>
      <c r="AZ109">
        <v>46</v>
      </c>
      <c r="BA109" s="3">
        <v>0</v>
      </c>
      <c r="BB109">
        <v>0.78</v>
      </c>
      <c r="BC109">
        <v>3.44</v>
      </c>
      <c r="BD109">
        <v>0.94399999999999973</v>
      </c>
    </row>
    <row r="110" spans="1:56" x14ac:dyDescent="0.25">
      <c r="A110" s="5">
        <v>106</v>
      </c>
      <c r="B110" s="6">
        <v>24</v>
      </c>
      <c r="C110" s="6">
        <v>185.52083333333337</v>
      </c>
      <c r="D110" s="6">
        <v>-1.0437083333333332</v>
      </c>
      <c r="E110" s="6">
        <v>3.1419999999999999</v>
      </c>
      <c r="F110" s="6">
        <v>-6.7380000000000004</v>
      </c>
      <c r="G110" s="6">
        <v>67.808333333333323</v>
      </c>
      <c r="H110" s="6">
        <v>89.8</v>
      </c>
      <c r="I110" s="6">
        <v>39.1</v>
      </c>
      <c r="J110" s="6">
        <v>0</v>
      </c>
      <c r="K110" s="6">
        <v>2.4954999999999998</v>
      </c>
      <c r="L110" s="6">
        <v>9.0589999999999993</v>
      </c>
      <c r="M110" s="6">
        <v>0.20200000000000001</v>
      </c>
      <c r="N110" s="6">
        <v>0.22900000000000001</v>
      </c>
      <c r="O110" s="6">
        <v>0.53900000000000003</v>
      </c>
      <c r="Q110">
        <f t="shared" si="29"/>
        <v>106</v>
      </c>
      <c r="R110">
        <f t="shared" si="17"/>
        <v>24</v>
      </c>
      <c r="S110">
        <f t="shared" si="18"/>
        <v>16.03</v>
      </c>
      <c r="T110">
        <f t="shared" si="19"/>
        <v>-1</v>
      </c>
      <c r="U110">
        <f t="shared" si="20"/>
        <v>3.1</v>
      </c>
      <c r="V110">
        <f t="shared" si="21"/>
        <v>-6.7</v>
      </c>
      <c r="W110">
        <f t="shared" si="22"/>
        <v>67.8</v>
      </c>
      <c r="X110">
        <f t="shared" si="23"/>
        <v>89.8</v>
      </c>
      <c r="Y110">
        <f t="shared" si="24"/>
        <v>39.1</v>
      </c>
      <c r="Z110">
        <f t="shared" si="25"/>
        <v>0</v>
      </c>
      <c r="AA110">
        <f t="shared" si="26"/>
        <v>2.5</v>
      </c>
      <c r="AB110">
        <f t="shared" si="27"/>
        <v>9.06</v>
      </c>
      <c r="AC110">
        <f t="shared" si="30"/>
        <v>0.20200000000000001</v>
      </c>
      <c r="AD110">
        <f t="shared" si="31"/>
        <v>0.22900000000000001</v>
      </c>
      <c r="AE110">
        <f t="shared" si="34"/>
        <v>0.53900000000000003</v>
      </c>
      <c r="AF110" s="19">
        <f t="shared" si="36"/>
        <v>0</v>
      </c>
      <c r="AG110" s="19">
        <f t="shared" si="35"/>
        <v>0</v>
      </c>
      <c r="AH110" s="16">
        <f t="shared" si="32"/>
        <v>0.29799999999999999</v>
      </c>
      <c r="AI110" s="16">
        <f t="shared" si="33"/>
        <v>0.46400000000000002</v>
      </c>
      <c r="AK110" s="7">
        <v>25.36</v>
      </c>
      <c r="AL110" s="7"/>
      <c r="AM110" s="7"/>
      <c r="AN110" s="7"/>
      <c r="AO110">
        <v>16.940000000000001</v>
      </c>
      <c r="AP110">
        <v>-0.2</v>
      </c>
      <c r="AQ110">
        <v>5.3</v>
      </c>
      <c r="AR110">
        <v>-6.7</v>
      </c>
      <c r="AS110">
        <v>60.6</v>
      </c>
      <c r="AT110">
        <v>87.2</v>
      </c>
      <c r="AU110">
        <v>31.2</v>
      </c>
      <c r="AV110" s="3">
        <v>0</v>
      </c>
      <c r="AW110">
        <v>1.5</v>
      </c>
      <c r="AX110">
        <v>4.6900000000000004</v>
      </c>
      <c r="AY110">
        <v>0.92799999999999971</v>
      </c>
      <c r="AZ110">
        <v>31.2</v>
      </c>
      <c r="BA110" s="3">
        <v>0</v>
      </c>
      <c r="BB110">
        <v>1.5</v>
      </c>
      <c r="BC110">
        <v>4.6900000000000004</v>
      </c>
      <c r="BD110">
        <v>0.92799999999999971</v>
      </c>
    </row>
    <row r="111" spans="1:56" x14ac:dyDescent="0.25">
      <c r="A111" s="5">
        <v>107</v>
      </c>
      <c r="B111" s="6">
        <v>24</v>
      </c>
      <c r="C111" s="6">
        <v>243.65416666666661</v>
      </c>
      <c r="D111" s="6">
        <v>1.4700416666666667</v>
      </c>
      <c r="E111" s="6">
        <v>5.1280000000000001</v>
      </c>
      <c r="F111" s="6">
        <v>-1.9</v>
      </c>
      <c r="G111" s="6">
        <v>68.341666666666669</v>
      </c>
      <c r="H111" s="6">
        <v>86.1</v>
      </c>
      <c r="I111" s="6">
        <v>47.3</v>
      </c>
      <c r="J111" s="6">
        <v>0</v>
      </c>
      <c r="K111" s="6">
        <v>4.6761249999999999</v>
      </c>
      <c r="L111" s="6">
        <v>14.092000000000001</v>
      </c>
      <c r="M111" s="6">
        <v>0.20399999999999999</v>
      </c>
      <c r="N111" s="6">
        <v>0.24299999999999999</v>
      </c>
      <c r="O111" s="6">
        <v>0.51600000000000001</v>
      </c>
      <c r="Q111">
        <f t="shared" si="29"/>
        <v>107</v>
      </c>
      <c r="R111">
        <f t="shared" si="17"/>
        <v>24</v>
      </c>
      <c r="S111">
        <f t="shared" si="18"/>
        <v>21.05</v>
      </c>
      <c r="T111">
        <f t="shared" si="19"/>
        <v>1.5</v>
      </c>
      <c r="U111">
        <f t="shared" si="20"/>
        <v>5.0999999999999996</v>
      </c>
      <c r="V111">
        <f t="shared" si="21"/>
        <v>-1.9</v>
      </c>
      <c r="W111">
        <f t="shared" si="22"/>
        <v>68.3</v>
      </c>
      <c r="X111">
        <f t="shared" si="23"/>
        <v>86.1</v>
      </c>
      <c r="Y111">
        <f t="shared" si="24"/>
        <v>47.3</v>
      </c>
      <c r="Z111">
        <f t="shared" si="25"/>
        <v>0</v>
      </c>
      <c r="AA111">
        <f t="shared" si="26"/>
        <v>4.68</v>
      </c>
      <c r="AB111">
        <f t="shared" si="27"/>
        <v>14.09</v>
      </c>
      <c r="AC111">
        <f t="shared" si="30"/>
        <v>0.20399999999999999</v>
      </c>
      <c r="AD111">
        <f t="shared" si="31"/>
        <v>0.24299999999999999</v>
      </c>
      <c r="AE111">
        <f t="shared" si="34"/>
        <v>0.51600000000000001</v>
      </c>
      <c r="AF111" s="19">
        <f t="shared" si="36"/>
        <v>0</v>
      </c>
      <c r="AG111" s="19">
        <f t="shared" si="35"/>
        <v>0</v>
      </c>
      <c r="AH111" s="16">
        <f t="shared" si="32"/>
        <v>0.41499999999999998</v>
      </c>
      <c r="AI111" s="16">
        <f t="shared" si="33"/>
        <v>0.46200000000000002</v>
      </c>
      <c r="AK111" s="7">
        <v>25.6</v>
      </c>
      <c r="AL111" s="7"/>
      <c r="AM111" s="7"/>
      <c r="AN111" s="7"/>
      <c r="AO111">
        <v>20.55</v>
      </c>
      <c r="AP111">
        <v>1.9</v>
      </c>
      <c r="AQ111">
        <v>6.6</v>
      </c>
      <c r="AR111">
        <v>-1.9</v>
      </c>
      <c r="AS111">
        <v>62.5</v>
      </c>
      <c r="AT111">
        <v>83.8</v>
      </c>
      <c r="AU111">
        <v>40</v>
      </c>
      <c r="AV111" s="3">
        <v>0</v>
      </c>
      <c r="AW111">
        <v>2.25</v>
      </c>
      <c r="AX111">
        <v>6.65</v>
      </c>
      <c r="AY111">
        <v>0.86799999999999988</v>
      </c>
      <c r="AZ111">
        <v>40</v>
      </c>
      <c r="BA111" s="3">
        <v>0</v>
      </c>
      <c r="BB111">
        <v>2.25</v>
      </c>
      <c r="BC111">
        <v>6.65</v>
      </c>
      <c r="BD111">
        <v>0.86799999999999988</v>
      </c>
    </row>
    <row r="112" spans="1:56" x14ac:dyDescent="0.25">
      <c r="A112" s="5">
        <v>108</v>
      </c>
      <c r="B112" s="6">
        <v>24</v>
      </c>
      <c r="C112" s="6">
        <v>121.98333333333335</v>
      </c>
      <c r="D112" s="6">
        <v>2.606125</v>
      </c>
      <c r="E112" s="6">
        <v>4.8440000000000003</v>
      </c>
      <c r="F112" s="6">
        <v>-0.255</v>
      </c>
      <c r="G112" s="6">
        <v>96.483333333333348</v>
      </c>
      <c r="H112" s="6">
        <v>100</v>
      </c>
      <c r="I112" s="6">
        <v>86.5</v>
      </c>
      <c r="J112" s="6">
        <v>14.001000000000001</v>
      </c>
      <c r="K112" s="6">
        <v>1.0065833333333334</v>
      </c>
      <c r="L112" s="6">
        <v>6.0389999999999997</v>
      </c>
      <c r="M112" s="6">
        <v>0.28799999999999998</v>
      </c>
      <c r="N112" s="6">
        <v>0.36299999999999999</v>
      </c>
      <c r="O112" s="6">
        <v>0.47699999999999998</v>
      </c>
      <c r="Q112">
        <f t="shared" si="29"/>
        <v>108</v>
      </c>
      <c r="R112">
        <f t="shared" si="17"/>
        <v>24</v>
      </c>
      <c r="S112">
        <f t="shared" si="18"/>
        <v>10.54</v>
      </c>
      <c r="T112">
        <f t="shared" si="19"/>
        <v>2.6</v>
      </c>
      <c r="U112">
        <f t="shared" si="20"/>
        <v>4.8</v>
      </c>
      <c r="V112">
        <f t="shared" si="21"/>
        <v>-0.3</v>
      </c>
      <c r="W112">
        <f t="shared" si="22"/>
        <v>96.5</v>
      </c>
      <c r="X112">
        <f t="shared" si="23"/>
        <v>100</v>
      </c>
      <c r="Y112">
        <f t="shared" si="24"/>
        <v>86.5</v>
      </c>
      <c r="Z112">
        <f t="shared" si="25"/>
        <v>14</v>
      </c>
      <c r="AA112">
        <f t="shared" si="26"/>
        <v>1.01</v>
      </c>
      <c r="AB112">
        <f t="shared" si="27"/>
        <v>6.04</v>
      </c>
      <c r="AC112">
        <f t="shared" si="30"/>
        <v>0.28799999999999998</v>
      </c>
      <c r="AD112">
        <f t="shared" si="31"/>
        <v>0.36299999999999999</v>
      </c>
      <c r="AE112">
        <f t="shared" si="34"/>
        <v>0.47699999999999998</v>
      </c>
      <c r="AF112" s="19">
        <f t="shared" si="36"/>
        <v>0</v>
      </c>
      <c r="AG112" s="19">
        <f t="shared" si="35"/>
        <v>0</v>
      </c>
      <c r="AH112" s="16">
        <f t="shared" si="32"/>
        <v>0.74399999999999999</v>
      </c>
      <c r="AI112" s="16">
        <f t="shared" si="33"/>
        <v>0.11600000000000001</v>
      </c>
      <c r="AK112" s="7">
        <v>25.84</v>
      </c>
      <c r="AL112" s="7"/>
      <c r="AM112" s="7"/>
      <c r="AN112" s="7"/>
      <c r="AO112">
        <v>9.6999999999999993</v>
      </c>
      <c r="AP112">
        <v>3</v>
      </c>
      <c r="AQ112">
        <v>6.1</v>
      </c>
      <c r="AR112">
        <v>-0.1</v>
      </c>
      <c r="AS112">
        <v>92.6</v>
      </c>
      <c r="AT112">
        <v>97.4</v>
      </c>
      <c r="AU112">
        <v>85.8</v>
      </c>
      <c r="AV112" s="3">
        <v>0</v>
      </c>
      <c r="AW112">
        <v>1.08</v>
      </c>
      <c r="AX112">
        <v>3.69</v>
      </c>
      <c r="AY112">
        <v>0.85199999999999987</v>
      </c>
      <c r="AZ112">
        <v>85.8</v>
      </c>
      <c r="BA112" s="3">
        <v>0</v>
      </c>
      <c r="BB112">
        <v>1.08</v>
      </c>
      <c r="BC112">
        <v>3.69</v>
      </c>
      <c r="BD112">
        <v>0.85199999999999987</v>
      </c>
    </row>
    <row r="113" spans="1:56" x14ac:dyDescent="0.25">
      <c r="A113" s="5">
        <v>109</v>
      </c>
      <c r="B113" s="6">
        <v>24</v>
      </c>
      <c r="C113" s="6">
        <v>107.81666666666666</v>
      </c>
      <c r="D113" s="6">
        <v>2.7069999999999994</v>
      </c>
      <c r="E113" s="6">
        <v>4.8949999999999996</v>
      </c>
      <c r="F113" s="6">
        <v>-0.76</v>
      </c>
      <c r="G113" s="6">
        <v>92.554166666666674</v>
      </c>
      <c r="H113" s="6">
        <v>100</v>
      </c>
      <c r="I113" s="6">
        <v>76.2</v>
      </c>
      <c r="J113" s="6">
        <v>6.2000000000000011</v>
      </c>
      <c r="K113" s="6">
        <v>2.3277500000000004</v>
      </c>
      <c r="L113" s="6">
        <v>9.0589999999999993</v>
      </c>
      <c r="M113" s="6">
        <v>0.38500000000000001</v>
      </c>
      <c r="N113" s="6">
        <v>0.35499999999999998</v>
      </c>
      <c r="O113" s="6">
        <v>0.42299999999999999</v>
      </c>
      <c r="Q113">
        <f t="shared" si="29"/>
        <v>109</v>
      </c>
      <c r="R113">
        <f t="shared" si="17"/>
        <v>24</v>
      </c>
      <c r="S113">
        <f t="shared" si="18"/>
        <v>9.32</v>
      </c>
      <c r="T113">
        <f t="shared" si="19"/>
        <v>2.7</v>
      </c>
      <c r="U113">
        <f t="shared" si="20"/>
        <v>4.9000000000000004</v>
      </c>
      <c r="V113">
        <f t="shared" si="21"/>
        <v>-0.8</v>
      </c>
      <c r="W113">
        <f t="shared" si="22"/>
        <v>92.6</v>
      </c>
      <c r="X113">
        <f t="shared" si="23"/>
        <v>100</v>
      </c>
      <c r="Y113">
        <f t="shared" si="24"/>
        <v>76.2</v>
      </c>
      <c r="Z113">
        <f t="shared" si="25"/>
        <v>6.2</v>
      </c>
      <c r="AA113">
        <f t="shared" si="26"/>
        <v>2.33</v>
      </c>
      <c r="AB113">
        <f t="shared" si="27"/>
        <v>9.06</v>
      </c>
      <c r="AC113">
        <f t="shared" si="30"/>
        <v>0.38500000000000001</v>
      </c>
      <c r="AD113">
        <f t="shared" si="31"/>
        <v>0.35499999999999998</v>
      </c>
      <c r="AE113">
        <f t="shared" si="34"/>
        <v>0.42299999999999999</v>
      </c>
      <c r="AF113" s="19">
        <f t="shared" si="36"/>
        <v>0</v>
      </c>
      <c r="AG113" s="19">
        <f t="shared" si="35"/>
        <v>0</v>
      </c>
      <c r="AH113" s="16">
        <f t="shared" si="32"/>
        <v>0.66</v>
      </c>
      <c r="AI113" s="16">
        <f t="shared" si="33"/>
        <v>0.20599999999999999</v>
      </c>
      <c r="AK113" s="7">
        <v>26.06</v>
      </c>
      <c r="AL113" s="7"/>
      <c r="AM113" s="7"/>
      <c r="AN113" s="7"/>
      <c r="AO113">
        <v>10.119999999999999</v>
      </c>
      <c r="AP113">
        <v>3</v>
      </c>
      <c r="AQ113">
        <v>5.5</v>
      </c>
      <c r="AR113">
        <v>-0.7</v>
      </c>
      <c r="AS113">
        <v>87</v>
      </c>
      <c r="AT113">
        <v>97.5</v>
      </c>
      <c r="AU113">
        <v>67.5</v>
      </c>
      <c r="AV113" s="3">
        <v>0</v>
      </c>
      <c r="AW113">
        <v>1.49</v>
      </c>
      <c r="AX113">
        <v>5.12</v>
      </c>
      <c r="AY113">
        <v>0.81199999999999983</v>
      </c>
      <c r="AZ113">
        <v>67.5</v>
      </c>
      <c r="BA113" s="3">
        <v>0</v>
      </c>
      <c r="BB113">
        <v>1.49</v>
      </c>
      <c r="BC113">
        <v>5.12</v>
      </c>
      <c r="BD113">
        <v>0.81199999999999983</v>
      </c>
    </row>
    <row r="114" spans="1:56" x14ac:dyDescent="0.25">
      <c r="A114" s="5">
        <v>110</v>
      </c>
      <c r="B114" s="6">
        <v>24</v>
      </c>
      <c r="C114" s="6">
        <v>280.36666666666667</v>
      </c>
      <c r="D114" s="6">
        <v>-6.2875000000000084E-2</v>
      </c>
      <c r="E114" s="6">
        <v>3.617</v>
      </c>
      <c r="F114" s="6">
        <v>-2.8879999999999999</v>
      </c>
      <c r="G114" s="6">
        <v>71.708333333333343</v>
      </c>
      <c r="H114" s="6">
        <v>99.4</v>
      </c>
      <c r="I114" s="6">
        <v>44.1</v>
      </c>
      <c r="J114" s="6">
        <v>0.60000000000000009</v>
      </c>
      <c r="K114" s="6">
        <v>3.0196250000000018</v>
      </c>
      <c r="L114" s="6">
        <v>11.574999999999999</v>
      </c>
      <c r="M114" s="6">
        <v>0.309</v>
      </c>
      <c r="N114" s="6">
        <v>0.35599999999999998</v>
      </c>
      <c r="O114" s="6">
        <v>0.436</v>
      </c>
      <c r="Q114">
        <f t="shared" si="29"/>
        <v>110</v>
      </c>
      <c r="R114">
        <f t="shared" si="17"/>
        <v>24</v>
      </c>
      <c r="S114">
        <f t="shared" si="18"/>
        <v>24.22</v>
      </c>
      <c r="T114">
        <f t="shared" si="19"/>
        <v>-0.1</v>
      </c>
      <c r="U114">
        <f t="shared" si="20"/>
        <v>3.6</v>
      </c>
      <c r="V114">
        <f t="shared" si="21"/>
        <v>-2.9</v>
      </c>
      <c r="W114">
        <f t="shared" si="22"/>
        <v>71.7</v>
      </c>
      <c r="X114">
        <f t="shared" si="23"/>
        <v>99.4</v>
      </c>
      <c r="Y114">
        <f t="shared" si="24"/>
        <v>44.1</v>
      </c>
      <c r="Z114">
        <f t="shared" si="25"/>
        <v>0.6</v>
      </c>
      <c r="AA114">
        <f t="shared" si="26"/>
        <v>3.02</v>
      </c>
      <c r="AB114">
        <f t="shared" si="27"/>
        <v>11.58</v>
      </c>
      <c r="AC114">
        <f t="shared" si="30"/>
        <v>0.309</v>
      </c>
      <c r="AD114">
        <f t="shared" si="31"/>
        <v>0.35599999999999998</v>
      </c>
      <c r="AE114">
        <f t="shared" si="34"/>
        <v>0.436</v>
      </c>
      <c r="AF114" s="19">
        <f t="shared" si="36"/>
        <v>1.7</v>
      </c>
      <c r="AG114" s="19">
        <f t="shared" si="35"/>
        <v>1.7</v>
      </c>
      <c r="AH114" s="16">
        <f t="shared" si="32"/>
        <v>0.34899999999999998</v>
      </c>
      <c r="AI114" s="16">
        <f t="shared" si="33"/>
        <v>0.442</v>
      </c>
      <c r="AK114" s="7">
        <v>26.29</v>
      </c>
      <c r="AL114" s="7"/>
      <c r="AM114" s="7"/>
      <c r="AN114" s="7"/>
      <c r="AO114">
        <v>21.97</v>
      </c>
      <c r="AP114">
        <v>-0.1</v>
      </c>
      <c r="AQ114">
        <v>3.7</v>
      </c>
      <c r="AR114">
        <v>-2.9</v>
      </c>
      <c r="AS114">
        <v>66.2</v>
      </c>
      <c r="AT114">
        <v>96.4</v>
      </c>
      <c r="AU114">
        <v>38.4</v>
      </c>
      <c r="AV114" s="3">
        <v>0</v>
      </c>
      <c r="AW114">
        <v>1.95</v>
      </c>
      <c r="AX114">
        <v>5</v>
      </c>
      <c r="AY114">
        <v>0.79999999999999982</v>
      </c>
      <c r="AZ114">
        <v>38.4</v>
      </c>
      <c r="BA114" s="3">
        <v>0</v>
      </c>
      <c r="BB114">
        <v>1.95</v>
      </c>
      <c r="BC114">
        <v>5</v>
      </c>
      <c r="BD114">
        <v>0.79999999999999982</v>
      </c>
    </row>
    <row r="115" spans="1:56" x14ac:dyDescent="0.25">
      <c r="A115" s="5">
        <v>111</v>
      </c>
      <c r="B115" s="6">
        <v>24</v>
      </c>
      <c r="C115" s="6">
        <v>285.73333333333329</v>
      </c>
      <c r="D115" s="6">
        <v>3.3912916666666661</v>
      </c>
      <c r="E115" s="6">
        <v>8.3190000000000008</v>
      </c>
      <c r="F115" s="6">
        <v>-1.8420000000000001</v>
      </c>
      <c r="G115" s="6">
        <v>37.975000000000001</v>
      </c>
      <c r="H115" s="6">
        <v>53.1</v>
      </c>
      <c r="I115" s="6">
        <v>25.2</v>
      </c>
      <c r="J115" s="6">
        <v>0</v>
      </c>
      <c r="K115" s="6">
        <v>1.8244166666666668</v>
      </c>
      <c r="L115" s="6">
        <v>8.5559999999999992</v>
      </c>
      <c r="M115" s="6">
        <v>0.31900000000000001</v>
      </c>
      <c r="N115" s="6">
        <v>0.35899999999999999</v>
      </c>
      <c r="O115" s="6">
        <v>0.40200000000000002</v>
      </c>
      <c r="Q115">
        <f t="shared" si="29"/>
        <v>111</v>
      </c>
      <c r="R115">
        <f t="shared" si="17"/>
        <v>24</v>
      </c>
      <c r="S115">
        <f t="shared" si="18"/>
        <v>24.69</v>
      </c>
      <c r="T115">
        <f t="shared" si="19"/>
        <v>3.4</v>
      </c>
      <c r="U115">
        <f t="shared" si="20"/>
        <v>8.3000000000000007</v>
      </c>
      <c r="V115">
        <f t="shared" si="21"/>
        <v>-1.8</v>
      </c>
      <c r="W115">
        <f t="shared" si="22"/>
        <v>38</v>
      </c>
      <c r="X115">
        <f t="shared" si="23"/>
        <v>53.1</v>
      </c>
      <c r="Y115">
        <f t="shared" si="24"/>
        <v>25.2</v>
      </c>
      <c r="Z115">
        <f t="shared" si="25"/>
        <v>0</v>
      </c>
      <c r="AA115">
        <f t="shared" si="26"/>
        <v>1.82</v>
      </c>
      <c r="AB115">
        <f t="shared" si="27"/>
        <v>8.56</v>
      </c>
      <c r="AC115">
        <f t="shared" si="30"/>
        <v>0.31900000000000001</v>
      </c>
      <c r="AD115">
        <f t="shared" si="31"/>
        <v>0.35899999999999999</v>
      </c>
      <c r="AE115">
        <f t="shared" si="34"/>
        <v>0.40200000000000002</v>
      </c>
      <c r="AF115" s="19">
        <f t="shared" si="36"/>
        <v>0</v>
      </c>
      <c r="AG115" s="19">
        <f t="shared" si="35"/>
        <v>0</v>
      </c>
      <c r="AH115" s="16">
        <f t="shared" si="32"/>
        <v>0.27600000000000002</v>
      </c>
      <c r="AI115" s="16">
        <f t="shared" si="33"/>
        <v>0.81899999999999995</v>
      </c>
      <c r="AK115" s="7">
        <v>26.52</v>
      </c>
      <c r="AL115" s="7"/>
      <c r="AM115" s="7"/>
      <c r="AN115" s="7"/>
      <c r="AO115">
        <v>22.52</v>
      </c>
      <c r="AP115">
        <v>3.7</v>
      </c>
      <c r="AQ115">
        <v>9.8000000000000007</v>
      </c>
      <c r="AR115">
        <v>-1.8</v>
      </c>
      <c r="AS115">
        <v>33.9</v>
      </c>
      <c r="AT115">
        <v>49.6</v>
      </c>
      <c r="AU115">
        <v>19.100000000000001</v>
      </c>
      <c r="AV115" s="3">
        <v>0</v>
      </c>
      <c r="AW115">
        <v>1.49</v>
      </c>
      <c r="AX115">
        <v>3.97</v>
      </c>
      <c r="AY115">
        <v>0.75999999999999979</v>
      </c>
      <c r="AZ115">
        <v>19.100000000000001</v>
      </c>
      <c r="BA115" s="3">
        <v>0</v>
      </c>
      <c r="BB115">
        <v>1.49</v>
      </c>
      <c r="BC115">
        <v>3.97</v>
      </c>
      <c r="BD115">
        <v>0.75999999999999979</v>
      </c>
    </row>
    <row r="116" spans="1:56" x14ac:dyDescent="0.25">
      <c r="A116" s="5">
        <v>112</v>
      </c>
      <c r="B116" s="6">
        <v>24</v>
      </c>
      <c r="C116" s="6">
        <v>102.28749999999998</v>
      </c>
      <c r="D116" s="6">
        <v>3.1102499999999993</v>
      </c>
      <c r="E116" s="6">
        <v>6.0510000000000002</v>
      </c>
      <c r="F116" s="6">
        <v>-0.76</v>
      </c>
      <c r="G116" s="6">
        <v>62.291666666666664</v>
      </c>
      <c r="H116" s="6">
        <v>82.8</v>
      </c>
      <c r="I116" s="6">
        <v>45.5</v>
      </c>
      <c r="J116" s="6">
        <v>0</v>
      </c>
      <c r="K116" s="6">
        <v>1.4887500000000002</v>
      </c>
      <c r="L116" s="6">
        <v>9.0589999999999993</v>
      </c>
      <c r="M116" s="6">
        <v>0.28599999999999998</v>
      </c>
      <c r="N116" s="6">
        <v>0.35699999999999998</v>
      </c>
      <c r="O116" s="6">
        <v>0.40100000000000002</v>
      </c>
      <c r="Q116">
        <f t="shared" si="29"/>
        <v>112</v>
      </c>
      <c r="R116">
        <f t="shared" si="17"/>
        <v>24</v>
      </c>
      <c r="S116">
        <f t="shared" si="18"/>
        <v>8.84</v>
      </c>
      <c r="T116">
        <f t="shared" si="19"/>
        <v>3.1</v>
      </c>
      <c r="U116">
        <f t="shared" si="20"/>
        <v>6.1</v>
      </c>
      <c r="V116">
        <f t="shared" si="21"/>
        <v>-0.8</v>
      </c>
      <c r="W116">
        <f t="shared" si="22"/>
        <v>62.3</v>
      </c>
      <c r="X116">
        <f t="shared" si="23"/>
        <v>82.8</v>
      </c>
      <c r="Y116">
        <f t="shared" si="24"/>
        <v>45.5</v>
      </c>
      <c r="Z116">
        <f t="shared" si="25"/>
        <v>0</v>
      </c>
      <c r="AA116">
        <f t="shared" si="26"/>
        <v>1.49</v>
      </c>
      <c r="AB116">
        <f t="shared" si="27"/>
        <v>9.06</v>
      </c>
      <c r="AC116">
        <f t="shared" si="30"/>
        <v>0.28599999999999998</v>
      </c>
      <c r="AD116">
        <f t="shared" si="31"/>
        <v>0.35699999999999998</v>
      </c>
      <c r="AE116">
        <f t="shared" si="34"/>
        <v>0.40100000000000002</v>
      </c>
      <c r="AF116" s="19">
        <f t="shared" si="36"/>
        <v>0</v>
      </c>
      <c r="AG116" s="19">
        <f t="shared" si="35"/>
        <v>0</v>
      </c>
      <c r="AH116" s="16">
        <f t="shared" si="32"/>
        <v>0.42799999999999999</v>
      </c>
      <c r="AI116" s="16">
        <f t="shared" si="33"/>
        <v>0.51300000000000001</v>
      </c>
      <c r="AK116" s="7">
        <v>26.74</v>
      </c>
      <c r="AL116" s="7"/>
      <c r="AM116" s="7"/>
      <c r="AN116" s="7"/>
      <c r="AO116">
        <v>7.32</v>
      </c>
      <c r="AP116">
        <v>3.3</v>
      </c>
      <c r="AQ116">
        <v>6.6</v>
      </c>
      <c r="AR116">
        <v>-0.3</v>
      </c>
      <c r="AS116">
        <v>58.5</v>
      </c>
      <c r="AT116">
        <v>80.400000000000006</v>
      </c>
      <c r="AU116">
        <v>41.8</v>
      </c>
      <c r="AV116" s="3">
        <v>0</v>
      </c>
      <c r="AW116">
        <v>1.28</v>
      </c>
      <c r="AX116">
        <v>4.0999999999999996</v>
      </c>
      <c r="AY116">
        <v>0.74499999999999988</v>
      </c>
      <c r="AZ116">
        <v>41.8</v>
      </c>
      <c r="BA116" s="3">
        <v>0</v>
      </c>
      <c r="BB116">
        <v>1.28</v>
      </c>
      <c r="BC116">
        <v>4.0999999999999996</v>
      </c>
      <c r="BD116">
        <v>0.74499999999999988</v>
      </c>
    </row>
    <row r="117" spans="1:56" x14ac:dyDescent="0.25">
      <c r="A117" s="5">
        <v>113</v>
      </c>
      <c r="B117" s="6">
        <v>24</v>
      </c>
      <c r="C117" s="6">
        <v>225.94166666666663</v>
      </c>
      <c r="D117" s="6">
        <v>2.0039166666666666</v>
      </c>
      <c r="E117" s="6">
        <v>5.6159999999999997</v>
      </c>
      <c r="F117" s="6">
        <v>-2.976</v>
      </c>
      <c r="G117" s="6">
        <v>75.683333333333323</v>
      </c>
      <c r="H117" s="6">
        <v>86.6</v>
      </c>
      <c r="I117" s="6">
        <v>51.7</v>
      </c>
      <c r="J117" s="6">
        <v>0</v>
      </c>
      <c r="K117" s="6">
        <v>3.3341666666666669</v>
      </c>
      <c r="L117" s="6">
        <v>12.582000000000001</v>
      </c>
      <c r="M117" s="6">
        <v>0.32500000000000001</v>
      </c>
      <c r="N117" s="6">
        <v>0.35899999999999999</v>
      </c>
      <c r="O117" s="6">
        <v>0.33700000000000002</v>
      </c>
      <c r="Q117">
        <f t="shared" si="29"/>
        <v>113</v>
      </c>
      <c r="R117">
        <f t="shared" si="17"/>
        <v>24</v>
      </c>
      <c r="S117">
        <f t="shared" si="18"/>
        <v>19.52</v>
      </c>
      <c r="T117">
        <f t="shared" si="19"/>
        <v>2</v>
      </c>
      <c r="U117">
        <f t="shared" si="20"/>
        <v>5.6</v>
      </c>
      <c r="V117">
        <f t="shared" si="21"/>
        <v>-3</v>
      </c>
      <c r="W117">
        <f t="shared" si="22"/>
        <v>75.7</v>
      </c>
      <c r="X117">
        <f t="shared" si="23"/>
        <v>86.6</v>
      </c>
      <c r="Y117">
        <f t="shared" si="24"/>
        <v>51.7</v>
      </c>
      <c r="Z117">
        <f t="shared" si="25"/>
        <v>0</v>
      </c>
      <c r="AA117">
        <f t="shared" si="26"/>
        <v>3.33</v>
      </c>
      <c r="AB117">
        <f t="shared" si="27"/>
        <v>12.58</v>
      </c>
      <c r="AC117">
        <f t="shared" si="30"/>
        <v>0.32500000000000001</v>
      </c>
      <c r="AD117">
        <f t="shared" si="31"/>
        <v>0.35899999999999999</v>
      </c>
      <c r="AE117">
        <f t="shared" si="34"/>
        <v>0.33700000000000002</v>
      </c>
      <c r="AF117" s="19">
        <f t="shared" si="36"/>
        <v>0</v>
      </c>
      <c r="AG117" s="19">
        <f t="shared" si="35"/>
        <v>0</v>
      </c>
      <c r="AH117" s="16">
        <f t="shared" si="32"/>
        <v>0.47</v>
      </c>
      <c r="AI117" s="16">
        <f t="shared" si="33"/>
        <v>0.439</v>
      </c>
      <c r="AK117" s="7">
        <v>26.96</v>
      </c>
      <c r="AL117" s="7"/>
      <c r="AM117" s="7"/>
      <c r="AN117" s="7"/>
      <c r="AO117">
        <v>18.07</v>
      </c>
      <c r="AP117">
        <v>2.2999999999999998</v>
      </c>
      <c r="AQ117">
        <v>6.7</v>
      </c>
      <c r="AR117">
        <v>-3.2</v>
      </c>
      <c r="AS117">
        <v>70.7</v>
      </c>
      <c r="AT117">
        <v>85.3</v>
      </c>
      <c r="AU117">
        <v>43.7</v>
      </c>
      <c r="AV117" s="3">
        <v>0</v>
      </c>
      <c r="AW117">
        <v>1.75</v>
      </c>
      <c r="AX117">
        <v>5.15</v>
      </c>
      <c r="AY117">
        <v>0.69499999999999984</v>
      </c>
      <c r="AZ117">
        <v>43.7</v>
      </c>
      <c r="BA117" s="3">
        <v>0</v>
      </c>
      <c r="BB117">
        <v>1.75</v>
      </c>
      <c r="BC117">
        <v>5.15</v>
      </c>
      <c r="BD117">
        <v>0.69499999999999984</v>
      </c>
    </row>
    <row r="118" spans="1:56" x14ac:dyDescent="0.25">
      <c r="A118" s="5">
        <v>114</v>
      </c>
      <c r="B118" s="6">
        <v>24</v>
      </c>
      <c r="C118" s="6">
        <v>255.36250000000007</v>
      </c>
      <c r="D118" s="6">
        <v>-0.14700000000000002</v>
      </c>
      <c r="E118" s="6">
        <v>4.2720000000000002</v>
      </c>
      <c r="F118" s="6">
        <v>-3.2120000000000002</v>
      </c>
      <c r="G118" s="6">
        <v>64.954166666666666</v>
      </c>
      <c r="H118" s="6">
        <v>86.1</v>
      </c>
      <c r="I118" s="6">
        <v>42.7</v>
      </c>
      <c r="J118" s="6">
        <v>0</v>
      </c>
      <c r="K118" s="6">
        <v>2.0969583333333324</v>
      </c>
      <c r="L118" s="6">
        <v>8.5559999999999992</v>
      </c>
      <c r="M118" s="6">
        <v>0.30499999999999999</v>
      </c>
      <c r="N118" s="6">
        <v>0.36199999999999999</v>
      </c>
      <c r="O118" s="6">
        <v>0.32400000000000001</v>
      </c>
      <c r="Q118">
        <f t="shared" si="29"/>
        <v>114</v>
      </c>
      <c r="R118">
        <f t="shared" si="17"/>
        <v>24</v>
      </c>
      <c r="S118">
        <f t="shared" si="18"/>
        <v>22.06</v>
      </c>
      <c r="T118">
        <f t="shared" si="19"/>
        <v>-0.1</v>
      </c>
      <c r="U118">
        <f t="shared" si="20"/>
        <v>4.3</v>
      </c>
      <c r="V118">
        <f t="shared" si="21"/>
        <v>-3.2</v>
      </c>
      <c r="W118">
        <f t="shared" si="22"/>
        <v>65</v>
      </c>
      <c r="X118">
        <f t="shared" si="23"/>
        <v>86.1</v>
      </c>
      <c r="Y118">
        <f t="shared" si="24"/>
        <v>42.7</v>
      </c>
      <c r="Z118">
        <f t="shared" si="25"/>
        <v>0</v>
      </c>
      <c r="AA118">
        <f t="shared" si="26"/>
        <v>2.1</v>
      </c>
      <c r="AB118">
        <f t="shared" si="27"/>
        <v>8.56</v>
      </c>
      <c r="AC118">
        <f t="shared" si="30"/>
        <v>0.30499999999999999</v>
      </c>
      <c r="AD118">
        <f t="shared" si="31"/>
        <v>0.36199999999999999</v>
      </c>
      <c r="AE118">
        <f t="shared" si="34"/>
        <v>0.32400000000000001</v>
      </c>
      <c r="AF118" s="19">
        <f t="shared" si="36"/>
        <v>0</v>
      </c>
      <c r="AG118" s="19">
        <f t="shared" si="35"/>
        <v>0</v>
      </c>
      <c r="AH118" s="16">
        <f t="shared" si="32"/>
        <v>0.35499999999999998</v>
      </c>
      <c r="AI118" s="16">
        <f t="shared" si="33"/>
        <v>0.47599999999999998</v>
      </c>
      <c r="AK118" s="7">
        <v>27.18</v>
      </c>
      <c r="AL118" s="7"/>
      <c r="AM118" s="7"/>
      <c r="AN118" s="7"/>
      <c r="AO118">
        <v>18.47</v>
      </c>
      <c r="AP118">
        <v>-0.1</v>
      </c>
      <c r="AQ118">
        <v>4.2</v>
      </c>
      <c r="AR118">
        <v>-3</v>
      </c>
      <c r="AS118">
        <v>59.7</v>
      </c>
      <c r="AT118">
        <v>82</v>
      </c>
      <c r="AU118">
        <v>36.6</v>
      </c>
      <c r="AV118" s="3">
        <v>0</v>
      </c>
      <c r="AW118">
        <v>1.31</v>
      </c>
      <c r="AX118">
        <v>4.75</v>
      </c>
      <c r="AY118">
        <v>0.68299999999999983</v>
      </c>
      <c r="AZ118">
        <v>36.6</v>
      </c>
      <c r="BA118" s="3">
        <v>0</v>
      </c>
      <c r="BB118">
        <v>1.31</v>
      </c>
      <c r="BC118">
        <v>4.75</v>
      </c>
      <c r="BD118">
        <v>0.68299999999999983</v>
      </c>
    </row>
    <row r="119" spans="1:56" x14ac:dyDescent="0.25">
      <c r="A119" s="5">
        <v>115</v>
      </c>
      <c r="B119" s="6">
        <v>24</v>
      </c>
      <c r="C119" s="6">
        <v>234.39999999999998</v>
      </c>
      <c r="D119" s="6">
        <v>1.6731249999999995</v>
      </c>
      <c r="E119" s="6">
        <v>5.77</v>
      </c>
      <c r="F119" s="6">
        <v>-4.6210000000000004</v>
      </c>
      <c r="G119" s="6">
        <v>50.045833333333341</v>
      </c>
      <c r="H119" s="6">
        <v>67.400000000000006</v>
      </c>
      <c r="I119" s="6">
        <v>28.4</v>
      </c>
      <c r="J119" s="6">
        <v>0</v>
      </c>
      <c r="K119" s="6">
        <v>1.2372916666666669</v>
      </c>
      <c r="L119" s="6">
        <v>6.5430000000000001</v>
      </c>
      <c r="M119" s="6">
        <v>0.29699999999999999</v>
      </c>
      <c r="N119" s="6">
        <v>0.36099999999999999</v>
      </c>
      <c r="O119" s="6">
        <v>0.309</v>
      </c>
      <c r="Q119">
        <f t="shared" si="29"/>
        <v>115</v>
      </c>
      <c r="R119">
        <f t="shared" si="17"/>
        <v>24</v>
      </c>
      <c r="S119">
        <f t="shared" si="18"/>
        <v>20.25</v>
      </c>
      <c r="T119">
        <f t="shared" si="19"/>
        <v>1.7</v>
      </c>
      <c r="U119">
        <f t="shared" si="20"/>
        <v>5.8</v>
      </c>
      <c r="V119">
        <f t="shared" si="21"/>
        <v>-4.5999999999999996</v>
      </c>
      <c r="W119">
        <f t="shared" si="22"/>
        <v>50</v>
      </c>
      <c r="X119">
        <f t="shared" si="23"/>
        <v>67.400000000000006</v>
      </c>
      <c r="Y119">
        <f t="shared" si="24"/>
        <v>28.4</v>
      </c>
      <c r="Z119">
        <f t="shared" si="25"/>
        <v>0</v>
      </c>
      <c r="AA119">
        <f t="shared" si="26"/>
        <v>1.24</v>
      </c>
      <c r="AB119">
        <f t="shared" si="27"/>
        <v>6.54</v>
      </c>
      <c r="AC119">
        <f t="shared" si="30"/>
        <v>0.29699999999999999</v>
      </c>
      <c r="AD119">
        <f t="shared" si="31"/>
        <v>0.36099999999999999</v>
      </c>
      <c r="AE119">
        <f t="shared" si="34"/>
        <v>0.309</v>
      </c>
      <c r="AF119" s="19">
        <f t="shared" si="36"/>
        <v>0</v>
      </c>
      <c r="AG119" s="19">
        <f t="shared" si="35"/>
        <v>0</v>
      </c>
      <c r="AH119" s="16">
        <f t="shared" si="32"/>
        <v>0.26200000000000001</v>
      </c>
      <c r="AI119" s="16">
        <f t="shared" si="33"/>
        <v>0.66100000000000003</v>
      </c>
      <c r="AK119" s="7">
        <v>27.41</v>
      </c>
      <c r="AL119" s="7"/>
      <c r="AM119" s="7"/>
      <c r="AN119" s="7"/>
      <c r="AO119">
        <v>19.82</v>
      </c>
      <c r="AP119">
        <v>2.2999999999999998</v>
      </c>
      <c r="AQ119">
        <v>8.3000000000000007</v>
      </c>
      <c r="AR119">
        <v>-4.3</v>
      </c>
      <c r="AS119">
        <v>44.8</v>
      </c>
      <c r="AT119">
        <v>62.4</v>
      </c>
      <c r="AU119">
        <v>23.1</v>
      </c>
      <c r="AV119" s="3">
        <v>0</v>
      </c>
      <c r="AW119">
        <v>1.03</v>
      </c>
      <c r="AX119">
        <v>3.42</v>
      </c>
      <c r="AY119">
        <v>0.66099999999999981</v>
      </c>
      <c r="AZ119">
        <v>23.1</v>
      </c>
      <c r="BA119" s="3">
        <v>0</v>
      </c>
      <c r="BB119">
        <v>1.03</v>
      </c>
      <c r="BC119">
        <v>3.42</v>
      </c>
      <c r="BD119">
        <v>0.66099999999999981</v>
      </c>
    </row>
    <row r="120" spans="1:56" x14ac:dyDescent="0.25">
      <c r="A120" s="5">
        <v>116</v>
      </c>
      <c r="B120" s="6">
        <v>24</v>
      </c>
      <c r="C120" s="6">
        <v>239.88750000000007</v>
      </c>
      <c r="D120" s="6">
        <v>1.6786666666666668</v>
      </c>
      <c r="E120" s="6">
        <v>5.4370000000000003</v>
      </c>
      <c r="F120" s="6">
        <v>-2.073</v>
      </c>
      <c r="G120" s="6">
        <v>53.820833333333326</v>
      </c>
      <c r="H120" s="6">
        <v>74.2</v>
      </c>
      <c r="I120" s="6">
        <v>29.7</v>
      </c>
      <c r="J120" s="6">
        <v>0</v>
      </c>
      <c r="K120" s="6">
        <v>3.6907500000000009</v>
      </c>
      <c r="L120" s="6">
        <v>15.098000000000001</v>
      </c>
      <c r="M120" s="6">
        <v>0.312</v>
      </c>
      <c r="N120" s="6">
        <v>0.36199999999999999</v>
      </c>
      <c r="O120" s="6">
        <v>0.255</v>
      </c>
      <c r="Q120">
        <f t="shared" si="29"/>
        <v>116</v>
      </c>
      <c r="R120">
        <f t="shared" si="17"/>
        <v>24</v>
      </c>
      <c r="S120">
        <f t="shared" si="18"/>
        <v>20.73</v>
      </c>
      <c r="T120">
        <f t="shared" si="19"/>
        <v>1.7</v>
      </c>
      <c r="U120">
        <f t="shared" si="20"/>
        <v>5.4</v>
      </c>
      <c r="V120">
        <f t="shared" si="21"/>
        <v>-2.1</v>
      </c>
      <c r="W120">
        <f t="shared" si="22"/>
        <v>53.8</v>
      </c>
      <c r="X120">
        <f t="shared" si="23"/>
        <v>74.2</v>
      </c>
      <c r="Y120">
        <f t="shared" si="24"/>
        <v>29.7</v>
      </c>
      <c r="Z120">
        <f t="shared" si="25"/>
        <v>0</v>
      </c>
      <c r="AA120">
        <f t="shared" si="26"/>
        <v>3.69</v>
      </c>
      <c r="AB120">
        <f t="shared" si="27"/>
        <v>15.1</v>
      </c>
      <c r="AC120">
        <f t="shared" si="30"/>
        <v>0.312</v>
      </c>
      <c r="AD120">
        <f t="shared" si="31"/>
        <v>0.36199999999999999</v>
      </c>
      <c r="AE120">
        <f t="shared" si="34"/>
        <v>0.255</v>
      </c>
      <c r="AF120" s="19">
        <f t="shared" si="36"/>
        <v>0</v>
      </c>
      <c r="AG120" s="19">
        <f t="shared" si="35"/>
        <v>0</v>
      </c>
      <c r="AH120" s="16">
        <f t="shared" si="32"/>
        <v>0.26600000000000001</v>
      </c>
      <c r="AI120" s="16">
        <f t="shared" si="33"/>
        <v>0.63</v>
      </c>
      <c r="AK120" s="7">
        <v>27.61</v>
      </c>
      <c r="AL120" s="7"/>
      <c r="AM120" s="7"/>
      <c r="AN120" s="7"/>
      <c r="AO120">
        <v>21.8</v>
      </c>
      <c r="AP120">
        <v>1.9</v>
      </c>
      <c r="AQ120">
        <v>7</v>
      </c>
      <c r="AR120">
        <v>-2.2000000000000002</v>
      </c>
      <c r="AS120">
        <v>49.3</v>
      </c>
      <c r="AT120">
        <v>67.599999999999994</v>
      </c>
      <c r="AU120">
        <v>23.1</v>
      </c>
      <c r="AV120" s="3">
        <v>0</v>
      </c>
      <c r="AW120">
        <v>2.1</v>
      </c>
      <c r="AX120">
        <v>7.2</v>
      </c>
      <c r="AY120">
        <v>0.63099999999999978</v>
      </c>
      <c r="AZ120">
        <v>23.1</v>
      </c>
      <c r="BA120" s="3">
        <v>0</v>
      </c>
      <c r="BB120">
        <v>2.1</v>
      </c>
      <c r="BC120">
        <v>7.2</v>
      </c>
      <c r="BD120">
        <v>0.63099999999999978</v>
      </c>
    </row>
    <row r="121" spans="1:56" x14ac:dyDescent="0.25">
      <c r="A121" s="5">
        <v>117</v>
      </c>
      <c r="B121" s="6">
        <v>24</v>
      </c>
      <c r="C121" s="6">
        <v>149.53333333333333</v>
      </c>
      <c r="D121" s="6">
        <v>-4.8060416666666681</v>
      </c>
      <c r="E121" s="6">
        <v>-2.742</v>
      </c>
      <c r="F121" s="6">
        <v>-6.6740000000000004</v>
      </c>
      <c r="G121" s="6">
        <v>87.208333333333329</v>
      </c>
      <c r="H121" s="6">
        <v>96.6</v>
      </c>
      <c r="I121" s="6">
        <v>70.5</v>
      </c>
      <c r="J121" s="6">
        <v>0.60000000000000009</v>
      </c>
      <c r="K121" s="6">
        <v>3.5857083333333346</v>
      </c>
      <c r="L121" s="6">
        <v>13.587999999999999</v>
      </c>
      <c r="M121" s="6">
        <v>0.27500000000000002</v>
      </c>
      <c r="N121" s="6">
        <v>0.33800000000000002</v>
      </c>
      <c r="O121" s="6">
        <v>0.33200000000000002</v>
      </c>
      <c r="Q121">
        <f t="shared" si="29"/>
        <v>117</v>
      </c>
      <c r="R121">
        <f t="shared" si="17"/>
        <v>24</v>
      </c>
      <c r="S121">
        <f t="shared" si="18"/>
        <v>12.92</v>
      </c>
      <c r="T121">
        <f t="shared" si="19"/>
        <v>-4.8</v>
      </c>
      <c r="U121">
        <f t="shared" si="20"/>
        <v>-2.7</v>
      </c>
      <c r="V121">
        <f t="shared" si="21"/>
        <v>-6.7</v>
      </c>
      <c r="W121">
        <f t="shared" si="22"/>
        <v>87.2</v>
      </c>
      <c r="X121">
        <f t="shared" si="23"/>
        <v>96.6</v>
      </c>
      <c r="Y121">
        <f t="shared" si="24"/>
        <v>70.5</v>
      </c>
      <c r="Z121">
        <f t="shared" si="25"/>
        <v>0.6</v>
      </c>
      <c r="AA121">
        <f t="shared" si="26"/>
        <v>3.59</v>
      </c>
      <c r="AB121">
        <f t="shared" si="27"/>
        <v>13.59</v>
      </c>
      <c r="AC121">
        <f t="shared" si="30"/>
        <v>0.27500000000000002</v>
      </c>
      <c r="AD121">
        <f t="shared" si="31"/>
        <v>0.33800000000000002</v>
      </c>
      <c r="AE121">
        <f t="shared" si="34"/>
        <v>0.33200000000000002</v>
      </c>
      <c r="AF121" s="19">
        <f t="shared" si="36"/>
        <v>10</v>
      </c>
      <c r="AG121" s="19">
        <f t="shared" si="35"/>
        <v>10</v>
      </c>
      <c r="AH121" s="16">
        <f t="shared" si="32"/>
        <v>0.35299999999999998</v>
      </c>
      <c r="AI121" s="16">
        <f t="shared" si="33"/>
        <v>0.14799999999999999</v>
      </c>
      <c r="AK121" s="7">
        <v>27.82</v>
      </c>
      <c r="AL121" s="7"/>
      <c r="AM121" s="7"/>
      <c r="AN121" s="7"/>
      <c r="AO121">
        <v>11.17</v>
      </c>
      <c r="AP121">
        <v>-4.9000000000000004</v>
      </c>
      <c r="AQ121">
        <v>-2.6</v>
      </c>
      <c r="AR121">
        <v>-6.8</v>
      </c>
      <c r="AS121">
        <v>81.599999999999994</v>
      </c>
      <c r="AT121">
        <v>92.5</v>
      </c>
      <c r="AU121">
        <v>67.099999999999994</v>
      </c>
      <c r="AV121" s="3">
        <v>0</v>
      </c>
      <c r="AW121">
        <v>1.92</v>
      </c>
      <c r="AX121">
        <v>6.05</v>
      </c>
      <c r="AY121">
        <v>0.67799999999999971</v>
      </c>
      <c r="AZ121">
        <v>67.099999999999994</v>
      </c>
      <c r="BA121" s="3">
        <v>0</v>
      </c>
      <c r="BB121">
        <v>1.92</v>
      </c>
      <c r="BC121">
        <v>6.05</v>
      </c>
      <c r="BD121">
        <v>0.67799999999999971</v>
      </c>
    </row>
    <row r="122" spans="1:56" x14ac:dyDescent="0.25">
      <c r="A122" s="5">
        <v>118</v>
      </c>
      <c r="B122" s="6">
        <v>24</v>
      </c>
      <c r="C122" s="6">
        <v>288.61666666666667</v>
      </c>
      <c r="D122" s="6">
        <v>-2.9779999999999998</v>
      </c>
      <c r="E122" s="6">
        <v>2.5030000000000001</v>
      </c>
      <c r="F122" s="6">
        <v>-6.61</v>
      </c>
      <c r="G122" s="6">
        <v>77.220833333333346</v>
      </c>
      <c r="H122" s="6">
        <v>96.7</v>
      </c>
      <c r="I122" s="6">
        <v>44.6</v>
      </c>
      <c r="J122" s="6">
        <v>1.8</v>
      </c>
      <c r="K122" s="6">
        <v>2.3905833333333324</v>
      </c>
      <c r="L122" s="6">
        <v>9.5619999999999994</v>
      </c>
      <c r="M122" s="6">
        <v>0.26500000000000001</v>
      </c>
      <c r="N122" s="6">
        <v>0.32200000000000001</v>
      </c>
      <c r="O122" s="6">
        <v>0.27400000000000002</v>
      </c>
      <c r="Q122">
        <f t="shared" si="29"/>
        <v>118</v>
      </c>
      <c r="R122">
        <f t="shared" si="17"/>
        <v>24</v>
      </c>
      <c r="S122">
        <f t="shared" si="18"/>
        <v>24.94</v>
      </c>
      <c r="T122">
        <f t="shared" si="19"/>
        <v>-3</v>
      </c>
      <c r="U122">
        <f t="shared" si="20"/>
        <v>2.5</v>
      </c>
      <c r="V122">
        <f t="shared" si="21"/>
        <v>-6.6</v>
      </c>
      <c r="W122">
        <f t="shared" si="22"/>
        <v>77.2</v>
      </c>
      <c r="X122">
        <f t="shared" si="23"/>
        <v>96.7</v>
      </c>
      <c r="Y122">
        <f t="shared" si="24"/>
        <v>44.6</v>
      </c>
      <c r="Z122">
        <f t="shared" si="25"/>
        <v>1.8</v>
      </c>
      <c r="AA122">
        <f t="shared" si="26"/>
        <v>2.39</v>
      </c>
      <c r="AB122">
        <f t="shared" si="27"/>
        <v>9.56</v>
      </c>
      <c r="AC122">
        <f t="shared" si="30"/>
        <v>0.26500000000000001</v>
      </c>
      <c r="AD122">
        <f t="shared" si="31"/>
        <v>0.32200000000000001</v>
      </c>
      <c r="AE122">
        <f t="shared" si="34"/>
        <v>0.27400000000000002</v>
      </c>
      <c r="AF122" s="19">
        <f t="shared" si="36"/>
        <v>0</v>
      </c>
      <c r="AG122" s="19">
        <f t="shared" si="35"/>
        <v>0</v>
      </c>
      <c r="AH122" s="16">
        <f t="shared" si="32"/>
        <v>0.32600000000000001</v>
      </c>
      <c r="AI122" s="16">
        <f t="shared" si="33"/>
        <v>0.40500000000000003</v>
      </c>
      <c r="AK122" s="7">
        <v>28.03</v>
      </c>
      <c r="AL122" s="7"/>
      <c r="AM122" s="7"/>
      <c r="AN122" s="7"/>
      <c r="AO122">
        <v>22.08</v>
      </c>
      <c r="AP122">
        <v>-3.1</v>
      </c>
      <c r="AQ122">
        <v>1.4</v>
      </c>
      <c r="AR122">
        <v>-6.9</v>
      </c>
      <c r="AS122">
        <v>72.900000000000006</v>
      </c>
      <c r="AT122">
        <v>92.3</v>
      </c>
      <c r="AU122">
        <v>40.4</v>
      </c>
      <c r="AV122" s="3">
        <v>0</v>
      </c>
      <c r="AW122">
        <v>1.49</v>
      </c>
      <c r="AX122">
        <v>4.43</v>
      </c>
      <c r="AY122">
        <v>0.63299999999999979</v>
      </c>
      <c r="AZ122">
        <v>40.4</v>
      </c>
      <c r="BA122" s="3">
        <v>0</v>
      </c>
      <c r="BB122">
        <v>1.49</v>
      </c>
      <c r="BC122">
        <v>4.43</v>
      </c>
      <c r="BD122">
        <v>0.63299999999999979</v>
      </c>
    </row>
    <row r="123" spans="1:56" x14ac:dyDescent="0.25">
      <c r="A123" s="5">
        <v>119</v>
      </c>
      <c r="B123" s="6">
        <v>24</v>
      </c>
      <c r="C123" s="6">
        <v>194.19166666666669</v>
      </c>
      <c r="D123" s="6">
        <v>-3.1019166666666664</v>
      </c>
      <c r="E123" s="6">
        <v>3.2210000000000001</v>
      </c>
      <c r="F123" s="6">
        <v>-7.51</v>
      </c>
      <c r="G123" s="6">
        <v>68.63333333333334</v>
      </c>
      <c r="H123" s="6">
        <v>92.7</v>
      </c>
      <c r="I123" s="6">
        <v>49.5</v>
      </c>
      <c r="J123" s="6">
        <v>0</v>
      </c>
      <c r="K123" s="6">
        <v>1.4051666666666669</v>
      </c>
      <c r="L123" s="6">
        <v>7.0460000000000003</v>
      </c>
      <c r="M123" s="6">
        <v>0.25700000000000001</v>
      </c>
      <c r="N123" s="6">
        <v>0.307</v>
      </c>
      <c r="O123" s="6">
        <v>0.27200000000000002</v>
      </c>
      <c r="Q123">
        <f t="shared" si="29"/>
        <v>119</v>
      </c>
      <c r="R123">
        <f t="shared" si="17"/>
        <v>24</v>
      </c>
      <c r="S123">
        <f t="shared" si="18"/>
        <v>16.78</v>
      </c>
      <c r="T123">
        <f t="shared" si="19"/>
        <v>-3.1</v>
      </c>
      <c r="U123">
        <f t="shared" si="20"/>
        <v>3.2</v>
      </c>
      <c r="V123">
        <f t="shared" si="21"/>
        <v>-7.5</v>
      </c>
      <c r="W123">
        <f t="shared" si="22"/>
        <v>68.599999999999994</v>
      </c>
      <c r="X123">
        <f t="shared" si="23"/>
        <v>92.7</v>
      </c>
      <c r="Y123">
        <f t="shared" si="24"/>
        <v>49.5</v>
      </c>
      <c r="Z123">
        <f t="shared" si="25"/>
        <v>0</v>
      </c>
      <c r="AA123">
        <f t="shared" si="26"/>
        <v>1.41</v>
      </c>
      <c r="AB123">
        <f t="shared" si="27"/>
        <v>7.05</v>
      </c>
      <c r="AC123">
        <f t="shared" si="30"/>
        <v>0.25700000000000001</v>
      </c>
      <c r="AD123">
        <f t="shared" si="31"/>
        <v>0.307</v>
      </c>
      <c r="AE123">
        <f t="shared" si="34"/>
        <v>0.27200000000000002</v>
      </c>
      <c r="AF123" s="19">
        <f t="shared" si="36"/>
        <v>0</v>
      </c>
      <c r="AG123" s="19">
        <f t="shared" si="35"/>
        <v>0</v>
      </c>
      <c r="AH123" s="16">
        <f t="shared" si="32"/>
        <v>0.38</v>
      </c>
      <c r="AI123" s="16">
        <f t="shared" si="33"/>
        <v>0.38800000000000001</v>
      </c>
      <c r="AK123" s="7">
        <v>28.24</v>
      </c>
      <c r="AL123" s="7"/>
      <c r="AM123" s="7"/>
      <c r="AN123" s="7"/>
      <c r="AO123">
        <v>16.32</v>
      </c>
      <c r="AP123">
        <v>-2.7</v>
      </c>
      <c r="AQ123">
        <v>2.2000000000000002</v>
      </c>
      <c r="AR123">
        <v>-7.5</v>
      </c>
      <c r="AS123">
        <v>63.5</v>
      </c>
      <c r="AT123">
        <v>92.9</v>
      </c>
      <c r="AU123">
        <v>37.4</v>
      </c>
      <c r="AV123" s="3">
        <v>0</v>
      </c>
      <c r="AW123">
        <v>0.91</v>
      </c>
      <c r="AX123">
        <v>3.58</v>
      </c>
      <c r="AY123">
        <v>0.63899999999999979</v>
      </c>
      <c r="AZ123">
        <v>37.4</v>
      </c>
      <c r="BA123" s="3">
        <v>0</v>
      </c>
      <c r="BB123">
        <v>0.91</v>
      </c>
      <c r="BC123">
        <v>3.58</v>
      </c>
      <c r="BD123">
        <v>0.63899999999999979</v>
      </c>
    </row>
    <row r="124" spans="1:56" x14ac:dyDescent="0.25">
      <c r="A124" s="5">
        <v>120</v>
      </c>
      <c r="B124" s="6">
        <v>24</v>
      </c>
      <c r="C124" s="6">
        <v>277.37083333333334</v>
      </c>
      <c r="D124" s="6">
        <v>-1.2250416666666668</v>
      </c>
      <c r="E124" s="6">
        <v>3.5640000000000001</v>
      </c>
      <c r="F124" s="6">
        <v>-6.8659999999999997</v>
      </c>
      <c r="G124" s="6">
        <v>53.341666666666669</v>
      </c>
      <c r="H124" s="6">
        <v>72.8</v>
      </c>
      <c r="I124" s="6">
        <v>34.6</v>
      </c>
      <c r="J124" s="6">
        <v>0</v>
      </c>
      <c r="K124" s="6">
        <v>1.5937499999999991</v>
      </c>
      <c r="L124" s="6">
        <v>7.5490000000000004</v>
      </c>
      <c r="M124" s="6">
        <v>0.255</v>
      </c>
      <c r="N124" s="6">
        <v>0.30399999999999999</v>
      </c>
      <c r="O124" s="6">
        <v>0.23899999999999999</v>
      </c>
      <c r="Q124">
        <f t="shared" si="29"/>
        <v>120</v>
      </c>
      <c r="R124">
        <f t="shared" si="17"/>
        <v>24</v>
      </c>
      <c r="S124">
        <f t="shared" si="18"/>
        <v>23.96</v>
      </c>
      <c r="T124">
        <f t="shared" si="19"/>
        <v>-1.2</v>
      </c>
      <c r="U124">
        <f t="shared" si="20"/>
        <v>3.6</v>
      </c>
      <c r="V124">
        <f t="shared" si="21"/>
        <v>-6.9</v>
      </c>
      <c r="W124">
        <f t="shared" si="22"/>
        <v>53.3</v>
      </c>
      <c r="X124">
        <f t="shared" si="23"/>
        <v>72.8</v>
      </c>
      <c r="Y124">
        <f t="shared" si="24"/>
        <v>34.6</v>
      </c>
      <c r="Z124">
        <f t="shared" si="25"/>
        <v>0</v>
      </c>
      <c r="AA124">
        <f t="shared" si="26"/>
        <v>1.59</v>
      </c>
      <c r="AB124">
        <f t="shared" si="27"/>
        <v>7.55</v>
      </c>
      <c r="AC124">
        <f t="shared" si="30"/>
        <v>0.255</v>
      </c>
      <c r="AD124">
        <f t="shared" si="31"/>
        <v>0.30399999999999999</v>
      </c>
      <c r="AE124">
        <f t="shared" si="34"/>
        <v>0.23899999999999999</v>
      </c>
      <c r="AF124" s="19">
        <f t="shared" si="36"/>
        <v>0</v>
      </c>
      <c r="AG124" s="19">
        <f t="shared" si="35"/>
        <v>0</v>
      </c>
      <c r="AH124" s="16">
        <f t="shared" si="32"/>
        <v>0.27300000000000002</v>
      </c>
      <c r="AI124" s="16">
        <f t="shared" si="33"/>
        <v>0.51600000000000001</v>
      </c>
      <c r="AK124" s="7">
        <v>28.44</v>
      </c>
      <c r="AL124" s="7"/>
      <c r="AM124" s="7"/>
      <c r="AN124" s="7"/>
      <c r="AO124">
        <v>22.32</v>
      </c>
      <c r="AP124">
        <v>-1</v>
      </c>
      <c r="AQ124">
        <v>3.5</v>
      </c>
      <c r="AR124">
        <v>-5.6</v>
      </c>
      <c r="AS124">
        <v>48.3</v>
      </c>
      <c r="AT124">
        <v>73.099999999999994</v>
      </c>
      <c r="AU124">
        <v>30.7</v>
      </c>
      <c r="AV124" s="3">
        <v>0</v>
      </c>
      <c r="AW124">
        <v>1.1399999999999999</v>
      </c>
      <c r="AX124">
        <v>4.7</v>
      </c>
      <c r="AY124">
        <v>0.63299999999999979</v>
      </c>
      <c r="AZ124">
        <v>30.7</v>
      </c>
      <c r="BA124" s="3">
        <v>0</v>
      </c>
      <c r="BB124">
        <v>1.1399999999999999</v>
      </c>
      <c r="BC124">
        <v>4.7</v>
      </c>
      <c r="BD124">
        <v>0.63299999999999979</v>
      </c>
    </row>
    <row r="125" spans="1:56" x14ac:dyDescent="0.25">
      <c r="A125" s="5">
        <v>121</v>
      </c>
      <c r="B125" s="6">
        <v>24</v>
      </c>
      <c r="C125" s="6">
        <v>214.76666666666665</v>
      </c>
      <c r="D125" s="6">
        <v>-6.3833333333333325E-2</v>
      </c>
      <c r="E125" s="6">
        <v>3.7490000000000001</v>
      </c>
      <c r="F125" s="6">
        <v>-3.0350000000000001</v>
      </c>
      <c r="G125" s="6">
        <v>60.849999999999994</v>
      </c>
      <c r="H125" s="6">
        <v>82.7</v>
      </c>
      <c r="I125" s="6">
        <v>48.2</v>
      </c>
      <c r="J125" s="6">
        <v>0</v>
      </c>
      <c r="K125" s="6">
        <v>2.9567083333333328</v>
      </c>
      <c r="L125" s="6">
        <v>9.0589999999999993</v>
      </c>
      <c r="M125" s="6">
        <v>0.25600000000000001</v>
      </c>
      <c r="N125" s="6">
        <v>0.308</v>
      </c>
      <c r="O125" s="6">
        <v>0.26100000000000001</v>
      </c>
      <c r="Q125">
        <f t="shared" si="29"/>
        <v>121</v>
      </c>
      <c r="R125">
        <f t="shared" si="17"/>
        <v>24</v>
      </c>
      <c r="S125">
        <f t="shared" si="18"/>
        <v>18.559999999999999</v>
      </c>
      <c r="T125">
        <f t="shared" si="19"/>
        <v>-0.1</v>
      </c>
      <c r="U125">
        <f t="shared" si="20"/>
        <v>3.7</v>
      </c>
      <c r="V125">
        <f t="shared" si="21"/>
        <v>-3</v>
      </c>
      <c r="W125">
        <f t="shared" si="22"/>
        <v>60.9</v>
      </c>
      <c r="X125">
        <f t="shared" si="23"/>
        <v>82.7</v>
      </c>
      <c r="Y125">
        <f t="shared" si="24"/>
        <v>48.2</v>
      </c>
      <c r="Z125">
        <f t="shared" si="25"/>
        <v>0</v>
      </c>
      <c r="AA125">
        <f t="shared" si="26"/>
        <v>2.96</v>
      </c>
      <c r="AB125">
        <f t="shared" si="27"/>
        <v>9.06</v>
      </c>
      <c r="AC125">
        <f t="shared" si="30"/>
        <v>0.25600000000000001</v>
      </c>
      <c r="AD125">
        <f t="shared" si="31"/>
        <v>0.308</v>
      </c>
      <c r="AE125">
        <f t="shared" si="34"/>
        <v>0.26100000000000001</v>
      </c>
      <c r="AF125" s="19">
        <f t="shared" si="36"/>
        <v>2.9</v>
      </c>
      <c r="AG125" s="19">
        <f t="shared" si="35"/>
        <v>2.9</v>
      </c>
      <c r="AH125" s="16">
        <f t="shared" si="32"/>
        <v>0.38400000000000001</v>
      </c>
      <c r="AI125" s="16">
        <f t="shared" si="33"/>
        <v>0.41299999999999998</v>
      </c>
      <c r="AK125" s="7">
        <v>28.64</v>
      </c>
      <c r="AL125" s="7"/>
      <c r="AM125" s="7"/>
      <c r="AN125" s="7"/>
      <c r="AO125">
        <v>16.68</v>
      </c>
      <c r="AP125">
        <v>0.2</v>
      </c>
      <c r="AQ125">
        <v>4.3</v>
      </c>
      <c r="AR125">
        <v>-3.1</v>
      </c>
      <c r="AS125">
        <v>55.3</v>
      </c>
      <c r="AT125">
        <v>82.5</v>
      </c>
      <c r="AU125">
        <v>42.3</v>
      </c>
      <c r="AV125" s="3">
        <v>0</v>
      </c>
      <c r="AW125">
        <v>1.71</v>
      </c>
      <c r="AX125">
        <v>5.41</v>
      </c>
      <c r="AY125">
        <v>0.62399999999999989</v>
      </c>
      <c r="AZ125">
        <v>42.3</v>
      </c>
      <c r="BA125" s="3">
        <v>0</v>
      </c>
      <c r="BB125">
        <v>1.71</v>
      </c>
      <c r="BC125">
        <v>5.41</v>
      </c>
      <c r="BD125">
        <v>0.62399999999999989</v>
      </c>
    </row>
    <row r="126" spans="1:56" x14ac:dyDescent="0.25">
      <c r="A126" s="5">
        <v>122</v>
      </c>
      <c r="B126" s="6">
        <v>24</v>
      </c>
      <c r="C126" s="6">
        <v>181.6875</v>
      </c>
      <c r="D126" s="6">
        <v>0.61687500000000006</v>
      </c>
      <c r="E126" s="6">
        <v>6.3570000000000002</v>
      </c>
      <c r="F126" s="6">
        <v>-3.3010000000000002</v>
      </c>
      <c r="G126" s="6">
        <v>72.841666666666669</v>
      </c>
      <c r="H126" s="6">
        <v>94.8</v>
      </c>
      <c r="I126" s="6">
        <v>54.5</v>
      </c>
      <c r="J126" s="6">
        <v>0.8</v>
      </c>
      <c r="K126" s="6">
        <v>2.5373333333333337</v>
      </c>
      <c r="L126" s="6">
        <v>9.5619999999999994</v>
      </c>
      <c r="M126" s="6">
        <v>0.26100000000000001</v>
      </c>
      <c r="N126" s="6">
        <v>0.32400000000000001</v>
      </c>
      <c r="O126" s="6">
        <v>0.217</v>
      </c>
      <c r="Q126">
        <f t="shared" si="29"/>
        <v>122</v>
      </c>
      <c r="R126">
        <f t="shared" si="17"/>
        <v>24</v>
      </c>
      <c r="S126">
        <f t="shared" si="18"/>
        <v>15.7</v>
      </c>
      <c r="T126">
        <f t="shared" si="19"/>
        <v>0.6</v>
      </c>
      <c r="U126">
        <f t="shared" si="20"/>
        <v>6.4</v>
      </c>
      <c r="V126">
        <f t="shared" si="21"/>
        <v>-3.3</v>
      </c>
      <c r="W126">
        <f t="shared" si="22"/>
        <v>72.8</v>
      </c>
      <c r="X126">
        <f t="shared" si="23"/>
        <v>94.8</v>
      </c>
      <c r="Y126">
        <f t="shared" si="24"/>
        <v>54.5</v>
      </c>
      <c r="Z126">
        <f t="shared" si="25"/>
        <v>0.8</v>
      </c>
      <c r="AA126">
        <f t="shared" si="26"/>
        <v>2.54</v>
      </c>
      <c r="AB126">
        <f t="shared" si="27"/>
        <v>9.56</v>
      </c>
      <c r="AC126">
        <f t="shared" si="30"/>
        <v>0.26100000000000001</v>
      </c>
      <c r="AD126">
        <f t="shared" si="31"/>
        <v>0.32400000000000001</v>
      </c>
      <c r="AE126">
        <f t="shared" si="34"/>
        <v>0.217</v>
      </c>
      <c r="AF126" s="19">
        <f t="shared" si="36"/>
        <v>0</v>
      </c>
      <c r="AG126" s="19">
        <f t="shared" si="35"/>
        <v>0</v>
      </c>
      <c r="AH126" s="16">
        <f t="shared" si="32"/>
        <v>0.52400000000000002</v>
      </c>
      <c r="AI126" s="16">
        <f t="shared" si="33"/>
        <v>0.437</v>
      </c>
      <c r="AK126" s="7">
        <v>28.82</v>
      </c>
      <c r="AL126" s="7"/>
      <c r="AM126" s="7"/>
      <c r="AN126" s="7"/>
      <c r="AO126">
        <v>15.01</v>
      </c>
      <c r="AP126">
        <v>0.8</v>
      </c>
      <c r="AQ126">
        <v>6.7</v>
      </c>
      <c r="AR126">
        <v>-3.2</v>
      </c>
      <c r="AS126">
        <v>68</v>
      </c>
      <c r="AT126">
        <v>89.7</v>
      </c>
      <c r="AU126">
        <v>47.1</v>
      </c>
      <c r="AV126" s="3">
        <v>0</v>
      </c>
      <c r="AW126">
        <v>1.5</v>
      </c>
      <c r="AX126">
        <v>4.6900000000000004</v>
      </c>
      <c r="AY126">
        <v>0.60199999999999987</v>
      </c>
      <c r="AZ126">
        <v>47.1</v>
      </c>
      <c r="BA126" s="3">
        <v>0</v>
      </c>
      <c r="BB126">
        <v>1.5</v>
      </c>
      <c r="BC126">
        <v>4.6900000000000004</v>
      </c>
      <c r="BD126">
        <v>0.60199999999999987</v>
      </c>
    </row>
    <row r="127" spans="1:56" x14ac:dyDescent="0.25">
      <c r="A127" s="5">
        <v>123</v>
      </c>
      <c r="B127" s="6">
        <v>24</v>
      </c>
      <c r="C127" s="6">
        <v>326.27916666666658</v>
      </c>
      <c r="D127" s="6">
        <v>3.7434999999999996</v>
      </c>
      <c r="E127" s="6">
        <v>9.41</v>
      </c>
      <c r="F127" s="6">
        <v>-2.625</v>
      </c>
      <c r="G127" s="6">
        <v>63.995833333333337</v>
      </c>
      <c r="H127" s="6">
        <v>85.8</v>
      </c>
      <c r="I127" s="6">
        <v>42.7</v>
      </c>
      <c r="J127" s="6">
        <v>0</v>
      </c>
      <c r="K127" s="6">
        <v>1.6986249999999996</v>
      </c>
      <c r="L127" s="6">
        <v>7.0460000000000003</v>
      </c>
      <c r="M127" s="6">
        <v>0.33700000000000002</v>
      </c>
      <c r="N127" s="6">
        <v>0.34200000000000003</v>
      </c>
      <c r="O127" s="6">
        <v>0.183</v>
      </c>
      <c r="Q127">
        <f t="shared" si="29"/>
        <v>123</v>
      </c>
      <c r="R127">
        <f t="shared" si="17"/>
        <v>24</v>
      </c>
      <c r="S127">
        <f t="shared" si="18"/>
        <v>28.19</v>
      </c>
      <c r="T127">
        <f t="shared" si="19"/>
        <v>3.7</v>
      </c>
      <c r="U127">
        <f t="shared" si="20"/>
        <v>9.4</v>
      </c>
      <c r="V127">
        <f t="shared" si="21"/>
        <v>-2.6</v>
      </c>
      <c r="W127">
        <f t="shared" si="22"/>
        <v>64</v>
      </c>
      <c r="X127">
        <f t="shared" si="23"/>
        <v>85.8</v>
      </c>
      <c r="Y127">
        <f t="shared" si="24"/>
        <v>42.7</v>
      </c>
      <c r="Z127">
        <f t="shared" si="25"/>
        <v>0</v>
      </c>
      <c r="AA127">
        <f t="shared" si="26"/>
        <v>1.7</v>
      </c>
      <c r="AB127">
        <f t="shared" si="27"/>
        <v>7.05</v>
      </c>
      <c r="AC127">
        <f t="shared" si="30"/>
        <v>0.33700000000000002</v>
      </c>
      <c r="AD127">
        <f t="shared" si="31"/>
        <v>0.34200000000000003</v>
      </c>
      <c r="AE127">
        <f t="shared" si="34"/>
        <v>0.183</v>
      </c>
      <c r="AF127" s="19">
        <f t="shared" si="36"/>
        <v>0</v>
      </c>
      <c r="AG127" s="19">
        <f t="shared" si="35"/>
        <v>0</v>
      </c>
      <c r="AH127" s="16">
        <f t="shared" si="32"/>
        <v>0.503</v>
      </c>
      <c r="AI127" s="16">
        <f t="shared" si="33"/>
        <v>0.67500000000000004</v>
      </c>
      <c r="AK127" s="7">
        <v>29.01</v>
      </c>
      <c r="AL127" s="7"/>
      <c r="AM127" s="7"/>
      <c r="AN127" s="7"/>
      <c r="AO127">
        <v>24.34</v>
      </c>
      <c r="AP127">
        <v>4</v>
      </c>
      <c r="AQ127">
        <v>9.8000000000000007</v>
      </c>
      <c r="AR127">
        <v>-2</v>
      </c>
      <c r="AS127">
        <v>58.9</v>
      </c>
      <c r="AT127">
        <v>83.6</v>
      </c>
      <c r="AU127">
        <v>38.9</v>
      </c>
      <c r="AV127" s="3">
        <v>0</v>
      </c>
      <c r="AW127">
        <v>1.24</v>
      </c>
      <c r="AX127">
        <v>3.53</v>
      </c>
      <c r="AY127">
        <v>0.56299999999999972</v>
      </c>
      <c r="AZ127">
        <v>38.9</v>
      </c>
      <c r="BA127" s="3">
        <v>0</v>
      </c>
      <c r="BB127">
        <v>1.24</v>
      </c>
      <c r="BC127">
        <v>3.53</v>
      </c>
      <c r="BD127">
        <v>0.56299999999999972</v>
      </c>
    </row>
    <row r="128" spans="1:56" x14ac:dyDescent="0.25">
      <c r="A128" s="5">
        <v>124</v>
      </c>
      <c r="B128" s="6">
        <v>24</v>
      </c>
      <c r="C128" s="6">
        <v>242.11249999999998</v>
      </c>
      <c r="D128" s="6">
        <v>5.5344583333333324</v>
      </c>
      <c r="E128" s="6">
        <v>10.074999999999999</v>
      </c>
      <c r="F128" s="6">
        <v>1.262</v>
      </c>
      <c r="G128" s="6">
        <v>64.287499999999994</v>
      </c>
      <c r="H128" s="6">
        <v>76.400000000000006</v>
      </c>
      <c r="I128" s="6">
        <v>48.4</v>
      </c>
      <c r="J128" s="6">
        <v>0</v>
      </c>
      <c r="K128" s="6">
        <v>1.9712500000000002</v>
      </c>
      <c r="L128" s="6">
        <v>8.5559999999999992</v>
      </c>
      <c r="M128" s="6">
        <v>0.318</v>
      </c>
      <c r="N128" s="6">
        <v>0.34399999999999997</v>
      </c>
      <c r="O128" s="6">
        <v>0.156</v>
      </c>
      <c r="Q128">
        <f t="shared" si="29"/>
        <v>124</v>
      </c>
      <c r="R128">
        <f t="shared" si="17"/>
        <v>24</v>
      </c>
      <c r="S128">
        <f t="shared" si="18"/>
        <v>20.92</v>
      </c>
      <c r="T128">
        <f t="shared" si="19"/>
        <v>5.5</v>
      </c>
      <c r="U128">
        <f t="shared" si="20"/>
        <v>10.1</v>
      </c>
      <c r="V128">
        <f t="shared" si="21"/>
        <v>1.3</v>
      </c>
      <c r="W128">
        <f t="shared" si="22"/>
        <v>64.3</v>
      </c>
      <c r="X128">
        <f t="shared" si="23"/>
        <v>76.400000000000006</v>
      </c>
      <c r="Y128">
        <f t="shared" si="24"/>
        <v>48.4</v>
      </c>
      <c r="Z128">
        <f t="shared" si="25"/>
        <v>0</v>
      </c>
      <c r="AA128">
        <f t="shared" si="26"/>
        <v>1.97</v>
      </c>
      <c r="AB128">
        <f t="shared" si="27"/>
        <v>8.56</v>
      </c>
      <c r="AC128">
        <f t="shared" si="30"/>
        <v>0.318</v>
      </c>
      <c r="AD128">
        <f t="shared" si="31"/>
        <v>0.34399999999999997</v>
      </c>
      <c r="AE128">
        <f t="shared" si="34"/>
        <v>0.156</v>
      </c>
      <c r="AF128" s="19">
        <f t="shared" si="36"/>
        <v>0</v>
      </c>
      <c r="AG128" s="19">
        <f t="shared" si="35"/>
        <v>0</v>
      </c>
      <c r="AH128" s="16">
        <f t="shared" si="32"/>
        <v>0.59799999999999998</v>
      </c>
      <c r="AI128" s="16">
        <f t="shared" si="33"/>
        <v>0.63800000000000001</v>
      </c>
      <c r="AK128" s="7">
        <v>29.19</v>
      </c>
      <c r="AL128" s="7"/>
      <c r="AM128" s="7"/>
      <c r="AN128" s="7"/>
      <c r="AO128">
        <v>18.72</v>
      </c>
      <c r="AP128">
        <v>5.6</v>
      </c>
      <c r="AQ128">
        <v>10.1</v>
      </c>
      <c r="AR128">
        <v>1.9</v>
      </c>
      <c r="AS128">
        <v>60.7</v>
      </c>
      <c r="AT128">
        <v>75</v>
      </c>
      <c r="AU128">
        <v>43.6</v>
      </c>
      <c r="AV128" s="3">
        <v>0</v>
      </c>
      <c r="AW128">
        <v>1.39</v>
      </c>
      <c r="AX128">
        <v>3.96</v>
      </c>
      <c r="AY128">
        <v>0.52400000000000002</v>
      </c>
      <c r="AZ128">
        <v>43.6</v>
      </c>
      <c r="BA128" s="3">
        <v>0</v>
      </c>
      <c r="BB128">
        <v>1.39</v>
      </c>
      <c r="BC128">
        <v>3.96</v>
      </c>
      <c r="BD128">
        <v>0.52400000000000002</v>
      </c>
    </row>
    <row r="129" spans="1:56" x14ac:dyDescent="0.25">
      <c r="A129" s="5">
        <v>125</v>
      </c>
      <c r="B129" s="6">
        <v>24</v>
      </c>
      <c r="C129" s="6">
        <v>336.27500000000003</v>
      </c>
      <c r="D129" s="6">
        <v>4.3116250000000003</v>
      </c>
      <c r="E129" s="6">
        <v>9.8539999999999992</v>
      </c>
      <c r="F129" s="6">
        <v>-0.39500000000000002</v>
      </c>
      <c r="G129" s="6">
        <v>57.349999999999987</v>
      </c>
      <c r="H129" s="6">
        <v>81.099999999999994</v>
      </c>
      <c r="I129" s="6">
        <v>38.9</v>
      </c>
      <c r="J129" s="6">
        <v>0</v>
      </c>
      <c r="K129" s="6">
        <v>1.2582500000000001</v>
      </c>
      <c r="L129" s="6">
        <v>7.0460000000000003</v>
      </c>
      <c r="M129" s="6">
        <v>0.318</v>
      </c>
      <c r="N129" s="6">
        <v>0.34699999999999998</v>
      </c>
      <c r="O129" s="6">
        <v>0.105</v>
      </c>
      <c r="Q129">
        <f t="shared" si="29"/>
        <v>125</v>
      </c>
      <c r="R129">
        <f t="shared" si="17"/>
        <v>24</v>
      </c>
      <c r="S129">
        <f t="shared" si="18"/>
        <v>29.05</v>
      </c>
      <c r="T129">
        <f t="shared" si="19"/>
        <v>4.3</v>
      </c>
      <c r="U129">
        <f t="shared" si="20"/>
        <v>9.9</v>
      </c>
      <c r="V129">
        <f t="shared" si="21"/>
        <v>-0.4</v>
      </c>
      <c r="W129">
        <f t="shared" si="22"/>
        <v>57.4</v>
      </c>
      <c r="X129">
        <f t="shared" si="23"/>
        <v>81.099999999999994</v>
      </c>
      <c r="Y129">
        <f t="shared" si="24"/>
        <v>38.9</v>
      </c>
      <c r="Z129">
        <f t="shared" si="25"/>
        <v>0</v>
      </c>
      <c r="AA129">
        <f t="shared" si="26"/>
        <v>1.26</v>
      </c>
      <c r="AB129">
        <f t="shared" si="27"/>
        <v>7.05</v>
      </c>
      <c r="AC129">
        <f t="shared" si="30"/>
        <v>0.318</v>
      </c>
      <c r="AD129">
        <f t="shared" si="31"/>
        <v>0.34699999999999998</v>
      </c>
      <c r="AE129">
        <f t="shared" si="34"/>
        <v>0.105</v>
      </c>
      <c r="AF129" s="19">
        <f t="shared" si="36"/>
        <v>0</v>
      </c>
      <c r="AG129" s="19">
        <f t="shared" si="35"/>
        <v>0</v>
      </c>
      <c r="AH129" s="16">
        <f t="shared" si="32"/>
        <v>0.47399999999999998</v>
      </c>
      <c r="AI129" s="16">
        <f t="shared" si="33"/>
        <v>0.745</v>
      </c>
      <c r="AK129" s="7">
        <v>29.37</v>
      </c>
      <c r="AL129" s="7"/>
      <c r="AM129" s="7"/>
      <c r="AN129" s="7"/>
      <c r="AO129">
        <v>22.33</v>
      </c>
      <c r="AP129">
        <v>4.2</v>
      </c>
      <c r="AQ129">
        <v>8.9</v>
      </c>
      <c r="AR129">
        <v>-0.4</v>
      </c>
      <c r="AS129">
        <v>53.6</v>
      </c>
      <c r="AT129">
        <v>78.7</v>
      </c>
      <c r="AU129">
        <v>34.799999999999997</v>
      </c>
      <c r="AV129" s="3">
        <v>0</v>
      </c>
      <c r="AW129">
        <v>0.99</v>
      </c>
      <c r="AX129">
        <v>4.05</v>
      </c>
      <c r="AY129">
        <v>0.49099999999999966</v>
      </c>
      <c r="AZ129">
        <v>34.799999999999997</v>
      </c>
      <c r="BA129" s="3">
        <v>0</v>
      </c>
      <c r="BB129">
        <v>0.99</v>
      </c>
      <c r="BC129">
        <v>4.05</v>
      </c>
      <c r="BD129">
        <v>0.49099999999999966</v>
      </c>
    </row>
    <row r="130" spans="1:56" x14ac:dyDescent="0.25">
      <c r="A130" s="5">
        <v>126</v>
      </c>
      <c r="B130" s="6">
        <v>24</v>
      </c>
      <c r="C130" s="6">
        <v>302.94583333333327</v>
      </c>
      <c r="D130" s="6">
        <v>5.7863333333333324</v>
      </c>
      <c r="E130" s="6">
        <v>11.127000000000001</v>
      </c>
      <c r="F130" s="6">
        <v>1.262</v>
      </c>
      <c r="G130" s="6">
        <v>54.720833333333331</v>
      </c>
      <c r="H130" s="6">
        <v>73.8</v>
      </c>
      <c r="I130" s="6">
        <v>37.799999999999997</v>
      </c>
      <c r="J130" s="6">
        <v>0</v>
      </c>
      <c r="K130" s="6">
        <v>1.803375</v>
      </c>
      <c r="L130" s="6">
        <v>10.065</v>
      </c>
      <c r="M130" s="6">
        <v>0.317</v>
      </c>
      <c r="N130" s="6">
        <v>0.34799999999999998</v>
      </c>
      <c r="O130" s="6">
        <v>1E-3</v>
      </c>
      <c r="Q130">
        <f t="shared" si="29"/>
        <v>126</v>
      </c>
      <c r="R130">
        <f t="shared" si="17"/>
        <v>24</v>
      </c>
      <c r="S130">
        <f t="shared" si="18"/>
        <v>26.17</v>
      </c>
      <c r="T130">
        <f t="shared" si="19"/>
        <v>5.8</v>
      </c>
      <c r="U130">
        <f t="shared" si="20"/>
        <v>11.1</v>
      </c>
      <c r="V130">
        <f t="shared" si="21"/>
        <v>1.3</v>
      </c>
      <c r="W130">
        <f t="shared" si="22"/>
        <v>54.7</v>
      </c>
      <c r="X130">
        <f t="shared" si="23"/>
        <v>73.8</v>
      </c>
      <c r="Y130">
        <f t="shared" si="24"/>
        <v>37.799999999999997</v>
      </c>
      <c r="Z130">
        <f t="shared" si="25"/>
        <v>0</v>
      </c>
      <c r="AA130">
        <f t="shared" si="26"/>
        <v>1.8</v>
      </c>
      <c r="AB130">
        <f t="shared" si="27"/>
        <v>10.07</v>
      </c>
      <c r="AC130">
        <f t="shared" si="30"/>
        <v>0.317</v>
      </c>
      <c r="AD130">
        <f t="shared" si="31"/>
        <v>0.34799999999999998</v>
      </c>
      <c r="AE130">
        <f t="shared" si="34"/>
        <v>1E-3</v>
      </c>
      <c r="AF130" s="19">
        <f t="shared" si="36"/>
        <v>0</v>
      </c>
      <c r="AG130" s="19">
        <f t="shared" si="35"/>
        <v>0</v>
      </c>
      <c r="AH130" s="16">
        <f t="shared" si="32"/>
        <v>0.499</v>
      </c>
      <c r="AI130" s="16">
        <f t="shared" si="33"/>
        <v>0.82099999999999995</v>
      </c>
      <c r="AK130" s="7">
        <v>29.55</v>
      </c>
      <c r="AL130" s="7"/>
      <c r="AM130" s="7"/>
      <c r="AN130" s="7"/>
      <c r="AO130">
        <v>23.35</v>
      </c>
      <c r="AP130">
        <v>5.9</v>
      </c>
      <c r="AQ130">
        <v>11</v>
      </c>
      <c r="AR130">
        <v>1</v>
      </c>
      <c r="AS130">
        <v>51.4</v>
      </c>
      <c r="AT130">
        <v>73.400000000000006</v>
      </c>
      <c r="AU130">
        <v>34.1</v>
      </c>
      <c r="AV130" s="3">
        <v>0</v>
      </c>
      <c r="AW130">
        <v>1.25</v>
      </c>
      <c r="AX130">
        <v>4.4400000000000004</v>
      </c>
      <c r="AY130">
        <v>0.44399999999999995</v>
      </c>
      <c r="AZ130">
        <v>34.1</v>
      </c>
      <c r="BA130" s="3">
        <v>0</v>
      </c>
      <c r="BB130">
        <v>1.25</v>
      </c>
      <c r="BC130">
        <v>4.4400000000000004</v>
      </c>
      <c r="BD130">
        <v>0.44399999999999995</v>
      </c>
    </row>
    <row r="131" spans="1:56" x14ac:dyDescent="0.25">
      <c r="A131" s="5">
        <v>127</v>
      </c>
      <c r="B131" s="6">
        <v>24</v>
      </c>
      <c r="C131" s="6">
        <v>315.23333333333341</v>
      </c>
      <c r="D131" s="6">
        <v>5.9213333333333331</v>
      </c>
      <c r="E131" s="6">
        <v>10.541</v>
      </c>
      <c r="F131" s="6">
        <v>1.4530000000000001</v>
      </c>
      <c r="G131" s="6">
        <v>58.862500000000004</v>
      </c>
      <c r="H131" s="6">
        <v>80.400000000000006</v>
      </c>
      <c r="I131" s="6">
        <v>42.3</v>
      </c>
      <c r="J131" s="6">
        <v>0</v>
      </c>
      <c r="K131" s="6">
        <v>1.5307916666666663</v>
      </c>
      <c r="L131" s="6">
        <v>8.5559999999999992</v>
      </c>
      <c r="M131" s="6">
        <v>0.32200000000000001</v>
      </c>
      <c r="N131" s="6">
        <v>0.34899999999999998</v>
      </c>
      <c r="O131" s="6">
        <v>0</v>
      </c>
      <c r="Q131">
        <f t="shared" si="29"/>
        <v>127</v>
      </c>
      <c r="R131">
        <f t="shared" si="17"/>
        <v>24</v>
      </c>
      <c r="S131">
        <f t="shared" si="18"/>
        <v>27.24</v>
      </c>
      <c r="T131">
        <f t="shared" si="19"/>
        <v>5.9</v>
      </c>
      <c r="U131">
        <f t="shared" si="20"/>
        <v>10.5</v>
      </c>
      <c r="V131">
        <f t="shared" si="21"/>
        <v>1.5</v>
      </c>
      <c r="W131">
        <f t="shared" si="22"/>
        <v>58.9</v>
      </c>
      <c r="X131">
        <f t="shared" si="23"/>
        <v>80.400000000000006</v>
      </c>
      <c r="Y131">
        <f t="shared" si="24"/>
        <v>42.3</v>
      </c>
      <c r="Z131">
        <f t="shared" si="25"/>
        <v>0</v>
      </c>
      <c r="AA131">
        <f t="shared" si="26"/>
        <v>1.53</v>
      </c>
      <c r="AB131">
        <f t="shared" si="27"/>
        <v>8.56</v>
      </c>
      <c r="AC131">
        <f t="shared" si="30"/>
        <v>0.32200000000000001</v>
      </c>
      <c r="AD131">
        <f t="shared" si="31"/>
        <v>0.34899999999999998</v>
      </c>
      <c r="AE131">
        <f t="shared" si="34"/>
        <v>0</v>
      </c>
      <c r="AG131" s="15">
        <f t="shared" ref="AG131:AG194" si="37">Z131</f>
        <v>0</v>
      </c>
      <c r="AH131" s="16">
        <f t="shared" si="32"/>
        <v>0.53700000000000003</v>
      </c>
      <c r="AI131" s="16">
        <f t="shared" si="33"/>
        <v>0.73299999999999998</v>
      </c>
      <c r="AK131" s="7">
        <v>29.72</v>
      </c>
      <c r="AL131" s="7"/>
      <c r="AM131" s="7"/>
      <c r="AN131" s="7"/>
      <c r="AO131">
        <v>26.04</v>
      </c>
      <c r="AP131">
        <v>5.8</v>
      </c>
      <c r="AQ131">
        <v>10.5</v>
      </c>
      <c r="AR131">
        <v>1.1000000000000001</v>
      </c>
      <c r="AS131">
        <v>55.9</v>
      </c>
      <c r="AT131">
        <v>80.7</v>
      </c>
      <c r="AU131">
        <v>39</v>
      </c>
      <c r="AV131" s="3">
        <v>0</v>
      </c>
      <c r="AW131">
        <v>1.1200000000000001</v>
      </c>
      <c r="AX131">
        <v>4.8</v>
      </c>
      <c r="AY131">
        <v>0.38499999999999979</v>
      </c>
      <c r="AZ131">
        <v>39</v>
      </c>
      <c r="BA131" s="3">
        <v>0</v>
      </c>
      <c r="BB131">
        <v>1.1200000000000001</v>
      </c>
      <c r="BC131">
        <v>4.8</v>
      </c>
      <c r="BD131">
        <v>0.38499999999999979</v>
      </c>
    </row>
    <row r="132" spans="1:56" x14ac:dyDescent="0.25">
      <c r="A132" s="5">
        <v>128</v>
      </c>
      <c r="B132" s="6">
        <v>24</v>
      </c>
      <c r="C132" s="6">
        <v>262.89583333333331</v>
      </c>
      <c r="D132" s="6">
        <v>6.4112916666666662</v>
      </c>
      <c r="E132" s="6">
        <v>11.273</v>
      </c>
      <c r="F132" s="6">
        <v>2.2890000000000001</v>
      </c>
      <c r="G132" s="6">
        <v>57.479166666666657</v>
      </c>
      <c r="H132" s="6">
        <v>66.599999999999994</v>
      </c>
      <c r="I132" s="6">
        <v>44.6</v>
      </c>
      <c r="J132" s="6">
        <v>0</v>
      </c>
      <c r="K132" s="6">
        <v>1.2372083333333335</v>
      </c>
      <c r="L132" s="6">
        <v>7.5490000000000004</v>
      </c>
      <c r="M132" s="6">
        <v>0.31900000000000001</v>
      </c>
      <c r="N132" s="6">
        <v>0.35199999999999998</v>
      </c>
      <c r="O132" s="6">
        <v>0</v>
      </c>
      <c r="Q132">
        <f t="shared" si="29"/>
        <v>128</v>
      </c>
      <c r="R132">
        <f t="shared" si="17"/>
        <v>24</v>
      </c>
      <c r="S132">
        <f t="shared" si="18"/>
        <v>22.71</v>
      </c>
      <c r="T132">
        <f t="shared" si="19"/>
        <v>6.4</v>
      </c>
      <c r="U132">
        <f t="shared" si="20"/>
        <v>11.3</v>
      </c>
      <c r="V132">
        <f t="shared" si="21"/>
        <v>2.2999999999999998</v>
      </c>
      <c r="W132">
        <f t="shared" si="22"/>
        <v>57.5</v>
      </c>
      <c r="X132">
        <f t="shared" si="23"/>
        <v>66.599999999999994</v>
      </c>
      <c r="Y132">
        <f t="shared" si="24"/>
        <v>44.6</v>
      </c>
      <c r="Z132">
        <f t="shared" si="25"/>
        <v>0</v>
      </c>
      <c r="AA132">
        <f t="shared" si="26"/>
        <v>1.24</v>
      </c>
      <c r="AB132">
        <f t="shared" si="27"/>
        <v>7.55</v>
      </c>
      <c r="AC132">
        <f t="shared" si="30"/>
        <v>0.31900000000000001</v>
      </c>
      <c r="AD132">
        <f t="shared" si="31"/>
        <v>0.35199999999999998</v>
      </c>
      <c r="AE132">
        <f t="shared" si="34"/>
        <v>0</v>
      </c>
      <c r="AG132" s="15">
        <f t="shared" si="37"/>
        <v>0</v>
      </c>
      <c r="AH132" s="16">
        <f t="shared" si="32"/>
        <v>0.59699999999999998</v>
      </c>
      <c r="AI132" s="16">
        <f t="shared" si="33"/>
        <v>0.74199999999999999</v>
      </c>
      <c r="AK132" s="7">
        <v>29.89</v>
      </c>
      <c r="AL132" s="7"/>
      <c r="AM132" s="7"/>
      <c r="AN132" s="7"/>
      <c r="AO132">
        <v>22.49</v>
      </c>
      <c r="AP132">
        <v>6.2</v>
      </c>
      <c r="AQ132">
        <v>10.9</v>
      </c>
      <c r="AR132">
        <v>2.8</v>
      </c>
      <c r="AS132">
        <v>55.4</v>
      </c>
      <c r="AT132">
        <v>65.7</v>
      </c>
      <c r="AU132">
        <v>41.3</v>
      </c>
      <c r="AV132" s="3">
        <v>0</v>
      </c>
      <c r="AW132">
        <v>0.98</v>
      </c>
      <c r="AX132">
        <v>4.4400000000000004</v>
      </c>
      <c r="AY132">
        <v>0.31699999999999973</v>
      </c>
      <c r="AZ132">
        <v>41.3</v>
      </c>
      <c r="BA132" s="3">
        <v>0</v>
      </c>
      <c r="BB132">
        <v>0.98</v>
      </c>
      <c r="BC132">
        <v>4.4400000000000004</v>
      </c>
      <c r="BD132">
        <v>0.31699999999999973</v>
      </c>
    </row>
    <row r="133" spans="1:56" x14ac:dyDescent="0.25">
      <c r="A133" s="5">
        <v>129</v>
      </c>
      <c r="B133" s="6">
        <v>24</v>
      </c>
      <c r="C133" s="6">
        <v>323.45833333333331</v>
      </c>
      <c r="D133" s="6">
        <v>8.2125416666666684</v>
      </c>
      <c r="E133" s="6">
        <v>14.696999999999999</v>
      </c>
      <c r="F133" s="6">
        <v>2.423</v>
      </c>
      <c r="G133" s="6">
        <v>45.570833333333347</v>
      </c>
      <c r="H133" s="6">
        <v>61.7</v>
      </c>
      <c r="I133" s="6">
        <v>30.1</v>
      </c>
      <c r="J133" s="6">
        <v>0</v>
      </c>
      <c r="K133" s="6">
        <v>1.7824583333333328</v>
      </c>
      <c r="L133" s="6">
        <v>7.5490000000000004</v>
      </c>
      <c r="M133" s="6">
        <v>0.30599999999999999</v>
      </c>
      <c r="N133" s="6">
        <v>0.35199999999999998</v>
      </c>
      <c r="O133" s="6">
        <v>0</v>
      </c>
      <c r="Q133">
        <f t="shared" si="29"/>
        <v>129</v>
      </c>
      <c r="R133">
        <f t="shared" ref="R133:R196" si="38">B133</f>
        <v>24</v>
      </c>
      <c r="S133">
        <f t="shared" ref="S133:S196" si="39">ROUND(C133*0.0864,2)</f>
        <v>27.95</v>
      </c>
      <c r="T133">
        <f t="shared" ref="T133:T196" si="40">ROUND(D133,1)</f>
        <v>8.1999999999999993</v>
      </c>
      <c r="U133">
        <f t="shared" ref="U133:U196" si="41">ROUND(E133,1)</f>
        <v>14.7</v>
      </c>
      <c r="V133">
        <f t="shared" ref="V133:V196" si="42">ROUND(F133,1)</f>
        <v>2.4</v>
      </c>
      <c r="W133">
        <f t="shared" ref="W133:W196" si="43">ROUND(G133,1)</f>
        <v>45.6</v>
      </c>
      <c r="X133">
        <f t="shared" ref="X133:X196" si="44">ROUND(H133,1)</f>
        <v>61.7</v>
      </c>
      <c r="Y133">
        <f t="shared" ref="Y133:Y196" si="45">ROUND(I133,1)</f>
        <v>30.1</v>
      </c>
      <c r="Z133">
        <f t="shared" ref="Z133:Z196" si="46">ROUND(J133,2)</f>
        <v>0</v>
      </c>
      <c r="AA133">
        <f t="shared" ref="AA133:AA196" si="47">ROUND(K133,2)</f>
        <v>1.78</v>
      </c>
      <c r="AB133">
        <f t="shared" ref="AB133:AB196" si="48">ROUND(L133,2)</f>
        <v>7.55</v>
      </c>
      <c r="AC133">
        <f t="shared" si="30"/>
        <v>0.30599999999999999</v>
      </c>
      <c r="AD133">
        <f t="shared" si="31"/>
        <v>0.35199999999999998</v>
      </c>
      <c r="AE133">
        <f t="shared" si="34"/>
        <v>0</v>
      </c>
      <c r="AG133" s="15">
        <f t="shared" si="37"/>
        <v>0</v>
      </c>
      <c r="AH133" s="16">
        <f t="shared" si="32"/>
        <v>0.503</v>
      </c>
      <c r="AI133" s="16">
        <f t="shared" si="33"/>
        <v>1.1679999999999999</v>
      </c>
      <c r="AK133" s="7">
        <v>30.06</v>
      </c>
      <c r="AL133" s="7"/>
      <c r="AM133" s="7"/>
      <c r="AN133" s="7"/>
      <c r="AO133">
        <v>26.77</v>
      </c>
      <c r="AP133">
        <v>8.4</v>
      </c>
      <c r="AQ133">
        <v>14.2</v>
      </c>
      <c r="AR133">
        <v>2.8</v>
      </c>
      <c r="AS133">
        <v>40.700000000000003</v>
      </c>
      <c r="AT133">
        <v>55.3</v>
      </c>
      <c r="AU133">
        <v>27.1</v>
      </c>
      <c r="AV133" s="3">
        <v>0</v>
      </c>
      <c r="AW133">
        <v>1.28</v>
      </c>
      <c r="AX133">
        <v>4.2</v>
      </c>
      <c r="AY133">
        <v>0.25999999999999979</v>
      </c>
      <c r="AZ133">
        <v>27.1</v>
      </c>
      <c r="BA133" s="3">
        <v>0</v>
      </c>
      <c r="BB133">
        <v>1.28</v>
      </c>
      <c r="BC133">
        <v>4.2</v>
      </c>
      <c r="BD133">
        <v>0.25999999999999979</v>
      </c>
    </row>
    <row r="134" spans="1:56" x14ac:dyDescent="0.25">
      <c r="A134" s="5">
        <v>130</v>
      </c>
      <c r="B134" s="6">
        <v>24</v>
      </c>
      <c r="C134" s="6">
        <v>319.3458333333333</v>
      </c>
      <c r="D134" s="6">
        <v>10.175000000000001</v>
      </c>
      <c r="E134" s="6">
        <v>16.654</v>
      </c>
      <c r="F134" s="6">
        <v>3.722</v>
      </c>
      <c r="G134" s="6">
        <v>51.770833333333336</v>
      </c>
      <c r="H134" s="6">
        <v>67</v>
      </c>
      <c r="I134" s="6">
        <v>38</v>
      </c>
      <c r="J134" s="6">
        <v>0</v>
      </c>
      <c r="K134" s="6">
        <v>1.6147916666666662</v>
      </c>
      <c r="L134" s="6">
        <v>7.0460000000000003</v>
      </c>
      <c r="M134" s="6">
        <v>0.28199999999999997</v>
      </c>
      <c r="N134" s="6">
        <v>0.34899999999999998</v>
      </c>
      <c r="O134" s="6">
        <v>0</v>
      </c>
      <c r="Q134">
        <f t="shared" ref="Q134:Q197" si="49">A134</f>
        <v>130</v>
      </c>
      <c r="R134">
        <f t="shared" si="38"/>
        <v>24</v>
      </c>
      <c r="S134">
        <f t="shared" si="39"/>
        <v>27.59</v>
      </c>
      <c r="T134">
        <f t="shared" si="40"/>
        <v>10.199999999999999</v>
      </c>
      <c r="U134">
        <f t="shared" si="41"/>
        <v>16.7</v>
      </c>
      <c r="V134">
        <f t="shared" si="42"/>
        <v>3.7</v>
      </c>
      <c r="W134">
        <f t="shared" si="43"/>
        <v>51.8</v>
      </c>
      <c r="X134">
        <f t="shared" si="44"/>
        <v>67</v>
      </c>
      <c r="Y134">
        <f t="shared" si="45"/>
        <v>38</v>
      </c>
      <c r="Z134">
        <f t="shared" si="46"/>
        <v>0</v>
      </c>
      <c r="AA134">
        <f t="shared" si="47"/>
        <v>1.61</v>
      </c>
      <c r="AB134">
        <f t="shared" si="48"/>
        <v>7.05</v>
      </c>
      <c r="AC134">
        <f t="shared" ref="AC134:AC197" si="50">ROUND(M134,3)</f>
        <v>0.28199999999999997</v>
      </c>
      <c r="AD134">
        <f t="shared" ref="AD134:AD197" si="51">ROUND(N134,3)</f>
        <v>0.34899999999999998</v>
      </c>
      <c r="AE134">
        <f t="shared" si="34"/>
        <v>0</v>
      </c>
      <c r="AG134" s="15">
        <f t="shared" si="37"/>
        <v>0</v>
      </c>
      <c r="AH134" s="16">
        <f t="shared" ref="AH134:AH197" si="52">ROUND((0.6105*(EXP((17.273*U134)/(U134+237.3))))*Y134/100,3)</f>
        <v>0.72199999999999998</v>
      </c>
      <c r="AI134" s="16">
        <f t="shared" ref="AI134:AI197" si="53">ROUND(AH134/Y134*(100-Y134),3)</f>
        <v>1.1779999999999999</v>
      </c>
      <c r="AK134" s="7">
        <v>30.22</v>
      </c>
      <c r="AL134" s="7"/>
      <c r="AM134" s="7"/>
      <c r="AN134" s="7"/>
      <c r="AO134">
        <v>24.08</v>
      </c>
      <c r="AP134">
        <v>10.8</v>
      </c>
      <c r="AQ134">
        <v>15.6</v>
      </c>
      <c r="AR134">
        <v>5.8</v>
      </c>
      <c r="AS134">
        <v>46.2</v>
      </c>
      <c r="AT134">
        <v>58.4</v>
      </c>
      <c r="AU134">
        <v>37.200000000000003</v>
      </c>
      <c r="AV134" s="3">
        <v>0</v>
      </c>
      <c r="AW134">
        <v>1.03</v>
      </c>
      <c r="AX134">
        <v>3.73</v>
      </c>
      <c r="AY134">
        <v>0.18699999999999983</v>
      </c>
      <c r="AZ134">
        <v>37.200000000000003</v>
      </c>
      <c r="BA134" s="3">
        <v>0</v>
      </c>
      <c r="BB134">
        <v>1.03</v>
      </c>
      <c r="BC134">
        <v>3.73</v>
      </c>
      <c r="BD134">
        <v>0.18699999999999983</v>
      </c>
    </row>
    <row r="135" spans="1:56" x14ac:dyDescent="0.25">
      <c r="A135" s="5">
        <v>131</v>
      </c>
      <c r="B135" s="6">
        <v>24</v>
      </c>
      <c r="C135" s="6">
        <v>286.74999999999994</v>
      </c>
      <c r="D135" s="6">
        <v>12.217958333333334</v>
      </c>
      <c r="E135" s="6">
        <v>18.343</v>
      </c>
      <c r="F135" s="6">
        <v>5.7960000000000003</v>
      </c>
      <c r="G135" s="6">
        <v>49.862500000000004</v>
      </c>
      <c r="H135" s="6">
        <v>71.400000000000006</v>
      </c>
      <c r="I135" s="6">
        <v>33.299999999999997</v>
      </c>
      <c r="J135" s="6">
        <v>0</v>
      </c>
      <c r="K135" s="6">
        <v>2.4116250000000008</v>
      </c>
      <c r="L135" s="6">
        <v>11.574999999999999</v>
      </c>
      <c r="M135" s="6">
        <v>0.26400000000000001</v>
      </c>
      <c r="N135" s="6">
        <v>0.316</v>
      </c>
      <c r="O135" s="6">
        <v>0</v>
      </c>
      <c r="Q135">
        <f t="shared" si="49"/>
        <v>131</v>
      </c>
      <c r="R135">
        <f t="shared" si="38"/>
        <v>24</v>
      </c>
      <c r="S135">
        <f t="shared" si="39"/>
        <v>24.78</v>
      </c>
      <c r="T135">
        <f t="shared" si="40"/>
        <v>12.2</v>
      </c>
      <c r="U135">
        <f t="shared" si="41"/>
        <v>18.3</v>
      </c>
      <c r="V135">
        <f t="shared" si="42"/>
        <v>5.8</v>
      </c>
      <c r="W135">
        <f t="shared" si="43"/>
        <v>49.9</v>
      </c>
      <c r="X135">
        <f t="shared" si="44"/>
        <v>71.400000000000006</v>
      </c>
      <c r="Y135">
        <f t="shared" si="45"/>
        <v>33.299999999999997</v>
      </c>
      <c r="Z135">
        <f t="shared" si="46"/>
        <v>0</v>
      </c>
      <c r="AA135">
        <f t="shared" si="47"/>
        <v>2.41</v>
      </c>
      <c r="AB135">
        <f t="shared" si="48"/>
        <v>11.58</v>
      </c>
      <c r="AC135">
        <f t="shared" si="50"/>
        <v>0.26400000000000001</v>
      </c>
      <c r="AD135">
        <f t="shared" si="51"/>
        <v>0.316</v>
      </c>
      <c r="AE135">
        <f t="shared" si="34"/>
        <v>0</v>
      </c>
      <c r="AG135" s="15">
        <f t="shared" si="37"/>
        <v>0</v>
      </c>
      <c r="AH135" s="16">
        <f t="shared" si="52"/>
        <v>0.7</v>
      </c>
      <c r="AI135" s="16">
        <f t="shared" si="53"/>
        <v>1.4019999999999999</v>
      </c>
      <c r="AK135" s="7">
        <v>30.38</v>
      </c>
      <c r="AL135" s="7"/>
      <c r="AM135" s="7"/>
      <c r="AN135" s="7"/>
      <c r="AO135">
        <v>21.64</v>
      </c>
      <c r="AP135">
        <v>12.6</v>
      </c>
      <c r="AQ135">
        <v>17.8</v>
      </c>
      <c r="AR135">
        <v>7.4</v>
      </c>
      <c r="AS135">
        <v>45.6</v>
      </c>
      <c r="AT135">
        <v>62.5</v>
      </c>
      <c r="AU135">
        <v>32.200000000000003</v>
      </c>
      <c r="AV135" s="3">
        <v>0</v>
      </c>
      <c r="AW135">
        <v>1.32</v>
      </c>
      <c r="AX135">
        <v>4.5599999999999996</v>
      </c>
      <c r="AY135">
        <v>9.8999999999999755E-2</v>
      </c>
      <c r="AZ135">
        <v>32.200000000000003</v>
      </c>
      <c r="BA135" s="3">
        <v>0</v>
      </c>
      <c r="BB135">
        <v>1.32</v>
      </c>
      <c r="BC135">
        <v>4.5599999999999996</v>
      </c>
      <c r="BD135">
        <v>9.8999999999999755E-2</v>
      </c>
    </row>
    <row r="136" spans="1:56" x14ac:dyDescent="0.25">
      <c r="A136" s="5">
        <v>132</v>
      </c>
      <c r="B136" s="6">
        <v>24</v>
      </c>
      <c r="C136" s="6">
        <v>309.92500000000001</v>
      </c>
      <c r="D136" s="6">
        <v>10.874333333333333</v>
      </c>
      <c r="E136" s="6">
        <v>16.701000000000001</v>
      </c>
      <c r="F136" s="6">
        <v>6.585</v>
      </c>
      <c r="G136" s="6">
        <v>38.92083333333332</v>
      </c>
      <c r="H136" s="6">
        <v>53.9</v>
      </c>
      <c r="I136" s="6">
        <v>24.4</v>
      </c>
      <c r="J136" s="6">
        <v>0</v>
      </c>
      <c r="K136" s="6">
        <v>2.3696249999999996</v>
      </c>
      <c r="L136" s="6">
        <v>10.065</v>
      </c>
      <c r="M136" s="6">
        <v>0.255</v>
      </c>
      <c r="N136" s="6">
        <v>0.29599999999999999</v>
      </c>
      <c r="O136" s="6">
        <v>0</v>
      </c>
      <c r="Q136">
        <f t="shared" si="49"/>
        <v>132</v>
      </c>
      <c r="R136">
        <f t="shared" si="38"/>
        <v>24</v>
      </c>
      <c r="S136">
        <f t="shared" si="39"/>
        <v>26.78</v>
      </c>
      <c r="T136">
        <f t="shared" si="40"/>
        <v>10.9</v>
      </c>
      <c r="U136">
        <f t="shared" si="41"/>
        <v>16.7</v>
      </c>
      <c r="V136">
        <f t="shared" si="42"/>
        <v>6.6</v>
      </c>
      <c r="W136">
        <f t="shared" si="43"/>
        <v>38.9</v>
      </c>
      <c r="X136">
        <f t="shared" si="44"/>
        <v>53.9</v>
      </c>
      <c r="Y136">
        <f t="shared" si="45"/>
        <v>24.4</v>
      </c>
      <c r="Z136">
        <f t="shared" si="46"/>
        <v>0</v>
      </c>
      <c r="AA136">
        <f t="shared" si="47"/>
        <v>2.37</v>
      </c>
      <c r="AB136">
        <f t="shared" si="48"/>
        <v>10.07</v>
      </c>
      <c r="AC136">
        <f t="shared" si="50"/>
        <v>0.255</v>
      </c>
      <c r="AD136">
        <f t="shared" si="51"/>
        <v>0.29599999999999999</v>
      </c>
      <c r="AE136">
        <f t="shared" si="34"/>
        <v>0</v>
      </c>
      <c r="AG136" s="15">
        <f t="shared" si="37"/>
        <v>0</v>
      </c>
      <c r="AH136" s="16">
        <f t="shared" si="52"/>
        <v>0.46400000000000002</v>
      </c>
      <c r="AI136" s="16">
        <f t="shared" si="53"/>
        <v>1.4379999999999999</v>
      </c>
      <c r="AK136" s="7">
        <v>30.54</v>
      </c>
      <c r="AL136" s="7"/>
      <c r="AM136" s="7"/>
      <c r="AN136" s="7"/>
      <c r="AO136">
        <v>25.6</v>
      </c>
      <c r="AP136">
        <v>10.5</v>
      </c>
      <c r="AQ136">
        <v>16.3</v>
      </c>
      <c r="AR136">
        <v>6.6</v>
      </c>
      <c r="AS136">
        <v>38.1</v>
      </c>
      <c r="AT136">
        <v>52.8</v>
      </c>
      <c r="AU136">
        <v>24</v>
      </c>
      <c r="AV136" s="3">
        <v>0</v>
      </c>
      <c r="AW136">
        <v>1.39</v>
      </c>
      <c r="AX136">
        <v>5.19</v>
      </c>
      <c r="AY136">
        <v>0</v>
      </c>
      <c r="AZ136">
        <v>24</v>
      </c>
      <c r="BA136" s="3">
        <v>0</v>
      </c>
      <c r="BB136">
        <v>1.39</v>
      </c>
      <c r="BC136">
        <v>5.19</v>
      </c>
      <c r="BD136">
        <v>0</v>
      </c>
    </row>
    <row r="137" spans="1:56" x14ac:dyDescent="0.25">
      <c r="A137" s="5">
        <v>133</v>
      </c>
      <c r="B137" s="6">
        <v>24</v>
      </c>
      <c r="C137" s="6">
        <v>255.33750000000001</v>
      </c>
      <c r="D137" s="6">
        <v>8.7995833333333326</v>
      </c>
      <c r="E137" s="6">
        <v>13.882</v>
      </c>
      <c r="F137" s="6">
        <v>1.94</v>
      </c>
      <c r="G137" s="6">
        <v>42.545833333333327</v>
      </c>
      <c r="H137" s="6">
        <v>56.8</v>
      </c>
      <c r="I137" s="6">
        <v>33.4</v>
      </c>
      <c r="J137" s="6">
        <v>0</v>
      </c>
      <c r="K137" s="6">
        <v>1.719708333333333</v>
      </c>
      <c r="L137" s="6">
        <v>8.5559999999999992</v>
      </c>
      <c r="M137" s="6">
        <v>0.246</v>
      </c>
      <c r="N137" s="6">
        <v>0.27800000000000002</v>
      </c>
      <c r="O137" s="6">
        <v>0</v>
      </c>
      <c r="Q137">
        <f t="shared" si="49"/>
        <v>133</v>
      </c>
      <c r="R137">
        <f t="shared" si="38"/>
        <v>24</v>
      </c>
      <c r="S137">
        <f t="shared" si="39"/>
        <v>22.06</v>
      </c>
      <c r="T137">
        <f t="shared" si="40"/>
        <v>8.8000000000000007</v>
      </c>
      <c r="U137">
        <f t="shared" si="41"/>
        <v>13.9</v>
      </c>
      <c r="V137">
        <f t="shared" si="42"/>
        <v>1.9</v>
      </c>
      <c r="W137">
        <f t="shared" si="43"/>
        <v>42.5</v>
      </c>
      <c r="X137">
        <f t="shared" si="44"/>
        <v>56.8</v>
      </c>
      <c r="Y137">
        <f t="shared" si="45"/>
        <v>33.4</v>
      </c>
      <c r="Z137">
        <f t="shared" si="46"/>
        <v>0</v>
      </c>
      <c r="AA137">
        <f t="shared" si="47"/>
        <v>1.72</v>
      </c>
      <c r="AB137">
        <f t="shared" si="48"/>
        <v>8.56</v>
      </c>
      <c r="AC137">
        <f t="shared" si="50"/>
        <v>0.246</v>
      </c>
      <c r="AD137">
        <f t="shared" si="51"/>
        <v>0.27800000000000002</v>
      </c>
      <c r="AE137">
        <f t="shared" si="34"/>
        <v>0</v>
      </c>
      <c r="AG137" s="15">
        <f t="shared" si="37"/>
        <v>0</v>
      </c>
      <c r="AH137" s="16">
        <f t="shared" si="52"/>
        <v>0.53</v>
      </c>
      <c r="AI137" s="16">
        <f t="shared" si="53"/>
        <v>1.0569999999999999</v>
      </c>
      <c r="AK137" s="7">
        <v>30.69</v>
      </c>
      <c r="AL137" s="7"/>
      <c r="AM137" s="7"/>
      <c r="AN137" s="7"/>
      <c r="AO137">
        <v>20.64</v>
      </c>
      <c r="AP137">
        <v>8.4</v>
      </c>
      <c r="AQ137">
        <v>13.4</v>
      </c>
      <c r="AR137">
        <v>2.8</v>
      </c>
      <c r="AS137">
        <v>42.1</v>
      </c>
      <c r="AT137">
        <v>51.7</v>
      </c>
      <c r="AU137">
        <v>32.5</v>
      </c>
      <c r="AV137" s="3">
        <v>0</v>
      </c>
      <c r="AW137">
        <v>1.18</v>
      </c>
      <c r="AX137">
        <v>4.58</v>
      </c>
      <c r="AY137">
        <v>0</v>
      </c>
      <c r="AZ137">
        <v>32.5</v>
      </c>
      <c r="BA137" s="3">
        <v>0</v>
      </c>
      <c r="BB137">
        <v>1.18</v>
      </c>
      <c r="BC137">
        <v>4.58</v>
      </c>
      <c r="BD137">
        <v>0</v>
      </c>
    </row>
    <row r="138" spans="1:56" x14ac:dyDescent="0.25">
      <c r="A138" s="5">
        <v>134</v>
      </c>
      <c r="B138" s="6">
        <v>24</v>
      </c>
      <c r="C138" s="6">
        <v>112.78333333333332</v>
      </c>
      <c r="D138" s="6">
        <v>4.7712083333333339</v>
      </c>
      <c r="E138" s="6">
        <v>9.1880000000000006</v>
      </c>
      <c r="F138" s="6">
        <v>0.63200000000000001</v>
      </c>
      <c r="G138" s="6">
        <v>71.995833333333323</v>
      </c>
      <c r="H138" s="6">
        <v>97.9</v>
      </c>
      <c r="I138" s="6">
        <v>46.1</v>
      </c>
      <c r="J138" s="6">
        <v>6.6020000000000003</v>
      </c>
      <c r="K138" s="6">
        <v>2.9567083333333333</v>
      </c>
      <c r="L138" s="6">
        <v>12.582000000000001</v>
      </c>
      <c r="M138" s="6">
        <v>0.24099999999999999</v>
      </c>
      <c r="N138" s="6">
        <v>0.30399999999999999</v>
      </c>
      <c r="O138" s="6">
        <v>0</v>
      </c>
      <c r="Q138">
        <f t="shared" si="49"/>
        <v>134</v>
      </c>
      <c r="R138">
        <f t="shared" si="38"/>
        <v>24</v>
      </c>
      <c r="S138">
        <f t="shared" si="39"/>
        <v>9.74</v>
      </c>
      <c r="T138">
        <f t="shared" si="40"/>
        <v>4.8</v>
      </c>
      <c r="U138">
        <f t="shared" si="41"/>
        <v>9.1999999999999993</v>
      </c>
      <c r="V138">
        <f t="shared" si="42"/>
        <v>0.6</v>
      </c>
      <c r="W138">
        <f t="shared" si="43"/>
        <v>72</v>
      </c>
      <c r="X138">
        <f t="shared" si="44"/>
        <v>97.9</v>
      </c>
      <c r="Y138">
        <f t="shared" si="45"/>
        <v>46.1</v>
      </c>
      <c r="Z138">
        <f t="shared" si="46"/>
        <v>6.6</v>
      </c>
      <c r="AA138">
        <f t="shared" si="47"/>
        <v>2.96</v>
      </c>
      <c r="AB138">
        <f t="shared" si="48"/>
        <v>12.58</v>
      </c>
      <c r="AC138">
        <f t="shared" si="50"/>
        <v>0.24099999999999999</v>
      </c>
      <c r="AD138">
        <f t="shared" si="51"/>
        <v>0.30399999999999999</v>
      </c>
      <c r="AE138">
        <f t="shared" ref="AE138:AE201" si="54">ROUND(O138-AE$2,3)</f>
        <v>0</v>
      </c>
      <c r="AG138" s="15">
        <f t="shared" si="37"/>
        <v>6.6</v>
      </c>
      <c r="AH138" s="16">
        <f t="shared" si="52"/>
        <v>0.53600000000000003</v>
      </c>
      <c r="AI138" s="16">
        <f t="shared" si="53"/>
        <v>0.627</v>
      </c>
      <c r="AK138" s="7">
        <v>30.84</v>
      </c>
      <c r="AL138" s="7"/>
      <c r="AM138" s="7"/>
      <c r="AN138" s="7"/>
      <c r="AO138">
        <v>8.1199999999999992</v>
      </c>
      <c r="AP138">
        <v>4.8</v>
      </c>
      <c r="AQ138">
        <v>8.9</v>
      </c>
      <c r="AR138">
        <v>0.8</v>
      </c>
      <c r="AS138">
        <v>70.5</v>
      </c>
      <c r="AT138">
        <v>96.7</v>
      </c>
      <c r="AU138">
        <v>45.4</v>
      </c>
      <c r="AV138" s="3">
        <v>8.1300000000000008</v>
      </c>
      <c r="AW138">
        <v>1.84</v>
      </c>
      <c r="AX138">
        <v>6.42</v>
      </c>
      <c r="AY138">
        <v>0</v>
      </c>
      <c r="AZ138">
        <v>45.4</v>
      </c>
      <c r="BA138" s="3">
        <v>8.1300000000000008</v>
      </c>
      <c r="BB138">
        <v>1.84</v>
      </c>
      <c r="BC138">
        <v>6.42</v>
      </c>
      <c r="BD138">
        <v>0</v>
      </c>
    </row>
    <row r="139" spans="1:56" x14ac:dyDescent="0.25">
      <c r="A139" s="5">
        <v>135</v>
      </c>
      <c r="B139" s="6">
        <v>24</v>
      </c>
      <c r="C139" s="6">
        <v>272.89583333333331</v>
      </c>
      <c r="D139" s="6">
        <v>5.3897916666666665</v>
      </c>
      <c r="E139" s="6">
        <v>12.098000000000001</v>
      </c>
      <c r="F139" s="6">
        <v>-0.78900000000000003</v>
      </c>
      <c r="G139" s="6">
        <v>73.662500000000009</v>
      </c>
      <c r="H139" s="6">
        <v>97</v>
      </c>
      <c r="I139" s="6">
        <v>50.2</v>
      </c>
      <c r="J139" s="6">
        <v>0</v>
      </c>
      <c r="K139" s="6">
        <v>1.4260416666666667</v>
      </c>
      <c r="L139" s="6">
        <v>8.5559999999999992</v>
      </c>
      <c r="M139" s="6">
        <v>0.24199999999999999</v>
      </c>
      <c r="N139" s="6">
        <v>0.27300000000000002</v>
      </c>
      <c r="O139" s="6">
        <v>0</v>
      </c>
      <c r="Q139">
        <f t="shared" si="49"/>
        <v>135</v>
      </c>
      <c r="R139">
        <f t="shared" si="38"/>
        <v>24</v>
      </c>
      <c r="S139">
        <f t="shared" si="39"/>
        <v>23.58</v>
      </c>
      <c r="T139">
        <f t="shared" si="40"/>
        <v>5.4</v>
      </c>
      <c r="U139">
        <f t="shared" si="41"/>
        <v>12.1</v>
      </c>
      <c r="V139">
        <f t="shared" si="42"/>
        <v>-0.8</v>
      </c>
      <c r="W139">
        <f t="shared" si="43"/>
        <v>73.7</v>
      </c>
      <c r="X139">
        <f t="shared" si="44"/>
        <v>97</v>
      </c>
      <c r="Y139">
        <f t="shared" si="45"/>
        <v>50.2</v>
      </c>
      <c r="Z139">
        <f t="shared" si="46"/>
        <v>0</v>
      </c>
      <c r="AA139">
        <f t="shared" si="47"/>
        <v>1.43</v>
      </c>
      <c r="AB139">
        <f t="shared" si="48"/>
        <v>8.56</v>
      </c>
      <c r="AC139">
        <f t="shared" si="50"/>
        <v>0.24199999999999999</v>
      </c>
      <c r="AD139">
        <f t="shared" si="51"/>
        <v>0.27300000000000002</v>
      </c>
      <c r="AE139">
        <f t="shared" si="54"/>
        <v>0</v>
      </c>
      <c r="AG139" s="15">
        <f t="shared" si="37"/>
        <v>0</v>
      </c>
      <c r="AH139" s="16">
        <f t="shared" si="52"/>
        <v>0.70799999999999996</v>
      </c>
      <c r="AI139" s="16">
        <f t="shared" si="53"/>
        <v>0.70199999999999996</v>
      </c>
      <c r="AK139" s="7">
        <v>30.98</v>
      </c>
      <c r="AL139" s="7"/>
      <c r="AM139" s="7"/>
      <c r="AN139" s="7"/>
      <c r="AO139">
        <v>22.32</v>
      </c>
      <c r="AP139">
        <v>5.4</v>
      </c>
      <c r="AQ139">
        <v>10.8</v>
      </c>
      <c r="AR139">
        <v>-0.6</v>
      </c>
      <c r="AS139">
        <v>70.2</v>
      </c>
      <c r="AT139">
        <v>93.4</v>
      </c>
      <c r="AU139">
        <v>47.5</v>
      </c>
      <c r="AV139" s="3">
        <v>0.254</v>
      </c>
      <c r="AW139">
        <v>1.1399999999999999</v>
      </c>
      <c r="AX139">
        <v>4.55</v>
      </c>
      <c r="AY139">
        <v>0</v>
      </c>
      <c r="AZ139">
        <v>47.5</v>
      </c>
      <c r="BA139" s="3">
        <v>0.254</v>
      </c>
      <c r="BB139">
        <v>1.1399999999999999</v>
      </c>
      <c r="BC139">
        <v>4.55</v>
      </c>
      <c r="BD139">
        <v>0</v>
      </c>
    </row>
    <row r="140" spans="1:56" x14ac:dyDescent="0.25">
      <c r="A140" s="5">
        <v>136</v>
      </c>
      <c r="B140" s="6">
        <v>24</v>
      </c>
      <c r="C140" s="6">
        <v>63.983333333333341</v>
      </c>
      <c r="D140" s="6">
        <v>5.3434999999999997</v>
      </c>
      <c r="E140" s="6">
        <v>7.7450000000000001</v>
      </c>
      <c r="F140" s="6">
        <v>3.827</v>
      </c>
      <c r="G140" s="6">
        <v>97.691666666666677</v>
      </c>
      <c r="H140" s="6">
        <v>100</v>
      </c>
      <c r="I140" s="6">
        <v>92</v>
      </c>
      <c r="J140" s="6">
        <v>6.0000000000000009</v>
      </c>
      <c r="K140" s="6">
        <v>0.58716666666666661</v>
      </c>
      <c r="L140" s="6">
        <v>6.0389999999999997</v>
      </c>
      <c r="M140" s="6">
        <v>0.24099999999999999</v>
      </c>
      <c r="N140" s="6">
        <v>0.28299999999999997</v>
      </c>
      <c r="O140" s="6">
        <v>0</v>
      </c>
      <c r="Q140">
        <f t="shared" si="49"/>
        <v>136</v>
      </c>
      <c r="R140">
        <f t="shared" si="38"/>
        <v>24</v>
      </c>
      <c r="S140">
        <f t="shared" si="39"/>
        <v>5.53</v>
      </c>
      <c r="T140">
        <f t="shared" si="40"/>
        <v>5.3</v>
      </c>
      <c r="U140">
        <f t="shared" si="41"/>
        <v>7.7</v>
      </c>
      <c r="V140">
        <f t="shared" si="42"/>
        <v>3.8</v>
      </c>
      <c r="W140">
        <f t="shared" si="43"/>
        <v>97.7</v>
      </c>
      <c r="X140">
        <f t="shared" si="44"/>
        <v>100</v>
      </c>
      <c r="Y140">
        <f t="shared" si="45"/>
        <v>92</v>
      </c>
      <c r="Z140">
        <f t="shared" si="46"/>
        <v>6</v>
      </c>
      <c r="AA140">
        <f t="shared" si="47"/>
        <v>0.59</v>
      </c>
      <c r="AB140">
        <f t="shared" si="48"/>
        <v>6.04</v>
      </c>
      <c r="AC140">
        <f t="shared" si="50"/>
        <v>0.24099999999999999</v>
      </c>
      <c r="AD140">
        <f t="shared" si="51"/>
        <v>0.28299999999999997</v>
      </c>
      <c r="AE140">
        <f t="shared" si="54"/>
        <v>0</v>
      </c>
      <c r="AG140" s="15">
        <f t="shared" si="37"/>
        <v>6</v>
      </c>
      <c r="AH140" s="16">
        <f t="shared" si="52"/>
        <v>0.96699999999999997</v>
      </c>
      <c r="AI140" s="16">
        <f t="shared" si="53"/>
        <v>8.4000000000000005E-2</v>
      </c>
      <c r="AK140" s="7">
        <v>31.13</v>
      </c>
      <c r="AL140" s="7"/>
      <c r="AM140" s="7"/>
      <c r="AN140" s="7"/>
      <c r="AO140">
        <v>6.55</v>
      </c>
      <c r="AP140">
        <v>5.4</v>
      </c>
      <c r="AQ140">
        <v>8.8000000000000007</v>
      </c>
      <c r="AR140">
        <v>3.7</v>
      </c>
      <c r="AS140">
        <v>95</v>
      </c>
      <c r="AT140">
        <v>97.4</v>
      </c>
      <c r="AU140">
        <v>87.7</v>
      </c>
      <c r="AV140" s="3">
        <v>7.1120000000000001</v>
      </c>
      <c r="AW140">
        <v>0.94</v>
      </c>
      <c r="AX140">
        <v>3.33</v>
      </c>
      <c r="AY140">
        <v>0</v>
      </c>
      <c r="AZ140">
        <v>87.7</v>
      </c>
      <c r="BA140" s="3">
        <v>7.1120000000000001</v>
      </c>
      <c r="BB140">
        <v>0.94</v>
      </c>
      <c r="BC140">
        <v>3.33</v>
      </c>
      <c r="BD140">
        <v>0</v>
      </c>
    </row>
    <row r="141" spans="1:56" x14ac:dyDescent="0.25">
      <c r="A141" s="5">
        <v>137</v>
      </c>
      <c r="B141" s="6">
        <v>24</v>
      </c>
      <c r="C141" s="6">
        <v>125.59583333333332</v>
      </c>
      <c r="D141" s="6">
        <v>3.319500000000001</v>
      </c>
      <c r="E141" s="6">
        <v>5.2309999999999999</v>
      </c>
      <c r="F141" s="6">
        <v>-0.70399999999999996</v>
      </c>
      <c r="G141" s="6">
        <v>94.9375</v>
      </c>
      <c r="H141" s="6">
        <v>100</v>
      </c>
      <c r="I141" s="6">
        <v>87.1</v>
      </c>
      <c r="J141" s="6">
        <v>4.4000000000000004</v>
      </c>
      <c r="K141" s="6">
        <v>1.7614999999999996</v>
      </c>
      <c r="L141" s="6">
        <v>9.0589999999999993</v>
      </c>
      <c r="M141" s="6">
        <v>0.24399999999999999</v>
      </c>
      <c r="N141" s="6">
        <v>0.28100000000000003</v>
      </c>
      <c r="O141" s="6">
        <v>0</v>
      </c>
      <c r="Q141">
        <f t="shared" si="49"/>
        <v>137</v>
      </c>
      <c r="R141">
        <f t="shared" si="38"/>
        <v>24</v>
      </c>
      <c r="S141">
        <f t="shared" si="39"/>
        <v>10.85</v>
      </c>
      <c r="T141">
        <f t="shared" si="40"/>
        <v>3.3</v>
      </c>
      <c r="U141">
        <f t="shared" si="41"/>
        <v>5.2</v>
      </c>
      <c r="V141">
        <f t="shared" si="42"/>
        <v>-0.7</v>
      </c>
      <c r="W141">
        <f t="shared" si="43"/>
        <v>94.9</v>
      </c>
      <c r="X141">
        <f t="shared" si="44"/>
        <v>100</v>
      </c>
      <c r="Y141">
        <f t="shared" si="45"/>
        <v>87.1</v>
      </c>
      <c r="Z141">
        <f t="shared" si="46"/>
        <v>4.4000000000000004</v>
      </c>
      <c r="AA141">
        <f t="shared" si="47"/>
        <v>1.76</v>
      </c>
      <c r="AB141">
        <f t="shared" si="48"/>
        <v>9.06</v>
      </c>
      <c r="AC141">
        <f t="shared" si="50"/>
        <v>0.24399999999999999</v>
      </c>
      <c r="AD141">
        <f t="shared" si="51"/>
        <v>0.28100000000000003</v>
      </c>
      <c r="AE141">
        <f t="shared" si="54"/>
        <v>0</v>
      </c>
      <c r="AG141" s="15">
        <f t="shared" si="37"/>
        <v>4.4000000000000004</v>
      </c>
      <c r="AH141" s="16">
        <f t="shared" si="52"/>
        <v>0.77</v>
      </c>
      <c r="AI141" s="16">
        <f t="shared" si="53"/>
        <v>0.114</v>
      </c>
      <c r="AK141" s="7">
        <v>31.26</v>
      </c>
      <c r="AL141" s="7"/>
      <c r="AM141" s="7"/>
      <c r="AN141" s="7"/>
      <c r="AO141">
        <v>9.82</v>
      </c>
      <c r="AP141">
        <v>3.3</v>
      </c>
      <c r="AQ141">
        <v>4.7</v>
      </c>
      <c r="AR141">
        <v>-0.2</v>
      </c>
      <c r="AS141">
        <v>90</v>
      </c>
      <c r="AT141">
        <v>97.5</v>
      </c>
      <c r="AU141">
        <v>77.7</v>
      </c>
      <c r="AV141" s="3">
        <v>4.0640000000000001</v>
      </c>
      <c r="AW141">
        <v>1.44</v>
      </c>
      <c r="AX141">
        <v>4.43</v>
      </c>
      <c r="AY141">
        <v>0</v>
      </c>
      <c r="AZ141">
        <v>77.7</v>
      </c>
      <c r="BA141" s="3">
        <v>4.0640000000000001</v>
      </c>
      <c r="BB141">
        <v>1.44</v>
      </c>
      <c r="BC141">
        <v>4.43</v>
      </c>
      <c r="BD141">
        <v>0</v>
      </c>
    </row>
    <row r="142" spans="1:56" x14ac:dyDescent="0.25">
      <c r="A142" s="5">
        <v>138</v>
      </c>
      <c r="B142" s="6">
        <v>24</v>
      </c>
      <c r="C142" s="6">
        <v>113.46666666666668</v>
      </c>
      <c r="D142" s="6">
        <v>2.4368750000000001</v>
      </c>
      <c r="E142" s="6">
        <v>6.5350000000000001</v>
      </c>
      <c r="F142" s="6">
        <v>-0.53500000000000003</v>
      </c>
      <c r="G142" s="6">
        <v>93.475000000000009</v>
      </c>
      <c r="H142" s="6">
        <v>99.2</v>
      </c>
      <c r="I142" s="6">
        <v>82.3</v>
      </c>
      <c r="J142" s="6">
        <v>0</v>
      </c>
      <c r="K142" s="6">
        <v>0.67112499999999997</v>
      </c>
      <c r="L142" s="6">
        <v>6.5430000000000001</v>
      </c>
      <c r="M142" s="6">
        <v>0.23799999999999999</v>
      </c>
      <c r="N142" s="6">
        <v>0.26500000000000001</v>
      </c>
      <c r="O142" s="6">
        <v>0</v>
      </c>
      <c r="Q142">
        <f t="shared" si="49"/>
        <v>138</v>
      </c>
      <c r="R142">
        <f t="shared" si="38"/>
        <v>24</v>
      </c>
      <c r="S142">
        <f t="shared" si="39"/>
        <v>9.8000000000000007</v>
      </c>
      <c r="T142">
        <f t="shared" si="40"/>
        <v>2.4</v>
      </c>
      <c r="U142">
        <f t="shared" si="41"/>
        <v>6.5</v>
      </c>
      <c r="V142">
        <f t="shared" si="42"/>
        <v>-0.5</v>
      </c>
      <c r="W142">
        <f t="shared" si="43"/>
        <v>93.5</v>
      </c>
      <c r="X142">
        <f t="shared" si="44"/>
        <v>99.2</v>
      </c>
      <c r="Y142">
        <f t="shared" si="45"/>
        <v>82.3</v>
      </c>
      <c r="Z142">
        <f t="shared" si="46"/>
        <v>0</v>
      </c>
      <c r="AA142">
        <f t="shared" si="47"/>
        <v>0.67</v>
      </c>
      <c r="AB142">
        <f t="shared" si="48"/>
        <v>6.54</v>
      </c>
      <c r="AC142">
        <f t="shared" si="50"/>
        <v>0.23799999999999999</v>
      </c>
      <c r="AD142">
        <f t="shared" si="51"/>
        <v>0.26500000000000001</v>
      </c>
      <c r="AE142">
        <f t="shared" si="54"/>
        <v>0</v>
      </c>
      <c r="AG142" s="15">
        <f t="shared" si="37"/>
        <v>0</v>
      </c>
      <c r="AH142" s="16">
        <f t="shared" si="52"/>
        <v>0.79600000000000004</v>
      </c>
      <c r="AI142" s="16">
        <f t="shared" si="53"/>
        <v>0.17100000000000001</v>
      </c>
      <c r="AK142" s="7">
        <v>31.4</v>
      </c>
      <c r="AL142" s="7"/>
      <c r="AM142" s="7"/>
      <c r="AN142" s="7"/>
      <c r="AO142">
        <v>9.67</v>
      </c>
      <c r="AP142">
        <v>2.6</v>
      </c>
      <c r="AQ142">
        <v>7</v>
      </c>
      <c r="AR142">
        <v>0</v>
      </c>
      <c r="AS142">
        <v>88.3</v>
      </c>
      <c r="AT142">
        <v>95.1</v>
      </c>
      <c r="AU142">
        <v>74</v>
      </c>
      <c r="AV142" s="3">
        <v>1.27</v>
      </c>
      <c r="AW142">
        <v>1.06</v>
      </c>
      <c r="AX142">
        <v>3.98</v>
      </c>
      <c r="AY142">
        <v>0</v>
      </c>
      <c r="AZ142">
        <v>74</v>
      </c>
      <c r="BA142" s="3">
        <v>1.27</v>
      </c>
      <c r="BB142">
        <v>1.06</v>
      </c>
      <c r="BC142">
        <v>3.98</v>
      </c>
      <c r="BD142">
        <v>0</v>
      </c>
    </row>
    <row r="143" spans="1:56" x14ac:dyDescent="0.25">
      <c r="A143" s="5">
        <v>139</v>
      </c>
      <c r="B143" s="6">
        <v>24</v>
      </c>
      <c r="C143" s="6">
        <v>162.52500000000001</v>
      </c>
      <c r="D143" s="6">
        <v>4.5566666666666666</v>
      </c>
      <c r="E143" s="6">
        <v>7.97</v>
      </c>
      <c r="F143" s="6">
        <v>1.208</v>
      </c>
      <c r="G143" s="6">
        <v>82.054166666666674</v>
      </c>
      <c r="H143" s="6">
        <v>97.5</v>
      </c>
      <c r="I143" s="6">
        <v>67.900000000000006</v>
      </c>
      <c r="J143" s="6">
        <v>0</v>
      </c>
      <c r="K143" s="6">
        <v>1.1744166666666671</v>
      </c>
      <c r="L143" s="6">
        <v>6.0389999999999997</v>
      </c>
      <c r="M143" s="6">
        <v>0.23200000000000001</v>
      </c>
      <c r="N143" s="6">
        <v>0.253</v>
      </c>
      <c r="O143" s="6">
        <v>0</v>
      </c>
      <c r="Q143">
        <f t="shared" si="49"/>
        <v>139</v>
      </c>
      <c r="R143">
        <f t="shared" si="38"/>
        <v>24</v>
      </c>
      <c r="S143">
        <f t="shared" si="39"/>
        <v>14.04</v>
      </c>
      <c r="T143">
        <f t="shared" si="40"/>
        <v>4.5999999999999996</v>
      </c>
      <c r="U143">
        <f t="shared" si="41"/>
        <v>8</v>
      </c>
      <c r="V143">
        <f t="shared" si="42"/>
        <v>1.2</v>
      </c>
      <c r="W143">
        <f t="shared" si="43"/>
        <v>82.1</v>
      </c>
      <c r="X143">
        <f t="shared" si="44"/>
        <v>97.5</v>
      </c>
      <c r="Y143">
        <f t="shared" si="45"/>
        <v>67.900000000000006</v>
      </c>
      <c r="Z143">
        <f t="shared" si="46"/>
        <v>0</v>
      </c>
      <c r="AA143">
        <f t="shared" si="47"/>
        <v>1.17</v>
      </c>
      <c r="AB143">
        <f t="shared" si="48"/>
        <v>6.04</v>
      </c>
      <c r="AC143">
        <f t="shared" si="50"/>
        <v>0.23200000000000001</v>
      </c>
      <c r="AD143">
        <f t="shared" si="51"/>
        <v>0.253</v>
      </c>
      <c r="AE143">
        <f t="shared" si="54"/>
        <v>0</v>
      </c>
      <c r="AG143" s="15">
        <f t="shared" si="37"/>
        <v>0</v>
      </c>
      <c r="AH143" s="16">
        <f t="shared" si="52"/>
        <v>0.72799999999999998</v>
      </c>
      <c r="AI143" s="16">
        <f t="shared" si="53"/>
        <v>0.34399999999999997</v>
      </c>
      <c r="AK143" s="7">
        <v>31.52</v>
      </c>
      <c r="AL143" s="7"/>
      <c r="AM143" s="7"/>
      <c r="AN143" s="7"/>
      <c r="AO143">
        <v>14.25</v>
      </c>
      <c r="AP143">
        <v>4.5</v>
      </c>
      <c r="AQ143">
        <v>7.9</v>
      </c>
      <c r="AR143">
        <v>1.2</v>
      </c>
      <c r="AS143">
        <v>77</v>
      </c>
      <c r="AT143">
        <v>93.8</v>
      </c>
      <c r="AU143">
        <v>60.8</v>
      </c>
      <c r="AV143" s="3">
        <v>0</v>
      </c>
      <c r="AW143">
        <v>0.77</v>
      </c>
      <c r="AX143">
        <v>3.33</v>
      </c>
      <c r="AY143">
        <v>0</v>
      </c>
      <c r="AZ143">
        <v>60.8</v>
      </c>
      <c r="BA143" s="3">
        <v>0</v>
      </c>
      <c r="BB143">
        <v>0.77</v>
      </c>
      <c r="BC143">
        <v>3.33</v>
      </c>
      <c r="BD143">
        <v>0</v>
      </c>
    </row>
    <row r="144" spans="1:56" x14ac:dyDescent="0.25">
      <c r="A144" s="5">
        <v>140</v>
      </c>
      <c r="B144" s="6">
        <v>24</v>
      </c>
      <c r="C144" s="6">
        <v>251.01666666666662</v>
      </c>
      <c r="D144" s="6">
        <v>4.0904999999999996</v>
      </c>
      <c r="E144" s="6">
        <v>7.5190000000000001</v>
      </c>
      <c r="F144" s="6">
        <v>0.68700000000000006</v>
      </c>
      <c r="G144" s="6">
        <v>64.520833333333329</v>
      </c>
      <c r="H144" s="6">
        <v>95.3</v>
      </c>
      <c r="I144" s="6">
        <v>51.1</v>
      </c>
      <c r="J144" s="6">
        <v>0</v>
      </c>
      <c r="K144" s="6">
        <v>1.3630833333333332</v>
      </c>
      <c r="L144" s="6">
        <v>7.5490000000000004</v>
      </c>
      <c r="M144" s="6">
        <v>0.22700000000000001</v>
      </c>
      <c r="N144" s="6">
        <v>0.24399999999999999</v>
      </c>
      <c r="O144" s="6">
        <v>0</v>
      </c>
      <c r="Q144">
        <f t="shared" si="49"/>
        <v>140</v>
      </c>
      <c r="R144">
        <f t="shared" si="38"/>
        <v>24</v>
      </c>
      <c r="S144">
        <f t="shared" si="39"/>
        <v>21.69</v>
      </c>
      <c r="T144">
        <f t="shared" si="40"/>
        <v>4.0999999999999996</v>
      </c>
      <c r="U144">
        <f t="shared" si="41"/>
        <v>7.5</v>
      </c>
      <c r="V144">
        <f t="shared" si="42"/>
        <v>0.7</v>
      </c>
      <c r="W144">
        <f t="shared" si="43"/>
        <v>64.5</v>
      </c>
      <c r="X144">
        <f t="shared" si="44"/>
        <v>95.3</v>
      </c>
      <c r="Y144">
        <f t="shared" si="45"/>
        <v>51.1</v>
      </c>
      <c r="Z144">
        <f t="shared" si="46"/>
        <v>0</v>
      </c>
      <c r="AA144">
        <f t="shared" si="47"/>
        <v>1.36</v>
      </c>
      <c r="AB144">
        <f t="shared" si="48"/>
        <v>7.55</v>
      </c>
      <c r="AC144">
        <f t="shared" si="50"/>
        <v>0.22700000000000001</v>
      </c>
      <c r="AD144">
        <f t="shared" si="51"/>
        <v>0.24399999999999999</v>
      </c>
      <c r="AE144">
        <f t="shared" si="54"/>
        <v>0</v>
      </c>
      <c r="AG144" s="15">
        <f t="shared" si="37"/>
        <v>0</v>
      </c>
      <c r="AH144" s="16">
        <f t="shared" si="52"/>
        <v>0.53</v>
      </c>
      <c r="AI144" s="16">
        <f t="shared" si="53"/>
        <v>0.50700000000000001</v>
      </c>
      <c r="AK144" s="7">
        <v>31.65</v>
      </c>
      <c r="AL144" s="7"/>
      <c r="AM144" s="7"/>
      <c r="AN144" s="7"/>
      <c r="AO144">
        <v>17.399999999999999</v>
      </c>
      <c r="AP144">
        <v>4.0999999999999996</v>
      </c>
      <c r="AQ144">
        <v>7.5</v>
      </c>
      <c r="AR144">
        <v>0.3</v>
      </c>
      <c r="AS144">
        <v>61.2</v>
      </c>
      <c r="AT144">
        <v>94.8</v>
      </c>
      <c r="AU144">
        <v>47.4</v>
      </c>
      <c r="AV144" s="3">
        <v>0.254</v>
      </c>
      <c r="AW144">
        <v>1.22</v>
      </c>
      <c r="AX144">
        <v>3.87</v>
      </c>
      <c r="AY144">
        <v>0</v>
      </c>
      <c r="AZ144">
        <v>47.4</v>
      </c>
      <c r="BA144" s="3">
        <v>0.254</v>
      </c>
      <c r="BB144">
        <v>1.22</v>
      </c>
      <c r="BC144">
        <v>3.87</v>
      </c>
      <c r="BD144">
        <v>0</v>
      </c>
    </row>
    <row r="145" spans="1:56" x14ac:dyDescent="0.25">
      <c r="A145" s="5">
        <v>141</v>
      </c>
      <c r="B145" s="6">
        <v>24</v>
      </c>
      <c r="C145" s="6">
        <v>117.60833333333335</v>
      </c>
      <c r="D145" s="6">
        <v>3.9834583333333335</v>
      </c>
      <c r="E145" s="6">
        <v>6.6870000000000003</v>
      </c>
      <c r="F145" s="6">
        <v>0.90700000000000003</v>
      </c>
      <c r="G145" s="6">
        <v>66.808333333333323</v>
      </c>
      <c r="H145" s="6">
        <v>71.5</v>
      </c>
      <c r="I145" s="6">
        <v>60</v>
      </c>
      <c r="J145" s="6">
        <v>0</v>
      </c>
      <c r="K145" s="6">
        <v>1.216375</v>
      </c>
      <c r="L145" s="6">
        <v>5.5359999999999996</v>
      </c>
      <c r="M145" s="6">
        <v>0.223</v>
      </c>
      <c r="N145" s="6">
        <v>0.23799999999999999</v>
      </c>
      <c r="O145" s="6">
        <v>0</v>
      </c>
      <c r="Q145">
        <f t="shared" si="49"/>
        <v>141</v>
      </c>
      <c r="R145">
        <f t="shared" si="38"/>
        <v>24</v>
      </c>
      <c r="S145">
        <f t="shared" si="39"/>
        <v>10.16</v>
      </c>
      <c r="T145">
        <f t="shared" si="40"/>
        <v>4</v>
      </c>
      <c r="U145">
        <f t="shared" si="41"/>
        <v>6.7</v>
      </c>
      <c r="V145">
        <f t="shared" si="42"/>
        <v>0.9</v>
      </c>
      <c r="W145">
        <f t="shared" si="43"/>
        <v>66.8</v>
      </c>
      <c r="X145">
        <f t="shared" si="44"/>
        <v>71.5</v>
      </c>
      <c r="Y145">
        <f t="shared" si="45"/>
        <v>60</v>
      </c>
      <c r="Z145">
        <f t="shared" si="46"/>
        <v>0</v>
      </c>
      <c r="AA145">
        <f t="shared" si="47"/>
        <v>1.22</v>
      </c>
      <c r="AB145">
        <f t="shared" si="48"/>
        <v>5.54</v>
      </c>
      <c r="AC145">
        <f t="shared" si="50"/>
        <v>0.223</v>
      </c>
      <c r="AD145">
        <f t="shared" si="51"/>
        <v>0.23799999999999999</v>
      </c>
      <c r="AE145">
        <f t="shared" si="54"/>
        <v>0</v>
      </c>
      <c r="AG145" s="15">
        <f t="shared" si="37"/>
        <v>0</v>
      </c>
      <c r="AH145" s="16">
        <f t="shared" si="52"/>
        <v>0.58899999999999997</v>
      </c>
      <c r="AI145" s="16">
        <f t="shared" si="53"/>
        <v>0.39300000000000002</v>
      </c>
      <c r="AK145" s="7">
        <v>31.77</v>
      </c>
      <c r="AL145" s="7"/>
      <c r="AM145" s="7"/>
      <c r="AN145" s="7"/>
      <c r="AO145">
        <v>9.61</v>
      </c>
      <c r="AP145">
        <v>3.8</v>
      </c>
      <c r="AQ145">
        <v>6.4</v>
      </c>
      <c r="AR145">
        <v>0.7</v>
      </c>
      <c r="AS145">
        <v>63.9</v>
      </c>
      <c r="AT145">
        <v>68.5</v>
      </c>
      <c r="AU145">
        <v>55.9</v>
      </c>
      <c r="AV145" s="3">
        <v>0</v>
      </c>
      <c r="AW145">
        <v>0.88</v>
      </c>
      <c r="AX145">
        <v>2.84</v>
      </c>
      <c r="AY145">
        <v>0</v>
      </c>
      <c r="AZ145">
        <v>55.9</v>
      </c>
      <c r="BA145" s="3">
        <v>0</v>
      </c>
      <c r="BB145">
        <v>0.88</v>
      </c>
      <c r="BC145">
        <v>2.84</v>
      </c>
      <c r="BD145">
        <v>0</v>
      </c>
    </row>
    <row r="146" spans="1:56" x14ac:dyDescent="0.25">
      <c r="A146" s="5">
        <v>142</v>
      </c>
      <c r="B146" s="6">
        <v>24</v>
      </c>
      <c r="C146" s="6">
        <v>188.33333333333337</v>
      </c>
      <c r="D146" s="6">
        <v>7.113666666666667</v>
      </c>
      <c r="E146" s="6">
        <v>11.929</v>
      </c>
      <c r="F146" s="6">
        <v>2.93</v>
      </c>
      <c r="G146" s="6">
        <v>61.462499999999999</v>
      </c>
      <c r="H146" s="6">
        <v>75.3</v>
      </c>
      <c r="I146" s="6">
        <v>45.1</v>
      </c>
      <c r="J146" s="6">
        <v>0</v>
      </c>
      <c r="K146" s="6">
        <v>1.2792916666666674</v>
      </c>
      <c r="L146" s="6">
        <v>6.0389999999999997</v>
      </c>
      <c r="M146" s="6">
        <v>0.22</v>
      </c>
      <c r="N146" s="6">
        <v>0.23300000000000001</v>
      </c>
      <c r="O146" s="6">
        <v>0</v>
      </c>
      <c r="Q146">
        <f t="shared" si="49"/>
        <v>142</v>
      </c>
      <c r="R146">
        <f t="shared" si="38"/>
        <v>24</v>
      </c>
      <c r="S146">
        <f t="shared" si="39"/>
        <v>16.27</v>
      </c>
      <c r="T146">
        <f t="shared" si="40"/>
        <v>7.1</v>
      </c>
      <c r="U146">
        <f t="shared" si="41"/>
        <v>11.9</v>
      </c>
      <c r="V146">
        <f t="shared" si="42"/>
        <v>2.9</v>
      </c>
      <c r="W146">
        <f t="shared" si="43"/>
        <v>61.5</v>
      </c>
      <c r="X146">
        <f t="shared" si="44"/>
        <v>75.3</v>
      </c>
      <c r="Y146">
        <f t="shared" si="45"/>
        <v>45.1</v>
      </c>
      <c r="Z146">
        <f t="shared" si="46"/>
        <v>0</v>
      </c>
      <c r="AA146">
        <f t="shared" si="47"/>
        <v>1.28</v>
      </c>
      <c r="AB146">
        <f t="shared" si="48"/>
        <v>6.04</v>
      </c>
      <c r="AC146">
        <f t="shared" si="50"/>
        <v>0.22</v>
      </c>
      <c r="AD146">
        <f t="shared" si="51"/>
        <v>0.23300000000000001</v>
      </c>
      <c r="AE146">
        <f t="shared" si="54"/>
        <v>0</v>
      </c>
      <c r="AG146" s="15">
        <f t="shared" si="37"/>
        <v>0</v>
      </c>
      <c r="AH146" s="16">
        <f t="shared" si="52"/>
        <v>0.628</v>
      </c>
      <c r="AI146" s="16">
        <f t="shared" si="53"/>
        <v>0.76400000000000001</v>
      </c>
      <c r="AK146" s="7">
        <v>31.89</v>
      </c>
      <c r="AL146" s="7"/>
      <c r="AM146" s="7"/>
      <c r="AN146" s="7"/>
      <c r="AO146">
        <v>16.68</v>
      </c>
      <c r="AP146">
        <v>7.1</v>
      </c>
      <c r="AQ146">
        <v>11.1</v>
      </c>
      <c r="AR146">
        <v>2.4</v>
      </c>
      <c r="AS146">
        <v>58.7</v>
      </c>
      <c r="AT146">
        <v>70.599999999999994</v>
      </c>
      <c r="AU146">
        <v>43.5</v>
      </c>
      <c r="AV146" s="3">
        <v>0</v>
      </c>
      <c r="AW146">
        <v>0.98</v>
      </c>
      <c r="AX146">
        <v>3.79</v>
      </c>
      <c r="AY146">
        <v>0</v>
      </c>
      <c r="AZ146">
        <v>43.5</v>
      </c>
      <c r="BA146" s="3">
        <v>0</v>
      </c>
      <c r="BB146">
        <v>0.98</v>
      </c>
      <c r="BC146">
        <v>3.79</v>
      </c>
      <c r="BD146">
        <v>0</v>
      </c>
    </row>
    <row r="147" spans="1:56" x14ac:dyDescent="0.25">
      <c r="A147" s="5">
        <v>143</v>
      </c>
      <c r="B147" s="6">
        <v>24</v>
      </c>
      <c r="C147" s="6">
        <v>215.67499999999998</v>
      </c>
      <c r="D147" s="6">
        <v>7.4392499999999986</v>
      </c>
      <c r="E147" s="6">
        <v>12.654</v>
      </c>
      <c r="F147" s="6">
        <v>3.512</v>
      </c>
      <c r="G147" s="6">
        <v>69.983333333333334</v>
      </c>
      <c r="H147" s="6">
        <v>84.4</v>
      </c>
      <c r="I147" s="6">
        <v>51.8</v>
      </c>
      <c r="J147" s="6">
        <v>0</v>
      </c>
      <c r="K147" s="6">
        <v>1.5937083333333328</v>
      </c>
      <c r="L147" s="6">
        <v>7.0460000000000003</v>
      </c>
      <c r="M147" s="6">
        <v>0.219</v>
      </c>
      <c r="N147" s="6">
        <v>0.23</v>
      </c>
      <c r="O147" s="6">
        <v>0</v>
      </c>
      <c r="Q147">
        <f t="shared" si="49"/>
        <v>143</v>
      </c>
      <c r="R147">
        <f t="shared" si="38"/>
        <v>24</v>
      </c>
      <c r="S147">
        <f t="shared" si="39"/>
        <v>18.63</v>
      </c>
      <c r="T147">
        <f t="shared" si="40"/>
        <v>7.4</v>
      </c>
      <c r="U147">
        <f t="shared" si="41"/>
        <v>12.7</v>
      </c>
      <c r="V147">
        <f t="shared" si="42"/>
        <v>3.5</v>
      </c>
      <c r="W147">
        <f t="shared" si="43"/>
        <v>70</v>
      </c>
      <c r="X147">
        <f t="shared" si="44"/>
        <v>84.4</v>
      </c>
      <c r="Y147">
        <f t="shared" si="45"/>
        <v>51.8</v>
      </c>
      <c r="Z147">
        <f t="shared" si="46"/>
        <v>0</v>
      </c>
      <c r="AA147">
        <f t="shared" si="47"/>
        <v>1.59</v>
      </c>
      <c r="AB147">
        <f t="shared" si="48"/>
        <v>7.05</v>
      </c>
      <c r="AC147">
        <f t="shared" si="50"/>
        <v>0.219</v>
      </c>
      <c r="AD147">
        <f t="shared" si="51"/>
        <v>0.23</v>
      </c>
      <c r="AE147">
        <f t="shared" si="54"/>
        <v>0</v>
      </c>
      <c r="AG147" s="15">
        <f t="shared" si="37"/>
        <v>0</v>
      </c>
      <c r="AH147" s="16">
        <f t="shared" si="52"/>
        <v>0.76</v>
      </c>
      <c r="AI147" s="16">
        <f t="shared" si="53"/>
        <v>0.70699999999999996</v>
      </c>
      <c r="AK147" s="7">
        <v>32</v>
      </c>
      <c r="AL147" s="7"/>
      <c r="AM147" s="7"/>
      <c r="AN147" s="7"/>
      <c r="AO147">
        <v>18.510000000000002</v>
      </c>
      <c r="AP147">
        <v>7.4</v>
      </c>
      <c r="AQ147">
        <v>11.7</v>
      </c>
      <c r="AR147">
        <v>3.9</v>
      </c>
      <c r="AS147">
        <v>67.8</v>
      </c>
      <c r="AT147">
        <v>81.7</v>
      </c>
      <c r="AU147">
        <v>52.2</v>
      </c>
      <c r="AV147" s="3">
        <v>0</v>
      </c>
      <c r="AW147">
        <v>1.22</v>
      </c>
      <c r="AX147">
        <v>4.16</v>
      </c>
      <c r="AY147">
        <v>0</v>
      </c>
      <c r="AZ147">
        <v>52.2</v>
      </c>
      <c r="BA147" s="3">
        <v>0</v>
      </c>
      <c r="BB147">
        <v>1.22</v>
      </c>
      <c r="BC147">
        <v>4.16</v>
      </c>
      <c r="BD147">
        <v>0</v>
      </c>
    </row>
    <row r="148" spans="1:56" x14ac:dyDescent="0.25">
      <c r="A148" s="5">
        <v>144</v>
      </c>
      <c r="B148" s="6">
        <v>24</v>
      </c>
      <c r="C148" s="6">
        <v>251.33333333333329</v>
      </c>
      <c r="D148" s="6">
        <v>6.4132083333333334</v>
      </c>
      <c r="E148" s="6">
        <v>11.589</v>
      </c>
      <c r="F148" s="6">
        <v>3.7490000000000001</v>
      </c>
      <c r="G148" s="6">
        <v>81.712499999999991</v>
      </c>
      <c r="H148" s="6">
        <v>97.1</v>
      </c>
      <c r="I148" s="6">
        <v>53.5</v>
      </c>
      <c r="J148" s="6">
        <v>5.6020000000000003</v>
      </c>
      <c r="K148" s="6">
        <v>1.9712083333333326</v>
      </c>
      <c r="L148" s="6">
        <v>7.0460000000000003</v>
      </c>
      <c r="M148" s="6">
        <v>0.22</v>
      </c>
      <c r="N148" s="6">
        <v>0.23499999999999999</v>
      </c>
      <c r="O148" s="6">
        <v>0</v>
      </c>
      <c r="Q148">
        <f t="shared" si="49"/>
        <v>144</v>
      </c>
      <c r="R148">
        <f t="shared" si="38"/>
        <v>24</v>
      </c>
      <c r="S148">
        <f t="shared" si="39"/>
        <v>21.72</v>
      </c>
      <c r="T148">
        <f t="shared" si="40"/>
        <v>6.4</v>
      </c>
      <c r="U148">
        <f t="shared" si="41"/>
        <v>11.6</v>
      </c>
      <c r="V148">
        <f t="shared" si="42"/>
        <v>3.7</v>
      </c>
      <c r="W148">
        <f t="shared" si="43"/>
        <v>81.7</v>
      </c>
      <c r="X148">
        <f t="shared" si="44"/>
        <v>97.1</v>
      </c>
      <c r="Y148">
        <f t="shared" si="45"/>
        <v>53.5</v>
      </c>
      <c r="Z148">
        <f t="shared" si="46"/>
        <v>5.6</v>
      </c>
      <c r="AA148">
        <f t="shared" si="47"/>
        <v>1.97</v>
      </c>
      <c r="AB148">
        <f t="shared" si="48"/>
        <v>7.05</v>
      </c>
      <c r="AC148">
        <f t="shared" si="50"/>
        <v>0.22</v>
      </c>
      <c r="AD148">
        <f t="shared" si="51"/>
        <v>0.23499999999999999</v>
      </c>
      <c r="AE148">
        <f t="shared" si="54"/>
        <v>0</v>
      </c>
      <c r="AG148" s="15">
        <f t="shared" si="37"/>
        <v>5.6</v>
      </c>
      <c r="AH148" s="16">
        <f t="shared" si="52"/>
        <v>0.73099999999999998</v>
      </c>
      <c r="AI148" s="16">
        <f t="shared" si="53"/>
        <v>0.63500000000000001</v>
      </c>
      <c r="AK148" s="7">
        <v>32.11</v>
      </c>
      <c r="AL148" s="7"/>
      <c r="AM148" s="7"/>
      <c r="AN148" s="7"/>
      <c r="AO148">
        <v>21.81</v>
      </c>
      <c r="AP148">
        <v>6.1</v>
      </c>
      <c r="AQ148">
        <v>11.3</v>
      </c>
      <c r="AR148">
        <v>3.7</v>
      </c>
      <c r="AS148">
        <v>81.400000000000006</v>
      </c>
      <c r="AT148">
        <v>96.7</v>
      </c>
      <c r="AU148">
        <v>55.5</v>
      </c>
      <c r="AV148" s="3">
        <v>5.5880000000000001</v>
      </c>
      <c r="AW148">
        <v>1.36</v>
      </c>
      <c r="AX148">
        <v>3.53</v>
      </c>
      <c r="AY148">
        <v>0</v>
      </c>
      <c r="AZ148">
        <v>55.5</v>
      </c>
      <c r="BA148" s="3">
        <v>5.5880000000000001</v>
      </c>
      <c r="BB148">
        <v>1.36</v>
      </c>
      <c r="BC148">
        <v>3.53</v>
      </c>
      <c r="BD148">
        <v>0</v>
      </c>
    </row>
    <row r="149" spans="1:56" x14ac:dyDescent="0.25">
      <c r="A149" s="5">
        <v>145</v>
      </c>
      <c r="B149" s="6">
        <v>24</v>
      </c>
      <c r="C149" s="6">
        <v>77.399999999999991</v>
      </c>
      <c r="D149" s="6">
        <v>4.6964583333333341</v>
      </c>
      <c r="E149" s="6">
        <v>6.5350000000000001</v>
      </c>
      <c r="F149" s="6">
        <v>3.5640000000000001</v>
      </c>
      <c r="G149" s="6">
        <v>96.404166666666654</v>
      </c>
      <c r="H149" s="6">
        <v>99.5</v>
      </c>
      <c r="I149" s="6">
        <v>89.7</v>
      </c>
      <c r="J149" s="6">
        <v>7.0010000000000021</v>
      </c>
      <c r="K149" s="6">
        <v>0.69204166666666656</v>
      </c>
      <c r="L149" s="6">
        <v>5.0330000000000004</v>
      </c>
      <c r="M149" s="6">
        <v>0.22800000000000001</v>
      </c>
      <c r="N149" s="6">
        <v>0.254</v>
      </c>
      <c r="O149" s="6">
        <v>0</v>
      </c>
      <c r="Q149">
        <f t="shared" si="49"/>
        <v>145</v>
      </c>
      <c r="R149">
        <f t="shared" si="38"/>
        <v>24</v>
      </c>
      <c r="S149">
        <f t="shared" si="39"/>
        <v>6.69</v>
      </c>
      <c r="T149">
        <f t="shared" si="40"/>
        <v>4.7</v>
      </c>
      <c r="U149">
        <f t="shared" si="41"/>
        <v>6.5</v>
      </c>
      <c r="V149">
        <f t="shared" si="42"/>
        <v>3.6</v>
      </c>
      <c r="W149">
        <f t="shared" si="43"/>
        <v>96.4</v>
      </c>
      <c r="X149">
        <f t="shared" si="44"/>
        <v>99.5</v>
      </c>
      <c r="Y149">
        <f t="shared" si="45"/>
        <v>89.7</v>
      </c>
      <c r="Z149">
        <f t="shared" si="46"/>
        <v>7</v>
      </c>
      <c r="AA149">
        <f t="shared" si="47"/>
        <v>0.69</v>
      </c>
      <c r="AB149">
        <f t="shared" si="48"/>
        <v>5.03</v>
      </c>
      <c r="AC149">
        <f t="shared" si="50"/>
        <v>0.22800000000000001</v>
      </c>
      <c r="AD149">
        <f t="shared" si="51"/>
        <v>0.254</v>
      </c>
      <c r="AE149">
        <f t="shared" si="54"/>
        <v>0</v>
      </c>
      <c r="AG149" s="15">
        <f t="shared" si="37"/>
        <v>7</v>
      </c>
      <c r="AH149" s="16">
        <f t="shared" si="52"/>
        <v>0.86799999999999999</v>
      </c>
      <c r="AI149" s="16">
        <f t="shared" si="53"/>
        <v>0.1</v>
      </c>
      <c r="AK149" s="7">
        <v>32.22</v>
      </c>
      <c r="AL149" s="7"/>
      <c r="AM149" s="7"/>
      <c r="AN149" s="7"/>
      <c r="AO149">
        <v>7.6</v>
      </c>
      <c r="AP149">
        <v>4.7</v>
      </c>
      <c r="AQ149">
        <v>6.4</v>
      </c>
      <c r="AR149">
        <v>3.5</v>
      </c>
      <c r="AS149">
        <v>93.2</v>
      </c>
      <c r="AT149">
        <v>96.4</v>
      </c>
      <c r="AU149">
        <v>86.3</v>
      </c>
      <c r="AV149" s="3">
        <v>6.8579999999999997</v>
      </c>
      <c r="AW149">
        <v>0.75</v>
      </c>
      <c r="AX149">
        <v>2.79</v>
      </c>
      <c r="AY149">
        <v>0</v>
      </c>
      <c r="AZ149">
        <v>86.3</v>
      </c>
      <c r="BA149" s="3">
        <v>6.8579999999999997</v>
      </c>
      <c r="BB149">
        <v>0.75</v>
      </c>
      <c r="BC149">
        <v>2.79</v>
      </c>
      <c r="BD149">
        <v>0</v>
      </c>
    </row>
    <row r="150" spans="1:56" x14ac:dyDescent="0.25">
      <c r="A150" s="5">
        <v>146</v>
      </c>
      <c r="B150" s="6">
        <v>24</v>
      </c>
      <c r="C150" s="6">
        <v>157.96666666666667</v>
      </c>
      <c r="D150" s="6">
        <v>7.197916666666667</v>
      </c>
      <c r="E150" s="6">
        <v>9.8290000000000006</v>
      </c>
      <c r="F150" s="6">
        <v>5.05</v>
      </c>
      <c r="G150" s="6">
        <v>70.037500000000009</v>
      </c>
      <c r="H150" s="6">
        <v>89.3</v>
      </c>
      <c r="I150" s="6">
        <v>60.1</v>
      </c>
      <c r="J150" s="6">
        <v>0</v>
      </c>
      <c r="K150" s="6">
        <v>1.342041666666667</v>
      </c>
      <c r="L150" s="6">
        <v>7.5490000000000004</v>
      </c>
      <c r="M150" s="6">
        <v>0.223</v>
      </c>
      <c r="N150" s="6">
        <v>0.23699999999999999</v>
      </c>
      <c r="O150" s="6">
        <v>0</v>
      </c>
      <c r="Q150">
        <f t="shared" si="49"/>
        <v>146</v>
      </c>
      <c r="R150">
        <f t="shared" si="38"/>
        <v>24</v>
      </c>
      <c r="S150">
        <f t="shared" si="39"/>
        <v>13.65</v>
      </c>
      <c r="T150">
        <f t="shared" si="40"/>
        <v>7.2</v>
      </c>
      <c r="U150">
        <f t="shared" si="41"/>
        <v>9.8000000000000007</v>
      </c>
      <c r="V150">
        <f t="shared" si="42"/>
        <v>5.0999999999999996</v>
      </c>
      <c r="W150">
        <f t="shared" si="43"/>
        <v>70</v>
      </c>
      <c r="X150">
        <f t="shared" si="44"/>
        <v>89.3</v>
      </c>
      <c r="Y150">
        <f t="shared" si="45"/>
        <v>60.1</v>
      </c>
      <c r="Z150">
        <f t="shared" si="46"/>
        <v>0</v>
      </c>
      <c r="AA150">
        <f t="shared" si="47"/>
        <v>1.34</v>
      </c>
      <c r="AB150">
        <f t="shared" si="48"/>
        <v>7.55</v>
      </c>
      <c r="AC150">
        <f t="shared" si="50"/>
        <v>0.223</v>
      </c>
      <c r="AD150">
        <f t="shared" si="51"/>
        <v>0.23699999999999999</v>
      </c>
      <c r="AE150">
        <f t="shared" si="54"/>
        <v>0</v>
      </c>
      <c r="AG150" s="15">
        <f t="shared" si="37"/>
        <v>0</v>
      </c>
      <c r="AH150" s="16">
        <f t="shared" si="52"/>
        <v>0.72799999999999998</v>
      </c>
      <c r="AI150" s="16">
        <f t="shared" si="53"/>
        <v>0.48299999999999998</v>
      </c>
      <c r="AK150" s="7">
        <v>32.32</v>
      </c>
      <c r="AL150" s="7"/>
      <c r="AM150" s="7"/>
      <c r="AN150" s="7"/>
      <c r="AO150">
        <v>15.55</v>
      </c>
      <c r="AP150">
        <v>7</v>
      </c>
      <c r="AQ150">
        <v>10.199999999999999</v>
      </c>
      <c r="AR150">
        <v>4.2</v>
      </c>
      <c r="AS150">
        <v>66.2</v>
      </c>
      <c r="AT150">
        <v>86.1</v>
      </c>
      <c r="AU150">
        <v>55.1</v>
      </c>
      <c r="AV150" s="3">
        <v>0.254</v>
      </c>
      <c r="AW150">
        <v>1.07</v>
      </c>
      <c r="AX150">
        <v>4.07</v>
      </c>
      <c r="AY150">
        <v>0</v>
      </c>
      <c r="AZ150">
        <v>55.1</v>
      </c>
      <c r="BA150" s="3">
        <v>0.254</v>
      </c>
      <c r="BB150">
        <v>1.07</v>
      </c>
      <c r="BC150">
        <v>4.07</v>
      </c>
      <c r="BD150">
        <v>0</v>
      </c>
    </row>
    <row r="151" spans="1:56" x14ac:dyDescent="0.25">
      <c r="A151" s="5">
        <v>147</v>
      </c>
      <c r="B151" s="6">
        <v>24</v>
      </c>
      <c r="C151" s="6">
        <v>349.0625</v>
      </c>
      <c r="D151" s="6">
        <v>10.263875000000001</v>
      </c>
      <c r="E151" s="6">
        <v>16.463000000000001</v>
      </c>
      <c r="F151" s="6">
        <v>2.5299999999999998</v>
      </c>
      <c r="G151" s="6">
        <v>49.63750000000001</v>
      </c>
      <c r="H151" s="6">
        <v>78.5</v>
      </c>
      <c r="I151" s="6">
        <v>27.4</v>
      </c>
      <c r="J151" s="6">
        <v>0</v>
      </c>
      <c r="K151" s="6">
        <v>1.8033749999999993</v>
      </c>
      <c r="L151" s="6">
        <v>8.0519999999999996</v>
      </c>
      <c r="M151" s="6">
        <v>0.22</v>
      </c>
      <c r="N151" s="6">
        <v>0.23100000000000001</v>
      </c>
      <c r="O151" s="6">
        <v>0</v>
      </c>
      <c r="Q151">
        <f t="shared" si="49"/>
        <v>147</v>
      </c>
      <c r="R151">
        <f t="shared" si="38"/>
        <v>24</v>
      </c>
      <c r="S151">
        <f t="shared" si="39"/>
        <v>30.16</v>
      </c>
      <c r="T151">
        <f t="shared" si="40"/>
        <v>10.3</v>
      </c>
      <c r="U151">
        <f t="shared" si="41"/>
        <v>16.5</v>
      </c>
      <c r="V151">
        <f t="shared" si="42"/>
        <v>2.5</v>
      </c>
      <c r="W151">
        <f t="shared" si="43"/>
        <v>49.6</v>
      </c>
      <c r="X151">
        <f t="shared" si="44"/>
        <v>78.5</v>
      </c>
      <c r="Y151">
        <f t="shared" si="45"/>
        <v>27.4</v>
      </c>
      <c r="Z151">
        <f t="shared" si="46"/>
        <v>0</v>
      </c>
      <c r="AA151">
        <f t="shared" si="47"/>
        <v>1.8</v>
      </c>
      <c r="AB151">
        <f t="shared" si="48"/>
        <v>8.0500000000000007</v>
      </c>
      <c r="AC151">
        <f t="shared" si="50"/>
        <v>0.22</v>
      </c>
      <c r="AD151">
        <f t="shared" si="51"/>
        <v>0.23100000000000001</v>
      </c>
      <c r="AE151">
        <f t="shared" si="54"/>
        <v>0</v>
      </c>
      <c r="AG151" s="15">
        <f t="shared" si="37"/>
        <v>0</v>
      </c>
      <c r="AH151" s="16">
        <f t="shared" si="52"/>
        <v>0.51400000000000001</v>
      </c>
      <c r="AI151" s="16">
        <f t="shared" si="53"/>
        <v>1.3620000000000001</v>
      </c>
      <c r="AK151" s="7">
        <v>32.42</v>
      </c>
      <c r="AL151" s="7"/>
      <c r="AM151" s="7"/>
      <c r="AN151" s="7"/>
      <c r="AO151">
        <v>28.57</v>
      </c>
      <c r="AP151">
        <v>10.199999999999999</v>
      </c>
      <c r="AQ151">
        <v>16.2</v>
      </c>
      <c r="AR151">
        <v>3.6</v>
      </c>
      <c r="AS151">
        <v>46.3</v>
      </c>
      <c r="AT151">
        <v>68.400000000000006</v>
      </c>
      <c r="AU151">
        <v>26.6</v>
      </c>
      <c r="AV151" s="3">
        <v>0</v>
      </c>
      <c r="AW151">
        <v>1.27</v>
      </c>
      <c r="AX151">
        <v>4.37</v>
      </c>
      <c r="AY151">
        <v>0</v>
      </c>
      <c r="AZ151">
        <v>26.6</v>
      </c>
      <c r="BA151" s="3">
        <v>0</v>
      </c>
      <c r="BB151">
        <v>1.27</v>
      </c>
      <c r="BC151">
        <v>4.37</v>
      </c>
      <c r="BD151">
        <v>0</v>
      </c>
    </row>
    <row r="152" spans="1:56" x14ac:dyDescent="0.25">
      <c r="A152" s="5">
        <v>148</v>
      </c>
      <c r="B152" s="6">
        <v>24</v>
      </c>
      <c r="C152" s="6">
        <v>267.97083333333336</v>
      </c>
      <c r="D152" s="6">
        <v>13.323541666666664</v>
      </c>
      <c r="E152" s="6">
        <v>19.245999999999999</v>
      </c>
      <c r="F152" s="6">
        <v>6.3570000000000002</v>
      </c>
      <c r="G152" s="6">
        <v>37.520833333333336</v>
      </c>
      <c r="H152" s="6">
        <v>63.5</v>
      </c>
      <c r="I152" s="6">
        <v>22</v>
      </c>
      <c r="J152" s="6">
        <v>0</v>
      </c>
      <c r="K152" s="6">
        <v>1.5519166666666668</v>
      </c>
      <c r="L152" s="6">
        <v>9.5619999999999994</v>
      </c>
      <c r="M152" s="6">
        <v>0.217</v>
      </c>
      <c r="N152" s="6">
        <v>0.22600000000000001</v>
      </c>
      <c r="O152" s="6">
        <v>0</v>
      </c>
      <c r="Q152">
        <f t="shared" si="49"/>
        <v>148</v>
      </c>
      <c r="R152">
        <f t="shared" si="38"/>
        <v>24</v>
      </c>
      <c r="S152">
        <f t="shared" si="39"/>
        <v>23.15</v>
      </c>
      <c r="T152">
        <f t="shared" si="40"/>
        <v>13.3</v>
      </c>
      <c r="U152">
        <f t="shared" si="41"/>
        <v>19.2</v>
      </c>
      <c r="V152">
        <f t="shared" si="42"/>
        <v>6.4</v>
      </c>
      <c r="W152">
        <f t="shared" si="43"/>
        <v>37.5</v>
      </c>
      <c r="X152">
        <f t="shared" si="44"/>
        <v>63.5</v>
      </c>
      <c r="Y152">
        <f t="shared" si="45"/>
        <v>22</v>
      </c>
      <c r="Z152">
        <f t="shared" si="46"/>
        <v>0</v>
      </c>
      <c r="AA152">
        <f t="shared" si="47"/>
        <v>1.55</v>
      </c>
      <c r="AB152">
        <f t="shared" si="48"/>
        <v>9.56</v>
      </c>
      <c r="AC152">
        <f t="shared" si="50"/>
        <v>0.217</v>
      </c>
      <c r="AD152">
        <f t="shared" si="51"/>
        <v>0.22600000000000001</v>
      </c>
      <c r="AE152">
        <f t="shared" si="54"/>
        <v>0</v>
      </c>
      <c r="AG152" s="15">
        <f t="shared" si="37"/>
        <v>0</v>
      </c>
      <c r="AH152" s="16">
        <f t="shared" si="52"/>
        <v>0.48899999999999999</v>
      </c>
      <c r="AI152" s="16">
        <f t="shared" si="53"/>
        <v>1.734</v>
      </c>
      <c r="AK152" s="7">
        <v>32.520000000000003</v>
      </c>
      <c r="AL152" s="7"/>
      <c r="AM152" s="7"/>
      <c r="AN152" s="7"/>
      <c r="AO152">
        <v>23.83</v>
      </c>
      <c r="AP152">
        <v>13.6</v>
      </c>
      <c r="AQ152">
        <v>19</v>
      </c>
      <c r="AR152">
        <v>8.1</v>
      </c>
      <c r="AS152">
        <v>34.299999999999997</v>
      </c>
      <c r="AT152">
        <v>57.2</v>
      </c>
      <c r="AU152">
        <v>22</v>
      </c>
      <c r="AV152" s="3">
        <v>0</v>
      </c>
      <c r="AW152">
        <v>1.22</v>
      </c>
      <c r="AX152">
        <v>3.84</v>
      </c>
      <c r="AY152">
        <v>0</v>
      </c>
      <c r="AZ152">
        <v>22</v>
      </c>
      <c r="BA152" s="3">
        <v>0</v>
      </c>
      <c r="BB152">
        <v>1.22</v>
      </c>
      <c r="BC152">
        <v>3.84</v>
      </c>
      <c r="BD152">
        <v>0</v>
      </c>
    </row>
    <row r="153" spans="1:56" x14ac:dyDescent="0.25">
      <c r="A153" s="5">
        <v>149</v>
      </c>
      <c r="B153" s="6">
        <v>24</v>
      </c>
      <c r="C153" s="6">
        <v>275.36666666666673</v>
      </c>
      <c r="D153" s="6">
        <v>13.931583333333334</v>
      </c>
      <c r="E153" s="6">
        <v>20.103000000000002</v>
      </c>
      <c r="F153" s="6">
        <v>7.82</v>
      </c>
      <c r="G153" s="6">
        <v>43.44166666666667</v>
      </c>
      <c r="H153" s="6">
        <v>57.3</v>
      </c>
      <c r="I153" s="6">
        <v>25.6</v>
      </c>
      <c r="J153" s="6">
        <v>0</v>
      </c>
      <c r="K153" s="6">
        <v>1.803416666666666</v>
      </c>
      <c r="L153" s="6">
        <v>6.5430000000000001</v>
      </c>
      <c r="M153" s="6">
        <v>0.215</v>
      </c>
      <c r="N153" s="6">
        <v>0.223</v>
      </c>
      <c r="O153" s="6">
        <v>0</v>
      </c>
      <c r="Q153">
        <f t="shared" si="49"/>
        <v>149</v>
      </c>
      <c r="R153">
        <f t="shared" si="38"/>
        <v>24</v>
      </c>
      <c r="S153">
        <f t="shared" si="39"/>
        <v>23.79</v>
      </c>
      <c r="T153">
        <f t="shared" si="40"/>
        <v>13.9</v>
      </c>
      <c r="U153">
        <f t="shared" si="41"/>
        <v>20.100000000000001</v>
      </c>
      <c r="V153">
        <f t="shared" si="42"/>
        <v>7.8</v>
      </c>
      <c r="W153">
        <f t="shared" si="43"/>
        <v>43.4</v>
      </c>
      <c r="X153">
        <f t="shared" si="44"/>
        <v>57.3</v>
      </c>
      <c r="Y153">
        <f t="shared" si="45"/>
        <v>25.6</v>
      </c>
      <c r="Z153">
        <f t="shared" si="46"/>
        <v>0</v>
      </c>
      <c r="AA153">
        <f t="shared" si="47"/>
        <v>1.8</v>
      </c>
      <c r="AB153">
        <f t="shared" si="48"/>
        <v>6.54</v>
      </c>
      <c r="AC153">
        <f t="shared" si="50"/>
        <v>0.215</v>
      </c>
      <c r="AD153">
        <f t="shared" si="51"/>
        <v>0.223</v>
      </c>
      <c r="AE153">
        <f t="shared" si="54"/>
        <v>0</v>
      </c>
      <c r="AG153" s="15">
        <f t="shared" si="37"/>
        <v>0</v>
      </c>
      <c r="AH153" s="16">
        <f t="shared" si="52"/>
        <v>0.60199999999999998</v>
      </c>
      <c r="AI153" s="16">
        <f t="shared" si="53"/>
        <v>1.75</v>
      </c>
      <c r="AK153" s="7">
        <v>32.6</v>
      </c>
      <c r="AL153" s="7"/>
      <c r="AM153" s="7"/>
      <c r="AN153" s="7"/>
      <c r="AO153">
        <v>25.7</v>
      </c>
      <c r="AP153">
        <v>14</v>
      </c>
      <c r="AQ153">
        <v>19.100000000000001</v>
      </c>
      <c r="AR153">
        <v>9.6</v>
      </c>
      <c r="AS153">
        <v>41.7</v>
      </c>
      <c r="AT153">
        <v>51.3</v>
      </c>
      <c r="AU153">
        <v>25.4</v>
      </c>
      <c r="AV153" s="3">
        <v>0</v>
      </c>
      <c r="AW153">
        <v>1.35</v>
      </c>
      <c r="AX153">
        <v>4.01</v>
      </c>
      <c r="AY153">
        <v>0</v>
      </c>
      <c r="AZ153">
        <v>25.4</v>
      </c>
      <c r="BA153" s="3">
        <v>0</v>
      </c>
      <c r="BB153">
        <v>1.35</v>
      </c>
      <c r="BC153">
        <v>4.01</v>
      </c>
      <c r="BD153">
        <v>0</v>
      </c>
    </row>
    <row r="154" spans="1:56" x14ac:dyDescent="0.25">
      <c r="A154" s="5">
        <v>150</v>
      </c>
      <c r="B154" s="6">
        <v>24</v>
      </c>
      <c r="C154" s="6">
        <v>200.99166666666667</v>
      </c>
      <c r="D154" s="6">
        <v>12.954999999999998</v>
      </c>
      <c r="E154" s="6">
        <v>18.129000000000001</v>
      </c>
      <c r="F154" s="6">
        <v>8.1199999999999992</v>
      </c>
      <c r="G154" s="6">
        <v>55.216666666666661</v>
      </c>
      <c r="H154" s="6">
        <v>76.8</v>
      </c>
      <c r="I154" s="6">
        <v>40.799999999999997</v>
      </c>
      <c r="J154" s="6">
        <v>3.8010000000000002</v>
      </c>
      <c r="K154" s="6">
        <v>1.3421666666666674</v>
      </c>
      <c r="L154" s="6">
        <v>5.5359999999999996</v>
      </c>
      <c r="M154" s="6">
        <v>0.217</v>
      </c>
      <c r="N154" s="6">
        <v>0.224</v>
      </c>
      <c r="O154" s="6">
        <v>0</v>
      </c>
      <c r="Q154">
        <f t="shared" si="49"/>
        <v>150</v>
      </c>
      <c r="R154">
        <f t="shared" si="38"/>
        <v>24</v>
      </c>
      <c r="S154">
        <f t="shared" si="39"/>
        <v>17.37</v>
      </c>
      <c r="T154">
        <f t="shared" si="40"/>
        <v>13</v>
      </c>
      <c r="U154">
        <f t="shared" si="41"/>
        <v>18.100000000000001</v>
      </c>
      <c r="V154">
        <f t="shared" si="42"/>
        <v>8.1</v>
      </c>
      <c r="W154">
        <f t="shared" si="43"/>
        <v>55.2</v>
      </c>
      <c r="X154">
        <f t="shared" si="44"/>
        <v>76.8</v>
      </c>
      <c r="Y154">
        <f t="shared" si="45"/>
        <v>40.799999999999997</v>
      </c>
      <c r="Z154">
        <f t="shared" si="46"/>
        <v>3.8</v>
      </c>
      <c r="AA154">
        <f t="shared" si="47"/>
        <v>1.34</v>
      </c>
      <c r="AB154">
        <f t="shared" si="48"/>
        <v>5.54</v>
      </c>
      <c r="AC154">
        <f t="shared" si="50"/>
        <v>0.217</v>
      </c>
      <c r="AD154">
        <f t="shared" si="51"/>
        <v>0.224</v>
      </c>
      <c r="AE154">
        <f t="shared" si="54"/>
        <v>0</v>
      </c>
      <c r="AG154" s="15">
        <f t="shared" si="37"/>
        <v>3.8</v>
      </c>
      <c r="AH154" s="16">
        <f t="shared" si="52"/>
        <v>0.84699999999999998</v>
      </c>
      <c r="AI154" s="16">
        <f t="shared" si="53"/>
        <v>1.2290000000000001</v>
      </c>
      <c r="AK154" s="7">
        <v>32.69</v>
      </c>
      <c r="AL154" s="7"/>
      <c r="AM154" s="7"/>
      <c r="AN154" s="7"/>
      <c r="AO154">
        <v>15.68</v>
      </c>
      <c r="AP154">
        <v>12.8</v>
      </c>
      <c r="AQ154">
        <v>17</v>
      </c>
      <c r="AR154">
        <v>9.1999999999999993</v>
      </c>
      <c r="AS154">
        <v>54.5</v>
      </c>
      <c r="AT154">
        <v>84</v>
      </c>
      <c r="AU154">
        <v>38.799999999999997</v>
      </c>
      <c r="AV154" s="3">
        <v>4.0640000000000001</v>
      </c>
      <c r="AW154">
        <v>1.0900000000000001</v>
      </c>
      <c r="AX154">
        <v>3.03</v>
      </c>
      <c r="AY154">
        <v>0</v>
      </c>
      <c r="AZ154">
        <v>38.799999999999997</v>
      </c>
      <c r="BA154" s="3">
        <v>4.0640000000000001</v>
      </c>
      <c r="BB154">
        <v>1.0900000000000001</v>
      </c>
      <c r="BC154">
        <v>3.03</v>
      </c>
      <c r="BD154">
        <v>0</v>
      </c>
    </row>
    <row r="155" spans="1:56" x14ac:dyDescent="0.25">
      <c r="A155" s="5">
        <v>151</v>
      </c>
      <c r="B155" s="6">
        <v>24</v>
      </c>
      <c r="C155" s="6">
        <v>273.48749999999995</v>
      </c>
      <c r="D155" s="6">
        <v>12.573875000000001</v>
      </c>
      <c r="E155" s="6">
        <v>19.175000000000001</v>
      </c>
      <c r="F155" s="6">
        <v>7.2169999999999996</v>
      </c>
      <c r="G155" s="6">
        <v>65.299999999999983</v>
      </c>
      <c r="H155" s="6">
        <v>81.7</v>
      </c>
      <c r="I155" s="6">
        <v>50.1</v>
      </c>
      <c r="J155" s="6">
        <v>5.2010000000000005</v>
      </c>
      <c r="K155" s="6">
        <v>1.0695833333333333</v>
      </c>
      <c r="L155" s="6">
        <v>6.5430000000000001</v>
      </c>
      <c r="M155" s="6">
        <v>0.223</v>
      </c>
      <c r="N155" s="6">
        <v>0.22800000000000001</v>
      </c>
      <c r="O155" s="6">
        <v>0</v>
      </c>
      <c r="Q155">
        <f t="shared" si="49"/>
        <v>151</v>
      </c>
      <c r="R155">
        <f t="shared" si="38"/>
        <v>24</v>
      </c>
      <c r="S155">
        <f t="shared" si="39"/>
        <v>23.63</v>
      </c>
      <c r="T155">
        <f t="shared" si="40"/>
        <v>12.6</v>
      </c>
      <c r="U155">
        <f t="shared" si="41"/>
        <v>19.2</v>
      </c>
      <c r="V155">
        <f t="shared" si="42"/>
        <v>7.2</v>
      </c>
      <c r="W155">
        <f t="shared" si="43"/>
        <v>65.3</v>
      </c>
      <c r="X155">
        <f t="shared" si="44"/>
        <v>81.7</v>
      </c>
      <c r="Y155">
        <f t="shared" si="45"/>
        <v>50.1</v>
      </c>
      <c r="Z155">
        <f t="shared" si="46"/>
        <v>5.2</v>
      </c>
      <c r="AA155">
        <f t="shared" si="47"/>
        <v>1.07</v>
      </c>
      <c r="AB155">
        <f t="shared" si="48"/>
        <v>6.54</v>
      </c>
      <c r="AC155">
        <f t="shared" si="50"/>
        <v>0.223</v>
      </c>
      <c r="AD155">
        <f t="shared" si="51"/>
        <v>0.22800000000000001</v>
      </c>
      <c r="AE155">
        <f t="shared" si="54"/>
        <v>0</v>
      </c>
      <c r="AG155" s="15">
        <f t="shared" si="37"/>
        <v>5.2</v>
      </c>
      <c r="AH155" s="16">
        <f t="shared" si="52"/>
        <v>1.1140000000000001</v>
      </c>
      <c r="AI155" s="16">
        <f t="shared" si="53"/>
        <v>1.1100000000000001</v>
      </c>
      <c r="AK155" s="7">
        <v>32.770000000000003</v>
      </c>
      <c r="AL155" s="7"/>
      <c r="AM155" s="7"/>
      <c r="AN155" s="7"/>
      <c r="AO155">
        <v>16.670000000000002</v>
      </c>
      <c r="AP155">
        <v>12.8</v>
      </c>
      <c r="AQ155">
        <v>18.2</v>
      </c>
      <c r="AR155">
        <v>8.1999999999999993</v>
      </c>
      <c r="AS155">
        <v>60.8</v>
      </c>
      <c r="AT155">
        <v>78</v>
      </c>
      <c r="AU155">
        <v>45.7</v>
      </c>
      <c r="AV155" s="3">
        <v>4.3179999999999996</v>
      </c>
      <c r="AW155">
        <v>0.74</v>
      </c>
      <c r="AX155">
        <v>3</v>
      </c>
      <c r="AY155">
        <v>0</v>
      </c>
      <c r="AZ155">
        <v>45.7</v>
      </c>
      <c r="BA155" s="3">
        <v>4.3179999999999996</v>
      </c>
      <c r="BB155">
        <v>0.74</v>
      </c>
      <c r="BC155">
        <v>3</v>
      </c>
      <c r="BD155">
        <v>0</v>
      </c>
    </row>
    <row r="156" spans="1:56" x14ac:dyDescent="0.25">
      <c r="A156" s="5">
        <v>152</v>
      </c>
      <c r="B156" s="6">
        <v>24</v>
      </c>
      <c r="C156" s="6">
        <v>336.04583333333329</v>
      </c>
      <c r="D156" s="6">
        <v>13.985874999999998</v>
      </c>
      <c r="E156" s="6">
        <v>20.268999999999998</v>
      </c>
      <c r="F156" s="6">
        <v>8.27</v>
      </c>
      <c r="G156" s="6">
        <v>41.5</v>
      </c>
      <c r="H156" s="6">
        <v>57.8</v>
      </c>
      <c r="I156" s="6">
        <v>26.1</v>
      </c>
      <c r="J156" s="6">
        <v>0</v>
      </c>
      <c r="K156" s="6">
        <v>1.9083749999999995</v>
      </c>
      <c r="L156" s="6">
        <v>8.0519999999999996</v>
      </c>
      <c r="M156" s="6">
        <v>0.216</v>
      </c>
      <c r="N156" s="6">
        <v>0.224</v>
      </c>
      <c r="O156" s="6">
        <v>0</v>
      </c>
      <c r="Q156">
        <f t="shared" si="49"/>
        <v>152</v>
      </c>
      <c r="R156">
        <f t="shared" si="38"/>
        <v>24</v>
      </c>
      <c r="S156">
        <f t="shared" si="39"/>
        <v>29.03</v>
      </c>
      <c r="T156">
        <f t="shared" si="40"/>
        <v>14</v>
      </c>
      <c r="U156">
        <f t="shared" si="41"/>
        <v>20.3</v>
      </c>
      <c r="V156">
        <f t="shared" si="42"/>
        <v>8.3000000000000007</v>
      </c>
      <c r="W156">
        <f t="shared" si="43"/>
        <v>41.5</v>
      </c>
      <c r="X156">
        <f t="shared" si="44"/>
        <v>57.8</v>
      </c>
      <c r="Y156">
        <f t="shared" si="45"/>
        <v>26.1</v>
      </c>
      <c r="Z156">
        <f t="shared" si="46"/>
        <v>0</v>
      </c>
      <c r="AA156">
        <f t="shared" si="47"/>
        <v>1.91</v>
      </c>
      <c r="AB156">
        <f t="shared" si="48"/>
        <v>8.0500000000000007</v>
      </c>
      <c r="AC156">
        <f t="shared" si="50"/>
        <v>0.216</v>
      </c>
      <c r="AD156">
        <f t="shared" si="51"/>
        <v>0.224</v>
      </c>
      <c r="AE156">
        <f t="shared" si="54"/>
        <v>0</v>
      </c>
      <c r="AG156" s="15">
        <f t="shared" si="37"/>
        <v>0</v>
      </c>
      <c r="AH156" s="16">
        <f t="shared" si="52"/>
        <v>0.622</v>
      </c>
      <c r="AI156" s="16">
        <f t="shared" si="53"/>
        <v>1.7609999999999999</v>
      </c>
      <c r="AK156" s="7">
        <v>32.85</v>
      </c>
      <c r="AL156" s="7"/>
      <c r="AM156" s="7"/>
      <c r="AN156" s="7"/>
      <c r="AO156">
        <v>27.84</v>
      </c>
      <c r="AP156">
        <v>14.2</v>
      </c>
      <c r="AQ156">
        <v>20.399999999999999</v>
      </c>
      <c r="AR156">
        <v>8.6999999999999993</v>
      </c>
      <c r="AS156">
        <v>39.4</v>
      </c>
      <c r="AT156">
        <v>58.6</v>
      </c>
      <c r="AU156">
        <v>25.7</v>
      </c>
      <c r="AV156" s="3">
        <v>0</v>
      </c>
      <c r="AW156">
        <v>1.35</v>
      </c>
      <c r="AX156">
        <v>3.98</v>
      </c>
      <c r="AY156">
        <v>0</v>
      </c>
      <c r="AZ156">
        <v>25.7</v>
      </c>
      <c r="BA156" s="3">
        <v>0</v>
      </c>
      <c r="BB156">
        <v>1.35</v>
      </c>
      <c r="BC156">
        <v>3.98</v>
      </c>
      <c r="BD156">
        <v>0</v>
      </c>
    </row>
    <row r="157" spans="1:56" x14ac:dyDescent="0.25">
      <c r="A157" s="5">
        <v>153</v>
      </c>
      <c r="B157" s="6">
        <v>24</v>
      </c>
      <c r="C157" s="6">
        <v>309.06249999999994</v>
      </c>
      <c r="D157" s="6">
        <v>13.649958333333332</v>
      </c>
      <c r="E157" s="6">
        <v>20.96</v>
      </c>
      <c r="F157" s="6">
        <v>6.1020000000000003</v>
      </c>
      <c r="G157" s="6">
        <v>44.233333333333341</v>
      </c>
      <c r="H157" s="6">
        <v>66.3</v>
      </c>
      <c r="I157" s="6">
        <v>23.2</v>
      </c>
      <c r="J157" s="6">
        <v>0</v>
      </c>
      <c r="K157" s="6">
        <v>1.929291666666666</v>
      </c>
      <c r="L157" s="6">
        <v>8.0519999999999996</v>
      </c>
      <c r="M157" s="6">
        <v>0.21299999999999999</v>
      </c>
      <c r="N157" s="6">
        <v>0.221</v>
      </c>
      <c r="O157" s="6">
        <v>0</v>
      </c>
      <c r="Q157">
        <f t="shared" si="49"/>
        <v>153</v>
      </c>
      <c r="R157">
        <f t="shared" si="38"/>
        <v>24</v>
      </c>
      <c r="S157">
        <f t="shared" si="39"/>
        <v>26.7</v>
      </c>
      <c r="T157">
        <f t="shared" si="40"/>
        <v>13.6</v>
      </c>
      <c r="U157">
        <f t="shared" si="41"/>
        <v>21</v>
      </c>
      <c r="V157">
        <f t="shared" si="42"/>
        <v>6.1</v>
      </c>
      <c r="W157">
        <f t="shared" si="43"/>
        <v>44.2</v>
      </c>
      <c r="X157">
        <f t="shared" si="44"/>
        <v>66.3</v>
      </c>
      <c r="Y157">
        <f t="shared" si="45"/>
        <v>23.2</v>
      </c>
      <c r="Z157">
        <f t="shared" si="46"/>
        <v>0</v>
      </c>
      <c r="AA157">
        <f t="shared" si="47"/>
        <v>1.93</v>
      </c>
      <c r="AB157">
        <f t="shared" si="48"/>
        <v>8.0500000000000007</v>
      </c>
      <c r="AC157">
        <f t="shared" si="50"/>
        <v>0.21299999999999999</v>
      </c>
      <c r="AD157">
        <f t="shared" si="51"/>
        <v>0.221</v>
      </c>
      <c r="AE157">
        <f t="shared" si="54"/>
        <v>0</v>
      </c>
      <c r="AG157" s="15">
        <f t="shared" si="37"/>
        <v>0</v>
      </c>
      <c r="AH157" s="16">
        <f t="shared" si="52"/>
        <v>0.57699999999999996</v>
      </c>
      <c r="AI157" s="16">
        <f t="shared" si="53"/>
        <v>1.91</v>
      </c>
      <c r="AK157" s="7">
        <v>32.909999999999997</v>
      </c>
      <c r="AL157" s="7"/>
      <c r="AM157" s="7"/>
      <c r="AN157" s="7"/>
      <c r="AO157">
        <v>26.56</v>
      </c>
      <c r="AP157">
        <v>13.7</v>
      </c>
      <c r="AQ157">
        <v>20.5</v>
      </c>
      <c r="AR157">
        <v>6.7</v>
      </c>
      <c r="AS157">
        <v>42.4</v>
      </c>
      <c r="AT157">
        <v>68.3</v>
      </c>
      <c r="AU157">
        <v>23.3</v>
      </c>
      <c r="AV157" s="3">
        <v>0</v>
      </c>
      <c r="AW157">
        <v>1.36</v>
      </c>
      <c r="AX157">
        <v>4.41</v>
      </c>
      <c r="AY157">
        <v>0</v>
      </c>
      <c r="AZ157">
        <v>23.3</v>
      </c>
      <c r="BA157" s="3">
        <v>0</v>
      </c>
      <c r="BB157">
        <v>1.36</v>
      </c>
      <c r="BC157">
        <v>4.41</v>
      </c>
      <c r="BD157">
        <v>0</v>
      </c>
    </row>
    <row r="158" spans="1:56" x14ac:dyDescent="0.25">
      <c r="A158" s="5">
        <v>154</v>
      </c>
      <c r="B158" s="6">
        <v>24</v>
      </c>
      <c r="C158" s="6">
        <v>335.10833333333335</v>
      </c>
      <c r="D158" s="6">
        <v>9.1322916666666671</v>
      </c>
      <c r="E158" s="6">
        <v>14.002000000000001</v>
      </c>
      <c r="F158" s="6">
        <v>4.22</v>
      </c>
      <c r="G158" s="6">
        <v>45.120833333333337</v>
      </c>
      <c r="H158" s="6">
        <v>74.2</v>
      </c>
      <c r="I158" s="6">
        <v>24.7</v>
      </c>
      <c r="J158" s="6">
        <v>0</v>
      </c>
      <c r="K158" s="6">
        <v>3.3970833333333328</v>
      </c>
      <c r="L158" s="6">
        <v>14.092000000000001</v>
      </c>
      <c r="M158" s="6">
        <v>0.21099999999999999</v>
      </c>
      <c r="N158" s="6">
        <v>0.219</v>
      </c>
      <c r="O158" s="6">
        <v>0</v>
      </c>
      <c r="Q158">
        <f t="shared" si="49"/>
        <v>154</v>
      </c>
      <c r="R158">
        <f t="shared" si="38"/>
        <v>24</v>
      </c>
      <c r="S158">
        <f t="shared" si="39"/>
        <v>28.95</v>
      </c>
      <c r="T158">
        <f t="shared" si="40"/>
        <v>9.1</v>
      </c>
      <c r="U158">
        <f t="shared" si="41"/>
        <v>14</v>
      </c>
      <c r="V158">
        <f t="shared" si="42"/>
        <v>4.2</v>
      </c>
      <c r="W158">
        <f t="shared" si="43"/>
        <v>45.1</v>
      </c>
      <c r="X158">
        <f t="shared" si="44"/>
        <v>74.2</v>
      </c>
      <c r="Y158">
        <f t="shared" si="45"/>
        <v>24.7</v>
      </c>
      <c r="Z158">
        <f t="shared" si="46"/>
        <v>0</v>
      </c>
      <c r="AA158">
        <f t="shared" si="47"/>
        <v>3.4</v>
      </c>
      <c r="AB158">
        <f t="shared" si="48"/>
        <v>14.09</v>
      </c>
      <c r="AC158">
        <f t="shared" si="50"/>
        <v>0.21099999999999999</v>
      </c>
      <c r="AD158">
        <f t="shared" si="51"/>
        <v>0.219</v>
      </c>
      <c r="AE158">
        <f t="shared" si="54"/>
        <v>0</v>
      </c>
      <c r="AG158" s="15">
        <f t="shared" si="37"/>
        <v>0</v>
      </c>
      <c r="AH158" s="16">
        <f t="shared" si="52"/>
        <v>0.39500000000000002</v>
      </c>
      <c r="AI158" s="16">
        <f t="shared" si="53"/>
        <v>1.204</v>
      </c>
      <c r="AK158" s="7">
        <v>32.979999999999997</v>
      </c>
      <c r="AL158" s="7"/>
      <c r="AM158" s="7"/>
      <c r="AN158" s="7"/>
      <c r="AO158">
        <v>27.83</v>
      </c>
      <c r="AP158">
        <v>8.8000000000000007</v>
      </c>
      <c r="AQ158">
        <v>13.4</v>
      </c>
      <c r="AR158">
        <v>4.3</v>
      </c>
      <c r="AS158">
        <v>43.8</v>
      </c>
      <c r="AT158">
        <v>73.5</v>
      </c>
      <c r="AU158">
        <v>24</v>
      </c>
      <c r="AV158" s="3">
        <v>0</v>
      </c>
      <c r="AW158">
        <v>1.93</v>
      </c>
      <c r="AX158">
        <v>5.18</v>
      </c>
      <c r="AY158">
        <v>0</v>
      </c>
      <c r="AZ158">
        <v>24</v>
      </c>
      <c r="BA158" s="3">
        <v>0</v>
      </c>
      <c r="BB158">
        <v>1.93</v>
      </c>
      <c r="BC158">
        <v>5.18</v>
      </c>
      <c r="BD158">
        <v>0</v>
      </c>
    </row>
    <row r="159" spans="1:56" x14ac:dyDescent="0.25">
      <c r="A159" s="5">
        <v>155</v>
      </c>
      <c r="B159" s="6">
        <v>24</v>
      </c>
      <c r="C159" s="6">
        <v>324.94583333333333</v>
      </c>
      <c r="D159" s="6">
        <v>7.5979166666666673</v>
      </c>
      <c r="E159" s="6">
        <v>13.93</v>
      </c>
      <c r="F159" s="6">
        <v>1.208</v>
      </c>
      <c r="G159" s="6">
        <v>44.00416666666667</v>
      </c>
      <c r="H159" s="6">
        <v>68.900000000000006</v>
      </c>
      <c r="I159" s="6">
        <v>26.4</v>
      </c>
      <c r="J159" s="6">
        <v>0</v>
      </c>
      <c r="K159" s="6">
        <v>2.1389583333333326</v>
      </c>
      <c r="L159" s="6">
        <v>9.0589999999999993</v>
      </c>
      <c r="M159" s="6">
        <v>0.20799999999999999</v>
      </c>
      <c r="N159" s="6">
        <v>0.216</v>
      </c>
      <c r="O159" s="6">
        <v>0</v>
      </c>
      <c r="Q159">
        <f t="shared" si="49"/>
        <v>155</v>
      </c>
      <c r="R159">
        <f t="shared" si="38"/>
        <v>24</v>
      </c>
      <c r="S159">
        <f t="shared" si="39"/>
        <v>28.08</v>
      </c>
      <c r="T159">
        <f t="shared" si="40"/>
        <v>7.6</v>
      </c>
      <c r="U159">
        <f t="shared" si="41"/>
        <v>13.9</v>
      </c>
      <c r="V159">
        <f t="shared" si="42"/>
        <v>1.2</v>
      </c>
      <c r="W159">
        <f t="shared" si="43"/>
        <v>44</v>
      </c>
      <c r="X159">
        <f t="shared" si="44"/>
        <v>68.900000000000006</v>
      </c>
      <c r="Y159">
        <f t="shared" si="45"/>
        <v>26.4</v>
      </c>
      <c r="Z159">
        <f t="shared" si="46"/>
        <v>0</v>
      </c>
      <c r="AA159">
        <f t="shared" si="47"/>
        <v>2.14</v>
      </c>
      <c r="AB159">
        <f t="shared" si="48"/>
        <v>9.06</v>
      </c>
      <c r="AC159">
        <f t="shared" si="50"/>
        <v>0.20799999999999999</v>
      </c>
      <c r="AD159">
        <f t="shared" si="51"/>
        <v>0.216</v>
      </c>
      <c r="AE159">
        <f t="shared" si="54"/>
        <v>0</v>
      </c>
      <c r="AG159" s="15">
        <f t="shared" si="37"/>
        <v>0</v>
      </c>
      <c r="AH159" s="16">
        <f t="shared" si="52"/>
        <v>0.41899999999999998</v>
      </c>
      <c r="AI159" s="16">
        <f t="shared" si="53"/>
        <v>1.1679999999999999</v>
      </c>
      <c r="AK159" s="7">
        <v>33.049999999999997</v>
      </c>
      <c r="AL159" s="7"/>
      <c r="AM159" s="7"/>
      <c r="AN159" s="7"/>
      <c r="AO159">
        <v>26.77</v>
      </c>
      <c r="AP159">
        <v>7.3</v>
      </c>
      <c r="AQ159">
        <v>13.7</v>
      </c>
      <c r="AR159">
        <v>1.7</v>
      </c>
      <c r="AS159">
        <v>44.2</v>
      </c>
      <c r="AT159">
        <v>69.5</v>
      </c>
      <c r="AU159">
        <v>25.6</v>
      </c>
      <c r="AV159">
        <v>0</v>
      </c>
      <c r="AW159">
        <v>1.4</v>
      </c>
      <c r="AX159">
        <v>6.03</v>
      </c>
      <c r="AY159">
        <v>0</v>
      </c>
      <c r="AZ159">
        <v>25.6</v>
      </c>
      <c r="BA159">
        <v>0</v>
      </c>
      <c r="BB159">
        <v>1.4</v>
      </c>
      <c r="BC159">
        <v>6.03</v>
      </c>
      <c r="BD159">
        <v>0</v>
      </c>
    </row>
    <row r="160" spans="1:56" x14ac:dyDescent="0.25">
      <c r="A160" s="5">
        <v>156</v>
      </c>
      <c r="B160" s="6">
        <v>24</v>
      </c>
      <c r="C160" s="6">
        <v>140.36666666666667</v>
      </c>
      <c r="D160" s="6">
        <v>5.528458333333333</v>
      </c>
      <c r="E160" s="6">
        <v>10.932</v>
      </c>
      <c r="F160" s="6">
        <v>2.0739999999999998</v>
      </c>
      <c r="G160" s="6">
        <v>68.891666666666666</v>
      </c>
      <c r="H160" s="6">
        <v>95.7</v>
      </c>
      <c r="I160" s="6">
        <v>44.3</v>
      </c>
      <c r="J160" s="6">
        <v>6.601</v>
      </c>
      <c r="K160" s="6">
        <v>1.4260416666666667</v>
      </c>
      <c r="L160" s="6">
        <v>8.5559999999999992</v>
      </c>
      <c r="M160" s="6">
        <v>0.21299999999999999</v>
      </c>
      <c r="N160" s="6">
        <v>0.222</v>
      </c>
      <c r="O160" s="6">
        <v>0</v>
      </c>
      <c r="Q160">
        <f t="shared" si="49"/>
        <v>156</v>
      </c>
      <c r="R160">
        <f t="shared" si="38"/>
        <v>24</v>
      </c>
      <c r="S160">
        <f t="shared" si="39"/>
        <v>12.13</v>
      </c>
      <c r="T160">
        <f t="shared" si="40"/>
        <v>5.5</v>
      </c>
      <c r="U160">
        <f t="shared" si="41"/>
        <v>10.9</v>
      </c>
      <c r="V160">
        <f t="shared" si="42"/>
        <v>2.1</v>
      </c>
      <c r="W160">
        <f t="shared" si="43"/>
        <v>68.900000000000006</v>
      </c>
      <c r="X160">
        <f t="shared" si="44"/>
        <v>95.7</v>
      </c>
      <c r="Y160">
        <f t="shared" si="45"/>
        <v>44.3</v>
      </c>
      <c r="Z160">
        <f t="shared" si="46"/>
        <v>6.6</v>
      </c>
      <c r="AA160">
        <f t="shared" si="47"/>
        <v>1.43</v>
      </c>
      <c r="AB160">
        <f t="shared" si="48"/>
        <v>8.56</v>
      </c>
      <c r="AC160">
        <f t="shared" si="50"/>
        <v>0.21299999999999999</v>
      </c>
      <c r="AD160">
        <f t="shared" si="51"/>
        <v>0.222</v>
      </c>
      <c r="AE160">
        <f t="shared" si="54"/>
        <v>0</v>
      </c>
      <c r="AG160" s="15">
        <f t="shared" si="37"/>
        <v>6.6</v>
      </c>
      <c r="AH160" s="16">
        <f t="shared" si="52"/>
        <v>0.57699999999999996</v>
      </c>
      <c r="AI160" s="16">
        <f t="shared" si="53"/>
        <v>0.72499999999999998</v>
      </c>
      <c r="AK160" s="7">
        <v>33.1</v>
      </c>
      <c r="AL160" s="7"/>
      <c r="AM160" s="7"/>
      <c r="AN160" s="7"/>
      <c r="AO160">
        <v>11.86</v>
      </c>
      <c r="AP160">
        <v>5.6</v>
      </c>
      <c r="AQ160">
        <v>11.2</v>
      </c>
      <c r="AR160">
        <v>2.2000000000000002</v>
      </c>
      <c r="AS160">
        <v>69</v>
      </c>
      <c r="AT160">
        <v>95.1</v>
      </c>
      <c r="AU160">
        <v>41.4</v>
      </c>
      <c r="AV160">
        <v>7.1</v>
      </c>
      <c r="AW160">
        <v>1.07</v>
      </c>
      <c r="AX160">
        <v>4.2300000000000004</v>
      </c>
      <c r="AY160">
        <v>0</v>
      </c>
      <c r="AZ160">
        <v>41.4</v>
      </c>
      <c r="BA160">
        <v>7.1</v>
      </c>
      <c r="BB160">
        <v>1.07</v>
      </c>
      <c r="BC160">
        <v>4.2300000000000004</v>
      </c>
      <c r="BD160">
        <v>0</v>
      </c>
    </row>
    <row r="161" spans="1:56" x14ac:dyDescent="0.25">
      <c r="A161" s="5">
        <v>157</v>
      </c>
      <c r="B161" s="6">
        <v>24</v>
      </c>
      <c r="C161" s="6">
        <v>173.49166666666665</v>
      </c>
      <c r="D161" s="6">
        <v>2.3182083333333336</v>
      </c>
      <c r="E161" s="6">
        <v>6.484</v>
      </c>
      <c r="F161" s="6">
        <v>-1.5269999999999999</v>
      </c>
      <c r="G161" s="6">
        <v>80.366666666666674</v>
      </c>
      <c r="H161" s="6">
        <v>96.6</v>
      </c>
      <c r="I161" s="6">
        <v>55.4</v>
      </c>
      <c r="J161" s="6">
        <v>0</v>
      </c>
      <c r="K161" s="6">
        <v>1.7825</v>
      </c>
      <c r="L161" s="6">
        <v>7.0460000000000003</v>
      </c>
      <c r="M161" s="6">
        <v>0.21</v>
      </c>
      <c r="N161" s="6">
        <v>0.217</v>
      </c>
      <c r="O161" s="6">
        <v>0</v>
      </c>
      <c r="Q161">
        <f t="shared" si="49"/>
        <v>157</v>
      </c>
      <c r="R161">
        <f t="shared" si="38"/>
        <v>24</v>
      </c>
      <c r="S161">
        <f t="shared" si="39"/>
        <v>14.99</v>
      </c>
      <c r="T161">
        <f t="shared" si="40"/>
        <v>2.2999999999999998</v>
      </c>
      <c r="U161">
        <f t="shared" si="41"/>
        <v>6.5</v>
      </c>
      <c r="V161">
        <f t="shared" si="42"/>
        <v>-1.5</v>
      </c>
      <c r="W161">
        <f t="shared" si="43"/>
        <v>80.400000000000006</v>
      </c>
      <c r="X161">
        <f t="shared" si="44"/>
        <v>96.6</v>
      </c>
      <c r="Y161">
        <f t="shared" si="45"/>
        <v>55.4</v>
      </c>
      <c r="Z161">
        <f t="shared" si="46"/>
        <v>0</v>
      </c>
      <c r="AA161">
        <f t="shared" si="47"/>
        <v>1.78</v>
      </c>
      <c r="AB161">
        <f t="shared" si="48"/>
        <v>7.05</v>
      </c>
      <c r="AC161">
        <f t="shared" si="50"/>
        <v>0.21</v>
      </c>
      <c r="AD161">
        <f t="shared" si="51"/>
        <v>0.217</v>
      </c>
      <c r="AE161">
        <f t="shared" si="54"/>
        <v>0</v>
      </c>
      <c r="AG161" s="15">
        <f t="shared" si="37"/>
        <v>0</v>
      </c>
      <c r="AH161" s="16">
        <f t="shared" si="52"/>
        <v>0.53600000000000003</v>
      </c>
      <c r="AI161" s="16">
        <f t="shared" si="53"/>
        <v>0.432</v>
      </c>
      <c r="AK161" s="7">
        <v>33.159999999999997</v>
      </c>
      <c r="AL161" s="7"/>
      <c r="AM161" s="7"/>
      <c r="AN161" s="7"/>
      <c r="AO161">
        <v>14.03</v>
      </c>
      <c r="AP161">
        <v>2.2000000000000002</v>
      </c>
      <c r="AQ161">
        <v>6.3</v>
      </c>
      <c r="AR161">
        <v>-1.2</v>
      </c>
      <c r="AS161">
        <v>77.099999999999994</v>
      </c>
      <c r="AT161">
        <v>94.3</v>
      </c>
      <c r="AU161">
        <v>51.5</v>
      </c>
      <c r="AV161">
        <v>0</v>
      </c>
      <c r="AW161">
        <v>1.28</v>
      </c>
      <c r="AX161">
        <v>3.85</v>
      </c>
      <c r="AY161">
        <v>0</v>
      </c>
      <c r="AZ161">
        <v>51.5</v>
      </c>
      <c r="BA161">
        <v>0</v>
      </c>
      <c r="BB161">
        <v>1.28</v>
      </c>
      <c r="BC161">
        <v>3.85</v>
      </c>
      <c r="BD161">
        <v>0</v>
      </c>
    </row>
    <row r="162" spans="1:56" x14ac:dyDescent="0.25">
      <c r="A162" s="5">
        <v>158</v>
      </c>
      <c r="B162" s="6">
        <v>24</v>
      </c>
      <c r="C162" s="6">
        <v>226.1958333333333</v>
      </c>
      <c r="D162" s="6">
        <v>0.71345833333333319</v>
      </c>
      <c r="E162" s="6">
        <v>5.2309999999999999</v>
      </c>
      <c r="F162" s="6">
        <v>-2.5659999999999998</v>
      </c>
      <c r="G162" s="6">
        <v>86.399999999999991</v>
      </c>
      <c r="H162" s="6">
        <v>98.9</v>
      </c>
      <c r="I162" s="6">
        <v>70.5</v>
      </c>
      <c r="J162" s="6">
        <v>1.4</v>
      </c>
      <c r="K162" s="6">
        <v>2.0550416666666664</v>
      </c>
      <c r="L162" s="6">
        <v>8.5559999999999992</v>
      </c>
      <c r="M162" s="6">
        <v>0.20899999999999999</v>
      </c>
      <c r="N162" s="6">
        <v>0.215</v>
      </c>
      <c r="O162" s="6">
        <v>0</v>
      </c>
      <c r="Q162">
        <f t="shared" si="49"/>
        <v>158</v>
      </c>
      <c r="R162">
        <f t="shared" si="38"/>
        <v>24</v>
      </c>
      <c r="S162">
        <f t="shared" si="39"/>
        <v>19.54</v>
      </c>
      <c r="T162">
        <f t="shared" si="40"/>
        <v>0.7</v>
      </c>
      <c r="U162">
        <f t="shared" si="41"/>
        <v>5.2</v>
      </c>
      <c r="V162">
        <f t="shared" si="42"/>
        <v>-2.6</v>
      </c>
      <c r="W162">
        <f t="shared" si="43"/>
        <v>86.4</v>
      </c>
      <c r="X162">
        <f t="shared" si="44"/>
        <v>98.9</v>
      </c>
      <c r="Y162">
        <f t="shared" si="45"/>
        <v>70.5</v>
      </c>
      <c r="Z162">
        <f t="shared" si="46"/>
        <v>1.4</v>
      </c>
      <c r="AA162">
        <f t="shared" si="47"/>
        <v>2.06</v>
      </c>
      <c r="AB162">
        <f t="shared" si="48"/>
        <v>8.56</v>
      </c>
      <c r="AC162">
        <f t="shared" si="50"/>
        <v>0.20899999999999999</v>
      </c>
      <c r="AD162">
        <f t="shared" si="51"/>
        <v>0.215</v>
      </c>
      <c r="AE162">
        <f t="shared" si="54"/>
        <v>0</v>
      </c>
      <c r="AG162" s="15">
        <f t="shared" si="37"/>
        <v>1.4</v>
      </c>
      <c r="AH162" s="16">
        <f t="shared" si="52"/>
        <v>0.623</v>
      </c>
      <c r="AI162" s="16">
        <f t="shared" si="53"/>
        <v>0.26100000000000001</v>
      </c>
      <c r="AK162" s="7">
        <v>33.21</v>
      </c>
      <c r="AL162" s="7"/>
      <c r="AM162" s="7"/>
      <c r="AN162" s="7"/>
      <c r="AO162">
        <v>16.96</v>
      </c>
      <c r="AP162">
        <v>0.7</v>
      </c>
      <c r="AQ162">
        <v>4.2</v>
      </c>
      <c r="AR162">
        <v>-2.1</v>
      </c>
      <c r="AS162">
        <v>82.1</v>
      </c>
      <c r="AT162">
        <v>95.7</v>
      </c>
      <c r="AU162">
        <v>64</v>
      </c>
      <c r="AV162">
        <v>1</v>
      </c>
      <c r="AW162">
        <v>1.26</v>
      </c>
      <c r="AX162">
        <v>5.5</v>
      </c>
      <c r="AY162">
        <v>0</v>
      </c>
      <c r="AZ162">
        <v>64</v>
      </c>
      <c r="BA162">
        <v>1</v>
      </c>
      <c r="BB162">
        <v>1.26</v>
      </c>
      <c r="BC162">
        <v>5.5</v>
      </c>
      <c r="BD162">
        <v>0</v>
      </c>
    </row>
    <row r="163" spans="1:56" x14ac:dyDescent="0.25">
      <c r="A163" s="5">
        <v>159</v>
      </c>
      <c r="B163" s="6">
        <v>24</v>
      </c>
      <c r="C163" s="6">
        <v>155.17916666666665</v>
      </c>
      <c r="D163" s="6">
        <v>2.5914999999999999</v>
      </c>
      <c r="E163" s="6">
        <v>7.2679999999999998</v>
      </c>
      <c r="F163" s="6">
        <v>-0.56299999999999994</v>
      </c>
      <c r="G163" s="6">
        <v>89.94583333333334</v>
      </c>
      <c r="H163" s="6">
        <v>100</v>
      </c>
      <c r="I163" s="6">
        <v>65.8</v>
      </c>
      <c r="J163" s="6">
        <v>5.601</v>
      </c>
      <c r="K163" s="6">
        <v>1.4050000000000002</v>
      </c>
      <c r="L163" s="6">
        <v>8.5559999999999992</v>
      </c>
      <c r="M163" s="6">
        <v>0.214</v>
      </c>
      <c r="N163" s="6">
        <v>0.222</v>
      </c>
      <c r="O163" s="6">
        <v>0</v>
      </c>
      <c r="Q163">
        <f t="shared" si="49"/>
        <v>159</v>
      </c>
      <c r="R163">
        <f t="shared" si="38"/>
        <v>24</v>
      </c>
      <c r="S163">
        <f t="shared" si="39"/>
        <v>13.41</v>
      </c>
      <c r="T163">
        <f t="shared" si="40"/>
        <v>2.6</v>
      </c>
      <c r="U163">
        <f t="shared" si="41"/>
        <v>7.3</v>
      </c>
      <c r="V163">
        <f t="shared" si="42"/>
        <v>-0.6</v>
      </c>
      <c r="W163">
        <f t="shared" si="43"/>
        <v>89.9</v>
      </c>
      <c r="X163">
        <f t="shared" si="44"/>
        <v>100</v>
      </c>
      <c r="Y163">
        <f t="shared" si="45"/>
        <v>65.8</v>
      </c>
      <c r="Z163">
        <f t="shared" si="46"/>
        <v>5.6</v>
      </c>
      <c r="AA163">
        <f t="shared" si="47"/>
        <v>1.41</v>
      </c>
      <c r="AB163">
        <f t="shared" si="48"/>
        <v>8.56</v>
      </c>
      <c r="AC163">
        <f t="shared" si="50"/>
        <v>0.214</v>
      </c>
      <c r="AD163">
        <f t="shared" si="51"/>
        <v>0.222</v>
      </c>
      <c r="AE163">
        <f t="shared" si="54"/>
        <v>0</v>
      </c>
      <c r="AG163" s="15">
        <f t="shared" si="37"/>
        <v>5.6</v>
      </c>
      <c r="AH163" s="16">
        <f t="shared" si="52"/>
        <v>0.67300000000000004</v>
      </c>
      <c r="AI163" s="16">
        <f t="shared" si="53"/>
        <v>0.35</v>
      </c>
      <c r="AK163" s="7">
        <v>33.25</v>
      </c>
      <c r="AL163" s="7"/>
      <c r="AM163" s="7"/>
      <c r="AN163" s="7"/>
      <c r="AO163">
        <v>11.21</v>
      </c>
      <c r="AP163">
        <v>2.2000000000000002</v>
      </c>
      <c r="AQ163">
        <v>7.2</v>
      </c>
      <c r="AR163">
        <v>-0.5</v>
      </c>
      <c r="AS163">
        <v>86.1</v>
      </c>
      <c r="AT163">
        <v>96.4</v>
      </c>
      <c r="AU163">
        <v>57.9</v>
      </c>
      <c r="AV163">
        <v>6.6</v>
      </c>
      <c r="AW163">
        <v>1.04</v>
      </c>
      <c r="AX163">
        <v>4.13</v>
      </c>
      <c r="AY163">
        <v>0</v>
      </c>
      <c r="AZ163">
        <v>57.9</v>
      </c>
      <c r="BA163">
        <v>6.6</v>
      </c>
      <c r="BB163">
        <v>1.04</v>
      </c>
      <c r="BC163">
        <v>4.13</v>
      </c>
      <c r="BD163">
        <v>0</v>
      </c>
    </row>
    <row r="164" spans="1:56" x14ac:dyDescent="0.25">
      <c r="A164" s="5">
        <v>160</v>
      </c>
      <c r="B164" s="6">
        <v>24</v>
      </c>
      <c r="C164" s="6">
        <v>226.37499999999997</v>
      </c>
      <c r="D164" s="6">
        <v>5.9112083333333318</v>
      </c>
      <c r="E164" s="6">
        <v>12.823</v>
      </c>
      <c r="F164" s="6">
        <v>-0.78900000000000003</v>
      </c>
      <c r="G164" s="6">
        <v>67.816666666666677</v>
      </c>
      <c r="H164" s="6">
        <v>91.3</v>
      </c>
      <c r="I164" s="6">
        <v>32.4</v>
      </c>
      <c r="J164" s="6">
        <v>0</v>
      </c>
      <c r="K164" s="6">
        <v>1.3210833333333332</v>
      </c>
      <c r="L164" s="6">
        <v>8.5559999999999992</v>
      </c>
      <c r="M164" s="6">
        <v>0.21</v>
      </c>
      <c r="N164" s="6">
        <v>0.217</v>
      </c>
      <c r="O164" s="6">
        <v>0</v>
      </c>
      <c r="Q164">
        <f t="shared" si="49"/>
        <v>160</v>
      </c>
      <c r="R164">
        <f t="shared" si="38"/>
        <v>24</v>
      </c>
      <c r="S164">
        <f t="shared" si="39"/>
        <v>19.559999999999999</v>
      </c>
      <c r="T164">
        <f t="shared" si="40"/>
        <v>5.9</v>
      </c>
      <c r="U164">
        <f t="shared" si="41"/>
        <v>12.8</v>
      </c>
      <c r="V164">
        <f t="shared" si="42"/>
        <v>-0.8</v>
      </c>
      <c r="W164">
        <f t="shared" si="43"/>
        <v>67.8</v>
      </c>
      <c r="X164">
        <f t="shared" si="44"/>
        <v>91.3</v>
      </c>
      <c r="Y164">
        <f t="shared" si="45"/>
        <v>32.4</v>
      </c>
      <c r="Z164">
        <f t="shared" si="46"/>
        <v>0</v>
      </c>
      <c r="AA164">
        <f t="shared" si="47"/>
        <v>1.32</v>
      </c>
      <c r="AB164">
        <f t="shared" si="48"/>
        <v>8.56</v>
      </c>
      <c r="AC164">
        <f t="shared" si="50"/>
        <v>0.21</v>
      </c>
      <c r="AD164">
        <f t="shared" si="51"/>
        <v>0.217</v>
      </c>
      <c r="AE164">
        <f t="shared" si="54"/>
        <v>0</v>
      </c>
      <c r="AG164" s="15">
        <f t="shared" si="37"/>
        <v>0</v>
      </c>
      <c r="AH164" s="16">
        <f t="shared" si="52"/>
        <v>0.47899999999999998</v>
      </c>
      <c r="AI164" s="16">
        <f t="shared" si="53"/>
        <v>0.999</v>
      </c>
      <c r="AK164" s="7">
        <v>33.29</v>
      </c>
      <c r="AL164" s="7"/>
      <c r="AM164" s="7"/>
      <c r="AN164" s="7"/>
      <c r="AO164">
        <v>20.49</v>
      </c>
      <c r="AP164">
        <v>5.8</v>
      </c>
      <c r="AQ164">
        <v>12.9</v>
      </c>
      <c r="AR164">
        <v>-0.5</v>
      </c>
      <c r="AS164">
        <v>64.099999999999994</v>
      </c>
      <c r="AT164">
        <v>87.2</v>
      </c>
      <c r="AU164">
        <v>30.6</v>
      </c>
      <c r="AV164">
        <v>0.3</v>
      </c>
      <c r="AW164">
        <v>1.1299999999999999</v>
      </c>
      <c r="AX164">
        <v>3.74</v>
      </c>
      <c r="AY164">
        <v>0</v>
      </c>
      <c r="AZ164">
        <v>30.6</v>
      </c>
      <c r="BA164">
        <v>0.3</v>
      </c>
      <c r="BB164">
        <v>1.1299999999999999</v>
      </c>
      <c r="BC164">
        <v>3.74</v>
      </c>
      <c r="BD164">
        <v>0</v>
      </c>
    </row>
    <row r="165" spans="1:56" x14ac:dyDescent="0.25">
      <c r="A165" s="5">
        <v>161</v>
      </c>
      <c r="B165" s="6">
        <v>24</v>
      </c>
      <c r="C165" s="6">
        <v>158.79583333333332</v>
      </c>
      <c r="D165" s="6">
        <v>7.1991666666666676</v>
      </c>
      <c r="E165" s="6">
        <v>10.565</v>
      </c>
      <c r="F165" s="6">
        <v>1.94</v>
      </c>
      <c r="G165" s="6">
        <v>72.270833333333343</v>
      </c>
      <c r="H165" s="6">
        <v>82.5</v>
      </c>
      <c r="I165" s="6">
        <v>66.099999999999994</v>
      </c>
      <c r="J165" s="6">
        <v>0</v>
      </c>
      <c r="K165" s="6">
        <v>1.4259166666666665</v>
      </c>
      <c r="L165" s="6">
        <v>8.0519999999999996</v>
      </c>
      <c r="M165" s="6">
        <v>0.20899999999999999</v>
      </c>
      <c r="N165" s="6">
        <v>0.216</v>
      </c>
      <c r="O165" s="6">
        <v>0</v>
      </c>
      <c r="Q165">
        <f t="shared" si="49"/>
        <v>161</v>
      </c>
      <c r="R165">
        <f t="shared" si="38"/>
        <v>24</v>
      </c>
      <c r="S165">
        <f t="shared" si="39"/>
        <v>13.72</v>
      </c>
      <c r="T165">
        <f t="shared" si="40"/>
        <v>7.2</v>
      </c>
      <c r="U165">
        <f t="shared" si="41"/>
        <v>10.6</v>
      </c>
      <c r="V165">
        <f t="shared" si="42"/>
        <v>1.9</v>
      </c>
      <c r="W165">
        <f t="shared" si="43"/>
        <v>72.3</v>
      </c>
      <c r="X165">
        <f t="shared" si="44"/>
        <v>82.5</v>
      </c>
      <c r="Y165">
        <f t="shared" si="45"/>
        <v>66.099999999999994</v>
      </c>
      <c r="Z165">
        <f t="shared" si="46"/>
        <v>0</v>
      </c>
      <c r="AA165">
        <f t="shared" si="47"/>
        <v>1.43</v>
      </c>
      <c r="AB165">
        <f t="shared" si="48"/>
        <v>8.0500000000000007</v>
      </c>
      <c r="AC165">
        <f t="shared" si="50"/>
        <v>0.20899999999999999</v>
      </c>
      <c r="AD165">
        <f t="shared" si="51"/>
        <v>0.216</v>
      </c>
      <c r="AE165">
        <f t="shared" si="54"/>
        <v>0</v>
      </c>
      <c r="AG165" s="15">
        <f t="shared" si="37"/>
        <v>0</v>
      </c>
      <c r="AH165" s="16">
        <f t="shared" si="52"/>
        <v>0.84499999999999997</v>
      </c>
      <c r="AI165" s="16">
        <f t="shared" si="53"/>
        <v>0.433</v>
      </c>
      <c r="AK165" s="7">
        <v>33.33</v>
      </c>
      <c r="AL165" s="7"/>
      <c r="AM165" s="7"/>
      <c r="AN165" s="7"/>
      <c r="AO165">
        <v>14.39</v>
      </c>
      <c r="AP165">
        <v>7</v>
      </c>
      <c r="AQ165">
        <v>10.6</v>
      </c>
      <c r="AR165">
        <v>2.6</v>
      </c>
      <c r="AS165">
        <v>70.900000000000006</v>
      </c>
      <c r="AT165">
        <v>83.8</v>
      </c>
      <c r="AU165">
        <v>62.8</v>
      </c>
      <c r="AV165">
        <v>0</v>
      </c>
      <c r="AW165">
        <v>0.98</v>
      </c>
      <c r="AX165">
        <v>4.5599999999999996</v>
      </c>
      <c r="AY165">
        <v>0</v>
      </c>
      <c r="AZ165">
        <v>62.8</v>
      </c>
      <c r="BA165">
        <v>0</v>
      </c>
      <c r="BB165">
        <v>0.98</v>
      </c>
      <c r="BC165">
        <v>4.5599999999999996</v>
      </c>
      <c r="BD165">
        <v>0</v>
      </c>
    </row>
    <row r="166" spans="1:56" x14ac:dyDescent="0.25">
      <c r="A166" s="5">
        <v>162</v>
      </c>
      <c r="B166" s="6">
        <v>24</v>
      </c>
      <c r="C166" s="6">
        <v>377.60416666666674</v>
      </c>
      <c r="D166" s="6">
        <v>11.918624999999999</v>
      </c>
      <c r="E166" s="6">
        <v>17.629000000000001</v>
      </c>
      <c r="F166" s="6">
        <v>6.484</v>
      </c>
      <c r="G166" s="6">
        <v>68.095833333333331</v>
      </c>
      <c r="H166" s="6">
        <v>84.4</v>
      </c>
      <c r="I166" s="6">
        <v>46.2</v>
      </c>
      <c r="J166" s="6">
        <v>0</v>
      </c>
      <c r="K166" s="6">
        <v>1.6355833333333323</v>
      </c>
      <c r="L166" s="6">
        <v>8.0519999999999996</v>
      </c>
      <c r="M166" s="6">
        <v>0.20799999999999999</v>
      </c>
      <c r="N166" s="6">
        <v>0.215</v>
      </c>
      <c r="O166" s="6">
        <v>0</v>
      </c>
      <c r="Q166">
        <f t="shared" si="49"/>
        <v>162</v>
      </c>
      <c r="R166">
        <f t="shared" si="38"/>
        <v>24</v>
      </c>
      <c r="S166">
        <f t="shared" si="39"/>
        <v>32.630000000000003</v>
      </c>
      <c r="T166">
        <f t="shared" si="40"/>
        <v>11.9</v>
      </c>
      <c r="U166">
        <f t="shared" si="41"/>
        <v>17.600000000000001</v>
      </c>
      <c r="V166">
        <f t="shared" si="42"/>
        <v>6.5</v>
      </c>
      <c r="W166">
        <f t="shared" si="43"/>
        <v>68.099999999999994</v>
      </c>
      <c r="X166">
        <f t="shared" si="44"/>
        <v>84.4</v>
      </c>
      <c r="Y166">
        <f t="shared" si="45"/>
        <v>46.2</v>
      </c>
      <c r="Z166">
        <f t="shared" si="46"/>
        <v>0</v>
      </c>
      <c r="AA166">
        <f t="shared" si="47"/>
        <v>1.64</v>
      </c>
      <c r="AB166">
        <f t="shared" si="48"/>
        <v>8.0500000000000007</v>
      </c>
      <c r="AC166">
        <f t="shared" si="50"/>
        <v>0.20799999999999999</v>
      </c>
      <c r="AD166">
        <f t="shared" si="51"/>
        <v>0.215</v>
      </c>
      <c r="AE166">
        <f t="shared" si="54"/>
        <v>0</v>
      </c>
      <c r="AG166" s="15">
        <f t="shared" si="37"/>
        <v>0</v>
      </c>
      <c r="AH166" s="16">
        <f t="shared" si="52"/>
        <v>0.93</v>
      </c>
      <c r="AI166" s="16">
        <f t="shared" si="53"/>
        <v>1.083</v>
      </c>
      <c r="AK166" s="7">
        <v>33.36</v>
      </c>
      <c r="AL166" s="7"/>
      <c r="AM166" s="7"/>
      <c r="AN166" s="7"/>
      <c r="AO166">
        <v>28.58</v>
      </c>
      <c r="AP166">
        <v>11.7</v>
      </c>
      <c r="AQ166">
        <v>17.2</v>
      </c>
      <c r="AR166">
        <v>7.1</v>
      </c>
      <c r="AS166">
        <v>66.2</v>
      </c>
      <c r="AT166">
        <v>83.2</v>
      </c>
      <c r="AU166">
        <v>46.2</v>
      </c>
      <c r="AV166">
        <v>0</v>
      </c>
      <c r="AW166">
        <v>1.1200000000000001</v>
      </c>
      <c r="AX166">
        <v>3.79</v>
      </c>
      <c r="AY166">
        <v>0</v>
      </c>
      <c r="AZ166">
        <v>46.2</v>
      </c>
      <c r="BA166">
        <v>0</v>
      </c>
      <c r="BB166">
        <v>1.1200000000000001</v>
      </c>
      <c r="BC166">
        <v>3.79</v>
      </c>
      <c r="BD166">
        <v>0</v>
      </c>
    </row>
    <row r="167" spans="1:56" x14ac:dyDescent="0.25">
      <c r="A167" s="5">
        <v>163</v>
      </c>
      <c r="B167" s="6">
        <v>24</v>
      </c>
      <c r="C167" s="6">
        <v>311.19166666666672</v>
      </c>
      <c r="D167" s="6">
        <v>15.160458333333333</v>
      </c>
      <c r="E167" s="6">
        <v>21.341999999999999</v>
      </c>
      <c r="F167" s="6">
        <v>6.8129999999999997</v>
      </c>
      <c r="G167" s="6">
        <v>56.470833333333339</v>
      </c>
      <c r="H167" s="6">
        <v>85.9</v>
      </c>
      <c r="I167" s="6">
        <v>34.9</v>
      </c>
      <c r="J167" s="6">
        <v>0</v>
      </c>
      <c r="K167" s="6">
        <v>1.1952916666666671</v>
      </c>
      <c r="L167" s="6">
        <v>6.0389999999999997</v>
      </c>
      <c r="M167" s="6">
        <v>0.20699999999999999</v>
      </c>
      <c r="N167" s="6">
        <v>0.214</v>
      </c>
      <c r="O167" s="6">
        <v>0</v>
      </c>
      <c r="Q167">
        <f t="shared" si="49"/>
        <v>163</v>
      </c>
      <c r="R167">
        <f t="shared" si="38"/>
        <v>24</v>
      </c>
      <c r="S167">
        <f t="shared" si="39"/>
        <v>26.89</v>
      </c>
      <c r="T167">
        <f t="shared" si="40"/>
        <v>15.2</v>
      </c>
      <c r="U167">
        <f t="shared" si="41"/>
        <v>21.3</v>
      </c>
      <c r="V167">
        <f t="shared" si="42"/>
        <v>6.8</v>
      </c>
      <c r="W167">
        <f t="shared" si="43"/>
        <v>56.5</v>
      </c>
      <c r="X167">
        <f t="shared" si="44"/>
        <v>85.9</v>
      </c>
      <c r="Y167">
        <f t="shared" si="45"/>
        <v>34.9</v>
      </c>
      <c r="Z167">
        <f t="shared" si="46"/>
        <v>0</v>
      </c>
      <c r="AA167">
        <f t="shared" si="47"/>
        <v>1.2</v>
      </c>
      <c r="AB167">
        <f t="shared" si="48"/>
        <v>6.04</v>
      </c>
      <c r="AC167">
        <f t="shared" si="50"/>
        <v>0.20699999999999999</v>
      </c>
      <c r="AD167">
        <f t="shared" si="51"/>
        <v>0.214</v>
      </c>
      <c r="AE167">
        <f t="shared" si="54"/>
        <v>0</v>
      </c>
      <c r="AG167" s="15">
        <f t="shared" si="37"/>
        <v>0</v>
      </c>
      <c r="AH167" s="16">
        <f t="shared" si="52"/>
        <v>0.88400000000000001</v>
      </c>
      <c r="AI167" s="16">
        <f t="shared" si="53"/>
        <v>1.649</v>
      </c>
      <c r="AK167" s="7">
        <v>33.4</v>
      </c>
      <c r="AL167" s="7"/>
      <c r="AM167" s="7"/>
      <c r="AN167" s="7"/>
      <c r="AO167">
        <v>25.58</v>
      </c>
      <c r="AP167">
        <v>15.4</v>
      </c>
      <c r="AQ167">
        <v>20.7</v>
      </c>
      <c r="AR167">
        <v>8.3000000000000007</v>
      </c>
      <c r="AS167">
        <v>53.6</v>
      </c>
      <c r="AT167">
        <v>79.2</v>
      </c>
      <c r="AU167">
        <v>34.700000000000003</v>
      </c>
      <c r="AV167">
        <v>0</v>
      </c>
      <c r="AW167">
        <v>0.92</v>
      </c>
      <c r="AX167">
        <v>3.37</v>
      </c>
      <c r="AY167">
        <v>0</v>
      </c>
      <c r="AZ167">
        <v>34.700000000000003</v>
      </c>
      <c r="BA167">
        <v>0</v>
      </c>
      <c r="BB167">
        <v>0.92</v>
      </c>
      <c r="BC167">
        <v>3.37</v>
      </c>
      <c r="BD167">
        <v>0</v>
      </c>
    </row>
    <row r="168" spans="1:56" x14ac:dyDescent="0.25">
      <c r="A168" s="5">
        <v>164</v>
      </c>
      <c r="B168" s="6">
        <v>24</v>
      </c>
      <c r="C168" s="6">
        <v>308.02499999999992</v>
      </c>
      <c r="D168" s="6">
        <v>15.395000000000001</v>
      </c>
      <c r="E168" s="6">
        <v>20.698</v>
      </c>
      <c r="F168" s="6">
        <v>9.0150000000000006</v>
      </c>
      <c r="G168" s="6">
        <v>47.279166666666669</v>
      </c>
      <c r="H168" s="6">
        <v>62.1</v>
      </c>
      <c r="I168" s="6">
        <v>34.6</v>
      </c>
      <c r="J168" s="6">
        <v>0</v>
      </c>
      <c r="K168" s="6">
        <v>3.5229583333333334</v>
      </c>
      <c r="L168" s="6">
        <v>11.071999999999999</v>
      </c>
      <c r="M168" s="6">
        <v>0.20499999999999999</v>
      </c>
      <c r="N168" s="6">
        <v>0.21199999999999999</v>
      </c>
      <c r="O168" s="6">
        <v>0</v>
      </c>
      <c r="Q168">
        <f t="shared" si="49"/>
        <v>164</v>
      </c>
      <c r="R168">
        <f t="shared" si="38"/>
        <v>24</v>
      </c>
      <c r="S168">
        <f t="shared" si="39"/>
        <v>26.61</v>
      </c>
      <c r="T168">
        <f t="shared" si="40"/>
        <v>15.4</v>
      </c>
      <c r="U168">
        <f t="shared" si="41"/>
        <v>20.7</v>
      </c>
      <c r="V168">
        <f t="shared" si="42"/>
        <v>9</v>
      </c>
      <c r="W168">
        <f t="shared" si="43"/>
        <v>47.3</v>
      </c>
      <c r="X168">
        <f t="shared" si="44"/>
        <v>62.1</v>
      </c>
      <c r="Y168">
        <f t="shared" si="45"/>
        <v>34.6</v>
      </c>
      <c r="Z168">
        <f t="shared" si="46"/>
        <v>0</v>
      </c>
      <c r="AA168">
        <f t="shared" si="47"/>
        <v>3.52</v>
      </c>
      <c r="AB168">
        <f t="shared" si="48"/>
        <v>11.07</v>
      </c>
      <c r="AC168">
        <f t="shared" si="50"/>
        <v>0.20499999999999999</v>
      </c>
      <c r="AD168">
        <f t="shared" si="51"/>
        <v>0.21199999999999999</v>
      </c>
      <c r="AE168">
        <f t="shared" si="54"/>
        <v>0</v>
      </c>
      <c r="AG168" s="15">
        <f t="shared" si="37"/>
        <v>0</v>
      </c>
      <c r="AH168" s="16">
        <f t="shared" si="52"/>
        <v>0.84499999999999997</v>
      </c>
      <c r="AI168" s="16">
        <f t="shared" si="53"/>
        <v>1.597</v>
      </c>
      <c r="AK168" s="7">
        <v>33.42</v>
      </c>
      <c r="AL168" s="7"/>
      <c r="AM168" s="7"/>
      <c r="AN168" s="7"/>
      <c r="AO168">
        <v>23.91</v>
      </c>
      <c r="AP168">
        <v>15.1</v>
      </c>
      <c r="AQ168">
        <v>19.600000000000001</v>
      </c>
      <c r="AR168">
        <v>8.8000000000000007</v>
      </c>
      <c r="AS168">
        <v>46.5</v>
      </c>
      <c r="AT168">
        <v>61.7</v>
      </c>
      <c r="AU168">
        <v>33.799999999999997</v>
      </c>
      <c r="AV168">
        <v>0</v>
      </c>
      <c r="AW168">
        <v>1.92</v>
      </c>
      <c r="AX168">
        <v>6.06</v>
      </c>
      <c r="AY168">
        <v>0</v>
      </c>
      <c r="AZ168">
        <v>33.799999999999997</v>
      </c>
      <c r="BA168">
        <v>0</v>
      </c>
      <c r="BB168">
        <v>1.92</v>
      </c>
      <c r="BC168">
        <v>6.06</v>
      </c>
      <c r="BD168">
        <v>0</v>
      </c>
    </row>
    <row r="169" spans="1:56" x14ac:dyDescent="0.25">
      <c r="A169" s="5">
        <v>165</v>
      </c>
      <c r="B169" s="6">
        <v>24</v>
      </c>
      <c r="C169" s="6">
        <v>319.0208333333332</v>
      </c>
      <c r="D169" s="6">
        <v>12.357208333333332</v>
      </c>
      <c r="E169" s="6">
        <v>17.771999999999998</v>
      </c>
      <c r="F169" s="6">
        <v>6.9649999999999999</v>
      </c>
      <c r="G169" s="6">
        <v>52.704166666666659</v>
      </c>
      <c r="H169" s="6">
        <v>68.2</v>
      </c>
      <c r="I169" s="6">
        <v>34.6</v>
      </c>
      <c r="J169" s="6">
        <v>0</v>
      </c>
      <c r="K169" s="6">
        <v>1.866374999999999</v>
      </c>
      <c r="L169" s="6">
        <v>7.5490000000000004</v>
      </c>
      <c r="M169" s="6">
        <v>0.20399999999999999</v>
      </c>
      <c r="N169" s="6">
        <v>0.21099999999999999</v>
      </c>
      <c r="O169" s="6">
        <v>0</v>
      </c>
      <c r="Q169">
        <f t="shared" si="49"/>
        <v>165</v>
      </c>
      <c r="R169">
        <f t="shared" si="38"/>
        <v>24</v>
      </c>
      <c r="S169">
        <f t="shared" si="39"/>
        <v>27.56</v>
      </c>
      <c r="T169">
        <f t="shared" si="40"/>
        <v>12.4</v>
      </c>
      <c r="U169">
        <f t="shared" si="41"/>
        <v>17.8</v>
      </c>
      <c r="V169">
        <f t="shared" si="42"/>
        <v>7</v>
      </c>
      <c r="W169">
        <f t="shared" si="43"/>
        <v>52.7</v>
      </c>
      <c r="X169">
        <f t="shared" si="44"/>
        <v>68.2</v>
      </c>
      <c r="Y169">
        <f t="shared" si="45"/>
        <v>34.6</v>
      </c>
      <c r="Z169">
        <f t="shared" si="46"/>
        <v>0</v>
      </c>
      <c r="AA169">
        <f t="shared" si="47"/>
        <v>1.87</v>
      </c>
      <c r="AB169">
        <f t="shared" si="48"/>
        <v>7.55</v>
      </c>
      <c r="AC169">
        <f t="shared" si="50"/>
        <v>0.20399999999999999</v>
      </c>
      <c r="AD169">
        <f t="shared" si="51"/>
        <v>0.21099999999999999</v>
      </c>
      <c r="AE169">
        <f t="shared" si="54"/>
        <v>0</v>
      </c>
      <c r="AG169" s="15">
        <f t="shared" si="37"/>
        <v>0</v>
      </c>
      <c r="AH169" s="16">
        <f t="shared" si="52"/>
        <v>0.70499999999999996</v>
      </c>
      <c r="AI169" s="16">
        <f t="shared" si="53"/>
        <v>1.333</v>
      </c>
      <c r="AK169" s="7">
        <v>33.44</v>
      </c>
      <c r="AL169" s="7"/>
      <c r="AM169" s="7"/>
      <c r="AN169" s="7"/>
      <c r="AO169">
        <v>26.28</v>
      </c>
      <c r="AP169">
        <v>12.1</v>
      </c>
      <c r="AQ169">
        <v>17.3</v>
      </c>
      <c r="AR169">
        <v>6.8</v>
      </c>
      <c r="AS169">
        <v>52.4</v>
      </c>
      <c r="AT169">
        <v>68.400000000000006</v>
      </c>
      <c r="AU169">
        <v>35.1</v>
      </c>
      <c r="AV169">
        <v>0</v>
      </c>
      <c r="AW169">
        <v>1.37</v>
      </c>
      <c r="AX169">
        <v>4.45</v>
      </c>
      <c r="AY169">
        <v>0</v>
      </c>
      <c r="AZ169">
        <v>35.1</v>
      </c>
      <c r="BA169">
        <v>0</v>
      </c>
      <c r="BB169">
        <v>1.37</v>
      </c>
      <c r="BC169">
        <v>4.45</v>
      </c>
      <c r="BD169">
        <v>0</v>
      </c>
    </row>
    <row r="170" spans="1:56" x14ac:dyDescent="0.25">
      <c r="A170" s="5">
        <v>166</v>
      </c>
      <c r="B170" s="6">
        <v>24</v>
      </c>
      <c r="C170" s="6">
        <v>344.66250000000008</v>
      </c>
      <c r="D170" s="6">
        <v>13.790583333333332</v>
      </c>
      <c r="E170" s="6">
        <v>19.294</v>
      </c>
      <c r="F170" s="6">
        <v>9.1140000000000008</v>
      </c>
      <c r="G170" s="6">
        <v>47.895833333333336</v>
      </c>
      <c r="H170" s="6">
        <v>73.099999999999994</v>
      </c>
      <c r="I170" s="6">
        <v>30.6</v>
      </c>
      <c r="J170" s="6">
        <v>0</v>
      </c>
      <c r="K170" s="6">
        <v>1.6357499999999998</v>
      </c>
      <c r="L170" s="6">
        <v>7.5490000000000004</v>
      </c>
      <c r="M170" s="6">
        <v>0.20200000000000001</v>
      </c>
      <c r="N170" s="6">
        <v>0.20899999999999999</v>
      </c>
      <c r="O170" s="6">
        <v>0</v>
      </c>
      <c r="Q170">
        <f t="shared" si="49"/>
        <v>166</v>
      </c>
      <c r="R170">
        <f t="shared" si="38"/>
        <v>24</v>
      </c>
      <c r="S170">
        <f t="shared" si="39"/>
        <v>29.78</v>
      </c>
      <c r="T170">
        <f t="shared" si="40"/>
        <v>13.8</v>
      </c>
      <c r="U170">
        <f t="shared" si="41"/>
        <v>19.3</v>
      </c>
      <c r="V170">
        <f t="shared" si="42"/>
        <v>9.1</v>
      </c>
      <c r="W170">
        <f t="shared" si="43"/>
        <v>47.9</v>
      </c>
      <c r="X170">
        <f t="shared" si="44"/>
        <v>73.099999999999994</v>
      </c>
      <c r="Y170">
        <f t="shared" si="45"/>
        <v>30.6</v>
      </c>
      <c r="Z170">
        <f t="shared" si="46"/>
        <v>0</v>
      </c>
      <c r="AA170">
        <f t="shared" si="47"/>
        <v>1.64</v>
      </c>
      <c r="AB170">
        <f t="shared" si="48"/>
        <v>7.55</v>
      </c>
      <c r="AC170">
        <f t="shared" si="50"/>
        <v>0.20200000000000001</v>
      </c>
      <c r="AD170">
        <f t="shared" si="51"/>
        <v>0.20899999999999999</v>
      </c>
      <c r="AE170">
        <f t="shared" si="54"/>
        <v>0</v>
      </c>
      <c r="AG170" s="15">
        <f t="shared" si="37"/>
        <v>0</v>
      </c>
      <c r="AH170" s="16">
        <f t="shared" si="52"/>
        <v>0.68500000000000005</v>
      </c>
      <c r="AI170" s="16">
        <f t="shared" si="53"/>
        <v>1.554</v>
      </c>
      <c r="AK170" s="7">
        <v>33.450000000000003</v>
      </c>
      <c r="AL170" s="7"/>
      <c r="AM170" s="7"/>
      <c r="AN170" s="7"/>
      <c r="AO170">
        <v>26.49</v>
      </c>
      <c r="AP170">
        <v>13.8</v>
      </c>
      <c r="AQ170">
        <v>18.7</v>
      </c>
      <c r="AR170">
        <v>9.4</v>
      </c>
      <c r="AS170">
        <v>45.7</v>
      </c>
      <c r="AT170">
        <v>67.900000000000006</v>
      </c>
      <c r="AU170">
        <v>29.1</v>
      </c>
      <c r="AV170">
        <v>0</v>
      </c>
      <c r="AW170">
        <v>1.18</v>
      </c>
      <c r="AX170">
        <v>3.9</v>
      </c>
      <c r="AY170">
        <v>0</v>
      </c>
      <c r="AZ170">
        <v>29.1</v>
      </c>
      <c r="BA170">
        <v>0</v>
      </c>
      <c r="BB170">
        <v>1.18</v>
      </c>
      <c r="BC170">
        <v>3.9</v>
      </c>
      <c r="BD170">
        <v>0</v>
      </c>
    </row>
    <row r="171" spans="1:56" x14ac:dyDescent="0.25">
      <c r="A171" s="5">
        <v>167</v>
      </c>
      <c r="B171" s="6">
        <v>24</v>
      </c>
      <c r="C171" s="6">
        <v>192.05416666666665</v>
      </c>
      <c r="D171" s="6">
        <v>13.955333333333334</v>
      </c>
      <c r="E171" s="6">
        <v>19.294</v>
      </c>
      <c r="F171" s="6">
        <v>8.99</v>
      </c>
      <c r="G171" s="6">
        <v>52.670833333333327</v>
      </c>
      <c r="H171" s="6">
        <v>69.099999999999994</v>
      </c>
      <c r="I171" s="6">
        <v>37.9</v>
      </c>
      <c r="J171" s="6">
        <v>0</v>
      </c>
      <c r="K171" s="6">
        <v>1.4260416666666667</v>
      </c>
      <c r="L171" s="6">
        <v>7.5490000000000004</v>
      </c>
      <c r="M171" s="6">
        <v>0.20100000000000001</v>
      </c>
      <c r="N171" s="6">
        <v>0.20699999999999999</v>
      </c>
      <c r="O171" s="6">
        <v>0</v>
      </c>
      <c r="Q171">
        <f t="shared" si="49"/>
        <v>167</v>
      </c>
      <c r="R171">
        <f t="shared" si="38"/>
        <v>24</v>
      </c>
      <c r="S171">
        <f t="shared" si="39"/>
        <v>16.59</v>
      </c>
      <c r="T171">
        <f t="shared" si="40"/>
        <v>14</v>
      </c>
      <c r="U171">
        <f t="shared" si="41"/>
        <v>19.3</v>
      </c>
      <c r="V171">
        <f t="shared" si="42"/>
        <v>9</v>
      </c>
      <c r="W171">
        <f t="shared" si="43"/>
        <v>52.7</v>
      </c>
      <c r="X171">
        <f t="shared" si="44"/>
        <v>69.099999999999994</v>
      </c>
      <c r="Y171">
        <f t="shared" si="45"/>
        <v>37.9</v>
      </c>
      <c r="Z171">
        <f t="shared" si="46"/>
        <v>0</v>
      </c>
      <c r="AA171">
        <f t="shared" si="47"/>
        <v>1.43</v>
      </c>
      <c r="AB171">
        <f t="shared" si="48"/>
        <v>7.55</v>
      </c>
      <c r="AC171">
        <f t="shared" si="50"/>
        <v>0.20100000000000001</v>
      </c>
      <c r="AD171">
        <f t="shared" si="51"/>
        <v>0.20699999999999999</v>
      </c>
      <c r="AE171">
        <f t="shared" si="54"/>
        <v>0</v>
      </c>
      <c r="AG171" s="15">
        <f t="shared" si="37"/>
        <v>0</v>
      </c>
      <c r="AH171" s="16">
        <f t="shared" si="52"/>
        <v>0.84799999999999998</v>
      </c>
      <c r="AI171" s="16">
        <f t="shared" si="53"/>
        <v>1.389</v>
      </c>
      <c r="AK171" s="7">
        <v>33.47</v>
      </c>
      <c r="AL171" s="7"/>
      <c r="AM171" s="7"/>
      <c r="AN171" s="7"/>
      <c r="AO171">
        <v>13.72</v>
      </c>
      <c r="AP171">
        <v>13.8</v>
      </c>
      <c r="AQ171">
        <v>17.8</v>
      </c>
      <c r="AR171">
        <v>10.4</v>
      </c>
      <c r="AS171">
        <v>51.2</v>
      </c>
      <c r="AT171">
        <v>68.8</v>
      </c>
      <c r="AU171">
        <v>37.700000000000003</v>
      </c>
      <c r="AV171">
        <v>0</v>
      </c>
      <c r="AW171">
        <v>1.08</v>
      </c>
      <c r="AX171">
        <v>3.21</v>
      </c>
      <c r="AY171">
        <v>0</v>
      </c>
      <c r="AZ171">
        <v>37.700000000000003</v>
      </c>
      <c r="BA171">
        <v>0</v>
      </c>
      <c r="BB171">
        <v>1.08</v>
      </c>
      <c r="BC171">
        <v>3.21</v>
      </c>
      <c r="BD171">
        <v>0</v>
      </c>
    </row>
    <row r="172" spans="1:56" x14ac:dyDescent="0.25">
      <c r="A172" s="5">
        <v>168</v>
      </c>
      <c r="B172" s="6">
        <v>24</v>
      </c>
      <c r="C172" s="6">
        <v>324.2208333333333</v>
      </c>
      <c r="D172" s="6">
        <v>14.174083333333334</v>
      </c>
      <c r="E172" s="6">
        <v>20.984000000000002</v>
      </c>
      <c r="F172" s="6">
        <v>7.87</v>
      </c>
      <c r="G172" s="6">
        <v>54.51250000000001</v>
      </c>
      <c r="H172" s="6">
        <v>76.2</v>
      </c>
      <c r="I172" s="6">
        <v>34.299999999999997</v>
      </c>
      <c r="J172" s="6">
        <v>0</v>
      </c>
      <c r="K172" s="6">
        <v>2.4115416666666669</v>
      </c>
      <c r="L172" s="6">
        <v>13.587999999999999</v>
      </c>
      <c r="M172" s="6">
        <v>0.2</v>
      </c>
      <c r="N172" s="6">
        <v>0.20699999999999999</v>
      </c>
      <c r="O172" s="6">
        <v>0</v>
      </c>
      <c r="Q172">
        <f t="shared" si="49"/>
        <v>168</v>
      </c>
      <c r="R172">
        <f t="shared" si="38"/>
        <v>24</v>
      </c>
      <c r="S172">
        <f t="shared" si="39"/>
        <v>28.01</v>
      </c>
      <c r="T172">
        <f t="shared" si="40"/>
        <v>14.2</v>
      </c>
      <c r="U172">
        <f t="shared" si="41"/>
        <v>21</v>
      </c>
      <c r="V172">
        <f t="shared" si="42"/>
        <v>7.9</v>
      </c>
      <c r="W172">
        <f t="shared" si="43"/>
        <v>54.5</v>
      </c>
      <c r="X172">
        <f t="shared" si="44"/>
        <v>76.2</v>
      </c>
      <c r="Y172">
        <f t="shared" si="45"/>
        <v>34.299999999999997</v>
      </c>
      <c r="Z172">
        <f t="shared" si="46"/>
        <v>0</v>
      </c>
      <c r="AA172">
        <f t="shared" si="47"/>
        <v>2.41</v>
      </c>
      <c r="AB172">
        <f t="shared" si="48"/>
        <v>13.59</v>
      </c>
      <c r="AC172">
        <f t="shared" si="50"/>
        <v>0.2</v>
      </c>
      <c r="AD172">
        <f t="shared" si="51"/>
        <v>0.20699999999999999</v>
      </c>
      <c r="AE172">
        <f t="shared" si="54"/>
        <v>0</v>
      </c>
      <c r="AG172" s="15">
        <f t="shared" si="37"/>
        <v>0</v>
      </c>
      <c r="AH172" s="16">
        <f t="shared" si="52"/>
        <v>0.85299999999999998</v>
      </c>
      <c r="AI172" s="16">
        <f t="shared" si="53"/>
        <v>1.6339999999999999</v>
      </c>
      <c r="AK172" s="7">
        <v>33.479999999999997</v>
      </c>
      <c r="AL172" s="7"/>
      <c r="AM172" s="7"/>
      <c r="AN172" s="7"/>
      <c r="AO172">
        <v>24.86</v>
      </c>
      <c r="AP172">
        <v>13.8</v>
      </c>
      <c r="AQ172">
        <v>20.399999999999999</v>
      </c>
      <c r="AR172">
        <v>8.1</v>
      </c>
      <c r="AS172">
        <v>53.5</v>
      </c>
      <c r="AT172">
        <v>74.400000000000006</v>
      </c>
      <c r="AU172">
        <v>33.200000000000003</v>
      </c>
      <c r="AV172">
        <v>0</v>
      </c>
      <c r="AW172">
        <v>1.56</v>
      </c>
      <c r="AX172">
        <v>6.77</v>
      </c>
      <c r="AY172">
        <v>0</v>
      </c>
      <c r="AZ172">
        <v>33.200000000000003</v>
      </c>
      <c r="BA172">
        <v>0</v>
      </c>
      <c r="BB172">
        <v>1.56</v>
      </c>
      <c r="BC172">
        <v>6.77</v>
      </c>
      <c r="BD172">
        <v>0</v>
      </c>
    </row>
    <row r="173" spans="1:56" x14ac:dyDescent="0.25">
      <c r="A173" s="5">
        <v>169</v>
      </c>
      <c r="B173" s="6">
        <v>24</v>
      </c>
      <c r="C173" s="6">
        <v>347.13749999999999</v>
      </c>
      <c r="D173" s="6">
        <v>10.322999999999997</v>
      </c>
      <c r="E173" s="6">
        <v>15.819000000000001</v>
      </c>
      <c r="F173" s="6">
        <v>4.3239999999999998</v>
      </c>
      <c r="G173" s="6">
        <v>56.8125</v>
      </c>
      <c r="H173" s="6">
        <v>84.4</v>
      </c>
      <c r="I173" s="6">
        <v>33.5</v>
      </c>
      <c r="J173" s="6">
        <v>0</v>
      </c>
      <c r="K173" s="6">
        <v>3.5230000000000015</v>
      </c>
      <c r="L173" s="6">
        <v>14.092000000000001</v>
      </c>
      <c r="M173" s="6">
        <v>0.19900000000000001</v>
      </c>
      <c r="N173" s="6">
        <v>0.20399999999999999</v>
      </c>
      <c r="O173" s="6">
        <v>0</v>
      </c>
      <c r="Q173">
        <f t="shared" si="49"/>
        <v>169</v>
      </c>
      <c r="R173">
        <f t="shared" si="38"/>
        <v>24</v>
      </c>
      <c r="S173">
        <f t="shared" si="39"/>
        <v>29.99</v>
      </c>
      <c r="T173">
        <f t="shared" si="40"/>
        <v>10.3</v>
      </c>
      <c r="U173">
        <f t="shared" si="41"/>
        <v>15.8</v>
      </c>
      <c r="V173">
        <f t="shared" si="42"/>
        <v>4.3</v>
      </c>
      <c r="W173">
        <f t="shared" si="43"/>
        <v>56.8</v>
      </c>
      <c r="X173">
        <f t="shared" si="44"/>
        <v>84.4</v>
      </c>
      <c r="Y173">
        <f t="shared" si="45"/>
        <v>33.5</v>
      </c>
      <c r="Z173">
        <f t="shared" si="46"/>
        <v>0</v>
      </c>
      <c r="AA173">
        <f t="shared" si="47"/>
        <v>3.52</v>
      </c>
      <c r="AB173">
        <f t="shared" si="48"/>
        <v>14.09</v>
      </c>
      <c r="AC173">
        <f t="shared" si="50"/>
        <v>0.19900000000000001</v>
      </c>
      <c r="AD173">
        <f t="shared" si="51"/>
        <v>0.20399999999999999</v>
      </c>
      <c r="AE173">
        <f t="shared" si="54"/>
        <v>0</v>
      </c>
      <c r="AG173" s="15">
        <f t="shared" si="37"/>
        <v>0</v>
      </c>
      <c r="AH173" s="16">
        <f t="shared" si="52"/>
        <v>0.60099999999999998</v>
      </c>
      <c r="AI173" s="16">
        <f t="shared" si="53"/>
        <v>1.1930000000000001</v>
      </c>
      <c r="AK173" s="7">
        <v>33.479999999999997</v>
      </c>
      <c r="AL173" s="7"/>
      <c r="AM173" s="7"/>
      <c r="AN173" s="7"/>
      <c r="AO173">
        <v>26.02</v>
      </c>
      <c r="AP173">
        <v>10.199999999999999</v>
      </c>
      <c r="AQ173">
        <v>15.8</v>
      </c>
      <c r="AR173">
        <v>4.0999999999999996</v>
      </c>
      <c r="AS173">
        <v>55.8</v>
      </c>
      <c r="AT173">
        <v>80</v>
      </c>
      <c r="AU173">
        <v>33.4</v>
      </c>
      <c r="AV173">
        <v>0</v>
      </c>
      <c r="AW173">
        <v>1.99</v>
      </c>
      <c r="AX173">
        <v>6.8</v>
      </c>
      <c r="AY173">
        <v>0</v>
      </c>
      <c r="AZ173">
        <v>33.4</v>
      </c>
      <c r="BA173">
        <v>0</v>
      </c>
      <c r="BB173">
        <v>1.99</v>
      </c>
      <c r="BC173">
        <v>6.8</v>
      </c>
      <c r="BD173">
        <v>0</v>
      </c>
    </row>
    <row r="174" spans="1:56" x14ac:dyDescent="0.25">
      <c r="A174" s="5">
        <v>170</v>
      </c>
      <c r="B174" s="6">
        <v>24</v>
      </c>
      <c r="C174" s="6">
        <v>178.1791666666667</v>
      </c>
      <c r="D174" s="6">
        <v>2.1862916666666661</v>
      </c>
      <c r="E174" s="6">
        <v>5.8979999999999997</v>
      </c>
      <c r="F174" s="6">
        <v>-8.7999999999999995E-2</v>
      </c>
      <c r="G174" s="6">
        <v>86.774999999999991</v>
      </c>
      <c r="H174" s="6">
        <v>97.6</v>
      </c>
      <c r="I174" s="6">
        <v>63.2</v>
      </c>
      <c r="J174" s="6">
        <v>7.4020000000000001</v>
      </c>
      <c r="K174" s="6">
        <v>2.4114583333333326</v>
      </c>
      <c r="L174" s="6">
        <v>11.071999999999999</v>
      </c>
      <c r="M174" s="6">
        <v>0.21199999999999999</v>
      </c>
      <c r="N174" s="6">
        <v>0.20599999999999999</v>
      </c>
      <c r="O174" s="6">
        <v>0</v>
      </c>
      <c r="Q174">
        <f t="shared" si="49"/>
        <v>170</v>
      </c>
      <c r="R174">
        <f t="shared" si="38"/>
        <v>24</v>
      </c>
      <c r="S174">
        <f t="shared" si="39"/>
        <v>15.39</v>
      </c>
      <c r="T174">
        <f t="shared" si="40"/>
        <v>2.2000000000000002</v>
      </c>
      <c r="U174">
        <f t="shared" si="41"/>
        <v>5.9</v>
      </c>
      <c r="V174">
        <f t="shared" si="42"/>
        <v>-0.1</v>
      </c>
      <c r="W174">
        <f t="shared" si="43"/>
        <v>86.8</v>
      </c>
      <c r="X174">
        <f t="shared" si="44"/>
        <v>97.6</v>
      </c>
      <c r="Y174">
        <f t="shared" si="45"/>
        <v>63.2</v>
      </c>
      <c r="Z174">
        <f t="shared" si="46"/>
        <v>7.4</v>
      </c>
      <c r="AA174">
        <f t="shared" si="47"/>
        <v>2.41</v>
      </c>
      <c r="AB174">
        <f t="shared" si="48"/>
        <v>11.07</v>
      </c>
      <c r="AC174">
        <f t="shared" si="50"/>
        <v>0.21199999999999999</v>
      </c>
      <c r="AD174">
        <f t="shared" si="51"/>
        <v>0.20599999999999999</v>
      </c>
      <c r="AE174">
        <f t="shared" si="54"/>
        <v>0</v>
      </c>
      <c r="AG174" s="15">
        <f t="shared" si="37"/>
        <v>7.4</v>
      </c>
      <c r="AH174" s="16">
        <f t="shared" si="52"/>
        <v>0.58699999999999997</v>
      </c>
      <c r="AI174" s="16">
        <f t="shared" si="53"/>
        <v>0.34200000000000003</v>
      </c>
      <c r="AK174" s="7">
        <v>33.479999999999997</v>
      </c>
      <c r="AL174" s="7"/>
      <c r="AM174" s="7"/>
      <c r="AN174" s="7"/>
      <c r="AO174">
        <v>14.48</v>
      </c>
      <c r="AP174">
        <v>1.9</v>
      </c>
      <c r="AQ174">
        <v>4.5999999999999996</v>
      </c>
      <c r="AR174">
        <v>-0.1</v>
      </c>
      <c r="AS174">
        <v>86</v>
      </c>
      <c r="AT174">
        <v>95.8</v>
      </c>
      <c r="AU174">
        <v>60.1</v>
      </c>
      <c r="AV174">
        <v>8.1</v>
      </c>
      <c r="AW174">
        <v>1.33</v>
      </c>
      <c r="AX174">
        <v>4.3899999999999997</v>
      </c>
      <c r="AY174">
        <v>0</v>
      </c>
      <c r="AZ174">
        <v>60.1</v>
      </c>
      <c r="BA174">
        <v>8.1</v>
      </c>
      <c r="BB174">
        <v>1.33</v>
      </c>
      <c r="BC174">
        <v>4.3899999999999997</v>
      </c>
      <c r="BD174">
        <v>0</v>
      </c>
    </row>
    <row r="175" spans="1:56" x14ac:dyDescent="0.25">
      <c r="A175" s="5">
        <v>171</v>
      </c>
      <c r="B175" s="6">
        <v>24</v>
      </c>
      <c r="C175" s="6">
        <v>49.324999999999996</v>
      </c>
      <c r="D175" s="6">
        <v>0.2873750000000001</v>
      </c>
      <c r="E175" s="6">
        <v>1.3169999999999999</v>
      </c>
      <c r="F175" s="6">
        <v>-0.39500000000000002</v>
      </c>
      <c r="G175" s="6">
        <v>99.108333333333348</v>
      </c>
      <c r="H175" s="6">
        <v>100</v>
      </c>
      <c r="I175" s="6">
        <v>96.2</v>
      </c>
      <c r="J175" s="6">
        <v>4.8</v>
      </c>
      <c r="K175" s="6">
        <v>1.0694583333333332</v>
      </c>
      <c r="L175" s="6">
        <v>9.5619999999999994</v>
      </c>
      <c r="M175" s="6">
        <v>0.21199999999999999</v>
      </c>
      <c r="N175" s="6">
        <v>0.221</v>
      </c>
      <c r="O175" s="6">
        <v>6.6000000000000003E-2</v>
      </c>
      <c r="Q175">
        <f t="shared" si="49"/>
        <v>171</v>
      </c>
      <c r="R175">
        <f t="shared" si="38"/>
        <v>24</v>
      </c>
      <c r="S175">
        <f t="shared" si="39"/>
        <v>4.26</v>
      </c>
      <c r="T175">
        <f t="shared" si="40"/>
        <v>0.3</v>
      </c>
      <c r="U175">
        <f t="shared" si="41"/>
        <v>1.3</v>
      </c>
      <c r="V175">
        <f t="shared" si="42"/>
        <v>-0.4</v>
      </c>
      <c r="W175">
        <f t="shared" si="43"/>
        <v>99.1</v>
      </c>
      <c r="X175">
        <f t="shared" si="44"/>
        <v>100</v>
      </c>
      <c r="Y175">
        <f t="shared" si="45"/>
        <v>96.2</v>
      </c>
      <c r="Z175">
        <f t="shared" si="46"/>
        <v>4.8</v>
      </c>
      <c r="AA175">
        <f t="shared" si="47"/>
        <v>1.07</v>
      </c>
      <c r="AB175">
        <f t="shared" si="48"/>
        <v>9.56</v>
      </c>
      <c r="AC175">
        <f t="shared" si="50"/>
        <v>0.21199999999999999</v>
      </c>
      <c r="AD175">
        <f t="shared" si="51"/>
        <v>0.221</v>
      </c>
      <c r="AE175" s="17">
        <v>0</v>
      </c>
      <c r="AF175" s="17"/>
      <c r="AG175" s="15">
        <f t="shared" si="37"/>
        <v>4.8</v>
      </c>
      <c r="AH175" s="16">
        <f t="shared" si="52"/>
        <v>0.64500000000000002</v>
      </c>
      <c r="AI175" s="16">
        <f t="shared" si="53"/>
        <v>2.5000000000000001E-2</v>
      </c>
      <c r="AK175" s="7">
        <v>33.47</v>
      </c>
      <c r="AL175" s="7"/>
      <c r="AM175" s="7"/>
      <c r="AN175" s="7"/>
      <c r="AO175">
        <v>3.11</v>
      </c>
      <c r="AP175">
        <v>0.1</v>
      </c>
      <c r="AQ175">
        <v>0.8</v>
      </c>
      <c r="AR175">
        <v>-0.5</v>
      </c>
      <c r="AS175">
        <v>95.6</v>
      </c>
      <c r="AT175">
        <v>96.7</v>
      </c>
      <c r="AU175">
        <v>92.7</v>
      </c>
      <c r="AV175">
        <v>4.0999999999999996</v>
      </c>
      <c r="AW175">
        <v>1.06</v>
      </c>
      <c r="AX175">
        <v>4.71</v>
      </c>
      <c r="AY175">
        <v>0</v>
      </c>
      <c r="AZ175">
        <v>92.7</v>
      </c>
      <c r="BA175">
        <v>4.0999999999999996</v>
      </c>
      <c r="BB175">
        <v>1.06</v>
      </c>
      <c r="BC175">
        <v>4.71</v>
      </c>
      <c r="BD175">
        <v>0</v>
      </c>
    </row>
    <row r="176" spans="1:56" x14ac:dyDescent="0.25">
      <c r="A176" s="5">
        <v>172</v>
      </c>
      <c r="B176" s="6">
        <v>24</v>
      </c>
      <c r="C176" s="6">
        <v>348.17916666666662</v>
      </c>
      <c r="D176" s="6">
        <v>6.8375000000000012</v>
      </c>
      <c r="E176" s="6">
        <v>12.823</v>
      </c>
      <c r="F176" s="6">
        <v>1.3979999999999999</v>
      </c>
      <c r="G176" s="6">
        <v>84.24166666666666</v>
      </c>
      <c r="H176" s="6">
        <v>100</v>
      </c>
      <c r="I176" s="6">
        <v>59.6</v>
      </c>
      <c r="J176" s="6">
        <v>17.004999999999999</v>
      </c>
      <c r="K176" s="6">
        <v>2.8098749999999999</v>
      </c>
      <c r="L176" s="6">
        <v>10.569000000000001</v>
      </c>
      <c r="M176" s="6">
        <v>0.23799999999999999</v>
      </c>
      <c r="N176" s="6">
        <v>0.249</v>
      </c>
      <c r="O176" s="6">
        <v>0</v>
      </c>
      <c r="Q176">
        <f t="shared" si="49"/>
        <v>172</v>
      </c>
      <c r="R176">
        <f t="shared" si="38"/>
        <v>24</v>
      </c>
      <c r="S176">
        <f t="shared" si="39"/>
        <v>30.08</v>
      </c>
      <c r="T176">
        <f t="shared" si="40"/>
        <v>6.8</v>
      </c>
      <c r="U176">
        <f t="shared" si="41"/>
        <v>12.8</v>
      </c>
      <c r="V176">
        <f t="shared" si="42"/>
        <v>1.4</v>
      </c>
      <c r="W176">
        <f t="shared" si="43"/>
        <v>84.2</v>
      </c>
      <c r="X176">
        <f t="shared" si="44"/>
        <v>100</v>
      </c>
      <c r="Y176">
        <f t="shared" si="45"/>
        <v>59.6</v>
      </c>
      <c r="Z176">
        <f t="shared" si="46"/>
        <v>17.010000000000002</v>
      </c>
      <c r="AA176">
        <f t="shared" si="47"/>
        <v>2.81</v>
      </c>
      <c r="AB176">
        <f t="shared" si="48"/>
        <v>10.57</v>
      </c>
      <c r="AC176">
        <f t="shared" si="50"/>
        <v>0.23799999999999999</v>
      </c>
      <c r="AD176">
        <f t="shared" si="51"/>
        <v>0.249</v>
      </c>
      <c r="AE176">
        <f t="shared" si="54"/>
        <v>0</v>
      </c>
      <c r="AG176" s="15">
        <f t="shared" si="37"/>
        <v>17.010000000000002</v>
      </c>
      <c r="AH176" s="16">
        <f t="shared" si="52"/>
        <v>0.88100000000000001</v>
      </c>
      <c r="AI176" s="16">
        <f t="shared" si="53"/>
        <v>0.59699999999999998</v>
      </c>
      <c r="AK176" s="7">
        <v>33.46</v>
      </c>
      <c r="AL176" s="7"/>
      <c r="AM176" s="7"/>
      <c r="AN176" s="7"/>
      <c r="AO176">
        <v>24.62</v>
      </c>
      <c r="AP176">
        <v>6.5</v>
      </c>
      <c r="AQ176">
        <v>12.1</v>
      </c>
      <c r="AR176">
        <v>1.2</v>
      </c>
      <c r="AS176">
        <v>81.099999999999994</v>
      </c>
      <c r="AT176">
        <v>97</v>
      </c>
      <c r="AU176">
        <v>59.8</v>
      </c>
      <c r="AV176">
        <v>17.5</v>
      </c>
      <c r="AW176">
        <v>1.87</v>
      </c>
      <c r="AX176">
        <v>5.3</v>
      </c>
      <c r="AY176">
        <v>0</v>
      </c>
      <c r="AZ176">
        <v>59.8</v>
      </c>
      <c r="BA176">
        <v>17.5</v>
      </c>
      <c r="BB176">
        <v>1.87</v>
      </c>
      <c r="BC176">
        <v>5.3</v>
      </c>
      <c r="BD176">
        <v>0</v>
      </c>
    </row>
    <row r="177" spans="1:56" x14ac:dyDescent="0.25">
      <c r="A177" s="5">
        <v>173</v>
      </c>
      <c r="B177" s="6">
        <v>24</v>
      </c>
      <c r="C177" s="6">
        <v>263.61666666666673</v>
      </c>
      <c r="D177" s="6">
        <v>8.3292916666666681</v>
      </c>
      <c r="E177" s="6">
        <v>13.305</v>
      </c>
      <c r="F177" s="6">
        <v>3.827</v>
      </c>
      <c r="G177" s="6">
        <v>78.179166666666674</v>
      </c>
      <c r="H177" s="6">
        <v>93.2</v>
      </c>
      <c r="I177" s="6">
        <v>58.1</v>
      </c>
      <c r="J177" s="6">
        <v>0</v>
      </c>
      <c r="K177" s="6">
        <v>1.8453333333333333</v>
      </c>
      <c r="L177" s="6">
        <v>9.5619999999999994</v>
      </c>
      <c r="M177" s="6">
        <v>0.22500000000000001</v>
      </c>
      <c r="N177" s="6">
        <v>0.23400000000000001</v>
      </c>
      <c r="O177" s="6">
        <v>0</v>
      </c>
      <c r="Q177">
        <f t="shared" si="49"/>
        <v>173</v>
      </c>
      <c r="R177">
        <f t="shared" si="38"/>
        <v>24</v>
      </c>
      <c r="S177">
        <f t="shared" si="39"/>
        <v>22.78</v>
      </c>
      <c r="T177">
        <f t="shared" si="40"/>
        <v>8.3000000000000007</v>
      </c>
      <c r="U177">
        <f t="shared" si="41"/>
        <v>13.3</v>
      </c>
      <c r="V177">
        <f t="shared" si="42"/>
        <v>3.8</v>
      </c>
      <c r="W177">
        <f t="shared" si="43"/>
        <v>78.2</v>
      </c>
      <c r="X177">
        <f t="shared" si="44"/>
        <v>93.2</v>
      </c>
      <c r="Y177">
        <f t="shared" si="45"/>
        <v>58.1</v>
      </c>
      <c r="Z177">
        <f t="shared" si="46"/>
        <v>0</v>
      </c>
      <c r="AA177">
        <f t="shared" si="47"/>
        <v>1.85</v>
      </c>
      <c r="AB177">
        <f t="shared" si="48"/>
        <v>9.56</v>
      </c>
      <c r="AC177">
        <f t="shared" si="50"/>
        <v>0.22500000000000001</v>
      </c>
      <c r="AD177">
        <f t="shared" si="51"/>
        <v>0.23400000000000001</v>
      </c>
      <c r="AE177">
        <f t="shared" si="54"/>
        <v>0</v>
      </c>
      <c r="AG177" s="15">
        <f t="shared" si="37"/>
        <v>0</v>
      </c>
      <c r="AH177" s="16">
        <f t="shared" si="52"/>
        <v>0.88700000000000001</v>
      </c>
      <c r="AI177" s="16">
        <f t="shared" si="53"/>
        <v>0.64</v>
      </c>
      <c r="AK177" s="7">
        <v>33.450000000000003</v>
      </c>
      <c r="AL177" s="7"/>
      <c r="AM177" s="7"/>
      <c r="AN177" s="7"/>
      <c r="AO177">
        <v>21</v>
      </c>
      <c r="AP177">
        <v>8.4</v>
      </c>
      <c r="AQ177">
        <v>12.7</v>
      </c>
      <c r="AR177">
        <v>4.2</v>
      </c>
      <c r="AS177">
        <v>75.599999999999994</v>
      </c>
      <c r="AT177">
        <v>91.8</v>
      </c>
      <c r="AU177">
        <v>56.5</v>
      </c>
      <c r="AV177">
        <v>0</v>
      </c>
      <c r="AW177">
        <v>1.23</v>
      </c>
      <c r="AX177">
        <v>4.32</v>
      </c>
      <c r="AY177">
        <v>0</v>
      </c>
      <c r="AZ177">
        <v>56.5</v>
      </c>
      <c r="BA177">
        <v>0</v>
      </c>
      <c r="BB177">
        <v>1.23</v>
      </c>
      <c r="BC177">
        <v>4.32</v>
      </c>
      <c r="BD177">
        <v>0</v>
      </c>
    </row>
    <row r="178" spans="1:56" x14ac:dyDescent="0.25">
      <c r="A178" s="5">
        <v>174</v>
      </c>
      <c r="B178" s="6">
        <v>24</v>
      </c>
      <c r="C178" s="6">
        <v>172.86249999999998</v>
      </c>
      <c r="D178" s="6">
        <v>5.9696250000000006</v>
      </c>
      <c r="E178" s="6">
        <v>11.613</v>
      </c>
      <c r="F178" s="6">
        <v>2.956</v>
      </c>
      <c r="G178" s="6">
        <v>82.26666666666668</v>
      </c>
      <c r="H178" s="6">
        <v>98.6</v>
      </c>
      <c r="I178" s="6">
        <v>44.2</v>
      </c>
      <c r="J178" s="6">
        <v>1.5999999999999999</v>
      </c>
      <c r="K178" s="6">
        <v>2.3066249999999999</v>
      </c>
      <c r="L178" s="6">
        <v>10.569000000000001</v>
      </c>
      <c r="M178" s="6">
        <v>0.22</v>
      </c>
      <c r="N178" s="6">
        <v>0.22900000000000001</v>
      </c>
      <c r="O178" s="6">
        <v>0</v>
      </c>
      <c r="Q178">
        <f t="shared" si="49"/>
        <v>174</v>
      </c>
      <c r="R178">
        <f t="shared" si="38"/>
        <v>24</v>
      </c>
      <c r="S178">
        <f t="shared" si="39"/>
        <v>14.94</v>
      </c>
      <c r="T178">
        <f t="shared" si="40"/>
        <v>6</v>
      </c>
      <c r="U178">
        <f t="shared" si="41"/>
        <v>11.6</v>
      </c>
      <c r="V178">
        <f t="shared" si="42"/>
        <v>3</v>
      </c>
      <c r="W178">
        <f t="shared" si="43"/>
        <v>82.3</v>
      </c>
      <c r="X178">
        <f t="shared" si="44"/>
        <v>98.6</v>
      </c>
      <c r="Y178">
        <f t="shared" si="45"/>
        <v>44.2</v>
      </c>
      <c r="Z178">
        <f t="shared" si="46"/>
        <v>1.6</v>
      </c>
      <c r="AA178">
        <f t="shared" si="47"/>
        <v>2.31</v>
      </c>
      <c r="AB178">
        <f t="shared" si="48"/>
        <v>10.57</v>
      </c>
      <c r="AC178">
        <f t="shared" si="50"/>
        <v>0.22</v>
      </c>
      <c r="AD178">
        <f t="shared" si="51"/>
        <v>0.22900000000000001</v>
      </c>
      <c r="AE178">
        <f t="shared" si="54"/>
        <v>0</v>
      </c>
      <c r="AG178" s="15">
        <f t="shared" si="37"/>
        <v>1.6</v>
      </c>
      <c r="AH178" s="16">
        <f t="shared" si="52"/>
        <v>0.60399999999999998</v>
      </c>
      <c r="AI178" s="16">
        <f t="shared" si="53"/>
        <v>0.76300000000000001</v>
      </c>
      <c r="AK178" s="7">
        <v>33.44</v>
      </c>
      <c r="AL178" s="7"/>
      <c r="AM178" s="7"/>
      <c r="AN178" s="7"/>
      <c r="AO178">
        <v>15.21</v>
      </c>
      <c r="AP178">
        <v>5.9</v>
      </c>
      <c r="AQ178">
        <v>10.6</v>
      </c>
      <c r="AR178">
        <v>2.9</v>
      </c>
      <c r="AS178">
        <v>79.5</v>
      </c>
      <c r="AT178">
        <v>96.4</v>
      </c>
      <c r="AU178">
        <v>40.799999999999997</v>
      </c>
      <c r="AV178">
        <v>2.5</v>
      </c>
      <c r="AW178">
        <v>1.37</v>
      </c>
      <c r="AX178">
        <v>4.96</v>
      </c>
      <c r="AY178">
        <v>0</v>
      </c>
      <c r="AZ178">
        <v>40.799999999999997</v>
      </c>
      <c r="BA178">
        <v>2.5</v>
      </c>
      <c r="BB178">
        <v>1.37</v>
      </c>
      <c r="BC178">
        <v>4.96</v>
      </c>
      <c r="BD178">
        <v>0</v>
      </c>
    </row>
    <row r="179" spans="1:56" x14ac:dyDescent="0.25">
      <c r="A179" s="5">
        <v>175</v>
      </c>
      <c r="B179" s="6">
        <v>24</v>
      </c>
      <c r="C179" s="6">
        <v>199.00416666666669</v>
      </c>
      <c r="D179" s="6">
        <v>4.9769999999999994</v>
      </c>
      <c r="E179" s="6">
        <v>9.7560000000000002</v>
      </c>
      <c r="F179" s="6">
        <v>1.5609999999999999</v>
      </c>
      <c r="G179" s="6">
        <v>87.545833333333334</v>
      </c>
      <c r="H179" s="6">
        <v>98.5</v>
      </c>
      <c r="I179" s="6">
        <v>69.099999999999994</v>
      </c>
      <c r="J179" s="6">
        <v>5.202</v>
      </c>
      <c r="K179" s="6">
        <v>1.0276250000000002</v>
      </c>
      <c r="L179" s="6">
        <v>5.5359999999999996</v>
      </c>
      <c r="M179" s="6">
        <v>0.223</v>
      </c>
      <c r="N179" s="6">
        <v>0.23499999999999999</v>
      </c>
      <c r="O179" s="6">
        <v>0</v>
      </c>
      <c r="Q179">
        <f t="shared" si="49"/>
        <v>175</v>
      </c>
      <c r="R179">
        <f t="shared" si="38"/>
        <v>24</v>
      </c>
      <c r="S179">
        <f t="shared" si="39"/>
        <v>17.190000000000001</v>
      </c>
      <c r="T179">
        <f t="shared" si="40"/>
        <v>5</v>
      </c>
      <c r="U179">
        <f t="shared" si="41"/>
        <v>9.8000000000000007</v>
      </c>
      <c r="V179">
        <f t="shared" si="42"/>
        <v>1.6</v>
      </c>
      <c r="W179">
        <f t="shared" si="43"/>
        <v>87.5</v>
      </c>
      <c r="X179">
        <f t="shared" si="44"/>
        <v>98.5</v>
      </c>
      <c r="Y179">
        <f t="shared" si="45"/>
        <v>69.099999999999994</v>
      </c>
      <c r="Z179">
        <f t="shared" si="46"/>
        <v>5.2</v>
      </c>
      <c r="AA179">
        <f t="shared" si="47"/>
        <v>1.03</v>
      </c>
      <c r="AB179">
        <f t="shared" si="48"/>
        <v>5.54</v>
      </c>
      <c r="AC179">
        <f t="shared" si="50"/>
        <v>0.223</v>
      </c>
      <c r="AD179">
        <f t="shared" si="51"/>
        <v>0.23499999999999999</v>
      </c>
      <c r="AE179">
        <f t="shared" si="54"/>
        <v>0</v>
      </c>
      <c r="AG179" s="15">
        <f t="shared" si="37"/>
        <v>5.2</v>
      </c>
      <c r="AH179" s="16">
        <f t="shared" si="52"/>
        <v>0.83699999999999997</v>
      </c>
      <c r="AI179" s="16">
        <f t="shared" si="53"/>
        <v>0.374</v>
      </c>
      <c r="AK179" s="7">
        <v>33.409999999999997</v>
      </c>
      <c r="AL179" s="7"/>
      <c r="AM179" s="7"/>
      <c r="AN179" s="7"/>
      <c r="AO179">
        <v>14.6</v>
      </c>
      <c r="AP179">
        <v>4.7</v>
      </c>
      <c r="AQ179">
        <v>8.6</v>
      </c>
      <c r="AR179">
        <v>1.5</v>
      </c>
      <c r="AS179">
        <v>85.8</v>
      </c>
      <c r="AT179">
        <v>96</v>
      </c>
      <c r="AU179">
        <v>70</v>
      </c>
      <c r="AV179">
        <v>5.6</v>
      </c>
      <c r="AW179">
        <v>0.99</v>
      </c>
      <c r="AX179">
        <v>3.52</v>
      </c>
      <c r="AY179">
        <v>0</v>
      </c>
      <c r="AZ179">
        <v>70</v>
      </c>
      <c r="BA179">
        <v>5.6</v>
      </c>
      <c r="BB179">
        <v>0.99</v>
      </c>
      <c r="BC179">
        <v>3.52</v>
      </c>
      <c r="BD179">
        <v>0</v>
      </c>
    </row>
    <row r="180" spans="1:56" x14ac:dyDescent="0.25">
      <c r="A180" s="5">
        <v>176</v>
      </c>
      <c r="B180" s="6">
        <v>24</v>
      </c>
      <c r="C180" s="6">
        <v>158.17500000000001</v>
      </c>
      <c r="D180" s="6">
        <v>6.7448333333333359</v>
      </c>
      <c r="E180" s="6">
        <v>12.654</v>
      </c>
      <c r="F180" s="6">
        <v>1.994</v>
      </c>
      <c r="G180" s="6">
        <v>74.645833333333343</v>
      </c>
      <c r="H180" s="6">
        <v>94.8</v>
      </c>
      <c r="I180" s="6">
        <v>55.9</v>
      </c>
      <c r="J180" s="6">
        <v>0</v>
      </c>
      <c r="K180" s="6">
        <v>1.3003333333333338</v>
      </c>
      <c r="L180" s="6">
        <v>7.5490000000000004</v>
      </c>
      <c r="M180" s="6">
        <v>0.219</v>
      </c>
      <c r="N180" s="6">
        <v>0.22800000000000001</v>
      </c>
      <c r="O180" s="6">
        <v>0</v>
      </c>
      <c r="Q180">
        <f t="shared" si="49"/>
        <v>176</v>
      </c>
      <c r="R180">
        <f t="shared" si="38"/>
        <v>24</v>
      </c>
      <c r="S180">
        <f t="shared" si="39"/>
        <v>13.67</v>
      </c>
      <c r="T180">
        <f t="shared" si="40"/>
        <v>6.7</v>
      </c>
      <c r="U180">
        <f t="shared" si="41"/>
        <v>12.7</v>
      </c>
      <c r="V180">
        <f t="shared" si="42"/>
        <v>2</v>
      </c>
      <c r="W180">
        <f t="shared" si="43"/>
        <v>74.599999999999994</v>
      </c>
      <c r="X180">
        <f t="shared" si="44"/>
        <v>94.8</v>
      </c>
      <c r="Y180">
        <f t="shared" si="45"/>
        <v>55.9</v>
      </c>
      <c r="Z180">
        <f t="shared" si="46"/>
        <v>0</v>
      </c>
      <c r="AA180">
        <f t="shared" si="47"/>
        <v>1.3</v>
      </c>
      <c r="AB180">
        <f t="shared" si="48"/>
        <v>7.55</v>
      </c>
      <c r="AC180">
        <f t="shared" si="50"/>
        <v>0.219</v>
      </c>
      <c r="AD180">
        <f t="shared" si="51"/>
        <v>0.22800000000000001</v>
      </c>
      <c r="AE180">
        <f t="shared" si="54"/>
        <v>0</v>
      </c>
      <c r="AG180" s="15">
        <f t="shared" si="37"/>
        <v>0</v>
      </c>
      <c r="AH180" s="16">
        <f t="shared" si="52"/>
        <v>0.82099999999999995</v>
      </c>
      <c r="AI180" s="16">
        <f t="shared" si="53"/>
        <v>0.64800000000000002</v>
      </c>
      <c r="AK180" s="7">
        <v>33.380000000000003</v>
      </c>
      <c r="AL180" s="7"/>
      <c r="AM180" s="7"/>
      <c r="AN180" s="7"/>
      <c r="AO180">
        <v>17.46</v>
      </c>
      <c r="AP180">
        <v>6.8</v>
      </c>
      <c r="AQ180">
        <v>11.8</v>
      </c>
      <c r="AR180">
        <v>2.2000000000000002</v>
      </c>
      <c r="AS180">
        <v>71</v>
      </c>
      <c r="AT180">
        <v>92.3</v>
      </c>
      <c r="AU180">
        <v>46.8</v>
      </c>
      <c r="AV180">
        <v>0</v>
      </c>
      <c r="AW180">
        <v>0.94</v>
      </c>
      <c r="AX180">
        <v>3.52</v>
      </c>
      <c r="AY180">
        <v>0</v>
      </c>
      <c r="AZ180">
        <v>46.8</v>
      </c>
      <c r="BA180">
        <v>0</v>
      </c>
      <c r="BB180">
        <v>0.94</v>
      </c>
      <c r="BC180">
        <v>3.52</v>
      </c>
      <c r="BD180">
        <v>0</v>
      </c>
    </row>
    <row r="181" spans="1:56" x14ac:dyDescent="0.25">
      <c r="A181" s="5">
        <v>177</v>
      </c>
      <c r="B181" s="6">
        <v>24</v>
      </c>
      <c r="C181" s="6">
        <v>290.15833333333336</v>
      </c>
      <c r="D181" s="6">
        <v>9.1446249999999996</v>
      </c>
      <c r="E181" s="6">
        <v>14.481</v>
      </c>
      <c r="F181" s="6">
        <v>3.6960000000000002</v>
      </c>
      <c r="G181" s="6">
        <v>63.012499999999989</v>
      </c>
      <c r="H181" s="6">
        <v>88.9</v>
      </c>
      <c r="I181" s="6">
        <v>44.9</v>
      </c>
      <c r="J181" s="6">
        <v>2.8010000000000002</v>
      </c>
      <c r="K181" s="6">
        <v>1.6985416666666666</v>
      </c>
      <c r="L181" s="6">
        <v>8.5559999999999992</v>
      </c>
      <c r="M181" s="6">
        <v>0.214</v>
      </c>
      <c r="N181" s="6">
        <v>0.22800000000000001</v>
      </c>
      <c r="O181" s="6">
        <v>1E-3</v>
      </c>
      <c r="Q181">
        <f t="shared" si="49"/>
        <v>177</v>
      </c>
      <c r="R181">
        <f t="shared" si="38"/>
        <v>24</v>
      </c>
      <c r="S181">
        <f t="shared" si="39"/>
        <v>25.07</v>
      </c>
      <c r="T181">
        <f t="shared" si="40"/>
        <v>9.1</v>
      </c>
      <c r="U181">
        <f t="shared" si="41"/>
        <v>14.5</v>
      </c>
      <c r="V181">
        <f t="shared" si="42"/>
        <v>3.7</v>
      </c>
      <c r="W181">
        <f t="shared" si="43"/>
        <v>63</v>
      </c>
      <c r="X181">
        <f t="shared" si="44"/>
        <v>88.9</v>
      </c>
      <c r="Y181">
        <f t="shared" si="45"/>
        <v>44.9</v>
      </c>
      <c r="Z181">
        <f t="shared" si="46"/>
        <v>2.8</v>
      </c>
      <c r="AA181">
        <f t="shared" si="47"/>
        <v>1.7</v>
      </c>
      <c r="AB181">
        <f t="shared" si="48"/>
        <v>8.56</v>
      </c>
      <c r="AC181">
        <f t="shared" si="50"/>
        <v>0.214</v>
      </c>
      <c r="AD181">
        <f t="shared" si="51"/>
        <v>0.22800000000000001</v>
      </c>
      <c r="AE181" s="17">
        <v>0</v>
      </c>
      <c r="AF181" s="17"/>
      <c r="AG181" s="15">
        <f t="shared" si="37"/>
        <v>2.8</v>
      </c>
      <c r="AH181" s="16">
        <f t="shared" si="52"/>
        <v>0.74099999999999999</v>
      </c>
      <c r="AI181" s="16">
        <f t="shared" si="53"/>
        <v>0.90900000000000003</v>
      </c>
      <c r="AK181" s="7">
        <v>33.35</v>
      </c>
      <c r="AL181" s="7"/>
      <c r="AM181" s="7"/>
      <c r="AN181" s="7"/>
      <c r="AO181">
        <v>22.98</v>
      </c>
      <c r="AP181">
        <v>9.1999999999999993</v>
      </c>
      <c r="AQ181">
        <v>14.5</v>
      </c>
      <c r="AR181">
        <v>3.7</v>
      </c>
      <c r="AS181">
        <v>62.1</v>
      </c>
      <c r="AT181">
        <v>92.9</v>
      </c>
      <c r="AU181">
        <v>42.4</v>
      </c>
      <c r="AV181">
        <v>3.8</v>
      </c>
      <c r="AW181">
        <v>1.22</v>
      </c>
      <c r="AX181">
        <v>3.96</v>
      </c>
      <c r="AY181">
        <v>0</v>
      </c>
      <c r="AZ181">
        <v>42.4</v>
      </c>
      <c r="BA181">
        <v>3.8</v>
      </c>
      <c r="BB181">
        <v>1.22</v>
      </c>
      <c r="BC181">
        <v>3.96</v>
      </c>
      <c r="BD181">
        <v>0</v>
      </c>
    </row>
    <row r="182" spans="1:56" x14ac:dyDescent="0.25">
      <c r="A182" s="5">
        <v>178</v>
      </c>
      <c r="B182" s="6">
        <v>24</v>
      </c>
      <c r="C182" s="6">
        <v>168.98333333333332</v>
      </c>
      <c r="D182" s="6">
        <v>6.437333333333334</v>
      </c>
      <c r="E182" s="6">
        <v>11.686</v>
      </c>
      <c r="F182" s="6">
        <v>2.4769999999999999</v>
      </c>
      <c r="G182" s="6">
        <v>84.524999999999991</v>
      </c>
      <c r="H182" s="6">
        <v>98.9</v>
      </c>
      <c r="I182" s="6">
        <v>56.8</v>
      </c>
      <c r="J182" s="6">
        <v>5.4010000000000007</v>
      </c>
      <c r="K182" s="6">
        <v>2.013208333333333</v>
      </c>
      <c r="L182" s="6">
        <v>9.0589999999999993</v>
      </c>
      <c r="M182" s="6">
        <v>0.221</v>
      </c>
      <c r="N182" s="6">
        <v>0.24299999999999999</v>
      </c>
      <c r="O182" s="6">
        <v>0</v>
      </c>
      <c r="Q182">
        <f t="shared" si="49"/>
        <v>178</v>
      </c>
      <c r="R182">
        <f t="shared" si="38"/>
        <v>24</v>
      </c>
      <c r="S182">
        <f t="shared" si="39"/>
        <v>14.6</v>
      </c>
      <c r="T182">
        <f t="shared" si="40"/>
        <v>6.4</v>
      </c>
      <c r="U182">
        <f t="shared" si="41"/>
        <v>11.7</v>
      </c>
      <c r="V182">
        <f t="shared" si="42"/>
        <v>2.5</v>
      </c>
      <c r="W182">
        <f t="shared" si="43"/>
        <v>84.5</v>
      </c>
      <c r="X182">
        <f t="shared" si="44"/>
        <v>98.9</v>
      </c>
      <c r="Y182">
        <f t="shared" si="45"/>
        <v>56.8</v>
      </c>
      <c r="Z182">
        <f t="shared" si="46"/>
        <v>5.4</v>
      </c>
      <c r="AA182">
        <f t="shared" si="47"/>
        <v>2.0099999999999998</v>
      </c>
      <c r="AB182">
        <f t="shared" si="48"/>
        <v>9.06</v>
      </c>
      <c r="AC182">
        <f t="shared" si="50"/>
        <v>0.221</v>
      </c>
      <c r="AD182">
        <f t="shared" si="51"/>
        <v>0.24299999999999999</v>
      </c>
      <c r="AE182">
        <f t="shared" si="54"/>
        <v>0</v>
      </c>
      <c r="AG182" s="15">
        <f t="shared" si="37"/>
        <v>5.4</v>
      </c>
      <c r="AH182" s="16">
        <f t="shared" si="52"/>
        <v>0.78100000000000003</v>
      </c>
      <c r="AI182" s="16">
        <f t="shared" si="53"/>
        <v>0.59399999999999997</v>
      </c>
      <c r="AK182" s="7">
        <v>33.32</v>
      </c>
      <c r="AL182" s="7"/>
      <c r="AM182" s="7"/>
      <c r="AN182" s="7"/>
      <c r="AO182">
        <v>13.09</v>
      </c>
      <c r="AP182">
        <v>6.5</v>
      </c>
      <c r="AQ182">
        <v>12</v>
      </c>
      <c r="AR182">
        <v>2.6</v>
      </c>
      <c r="AS182">
        <v>82.6</v>
      </c>
      <c r="AT182">
        <v>96.5</v>
      </c>
      <c r="AU182">
        <v>51.9</v>
      </c>
      <c r="AV182">
        <v>6.4</v>
      </c>
      <c r="AW182">
        <v>1.5</v>
      </c>
      <c r="AX182">
        <v>3.92</v>
      </c>
      <c r="AY182">
        <v>0</v>
      </c>
      <c r="AZ182">
        <v>51.9</v>
      </c>
      <c r="BA182">
        <v>6.4</v>
      </c>
      <c r="BB182">
        <v>1.5</v>
      </c>
      <c r="BC182">
        <v>3.92</v>
      </c>
      <c r="BD182">
        <v>0</v>
      </c>
    </row>
    <row r="183" spans="1:56" x14ac:dyDescent="0.25">
      <c r="A183" s="5">
        <v>179</v>
      </c>
      <c r="B183" s="6">
        <v>24</v>
      </c>
      <c r="C183" s="6">
        <v>205.10416666666663</v>
      </c>
      <c r="D183" s="6">
        <v>4.9245416666666673</v>
      </c>
      <c r="E183" s="6">
        <v>11.247999999999999</v>
      </c>
      <c r="F183" s="6">
        <v>1.4530000000000001</v>
      </c>
      <c r="G183" s="6">
        <v>87.283333333333346</v>
      </c>
      <c r="H183" s="6">
        <v>100</v>
      </c>
      <c r="I183" s="6">
        <v>59.2</v>
      </c>
      <c r="J183" s="6">
        <v>0.4</v>
      </c>
      <c r="K183" s="6">
        <v>1.8873333333333333</v>
      </c>
      <c r="L183" s="6">
        <v>9.0589999999999993</v>
      </c>
      <c r="M183" s="6">
        <v>0.22</v>
      </c>
      <c r="N183" s="6">
        <v>0.23200000000000001</v>
      </c>
      <c r="O183" s="6">
        <v>0</v>
      </c>
      <c r="Q183">
        <f t="shared" si="49"/>
        <v>179</v>
      </c>
      <c r="R183">
        <f t="shared" si="38"/>
        <v>24</v>
      </c>
      <c r="S183">
        <f t="shared" si="39"/>
        <v>17.72</v>
      </c>
      <c r="T183">
        <f t="shared" si="40"/>
        <v>4.9000000000000004</v>
      </c>
      <c r="U183">
        <f t="shared" si="41"/>
        <v>11.2</v>
      </c>
      <c r="V183">
        <f t="shared" si="42"/>
        <v>1.5</v>
      </c>
      <c r="W183">
        <f t="shared" si="43"/>
        <v>87.3</v>
      </c>
      <c r="X183">
        <f t="shared" si="44"/>
        <v>100</v>
      </c>
      <c r="Y183">
        <f t="shared" si="45"/>
        <v>59.2</v>
      </c>
      <c r="Z183">
        <f t="shared" si="46"/>
        <v>0.4</v>
      </c>
      <c r="AA183">
        <f t="shared" si="47"/>
        <v>1.89</v>
      </c>
      <c r="AB183">
        <f t="shared" si="48"/>
        <v>9.06</v>
      </c>
      <c r="AC183">
        <f t="shared" si="50"/>
        <v>0.22</v>
      </c>
      <c r="AD183">
        <f t="shared" si="51"/>
        <v>0.23200000000000001</v>
      </c>
      <c r="AE183">
        <f t="shared" si="54"/>
        <v>0</v>
      </c>
      <c r="AG183" s="15">
        <f t="shared" si="37"/>
        <v>0.4</v>
      </c>
      <c r="AH183" s="16">
        <f t="shared" si="52"/>
        <v>0.78700000000000003</v>
      </c>
      <c r="AI183" s="16">
        <f t="shared" si="53"/>
        <v>0.54200000000000004</v>
      </c>
      <c r="AK183" s="7">
        <v>33.270000000000003</v>
      </c>
      <c r="AL183" s="7"/>
      <c r="AM183" s="7"/>
      <c r="AN183" s="7"/>
      <c r="AO183">
        <v>21.64</v>
      </c>
      <c r="AP183">
        <v>5.0999999999999996</v>
      </c>
      <c r="AQ183">
        <v>11</v>
      </c>
      <c r="AR183">
        <v>1.8</v>
      </c>
      <c r="AS183">
        <v>82.7</v>
      </c>
      <c r="AT183">
        <v>96.8</v>
      </c>
      <c r="AU183">
        <v>55.5</v>
      </c>
      <c r="AV183">
        <v>0.5</v>
      </c>
      <c r="AW183">
        <v>1.52</v>
      </c>
      <c r="AX183">
        <v>5.64</v>
      </c>
      <c r="AY183">
        <v>0</v>
      </c>
      <c r="AZ183">
        <v>55.5</v>
      </c>
      <c r="BA183">
        <v>0.5</v>
      </c>
      <c r="BB183">
        <v>1.52</v>
      </c>
      <c r="BC183">
        <v>5.64</v>
      </c>
      <c r="BD183">
        <v>0</v>
      </c>
    </row>
    <row r="184" spans="1:56" x14ac:dyDescent="0.25">
      <c r="A184" s="5">
        <v>180</v>
      </c>
      <c r="B184" s="6">
        <v>24</v>
      </c>
      <c r="C184" s="6">
        <v>203.44166666666663</v>
      </c>
      <c r="D184" s="6">
        <v>6.6393750000000011</v>
      </c>
      <c r="E184" s="6">
        <v>12.000999999999999</v>
      </c>
      <c r="F184" s="6">
        <v>0.74199999999999999</v>
      </c>
      <c r="G184" s="6">
        <v>76.699999999999989</v>
      </c>
      <c r="H184" s="6">
        <v>94.7</v>
      </c>
      <c r="I184" s="6">
        <v>62.7</v>
      </c>
      <c r="J184" s="6">
        <v>0</v>
      </c>
      <c r="K184" s="6">
        <v>1.0485833333333336</v>
      </c>
      <c r="L184" s="6">
        <v>6.0389999999999997</v>
      </c>
      <c r="M184" s="6">
        <v>0.216</v>
      </c>
      <c r="N184" s="6">
        <v>0.22600000000000001</v>
      </c>
      <c r="O184" s="6">
        <v>0</v>
      </c>
      <c r="Q184">
        <f t="shared" si="49"/>
        <v>180</v>
      </c>
      <c r="R184">
        <f t="shared" si="38"/>
        <v>24</v>
      </c>
      <c r="S184">
        <f t="shared" si="39"/>
        <v>17.579999999999998</v>
      </c>
      <c r="T184">
        <f t="shared" si="40"/>
        <v>6.6</v>
      </c>
      <c r="U184">
        <f t="shared" si="41"/>
        <v>12</v>
      </c>
      <c r="V184">
        <f t="shared" si="42"/>
        <v>0.7</v>
      </c>
      <c r="W184">
        <f t="shared" si="43"/>
        <v>76.7</v>
      </c>
      <c r="X184">
        <f t="shared" si="44"/>
        <v>94.7</v>
      </c>
      <c r="Y184">
        <f t="shared" si="45"/>
        <v>62.7</v>
      </c>
      <c r="Z184">
        <f t="shared" si="46"/>
        <v>0</v>
      </c>
      <c r="AA184">
        <f t="shared" si="47"/>
        <v>1.05</v>
      </c>
      <c r="AB184">
        <f t="shared" si="48"/>
        <v>6.04</v>
      </c>
      <c r="AC184">
        <f t="shared" si="50"/>
        <v>0.216</v>
      </c>
      <c r="AD184">
        <f t="shared" si="51"/>
        <v>0.22600000000000001</v>
      </c>
      <c r="AE184">
        <f t="shared" si="54"/>
        <v>0</v>
      </c>
      <c r="AG184" s="15">
        <f t="shared" si="37"/>
        <v>0</v>
      </c>
      <c r="AH184" s="16">
        <f t="shared" si="52"/>
        <v>0.879</v>
      </c>
      <c r="AI184" s="16">
        <f t="shared" si="53"/>
        <v>0.52300000000000002</v>
      </c>
      <c r="AK184" s="7">
        <v>33.229999999999997</v>
      </c>
      <c r="AL184" s="7"/>
      <c r="AM184" s="7"/>
      <c r="AN184" s="7"/>
      <c r="AO184">
        <v>15.68</v>
      </c>
      <c r="AP184">
        <v>6.4</v>
      </c>
      <c r="AQ184">
        <v>10.7</v>
      </c>
      <c r="AR184">
        <v>1.1000000000000001</v>
      </c>
      <c r="AS184">
        <v>73.400000000000006</v>
      </c>
      <c r="AT184">
        <v>91.4</v>
      </c>
      <c r="AU184">
        <v>58</v>
      </c>
      <c r="AV184">
        <v>0.3</v>
      </c>
      <c r="AW184">
        <v>1.04</v>
      </c>
      <c r="AX184">
        <v>3.45</v>
      </c>
      <c r="AY184">
        <v>0</v>
      </c>
      <c r="AZ184">
        <v>58</v>
      </c>
      <c r="BA184">
        <v>0.3</v>
      </c>
      <c r="BB184">
        <v>1.04</v>
      </c>
      <c r="BC184">
        <v>3.45</v>
      </c>
      <c r="BD184">
        <v>0</v>
      </c>
    </row>
    <row r="185" spans="1:56" x14ac:dyDescent="0.25">
      <c r="A185" s="5">
        <v>181</v>
      </c>
      <c r="B185" s="6">
        <v>24</v>
      </c>
      <c r="C185" s="6">
        <v>233.7416666666667</v>
      </c>
      <c r="D185" s="6">
        <v>9.8689583333333317</v>
      </c>
      <c r="E185" s="6">
        <v>16.748999999999999</v>
      </c>
      <c r="F185" s="6">
        <v>3.1419999999999999</v>
      </c>
      <c r="G185" s="6">
        <v>65.88333333333334</v>
      </c>
      <c r="H185" s="6">
        <v>88.8</v>
      </c>
      <c r="I185" s="6">
        <v>42</v>
      </c>
      <c r="J185" s="6">
        <v>0</v>
      </c>
      <c r="K185" s="6">
        <v>1.258375</v>
      </c>
      <c r="L185" s="6">
        <v>6.5430000000000001</v>
      </c>
      <c r="M185" s="6">
        <v>0.21299999999999999</v>
      </c>
      <c r="N185" s="6">
        <v>0.223</v>
      </c>
      <c r="O185" s="6">
        <v>0</v>
      </c>
      <c r="Q185">
        <f t="shared" si="49"/>
        <v>181</v>
      </c>
      <c r="R185">
        <f t="shared" si="38"/>
        <v>24</v>
      </c>
      <c r="S185">
        <f t="shared" si="39"/>
        <v>20.2</v>
      </c>
      <c r="T185">
        <f t="shared" si="40"/>
        <v>9.9</v>
      </c>
      <c r="U185">
        <f t="shared" si="41"/>
        <v>16.7</v>
      </c>
      <c r="V185">
        <f t="shared" si="42"/>
        <v>3.1</v>
      </c>
      <c r="W185">
        <f t="shared" si="43"/>
        <v>65.900000000000006</v>
      </c>
      <c r="X185">
        <f t="shared" si="44"/>
        <v>88.8</v>
      </c>
      <c r="Y185">
        <f t="shared" si="45"/>
        <v>42</v>
      </c>
      <c r="Z185">
        <f t="shared" si="46"/>
        <v>0</v>
      </c>
      <c r="AA185">
        <f t="shared" si="47"/>
        <v>1.26</v>
      </c>
      <c r="AB185">
        <f t="shared" si="48"/>
        <v>6.54</v>
      </c>
      <c r="AC185">
        <f t="shared" si="50"/>
        <v>0.21299999999999999</v>
      </c>
      <c r="AD185">
        <f t="shared" si="51"/>
        <v>0.223</v>
      </c>
      <c r="AE185">
        <f t="shared" si="54"/>
        <v>0</v>
      </c>
      <c r="AG185" s="15">
        <f t="shared" si="37"/>
        <v>0</v>
      </c>
      <c r="AH185" s="16">
        <f t="shared" si="52"/>
        <v>0.79800000000000004</v>
      </c>
      <c r="AI185" s="16">
        <f t="shared" si="53"/>
        <v>1.1020000000000001</v>
      </c>
      <c r="AK185" s="7">
        <v>33.18</v>
      </c>
      <c r="AL185" s="7"/>
      <c r="AM185" s="7"/>
      <c r="AN185" s="7"/>
      <c r="AO185">
        <v>18.53</v>
      </c>
      <c r="AP185">
        <v>9.6999999999999993</v>
      </c>
      <c r="AQ185">
        <v>15.4</v>
      </c>
      <c r="AR185">
        <v>4</v>
      </c>
      <c r="AS185">
        <v>63.1</v>
      </c>
      <c r="AT185">
        <v>82.1</v>
      </c>
      <c r="AU185">
        <v>41.1</v>
      </c>
      <c r="AV185">
        <v>0.3</v>
      </c>
      <c r="AW185">
        <v>1.04</v>
      </c>
      <c r="AX185">
        <v>2.95</v>
      </c>
      <c r="AY185">
        <v>0</v>
      </c>
      <c r="AZ185">
        <v>41.1</v>
      </c>
      <c r="BA185">
        <v>0.3</v>
      </c>
      <c r="BB185">
        <v>1.04</v>
      </c>
      <c r="BC185">
        <v>2.95</v>
      </c>
      <c r="BD185">
        <v>0</v>
      </c>
    </row>
    <row r="186" spans="1:56" x14ac:dyDescent="0.25">
      <c r="A186" s="5">
        <v>182</v>
      </c>
      <c r="B186" s="6">
        <v>24</v>
      </c>
      <c r="C186" s="6">
        <v>302.3875000000001</v>
      </c>
      <c r="D186" s="6">
        <v>12.689999999999998</v>
      </c>
      <c r="E186" s="6">
        <v>19.175000000000001</v>
      </c>
      <c r="F186" s="6">
        <v>6.1529999999999996</v>
      </c>
      <c r="G186" s="6">
        <v>55.916666666666657</v>
      </c>
      <c r="H186" s="6">
        <v>81.099999999999994</v>
      </c>
      <c r="I186" s="6">
        <v>32.6</v>
      </c>
      <c r="J186" s="6">
        <v>0</v>
      </c>
      <c r="K186" s="6">
        <v>1.8872083333333327</v>
      </c>
      <c r="L186" s="6">
        <v>8.0519999999999996</v>
      </c>
      <c r="M186" s="6">
        <v>0.21099999999999999</v>
      </c>
      <c r="N186" s="6">
        <v>0.219</v>
      </c>
      <c r="O186" s="6">
        <v>0</v>
      </c>
      <c r="Q186">
        <f t="shared" si="49"/>
        <v>182</v>
      </c>
      <c r="R186">
        <f t="shared" si="38"/>
        <v>24</v>
      </c>
      <c r="S186">
        <f t="shared" si="39"/>
        <v>26.13</v>
      </c>
      <c r="T186">
        <f t="shared" si="40"/>
        <v>12.7</v>
      </c>
      <c r="U186">
        <f t="shared" si="41"/>
        <v>19.2</v>
      </c>
      <c r="V186">
        <f t="shared" si="42"/>
        <v>6.2</v>
      </c>
      <c r="W186">
        <f t="shared" si="43"/>
        <v>55.9</v>
      </c>
      <c r="X186">
        <f t="shared" si="44"/>
        <v>81.099999999999994</v>
      </c>
      <c r="Y186">
        <f t="shared" si="45"/>
        <v>32.6</v>
      </c>
      <c r="Z186">
        <f t="shared" si="46"/>
        <v>0</v>
      </c>
      <c r="AA186">
        <f t="shared" si="47"/>
        <v>1.89</v>
      </c>
      <c r="AB186">
        <f t="shared" si="48"/>
        <v>8.0500000000000007</v>
      </c>
      <c r="AC186">
        <f t="shared" si="50"/>
        <v>0.21099999999999999</v>
      </c>
      <c r="AD186">
        <f t="shared" si="51"/>
        <v>0.219</v>
      </c>
      <c r="AE186">
        <f t="shared" si="54"/>
        <v>0</v>
      </c>
      <c r="AG186" s="15">
        <f t="shared" si="37"/>
        <v>0</v>
      </c>
      <c r="AH186" s="16">
        <f t="shared" si="52"/>
        <v>0.72499999999999998</v>
      </c>
      <c r="AI186" s="16">
        <f t="shared" si="53"/>
        <v>1.4990000000000001</v>
      </c>
      <c r="AK186" s="7">
        <v>33.14</v>
      </c>
      <c r="AL186" s="7"/>
      <c r="AM186" s="7"/>
      <c r="AN186" s="7"/>
      <c r="AO186">
        <v>24.65</v>
      </c>
      <c r="AP186">
        <v>12.7</v>
      </c>
      <c r="AQ186">
        <v>18.100000000000001</v>
      </c>
      <c r="AR186">
        <v>7.3</v>
      </c>
      <c r="AS186">
        <v>53.9</v>
      </c>
      <c r="AT186">
        <v>78.5</v>
      </c>
      <c r="AU186">
        <v>31.7</v>
      </c>
      <c r="AV186">
        <v>0</v>
      </c>
      <c r="AW186">
        <v>1.31</v>
      </c>
      <c r="AX186">
        <v>4.26</v>
      </c>
      <c r="AY186">
        <v>0</v>
      </c>
      <c r="AZ186">
        <v>31.7</v>
      </c>
      <c r="BA186">
        <v>0</v>
      </c>
      <c r="BB186">
        <v>1.31</v>
      </c>
      <c r="BC186">
        <v>4.26</v>
      </c>
      <c r="BD186">
        <v>0</v>
      </c>
    </row>
    <row r="187" spans="1:56" x14ac:dyDescent="0.25">
      <c r="A187" s="5">
        <v>183</v>
      </c>
      <c r="B187" s="6">
        <v>24</v>
      </c>
      <c r="C187" s="6">
        <v>177.91250000000002</v>
      </c>
      <c r="D187" s="6">
        <v>9.768041666666667</v>
      </c>
      <c r="E187" s="6">
        <v>13.69</v>
      </c>
      <c r="F187" s="6">
        <v>6.4580000000000002</v>
      </c>
      <c r="G187" s="6">
        <v>76.42916666666666</v>
      </c>
      <c r="H187" s="6">
        <v>90.1</v>
      </c>
      <c r="I187" s="6">
        <v>54.5</v>
      </c>
      <c r="J187" s="6">
        <v>0</v>
      </c>
      <c r="K187" s="6">
        <v>1.7615416666666659</v>
      </c>
      <c r="L187" s="6">
        <v>7.5490000000000004</v>
      </c>
      <c r="M187" s="6">
        <v>0.20899999999999999</v>
      </c>
      <c r="N187" s="6">
        <v>0.217</v>
      </c>
      <c r="O187" s="6">
        <v>0</v>
      </c>
      <c r="Q187">
        <f t="shared" si="49"/>
        <v>183</v>
      </c>
      <c r="R187">
        <f t="shared" si="38"/>
        <v>24</v>
      </c>
      <c r="S187">
        <f t="shared" si="39"/>
        <v>15.37</v>
      </c>
      <c r="T187">
        <f t="shared" si="40"/>
        <v>9.8000000000000007</v>
      </c>
      <c r="U187">
        <f t="shared" si="41"/>
        <v>13.7</v>
      </c>
      <c r="V187">
        <f t="shared" si="42"/>
        <v>6.5</v>
      </c>
      <c r="W187">
        <f t="shared" si="43"/>
        <v>76.400000000000006</v>
      </c>
      <c r="X187">
        <f t="shared" si="44"/>
        <v>90.1</v>
      </c>
      <c r="Y187">
        <f t="shared" si="45"/>
        <v>54.5</v>
      </c>
      <c r="Z187">
        <f t="shared" si="46"/>
        <v>0</v>
      </c>
      <c r="AA187">
        <f t="shared" si="47"/>
        <v>1.76</v>
      </c>
      <c r="AB187">
        <f t="shared" si="48"/>
        <v>7.55</v>
      </c>
      <c r="AC187">
        <f t="shared" si="50"/>
        <v>0.20899999999999999</v>
      </c>
      <c r="AD187">
        <f t="shared" si="51"/>
        <v>0.217</v>
      </c>
      <c r="AE187">
        <f t="shared" si="54"/>
        <v>0</v>
      </c>
      <c r="AG187" s="15">
        <f t="shared" si="37"/>
        <v>0</v>
      </c>
      <c r="AH187" s="16">
        <f t="shared" si="52"/>
        <v>0.85399999999999998</v>
      </c>
      <c r="AI187" s="16">
        <f t="shared" si="53"/>
        <v>0.71299999999999997</v>
      </c>
      <c r="AK187" s="7">
        <v>33.08</v>
      </c>
      <c r="AL187" s="7"/>
      <c r="AM187" s="7"/>
      <c r="AN187" s="7"/>
      <c r="AO187">
        <v>13.58</v>
      </c>
      <c r="AP187">
        <v>9.5</v>
      </c>
      <c r="AQ187">
        <v>13.6</v>
      </c>
      <c r="AR187">
        <v>6.8</v>
      </c>
      <c r="AS187">
        <v>75.7</v>
      </c>
      <c r="AT187">
        <v>90.1</v>
      </c>
      <c r="AU187">
        <v>51.5</v>
      </c>
      <c r="AV187">
        <v>0</v>
      </c>
      <c r="AW187">
        <v>1.17</v>
      </c>
      <c r="AX187">
        <v>3.79</v>
      </c>
      <c r="AY187">
        <v>0</v>
      </c>
      <c r="AZ187">
        <v>51.5</v>
      </c>
      <c r="BA187">
        <v>0</v>
      </c>
      <c r="BB187">
        <v>1.17</v>
      </c>
      <c r="BC187">
        <v>3.79</v>
      </c>
      <c r="BD187">
        <v>0</v>
      </c>
    </row>
    <row r="188" spans="1:56" x14ac:dyDescent="0.25">
      <c r="A188" s="5">
        <v>184</v>
      </c>
      <c r="B188" s="6">
        <v>24</v>
      </c>
      <c r="C188" s="6">
        <v>243.47083333333327</v>
      </c>
      <c r="D188" s="6">
        <v>11.553041666666667</v>
      </c>
      <c r="E188" s="6">
        <v>17.271999999999998</v>
      </c>
      <c r="F188" s="6">
        <v>5.1539999999999999</v>
      </c>
      <c r="G188" s="6">
        <v>63.44166666666667</v>
      </c>
      <c r="H188" s="6">
        <v>89.6</v>
      </c>
      <c r="I188" s="6">
        <v>36.6</v>
      </c>
      <c r="J188" s="6">
        <v>0</v>
      </c>
      <c r="K188" s="6">
        <v>1.4050833333333335</v>
      </c>
      <c r="L188" s="6">
        <v>6.5430000000000001</v>
      </c>
      <c r="M188" s="6">
        <v>0.20799999999999999</v>
      </c>
      <c r="N188" s="6">
        <v>0.214</v>
      </c>
      <c r="O188" s="6">
        <v>0</v>
      </c>
      <c r="Q188">
        <f t="shared" si="49"/>
        <v>184</v>
      </c>
      <c r="R188">
        <f t="shared" si="38"/>
        <v>24</v>
      </c>
      <c r="S188">
        <f t="shared" si="39"/>
        <v>21.04</v>
      </c>
      <c r="T188">
        <f t="shared" si="40"/>
        <v>11.6</v>
      </c>
      <c r="U188">
        <f t="shared" si="41"/>
        <v>17.3</v>
      </c>
      <c r="V188">
        <f t="shared" si="42"/>
        <v>5.2</v>
      </c>
      <c r="W188">
        <f t="shared" si="43"/>
        <v>63.4</v>
      </c>
      <c r="X188">
        <f t="shared" si="44"/>
        <v>89.6</v>
      </c>
      <c r="Y188">
        <f t="shared" si="45"/>
        <v>36.6</v>
      </c>
      <c r="Z188">
        <f t="shared" si="46"/>
        <v>0</v>
      </c>
      <c r="AA188">
        <f t="shared" si="47"/>
        <v>1.41</v>
      </c>
      <c r="AB188">
        <f t="shared" si="48"/>
        <v>6.54</v>
      </c>
      <c r="AC188">
        <f t="shared" si="50"/>
        <v>0.20799999999999999</v>
      </c>
      <c r="AD188">
        <f t="shared" si="51"/>
        <v>0.214</v>
      </c>
      <c r="AE188">
        <f t="shared" si="54"/>
        <v>0</v>
      </c>
      <c r="AG188" s="15">
        <f t="shared" si="37"/>
        <v>0</v>
      </c>
      <c r="AH188" s="16">
        <f t="shared" si="52"/>
        <v>0.72299999999999998</v>
      </c>
      <c r="AI188" s="16">
        <f t="shared" si="53"/>
        <v>1.252</v>
      </c>
      <c r="AK188" s="7">
        <v>33.03</v>
      </c>
      <c r="AL188" s="7"/>
      <c r="AM188" s="7"/>
      <c r="AN188" s="7"/>
      <c r="AO188">
        <v>19.73</v>
      </c>
      <c r="AP188">
        <v>11.1</v>
      </c>
      <c r="AQ188">
        <v>16</v>
      </c>
      <c r="AR188">
        <v>5.7</v>
      </c>
      <c r="AS188">
        <v>62.1</v>
      </c>
      <c r="AT188">
        <v>86.7</v>
      </c>
      <c r="AU188">
        <v>36.799999999999997</v>
      </c>
      <c r="AV188">
        <v>0</v>
      </c>
      <c r="AW188">
        <v>1.06</v>
      </c>
      <c r="AX188">
        <v>4.47</v>
      </c>
      <c r="AY188">
        <v>0</v>
      </c>
      <c r="AZ188">
        <v>36.799999999999997</v>
      </c>
      <c r="BA188">
        <v>0</v>
      </c>
      <c r="BB188">
        <v>1.06</v>
      </c>
      <c r="BC188">
        <v>4.47</v>
      </c>
      <c r="BD188">
        <v>0</v>
      </c>
    </row>
    <row r="189" spans="1:56" x14ac:dyDescent="0.25">
      <c r="A189" s="5">
        <v>185</v>
      </c>
      <c r="B189" s="6">
        <v>24</v>
      </c>
      <c r="C189" s="6">
        <v>130.52083333333334</v>
      </c>
      <c r="D189" s="6">
        <v>9.4535416666666663</v>
      </c>
      <c r="E189" s="6">
        <v>13.593999999999999</v>
      </c>
      <c r="F189" s="6">
        <v>7.1669999999999998</v>
      </c>
      <c r="G189" s="6">
        <v>84.454166666666666</v>
      </c>
      <c r="H189" s="6">
        <v>93.8</v>
      </c>
      <c r="I189" s="6">
        <v>69.2</v>
      </c>
      <c r="J189" s="6">
        <v>0</v>
      </c>
      <c r="K189" s="6">
        <v>1.59375</v>
      </c>
      <c r="L189" s="6">
        <v>6.5430000000000001</v>
      </c>
      <c r="M189" s="6">
        <v>0.20699999999999999</v>
      </c>
      <c r="N189" s="6">
        <v>0.21299999999999999</v>
      </c>
      <c r="O189" s="6">
        <v>0</v>
      </c>
      <c r="Q189">
        <f t="shared" si="49"/>
        <v>185</v>
      </c>
      <c r="R189">
        <f t="shared" si="38"/>
        <v>24</v>
      </c>
      <c r="S189">
        <f t="shared" si="39"/>
        <v>11.28</v>
      </c>
      <c r="T189">
        <f t="shared" si="40"/>
        <v>9.5</v>
      </c>
      <c r="U189">
        <f t="shared" si="41"/>
        <v>13.6</v>
      </c>
      <c r="V189">
        <f t="shared" si="42"/>
        <v>7.2</v>
      </c>
      <c r="W189">
        <f t="shared" si="43"/>
        <v>84.5</v>
      </c>
      <c r="X189">
        <f t="shared" si="44"/>
        <v>93.8</v>
      </c>
      <c r="Y189">
        <f t="shared" si="45"/>
        <v>69.2</v>
      </c>
      <c r="Z189">
        <f t="shared" si="46"/>
        <v>0</v>
      </c>
      <c r="AA189">
        <f t="shared" si="47"/>
        <v>1.59</v>
      </c>
      <c r="AB189">
        <f t="shared" si="48"/>
        <v>6.54</v>
      </c>
      <c r="AC189">
        <f t="shared" si="50"/>
        <v>0.20699999999999999</v>
      </c>
      <c r="AD189">
        <f t="shared" si="51"/>
        <v>0.21299999999999999</v>
      </c>
      <c r="AE189">
        <f t="shared" si="54"/>
        <v>0</v>
      </c>
      <c r="AG189" s="15">
        <f t="shared" si="37"/>
        <v>0</v>
      </c>
      <c r="AH189" s="16">
        <f t="shared" si="52"/>
        <v>1.077</v>
      </c>
      <c r="AI189" s="16">
        <f t="shared" si="53"/>
        <v>0.47899999999999998</v>
      </c>
      <c r="AK189" s="7">
        <v>32.97</v>
      </c>
      <c r="AL189" s="7"/>
      <c r="AM189" s="7"/>
      <c r="AN189" s="7"/>
      <c r="AO189">
        <v>10.91</v>
      </c>
      <c r="AP189">
        <v>9.3000000000000007</v>
      </c>
      <c r="AQ189">
        <v>12.4</v>
      </c>
      <c r="AR189">
        <v>7.2</v>
      </c>
      <c r="AS189">
        <v>83.2</v>
      </c>
      <c r="AT189">
        <v>92.9</v>
      </c>
      <c r="AU189">
        <v>68.5</v>
      </c>
      <c r="AV189">
        <v>0</v>
      </c>
      <c r="AW189">
        <v>1.07</v>
      </c>
      <c r="AX189">
        <v>3.62</v>
      </c>
      <c r="AY189">
        <v>0</v>
      </c>
      <c r="AZ189">
        <v>68.5</v>
      </c>
      <c r="BA189">
        <v>0</v>
      </c>
      <c r="BB189">
        <v>1.07</v>
      </c>
      <c r="BC189">
        <v>3.62</v>
      </c>
      <c r="BD189">
        <v>0</v>
      </c>
    </row>
    <row r="190" spans="1:56" x14ac:dyDescent="0.25">
      <c r="A190" s="5">
        <v>186</v>
      </c>
      <c r="B190" s="6">
        <v>24</v>
      </c>
      <c r="C190" s="6">
        <v>125.3625</v>
      </c>
      <c r="D190" s="6">
        <v>8.0132916666666656</v>
      </c>
      <c r="E190" s="6">
        <v>11.929</v>
      </c>
      <c r="F190" s="6">
        <v>6.0510000000000002</v>
      </c>
      <c r="G190" s="6">
        <v>89.787500000000009</v>
      </c>
      <c r="H190" s="6">
        <v>99.1</v>
      </c>
      <c r="I190" s="6">
        <v>66.599999999999994</v>
      </c>
      <c r="J190" s="6">
        <v>26.003999999999998</v>
      </c>
      <c r="K190" s="6">
        <v>1.5099999999999991</v>
      </c>
      <c r="L190" s="6">
        <v>8.5559999999999992</v>
      </c>
      <c r="M190" s="6">
        <v>0.26200000000000001</v>
      </c>
      <c r="N190" s="6">
        <v>0.27800000000000002</v>
      </c>
      <c r="O190" s="6">
        <v>0</v>
      </c>
      <c r="Q190">
        <f t="shared" si="49"/>
        <v>186</v>
      </c>
      <c r="R190">
        <f t="shared" si="38"/>
        <v>24</v>
      </c>
      <c r="S190">
        <f t="shared" si="39"/>
        <v>10.83</v>
      </c>
      <c r="T190">
        <f t="shared" si="40"/>
        <v>8</v>
      </c>
      <c r="U190">
        <f t="shared" si="41"/>
        <v>11.9</v>
      </c>
      <c r="V190">
        <f t="shared" si="42"/>
        <v>6.1</v>
      </c>
      <c r="W190">
        <f t="shared" si="43"/>
        <v>89.8</v>
      </c>
      <c r="X190">
        <f t="shared" si="44"/>
        <v>99.1</v>
      </c>
      <c r="Y190">
        <f t="shared" si="45"/>
        <v>66.599999999999994</v>
      </c>
      <c r="Z190">
        <f t="shared" si="46"/>
        <v>26</v>
      </c>
      <c r="AA190">
        <f t="shared" si="47"/>
        <v>1.51</v>
      </c>
      <c r="AB190">
        <f t="shared" si="48"/>
        <v>8.56</v>
      </c>
      <c r="AC190">
        <f t="shared" si="50"/>
        <v>0.26200000000000001</v>
      </c>
      <c r="AD190">
        <f t="shared" si="51"/>
        <v>0.27800000000000002</v>
      </c>
      <c r="AE190">
        <f t="shared" si="54"/>
        <v>0</v>
      </c>
      <c r="AG190" s="15">
        <f t="shared" si="37"/>
        <v>26</v>
      </c>
      <c r="AH190" s="16">
        <f t="shared" si="52"/>
        <v>0.92800000000000005</v>
      </c>
      <c r="AI190" s="16">
        <f t="shared" si="53"/>
        <v>0.46500000000000002</v>
      </c>
      <c r="AK190" s="7">
        <v>32.909999999999997</v>
      </c>
      <c r="AL190" s="7"/>
      <c r="AM190" s="7"/>
      <c r="AN190" s="7"/>
      <c r="AO190">
        <v>10.71</v>
      </c>
      <c r="AP190">
        <v>8.1</v>
      </c>
      <c r="AQ190">
        <v>12.5</v>
      </c>
      <c r="AR190">
        <v>6.2</v>
      </c>
      <c r="AS190">
        <v>87.3</v>
      </c>
      <c r="AT190">
        <v>96.6</v>
      </c>
      <c r="AU190">
        <v>59.6</v>
      </c>
      <c r="AV190">
        <v>27.9</v>
      </c>
      <c r="AW190">
        <v>1.17</v>
      </c>
      <c r="AX190">
        <v>3.88</v>
      </c>
      <c r="AY190">
        <v>0</v>
      </c>
      <c r="AZ190">
        <v>59.6</v>
      </c>
      <c r="BA190">
        <v>27.9</v>
      </c>
      <c r="BB190">
        <v>1.17</v>
      </c>
      <c r="BC190">
        <v>3.88</v>
      </c>
      <c r="BD190">
        <v>0</v>
      </c>
    </row>
    <row r="191" spans="1:56" x14ac:dyDescent="0.25">
      <c r="A191" s="5">
        <v>187</v>
      </c>
      <c r="B191" s="6">
        <v>24</v>
      </c>
      <c r="C191" s="6">
        <v>207.19166666666663</v>
      </c>
      <c r="D191" s="6">
        <v>8.4216666666666651</v>
      </c>
      <c r="E191" s="6">
        <v>12.509</v>
      </c>
      <c r="F191" s="6">
        <v>5.0759999999999996</v>
      </c>
      <c r="G191" s="6">
        <v>87.30416666666666</v>
      </c>
      <c r="H191" s="6">
        <v>100</v>
      </c>
      <c r="I191" s="6">
        <v>73</v>
      </c>
      <c r="J191" s="6">
        <v>2.4000000000000004</v>
      </c>
      <c r="K191" s="6">
        <v>0.98575000000000002</v>
      </c>
      <c r="L191" s="6">
        <v>5.5359999999999996</v>
      </c>
      <c r="M191" s="6">
        <v>0.24199999999999999</v>
      </c>
      <c r="N191" s="6">
        <v>0.26200000000000001</v>
      </c>
      <c r="O191" s="6">
        <v>0</v>
      </c>
      <c r="Q191">
        <f t="shared" si="49"/>
        <v>187</v>
      </c>
      <c r="R191">
        <f t="shared" si="38"/>
        <v>24</v>
      </c>
      <c r="S191">
        <f t="shared" si="39"/>
        <v>17.899999999999999</v>
      </c>
      <c r="T191">
        <f t="shared" si="40"/>
        <v>8.4</v>
      </c>
      <c r="U191">
        <f t="shared" si="41"/>
        <v>12.5</v>
      </c>
      <c r="V191">
        <f t="shared" si="42"/>
        <v>5.0999999999999996</v>
      </c>
      <c r="W191">
        <f t="shared" si="43"/>
        <v>87.3</v>
      </c>
      <c r="X191">
        <f t="shared" si="44"/>
        <v>100</v>
      </c>
      <c r="Y191">
        <f t="shared" si="45"/>
        <v>73</v>
      </c>
      <c r="Z191">
        <f t="shared" si="46"/>
        <v>2.4</v>
      </c>
      <c r="AA191">
        <f t="shared" si="47"/>
        <v>0.99</v>
      </c>
      <c r="AB191">
        <f t="shared" si="48"/>
        <v>5.54</v>
      </c>
      <c r="AC191">
        <f t="shared" si="50"/>
        <v>0.24199999999999999</v>
      </c>
      <c r="AD191">
        <f t="shared" si="51"/>
        <v>0.26200000000000001</v>
      </c>
      <c r="AE191">
        <f t="shared" si="54"/>
        <v>0</v>
      </c>
      <c r="AG191" s="15">
        <f t="shared" si="37"/>
        <v>2.4</v>
      </c>
      <c r="AH191" s="16">
        <f t="shared" si="52"/>
        <v>1.0580000000000001</v>
      </c>
      <c r="AI191" s="16">
        <f t="shared" si="53"/>
        <v>0.39100000000000001</v>
      </c>
      <c r="AK191" s="7">
        <v>32.840000000000003</v>
      </c>
      <c r="AL191" s="7"/>
      <c r="AM191" s="7"/>
      <c r="AN191" s="7"/>
      <c r="AO191">
        <v>15.93</v>
      </c>
      <c r="AP191">
        <v>8.1999999999999993</v>
      </c>
      <c r="AQ191">
        <v>11.8</v>
      </c>
      <c r="AR191">
        <v>4.9000000000000004</v>
      </c>
      <c r="AS191">
        <v>83.7</v>
      </c>
      <c r="AT191">
        <v>96.8</v>
      </c>
      <c r="AU191">
        <v>70</v>
      </c>
      <c r="AV191">
        <v>2.2999999999999998</v>
      </c>
      <c r="AW191">
        <v>0.89</v>
      </c>
      <c r="AX191">
        <v>3.12</v>
      </c>
      <c r="AY191">
        <v>0</v>
      </c>
      <c r="AZ191">
        <v>70</v>
      </c>
      <c r="BA191">
        <v>2.2999999999999998</v>
      </c>
      <c r="BB191">
        <v>0.89</v>
      </c>
      <c r="BC191">
        <v>3.12</v>
      </c>
      <c r="BD191">
        <v>0</v>
      </c>
    </row>
    <row r="192" spans="1:56" x14ac:dyDescent="0.25">
      <c r="A192" s="5">
        <v>188</v>
      </c>
      <c r="B192" s="6">
        <v>24</v>
      </c>
      <c r="C192" s="6">
        <v>164.94166666666663</v>
      </c>
      <c r="D192" s="6">
        <v>8.2054166666666664</v>
      </c>
      <c r="E192" s="6">
        <v>13.906000000000001</v>
      </c>
      <c r="F192" s="6">
        <v>4.0369999999999999</v>
      </c>
      <c r="G192" s="6">
        <v>81.875000000000014</v>
      </c>
      <c r="H192" s="6">
        <v>94.3</v>
      </c>
      <c r="I192" s="6">
        <v>59.2</v>
      </c>
      <c r="J192" s="6">
        <v>0</v>
      </c>
      <c r="K192" s="6">
        <v>1.1742499999999998</v>
      </c>
      <c r="L192" s="6">
        <v>6.5430000000000001</v>
      </c>
      <c r="M192" s="6">
        <v>0.23100000000000001</v>
      </c>
      <c r="N192" s="6">
        <v>0.248</v>
      </c>
      <c r="O192" s="6">
        <v>0</v>
      </c>
      <c r="Q192">
        <f t="shared" si="49"/>
        <v>188</v>
      </c>
      <c r="R192">
        <f t="shared" si="38"/>
        <v>24</v>
      </c>
      <c r="S192">
        <f t="shared" si="39"/>
        <v>14.25</v>
      </c>
      <c r="T192">
        <f t="shared" si="40"/>
        <v>8.1999999999999993</v>
      </c>
      <c r="U192">
        <f t="shared" si="41"/>
        <v>13.9</v>
      </c>
      <c r="V192">
        <f t="shared" si="42"/>
        <v>4</v>
      </c>
      <c r="W192">
        <f t="shared" si="43"/>
        <v>81.900000000000006</v>
      </c>
      <c r="X192">
        <f t="shared" si="44"/>
        <v>94.3</v>
      </c>
      <c r="Y192">
        <f t="shared" si="45"/>
        <v>59.2</v>
      </c>
      <c r="Z192">
        <f t="shared" si="46"/>
        <v>0</v>
      </c>
      <c r="AA192">
        <f t="shared" si="47"/>
        <v>1.17</v>
      </c>
      <c r="AB192">
        <f t="shared" si="48"/>
        <v>6.54</v>
      </c>
      <c r="AC192">
        <f t="shared" si="50"/>
        <v>0.23100000000000001</v>
      </c>
      <c r="AD192">
        <f t="shared" si="51"/>
        <v>0.248</v>
      </c>
      <c r="AE192">
        <f t="shared" si="54"/>
        <v>0</v>
      </c>
      <c r="AG192" s="15">
        <f t="shared" si="37"/>
        <v>0</v>
      </c>
      <c r="AH192" s="16">
        <f t="shared" si="52"/>
        <v>0.94</v>
      </c>
      <c r="AI192" s="16">
        <f t="shared" si="53"/>
        <v>0.64800000000000002</v>
      </c>
      <c r="AK192" s="7">
        <v>32.770000000000003</v>
      </c>
      <c r="AL192" s="7"/>
      <c r="AM192" s="7"/>
      <c r="AN192" s="7"/>
      <c r="AO192">
        <v>16.41</v>
      </c>
      <c r="AP192">
        <v>7.8</v>
      </c>
      <c r="AQ192">
        <v>12.3</v>
      </c>
      <c r="AR192">
        <v>4.4000000000000004</v>
      </c>
      <c r="AS192">
        <v>79.7</v>
      </c>
      <c r="AT192">
        <v>91.9</v>
      </c>
      <c r="AU192">
        <v>59.4</v>
      </c>
      <c r="AV192">
        <v>0</v>
      </c>
      <c r="AW192">
        <v>1.1399999999999999</v>
      </c>
      <c r="AX192">
        <v>3.73</v>
      </c>
      <c r="AY192">
        <v>0</v>
      </c>
      <c r="AZ192">
        <v>59.4</v>
      </c>
      <c r="BA192">
        <v>0</v>
      </c>
      <c r="BB192">
        <v>1.1399999999999999</v>
      </c>
      <c r="BC192">
        <v>3.73</v>
      </c>
      <c r="BD192">
        <v>0</v>
      </c>
    </row>
    <row r="193" spans="1:56" x14ac:dyDescent="0.25">
      <c r="A193" s="5">
        <v>189</v>
      </c>
      <c r="B193" s="6">
        <v>24</v>
      </c>
      <c r="C193" s="6">
        <v>188.90833333333333</v>
      </c>
      <c r="D193" s="6">
        <v>9.090958333333333</v>
      </c>
      <c r="E193" s="6">
        <v>14.433</v>
      </c>
      <c r="F193" s="6">
        <v>3.9580000000000002</v>
      </c>
      <c r="G193" s="6">
        <v>79.59999999999998</v>
      </c>
      <c r="H193" s="6">
        <v>93.5</v>
      </c>
      <c r="I193" s="6">
        <v>58.7</v>
      </c>
      <c r="J193" s="6">
        <v>8.4019999999999992</v>
      </c>
      <c r="K193" s="6">
        <v>0.75491666666666679</v>
      </c>
      <c r="L193" s="6">
        <v>5.5359999999999996</v>
      </c>
      <c r="M193" s="6">
        <v>0.245</v>
      </c>
      <c r="N193" s="6">
        <v>0.26200000000000001</v>
      </c>
      <c r="O193" s="6">
        <v>0</v>
      </c>
      <c r="Q193">
        <f t="shared" si="49"/>
        <v>189</v>
      </c>
      <c r="R193">
        <f t="shared" si="38"/>
        <v>24</v>
      </c>
      <c r="S193">
        <f t="shared" si="39"/>
        <v>16.32</v>
      </c>
      <c r="T193">
        <f t="shared" si="40"/>
        <v>9.1</v>
      </c>
      <c r="U193">
        <f t="shared" si="41"/>
        <v>14.4</v>
      </c>
      <c r="V193">
        <f t="shared" si="42"/>
        <v>4</v>
      </c>
      <c r="W193">
        <f t="shared" si="43"/>
        <v>79.599999999999994</v>
      </c>
      <c r="X193">
        <f t="shared" si="44"/>
        <v>93.5</v>
      </c>
      <c r="Y193">
        <f t="shared" si="45"/>
        <v>58.7</v>
      </c>
      <c r="Z193">
        <f t="shared" si="46"/>
        <v>8.4</v>
      </c>
      <c r="AA193">
        <f t="shared" si="47"/>
        <v>0.75</v>
      </c>
      <c r="AB193">
        <f t="shared" si="48"/>
        <v>5.54</v>
      </c>
      <c r="AC193">
        <f t="shared" si="50"/>
        <v>0.245</v>
      </c>
      <c r="AD193">
        <f t="shared" si="51"/>
        <v>0.26200000000000001</v>
      </c>
      <c r="AE193">
        <f t="shared" si="54"/>
        <v>0</v>
      </c>
      <c r="AG193" s="15">
        <f t="shared" si="37"/>
        <v>8.4</v>
      </c>
      <c r="AH193" s="16">
        <f t="shared" si="52"/>
        <v>0.96299999999999997</v>
      </c>
      <c r="AI193" s="16">
        <f t="shared" si="53"/>
        <v>0.67800000000000005</v>
      </c>
      <c r="AK193" s="7">
        <v>32.69</v>
      </c>
      <c r="AL193" s="7"/>
      <c r="AM193" s="7"/>
      <c r="AN193" s="7"/>
      <c r="AO193">
        <v>17.13</v>
      </c>
      <c r="AP193">
        <v>9.1999999999999993</v>
      </c>
      <c r="AQ193">
        <v>13.6</v>
      </c>
      <c r="AR193">
        <v>4.3</v>
      </c>
      <c r="AS193">
        <v>76.099999999999994</v>
      </c>
      <c r="AT193">
        <v>89.4</v>
      </c>
      <c r="AU193">
        <v>59.7</v>
      </c>
      <c r="AV193">
        <v>5.3</v>
      </c>
      <c r="AW193">
        <v>0.83</v>
      </c>
      <c r="AX193">
        <v>3.12</v>
      </c>
      <c r="AY193">
        <v>0</v>
      </c>
      <c r="AZ193">
        <v>59.7</v>
      </c>
      <c r="BA193">
        <v>5.3</v>
      </c>
      <c r="BB193">
        <v>0.83</v>
      </c>
      <c r="BC193">
        <v>3.12</v>
      </c>
      <c r="BD193">
        <v>0</v>
      </c>
    </row>
    <row r="194" spans="1:56" x14ac:dyDescent="0.25">
      <c r="A194" s="5">
        <v>190</v>
      </c>
      <c r="B194" s="6">
        <v>24</v>
      </c>
      <c r="C194" s="6">
        <v>180.625</v>
      </c>
      <c r="D194" s="6">
        <v>12.028166666666666</v>
      </c>
      <c r="E194" s="6">
        <v>16.295999999999999</v>
      </c>
      <c r="F194" s="6">
        <v>5.7190000000000003</v>
      </c>
      <c r="G194" s="6">
        <v>68.833333333333357</v>
      </c>
      <c r="H194" s="6">
        <v>92.8</v>
      </c>
      <c r="I194" s="6">
        <v>53.2</v>
      </c>
      <c r="J194" s="6">
        <v>0</v>
      </c>
      <c r="K194" s="6">
        <v>2.0760833333333331</v>
      </c>
      <c r="L194" s="6">
        <v>10.065</v>
      </c>
      <c r="M194" s="6">
        <v>0.23100000000000001</v>
      </c>
      <c r="N194" s="6">
        <v>0.246</v>
      </c>
      <c r="O194" s="6">
        <v>0</v>
      </c>
      <c r="Q194">
        <f t="shared" si="49"/>
        <v>190</v>
      </c>
      <c r="R194">
        <f t="shared" si="38"/>
        <v>24</v>
      </c>
      <c r="S194">
        <f t="shared" si="39"/>
        <v>15.61</v>
      </c>
      <c r="T194">
        <f t="shared" si="40"/>
        <v>12</v>
      </c>
      <c r="U194">
        <f t="shared" si="41"/>
        <v>16.3</v>
      </c>
      <c r="V194">
        <f t="shared" si="42"/>
        <v>5.7</v>
      </c>
      <c r="W194">
        <f t="shared" si="43"/>
        <v>68.8</v>
      </c>
      <c r="X194">
        <f t="shared" si="44"/>
        <v>92.8</v>
      </c>
      <c r="Y194">
        <f t="shared" si="45"/>
        <v>53.2</v>
      </c>
      <c r="Z194">
        <f t="shared" si="46"/>
        <v>0</v>
      </c>
      <c r="AA194">
        <f t="shared" si="47"/>
        <v>2.08</v>
      </c>
      <c r="AB194">
        <f t="shared" si="48"/>
        <v>10.07</v>
      </c>
      <c r="AC194">
        <f t="shared" si="50"/>
        <v>0.23100000000000001</v>
      </c>
      <c r="AD194">
        <f t="shared" si="51"/>
        <v>0.246</v>
      </c>
      <c r="AE194">
        <f t="shared" si="54"/>
        <v>0</v>
      </c>
      <c r="AG194" s="15">
        <f t="shared" si="37"/>
        <v>0</v>
      </c>
      <c r="AH194" s="16">
        <f t="shared" si="52"/>
        <v>0.98599999999999999</v>
      </c>
      <c r="AI194" s="16">
        <f t="shared" si="53"/>
        <v>0.86699999999999999</v>
      </c>
      <c r="AK194" s="7">
        <v>32.61</v>
      </c>
      <c r="AL194" s="7"/>
      <c r="AM194" s="7"/>
      <c r="AN194" s="7"/>
      <c r="AO194">
        <v>15.32</v>
      </c>
      <c r="AP194">
        <v>12.2</v>
      </c>
      <c r="AQ194">
        <v>16.100000000000001</v>
      </c>
      <c r="AR194">
        <v>6.7</v>
      </c>
      <c r="AS194">
        <v>64.8</v>
      </c>
      <c r="AT194">
        <v>86.5</v>
      </c>
      <c r="AU194">
        <v>52</v>
      </c>
      <c r="AV194">
        <v>0.3</v>
      </c>
      <c r="AW194">
        <v>1.51</v>
      </c>
      <c r="AX194">
        <v>4.97</v>
      </c>
      <c r="AY194">
        <v>0</v>
      </c>
      <c r="AZ194">
        <v>52</v>
      </c>
      <c r="BA194">
        <v>0.3</v>
      </c>
      <c r="BB194">
        <v>1.51</v>
      </c>
      <c r="BC194">
        <v>4.97</v>
      </c>
      <c r="BD194">
        <v>0</v>
      </c>
    </row>
    <row r="195" spans="1:56" x14ac:dyDescent="0.25">
      <c r="A195" s="5">
        <v>191</v>
      </c>
      <c r="B195" s="6">
        <v>24</v>
      </c>
      <c r="C195" s="6">
        <v>131.4</v>
      </c>
      <c r="D195" s="6">
        <v>10.598250000000002</v>
      </c>
      <c r="E195" s="6">
        <v>15.532999999999999</v>
      </c>
      <c r="F195" s="6">
        <v>7.8449999999999998</v>
      </c>
      <c r="G195" s="6">
        <v>84.554166666666646</v>
      </c>
      <c r="H195" s="6">
        <v>95.2</v>
      </c>
      <c r="I195" s="6">
        <v>61.2</v>
      </c>
      <c r="J195" s="6">
        <v>8.0020000000000007</v>
      </c>
      <c r="K195" s="6">
        <v>1.5727499999999999</v>
      </c>
      <c r="L195" s="6">
        <v>9.0589999999999993</v>
      </c>
      <c r="M195" s="6">
        <v>0.23899999999999999</v>
      </c>
      <c r="N195" s="6">
        <v>0.26600000000000001</v>
      </c>
      <c r="O195" s="6">
        <v>0</v>
      </c>
      <c r="Q195">
        <f t="shared" si="49"/>
        <v>191</v>
      </c>
      <c r="R195">
        <f t="shared" si="38"/>
        <v>24</v>
      </c>
      <c r="S195">
        <f t="shared" si="39"/>
        <v>11.35</v>
      </c>
      <c r="T195">
        <f t="shared" si="40"/>
        <v>10.6</v>
      </c>
      <c r="U195">
        <f t="shared" si="41"/>
        <v>15.5</v>
      </c>
      <c r="V195">
        <f t="shared" si="42"/>
        <v>7.8</v>
      </c>
      <c r="W195">
        <f t="shared" si="43"/>
        <v>84.6</v>
      </c>
      <c r="X195">
        <f t="shared" si="44"/>
        <v>95.2</v>
      </c>
      <c r="Y195">
        <f t="shared" si="45"/>
        <v>61.2</v>
      </c>
      <c r="Z195">
        <f t="shared" si="46"/>
        <v>8</v>
      </c>
      <c r="AA195">
        <f t="shared" si="47"/>
        <v>1.57</v>
      </c>
      <c r="AB195">
        <f t="shared" si="48"/>
        <v>9.06</v>
      </c>
      <c r="AC195">
        <f t="shared" si="50"/>
        <v>0.23899999999999999</v>
      </c>
      <c r="AD195">
        <f t="shared" si="51"/>
        <v>0.26600000000000001</v>
      </c>
      <c r="AE195">
        <f t="shared" si="54"/>
        <v>0</v>
      </c>
      <c r="AG195" s="15">
        <f t="shared" ref="AG195:AG258" si="55">Z195</f>
        <v>8</v>
      </c>
      <c r="AH195" s="16">
        <f t="shared" si="52"/>
        <v>1.077</v>
      </c>
      <c r="AI195" s="16">
        <f t="shared" si="53"/>
        <v>0.68300000000000005</v>
      </c>
      <c r="AK195" s="7">
        <v>32.53</v>
      </c>
      <c r="AL195" s="7"/>
      <c r="AM195" s="7"/>
      <c r="AN195" s="7"/>
      <c r="AO195">
        <v>11.65</v>
      </c>
      <c r="AP195">
        <v>10.7</v>
      </c>
      <c r="AQ195">
        <v>15.7</v>
      </c>
      <c r="AR195">
        <v>8.1999999999999993</v>
      </c>
      <c r="AS195">
        <v>82.9</v>
      </c>
      <c r="AT195">
        <v>96.3</v>
      </c>
      <c r="AU195">
        <v>60</v>
      </c>
      <c r="AV195">
        <v>9.4</v>
      </c>
      <c r="AW195">
        <v>1.28</v>
      </c>
      <c r="AX195">
        <v>4.5</v>
      </c>
      <c r="AY195">
        <v>0</v>
      </c>
      <c r="AZ195">
        <v>60</v>
      </c>
      <c r="BA195">
        <v>9.4</v>
      </c>
      <c r="BB195">
        <v>1.28</v>
      </c>
      <c r="BC195">
        <v>4.5</v>
      </c>
      <c r="BD195">
        <v>0</v>
      </c>
    </row>
    <row r="196" spans="1:56" x14ac:dyDescent="0.25">
      <c r="A196" s="5">
        <v>192</v>
      </c>
      <c r="B196" s="6">
        <v>24</v>
      </c>
      <c r="C196" s="6">
        <v>213.07083333333333</v>
      </c>
      <c r="D196" s="6">
        <v>10.973291666666666</v>
      </c>
      <c r="E196" s="6">
        <v>15.605</v>
      </c>
      <c r="F196" s="6">
        <v>6.8390000000000004</v>
      </c>
      <c r="G196" s="6">
        <v>80.641666666666666</v>
      </c>
      <c r="H196" s="6">
        <v>96.2</v>
      </c>
      <c r="I196" s="6">
        <v>60.7</v>
      </c>
      <c r="J196" s="6">
        <v>0</v>
      </c>
      <c r="K196" s="6">
        <v>0.73408333333333342</v>
      </c>
      <c r="L196" s="6">
        <v>7.0460000000000003</v>
      </c>
      <c r="M196" s="6">
        <v>0.23300000000000001</v>
      </c>
      <c r="N196" s="6">
        <v>0.249</v>
      </c>
      <c r="O196" s="6">
        <v>0</v>
      </c>
      <c r="Q196">
        <f t="shared" si="49"/>
        <v>192</v>
      </c>
      <c r="R196">
        <f t="shared" si="38"/>
        <v>24</v>
      </c>
      <c r="S196">
        <f t="shared" si="39"/>
        <v>18.41</v>
      </c>
      <c r="T196">
        <f t="shared" si="40"/>
        <v>11</v>
      </c>
      <c r="U196">
        <f t="shared" si="41"/>
        <v>15.6</v>
      </c>
      <c r="V196">
        <f t="shared" si="42"/>
        <v>6.8</v>
      </c>
      <c r="W196">
        <f t="shared" si="43"/>
        <v>80.599999999999994</v>
      </c>
      <c r="X196">
        <f t="shared" si="44"/>
        <v>96.2</v>
      </c>
      <c r="Y196">
        <f t="shared" si="45"/>
        <v>60.7</v>
      </c>
      <c r="Z196">
        <f t="shared" si="46"/>
        <v>0</v>
      </c>
      <c r="AA196">
        <f t="shared" si="47"/>
        <v>0.73</v>
      </c>
      <c r="AB196">
        <f t="shared" si="48"/>
        <v>7.05</v>
      </c>
      <c r="AC196">
        <f t="shared" si="50"/>
        <v>0.23300000000000001</v>
      </c>
      <c r="AD196">
        <f t="shared" si="51"/>
        <v>0.249</v>
      </c>
      <c r="AE196">
        <f t="shared" si="54"/>
        <v>0</v>
      </c>
      <c r="AG196" s="15">
        <f t="shared" si="55"/>
        <v>0</v>
      </c>
      <c r="AH196" s="16">
        <f t="shared" si="52"/>
        <v>1.075</v>
      </c>
      <c r="AI196" s="16">
        <f t="shared" si="53"/>
        <v>0.69599999999999995</v>
      </c>
      <c r="AK196" s="7">
        <v>32.44</v>
      </c>
      <c r="AL196" s="7"/>
      <c r="AM196" s="7"/>
      <c r="AN196" s="7"/>
      <c r="AO196">
        <v>14.35</v>
      </c>
      <c r="AP196">
        <v>10.7</v>
      </c>
      <c r="AQ196">
        <v>15</v>
      </c>
      <c r="AR196">
        <v>7.1</v>
      </c>
      <c r="AS196">
        <v>78.599999999999994</v>
      </c>
      <c r="AT196">
        <v>93.8</v>
      </c>
      <c r="AU196">
        <v>59</v>
      </c>
      <c r="AV196">
        <v>0.3</v>
      </c>
      <c r="AW196">
        <v>0.93</v>
      </c>
      <c r="AX196">
        <v>2.97</v>
      </c>
      <c r="AY196">
        <v>0</v>
      </c>
      <c r="AZ196">
        <v>59</v>
      </c>
      <c r="BA196">
        <v>0.3</v>
      </c>
      <c r="BB196">
        <v>0.93</v>
      </c>
      <c r="BC196">
        <v>2.97</v>
      </c>
      <c r="BD196">
        <v>0</v>
      </c>
    </row>
    <row r="197" spans="1:56" x14ac:dyDescent="0.25">
      <c r="A197" s="5">
        <v>193</v>
      </c>
      <c r="B197" s="6">
        <v>24</v>
      </c>
      <c r="C197" s="6">
        <v>251.30416666666665</v>
      </c>
      <c r="D197" s="6">
        <v>11.948416666666665</v>
      </c>
      <c r="E197" s="6">
        <v>17.32</v>
      </c>
      <c r="F197" s="6">
        <v>6.585</v>
      </c>
      <c r="G197" s="6">
        <v>72.995833333333337</v>
      </c>
      <c r="H197" s="6">
        <v>89.3</v>
      </c>
      <c r="I197" s="6">
        <v>58.4</v>
      </c>
      <c r="J197" s="6">
        <v>0</v>
      </c>
      <c r="K197" s="6">
        <v>0.90175000000000027</v>
      </c>
      <c r="L197" s="6">
        <v>5.0330000000000004</v>
      </c>
      <c r="M197" s="6">
        <v>0.22500000000000001</v>
      </c>
      <c r="N197" s="6">
        <v>0.23799999999999999</v>
      </c>
      <c r="O197" s="6">
        <v>0</v>
      </c>
      <c r="Q197">
        <f t="shared" si="49"/>
        <v>193</v>
      </c>
      <c r="R197">
        <f t="shared" ref="R197:R260" si="56">B197</f>
        <v>24</v>
      </c>
      <c r="S197">
        <f t="shared" ref="S197:S260" si="57">ROUND(C197*0.0864,2)</f>
        <v>21.71</v>
      </c>
      <c r="T197">
        <f t="shared" ref="T197:T260" si="58">ROUND(D197,1)</f>
        <v>11.9</v>
      </c>
      <c r="U197">
        <f t="shared" ref="U197:U260" si="59">ROUND(E197,1)</f>
        <v>17.3</v>
      </c>
      <c r="V197">
        <f t="shared" ref="V197:V260" si="60">ROUND(F197,1)</f>
        <v>6.6</v>
      </c>
      <c r="W197">
        <f t="shared" ref="W197:W260" si="61">ROUND(G197,1)</f>
        <v>73</v>
      </c>
      <c r="X197">
        <f t="shared" ref="X197:X260" si="62">ROUND(H197,1)</f>
        <v>89.3</v>
      </c>
      <c r="Y197">
        <f t="shared" ref="Y197:Y260" si="63">ROUND(I197,1)</f>
        <v>58.4</v>
      </c>
      <c r="Z197">
        <f t="shared" ref="Z197:Z260" si="64">ROUND(J197,2)</f>
        <v>0</v>
      </c>
      <c r="AA197">
        <f t="shared" ref="AA197:AA260" si="65">ROUND(K197,2)</f>
        <v>0.9</v>
      </c>
      <c r="AB197">
        <f t="shared" ref="AB197:AB260" si="66">ROUND(L197,2)</f>
        <v>5.03</v>
      </c>
      <c r="AC197">
        <f t="shared" si="50"/>
        <v>0.22500000000000001</v>
      </c>
      <c r="AD197">
        <f t="shared" si="51"/>
        <v>0.23799999999999999</v>
      </c>
      <c r="AE197">
        <f t="shared" si="54"/>
        <v>0</v>
      </c>
      <c r="AG197" s="15">
        <f t="shared" si="55"/>
        <v>0</v>
      </c>
      <c r="AH197" s="16">
        <f t="shared" si="52"/>
        <v>1.153</v>
      </c>
      <c r="AI197" s="16">
        <f t="shared" si="53"/>
        <v>0.82099999999999995</v>
      </c>
      <c r="AK197" s="7">
        <v>32.35</v>
      </c>
      <c r="AL197" s="7"/>
      <c r="AM197" s="7"/>
      <c r="AN197" s="7"/>
      <c r="AO197">
        <v>18.3</v>
      </c>
      <c r="AP197">
        <v>12</v>
      </c>
      <c r="AQ197">
        <v>17.2</v>
      </c>
      <c r="AR197">
        <v>6.3</v>
      </c>
      <c r="AS197">
        <v>69.900000000000006</v>
      </c>
      <c r="AT197">
        <v>87.2</v>
      </c>
      <c r="AU197">
        <v>55.9</v>
      </c>
      <c r="AV197">
        <v>0</v>
      </c>
      <c r="AW197">
        <v>1.1000000000000001</v>
      </c>
      <c r="AX197">
        <v>3.14</v>
      </c>
      <c r="AY197">
        <v>0</v>
      </c>
      <c r="AZ197">
        <v>55.9</v>
      </c>
      <c r="BA197">
        <v>0</v>
      </c>
      <c r="BB197">
        <v>1.1000000000000001</v>
      </c>
      <c r="BC197">
        <v>3.14</v>
      </c>
      <c r="BD197">
        <v>0</v>
      </c>
    </row>
    <row r="198" spans="1:56" x14ac:dyDescent="0.25">
      <c r="A198" s="5">
        <v>194</v>
      </c>
      <c r="B198" s="6">
        <v>24</v>
      </c>
      <c r="C198" s="6">
        <v>230.82916666666665</v>
      </c>
      <c r="D198" s="6">
        <v>11.899791666666665</v>
      </c>
      <c r="E198" s="6">
        <v>17.890999999999998</v>
      </c>
      <c r="F198" s="6">
        <v>7.444</v>
      </c>
      <c r="G198" s="6">
        <v>64.041666666666671</v>
      </c>
      <c r="H198" s="6">
        <v>78</v>
      </c>
      <c r="I198" s="6">
        <v>49.1</v>
      </c>
      <c r="J198" s="6">
        <v>0</v>
      </c>
      <c r="K198" s="6">
        <v>1.2372499999999995</v>
      </c>
      <c r="L198" s="6">
        <v>7.0460000000000003</v>
      </c>
      <c r="M198" s="6">
        <v>0.22</v>
      </c>
      <c r="N198" s="6">
        <v>0.23100000000000001</v>
      </c>
      <c r="O198" s="6">
        <v>0</v>
      </c>
      <c r="Q198">
        <f t="shared" ref="Q198:Q261" si="67">A198</f>
        <v>194</v>
      </c>
      <c r="R198">
        <f t="shared" si="56"/>
        <v>24</v>
      </c>
      <c r="S198">
        <f t="shared" si="57"/>
        <v>19.940000000000001</v>
      </c>
      <c r="T198">
        <f t="shared" si="58"/>
        <v>11.9</v>
      </c>
      <c r="U198">
        <f t="shared" si="59"/>
        <v>17.899999999999999</v>
      </c>
      <c r="V198">
        <f t="shared" si="60"/>
        <v>7.4</v>
      </c>
      <c r="W198">
        <f t="shared" si="61"/>
        <v>64</v>
      </c>
      <c r="X198">
        <f t="shared" si="62"/>
        <v>78</v>
      </c>
      <c r="Y198">
        <f t="shared" si="63"/>
        <v>49.1</v>
      </c>
      <c r="Z198">
        <f t="shared" si="64"/>
        <v>0</v>
      </c>
      <c r="AA198">
        <f t="shared" si="65"/>
        <v>1.24</v>
      </c>
      <c r="AB198">
        <f t="shared" si="66"/>
        <v>7.05</v>
      </c>
      <c r="AC198">
        <f t="shared" ref="AC198:AC261" si="68">ROUND(M198,3)</f>
        <v>0.22</v>
      </c>
      <c r="AD198">
        <f t="shared" ref="AD198:AD261" si="69">ROUND(N198,3)</f>
        <v>0.23100000000000001</v>
      </c>
      <c r="AE198">
        <f t="shared" si="54"/>
        <v>0</v>
      </c>
      <c r="AG198" s="15">
        <f t="shared" si="55"/>
        <v>0</v>
      </c>
      <c r="AH198" s="16">
        <f t="shared" ref="AH198:AH261" si="70">ROUND((0.6105*(EXP((17.273*U198)/(U198+237.3))))*Y198/100,3)</f>
        <v>1.0069999999999999</v>
      </c>
      <c r="AI198" s="16">
        <f t="shared" ref="AI198:AI261" si="71">ROUND(AH198/Y198*(100-Y198),3)</f>
        <v>1.044</v>
      </c>
      <c r="AK198" s="7">
        <v>32.25</v>
      </c>
      <c r="AL198" s="7"/>
      <c r="AM198" s="7"/>
      <c r="AN198" s="7"/>
      <c r="AO198">
        <v>19.36</v>
      </c>
      <c r="AP198">
        <v>11.9</v>
      </c>
      <c r="AQ198">
        <v>17.3</v>
      </c>
      <c r="AR198">
        <v>7.6</v>
      </c>
      <c r="AS198">
        <v>61.8</v>
      </c>
      <c r="AT198">
        <v>75</v>
      </c>
      <c r="AU198">
        <v>46.5</v>
      </c>
      <c r="AV198">
        <v>0</v>
      </c>
      <c r="AW198">
        <v>1.1100000000000001</v>
      </c>
      <c r="AX198">
        <v>3.72</v>
      </c>
      <c r="AY198">
        <v>0</v>
      </c>
      <c r="AZ198">
        <v>46.5</v>
      </c>
      <c r="BA198">
        <v>0</v>
      </c>
      <c r="BB198">
        <v>1.1100000000000001</v>
      </c>
      <c r="BC198">
        <v>3.72</v>
      </c>
      <c r="BD198">
        <v>0</v>
      </c>
    </row>
    <row r="199" spans="1:56" x14ac:dyDescent="0.25">
      <c r="A199" s="5">
        <v>195</v>
      </c>
      <c r="B199" s="6">
        <v>24</v>
      </c>
      <c r="C199" s="6">
        <v>197.23750000000004</v>
      </c>
      <c r="D199" s="6">
        <v>10.255708333333333</v>
      </c>
      <c r="E199" s="6">
        <v>16.271999999999998</v>
      </c>
      <c r="F199" s="6">
        <v>6.5090000000000003</v>
      </c>
      <c r="G199" s="6">
        <v>65.158333333333346</v>
      </c>
      <c r="H199" s="6">
        <v>77.5</v>
      </c>
      <c r="I199" s="6">
        <v>49.5</v>
      </c>
      <c r="J199" s="6">
        <v>0</v>
      </c>
      <c r="K199" s="6">
        <v>1.8034166666666662</v>
      </c>
      <c r="L199" s="6">
        <v>8.0519999999999996</v>
      </c>
      <c r="M199" s="6">
        <v>0.217</v>
      </c>
      <c r="N199" s="6">
        <v>0.22600000000000001</v>
      </c>
      <c r="O199" s="6">
        <v>0</v>
      </c>
      <c r="Q199">
        <f t="shared" si="67"/>
        <v>195</v>
      </c>
      <c r="R199">
        <f t="shared" si="56"/>
        <v>24</v>
      </c>
      <c r="S199">
        <f t="shared" si="57"/>
        <v>17.04</v>
      </c>
      <c r="T199">
        <f t="shared" si="58"/>
        <v>10.3</v>
      </c>
      <c r="U199">
        <f t="shared" si="59"/>
        <v>16.3</v>
      </c>
      <c r="V199">
        <f t="shared" si="60"/>
        <v>6.5</v>
      </c>
      <c r="W199">
        <f t="shared" si="61"/>
        <v>65.2</v>
      </c>
      <c r="X199">
        <f t="shared" si="62"/>
        <v>77.5</v>
      </c>
      <c r="Y199">
        <f t="shared" si="63"/>
        <v>49.5</v>
      </c>
      <c r="Z199">
        <f t="shared" si="64"/>
        <v>0</v>
      </c>
      <c r="AA199">
        <f t="shared" si="65"/>
        <v>1.8</v>
      </c>
      <c r="AB199">
        <f t="shared" si="66"/>
        <v>8.0500000000000007</v>
      </c>
      <c r="AC199">
        <f t="shared" si="68"/>
        <v>0.217</v>
      </c>
      <c r="AD199">
        <f t="shared" si="69"/>
        <v>0.22600000000000001</v>
      </c>
      <c r="AE199">
        <f t="shared" si="54"/>
        <v>0</v>
      </c>
      <c r="AG199" s="15">
        <f t="shared" si="55"/>
        <v>0</v>
      </c>
      <c r="AH199" s="16">
        <f t="shared" si="70"/>
        <v>0.91700000000000004</v>
      </c>
      <c r="AI199" s="16">
        <f t="shared" si="71"/>
        <v>0.93600000000000005</v>
      </c>
      <c r="AK199" s="7">
        <v>32.15</v>
      </c>
      <c r="AL199" s="7"/>
      <c r="AM199" s="7"/>
      <c r="AN199" s="7"/>
      <c r="AO199">
        <v>18.149999999999999</v>
      </c>
      <c r="AP199">
        <v>10</v>
      </c>
      <c r="AQ199">
        <v>14.6</v>
      </c>
      <c r="AR199">
        <v>6.7</v>
      </c>
      <c r="AS199">
        <v>63</v>
      </c>
      <c r="AT199">
        <v>76.3</v>
      </c>
      <c r="AU199">
        <v>49.2</v>
      </c>
      <c r="AV199">
        <v>0</v>
      </c>
      <c r="AW199">
        <v>1.2</v>
      </c>
      <c r="AX199">
        <v>4.59</v>
      </c>
      <c r="AY199">
        <v>0</v>
      </c>
      <c r="AZ199">
        <v>49.2</v>
      </c>
      <c r="BA199">
        <v>0</v>
      </c>
      <c r="BB199">
        <v>1.2</v>
      </c>
      <c r="BC199">
        <v>4.59</v>
      </c>
      <c r="BD199">
        <v>0</v>
      </c>
    </row>
    <row r="200" spans="1:56" x14ac:dyDescent="0.25">
      <c r="A200" s="5">
        <v>196</v>
      </c>
      <c r="B200" s="6">
        <v>24</v>
      </c>
      <c r="C200" s="6">
        <v>211.66666666666671</v>
      </c>
      <c r="D200" s="6">
        <v>9.6611666666666647</v>
      </c>
      <c r="E200" s="6">
        <v>14.457000000000001</v>
      </c>
      <c r="F200" s="6">
        <v>5.7450000000000001</v>
      </c>
      <c r="G200" s="6">
        <v>68.129166666666649</v>
      </c>
      <c r="H200" s="6">
        <v>89.3</v>
      </c>
      <c r="I200" s="6">
        <v>45.6</v>
      </c>
      <c r="J200" s="6">
        <v>0</v>
      </c>
      <c r="K200" s="6">
        <v>0.94362500000000027</v>
      </c>
      <c r="L200" s="6">
        <v>6.0389999999999997</v>
      </c>
      <c r="M200" s="6">
        <v>0.214</v>
      </c>
      <c r="N200" s="6">
        <v>0.222</v>
      </c>
      <c r="O200" s="6">
        <v>0</v>
      </c>
      <c r="Q200">
        <f t="shared" si="67"/>
        <v>196</v>
      </c>
      <c r="R200">
        <f t="shared" si="56"/>
        <v>24</v>
      </c>
      <c r="S200">
        <f t="shared" si="57"/>
        <v>18.29</v>
      </c>
      <c r="T200">
        <f t="shared" si="58"/>
        <v>9.6999999999999993</v>
      </c>
      <c r="U200">
        <f t="shared" si="59"/>
        <v>14.5</v>
      </c>
      <c r="V200">
        <f t="shared" si="60"/>
        <v>5.7</v>
      </c>
      <c r="W200">
        <f t="shared" si="61"/>
        <v>68.099999999999994</v>
      </c>
      <c r="X200">
        <f t="shared" si="62"/>
        <v>89.3</v>
      </c>
      <c r="Y200">
        <f t="shared" si="63"/>
        <v>45.6</v>
      </c>
      <c r="Z200">
        <f t="shared" si="64"/>
        <v>0</v>
      </c>
      <c r="AA200">
        <f t="shared" si="65"/>
        <v>0.94</v>
      </c>
      <c r="AB200">
        <f t="shared" si="66"/>
        <v>6.04</v>
      </c>
      <c r="AC200">
        <f t="shared" si="68"/>
        <v>0.214</v>
      </c>
      <c r="AD200">
        <f t="shared" si="69"/>
        <v>0.222</v>
      </c>
      <c r="AE200">
        <f t="shared" si="54"/>
        <v>0</v>
      </c>
      <c r="AG200" s="15">
        <f t="shared" si="55"/>
        <v>0</v>
      </c>
      <c r="AH200" s="16">
        <f t="shared" si="70"/>
        <v>0.753</v>
      </c>
      <c r="AI200" s="16">
        <f t="shared" si="71"/>
        <v>0.89800000000000002</v>
      </c>
      <c r="AK200" s="7">
        <v>32.049999999999997</v>
      </c>
      <c r="AL200" s="7"/>
      <c r="AM200" s="7"/>
      <c r="AN200" s="7"/>
      <c r="AO200">
        <v>16.350000000000001</v>
      </c>
      <c r="AP200">
        <v>9.8000000000000007</v>
      </c>
      <c r="AQ200">
        <v>15.1</v>
      </c>
      <c r="AR200">
        <v>6</v>
      </c>
      <c r="AS200">
        <v>66.400000000000006</v>
      </c>
      <c r="AT200">
        <v>89.2</v>
      </c>
      <c r="AU200">
        <v>43.6</v>
      </c>
      <c r="AV200">
        <v>0.3</v>
      </c>
      <c r="AW200">
        <v>0.86</v>
      </c>
      <c r="AX200">
        <v>3.13</v>
      </c>
      <c r="AY200">
        <v>0</v>
      </c>
      <c r="AZ200">
        <v>43.6</v>
      </c>
      <c r="BA200">
        <v>0.3</v>
      </c>
      <c r="BB200">
        <v>0.86</v>
      </c>
      <c r="BC200">
        <v>3.13</v>
      </c>
      <c r="BD200">
        <v>0</v>
      </c>
    </row>
    <row r="201" spans="1:56" x14ac:dyDescent="0.25">
      <c r="A201" s="5">
        <v>197</v>
      </c>
      <c r="B201" s="6">
        <v>24</v>
      </c>
      <c r="C201" s="6">
        <v>181.51666666666665</v>
      </c>
      <c r="D201" s="6">
        <v>9.9614166666666666</v>
      </c>
      <c r="E201" s="6">
        <v>15.939</v>
      </c>
      <c r="F201" s="6">
        <v>5.6159999999999997</v>
      </c>
      <c r="G201" s="6">
        <v>79.995833333333337</v>
      </c>
      <c r="H201" s="6">
        <v>92.2</v>
      </c>
      <c r="I201" s="6">
        <v>55.1</v>
      </c>
      <c r="J201" s="6">
        <v>13.202999999999999</v>
      </c>
      <c r="K201" s="6">
        <v>0.96466666666666667</v>
      </c>
      <c r="L201" s="6">
        <v>6.5430000000000001</v>
      </c>
      <c r="M201" s="6">
        <v>0.249</v>
      </c>
      <c r="N201" s="6">
        <v>0.25600000000000001</v>
      </c>
      <c r="O201" s="6">
        <v>0</v>
      </c>
      <c r="Q201">
        <f t="shared" si="67"/>
        <v>197</v>
      </c>
      <c r="R201">
        <f t="shared" si="56"/>
        <v>24</v>
      </c>
      <c r="S201">
        <f t="shared" si="57"/>
        <v>15.68</v>
      </c>
      <c r="T201">
        <f t="shared" si="58"/>
        <v>10</v>
      </c>
      <c r="U201">
        <f t="shared" si="59"/>
        <v>15.9</v>
      </c>
      <c r="V201">
        <f t="shared" si="60"/>
        <v>5.6</v>
      </c>
      <c r="W201">
        <f t="shared" si="61"/>
        <v>80</v>
      </c>
      <c r="X201">
        <f t="shared" si="62"/>
        <v>92.2</v>
      </c>
      <c r="Y201">
        <f t="shared" si="63"/>
        <v>55.1</v>
      </c>
      <c r="Z201">
        <f t="shared" si="64"/>
        <v>13.2</v>
      </c>
      <c r="AA201">
        <f t="shared" si="65"/>
        <v>0.96</v>
      </c>
      <c r="AB201">
        <f t="shared" si="66"/>
        <v>6.54</v>
      </c>
      <c r="AC201">
        <f t="shared" si="68"/>
        <v>0.249</v>
      </c>
      <c r="AD201">
        <f t="shared" si="69"/>
        <v>0.25600000000000001</v>
      </c>
      <c r="AE201">
        <f t="shared" si="54"/>
        <v>0</v>
      </c>
      <c r="AG201" s="15">
        <f t="shared" si="55"/>
        <v>13.2</v>
      </c>
      <c r="AH201" s="16">
        <f t="shared" si="70"/>
        <v>0.995</v>
      </c>
      <c r="AI201" s="16">
        <f t="shared" si="71"/>
        <v>0.81100000000000005</v>
      </c>
      <c r="AK201" s="7">
        <v>31.94</v>
      </c>
      <c r="AL201" s="7"/>
      <c r="AM201" s="7"/>
      <c r="AN201" s="7"/>
      <c r="AO201">
        <v>12.52</v>
      </c>
      <c r="AP201">
        <v>9.6999999999999993</v>
      </c>
      <c r="AQ201">
        <v>14.8</v>
      </c>
      <c r="AR201">
        <v>5.8</v>
      </c>
      <c r="AS201">
        <v>77.900000000000006</v>
      </c>
      <c r="AT201">
        <v>91.7</v>
      </c>
      <c r="AU201">
        <v>54.4</v>
      </c>
      <c r="AV201">
        <v>8.1</v>
      </c>
      <c r="AW201">
        <v>0.92</v>
      </c>
      <c r="AX201">
        <v>3.25</v>
      </c>
      <c r="AY201">
        <v>0</v>
      </c>
      <c r="AZ201">
        <v>54.4</v>
      </c>
      <c r="BA201">
        <v>8.1</v>
      </c>
      <c r="BB201">
        <v>0.92</v>
      </c>
      <c r="BC201">
        <v>3.25</v>
      </c>
      <c r="BD201">
        <v>0</v>
      </c>
    </row>
    <row r="202" spans="1:56" x14ac:dyDescent="0.25">
      <c r="A202" s="5">
        <v>198</v>
      </c>
      <c r="B202" s="6">
        <v>24</v>
      </c>
      <c r="C202" s="6">
        <v>81.508333333333312</v>
      </c>
      <c r="D202" s="6">
        <v>8.6009583333333346</v>
      </c>
      <c r="E202" s="6">
        <v>11.54</v>
      </c>
      <c r="F202" s="6">
        <v>6.5350000000000001</v>
      </c>
      <c r="G202" s="6">
        <v>88.49166666666666</v>
      </c>
      <c r="H202" s="6">
        <v>98.5</v>
      </c>
      <c r="I202" s="6">
        <v>79</v>
      </c>
      <c r="J202" s="6">
        <v>4.8</v>
      </c>
      <c r="K202" s="6">
        <v>1.6985833333333329</v>
      </c>
      <c r="L202" s="6">
        <v>9.5619999999999994</v>
      </c>
      <c r="M202" s="6">
        <v>0.24399999999999999</v>
      </c>
      <c r="N202" s="6">
        <v>0.25700000000000001</v>
      </c>
      <c r="O202" s="6">
        <v>0</v>
      </c>
      <c r="Q202">
        <f t="shared" si="67"/>
        <v>198</v>
      </c>
      <c r="R202">
        <f t="shared" si="56"/>
        <v>24</v>
      </c>
      <c r="S202">
        <f t="shared" si="57"/>
        <v>7.04</v>
      </c>
      <c r="T202">
        <f t="shared" si="58"/>
        <v>8.6</v>
      </c>
      <c r="U202">
        <f t="shared" si="59"/>
        <v>11.5</v>
      </c>
      <c r="V202">
        <f t="shared" si="60"/>
        <v>6.5</v>
      </c>
      <c r="W202">
        <f t="shared" si="61"/>
        <v>88.5</v>
      </c>
      <c r="X202">
        <f t="shared" si="62"/>
        <v>98.5</v>
      </c>
      <c r="Y202">
        <f t="shared" si="63"/>
        <v>79</v>
      </c>
      <c r="Z202">
        <f t="shared" si="64"/>
        <v>4.8</v>
      </c>
      <c r="AA202">
        <f t="shared" si="65"/>
        <v>1.7</v>
      </c>
      <c r="AB202">
        <f t="shared" si="66"/>
        <v>9.56</v>
      </c>
      <c r="AC202">
        <f t="shared" si="68"/>
        <v>0.24399999999999999</v>
      </c>
      <c r="AD202">
        <f t="shared" si="69"/>
        <v>0.25700000000000001</v>
      </c>
      <c r="AE202">
        <f t="shared" ref="AE202:AE265" si="72">ROUND(O202-AE$2,3)</f>
        <v>0</v>
      </c>
      <c r="AG202" s="15">
        <f t="shared" si="55"/>
        <v>4.8</v>
      </c>
      <c r="AH202" s="16">
        <f t="shared" si="70"/>
        <v>1.0720000000000001</v>
      </c>
      <c r="AI202" s="16">
        <f t="shared" si="71"/>
        <v>0.28499999999999998</v>
      </c>
      <c r="AK202" s="7">
        <v>31.83</v>
      </c>
      <c r="AL202" s="7"/>
      <c r="AM202" s="7"/>
      <c r="AN202" s="7"/>
      <c r="AO202">
        <v>8.42</v>
      </c>
      <c r="AP202">
        <v>8.6999999999999993</v>
      </c>
      <c r="AQ202">
        <v>11.1</v>
      </c>
      <c r="AR202">
        <v>6.7</v>
      </c>
      <c r="AS202">
        <v>85.6</v>
      </c>
      <c r="AT202">
        <v>96.9</v>
      </c>
      <c r="AU202">
        <v>76.2</v>
      </c>
      <c r="AV202">
        <v>5.6</v>
      </c>
      <c r="AW202">
        <v>1.36</v>
      </c>
      <c r="AX202">
        <v>4.99</v>
      </c>
      <c r="AY202">
        <v>0</v>
      </c>
      <c r="AZ202">
        <v>76.2</v>
      </c>
      <c r="BA202">
        <v>5.6</v>
      </c>
      <c r="BB202">
        <v>1.36</v>
      </c>
      <c r="BC202">
        <v>4.99</v>
      </c>
      <c r="BD202">
        <v>0</v>
      </c>
    </row>
    <row r="203" spans="1:56" x14ac:dyDescent="0.25">
      <c r="A203" s="5">
        <v>199</v>
      </c>
      <c r="B203" s="6">
        <v>24</v>
      </c>
      <c r="C203" s="6">
        <v>201.51249999999996</v>
      </c>
      <c r="D203" s="6">
        <v>5.1860416666666671</v>
      </c>
      <c r="E203" s="6">
        <v>9.9280000000000008</v>
      </c>
      <c r="F203" s="6">
        <v>2.101</v>
      </c>
      <c r="G203" s="6">
        <v>78.649999999999991</v>
      </c>
      <c r="H203" s="6">
        <v>90.6</v>
      </c>
      <c r="I203" s="6">
        <v>60.5</v>
      </c>
      <c r="J203" s="6">
        <v>0.6</v>
      </c>
      <c r="K203" s="6">
        <v>3.3551666666666686</v>
      </c>
      <c r="L203" s="6">
        <v>12.582000000000001</v>
      </c>
      <c r="M203" s="6">
        <v>0.23300000000000001</v>
      </c>
      <c r="N203" s="6">
        <v>0.245</v>
      </c>
      <c r="O203" s="6">
        <v>0</v>
      </c>
      <c r="Q203">
        <f t="shared" si="67"/>
        <v>199</v>
      </c>
      <c r="R203">
        <f t="shared" si="56"/>
        <v>24</v>
      </c>
      <c r="S203">
        <f t="shared" si="57"/>
        <v>17.41</v>
      </c>
      <c r="T203">
        <f t="shared" si="58"/>
        <v>5.2</v>
      </c>
      <c r="U203">
        <f t="shared" si="59"/>
        <v>9.9</v>
      </c>
      <c r="V203">
        <f t="shared" si="60"/>
        <v>2.1</v>
      </c>
      <c r="W203">
        <f t="shared" si="61"/>
        <v>78.7</v>
      </c>
      <c r="X203">
        <f t="shared" si="62"/>
        <v>90.6</v>
      </c>
      <c r="Y203">
        <f t="shared" si="63"/>
        <v>60.5</v>
      </c>
      <c r="Z203">
        <f t="shared" si="64"/>
        <v>0.6</v>
      </c>
      <c r="AA203">
        <f t="shared" si="65"/>
        <v>3.36</v>
      </c>
      <c r="AB203">
        <f t="shared" si="66"/>
        <v>12.58</v>
      </c>
      <c r="AC203">
        <f t="shared" si="68"/>
        <v>0.23300000000000001</v>
      </c>
      <c r="AD203">
        <f t="shared" si="69"/>
        <v>0.245</v>
      </c>
      <c r="AE203">
        <f t="shared" si="72"/>
        <v>0</v>
      </c>
      <c r="AG203" s="15">
        <f t="shared" si="55"/>
        <v>0.6</v>
      </c>
      <c r="AH203" s="16">
        <f t="shared" si="70"/>
        <v>0.73799999999999999</v>
      </c>
      <c r="AI203" s="16">
        <f t="shared" si="71"/>
        <v>0.48199999999999998</v>
      </c>
      <c r="AK203" s="7">
        <v>31.71</v>
      </c>
      <c r="AL203" s="7"/>
      <c r="AM203" s="7"/>
      <c r="AN203" s="7"/>
      <c r="AO203">
        <v>20.48</v>
      </c>
      <c r="AP203">
        <v>5.2</v>
      </c>
      <c r="AQ203">
        <v>9.1</v>
      </c>
      <c r="AR203">
        <v>2.2000000000000002</v>
      </c>
      <c r="AS203">
        <v>75.400000000000006</v>
      </c>
      <c r="AT203">
        <v>91</v>
      </c>
      <c r="AU203">
        <v>55.6</v>
      </c>
      <c r="AV203">
        <v>1.5</v>
      </c>
      <c r="AW203">
        <v>1.89</v>
      </c>
      <c r="AX203">
        <v>5.86</v>
      </c>
      <c r="AY203">
        <v>0</v>
      </c>
      <c r="AZ203">
        <v>55.6</v>
      </c>
      <c r="BA203">
        <v>1.5</v>
      </c>
      <c r="BB203">
        <v>1.89</v>
      </c>
      <c r="BC203">
        <v>5.86</v>
      </c>
      <c r="BD203">
        <v>0</v>
      </c>
    </row>
    <row r="204" spans="1:56" x14ac:dyDescent="0.25">
      <c r="A204" s="5">
        <v>200</v>
      </c>
      <c r="B204" s="6">
        <v>24</v>
      </c>
      <c r="C204" s="6">
        <v>150.82916666666665</v>
      </c>
      <c r="D204" s="6">
        <v>5.4469583333333338</v>
      </c>
      <c r="E204" s="6">
        <v>9.5579999999999998</v>
      </c>
      <c r="F204" s="6">
        <v>1.994</v>
      </c>
      <c r="G204" s="6">
        <v>82.145833333333329</v>
      </c>
      <c r="H204" s="6">
        <v>96.6</v>
      </c>
      <c r="I204" s="6">
        <v>63.5</v>
      </c>
      <c r="J204" s="6">
        <v>0</v>
      </c>
      <c r="K204" s="6">
        <v>1.5727499999999994</v>
      </c>
      <c r="L204" s="6">
        <v>8.0519999999999996</v>
      </c>
      <c r="M204" s="6">
        <v>0.22500000000000001</v>
      </c>
      <c r="N204" s="6">
        <v>0.23599999999999999</v>
      </c>
      <c r="O204" s="6">
        <v>0</v>
      </c>
      <c r="Q204">
        <f t="shared" si="67"/>
        <v>200</v>
      </c>
      <c r="R204">
        <f t="shared" si="56"/>
        <v>24</v>
      </c>
      <c r="S204">
        <f t="shared" si="57"/>
        <v>13.03</v>
      </c>
      <c r="T204">
        <f t="shared" si="58"/>
        <v>5.4</v>
      </c>
      <c r="U204">
        <f t="shared" si="59"/>
        <v>9.6</v>
      </c>
      <c r="V204">
        <f t="shared" si="60"/>
        <v>2</v>
      </c>
      <c r="W204">
        <f t="shared" si="61"/>
        <v>82.1</v>
      </c>
      <c r="X204">
        <f t="shared" si="62"/>
        <v>96.6</v>
      </c>
      <c r="Y204">
        <f t="shared" si="63"/>
        <v>63.5</v>
      </c>
      <c r="Z204">
        <f t="shared" si="64"/>
        <v>0</v>
      </c>
      <c r="AA204">
        <f t="shared" si="65"/>
        <v>1.57</v>
      </c>
      <c r="AB204">
        <f t="shared" si="66"/>
        <v>8.0500000000000007</v>
      </c>
      <c r="AC204">
        <f t="shared" si="68"/>
        <v>0.22500000000000001</v>
      </c>
      <c r="AD204">
        <f t="shared" si="69"/>
        <v>0.23599999999999999</v>
      </c>
      <c r="AE204">
        <f t="shared" si="72"/>
        <v>0</v>
      </c>
      <c r="AG204" s="15">
        <f t="shared" si="55"/>
        <v>0</v>
      </c>
      <c r="AH204" s="16">
        <f t="shared" si="70"/>
        <v>0.75900000000000001</v>
      </c>
      <c r="AI204" s="16">
        <f t="shared" si="71"/>
        <v>0.436</v>
      </c>
      <c r="AK204" s="7">
        <v>31.59</v>
      </c>
      <c r="AL204" s="7"/>
      <c r="AM204" s="7"/>
      <c r="AN204" s="7"/>
      <c r="AO204">
        <v>16.25</v>
      </c>
      <c r="AP204">
        <v>5.4</v>
      </c>
      <c r="AQ204">
        <v>9.6999999999999993</v>
      </c>
      <c r="AR204">
        <v>1.9</v>
      </c>
      <c r="AS204">
        <v>79.400000000000006</v>
      </c>
      <c r="AT204">
        <v>95.2</v>
      </c>
      <c r="AU204">
        <v>61.2</v>
      </c>
      <c r="AV204">
        <v>0</v>
      </c>
      <c r="AW204">
        <v>1.1599999999999999</v>
      </c>
      <c r="AX204">
        <v>4.0199999999999996</v>
      </c>
      <c r="AY204">
        <v>0</v>
      </c>
      <c r="AZ204">
        <v>61.2</v>
      </c>
      <c r="BA204">
        <v>0</v>
      </c>
      <c r="BB204">
        <v>1.1599999999999999</v>
      </c>
      <c r="BC204">
        <v>4.0199999999999996</v>
      </c>
      <c r="BD204">
        <v>0</v>
      </c>
    </row>
    <row r="205" spans="1:56" x14ac:dyDescent="0.25">
      <c r="A205" s="5">
        <v>201</v>
      </c>
      <c r="B205" s="6">
        <v>24</v>
      </c>
      <c r="C205" s="6">
        <v>191.92500000000004</v>
      </c>
      <c r="D205" s="6">
        <v>8.0123750000000005</v>
      </c>
      <c r="E205" s="6">
        <v>13.185</v>
      </c>
      <c r="F205" s="6">
        <v>4.6619999999999999</v>
      </c>
      <c r="G205" s="6">
        <v>81.245833333333323</v>
      </c>
      <c r="H205" s="6">
        <v>94</v>
      </c>
      <c r="I205" s="6">
        <v>61.8</v>
      </c>
      <c r="J205" s="6">
        <v>1</v>
      </c>
      <c r="K205" s="6">
        <v>0.755</v>
      </c>
      <c r="L205" s="6">
        <v>4.5289999999999999</v>
      </c>
      <c r="M205" s="6">
        <v>0.222</v>
      </c>
      <c r="N205" s="6">
        <v>0.23100000000000001</v>
      </c>
      <c r="O205" s="6">
        <v>0</v>
      </c>
      <c r="Q205">
        <f t="shared" si="67"/>
        <v>201</v>
      </c>
      <c r="R205">
        <f t="shared" si="56"/>
        <v>24</v>
      </c>
      <c r="S205">
        <f t="shared" si="57"/>
        <v>16.579999999999998</v>
      </c>
      <c r="T205">
        <f t="shared" si="58"/>
        <v>8</v>
      </c>
      <c r="U205">
        <f t="shared" si="59"/>
        <v>13.2</v>
      </c>
      <c r="V205">
        <f t="shared" si="60"/>
        <v>4.7</v>
      </c>
      <c r="W205">
        <f t="shared" si="61"/>
        <v>81.2</v>
      </c>
      <c r="X205">
        <f t="shared" si="62"/>
        <v>94</v>
      </c>
      <c r="Y205">
        <f t="shared" si="63"/>
        <v>61.8</v>
      </c>
      <c r="Z205">
        <f t="shared" si="64"/>
        <v>1</v>
      </c>
      <c r="AA205">
        <f t="shared" si="65"/>
        <v>0.76</v>
      </c>
      <c r="AB205">
        <f t="shared" si="66"/>
        <v>4.53</v>
      </c>
      <c r="AC205">
        <f t="shared" si="68"/>
        <v>0.222</v>
      </c>
      <c r="AD205">
        <f t="shared" si="69"/>
        <v>0.23100000000000001</v>
      </c>
      <c r="AE205">
        <f t="shared" si="72"/>
        <v>0</v>
      </c>
      <c r="AG205" s="15">
        <f t="shared" si="55"/>
        <v>1</v>
      </c>
      <c r="AH205" s="16">
        <f t="shared" si="70"/>
        <v>0.93700000000000006</v>
      </c>
      <c r="AI205" s="16">
        <f t="shared" si="71"/>
        <v>0.57899999999999996</v>
      </c>
      <c r="AK205" s="7">
        <v>31.47</v>
      </c>
      <c r="AL205" s="7"/>
      <c r="AM205" s="7"/>
      <c r="AN205" s="7"/>
      <c r="AO205">
        <v>16.46</v>
      </c>
      <c r="AP205">
        <v>7.7</v>
      </c>
      <c r="AQ205">
        <v>12.7</v>
      </c>
      <c r="AR205">
        <v>4.5999999999999996</v>
      </c>
      <c r="AS205">
        <v>79.599999999999994</v>
      </c>
      <c r="AT205">
        <v>92.8</v>
      </c>
      <c r="AU205">
        <v>60.8</v>
      </c>
      <c r="AV205">
        <v>1.3</v>
      </c>
      <c r="AW205">
        <v>0.85</v>
      </c>
      <c r="AX205">
        <v>3.03</v>
      </c>
      <c r="AY205">
        <v>0</v>
      </c>
      <c r="AZ205">
        <v>60.8</v>
      </c>
      <c r="BA205">
        <v>1.3</v>
      </c>
      <c r="BB205">
        <v>0.85</v>
      </c>
      <c r="BC205">
        <v>3.03</v>
      </c>
      <c r="BD205">
        <v>0</v>
      </c>
    </row>
    <row r="206" spans="1:56" x14ac:dyDescent="0.25">
      <c r="A206" s="5">
        <v>202</v>
      </c>
      <c r="B206" s="6">
        <v>24</v>
      </c>
      <c r="C206" s="6">
        <v>333.69583333333333</v>
      </c>
      <c r="D206" s="6">
        <v>13.466458333333334</v>
      </c>
      <c r="E206" s="6">
        <v>20.173999999999999</v>
      </c>
      <c r="F206" s="6">
        <v>6.2039999999999997</v>
      </c>
      <c r="G206" s="6">
        <v>58.6875</v>
      </c>
      <c r="H206" s="6">
        <v>87.1</v>
      </c>
      <c r="I206" s="6">
        <v>36.9</v>
      </c>
      <c r="J206" s="6">
        <v>0</v>
      </c>
      <c r="K206" s="6">
        <v>1.5308333333333328</v>
      </c>
      <c r="L206" s="6">
        <v>7.5490000000000004</v>
      </c>
      <c r="M206" s="6">
        <v>0.217</v>
      </c>
      <c r="N206" s="6">
        <v>0.22500000000000001</v>
      </c>
      <c r="O206" s="6">
        <v>3.0000000000000001E-3</v>
      </c>
      <c r="Q206">
        <f t="shared" si="67"/>
        <v>202</v>
      </c>
      <c r="R206">
        <f t="shared" si="56"/>
        <v>24</v>
      </c>
      <c r="S206">
        <f t="shared" si="57"/>
        <v>28.83</v>
      </c>
      <c r="T206">
        <f t="shared" si="58"/>
        <v>13.5</v>
      </c>
      <c r="U206">
        <f t="shared" si="59"/>
        <v>20.2</v>
      </c>
      <c r="V206">
        <f t="shared" si="60"/>
        <v>6.2</v>
      </c>
      <c r="W206">
        <f t="shared" si="61"/>
        <v>58.7</v>
      </c>
      <c r="X206">
        <f t="shared" si="62"/>
        <v>87.1</v>
      </c>
      <c r="Y206">
        <f t="shared" si="63"/>
        <v>36.9</v>
      </c>
      <c r="Z206">
        <f t="shared" si="64"/>
        <v>0</v>
      </c>
      <c r="AA206">
        <f t="shared" si="65"/>
        <v>1.53</v>
      </c>
      <c r="AB206">
        <f t="shared" si="66"/>
        <v>7.55</v>
      </c>
      <c r="AC206">
        <f t="shared" si="68"/>
        <v>0.217</v>
      </c>
      <c r="AD206">
        <f t="shared" si="69"/>
        <v>0.22500000000000001</v>
      </c>
      <c r="AE206" s="17">
        <v>0</v>
      </c>
      <c r="AF206" s="17"/>
      <c r="AG206" s="15">
        <f t="shared" si="55"/>
        <v>0</v>
      </c>
      <c r="AH206" s="16">
        <f t="shared" si="70"/>
        <v>0.873</v>
      </c>
      <c r="AI206" s="16">
        <f t="shared" si="71"/>
        <v>1.4930000000000001</v>
      </c>
      <c r="AK206" s="7">
        <v>31.34</v>
      </c>
      <c r="AL206" s="7"/>
      <c r="AM206" s="7"/>
      <c r="AN206" s="7"/>
      <c r="AO206">
        <v>28.11</v>
      </c>
      <c r="AP206">
        <v>13.5</v>
      </c>
      <c r="AQ206">
        <v>20.5</v>
      </c>
      <c r="AR206">
        <v>6.6</v>
      </c>
      <c r="AS206">
        <v>56</v>
      </c>
      <c r="AT206">
        <v>84.3</v>
      </c>
      <c r="AU206">
        <v>35.5</v>
      </c>
      <c r="AV206">
        <v>0</v>
      </c>
      <c r="AW206">
        <v>1.1100000000000001</v>
      </c>
      <c r="AX206">
        <v>3.89</v>
      </c>
      <c r="AY206">
        <v>0</v>
      </c>
      <c r="AZ206">
        <v>35.5</v>
      </c>
      <c r="BA206">
        <v>0</v>
      </c>
      <c r="BB206">
        <v>1.1100000000000001</v>
      </c>
      <c r="BC206">
        <v>3.89</v>
      </c>
      <c r="BD206">
        <v>0</v>
      </c>
    </row>
    <row r="207" spans="1:56" x14ac:dyDescent="0.25">
      <c r="A207" s="5">
        <v>203</v>
      </c>
      <c r="B207" s="6">
        <v>24</v>
      </c>
      <c r="C207" s="6">
        <v>303.7</v>
      </c>
      <c r="D207" s="6">
        <v>16.540083333333332</v>
      </c>
      <c r="E207" s="6">
        <v>23.978000000000002</v>
      </c>
      <c r="F207" s="6">
        <v>11.273</v>
      </c>
      <c r="G207" s="6">
        <v>48.900000000000006</v>
      </c>
      <c r="H207" s="6">
        <v>80.7</v>
      </c>
      <c r="I207" s="6">
        <v>32.6</v>
      </c>
      <c r="J207" s="6">
        <v>1.2000000000000002</v>
      </c>
      <c r="K207" s="6">
        <v>1.4889999999999999</v>
      </c>
      <c r="L207" s="6">
        <v>13.587999999999999</v>
      </c>
      <c r="M207" s="6">
        <v>0.215</v>
      </c>
      <c r="N207" s="6">
        <v>0.223</v>
      </c>
      <c r="O207" s="6">
        <v>0</v>
      </c>
      <c r="Q207">
        <f t="shared" si="67"/>
        <v>203</v>
      </c>
      <c r="R207">
        <f t="shared" si="56"/>
        <v>24</v>
      </c>
      <c r="S207">
        <f t="shared" si="57"/>
        <v>26.24</v>
      </c>
      <c r="T207">
        <f t="shared" si="58"/>
        <v>16.5</v>
      </c>
      <c r="U207">
        <f t="shared" si="59"/>
        <v>24</v>
      </c>
      <c r="V207">
        <f t="shared" si="60"/>
        <v>11.3</v>
      </c>
      <c r="W207">
        <f t="shared" si="61"/>
        <v>48.9</v>
      </c>
      <c r="X207">
        <f t="shared" si="62"/>
        <v>80.7</v>
      </c>
      <c r="Y207">
        <f t="shared" si="63"/>
        <v>32.6</v>
      </c>
      <c r="Z207">
        <f t="shared" si="64"/>
        <v>1.2</v>
      </c>
      <c r="AA207">
        <f t="shared" si="65"/>
        <v>1.49</v>
      </c>
      <c r="AB207">
        <f t="shared" si="66"/>
        <v>13.59</v>
      </c>
      <c r="AC207">
        <f t="shared" si="68"/>
        <v>0.215</v>
      </c>
      <c r="AD207">
        <f t="shared" si="69"/>
        <v>0.223</v>
      </c>
      <c r="AE207">
        <f t="shared" si="72"/>
        <v>0</v>
      </c>
      <c r="AG207" s="15">
        <f t="shared" si="55"/>
        <v>1.2</v>
      </c>
      <c r="AH207" s="16">
        <f t="shared" si="70"/>
        <v>0.97299999999999998</v>
      </c>
      <c r="AI207" s="16">
        <f t="shared" si="71"/>
        <v>2.012</v>
      </c>
      <c r="AK207" s="7">
        <v>31.21</v>
      </c>
      <c r="AL207" s="7"/>
      <c r="AM207" s="7"/>
      <c r="AN207" s="7"/>
      <c r="AO207">
        <v>20.84</v>
      </c>
      <c r="AP207">
        <v>16.3</v>
      </c>
      <c r="AQ207">
        <v>23.2</v>
      </c>
      <c r="AR207">
        <v>12</v>
      </c>
      <c r="AS207">
        <v>49</v>
      </c>
      <c r="AT207">
        <v>80.8</v>
      </c>
      <c r="AU207">
        <v>32.5</v>
      </c>
      <c r="AV207">
        <v>2.2999999999999998</v>
      </c>
      <c r="AW207">
        <v>1.06</v>
      </c>
      <c r="AX207">
        <v>5.71</v>
      </c>
      <c r="AY207">
        <v>0</v>
      </c>
      <c r="AZ207">
        <v>32.5</v>
      </c>
      <c r="BA207">
        <v>2.2999999999999998</v>
      </c>
      <c r="BB207">
        <v>1.06</v>
      </c>
      <c r="BC207">
        <v>5.71</v>
      </c>
      <c r="BD207">
        <v>0</v>
      </c>
    </row>
    <row r="208" spans="1:56" x14ac:dyDescent="0.25">
      <c r="A208" s="5">
        <v>204</v>
      </c>
      <c r="B208" s="6">
        <v>24</v>
      </c>
      <c r="C208" s="6">
        <v>187.42083333333338</v>
      </c>
      <c r="D208" s="6">
        <v>14.805208333333333</v>
      </c>
      <c r="E208" s="6">
        <v>21.341999999999999</v>
      </c>
      <c r="F208" s="6">
        <v>9.1880000000000006</v>
      </c>
      <c r="G208" s="6">
        <v>66.558333333333351</v>
      </c>
      <c r="H208" s="6">
        <v>88.4</v>
      </c>
      <c r="I208" s="6">
        <v>51.2</v>
      </c>
      <c r="J208" s="6">
        <v>1.4</v>
      </c>
      <c r="K208" s="6">
        <v>1.90825</v>
      </c>
      <c r="L208" s="6">
        <v>10.065</v>
      </c>
      <c r="M208" s="6">
        <v>0.21199999999999999</v>
      </c>
      <c r="N208" s="6">
        <v>0.221</v>
      </c>
      <c r="O208" s="6">
        <v>0</v>
      </c>
      <c r="Q208">
        <f t="shared" si="67"/>
        <v>204</v>
      </c>
      <c r="R208">
        <f t="shared" si="56"/>
        <v>24</v>
      </c>
      <c r="S208">
        <f t="shared" si="57"/>
        <v>16.190000000000001</v>
      </c>
      <c r="T208">
        <f t="shared" si="58"/>
        <v>14.8</v>
      </c>
      <c r="U208">
        <f t="shared" si="59"/>
        <v>21.3</v>
      </c>
      <c r="V208">
        <f t="shared" si="60"/>
        <v>9.1999999999999993</v>
      </c>
      <c r="W208">
        <f t="shared" si="61"/>
        <v>66.599999999999994</v>
      </c>
      <c r="X208">
        <f t="shared" si="62"/>
        <v>88.4</v>
      </c>
      <c r="Y208">
        <f t="shared" si="63"/>
        <v>51.2</v>
      </c>
      <c r="Z208">
        <f t="shared" si="64"/>
        <v>1.4</v>
      </c>
      <c r="AA208">
        <f t="shared" si="65"/>
        <v>1.91</v>
      </c>
      <c r="AB208">
        <f t="shared" si="66"/>
        <v>10.07</v>
      </c>
      <c r="AC208">
        <f t="shared" si="68"/>
        <v>0.21199999999999999</v>
      </c>
      <c r="AD208">
        <f t="shared" si="69"/>
        <v>0.221</v>
      </c>
      <c r="AE208">
        <f t="shared" si="72"/>
        <v>0</v>
      </c>
      <c r="AG208" s="15">
        <f t="shared" si="55"/>
        <v>1.4</v>
      </c>
      <c r="AH208" s="16">
        <f t="shared" si="70"/>
        <v>1.2969999999999999</v>
      </c>
      <c r="AI208" s="16">
        <f t="shared" si="71"/>
        <v>1.236</v>
      </c>
      <c r="AK208" s="7">
        <v>31.08</v>
      </c>
      <c r="AL208" s="7"/>
      <c r="AM208" s="7"/>
      <c r="AN208" s="7"/>
      <c r="AO208">
        <v>13.78</v>
      </c>
      <c r="AP208">
        <v>14.9</v>
      </c>
      <c r="AQ208">
        <v>20.399999999999999</v>
      </c>
      <c r="AR208">
        <v>8.9</v>
      </c>
      <c r="AS208">
        <v>65.8</v>
      </c>
      <c r="AT208">
        <v>90.5</v>
      </c>
      <c r="AU208">
        <v>48.2</v>
      </c>
      <c r="AV208">
        <v>2.2999999999999998</v>
      </c>
      <c r="AW208">
        <v>1.39</v>
      </c>
      <c r="AX208">
        <v>4.7699999999999996</v>
      </c>
      <c r="AY208">
        <v>0</v>
      </c>
      <c r="AZ208">
        <v>48.2</v>
      </c>
      <c r="BA208">
        <v>2.2999999999999998</v>
      </c>
      <c r="BB208">
        <v>1.39</v>
      </c>
      <c r="BC208">
        <v>4.7699999999999996</v>
      </c>
      <c r="BD208">
        <v>0</v>
      </c>
    </row>
    <row r="209" spans="1:56" x14ac:dyDescent="0.25">
      <c r="A209" s="5">
        <v>205</v>
      </c>
      <c r="B209" s="6">
        <v>24</v>
      </c>
      <c r="C209" s="6">
        <v>153.22916666666666</v>
      </c>
      <c r="D209" s="6">
        <v>7.2883750000000012</v>
      </c>
      <c r="E209" s="6">
        <v>11.662000000000001</v>
      </c>
      <c r="F209" s="6">
        <v>3.8010000000000002</v>
      </c>
      <c r="G209" s="6">
        <v>77.358333333333334</v>
      </c>
      <c r="H209" s="6">
        <v>93.5</v>
      </c>
      <c r="I209" s="6">
        <v>56.9</v>
      </c>
      <c r="J209" s="6">
        <v>2.2010000000000001</v>
      </c>
      <c r="K209" s="6">
        <v>2.9147500000000011</v>
      </c>
      <c r="L209" s="6">
        <v>12.077999999999999</v>
      </c>
      <c r="M209" s="6">
        <v>0.214</v>
      </c>
      <c r="N209" s="6">
        <v>0.22</v>
      </c>
      <c r="O209" s="6">
        <v>0</v>
      </c>
      <c r="Q209">
        <f t="shared" si="67"/>
        <v>205</v>
      </c>
      <c r="R209">
        <f t="shared" si="56"/>
        <v>24</v>
      </c>
      <c r="S209">
        <f t="shared" si="57"/>
        <v>13.24</v>
      </c>
      <c r="T209">
        <f t="shared" si="58"/>
        <v>7.3</v>
      </c>
      <c r="U209">
        <f t="shared" si="59"/>
        <v>11.7</v>
      </c>
      <c r="V209">
        <f t="shared" si="60"/>
        <v>3.8</v>
      </c>
      <c r="W209">
        <f t="shared" si="61"/>
        <v>77.400000000000006</v>
      </c>
      <c r="X209">
        <f t="shared" si="62"/>
        <v>93.5</v>
      </c>
      <c r="Y209">
        <f t="shared" si="63"/>
        <v>56.9</v>
      </c>
      <c r="Z209">
        <f t="shared" si="64"/>
        <v>2.2000000000000002</v>
      </c>
      <c r="AA209">
        <f t="shared" si="65"/>
        <v>2.91</v>
      </c>
      <c r="AB209">
        <f t="shared" si="66"/>
        <v>12.08</v>
      </c>
      <c r="AC209">
        <f t="shared" si="68"/>
        <v>0.214</v>
      </c>
      <c r="AD209">
        <f t="shared" si="69"/>
        <v>0.22</v>
      </c>
      <c r="AE209">
        <f t="shared" si="72"/>
        <v>0</v>
      </c>
      <c r="AG209" s="15">
        <f t="shared" si="55"/>
        <v>2.2000000000000002</v>
      </c>
      <c r="AH209" s="16">
        <f t="shared" si="70"/>
        <v>0.78200000000000003</v>
      </c>
      <c r="AI209" s="16">
        <f t="shared" si="71"/>
        <v>0.59199999999999997</v>
      </c>
      <c r="AK209" s="7">
        <v>30.94</v>
      </c>
      <c r="AL209" s="7"/>
      <c r="AM209" s="7"/>
      <c r="AN209" s="7"/>
      <c r="AO209">
        <v>15.24</v>
      </c>
      <c r="AP209">
        <v>7.2</v>
      </c>
      <c r="AQ209">
        <v>11.6</v>
      </c>
      <c r="AR209">
        <v>4.4000000000000004</v>
      </c>
      <c r="AS209">
        <v>74</v>
      </c>
      <c r="AT209">
        <v>92.4</v>
      </c>
      <c r="AU209">
        <v>53.7</v>
      </c>
      <c r="AV209">
        <v>2.8</v>
      </c>
      <c r="AW209">
        <v>1.71</v>
      </c>
      <c r="AX209">
        <v>5.34</v>
      </c>
      <c r="AY209">
        <v>0</v>
      </c>
      <c r="AZ209">
        <v>53.7</v>
      </c>
      <c r="BA209">
        <v>2.8</v>
      </c>
      <c r="BB209">
        <v>1.71</v>
      </c>
      <c r="BC209">
        <v>5.34</v>
      </c>
      <c r="BD209">
        <v>0</v>
      </c>
    </row>
    <row r="210" spans="1:56" x14ac:dyDescent="0.25">
      <c r="A210" s="5">
        <v>206</v>
      </c>
      <c r="B210" s="6">
        <v>24</v>
      </c>
      <c r="C210" s="6">
        <v>319.99583333333334</v>
      </c>
      <c r="D210" s="6">
        <v>12.156541666666667</v>
      </c>
      <c r="E210" s="6">
        <v>19.27</v>
      </c>
      <c r="F210" s="6">
        <v>2.93</v>
      </c>
      <c r="G210" s="6">
        <v>58.829166666666659</v>
      </c>
      <c r="H210" s="6">
        <v>80.599999999999994</v>
      </c>
      <c r="I210" s="6">
        <v>41.6</v>
      </c>
      <c r="J210" s="6">
        <v>0</v>
      </c>
      <c r="K210" s="6">
        <v>1.7824166666666661</v>
      </c>
      <c r="L210" s="6">
        <v>8.0519999999999996</v>
      </c>
      <c r="M210" s="6">
        <v>0.21099999999999999</v>
      </c>
      <c r="N210" s="6">
        <v>0.217</v>
      </c>
      <c r="O210" s="6">
        <v>0</v>
      </c>
      <c r="Q210">
        <f t="shared" si="67"/>
        <v>206</v>
      </c>
      <c r="R210">
        <f t="shared" si="56"/>
        <v>24</v>
      </c>
      <c r="S210">
        <f t="shared" si="57"/>
        <v>27.65</v>
      </c>
      <c r="T210">
        <f t="shared" si="58"/>
        <v>12.2</v>
      </c>
      <c r="U210">
        <f t="shared" si="59"/>
        <v>19.3</v>
      </c>
      <c r="V210">
        <f t="shared" si="60"/>
        <v>2.9</v>
      </c>
      <c r="W210">
        <f t="shared" si="61"/>
        <v>58.8</v>
      </c>
      <c r="X210">
        <f t="shared" si="62"/>
        <v>80.599999999999994</v>
      </c>
      <c r="Y210">
        <f t="shared" si="63"/>
        <v>41.6</v>
      </c>
      <c r="Z210">
        <f t="shared" si="64"/>
        <v>0</v>
      </c>
      <c r="AA210">
        <f t="shared" si="65"/>
        <v>1.78</v>
      </c>
      <c r="AB210">
        <f t="shared" si="66"/>
        <v>8.0500000000000007</v>
      </c>
      <c r="AC210">
        <f t="shared" si="68"/>
        <v>0.21099999999999999</v>
      </c>
      <c r="AD210">
        <f t="shared" si="69"/>
        <v>0.217</v>
      </c>
      <c r="AE210">
        <f t="shared" si="72"/>
        <v>0</v>
      </c>
      <c r="AG210" s="15">
        <f t="shared" si="55"/>
        <v>0</v>
      </c>
      <c r="AH210" s="16">
        <f t="shared" si="70"/>
        <v>0.93100000000000005</v>
      </c>
      <c r="AI210" s="16">
        <f t="shared" si="71"/>
        <v>1.3069999999999999</v>
      </c>
      <c r="AK210" s="7">
        <v>30.8</v>
      </c>
      <c r="AL210" s="7"/>
      <c r="AM210" s="7"/>
      <c r="AN210" s="7"/>
      <c r="AO210">
        <v>25.68</v>
      </c>
      <c r="AP210">
        <v>11.6</v>
      </c>
      <c r="AQ210">
        <v>18.2</v>
      </c>
      <c r="AR210">
        <v>3.6</v>
      </c>
      <c r="AS210">
        <v>56.8</v>
      </c>
      <c r="AT210">
        <v>75.5</v>
      </c>
      <c r="AU210">
        <v>41.2</v>
      </c>
      <c r="AV210">
        <v>0</v>
      </c>
      <c r="AW210">
        <v>1.27</v>
      </c>
      <c r="AX210">
        <v>4.9000000000000004</v>
      </c>
      <c r="AY210">
        <v>0</v>
      </c>
      <c r="AZ210">
        <v>41.2</v>
      </c>
      <c r="BA210">
        <v>0</v>
      </c>
      <c r="BB210">
        <v>1.27</v>
      </c>
      <c r="BC210">
        <v>4.9000000000000004</v>
      </c>
      <c r="BD210">
        <v>0</v>
      </c>
    </row>
    <row r="211" spans="1:56" x14ac:dyDescent="0.25">
      <c r="A211" s="5">
        <v>207</v>
      </c>
      <c r="B211" s="6">
        <v>24</v>
      </c>
      <c r="C211" s="6">
        <v>337.86666666666667</v>
      </c>
      <c r="D211" s="6">
        <v>15.531708333333333</v>
      </c>
      <c r="E211" s="6">
        <v>22.92</v>
      </c>
      <c r="F211" s="6">
        <v>7.7949999999999999</v>
      </c>
      <c r="G211" s="6">
        <v>47.729166666666664</v>
      </c>
      <c r="H211" s="6">
        <v>80.099999999999994</v>
      </c>
      <c r="I211" s="6">
        <v>26.9</v>
      </c>
      <c r="J211" s="6">
        <v>0</v>
      </c>
      <c r="K211" s="6">
        <v>1.6984583333333323</v>
      </c>
      <c r="L211" s="6">
        <v>7.5490000000000004</v>
      </c>
      <c r="M211" s="6">
        <v>0.20899999999999999</v>
      </c>
      <c r="N211" s="6">
        <v>0.214</v>
      </c>
      <c r="O211" s="6">
        <v>0</v>
      </c>
      <c r="Q211">
        <f t="shared" si="67"/>
        <v>207</v>
      </c>
      <c r="R211">
        <f t="shared" si="56"/>
        <v>24</v>
      </c>
      <c r="S211">
        <f t="shared" si="57"/>
        <v>29.19</v>
      </c>
      <c r="T211">
        <f t="shared" si="58"/>
        <v>15.5</v>
      </c>
      <c r="U211">
        <f t="shared" si="59"/>
        <v>22.9</v>
      </c>
      <c r="V211">
        <f t="shared" si="60"/>
        <v>7.8</v>
      </c>
      <c r="W211">
        <f t="shared" si="61"/>
        <v>47.7</v>
      </c>
      <c r="X211">
        <f t="shared" si="62"/>
        <v>80.099999999999994</v>
      </c>
      <c r="Y211">
        <f t="shared" si="63"/>
        <v>26.9</v>
      </c>
      <c r="Z211">
        <f t="shared" si="64"/>
        <v>0</v>
      </c>
      <c r="AA211">
        <f t="shared" si="65"/>
        <v>1.7</v>
      </c>
      <c r="AB211">
        <f t="shared" si="66"/>
        <v>7.55</v>
      </c>
      <c r="AC211">
        <f t="shared" si="68"/>
        <v>0.20899999999999999</v>
      </c>
      <c r="AD211">
        <f t="shared" si="69"/>
        <v>0.214</v>
      </c>
      <c r="AE211">
        <f t="shared" si="72"/>
        <v>0</v>
      </c>
      <c r="AG211" s="15">
        <f t="shared" si="55"/>
        <v>0</v>
      </c>
      <c r="AH211" s="16">
        <f t="shared" si="70"/>
        <v>0.751</v>
      </c>
      <c r="AI211" s="16">
        <f t="shared" si="71"/>
        <v>2.0409999999999999</v>
      </c>
      <c r="AK211" s="7">
        <v>30.65</v>
      </c>
      <c r="AL211" s="7"/>
      <c r="AM211" s="7"/>
      <c r="AN211" s="7"/>
      <c r="AO211">
        <v>26.11</v>
      </c>
      <c r="AP211">
        <v>15.8</v>
      </c>
      <c r="AQ211">
        <v>23</v>
      </c>
      <c r="AR211">
        <v>8.5</v>
      </c>
      <c r="AS211">
        <v>45</v>
      </c>
      <c r="AT211">
        <v>73.8</v>
      </c>
      <c r="AU211">
        <v>25.9</v>
      </c>
      <c r="AV211">
        <v>0</v>
      </c>
      <c r="AW211">
        <v>1.19</v>
      </c>
      <c r="AX211">
        <v>3.62</v>
      </c>
      <c r="AY211">
        <v>0</v>
      </c>
      <c r="AZ211">
        <v>25.9</v>
      </c>
      <c r="BA211">
        <v>0</v>
      </c>
      <c r="BB211">
        <v>1.19</v>
      </c>
      <c r="BC211">
        <v>3.62</v>
      </c>
      <c r="BD211">
        <v>0</v>
      </c>
    </row>
    <row r="212" spans="1:56" x14ac:dyDescent="0.25">
      <c r="A212" s="5">
        <v>208</v>
      </c>
      <c r="B212" s="6">
        <v>24</v>
      </c>
      <c r="C212" s="6">
        <v>290.93749999999994</v>
      </c>
      <c r="D212" s="6">
        <v>11.614333333333335</v>
      </c>
      <c r="E212" s="6">
        <v>16.106000000000002</v>
      </c>
      <c r="F212" s="6">
        <v>6.1529999999999996</v>
      </c>
      <c r="G212" s="6">
        <v>59.387499999999996</v>
      </c>
      <c r="H212" s="6">
        <v>89.4</v>
      </c>
      <c r="I212" s="6">
        <v>42.9</v>
      </c>
      <c r="J212" s="6">
        <v>0</v>
      </c>
      <c r="K212" s="6">
        <v>2.4954583333333336</v>
      </c>
      <c r="L212" s="6">
        <v>11.574999999999999</v>
      </c>
      <c r="M212" s="6">
        <v>0.20699999999999999</v>
      </c>
      <c r="N212" s="6">
        <v>0.21199999999999999</v>
      </c>
      <c r="O212" s="6">
        <v>0</v>
      </c>
      <c r="Q212">
        <f t="shared" si="67"/>
        <v>208</v>
      </c>
      <c r="R212">
        <f t="shared" si="56"/>
        <v>24</v>
      </c>
      <c r="S212">
        <f t="shared" si="57"/>
        <v>25.14</v>
      </c>
      <c r="T212">
        <f t="shared" si="58"/>
        <v>11.6</v>
      </c>
      <c r="U212">
        <f t="shared" si="59"/>
        <v>16.100000000000001</v>
      </c>
      <c r="V212">
        <f t="shared" si="60"/>
        <v>6.2</v>
      </c>
      <c r="W212">
        <f t="shared" si="61"/>
        <v>59.4</v>
      </c>
      <c r="X212">
        <f t="shared" si="62"/>
        <v>89.4</v>
      </c>
      <c r="Y212">
        <f t="shared" si="63"/>
        <v>42.9</v>
      </c>
      <c r="Z212">
        <f t="shared" si="64"/>
        <v>0</v>
      </c>
      <c r="AA212">
        <f t="shared" si="65"/>
        <v>2.5</v>
      </c>
      <c r="AB212">
        <f t="shared" si="66"/>
        <v>11.58</v>
      </c>
      <c r="AC212">
        <f t="shared" si="68"/>
        <v>0.20699999999999999</v>
      </c>
      <c r="AD212">
        <f t="shared" si="69"/>
        <v>0.21199999999999999</v>
      </c>
      <c r="AE212">
        <f t="shared" si="72"/>
        <v>0</v>
      </c>
      <c r="AG212" s="15">
        <f t="shared" si="55"/>
        <v>0</v>
      </c>
      <c r="AH212" s="16">
        <f t="shared" si="70"/>
        <v>0.78500000000000003</v>
      </c>
      <c r="AI212" s="16">
        <f t="shared" si="71"/>
        <v>1.0449999999999999</v>
      </c>
      <c r="AK212" s="7">
        <v>30.5</v>
      </c>
      <c r="AL212" s="7"/>
      <c r="AM212" s="7"/>
      <c r="AN212" s="7"/>
      <c r="AO212">
        <v>23.88</v>
      </c>
      <c r="AP212">
        <v>11.3</v>
      </c>
      <c r="AQ212">
        <v>14.9</v>
      </c>
      <c r="AR212">
        <v>6.3</v>
      </c>
      <c r="AS212">
        <v>59.6</v>
      </c>
      <c r="AT212">
        <v>89.7</v>
      </c>
      <c r="AU212">
        <v>42.5</v>
      </c>
      <c r="AV212">
        <v>0</v>
      </c>
      <c r="AW212">
        <v>1.57</v>
      </c>
      <c r="AX212">
        <v>6.03</v>
      </c>
      <c r="AY212">
        <v>0</v>
      </c>
      <c r="AZ212">
        <v>42.5</v>
      </c>
      <c r="BA212">
        <v>0</v>
      </c>
      <c r="BB212">
        <v>1.57</v>
      </c>
      <c r="BC212">
        <v>6.03</v>
      </c>
      <c r="BD212">
        <v>0</v>
      </c>
    </row>
    <row r="213" spans="1:56" x14ac:dyDescent="0.25">
      <c r="A213" s="5">
        <v>209</v>
      </c>
      <c r="B213" s="6">
        <v>24</v>
      </c>
      <c r="C213" s="6">
        <v>270.4666666666667</v>
      </c>
      <c r="D213" s="6">
        <v>11.438291666666665</v>
      </c>
      <c r="E213" s="6">
        <v>17.795999999999999</v>
      </c>
      <c r="F213" s="6">
        <v>5.2569999999999997</v>
      </c>
      <c r="G213" s="6">
        <v>68.429166666666674</v>
      </c>
      <c r="H213" s="6">
        <v>93.7</v>
      </c>
      <c r="I213" s="6">
        <v>43.9</v>
      </c>
      <c r="J213" s="6">
        <v>0</v>
      </c>
      <c r="K213" s="6">
        <v>1.2791666666666668</v>
      </c>
      <c r="L213" s="6">
        <v>6.5430000000000001</v>
      </c>
      <c r="M213" s="6">
        <v>0.20399999999999999</v>
      </c>
      <c r="N213" s="6">
        <v>0.20899999999999999</v>
      </c>
      <c r="O213" s="6">
        <v>0</v>
      </c>
      <c r="Q213">
        <f t="shared" si="67"/>
        <v>209</v>
      </c>
      <c r="R213">
        <f t="shared" si="56"/>
        <v>24</v>
      </c>
      <c r="S213">
        <f t="shared" si="57"/>
        <v>23.37</v>
      </c>
      <c r="T213">
        <f t="shared" si="58"/>
        <v>11.4</v>
      </c>
      <c r="U213">
        <f t="shared" si="59"/>
        <v>17.8</v>
      </c>
      <c r="V213">
        <f t="shared" si="60"/>
        <v>5.3</v>
      </c>
      <c r="W213">
        <f t="shared" si="61"/>
        <v>68.400000000000006</v>
      </c>
      <c r="X213">
        <f t="shared" si="62"/>
        <v>93.7</v>
      </c>
      <c r="Y213">
        <f t="shared" si="63"/>
        <v>43.9</v>
      </c>
      <c r="Z213">
        <f t="shared" si="64"/>
        <v>0</v>
      </c>
      <c r="AA213">
        <f t="shared" si="65"/>
        <v>1.28</v>
      </c>
      <c r="AB213">
        <f t="shared" si="66"/>
        <v>6.54</v>
      </c>
      <c r="AC213">
        <f t="shared" si="68"/>
        <v>0.20399999999999999</v>
      </c>
      <c r="AD213">
        <f t="shared" si="69"/>
        <v>0.20899999999999999</v>
      </c>
      <c r="AE213">
        <f t="shared" si="72"/>
        <v>0</v>
      </c>
      <c r="AG213" s="15">
        <f t="shared" si="55"/>
        <v>0</v>
      </c>
      <c r="AH213" s="16">
        <f t="shared" si="70"/>
        <v>0.89500000000000002</v>
      </c>
      <c r="AI213" s="16">
        <f t="shared" si="71"/>
        <v>1.1439999999999999</v>
      </c>
      <c r="AK213" s="7">
        <v>30.35</v>
      </c>
      <c r="AL213" s="7"/>
      <c r="AM213" s="7"/>
      <c r="AN213" s="7"/>
      <c r="AO213">
        <v>25.27</v>
      </c>
      <c r="AP213">
        <v>10.7</v>
      </c>
      <c r="AQ213">
        <v>16.399999999999999</v>
      </c>
      <c r="AR213">
        <v>4.9000000000000004</v>
      </c>
      <c r="AS213">
        <v>68</v>
      </c>
      <c r="AT213">
        <v>93.7</v>
      </c>
      <c r="AU213">
        <v>42.6</v>
      </c>
      <c r="AV213">
        <v>0</v>
      </c>
      <c r="AW213">
        <v>1.02</v>
      </c>
      <c r="AX213">
        <v>3.26</v>
      </c>
      <c r="AY213">
        <v>0</v>
      </c>
      <c r="AZ213">
        <v>42.6</v>
      </c>
      <c r="BA213">
        <v>0</v>
      </c>
      <c r="BB213">
        <v>1.02</v>
      </c>
      <c r="BC213">
        <v>3.26</v>
      </c>
      <c r="BD213">
        <v>0</v>
      </c>
    </row>
    <row r="214" spans="1:56" x14ac:dyDescent="0.25">
      <c r="A214" s="5">
        <v>210</v>
      </c>
      <c r="B214" s="6">
        <v>24</v>
      </c>
      <c r="C214" s="6">
        <v>312.99166666666662</v>
      </c>
      <c r="D214" s="6">
        <v>14.612041666666668</v>
      </c>
      <c r="E214" s="6">
        <v>21.341999999999999</v>
      </c>
      <c r="F214" s="6">
        <v>7.0910000000000002</v>
      </c>
      <c r="G214" s="6">
        <v>50.070833333333333</v>
      </c>
      <c r="H214" s="6">
        <v>73.7</v>
      </c>
      <c r="I214" s="6">
        <v>28.5</v>
      </c>
      <c r="J214" s="6">
        <v>0</v>
      </c>
      <c r="K214" s="6">
        <v>1.7614999999999996</v>
      </c>
      <c r="L214" s="6">
        <v>7.5490000000000004</v>
      </c>
      <c r="M214" s="6">
        <v>0.20300000000000001</v>
      </c>
      <c r="N214" s="6">
        <v>0.20699999999999999</v>
      </c>
      <c r="O214" s="6">
        <v>0</v>
      </c>
      <c r="Q214">
        <f t="shared" si="67"/>
        <v>210</v>
      </c>
      <c r="R214">
        <f t="shared" si="56"/>
        <v>24</v>
      </c>
      <c r="S214">
        <f t="shared" si="57"/>
        <v>27.04</v>
      </c>
      <c r="T214">
        <f t="shared" si="58"/>
        <v>14.6</v>
      </c>
      <c r="U214">
        <f t="shared" si="59"/>
        <v>21.3</v>
      </c>
      <c r="V214">
        <f t="shared" si="60"/>
        <v>7.1</v>
      </c>
      <c r="W214">
        <f t="shared" si="61"/>
        <v>50.1</v>
      </c>
      <c r="X214">
        <f t="shared" si="62"/>
        <v>73.7</v>
      </c>
      <c r="Y214">
        <f t="shared" si="63"/>
        <v>28.5</v>
      </c>
      <c r="Z214">
        <f t="shared" si="64"/>
        <v>0</v>
      </c>
      <c r="AA214">
        <f t="shared" si="65"/>
        <v>1.76</v>
      </c>
      <c r="AB214">
        <f t="shared" si="66"/>
        <v>7.55</v>
      </c>
      <c r="AC214">
        <f t="shared" si="68"/>
        <v>0.20300000000000001</v>
      </c>
      <c r="AD214">
        <f t="shared" si="69"/>
        <v>0.20699999999999999</v>
      </c>
      <c r="AE214">
        <f t="shared" si="72"/>
        <v>0</v>
      </c>
      <c r="AG214" s="15">
        <f t="shared" si="55"/>
        <v>0</v>
      </c>
      <c r="AH214" s="16">
        <f t="shared" si="70"/>
        <v>0.72199999999999998</v>
      </c>
      <c r="AI214" s="16">
        <f t="shared" si="71"/>
        <v>1.8109999999999999</v>
      </c>
      <c r="AK214" s="7">
        <v>30.19</v>
      </c>
      <c r="AL214" s="7"/>
      <c r="AM214" s="7"/>
      <c r="AN214" s="7"/>
      <c r="AO214">
        <v>24.11</v>
      </c>
      <c r="AP214">
        <v>14.5</v>
      </c>
      <c r="AQ214">
        <v>21.4</v>
      </c>
      <c r="AR214">
        <v>8.1999999999999993</v>
      </c>
      <c r="AS214">
        <v>47.5</v>
      </c>
      <c r="AT214">
        <v>65.8</v>
      </c>
      <c r="AU214">
        <v>27.6</v>
      </c>
      <c r="AV214">
        <v>0</v>
      </c>
      <c r="AW214">
        <v>1.21</v>
      </c>
      <c r="AX214">
        <v>3.96</v>
      </c>
      <c r="AY214">
        <v>0</v>
      </c>
      <c r="AZ214">
        <v>27.6</v>
      </c>
      <c r="BA214">
        <v>0</v>
      </c>
      <c r="BB214">
        <v>1.21</v>
      </c>
      <c r="BC214">
        <v>3.96</v>
      </c>
      <c r="BD214">
        <v>0</v>
      </c>
    </row>
    <row r="215" spans="1:56" x14ac:dyDescent="0.25">
      <c r="A215" s="5">
        <v>211</v>
      </c>
      <c r="B215" s="6">
        <v>24</v>
      </c>
      <c r="C215" s="6">
        <v>290.54999999999995</v>
      </c>
      <c r="D215" s="6">
        <v>13.018083333333335</v>
      </c>
      <c r="E215" s="6">
        <v>19.364999999999998</v>
      </c>
      <c r="F215" s="6">
        <v>8.3190000000000008</v>
      </c>
      <c r="G215" s="6">
        <v>53.458333333333343</v>
      </c>
      <c r="H215" s="6">
        <v>67.900000000000006</v>
      </c>
      <c r="I215" s="6">
        <v>32.1</v>
      </c>
      <c r="J215" s="6">
        <v>0</v>
      </c>
      <c r="K215" s="6">
        <v>1.9921249999999995</v>
      </c>
      <c r="L215" s="6">
        <v>8.5559999999999992</v>
      </c>
      <c r="M215" s="6">
        <v>0.20100000000000001</v>
      </c>
      <c r="N215" s="6">
        <v>0.20599999999999999</v>
      </c>
      <c r="O215" s="6">
        <v>0</v>
      </c>
      <c r="Q215">
        <f t="shared" si="67"/>
        <v>211</v>
      </c>
      <c r="R215">
        <f t="shared" si="56"/>
        <v>24</v>
      </c>
      <c r="S215">
        <f t="shared" si="57"/>
        <v>25.1</v>
      </c>
      <c r="T215">
        <f t="shared" si="58"/>
        <v>13</v>
      </c>
      <c r="U215">
        <f t="shared" si="59"/>
        <v>19.399999999999999</v>
      </c>
      <c r="V215">
        <f t="shared" si="60"/>
        <v>8.3000000000000007</v>
      </c>
      <c r="W215">
        <f t="shared" si="61"/>
        <v>53.5</v>
      </c>
      <c r="X215">
        <f t="shared" si="62"/>
        <v>67.900000000000006</v>
      </c>
      <c r="Y215">
        <f t="shared" si="63"/>
        <v>32.1</v>
      </c>
      <c r="Z215">
        <f t="shared" si="64"/>
        <v>0</v>
      </c>
      <c r="AA215">
        <f t="shared" si="65"/>
        <v>1.99</v>
      </c>
      <c r="AB215">
        <f t="shared" si="66"/>
        <v>8.56</v>
      </c>
      <c r="AC215">
        <f t="shared" si="68"/>
        <v>0.20100000000000001</v>
      </c>
      <c r="AD215">
        <f t="shared" si="69"/>
        <v>0.20599999999999999</v>
      </c>
      <c r="AE215">
        <f t="shared" si="72"/>
        <v>0</v>
      </c>
      <c r="AG215" s="15">
        <f t="shared" si="55"/>
        <v>0</v>
      </c>
      <c r="AH215" s="16">
        <f t="shared" si="70"/>
        <v>0.72299999999999998</v>
      </c>
      <c r="AI215" s="16">
        <f t="shared" si="71"/>
        <v>1.5289999999999999</v>
      </c>
      <c r="AK215" s="7">
        <v>30.03</v>
      </c>
      <c r="AL215" s="7"/>
      <c r="AM215" s="7"/>
      <c r="AN215" s="7"/>
      <c r="AO215">
        <v>24.34</v>
      </c>
      <c r="AP215">
        <v>12.8</v>
      </c>
      <c r="AQ215">
        <v>18.600000000000001</v>
      </c>
      <c r="AR215">
        <v>8.4</v>
      </c>
      <c r="AS215">
        <v>52.7</v>
      </c>
      <c r="AT215">
        <v>66.599999999999994</v>
      </c>
      <c r="AU215">
        <v>31.7</v>
      </c>
      <c r="AV215">
        <v>0</v>
      </c>
      <c r="AW215">
        <v>1.32</v>
      </c>
      <c r="AX215">
        <v>4.79</v>
      </c>
      <c r="AY215">
        <v>0</v>
      </c>
      <c r="AZ215">
        <v>31.7</v>
      </c>
      <c r="BA215">
        <v>0</v>
      </c>
      <c r="BB215">
        <v>1.32</v>
      </c>
      <c r="BC215">
        <v>4.79</v>
      </c>
      <c r="BD215">
        <v>0</v>
      </c>
    </row>
    <row r="216" spans="1:56" x14ac:dyDescent="0.25">
      <c r="A216" s="5">
        <v>212</v>
      </c>
      <c r="B216" s="6">
        <v>24</v>
      </c>
      <c r="C216" s="6">
        <v>297.88749999999999</v>
      </c>
      <c r="D216" s="6">
        <v>13.403749999999997</v>
      </c>
      <c r="E216" s="6">
        <v>20.103000000000002</v>
      </c>
      <c r="F216" s="6">
        <v>7.1920000000000002</v>
      </c>
      <c r="G216" s="6">
        <v>61.662500000000016</v>
      </c>
      <c r="H216" s="6">
        <v>80.7</v>
      </c>
      <c r="I216" s="6">
        <v>42.2</v>
      </c>
      <c r="J216" s="6">
        <v>0</v>
      </c>
      <c r="K216" s="6">
        <v>1.530833333333333</v>
      </c>
      <c r="L216" s="6">
        <v>8.0519999999999996</v>
      </c>
      <c r="M216" s="6">
        <v>0.19900000000000001</v>
      </c>
      <c r="N216" s="6">
        <v>0.20399999999999999</v>
      </c>
      <c r="O216" s="6">
        <v>0</v>
      </c>
      <c r="Q216">
        <f t="shared" si="67"/>
        <v>212</v>
      </c>
      <c r="R216">
        <f t="shared" si="56"/>
        <v>24</v>
      </c>
      <c r="S216">
        <f t="shared" si="57"/>
        <v>25.74</v>
      </c>
      <c r="T216">
        <f t="shared" si="58"/>
        <v>13.4</v>
      </c>
      <c r="U216">
        <f t="shared" si="59"/>
        <v>20.100000000000001</v>
      </c>
      <c r="V216">
        <f t="shared" si="60"/>
        <v>7.2</v>
      </c>
      <c r="W216">
        <f t="shared" si="61"/>
        <v>61.7</v>
      </c>
      <c r="X216">
        <f t="shared" si="62"/>
        <v>80.7</v>
      </c>
      <c r="Y216">
        <f t="shared" si="63"/>
        <v>42.2</v>
      </c>
      <c r="Z216">
        <f t="shared" si="64"/>
        <v>0</v>
      </c>
      <c r="AA216">
        <f t="shared" si="65"/>
        <v>1.53</v>
      </c>
      <c r="AB216">
        <f t="shared" si="66"/>
        <v>8.0500000000000007</v>
      </c>
      <c r="AC216">
        <f t="shared" si="68"/>
        <v>0.19900000000000001</v>
      </c>
      <c r="AD216">
        <f t="shared" si="69"/>
        <v>0.20399999999999999</v>
      </c>
      <c r="AE216">
        <f t="shared" si="72"/>
        <v>0</v>
      </c>
      <c r="AG216" s="15">
        <f t="shared" si="55"/>
        <v>0</v>
      </c>
      <c r="AH216" s="16">
        <f t="shared" si="70"/>
        <v>0.99299999999999999</v>
      </c>
      <c r="AI216" s="16">
        <f t="shared" si="71"/>
        <v>1.36</v>
      </c>
      <c r="AK216" s="7">
        <v>29.87</v>
      </c>
      <c r="AL216" s="7"/>
      <c r="AM216" s="7"/>
      <c r="AN216" s="7"/>
      <c r="AO216">
        <v>22.89</v>
      </c>
      <c r="AP216">
        <v>13.3</v>
      </c>
      <c r="AQ216">
        <v>20.3</v>
      </c>
      <c r="AR216">
        <v>7.6</v>
      </c>
      <c r="AS216">
        <v>60.8</v>
      </c>
      <c r="AT216">
        <v>77.7</v>
      </c>
      <c r="AU216">
        <v>40.5</v>
      </c>
      <c r="AV216">
        <v>0</v>
      </c>
      <c r="AW216">
        <v>1.28</v>
      </c>
      <c r="AX216">
        <v>4.13</v>
      </c>
      <c r="AY216">
        <v>0</v>
      </c>
      <c r="AZ216">
        <v>40.5</v>
      </c>
      <c r="BA216">
        <v>0</v>
      </c>
      <c r="BB216">
        <v>1.28</v>
      </c>
      <c r="BC216">
        <v>4.13</v>
      </c>
      <c r="BD216">
        <v>0</v>
      </c>
    </row>
    <row r="217" spans="1:56" x14ac:dyDescent="0.25">
      <c r="A217" s="5">
        <v>213</v>
      </c>
      <c r="B217" s="6">
        <v>24</v>
      </c>
      <c r="C217" s="6">
        <v>274.56249999999994</v>
      </c>
      <c r="D217" s="6">
        <v>15.0625</v>
      </c>
      <c r="E217" s="6">
        <v>21.245999999999999</v>
      </c>
      <c r="F217" s="6">
        <v>8.9410000000000007</v>
      </c>
      <c r="G217" s="6">
        <v>53.750000000000007</v>
      </c>
      <c r="H217" s="6">
        <v>81.8</v>
      </c>
      <c r="I217" s="6">
        <v>33.1</v>
      </c>
      <c r="J217" s="6">
        <v>0</v>
      </c>
      <c r="K217" s="6">
        <v>2.1179999999999999</v>
      </c>
      <c r="L217" s="6">
        <v>7.5490000000000004</v>
      </c>
      <c r="M217" s="6">
        <v>0.19800000000000001</v>
      </c>
      <c r="N217" s="6">
        <v>0.20200000000000001</v>
      </c>
      <c r="O217" s="6">
        <v>0</v>
      </c>
      <c r="Q217">
        <f t="shared" si="67"/>
        <v>213</v>
      </c>
      <c r="R217">
        <f t="shared" si="56"/>
        <v>24</v>
      </c>
      <c r="S217">
        <f t="shared" si="57"/>
        <v>23.72</v>
      </c>
      <c r="T217">
        <f t="shared" si="58"/>
        <v>15.1</v>
      </c>
      <c r="U217">
        <f t="shared" si="59"/>
        <v>21.2</v>
      </c>
      <c r="V217">
        <f t="shared" si="60"/>
        <v>8.9</v>
      </c>
      <c r="W217">
        <f t="shared" si="61"/>
        <v>53.8</v>
      </c>
      <c r="X217">
        <f t="shared" si="62"/>
        <v>81.8</v>
      </c>
      <c r="Y217">
        <f t="shared" si="63"/>
        <v>33.1</v>
      </c>
      <c r="Z217">
        <f t="shared" si="64"/>
        <v>0</v>
      </c>
      <c r="AA217">
        <f t="shared" si="65"/>
        <v>2.12</v>
      </c>
      <c r="AB217">
        <f t="shared" si="66"/>
        <v>7.55</v>
      </c>
      <c r="AC217">
        <f t="shared" si="68"/>
        <v>0.19800000000000001</v>
      </c>
      <c r="AD217">
        <f t="shared" si="69"/>
        <v>0.20200000000000001</v>
      </c>
      <c r="AE217">
        <f t="shared" si="72"/>
        <v>0</v>
      </c>
      <c r="AG217" s="15">
        <f t="shared" si="55"/>
        <v>0</v>
      </c>
      <c r="AH217" s="16">
        <f t="shared" si="70"/>
        <v>0.83299999999999996</v>
      </c>
      <c r="AI217" s="16">
        <f t="shared" si="71"/>
        <v>1.6839999999999999</v>
      </c>
      <c r="AK217" s="7">
        <v>29.71</v>
      </c>
      <c r="AL217" s="7"/>
      <c r="AM217" s="7"/>
      <c r="AN217" s="7"/>
      <c r="AO217">
        <v>23.13</v>
      </c>
      <c r="AP217">
        <v>15</v>
      </c>
      <c r="AQ217">
        <v>21.5</v>
      </c>
      <c r="AR217">
        <v>8.9</v>
      </c>
      <c r="AS217">
        <v>52.5</v>
      </c>
      <c r="AT217">
        <v>79.3</v>
      </c>
      <c r="AU217">
        <v>32</v>
      </c>
      <c r="AV217">
        <v>0</v>
      </c>
      <c r="AW217">
        <v>1.53</v>
      </c>
      <c r="AX217">
        <v>4.04</v>
      </c>
      <c r="AY217">
        <v>0</v>
      </c>
      <c r="AZ217">
        <v>32</v>
      </c>
      <c r="BA217">
        <v>0</v>
      </c>
      <c r="BB217">
        <v>1.53</v>
      </c>
      <c r="BC217">
        <v>4.04</v>
      </c>
      <c r="BD217">
        <v>0</v>
      </c>
    </row>
    <row r="218" spans="1:56" x14ac:dyDescent="0.25">
      <c r="A218" s="5">
        <v>214</v>
      </c>
      <c r="B218" s="6">
        <v>24</v>
      </c>
      <c r="C218" s="6">
        <v>265.39166666666671</v>
      </c>
      <c r="D218" s="6">
        <v>13.766333333333334</v>
      </c>
      <c r="E218" s="6">
        <v>18.39</v>
      </c>
      <c r="F218" s="6">
        <v>7.1420000000000003</v>
      </c>
      <c r="G218" s="6">
        <v>51.466666666666669</v>
      </c>
      <c r="H218" s="6">
        <v>63.1</v>
      </c>
      <c r="I218" s="6">
        <v>43.2</v>
      </c>
      <c r="J218" s="6">
        <v>0</v>
      </c>
      <c r="K218" s="6">
        <v>2.7261250000000001</v>
      </c>
      <c r="L218" s="6">
        <v>10.065</v>
      </c>
      <c r="M218" s="6">
        <v>0.19600000000000001</v>
      </c>
      <c r="N218" s="6">
        <v>0.2</v>
      </c>
      <c r="O218" s="6">
        <v>0</v>
      </c>
      <c r="Q218">
        <f t="shared" si="67"/>
        <v>214</v>
      </c>
      <c r="R218">
        <f t="shared" si="56"/>
        <v>24</v>
      </c>
      <c r="S218">
        <f t="shared" si="57"/>
        <v>22.93</v>
      </c>
      <c r="T218">
        <f t="shared" si="58"/>
        <v>13.8</v>
      </c>
      <c r="U218">
        <f t="shared" si="59"/>
        <v>18.399999999999999</v>
      </c>
      <c r="V218">
        <f t="shared" si="60"/>
        <v>7.1</v>
      </c>
      <c r="W218">
        <f t="shared" si="61"/>
        <v>51.5</v>
      </c>
      <c r="X218">
        <f t="shared" si="62"/>
        <v>63.1</v>
      </c>
      <c r="Y218">
        <f t="shared" si="63"/>
        <v>43.2</v>
      </c>
      <c r="Z218">
        <f t="shared" si="64"/>
        <v>0</v>
      </c>
      <c r="AA218">
        <f t="shared" si="65"/>
        <v>2.73</v>
      </c>
      <c r="AB218">
        <f t="shared" si="66"/>
        <v>10.07</v>
      </c>
      <c r="AC218">
        <f t="shared" si="68"/>
        <v>0.19600000000000001</v>
      </c>
      <c r="AD218">
        <f t="shared" si="69"/>
        <v>0.2</v>
      </c>
      <c r="AE218">
        <f t="shared" si="72"/>
        <v>0</v>
      </c>
      <c r="AG218" s="15">
        <f t="shared" si="55"/>
        <v>0</v>
      </c>
      <c r="AH218" s="16">
        <f t="shared" si="70"/>
        <v>0.91400000000000003</v>
      </c>
      <c r="AI218" s="16">
        <f t="shared" si="71"/>
        <v>1.202</v>
      </c>
      <c r="AK218" s="7">
        <v>29.54</v>
      </c>
      <c r="AL218" s="7"/>
      <c r="AM218" s="7"/>
      <c r="AN218" s="7"/>
      <c r="AO218">
        <v>19.73</v>
      </c>
      <c r="AP218">
        <v>13.6</v>
      </c>
      <c r="AQ218">
        <v>18.7</v>
      </c>
      <c r="AR218">
        <v>7.4</v>
      </c>
      <c r="AS218">
        <v>52</v>
      </c>
      <c r="AT218">
        <v>62.5</v>
      </c>
      <c r="AU218">
        <v>43.9</v>
      </c>
      <c r="AV218">
        <v>0</v>
      </c>
      <c r="AW218">
        <v>1.66</v>
      </c>
      <c r="AX218">
        <v>4.4400000000000004</v>
      </c>
      <c r="AY218">
        <v>0</v>
      </c>
      <c r="AZ218">
        <v>43.9</v>
      </c>
      <c r="BA218">
        <v>0</v>
      </c>
      <c r="BB218">
        <v>1.66</v>
      </c>
      <c r="BC218">
        <v>4.4400000000000004</v>
      </c>
      <c r="BD218">
        <v>0</v>
      </c>
    </row>
    <row r="219" spans="1:56" x14ac:dyDescent="0.25">
      <c r="A219" s="5">
        <v>215</v>
      </c>
      <c r="B219" s="6">
        <v>24</v>
      </c>
      <c r="C219" s="6">
        <v>311.54166666666669</v>
      </c>
      <c r="D219" s="6">
        <v>10.208916666666669</v>
      </c>
      <c r="E219" s="6">
        <v>16.058</v>
      </c>
      <c r="F219" s="6">
        <v>5.1790000000000003</v>
      </c>
      <c r="G219" s="6">
        <v>61.662500000000001</v>
      </c>
      <c r="H219" s="6">
        <v>82.9</v>
      </c>
      <c r="I219" s="6">
        <v>40.4</v>
      </c>
      <c r="J219" s="6">
        <v>0</v>
      </c>
      <c r="K219" s="6">
        <v>1.8663749999999995</v>
      </c>
      <c r="L219" s="6">
        <v>7.5490000000000004</v>
      </c>
      <c r="M219" s="6">
        <v>0.193</v>
      </c>
      <c r="N219" s="6">
        <v>0.19800000000000001</v>
      </c>
      <c r="O219" s="6">
        <v>0</v>
      </c>
      <c r="Q219">
        <f t="shared" si="67"/>
        <v>215</v>
      </c>
      <c r="R219">
        <f t="shared" si="56"/>
        <v>24</v>
      </c>
      <c r="S219">
        <f t="shared" si="57"/>
        <v>26.92</v>
      </c>
      <c r="T219">
        <f t="shared" si="58"/>
        <v>10.199999999999999</v>
      </c>
      <c r="U219">
        <f t="shared" si="59"/>
        <v>16.100000000000001</v>
      </c>
      <c r="V219">
        <f t="shared" si="60"/>
        <v>5.2</v>
      </c>
      <c r="W219">
        <f t="shared" si="61"/>
        <v>61.7</v>
      </c>
      <c r="X219">
        <f t="shared" si="62"/>
        <v>82.9</v>
      </c>
      <c r="Y219">
        <f t="shared" si="63"/>
        <v>40.4</v>
      </c>
      <c r="Z219">
        <f t="shared" si="64"/>
        <v>0</v>
      </c>
      <c r="AA219">
        <f t="shared" si="65"/>
        <v>1.87</v>
      </c>
      <c r="AB219">
        <f t="shared" si="66"/>
        <v>7.55</v>
      </c>
      <c r="AC219">
        <f t="shared" si="68"/>
        <v>0.193</v>
      </c>
      <c r="AD219">
        <f t="shared" si="69"/>
        <v>0.19800000000000001</v>
      </c>
      <c r="AE219">
        <f t="shared" si="72"/>
        <v>0</v>
      </c>
      <c r="AG219" s="15">
        <f t="shared" si="55"/>
        <v>0</v>
      </c>
      <c r="AH219" s="16">
        <f t="shared" si="70"/>
        <v>0.73899999999999999</v>
      </c>
      <c r="AI219" s="16">
        <f t="shared" si="71"/>
        <v>1.0900000000000001</v>
      </c>
      <c r="AK219" s="7">
        <v>29.37</v>
      </c>
      <c r="AL219" s="7"/>
      <c r="AM219" s="7"/>
      <c r="AN219" s="7"/>
      <c r="AO219">
        <v>26.13</v>
      </c>
      <c r="AP219">
        <v>10</v>
      </c>
      <c r="AQ219">
        <v>15.6</v>
      </c>
      <c r="AR219">
        <v>4.9000000000000004</v>
      </c>
      <c r="AS219">
        <v>61.2</v>
      </c>
      <c r="AT219">
        <v>83.6</v>
      </c>
      <c r="AU219">
        <v>39.700000000000003</v>
      </c>
      <c r="AV219">
        <v>0</v>
      </c>
      <c r="AW219">
        <v>1.3</v>
      </c>
      <c r="AX219">
        <v>3.72</v>
      </c>
      <c r="AY219">
        <v>0</v>
      </c>
      <c r="AZ219">
        <v>39.700000000000003</v>
      </c>
      <c r="BA219">
        <v>0</v>
      </c>
      <c r="BB219">
        <v>1.3</v>
      </c>
      <c r="BC219">
        <v>3.72</v>
      </c>
      <c r="BD219">
        <v>0</v>
      </c>
    </row>
    <row r="220" spans="1:56" x14ac:dyDescent="0.25">
      <c r="A220" s="5">
        <v>216</v>
      </c>
      <c r="B220" s="6">
        <v>24</v>
      </c>
      <c r="C220" s="6">
        <v>319.92916666666662</v>
      </c>
      <c r="D220" s="6">
        <v>12.863375</v>
      </c>
      <c r="E220" s="6">
        <v>18.866</v>
      </c>
      <c r="F220" s="6">
        <v>6.5350000000000001</v>
      </c>
      <c r="G220" s="6">
        <v>56.358333333333327</v>
      </c>
      <c r="H220" s="6">
        <v>81.3</v>
      </c>
      <c r="I220" s="6">
        <v>29.9</v>
      </c>
      <c r="J220" s="6">
        <v>0</v>
      </c>
      <c r="K220" s="6">
        <v>1.5727083333333327</v>
      </c>
      <c r="L220" s="6">
        <v>6.0389999999999997</v>
      </c>
      <c r="M220" s="6">
        <v>0.192</v>
      </c>
      <c r="N220" s="6">
        <v>0.19700000000000001</v>
      </c>
      <c r="O220" s="6">
        <v>0</v>
      </c>
      <c r="Q220">
        <f t="shared" si="67"/>
        <v>216</v>
      </c>
      <c r="R220">
        <f t="shared" si="56"/>
        <v>24</v>
      </c>
      <c r="S220">
        <f t="shared" si="57"/>
        <v>27.64</v>
      </c>
      <c r="T220">
        <f t="shared" si="58"/>
        <v>12.9</v>
      </c>
      <c r="U220">
        <f t="shared" si="59"/>
        <v>18.899999999999999</v>
      </c>
      <c r="V220">
        <f t="shared" si="60"/>
        <v>6.5</v>
      </c>
      <c r="W220">
        <f t="shared" si="61"/>
        <v>56.4</v>
      </c>
      <c r="X220">
        <f t="shared" si="62"/>
        <v>81.3</v>
      </c>
      <c r="Y220">
        <f t="shared" si="63"/>
        <v>29.9</v>
      </c>
      <c r="Z220">
        <f t="shared" si="64"/>
        <v>0</v>
      </c>
      <c r="AA220">
        <f t="shared" si="65"/>
        <v>1.57</v>
      </c>
      <c r="AB220">
        <f t="shared" si="66"/>
        <v>6.04</v>
      </c>
      <c r="AC220">
        <f t="shared" si="68"/>
        <v>0.192</v>
      </c>
      <c r="AD220">
        <f t="shared" si="69"/>
        <v>0.19700000000000001</v>
      </c>
      <c r="AE220">
        <f t="shared" si="72"/>
        <v>0</v>
      </c>
      <c r="AG220" s="15">
        <f t="shared" si="55"/>
        <v>0</v>
      </c>
      <c r="AH220" s="16">
        <f t="shared" si="70"/>
        <v>0.65300000000000002</v>
      </c>
      <c r="AI220" s="16">
        <f t="shared" si="71"/>
        <v>1.5309999999999999</v>
      </c>
      <c r="AK220" s="7">
        <v>29.2</v>
      </c>
      <c r="AL220" s="7"/>
      <c r="AM220" s="7"/>
      <c r="AN220" s="7"/>
      <c r="AO220">
        <v>25.87</v>
      </c>
      <c r="AP220">
        <v>12.5</v>
      </c>
      <c r="AQ220">
        <v>18.399999999999999</v>
      </c>
      <c r="AR220">
        <v>6.5</v>
      </c>
      <c r="AS220">
        <v>55.7</v>
      </c>
      <c r="AT220">
        <v>80.3</v>
      </c>
      <c r="AU220">
        <v>28.1</v>
      </c>
      <c r="AV220">
        <v>0</v>
      </c>
      <c r="AW220">
        <v>1.3</v>
      </c>
      <c r="AX220">
        <v>3.16</v>
      </c>
      <c r="AY220">
        <v>0</v>
      </c>
      <c r="AZ220">
        <v>28.1</v>
      </c>
      <c r="BA220">
        <v>0</v>
      </c>
      <c r="BB220">
        <v>1.3</v>
      </c>
      <c r="BC220">
        <v>3.16</v>
      </c>
      <c r="BD220">
        <v>0</v>
      </c>
    </row>
    <row r="221" spans="1:56" x14ac:dyDescent="0.25">
      <c r="A221" s="5">
        <v>217</v>
      </c>
      <c r="B221" s="6">
        <v>24</v>
      </c>
      <c r="C221" s="6">
        <v>313.51666666666671</v>
      </c>
      <c r="D221" s="6">
        <v>16.105249999999998</v>
      </c>
      <c r="E221" s="6">
        <v>23.376000000000001</v>
      </c>
      <c r="F221" s="6">
        <v>8.6929999999999996</v>
      </c>
      <c r="G221" s="6">
        <v>48.283333333333331</v>
      </c>
      <c r="H221" s="6">
        <v>68.099999999999994</v>
      </c>
      <c r="I221" s="6">
        <v>30.6</v>
      </c>
      <c r="J221" s="6">
        <v>0</v>
      </c>
      <c r="K221" s="6">
        <v>1.4680416666666665</v>
      </c>
      <c r="L221" s="6">
        <v>7.0460000000000003</v>
      </c>
      <c r="M221" s="6">
        <v>0.191</v>
      </c>
      <c r="N221" s="6">
        <v>0.19500000000000001</v>
      </c>
      <c r="O221" s="6">
        <v>0</v>
      </c>
      <c r="Q221">
        <f t="shared" si="67"/>
        <v>217</v>
      </c>
      <c r="R221">
        <f t="shared" si="56"/>
        <v>24</v>
      </c>
      <c r="S221">
        <f t="shared" si="57"/>
        <v>27.09</v>
      </c>
      <c r="T221">
        <f t="shared" si="58"/>
        <v>16.100000000000001</v>
      </c>
      <c r="U221">
        <f t="shared" si="59"/>
        <v>23.4</v>
      </c>
      <c r="V221">
        <f t="shared" si="60"/>
        <v>8.6999999999999993</v>
      </c>
      <c r="W221">
        <f t="shared" si="61"/>
        <v>48.3</v>
      </c>
      <c r="X221">
        <f t="shared" si="62"/>
        <v>68.099999999999994</v>
      </c>
      <c r="Y221">
        <f t="shared" si="63"/>
        <v>30.6</v>
      </c>
      <c r="Z221">
        <f t="shared" si="64"/>
        <v>0</v>
      </c>
      <c r="AA221">
        <f t="shared" si="65"/>
        <v>1.47</v>
      </c>
      <c r="AB221">
        <f t="shared" si="66"/>
        <v>7.05</v>
      </c>
      <c r="AC221">
        <f t="shared" si="68"/>
        <v>0.191</v>
      </c>
      <c r="AD221">
        <f t="shared" si="69"/>
        <v>0.19500000000000001</v>
      </c>
      <c r="AE221">
        <f t="shared" si="72"/>
        <v>0</v>
      </c>
      <c r="AG221" s="15">
        <f t="shared" si="55"/>
        <v>0</v>
      </c>
      <c r="AH221" s="16">
        <f t="shared" si="70"/>
        <v>0.88100000000000001</v>
      </c>
      <c r="AI221" s="16">
        <f t="shared" si="71"/>
        <v>1.998</v>
      </c>
      <c r="AK221" s="7">
        <v>29.03</v>
      </c>
      <c r="AL221" s="7"/>
      <c r="AM221" s="7"/>
      <c r="AN221" s="7"/>
      <c r="AO221">
        <v>25.41</v>
      </c>
      <c r="AP221">
        <v>16.2</v>
      </c>
      <c r="AQ221">
        <v>22.4</v>
      </c>
      <c r="AR221">
        <v>10.1</v>
      </c>
      <c r="AS221">
        <v>46.1</v>
      </c>
      <c r="AT221">
        <v>61.8</v>
      </c>
      <c r="AU221">
        <v>30.8</v>
      </c>
      <c r="AV221">
        <v>0</v>
      </c>
      <c r="AW221">
        <v>1.04</v>
      </c>
      <c r="AX221">
        <v>3.45</v>
      </c>
      <c r="AY221">
        <v>0</v>
      </c>
      <c r="AZ221">
        <v>30.8</v>
      </c>
      <c r="BA221">
        <v>0</v>
      </c>
      <c r="BB221">
        <v>1.04</v>
      </c>
      <c r="BC221">
        <v>3.45</v>
      </c>
      <c r="BD221">
        <v>0</v>
      </c>
    </row>
    <row r="222" spans="1:56" x14ac:dyDescent="0.25">
      <c r="A222" s="5">
        <v>218</v>
      </c>
      <c r="B222" s="6">
        <v>24</v>
      </c>
      <c r="C222" s="6">
        <v>319.4041666666667</v>
      </c>
      <c r="D222" s="6">
        <v>18.886291666666668</v>
      </c>
      <c r="E222" s="6">
        <v>25.524999999999999</v>
      </c>
      <c r="F222" s="6">
        <v>12.218999999999999</v>
      </c>
      <c r="G222" s="6">
        <v>31.658333333333335</v>
      </c>
      <c r="H222" s="6">
        <v>57.9</v>
      </c>
      <c r="I222" s="6">
        <v>15.1</v>
      </c>
      <c r="J222" s="6">
        <v>0</v>
      </c>
      <c r="K222" s="6">
        <v>1.6985833333333324</v>
      </c>
      <c r="L222" s="6">
        <v>8.5559999999999992</v>
      </c>
      <c r="M222" s="6">
        <v>0.188</v>
      </c>
      <c r="N222" s="6">
        <v>0.193</v>
      </c>
      <c r="O222" s="6">
        <v>0</v>
      </c>
      <c r="Q222">
        <f t="shared" si="67"/>
        <v>218</v>
      </c>
      <c r="R222">
        <f t="shared" si="56"/>
        <v>24</v>
      </c>
      <c r="S222">
        <f t="shared" si="57"/>
        <v>27.6</v>
      </c>
      <c r="T222">
        <f t="shared" si="58"/>
        <v>18.899999999999999</v>
      </c>
      <c r="U222">
        <f t="shared" si="59"/>
        <v>25.5</v>
      </c>
      <c r="V222">
        <f t="shared" si="60"/>
        <v>12.2</v>
      </c>
      <c r="W222">
        <f t="shared" si="61"/>
        <v>31.7</v>
      </c>
      <c r="X222">
        <f t="shared" si="62"/>
        <v>57.9</v>
      </c>
      <c r="Y222">
        <f t="shared" si="63"/>
        <v>15.1</v>
      </c>
      <c r="Z222">
        <f t="shared" si="64"/>
        <v>0</v>
      </c>
      <c r="AA222">
        <f t="shared" si="65"/>
        <v>1.7</v>
      </c>
      <c r="AB222">
        <f t="shared" si="66"/>
        <v>8.56</v>
      </c>
      <c r="AC222">
        <f t="shared" si="68"/>
        <v>0.188</v>
      </c>
      <c r="AD222">
        <f t="shared" si="69"/>
        <v>0.193</v>
      </c>
      <c r="AE222">
        <f t="shared" si="72"/>
        <v>0</v>
      </c>
      <c r="AG222" s="15">
        <f t="shared" si="55"/>
        <v>0</v>
      </c>
      <c r="AH222" s="16">
        <f t="shared" si="70"/>
        <v>0.49299999999999999</v>
      </c>
      <c r="AI222" s="16">
        <f t="shared" si="71"/>
        <v>2.7719999999999998</v>
      </c>
      <c r="AK222" s="7">
        <v>28.85</v>
      </c>
      <c r="AL222" s="7"/>
      <c r="AM222" s="7"/>
      <c r="AN222" s="7"/>
      <c r="AO222">
        <v>25.95</v>
      </c>
      <c r="AP222">
        <v>18.899999999999999</v>
      </c>
      <c r="AQ222">
        <v>24.9</v>
      </c>
      <c r="AR222">
        <v>12.9</v>
      </c>
      <c r="AS222">
        <v>29.4</v>
      </c>
      <c r="AT222">
        <v>56.7</v>
      </c>
      <c r="AU222">
        <v>14.3</v>
      </c>
      <c r="AV222">
        <v>0</v>
      </c>
      <c r="AW222">
        <v>1.17</v>
      </c>
      <c r="AX222">
        <v>4.7300000000000004</v>
      </c>
      <c r="AY222">
        <v>0</v>
      </c>
      <c r="AZ222">
        <v>14.3</v>
      </c>
      <c r="BA222">
        <v>0</v>
      </c>
      <c r="BB222">
        <v>1.17</v>
      </c>
      <c r="BC222">
        <v>4.7300000000000004</v>
      </c>
      <c r="BD222">
        <v>0</v>
      </c>
    </row>
    <row r="223" spans="1:56" x14ac:dyDescent="0.25">
      <c r="A223" s="5">
        <v>219</v>
      </c>
      <c r="B223" s="6">
        <v>24</v>
      </c>
      <c r="C223" s="6">
        <v>318.10416666666657</v>
      </c>
      <c r="D223" s="6">
        <v>19.291291666666666</v>
      </c>
      <c r="E223" s="6">
        <v>25.646999999999998</v>
      </c>
      <c r="F223" s="6">
        <v>13.57</v>
      </c>
      <c r="G223" s="6">
        <v>28.337499999999995</v>
      </c>
      <c r="H223" s="6">
        <v>45.7</v>
      </c>
      <c r="I223" s="6">
        <v>15.2</v>
      </c>
      <c r="J223" s="6">
        <v>0</v>
      </c>
      <c r="K223" s="6">
        <v>1.8662916666666662</v>
      </c>
      <c r="L223" s="6">
        <v>8.0519999999999996</v>
      </c>
      <c r="M223" s="6">
        <v>0.186</v>
      </c>
      <c r="N223" s="6">
        <v>0.19</v>
      </c>
      <c r="O223" s="6">
        <v>3.0000000000000001E-3</v>
      </c>
      <c r="Q223">
        <f t="shared" si="67"/>
        <v>219</v>
      </c>
      <c r="R223">
        <f t="shared" si="56"/>
        <v>24</v>
      </c>
      <c r="S223">
        <f t="shared" si="57"/>
        <v>27.48</v>
      </c>
      <c r="T223">
        <f t="shared" si="58"/>
        <v>19.3</v>
      </c>
      <c r="U223">
        <f t="shared" si="59"/>
        <v>25.6</v>
      </c>
      <c r="V223">
        <f t="shared" si="60"/>
        <v>13.6</v>
      </c>
      <c r="W223">
        <f t="shared" si="61"/>
        <v>28.3</v>
      </c>
      <c r="X223">
        <f t="shared" si="62"/>
        <v>45.7</v>
      </c>
      <c r="Y223">
        <f t="shared" si="63"/>
        <v>15.2</v>
      </c>
      <c r="Z223">
        <f t="shared" si="64"/>
        <v>0</v>
      </c>
      <c r="AA223">
        <f t="shared" si="65"/>
        <v>1.87</v>
      </c>
      <c r="AB223">
        <f t="shared" si="66"/>
        <v>8.0500000000000007</v>
      </c>
      <c r="AC223">
        <f t="shared" si="68"/>
        <v>0.186</v>
      </c>
      <c r="AD223">
        <f t="shared" si="69"/>
        <v>0.19</v>
      </c>
      <c r="AE223" s="17">
        <v>0</v>
      </c>
      <c r="AF223" s="17"/>
      <c r="AG223" s="15">
        <f t="shared" si="55"/>
        <v>0</v>
      </c>
      <c r="AH223" s="16">
        <f t="shared" si="70"/>
        <v>0.499</v>
      </c>
      <c r="AI223" s="16">
        <f t="shared" si="71"/>
        <v>2.7839999999999998</v>
      </c>
      <c r="AK223" s="7">
        <v>28.67</v>
      </c>
      <c r="AL223" s="7"/>
      <c r="AM223" s="7"/>
      <c r="AN223" s="7"/>
      <c r="AO223">
        <v>25.83</v>
      </c>
      <c r="AP223">
        <v>19</v>
      </c>
      <c r="AQ223">
        <v>25.2</v>
      </c>
      <c r="AR223">
        <v>13</v>
      </c>
      <c r="AS223">
        <v>28.1</v>
      </c>
      <c r="AT223">
        <v>48.1</v>
      </c>
      <c r="AU223">
        <v>15.6</v>
      </c>
      <c r="AV223">
        <v>0</v>
      </c>
      <c r="AW223">
        <v>1.22</v>
      </c>
      <c r="AX223">
        <v>4.3600000000000003</v>
      </c>
      <c r="AY223">
        <v>0</v>
      </c>
      <c r="AZ223">
        <v>15.6</v>
      </c>
      <c r="BA223">
        <v>0</v>
      </c>
      <c r="BB223">
        <v>1.22</v>
      </c>
      <c r="BC223">
        <v>4.3600000000000003</v>
      </c>
      <c r="BD223">
        <v>0</v>
      </c>
    </row>
    <row r="224" spans="1:56" x14ac:dyDescent="0.25">
      <c r="A224" s="5">
        <v>220</v>
      </c>
      <c r="B224" s="6">
        <v>24</v>
      </c>
      <c r="C224" s="6">
        <v>321.25000000000006</v>
      </c>
      <c r="D224" s="6">
        <v>18.847958333333334</v>
      </c>
      <c r="E224" s="6">
        <v>25.670999999999999</v>
      </c>
      <c r="F224" s="6">
        <v>12.074</v>
      </c>
      <c r="G224" s="6">
        <v>31.616666666666678</v>
      </c>
      <c r="H224" s="6">
        <v>47.2</v>
      </c>
      <c r="I224" s="6">
        <v>19.899999999999999</v>
      </c>
      <c r="J224" s="6"/>
      <c r="K224" s="6">
        <v>2.0341666666666662</v>
      </c>
      <c r="L224" s="6">
        <v>9.0589999999999993</v>
      </c>
      <c r="M224" s="6">
        <v>0.183</v>
      </c>
      <c r="N224" s="6">
        <v>0.186</v>
      </c>
      <c r="O224" s="6">
        <v>0</v>
      </c>
      <c r="Q224">
        <f t="shared" si="67"/>
        <v>220</v>
      </c>
      <c r="R224">
        <f t="shared" si="56"/>
        <v>24</v>
      </c>
      <c r="S224">
        <f t="shared" si="57"/>
        <v>27.76</v>
      </c>
      <c r="T224">
        <f t="shared" si="58"/>
        <v>18.8</v>
      </c>
      <c r="U224">
        <f t="shared" si="59"/>
        <v>25.7</v>
      </c>
      <c r="V224">
        <f t="shared" si="60"/>
        <v>12.1</v>
      </c>
      <c r="W224">
        <f t="shared" si="61"/>
        <v>31.6</v>
      </c>
      <c r="X224">
        <f t="shared" si="62"/>
        <v>47.2</v>
      </c>
      <c r="Y224">
        <f t="shared" si="63"/>
        <v>19.899999999999999</v>
      </c>
      <c r="Z224">
        <f t="shared" si="64"/>
        <v>0</v>
      </c>
      <c r="AA224">
        <f t="shared" si="65"/>
        <v>2.0299999999999998</v>
      </c>
      <c r="AB224">
        <f t="shared" si="66"/>
        <v>9.06</v>
      </c>
      <c r="AC224">
        <f t="shared" si="68"/>
        <v>0.183</v>
      </c>
      <c r="AD224">
        <f t="shared" si="69"/>
        <v>0.186</v>
      </c>
      <c r="AE224">
        <f t="shared" si="72"/>
        <v>0</v>
      </c>
      <c r="AG224" s="15">
        <f t="shared" si="55"/>
        <v>0</v>
      </c>
      <c r="AH224" s="16">
        <f t="shared" si="70"/>
        <v>0.65700000000000003</v>
      </c>
      <c r="AI224" s="16">
        <f t="shared" si="71"/>
        <v>2.645</v>
      </c>
      <c r="AK224" s="7">
        <v>28.48</v>
      </c>
      <c r="AL224" s="7"/>
      <c r="AM224" s="7"/>
      <c r="AN224" s="7"/>
      <c r="AO224">
        <v>25.57</v>
      </c>
      <c r="AP224">
        <v>18.5</v>
      </c>
      <c r="AQ224">
        <v>24.2</v>
      </c>
      <c r="AR224">
        <v>12.6</v>
      </c>
      <c r="AS224">
        <v>31.2</v>
      </c>
      <c r="AT224">
        <v>44.7</v>
      </c>
      <c r="AU224">
        <v>19.7</v>
      </c>
      <c r="AV224">
        <v>0</v>
      </c>
      <c r="AW224">
        <v>1.23</v>
      </c>
      <c r="AX224">
        <v>4.82</v>
      </c>
      <c r="AY224">
        <v>0</v>
      </c>
      <c r="AZ224">
        <v>19.7</v>
      </c>
      <c r="BA224">
        <v>0</v>
      </c>
      <c r="BB224">
        <v>1.23</v>
      </c>
      <c r="BC224">
        <v>4.82</v>
      </c>
      <c r="BD224">
        <v>0</v>
      </c>
    </row>
    <row r="225" spans="1:56" x14ac:dyDescent="0.25">
      <c r="A225" s="5">
        <v>221</v>
      </c>
      <c r="B225" s="6">
        <v>24</v>
      </c>
      <c r="C225" s="6">
        <v>251.89999999999998</v>
      </c>
      <c r="D225" s="6">
        <v>16.44841666666667</v>
      </c>
      <c r="E225" s="6">
        <v>21.222999999999999</v>
      </c>
      <c r="F225" s="6">
        <v>11.832000000000001</v>
      </c>
      <c r="G225" s="6">
        <v>48.30833333333333</v>
      </c>
      <c r="H225" s="6">
        <v>68.5</v>
      </c>
      <c r="I225" s="6">
        <v>29.4</v>
      </c>
      <c r="J225" s="6"/>
      <c r="K225" s="6">
        <v>2.0759583333333329</v>
      </c>
      <c r="L225" s="6">
        <v>8.5559999999999992</v>
      </c>
      <c r="M225" s="6">
        <v>0.18</v>
      </c>
      <c r="N225" s="6">
        <v>0.183</v>
      </c>
      <c r="O225" s="6">
        <v>0</v>
      </c>
      <c r="Q225">
        <f t="shared" si="67"/>
        <v>221</v>
      </c>
      <c r="R225">
        <f t="shared" si="56"/>
        <v>24</v>
      </c>
      <c r="S225">
        <f t="shared" si="57"/>
        <v>21.76</v>
      </c>
      <c r="T225">
        <f t="shared" si="58"/>
        <v>16.399999999999999</v>
      </c>
      <c r="U225">
        <f t="shared" si="59"/>
        <v>21.2</v>
      </c>
      <c r="V225">
        <f t="shared" si="60"/>
        <v>11.8</v>
      </c>
      <c r="W225">
        <f t="shared" si="61"/>
        <v>48.3</v>
      </c>
      <c r="X225">
        <f t="shared" si="62"/>
        <v>68.5</v>
      </c>
      <c r="Y225">
        <f t="shared" si="63"/>
        <v>29.4</v>
      </c>
      <c r="Z225">
        <f t="shared" si="64"/>
        <v>0</v>
      </c>
      <c r="AA225">
        <f t="shared" si="65"/>
        <v>2.08</v>
      </c>
      <c r="AB225">
        <f t="shared" si="66"/>
        <v>8.56</v>
      </c>
      <c r="AC225">
        <f t="shared" si="68"/>
        <v>0.18</v>
      </c>
      <c r="AD225">
        <f t="shared" si="69"/>
        <v>0.183</v>
      </c>
      <c r="AE225">
        <f t="shared" si="72"/>
        <v>0</v>
      </c>
      <c r="AG225" s="15">
        <f t="shared" si="55"/>
        <v>0</v>
      </c>
      <c r="AH225" s="16">
        <f t="shared" si="70"/>
        <v>0.74</v>
      </c>
      <c r="AI225" s="16">
        <f t="shared" si="71"/>
        <v>1.7769999999999999</v>
      </c>
      <c r="AK225" s="7">
        <v>28.29</v>
      </c>
      <c r="AL225" s="7"/>
      <c r="AM225" s="7"/>
      <c r="AN225" s="7"/>
      <c r="AO225">
        <v>20.48</v>
      </c>
      <c r="AP225">
        <v>16.5</v>
      </c>
      <c r="AQ225">
        <v>21.3</v>
      </c>
      <c r="AR225">
        <v>12.1</v>
      </c>
      <c r="AS225">
        <v>47.9</v>
      </c>
      <c r="AT225">
        <v>67.599999999999994</v>
      </c>
      <c r="AU225">
        <v>29.6</v>
      </c>
      <c r="AV225">
        <v>0</v>
      </c>
      <c r="AW225">
        <v>1.29</v>
      </c>
      <c r="AX225">
        <v>3.9</v>
      </c>
      <c r="AY225">
        <v>0</v>
      </c>
      <c r="AZ225">
        <v>29.6</v>
      </c>
      <c r="BA225">
        <v>0</v>
      </c>
      <c r="BB225">
        <v>1.29</v>
      </c>
      <c r="BC225">
        <v>3.9</v>
      </c>
      <c r="BD225">
        <v>0</v>
      </c>
    </row>
    <row r="226" spans="1:56" x14ac:dyDescent="0.25">
      <c r="A226" s="5">
        <v>222</v>
      </c>
      <c r="B226" s="6">
        <v>24</v>
      </c>
      <c r="C226" s="6">
        <v>94.429166666666674</v>
      </c>
      <c r="D226" s="6">
        <v>12.308083333333336</v>
      </c>
      <c r="E226" s="6">
        <v>15.414</v>
      </c>
      <c r="F226" s="6">
        <v>7.5190000000000001</v>
      </c>
      <c r="G226" s="6">
        <v>77.74166666666666</v>
      </c>
      <c r="H226" s="6">
        <v>94.2</v>
      </c>
      <c r="I226" s="6">
        <v>63.7</v>
      </c>
      <c r="J226" s="6"/>
      <c r="K226" s="6">
        <v>0.98562500000000008</v>
      </c>
      <c r="L226" s="6">
        <v>9.5619999999999994</v>
      </c>
      <c r="M226" s="6">
        <v>0.17799999999999999</v>
      </c>
      <c r="N226" s="6">
        <v>0.18099999999999999</v>
      </c>
      <c r="O226" s="6">
        <v>1E-3</v>
      </c>
      <c r="Q226">
        <f t="shared" si="67"/>
        <v>222</v>
      </c>
      <c r="R226">
        <f t="shared" si="56"/>
        <v>24</v>
      </c>
      <c r="S226">
        <f t="shared" si="57"/>
        <v>8.16</v>
      </c>
      <c r="T226">
        <f t="shared" si="58"/>
        <v>12.3</v>
      </c>
      <c r="U226">
        <f t="shared" si="59"/>
        <v>15.4</v>
      </c>
      <c r="V226">
        <f t="shared" si="60"/>
        <v>7.5</v>
      </c>
      <c r="W226">
        <f t="shared" si="61"/>
        <v>77.7</v>
      </c>
      <c r="X226">
        <f t="shared" si="62"/>
        <v>94.2</v>
      </c>
      <c r="Y226">
        <f t="shared" si="63"/>
        <v>63.7</v>
      </c>
      <c r="Z226">
        <f t="shared" si="64"/>
        <v>0</v>
      </c>
      <c r="AA226">
        <f t="shared" si="65"/>
        <v>0.99</v>
      </c>
      <c r="AB226">
        <f t="shared" si="66"/>
        <v>9.56</v>
      </c>
      <c r="AC226">
        <f t="shared" si="68"/>
        <v>0.17799999999999999</v>
      </c>
      <c r="AD226">
        <f t="shared" si="69"/>
        <v>0.18099999999999999</v>
      </c>
      <c r="AE226" s="17">
        <v>0</v>
      </c>
      <c r="AF226" s="17"/>
      <c r="AG226" s="15">
        <f t="shared" si="55"/>
        <v>0</v>
      </c>
      <c r="AH226" s="16">
        <f t="shared" si="70"/>
        <v>1.1140000000000001</v>
      </c>
      <c r="AI226" s="16">
        <f t="shared" si="71"/>
        <v>0.63500000000000001</v>
      </c>
      <c r="AK226" s="7">
        <v>28.11</v>
      </c>
      <c r="AL226" s="7"/>
      <c r="AM226" s="7"/>
      <c r="AN226" s="7"/>
      <c r="AO226">
        <v>10.35</v>
      </c>
      <c r="AP226">
        <v>12.3</v>
      </c>
      <c r="AQ226">
        <v>15.9</v>
      </c>
      <c r="AR226">
        <v>7.6</v>
      </c>
      <c r="AS226">
        <v>76.900000000000006</v>
      </c>
      <c r="AT226">
        <v>94.6</v>
      </c>
      <c r="AU226">
        <v>62.5</v>
      </c>
      <c r="AV226">
        <v>14.7</v>
      </c>
      <c r="AW226">
        <v>0.72</v>
      </c>
      <c r="AX226">
        <v>4.71</v>
      </c>
      <c r="AY226">
        <v>0</v>
      </c>
      <c r="AZ226">
        <v>62.5</v>
      </c>
      <c r="BA226">
        <v>14.7</v>
      </c>
      <c r="BB226">
        <v>0.72</v>
      </c>
      <c r="BC226">
        <v>4.71</v>
      </c>
      <c r="BD226">
        <v>0</v>
      </c>
    </row>
    <row r="227" spans="1:56" x14ac:dyDescent="0.25">
      <c r="A227" s="5">
        <v>223</v>
      </c>
      <c r="B227" s="6">
        <v>24</v>
      </c>
      <c r="C227" s="6">
        <v>65.362500000000011</v>
      </c>
      <c r="D227" s="6">
        <v>7.8969166666666686</v>
      </c>
      <c r="E227" s="6">
        <v>10.271000000000001</v>
      </c>
      <c r="F227" s="6">
        <v>6.3819999999999997</v>
      </c>
      <c r="G227" s="6">
        <v>93.808333333333323</v>
      </c>
      <c r="H227" s="6">
        <v>99.2</v>
      </c>
      <c r="I227" s="6">
        <v>86.4</v>
      </c>
      <c r="J227" s="6"/>
      <c r="K227" s="6">
        <v>1.8873333333333333</v>
      </c>
      <c r="L227" s="6">
        <v>9.0589999999999993</v>
      </c>
      <c r="M227" s="6">
        <v>0.19</v>
      </c>
      <c r="N227" s="6">
        <v>0.185</v>
      </c>
      <c r="O227" s="6">
        <v>0</v>
      </c>
      <c r="Q227">
        <f t="shared" si="67"/>
        <v>223</v>
      </c>
      <c r="R227">
        <f t="shared" si="56"/>
        <v>24</v>
      </c>
      <c r="S227">
        <f t="shared" si="57"/>
        <v>5.65</v>
      </c>
      <c r="T227">
        <f t="shared" si="58"/>
        <v>7.9</v>
      </c>
      <c r="U227">
        <f t="shared" si="59"/>
        <v>10.3</v>
      </c>
      <c r="V227">
        <f t="shared" si="60"/>
        <v>6.4</v>
      </c>
      <c r="W227">
        <f t="shared" si="61"/>
        <v>93.8</v>
      </c>
      <c r="X227">
        <f t="shared" si="62"/>
        <v>99.2</v>
      </c>
      <c r="Y227">
        <f t="shared" si="63"/>
        <v>86.4</v>
      </c>
      <c r="Z227">
        <f t="shared" si="64"/>
        <v>0</v>
      </c>
      <c r="AA227">
        <f t="shared" si="65"/>
        <v>1.89</v>
      </c>
      <c r="AB227">
        <f t="shared" si="66"/>
        <v>9.06</v>
      </c>
      <c r="AC227">
        <f t="shared" si="68"/>
        <v>0.19</v>
      </c>
      <c r="AD227">
        <f t="shared" si="69"/>
        <v>0.185</v>
      </c>
      <c r="AE227">
        <f t="shared" si="72"/>
        <v>0</v>
      </c>
      <c r="AG227" s="15">
        <f t="shared" si="55"/>
        <v>0</v>
      </c>
      <c r="AH227" s="16">
        <f t="shared" si="70"/>
        <v>1.0820000000000001</v>
      </c>
      <c r="AI227" s="16">
        <f t="shared" si="71"/>
        <v>0.17</v>
      </c>
      <c r="AK227" s="7">
        <v>27.92</v>
      </c>
      <c r="AL227" s="7"/>
      <c r="AM227" s="7"/>
      <c r="AN227" s="7"/>
      <c r="AO227">
        <v>5.12</v>
      </c>
      <c r="AP227">
        <v>7.8</v>
      </c>
      <c r="AQ227">
        <v>9.6999999999999993</v>
      </c>
      <c r="AR227">
        <v>6.2</v>
      </c>
      <c r="AS227">
        <v>91.7</v>
      </c>
      <c r="AT227">
        <v>96.4</v>
      </c>
      <c r="AU227">
        <v>83.4</v>
      </c>
      <c r="AV227">
        <v>12.7</v>
      </c>
      <c r="AW227">
        <v>1.1499999999999999</v>
      </c>
      <c r="AX227">
        <v>4.01</v>
      </c>
      <c r="AY227">
        <v>0</v>
      </c>
      <c r="AZ227">
        <v>83.4</v>
      </c>
      <c r="BA227">
        <v>12.7</v>
      </c>
      <c r="BB227">
        <v>1.1499999999999999</v>
      </c>
      <c r="BC227">
        <v>4.01</v>
      </c>
      <c r="BD227">
        <v>0</v>
      </c>
    </row>
    <row r="228" spans="1:56" x14ac:dyDescent="0.25">
      <c r="A228" s="5">
        <v>224</v>
      </c>
      <c r="B228" s="6">
        <v>24</v>
      </c>
      <c r="C228" s="6">
        <v>195.3416666666667</v>
      </c>
      <c r="D228" s="6">
        <v>10.22725</v>
      </c>
      <c r="E228" s="6">
        <v>16.533999999999999</v>
      </c>
      <c r="F228" s="6">
        <v>5.7190000000000003</v>
      </c>
      <c r="G228" s="6">
        <v>76.075000000000003</v>
      </c>
      <c r="H228" s="6">
        <v>97.3</v>
      </c>
      <c r="I228" s="6">
        <v>49.4</v>
      </c>
      <c r="J228" s="6"/>
      <c r="K228" s="6">
        <v>0.94366666666666665</v>
      </c>
      <c r="L228" s="6">
        <v>7.5490000000000004</v>
      </c>
      <c r="M228" s="6">
        <v>0.188</v>
      </c>
      <c r="N228" s="6">
        <v>0.188</v>
      </c>
      <c r="O228" s="6">
        <v>0</v>
      </c>
      <c r="Q228">
        <f t="shared" si="67"/>
        <v>224</v>
      </c>
      <c r="R228">
        <f t="shared" si="56"/>
        <v>24</v>
      </c>
      <c r="S228">
        <f t="shared" si="57"/>
        <v>16.88</v>
      </c>
      <c r="T228">
        <f t="shared" si="58"/>
        <v>10.199999999999999</v>
      </c>
      <c r="U228">
        <f t="shared" si="59"/>
        <v>16.5</v>
      </c>
      <c r="V228">
        <f t="shared" si="60"/>
        <v>5.7</v>
      </c>
      <c r="W228">
        <f t="shared" si="61"/>
        <v>76.099999999999994</v>
      </c>
      <c r="X228">
        <f t="shared" si="62"/>
        <v>97.3</v>
      </c>
      <c r="Y228">
        <f t="shared" si="63"/>
        <v>49.4</v>
      </c>
      <c r="Z228">
        <f t="shared" si="64"/>
        <v>0</v>
      </c>
      <c r="AA228">
        <f t="shared" si="65"/>
        <v>0.94</v>
      </c>
      <c r="AB228">
        <f t="shared" si="66"/>
        <v>7.55</v>
      </c>
      <c r="AC228">
        <f t="shared" si="68"/>
        <v>0.188</v>
      </c>
      <c r="AD228">
        <f t="shared" si="69"/>
        <v>0.188</v>
      </c>
      <c r="AE228">
        <f t="shared" si="72"/>
        <v>0</v>
      </c>
      <c r="AG228" s="15">
        <f t="shared" si="55"/>
        <v>0</v>
      </c>
      <c r="AH228" s="16">
        <f t="shared" si="70"/>
        <v>0.92700000000000005</v>
      </c>
      <c r="AI228" s="16">
        <f t="shared" si="71"/>
        <v>0.95</v>
      </c>
      <c r="AK228" s="7">
        <v>27.72</v>
      </c>
      <c r="AL228" s="7"/>
      <c r="AM228" s="7"/>
      <c r="AN228" s="7"/>
      <c r="AO228">
        <v>22.35</v>
      </c>
      <c r="AP228">
        <v>10.5</v>
      </c>
      <c r="AQ228">
        <v>16.5</v>
      </c>
      <c r="AR228">
        <v>5.8</v>
      </c>
      <c r="AS228">
        <v>72</v>
      </c>
      <c r="AT228">
        <v>94.3</v>
      </c>
      <c r="AU228">
        <v>44.9</v>
      </c>
      <c r="AV228">
        <v>0.3</v>
      </c>
      <c r="AW228">
        <v>0.93</v>
      </c>
      <c r="AX228">
        <v>3.71</v>
      </c>
      <c r="AY228">
        <v>0</v>
      </c>
      <c r="AZ228">
        <v>44.9</v>
      </c>
      <c r="BA228">
        <v>0.3</v>
      </c>
      <c r="BB228">
        <v>0.93</v>
      </c>
      <c r="BC228">
        <v>3.71</v>
      </c>
      <c r="BD228">
        <v>0</v>
      </c>
    </row>
    <row r="229" spans="1:56" x14ac:dyDescent="0.25">
      <c r="A229" s="5">
        <v>225</v>
      </c>
      <c r="B229" s="6">
        <v>24</v>
      </c>
      <c r="C229" s="6">
        <v>135.44166666666669</v>
      </c>
      <c r="D229" s="6">
        <v>10.172625000000002</v>
      </c>
      <c r="E229" s="6">
        <v>15.342000000000001</v>
      </c>
      <c r="F229" s="6">
        <v>6.4080000000000004</v>
      </c>
      <c r="G229" s="6">
        <v>81.962499999999991</v>
      </c>
      <c r="H229" s="6">
        <v>94.3</v>
      </c>
      <c r="I229" s="6">
        <v>55.2</v>
      </c>
      <c r="J229" s="6"/>
      <c r="K229" s="6">
        <v>0.90170833333333356</v>
      </c>
      <c r="L229" s="6">
        <v>9.5619999999999994</v>
      </c>
      <c r="M229" s="6">
        <v>0.20899999999999999</v>
      </c>
      <c r="N229" s="6">
        <v>0.187</v>
      </c>
      <c r="O229" s="6">
        <v>0</v>
      </c>
      <c r="Q229">
        <f t="shared" si="67"/>
        <v>225</v>
      </c>
      <c r="R229">
        <f t="shared" si="56"/>
        <v>24</v>
      </c>
      <c r="S229">
        <f t="shared" si="57"/>
        <v>11.7</v>
      </c>
      <c r="T229">
        <f t="shared" si="58"/>
        <v>10.199999999999999</v>
      </c>
      <c r="U229">
        <f t="shared" si="59"/>
        <v>15.3</v>
      </c>
      <c r="V229">
        <f t="shared" si="60"/>
        <v>6.4</v>
      </c>
      <c r="W229">
        <f t="shared" si="61"/>
        <v>82</v>
      </c>
      <c r="X229">
        <f t="shared" si="62"/>
        <v>94.3</v>
      </c>
      <c r="Y229">
        <f t="shared" si="63"/>
        <v>55.2</v>
      </c>
      <c r="Z229">
        <f t="shared" si="64"/>
        <v>0</v>
      </c>
      <c r="AA229">
        <f t="shared" si="65"/>
        <v>0.9</v>
      </c>
      <c r="AB229">
        <f t="shared" si="66"/>
        <v>9.56</v>
      </c>
      <c r="AC229">
        <f t="shared" si="68"/>
        <v>0.20899999999999999</v>
      </c>
      <c r="AD229">
        <f t="shared" si="69"/>
        <v>0.187</v>
      </c>
      <c r="AE229">
        <f t="shared" si="72"/>
        <v>0</v>
      </c>
      <c r="AG229" s="15">
        <f t="shared" si="55"/>
        <v>0</v>
      </c>
      <c r="AH229" s="16">
        <f t="shared" si="70"/>
        <v>0.95899999999999996</v>
      </c>
      <c r="AI229" s="16">
        <f t="shared" si="71"/>
        <v>0.77800000000000002</v>
      </c>
      <c r="AK229" s="7">
        <v>27.52</v>
      </c>
      <c r="AL229" s="7"/>
      <c r="AM229" s="7"/>
      <c r="AN229" s="7"/>
      <c r="AO229">
        <v>11.71</v>
      </c>
      <c r="AP229">
        <v>10.4</v>
      </c>
      <c r="AQ229">
        <v>15.2</v>
      </c>
      <c r="AR229">
        <v>7.1</v>
      </c>
      <c r="AS229">
        <v>78.400000000000006</v>
      </c>
      <c r="AT229">
        <v>92.5</v>
      </c>
      <c r="AU229">
        <v>57.7</v>
      </c>
      <c r="AV229">
        <v>5.0999999999999996</v>
      </c>
      <c r="AW229">
        <v>0.98</v>
      </c>
      <c r="AX229">
        <v>3.45</v>
      </c>
      <c r="AY229">
        <v>0</v>
      </c>
      <c r="AZ229">
        <v>57.7</v>
      </c>
      <c r="BA229">
        <v>5.0999999999999996</v>
      </c>
      <c r="BB229">
        <v>0.98</v>
      </c>
      <c r="BC229">
        <v>3.45</v>
      </c>
      <c r="BD229">
        <v>0</v>
      </c>
    </row>
    <row r="230" spans="1:56" x14ac:dyDescent="0.25">
      <c r="A230" s="5">
        <v>226</v>
      </c>
      <c r="B230" s="6">
        <v>24</v>
      </c>
      <c r="C230" s="6">
        <v>269.39583333333337</v>
      </c>
      <c r="D230" s="6">
        <v>12.741624999999997</v>
      </c>
      <c r="E230" s="6">
        <v>17.795999999999999</v>
      </c>
      <c r="F230" s="6">
        <v>8.7919999999999998</v>
      </c>
      <c r="G230" s="6">
        <v>66.174999999999997</v>
      </c>
      <c r="H230" s="6">
        <v>83.6</v>
      </c>
      <c r="I230" s="6">
        <v>39.9</v>
      </c>
      <c r="J230" s="6"/>
      <c r="K230" s="6">
        <v>1.3631666666666673</v>
      </c>
      <c r="L230" s="6">
        <v>6.5430000000000001</v>
      </c>
      <c r="M230" s="6">
        <v>0.19700000000000001</v>
      </c>
      <c r="N230" s="6">
        <v>0.191</v>
      </c>
      <c r="O230" s="6">
        <v>0</v>
      </c>
      <c r="Q230">
        <f t="shared" si="67"/>
        <v>226</v>
      </c>
      <c r="R230">
        <f t="shared" si="56"/>
        <v>24</v>
      </c>
      <c r="S230">
        <f t="shared" si="57"/>
        <v>23.28</v>
      </c>
      <c r="T230">
        <f t="shared" si="58"/>
        <v>12.7</v>
      </c>
      <c r="U230">
        <f t="shared" si="59"/>
        <v>17.8</v>
      </c>
      <c r="V230">
        <f t="shared" si="60"/>
        <v>8.8000000000000007</v>
      </c>
      <c r="W230">
        <f t="shared" si="61"/>
        <v>66.2</v>
      </c>
      <c r="X230">
        <f t="shared" si="62"/>
        <v>83.6</v>
      </c>
      <c r="Y230">
        <f t="shared" si="63"/>
        <v>39.9</v>
      </c>
      <c r="Z230">
        <f t="shared" si="64"/>
        <v>0</v>
      </c>
      <c r="AA230">
        <f t="shared" si="65"/>
        <v>1.36</v>
      </c>
      <c r="AB230">
        <f t="shared" si="66"/>
        <v>6.54</v>
      </c>
      <c r="AC230">
        <f t="shared" si="68"/>
        <v>0.19700000000000001</v>
      </c>
      <c r="AD230">
        <f t="shared" si="69"/>
        <v>0.191</v>
      </c>
      <c r="AE230">
        <f t="shared" si="72"/>
        <v>0</v>
      </c>
      <c r="AG230" s="15">
        <f t="shared" si="55"/>
        <v>0</v>
      </c>
      <c r="AH230" s="16">
        <f t="shared" si="70"/>
        <v>0.81299999999999994</v>
      </c>
      <c r="AI230" s="16">
        <f t="shared" si="71"/>
        <v>1.2250000000000001</v>
      </c>
      <c r="AK230" s="7">
        <v>27.32</v>
      </c>
      <c r="AL230" s="7"/>
      <c r="AM230" s="7"/>
      <c r="AN230" s="7"/>
      <c r="AO230">
        <v>22.99</v>
      </c>
      <c r="AP230">
        <v>12.6</v>
      </c>
      <c r="AQ230">
        <v>17.2</v>
      </c>
      <c r="AR230">
        <v>9.1999999999999993</v>
      </c>
      <c r="AS230">
        <v>63.6</v>
      </c>
      <c r="AT230">
        <v>80.7</v>
      </c>
      <c r="AU230">
        <v>39.5</v>
      </c>
      <c r="AV230">
        <v>0</v>
      </c>
      <c r="AW230">
        <v>1.24</v>
      </c>
      <c r="AX230">
        <v>3.86</v>
      </c>
      <c r="AY230">
        <v>0</v>
      </c>
      <c r="AZ230">
        <v>39.5</v>
      </c>
      <c r="BA230">
        <v>0</v>
      </c>
      <c r="BB230">
        <v>1.24</v>
      </c>
      <c r="BC230">
        <v>3.86</v>
      </c>
      <c r="BD230">
        <v>0</v>
      </c>
    </row>
    <row r="231" spans="1:56" x14ac:dyDescent="0.25">
      <c r="A231" s="5">
        <v>227</v>
      </c>
      <c r="B231" s="6">
        <v>24</v>
      </c>
      <c r="C231" s="6">
        <v>251.53749999999994</v>
      </c>
      <c r="D231" s="6">
        <v>12.858708333333331</v>
      </c>
      <c r="E231" s="6">
        <v>18.888999999999999</v>
      </c>
      <c r="F231" s="6">
        <v>7.569</v>
      </c>
      <c r="G231" s="6">
        <v>59.291666666666664</v>
      </c>
      <c r="H231" s="6">
        <v>86.9</v>
      </c>
      <c r="I231" s="6">
        <v>38.799999999999997</v>
      </c>
      <c r="J231" s="6"/>
      <c r="K231" s="6">
        <v>1.1953333333333331</v>
      </c>
      <c r="L231" s="6">
        <v>8.0519999999999996</v>
      </c>
      <c r="M231" s="6">
        <v>0.193</v>
      </c>
      <c r="N231" s="6">
        <v>0.191</v>
      </c>
      <c r="O231" s="6">
        <v>0</v>
      </c>
      <c r="Q231">
        <f t="shared" si="67"/>
        <v>227</v>
      </c>
      <c r="R231">
        <f t="shared" si="56"/>
        <v>24</v>
      </c>
      <c r="S231">
        <f t="shared" si="57"/>
        <v>21.73</v>
      </c>
      <c r="T231">
        <f t="shared" si="58"/>
        <v>12.9</v>
      </c>
      <c r="U231">
        <f t="shared" si="59"/>
        <v>18.899999999999999</v>
      </c>
      <c r="V231">
        <f t="shared" si="60"/>
        <v>7.6</v>
      </c>
      <c r="W231">
        <f t="shared" si="61"/>
        <v>59.3</v>
      </c>
      <c r="X231">
        <f t="shared" si="62"/>
        <v>86.9</v>
      </c>
      <c r="Y231">
        <f t="shared" si="63"/>
        <v>38.799999999999997</v>
      </c>
      <c r="Z231">
        <f t="shared" si="64"/>
        <v>0</v>
      </c>
      <c r="AA231">
        <f t="shared" si="65"/>
        <v>1.2</v>
      </c>
      <c r="AB231">
        <f t="shared" si="66"/>
        <v>8.0500000000000007</v>
      </c>
      <c r="AC231">
        <f t="shared" si="68"/>
        <v>0.193</v>
      </c>
      <c r="AD231">
        <f t="shared" si="69"/>
        <v>0.191</v>
      </c>
      <c r="AE231">
        <f t="shared" si="72"/>
        <v>0</v>
      </c>
      <c r="AG231" s="15">
        <f t="shared" si="55"/>
        <v>0</v>
      </c>
      <c r="AH231" s="16">
        <f t="shared" si="70"/>
        <v>0.84699999999999998</v>
      </c>
      <c r="AI231" s="16">
        <f t="shared" si="71"/>
        <v>1.3360000000000001</v>
      </c>
      <c r="AK231" s="7">
        <v>27.11</v>
      </c>
      <c r="AL231" s="7"/>
      <c r="AM231" s="7"/>
      <c r="AN231" s="7"/>
      <c r="AO231">
        <v>22.01</v>
      </c>
      <c r="AP231">
        <v>12.8</v>
      </c>
      <c r="AQ231">
        <v>18.100000000000001</v>
      </c>
      <c r="AR231">
        <v>8.6</v>
      </c>
      <c r="AS231">
        <v>57.2</v>
      </c>
      <c r="AT231">
        <v>79.3</v>
      </c>
      <c r="AU231">
        <v>39.6</v>
      </c>
      <c r="AV231">
        <v>0</v>
      </c>
      <c r="AW231">
        <v>1.01</v>
      </c>
      <c r="AX231">
        <v>3.3</v>
      </c>
      <c r="AY231">
        <v>0</v>
      </c>
      <c r="AZ231">
        <v>39.6</v>
      </c>
      <c r="BA231">
        <v>0</v>
      </c>
      <c r="BB231">
        <v>1.01</v>
      </c>
      <c r="BC231">
        <v>3.3</v>
      </c>
      <c r="BD231">
        <v>0</v>
      </c>
    </row>
    <row r="232" spans="1:56" x14ac:dyDescent="0.25">
      <c r="A232" s="5">
        <v>228</v>
      </c>
      <c r="B232" s="6">
        <v>24</v>
      </c>
      <c r="C232" s="6">
        <v>81.404166666666669</v>
      </c>
      <c r="D232" s="6">
        <v>9.6441666666666652</v>
      </c>
      <c r="E232" s="6">
        <v>13.185</v>
      </c>
      <c r="F232" s="6">
        <v>6.7119999999999997</v>
      </c>
      <c r="G232" s="6">
        <v>80.57083333333334</v>
      </c>
      <c r="H232" s="6">
        <v>91.2</v>
      </c>
      <c r="I232" s="6">
        <v>63</v>
      </c>
      <c r="J232" s="6"/>
      <c r="K232" s="6">
        <v>0.92275000000000018</v>
      </c>
      <c r="L232" s="6">
        <v>6.0389999999999997</v>
      </c>
      <c r="M232" s="6">
        <v>0.191</v>
      </c>
      <c r="N232" s="6">
        <v>0.191</v>
      </c>
      <c r="O232" s="6">
        <v>0</v>
      </c>
      <c r="Q232">
        <f t="shared" si="67"/>
        <v>228</v>
      </c>
      <c r="R232">
        <f t="shared" si="56"/>
        <v>24</v>
      </c>
      <c r="S232">
        <f t="shared" si="57"/>
        <v>7.03</v>
      </c>
      <c r="T232">
        <f t="shared" si="58"/>
        <v>9.6</v>
      </c>
      <c r="U232">
        <f t="shared" si="59"/>
        <v>13.2</v>
      </c>
      <c r="V232">
        <f t="shared" si="60"/>
        <v>6.7</v>
      </c>
      <c r="W232">
        <f t="shared" si="61"/>
        <v>80.599999999999994</v>
      </c>
      <c r="X232">
        <f t="shared" si="62"/>
        <v>91.2</v>
      </c>
      <c r="Y232">
        <f t="shared" si="63"/>
        <v>63</v>
      </c>
      <c r="Z232">
        <f t="shared" si="64"/>
        <v>0</v>
      </c>
      <c r="AA232">
        <f t="shared" si="65"/>
        <v>0.92</v>
      </c>
      <c r="AB232">
        <f t="shared" si="66"/>
        <v>6.04</v>
      </c>
      <c r="AC232">
        <f t="shared" si="68"/>
        <v>0.191</v>
      </c>
      <c r="AD232">
        <f t="shared" si="69"/>
        <v>0.191</v>
      </c>
      <c r="AE232">
        <f t="shared" si="72"/>
        <v>0</v>
      </c>
      <c r="AG232" s="15">
        <f t="shared" si="55"/>
        <v>0</v>
      </c>
      <c r="AH232" s="16">
        <f t="shared" si="70"/>
        <v>0.95599999999999996</v>
      </c>
      <c r="AI232" s="16">
        <f t="shared" si="71"/>
        <v>0.56100000000000005</v>
      </c>
      <c r="AK232" s="7">
        <v>26.9</v>
      </c>
      <c r="AL232" s="7"/>
      <c r="AM232" s="7"/>
      <c r="AN232" s="7"/>
      <c r="AO232">
        <v>6.88</v>
      </c>
      <c r="AP232">
        <v>9.5</v>
      </c>
      <c r="AQ232">
        <v>12.2</v>
      </c>
      <c r="AR232">
        <v>6.4</v>
      </c>
      <c r="AS232">
        <v>79.3</v>
      </c>
      <c r="AT232">
        <v>91.1</v>
      </c>
      <c r="AU232">
        <v>64</v>
      </c>
      <c r="AV232">
        <v>1</v>
      </c>
      <c r="AW232">
        <v>0.84</v>
      </c>
      <c r="AX232">
        <v>3.34</v>
      </c>
      <c r="AY232">
        <v>0</v>
      </c>
      <c r="AZ232">
        <v>64</v>
      </c>
      <c r="BA232">
        <v>1</v>
      </c>
      <c r="BB232">
        <v>0.84</v>
      </c>
      <c r="BC232">
        <v>3.34</v>
      </c>
      <c r="BD232">
        <v>0</v>
      </c>
    </row>
    <row r="233" spans="1:56" x14ac:dyDescent="0.25">
      <c r="A233" s="5">
        <v>229</v>
      </c>
      <c r="B233" s="6">
        <v>24</v>
      </c>
      <c r="C233" s="6">
        <v>218.12499999999997</v>
      </c>
      <c r="D233" s="6">
        <v>9.0939166666666669</v>
      </c>
      <c r="E233" s="6">
        <v>14.457000000000001</v>
      </c>
      <c r="F233" s="6">
        <v>4.5060000000000002</v>
      </c>
      <c r="G233" s="6">
        <v>75.004166666666677</v>
      </c>
      <c r="H233" s="6">
        <v>93.3</v>
      </c>
      <c r="I233" s="6">
        <v>51.8</v>
      </c>
      <c r="J233" s="6"/>
      <c r="K233" s="6">
        <v>1.6985833333333333</v>
      </c>
      <c r="L233" s="6">
        <v>9.5619999999999994</v>
      </c>
      <c r="M233" s="6">
        <v>0.191</v>
      </c>
      <c r="N233" s="6">
        <v>0.191</v>
      </c>
      <c r="O233" s="6">
        <v>0</v>
      </c>
      <c r="Q233">
        <f t="shared" si="67"/>
        <v>229</v>
      </c>
      <c r="R233">
        <f t="shared" si="56"/>
        <v>24</v>
      </c>
      <c r="S233">
        <f t="shared" si="57"/>
        <v>18.850000000000001</v>
      </c>
      <c r="T233">
        <f t="shared" si="58"/>
        <v>9.1</v>
      </c>
      <c r="U233">
        <f t="shared" si="59"/>
        <v>14.5</v>
      </c>
      <c r="V233">
        <f t="shared" si="60"/>
        <v>4.5</v>
      </c>
      <c r="W233">
        <f t="shared" si="61"/>
        <v>75</v>
      </c>
      <c r="X233">
        <f t="shared" si="62"/>
        <v>93.3</v>
      </c>
      <c r="Y233">
        <f t="shared" si="63"/>
        <v>51.8</v>
      </c>
      <c r="Z233">
        <f t="shared" si="64"/>
        <v>0</v>
      </c>
      <c r="AA233">
        <f t="shared" si="65"/>
        <v>1.7</v>
      </c>
      <c r="AB233">
        <f t="shared" si="66"/>
        <v>9.56</v>
      </c>
      <c r="AC233">
        <f t="shared" si="68"/>
        <v>0.191</v>
      </c>
      <c r="AD233">
        <f t="shared" si="69"/>
        <v>0.191</v>
      </c>
      <c r="AE233">
        <f t="shared" si="72"/>
        <v>0</v>
      </c>
      <c r="AG233" s="15">
        <f t="shared" si="55"/>
        <v>0</v>
      </c>
      <c r="AH233" s="16">
        <f t="shared" si="70"/>
        <v>0.85499999999999998</v>
      </c>
      <c r="AI233" s="16">
        <f t="shared" si="71"/>
        <v>0.79600000000000004</v>
      </c>
      <c r="AK233" s="7">
        <v>26.7</v>
      </c>
      <c r="AL233" s="7"/>
      <c r="AM233" s="7"/>
      <c r="AN233" s="7"/>
      <c r="AO233">
        <v>17.309999999999999</v>
      </c>
      <c r="AP233">
        <v>8.9</v>
      </c>
      <c r="AQ233">
        <v>14.6</v>
      </c>
      <c r="AR233">
        <v>4.5</v>
      </c>
      <c r="AS233">
        <v>72.7</v>
      </c>
      <c r="AT233">
        <v>91.5</v>
      </c>
      <c r="AU233">
        <v>50.2</v>
      </c>
      <c r="AV233">
        <v>0.3</v>
      </c>
      <c r="AW233">
        <v>1.28</v>
      </c>
      <c r="AX233">
        <v>4.2</v>
      </c>
      <c r="AY233">
        <v>0</v>
      </c>
      <c r="AZ233">
        <v>50.2</v>
      </c>
      <c r="BA233">
        <v>0.3</v>
      </c>
      <c r="BB233">
        <v>1.28</v>
      </c>
      <c r="BC233">
        <v>4.2</v>
      </c>
      <c r="BD233">
        <v>0</v>
      </c>
    </row>
    <row r="234" spans="1:56" x14ac:dyDescent="0.25">
      <c r="A234" s="5">
        <v>230</v>
      </c>
      <c r="B234" s="6">
        <v>24</v>
      </c>
      <c r="C234" s="6">
        <v>292.08749999999998</v>
      </c>
      <c r="D234" s="6">
        <v>12.250833333333334</v>
      </c>
      <c r="E234" s="6">
        <v>19.77</v>
      </c>
      <c r="F234" s="6">
        <v>4.2720000000000002</v>
      </c>
      <c r="G234" s="6">
        <v>61.175000000000004</v>
      </c>
      <c r="H234" s="6">
        <v>94.5</v>
      </c>
      <c r="I234" s="6">
        <v>37.200000000000003</v>
      </c>
      <c r="J234" s="6"/>
      <c r="K234" s="6">
        <v>1.7615416666666663</v>
      </c>
      <c r="L234" s="6">
        <v>8.5559999999999992</v>
      </c>
      <c r="M234" s="6">
        <v>0.188</v>
      </c>
      <c r="N234" s="6">
        <v>0.19</v>
      </c>
      <c r="O234" s="6">
        <v>0</v>
      </c>
      <c r="Q234">
        <f t="shared" si="67"/>
        <v>230</v>
      </c>
      <c r="R234">
        <f t="shared" si="56"/>
        <v>24</v>
      </c>
      <c r="S234">
        <f t="shared" si="57"/>
        <v>25.24</v>
      </c>
      <c r="T234">
        <f t="shared" si="58"/>
        <v>12.3</v>
      </c>
      <c r="U234">
        <f t="shared" si="59"/>
        <v>19.8</v>
      </c>
      <c r="V234">
        <f t="shared" si="60"/>
        <v>4.3</v>
      </c>
      <c r="W234">
        <f t="shared" si="61"/>
        <v>61.2</v>
      </c>
      <c r="X234">
        <f t="shared" si="62"/>
        <v>94.5</v>
      </c>
      <c r="Y234">
        <f t="shared" si="63"/>
        <v>37.200000000000003</v>
      </c>
      <c r="Z234">
        <f t="shared" si="64"/>
        <v>0</v>
      </c>
      <c r="AA234">
        <f t="shared" si="65"/>
        <v>1.76</v>
      </c>
      <c r="AB234">
        <f t="shared" si="66"/>
        <v>8.56</v>
      </c>
      <c r="AC234">
        <f t="shared" si="68"/>
        <v>0.188</v>
      </c>
      <c r="AD234">
        <f t="shared" si="69"/>
        <v>0.19</v>
      </c>
      <c r="AE234">
        <f t="shared" si="72"/>
        <v>0</v>
      </c>
      <c r="AG234" s="15">
        <f t="shared" si="55"/>
        <v>0</v>
      </c>
      <c r="AH234" s="16">
        <f t="shared" si="70"/>
        <v>0.85899999999999999</v>
      </c>
      <c r="AI234" s="16">
        <f t="shared" si="71"/>
        <v>1.45</v>
      </c>
      <c r="AK234" s="7">
        <v>26.48</v>
      </c>
      <c r="AL234" s="7"/>
      <c r="AM234" s="7"/>
      <c r="AN234" s="7"/>
      <c r="AO234">
        <v>23.3</v>
      </c>
      <c r="AP234">
        <v>12.2</v>
      </c>
      <c r="AQ234">
        <v>19.7</v>
      </c>
      <c r="AR234">
        <v>4.7</v>
      </c>
      <c r="AS234">
        <v>59</v>
      </c>
      <c r="AT234">
        <v>92.7</v>
      </c>
      <c r="AU234">
        <v>36.5</v>
      </c>
      <c r="AV234">
        <v>0</v>
      </c>
      <c r="AW234">
        <v>1.27</v>
      </c>
      <c r="AX234">
        <v>4.4800000000000004</v>
      </c>
      <c r="AY234">
        <v>0</v>
      </c>
      <c r="AZ234">
        <v>36.5</v>
      </c>
      <c r="BA234">
        <v>0</v>
      </c>
      <c r="BB234">
        <v>1.27</v>
      </c>
      <c r="BC234">
        <v>4.4800000000000004</v>
      </c>
      <c r="BD234">
        <v>0</v>
      </c>
    </row>
    <row r="235" spans="1:56" x14ac:dyDescent="0.25">
      <c r="A235" s="5">
        <v>231</v>
      </c>
      <c r="B235" s="6">
        <v>24</v>
      </c>
      <c r="C235" s="6">
        <v>290.78333333333336</v>
      </c>
      <c r="D235" s="6">
        <v>13.269375000000002</v>
      </c>
      <c r="E235" s="6">
        <v>19.77</v>
      </c>
      <c r="F235" s="6">
        <v>8.2449999999999992</v>
      </c>
      <c r="G235" s="6">
        <v>44.962499999999999</v>
      </c>
      <c r="H235" s="6">
        <v>62.2</v>
      </c>
      <c r="I235" s="6">
        <v>32.1</v>
      </c>
      <c r="J235" s="6"/>
      <c r="K235" s="6">
        <v>1.8873333333333322</v>
      </c>
      <c r="L235" s="6">
        <v>8.0519999999999996</v>
      </c>
      <c r="M235" s="6">
        <v>0.186</v>
      </c>
      <c r="N235" s="6">
        <v>0.189</v>
      </c>
      <c r="O235" s="6">
        <v>0</v>
      </c>
      <c r="Q235">
        <f t="shared" si="67"/>
        <v>231</v>
      </c>
      <c r="R235">
        <f t="shared" si="56"/>
        <v>24</v>
      </c>
      <c r="S235">
        <f t="shared" si="57"/>
        <v>25.12</v>
      </c>
      <c r="T235">
        <f t="shared" si="58"/>
        <v>13.3</v>
      </c>
      <c r="U235">
        <f t="shared" si="59"/>
        <v>19.8</v>
      </c>
      <c r="V235">
        <f t="shared" si="60"/>
        <v>8.1999999999999993</v>
      </c>
      <c r="W235">
        <f t="shared" si="61"/>
        <v>45</v>
      </c>
      <c r="X235">
        <f t="shared" si="62"/>
        <v>62.2</v>
      </c>
      <c r="Y235">
        <f t="shared" si="63"/>
        <v>32.1</v>
      </c>
      <c r="Z235">
        <f t="shared" si="64"/>
        <v>0</v>
      </c>
      <c r="AA235">
        <f t="shared" si="65"/>
        <v>1.89</v>
      </c>
      <c r="AB235">
        <f t="shared" si="66"/>
        <v>8.0500000000000007</v>
      </c>
      <c r="AC235">
        <f t="shared" si="68"/>
        <v>0.186</v>
      </c>
      <c r="AD235">
        <f t="shared" si="69"/>
        <v>0.189</v>
      </c>
      <c r="AE235">
        <f t="shared" si="72"/>
        <v>0</v>
      </c>
      <c r="AG235" s="15">
        <f t="shared" si="55"/>
        <v>0</v>
      </c>
      <c r="AH235" s="16">
        <f t="shared" si="70"/>
        <v>0.74099999999999999</v>
      </c>
      <c r="AI235" s="16">
        <f t="shared" si="71"/>
        <v>1.5669999999999999</v>
      </c>
      <c r="AK235" s="7">
        <v>26.26</v>
      </c>
      <c r="AL235" s="7"/>
      <c r="AM235" s="7"/>
      <c r="AN235" s="7"/>
      <c r="AO235">
        <v>22.99</v>
      </c>
      <c r="AP235">
        <v>12.9</v>
      </c>
      <c r="AQ235">
        <v>18.899999999999999</v>
      </c>
      <c r="AR235">
        <v>7.9</v>
      </c>
      <c r="AS235">
        <v>44.2</v>
      </c>
      <c r="AT235">
        <v>64.7</v>
      </c>
      <c r="AU235">
        <v>32.5</v>
      </c>
      <c r="AV235">
        <v>0</v>
      </c>
      <c r="AW235">
        <v>1.28</v>
      </c>
      <c r="AX235">
        <v>3.68</v>
      </c>
      <c r="AY235">
        <v>0</v>
      </c>
      <c r="AZ235">
        <v>32.5</v>
      </c>
      <c r="BA235">
        <v>0</v>
      </c>
      <c r="BB235">
        <v>1.28</v>
      </c>
      <c r="BC235">
        <v>3.68</v>
      </c>
      <c r="BD235">
        <v>0</v>
      </c>
    </row>
    <row r="236" spans="1:56" x14ac:dyDescent="0.25">
      <c r="A236" s="5">
        <v>232</v>
      </c>
      <c r="B236" s="6">
        <v>24</v>
      </c>
      <c r="C236" s="6">
        <v>268.59583333333336</v>
      </c>
      <c r="D236" s="6">
        <v>16.237041666666673</v>
      </c>
      <c r="E236" s="6">
        <v>22.010999999999999</v>
      </c>
      <c r="F236" s="6">
        <v>9.4350000000000005</v>
      </c>
      <c r="G236" s="6">
        <v>42.291666666666657</v>
      </c>
      <c r="H236" s="6">
        <v>58.9</v>
      </c>
      <c r="I236" s="6">
        <v>32.299999999999997</v>
      </c>
      <c r="J236" s="6"/>
      <c r="K236" s="6">
        <v>2.1179583333333327</v>
      </c>
      <c r="L236" s="6">
        <v>10.065</v>
      </c>
      <c r="M236" s="6">
        <v>0.185</v>
      </c>
      <c r="N236" s="6">
        <v>0.187</v>
      </c>
      <c r="O236" s="6">
        <v>0</v>
      </c>
      <c r="Q236">
        <f t="shared" si="67"/>
        <v>232</v>
      </c>
      <c r="R236">
        <f t="shared" si="56"/>
        <v>24</v>
      </c>
      <c r="S236">
        <f t="shared" si="57"/>
        <v>23.21</v>
      </c>
      <c r="T236">
        <f t="shared" si="58"/>
        <v>16.2</v>
      </c>
      <c r="U236">
        <f t="shared" si="59"/>
        <v>22</v>
      </c>
      <c r="V236">
        <f t="shared" si="60"/>
        <v>9.4</v>
      </c>
      <c r="W236">
        <f t="shared" si="61"/>
        <v>42.3</v>
      </c>
      <c r="X236">
        <f t="shared" si="62"/>
        <v>58.9</v>
      </c>
      <c r="Y236">
        <f t="shared" si="63"/>
        <v>32.299999999999997</v>
      </c>
      <c r="Z236">
        <f t="shared" si="64"/>
        <v>0</v>
      </c>
      <c r="AA236">
        <f t="shared" si="65"/>
        <v>2.12</v>
      </c>
      <c r="AB236">
        <f t="shared" si="66"/>
        <v>10.07</v>
      </c>
      <c r="AC236">
        <f t="shared" si="68"/>
        <v>0.185</v>
      </c>
      <c r="AD236">
        <f t="shared" si="69"/>
        <v>0.187</v>
      </c>
      <c r="AE236">
        <f t="shared" si="72"/>
        <v>0</v>
      </c>
      <c r="AG236" s="15">
        <f t="shared" si="55"/>
        <v>0</v>
      </c>
      <c r="AH236" s="16">
        <f t="shared" si="70"/>
        <v>0.85399999999999998</v>
      </c>
      <c r="AI236" s="16">
        <f t="shared" si="71"/>
        <v>1.79</v>
      </c>
      <c r="AK236" s="7">
        <v>26.05</v>
      </c>
      <c r="AL236" s="7"/>
      <c r="AM236" s="7"/>
      <c r="AN236" s="7"/>
      <c r="AO236">
        <v>21.38</v>
      </c>
      <c r="AP236">
        <v>16</v>
      </c>
      <c r="AQ236">
        <v>21.9</v>
      </c>
      <c r="AR236">
        <v>10.6</v>
      </c>
      <c r="AS236">
        <v>42.2</v>
      </c>
      <c r="AT236">
        <v>50.7</v>
      </c>
      <c r="AU236">
        <v>32.299999999999997</v>
      </c>
      <c r="AV236">
        <v>0</v>
      </c>
      <c r="AW236">
        <v>1.48</v>
      </c>
      <c r="AX236">
        <v>4.58</v>
      </c>
      <c r="AY236">
        <v>0</v>
      </c>
      <c r="AZ236">
        <v>32.299999999999997</v>
      </c>
      <c r="BA236">
        <v>0</v>
      </c>
      <c r="BB236">
        <v>1.48</v>
      </c>
      <c r="BC236">
        <v>4.58</v>
      </c>
      <c r="BD236">
        <v>0</v>
      </c>
    </row>
    <row r="237" spans="1:56" x14ac:dyDescent="0.25">
      <c r="A237" s="5">
        <v>233</v>
      </c>
      <c r="B237" s="6">
        <v>24</v>
      </c>
      <c r="C237" s="6">
        <v>113.27916666666668</v>
      </c>
      <c r="D237" s="6">
        <v>12.752666666666665</v>
      </c>
      <c r="E237" s="6">
        <v>17.867000000000001</v>
      </c>
      <c r="F237" s="6">
        <v>8.1199999999999992</v>
      </c>
      <c r="G237" s="6">
        <v>66.704166666666666</v>
      </c>
      <c r="H237" s="6">
        <v>94.1</v>
      </c>
      <c r="I237" s="6">
        <v>40.1</v>
      </c>
      <c r="J237" s="6"/>
      <c r="K237" s="6">
        <v>1.3210833333333338</v>
      </c>
      <c r="L237" s="6">
        <v>10.569000000000001</v>
      </c>
      <c r="M237" s="6">
        <v>0.183</v>
      </c>
      <c r="N237" s="6">
        <v>0.186</v>
      </c>
      <c r="O237" s="6">
        <v>0</v>
      </c>
      <c r="Q237">
        <f t="shared" si="67"/>
        <v>233</v>
      </c>
      <c r="R237">
        <f t="shared" si="56"/>
        <v>24</v>
      </c>
      <c r="S237">
        <f t="shared" si="57"/>
        <v>9.7899999999999991</v>
      </c>
      <c r="T237">
        <f t="shared" si="58"/>
        <v>12.8</v>
      </c>
      <c r="U237">
        <f t="shared" si="59"/>
        <v>17.899999999999999</v>
      </c>
      <c r="V237">
        <f t="shared" si="60"/>
        <v>8.1</v>
      </c>
      <c r="W237">
        <f t="shared" si="61"/>
        <v>66.7</v>
      </c>
      <c r="X237">
        <f t="shared" si="62"/>
        <v>94.1</v>
      </c>
      <c r="Y237">
        <f t="shared" si="63"/>
        <v>40.1</v>
      </c>
      <c r="Z237">
        <f t="shared" si="64"/>
        <v>0</v>
      </c>
      <c r="AA237">
        <f t="shared" si="65"/>
        <v>1.32</v>
      </c>
      <c r="AB237">
        <f t="shared" si="66"/>
        <v>10.57</v>
      </c>
      <c r="AC237">
        <f t="shared" si="68"/>
        <v>0.183</v>
      </c>
      <c r="AD237">
        <f t="shared" si="69"/>
        <v>0.186</v>
      </c>
      <c r="AE237">
        <f t="shared" si="72"/>
        <v>0</v>
      </c>
      <c r="AG237" s="15">
        <f t="shared" si="55"/>
        <v>0</v>
      </c>
      <c r="AH237" s="16">
        <f t="shared" si="70"/>
        <v>0.82199999999999995</v>
      </c>
      <c r="AI237" s="16">
        <f t="shared" si="71"/>
        <v>1.228</v>
      </c>
      <c r="AK237" s="7">
        <v>25.83</v>
      </c>
      <c r="AL237" s="7"/>
      <c r="AM237" s="7"/>
      <c r="AN237" s="7"/>
      <c r="AO237">
        <v>9.5</v>
      </c>
      <c r="AP237">
        <v>12.7</v>
      </c>
      <c r="AQ237">
        <v>17.899999999999999</v>
      </c>
      <c r="AR237">
        <v>8.4</v>
      </c>
      <c r="AS237">
        <v>66.599999999999994</v>
      </c>
      <c r="AT237">
        <v>90.5</v>
      </c>
      <c r="AU237">
        <v>42.2</v>
      </c>
      <c r="AV237">
        <v>0.5</v>
      </c>
      <c r="AW237">
        <v>1</v>
      </c>
      <c r="AX237">
        <v>4.33</v>
      </c>
      <c r="AY237">
        <v>0</v>
      </c>
      <c r="AZ237">
        <v>42.2</v>
      </c>
      <c r="BA237">
        <v>0.5</v>
      </c>
      <c r="BB237">
        <v>1</v>
      </c>
      <c r="BC237">
        <v>4.33</v>
      </c>
      <c r="BD237">
        <v>0</v>
      </c>
    </row>
    <row r="238" spans="1:56" x14ac:dyDescent="0.25">
      <c r="A238" s="5">
        <v>234</v>
      </c>
      <c r="B238" s="6">
        <v>24</v>
      </c>
      <c r="C238" s="6">
        <v>286.50833333333327</v>
      </c>
      <c r="D238" s="6">
        <v>9.614625000000002</v>
      </c>
      <c r="E238" s="6">
        <v>15.629</v>
      </c>
      <c r="F238" s="6">
        <v>4.8689999999999998</v>
      </c>
      <c r="G238" s="6">
        <v>66.424999999999997</v>
      </c>
      <c r="H238" s="6">
        <v>88.7</v>
      </c>
      <c r="I238" s="6">
        <v>42.7</v>
      </c>
      <c r="J238" s="6"/>
      <c r="K238" s="6">
        <v>2.0342083333333325</v>
      </c>
      <c r="L238" s="6">
        <v>8.5559999999999992</v>
      </c>
      <c r="M238" s="6">
        <v>0.18099999999999999</v>
      </c>
      <c r="N238" s="6">
        <v>0.184</v>
      </c>
      <c r="O238" s="6">
        <v>0</v>
      </c>
      <c r="Q238">
        <f t="shared" si="67"/>
        <v>234</v>
      </c>
      <c r="R238">
        <f t="shared" si="56"/>
        <v>24</v>
      </c>
      <c r="S238">
        <f t="shared" si="57"/>
        <v>24.75</v>
      </c>
      <c r="T238">
        <f t="shared" si="58"/>
        <v>9.6</v>
      </c>
      <c r="U238">
        <f t="shared" si="59"/>
        <v>15.6</v>
      </c>
      <c r="V238">
        <f t="shared" si="60"/>
        <v>4.9000000000000004</v>
      </c>
      <c r="W238">
        <f t="shared" si="61"/>
        <v>66.400000000000006</v>
      </c>
      <c r="X238">
        <f t="shared" si="62"/>
        <v>88.7</v>
      </c>
      <c r="Y238">
        <f t="shared" si="63"/>
        <v>42.7</v>
      </c>
      <c r="Z238">
        <f t="shared" si="64"/>
        <v>0</v>
      </c>
      <c r="AA238">
        <f t="shared" si="65"/>
        <v>2.0299999999999998</v>
      </c>
      <c r="AB238">
        <f t="shared" si="66"/>
        <v>8.56</v>
      </c>
      <c r="AC238">
        <f t="shared" si="68"/>
        <v>0.18099999999999999</v>
      </c>
      <c r="AD238">
        <f t="shared" si="69"/>
        <v>0.184</v>
      </c>
      <c r="AE238">
        <f t="shared" si="72"/>
        <v>0</v>
      </c>
      <c r="AG238" s="15">
        <f t="shared" si="55"/>
        <v>0</v>
      </c>
      <c r="AH238" s="16">
        <f t="shared" si="70"/>
        <v>0.75700000000000001</v>
      </c>
      <c r="AI238" s="16">
        <f t="shared" si="71"/>
        <v>1.016</v>
      </c>
      <c r="AK238" s="7">
        <v>25.61</v>
      </c>
      <c r="AL238" s="7"/>
      <c r="AM238" s="7"/>
      <c r="AN238" s="7"/>
      <c r="AO238">
        <v>22.34</v>
      </c>
      <c r="AP238">
        <v>9.5</v>
      </c>
      <c r="AQ238">
        <v>14.9</v>
      </c>
      <c r="AR238">
        <v>5.2</v>
      </c>
      <c r="AS238">
        <v>64.2</v>
      </c>
      <c r="AT238">
        <v>86.6</v>
      </c>
      <c r="AU238">
        <v>42.2</v>
      </c>
      <c r="AV238">
        <v>0</v>
      </c>
      <c r="AW238">
        <v>1.37</v>
      </c>
      <c r="AX238">
        <v>4.29</v>
      </c>
      <c r="AY238">
        <v>0</v>
      </c>
      <c r="AZ238">
        <v>42.2</v>
      </c>
      <c r="BA238">
        <v>0</v>
      </c>
      <c r="BB238">
        <v>1.37</v>
      </c>
      <c r="BC238">
        <v>4.29</v>
      </c>
      <c r="BD238">
        <v>0</v>
      </c>
    </row>
    <row r="239" spans="1:56" x14ac:dyDescent="0.25">
      <c r="A239" s="5">
        <v>235</v>
      </c>
      <c r="B239" s="6">
        <v>24</v>
      </c>
      <c r="C239" s="6">
        <v>107.44583333333334</v>
      </c>
      <c r="D239" s="6">
        <v>9.4529166666666686</v>
      </c>
      <c r="E239" s="6">
        <v>12.654</v>
      </c>
      <c r="F239" s="6">
        <v>6.9649999999999999</v>
      </c>
      <c r="G239" s="6">
        <v>75.337499999999991</v>
      </c>
      <c r="H239" s="6">
        <v>94</v>
      </c>
      <c r="I239" s="6">
        <v>52.3</v>
      </c>
      <c r="J239" s="6"/>
      <c r="K239" s="6">
        <v>1.5937499999999993</v>
      </c>
      <c r="L239" s="6">
        <v>7.0460000000000003</v>
      </c>
      <c r="M239" s="6">
        <v>0.18</v>
      </c>
      <c r="N239" s="6">
        <v>0.183</v>
      </c>
      <c r="O239" s="6">
        <v>0</v>
      </c>
      <c r="Q239">
        <f t="shared" si="67"/>
        <v>235</v>
      </c>
      <c r="R239">
        <f t="shared" si="56"/>
        <v>24</v>
      </c>
      <c r="S239">
        <f t="shared" si="57"/>
        <v>9.2799999999999994</v>
      </c>
      <c r="T239">
        <f t="shared" si="58"/>
        <v>9.5</v>
      </c>
      <c r="U239">
        <f t="shared" si="59"/>
        <v>12.7</v>
      </c>
      <c r="V239">
        <f t="shared" si="60"/>
        <v>7</v>
      </c>
      <c r="W239">
        <f t="shared" si="61"/>
        <v>75.3</v>
      </c>
      <c r="X239">
        <f t="shared" si="62"/>
        <v>94</v>
      </c>
      <c r="Y239">
        <f t="shared" si="63"/>
        <v>52.3</v>
      </c>
      <c r="Z239">
        <f t="shared" si="64"/>
        <v>0</v>
      </c>
      <c r="AA239">
        <f t="shared" si="65"/>
        <v>1.59</v>
      </c>
      <c r="AB239">
        <f t="shared" si="66"/>
        <v>7.05</v>
      </c>
      <c r="AC239">
        <f t="shared" si="68"/>
        <v>0.18</v>
      </c>
      <c r="AD239">
        <f t="shared" si="69"/>
        <v>0.183</v>
      </c>
      <c r="AE239">
        <f t="shared" si="72"/>
        <v>0</v>
      </c>
      <c r="AG239" s="15">
        <f t="shared" si="55"/>
        <v>0</v>
      </c>
      <c r="AH239" s="16">
        <f t="shared" si="70"/>
        <v>0.76800000000000002</v>
      </c>
      <c r="AI239" s="16">
        <f t="shared" si="71"/>
        <v>0.7</v>
      </c>
      <c r="AK239" s="7">
        <v>25.38</v>
      </c>
      <c r="AL239" s="7"/>
      <c r="AM239" s="7"/>
      <c r="AN239" s="7"/>
      <c r="AO239">
        <v>8.1</v>
      </c>
      <c r="AP239">
        <v>9.4</v>
      </c>
      <c r="AQ239">
        <v>12.3</v>
      </c>
      <c r="AR239">
        <v>7.6</v>
      </c>
      <c r="AS239">
        <v>73.3</v>
      </c>
      <c r="AT239">
        <v>93.2</v>
      </c>
      <c r="AU239">
        <v>49.7</v>
      </c>
      <c r="AV239">
        <v>1.5</v>
      </c>
      <c r="AW239">
        <v>1.24</v>
      </c>
      <c r="AX239">
        <v>3.37</v>
      </c>
      <c r="AY239">
        <v>0</v>
      </c>
      <c r="AZ239">
        <v>49.7</v>
      </c>
      <c r="BA239">
        <v>1.5</v>
      </c>
      <c r="BB239">
        <v>1.24</v>
      </c>
      <c r="BC239">
        <v>3.37</v>
      </c>
      <c r="BD239">
        <v>0</v>
      </c>
    </row>
    <row r="240" spans="1:56" x14ac:dyDescent="0.25">
      <c r="A240" s="5">
        <v>236</v>
      </c>
      <c r="B240" s="6">
        <v>24</v>
      </c>
      <c r="C240" s="6">
        <v>256.76666666666665</v>
      </c>
      <c r="D240" s="6">
        <v>9.0687083333333369</v>
      </c>
      <c r="E240" s="6">
        <v>14.098000000000001</v>
      </c>
      <c r="F240" s="6">
        <v>4.6619999999999999</v>
      </c>
      <c r="G240" s="6">
        <v>60.17499999999999</v>
      </c>
      <c r="H240" s="6">
        <v>85.3</v>
      </c>
      <c r="I240" s="6">
        <v>45.7</v>
      </c>
      <c r="J240" s="6"/>
      <c r="K240" s="6">
        <v>3.082416666666667</v>
      </c>
      <c r="L240" s="6">
        <v>10.569000000000001</v>
      </c>
      <c r="M240" s="6">
        <v>0.17899999999999999</v>
      </c>
      <c r="N240" s="6">
        <v>0.18099999999999999</v>
      </c>
      <c r="O240" s="6">
        <v>0</v>
      </c>
      <c r="Q240">
        <f t="shared" si="67"/>
        <v>236</v>
      </c>
      <c r="R240">
        <f t="shared" si="56"/>
        <v>24</v>
      </c>
      <c r="S240">
        <f t="shared" si="57"/>
        <v>22.18</v>
      </c>
      <c r="T240">
        <f t="shared" si="58"/>
        <v>9.1</v>
      </c>
      <c r="U240">
        <f t="shared" si="59"/>
        <v>14.1</v>
      </c>
      <c r="V240">
        <f t="shared" si="60"/>
        <v>4.7</v>
      </c>
      <c r="W240">
        <f t="shared" si="61"/>
        <v>60.2</v>
      </c>
      <c r="X240">
        <f t="shared" si="62"/>
        <v>85.3</v>
      </c>
      <c r="Y240">
        <f t="shared" si="63"/>
        <v>45.7</v>
      </c>
      <c r="Z240">
        <f t="shared" si="64"/>
        <v>0</v>
      </c>
      <c r="AA240">
        <f t="shared" si="65"/>
        <v>3.08</v>
      </c>
      <c r="AB240">
        <f t="shared" si="66"/>
        <v>10.57</v>
      </c>
      <c r="AC240">
        <f t="shared" si="68"/>
        <v>0.17899999999999999</v>
      </c>
      <c r="AD240">
        <f t="shared" si="69"/>
        <v>0.18099999999999999</v>
      </c>
      <c r="AE240">
        <f t="shared" si="72"/>
        <v>0</v>
      </c>
      <c r="AG240" s="15">
        <f t="shared" si="55"/>
        <v>0</v>
      </c>
      <c r="AH240" s="16">
        <f t="shared" si="70"/>
        <v>0.73499999999999999</v>
      </c>
      <c r="AI240" s="16">
        <f t="shared" si="71"/>
        <v>0.873</v>
      </c>
      <c r="AK240" s="7">
        <v>25.16</v>
      </c>
      <c r="AL240" s="7"/>
      <c r="AM240" s="7"/>
      <c r="AN240" s="7"/>
      <c r="AO240">
        <v>17.670000000000002</v>
      </c>
      <c r="AP240">
        <v>8.6999999999999993</v>
      </c>
      <c r="AQ240">
        <v>13</v>
      </c>
      <c r="AR240">
        <v>4.5999999999999996</v>
      </c>
      <c r="AS240">
        <v>58.4</v>
      </c>
      <c r="AT240">
        <v>83.3</v>
      </c>
      <c r="AU240">
        <v>42.6</v>
      </c>
      <c r="AV240">
        <v>0</v>
      </c>
      <c r="AW240">
        <v>1.66</v>
      </c>
      <c r="AX240">
        <v>5.44</v>
      </c>
      <c r="AY240">
        <v>0</v>
      </c>
      <c r="AZ240">
        <v>42.6</v>
      </c>
      <c r="BA240">
        <v>0</v>
      </c>
      <c r="BB240">
        <v>1.66</v>
      </c>
      <c r="BC240">
        <v>5.44</v>
      </c>
      <c r="BD240">
        <v>0</v>
      </c>
    </row>
    <row r="241" spans="1:56" x14ac:dyDescent="0.25">
      <c r="A241" s="5">
        <v>237</v>
      </c>
      <c r="B241" s="6">
        <v>24</v>
      </c>
      <c r="C241" s="6">
        <v>152.2416666666667</v>
      </c>
      <c r="D241" s="6">
        <v>6.8557083333333351</v>
      </c>
      <c r="E241" s="6">
        <v>12.098000000000001</v>
      </c>
      <c r="F241" s="6">
        <v>3.9060000000000001</v>
      </c>
      <c r="G241" s="6">
        <v>86.199999999999989</v>
      </c>
      <c r="H241" s="6">
        <v>97.7</v>
      </c>
      <c r="I241" s="6">
        <v>59.5</v>
      </c>
      <c r="J241" s="6"/>
      <c r="K241" s="6">
        <v>1.4259999999999999</v>
      </c>
      <c r="L241" s="6">
        <v>10.065</v>
      </c>
      <c r="M241" s="6">
        <v>0.17599999999999999</v>
      </c>
      <c r="N241" s="6">
        <v>0.17599999999999999</v>
      </c>
      <c r="O241" s="6">
        <v>0</v>
      </c>
      <c r="Q241">
        <f t="shared" si="67"/>
        <v>237</v>
      </c>
      <c r="R241">
        <f t="shared" si="56"/>
        <v>24</v>
      </c>
      <c r="S241">
        <f t="shared" si="57"/>
        <v>13.15</v>
      </c>
      <c r="T241">
        <f t="shared" si="58"/>
        <v>6.9</v>
      </c>
      <c r="U241">
        <f t="shared" si="59"/>
        <v>12.1</v>
      </c>
      <c r="V241">
        <f t="shared" si="60"/>
        <v>3.9</v>
      </c>
      <c r="W241">
        <f t="shared" si="61"/>
        <v>86.2</v>
      </c>
      <c r="X241">
        <f t="shared" si="62"/>
        <v>97.7</v>
      </c>
      <c r="Y241">
        <f t="shared" si="63"/>
        <v>59.5</v>
      </c>
      <c r="Z241">
        <f t="shared" si="64"/>
        <v>0</v>
      </c>
      <c r="AA241">
        <f t="shared" si="65"/>
        <v>1.43</v>
      </c>
      <c r="AB241">
        <f t="shared" si="66"/>
        <v>10.07</v>
      </c>
      <c r="AC241">
        <f t="shared" si="68"/>
        <v>0.17599999999999999</v>
      </c>
      <c r="AD241">
        <f t="shared" si="69"/>
        <v>0.17599999999999999</v>
      </c>
      <c r="AE241">
        <f t="shared" si="72"/>
        <v>0</v>
      </c>
      <c r="AG241" s="15">
        <f t="shared" si="55"/>
        <v>0</v>
      </c>
      <c r="AH241" s="16">
        <f t="shared" si="70"/>
        <v>0.84</v>
      </c>
      <c r="AI241" s="16">
        <f t="shared" si="71"/>
        <v>0.57199999999999995</v>
      </c>
      <c r="AK241" s="7">
        <v>24.93</v>
      </c>
      <c r="AL241" s="7"/>
      <c r="AM241" s="7"/>
      <c r="AN241" s="7"/>
      <c r="AO241">
        <v>13.77</v>
      </c>
      <c r="AP241">
        <v>6.5</v>
      </c>
      <c r="AQ241">
        <v>11.3</v>
      </c>
      <c r="AR241">
        <v>4</v>
      </c>
      <c r="AS241">
        <v>85.3</v>
      </c>
      <c r="AT241">
        <v>96.4</v>
      </c>
      <c r="AU241">
        <v>59.6</v>
      </c>
      <c r="AV241">
        <v>6.9</v>
      </c>
      <c r="AW241">
        <v>1</v>
      </c>
      <c r="AX241">
        <v>3.88</v>
      </c>
      <c r="AY241">
        <v>0</v>
      </c>
      <c r="AZ241">
        <v>59.6</v>
      </c>
      <c r="BA241">
        <v>6.9</v>
      </c>
      <c r="BB241">
        <v>1</v>
      </c>
      <c r="BC241">
        <v>3.88</v>
      </c>
      <c r="BD241">
        <v>0</v>
      </c>
    </row>
    <row r="242" spans="1:56" x14ac:dyDescent="0.25">
      <c r="A242" s="5">
        <v>238</v>
      </c>
      <c r="B242" s="6">
        <v>24</v>
      </c>
      <c r="C242" s="6">
        <v>180.15833333333333</v>
      </c>
      <c r="D242" s="6">
        <v>8.1291250000000002</v>
      </c>
      <c r="E242" s="6">
        <v>13.233000000000001</v>
      </c>
      <c r="F242" s="6">
        <v>3.274</v>
      </c>
      <c r="G242" s="6">
        <v>74.933333333333323</v>
      </c>
      <c r="H242" s="6">
        <v>97.8</v>
      </c>
      <c r="I242" s="6">
        <v>51.8</v>
      </c>
      <c r="J242" s="6"/>
      <c r="K242" s="6">
        <v>0.92283333333333362</v>
      </c>
      <c r="L242" s="6">
        <v>6.0389999999999997</v>
      </c>
      <c r="M242" s="6">
        <v>0.17799999999999999</v>
      </c>
      <c r="N242" s="6">
        <v>0.18</v>
      </c>
      <c r="O242" s="6">
        <v>0</v>
      </c>
      <c r="Q242">
        <f t="shared" si="67"/>
        <v>238</v>
      </c>
      <c r="R242">
        <f t="shared" si="56"/>
        <v>24</v>
      </c>
      <c r="S242">
        <f t="shared" si="57"/>
        <v>15.57</v>
      </c>
      <c r="T242">
        <f t="shared" si="58"/>
        <v>8.1</v>
      </c>
      <c r="U242">
        <f t="shared" si="59"/>
        <v>13.2</v>
      </c>
      <c r="V242">
        <f t="shared" si="60"/>
        <v>3.3</v>
      </c>
      <c r="W242">
        <f t="shared" si="61"/>
        <v>74.900000000000006</v>
      </c>
      <c r="X242">
        <f t="shared" si="62"/>
        <v>97.8</v>
      </c>
      <c r="Y242">
        <f t="shared" si="63"/>
        <v>51.8</v>
      </c>
      <c r="Z242">
        <f t="shared" si="64"/>
        <v>0</v>
      </c>
      <c r="AA242">
        <f t="shared" si="65"/>
        <v>0.92</v>
      </c>
      <c r="AB242">
        <f t="shared" si="66"/>
        <v>6.04</v>
      </c>
      <c r="AC242">
        <f t="shared" si="68"/>
        <v>0.17799999999999999</v>
      </c>
      <c r="AD242">
        <f t="shared" si="69"/>
        <v>0.18</v>
      </c>
      <c r="AE242">
        <f t="shared" si="72"/>
        <v>0</v>
      </c>
      <c r="AG242" s="15">
        <f t="shared" si="55"/>
        <v>0</v>
      </c>
      <c r="AH242" s="16">
        <f t="shared" si="70"/>
        <v>0.78600000000000003</v>
      </c>
      <c r="AI242" s="16">
        <f t="shared" si="71"/>
        <v>0.73099999999999998</v>
      </c>
      <c r="AK242" s="7">
        <v>24.7</v>
      </c>
      <c r="AL242" s="7"/>
      <c r="AM242" s="7"/>
      <c r="AN242" s="7"/>
      <c r="AO242">
        <v>19.809999999999999</v>
      </c>
      <c r="AP242">
        <v>8.1999999999999993</v>
      </c>
      <c r="AQ242">
        <v>12.9</v>
      </c>
      <c r="AR242">
        <v>3.9</v>
      </c>
      <c r="AS242">
        <v>71.2</v>
      </c>
      <c r="AT242">
        <v>95.8</v>
      </c>
      <c r="AU242">
        <v>50.7</v>
      </c>
      <c r="AV242">
        <v>0.3</v>
      </c>
      <c r="AW242">
        <v>0.94</v>
      </c>
      <c r="AX242">
        <v>3.54</v>
      </c>
      <c r="AY242">
        <v>0</v>
      </c>
      <c r="AZ242">
        <v>50.7</v>
      </c>
      <c r="BA242">
        <v>0.3</v>
      </c>
      <c r="BB242">
        <v>0.94</v>
      </c>
      <c r="BC242">
        <v>3.54</v>
      </c>
      <c r="BD242">
        <v>0</v>
      </c>
    </row>
    <row r="243" spans="1:56" x14ac:dyDescent="0.25">
      <c r="A243" s="5">
        <v>239</v>
      </c>
      <c r="B243" s="6">
        <v>24</v>
      </c>
      <c r="C243" s="6">
        <v>268.64999999999992</v>
      </c>
      <c r="D243" s="6">
        <v>13.567541666666671</v>
      </c>
      <c r="E243" s="6">
        <v>21.032</v>
      </c>
      <c r="F243" s="6">
        <v>5.4619999999999997</v>
      </c>
      <c r="G243" s="6">
        <v>54.008333333333347</v>
      </c>
      <c r="H243" s="6">
        <v>79.5</v>
      </c>
      <c r="I243" s="6">
        <v>34.700000000000003</v>
      </c>
      <c r="J243" s="6"/>
      <c r="K243" s="6">
        <v>1.2372916666666669</v>
      </c>
      <c r="L243" s="6">
        <v>6.0389999999999997</v>
      </c>
      <c r="M243" s="6">
        <v>0.17799999999999999</v>
      </c>
      <c r="N243" s="6">
        <v>0.17899999999999999</v>
      </c>
      <c r="O243" s="6">
        <v>0</v>
      </c>
      <c r="Q243">
        <f t="shared" si="67"/>
        <v>239</v>
      </c>
      <c r="R243">
        <f t="shared" si="56"/>
        <v>24</v>
      </c>
      <c r="S243">
        <f t="shared" si="57"/>
        <v>23.21</v>
      </c>
      <c r="T243">
        <f t="shared" si="58"/>
        <v>13.6</v>
      </c>
      <c r="U243">
        <f t="shared" si="59"/>
        <v>21</v>
      </c>
      <c r="V243">
        <f t="shared" si="60"/>
        <v>5.5</v>
      </c>
      <c r="W243">
        <f t="shared" si="61"/>
        <v>54</v>
      </c>
      <c r="X243">
        <f t="shared" si="62"/>
        <v>79.5</v>
      </c>
      <c r="Y243">
        <f t="shared" si="63"/>
        <v>34.700000000000003</v>
      </c>
      <c r="Z243">
        <f t="shared" si="64"/>
        <v>0</v>
      </c>
      <c r="AA243">
        <f t="shared" si="65"/>
        <v>1.24</v>
      </c>
      <c r="AB243">
        <f t="shared" si="66"/>
        <v>6.04</v>
      </c>
      <c r="AC243">
        <f t="shared" si="68"/>
        <v>0.17799999999999999</v>
      </c>
      <c r="AD243">
        <f t="shared" si="69"/>
        <v>0.17899999999999999</v>
      </c>
      <c r="AE243">
        <f t="shared" si="72"/>
        <v>0</v>
      </c>
      <c r="AG243" s="15">
        <f t="shared" si="55"/>
        <v>0</v>
      </c>
      <c r="AH243" s="16">
        <f t="shared" si="70"/>
        <v>0.86299999999999999</v>
      </c>
      <c r="AI243" s="16">
        <f t="shared" si="71"/>
        <v>1.6240000000000001</v>
      </c>
      <c r="AK243" s="7">
        <v>24.47</v>
      </c>
      <c r="AL243" s="7"/>
      <c r="AM243" s="7"/>
      <c r="AN243" s="7"/>
      <c r="AO243">
        <v>21.61</v>
      </c>
      <c r="AP243">
        <v>14.3</v>
      </c>
      <c r="AQ243">
        <v>21.5</v>
      </c>
      <c r="AR243">
        <v>6.6</v>
      </c>
      <c r="AS243">
        <v>48.7</v>
      </c>
      <c r="AT243">
        <v>69.099999999999994</v>
      </c>
      <c r="AU243">
        <v>32.299999999999997</v>
      </c>
      <c r="AV243">
        <v>0</v>
      </c>
      <c r="AW243">
        <v>1.1000000000000001</v>
      </c>
      <c r="AX243">
        <v>3.64</v>
      </c>
      <c r="AY243">
        <v>0</v>
      </c>
      <c r="AZ243">
        <v>32.299999999999997</v>
      </c>
      <c r="BA243">
        <v>0</v>
      </c>
      <c r="BB243">
        <v>1.1000000000000001</v>
      </c>
      <c r="BC243">
        <v>3.64</v>
      </c>
      <c r="BD243">
        <v>0</v>
      </c>
    </row>
    <row r="244" spans="1:56" x14ac:dyDescent="0.25">
      <c r="A244" s="5">
        <v>240</v>
      </c>
      <c r="B244" s="6">
        <v>24</v>
      </c>
      <c r="C244" s="6">
        <v>271.76666666666671</v>
      </c>
      <c r="D244" s="6">
        <v>15.125499999999997</v>
      </c>
      <c r="E244" s="6">
        <v>21.890999999999998</v>
      </c>
      <c r="F244" s="6">
        <v>9.6080000000000005</v>
      </c>
      <c r="G244" s="6">
        <v>51.083333333333336</v>
      </c>
      <c r="H244" s="6">
        <v>76.2</v>
      </c>
      <c r="I244" s="6">
        <v>34.4</v>
      </c>
      <c r="J244" s="6"/>
      <c r="K244" s="6">
        <v>1.1954166666666672</v>
      </c>
      <c r="L244" s="6">
        <v>6.5430000000000001</v>
      </c>
      <c r="M244" s="6">
        <v>0.17499999999999999</v>
      </c>
      <c r="N244" s="6">
        <v>0.17799999999999999</v>
      </c>
      <c r="O244" s="6">
        <v>0</v>
      </c>
      <c r="Q244">
        <f t="shared" si="67"/>
        <v>240</v>
      </c>
      <c r="R244">
        <f t="shared" si="56"/>
        <v>24</v>
      </c>
      <c r="S244">
        <f t="shared" si="57"/>
        <v>23.48</v>
      </c>
      <c r="T244">
        <f t="shared" si="58"/>
        <v>15.1</v>
      </c>
      <c r="U244">
        <f t="shared" si="59"/>
        <v>21.9</v>
      </c>
      <c r="V244">
        <f t="shared" si="60"/>
        <v>9.6</v>
      </c>
      <c r="W244">
        <f t="shared" si="61"/>
        <v>51.1</v>
      </c>
      <c r="X244">
        <f t="shared" si="62"/>
        <v>76.2</v>
      </c>
      <c r="Y244">
        <f t="shared" si="63"/>
        <v>34.4</v>
      </c>
      <c r="Z244">
        <f t="shared" si="64"/>
        <v>0</v>
      </c>
      <c r="AA244">
        <f t="shared" si="65"/>
        <v>1.2</v>
      </c>
      <c r="AB244">
        <f t="shared" si="66"/>
        <v>6.54</v>
      </c>
      <c r="AC244">
        <f t="shared" si="68"/>
        <v>0.17499999999999999</v>
      </c>
      <c r="AD244">
        <f t="shared" si="69"/>
        <v>0.17799999999999999</v>
      </c>
      <c r="AE244">
        <f t="shared" si="72"/>
        <v>0</v>
      </c>
      <c r="AG244" s="15">
        <f t="shared" si="55"/>
        <v>0</v>
      </c>
      <c r="AH244" s="16">
        <f t="shared" si="70"/>
        <v>0.90400000000000003</v>
      </c>
      <c r="AI244" s="16">
        <f t="shared" si="71"/>
        <v>1.724</v>
      </c>
      <c r="AK244" s="7">
        <v>24.23</v>
      </c>
      <c r="AL244" s="7"/>
      <c r="AM244" s="7"/>
      <c r="AN244" s="7"/>
      <c r="AO244">
        <v>21.67</v>
      </c>
      <c r="AP244">
        <v>15.3</v>
      </c>
      <c r="AQ244">
        <v>21.1</v>
      </c>
      <c r="AR244">
        <v>11.5</v>
      </c>
      <c r="AS244">
        <v>48</v>
      </c>
      <c r="AT244">
        <v>67.900000000000006</v>
      </c>
      <c r="AU244">
        <v>35.200000000000003</v>
      </c>
      <c r="AV244">
        <v>0</v>
      </c>
      <c r="AW244">
        <v>1</v>
      </c>
      <c r="AX244">
        <v>3.36</v>
      </c>
      <c r="AY244">
        <v>0</v>
      </c>
      <c r="AZ244">
        <v>35.200000000000003</v>
      </c>
      <c r="BA244">
        <v>0</v>
      </c>
      <c r="BB244">
        <v>1</v>
      </c>
      <c r="BC244">
        <v>3.36</v>
      </c>
      <c r="BD244">
        <v>0</v>
      </c>
    </row>
    <row r="245" spans="1:56" x14ac:dyDescent="0.25">
      <c r="A245" s="5">
        <v>241</v>
      </c>
      <c r="B245" s="6">
        <v>24</v>
      </c>
      <c r="C245" s="6">
        <v>232.28749999999999</v>
      </c>
      <c r="D245" s="6">
        <v>16.219041666666673</v>
      </c>
      <c r="E245" s="6">
        <v>23.088000000000001</v>
      </c>
      <c r="F245" s="6">
        <v>9.5340000000000007</v>
      </c>
      <c r="G245" s="6">
        <v>38.43333333333333</v>
      </c>
      <c r="H245" s="6">
        <v>67.8</v>
      </c>
      <c r="I245" s="6">
        <v>21.7</v>
      </c>
      <c r="J245" s="6"/>
      <c r="K245" s="6">
        <v>1.7614999999999992</v>
      </c>
      <c r="L245" s="6">
        <v>7.0460000000000003</v>
      </c>
      <c r="M245" s="6">
        <v>0.17299999999999999</v>
      </c>
      <c r="N245" s="6">
        <v>0.17499999999999999</v>
      </c>
      <c r="O245" s="6">
        <v>0</v>
      </c>
      <c r="Q245">
        <f t="shared" si="67"/>
        <v>241</v>
      </c>
      <c r="R245">
        <f t="shared" si="56"/>
        <v>24</v>
      </c>
      <c r="S245">
        <f t="shared" si="57"/>
        <v>20.07</v>
      </c>
      <c r="T245">
        <f t="shared" si="58"/>
        <v>16.2</v>
      </c>
      <c r="U245">
        <f t="shared" si="59"/>
        <v>23.1</v>
      </c>
      <c r="V245">
        <f t="shared" si="60"/>
        <v>9.5</v>
      </c>
      <c r="W245">
        <f t="shared" si="61"/>
        <v>38.4</v>
      </c>
      <c r="X245">
        <f t="shared" si="62"/>
        <v>67.8</v>
      </c>
      <c r="Y245">
        <f t="shared" si="63"/>
        <v>21.7</v>
      </c>
      <c r="Z245">
        <f t="shared" si="64"/>
        <v>0</v>
      </c>
      <c r="AA245">
        <f t="shared" si="65"/>
        <v>1.76</v>
      </c>
      <c r="AB245">
        <f t="shared" si="66"/>
        <v>7.05</v>
      </c>
      <c r="AC245">
        <f t="shared" si="68"/>
        <v>0.17299999999999999</v>
      </c>
      <c r="AD245">
        <f t="shared" si="69"/>
        <v>0.17499999999999999</v>
      </c>
      <c r="AE245">
        <f t="shared" si="72"/>
        <v>0</v>
      </c>
      <c r="AG245" s="15">
        <f t="shared" si="55"/>
        <v>0</v>
      </c>
      <c r="AH245" s="16">
        <f t="shared" si="70"/>
        <v>0.61299999999999999</v>
      </c>
      <c r="AI245" s="16">
        <f t="shared" si="71"/>
        <v>2.2120000000000002</v>
      </c>
      <c r="AK245" s="7">
        <v>24</v>
      </c>
      <c r="AL245" s="7"/>
      <c r="AM245" s="7"/>
      <c r="AN245" s="7"/>
      <c r="AO245">
        <v>21.14</v>
      </c>
      <c r="AP245">
        <v>16.7</v>
      </c>
      <c r="AQ245">
        <v>22.3</v>
      </c>
      <c r="AR245">
        <v>11.4</v>
      </c>
      <c r="AS245">
        <v>34.4</v>
      </c>
      <c r="AT245">
        <v>60.7</v>
      </c>
      <c r="AU245">
        <v>21.5</v>
      </c>
      <c r="AV245">
        <v>0</v>
      </c>
      <c r="AW245">
        <v>1.17</v>
      </c>
      <c r="AX245">
        <v>4.12</v>
      </c>
      <c r="AY245">
        <v>0</v>
      </c>
      <c r="AZ245">
        <v>21.5</v>
      </c>
      <c r="BA245">
        <v>0</v>
      </c>
      <c r="BB245">
        <v>1.17</v>
      </c>
      <c r="BC245">
        <v>4.12</v>
      </c>
      <c r="BD245">
        <v>0</v>
      </c>
    </row>
    <row r="246" spans="1:56" x14ac:dyDescent="0.25">
      <c r="A246" s="5">
        <v>242</v>
      </c>
      <c r="B246" s="6">
        <v>24</v>
      </c>
      <c r="C246" s="6">
        <v>146.06666666666666</v>
      </c>
      <c r="D246" s="6">
        <v>14.228916666666665</v>
      </c>
      <c r="E246" s="6">
        <v>18.913</v>
      </c>
      <c r="F246" s="6">
        <v>11.247999999999999</v>
      </c>
      <c r="G246" s="6">
        <v>67.924999999999983</v>
      </c>
      <c r="H246" s="6">
        <v>81.099999999999994</v>
      </c>
      <c r="I246" s="6">
        <v>47.8</v>
      </c>
      <c r="J246" s="6"/>
      <c r="K246" s="6">
        <v>1.1535000000000004</v>
      </c>
      <c r="L246" s="6">
        <v>5.5359999999999996</v>
      </c>
      <c r="M246" s="6">
        <v>0.17199999999999999</v>
      </c>
      <c r="N246" s="6">
        <v>0.17199999999999999</v>
      </c>
      <c r="O246" s="6">
        <v>0</v>
      </c>
      <c r="Q246">
        <f t="shared" si="67"/>
        <v>242</v>
      </c>
      <c r="R246">
        <f t="shared" si="56"/>
        <v>24</v>
      </c>
      <c r="S246">
        <f t="shared" si="57"/>
        <v>12.62</v>
      </c>
      <c r="T246">
        <f t="shared" si="58"/>
        <v>14.2</v>
      </c>
      <c r="U246">
        <f t="shared" si="59"/>
        <v>18.899999999999999</v>
      </c>
      <c r="V246">
        <f t="shared" si="60"/>
        <v>11.2</v>
      </c>
      <c r="W246">
        <f t="shared" si="61"/>
        <v>67.900000000000006</v>
      </c>
      <c r="X246">
        <f t="shared" si="62"/>
        <v>81.099999999999994</v>
      </c>
      <c r="Y246">
        <f t="shared" si="63"/>
        <v>47.8</v>
      </c>
      <c r="Z246">
        <f t="shared" si="64"/>
        <v>0</v>
      </c>
      <c r="AA246">
        <f t="shared" si="65"/>
        <v>1.1499999999999999</v>
      </c>
      <c r="AB246">
        <f t="shared" si="66"/>
        <v>5.54</v>
      </c>
      <c r="AC246">
        <f t="shared" si="68"/>
        <v>0.17199999999999999</v>
      </c>
      <c r="AD246">
        <f t="shared" si="69"/>
        <v>0.17199999999999999</v>
      </c>
      <c r="AE246">
        <f t="shared" si="72"/>
        <v>0</v>
      </c>
      <c r="AG246" s="15">
        <f t="shared" si="55"/>
        <v>0</v>
      </c>
      <c r="AH246" s="16">
        <f t="shared" si="70"/>
        <v>1.044</v>
      </c>
      <c r="AI246" s="16">
        <f t="shared" si="71"/>
        <v>1.1399999999999999</v>
      </c>
      <c r="AK246" s="7">
        <v>23.76</v>
      </c>
      <c r="AL246" s="7"/>
      <c r="AM246" s="7"/>
      <c r="AN246" s="7"/>
      <c r="AO246">
        <v>14.65</v>
      </c>
      <c r="AP246">
        <v>14.4</v>
      </c>
      <c r="AQ246">
        <v>18.8</v>
      </c>
      <c r="AR246">
        <v>11.4</v>
      </c>
      <c r="AS246">
        <v>66.2</v>
      </c>
      <c r="AT246">
        <v>80.2</v>
      </c>
      <c r="AU246">
        <v>48.7</v>
      </c>
      <c r="AV246">
        <v>0</v>
      </c>
      <c r="AW246">
        <v>0.86</v>
      </c>
      <c r="AX246">
        <v>2.89</v>
      </c>
      <c r="AY246">
        <v>0</v>
      </c>
      <c r="AZ246">
        <v>48.7</v>
      </c>
      <c r="BA246">
        <v>0</v>
      </c>
      <c r="BB246">
        <v>0.86</v>
      </c>
      <c r="BC246">
        <v>2.89</v>
      </c>
      <c r="BD246">
        <v>0</v>
      </c>
    </row>
    <row r="247" spans="1:56" x14ac:dyDescent="0.25">
      <c r="A247" s="5">
        <v>243</v>
      </c>
      <c r="B247" s="6">
        <v>24</v>
      </c>
      <c r="C247" s="6">
        <v>110.675</v>
      </c>
      <c r="D247" s="6">
        <v>13.840749999999998</v>
      </c>
      <c r="E247" s="6">
        <v>19.413</v>
      </c>
      <c r="F247" s="6">
        <v>10.712</v>
      </c>
      <c r="G247" s="6">
        <v>74.691666666666649</v>
      </c>
      <c r="H247" s="6">
        <v>86.8</v>
      </c>
      <c r="I247" s="6">
        <v>53.3</v>
      </c>
      <c r="J247" s="6"/>
      <c r="K247" s="6">
        <v>1.929249999999999</v>
      </c>
      <c r="L247" s="6">
        <v>8.0519999999999996</v>
      </c>
      <c r="M247" s="6">
        <v>0.17</v>
      </c>
      <c r="N247" s="6">
        <v>0.17100000000000001</v>
      </c>
      <c r="O247" s="6">
        <v>0</v>
      </c>
      <c r="Q247">
        <f t="shared" si="67"/>
        <v>243</v>
      </c>
      <c r="R247">
        <f t="shared" si="56"/>
        <v>24</v>
      </c>
      <c r="S247">
        <f t="shared" si="57"/>
        <v>9.56</v>
      </c>
      <c r="T247">
        <f t="shared" si="58"/>
        <v>13.8</v>
      </c>
      <c r="U247">
        <f t="shared" si="59"/>
        <v>19.399999999999999</v>
      </c>
      <c r="V247">
        <f t="shared" si="60"/>
        <v>10.7</v>
      </c>
      <c r="W247">
        <f t="shared" si="61"/>
        <v>74.7</v>
      </c>
      <c r="X247">
        <f t="shared" si="62"/>
        <v>86.8</v>
      </c>
      <c r="Y247">
        <f t="shared" si="63"/>
        <v>53.3</v>
      </c>
      <c r="Z247">
        <f t="shared" si="64"/>
        <v>0</v>
      </c>
      <c r="AA247">
        <f t="shared" si="65"/>
        <v>1.93</v>
      </c>
      <c r="AB247">
        <f t="shared" si="66"/>
        <v>8.0500000000000007</v>
      </c>
      <c r="AC247">
        <f t="shared" si="68"/>
        <v>0.17</v>
      </c>
      <c r="AD247">
        <f t="shared" si="69"/>
        <v>0.17100000000000001</v>
      </c>
      <c r="AE247">
        <f t="shared" si="72"/>
        <v>0</v>
      </c>
      <c r="AG247" s="15">
        <f t="shared" si="55"/>
        <v>0</v>
      </c>
      <c r="AH247" s="16">
        <f t="shared" si="70"/>
        <v>1.2</v>
      </c>
      <c r="AI247" s="16">
        <f t="shared" si="71"/>
        <v>1.0509999999999999</v>
      </c>
      <c r="AK247" s="7">
        <v>23.52</v>
      </c>
      <c r="AL247" s="7"/>
      <c r="AM247" s="7"/>
      <c r="AN247" s="7"/>
      <c r="AO247">
        <v>10.97</v>
      </c>
      <c r="AP247">
        <v>13.9</v>
      </c>
      <c r="AQ247">
        <v>19</v>
      </c>
      <c r="AR247">
        <v>11.3</v>
      </c>
      <c r="AS247">
        <v>73.3</v>
      </c>
      <c r="AT247">
        <v>85.2</v>
      </c>
      <c r="AU247">
        <v>50.7</v>
      </c>
      <c r="AV247">
        <v>0.8</v>
      </c>
      <c r="AW247">
        <v>1.36</v>
      </c>
      <c r="AX247">
        <v>3.92</v>
      </c>
      <c r="AY247">
        <v>0</v>
      </c>
      <c r="AZ247">
        <v>50.7</v>
      </c>
      <c r="BA247">
        <v>0.8</v>
      </c>
      <c r="BB247">
        <v>1.36</v>
      </c>
      <c r="BC247">
        <v>3.92</v>
      </c>
      <c r="BD247">
        <v>0</v>
      </c>
    </row>
    <row r="248" spans="1:56" x14ac:dyDescent="0.25">
      <c r="A248" s="5">
        <v>244</v>
      </c>
      <c r="B248" s="6">
        <v>24</v>
      </c>
      <c r="C248" s="6">
        <v>213.80833333333328</v>
      </c>
      <c r="D248" s="6">
        <v>12.959999999999999</v>
      </c>
      <c r="E248" s="6">
        <v>19.151</v>
      </c>
      <c r="F248" s="6">
        <v>8.4440000000000008</v>
      </c>
      <c r="G248" s="6">
        <v>69.379166666666677</v>
      </c>
      <c r="H248" s="6">
        <v>84.6</v>
      </c>
      <c r="I248" s="6">
        <v>47.5</v>
      </c>
      <c r="J248" s="6"/>
      <c r="K248" s="6">
        <v>1.9920416666666663</v>
      </c>
      <c r="L248" s="6">
        <v>6.5430000000000001</v>
      </c>
      <c r="M248" s="6">
        <v>0.16800000000000001</v>
      </c>
      <c r="N248" s="6">
        <v>0.16800000000000001</v>
      </c>
      <c r="O248" s="6">
        <v>0</v>
      </c>
      <c r="Q248">
        <f t="shared" si="67"/>
        <v>244</v>
      </c>
      <c r="R248">
        <f t="shared" si="56"/>
        <v>24</v>
      </c>
      <c r="S248">
        <f t="shared" si="57"/>
        <v>18.47</v>
      </c>
      <c r="T248">
        <f t="shared" si="58"/>
        <v>13</v>
      </c>
      <c r="U248">
        <f t="shared" si="59"/>
        <v>19.2</v>
      </c>
      <c r="V248">
        <f t="shared" si="60"/>
        <v>8.4</v>
      </c>
      <c r="W248">
        <f t="shared" si="61"/>
        <v>69.400000000000006</v>
      </c>
      <c r="X248">
        <f t="shared" si="62"/>
        <v>84.6</v>
      </c>
      <c r="Y248">
        <f t="shared" si="63"/>
        <v>47.5</v>
      </c>
      <c r="Z248">
        <f t="shared" si="64"/>
        <v>0</v>
      </c>
      <c r="AA248">
        <f t="shared" si="65"/>
        <v>1.99</v>
      </c>
      <c r="AB248">
        <f t="shared" si="66"/>
        <v>6.54</v>
      </c>
      <c r="AC248">
        <f t="shared" si="68"/>
        <v>0.16800000000000001</v>
      </c>
      <c r="AD248">
        <f t="shared" si="69"/>
        <v>0.16800000000000001</v>
      </c>
      <c r="AE248">
        <f t="shared" si="72"/>
        <v>0</v>
      </c>
      <c r="AG248" s="15">
        <f t="shared" si="55"/>
        <v>0</v>
      </c>
      <c r="AH248" s="16">
        <f t="shared" si="70"/>
        <v>1.0569999999999999</v>
      </c>
      <c r="AI248" s="16">
        <f t="shared" si="71"/>
        <v>1.1679999999999999</v>
      </c>
      <c r="AK248" s="7">
        <v>23.28</v>
      </c>
      <c r="AL248" s="7"/>
      <c r="AM248" s="7"/>
      <c r="AN248" s="7"/>
      <c r="AO248">
        <v>16.77</v>
      </c>
      <c r="AP248">
        <v>12.4</v>
      </c>
      <c r="AQ248">
        <v>18.8</v>
      </c>
      <c r="AR248">
        <v>8.1999999999999993</v>
      </c>
      <c r="AS248">
        <v>69.2</v>
      </c>
      <c r="AT248">
        <v>83.3</v>
      </c>
      <c r="AU248">
        <v>46.1</v>
      </c>
      <c r="AV248">
        <v>0</v>
      </c>
      <c r="AW248">
        <v>1.38</v>
      </c>
      <c r="AX248">
        <v>3.55</v>
      </c>
      <c r="AY248">
        <v>0</v>
      </c>
      <c r="AZ248">
        <v>46.1</v>
      </c>
      <c r="BA248">
        <v>0</v>
      </c>
      <c r="BB248">
        <v>1.38</v>
      </c>
      <c r="BC248">
        <v>3.55</v>
      </c>
      <c r="BD248">
        <v>0</v>
      </c>
    </row>
    <row r="249" spans="1:56" x14ac:dyDescent="0.25">
      <c r="A249" s="5">
        <v>245</v>
      </c>
      <c r="B249" s="6">
        <v>24</v>
      </c>
      <c r="C249" s="6">
        <v>260.10416666666669</v>
      </c>
      <c r="D249" s="6">
        <v>12.478541666666667</v>
      </c>
      <c r="E249" s="6">
        <v>18.318999999999999</v>
      </c>
      <c r="F249" s="6">
        <v>7.3680000000000003</v>
      </c>
      <c r="G249" s="6">
        <v>64.062499999999986</v>
      </c>
      <c r="H249" s="6">
        <v>88.3</v>
      </c>
      <c r="I249" s="6">
        <v>40</v>
      </c>
      <c r="J249" s="6"/>
      <c r="K249" s="6">
        <v>1.9291666666666663</v>
      </c>
      <c r="L249" s="6">
        <v>6.5430000000000001</v>
      </c>
      <c r="M249" s="6">
        <v>0.16400000000000001</v>
      </c>
      <c r="N249" s="6">
        <v>0.16500000000000001</v>
      </c>
      <c r="O249" s="6">
        <v>0</v>
      </c>
      <c r="Q249">
        <f t="shared" si="67"/>
        <v>245</v>
      </c>
      <c r="R249">
        <f t="shared" si="56"/>
        <v>24</v>
      </c>
      <c r="S249">
        <f t="shared" si="57"/>
        <v>22.47</v>
      </c>
      <c r="T249">
        <f t="shared" si="58"/>
        <v>12.5</v>
      </c>
      <c r="U249">
        <f t="shared" si="59"/>
        <v>18.3</v>
      </c>
      <c r="V249">
        <f t="shared" si="60"/>
        <v>7.4</v>
      </c>
      <c r="W249">
        <f t="shared" si="61"/>
        <v>64.099999999999994</v>
      </c>
      <c r="X249">
        <f t="shared" si="62"/>
        <v>88.3</v>
      </c>
      <c r="Y249">
        <f t="shared" si="63"/>
        <v>40</v>
      </c>
      <c r="Z249">
        <f t="shared" si="64"/>
        <v>0</v>
      </c>
      <c r="AA249">
        <f t="shared" si="65"/>
        <v>1.93</v>
      </c>
      <c r="AB249">
        <f t="shared" si="66"/>
        <v>6.54</v>
      </c>
      <c r="AC249">
        <f t="shared" si="68"/>
        <v>0.16400000000000001</v>
      </c>
      <c r="AD249">
        <f t="shared" si="69"/>
        <v>0.16500000000000001</v>
      </c>
      <c r="AE249">
        <f t="shared" si="72"/>
        <v>0</v>
      </c>
      <c r="AG249" s="15">
        <f t="shared" si="55"/>
        <v>0</v>
      </c>
      <c r="AH249" s="16">
        <f t="shared" si="70"/>
        <v>0.84099999999999997</v>
      </c>
      <c r="AI249" s="16">
        <f t="shared" si="71"/>
        <v>1.262</v>
      </c>
      <c r="AK249" s="7">
        <v>23.04</v>
      </c>
      <c r="AL249" s="7"/>
      <c r="AM249" s="7"/>
      <c r="AN249" s="7"/>
      <c r="AO249">
        <v>20.67</v>
      </c>
      <c r="AP249">
        <v>12.1</v>
      </c>
      <c r="AQ249">
        <v>17.5</v>
      </c>
      <c r="AR249">
        <v>7.3</v>
      </c>
      <c r="AS249">
        <v>63.2</v>
      </c>
      <c r="AT249">
        <v>87</v>
      </c>
      <c r="AU249">
        <v>40.6</v>
      </c>
      <c r="AV249">
        <v>0</v>
      </c>
      <c r="AW249">
        <v>1.41</v>
      </c>
      <c r="AX249">
        <v>3.52</v>
      </c>
      <c r="AY249">
        <v>0</v>
      </c>
      <c r="AZ249">
        <v>40.6</v>
      </c>
      <c r="BA249">
        <v>0</v>
      </c>
      <c r="BB249">
        <v>1.41</v>
      </c>
      <c r="BC249">
        <v>3.52</v>
      </c>
      <c r="BD249">
        <v>0</v>
      </c>
    </row>
    <row r="250" spans="1:56" x14ac:dyDescent="0.25">
      <c r="A250" s="5">
        <v>246</v>
      </c>
      <c r="B250" s="6">
        <v>24</v>
      </c>
      <c r="C250" s="6">
        <v>254.86666666666665</v>
      </c>
      <c r="D250" s="6">
        <v>13.40104166666667</v>
      </c>
      <c r="E250" s="6">
        <v>22.344999999999999</v>
      </c>
      <c r="F250" s="6">
        <v>6.077</v>
      </c>
      <c r="G250" s="6">
        <v>58.508333333333326</v>
      </c>
      <c r="H250" s="6">
        <v>93.6</v>
      </c>
      <c r="I250" s="6">
        <v>31.6</v>
      </c>
      <c r="J250" s="6"/>
      <c r="K250" s="6">
        <v>2.097</v>
      </c>
      <c r="L250" s="6">
        <v>9.5619999999999994</v>
      </c>
      <c r="M250" s="6">
        <v>0.157</v>
      </c>
      <c r="N250" s="6">
        <v>0.16200000000000001</v>
      </c>
      <c r="O250" s="6">
        <v>0</v>
      </c>
      <c r="Q250">
        <f t="shared" si="67"/>
        <v>246</v>
      </c>
      <c r="R250">
        <f t="shared" si="56"/>
        <v>24</v>
      </c>
      <c r="S250">
        <f t="shared" si="57"/>
        <v>22.02</v>
      </c>
      <c r="T250">
        <f t="shared" si="58"/>
        <v>13.4</v>
      </c>
      <c r="U250">
        <f t="shared" si="59"/>
        <v>22.3</v>
      </c>
      <c r="V250">
        <f t="shared" si="60"/>
        <v>6.1</v>
      </c>
      <c r="W250">
        <f t="shared" si="61"/>
        <v>58.5</v>
      </c>
      <c r="X250">
        <f t="shared" si="62"/>
        <v>93.6</v>
      </c>
      <c r="Y250">
        <f t="shared" si="63"/>
        <v>31.6</v>
      </c>
      <c r="Z250">
        <f t="shared" si="64"/>
        <v>0</v>
      </c>
      <c r="AA250">
        <f t="shared" si="65"/>
        <v>2.1</v>
      </c>
      <c r="AB250">
        <f t="shared" si="66"/>
        <v>9.56</v>
      </c>
      <c r="AC250">
        <f t="shared" si="68"/>
        <v>0.157</v>
      </c>
      <c r="AD250">
        <f t="shared" si="69"/>
        <v>0.16200000000000001</v>
      </c>
      <c r="AE250">
        <f t="shared" si="72"/>
        <v>0</v>
      </c>
      <c r="AG250" s="15">
        <f t="shared" si="55"/>
        <v>0</v>
      </c>
      <c r="AH250" s="16">
        <f t="shared" si="70"/>
        <v>0.85099999999999998</v>
      </c>
      <c r="AI250" s="16">
        <f t="shared" si="71"/>
        <v>1.8420000000000001</v>
      </c>
      <c r="AK250" s="7">
        <v>22.8</v>
      </c>
      <c r="AL250" s="7"/>
      <c r="AM250" s="7"/>
      <c r="AN250" s="7"/>
      <c r="AO250">
        <v>20.440000000000001</v>
      </c>
      <c r="AP250">
        <v>13.8</v>
      </c>
      <c r="AQ250">
        <v>22.9</v>
      </c>
      <c r="AR250">
        <v>6.6</v>
      </c>
      <c r="AS250">
        <v>55.6</v>
      </c>
      <c r="AT250">
        <v>94.5</v>
      </c>
      <c r="AU250">
        <v>28</v>
      </c>
      <c r="AV250">
        <v>4.0999999999999996</v>
      </c>
      <c r="AW250">
        <v>1.37</v>
      </c>
      <c r="AX250">
        <v>4.16</v>
      </c>
      <c r="AY250">
        <v>0</v>
      </c>
      <c r="AZ250">
        <v>28</v>
      </c>
      <c r="BA250">
        <v>4.0999999999999996</v>
      </c>
      <c r="BB250">
        <v>1.37</v>
      </c>
      <c r="BC250">
        <v>4.16</v>
      </c>
      <c r="BD250">
        <v>0</v>
      </c>
    </row>
    <row r="251" spans="1:56" x14ac:dyDescent="0.25">
      <c r="A251" s="5">
        <v>247</v>
      </c>
      <c r="B251" s="6">
        <v>24</v>
      </c>
      <c r="C251" s="6">
        <v>225.39166666666665</v>
      </c>
      <c r="D251" s="6">
        <v>11.362499999999997</v>
      </c>
      <c r="E251" s="6">
        <v>18.652000000000001</v>
      </c>
      <c r="F251" s="6">
        <v>5.0759999999999996</v>
      </c>
      <c r="G251" s="6">
        <v>75.99166666666666</v>
      </c>
      <c r="H251" s="6">
        <v>98.2</v>
      </c>
      <c r="I251" s="6">
        <v>43.7</v>
      </c>
      <c r="J251" s="6"/>
      <c r="K251" s="6">
        <v>1.3422500000000006</v>
      </c>
      <c r="L251" s="6">
        <v>5.5359999999999996</v>
      </c>
      <c r="M251" s="6">
        <v>0.159</v>
      </c>
      <c r="N251" s="6">
        <v>0.161</v>
      </c>
      <c r="O251" s="6">
        <v>0</v>
      </c>
      <c r="Q251">
        <f t="shared" si="67"/>
        <v>247</v>
      </c>
      <c r="R251">
        <f t="shared" si="56"/>
        <v>24</v>
      </c>
      <c r="S251">
        <f t="shared" si="57"/>
        <v>19.47</v>
      </c>
      <c r="T251">
        <f t="shared" si="58"/>
        <v>11.4</v>
      </c>
      <c r="U251">
        <f t="shared" si="59"/>
        <v>18.7</v>
      </c>
      <c r="V251">
        <f t="shared" si="60"/>
        <v>5.0999999999999996</v>
      </c>
      <c r="W251">
        <f t="shared" si="61"/>
        <v>76</v>
      </c>
      <c r="X251">
        <f t="shared" si="62"/>
        <v>98.2</v>
      </c>
      <c r="Y251">
        <f t="shared" si="63"/>
        <v>43.7</v>
      </c>
      <c r="Z251">
        <f t="shared" si="64"/>
        <v>0</v>
      </c>
      <c r="AA251">
        <f t="shared" si="65"/>
        <v>1.34</v>
      </c>
      <c r="AB251">
        <f t="shared" si="66"/>
        <v>5.54</v>
      </c>
      <c r="AC251">
        <f t="shared" si="68"/>
        <v>0.159</v>
      </c>
      <c r="AD251">
        <f t="shared" si="69"/>
        <v>0.161</v>
      </c>
      <c r="AE251">
        <f t="shared" si="72"/>
        <v>0</v>
      </c>
      <c r="AG251" s="15">
        <f t="shared" si="55"/>
        <v>0</v>
      </c>
      <c r="AH251" s="16">
        <f t="shared" si="70"/>
        <v>0.94199999999999995</v>
      </c>
      <c r="AI251" s="16">
        <f t="shared" si="71"/>
        <v>1.214</v>
      </c>
      <c r="AK251" s="7">
        <v>22.55</v>
      </c>
      <c r="AL251" s="7"/>
      <c r="AM251" s="7"/>
      <c r="AN251" s="7"/>
      <c r="AO251">
        <v>16.559999999999999</v>
      </c>
      <c r="AP251">
        <v>11.2</v>
      </c>
      <c r="AQ251">
        <v>18.5</v>
      </c>
      <c r="AR251">
        <v>5.2</v>
      </c>
      <c r="AS251">
        <v>73.8</v>
      </c>
      <c r="AT251">
        <v>95.7</v>
      </c>
      <c r="AU251">
        <v>41.1</v>
      </c>
      <c r="AV251">
        <v>0.3</v>
      </c>
      <c r="AW251">
        <v>0.97</v>
      </c>
      <c r="AX251">
        <v>3.09</v>
      </c>
      <c r="AY251">
        <v>0</v>
      </c>
      <c r="AZ251">
        <v>41.1</v>
      </c>
      <c r="BA251">
        <v>0.3</v>
      </c>
      <c r="BB251">
        <v>0.97</v>
      </c>
      <c r="BC251">
        <v>3.09</v>
      </c>
      <c r="BD251">
        <v>0</v>
      </c>
    </row>
    <row r="252" spans="1:56" x14ac:dyDescent="0.25">
      <c r="A252" s="5">
        <v>248</v>
      </c>
      <c r="B252" s="6">
        <v>24</v>
      </c>
      <c r="C252" s="6">
        <v>258.09583333333336</v>
      </c>
      <c r="D252" s="6">
        <v>14.733333333333334</v>
      </c>
      <c r="E252" s="6">
        <v>21.628</v>
      </c>
      <c r="F252" s="6">
        <v>7.569</v>
      </c>
      <c r="G252" s="6">
        <v>54.762499999999996</v>
      </c>
      <c r="H252" s="6">
        <v>78.8</v>
      </c>
      <c r="I252" s="6">
        <v>35.6</v>
      </c>
      <c r="J252" s="6"/>
      <c r="K252" s="6">
        <v>1.3002500000000003</v>
      </c>
      <c r="L252" s="6">
        <v>6.0389999999999997</v>
      </c>
      <c r="M252" s="6">
        <v>0.156</v>
      </c>
      <c r="N252" s="6">
        <v>0.157</v>
      </c>
      <c r="O252" s="6">
        <v>0</v>
      </c>
      <c r="Q252">
        <f t="shared" si="67"/>
        <v>248</v>
      </c>
      <c r="R252">
        <f t="shared" si="56"/>
        <v>24</v>
      </c>
      <c r="S252">
        <f t="shared" si="57"/>
        <v>22.3</v>
      </c>
      <c r="T252">
        <f t="shared" si="58"/>
        <v>14.7</v>
      </c>
      <c r="U252">
        <f t="shared" si="59"/>
        <v>21.6</v>
      </c>
      <c r="V252">
        <f t="shared" si="60"/>
        <v>7.6</v>
      </c>
      <c r="W252">
        <f t="shared" si="61"/>
        <v>54.8</v>
      </c>
      <c r="X252">
        <f t="shared" si="62"/>
        <v>78.8</v>
      </c>
      <c r="Y252">
        <f t="shared" si="63"/>
        <v>35.6</v>
      </c>
      <c r="Z252">
        <f t="shared" si="64"/>
        <v>0</v>
      </c>
      <c r="AA252">
        <f t="shared" si="65"/>
        <v>1.3</v>
      </c>
      <c r="AB252">
        <f t="shared" si="66"/>
        <v>6.04</v>
      </c>
      <c r="AC252">
        <f t="shared" si="68"/>
        <v>0.156</v>
      </c>
      <c r="AD252">
        <f t="shared" si="69"/>
        <v>0.157</v>
      </c>
      <c r="AE252">
        <f t="shared" si="72"/>
        <v>0</v>
      </c>
      <c r="AG252" s="15">
        <f t="shared" si="55"/>
        <v>0</v>
      </c>
      <c r="AH252" s="16">
        <f t="shared" si="70"/>
        <v>0.91800000000000004</v>
      </c>
      <c r="AI252" s="16">
        <f t="shared" si="71"/>
        <v>1.661</v>
      </c>
      <c r="AK252" s="7">
        <v>22.3</v>
      </c>
      <c r="AL252" s="7"/>
      <c r="AM252" s="7"/>
      <c r="AN252" s="7"/>
      <c r="AO252">
        <v>20.010000000000002</v>
      </c>
      <c r="AP252">
        <v>15</v>
      </c>
      <c r="AQ252">
        <v>22.1</v>
      </c>
      <c r="AR252">
        <v>8.9</v>
      </c>
      <c r="AS252">
        <v>50.7</v>
      </c>
      <c r="AT252">
        <v>72.7</v>
      </c>
      <c r="AU252">
        <v>33.299999999999997</v>
      </c>
      <c r="AV252">
        <v>0</v>
      </c>
      <c r="AW252">
        <v>0.99</v>
      </c>
      <c r="AX252">
        <v>3.5</v>
      </c>
      <c r="AY252">
        <v>0</v>
      </c>
      <c r="AZ252">
        <v>33.299999999999997</v>
      </c>
      <c r="BA252">
        <v>0</v>
      </c>
      <c r="BB252">
        <v>0.99</v>
      </c>
      <c r="BC252">
        <v>3.5</v>
      </c>
      <c r="BD252">
        <v>0</v>
      </c>
    </row>
    <row r="253" spans="1:56" x14ac:dyDescent="0.25">
      <c r="A253" s="5">
        <v>249</v>
      </c>
      <c r="B253" s="6">
        <v>24</v>
      </c>
      <c r="C253" s="6">
        <v>182.88750000000002</v>
      </c>
      <c r="D253" s="6">
        <v>15.065958333333336</v>
      </c>
      <c r="E253" s="6">
        <v>20.984000000000002</v>
      </c>
      <c r="F253" s="6">
        <v>10.394</v>
      </c>
      <c r="G253" s="6">
        <v>53.408333333333339</v>
      </c>
      <c r="H253" s="6">
        <v>85.2</v>
      </c>
      <c r="I253" s="6">
        <v>36.5</v>
      </c>
      <c r="J253" s="6"/>
      <c r="K253" s="6">
        <v>1.2163750000000002</v>
      </c>
      <c r="L253" s="6">
        <v>6.5430000000000001</v>
      </c>
      <c r="M253" s="6">
        <v>0.152</v>
      </c>
      <c r="N253" s="6">
        <v>0.154</v>
      </c>
      <c r="O253" s="6">
        <v>0</v>
      </c>
      <c r="Q253">
        <f t="shared" si="67"/>
        <v>249</v>
      </c>
      <c r="R253">
        <f t="shared" si="56"/>
        <v>24</v>
      </c>
      <c r="S253">
        <f t="shared" si="57"/>
        <v>15.8</v>
      </c>
      <c r="T253">
        <f t="shared" si="58"/>
        <v>15.1</v>
      </c>
      <c r="U253">
        <f t="shared" si="59"/>
        <v>21</v>
      </c>
      <c r="V253">
        <f t="shared" si="60"/>
        <v>10.4</v>
      </c>
      <c r="W253">
        <f t="shared" si="61"/>
        <v>53.4</v>
      </c>
      <c r="X253">
        <f t="shared" si="62"/>
        <v>85.2</v>
      </c>
      <c r="Y253">
        <f t="shared" si="63"/>
        <v>36.5</v>
      </c>
      <c r="Z253">
        <f t="shared" si="64"/>
        <v>0</v>
      </c>
      <c r="AA253">
        <f t="shared" si="65"/>
        <v>1.22</v>
      </c>
      <c r="AB253">
        <f t="shared" si="66"/>
        <v>6.54</v>
      </c>
      <c r="AC253">
        <f t="shared" si="68"/>
        <v>0.152</v>
      </c>
      <c r="AD253">
        <f t="shared" si="69"/>
        <v>0.154</v>
      </c>
      <c r="AE253">
        <f t="shared" si="72"/>
        <v>0</v>
      </c>
      <c r="AG253" s="15">
        <f t="shared" si="55"/>
        <v>0</v>
      </c>
      <c r="AH253" s="16">
        <f t="shared" si="70"/>
        <v>0.90800000000000003</v>
      </c>
      <c r="AI253" s="16">
        <f t="shared" si="71"/>
        <v>1.58</v>
      </c>
      <c r="AK253" s="7">
        <v>22.05</v>
      </c>
      <c r="AL253" s="7"/>
      <c r="AM253" s="7"/>
      <c r="AN253" s="7"/>
      <c r="AO253">
        <v>14.63</v>
      </c>
      <c r="AP253">
        <v>15.5</v>
      </c>
      <c r="AQ253">
        <v>21.9</v>
      </c>
      <c r="AR253">
        <v>11</v>
      </c>
      <c r="AS253">
        <v>49.4</v>
      </c>
      <c r="AT253">
        <v>83.3</v>
      </c>
      <c r="AU253">
        <v>29</v>
      </c>
      <c r="AV253">
        <v>0</v>
      </c>
      <c r="AW253">
        <v>0.89</v>
      </c>
      <c r="AX253">
        <v>3.54</v>
      </c>
      <c r="AY253">
        <v>0</v>
      </c>
      <c r="AZ253">
        <v>29</v>
      </c>
      <c r="BA253">
        <v>0</v>
      </c>
      <c r="BB253">
        <v>0.89</v>
      </c>
      <c r="BC253">
        <v>3.54</v>
      </c>
      <c r="BD253">
        <v>0</v>
      </c>
    </row>
    <row r="254" spans="1:56" x14ac:dyDescent="0.25">
      <c r="A254" s="5">
        <v>250</v>
      </c>
      <c r="B254" s="6">
        <v>24</v>
      </c>
      <c r="C254" s="6">
        <v>158.82916666666668</v>
      </c>
      <c r="D254" s="6">
        <v>12.969708333333331</v>
      </c>
      <c r="E254" s="6">
        <v>18.224</v>
      </c>
      <c r="F254" s="6">
        <v>8.2200000000000006</v>
      </c>
      <c r="G254" s="6">
        <v>75.612500000000026</v>
      </c>
      <c r="H254" s="6">
        <v>94.3</v>
      </c>
      <c r="I254" s="6">
        <v>58.7</v>
      </c>
      <c r="J254" s="6"/>
      <c r="K254" s="6">
        <v>1.1744166666666667</v>
      </c>
      <c r="L254" s="6">
        <v>6.5430000000000001</v>
      </c>
      <c r="M254" s="6">
        <v>0.14899999999999999</v>
      </c>
      <c r="N254" s="6">
        <v>0.152</v>
      </c>
      <c r="O254" s="6">
        <v>0</v>
      </c>
      <c r="Q254">
        <f t="shared" si="67"/>
        <v>250</v>
      </c>
      <c r="R254">
        <f t="shared" si="56"/>
        <v>24</v>
      </c>
      <c r="S254">
        <f t="shared" si="57"/>
        <v>13.72</v>
      </c>
      <c r="T254">
        <f t="shared" si="58"/>
        <v>13</v>
      </c>
      <c r="U254">
        <f t="shared" si="59"/>
        <v>18.2</v>
      </c>
      <c r="V254">
        <f t="shared" si="60"/>
        <v>8.1999999999999993</v>
      </c>
      <c r="W254">
        <f t="shared" si="61"/>
        <v>75.599999999999994</v>
      </c>
      <c r="X254">
        <f t="shared" si="62"/>
        <v>94.3</v>
      </c>
      <c r="Y254">
        <f t="shared" si="63"/>
        <v>58.7</v>
      </c>
      <c r="Z254">
        <f t="shared" si="64"/>
        <v>0</v>
      </c>
      <c r="AA254">
        <f t="shared" si="65"/>
        <v>1.17</v>
      </c>
      <c r="AB254">
        <f t="shared" si="66"/>
        <v>6.54</v>
      </c>
      <c r="AC254">
        <f t="shared" si="68"/>
        <v>0.14899999999999999</v>
      </c>
      <c r="AD254">
        <f t="shared" si="69"/>
        <v>0.152</v>
      </c>
      <c r="AE254">
        <f t="shared" si="72"/>
        <v>0</v>
      </c>
      <c r="AG254" s="15">
        <f t="shared" si="55"/>
        <v>0</v>
      </c>
      <c r="AH254" s="16">
        <f t="shared" si="70"/>
        <v>1.2270000000000001</v>
      </c>
      <c r="AI254" s="16">
        <f t="shared" si="71"/>
        <v>0.86299999999999999</v>
      </c>
      <c r="AK254" s="7">
        <v>21.81</v>
      </c>
      <c r="AL254" s="7"/>
      <c r="AM254" s="7"/>
      <c r="AN254" s="7"/>
      <c r="AO254">
        <v>13.79</v>
      </c>
      <c r="AP254">
        <v>13.4</v>
      </c>
      <c r="AQ254">
        <v>19.5</v>
      </c>
      <c r="AR254">
        <v>9.1</v>
      </c>
      <c r="AS254">
        <v>72.400000000000006</v>
      </c>
      <c r="AT254">
        <v>92.1</v>
      </c>
      <c r="AU254">
        <v>53.7</v>
      </c>
      <c r="AV254">
        <v>0</v>
      </c>
      <c r="AW254">
        <v>0.87</v>
      </c>
      <c r="AX254">
        <v>3.47</v>
      </c>
      <c r="AY254">
        <v>0</v>
      </c>
      <c r="AZ254">
        <v>53.7</v>
      </c>
      <c r="BA254">
        <v>0</v>
      </c>
      <c r="BB254">
        <v>0.87</v>
      </c>
      <c r="BC254">
        <v>3.47</v>
      </c>
      <c r="BD254">
        <v>0</v>
      </c>
    </row>
    <row r="255" spans="1:56" x14ac:dyDescent="0.25">
      <c r="A255" s="5">
        <v>251</v>
      </c>
      <c r="B255" s="6">
        <v>24</v>
      </c>
      <c r="C255" s="6">
        <v>55.391666666666673</v>
      </c>
      <c r="D255" s="6">
        <v>7.8344166666666659</v>
      </c>
      <c r="E255" s="6">
        <v>10.051</v>
      </c>
      <c r="F255" s="6">
        <v>5.6420000000000003</v>
      </c>
      <c r="G255" s="6">
        <v>91.958333333333329</v>
      </c>
      <c r="H255" s="6">
        <v>99.1</v>
      </c>
      <c r="I255" s="6">
        <v>74.599999999999994</v>
      </c>
      <c r="J255" s="6"/>
      <c r="K255" s="6">
        <v>1.0696250000000005</v>
      </c>
      <c r="L255" s="6">
        <v>7.5490000000000004</v>
      </c>
      <c r="M255" s="6">
        <v>0.14899999999999999</v>
      </c>
      <c r="N255" s="6">
        <v>0.154</v>
      </c>
      <c r="O255" s="6">
        <v>0</v>
      </c>
      <c r="Q255">
        <f t="shared" si="67"/>
        <v>251</v>
      </c>
      <c r="R255">
        <f t="shared" si="56"/>
        <v>24</v>
      </c>
      <c r="S255">
        <f t="shared" si="57"/>
        <v>4.79</v>
      </c>
      <c r="T255">
        <f t="shared" si="58"/>
        <v>7.8</v>
      </c>
      <c r="U255">
        <f t="shared" si="59"/>
        <v>10.1</v>
      </c>
      <c r="V255">
        <f t="shared" si="60"/>
        <v>5.6</v>
      </c>
      <c r="W255">
        <f t="shared" si="61"/>
        <v>92</v>
      </c>
      <c r="X255">
        <f t="shared" si="62"/>
        <v>99.1</v>
      </c>
      <c r="Y255">
        <f t="shared" si="63"/>
        <v>74.599999999999994</v>
      </c>
      <c r="Z255">
        <f t="shared" si="64"/>
        <v>0</v>
      </c>
      <c r="AA255">
        <f t="shared" si="65"/>
        <v>1.07</v>
      </c>
      <c r="AB255">
        <f t="shared" si="66"/>
        <v>7.55</v>
      </c>
      <c r="AC255">
        <f t="shared" si="68"/>
        <v>0.14899999999999999</v>
      </c>
      <c r="AD255">
        <f t="shared" si="69"/>
        <v>0.154</v>
      </c>
      <c r="AE255">
        <f t="shared" si="72"/>
        <v>0</v>
      </c>
      <c r="AG255" s="15">
        <f t="shared" si="55"/>
        <v>0</v>
      </c>
      <c r="AH255" s="16">
        <f t="shared" si="70"/>
        <v>0.92200000000000004</v>
      </c>
      <c r="AI255" s="16">
        <f t="shared" si="71"/>
        <v>0.314</v>
      </c>
      <c r="AK255" s="7">
        <v>21.56</v>
      </c>
      <c r="AL255" s="7"/>
      <c r="AM255" s="7"/>
      <c r="AN255" s="7"/>
      <c r="AO255">
        <v>4.17</v>
      </c>
      <c r="AP255">
        <v>7.9</v>
      </c>
      <c r="AQ255">
        <v>10.6</v>
      </c>
      <c r="AR255">
        <v>5.6</v>
      </c>
      <c r="AS255">
        <v>88.9</v>
      </c>
      <c r="AT255">
        <v>96.3</v>
      </c>
      <c r="AU255">
        <v>66.099999999999994</v>
      </c>
      <c r="AV255">
        <v>8.6</v>
      </c>
      <c r="AW255">
        <v>0.83</v>
      </c>
      <c r="AX255">
        <v>3.28</v>
      </c>
      <c r="AY255">
        <v>0</v>
      </c>
      <c r="AZ255">
        <v>66.099999999999994</v>
      </c>
      <c r="BA255">
        <v>8.6</v>
      </c>
      <c r="BB255">
        <v>0.83</v>
      </c>
      <c r="BC255">
        <v>3.28</v>
      </c>
      <c r="BD255">
        <v>0</v>
      </c>
    </row>
    <row r="256" spans="1:56" x14ac:dyDescent="0.25">
      <c r="A256" s="5">
        <v>252</v>
      </c>
      <c r="B256" s="6">
        <v>24</v>
      </c>
      <c r="C256" s="6">
        <v>74.970833333333346</v>
      </c>
      <c r="D256" s="6">
        <v>5.9140416666666686</v>
      </c>
      <c r="E256" s="6">
        <v>10.148999999999999</v>
      </c>
      <c r="F256" s="6">
        <v>3.5910000000000002</v>
      </c>
      <c r="G256" s="6">
        <v>94.445833333333326</v>
      </c>
      <c r="H256" s="6">
        <v>99.1</v>
      </c>
      <c r="I256" s="6">
        <v>75.2</v>
      </c>
      <c r="J256" s="6"/>
      <c r="K256" s="6">
        <v>0.39837499999999998</v>
      </c>
      <c r="L256" s="6">
        <v>5.5359999999999996</v>
      </c>
      <c r="M256" s="6">
        <v>0.188</v>
      </c>
      <c r="N256" s="6">
        <v>0.156</v>
      </c>
      <c r="O256" s="6">
        <v>0</v>
      </c>
      <c r="Q256">
        <f t="shared" si="67"/>
        <v>252</v>
      </c>
      <c r="R256">
        <f t="shared" si="56"/>
        <v>24</v>
      </c>
      <c r="S256">
        <f t="shared" si="57"/>
        <v>6.48</v>
      </c>
      <c r="T256">
        <f t="shared" si="58"/>
        <v>5.9</v>
      </c>
      <c r="U256">
        <f t="shared" si="59"/>
        <v>10.1</v>
      </c>
      <c r="V256">
        <f t="shared" si="60"/>
        <v>3.6</v>
      </c>
      <c r="W256">
        <f t="shared" si="61"/>
        <v>94.4</v>
      </c>
      <c r="X256">
        <f t="shared" si="62"/>
        <v>99.1</v>
      </c>
      <c r="Y256">
        <f t="shared" si="63"/>
        <v>75.2</v>
      </c>
      <c r="Z256">
        <f t="shared" si="64"/>
        <v>0</v>
      </c>
      <c r="AA256">
        <f t="shared" si="65"/>
        <v>0.4</v>
      </c>
      <c r="AB256">
        <f t="shared" si="66"/>
        <v>5.54</v>
      </c>
      <c r="AC256">
        <f t="shared" si="68"/>
        <v>0.188</v>
      </c>
      <c r="AD256">
        <f t="shared" si="69"/>
        <v>0.156</v>
      </c>
      <c r="AE256">
        <f t="shared" si="72"/>
        <v>0</v>
      </c>
      <c r="AG256" s="15">
        <f t="shared" si="55"/>
        <v>0</v>
      </c>
      <c r="AH256" s="16">
        <f t="shared" si="70"/>
        <v>0.92900000000000005</v>
      </c>
      <c r="AI256" s="16">
        <f t="shared" si="71"/>
        <v>0.30599999999999999</v>
      </c>
      <c r="AK256" s="7">
        <v>21.31</v>
      </c>
      <c r="AL256" s="7"/>
      <c r="AM256" s="7"/>
      <c r="AN256" s="7"/>
      <c r="AO256">
        <v>6.11</v>
      </c>
      <c r="AP256">
        <v>5.9</v>
      </c>
      <c r="AQ256">
        <v>10.5</v>
      </c>
      <c r="AR256">
        <v>3.7</v>
      </c>
      <c r="AS256">
        <v>91</v>
      </c>
      <c r="AT256">
        <v>96.3</v>
      </c>
      <c r="AU256">
        <v>69.400000000000006</v>
      </c>
      <c r="AV256">
        <v>12.7</v>
      </c>
      <c r="AW256">
        <v>0.63</v>
      </c>
      <c r="AX256">
        <v>2.7</v>
      </c>
      <c r="AY256">
        <v>0</v>
      </c>
      <c r="AZ256">
        <v>69.400000000000006</v>
      </c>
      <c r="BA256">
        <v>12.7</v>
      </c>
      <c r="BB256">
        <v>0.63</v>
      </c>
      <c r="BC256">
        <v>2.7</v>
      </c>
      <c r="BD256">
        <v>0</v>
      </c>
    </row>
    <row r="257" spans="1:56" x14ac:dyDescent="0.25">
      <c r="A257" s="5">
        <v>253</v>
      </c>
      <c r="B257" s="6">
        <v>24</v>
      </c>
      <c r="C257" s="6">
        <v>148.30833333333334</v>
      </c>
      <c r="D257" s="6">
        <v>6.4634583333333344</v>
      </c>
      <c r="E257" s="6">
        <v>11.54</v>
      </c>
      <c r="F257" s="6">
        <v>4.0890000000000004</v>
      </c>
      <c r="G257" s="6">
        <v>95.512500000000003</v>
      </c>
      <c r="H257" s="6">
        <v>100</v>
      </c>
      <c r="I257" s="6">
        <v>77.8</v>
      </c>
      <c r="J257" s="6"/>
      <c r="K257" s="6">
        <v>0.3145</v>
      </c>
      <c r="L257" s="6">
        <v>5.0330000000000004</v>
      </c>
      <c r="M257" s="6">
        <v>0.182</v>
      </c>
      <c r="N257" s="6">
        <v>0.16300000000000001</v>
      </c>
      <c r="O257" s="6">
        <v>0</v>
      </c>
      <c r="Q257">
        <f t="shared" si="67"/>
        <v>253</v>
      </c>
      <c r="R257">
        <f t="shared" si="56"/>
        <v>24</v>
      </c>
      <c r="S257">
        <f t="shared" si="57"/>
        <v>12.81</v>
      </c>
      <c r="T257">
        <f t="shared" si="58"/>
        <v>6.5</v>
      </c>
      <c r="U257">
        <f t="shared" si="59"/>
        <v>11.5</v>
      </c>
      <c r="V257">
        <f t="shared" si="60"/>
        <v>4.0999999999999996</v>
      </c>
      <c r="W257">
        <f t="shared" si="61"/>
        <v>95.5</v>
      </c>
      <c r="X257">
        <f t="shared" si="62"/>
        <v>100</v>
      </c>
      <c r="Y257">
        <f t="shared" si="63"/>
        <v>77.8</v>
      </c>
      <c r="Z257">
        <f t="shared" si="64"/>
        <v>0</v>
      </c>
      <c r="AA257">
        <f t="shared" si="65"/>
        <v>0.31</v>
      </c>
      <c r="AB257">
        <f t="shared" si="66"/>
        <v>5.03</v>
      </c>
      <c r="AC257">
        <f t="shared" si="68"/>
        <v>0.182</v>
      </c>
      <c r="AD257">
        <f t="shared" si="69"/>
        <v>0.16300000000000001</v>
      </c>
      <c r="AE257">
        <f t="shared" si="72"/>
        <v>0</v>
      </c>
      <c r="AG257" s="15">
        <f t="shared" si="55"/>
        <v>0</v>
      </c>
      <c r="AH257" s="16">
        <f t="shared" si="70"/>
        <v>1.0549999999999999</v>
      </c>
      <c r="AI257" s="16">
        <f t="shared" si="71"/>
        <v>0.30099999999999999</v>
      </c>
      <c r="AK257" s="7">
        <v>21.06</v>
      </c>
      <c r="AL257" s="7"/>
      <c r="AM257" s="7"/>
      <c r="AN257" s="7"/>
      <c r="AO257">
        <v>10.029999999999999</v>
      </c>
      <c r="AP257">
        <v>6.5</v>
      </c>
      <c r="AQ257">
        <v>11</v>
      </c>
      <c r="AR257">
        <v>4.5999999999999996</v>
      </c>
      <c r="AS257">
        <v>90.9</v>
      </c>
      <c r="AT257">
        <v>96.3</v>
      </c>
      <c r="AU257">
        <v>69.3</v>
      </c>
      <c r="AV257">
        <v>1.5</v>
      </c>
      <c r="AW257">
        <v>0.59</v>
      </c>
      <c r="AX257">
        <v>4.1900000000000004</v>
      </c>
      <c r="AY257">
        <v>0</v>
      </c>
      <c r="AZ257">
        <v>69.3</v>
      </c>
      <c r="BA257">
        <v>1.5</v>
      </c>
      <c r="BB257">
        <v>0.59</v>
      </c>
      <c r="BC257">
        <v>4.1900000000000004</v>
      </c>
      <c r="BD257">
        <v>0</v>
      </c>
    </row>
    <row r="258" spans="1:56" x14ac:dyDescent="0.25">
      <c r="A258" s="5">
        <v>254</v>
      </c>
      <c r="B258" s="6">
        <v>24</v>
      </c>
      <c r="C258" s="6">
        <v>133.46250000000001</v>
      </c>
      <c r="D258" s="6">
        <v>7.8245416666666685</v>
      </c>
      <c r="E258" s="6">
        <v>11.247999999999999</v>
      </c>
      <c r="F258" s="6">
        <v>5.6159999999999997</v>
      </c>
      <c r="G258" s="6">
        <v>89.862499999999997</v>
      </c>
      <c r="H258" s="6">
        <v>99.3</v>
      </c>
      <c r="I258" s="6">
        <v>70.2</v>
      </c>
      <c r="J258" s="6"/>
      <c r="K258" s="6">
        <v>0.48233333333333328</v>
      </c>
      <c r="L258" s="6">
        <v>5.5359999999999996</v>
      </c>
      <c r="M258" s="6">
        <v>0.18099999999999999</v>
      </c>
      <c r="N258" s="6">
        <v>0.16400000000000001</v>
      </c>
      <c r="O258" s="6">
        <v>0</v>
      </c>
      <c r="Q258">
        <f t="shared" si="67"/>
        <v>254</v>
      </c>
      <c r="R258">
        <f t="shared" si="56"/>
        <v>24</v>
      </c>
      <c r="S258">
        <f t="shared" si="57"/>
        <v>11.53</v>
      </c>
      <c r="T258">
        <f t="shared" si="58"/>
        <v>7.8</v>
      </c>
      <c r="U258">
        <f t="shared" si="59"/>
        <v>11.2</v>
      </c>
      <c r="V258">
        <f t="shared" si="60"/>
        <v>5.6</v>
      </c>
      <c r="W258">
        <f t="shared" si="61"/>
        <v>89.9</v>
      </c>
      <c r="X258">
        <f t="shared" si="62"/>
        <v>99.3</v>
      </c>
      <c r="Y258">
        <f t="shared" si="63"/>
        <v>70.2</v>
      </c>
      <c r="Z258">
        <f t="shared" si="64"/>
        <v>0</v>
      </c>
      <c r="AA258">
        <f t="shared" si="65"/>
        <v>0.48</v>
      </c>
      <c r="AB258">
        <f t="shared" si="66"/>
        <v>5.54</v>
      </c>
      <c r="AC258">
        <f t="shared" si="68"/>
        <v>0.18099999999999999</v>
      </c>
      <c r="AD258">
        <f t="shared" si="69"/>
        <v>0.16400000000000001</v>
      </c>
      <c r="AE258">
        <f t="shared" si="72"/>
        <v>0</v>
      </c>
      <c r="AG258" s="15">
        <f t="shared" si="55"/>
        <v>0</v>
      </c>
      <c r="AH258" s="16">
        <f t="shared" si="70"/>
        <v>0.93400000000000005</v>
      </c>
      <c r="AI258" s="16">
        <f t="shared" si="71"/>
        <v>0.39600000000000002</v>
      </c>
      <c r="AK258" s="7">
        <v>20.81</v>
      </c>
      <c r="AL258" s="7"/>
      <c r="AM258" s="7"/>
      <c r="AN258" s="7"/>
      <c r="AO258">
        <v>12.08</v>
      </c>
      <c r="AP258">
        <v>8.1</v>
      </c>
      <c r="AQ258">
        <v>12.2</v>
      </c>
      <c r="AR258">
        <v>5.5</v>
      </c>
      <c r="AS258">
        <v>85.3</v>
      </c>
      <c r="AT258">
        <v>96.1</v>
      </c>
      <c r="AU258">
        <v>61.3</v>
      </c>
      <c r="AV258">
        <v>2.5</v>
      </c>
      <c r="AW258">
        <v>0.59</v>
      </c>
      <c r="AX258">
        <v>2.91</v>
      </c>
      <c r="AY258">
        <v>0</v>
      </c>
      <c r="AZ258">
        <v>61.3</v>
      </c>
      <c r="BA258">
        <v>2.5</v>
      </c>
      <c r="BB258">
        <v>0.59</v>
      </c>
      <c r="BC258">
        <v>2.91</v>
      </c>
      <c r="BD258">
        <v>0</v>
      </c>
    </row>
    <row r="259" spans="1:56" x14ac:dyDescent="0.25">
      <c r="A259" s="5">
        <v>255</v>
      </c>
      <c r="B259" s="6">
        <v>24</v>
      </c>
      <c r="C259" s="6">
        <v>166.11666666666665</v>
      </c>
      <c r="D259" s="6">
        <v>9.0554583333333323</v>
      </c>
      <c r="E259" s="6">
        <v>13.257</v>
      </c>
      <c r="F259" s="6">
        <v>6.484</v>
      </c>
      <c r="G259" s="6">
        <v>80.962499999999991</v>
      </c>
      <c r="H259" s="6">
        <v>94.1</v>
      </c>
      <c r="I259" s="6">
        <v>61.1</v>
      </c>
      <c r="J259" s="6"/>
      <c r="K259" s="6">
        <v>2.1808750000000003</v>
      </c>
      <c r="L259" s="6">
        <v>10.569000000000001</v>
      </c>
      <c r="M259" s="6">
        <v>0.17799999999999999</v>
      </c>
      <c r="N259" s="6">
        <v>0.16500000000000001</v>
      </c>
      <c r="O259" s="6">
        <v>0</v>
      </c>
      <c r="Q259">
        <f t="shared" si="67"/>
        <v>255</v>
      </c>
      <c r="R259">
        <f t="shared" si="56"/>
        <v>24</v>
      </c>
      <c r="S259">
        <f t="shared" si="57"/>
        <v>14.35</v>
      </c>
      <c r="T259">
        <f t="shared" si="58"/>
        <v>9.1</v>
      </c>
      <c r="U259">
        <f t="shared" si="59"/>
        <v>13.3</v>
      </c>
      <c r="V259">
        <f t="shared" si="60"/>
        <v>6.5</v>
      </c>
      <c r="W259">
        <f t="shared" si="61"/>
        <v>81</v>
      </c>
      <c r="X259">
        <f t="shared" si="62"/>
        <v>94.1</v>
      </c>
      <c r="Y259">
        <f t="shared" si="63"/>
        <v>61.1</v>
      </c>
      <c r="Z259">
        <f t="shared" si="64"/>
        <v>0</v>
      </c>
      <c r="AA259">
        <f t="shared" si="65"/>
        <v>2.1800000000000002</v>
      </c>
      <c r="AB259">
        <f t="shared" si="66"/>
        <v>10.57</v>
      </c>
      <c r="AC259">
        <f t="shared" si="68"/>
        <v>0.17799999999999999</v>
      </c>
      <c r="AD259">
        <f t="shared" si="69"/>
        <v>0.16500000000000001</v>
      </c>
      <c r="AE259">
        <f t="shared" si="72"/>
        <v>0</v>
      </c>
      <c r="AG259" s="15">
        <f t="shared" ref="AG259:AG272" si="73">Z259</f>
        <v>0</v>
      </c>
      <c r="AH259" s="16">
        <f t="shared" si="70"/>
        <v>0.93300000000000005</v>
      </c>
      <c r="AI259" s="16">
        <f t="shared" si="71"/>
        <v>0.59399999999999997</v>
      </c>
      <c r="AK259" s="7">
        <v>20.56</v>
      </c>
      <c r="AL259" s="7"/>
      <c r="AM259" s="7"/>
      <c r="AN259" s="7"/>
      <c r="AO259">
        <v>12.2</v>
      </c>
      <c r="AP259">
        <v>9</v>
      </c>
      <c r="AQ259">
        <v>13.3</v>
      </c>
      <c r="AR259">
        <v>6</v>
      </c>
      <c r="AS259">
        <v>77.900000000000006</v>
      </c>
      <c r="AT259">
        <v>93.9</v>
      </c>
      <c r="AU259">
        <v>55.4</v>
      </c>
      <c r="AV259">
        <v>0.5</v>
      </c>
      <c r="AW259">
        <v>1.7</v>
      </c>
      <c r="AX259">
        <v>4.95</v>
      </c>
      <c r="AY259">
        <v>0</v>
      </c>
      <c r="AZ259">
        <v>55.4</v>
      </c>
      <c r="BA259">
        <v>0.5</v>
      </c>
      <c r="BB259">
        <v>1.7</v>
      </c>
      <c r="BC259">
        <v>4.95</v>
      </c>
      <c r="BD259">
        <v>0</v>
      </c>
    </row>
    <row r="260" spans="1:56" x14ac:dyDescent="0.25">
      <c r="A260" s="5">
        <v>256</v>
      </c>
      <c r="B260" s="6">
        <v>24</v>
      </c>
      <c r="C260" s="6">
        <v>129.03749999999999</v>
      </c>
      <c r="D260" s="6">
        <v>7.2360000000000007</v>
      </c>
      <c r="E260" s="6">
        <v>12.000999999999999</v>
      </c>
      <c r="F260" s="6">
        <v>5.1020000000000003</v>
      </c>
      <c r="G260" s="6">
        <v>82.82916666666668</v>
      </c>
      <c r="H260" s="6">
        <v>94.4</v>
      </c>
      <c r="I260" s="6">
        <v>66.2</v>
      </c>
      <c r="J260" s="6"/>
      <c r="K260" s="6">
        <v>2.034125</v>
      </c>
      <c r="L260" s="6">
        <v>10.065</v>
      </c>
      <c r="M260" s="6">
        <v>0.17499999999999999</v>
      </c>
      <c r="N260" s="6">
        <v>0.16400000000000001</v>
      </c>
      <c r="O260" s="6">
        <v>0</v>
      </c>
      <c r="Q260">
        <f t="shared" si="67"/>
        <v>256</v>
      </c>
      <c r="R260">
        <f t="shared" si="56"/>
        <v>24</v>
      </c>
      <c r="S260">
        <f t="shared" si="57"/>
        <v>11.15</v>
      </c>
      <c r="T260">
        <f t="shared" si="58"/>
        <v>7.2</v>
      </c>
      <c r="U260">
        <f t="shared" si="59"/>
        <v>12</v>
      </c>
      <c r="V260">
        <f t="shared" si="60"/>
        <v>5.0999999999999996</v>
      </c>
      <c r="W260">
        <f t="shared" si="61"/>
        <v>82.8</v>
      </c>
      <c r="X260">
        <f t="shared" si="62"/>
        <v>94.4</v>
      </c>
      <c r="Y260">
        <f t="shared" si="63"/>
        <v>66.2</v>
      </c>
      <c r="Z260">
        <f t="shared" si="64"/>
        <v>0</v>
      </c>
      <c r="AA260">
        <f t="shared" si="65"/>
        <v>2.0299999999999998</v>
      </c>
      <c r="AB260">
        <f t="shared" si="66"/>
        <v>10.07</v>
      </c>
      <c r="AC260">
        <f t="shared" si="68"/>
        <v>0.17499999999999999</v>
      </c>
      <c r="AD260">
        <f t="shared" si="69"/>
        <v>0.16400000000000001</v>
      </c>
      <c r="AE260">
        <f t="shared" si="72"/>
        <v>0</v>
      </c>
      <c r="AG260" s="15">
        <f t="shared" si="73"/>
        <v>0</v>
      </c>
      <c r="AH260" s="16">
        <f t="shared" si="70"/>
        <v>0.92800000000000005</v>
      </c>
      <c r="AI260" s="16">
        <f t="shared" si="71"/>
        <v>0.47399999999999998</v>
      </c>
      <c r="AK260" s="7">
        <v>20.3</v>
      </c>
      <c r="AL260" s="7"/>
      <c r="AM260" s="7"/>
      <c r="AN260" s="7"/>
      <c r="AO260">
        <v>9.65</v>
      </c>
      <c r="AP260">
        <v>7</v>
      </c>
      <c r="AQ260">
        <v>10</v>
      </c>
      <c r="AR260">
        <v>5</v>
      </c>
      <c r="AS260">
        <v>79.5</v>
      </c>
      <c r="AT260">
        <v>94.3</v>
      </c>
      <c r="AU260">
        <v>66.7</v>
      </c>
      <c r="AV260">
        <v>1.3</v>
      </c>
      <c r="AW260">
        <v>1.49</v>
      </c>
      <c r="AX260">
        <v>5.49</v>
      </c>
      <c r="AY260">
        <v>0</v>
      </c>
      <c r="AZ260">
        <v>66.7</v>
      </c>
      <c r="BA260">
        <v>1.3</v>
      </c>
      <c r="BB260">
        <v>1.49</v>
      </c>
      <c r="BC260">
        <v>5.49</v>
      </c>
      <c r="BD260">
        <v>0</v>
      </c>
    </row>
    <row r="261" spans="1:56" x14ac:dyDescent="0.25">
      <c r="A261" s="5">
        <v>257</v>
      </c>
      <c r="B261" s="6">
        <v>24</v>
      </c>
      <c r="C261" s="6">
        <v>80.724999999999994</v>
      </c>
      <c r="D261" s="6">
        <v>6.4197916666666677</v>
      </c>
      <c r="E261" s="6">
        <v>8.7420000000000009</v>
      </c>
      <c r="F261" s="6">
        <v>4.9470000000000001</v>
      </c>
      <c r="G261" s="6">
        <v>92.420833333333334</v>
      </c>
      <c r="H261" s="6">
        <v>99.1</v>
      </c>
      <c r="I261" s="6">
        <v>81.5</v>
      </c>
      <c r="J261" s="6"/>
      <c r="K261" s="6">
        <v>1.2162499999999998</v>
      </c>
      <c r="L261" s="6">
        <v>6.5430000000000001</v>
      </c>
      <c r="M261" s="6">
        <v>0.17599999999999999</v>
      </c>
      <c r="N261" s="6">
        <v>0.16500000000000001</v>
      </c>
      <c r="O261" s="6">
        <v>0</v>
      </c>
      <c r="Q261">
        <f t="shared" si="67"/>
        <v>257</v>
      </c>
      <c r="R261">
        <f t="shared" ref="R261:R324" si="74">B261</f>
        <v>24</v>
      </c>
      <c r="S261">
        <f t="shared" ref="S261:S324" si="75">ROUND(C261*0.0864,2)</f>
        <v>6.97</v>
      </c>
      <c r="T261">
        <f t="shared" ref="T261:T324" si="76">ROUND(D261,1)</f>
        <v>6.4</v>
      </c>
      <c r="U261">
        <f t="shared" ref="U261:U324" si="77">ROUND(E261,1)</f>
        <v>8.6999999999999993</v>
      </c>
      <c r="V261">
        <f t="shared" ref="V261:V324" si="78">ROUND(F261,1)</f>
        <v>4.9000000000000004</v>
      </c>
      <c r="W261">
        <f t="shared" ref="W261:W324" si="79">ROUND(G261,1)</f>
        <v>92.4</v>
      </c>
      <c r="X261">
        <f t="shared" ref="X261:X324" si="80">ROUND(H261,1)</f>
        <v>99.1</v>
      </c>
      <c r="Y261">
        <f t="shared" ref="Y261:Y324" si="81">ROUND(I261,1)</f>
        <v>81.5</v>
      </c>
      <c r="Z261">
        <f t="shared" ref="Z261:Z324" si="82">ROUND(J261,2)</f>
        <v>0</v>
      </c>
      <c r="AA261">
        <f t="shared" ref="AA261:AA324" si="83">ROUND(K261,2)</f>
        <v>1.22</v>
      </c>
      <c r="AB261">
        <f t="shared" ref="AB261:AB324" si="84">ROUND(L261,2)</f>
        <v>6.54</v>
      </c>
      <c r="AC261">
        <f t="shared" si="68"/>
        <v>0.17599999999999999</v>
      </c>
      <c r="AD261">
        <f t="shared" si="69"/>
        <v>0.16500000000000001</v>
      </c>
      <c r="AE261">
        <f t="shared" si="72"/>
        <v>0</v>
      </c>
      <c r="AG261" s="15">
        <f t="shared" si="73"/>
        <v>0</v>
      </c>
      <c r="AH261" s="16">
        <f t="shared" si="70"/>
        <v>0.91700000000000004</v>
      </c>
      <c r="AI261" s="16">
        <f t="shared" si="71"/>
        <v>0.20799999999999999</v>
      </c>
      <c r="AK261" s="7">
        <v>20.05</v>
      </c>
      <c r="AL261" s="7"/>
      <c r="AM261" s="7"/>
      <c r="AN261" s="7"/>
      <c r="AO261">
        <v>6.97</v>
      </c>
      <c r="AP261">
        <v>6.5</v>
      </c>
      <c r="AQ261">
        <v>9.3000000000000007</v>
      </c>
      <c r="AR261">
        <v>5</v>
      </c>
      <c r="AS261">
        <v>89</v>
      </c>
      <c r="AT261">
        <v>96.4</v>
      </c>
      <c r="AU261">
        <v>76.900000000000006</v>
      </c>
      <c r="AV261">
        <v>1.3</v>
      </c>
      <c r="AW261">
        <v>1.3</v>
      </c>
      <c r="AX261">
        <v>3.5</v>
      </c>
      <c r="AY261">
        <v>0</v>
      </c>
      <c r="AZ261">
        <v>76.900000000000006</v>
      </c>
      <c r="BA261">
        <v>1.3</v>
      </c>
      <c r="BB261">
        <v>1.3</v>
      </c>
      <c r="BC261">
        <v>3.5</v>
      </c>
      <c r="BD261">
        <v>0</v>
      </c>
    </row>
    <row r="262" spans="1:56" x14ac:dyDescent="0.25">
      <c r="A262" s="5">
        <v>258</v>
      </c>
      <c r="B262" s="6">
        <v>24</v>
      </c>
      <c r="C262" s="6">
        <v>31.304166666666671</v>
      </c>
      <c r="D262" s="6">
        <v>4.9885833333333327</v>
      </c>
      <c r="E262" s="6">
        <v>6.2809999999999997</v>
      </c>
      <c r="F262" s="6">
        <v>3.327</v>
      </c>
      <c r="G262" s="6">
        <v>99.75</v>
      </c>
      <c r="H262" s="6">
        <v>100</v>
      </c>
      <c r="I262" s="6">
        <v>97.1</v>
      </c>
      <c r="J262" s="6"/>
      <c r="K262" s="6">
        <v>0.83883333333333343</v>
      </c>
      <c r="L262" s="6">
        <v>6.0389999999999997</v>
      </c>
      <c r="M262" s="6">
        <v>0.223</v>
      </c>
      <c r="N262" s="6">
        <v>0.191</v>
      </c>
      <c r="O262" s="6">
        <v>0</v>
      </c>
      <c r="Q262">
        <f t="shared" ref="Q262:Q325" si="85">A262</f>
        <v>258</v>
      </c>
      <c r="R262">
        <f t="shared" si="74"/>
        <v>24</v>
      </c>
      <c r="S262">
        <f t="shared" si="75"/>
        <v>2.7</v>
      </c>
      <c r="T262">
        <f t="shared" si="76"/>
        <v>5</v>
      </c>
      <c r="U262">
        <f t="shared" si="77"/>
        <v>6.3</v>
      </c>
      <c r="V262">
        <f t="shared" si="78"/>
        <v>3.3</v>
      </c>
      <c r="W262">
        <f t="shared" si="79"/>
        <v>99.8</v>
      </c>
      <c r="X262">
        <f t="shared" si="80"/>
        <v>100</v>
      </c>
      <c r="Y262">
        <f t="shared" si="81"/>
        <v>97.1</v>
      </c>
      <c r="Z262">
        <f t="shared" si="82"/>
        <v>0</v>
      </c>
      <c r="AA262">
        <f t="shared" si="83"/>
        <v>0.84</v>
      </c>
      <c r="AB262">
        <f t="shared" si="84"/>
        <v>6.04</v>
      </c>
      <c r="AC262">
        <f t="shared" ref="AC262:AC325" si="86">ROUND(M262,3)</f>
        <v>0.223</v>
      </c>
      <c r="AD262">
        <f t="shared" ref="AD262:AD325" si="87">ROUND(N262,3)</f>
        <v>0.191</v>
      </c>
      <c r="AE262">
        <f t="shared" si="72"/>
        <v>0</v>
      </c>
      <c r="AG262" s="15">
        <f t="shared" si="73"/>
        <v>0</v>
      </c>
      <c r="AH262" s="16">
        <f t="shared" ref="AH262:AH325" si="88">ROUND((0.6105*(EXP((17.273*U262)/(U262+237.3))))*Y262/100,3)</f>
        <v>0.92700000000000005</v>
      </c>
      <c r="AI262" s="16">
        <f t="shared" ref="AI262:AI325" si="89">ROUND(AH262/Y262*(100-Y262),3)</f>
        <v>2.8000000000000001E-2</v>
      </c>
      <c r="AK262" s="7">
        <v>19.8</v>
      </c>
      <c r="AL262" s="7"/>
      <c r="AM262" s="7"/>
      <c r="AN262" s="7"/>
      <c r="AO262">
        <v>2.57</v>
      </c>
      <c r="AP262">
        <v>5.0999999999999996</v>
      </c>
      <c r="AQ262">
        <v>6.3</v>
      </c>
      <c r="AR262">
        <v>3.4</v>
      </c>
      <c r="AS262">
        <v>96.1</v>
      </c>
      <c r="AT262">
        <v>97.2</v>
      </c>
      <c r="AU262">
        <v>91.3</v>
      </c>
      <c r="AV262">
        <v>19.600000000000001</v>
      </c>
      <c r="AW262">
        <v>1.1000000000000001</v>
      </c>
      <c r="AX262">
        <v>3.17</v>
      </c>
      <c r="AY262">
        <v>0</v>
      </c>
      <c r="AZ262">
        <v>91.3</v>
      </c>
      <c r="BA262">
        <v>19.600000000000001</v>
      </c>
      <c r="BB262">
        <v>1.1000000000000001</v>
      </c>
      <c r="BC262">
        <v>3.17</v>
      </c>
      <c r="BD262">
        <v>0</v>
      </c>
    </row>
    <row r="263" spans="1:56" x14ac:dyDescent="0.25">
      <c r="A263" s="5">
        <v>259</v>
      </c>
      <c r="B263" s="6">
        <v>24</v>
      </c>
      <c r="C263" s="6">
        <v>79.762500000000003</v>
      </c>
      <c r="D263" s="6">
        <v>4.1352500000000001</v>
      </c>
      <c r="E263" s="6">
        <v>6.8129999999999997</v>
      </c>
      <c r="F263" s="6">
        <v>1.94</v>
      </c>
      <c r="G263" s="6">
        <v>95.766666666666666</v>
      </c>
      <c r="H263" s="6">
        <v>100</v>
      </c>
      <c r="I263" s="6">
        <v>86.5</v>
      </c>
      <c r="J263" s="6"/>
      <c r="K263" s="6">
        <v>0.16770833333333335</v>
      </c>
      <c r="L263" s="6">
        <v>4.0259999999999998</v>
      </c>
      <c r="M263" s="6">
        <v>0.20499999999999999</v>
      </c>
      <c r="N263" s="6">
        <v>0.186</v>
      </c>
      <c r="O263" s="6">
        <v>0</v>
      </c>
      <c r="Q263">
        <f t="shared" si="85"/>
        <v>259</v>
      </c>
      <c r="R263">
        <f t="shared" si="74"/>
        <v>24</v>
      </c>
      <c r="S263">
        <f t="shared" si="75"/>
        <v>6.89</v>
      </c>
      <c r="T263">
        <f t="shared" si="76"/>
        <v>4.0999999999999996</v>
      </c>
      <c r="U263">
        <f t="shared" si="77"/>
        <v>6.8</v>
      </c>
      <c r="V263">
        <f t="shared" si="78"/>
        <v>1.9</v>
      </c>
      <c r="W263">
        <f t="shared" si="79"/>
        <v>95.8</v>
      </c>
      <c r="X263">
        <f t="shared" si="80"/>
        <v>100</v>
      </c>
      <c r="Y263">
        <f t="shared" si="81"/>
        <v>86.5</v>
      </c>
      <c r="Z263">
        <f t="shared" si="82"/>
        <v>0</v>
      </c>
      <c r="AA263">
        <f t="shared" si="83"/>
        <v>0.17</v>
      </c>
      <c r="AB263">
        <f t="shared" si="84"/>
        <v>4.03</v>
      </c>
      <c r="AC263">
        <f t="shared" si="86"/>
        <v>0.20499999999999999</v>
      </c>
      <c r="AD263">
        <f t="shared" si="87"/>
        <v>0.186</v>
      </c>
      <c r="AE263">
        <f t="shared" si="72"/>
        <v>0</v>
      </c>
      <c r="AG263" s="15">
        <f t="shared" si="73"/>
        <v>0</v>
      </c>
      <c r="AH263" s="16">
        <f t="shared" si="88"/>
        <v>0.85399999999999998</v>
      </c>
      <c r="AI263" s="16">
        <f t="shared" si="89"/>
        <v>0.13300000000000001</v>
      </c>
      <c r="AK263" s="7">
        <v>19.55</v>
      </c>
      <c r="AL263" s="7"/>
      <c r="AM263" s="7"/>
      <c r="AN263" s="7"/>
      <c r="AO263">
        <v>7.48</v>
      </c>
      <c r="AP263">
        <v>4.2</v>
      </c>
      <c r="AQ263">
        <v>6.9</v>
      </c>
      <c r="AR263">
        <v>1.9</v>
      </c>
      <c r="AS263">
        <v>89.7</v>
      </c>
      <c r="AT263">
        <v>96.2</v>
      </c>
      <c r="AU263">
        <v>77.400000000000006</v>
      </c>
      <c r="AV263">
        <v>1.8</v>
      </c>
      <c r="AW263">
        <v>0.65</v>
      </c>
      <c r="AX263">
        <v>2.39</v>
      </c>
      <c r="AY263">
        <v>0</v>
      </c>
      <c r="AZ263">
        <v>77.400000000000006</v>
      </c>
      <c r="BA263">
        <v>1.8</v>
      </c>
      <c r="BB263">
        <v>0.65</v>
      </c>
      <c r="BC263">
        <v>2.39</v>
      </c>
      <c r="BD263">
        <v>0</v>
      </c>
    </row>
    <row r="264" spans="1:56" x14ac:dyDescent="0.25">
      <c r="A264" s="5">
        <v>260</v>
      </c>
      <c r="B264" s="6">
        <v>24</v>
      </c>
      <c r="C264" s="6">
        <v>56.20416666666668</v>
      </c>
      <c r="D264" s="6">
        <v>2.9346666666666668</v>
      </c>
      <c r="E264" s="6">
        <v>5.8470000000000004</v>
      </c>
      <c r="F264" s="6">
        <v>2.1819999999999999</v>
      </c>
      <c r="G264" s="6">
        <v>97.683333333333351</v>
      </c>
      <c r="H264" s="6">
        <v>100</v>
      </c>
      <c r="I264" s="6">
        <v>84.7</v>
      </c>
      <c r="J264" s="6"/>
      <c r="K264" s="6">
        <v>2.3904999999999998</v>
      </c>
      <c r="L264" s="6">
        <v>10.065</v>
      </c>
      <c r="M264" s="6">
        <v>0.222</v>
      </c>
      <c r="N264" s="6">
        <v>0.20100000000000001</v>
      </c>
      <c r="O264" s="6">
        <v>0</v>
      </c>
      <c r="Q264">
        <f t="shared" si="85"/>
        <v>260</v>
      </c>
      <c r="R264">
        <f t="shared" si="74"/>
        <v>24</v>
      </c>
      <c r="S264">
        <f t="shared" si="75"/>
        <v>4.8600000000000003</v>
      </c>
      <c r="T264">
        <f t="shared" si="76"/>
        <v>2.9</v>
      </c>
      <c r="U264">
        <f t="shared" si="77"/>
        <v>5.8</v>
      </c>
      <c r="V264">
        <f t="shared" si="78"/>
        <v>2.2000000000000002</v>
      </c>
      <c r="W264">
        <f t="shared" si="79"/>
        <v>97.7</v>
      </c>
      <c r="X264">
        <f t="shared" si="80"/>
        <v>100</v>
      </c>
      <c r="Y264">
        <f t="shared" si="81"/>
        <v>84.7</v>
      </c>
      <c r="Z264">
        <f t="shared" si="82"/>
        <v>0</v>
      </c>
      <c r="AA264">
        <f t="shared" si="83"/>
        <v>2.39</v>
      </c>
      <c r="AB264">
        <f t="shared" si="84"/>
        <v>10.07</v>
      </c>
      <c r="AC264">
        <f t="shared" si="86"/>
        <v>0.222</v>
      </c>
      <c r="AD264">
        <f t="shared" si="87"/>
        <v>0.20100000000000001</v>
      </c>
      <c r="AE264">
        <f t="shared" si="72"/>
        <v>0</v>
      </c>
      <c r="AG264" s="15">
        <f t="shared" si="73"/>
        <v>0</v>
      </c>
      <c r="AH264" s="16">
        <f t="shared" si="88"/>
        <v>0.78100000000000003</v>
      </c>
      <c r="AI264" s="16">
        <f t="shared" si="89"/>
        <v>0.14099999999999999</v>
      </c>
      <c r="AK264" s="7">
        <v>19.29</v>
      </c>
      <c r="AL264" s="7"/>
      <c r="AM264" s="7"/>
      <c r="AN264" s="7"/>
      <c r="AO264">
        <v>4.6100000000000003</v>
      </c>
      <c r="AP264">
        <v>2.9</v>
      </c>
      <c r="AQ264">
        <v>5.5</v>
      </c>
      <c r="AR264">
        <v>2.2999999999999998</v>
      </c>
      <c r="AS264">
        <v>94</v>
      </c>
      <c r="AT264">
        <v>96.9</v>
      </c>
      <c r="AU264">
        <v>78.2</v>
      </c>
      <c r="AV264">
        <v>5.3</v>
      </c>
      <c r="AW264">
        <v>1.95</v>
      </c>
      <c r="AX264">
        <v>4.97</v>
      </c>
      <c r="AY264">
        <v>0</v>
      </c>
      <c r="AZ264">
        <v>78.2</v>
      </c>
      <c r="BA264">
        <v>5.3</v>
      </c>
      <c r="BB264">
        <v>1.95</v>
      </c>
      <c r="BC264">
        <v>4.97</v>
      </c>
      <c r="BD264">
        <v>0</v>
      </c>
    </row>
    <row r="265" spans="1:56" x14ac:dyDescent="0.25">
      <c r="A265" s="5">
        <v>261</v>
      </c>
      <c r="B265" s="6">
        <v>24</v>
      </c>
      <c r="C265" s="6">
        <v>51.112499999999983</v>
      </c>
      <c r="D265" s="6">
        <v>3.6562083333333337</v>
      </c>
      <c r="E265" s="6">
        <v>5.6680000000000001</v>
      </c>
      <c r="F265" s="6">
        <v>2.61</v>
      </c>
      <c r="G265" s="6">
        <v>99.879166666666663</v>
      </c>
      <c r="H265" s="6">
        <v>100</v>
      </c>
      <c r="I265" s="6">
        <v>99.2</v>
      </c>
      <c r="J265" s="6"/>
      <c r="K265" s="6">
        <v>0.60812499999999992</v>
      </c>
      <c r="L265" s="6">
        <v>5.0330000000000004</v>
      </c>
      <c r="M265" s="6">
        <v>0.224</v>
      </c>
      <c r="N265" s="6">
        <v>0.20499999999999999</v>
      </c>
      <c r="O265" s="6">
        <v>0</v>
      </c>
      <c r="Q265">
        <f t="shared" si="85"/>
        <v>261</v>
      </c>
      <c r="R265">
        <f t="shared" si="74"/>
        <v>24</v>
      </c>
      <c r="S265">
        <f t="shared" si="75"/>
        <v>4.42</v>
      </c>
      <c r="T265">
        <f t="shared" si="76"/>
        <v>3.7</v>
      </c>
      <c r="U265">
        <f t="shared" si="77"/>
        <v>5.7</v>
      </c>
      <c r="V265">
        <f t="shared" si="78"/>
        <v>2.6</v>
      </c>
      <c r="W265">
        <f t="shared" si="79"/>
        <v>99.9</v>
      </c>
      <c r="X265">
        <f t="shared" si="80"/>
        <v>100</v>
      </c>
      <c r="Y265">
        <f t="shared" si="81"/>
        <v>99.2</v>
      </c>
      <c r="Z265">
        <f t="shared" si="82"/>
        <v>0</v>
      </c>
      <c r="AA265">
        <f t="shared" si="83"/>
        <v>0.61</v>
      </c>
      <c r="AB265">
        <f t="shared" si="84"/>
        <v>5.03</v>
      </c>
      <c r="AC265">
        <f t="shared" si="86"/>
        <v>0.224</v>
      </c>
      <c r="AD265">
        <f t="shared" si="87"/>
        <v>0.20499999999999999</v>
      </c>
      <c r="AE265">
        <f t="shared" si="72"/>
        <v>0</v>
      </c>
      <c r="AG265" s="15">
        <f t="shared" si="73"/>
        <v>0</v>
      </c>
      <c r="AH265" s="16">
        <f t="shared" si="88"/>
        <v>0.90800000000000003</v>
      </c>
      <c r="AI265" s="16">
        <f t="shared" si="89"/>
        <v>7.0000000000000001E-3</v>
      </c>
      <c r="AK265" s="7">
        <v>19.04</v>
      </c>
      <c r="AL265" s="7"/>
      <c r="AM265" s="7"/>
      <c r="AN265" s="7"/>
      <c r="AO265">
        <v>5.29</v>
      </c>
      <c r="AP265">
        <v>3.7</v>
      </c>
      <c r="AQ265">
        <v>5.6</v>
      </c>
      <c r="AR265">
        <v>2.6</v>
      </c>
      <c r="AS265">
        <v>95.3</v>
      </c>
      <c r="AT265">
        <v>97</v>
      </c>
      <c r="AU265">
        <v>93</v>
      </c>
      <c r="AV265">
        <v>3.3</v>
      </c>
      <c r="AW265">
        <v>0.93</v>
      </c>
      <c r="AX265">
        <v>2.97</v>
      </c>
      <c r="AY265">
        <v>0</v>
      </c>
      <c r="AZ265">
        <v>93</v>
      </c>
      <c r="BA265">
        <v>3.3</v>
      </c>
      <c r="BB265">
        <v>0.93</v>
      </c>
      <c r="BC265">
        <v>2.97</v>
      </c>
      <c r="BD265">
        <v>0</v>
      </c>
    </row>
    <row r="266" spans="1:56" x14ac:dyDescent="0.25">
      <c r="A266" s="5">
        <v>262</v>
      </c>
      <c r="B266" s="6">
        <v>24</v>
      </c>
      <c r="C266" s="6">
        <v>128.98750000000001</v>
      </c>
      <c r="D266" s="6">
        <v>5.39</v>
      </c>
      <c r="E266" s="6">
        <v>8.7919999999999998</v>
      </c>
      <c r="F266" s="6">
        <v>2.61</v>
      </c>
      <c r="G266" s="6">
        <v>92.2</v>
      </c>
      <c r="H266" s="6">
        <v>100</v>
      </c>
      <c r="I266" s="6">
        <v>77.2</v>
      </c>
      <c r="J266" s="6"/>
      <c r="K266" s="6">
        <v>1.006791666666667</v>
      </c>
      <c r="L266" s="6">
        <v>7.0460000000000003</v>
      </c>
      <c r="M266" s="6">
        <v>0.215</v>
      </c>
      <c r="N266" s="6">
        <v>0.19900000000000001</v>
      </c>
      <c r="O266" s="6">
        <v>0</v>
      </c>
      <c r="Q266">
        <f t="shared" si="85"/>
        <v>262</v>
      </c>
      <c r="R266">
        <f t="shared" si="74"/>
        <v>24</v>
      </c>
      <c r="S266">
        <f t="shared" si="75"/>
        <v>11.14</v>
      </c>
      <c r="T266">
        <f t="shared" si="76"/>
        <v>5.4</v>
      </c>
      <c r="U266">
        <f t="shared" si="77"/>
        <v>8.8000000000000007</v>
      </c>
      <c r="V266">
        <f t="shared" si="78"/>
        <v>2.6</v>
      </c>
      <c r="W266">
        <f t="shared" si="79"/>
        <v>92.2</v>
      </c>
      <c r="X266">
        <f t="shared" si="80"/>
        <v>100</v>
      </c>
      <c r="Y266">
        <f t="shared" si="81"/>
        <v>77.2</v>
      </c>
      <c r="Z266">
        <f t="shared" si="82"/>
        <v>0</v>
      </c>
      <c r="AA266">
        <f t="shared" si="83"/>
        <v>1.01</v>
      </c>
      <c r="AB266">
        <f t="shared" si="84"/>
        <v>7.05</v>
      </c>
      <c r="AC266">
        <f t="shared" si="86"/>
        <v>0.215</v>
      </c>
      <c r="AD266">
        <f t="shared" si="87"/>
        <v>0.19900000000000001</v>
      </c>
      <c r="AE266">
        <f t="shared" ref="AE266:AE329" si="90">ROUND(O266-AE$2,3)</f>
        <v>0</v>
      </c>
      <c r="AG266" s="15">
        <f t="shared" si="73"/>
        <v>0</v>
      </c>
      <c r="AH266" s="16">
        <f t="shared" si="88"/>
        <v>0.874</v>
      </c>
      <c r="AI266" s="16">
        <f t="shared" si="89"/>
        <v>0.25800000000000001</v>
      </c>
      <c r="AK266" s="7">
        <v>18.79</v>
      </c>
      <c r="AL266" s="7"/>
      <c r="AM266" s="7"/>
      <c r="AN266" s="7"/>
      <c r="AO266">
        <v>12.39</v>
      </c>
      <c r="AP266">
        <v>5.2</v>
      </c>
      <c r="AQ266">
        <v>8.3000000000000007</v>
      </c>
      <c r="AR266">
        <v>2.4</v>
      </c>
      <c r="AS266">
        <v>87.2</v>
      </c>
      <c r="AT266">
        <v>95.9</v>
      </c>
      <c r="AU266">
        <v>71.400000000000006</v>
      </c>
      <c r="AV266">
        <v>1.8</v>
      </c>
      <c r="AW266">
        <v>1.0900000000000001</v>
      </c>
      <c r="AX266">
        <v>3.31</v>
      </c>
      <c r="AY266">
        <v>0</v>
      </c>
      <c r="AZ266">
        <v>71.400000000000006</v>
      </c>
      <c r="BA266">
        <v>1.8</v>
      </c>
      <c r="BB266">
        <v>1.0900000000000001</v>
      </c>
      <c r="BC266">
        <v>3.31</v>
      </c>
      <c r="BD266">
        <v>0</v>
      </c>
    </row>
    <row r="267" spans="1:56" x14ac:dyDescent="0.25">
      <c r="A267" s="5">
        <v>263</v>
      </c>
      <c r="B267" s="6">
        <v>24</v>
      </c>
      <c r="C267" s="6">
        <v>80.258333333333326</v>
      </c>
      <c r="D267" s="6">
        <v>4.7880416666666674</v>
      </c>
      <c r="E267" s="6">
        <v>8.3940000000000001</v>
      </c>
      <c r="F267" s="6">
        <v>2.1549999999999998</v>
      </c>
      <c r="G267" s="6">
        <v>92.179166666666674</v>
      </c>
      <c r="H267" s="6">
        <v>100</v>
      </c>
      <c r="I267" s="6">
        <v>72.099999999999994</v>
      </c>
      <c r="J267" s="6"/>
      <c r="K267" s="6">
        <v>0.4403333333333333</v>
      </c>
      <c r="L267" s="6">
        <v>6.5430000000000001</v>
      </c>
      <c r="M267" s="6">
        <v>0.215</v>
      </c>
      <c r="N267" s="6">
        <v>0.20100000000000001</v>
      </c>
      <c r="O267" s="6">
        <v>0</v>
      </c>
      <c r="Q267">
        <f t="shared" si="85"/>
        <v>263</v>
      </c>
      <c r="R267">
        <f t="shared" si="74"/>
        <v>24</v>
      </c>
      <c r="S267">
        <f t="shared" si="75"/>
        <v>6.93</v>
      </c>
      <c r="T267">
        <f t="shared" si="76"/>
        <v>4.8</v>
      </c>
      <c r="U267">
        <f t="shared" si="77"/>
        <v>8.4</v>
      </c>
      <c r="V267">
        <f t="shared" si="78"/>
        <v>2.2000000000000002</v>
      </c>
      <c r="W267">
        <f t="shared" si="79"/>
        <v>92.2</v>
      </c>
      <c r="X267">
        <f t="shared" si="80"/>
        <v>100</v>
      </c>
      <c r="Y267">
        <f t="shared" si="81"/>
        <v>72.099999999999994</v>
      </c>
      <c r="Z267">
        <f t="shared" si="82"/>
        <v>0</v>
      </c>
      <c r="AA267">
        <f t="shared" si="83"/>
        <v>0.44</v>
      </c>
      <c r="AB267">
        <f t="shared" si="84"/>
        <v>6.54</v>
      </c>
      <c r="AC267">
        <f t="shared" si="86"/>
        <v>0.215</v>
      </c>
      <c r="AD267">
        <f t="shared" si="87"/>
        <v>0.20100000000000001</v>
      </c>
      <c r="AE267">
        <f t="shared" si="90"/>
        <v>0</v>
      </c>
      <c r="AG267" s="15">
        <f t="shared" si="73"/>
        <v>0</v>
      </c>
      <c r="AH267" s="16">
        <f t="shared" si="88"/>
        <v>0.79400000000000004</v>
      </c>
      <c r="AI267" s="16">
        <f t="shared" si="89"/>
        <v>0.307</v>
      </c>
      <c r="AK267" s="7">
        <v>18.53</v>
      </c>
      <c r="AL267" s="7"/>
      <c r="AM267" s="7"/>
      <c r="AN267" s="7"/>
      <c r="AO267">
        <v>7.45</v>
      </c>
      <c r="AP267">
        <v>4.8</v>
      </c>
      <c r="AQ267">
        <v>8.1</v>
      </c>
      <c r="AR267">
        <v>2.6</v>
      </c>
      <c r="AS267">
        <v>87.5</v>
      </c>
      <c r="AT267">
        <v>96.8</v>
      </c>
      <c r="AU267">
        <v>67.5</v>
      </c>
      <c r="AV267">
        <v>2.2999999999999998</v>
      </c>
      <c r="AW267">
        <v>0.77</v>
      </c>
      <c r="AX267">
        <v>3.12</v>
      </c>
      <c r="AY267">
        <v>0</v>
      </c>
      <c r="AZ267">
        <v>67.5</v>
      </c>
      <c r="BA267">
        <v>2.2999999999999998</v>
      </c>
      <c r="BB267">
        <v>0.77</v>
      </c>
      <c r="BC267">
        <v>3.12</v>
      </c>
      <c r="BD267">
        <v>0</v>
      </c>
    </row>
    <row r="268" spans="1:56" x14ac:dyDescent="0.25">
      <c r="A268" s="5">
        <v>264</v>
      </c>
      <c r="B268" s="6">
        <v>24</v>
      </c>
      <c r="C268" s="6">
        <v>202.47499999999994</v>
      </c>
      <c r="D268" s="6">
        <v>7.9765833333333314</v>
      </c>
      <c r="E268" s="6">
        <v>13.497</v>
      </c>
      <c r="F268" s="6">
        <v>3.7490000000000001</v>
      </c>
      <c r="G268" s="6">
        <v>83.574999999999974</v>
      </c>
      <c r="H268" s="6">
        <v>97.9</v>
      </c>
      <c r="I268" s="6">
        <v>60.9</v>
      </c>
      <c r="J268" s="6"/>
      <c r="K268" s="6">
        <v>1.0275833333333333</v>
      </c>
      <c r="L268" s="6">
        <v>6.0389999999999997</v>
      </c>
      <c r="M268" s="6">
        <v>0.20899999999999999</v>
      </c>
      <c r="N268" s="6">
        <v>0.19800000000000001</v>
      </c>
      <c r="O268" s="6">
        <v>0</v>
      </c>
      <c r="Q268">
        <f t="shared" si="85"/>
        <v>264</v>
      </c>
      <c r="R268">
        <f t="shared" si="74"/>
        <v>24</v>
      </c>
      <c r="S268">
        <f t="shared" si="75"/>
        <v>17.489999999999998</v>
      </c>
      <c r="T268">
        <f t="shared" si="76"/>
        <v>8</v>
      </c>
      <c r="U268">
        <f t="shared" si="77"/>
        <v>13.5</v>
      </c>
      <c r="V268">
        <f t="shared" si="78"/>
        <v>3.7</v>
      </c>
      <c r="W268">
        <f t="shared" si="79"/>
        <v>83.6</v>
      </c>
      <c r="X268">
        <f t="shared" si="80"/>
        <v>97.9</v>
      </c>
      <c r="Y268">
        <f t="shared" si="81"/>
        <v>60.9</v>
      </c>
      <c r="Z268">
        <f t="shared" si="82"/>
        <v>0</v>
      </c>
      <c r="AA268">
        <f t="shared" si="83"/>
        <v>1.03</v>
      </c>
      <c r="AB268">
        <f t="shared" si="84"/>
        <v>6.04</v>
      </c>
      <c r="AC268">
        <f t="shared" si="86"/>
        <v>0.20899999999999999</v>
      </c>
      <c r="AD268">
        <f t="shared" si="87"/>
        <v>0.19800000000000001</v>
      </c>
      <c r="AE268">
        <f t="shared" si="90"/>
        <v>0</v>
      </c>
      <c r="AG268" s="15">
        <f t="shared" si="73"/>
        <v>0</v>
      </c>
      <c r="AH268" s="16">
        <f t="shared" si="88"/>
        <v>0.94199999999999995</v>
      </c>
      <c r="AI268" s="16">
        <f t="shared" si="89"/>
        <v>0.60499999999999998</v>
      </c>
      <c r="AK268" s="7">
        <v>18.28</v>
      </c>
      <c r="AL268" s="7"/>
      <c r="AM268" s="7"/>
      <c r="AN268" s="7"/>
      <c r="AO268">
        <v>16.399999999999999</v>
      </c>
      <c r="AP268">
        <v>8.3000000000000007</v>
      </c>
      <c r="AQ268">
        <v>14.6</v>
      </c>
      <c r="AR268">
        <v>3.8</v>
      </c>
      <c r="AS268">
        <v>78.400000000000006</v>
      </c>
      <c r="AT268">
        <v>94.5</v>
      </c>
      <c r="AU268">
        <v>56.5</v>
      </c>
      <c r="AV268">
        <v>0.3</v>
      </c>
      <c r="AW268">
        <v>1.08</v>
      </c>
      <c r="AX268">
        <v>3.44</v>
      </c>
      <c r="AY268">
        <v>0</v>
      </c>
      <c r="AZ268">
        <v>56.5</v>
      </c>
      <c r="BA268">
        <v>0.3</v>
      </c>
      <c r="BB268">
        <v>1.08</v>
      </c>
      <c r="BC268">
        <v>3.44</v>
      </c>
      <c r="BD268">
        <v>0</v>
      </c>
    </row>
    <row r="269" spans="1:56" x14ac:dyDescent="0.25">
      <c r="A269" s="5">
        <v>265</v>
      </c>
      <c r="B269" s="6">
        <v>24</v>
      </c>
      <c r="C269" s="6">
        <v>62.287499999999987</v>
      </c>
      <c r="D269" s="6">
        <v>6.3346249999999991</v>
      </c>
      <c r="E269" s="6">
        <v>8.5679999999999996</v>
      </c>
      <c r="F269" s="6">
        <v>4.8440000000000003</v>
      </c>
      <c r="G269" s="6">
        <v>95.987499999999997</v>
      </c>
      <c r="H269" s="6">
        <v>100</v>
      </c>
      <c r="I269" s="6">
        <v>89.3</v>
      </c>
      <c r="J269" s="6"/>
      <c r="K269" s="6">
        <v>1.4889166666666671</v>
      </c>
      <c r="L269" s="6">
        <v>9.0589999999999993</v>
      </c>
      <c r="M269" s="6">
        <v>0.247</v>
      </c>
      <c r="N269" s="6">
        <v>0.217</v>
      </c>
      <c r="O269" s="6">
        <v>0</v>
      </c>
      <c r="Q269">
        <f t="shared" si="85"/>
        <v>265</v>
      </c>
      <c r="R269">
        <f t="shared" si="74"/>
        <v>24</v>
      </c>
      <c r="S269">
        <f t="shared" si="75"/>
        <v>5.38</v>
      </c>
      <c r="T269">
        <f t="shared" si="76"/>
        <v>6.3</v>
      </c>
      <c r="U269">
        <f t="shared" si="77"/>
        <v>8.6</v>
      </c>
      <c r="V269">
        <f t="shared" si="78"/>
        <v>4.8</v>
      </c>
      <c r="W269">
        <f t="shared" si="79"/>
        <v>96</v>
      </c>
      <c r="X269">
        <f t="shared" si="80"/>
        <v>100</v>
      </c>
      <c r="Y269">
        <f t="shared" si="81"/>
        <v>89.3</v>
      </c>
      <c r="Z269">
        <f t="shared" si="82"/>
        <v>0</v>
      </c>
      <c r="AA269">
        <f t="shared" si="83"/>
        <v>1.49</v>
      </c>
      <c r="AB269">
        <f t="shared" si="84"/>
        <v>9.06</v>
      </c>
      <c r="AC269">
        <f t="shared" si="86"/>
        <v>0.247</v>
      </c>
      <c r="AD269">
        <f t="shared" si="87"/>
        <v>0.217</v>
      </c>
      <c r="AE269">
        <f t="shared" si="90"/>
        <v>0</v>
      </c>
      <c r="AG269" s="15">
        <f t="shared" si="73"/>
        <v>0</v>
      </c>
      <c r="AH269" s="16">
        <f t="shared" si="88"/>
        <v>0.997</v>
      </c>
      <c r="AI269" s="16">
        <f t="shared" si="89"/>
        <v>0.11899999999999999</v>
      </c>
      <c r="AK269" s="7">
        <v>18.02</v>
      </c>
      <c r="AL269" s="7"/>
      <c r="AM269" s="7"/>
      <c r="AN269" s="7"/>
      <c r="AO269">
        <v>5.5</v>
      </c>
      <c r="AP269">
        <v>6.4</v>
      </c>
      <c r="AQ269">
        <v>8.4</v>
      </c>
      <c r="AR269">
        <v>5</v>
      </c>
      <c r="AS269">
        <v>92.1</v>
      </c>
      <c r="AT269">
        <v>97</v>
      </c>
      <c r="AU269">
        <v>84.4</v>
      </c>
      <c r="AV269">
        <v>8.6</v>
      </c>
      <c r="AW269">
        <v>1.4</v>
      </c>
      <c r="AX269">
        <v>4.21</v>
      </c>
      <c r="AY269">
        <v>0</v>
      </c>
      <c r="AZ269">
        <v>84.4</v>
      </c>
      <c r="BA269">
        <v>8.6</v>
      </c>
      <c r="BB269">
        <v>1.4</v>
      </c>
      <c r="BC269">
        <v>4.21</v>
      </c>
      <c r="BD269">
        <v>0</v>
      </c>
    </row>
    <row r="270" spans="1:56" x14ac:dyDescent="0.25">
      <c r="A270" s="5">
        <v>266</v>
      </c>
      <c r="B270" s="6">
        <v>24</v>
      </c>
      <c r="C270" s="6">
        <v>34.791666666666664</v>
      </c>
      <c r="D270" s="6">
        <v>4.2382916666666661</v>
      </c>
      <c r="E270" s="6">
        <v>4.9470000000000001</v>
      </c>
      <c r="F270" s="6">
        <v>3.6429999999999998</v>
      </c>
      <c r="G270" s="6">
        <v>97.258333333333326</v>
      </c>
      <c r="H270" s="6">
        <v>100</v>
      </c>
      <c r="I270" s="6">
        <v>91.1</v>
      </c>
      <c r="J270" s="6"/>
      <c r="K270" s="6">
        <v>2.32775</v>
      </c>
      <c r="L270" s="6">
        <v>9.5619999999999994</v>
      </c>
      <c r="M270" s="6">
        <v>0.23400000000000001</v>
      </c>
      <c r="N270" s="6">
        <v>0.22</v>
      </c>
      <c r="O270" s="6">
        <v>0</v>
      </c>
      <c r="Q270">
        <f t="shared" si="85"/>
        <v>266</v>
      </c>
      <c r="R270">
        <f t="shared" si="74"/>
        <v>24</v>
      </c>
      <c r="S270">
        <f t="shared" si="75"/>
        <v>3.01</v>
      </c>
      <c r="T270">
        <f t="shared" si="76"/>
        <v>4.2</v>
      </c>
      <c r="U270">
        <f t="shared" si="77"/>
        <v>4.9000000000000004</v>
      </c>
      <c r="V270">
        <f t="shared" si="78"/>
        <v>3.6</v>
      </c>
      <c r="W270">
        <f t="shared" si="79"/>
        <v>97.3</v>
      </c>
      <c r="X270">
        <f t="shared" si="80"/>
        <v>100</v>
      </c>
      <c r="Y270">
        <f t="shared" si="81"/>
        <v>91.1</v>
      </c>
      <c r="Z270">
        <f t="shared" si="82"/>
        <v>0</v>
      </c>
      <c r="AA270">
        <f t="shared" si="83"/>
        <v>2.33</v>
      </c>
      <c r="AB270">
        <f t="shared" si="84"/>
        <v>9.56</v>
      </c>
      <c r="AC270">
        <f t="shared" si="86"/>
        <v>0.23400000000000001</v>
      </c>
      <c r="AD270">
        <f t="shared" si="87"/>
        <v>0.22</v>
      </c>
      <c r="AE270">
        <f t="shared" si="90"/>
        <v>0</v>
      </c>
      <c r="AG270" s="15">
        <f t="shared" si="73"/>
        <v>0</v>
      </c>
      <c r="AH270" s="16">
        <f t="shared" si="88"/>
        <v>0.78900000000000003</v>
      </c>
      <c r="AI270" s="16">
        <f t="shared" si="89"/>
        <v>7.6999999999999999E-2</v>
      </c>
      <c r="AK270" s="7">
        <v>17.77</v>
      </c>
      <c r="AL270" s="7"/>
      <c r="AM270" s="7"/>
      <c r="AN270" s="7"/>
      <c r="AO270">
        <v>2.99</v>
      </c>
      <c r="AP270">
        <v>4.2</v>
      </c>
      <c r="AQ270">
        <v>4.9000000000000004</v>
      </c>
      <c r="AR270">
        <v>3.3</v>
      </c>
      <c r="AS270">
        <v>92.7</v>
      </c>
      <c r="AT270">
        <v>96.9</v>
      </c>
      <c r="AU270">
        <v>86.5</v>
      </c>
      <c r="AV270">
        <v>4.0999999999999996</v>
      </c>
      <c r="AW270">
        <v>1.67</v>
      </c>
      <c r="AX270">
        <v>4.79</v>
      </c>
      <c r="AY270">
        <v>0</v>
      </c>
      <c r="AZ270">
        <v>86.5</v>
      </c>
      <c r="BA270">
        <v>4.0999999999999996</v>
      </c>
      <c r="BB270">
        <v>1.67</v>
      </c>
      <c r="BC270">
        <v>4.79</v>
      </c>
      <c r="BD270">
        <v>0</v>
      </c>
    </row>
    <row r="271" spans="1:56" x14ac:dyDescent="0.25">
      <c r="A271" s="5">
        <v>267</v>
      </c>
      <c r="B271" s="6">
        <v>24</v>
      </c>
      <c r="C271" s="6">
        <v>233.30416666666667</v>
      </c>
      <c r="D271" s="6">
        <v>4.7460833333333339</v>
      </c>
      <c r="E271" s="6">
        <v>9.2379999999999995</v>
      </c>
      <c r="F271" s="6">
        <v>0.46700000000000003</v>
      </c>
      <c r="G271" s="6">
        <v>83.829166666666666</v>
      </c>
      <c r="H271" s="6">
        <v>97</v>
      </c>
      <c r="I271" s="6">
        <v>64.5</v>
      </c>
      <c r="J271" s="6"/>
      <c r="K271" s="6">
        <v>3.1035833333333347</v>
      </c>
      <c r="L271" s="6">
        <v>12.582000000000001</v>
      </c>
      <c r="M271" s="6">
        <v>0.218</v>
      </c>
      <c r="N271" s="6">
        <v>0.20599999999999999</v>
      </c>
      <c r="O271" s="6">
        <v>0</v>
      </c>
      <c r="Q271">
        <f t="shared" si="85"/>
        <v>267</v>
      </c>
      <c r="R271">
        <f t="shared" si="74"/>
        <v>24</v>
      </c>
      <c r="S271">
        <f t="shared" si="75"/>
        <v>20.16</v>
      </c>
      <c r="T271">
        <f t="shared" si="76"/>
        <v>4.7</v>
      </c>
      <c r="U271">
        <f t="shared" si="77"/>
        <v>9.1999999999999993</v>
      </c>
      <c r="V271">
        <f t="shared" si="78"/>
        <v>0.5</v>
      </c>
      <c r="W271">
        <f t="shared" si="79"/>
        <v>83.8</v>
      </c>
      <c r="X271">
        <f t="shared" si="80"/>
        <v>97</v>
      </c>
      <c r="Y271">
        <f t="shared" si="81"/>
        <v>64.5</v>
      </c>
      <c r="Z271">
        <f t="shared" si="82"/>
        <v>0</v>
      </c>
      <c r="AA271">
        <f t="shared" si="83"/>
        <v>3.1</v>
      </c>
      <c r="AB271">
        <f t="shared" si="84"/>
        <v>12.58</v>
      </c>
      <c r="AC271">
        <f t="shared" si="86"/>
        <v>0.218</v>
      </c>
      <c r="AD271">
        <f t="shared" si="87"/>
        <v>0.20599999999999999</v>
      </c>
      <c r="AE271">
        <f t="shared" si="90"/>
        <v>0</v>
      </c>
      <c r="AG271" s="15">
        <f t="shared" si="73"/>
        <v>0</v>
      </c>
      <c r="AH271" s="16">
        <f t="shared" si="88"/>
        <v>0.75</v>
      </c>
      <c r="AI271" s="16">
        <f t="shared" si="89"/>
        <v>0.41299999999999998</v>
      </c>
      <c r="AK271" s="7">
        <v>17.52</v>
      </c>
      <c r="AL271" s="7"/>
      <c r="AM271" s="7"/>
      <c r="AN271" s="7"/>
      <c r="AO271">
        <v>14.13</v>
      </c>
      <c r="AP271">
        <v>4.5999999999999996</v>
      </c>
      <c r="AQ271">
        <v>8</v>
      </c>
      <c r="AR271">
        <v>0.3</v>
      </c>
      <c r="AS271">
        <v>78</v>
      </c>
      <c r="AT271">
        <v>90.8</v>
      </c>
      <c r="AU271">
        <v>61.9</v>
      </c>
      <c r="AV271">
        <v>0</v>
      </c>
      <c r="AW271">
        <v>1.93</v>
      </c>
      <c r="AX271">
        <v>5.75</v>
      </c>
      <c r="AY271">
        <v>0</v>
      </c>
      <c r="AZ271">
        <v>61.9</v>
      </c>
      <c r="BA271">
        <v>0</v>
      </c>
      <c r="BB271">
        <v>1.93</v>
      </c>
      <c r="BC271">
        <v>5.75</v>
      </c>
      <c r="BD271">
        <v>0</v>
      </c>
    </row>
    <row r="272" spans="1:56" x14ac:dyDescent="0.25">
      <c r="A272" s="5">
        <v>268</v>
      </c>
      <c r="B272" s="6">
        <v>24</v>
      </c>
      <c r="C272" s="6">
        <v>111.14583333333333</v>
      </c>
      <c r="D272" s="6">
        <v>4.2951666666666668</v>
      </c>
      <c r="E272" s="6">
        <v>6.6360000000000001</v>
      </c>
      <c r="F272" s="6">
        <v>0.60499999999999998</v>
      </c>
      <c r="G272" s="6">
        <v>79.495833333333337</v>
      </c>
      <c r="H272" s="6">
        <v>95.1</v>
      </c>
      <c r="I272" s="6">
        <v>66.3</v>
      </c>
      <c r="J272" s="6"/>
      <c r="K272" s="6">
        <v>1.6146666666666665</v>
      </c>
      <c r="L272" s="6">
        <v>10.569000000000001</v>
      </c>
      <c r="M272" s="6">
        <v>0.21199999999999999</v>
      </c>
      <c r="N272" s="6">
        <v>0.20200000000000001</v>
      </c>
      <c r="O272" s="6">
        <v>0</v>
      </c>
      <c r="Q272">
        <f t="shared" si="85"/>
        <v>268</v>
      </c>
      <c r="R272">
        <f t="shared" si="74"/>
        <v>24</v>
      </c>
      <c r="S272">
        <f t="shared" si="75"/>
        <v>9.6</v>
      </c>
      <c r="T272">
        <f t="shared" si="76"/>
        <v>4.3</v>
      </c>
      <c r="U272">
        <f t="shared" si="77"/>
        <v>6.6</v>
      </c>
      <c r="V272">
        <f t="shared" si="78"/>
        <v>0.6</v>
      </c>
      <c r="W272">
        <f t="shared" si="79"/>
        <v>79.5</v>
      </c>
      <c r="X272">
        <f t="shared" si="80"/>
        <v>95.1</v>
      </c>
      <c r="Y272">
        <f t="shared" si="81"/>
        <v>66.3</v>
      </c>
      <c r="Z272">
        <f t="shared" si="82"/>
        <v>0</v>
      </c>
      <c r="AA272">
        <f t="shared" si="83"/>
        <v>1.61</v>
      </c>
      <c r="AB272">
        <f t="shared" si="84"/>
        <v>10.57</v>
      </c>
      <c r="AC272">
        <f t="shared" si="86"/>
        <v>0.21199999999999999</v>
      </c>
      <c r="AD272">
        <f t="shared" si="87"/>
        <v>0.20200000000000001</v>
      </c>
      <c r="AE272">
        <f t="shared" si="90"/>
        <v>0</v>
      </c>
      <c r="AG272" s="15">
        <f t="shared" si="73"/>
        <v>0</v>
      </c>
      <c r="AH272" s="16">
        <f t="shared" si="88"/>
        <v>0.64600000000000002</v>
      </c>
      <c r="AI272" s="16">
        <f t="shared" si="89"/>
        <v>0.32800000000000001</v>
      </c>
      <c r="AK272" s="7">
        <v>17.260000000000002</v>
      </c>
      <c r="AL272" s="7"/>
      <c r="AM272" s="7"/>
      <c r="AN272" s="7"/>
      <c r="AO272">
        <v>8.58</v>
      </c>
      <c r="AP272">
        <v>4.2</v>
      </c>
      <c r="AQ272">
        <v>7.2</v>
      </c>
      <c r="AR272">
        <v>0.8</v>
      </c>
      <c r="AS272">
        <v>73.7</v>
      </c>
      <c r="AT272">
        <v>91.2</v>
      </c>
      <c r="AU272">
        <v>58</v>
      </c>
      <c r="AV272">
        <v>0</v>
      </c>
      <c r="AW272">
        <v>1.32</v>
      </c>
      <c r="AX272">
        <v>4.99</v>
      </c>
      <c r="AY272">
        <v>0</v>
      </c>
      <c r="AZ272">
        <v>58</v>
      </c>
      <c r="BA272">
        <v>0</v>
      </c>
      <c r="BB272">
        <v>1.32</v>
      </c>
      <c r="BC272">
        <v>4.99</v>
      </c>
      <c r="BD272">
        <v>0</v>
      </c>
    </row>
    <row r="273" spans="1:56" x14ac:dyDescent="0.25">
      <c r="A273" s="5">
        <v>269</v>
      </c>
      <c r="B273" s="6">
        <v>24</v>
      </c>
      <c r="C273" s="6">
        <v>82.1875</v>
      </c>
      <c r="D273" s="6">
        <v>2.3102499999999995</v>
      </c>
      <c r="E273" s="6">
        <v>6.6609999999999996</v>
      </c>
      <c r="F273" s="6">
        <v>-1.2130000000000001</v>
      </c>
      <c r="G273" s="6">
        <v>92.454166666666666</v>
      </c>
      <c r="H273" s="6">
        <v>100</v>
      </c>
      <c r="I273" s="6">
        <v>78.099999999999994</v>
      </c>
      <c r="J273" s="6"/>
      <c r="K273" s="6">
        <v>2.0549999999999993</v>
      </c>
      <c r="L273" s="6">
        <v>12.582000000000001</v>
      </c>
      <c r="M273" s="6">
        <v>0.249</v>
      </c>
      <c r="N273" s="6">
        <v>0.25800000000000001</v>
      </c>
      <c r="O273" s="6">
        <v>0</v>
      </c>
      <c r="Q273">
        <f t="shared" si="85"/>
        <v>269</v>
      </c>
      <c r="R273">
        <f t="shared" si="74"/>
        <v>24</v>
      </c>
      <c r="S273">
        <f t="shared" si="75"/>
        <v>7.1</v>
      </c>
      <c r="T273">
        <f t="shared" si="76"/>
        <v>2.2999999999999998</v>
      </c>
      <c r="U273">
        <f t="shared" si="77"/>
        <v>6.7</v>
      </c>
      <c r="V273">
        <f t="shared" si="78"/>
        <v>-1.2</v>
      </c>
      <c r="W273">
        <f t="shared" si="79"/>
        <v>92.5</v>
      </c>
      <c r="X273">
        <f t="shared" si="80"/>
        <v>100</v>
      </c>
      <c r="Y273">
        <f t="shared" si="81"/>
        <v>78.099999999999994</v>
      </c>
      <c r="Z273">
        <f t="shared" si="82"/>
        <v>0</v>
      </c>
      <c r="AA273">
        <f t="shared" si="83"/>
        <v>2.06</v>
      </c>
      <c r="AB273">
        <f t="shared" si="84"/>
        <v>12.58</v>
      </c>
      <c r="AC273">
        <f t="shared" si="86"/>
        <v>0.249</v>
      </c>
      <c r="AD273">
        <f t="shared" si="87"/>
        <v>0.25800000000000001</v>
      </c>
      <c r="AE273">
        <f t="shared" si="90"/>
        <v>0</v>
      </c>
      <c r="AG273" s="15">
        <f>Z273</f>
        <v>0</v>
      </c>
      <c r="AH273" s="16">
        <f t="shared" si="88"/>
        <v>0.76600000000000001</v>
      </c>
      <c r="AI273" s="16">
        <f t="shared" si="89"/>
        <v>0.215</v>
      </c>
      <c r="AK273" s="7">
        <v>17.02</v>
      </c>
      <c r="AL273" s="7"/>
      <c r="AM273" s="7"/>
      <c r="AN273" s="7"/>
      <c r="AO273">
        <v>6.94</v>
      </c>
      <c r="AP273">
        <v>2.2999999999999998</v>
      </c>
      <c r="AQ273">
        <v>6.7</v>
      </c>
      <c r="AR273">
        <v>-1.1000000000000001</v>
      </c>
      <c r="AS273">
        <v>87.8</v>
      </c>
      <c r="AT273">
        <v>96.8</v>
      </c>
      <c r="AU273">
        <v>73</v>
      </c>
      <c r="AV273">
        <v>19.8</v>
      </c>
      <c r="AW273">
        <v>1.39</v>
      </c>
      <c r="AX273">
        <v>6.08</v>
      </c>
      <c r="AY273">
        <v>0</v>
      </c>
      <c r="AZ273">
        <v>73</v>
      </c>
      <c r="BA273">
        <v>19.8</v>
      </c>
      <c r="BB273">
        <v>1.39</v>
      </c>
      <c r="BC273">
        <v>6.08</v>
      </c>
      <c r="BD273">
        <v>0</v>
      </c>
    </row>
    <row r="274" spans="1:56" x14ac:dyDescent="0.25">
      <c r="A274" s="5">
        <v>270</v>
      </c>
      <c r="B274" s="6">
        <v>24</v>
      </c>
      <c r="C274" s="6">
        <v>55.283333333333324</v>
      </c>
      <c r="D274" s="6">
        <v>-1.3366666666666669</v>
      </c>
      <c r="E274" s="6">
        <v>1.208</v>
      </c>
      <c r="F274" s="6">
        <v>-2.3340000000000001</v>
      </c>
      <c r="G274" s="6">
        <v>97.037500000000009</v>
      </c>
      <c r="H274" s="6">
        <v>100</v>
      </c>
      <c r="I274" s="6">
        <v>87.8</v>
      </c>
      <c r="J274" s="6"/>
      <c r="K274" s="6">
        <v>0.31454166666666666</v>
      </c>
      <c r="L274" s="6">
        <v>6.0389999999999997</v>
      </c>
      <c r="M274" s="6">
        <v>0.248</v>
      </c>
      <c r="N274" s="6">
        <v>0.26200000000000001</v>
      </c>
      <c r="O274" s="6">
        <v>0.122</v>
      </c>
      <c r="Q274">
        <f t="shared" si="85"/>
        <v>270</v>
      </c>
      <c r="R274">
        <f t="shared" si="74"/>
        <v>24</v>
      </c>
      <c r="S274">
        <f t="shared" si="75"/>
        <v>4.78</v>
      </c>
      <c r="T274">
        <f t="shared" si="76"/>
        <v>-1.3</v>
      </c>
      <c r="U274">
        <f t="shared" si="77"/>
        <v>1.2</v>
      </c>
      <c r="V274">
        <f t="shared" si="78"/>
        <v>-2.2999999999999998</v>
      </c>
      <c r="W274">
        <f t="shared" si="79"/>
        <v>97</v>
      </c>
      <c r="X274">
        <f t="shared" si="80"/>
        <v>100</v>
      </c>
      <c r="Y274">
        <f t="shared" si="81"/>
        <v>87.8</v>
      </c>
      <c r="Z274">
        <f t="shared" si="82"/>
        <v>0</v>
      </c>
      <c r="AA274">
        <f t="shared" si="83"/>
        <v>0.31</v>
      </c>
      <c r="AB274">
        <f t="shared" si="84"/>
        <v>6.04</v>
      </c>
      <c r="AC274">
        <f t="shared" si="86"/>
        <v>0.248</v>
      </c>
      <c r="AD274">
        <f t="shared" si="87"/>
        <v>0.26200000000000001</v>
      </c>
      <c r="AE274">
        <f t="shared" si="90"/>
        <v>0.122</v>
      </c>
      <c r="AF274" s="19">
        <f t="shared" ref="AF274:AF294" si="91">IF(AE274&gt;AE273,ROUND((AE274-AE273)*130,1),0)</f>
        <v>15.9</v>
      </c>
      <c r="AG274" s="19">
        <f>AF274</f>
        <v>15.9</v>
      </c>
      <c r="AH274" s="16">
        <f t="shared" si="88"/>
        <v>0.58499999999999996</v>
      </c>
      <c r="AI274" s="16">
        <f t="shared" si="89"/>
        <v>8.1000000000000003E-2</v>
      </c>
      <c r="AK274" s="7">
        <v>16.77</v>
      </c>
      <c r="AL274" s="7"/>
      <c r="AM274" s="7"/>
      <c r="AN274" s="7"/>
      <c r="AO274">
        <v>4.5199999999999996</v>
      </c>
      <c r="AP274">
        <v>-1.3</v>
      </c>
      <c r="AQ274">
        <v>0.5</v>
      </c>
      <c r="AR274">
        <v>-2.1</v>
      </c>
      <c r="AS274">
        <v>90.2</v>
      </c>
      <c r="AT274">
        <v>94.1</v>
      </c>
      <c r="AU274">
        <v>79.8</v>
      </c>
      <c r="AV274">
        <v>15.3</v>
      </c>
      <c r="AW274">
        <v>0.64</v>
      </c>
      <c r="AX274">
        <v>3.11</v>
      </c>
      <c r="AY274">
        <v>0.12299999999999978</v>
      </c>
      <c r="AZ274">
        <v>79.8</v>
      </c>
      <c r="BA274">
        <v>15.3</v>
      </c>
      <c r="BB274">
        <v>0.64</v>
      </c>
      <c r="BC274">
        <v>3.11</v>
      </c>
      <c r="BD274">
        <v>0.12299999999999978</v>
      </c>
    </row>
    <row r="275" spans="1:56" x14ac:dyDescent="0.25">
      <c r="A275" s="5">
        <v>271</v>
      </c>
      <c r="B275" s="6">
        <v>24</v>
      </c>
      <c r="C275" s="6">
        <v>53.225000000000001</v>
      </c>
      <c r="D275" s="6">
        <v>-3.1599583333333325</v>
      </c>
      <c r="E275" s="6">
        <v>-1.3839999999999999</v>
      </c>
      <c r="F275" s="6">
        <v>-5.5110000000000001</v>
      </c>
      <c r="G275" s="6">
        <v>96.704166666666652</v>
      </c>
      <c r="H275" s="6">
        <v>100</v>
      </c>
      <c r="I275" s="6">
        <v>88.5</v>
      </c>
      <c r="J275" s="6"/>
      <c r="K275" s="6">
        <v>1.2584583333333337</v>
      </c>
      <c r="L275" s="6">
        <v>6.5430000000000001</v>
      </c>
      <c r="M275" s="6">
        <v>0.246</v>
      </c>
      <c r="N275" s="6">
        <v>0.26</v>
      </c>
      <c r="O275" s="6">
        <v>0.19800000000000001</v>
      </c>
      <c r="Q275">
        <f t="shared" si="85"/>
        <v>271</v>
      </c>
      <c r="R275">
        <f t="shared" si="74"/>
        <v>24</v>
      </c>
      <c r="S275">
        <f t="shared" si="75"/>
        <v>4.5999999999999996</v>
      </c>
      <c r="T275">
        <f t="shared" si="76"/>
        <v>-3.2</v>
      </c>
      <c r="U275">
        <f t="shared" si="77"/>
        <v>-1.4</v>
      </c>
      <c r="V275">
        <f t="shared" si="78"/>
        <v>-5.5</v>
      </c>
      <c r="W275">
        <f t="shared" si="79"/>
        <v>96.7</v>
      </c>
      <c r="X275">
        <f t="shared" si="80"/>
        <v>100</v>
      </c>
      <c r="Y275">
        <f t="shared" si="81"/>
        <v>88.5</v>
      </c>
      <c r="Z275">
        <f t="shared" si="82"/>
        <v>0</v>
      </c>
      <c r="AA275">
        <f t="shared" si="83"/>
        <v>1.26</v>
      </c>
      <c r="AB275">
        <f t="shared" si="84"/>
        <v>6.54</v>
      </c>
      <c r="AC275">
        <f t="shared" si="86"/>
        <v>0.246</v>
      </c>
      <c r="AD275">
        <f t="shared" si="87"/>
        <v>0.26</v>
      </c>
      <c r="AE275">
        <f t="shared" si="90"/>
        <v>0.19800000000000001</v>
      </c>
      <c r="AF275" s="19">
        <f t="shared" si="91"/>
        <v>9.9</v>
      </c>
      <c r="AG275" s="19">
        <f t="shared" ref="AG275:AG338" si="92">AF275</f>
        <v>9.9</v>
      </c>
      <c r="AH275" s="16">
        <f t="shared" si="88"/>
        <v>0.48799999999999999</v>
      </c>
      <c r="AI275" s="16">
        <f t="shared" si="89"/>
        <v>6.3E-2</v>
      </c>
      <c r="AK275" s="7">
        <v>16.510000000000002</v>
      </c>
      <c r="AL275" s="7"/>
      <c r="AM275" s="7"/>
      <c r="AN275" s="7"/>
      <c r="AO275">
        <v>3.67</v>
      </c>
      <c r="AP275">
        <v>-3.2</v>
      </c>
      <c r="AQ275">
        <v>-1.8</v>
      </c>
      <c r="AR275">
        <v>-5.5</v>
      </c>
      <c r="AS275">
        <v>89.1</v>
      </c>
      <c r="AT275">
        <v>94.9</v>
      </c>
      <c r="AU275">
        <v>82.4</v>
      </c>
      <c r="AV275">
        <v>9.8000000000000007</v>
      </c>
      <c r="AW275">
        <v>0.81</v>
      </c>
      <c r="AX275">
        <v>3.17</v>
      </c>
      <c r="AY275">
        <v>0.19999999999999973</v>
      </c>
      <c r="AZ275">
        <v>82.4</v>
      </c>
      <c r="BA275">
        <v>9.8000000000000007</v>
      </c>
      <c r="BB275">
        <v>0.81</v>
      </c>
      <c r="BC275">
        <v>3.17</v>
      </c>
      <c r="BD275">
        <v>0.19999999999999973</v>
      </c>
    </row>
    <row r="276" spans="1:56" x14ac:dyDescent="0.25">
      <c r="A276" s="5">
        <v>272</v>
      </c>
      <c r="B276" s="6">
        <v>24</v>
      </c>
      <c r="C276" s="6">
        <v>80.495833333333323</v>
      </c>
      <c r="D276" s="6">
        <v>-4.9277916666666668</v>
      </c>
      <c r="E276" s="6">
        <v>-3.36</v>
      </c>
      <c r="F276" s="6">
        <v>-6.1680000000000001</v>
      </c>
      <c r="G276" s="6">
        <v>97.108333333333348</v>
      </c>
      <c r="H276" s="6">
        <v>98.3</v>
      </c>
      <c r="I276" s="6">
        <v>96</v>
      </c>
      <c r="J276" s="6"/>
      <c r="K276" s="6">
        <v>1.3840416666666668</v>
      </c>
      <c r="L276" s="6">
        <v>6.5430000000000001</v>
      </c>
      <c r="M276" s="6">
        <v>0.24299999999999999</v>
      </c>
      <c r="N276" s="6">
        <v>0.25700000000000001</v>
      </c>
      <c r="O276" s="6">
        <v>0.193</v>
      </c>
      <c r="Q276">
        <f t="shared" si="85"/>
        <v>272</v>
      </c>
      <c r="R276">
        <f t="shared" si="74"/>
        <v>24</v>
      </c>
      <c r="S276">
        <f t="shared" si="75"/>
        <v>6.95</v>
      </c>
      <c r="T276">
        <f t="shared" si="76"/>
        <v>-4.9000000000000004</v>
      </c>
      <c r="U276">
        <f t="shared" si="77"/>
        <v>-3.4</v>
      </c>
      <c r="V276">
        <f t="shared" si="78"/>
        <v>-6.2</v>
      </c>
      <c r="W276">
        <f t="shared" si="79"/>
        <v>97.1</v>
      </c>
      <c r="X276">
        <f t="shared" si="80"/>
        <v>98.3</v>
      </c>
      <c r="Y276">
        <f t="shared" si="81"/>
        <v>96</v>
      </c>
      <c r="Z276">
        <f t="shared" si="82"/>
        <v>0</v>
      </c>
      <c r="AA276">
        <f t="shared" si="83"/>
        <v>1.38</v>
      </c>
      <c r="AB276">
        <f t="shared" si="84"/>
        <v>6.54</v>
      </c>
      <c r="AC276">
        <f t="shared" si="86"/>
        <v>0.24299999999999999</v>
      </c>
      <c r="AD276">
        <f t="shared" si="87"/>
        <v>0.25700000000000001</v>
      </c>
      <c r="AE276">
        <f t="shared" si="90"/>
        <v>0.193</v>
      </c>
      <c r="AF276" s="19">
        <f t="shared" si="91"/>
        <v>0</v>
      </c>
      <c r="AG276" s="19">
        <f t="shared" si="92"/>
        <v>0</v>
      </c>
      <c r="AH276" s="16">
        <f t="shared" si="88"/>
        <v>0.45600000000000002</v>
      </c>
      <c r="AI276" s="16">
        <f t="shared" si="89"/>
        <v>1.9E-2</v>
      </c>
      <c r="AK276" s="7">
        <v>16.260000000000002</v>
      </c>
      <c r="AL276" s="7"/>
      <c r="AM276" s="7"/>
      <c r="AN276" s="7"/>
      <c r="AO276">
        <v>4.62</v>
      </c>
      <c r="AP276">
        <v>-5</v>
      </c>
      <c r="AQ276">
        <v>-2.7</v>
      </c>
      <c r="AR276">
        <v>-6.3</v>
      </c>
      <c r="AS276">
        <v>88.7</v>
      </c>
      <c r="AT276">
        <v>92.2</v>
      </c>
      <c r="AU276">
        <v>83.4</v>
      </c>
      <c r="AV276">
        <v>4.4000000000000004</v>
      </c>
      <c r="AW276">
        <v>1.02</v>
      </c>
      <c r="AX276">
        <v>3.72</v>
      </c>
      <c r="AY276">
        <v>0.21899999999999986</v>
      </c>
      <c r="AZ276">
        <v>83.4</v>
      </c>
      <c r="BA276">
        <v>4.4000000000000004</v>
      </c>
      <c r="BB276">
        <v>1.02</v>
      </c>
      <c r="BC276">
        <v>3.72</v>
      </c>
      <c r="BD276">
        <v>0.21899999999999986</v>
      </c>
    </row>
    <row r="277" spans="1:56" x14ac:dyDescent="0.25">
      <c r="A277" s="5">
        <v>273</v>
      </c>
      <c r="B277" s="6">
        <v>24</v>
      </c>
      <c r="C277" s="6">
        <v>126.44166666666668</v>
      </c>
      <c r="D277" s="6">
        <v>-3.2820416666666667</v>
      </c>
      <c r="E277" s="6">
        <v>0.246</v>
      </c>
      <c r="F277" s="6">
        <v>-5.6050000000000004</v>
      </c>
      <c r="G277" s="6">
        <v>87.362499999999997</v>
      </c>
      <c r="H277" s="6">
        <v>95.1</v>
      </c>
      <c r="I277" s="6">
        <v>70.400000000000006</v>
      </c>
      <c r="J277" s="6"/>
      <c r="K277" s="6">
        <v>0.18879166666666666</v>
      </c>
      <c r="L277" s="6">
        <v>4.5289999999999999</v>
      </c>
      <c r="M277" s="6">
        <v>0.24099999999999999</v>
      </c>
      <c r="N277" s="6">
        <v>0.25700000000000001</v>
      </c>
      <c r="O277" s="6">
        <v>0.13800000000000001</v>
      </c>
      <c r="Q277">
        <f t="shared" si="85"/>
        <v>273</v>
      </c>
      <c r="R277">
        <f t="shared" si="74"/>
        <v>24</v>
      </c>
      <c r="S277">
        <f t="shared" si="75"/>
        <v>10.92</v>
      </c>
      <c r="T277">
        <f t="shared" si="76"/>
        <v>-3.3</v>
      </c>
      <c r="U277">
        <f t="shared" si="77"/>
        <v>0.2</v>
      </c>
      <c r="V277">
        <f t="shared" si="78"/>
        <v>-5.6</v>
      </c>
      <c r="W277">
        <f t="shared" si="79"/>
        <v>87.4</v>
      </c>
      <c r="X277">
        <f t="shared" si="80"/>
        <v>95.1</v>
      </c>
      <c r="Y277">
        <f t="shared" si="81"/>
        <v>70.400000000000006</v>
      </c>
      <c r="Z277">
        <f t="shared" si="82"/>
        <v>0</v>
      </c>
      <c r="AA277">
        <f t="shared" si="83"/>
        <v>0.19</v>
      </c>
      <c r="AB277">
        <f t="shared" si="84"/>
        <v>4.53</v>
      </c>
      <c r="AC277">
        <f t="shared" si="86"/>
        <v>0.24099999999999999</v>
      </c>
      <c r="AD277">
        <f t="shared" si="87"/>
        <v>0.25700000000000001</v>
      </c>
      <c r="AE277">
        <f t="shared" si="90"/>
        <v>0.13800000000000001</v>
      </c>
      <c r="AF277" s="19">
        <f t="shared" si="91"/>
        <v>0</v>
      </c>
      <c r="AG277" s="19">
        <f t="shared" si="92"/>
        <v>0</v>
      </c>
      <c r="AH277" s="16">
        <f t="shared" si="88"/>
        <v>0.436</v>
      </c>
      <c r="AI277" s="16">
        <f t="shared" si="89"/>
        <v>0.183</v>
      </c>
      <c r="AK277" s="7">
        <v>16.010000000000002</v>
      </c>
      <c r="AL277" s="7"/>
      <c r="AM277" s="7"/>
      <c r="AN277" s="7"/>
      <c r="AO277">
        <v>6.73</v>
      </c>
      <c r="AP277">
        <v>-3.7</v>
      </c>
      <c r="AQ277">
        <v>-1.1000000000000001</v>
      </c>
      <c r="AR277">
        <v>-6</v>
      </c>
      <c r="AS277">
        <v>86.8</v>
      </c>
      <c r="AT277">
        <v>90.1</v>
      </c>
      <c r="AU277">
        <v>79</v>
      </c>
      <c r="AV277">
        <v>0</v>
      </c>
      <c r="AW277">
        <v>0.55000000000000004</v>
      </c>
      <c r="AX277">
        <v>2.78</v>
      </c>
      <c r="AY277">
        <v>0.18099999999999961</v>
      </c>
      <c r="AZ277">
        <v>79</v>
      </c>
      <c r="BA277">
        <v>0</v>
      </c>
      <c r="BB277">
        <v>0.55000000000000004</v>
      </c>
      <c r="BC277">
        <v>2.78</v>
      </c>
      <c r="BD277">
        <v>0.18099999999999961</v>
      </c>
    </row>
    <row r="278" spans="1:56" x14ac:dyDescent="0.25">
      <c r="A278" s="5">
        <v>274</v>
      </c>
      <c r="B278" s="6">
        <v>24</v>
      </c>
      <c r="C278" s="6">
        <v>113.82916666666667</v>
      </c>
      <c r="D278" s="6">
        <v>-0.85595833333333349</v>
      </c>
      <c r="E278" s="6">
        <v>4.2720000000000002</v>
      </c>
      <c r="F278" s="6">
        <v>-5.4489999999999998</v>
      </c>
      <c r="G278" s="6">
        <v>85.720833333333317</v>
      </c>
      <c r="H278" s="6">
        <v>96.4</v>
      </c>
      <c r="I278" s="6">
        <v>63.1</v>
      </c>
      <c r="J278" s="6"/>
      <c r="K278" s="6">
        <v>0.18862500000000001</v>
      </c>
      <c r="L278" s="6">
        <v>4.0259999999999998</v>
      </c>
      <c r="M278" s="6">
        <v>0.24199999999999999</v>
      </c>
      <c r="N278" s="6">
        <v>0.25700000000000001</v>
      </c>
      <c r="O278" s="6">
        <v>0.109</v>
      </c>
      <c r="Q278">
        <f t="shared" si="85"/>
        <v>274</v>
      </c>
      <c r="R278">
        <f t="shared" si="74"/>
        <v>24</v>
      </c>
      <c r="S278">
        <f t="shared" si="75"/>
        <v>9.83</v>
      </c>
      <c r="T278">
        <f t="shared" si="76"/>
        <v>-0.9</v>
      </c>
      <c r="U278">
        <f t="shared" si="77"/>
        <v>4.3</v>
      </c>
      <c r="V278">
        <f t="shared" si="78"/>
        <v>-5.4</v>
      </c>
      <c r="W278">
        <f t="shared" si="79"/>
        <v>85.7</v>
      </c>
      <c r="X278">
        <f t="shared" si="80"/>
        <v>96.4</v>
      </c>
      <c r="Y278">
        <f t="shared" si="81"/>
        <v>63.1</v>
      </c>
      <c r="Z278">
        <f t="shared" si="82"/>
        <v>0</v>
      </c>
      <c r="AA278">
        <f t="shared" si="83"/>
        <v>0.19</v>
      </c>
      <c r="AB278">
        <f t="shared" si="84"/>
        <v>4.03</v>
      </c>
      <c r="AC278">
        <f t="shared" si="86"/>
        <v>0.24199999999999999</v>
      </c>
      <c r="AD278">
        <f t="shared" si="87"/>
        <v>0.25700000000000001</v>
      </c>
      <c r="AE278">
        <f t="shared" si="90"/>
        <v>0.109</v>
      </c>
      <c r="AF278" s="19">
        <f t="shared" si="91"/>
        <v>0</v>
      </c>
      <c r="AG278" s="19">
        <f t="shared" si="92"/>
        <v>0</v>
      </c>
      <c r="AH278" s="16">
        <f t="shared" si="88"/>
        <v>0.52400000000000002</v>
      </c>
      <c r="AI278" s="16">
        <f t="shared" si="89"/>
        <v>0.30599999999999999</v>
      </c>
      <c r="AK278" s="7">
        <v>15.77</v>
      </c>
      <c r="AL278" s="7"/>
      <c r="AM278" s="7"/>
      <c r="AN278" s="7"/>
      <c r="AO278">
        <v>9.9600000000000009</v>
      </c>
      <c r="AP278">
        <v>-0.9</v>
      </c>
      <c r="AQ278">
        <v>4</v>
      </c>
      <c r="AR278">
        <v>-5.3</v>
      </c>
      <c r="AS278">
        <v>80.599999999999994</v>
      </c>
      <c r="AT278">
        <v>92.6</v>
      </c>
      <c r="AU278">
        <v>59.1</v>
      </c>
      <c r="AV278">
        <v>0</v>
      </c>
      <c r="AW278">
        <v>0.62</v>
      </c>
      <c r="AX278">
        <v>2.6</v>
      </c>
      <c r="AY278">
        <v>0.14799999999999969</v>
      </c>
      <c r="AZ278">
        <v>59.1</v>
      </c>
      <c r="BA278">
        <v>0</v>
      </c>
      <c r="BB278">
        <v>0.62</v>
      </c>
      <c r="BC278">
        <v>2.6</v>
      </c>
      <c r="BD278">
        <v>0.14799999999999969</v>
      </c>
    </row>
    <row r="279" spans="1:56" x14ac:dyDescent="0.25">
      <c r="A279" s="5">
        <v>275</v>
      </c>
      <c r="B279" s="6">
        <v>24</v>
      </c>
      <c r="C279" s="6">
        <v>85.387500000000003</v>
      </c>
      <c r="D279" s="6">
        <v>-0.96691666666666654</v>
      </c>
      <c r="E279" s="6">
        <v>1.643</v>
      </c>
      <c r="F279" s="6">
        <v>-3.0939999999999999</v>
      </c>
      <c r="G279" s="6">
        <v>91.366666666666674</v>
      </c>
      <c r="H279" s="6">
        <v>96.1</v>
      </c>
      <c r="I279" s="6">
        <v>82.2</v>
      </c>
      <c r="J279" s="6"/>
      <c r="K279" s="6">
        <v>1.0067083333333333</v>
      </c>
      <c r="L279" s="6">
        <v>6.0389999999999997</v>
      </c>
      <c r="M279" s="6">
        <v>0.24099999999999999</v>
      </c>
      <c r="N279" s="6">
        <v>0.255</v>
      </c>
      <c r="O279" s="6">
        <v>7.9000000000000001E-2</v>
      </c>
      <c r="Q279">
        <f t="shared" si="85"/>
        <v>275</v>
      </c>
      <c r="R279">
        <f t="shared" si="74"/>
        <v>24</v>
      </c>
      <c r="S279">
        <f t="shared" si="75"/>
        <v>7.38</v>
      </c>
      <c r="T279">
        <f t="shared" si="76"/>
        <v>-1</v>
      </c>
      <c r="U279">
        <f t="shared" si="77"/>
        <v>1.6</v>
      </c>
      <c r="V279">
        <f t="shared" si="78"/>
        <v>-3.1</v>
      </c>
      <c r="W279">
        <f t="shared" si="79"/>
        <v>91.4</v>
      </c>
      <c r="X279">
        <f t="shared" si="80"/>
        <v>96.1</v>
      </c>
      <c r="Y279">
        <f t="shared" si="81"/>
        <v>82.2</v>
      </c>
      <c r="Z279">
        <f t="shared" si="82"/>
        <v>0</v>
      </c>
      <c r="AA279">
        <f t="shared" si="83"/>
        <v>1.01</v>
      </c>
      <c r="AB279">
        <f t="shared" si="84"/>
        <v>6.04</v>
      </c>
      <c r="AC279">
        <f t="shared" si="86"/>
        <v>0.24099999999999999</v>
      </c>
      <c r="AD279">
        <f t="shared" si="87"/>
        <v>0.255</v>
      </c>
      <c r="AE279">
        <f t="shared" si="90"/>
        <v>7.9000000000000001E-2</v>
      </c>
      <c r="AF279" s="19">
        <f t="shared" si="91"/>
        <v>0</v>
      </c>
      <c r="AG279" s="19">
        <f t="shared" si="92"/>
        <v>0</v>
      </c>
      <c r="AH279" s="16">
        <f t="shared" si="88"/>
        <v>0.56299999999999994</v>
      </c>
      <c r="AI279" s="16">
        <f t="shared" si="89"/>
        <v>0.122</v>
      </c>
      <c r="AK279" s="7">
        <v>15.53</v>
      </c>
      <c r="AL279" s="7"/>
      <c r="AM279" s="7"/>
      <c r="AN279" s="7"/>
      <c r="AO279">
        <v>6.53</v>
      </c>
      <c r="AP279">
        <v>-0.6</v>
      </c>
      <c r="AQ279">
        <v>2.2000000000000002</v>
      </c>
      <c r="AR279">
        <v>-2.6</v>
      </c>
      <c r="AS279">
        <v>84.2</v>
      </c>
      <c r="AT279">
        <v>90.7</v>
      </c>
      <c r="AU279">
        <v>73.8</v>
      </c>
      <c r="AV279">
        <v>0</v>
      </c>
      <c r="AW279">
        <v>0.92</v>
      </c>
      <c r="AX279">
        <v>3.53</v>
      </c>
      <c r="AY279">
        <v>0.10799999999999965</v>
      </c>
      <c r="AZ279">
        <v>73.8</v>
      </c>
      <c r="BA279">
        <v>0</v>
      </c>
      <c r="BB279">
        <v>0.92</v>
      </c>
      <c r="BC279">
        <v>3.53</v>
      </c>
      <c r="BD279">
        <v>0.10799999999999965</v>
      </c>
    </row>
    <row r="280" spans="1:56" x14ac:dyDescent="0.25">
      <c r="A280" s="5">
        <v>276</v>
      </c>
      <c r="B280" s="6">
        <v>24</v>
      </c>
      <c r="C280" s="6">
        <v>74.2</v>
      </c>
      <c r="D280" s="6">
        <v>-0.60312500000000013</v>
      </c>
      <c r="E280" s="6">
        <v>2.2090000000000001</v>
      </c>
      <c r="F280" s="6">
        <v>-2.7709999999999999</v>
      </c>
      <c r="G280" s="6">
        <v>94.462499999999991</v>
      </c>
      <c r="H280" s="6">
        <v>99.6</v>
      </c>
      <c r="I280" s="6">
        <v>85</v>
      </c>
      <c r="J280" s="6"/>
      <c r="K280" s="6">
        <v>1.1114583333333334</v>
      </c>
      <c r="L280" s="6">
        <v>6.5430000000000001</v>
      </c>
      <c r="M280" s="6">
        <v>0.23899999999999999</v>
      </c>
      <c r="N280" s="6">
        <v>0.255</v>
      </c>
      <c r="O280" s="6">
        <v>6.9000000000000006E-2</v>
      </c>
      <c r="Q280">
        <f t="shared" si="85"/>
        <v>276</v>
      </c>
      <c r="R280">
        <f t="shared" si="74"/>
        <v>24</v>
      </c>
      <c r="S280">
        <f t="shared" si="75"/>
        <v>6.41</v>
      </c>
      <c r="T280">
        <f t="shared" si="76"/>
        <v>-0.6</v>
      </c>
      <c r="U280">
        <f t="shared" si="77"/>
        <v>2.2000000000000002</v>
      </c>
      <c r="V280">
        <f t="shared" si="78"/>
        <v>-2.8</v>
      </c>
      <c r="W280">
        <f t="shared" si="79"/>
        <v>94.5</v>
      </c>
      <c r="X280">
        <f t="shared" si="80"/>
        <v>99.6</v>
      </c>
      <c r="Y280">
        <f t="shared" si="81"/>
        <v>85</v>
      </c>
      <c r="Z280">
        <f t="shared" si="82"/>
        <v>0</v>
      </c>
      <c r="AA280">
        <f t="shared" si="83"/>
        <v>1.1100000000000001</v>
      </c>
      <c r="AB280">
        <f t="shared" si="84"/>
        <v>6.54</v>
      </c>
      <c r="AC280">
        <f t="shared" si="86"/>
        <v>0.23899999999999999</v>
      </c>
      <c r="AD280">
        <f t="shared" si="87"/>
        <v>0.255</v>
      </c>
      <c r="AE280">
        <f t="shared" si="90"/>
        <v>6.9000000000000006E-2</v>
      </c>
      <c r="AF280" s="19">
        <f t="shared" si="91"/>
        <v>0</v>
      </c>
      <c r="AG280" s="19">
        <f t="shared" si="92"/>
        <v>0</v>
      </c>
      <c r="AH280" s="16">
        <f t="shared" si="88"/>
        <v>0.60799999999999998</v>
      </c>
      <c r="AI280" s="16">
        <f t="shared" si="89"/>
        <v>0.107</v>
      </c>
      <c r="AK280" s="7">
        <v>15.28</v>
      </c>
      <c r="AL280" s="7"/>
      <c r="AM280" s="7"/>
      <c r="AN280" s="7"/>
      <c r="AO280">
        <v>6.25</v>
      </c>
      <c r="AP280">
        <v>-0.5</v>
      </c>
      <c r="AQ280">
        <v>2.2999999999999998</v>
      </c>
      <c r="AR280">
        <v>-2.8</v>
      </c>
      <c r="AS280">
        <v>88.6</v>
      </c>
      <c r="AT280">
        <v>95.7</v>
      </c>
      <c r="AU280">
        <v>77.599999999999994</v>
      </c>
      <c r="AV280">
        <v>0</v>
      </c>
      <c r="AW280">
        <v>1</v>
      </c>
      <c r="AX280">
        <v>3.8</v>
      </c>
      <c r="AY280">
        <v>9.4999999999999751E-2</v>
      </c>
      <c r="AZ280">
        <v>77.599999999999994</v>
      </c>
      <c r="BA280">
        <v>0</v>
      </c>
      <c r="BB280">
        <v>1</v>
      </c>
      <c r="BC280">
        <v>3.8</v>
      </c>
      <c r="BD280">
        <v>9.4999999999999751E-2</v>
      </c>
    </row>
    <row r="281" spans="1:56" x14ac:dyDescent="0.25">
      <c r="A281" s="5">
        <v>277</v>
      </c>
      <c r="B281" s="6">
        <v>24</v>
      </c>
      <c r="C281" s="6">
        <v>115.70416666666667</v>
      </c>
      <c r="D281" s="6">
        <v>-8.7791666666666768E-2</v>
      </c>
      <c r="E281" s="6">
        <v>4.298</v>
      </c>
      <c r="F281" s="6">
        <v>-2.9180000000000001</v>
      </c>
      <c r="G281" s="6">
        <v>93.345833333333346</v>
      </c>
      <c r="H281" s="6">
        <v>100</v>
      </c>
      <c r="I281" s="6">
        <v>71</v>
      </c>
      <c r="J281" s="6"/>
      <c r="K281" s="6">
        <v>0.77604166666666663</v>
      </c>
      <c r="L281" s="6">
        <v>6.0389999999999997</v>
      </c>
      <c r="M281" s="6">
        <v>0.247</v>
      </c>
      <c r="N281" s="6">
        <v>0.26400000000000001</v>
      </c>
      <c r="O281" s="6">
        <v>4.5999999999999999E-2</v>
      </c>
      <c r="Q281">
        <f t="shared" si="85"/>
        <v>277</v>
      </c>
      <c r="R281">
        <f t="shared" si="74"/>
        <v>24</v>
      </c>
      <c r="S281">
        <f t="shared" si="75"/>
        <v>10</v>
      </c>
      <c r="T281">
        <f t="shared" si="76"/>
        <v>-0.1</v>
      </c>
      <c r="U281">
        <f t="shared" si="77"/>
        <v>4.3</v>
      </c>
      <c r="V281">
        <f t="shared" si="78"/>
        <v>-2.9</v>
      </c>
      <c r="W281">
        <f t="shared" si="79"/>
        <v>93.3</v>
      </c>
      <c r="X281">
        <f t="shared" si="80"/>
        <v>100</v>
      </c>
      <c r="Y281">
        <f t="shared" si="81"/>
        <v>71</v>
      </c>
      <c r="Z281">
        <f t="shared" si="82"/>
        <v>0</v>
      </c>
      <c r="AA281">
        <f t="shared" si="83"/>
        <v>0.78</v>
      </c>
      <c r="AB281">
        <f t="shared" si="84"/>
        <v>6.04</v>
      </c>
      <c r="AC281">
        <f t="shared" si="86"/>
        <v>0.247</v>
      </c>
      <c r="AD281">
        <f t="shared" si="87"/>
        <v>0.26400000000000001</v>
      </c>
      <c r="AE281">
        <f t="shared" si="90"/>
        <v>4.5999999999999999E-2</v>
      </c>
      <c r="AF281" s="19">
        <f t="shared" si="91"/>
        <v>0</v>
      </c>
      <c r="AG281" s="19">
        <f t="shared" si="92"/>
        <v>0</v>
      </c>
      <c r="AH281" s="16">
        <f t="shared" si="88"/>
        <v>0.58899999999999997</v>
      </c>
      <c r="AI281" s="16">
        <f t="shared" si="89"/>
        <v>0.24099999999999999</v>
      </c>
      <c r="AK281" s="7">
        <v>15.04</v>
      </c>
      <c r="AL281" s="7"/>
      <c r="AM281" s="7"/>
      <c r="AN281" s="7"/>
      <c r="AO281">
        <v>7.41</v>
      </c>
      <c r="AP281">
        <v>0</v>
      </c>
      <c r="AQ281">
        <v>3</v>
      </c>
      <c r="AR281">
        <v>-2.6</v>
      </c>
      <c r="AS281">
        <v>86.9</v>
      </c>
      <c r="AT281">
        <v>96</v>
      </c>
      <c r="AU281">
        <v>59.6</v>
      </c>
      <c r="AV281">
        <v>1</v>
      </c>
      <c r="AW281">
        <v>0.9</v>
      </c>
      <c r="AX281">
        <v>3.25</v>
      </c>
      <c r="AY281">
        <v>6.6999999999999726E-2</v>
      </c>
      <c r="AZ281">
        <v>59.6</v>
      </c>
      <c r="BA281">
        <v>1</v>
      </c>
      <c r="BB281">
        <v>0.9</v>
      </c>
      <c r="BC281">
        <v>3.25</v>
      </c>
      <c r="BD281">
        <v>6.6999999999999726E-2</v>
      </c>
    </row>
    <row r="282" spans="1:56" x14ac:dyDescent="0.25">
      <c r="A282" s="5">
        <v>278</v>
      </c>
      <c r="B282" s="6">
        <v>24</v>
      </c>
      <c r="C282" s="6">
        <v>117.52083333333333</v>
      </c>
      <c r="D282" s="6">
        <v>0.32891666666666658</v>
      </c>
      <c r="E282" s="6">
        <v>5.6420000000000003</v>
      </c>
      <c r="F282" s="6">
        <v>-2.742</v>
      </c>
      <c r="G282" s="6">
        <v>90.312500000000043</v>
      </c>
      <c r="H282" s="6">
        <v>100</v>
      </c>
      <c r="I282" s="6">
        <v>72.7</v>
      </c>
      <c r="J282" s="6"/>
      <c r="K282" s="6">
        <v>1.3631666666666671</v>
      </c>
      <c r="L282" s="6">
        <v>7.5490000000000004</v>
      </c>
      <c r="M282" s="6">
        <v>0.247</v>
      </c>
      <c r="N282" s="6">
        <v>0.26600000000000001</v>
      </c>
      <c r="O282" s="6">
        <v>3.9E-2</v>
      </c>
      <c r="Q282">
        <f t="shared" si="85"/>
        <v>278</v>
      </c>
      <c r="R282">
        <f t="shared" si="74"/>
        <v>24</v>
      </c>
      <c r="S282">
        <f t="shared" si="75"/>
        <v>10.15</v>
      </c>
      <c r="T282">
        <f t="shared" si="76"/>
        <v>0.3</v>
      </c>
      <c r="U282">
        <f t="shared" si="77"/>
        <v>5.6</v>
      </c>
      <c r="V282">
        <f t="shared" si="78"/>
        <v>-2.7</v>
      </c>
      <c r="W282">
        <f t="shared" si="79"/>
        <v>90.3</v>
      </c>
      <c r="X282">
        <f t="shared" si="80"/>
        <v>100</v>
      </c>
      <c r="Y282">
        <f t="shared" si="81"/>
        <v>72.7</v>
      </c>
      <c r="Z282">
        <f t="shared" si="82"/>
        <v>0</v>
      </c>
      <c r="AA282">
        <f t="shared" si="83"/>
        <v>1.36</v>
      </c>
      <c r="AB282">
        <f t="shared" si="84"/>
        <v>7.55</v>
      </c>
      <c r="AC282">
        <f t="shared" si="86"/>
        <v>0.247</v>
      </c>
      <c r="AD282">
        <f t="shared" si="87"/>
        <v>0.26600000000000001</v>
      </c>
      <c r="AE282">
        <f t="shared" si="90"/>
        <v>3.9E-2</v>
      </c>
      <c r="AF282" s="19">
        <f t="shared" si="91"/>
        <v>0</v>
      </c>
      <c r="AG282" s="19">
        <f t="shared" si="92"/>
        <v>0</v>
      </c>
      <c r="AH282" s="16">
        <f t="shared" si="88"/>
        <v>0.66100000000000003</v>
      </c>
      <c r="AI282" s="16">
        <f t="shared" si="89"/>
        <v>0.248</v>
      </c>
      <c r="AK282" s="7">
        <v>14.8</v>
      </c>
      <c r="AL282" s="7"/>
      <c r="AM282" s="7"/>
      <c r="AN282" s="7"/>
      <c r="AO282">
        <v>6.82</v>
      </c>
      <c r="AP282">
        <v>0.2</v>
      </c>
      <c r="AQ282">
        <v>3.6</v>
      </c>
      <c r="AR282">
        <v>-2.2999999999999998</v>
      </c>
      <c r="AS282">
        <v>83.7</v>
      </c>
      <c r="AT282">
        <v>95.6</v>
      </c>
      <c r="AU282">
        <v>65.900000000000006</v>
      </c>
      <c r="AV282">
        <v>3</v>
      </c>
      <c r="AW282">
        <v>1.06</v>
      </c>
      <c r="AX282">
        <v>4.05</v>
      </c>
      <c r="AY282">
        <v>8.0999999999999961E-2</v>
      </c>
      <c r="AZ282">
        <v>65.900000000000006</v>
      </c>
      <c r="BA282">
        <v>3</v>
      </c>
      <c r="BB282">
        <v>1.06</v>
      </c>
      <c r="BC282">
        <v>4.05</v>
      </c>
      <c r="BD282">
        <v>8.0999999999999961E-2</v>
      </c>
    </row>
    <row r="283" spans="1:56" x14ac:dyDescent="0.25">
      <c r="A283" s="5">
        <v>279</v>
      </c>
      <c r="B283" s="6">
        <v>24</v>
      </c>
      <c r="C283" s="6">
        <v>158.25833333333335</v>
      </c>
      <c r="D283" s="6">
        <v>1.4895416666666668</v>
      </c>
      <c r="E283" s="6">
        <v>5.5140000000000002</v>
      </c>
      <c r="F283" s="6">
        <v>-3.3010000000000002</v>
      </c>
      <c r="G283" s="6">
        <v>77.212499999999991</v>
      </c>
      <c r="H283" s="6">
        <v>94.1</v>
      </c>
      <c r="I283" s="6">
        <v>64.7</v>
      </c>
      <c r="J283" s="6"/>
      <c r="K283" s="6">
        <v>1.2163333333333337</v>
      </c>
      <c r="L283" s="6">
        <v>6.0389999999999997</v>
      </c>
      <c r="M283" s="6">
        <v>0.245</v>
      </c>
      <c r="N283" s="6">
        <v>0.26200000000000001</v>
      </c>
      <c r="O283" s="6">
        <v>0.03</v>
      </c>
      <c r="Q283">
        <f t="shared" si="85"/>
        <v>279</v>
      </c>
      <c r="R283">
        <f t="shared" si="74"/>
        <v>24</v>
      </c>
      <c r="S283">
        <f t="shared" si="75"/>
        <v>13.67</v>
      </c>
      <c r="T283">
        <f t="shared" si="76"/>
        <v>1.5</v>
      </c>
      <c r="U283">
        <f t="shared" si="77"/>
        <v>5.5</v>
      </c>
      <c r="V283">
        <f t="shared" si="78"/>
        <v>-3.3</v>
      </c>
      <c r="W283">
        <f t="shared" si="79"/>
        <v>77.2</v>
      </c>
      <c r="X283">
        <f t="shared" si="80"/>
        <v>94.1</v>
      </c>
      <c r="Y283">
        <f t="shared" si="81"/>
        <v>64.7</v>
      </c>
      <c r="Z283">
        <f t="shared" si="82"/>
        <v>0</v>
      </c>
      <c r="AA283">
        <f t="shared" si="83"/>
        <v>1.22</v>
      </c>
      <c r="AB283">
        <f t="shared" si="84"/>
        <v>6.04</v>
      </c>
      <c r="AC283">
        <f t="shared" si="86"/>
        <v>0.245</v>
      </c>
      <c r="AD283">
        <f t="shared" si="87"/>
        <v>0.26200000000000001</v>
      </c>
      <c r="AE283">
        <f t="shared" si="90"/>
        <v>0.03</v>
      </c>
      <c r="AF283" s="19">
        <f t="shared" si="91"/>
        <v>0</v>
      </c>
      <c r="AG283" s="19">
        <f t="shared" si="92"/>
        <v>0</v>
      </c>
      <c r="AH283" s="16">
        <f t="shared" si="88"/>
        <v>0.58399999999999996</v>
      </c>
      <c r="AI283" s="16">
        <f t="shared" si="89"/>
        <v>0.31900000000000001</v>
      </c>
      <c r="AK283" s="7">
        <v>14.56</v>
      </c>
      <c r="AL283" s="7"/>
      <c r="AM283" s="7"/>
      <c r="AN283" s="7"/>
      <c r="AO283">
        <v>11.46</v>
      </c>
      <c r="AP283">
        <v>1.8</v>
      </c>
      <c r="AQ283">
        <v>6.6</v>
      </c>
      <c r="AR283">
        <v>-3.1</v>
      </c>
      <c r="AS283">
        <v>69.2</v>
      </c>
      <c r="AT283">
        <v>88</v>
      </c>
      <c r="AU283">
        <v>52.1</v>
      </c>
      <c r="AV283">
        <v>1</v>
      </c>
      <c r="AW283">
        <v>0.97</v>
      </c>
      <c r="AX283">
        <v>2.96</v>
      </c>
      <c r="AY283">
        <v>7.4999999999999734E-2</v>
      </c>
      <c r="AZ283">
        <v>52.1</v>
      </c>
      <c r="BA283">
        <v>1</v>
      </c>
      <c r="BB283">
        <v>0.97</v>
      </c>
      <c r="BC283">
        <v>2.96</v>
      </c>
      <c r="BD283">
        <v>7.4999999999999734E-2</v>
      </c>
    </row>
    <row r="284" spans="1:56" x14ac:dyDescent="0.25">
      <c r="A284" s="5">
        <v>280</v>
      </c>
      <c r="B284" s="6">
        <v>24</v>
      </c>
      <c r="C284" s="6">
        <v>54.25</v>
      </c>
      <c r="D284" s="6">
        <v>3.1268750000000001</v>
      </c>
      <c r="E284" s="6">
        <v>5.282</v>
      </c>
      <c r="F284" s="6">
        <v>0.218</v>
      </c>
      <c r="G284" s="6">
        <v>85.99166666666666</v>
      </c>
      <c r="H284" s="6">
        <v>99.6</v>
      </c>
      <c r="I284" s="6">
        <v>59.8</v>
      </c>
      <c r="J284" s="6"/>
      <c r="K284" s="6">
        <v>2.2856666666666667</v>
      </c>
      <c r="L284" s="6">
        <v>14.092000000000001</v>
      </c>
      <c r="M284" s="6">
        <v>0.249</v>
      </c>
      <c r="N284" s="6">
        <v>0.27600000000000002</v>
      </c>
      <c r="O284" s="6">
        <v>0</v>
      </c>
      <c r="Q284">
        <f t="shared" si="85"/>
        <v>280</v>
      </c>
      <c r="R284">
        <f t="shared" si="74"/>
        <v>24</v>
      </c>
      <c r="S284">
        <f t="shared" si="75"/>
        <v>4.6900000000000004</v>
      </c>
      <c r="T284">
        <f t="shared" si="76"/>
        <v>3.1</v>
      </c>
      <c r="U284">
        <f t="shared" si="77"/>
        <v>5.3</v>
      </c>
      <c r="V284">
        <f t="shared" si="78"/>
        <v>0.2</v>
      </c>
      <c r="W284">
        <f t="shared" si="79"/>
        <v>86</v>
      </c>
      <c r="X284">
        <f t="shared" si="80"/>
        <v>99.6</v>
      </c>
      <c r="Y284">
        <f t="shared" si="81"/>
        <v>59.8</v>
      </c>
      <c r="Z284">
        <f t="shared" si="82"/>
        <v>0</v>
      </c>
      <c r="AA284">
        <f t="shared" si="83"/>
        <v>2.29</v>
      </c>
      <c r="AB284">
        <f t="shared" si="84"/>
        <v>14.09</v>
      </c>
      <c r="AC284">
        <f t="shared" si="86"/>
        <v>0.249</v>
      </c>
      <c r="AD284">
        <f t="shared" si="87"/>
        <v>0.27600000000000002</v>
      </c>
      <c r="AE284">
        <f t="shared" si="90"/>
        <v>0</v>
      </c>
      <c r="AF284" s="19">
        <f t="shared" si="91"/>
        <v>0</v>
      </c>
      <c r="AG284" s="19">
        <f t="shared" si="92"/>
        <v>0</v>
      </c>
      <c r="AH284" s="16">
        <f t="shared" si="88"/>
        <v>0.53200000000000003</v>
      </c>
      <c r="AI284" s="16">
        <f t="shared" si="89"/>
        <v>0.35799999999999998</v>
      </c>
      <c r="AK284" s="7">
        <v>14.33</v>
      </c>
      <c r="AL284" s="7"/>
      <c r="AM284" s="7"/>
      <c r="AN284" s="7"/>
      <c r="AO284">
        <v>3.93</v>
      </c>
      <c r="AP284">
        <v>3.2</v>
      </c>
      <c r="AQ284">
        <v>5.9</v>
      </c>
      <c r="AR284">
        <v>0.3</v>
      </c>
      <c r="AS284">
        <v>79.900000000000006</v>
      </c>
      <c r="AT284">
        <v>96.6</v>
      </c>
      <c r="AU284">
        <v>52.1</v>
      </c>
      <c r="AV284">
        <v>4.5999999999999996</v>
      </c>
      <c r="AW284">
        <v>1.8</v>
      </c>
      <c r="AX284">
        <v>7.74</v>
      </c>
      <c r="AY284">
        <v>4.6999999999999709E-2</v>
      </c>
      <c r="AZ284">
        <v>52.1</v>
      </c>
      <c r="BA284">
        <v>4.5999999999999996</v>
      </c>
      <c r="BB284">
        <v>1.8</v>
      </c>
      <c r="BC284">
        <v>7.74</v>
      </c>
      <c r="BD284">
        <v>4.6999999999999709E-2</v>
      </c>
    </row>
    <row r="285" spans="1:56" x14ac:dyDescent="0.25">
      <c r="A285" s="5">
        <v>281</v>
      </c>
      <c r="B285" s="6">
        <v>24</v>
      </c>
      <c r="C285" s="6">
        <v>52.583333333333336</v>
      </c>
      <c r="D285" s="6">
        <v>-5.4879999999999995</v>
      </c>
      <c r="E285" s="6">
        <v>-1.2989999999999999</v>
      </c>
      <c r="F285" s="6">
        <v>-8.6969999999999992</v>
      </c>
      <c r="G285" s="6">
        <v>95.449999999999989</v>
      </c>
      <c r="H285" s="6">
        <v>97.1</v>
      </c>
      <c r="I285" s="6">
        <v>89</v>
      </c>
      <c r="J285" s="6"/>
      <c r="K285" s="6">
        <v>1.5939166666666666</v>
      </c>
      <c r="L285" s="6">
        <v>11.071999999999999</v>
      </c>
      <c r="M285" s="6">
        <v>0.23899999999999999</v>
      </c>
      <c r="N285" s="6">
        <v>0.26</v>
      </c>
      <c r="O285" s="6">
        <v>4.8000000000000001E-2</v>
      </c>
      <c r="Q285">
        <f t="shared" si="85"/>
        <v>281</v>
      </c>
      <c r="R285">
        <f t="shared" si="74"/>
        <v>24</v>
      </c>
      <c r="S285">
        <f t="shared" si="75"/>
        <v>4.54</v>
      </c>
      <c r="T285">
        <f t="shared" si="76"/>
        <v>-5.5</v>
      </c>
      <c r="U285">
        <f t="shared" si="77"/>
        <v>-1.3</v>
      </c>
      <c r="V285">
        <f t="shared" si="78"/>
        <v>-8.6999999999999993</v>
      </c>
      <c r="W285">
        <f t="shared" si="79"/>
        <v>95.5</v>
      </c>
      <c r="X285">
        <f t="shared" si="80"/>
        <v>97.1</v>
      </c>
      <c r="Y285">
        <f t="shared" si="81"/>
        <v>89</v>
      </c>
      <c r="Z285">
        <f t="shared" si="82"/>
        <v>0</v>
      </c>
      <c r="AA285">
        <f t="shared" si="83"/>
        <v>1.59</v>
      </c>
      <c r="AB285">
        <f t="shared" si="84"/>
        <v>11.07</v>
      </c>
      <c r="AC285">
        <f t="shared" si="86"/>
        <v>0.23899999999999999</v>
      </c>
      <c r="AD285">
        <f t="shared" si="87"/>
        <v>0.26</v>
      </c>
      <c r="AE285">
        <f t="shared" si="90"/>
        <v>4.8000000000000001E-2</v>
      </c>
      <c r="AF285" s="19">
        <f t="shared" si="91"/>
        <v>6.2</v>
      </c>
      <c r="AG285" s="19">
        <f t="shared" si="92"/>
        <v>6.2</v>
      </c>
      <c r="AH285" s="16">
        <f t="shared" si="88"/>
        <v>0.49399999999999999</v>
      </c>
      <c r="AI285" s="16">
        <f t="shared" si="89"/>
        <v>6.0999999999999999E-2</v>
      </c>
      <c r="AK285" s="7">
        <v>14.09</v>
      </c>
      <c r="AL285" s="7"/>
      <c r="AM285" s="7"/>
      <c r="AN285" s="7"/>
      <c r="AO285">
        <v>3.6</v>
      </c>
      <c r="AP285">
        <v>-5.5</v>
      </c>
      <c r="AQ285">
        <v>-1.2</v>
      </c>
      <c r="AR285">
        <v>-8.8000000000000007</v>
      </c>
      <c r="AS285">
        <v>89.7</v>
      </c>
      <c r="AT285">
        <v>92.9</v>
      </c>
      <c r="AU285">
        <v>83</v>
      </c>
      <c r="AV285">
        <v>5.4</v>
      </c>
      <c r="AW285">
        <v>1.18</v>
      </c>
      <c r="AX285">
        <v>6.3</v>
      </c>
      <c r="AY285">
        <v>0.10299999999999976</v>
      </c>
      <c r="AZ285">
        <v>83</v>
      </c>
      <c r="BA285">
        <v>5.4</v>
      </c>
      <c r="BB285">
        <v>1.18</v>
      </c>
      <c r="BC285">
        <v>6.3</v>
      </c>
      <c r="BD285">
        <v>0.10299999999999976</v>
      </c>
    </row>
    <row r="286" spans="1:56" x14ac:dyDescent="0.25">
      <c r="A286" s="5">
        <v>282</v>
      </c>
      <c r="B286" s="6">
        <v>24</v>
      </c>
      <c r="C286" s="6">
        <v>159.61250000000001</v>
      </c>
      <c r="D286" s="6">
        <v>-8.5410416666666666</v>
      </c>
      <c r="E286" s="6">
        <v>-3.8660000000000001</v>
      </c>
      <c r="F286" s="6">
        <v>-11.04</v>
      </c>
      <c r="G286" s="6">
        <v>87.454166666666666</v>
      </c>
      <c r="H286" s="6">
        <v>95.5</v>
      </c>
      <c r="I286" s="6">
        <v>67.2</v>
      </c>
      <c r="J286" s="6"/>
      <c r="K286" s="6">
        <v>1.614708333333333</v>
      </c>
      <c r="L286" s="6">
        <v>8.0519999999999996</v>
      </c>
      <c r="M286" s="6">
        <v>0.23599999999999999</v>
      </c>
      <c r="N286" s="6">
        <v>0.252</v>
      </c>
      <c r="O286" s="6">
        <v>5.0999999999999997E-2</v>
      </c>
      <c r="Q286">
        <f t="shared" si="85"/>
        <v>282</v>
      </c>
      <c r="R286">
        <f t="shared" si="74"/>
        <v>24</v>
      </c>
      <c r="S286">
        <f t="shared" si="75"/>
        <v>13.79</v>
      </c>
      <c r="T286">
        <f t="shared" si="76"/>
        <v>-8.5</v>
      </c>
      <c r="U286">
        <f t="shared" si="77"/>
        <v>-3.9</v>
      </c>
      <c r="V286">
        <f t="shared" si="78"/>
        <v>-11</v>
      </c>
      <c r="W286">
        <f t="shared" si="79"/>
        <v>87.5</v>
      </c>
      <c r="X286">
        <f t="shared" si="80"/>
        <v>95.5</v>
      </c>
      <c r="Y286">
        <f t="shared" si="81"/>
        <v>67.2</v>
      </c>
      <c r="Z286">
        <f t="shared" si="82"/>
        <v>0</v>
      </c>
      <c r="AA286">
        <f t="shared" si="83"/>
        <v>1.61</v>
      </c>
      <c r="AB286">
        <f t="shared" si="84"/>
        <v>8.0500000000000007</v>
      </c>
      <c r="AC286">
        <f t="shared" si="86"/>
        <v>0.23599999999999999</v>
      </c>
      <c r="AD286">
        <f t="shared" si="87"/>
        <v>0.252</v>
      </c>
      <c r="AE286">
        <f t="shared" si="90"/>
        <v>5.0999999999999997E-2</v>
      </c>
      <c r="AF286" s="19">
        <f t="shared" si="91"/>
        <v>0.4</v>
      </c>
      <c r="AG286" s="19">
        <f t="shared" si="92"/>
        <v>0.4</v>
      </c>
      <c r="AH286" s="16">
        <f t="shared" si="88"/>
        <v>0.307</v>
      </c>
      <c r="AI286" s="16">
        <f t="shared" si="89"/>
        <v>0.15</v>
      </c>
      <c r="AK286" s="7">
        <v>13.86</v>
      </c>
      <c r="AL286" s="7"/>
      <c r="AM286" s="7"/>
      <c r="AN286" s="7"/>
      <c r="AO286">
        <v>13.49</v>
      </c>
      <c r="AP286">
        <v>-8.6999999999999993</v>
      </c>
      <c r="AQ286">
        <v>-5</v>
      </c>
      <c r="AR286">
        <v>-10.7</v>
      </c>
      <c r="AS286">
        <v>81.900000000000006</v>
      </c>
      <c r="AT286">
        <v>89.4</v>
      </c>
      <c r="AU286">
        <v>64.7</v>
      </c>
      <c r="AV286">
        <v>0</v>
      </c>
      <c r="AW286">
        <v>1.48</v>
      </c>
      <c r="AX286">
        <v>4.1100000000000003</v>
      </c>
      <c r="AY286">
        <v>9.2999999999999972E-2</v>
      </c>
      <c r="AZ286">
        <v>64.7</v>
      </c>
      <c r="BA286">
        <v>0</v>
      </c>
      <c r="BB286">
        <v>1.48</v>
      </c>
      <c r="BC286">
        <v>4.1100000000000003</v>
      </c>
      <c r="BD286">
        <v>9.2999999999999972E-2</v>
      </c>
    </row>
    <row r="287" spans="1:56" x14ac:dyDescent="0.25">
      <c r="A287" s="5">
        <v>283</v>
      </c>
      <c r="B287" s="6">
        <v>24</v>
      </c>
      <c r="C287" s="6">
        <v>168.30833333333334</v>
      </c>
      <c r="D287" s="6">
        <v>-3.8662916666666671</v>
      </c>
      <c r="E287" s="6">
        <v>3.0630000000000002</v>
      </c>
      <c r="F287" s="6">
        <v>-11.361000000000001</v>
      </c>
      <c r="G287" s="6">
        <v>61.345833333333331</v>
      </c>
      <c r="H287" s="6">
        <v>90</v>
      </c>
      <c r="I287" s="6">
        <v>37.6</v>
      </c>
      <c r="J287" s="6"/>
      <c r="K287" s="6">
        <v>0.35649999999999998</v>
      </c>
      <c r="L287" s="6">
        <v>4.0259999999999998</v>
      </c>
      <c r="M287" s="6">
        <v>0.23599999999999999</v>
      </c>
      <c r="N287" s="6">
        <v>0.253</v>
      </c>
      <c r="O287" s="6">
        <v>3.2000000000000001E-2</v>
      </c>
      <c r="Q287">
        <f t="shared" si="85"/>
        <v>283</v>
      </c>
      <c r="R287">
        <f t="shared" si="74"/>
        <v>24</v>
      </c>
      <c r="S287">
        <f t="shared" si="75"/>
        <v>14.54</v>
      </c>
      <c r="T287">
        <f t="shared" si="76"/>
        <v>-3.9</v>
      </c>
      <c r="U287">
        <f t="shared" si="77"/>
        <v>3.1</v>
      </c>
      <c r="V287">
        <f t="shared" si="78"/>
        <v>-11.4</v>
      </c>
      <c r="W287">
        <f t="shared" si="79"/>
        <v>61.3</v>
      </c>
      <c r="X287">
        <f t="shared" si="80"/>
        <v>90</v>
      </c>
      <c r="Y287">
        <f t="shared" si="81"/>
        <v>37.6</v>
      </c>
      <c r="Z287">
        <f t="shared" si="82"/>
        <v>0</v>
      </c>
      <c r="AA287">
        <f t="shared" si="83"/>
        <v>0.36</v>
      </c>
      <c r="AB287">
        <f t="shared" si="84"/>
        <v>4.03</v>
      </c>
      <c r="AC287">
        <f t="shared" si="86"/>
        <v>0.23599999999999999</v>
      </c>
      <c r="AD287">
        <f t="shared" si="87"/>
        <v>0.253</v>
      </c>
      <c r="AE287">
        <f t="shared" si="90"/>
        <v>3.2000000000000001E-2</v>
      </c>
      <c r="AF287" s="19">
        <f t="shared" si="91"/>
        <v>0</v>
      </c>
      <c r="AG287" s="19">
        <f t="shared" si="92"/>
        <v>0</v>
      </c>
      <c r="AH287" s="16">
        <f t="shared" si="88"/>
        <v>0.28699999999999998</v>
      </c>
      <c r="AI287" s="16">
        <f t="shared" si="89"/>
        <v>0.47599999999999998</v>
      </c>
      <c r="AK287" s="7">
        <v>13.62</v>
      </c>
      <c r="AL287" s="7"/>
      <c r="AM287" s="7"/>
      <c r="AN287" s="7"/>
      <c r="AO287">
        <v>12.98</v>
      </c>
      <c r="AP287">
        <v>-3.6</v>
      </c>
      <c r="AQ287">
        <v>2.2999999999999998</v>
      </c>
      <c r="AR287">
        <v>-10.199999999999999</v>
      </c>
      <c r="AS287">
        <v>52.4</v>
      </c>
      <c r="AT287">
        <v>80.3</v>
      </c>
      <c r="AU287">
        <v>30.8</v>
      </c>
      <c r="AV287">
        <v>0</v>
      </c>
      <c r="AW287">
        <v>0.97</v>
      </c>
      <c r="AX287">
        <v>2.68</v>
      </c>
      <c r="AY287">
        <v>9.5999999999999641E-2</v>
      </c>
      <c r="AZ287">
        <v>30.8</v>
      </c>
      <c r="BA287">
        <v>0</v>
      </c>
      <c r="BB287">
        <v>0.97</v>
      </c>
      <c r="BC287">
        <v>2.68</v>
      </c>
      <c r="BD287">
        <v>9.5999999999999641E-2</v>
      </c>
    </row>
    <row r="288" spans="1:56" x14ac:dyDescent="0.25">
      <c r="A288" s="5">
        <v>284</v>
      </c>
      <c r="B288" s="6">
        <v>18</v>
      </c>
      <c r="C288" s="6">
        <v>166.37916666666666</v>
      </c>
      <c r="D288" s="6">
        <v>-1.7606666666666664</v>
      </c>
      <c r="E288" s="6">
        <v>3.0630000000000002</v>
      </c>
      <c r="F288" s="6">
        <v>-6.3570000000000002</v>
      </c>
      <c r="G288" s="6">
        <v>55.805555555555564</v>
      </c>
      <c r="H288" s="6">
        <v>70.900000000000006</v>
      </c>
      <c r="I288" s="6">
        <v>46.2</v>
      </c>
      <c r="J288" s="6"/>
      <c r="K288" s="6">
        <v>1.5935555555555549</v>
      </c>
      <c r="L288" s="6">
        <v>6.5430000000000001</v>
      </c>
      <c r="M288" s="6">
        <v>0.23</v>
      </c>
      <c r="N288" s="6">
        <v>0.34599999999999997</v>
      </c>
      <c r="O288" s="6">
        <v>0.02</v>
      </c>
      <c r="Q288">
        <f t="shared" si="85"/>
        <v>284</v>
      </c>
      <c r="R288">
        <f t="shared" si="74"/>
        <v>18</v>
      </c>
      <c r="S288">
        <f t="shared" si="75"/>
        <v>14.38</v>
      </c>
      <c r="T288">
        <f t="shared" si="76"/>
        <v>-1.8</v>
      </c>
      <c r="U288">
        <f t="shared" si="77"/>
        <v>3.1</v>
      </c>
      <c r="V288">
        <f t="shared" si="78"/>
        <v>-6.4</v>
      </c>
      <c r="W288">
        <f t="shared" si="79"/>
        <v>55.8</v>
      </c>
      <c r="X288">
        <f t="shared" si="80"/>
        <v>70.900000000000006</v>
      </c>
      <c r="Y288">
        <f t="shared" si="81"/>
        <v>46.2</v>
      </c>
      <c r="Z288">
        <f t="shared" si="82"/>
        <v>0</v>
      </c>
      <c r="AA288">
        <f t="shared" si="83"/>
        <v>1.59</v>
      </c>
      <c r="AB288">
        <f t="shared" si="84"/>
        <v>6.54</v>
      </c>
      <c r="AC288">
        <f t="shared" si="86"/>
        <v>0.23</v>
      </c>
      <c r="AD288">
        <f t="shared" si="87"/>
        <v>0.34599999999999997</v>
      </c>
      <c r="AE288">
        <f t="shared" si="90"/>
        <v>0.02</v>
      </c>
      <c r="AF288" s="19">
        <f t="shared" si="91"/>
        <v>0</v>
      </c>
      <c r="AG288" s="19">
        <f t="shared" si="92"/>
        <v>0</v>
      </c>
      <c r="AH288" s="16">
        <f t="shared" si="88"/>
        <v>0.35199999999999998</v>
      </c>
      <c r="AI288" s="16">
        <f t="shared" si="89"/>
        <v>0.41</v>
      </c>
      <c r="AK288" s="7">
        <v>13.4</v>
      </c>
      <c r="AL288" s="7"/>
      <c r="AM288" s="7"/>
      <c r="AN288" s="7"/>
      <c r="AO288">
        <v>12.76</v>
      </c>
      <c r="AP288">
        <v>-0.8</v>
      </c>
      <c r="AQ288">
        <v>4.0999999999999996</v>
      </c>
      <c r="AR288">
        <v>-5.4</v>
      </c>
      <c r="AS288">
        <v>47.1</v>
      </c>
      <c r="AT288">
        <v>57</v>
      </c>
      <c r="AU288">
        <v>37.700000000000003</v>
      </c>
      <c r="AV288">
        <v>0</v>
      </c>
      <c r="AW288">
        <v>1.05</v>
      </c>
      <c r="AX288">
        <v>2.94</v>
      </c>
      <c r="AY288">
        <v>9.7999999999999865E-2</v>
      </c>
      <c r="AZ288">
        <v>37.700000000000003</v>
      </c>
      <c r="BA288">
        <v>0</v>
      </c>
      <c r="BB288">
        <v>1.05</v>
      </c>
      <c r="BC288">
        <v>2.94</v>
      </c>
      <c r="BD288">
        <v>9.7999999999999865E-2</v>
      </c>
    </row>
    <row r="289" spans="1:56" x14ac:dyDescent="0.25">
      <c r="A289" s="5">
        <v>285</v>
      </c>
      <c r="B289" s="6">
        <v>23</v>
      </c>
      <c r="C289" s="6">
        <v>104.82083333333334</v>
      </c>
      <c r="D289" s="6">
        <v>0.99413043478260876</v>
      </c>
      <c r="E289" s="6">
        <v>4.3760000000000003</v>
      </c>
      <c r="F289" s="6">
        <v>-2.363</v>
      </c>
      <c r="G289" s="6">
        <v>55.334782608695654</v>
      </c>
      <c r="H289" s="6">
        <v>65.2</v>
      </c>
      <c r="I289" s="6">
        <v>46.7</v>
      </c>
      <c r="J289" s="6"/>
      <c r="K289" s="6">
        <v>1.3556521739130436</v>
      </c>
      <c r="L289" s="6">
        <v>5.54</v>
      </c>
      <c r="M289" s="6">
        <v>0.22800000000000001</v>
      </c>
      <c r="N289" s="6">
        <v>0.24099999999999999</v>
      </c>
      <c r="O289" s="6">
        <v>4.0000000000000001E-3</v>
      </c>
      <c r="Q289">
        <f t="shared" si="85"/>
        <v>285</v>
      </c>
      <c r="R289">
        <f t="shared" si="74"/>
        <v>23</v>
      </c>
      <c r="S289">
        <f t="shared" si="75"/>
        <v>9.06</v>
      </c>
      <c r="T289">
        <f t="shared" si="76"/>
        <v>1</v>
      </c>
      <c r="U289">
        <f t="shared" si="77"/>
        <v>4.4000000000000004</v>
      </c>
      <c r="V289">
        <f t="shared" si="78"/>
        <v>-2.4</v>
      </c>
      <c r="W289">
        <f t="shared" si="79"/>
        <v>55.3</v>
      </c>
      <c r="X289">
        <f t="shared" si="80"/>
        <v>65.2</v>
      </c>
      <c r="Y289">
        <f t="shared" si="81"/>
        <v>46.7</v>
      </c>
      <c r="Z289">
        <f t="shared" si="82"/>
        <v>0</v>
      </c>
      <c r="AA289">
        <f t="shared" si="83"/>
        <v>1.36</v>
      </c>
      <c r="AB289">
        <f t="shared" si="84"/>
        <v>5.54</v>
      </c>
      <c r="AC289">
        <f t="shared" si="86"/>
        <v>0.22800000000000001</v>
      </c>
      <c r="AD289">
        <f t="shared" si="87"/>
        <v>0.24099999999999999</v>
      </c>
      <c r="AE289">
        <f t="shared" si="90"/>
        <v>4.0000000000000001E-3</v>
      </c>
      <c r="AF289" s="19">
        <f t="shared" si="91"/>
        <v>0</v>
      </c>
      <c r="AG289" s="19">
        <f t="shared" si="92"/>
        <v>0</v>
      </c>
      <c r="AH289" s="16">
        <f t="shared" si="88"/>
        <v>0.39</v>
      </c>
      <c r="AI289" s="16">
        <f t="shared" si="89"/>
        <v>0.44500000000000001</v>
      </c>
      <c r="AK289" s="7">
        <v>13.17</v>
      </c>
      <c r="AL289" s="7"/>
      <c r="AM289" s="7"/>
      <c r="AN289" s="7"/>
      <c r="AO289">
        <v>8.09</v>
      </c>
      <c r="AP289">
        <v>1.3</v>
      </c>
      <c r="AQ289">
        <v>5.3</v>
      </c>
      <c r="AR289">
        <v>-2.2000000000000002</v>
      </c>
      <c r="AS289">
        <v>47.6</v>
      </c>
      <c r="AT289">
        <v>56.9</v>
      </c>
      <c r="AU289">
        <v>34</v>
      </c>
      <c r="AV289">
        <v>0</v>
      </c>
      <c r="AW289">
        <v>0.95</v>
      </c>
      <c r="AX289">
        <v>2.65</v>
      </c>
      <c r="AY289">
        <v>8.5999999999999854E-2</v>
      </c>
      <c r="AZ289">
        <v>34</v>
      </c>
      <c r="BA289">
        <v>0</v>
      </c>
      <c r="BB289">
        <v>0.95</v>
      </c>
      <c r="BC289">
        <v>2.65</v>
      </c>
      <c r="BD289">
        <v>8.5999999999999854E-2</v>
      </c>
    </row>
    <row r="290" spans="1:56" x14ac:dyDescent="0.25">
      <c r="A290" s="5">
        <v>286</v>
      </c>
      <c r="B290" s="6">
        <v>24</v>
      </c>
      <c r="C290" s="6">
        <v>25.054166666666664</v>
      </c>
      <c r="D290" s="6">
        <v>-0.48854166666666671</v>
      </c>
      <c r="E290" s="6">
        <v>0.90700000000000003</v>
      </c>
      <c r="F290" s="6">
        <v>-1.9</v>
      </c>
      <c r="G290" s="6">
        <v>95.691666666666677</v>
      </c>
      <c r="H290" s="6">
        <v>100</v>
      </c>
      <c r="I290" s="6">
        <v>62.6</v>
      </c>
      <c r="J290" s="6"/>
      <c r="K290" s="6">
        <v>0.29333333333333328</v>
      </c>
      <c r="L290" s="6">
        <v>6.04</v>
      </c>
      <c r="M290" s="6">
        <v>0.22700000000000001</v>
      </c>
      <c r="N290" s="6">
        <v>0.24299999999999999</v>
      </c>
      <c r="O290" s="6">
        <v>5.2999999999999999E-2</v>
      </c>
      <c r="Q290">
        <f t="shared" si="85"/>
        <v>286</v>
      </c>
      <c r="R290">
        <f t="shared" si="74"/>
        <v>24</v>
      </c>
      <c r="S290">
        <f t="shared" si="75"/>
        <v>2.16</v>
      </c>
      <c r="T290">
        <f t="shared" si="76"/>
        <v>-0.5</v>
      </c>
      <c r="U290">
        <f t="shared" si="77"/>
        <v>0.9</v>
      </c>
      <c r="V290">
        <f t="shared" si="78"/>
        <v>-1.9</v>
      </c>
      <c r="W290">
        <f t="shared" si="79"/>
        <v>95.7</v>
      </c>
      <c r="X290">
        <f t="shared" si="80"/>
        <v>100</v>
      </c>
      <c r="Y290">
        <f t="shared" si="81"/>
        <v>62.6</v>
      </c>
      <c r="Z290">
        <f t="shared" si="82"/>
        <v>0</v>
      </c>
      <c r="AA290">
        <f t="shared" si="83"/>
        <v>0.28999999999999998</v>
      </c>
      <c r="AB290">
        <f t="shared" si="84"/>
        <v>6.04</v>
      </c>
      <c r="AC290">
        <f t="shared" si="86"/>
        <v>0.22700000000000001</v>
      </c>
      <c r="AD290">
        <f t="shared" si="87"/>
        <v>0.24299999999999999</v>
      </c>
      <c r="AE290">
        <f t="shared" si="90"/>
        <v>5.2999999999999999E-2</v>
      </c>
      <c r="AF290" s="19">
        <f t="shared" si="91"/>
        <v>6.4</v>
      </c>
      <c r="AG290" s="19">
        <f t="shared" si="92"/>
        <v>6.4</v>
      </c>
      <c r="AH290" s="16">
        <f t="shared" si="88"/>
        <v>0.40799999999999997</v>
      </c>
      <c r="AI290" s="16">
        <f t="shared" si="89"/>
        <v>0.24399999999999999</v>
      </c>
      <c r="AK290" s="7">
        <v>12.94</v>
      </c>
      <c r="AL290" s="7"/>
      <c r="AM290" s="7"/>
      <c r="AN290" s="7"/>
      <c r="AO290">
        <v>1.32</v>
      </c>
      <c r="AP290">
        <v>-0.4</v>
      </c>
      <c r="AQ290">
        <v>0.6</v>
      </c>
      <c r="AR290">
        <v>-1.5</v>
      </c>
      <c r="AS290">
        <v>92.5</v>
      </c>
      <c r="AT290">
        <v>95.8</v>
      </c>
      <c r="AU290">
        <v>60.8</v>
      </c>
      <c r="AV290">
        <v>3.4</v>
      </c>
      <c r="AW290">
        <v>0.75</v>
      </c>
      <c r="AX290">
        <v>3.49</v>
      </c>
      <c r="AY290">
        <v>0.12999999999999989</v>
      </c>
      <c r="AZ290">
        <v>60.8</v>
      </c>
      <c r="BA290">
        <v>3.4</v>
      </c>
      <c r="BB290">
        <v>0.75</v>
      </c>
      <c r="BC290">
        <v>3.49</v>
      </c>
      <c r="BD290">
        <v>0.12999999999999989</v>
      </c>
    </row>
    <row r="291" spans="1:56" x14ac:dyDescent="0.25">
      <c r="A291" s="5">
        <v>287</v>
      </c>
      <c r="B291" s="6">
        <v>24</v>
      </c>
      <c r="C291" s="6">
        <v>122.05833333333334</v>
      </c>
      <c r="D291" s="6">
        <v>4.3708333333333411E-2</v>
      </c>
      <c r="E291" s="6">
        <v>4.2460000000000004</v>
      </c>
      <c r="F291" s="6">
        <v>-3.0649999999999999</v>
      </c>
      <c r="G291" s="6">
        <v>89.529166666666683</v>
      </c>
      <c r="H291" s="6">
        <v>100</v>
      </c>
      <c r="I291" s="6">
        <v>66.900000000000006</v>
      </c>
      <c r="J291" s="6"/>
      <c r="K291" s="6">
        <v>0.48249999999999998</v>
      </c>
      <c r="L291" s="6">
        <v>5.54</v>
      </c>
      <c r="M291" s="6">
        <v>0.23100000000000001</v>
      </c>
      <c r="N291" s="6">
        <v>0.25</v>
      </c>
      <c r="O291" s="6">
        <v>0</v>
      </c>
      <c r="Q291">
        <f t="shared" si="85"/>
        <v>287</v>
      </c>
      <c r="R291">
        <f t="shared" si="74"/>
        <v>24</v>
      </c>
      <c r="S291">
        <f t="shared" si="75"/>
        <v>10.55</v>
      </c>
      <c r="T291">
        <f t="shared" si="76"/>
        <v>0</v>
      </c>
      <c r="U291">
        <f t="shared" si="77"/>
        <v>4.2</v>
      </c>
      <c r="V291">
        <f t="shared" si="78"/>
        <v>-3.1</v>
      </c>
      <c r="W291">
        <f t="shared" si="79"/>
        <v>89.5</v>
      </c>
      <c r="X291">
        <f t="shared" si="80"/>
        <v>100</v>
      </c>
      <c r="Y291">
        <f t="shared" si="81"/>
        <v>66.900000000000006</v>
      </c>
      <c r="Z291">
        <f t="shared" si="82"/>
        <v>0</v>
      </c>
      <c r="AA291">
        <f t="shared" si="83"/>
        <v>0.48</v>
      </c>
      <c r="AB291">
        <f t="shared" si="84"/>
        <v>5.54</v>
      </c>
      <c r="AC291">
        <f t="shared" si="86"/>
        <v>0.23100000000000001</v>
      </c>
      <c r="AD291">
        <f t="shared" si="87"/>
        <v>0.25</v>
      </c>
      <c r="AE291">
        <f t="shared" si="90"/>
        <v>0</v>
      </c>
      <c r="AF291" s="19">
        <f t="shared" si="91"/>
        <v>0</v>
      </c>
      <c r="AG291" s="19">
        <f t="shared" si="92"/>
        <v>0</v>
      </c>
      <c r="AH291" s="16">
        <f t="shared" si="88"/>
        <v>0.55200000000000005</v>
      </c>
      <c r="AI291" s="16">
        <f t="shared" si="89"/>
        <v>0.27300000000000002</v>
      </c>
      <c r="AK291" s="7">
        <v>12.72</v>
      </c>
      <c r="AL291" s="7"/>
      <c r="AM291" s="7"/>
      <c r="AN291" s="7"/>
      <c r="AO291">
        <v>7.97</v>
      </c>
      <c r="AP291">
        <v>-0.1</v>
      </c>
      <c r="AQ291">
        <v>4.8</v>
      </c>
      <c r="AR291">
        <v>-2.9</v>
      </c>
      <c r="AS291">
        <v>82</v>
      </c>
      <c r="AT291">
        <v>94.9</v>
      </c>
      <c r="AU291">
        <v>58.7</v>
      </c>
      <c r="AV291">
        <v>3.3</v>
      </c>
      <c r="AW291">
        <v>0.95</v>
      </c>
      <c r="AX291">
        <v>3.67</v>
      </c>
      <c r="AY291">
        <v>0.11899999999999977</v>
      </c>
      <c r="AZ291">
        <v>58.7</v>
      </c>
      <c r="BA291">
        <v>3.3</v>
      </c>
      <c r="BB291">
        <v>0.95</v>
      </c>
      <c r="BC291">
        <v>3.67</v>
      </c>
      <c r="BD291">
        <v>0.11899999999999977</v>
      </c>
    </row>
    <row r="292" spans="1:56" x14ac:dyDescent="0.25">
      <c r="A292" s="5">
        <v>288</v>
      </c>
      <c r="B292" s="6">
        <v>24</v>
      </c>
      <c r="C292" s="6">
        <v>52.57500000000001</v>
      </c>
      <c r="D292" s="6">
        <v>3.3791666666666741E-2</v>
      </c>
      <c r="E292" s="6">
        <v>0.82499999999999996</v>
      </c>
      <c r="F292" s="6">
        <v>-1.071</v>
      </c>
      <c r="G292" s="6">
        <v>85.850000000000009</v>
      </c>
      <c r="H292" s="6">
        <v>89.7</v>
      </c>
      <c r="I292" s="6">
        <v>81.099999999999994</v>
      </c>
      <c r="J292" s="6"/>
      <c r="K292" s="6">
        <v>2.6008333333333336</v>
      </c>
      <c r="L292" s="6">
        <v>9.06</v>
      </c>
      <c r="M292" s="6">
        <v>0.22600000000000001</v>
      </c>
      <c r="N292" s="6">
        <v>0.24199999999999999</v>
      </c>
      <c r="O292" s="6">
        <v>0</v>
      </c>
      <c r="Q292">
        <f t="shared" si="85"/>
        <v>288</v>
      </c>
      <c r="R292">
        <f t="shared" si="74"/>
        <v>24</v>
      </c>
      <c r="S292">
        <f t="shared" si="75"/>
        <v>4.54</v>
      </c>
      <c r="T292">
        <f t="shared" si="76"/>
        <v>0</v>
      </c>
      <c r="U292">
        <f t="shared" si="77"/>
        <v>0.8</v>
      </c>
      <c r="V292">
        <f t="shared" si="78"/>
        <v>-1.1000000000000001</v>
      </c>
      <c r="W292">
        <f t="shared" si="79"/>
        <v>85.9</v>
      </c>
      <c r="X292">
        <f t="shared" si="80"/>
        <v>89.7</v>
      </c>
      <c r="Y292">
        <f t="shared" si="81"/>
        <v>81.099999999999994</v>
      </c>
      <c r="Z292">
        <f t="shared" si="82"/>
        <v>0</v>
      </c>
      <c r="AA292">
        <f t="shared" si="83"/>
        <v>2.6</v>
      </c>
      <c r="AB292">
        <f t="shared" si="84"/>
        <v>9.06</v>
      </c>
      <c r="AC292">
        <f t="shared" si="86"/>
        <v>0.22600000000000001</v>
      </c>
      <c r="AD292">
        <f t="shared" si="87"/>
        <v>0.24199999999999999</v>
      </c>
      <c r="AE292">
        <f t="shared" si="90"/>
        <v>0</v>
      </c>
      <c r="AF292" s="19">
        <f t="shared" si="91"/>
        <v>0</v>
      </c>
      <c r="AG292" s="19">
        <f t="shared" si="92"/>
        <v>0</v>
      </c>
      <c r="AH292" s="16">
        <f t="shared" si="88"/>
        <v>0.52500000000000002</v>
      </c>
      <c r="AI292" s="16">
        <f t="shared" si="89"/>
        <v>0.122</v>
      </c>
      <c r="AK292" s="7">
        <v>12.5</v>
      </c>
      <c r="AL292" s="7"/>
      <c r="AM292" s="7"/>
      <c r="AN292" s="7"/>
      <c r="AO292">
        <v>4.3099999999999996</v>
      </c>
      <c r="AP292">
        <v>0</v>
      </c>
      <c r="AQ292">
        <v>1</v>
      </c>
      <c r="AR292">
        <v>-1.2</v>
      </c>
      <c r="AS292">
        <v>78.599999999999994</v>
      </c>
      <c r="AT292">
        <v>82.5</v>
      </c>
      <c r="AU292">
        <v>74.099999999999994</v>
      </c>
      <c r="AV292">
        <v>0</v>
      </c>
      <c r="AW292">
        <v>1.81</v>
      </c>
      <c r="AX292">
        <v>4.79</v>
      </c>
      <c r="AY292">
        <v>0.11599999999999966</v>
      </c>
      <c r="AZ292">
        <v>74.099999999999994</v>
      </c>
      <c r="BA292">
        <v>0</v>
      </c>
      <c r="BB292">
        <v>1.81</v>
      </c>
      <c r="BC292">
        <v>4.79</v>
      </c>
      <c r="BD292">
        <v>0.11599999999999966</v>
      </c>
    </row>
    <row r="293" spans="1:56" x14ac:dyDescent="0.25">
      <c r="A293" s="5">
        <v>289</v>
      </c>
      <c r="B293" s="6">
        <v>24</v>
      </c>
      <c r="C293" s="6">
        <v>74.141666666666652</v>
      </c>
      <c r="D293" s="6">
        <v>2.1375416666666673</v>
      </c>
      <c r="E293" s="6">
        <v>4.5579999999999998</v>
      </c>
      <c r="F293" s="6">
        <v>0.439</v>
      </c>
      <c r="G293" s="6">
        <v>83.945833333333326</v>
      </c>
      <c r="H293" s="6">
        <v>99.1</v>
      </c>
      <c r="I293" s="6">
        <v>64.900000000000006</v>
      </c>
      <c r="J293" s="6"/>
      <c r="K293" s="6">
        <v>3.1458333333333339</v>
      </c>
      <c r="L293" s="6">
        <v>12.08</v>
      </c>
      <c r="M293" s="6">
        <v>0.224</v>
      </c>
      <c r="N293" s="6">
        <v>0.24399999999999999</v>
      </c>
      <c r="O293" s="6">
        <v>0</v>
      </c>
      <c r="Q293">
        <f t="shared" si="85"/>
        <v>289</v>
      </c>
      <c r="R293">
        <f t="shared" si="74"/>
        <v>24</v>
      </c>
      <c r="S293">
        <f t="shared" si="75"/>
        <v>6.41</v>
      </c>
      <c r="T293">
        <f t="shared" si="76"/>
        <v>2.1</v>
      </c>
      <c r="U293">
        <f t="shared" si="77"/>
        <v>4.5999999999999996</v>
      </c>
      <c r="V293">
        <f t="shared" si="78"/>
        <v>0.4</v>
      </c>
      <c r="W293">
        <f t="shared" si="79"/>
        <v>83.9</v>
      </c>
      <c r="X293">
        <f t="shared" si="80"/>
        <v>99.1</v>
      </c>
      <c r="Y293">
        <f t="shared" si="81"/>
        <v>64.900000000000006</v>
      </c>
      <c r="Z293">
        <f t="shared" si="82"/>
        <v>0</v>
      </c>
      <c r="AA293">
        <f t="shared" si="83"/>
        <v>3.15</v>
      </c>
      <c r="AB293">
        <f t="shared" si="84"/>
        <v>12.08</v>
      </c>
      <c r="AC293">
        <f t="shared" si="86"/>
        <v>0.224</v>
      </c>
      <c r="AD293">
        <f t="shared" si="87"/>
        <v>0.24399999999999999</v>
      </c>
      <c r="AE293">
        <f t="shared" si="90"/>
        <v>0</v>
      </c>
      <c r="AF293" s="19">
        <f t="shared" si="91"/>
        <v>0</v>
      </c>
      <c r="AG293" s="19">
        <f t="shared" si="92"/>
        <v>0</v>
      </c>
      <c r="AH293" s="16">
        <f t="shared" si="88"/>
        <v>0.55000000000000004</v>
      </c>
      <c r="AI293" s="16">
        <f t="shared" si="89"/>
        <v>0.29699999999999999</v>
      </c>
      <c r="AK293" s="7">
        <v>12.28</v>
      </c>
      <c r="AL293" s="7"/>
      <c r="AM293" s="7"/>
      <c r="AN293" s="7"/>
      <c r="AO293">
        <v>5.13</v>
      </c>
      <c r="AP293">
        <v>2</v>
      </c>
      <c r="AQ293">
        <v>4.7</v>
      </c>
      <c r="AR293">
        <v>0.3</v>
      </c>
      <c r="AS293">
        <v>78.2</v>
      </c>
      <c r="AT293">
        <v>95.7</v>
      </c>
      <c r="AU293">
        <v>58.2</v>
      </c>
      <c r="AV293">
        <v>0.5</v>
      </c>
      <c r="AW293">
        <v>2.1800000000000002</v>
      </c>
      <c r="AX293">
        <v>5.85</v>
      </c>
      <c r="AY293">
        <v>9.8999999999999755E-2</v>
      </c>
      <c r="AZ293">
        <v>58.2</v>
      </c>
      <c r="BA293">
        <v>0.5</v>
      </c>
      <c r="BB293">
        <v>2.1800000000000002</v>
      </c>
      <c r="BC293">
        <v>5.85</v>
      </c>
      <c r="BD293">
        <v>9.8999999999999755E-2</v>
      </c>
    </row>
    <row r="294" spans="1:56" x14ac:dyDescent="0.25">
      <c r="A294" s="5">
        <v>290</v>
      </c>
      <c r="B294" s="6">
        <v>24</v>
      </c>
      <c r="C294" s="6">
        <v>106.69583333333334</v>
      </c>
      <c r="D294" s="6">
        <v>0.5179583333333333</v>
      </c>
      <c r="E294" s="6">
        <v>3.4849999999999999</v>
      </c>
      <c r="F294" s="6">
        <v>-1.7849999999999999</v>
      </c>
      <c r="G294" s="6">
        <v>94.166666666666671</v>
      </c>
      <c r="H294" s="6">
        <v>100</v>
      </c>
      <c r="I294" s="6">
        <v>80.8</v>
      </c>
      <c r="J294" s="6"/>
      <c r="K294" s="6">
        <v>2.1183333333333336</v>
      </c>
      <c r="L294" s="6">
        <v>11.07</v>
      </c>
      <c r="M294" s="6">
        <v>0.22500000000000001</v>
      </c>
      <c r="N294" s="6">
        <v>0.24399999999999999</v>
      </c>
      <c r="O294" s="6">
        <v>0.14899999999999999</v>
      </c>
      <c r="Q294">
        <f t="shared" si="85"/>
        <v>290</v>
      </c>
      <c r="R294">
        <f t="shared" si="74"/>
        <v>24</v>
      </c>
      <c r="S294">
        <f t="shared" si="75"/>
        <v>9.2200000000000006</v>
      </c>
      <c r="T294">
        <f t="shared" si="76"/>
        <v>0.5</v>
      </c>
      <c r="U294">
        <f t="shared" si="77"/>
        <v>3.5</v>
      </c>
      <c r="V294">
        <f t="shared" si="78"/>
        <v>-1.8</v>
      </c>
      <c r="W294">
        <f t="shared" si="79"/>
        <v>94.2</v>
      </c>
      <c r="X294">
        <f t="shared" si="80"/>
        <v>100</v>
      </c>
      <c r="Y294">
        <f t="shared" si="81"/>
        <v>80.8</v>
      </c>
      <c r="Z294">
        <f t="shared" si="82"/>
        <v>0</v>
      </c>
      <c r="AA294">
        <f t="shared" si="83"/>
        <v>2.12</v>
      </c>
      <c r="AB294">
        <f t="shared" si="84"/>
        <v>11.07</v>
      </c>
      <c r="AC294">
        <f t="shared" si="86"/>
        <v>0.22500000000000001</v>
      </c>
      <c r="AD294">
        <f t="shared" si="87"/>
        <v>0.24399999999999999</v>
      </c>
      <c r="AE294" s="17">
        <v>0</v>
      </c>
      <c r="AF294" s="19">
        <f t="shared" si="91"/>
        <v>0</v>
      </c>
      <c r="AG294" s="19">
        <f t="shared" si="92"/>
        <v>0</v>
      </c>
      <c r="AH294" s="16">
        <f t="shared" si="88"/>
        <v>0.63400000000000001</v>
      </c>
      <c r="AI294" s="16">
        <f t="shared" si="89"/>
        <v>0.151</v>
      </c>
      <c r="AK294" s="7">
        <v>12.06</v>
      </c>
      <c r="AL294" s="7"/>
      <c r="AM294" s="7"/>
      <c r="AN294" s="7"/>
      <c r="AO294">
        <v>6.68</v>
      </c>
      <c r="AP294">
        <v>0.4</v>
      </c>
      <c r="AQ294">
        <v>3</v>
      </c>
      <c r="AR294">
        <v>-1.6</v>
      </c>
      <c r="AS294">
        <v>88.4</v>
      </c>
      <c r="AT294">
        <v>95.9</v>
      </c>
      <c r="AU294">
        <v>71.2</v>
      </c>
      <c r="AV294">
        <v>0</v>
      </c>
      <c r="AW294">
        <v>1.7</v>
      </c>
      <c r="AX294">
        <v>4.75</v>
      </c>
      <c r="AY294">
        <v>0.13300000000000001</v>
      </c>
      <c r="AZ294">
        <v>71.2</v>
      </c>
      <c r="BA294">
        <v>0</v>
      </c>
      <c r="BB294">
        <v>1.7</v>
      </c>
      <c r="BC294">
        <v>4.75</v>
      </c>
      <c r="BD294">
        <v>0.13300000000000001</v>
      </c>
    </row>
    <row r="295" spans="1:56" x14ac:dyDescent="0.25">
      <c r="A295" s="5">
        <v>291</v>
      </c>
      <c r="B295" s="6">
        <v>24</v>
      </c>
      <c r="C295" s="6">
        <v>90.287500000000023</v>
      </c>
      <c r="D295" s="6">
        <v>-1.7149583333333336</v>
      </c>
      <c r="E295" s="6">
        <v>1.099</v>
      </c>
      <c r="F295" s="6">
        <v>-3.36</v>
      </c>
      <c r="G295" s="6">
        <v>93.016666666666666</v>
      </c>
      <c r="H295" s="6">
        <v>100</v>
      </c>
      <c r="I295" s="6">
        <v>79.7</v>
      </c>
      <c r="J295" s="6"/>
      <c r="K295" s="6">
        <v>2.5591666666666657</v>
      </c>
      <c r="L295" s="6">
        <v>13.59</v>
      </c>
      <c r="M295" s="6">
        <v>0.22700000000000001</v>
      </c>
      <c r="N295" s="6">
        <v>0.24399999999999999</v>
      </c>
      <c r="O295" s="6">
        <v>5.5E-2</v>
      </c>
      <c r="Q295">
        <f t="shared" si="85"/>
        <v>291</v>
      </c>
      <c r="R295">
        <f t="shared" si="74"/>
        <v>24</v>
      </c>
      <c r="S295">
        <f t="shared" si="75"/>
        <v>7.8</v>
      </c>
      <c r="T295">
        <f t="shared" si="76"/>
        <v>-1.7</v>
      </c>
      <c r="U295">
        <f t="shared" si="77"/>
        <v>1.1000000000000001</v>
      </c>
      <c r="V295">
        <f t="shared" si="78"/>
        <v>-3.4</v>
      </c>
      <c r="W295">
        <f t="shared" si="79"/>
        <v>93</v>
      </c>
      <c r="X295">
        <f t="shared" si="80"/>
        <v>100</v>
      </c>
      <c r="Y295">
        <f t="shared" si="81"/>
        <v>79.7</v>
      </c>
      <c r="Z295">
        <f t="shared" si="82"/>
        <v>0</v>
      </c>
      <c r="AA295">
        <f t="shared" si="83"/>
        <v>2.56</v>
      </c>
      <c r="AB295">
        <f t="shared" si="84"/>
        <v>13.59</v>
      </c>
      <c r="AC295">
        <f t="shared" si="86"/>
        <v>0.22700000000000001</v>
      </c>
      <c r="AD295">
        <f t="shared" si="87"/>
        <v>0.24399999999999999</v>
      </c>
      <c r="AE295">
        <f t="shared" si="90"/>
        <v>5.5E-2</v>
      </c>
      <c r="AF295" s="19">
        <f t="shared" ref="AF295:AF358" si="93">IF(AE295&gt;AE294,ROUND((AE295-AE294)*130,1),0)</f>
        <v>7.2</v>
      </c>
      <c r="AG295" s="19">
        <f t="shared" si="92"/>
        <v>7.2</v>
      </c>
      <c r="AH295" s="16">
        <f t="shared" si="88"/>
        <v>0.52700000000000002</v>
      </c>
      <c r="AI295" s="16">
        <f t="shared" si="89"/>
        <v>0.13400000000000001</v>
      </c>
      <c r="AK295" s="7">
        <v>11.85</v>
      </c>
      <c r="AL295" s="7"/>
      <c r="AM295" s="7"/>
      <c r="AN295" s="7"/>
      <c r="AO295">
        <v>6.68</v>
      </c>
      <c r="AP295">
        <v>-1.8</v>
      </c>
      <c r="AQ295">
        <v>0.4</v>
      </c>
      <c r="AR295">
        <v>-3.3</v>
      </c>
      <c r="AS295">
        <v>86.4</v>
      </c>
      <c r="AT295">
        <v>94.6</v>
      </c>
      <c r="AU295">
        <v>71.099999999999994</v>
      </c>
      <c r="AV295">
        <v>0</v>
      </c>
      <c r="AW295">
        <v>1.89</v>
      </c>
      <c r="AX295">
        <v>7.45</v>
      </c>
      <c r="AY295">
        <v>0.17499999999999982</v>
      </c>
      <c r="AZ295">
        <v>71.099999999999994</v>
      </c>
      <c r="BA295">
        <v>0</v>
      </c>
      <c r="BB295">
        <v>1.89</v>
      </c>
      <c r="BC295">
        <v>7.45</v>
      </c>
      <c r="BD295">
        <v>0.17499999999999982</v>
      </c>
    </row>
    <row r="296" spans="1:56" x14ac:dyDescent="0.25">
      <c r="A296" s="5">
        <v>292</v>
      </c>
      <c r="B296" s="6">
        <v>24</v>
      </c>
      <c r="C296" s="6">
        <v>91.19583333333334</v>
      </c>
      <c r="D296" s="6">
        <v>-2.3701250000000003</v>
      </c>
      <c r="E296" s="6">
        <v>1.5069999999999999</v>
      </c>
      <c r="F296" s="6">
        <v>-4.2569999999999997</v>
      </c>
      <c r="G296" s="6">
        <v>94.333333333333314</v>
      </c>
      <c r="H296" s="6">
        <v>99.7</v>
      </c>
      <c r="I296" s="6">
        <v>81.5</v>
      </c>
      <c r="J296" s="6"/>
      <c r="K296" s="6">
        <v>0.46208333333333335</v>
      </c>
      <c r="L296" s="6">
        <v>5.03</v>
      </c>
      <c r="M296" s="6">
        <v>0.23</v>
      </c>
      <c r="N296" s="6">
        <v>0.252</v>
      </c>
      <c r="O296" s="6">
        <v>3.1E-2</v>
      </c>
      <c r="Q296">
        <f t="shared" si="85"/>
        <v>292</v>
      </c>
      <c r="R296">
        <f t="shared" si="74"/>
        <v>24</v>
      </c>
      <c r="S296">
        <f t="shared" si="75"/>
        <v>7.88</v>
      </c>
      <c r="T296">
        <f t="shared" si="76"/>
        <v>-2.4</v>
      </c>
      <c r="U296">
        <f t="shared" si="77"/>
        <v>1.5</v>
      </c>
      <c r="V296">
        <f t="shared" si="78"/>
        <v>-4.3</v>
      </c>
      <c r="W296">
        <f t="shared" si="79"/>
        <v>94.3</v>
      </c>
      <c r="X296">
        <f t="shared" si="80"/>
        <v>99.7</v>
      </c>
      <c r="Y296">
        <f t="shared" si="81"/>
        <v>81.5</v>
      </c>
      <c r="Z296">
        <f t="shared" si="82"/>
        <v>0</v>
      </c>
      <c r="AA296">
        <f t="shared" si="83"/>
        <v>0.46</v>
      </c>
      <c r="AB296">
        <f t="shared" si="84"/>
        <v>5.03</v>
      </c>
      <c r="AC296">
        <f t="shared" si="86"/>
        <v>0.23</v>
      </c>
      <c r="AD296">
        <f t="shared" si="87"/>
        <v>0.252</v>
      </c>
      <c r="AE296">
        <f t="shared" si="90"/>
        <v>3.1E-2</v>
      </c>
      <c r="AF296" s="19">
        <f t="shared" si="93"/>
        <v>0</v>
      </c>
      <c r="AG296" s="19">
        <f t="shared" si="92"/>
        <v>0</v>
      </c>
      <c r="AH296" s="16">
        <f t="shared" si="88"/>
        <v>0.55500000000000005</v>
      </c>
      <c r="AI296" s="16">
        <f t="shared" si="89"/>
        <v>0.126</v>
      </c>
      <c r="AK296" s="7">
        <v>11.64</v>
      </c>
      <c r="AL296" s="7"/>
      <c r="AM296" s="7"/>
      <c r="AN296" s="7"/>
      <c r="AO296">
        <v>7.4</v>
      </c>
      <c r="AP296">
        <v>-2.4</v>
      </c>
      <c r="AQ296">
        <v>0.6</v>
      </c>
      <c r="AR296">
        <v>-4.2</v>
      </c>
      <c r="AS296">
        <v>87.9</v>
      </c>
      <c r="AT296">
        <v>94.5</v>
      </c>
      <c r="AU296">
        <v>75.400000000000006</v>
      </c>
      <c r="AV296">
        <v>0</v>
      </c>
      <c r="AW296">
        <v>0.7</v>
      </c>
      <c r="AX296">
        <v>2.83</v>
      </c>
      <c r="AY296">
        <v>0.14900000000000002</v>
      </c>
      <c r="AZ296">
        <v>75.400000000000006</v>
      </c>
      <c r="BA296">
        <v>0</v>
      </c>
      <c r="BB296">
        <v>0.7</v>
      </c>
      <c r="BC296">
        <v>2.83</v>
      </c>
      <c r="BD296">
        <v>0.14900000000000002</v>
      </c>
    </row>
    <row r="297" spans="1:56" x14ac:dyDescent="0.25">
      <c r="A297" s="5">
        <v>293</v>
      </c>
      <c r="B297" s="6">
        <v>24</v>
      </c>
      <c r="C297" s="6">
        <v>45.099999999999994</v>
      </c>
      <c r="D297" s="6">
        <v>-3.0542499999999997</v>
      </c>
      <c r="E297" s="6">
        <v>-0.62</v>
      </c>
      <c r="F297" s="6">
        <v>-3.7170000000000001</v>
      </c>
      <c r="G297" s="6">
        <v>95.229166666666686</v>
      </c>
      <c r="H297" s="6">
        <v>99.9</v>
      </c>
      <c r="I297" s="6">
        <v>82.6</v>
      </c>
      <c r="J297" s="6"/>
      <c r="K297" s="6">
        <v>1.6770833333333328</v>
      </c>
      <c r="L297" s="6">
        <v>8.0500000000000007</v>
      </c>
      <c r="M297" s="6">
        <v>0.224</v>
      </c>
      <c r="N297" s="6">
        <v>0.24099999999999999</v>
      </c>
      <c r="O297" s="6">
        <v>0.13100000000000001</v>
      </c>
      <c r="Q297">
        <f t="shared" si="85"/>
        <v>293</v>
      </c>
      <c r="R297">
        <f t="shared" si="74"/>
        <v>24</v>
      </c>
      <c r="S297">
        <f t="shared" si="75"/>
        <v>3.9</v>
      </c>
      <c r="T297">
        <f t="shared" si="76"/>
        <v>-3.1</v>
      </c>
      <c r="U297">
        <f t="shared" si="77"/>
        <v>-0.6</v>
      </c>
      <c r="V297">
        <f t="shared" si="78"/>
        <v>-3.7</v>
      </c>
      <c r="W297">
        <f t="shared" si="79"/>
        <v>95.2</v>
      </c>
      <c r="X297">
        <f t="shared" si="80"/>
        <v>99.9</v>
      </c>
      <c r="Y297">
        <f t="shared" si="81"/>
        <v>82.6</v>
      </c>
      <c r="Z297">
        <f t="shared" si="82"/>
        <v>0</v>
      </c>
      <c r="AA297">
        <f t="shared" si="83"/>
        <v>1.68</v>
      </c>
      <c r="AB297">
        <f t="shared" si="84"/>
        <v>8.0500000000000007</v>
      </c>
      <c r="AC297">
        <f t="shared" si="86"/>
        <v>0.224</v>
      </c>
      <c r="AD297">
        <f t="shared" si="87"/>
        <v>0.24099999999999999</v>
      </c>
      <c r="AE297">
        <f t="shared" si="90"/>
        <v>0.13100000000000001</v>
      </c>
      <c r="AF297" s="19">
        <f t="shared" si="93"/>
        <v>13</v>
      </c>
      <c r="AG297" s="19">
        <f t="shared" si="92"/>
        <v>13</v>
      </c>
      <c r="AH297" s="16">
        <f t="shared" si="88"/>
        <v>0.48299999999999998</v>
      </c>
      <c r="AI297" s="16">
        <f t="shared" si="89"/>
        <v>0.10199999999999999</v>
      </c>
      <c r="AK297" s="7">
        <v>11.43</v>
      </c>
      <c r="AL297" s="7"/>
      <c r="AM297" s="7"/>
      <c r="AN297" s="7"/>
      <c r="AO297">
        <v>2.98</v>
      </c>
      <c r="AP297">
        <v>-3</v>
      </c>
      <c r="AQ297">
        <v>-0.4</v>
      </c>
      <c r="AR297">
        <v>-3.7</v>
      </c>
      <c r="AS297">
        <v>89</v>
      </c>
      <c r="AT297">
        <v>94.3</v>
      </c>
      <c r="AU297">
        <v>70.099999999999994</v>
      </c>
      <c r="AV297">
        <v>0</v>
      </c>
      <c r="AW297">
        <v>1.35</v>
      </c>
      <c r="AX297">
        <v>4.3600000000000003</v>
      </c>
      <c r="AY297">
        <v>0.25999999999999979</v>
      </c>
      <c r="AZ297">
        <v>70.099999999999994</v>
      </c>
      <c r="BA297">
        <v>0</v>
      </c>
      <c r="BB297">
        <v>1.35</v>
      </c>
      <c r="BC297">
        <v>4.3600000000000003</v>
      </c>
      <c r="BD297">
        <v>0.25999999999999979</v>
      </c>
    </row>
    <row r="298" spans="1:56" x14ac:dyDescent="0.25">
      <c r="A298" s="5">
        <v>294</v>
      </c>
      <c r="B298" s="6">
        <v>24</v>
      </c>
      <c r="C298" s="6">
        <v>22.991666666666671</v>
      </c>
      <c r="D298" s="6">
        <v>-1.7574999999999996</v>
      </c>
      <c r="E298" s="6">
        <v>-3.2000000000000001E-2</v>
      </c>
      <c r="F298" s="6">
        <v>-3.0350000000000001</v>
      </c>
      <c r="G298" s="6">
        <v>99.979166666666671</v>
      </c>
      <c r="H298" s="6">
        <v>100</v>
      </c>
      <c r="I298" s="6">
        <v>99.8</v>
      </c>
      <c r="J298" s="6"/>
      <c r="K298" s="6">
        <v>1.1745833333333333</v>
      </c>
      <c r="L298" s="6">
        <v>8.0500000000000007</v>
      </c>
      <c r="M298" s="6">
        <v>0.223</v>
      </c>
      <c r="N298" s="6">
        <v>0.23899999999999999</v>
      </c>
      <c r="O298" s="6">
        <v>0.20699999999999999</v>
      </c>
      <c r="Q298">
        <f t="shared" si="85"/>
        <v>294</v>
      </c>
      <c r="R298">
        <f t="shared" si="74"/>
        <v>24</v>
      </c>
      <c r="S298">
        <f t="shared" si="75"/>
        <v>1.99</v>
      </c>
      <c r="T298">
        <f t="shared" si="76"/>
        <v>-1.8</v>
      </c>
      <c r="U298">
        <f t="shared" si="77"/>
        <v>0</v>
      </c>
      <c r="V298">
        <f t="shared" si="78"/>
        <v>-3</v>
      </c>
      <c r="W298">
        <f t="shared" si="79"/>
        <v>100</v>
      </c>
      <c r="X298">
        <f t="shared" si="80"/>
        <v>100</v>
      </c>
      <c r="Y298">
        <f t="shared" si="81"/>
        <v>99.8</v>
      </c>
      <c r="Z298">
        <f t="shared" si="82"/>
        <v>0</v>
      </c>
      <c r="AA298">
        <f t="shared" si="83"/>
        <v>1.17</v>
      </c>
      <c r="AB298">
        <f t="shared" si="84"/>
        <v>8.0500000000000007</v>
      </c>
      <c r="AC298">
        <f t="shared" si="86"/>
        <v>0.223</v>
      </c>
      <c r="AD298">
        <f t="shared" si="87"/>
        <v>0.23899999999999999</v>
      </c>
      <c r="AE298">
        <f t="shared" si="90"/>
        <v>0.20699999999999999</v>
      </c>
      <c r="AF298" s="19">
        <f t="shared" si="93"/>
        <v>9.9</v>
      </c>
      <c r="AG298" s="19">
        <f t="shared" si="92"/>
        <v>9.9</v>
      </c>
      <c r="AH298" s="16">
        <f t="shared" si="88"/>
        <v>0.60899999999999999</v>
      </c>
      <c r="AI298" s="16">
        <f t="shared" si="89"/>
        <v>1E-3</v>
      </c>
      <c r="AK298" s="7">
        <v>11.22</v>
      </c>
      <c r="AL298" s="7"/>
      <c r="AM298" s="7"/>
      <c r="AN298" s="7"/>
      <c r="AO298">
        <v>1.38</v>
      </c>
      <c r="AP298">
        <v>-1.4</v>
      </c>
      <c r="AQ298">
        <v>0.1</v>
      </c>
      <c r="AR298">
        <v>-2.8</v>
      </c>
      <c r="AS298">
        <v>95</v>
      </c>
      <c r="AT298">
        <v>96.3</v>
      </c>
      <c r="AU298">
        <v>94.1</v>
      </c>
      <c r="AV298">
        <v>0</v>
      </c>
      <c r="AW298">
        <v>1.35</v>
      </c>
      <c r="AX298">
        <v>4.09</v>
      </c>
      <c r="AY298">
        <v>0.32799999999999985</v>
      </c>
      <c r="AZ298">
        <v>94.1</v>
      </c>
      <c r="BA298">
        <v>0</v>
      </c>
      <c r="BB298">
        <v>1.35</v>
      </c>
      <c r="BC298">
        <v>4.09</v>
      </c>
      <c r="BD298">
        <v>0.32799999999999985</v>
      </c>
    </row>
    <row r="299" spans="1:56" x14ac:dyDescent="0.25">
      <c r="A299" s="5">
        <v>295</v>
      </c>
      <c r="B299" s="6">
        <v>24</v>
      </c>
      <c r="C299" s="6">
        <v>103.77500000000002</v>
      </c>
      <c r="D299" s="6">
        <v>0.63</v>
      </c>
      <c r="E299" s="6">
        <v>3.7749999999999999</v>
      </c>
      <c r="F299" s="6">
        <v>-1.3560000000000001</v>
      </c>
      <c r="G299" s="6">
        <v>93.59999999999998</v>
      </c>
      <c r="H299" s="6">
        <v>100</v>
      </c>
      <c r="I299" s="6">
        <v>75.7</v>
      </c>
      <c r="J299" s="6"/>
      <c r="K299" s="6">
        <v>3.8162499999999997</v>
      </c>
      <c r="L299" s="6">
        <v>15.6</v>
      </c>
      <c r="M299" s="6">
        <v>0.22500000000000001</v>
      </c>
      <c r="N299" s="6">
        <v>0.24399999999999999</v>
      </c>
      <c r="O299" s="6">
        <v>0.161</v>
      </c>
      <c r="Q299">
        <f t="shared" si="85"/>
        <v>295</v>
      </c>
      <c r="R299">
        <f t="shared" si="74"/>
        <v>24</v>
      </c>
      <c r="S299">
        <f t="shared" si="75"/>
        <v>8.9700000000000006</v>
      </c>
      <c r="T299">
        <f t="shared" si="76"/>
        <v>0.6</v>
      </c>
      <c r="U299">
        <f t="shared" si="77"/>
        <v>3.8</v>
      </c>
      <c r="V299">
        <f t="shared" si="78"/>
        <v>-1.4</v>
      </c>
      <c r="W299">
        <f t="shared" si="79"/>
        <v>93.6</v>
      </c>
      <c r="X299">
        <f t="shared" si="80"/>
        <v>100</v>
      </c>
      <c r="Y299">
        <f t="shared" si="81"/>
        <v>75.7</v>
      </c>
      <c r="Z299">
        <f t="shared" si="82"/>
        <v>0</v>
      </c>
      <c r="AA299">
        <f t="shared" si="83"/>
        <v>3.82</v>
      </c>
      <c r="AB299">
        <f t="shared" si="84"/>
        <v>15.6</v>
      </c>
      <c r="AC299">
        <f t="shared" si="86"/>
        <v>0.22500000000000001</v>
      </c>
      <c r="AD299">
        <f t="shared" si="87"/>
        <v>0.24399999999999999</v>
      </c>
      <c r="AE299">
        <f t="shared" si="90"/>
        <v>0.161</v>
      </c>
      <c r="AF299" s="19">
        <f t="shared" si="93"/>
        <v>0</v>
      </c>
      <c r="AG299" s="19">
        <f t="shared" si="92"/>
        <v>0</v>
      </c>
      <c r="AH299" s="16">
        <f t="shared" si="88"/>
        <v>0.60699999999999998</v>
      </c>
      <c r="AI299" s="16">
        <f t="shared" si="89"/>
        <v>0.19500000000000001</v>
      </c>
      <c r="AK299" s="7">
        <v>11.02</v>
      </c>
      <c r="AL299" s="7"/>
      <c r="AM299" s="7"/>
      <c r="AN299" s="7"/>
      <c r="AO299">
        <v>6.95</v>
      </c>
      <c r="AP299">
        <v>0.4</v>
      </c>
      <c r="AQ299">
        <v>3.2</v>
      </c>
      <c r="AR299">
        <v>-1.7</v>
      </c>
      <c r="AS299">
        <v>87.9</v>
      </c>
      <c r="AT299">
        <v>96.7</v>
      </c>
      <c r="AU299">
        <v>69.3</v>
      </c>
      <c r="AV299">
        <v>0</v>
      </c>
      <c r="AW299">
        <v>2.1800000000000002</v>
      </c>
      <c r="AX299">
        <v>7.5</v>
      </c>
      <c r="AY299">
        <v>0.31799999999999962</v>
      </c>
      <c r="AZ299">
        <v>69.3</v>
      </c>
      <c r="BA299">
        <v>0</v>
      </c>
      <c r="BB299">
        <v>2.1800000000000002</v>
      </c>
      <c r="BC299">
        <v>7.5</v>
      </c>
      <c r="BD299">
        <v>0.31799999999999962</v>
      </c>
    </row>
    <row r="300" spans="1:56" x14ac:dyDescent="0.25">
      <c r="A300" s="5">
        <v>296</v>
      </c>
      <c r="B300" s="6">
        <v>24</v>
      </c>
      <c r="C300" s="6">
        <v>132.27083333333334</v>
      </c>
      <c r="D300" s="6">
        <v>-1.4258333333333331</v>
      </c>
      <c r="E300" s="6">
        <v>2.6640000000000001</v>
      </c>
      <c r="F300" s="6">
        <v>-4.2270000000000003</v>
      </c>
      <c r="G300" s="6">
        <v>81.729166666666671</v>
      </c>
      <c r="H300" s="6">
        <v>92.7</v>
      </c>
      <c r="I300" s="6">
        <v>63.8</v>
      </c>
      <c r="J300" s="6"/>
      <c r="K300" s="6">
        <v>1.1337500000000003</v>
      </c>
      <c r="L300" s="6">
        <v>8.0500000000000007</v>
      </c>
      <c r="M300" s="6">
        <v>0.22600000000000001</v>
      </c>
      <c r="N300" s="6">
        <v>0.245</v>
      </c>
      <c r="O300" s="6">
        <v>0.14699999999999999</v>
      </c>
      <c r="Q300">
        <f t="shared" si="85"/>
        <v>296</v>
      </c>
      <c r="R300">
        <f t="shared" si="74"/>
        <v>24</v>
      </c>
      <c r="S300">
        <f t="shared" si="75"/>
        <v>11.43</v>
      </c>
      <c r="T300">
        <f t="shared" si="76"/>
        <v>-1.4</v>
      </c>
      <c r="U300">
        <f t="shared" si="77"/>
        <v>2.7</v>
      </c>
      <c r="V300">
        <f t="shared" si="78"/>
        <v>-4.2</v>
      </c>
      <c r="W300">
        <f t="shared" si="79"/>
        <v>81.7</v>
      </c>
      <c r="X300">
        <f t="shared" si="80"/>
        <v>92.7</v>
      </c>
      <c r="Y300">
        <f t="shared" si="81"/>
        <v>63.8</v>
      </c>
      <c r="Z300">
        <f t="shared" si="82"/>
        <v>0</v>
      </c>
      <c r="AA300">
        <f t="shared" si="83"/>
        <v>1.1299999999999999</v>
      </c>
      <c r="AB300">
        <f t="shared" si="84"/>
        <v>8.0500000000000007</v>
      </c>
      <c r="AC300">
        <f t="shared" si="86"/>
        <v>0.22600000000000001</v>
      </c>
      <c r="AD300">
        <f t="shared" si="87"/>
        <v>0.245</v>
      </c>
      <c r="AE300">
        <f t="shared" si="90"/>
        <v>0.14699999999999999</v>
      </c>
      <c r="AF300" s="19">
        <f t="shared" si="93"/>
        <v>0</v>
      </c>
      <c r="AG300" s="19">
        <f t="shared" si="92"/>
        <v>0</v>
      </c>
      <c r="AH300" s="16">
        <f t="shared" si="88"/>
        <v>0.47299999999999998</v>
      </c>
      <c r="AI300" s="16">
        <f t="shared" si="89"/>
        <v>0.26800000000000002</v>
      </c>
      <c r="AK300" s="7">
        <v>10.82</v>
      </c>
      <c r="AL300" s="7"/>
      <c r="AM300" s="7"/>
      <c r="AN300" s="7"/>
      <c r="AO300">
        <v>10.210000000000001</v>
      </c>
      <c r="AP300">
        <v>-1.5</v>
      </c>
      <c r="AQ300">
        <v>2</v>
      </c>
      <c r="AR300">
        <v>-4.7</v>
      </c>
      <c r="AS300">
        <v>74.900000000000006</v>
      </c>
      <c r="AT300">
        <v>86.2</v>
      </c>
      <c r="AU300">
        <v>58.1</v>
      </c>
      <c r="AV300">
        <v>0</v>
      </c>
      <c r="AW300">
        <v>1.05</v>
      </c>
      <c r="AX300">
        <v>3.68</v>
      </c>
      <c r="AY300">
        <v>0.30699999999999994</v>
      </c>
      <c r="AZ300">
        <v>58.1</v>
      </c>
      <c r="BA300">
        <v>0</v>
      </c>
      <c r="BB300">
        <v>1.05</v>
      </c>
      <c r="BC300">
        <v>3.68</v>
      </c>
      <c r="BD300">
        <v>0.30699999999999994</v>
      </c>
    </row>
    <row r="301" spans="1:56" x14ac:dyDescent="0.25">
      <c r="A301" s="5">
        <v>297</v>
      </c>
      <c r="B301" s="6">
        <v>10</v>
      </c>
      <c r="C301" s="6">
        <v>16.458333333333332</v>
      </c>
      <c r="D301" s="6">
        <v>0.68120000000000003</v>
      </c>
      <c r="E301" s="6">
        <v>3.827</v>
      </c>
      <c r="F301" s="6">
        <v>-1.3839999999999999</v>
      </c>
      <c r="G301" s="6">
        <v>75.760000000000005</v>
      </c>
      <c r="H301" s="6">
        <v>81.599999999999994</v>
      </c>
      <c r="I301" s="6">
        <v>69.7</v>
      </c>
      <c r="J301" s="6"/>
      <c r="K301" s="6">
        <v>0.45300000000000001</v>
      </c>
      <c r="L301" s="6">
        <v>5.54</v>
      </c>
      <c r="M301" s="6">
        <v>0.24</v>
      </c>
      <c r="N301" s="6">
        <v>0.27</v>
      </c>
      <c r="O301" s="6">
        <v>7.3999999999999996E-2</v>
      </c>
      <c r="Q301">
        <f t="shared" si="85"/>
        <v>297</v>
      </c>
      <c r="R301">
        <f t="shared" si="74"/>
        <v>10</v>
      </c>
      <c r="S301">
        <f t="shared" si="75"/>
        <v>1.42</v>
      </c>
      <c r="T301">
        <f t="shared" si="76"/>
        <v>0.7</v>
      </c>
      <c r="U301">
        <f t="shared" si="77"/>
        <v>3.8</v>
      </c>
      <c r="V301">
        <f t="shared" si="78"/>
        <v>-1.4</v>
      </c>
      <c r="W301">
        <f t="shared" si="79"/>
        <v>75.8</v>
      </c>
      <c r="X301">
        <f t="shared" si="80"/>
        <v>81.599999999999994</v>
      </c>
      <c r="Y301">
        <f t="shared" si="81"/>
        <v>69.7</v>
      </c>
      <c r="Z301">
        <f t="shared" si="82"/>
        <v>0</v>
      </c>
      <c r="AA301">
        <f t="shared" si="83"/>
        <v>0.45</v>
      </c>
      <c r="AB301">
        <f t="shared" si="84"/>
        <v>5.54</v>
      </c>
      <c r="AC301">
        <f t="shared" si="86"/>
        <v>0.24</v>
      </c>
      <c r="AD301">
        <f t="shared" si="87"/>
        <v>0.27</v>
      </c>
      <c r="AE301">
        <f t="shared" si="90"/>
        <v>7.3999999999999996E-2</v>
      </c>
      <c r="AF301" s="19">
        <f t="shared" si="93"/>
        <v>0</v>
      </c>
      <c r="AG301" s="19">
        <f t="shared" si="92"/>
        <v>0</v>
      </c>
      <c r="AH301" s="16">
        <f t="shared" si="88"/>
        <v>0.55900000000000005</v>
      </c>
      <c r="AI301" s="16">
        <f t="shared" si="89"/>
        <v>0.24299999999999999</v>
      </c>
      <c r="AK301" s="7">
        <v>10.62</v>
      </c>
      <c r="AL301" s="7"/>
      <c r="AM301" s="7"/>
      <c r="AN301" s="7"/>
      <c r="AO301">
        <v>8.64</v>
      </c>
      <c r="AP301">
        <v>3.8</v>
      </c>
      <c r="AQ301">
        <v>9</v>
      </c>
      <c r="AR301">
        <v>-0.7</v>
      </c>
      <c r="AS301">
        <v>73.3</v>
      </c>
      <c r="AT301">
        <v>88.8</v>
      </c>
      <c r="AU301">
        <v>61.4</v>
      </c>
      <c r="AV301">
        <v>0</v>
      </c>
      <c r="AW301">
        <v>1.67</v>
      </c>
      <c r="AX301">
        <v>5.82</v>
      </c>
      <c r="AY301">
        <v>0.26200000000000001</v>
      </c>
      <c r="AZ301">
        <v>61.4</v>
      </c>
      <c r="BA301">
        <v>0</v>
      </c>
      <c r="BB301">
        <v>1.67</v>
      </c>
      <c r="BC301">
        <v>5.82</v>
      </c>
      <c r="BD301">
        <v>0.26200000000000001</v>
      </c>
    </row>
    <row r="302" spans="1:56" x14ac:dyDescent="0.25">
      <c r="A302" s="5">
        <v>298</v>
      </c>
      <c r="B302" s="6">
        <v>11</v>
      </c>
      <c r="C302" s="6">
        <v>7.5541666666666671</v>
      </c>
      <c r="D302" s="6">
        <v>-3.1846363636363644</v>
      </c>
      <c r="E302" s="6">
        <v>-2.2469999999999999</v>
      </c>
      <c r="F302" s="6">
        <v>-4.3780000000000001</v>
      </c>
      <c r="G302" s="6">
        <v>96.372727272727261</v>
      </c>
      <c r="H302" s="6">
        <v>98.2</v>
      </c>
      <c r="I302" s="6">
        <v>92.6</v>
      </c>
      <c r="J302" s="6">
        <v>0</v>
      </c>
      <c r="K302" s="6">
        <v>1.6936363636363636</v>
      </c>
      <c r="L302" s="6">
        <v>10.57</v>
      </c>
      <c r="M302" s="6">
        <v>0.246</v>
      </c>
      <c r="N302" s="6">
        <v>0.29099999999999998</v>
      </c>
      <c r="O302" s="6">
        <v>7.1999999999999995E-2</v>
      </c>
      <c r="Q302">
        <f t="shared" si="85"/>
        <v>298</v>
      </c>
      <c r="R302">
        <f t="shared" si="74"/>
        <v>11</v>
      </c>
      <c r="S302">
        <f t="shared" si="75"/>
        <v>0.65</v>
      </c>
      <c r="T302">
        <f t="shared" si="76"/>
        <v>-3.2</v>
      </c>
      <c r="U302">
        <f t="shared" si="77"/>
        <v>-2.2000000000000002</v>
      </c>
      <c r="V302">
        <f t="shared" si="78"/>
        <v>-4.4000000000000004</v>
      </c>
      <c r="W302">
        <f t="shared" si="79"/>
        <v>96.4</v>
      </c>
      <c r="X302">
        <f t="shared" si="80"/>
        <v>98.2</v>
      </c>
      <c r="Y302">
        <f t="shared" si="81"/>
        <v>92.6</v>
      </c>
      <c r="Z302">
        <f t="shared" si="82"/>
        <v>0</v>
      </c>
      <c r="AA302">
        <f t="shared" si="83"/>
        <v>1.69</v>
      </c>
      <c r="AB302">
        <f t="shared" si="84"/>
        <v>10.57</v>
      </c>
      <c r="AC302">
        <f t="shared" si="86"/>
        <v>0.246</v>
      </c>
      <c r="AD302">
        <f t="shared" si="87"/>
        <v>0.29099999999999998</v>
      </c>
      <c r="AE302">
        <f t="shared" si="90"/>
        <v>7.1999999999999995E-2</v>
      </c>
      <c r="AF302" s="19">
        <f t="shared" si="93"/>
        <v>0</v>
      </c>
      <c r="AG302" s="19">
        <f t="shared" si="92"/>
        <v>0</v>
      </c>
      <c r="AH302" s="16">
        <f t="shared" si="88"/>
        <v>0.48099999999999998</v>
      </c>
      <c r="AI302" s="16">
        <f t="shared" si="89"/>
        <v>3.7999999999999999E-2</v>
      </c>
      <c r="AK302" s="7">
        <v>10.43</v>
      </c>
      <c r="AL302" s="7"/>
      <c r="AM302" s="7"/>
      <c r="AN302" s="7"/>
      <c r="AO302">
        <v>2.81</v>
      </c>
      <c r="AP302">
        <v>0.8</v>
      </c>
      <c r="AQ302">
        <v>6.1</v>
      </c>
      <c r="AR302">
        <v>-4.5</v>
      </c>
      <c r="AS302">
        <v>83.2</v>
      </c>
      <c r="AT302">
        <v>94</v>
      </c>
      <c r="AU302">
        <v>67.400000000000006</v>
      </c>
      <c r="AV302">
        <v>0</v>
      </c>
      <c r="AW302">
        <v>1.97</v>
      </c>
      <c r="AX302">
        <v>6.79</v>
      </c>
      <c r="AY302">
        <v>0.21699999999999964</v>
      </c>
      <c r="AZ302">
        <v>67.400000000000006</v>
      </c>
      <c r="BA302">
        <v>0</v>
      </c>
      <c r="BB302">
        <v>1.97</v>
      </c>
      <c r="BC302">
        <v>6.79</v>
      </c>
      <c r="BD302">
        <v>0.21699999999999964</v>
      </c>
    </row>
    <row r="303" spans="1:56" x14ac:dyDescent="0.25">
      <c r="A303" s="5">
        <v>299</v>
      </c>
      <c r="B303" s="6">
        <v>24</v>
      </c>
      <c r="C303" s="6">
        <v>82.212499999999991</v>
      </c>
      <c r="D303" s="6">
        <v>-5.1143333333333336</v>
      </c>
      <c r="E303" s="6">
        <v>-2.044</v>
      </c>
      <c r="F303" s="6">
        <v>-7.673</v>
      </c>
      <c r="G303" s="6">
        <v>90.387500000000003</v>
      </c>
      <c r="H303" s="6">
        <v>96.9</v>
      </c>
      <c r="I303" s="6">
        <v>80.099999999999994</v>
      </c>
      <c r="J303" s="6">
        <v>3.4</v>
      </c>
      <c r="K303" s="6">
        <v>1.5937499999999998</v>
      </c>
      <c r="L303" s="6">
        <v>9.56</v>
      </c>
      <c r="M303" s="6">
        <v>0.23699999999999999</v>
      </c>
      <c r="N303" s="6">
        <v>0.27300000000000002</v>
      </c>
      <c r="O303" s="6">
        <v>8.7999999999999995E-2</v>
      </c>
      <c r="Q303">
        <f t="shared" si="85"/>
        <v>299</v>
      </c>
      <c r="R303">
        <f t="shared" si="74"/>
        <v>24</v>
      </c>
      <c r="S303">
        <f t="shared" si="75"/>
        <v>7.1</v>
      </c>
      <c r="T303">
        <f t="shared" si="76"/>
        <v>-5.0999999999999996</v>
      </c>
      <c r="U303">
        <f t="shared" si="77"/>
        <v>-2</v>
      </c>
      <c r="V303">
        <f t="shared" si="78"/>
        <v>-7.7</v>
      </c>
      <c r="W303">
        <f t="shared" si="79"/>
        <v>90.4</v>
      </c>
      <c r="X303">
        <f t="shared" si="80"/>
        <v>96.9</v>
      </c>
      <c r="Y303">
        <f t="shared" si="81"/>
        <v>80.099999999999994</v>
      </c>
      <c r="Z303">
        <f t="shared" si="82"/>
        <v>3.4</v>
      </c>
      <c r="AA303">
        <f t="shared" si="83"/>
        <v>1.59</v>
      </c>
      <c r="AB303">
        <f t="shared" si="84"/>
        <v>9.56</v>
      </c>
      <c r="AC303">
        <f t="shared" si="86"/>
        <v>0.23699999999999999</v>
      </c>
      <c r="AD303">
        <f t="shared" si="87"/>
        <v>0.27300000000000002</v>
      </c>
      <c r="AE303">
        <f t="shared" si="90"/>
        <v>8.7999999999999995E-2</v>
      </c>
      <c r="AF303" s="19">
        <f t="shared" si="93"/>
        <v>2.1</v>
      </c>
      <c r="AG303" s="19">
        <f t="shared" si="92"/>
        <v>2.1</v>
      </c>
      <c r="AH303" s="16">
        <f t="shared" si="88"/>
        <v>0.42199999999999999</v>
      </c>
      <c r="AI303" s="16">
        <f t="shared" si="89"/>
        <v>0.105</v>
      </c>
      <c r="AK303" s="7">
        <v>10.23</v>
      </c>
      <c r="AL303" s="7"/>
      <c r="AM303" s="7"/>
      <c r="AN303" s="7"/>
      <c r="AO303">
        <v>5.94</v>
      </c>
      <c r="AP303">
        <v>-5.4</v>
      </c>
      <c r="AQ303">
        <v>-2.6</v>
      </c>
      <c r="AR303">
        <v>-8.1</v>
      </c>
      <c r="AS303">
        <v>85.4</v>
      </c>
      <c r="AT303">
        <v>92.1</v>
      </c>
      <c r="AU303">
        <v>74.3</v>
      </c>
      <c r="AV303">
        <v>0</v>
      </c>
      <c r="AW303">
        <v>1.18</v>
      </c>
      <c r="AX303">
        <v>4.3899999999999997</v>
      </c>
      <c r="AY303">
        <v>0.24699999999999989</v>
      </c>
      <c r="AZ303">
        <v>74.3</v>
      </c>
      <c r="BA303">
        <v>0</v>
      </c>
      <c r="BB303">
        <v>1.18</v>
      </c>
      <c r="BC303">
        <v>4.3899999999999997</v>
      </c>
      <c r="BD303">
        <v>0.24699999999999989</v>
      </c>
    </row>
    <row r="304" spans="1:56" x14ac:dyDescent="0.25">
      <c r="A304" s="5">
        <v>300</v>
      </c>
      <c r="B304" s="6">
        <v>24</v>
      </c>
      <c r="C304" s="6">
        <v>133.00000000000003</v>
      </c>
      <c r="D304" s="6">
        <v>-5.4005416666666681</v>
      </c>
      <c r="E304" s="6">
        <v>-1.5840000000000001</v>
      </c>
      <c r="F304" s="6">
        <v>-8.0990000000000002</v>
      </c>
      <c r="G304" s="6">
        <v>73.44583333333334</v>
      </c>
      <c r="H304" s="6">
        <v>91.4</v>
      </c>
      <c r="I304" s="6">
        <v>56.3</v>
      </c>
      <c r="J304" s="6">
        <v>0</v>
      </c>
      <c r="K304" s="6">
        <v>1.9291666666666665</v>
      </c>
      <c r="L304" s="6">
        <v>10.07</v>
      </c>
      <c r="M304" s="6">
        <v>0.23100000000000001</v>
      </c>
      <c r="N304" s="6">
        <v>0.255</v>
      </c>
      <c r="O304" s="6">
        <v>6.7000000000000004E-2</v>
      </c>
      <c r="Q304">
        <f t="shared" si="85"/>
        <v>300</v>
      </c>
      <c r="R304">
        <f t="shared" si="74"/>
        <v>24</v>
      </c>
      <c r="S304">
        <f t="shared" si="75"/>
        <v>11.49</v>
      </c>
      <c r="T304">
        <f t="shared" si="76"/>
        <v>-5.4</v>
      </c>
      <c r="U304">
        <f t="shared" si="77"/>
        <v>-1.6</v>
      </c>
      <c r="V304">
        <f t="shared" si="78"/>
        <v>-8.1</v>
      </c>
      <c r="W304">
        <f t="shared" si="79"/>
        <v>73.400000000000006</v>
      </c>
      <c r="X304">
        <f t="shared" si="80"/>
        <v>91.4</v>
      </c>
      <c r="Y304">
        <f t="shared" si="81"/>
        <v>56.3</v>
      </c>
      <c r="Z304">
        <f t="shared" si="82"/>
        <v>0</v>
      </c>
      <c r="AA304">
        <f t="shared" si="83"/>
        <v>1.93</v>
      </c>
      <c r="AB304">
        <f t="shared" si="84"/>
        <v>10.07</v>
      </c>
      <c r="AC304">
        <f t="shared" si="86"/>
        <v>0.23100000000000001</v>
      </c>
      <c r="AD304">
        <f t="shared" si="87"/>
        <v>0.255</v>
      </c>
      <c r="AE304">
        <f t="shared" si="90"/>
        <v>6.7000000000000004E-2</v>
      </c>
      <c r="AF304" s="19">
        <f t="shared" si="93"/>
        <v>0</v>
      </c>
      <c r="AG304" s="19">
        <f t="shared" si="92"/>
        <v>0</v>
      </c>
      <c r="AH304" s="16">
        <f t="shared" si="88"/>
        <v>0.30599999999999999</v>
      </c>
      <c r="AI304" s="16">
        <f t="shared" si="89"/>
        <v>0.23799999999999999</v>
      </c>
      <c r="AK304" s="7">
        <v>10.039999999999999</v>
      </c>
      <c r="AL304" s="7"/>
      <c r="AM304" s="7"/>
      <c r="AN304" s="7"/>
      <c r="AO304">
        <v>9.51</v>
      </c>
      <c r="AP304">
        <v>-5.8</v>
      </c>
      <c r="AQ304">
        <v>-2.1</v>
      </c>
      <c r="AR304">
        <v>-8.5</v>
      </c>
      <c r="AS304">
        <v>68.2</v>
      </c>
      <c r="AT304">
        <v>86.8</v>
      </c>
      <c r="AU304">
        <v>52.1</v>
      </c>
      <c r="AV304">
        <v>0</v>
      </c>
      <c r="AW304">
        <v>1.53</v>
      </c>
      <c r="AX304">
        <v>4.6900000000000004</v>
      </c>
      <c r="AY304">
        <v>0.22899999999999965</v>
      </c>
      <c r="AZ304">
        <v>52.1</v>
      </c>
      <c r="BA304">
        <v>0</v>
      </c>
      <c r="BB304">
        <v>1.53</v>
      </c>
      <c r="BC304">
        <v>4.6900000000000004</v>
      </c>
      <c r="BD304">
        <v>0.22899999999999965</v>
      </c>
    </row>
    <row r="305" spans="1:56" x14ac:dyDescent="0.25">
      <c r="A305" s="5">
        <v>301</v>
      </c>
      <c r="B305" s="6">
        <v>24</v>
      </c>
      <c r="C305" s="6">
        <v>44.116666666666667</v>
      </c>
      <c r="D305" s="6">
        <v>-7.3140416666666672</v>
      </c>
      <c r="E305" s="6">
        <v>-3.956</v>
      </c>
      <c r="F305" s="6">
        <v>-12.676</v>
      </c>
      <c r="G305" s="6">
        <v>66.30416666666666</v>
      </c>
      <c r="H305" s="6">
        <v>93.2</v>
      </c>
      <c r="I305" s="6">
        <v>35.1</v>
      </c>
      <c r="J305" s="6">
        <v>0.2</v>
      </c>
      <c r="K305" s="6">
        <v>1.5312500000000002</v>
      </c>
      <c r="L305" s="6">
        <v>10.07</v>
      </c>
      <c r="M305" s="6">
        <v>0.223</v>
      </c>
      <c r="N305" s="6">
        <v>0.24099999999999999</v>
      </c>
      <c r="O305" s="6">
        <v>8.8999999999999996E-2</v>
      </c>
      <c r="Q305">
        <f t="shared" si="85"/>
        <v>301</v>
      </c>
      <c r="R305">
        <f t="shared" si="74"/>
        <v>24</v>
      </c>
      <c r="S305">
        <f t="shared" si="75"/>
        <v>3.81</v>
      </c>
      <c r="T305">
        <f t="shared" si="76"/>
        <v>-7.3</v>
      </c>
      <c r="U305">
        <f t="shared" si="77"/>
        <v>-4</v>
      </c>
      <c r="V305">
        <f t="shared" si="78"/>
        <v>-12.7</v>
      </c>
      <c r="W305">
        <f t="shared" si="79"/>
        <v>66.3</v>
      </c>
      <c r="X305">
        <f t="shared" si="80"/>
        <v>93.2</v>
      </c>
      <c r="Y305">
        <f t="shared" si="81"/>
        <v>35.1</v>
      </c>
      <c r="Z305">
        <f t="shared" si="82"/>
        <v>0.2</v>
      </c>
      <c r="AA305">
        <f t="shared" si="83"/>
        <v>1.53</v>
      </c>
      <c r="AB305">
        <f t="shared" si="84"/>
        <v>10.07</v>
      </c>
      <c r="AC305">
        <f t="shared" si="86"/>
        <v>0.223</v>
      </c>
      <c r="AD305">
        <f t="shared" si="87"/>
        <v>0.24099999999999999</v>
      </c>
      <c r="AE305">
        <f t="shared" si="90"/>
        <v>8.8999999999999996E-2</v>
      </c>
      <c r="AF305" s="19">
        <f t="shared" si="93"/>
        <v>2.9</v>
      </c>
      <c r="AG305" s="19">
        <f t="shared" si="92"/>
        <v>2.9</v>
      </c>
      <c r="AH305" s="16">
        <f t="shared" si="88"/>
        <v>0.159</v>
      </c>
      <c r="AI305" s="16">
        <f t="shared" si="89"/>
        <v>0.29399999999999998</v>
      </c>
      <c r="AK305" s="7">
        <v>9.86</v>
      </c>
      <c r="AL305" s="7"/>
      <c r="AM305" s="7"/>
      <c r="AN305" s="7"/>
      <c r="AO305">
        <v>3.26</v>
      </c>
      <c r="AP305">
        <v>-7.4</v>
      </c>
      <c r="AQ305">
        <v>-4.2</v>
      </c>
      <c r="AR305">
        <v>-13</v>
      </c>
      <c r="AS305">
        <v>60.4</v>
      </c>
      <c r="AT305">
        <v>89.8</v>
      </c>
      <c r="AU305">
        <v>29.5</v>
      </c>
      <c r="AV305">
        <v>0</v>
      </c>
      <c r="AW305">
        <v>1.25</v>
      </c>
      <c r="AX305">
        <v>4.43</v>
      </c>
      <c r="AY305">
        <v>0.24799999999999978</v>
      </c>
      <c r="AZ305">
        <v>29.5</v>
      </c>
      <c r="BA305">
        <v>0</v>
      </c>
      <c r="BB305">
        <v>1.25</v>
      </c>
      <c r="BC305">
        <v>4.43</v>
      </c>
      <c r="BD305">
        <v>0.24799999999999978</v>
      </c>
    </row>
    <row r="306" spans="1:56" x14ac:dyDescent="0.25">
      <c r="A306" s="5">
        <v>302</v>
      </c>
      <c r="B306" s="6">
        <v>24</v>
      </c>
      <c r="C306" s="6">
        <v>133.14583333333334</v>
      </c>
      <c r="D306" s="6">
        <v>-9.9807083333333342</v>
      </c>
      <c r="E306" s="6">
        <v>-3.9260000000000002</v>
      </c>
      <c r="F306" s="6">
        <v>-15.954000000000001</v>
      </c>
      <c r="G306" s="6">
        <v>50.391666666666659</v>
      </c>
      <c r="H306" s="6">
        <v>69.5</v>
      </c>
      <c r="I306" s="6">
        <v>32.6</v>
      </c>
      <c r="J306" s="6">
        <v>0</v>
      </c>
      <c r="K306" s="6">
        <v>0.58791666666666653</v>
      </c>
      <c r="L306" s="6">
        <v>5.03</v>
      </c>
      <c r="M306" s="6">
        <v>0.216</v>
      </c>
      <c r="N306" s="6">
        <v>0.23100000000000001</v>
      </c>
      <c r="O306" s="6">
        <v>8.6999999999999994E-2</v>
      </c>
      <c r="Q306">
        <f t="shared" si="85"/>
        <v>302</v>
      </c>
      <c r="R306">
        <f t="shared" si="74"/>
        <v>24</v>
      </c>
      <c r="S306">
        <f t="shared" si="75"/>
        <v>11.5</v>
      </c>
      <c r="T306">
        <f t="shared" si="76"/>
        <v>-10</v>
      </c>
      <c r="U306">
        <f t="shared" si="77"/>
        <v>-3.9</v>
      </c>
      <c r="V306">
        <f t="shared" si="78"/>
        <v>-16</v>
      </c>
      <c r="W306">
        <f t="shared" si="79"/>
        <v>50.4</v>
      </c>
      <c r="X306">
        <f t="shared" si="80"/>
        <v>69.5</v>
      </c>
      <c r="Y306">
        <f t="shared" si="81"/>
        <v>32.6</v>
      </c>
      <c r="Z306">
        <f t="shared" si="82"/>
        <v>0</v>
      </c>
      <c r="AA306">
        <f t="shared" si="83"/>
        <v>0.59</v>
      </c>
      <c r="AB306">
        <f t="shared" si="84"/>
        <v>5.03</v>
      </c>
      <c r="AC306">
        <f t="shared" si="86"/>
        <v>0.216</v>
      </c>
      <c r="AD306">
        <f t="shared" si="87"/>
        <v>0.23100000000000001</v>
      </c>
      <c r="AE306">
        <f t="shared" si="90"/>
        <v>8.6999999999999994E-2</v>
      </c>
      <c r="AF306" s="19">
        <f t="shared" si="93"/>
        <v>0</v>
      </c>
      <c r="AG306" s="19">
        <f t="shared" si="92"/>
        <v>0</v>
      </c>
      <c r="AH306" s="16">
        <f t="shared" si="88"/>
        <v>0.14899999999999999</v>
      </c>
      <c r="AI306" s="16">
        <f t="shared" si="89"/>
        <v>0.308</v>
      </c>
      <c r="AK306" s="7">
        <v>9.67</v>
      </c>
      <c r="AL306" s="7"/>
      <c r="AM306" s="7"/>
      <c r="AN306" s="7"/>
      <c r="AO306">
        <v>9.66</v>
      </c>
      <c r="AP306">
        <v>-9.5</v>
      </c>
      <c r="AQ306">
        <v>-3.1</v>
      </c>
      <c r="AR306">
        <v>-15.6</v>
      </c>
      <c r="AS306">
        <v>41.4</v>
      </c>
      <c r="AT306">
        <v>61.8</v>
      </c>
      <c r="AU306">
        <v>23.2</v>
      </c>
      <c r="AV306">
        <v>0</v>
      </c>
      <c r="AW306">
        <v>0.75</v>
      </c>
      <c r="AX306">
        <v>2.84</v>
      </c>
      <c r="AY306">
        <v>0.24199999999999999</v>
      </c>
      <c r="AZ306">
        <v>23.2</v>
      </c>
      <c r="BA306">
        <v>0</v>
      </c>
      <c r="BB306">
        <v>0.75</v>
      </c>
      <c r="BC306">
        <v>2.84</v>
      </c>
      <c r="BD306">
        <v>0.24199999999999999</v>
      </c>
    </row>
    <row r="307" spans="1:56" x14ac:dyDescent="0.25">
      <c r="A307" s="5">
        <v>303</v>
      </c>
      <c r="B307" s="6">
        <v>24</v>
      </c>
      <c r="C307" s="6">
        <v>110.07916666666667</v>
      </c>
      <c r="D307" s="6">
        <v>-4.9360416666666653</v>
      </c>
      <c r="E307" s="6">
        <v>0.27300000000000002</v>
      </c>
      <c r="F307" s="6">
        <v>-9.4730000000000008</v>
      </c>
      <c r="G307" s="6">
        <v>49.712499999999999</v>
      </c>
      <c r="H307" s="6">
        <v>67.3</v>
      </c>
      <c r="I307" s="6">
        <v>36.5</v>
      </c>
      <c r="J307" s="6">
        <v>0</v>
      </c>
      <c r="K307" s="6">
        <v>0.37666666666666665</v>
      </c>
      <c r="L307" s="6">
        <v>4.53</v>
      </c>
      <c r="M307" s="6">
        <v>0.21299999999999999</v>
      </c>
      <c r="N307" s="6">
        <v>0.22700000000000001</v>
      </c>
      <c r="O307" s="6">
        <v>8.8999999999999996E-2</v>
      </c>
      <c r="Q307">
        <f t="shared" si="85"/>
        <v>303</v>
      </c>
      <c r="R307">
        <f t="shared" si="74"/>
        <v>24</v>
      </c>
      <c r="S307">
        <f t="shared" si="75"/>
        <v>9.51</v>
      </c>
      <c r="T307">
        <f t="shared" si="76"/>
        <v>-4.9000000000000004</v>
      </c>
      <c r="U307">
        <f t="shared" si="77"/>
        <v>0.3</v>
      </c>
      <c r="V307">
        <f t="shared" si="78"/>
        <v>-9.5</v>
      </c>
      <c r="W307">
        <f t="shared" si="79"/>
        <v>49.7</v>
      </c>
      <c r="X307">
        <f t="shared" si="80"/>
        <v>67.3</v>
      </c>
      <c r="Y307">
        <f t="shared" si="81"/>
        <v>36.5</v>
      </c>
      <c r="Z307">
        <f t="shared" si="82"/>
        <v>0</v>
      </c>
      <c r="AA307">
        <f t="shared" si="83"/>
        <v>0.38</v>
      </c>
      <c r="AB307">
        <f t="shared" si="84"/>
        <v>4.53</v>
      </c>
      <c r="AC307">
        <f t="shared" si="86"/>
        <v>0.21299999999999999</v>
      </c>
      <c r="AD307">
        <f t="shared" si="87"/>
        <v>0.22700000000000001</v>
      </c>
      <c r="AE307">
        <f t="shared" si="90"/>
        <v>8.8999999999999996E-2</v>
      </c>
      <c r="AF307" s="19">
        <f t="shared" si="93"/>
        <v>0.3</v>
      </c>
      <c r="AG307" s="19">
        <f t="shared" si="92"/>
        <v>0.3</v>
      </c>
      <c r="AH307" s="16">
        <f t="shared" si="88"/>
        <v>0.22800000000000001</v>
      </c>
      <c r="AI307" s="16">
        <f t="shared" si="89"/>
        <v>0.39700000000000002</v>
      </c>
      <c r="AK307" s="7">
        <v>9.5</v>
      </c>
      <c r="AL307" s="7"/>
      <c r="AM307" s="7"/>
      <c r="AN307" s="7"/>
      <c r="AO307">
        <v>7.79</v>
      </c>
      <c r="AP307">
        <v>-3.7</v>
      </c>
      <c r="AQ307">
        <v>1.3</v>
      </c>
      <c r="AR307">
        <v>-8.1</v>
      </c>
      <c r="AS307">
        <v>39.299999999999997</v>
      </c>
      <c r="AT307">
        <v>54.3</v>
      </c>
      <c r="AU307">
        <v>27.1</v>
      </c>
      <c r="AV307">
        <v>0</v>
      </c>
      <c r="AW307">
        <v>0.68</v>
      </c>
      <c r="AX307">
        <v>2.58</v>
      </c>
      <c r="AY307">
        <v>0.24299999999999988</v>
      </c>
      <c r="AZ307">
        <v>27.1</v>
      </c>
      <c r="BA307">
        <v>0</v>
      </c>
      <c r="BB307">
        <v>0.68</v>
      </c>
      <c r="BC307">
        <v>2.58</v>
      </c>
      <c r="BD307">
        <v>0.24299999999999988</v>
      </c>
    </row>
    <row r="308" spans="1:56" x14ac:dyDescent="0.25">
      <c r="A308" s="5">
        <v>304</v>
      </c>
      <c r="B308" s="6">
        <v>24</v>
      </c>
      <c r="C308" s="6">
        <v>82.658333333333346</v>
      </c>
      <c r="D308" s="6">
        <v>-2.9954166666666668</v>
      </c>
      <c r="E308" s="6">
        <v>0.57699999999999996</v>
      </c>
      <c r="F308" s="6">
        <v>-6.3570000000000002</v>
      </c>
      <c r="G308" s="6">
        <v>66.174999999999997</v>
      </c>
      <c r="H308" s="6">
        <v>86.3</v>
      </c>
      <c r="I308" s="6">
        <v>51.7</v>
      </c>
      <c r="J308" s="6">
        <v>0</v>
      </c>
      <c r="K308" s="6">
        <v>0.81791666666666674</v>
      </c>
      <c r="L308" s="6">
        <v>6.54</v>
      </c>
      <c r="M308" s="6">
        <v>0.21199999999999999</v>
      </c>
      <c r="N308" s="6">
        <v>0.22500000000000001</v>
      </c>
      <c r="O308" s="6">
        <v>8.5999999999999993E-2</v>
      </c>
      <c r="Q308">
        <f t="shared" si="85"/>
        <v>304</v>
      </c>
      <c r="R308">
        <f t="shared" si="74"/>
        <v>24</v>
      </c>
      <c r="S308">
        <f t="shared" si="75"/>
        <v>7.14</v>
      </c>
      <c r="T308">
        <f t="shared" si="76"/>
        <v>-3</v>
      </c>
      <c r="U308">
        <f t="shared" si="77"/>
        <v>0.6</v>
      </c>
      <c r="V308">
        <f t="shared" si="78"/>
        <v>-6.4</v>
      </c>
      <c r="W308">
        <f t="shared" si="79"/>
        <v>66.2</v>
      </c>
      <c r="X308">
        <f t="shared" si="80"/>
        <v>86.3</v>
      </c>
      <c r="Y308">
        <f t="shared" si="81"/>
        <v>51.7</v>
      </c>
      <c r="Z308">
        <f t="shared" si="82"/>
        <v>0</v>
      </c>
      <c r="AA308">
        <f t="shared" si="83"/>
        <v>0.82</v>
      </c>
      <c r="AB308">
        <f t="shared" si="84"/>
        <v>6.54</v>
      </c>
      <c r="AC308">
        <f t="shared" si="86"/>
        <v>0.21199999999999999</v>
      </c>
      <c r="AD308">
        <f t="shared" si="87"/>
        <v>0.22500000000000001</v>
      </c>
      <c r="AE308">
        <f t="shared" si="90"/>
        <v>8.5999999999999993E-2</v>
      </c>
      <c r="AF308" s="19">
        <f t="shared" si="93"/>
        <v>0</v>
      </c>
      <c r="AG308" s="19">
        <f t="shared" si="92"/>
        <v>0</v>
      </c>
      <c r="AH308" s="16">
        <f t="shared" si="88"/>
        <v>0.33</v>
      </c>
      <c r="AI308" s="16">
        <f t="shared" si="89"/>
        <v>0.308</v>
      </c>
      <c r="AK308" s="7">
        <v>9.32</v>
      </c>
      <c r="AL308" s="7"/>
      <c r="AM308" s="7"/>
      <c r="AN308" s="7"/>
      <c r="AO308">
        <v>6.7</v>
      </c>
      <c r="AP308">
        <v>-2.9</v>
      </c>
      <c r="AQ308">
        <v>0.1</v>
      </c>
      <c r="AR308">
        <v>-6.2</v>
      </c>
      <c r="AS308">
        <v>61.4</v>
      </c>
      <c r="AT308">
        <v>83.1</v>
      </c>
      <c r="AU308">
        <v>45.3</v>
      </c>
      <c r="AV308">
        <v>0</v>
      </c>
      <c r="AW308">
        <v>0.87</v>
      </c>
      <c r="AX308">
        <v>3.37</v>
      </c>
      <c r="AY308">
        <v>0.24399999999999977</v>
      </c>
      <c r="AZ308">
        <v>45.3</v>
      </c>
      <c r="BA308">
        <v>0</v>
      </c>
      <c r="BB308">
        <v>0.87</v>
      </c>
      <c r="BC308">
        <v>3.37</v>
      </c>
      <c r="BD308">
        <v>0.24399999999999977</v>
      </c>
    </row>
    <row r="309" spans="1:56" x14ac:dyDescent="0.25">
      <c r="A309" s="5">
        <v>305</v>
      </c>
      <c r="B309" s="6">
        <v>24</v>
      </c>
      <c r="C309" s="6">
        <v>114.66666666666669</v>
      </c>
      <c r="D309" s="6">
        <v>-1.3197916666666671</v>
      </c>
      <c r="E309" s="6">
        <v>4.8949999999999996</v>
      </c>
      <c r="F309" s="6">
        <v>-7.2510000000000003</v>
      </c>
      <c r="G309" s="6">
        <v>63.520833333333336</v>
      </c>
      <c r="H309" s="6">
        <v>91.6</v>
      </c>
      <c r="I309" s="6">
        <v>34.9</v>
      </c>
      <c r="J309" s="6">
        <v>0</v>
      </c>
      <c r="K309" s="6">
        <v>0.35666666666666663</v>
      </c>
      <c r="L309" s="6">
        <v>4.03</v>
      </c>
      <c r="M309" s="6">
        <v>0.21099999999999999</v>
      </c>
      <c r="N309" s="6">
        <v>0.22500000000000001</v>
      </c>
      <c r="O309" s="6">
        <v>8.6999999999999994E-2</v>
      </c>
      <c r="Q309">
        <f t="shared" si="85"/>
        <v>305</v>
      </c>
      <c r="R309">
        <f t="shared" si="74"/>
        <v>24</v>
      </c>
      <c r="S309">
        <f t="shared" si="75"/>
        <v>9.91</v>
      </c>
      <c r="T309">
        <f t="shared" si="76"/>
        <v>-1.3</v>
      </c>
      <c r="U309">
        <f t="shared" si="77"/>
        <v>4.9000000000000004</v>
      </c>
      <c r="V309">
        <f t="shared" si="78"/>
        <v>-7.3</v>
      </c>
      <c r="W309">
        <f t="shared" si="79"/>
        <v>63.5</v>
      </c>
      <c r="X309">
        <f t="shared" si="80"/>
        <v>91.6</v>
      </c>
      <c r="Y309">
        <f t="shared" si="81"/>
        <v>34.9</v>
      </c>
      <c r="Z309">
        <f t="shared" si="82"/>
        <v>0</v>
      </c>
      <c r="AA309">
        <f t="shared" si="83"/>
        <v>0.36</v>
      </c>
      <c r="AB309">
        <f t="shared" si="84"/>
        <v>4.03</v>
      </c>
      <c r="AC309">
        <f t="shared" si="86"/>
        <v>0.21099999999999999</v>
      </c>
      <c r="AD309">
        <f t="shared" si="87"/>
        <v>0.22500000000000001</v>
      </c>
      <c r="AE309">
        <f t="shared" si="90"/>
        <v>8.6999999999999994E-2</v>
      </c>
      <c r="AF309" s="19">
        <f t="shared" si="93"/>
        <v>0.1</v>
      </c>
      <c r="AG309" s="19">
        <f t="shared" si="92"/>
        <v>0.1</v>
      </c>
      <c r="AH309" s="16">
        <f t="shared" si="88"/>
        <v>0.30199999999999999</v>
      </c>
      <c r="AI309" s="16">
        <f t="shared" si="89"/>
        <v>0.56299999999999994</v>
      </c>
      <c r="AK309" s="7">
        <v>9.15</v>
      </c>
      <c r="AL309" s="7"/>
      <c r="AM309" s="7"/>
      <c r="AN309" s="7"/>
      <c r="AO309">
        <v>8.3800000000000008</v>
      </c>
      <c r="AP309">
        <v>-1.3</v>
      </c>
      <c r="AQ309">
        <v>4.3</v>
      </c>
      <c r="AR309">
        <v>-6.7</v>
      </c>
      <c r="AS309">
        <v>56.6</v>
      </c>
      <c r="AT309">
        <v>88.1</v>
      </c>
      <c r="AU309">
        <v>27.1</v>
      </c>
      <c r="AV309">
        <v>0</v>
      </c>
      <c r="AW309">
        <v>0.76</v>
      </c>
      <c r="AX309">
        <v>2.7</v>
      </c>
      <c r="AY309">
        <v>0.23999999999999977</v>
      </c>
      <c r="AZ309">
        <v>27.1</v>
      </c>
      <c r="BA309">
        <v>0</v>
      </c>
      <c r="BB309">
        <v>0.76</v>
      </c>
      <c r="BC309">
        <v>2.7</v>
      </c>
      <c r="BD309">
        <v>0.23999999999999977</v>
      </c>
    </row>
    <row r="310" spans="1:56" x14ac:dyDescent="0.25">
      <c r="A310" s="5">
        <v>306</v>
      </c>
      <c r="B310" s="6">
        <v>24</v>
      </c>
      <c r="C310" s="6">
        <v>68.054166666666674</v>
      </c>
      <c r="D310" s="6">
        <v>2.2477499999999995</v>
      </c>
      <c r="E310" s="6">
        <v>5.8209999999999997</v>
      </c>
      <c r="F310" s="6">
        <v>0.46700000000000003</v>
      </c>
      <c r="G310" s="6">
        <v>79.575000000000003</v>
      </c>
      <c r="H310" s="6">
        <v>94.8</v>
      </c>
      <c r="I310" s="6">
        <v>51.5</v>
      </c>
      <c r="J310" s="6">
        <v>0.2</v>
      </c>
      <c r="K310" s="6">
        <v>0.3133333333333333</v>
      </c>
      <c r="L310" s="6">
        <v>5.03</v>
      </c>
      <c r="M310" s="6">
        <v>0.215</v>
      </c>
      <c r="N310" s="6">
        <v>0.22500000000000001</v>
      </c>
      <c r="O310" s="6">
        <v>7.0999999999999994E-2</v>
      </c>
      <c r="Q310">
        <f t="shared" si="85"/>
        <v>306</v>
      </c>
      <c r="R310">
        <f t="shared" si="74"/>
        <v>24</v>
      </c>
      <c r="S310">
        <f t="shared" si="75"/>
        <v>5.88</v>
      </c>
      <c r="T310">
        <f t="shared" si="76"/>
        <v>2.2000000000000002</v>
      </c>
      <c r="U310">
        <f t="shared" si="77"/>
        <v>5.8</v>
      </c>
      <c r="V310">
        <f t="shared" si="78"/>
        <v>0.5</v>
      </c>
      <c r="W310">
        <f t="shared" si="79"/>
        <v>79.599999999999994</v>
      </c>
      <c r="X310">
        <f t="shared" si="80"/>
        <v>94.8</v>
      </c>
      <c r="Y310">
        <f t="shared" si="81"/>
        <v>51.5</v>
      </c>
      <c r="Z310">
        <f t="shared" si="82"/>
        <v>0.2</v>
      </c>
      <c r="AA310">
        <f t="shared" si="83"/>
        <v>0.31</v>
      </c>
      <c r="AB310">
        <f t="shared" si="84"/>
        <v>5.03</v>
      </c>
      <c r="AC310">
        <f t="shared" si="86"/>
        <v>0.215</v>
      </c>
      <c r="AD310">
        <f t="shared" si="87"/>
        <v>0.22500000000000001</v>
      </c>
      <c r="AE310">
        <f t="shared" si="90"/>
        <v>7.0999999999999994E-2</v>
      </c>
      <c r="AF310" s="19">
        <f t="shared" si="93"/>
        <v>0</v>
      </c>
      <c r="AG310" s="19">
        <f t="shared" si="92"/>
        <v>0</v>
      </c>
      <c r="AH310" s="16">
        <f t="shared" si="88"/>
        <v>0.47499999999999998</v>
      </c>
      <c r="AI310" s="16">
        <f t="shared" si="89"/>
        <v>0.44700000000000001</v>
      </c>
      <c r="AK310" s="7">
        <v>8.98</v>
      </c>
      <c r="AL310" s="7"/>
      <c r="AM310" s="7"/>
      <c r="AN310" s="7"/>
      <c r="AO310">
        <v>5.38</v>
      </c>
      <c r="AP310">
        <v>2.7</v>
      </c>
      <c r="AQ310">
        <v>6.2</v>
      </c>
      <c r="AR310">
        <v>0.4</v>
      </c>
      <c r="AS310">
        <v>74.5</v>
      </c>
      <c r="AT310">
        <v>92.7</v>
      </c>
      <c r="AU310">
        <v>46.7</v>
      </c>
      <c r="AV310">
        <v>0</v>
      </c>
      <c r="AW310">
        <v>0.69</v>
      </c>
      <c r="AX310">
        <v>2.57</v>
      </c>
      <c r="AY310">
        <v>0.22199999999999998</v>
      </c>
      <c r="AZ310">
        <v>46.7</v>
      </c>
      <c r="BA310">
        <v>0</v>
      </c>
      <c r="BB310">
        <v>0.69</v>
      </c>
      <c r="BC310">
        <v>2.57</v>
      </c>
      <c r="BD310">
        <v>0.22199999999999998</v>
      </c>
    </row>
    <row r="311" spans="1:56" x14ac:dyDescent="0.25">
      <c r="A311" s="5">
        <v>307</v>
      </c>
      <c r="B311" s="6">
        <v>24</v>
      </c>
      <c r="C311" s="6">
        <v>53.379166666666663</v>
      </c>
      <c r="D311" s="6">
        <v>1.1377916666666665</v>
      </c>
      <c r="E311" s="6">
        <v>2.6640000000000001</v>
      </c>
      <c r="F311" s="6">
        <v>-0.06</v>
      </c>
      <c r="G311" s="6">
        <v>88.245833333333337</v>
      </c>
      <c r="H311" s="6">
        <v>96.6</v>
      </c>
      <c r="I311" s="6">
        <v>74.900000000000006</v>
      </c>
      <c r="J311" s="6">
        <v>0</v>
      </c>
      <c r="K311" s="6">
        <v>0.88083333333333336</v>
      </c>
      <c r="L311" s="6">
        <v>7.55</v>
      </c>
      <c r="M311" s="6">
        <v>0.218</v>
      </c>
      <c r="N311" s="6">
        <v>0.23100000000000001</v>
      </c>
      <c r="O311" s="6">
        <v>6.7000000000000004E-2</v>
      </c>
      <c r="Q311">
        <f t="shared" si="85"/>
        <v>307</v>
      </c>
      <c r="R311">
        <f t="shared" si="74"/>
        <v>24</v>
      </c>
      <c r="S311">
        <f t="shared" si="75"/>
        <v>4.6100000000000003</v>
      </c>
      <c r="T311">
        <f t="shared" si="76"/>
        <v>1.1000000000000001</v>
      </c>
      <c r="U311">
        <f t="shared" si="77"/>
        <v>2.7</v>
      </c>
      <c r="V311">
        <f t="shared" si="78"/>
        <v>-0.1</v>
      </c>
      <c r="W311">
        <f t="shared" si="79"/>
        <v>88.2</v>
      </c>
      <c r="X311">
        <f t="shared" si="80"/>
        <v>96.6</v>
      </c>
      <c r="Y311">
        <f t="shared" si="81"/>
        <v>74.900000000000006</v>
      </c>
      <c r="Z311">
        <f t="shared" si="82"/>
        <v>0</v>
      </c>
      <c r="AA311">
        <f t="shared" si="83"/>
        <v>0.88</v>
      </c>
      <c r="AB311">
        <f t="shared" si="84"/>
        <v>7.55</v>
      </c>
      <c r="AC311">
        <f t="shared" si="86"/>
        <v>0.218</v>
      </c>
      <c r="AD311">
        <f t="shared" si="87"/>
        <v>0.23100000000000001</v>
      </c>
      <c r="AE311">
        <f t="shared" si="90"/>
        <v>6.7000000000000004E-2</v>
      </c>
      <c r="AF311" s="19">
        <f t="shared" si="93"/>
        <v>0</v>
      </c>
      <c r="AG311" s="19">
        <f t="shared" si="92"/>
        <v>0</v>
      </c>
      <c r="AH311" s="16">
        <f t="shared" si="88"/>
        <v>0.55500000000000005</v>
      </c>
      <c r="AI311" s="16">
        <f t="shared" si="89"/>
        <v>0.186</v>
      </c>
      <c r="AK311" s="7">
        <v>8.81</v>
      </c>
      <c r="AL311" s="7"/>
      <c r="AM311" s="7"/>
      <c r="AN311" s="7"/>
      <c r="AO311">
        <v>4.22</v>
      </c>
      <c r="AP311">
        <v>1.1000000000000001</v>
      </c>
      <c r="AQ311">
        <v>2.8</v>
      </c>
      <c r="AR311">
        <v>-0.2</v>
      </c>
      <c r="AS311">
        <v>83.6</v>
      </c>
      <c r="AT311">
        <v>93.3</v>
      </c>
      <c r="AU311">
        <v>67.3</v>
      </c>
      <c r="AV311">
        <v>0</v>
      </c>
      <c r="AW311">
        <v>0.98</v>
      </c>
      <c r="AX311">
        <v>3.95</v>
      </c>
      <c r="AY311">
        <v>0.21399999999999997</v>
      </c>
      <c r="AZ311">
        <v>67.3</v>
      </c>
      <c r="BA311">
        <v>0</v>
      </c>
      <c r="BB311">
        <v>0.98</v>
      </c>
      <c r="BC311">
        <v>3.95</v>
      </c>
      <c r="BD311">
        <v>0.21399999999999997</v>
      </c>
    </row>
    <row r="312" spans="1:56" x14ac:dyDescent="0.25">
      <c r="A312" s="5">
        <v>308</v>
      </c>
      <c r="B312" s="6">
        <v>24</v>
      </c>
      <c r="C312" s="6">
        <v>117.5</v>
      </c>
      <c r="D312" s="6">
        <v>3.5093333333333327</v>
      </c>
      <c r="E312" s="6">
        <v>8.5190000000000001</v>
      </c>
      <c r="F312" s="6">
        <v>1.2889999999999999</v>
      </c>
      <c r="G312" s="6">
        <v>85.654166666666683</v>
      </c>
      <c r="H312" s="6">
        <v>99.6</v>
      </c>
      <c r="I312" s="6">
        <v>65.3</v>
      </c>
      <c r="J312" s="6">
        <v>0.2</v>
      </c>
      <c r="K312" s="6">
        <v>1.007916666666667</v>
      </c>
      <c r="L312" s="6">
        <v>7.55</v>
      </c>
      <c r="M312" s="6">
        <v>0.22500000000000001</v>
      </c>
      <c r="N312" s="6">
        <v>0.248</v>
      </c>
      <c r="O312" s="6">
        <v>3.4000000000000002E-2</v>
      </c>
      <c r="Q312">
        <f t="shared" si="85"/>
        <v>308</v>
      </c>
      <c r="R312">
        <f t="shared" si="74"/>
        <v>24</v>
      </c>
      <c r="S312">
        <f t="shared" si="75"/>
        <v>10.15</v>
      </c>
      <c r="T312">
        <f t="shared" si="76"/>
        <v>3.5</v>
      </c>
      <c r="U312">
        <f t="shared" si="77"/>
        <v>8.5</v>
      </c>
      <c r="V312">
        <f t="shared" si="78"/>
        <v>1.3</v>
      </c>
      <c r="W312">
        <f t="shared" si="79"/>
        <v>85.7</v>
      </c>
      <c r="X312">
        <f t="shared" si="80"/>
        <v>99.6</v>
      </c>
      <c r="Y312">
        <f t="shared" si="81"/>
        <v>65.3</v>
      </c>
      <c r="Z312">
        <f t="shared" si="82"/>
        <v>0.2</v>
      </c>
      <c r="AA312">
        <f t="shared" si="83"/>
        <v>1.01</v>
      </c>
      <c r="AB312">
        <f t="shared" si="84"/>
        <v>7.55</v>
      </c>
      <c r="AC312">
        <f t="shared" si="86"/>
        <v>0.22500000000000001</v>
      </c>
      <c r="AD312">
        <f t="shared" si="87"/>
        <v>0.248</v>
      </c>
      <c r="AE312">
        <f t="shared" si="90"/>
        <v>3.4000000000000002E-2</v>
      </c>
      <c r="AF312" s="19">
        <f t="shared" si="93"/>
        <v>0</v>
      </c>
      <c r="AG312" s="19">
        <f t="shared" si="92"/>
        <v>0</v>
      </c>
      <c r="AH312" s="16">
        <f t="shared" si="88"/>
        <v>0.72399999999999998</v>
      </c>
      <c r="AI312" s="16">
        <f t="shared" si="89"/>
        <v>0.38500000000000001</v>
      </c>
      <c r="AK312" s="7">
        <v>8.65</v>
      </c>
      <c r="AL312" s="7"/>
      <c r="AM312" s="7"/>
      <c r="AN312" s="7"/>
      <c r="AO312">
        <v>7.26</v>
      </c>
      <c r="AP312">
        <v>3.5</v>
      </c>
      <c r="AQ312">
        <v>8.1999999999999993</v>
      </c>
      <c r="AR312">
        <v>1.5</v>
      </c>
      <c r="AS312">
        <v>79.400000000000006</v>
      </c>
      <c r="AT312">
        <v>96.3</v>
      </c>
      <c r="AU312">
        <v>57.7</v>
      </c>
      <c r="AV312">
        <v>0</v>
      </c>
      <c r="AW312">
        <v>1</v>
      </c>
      <c r="AX312">
        <v>4.0599999999999996</v>
      </c>
      <c r="AY312">
        <v>0.18899999999999961</v>
      </c>
      <c r="AZ312">
        <v>57.7</v>
      </c>
      <c r="BA312">
        <v>0</v>
      </c>
      <c r="BB312">
        <v>1</v>
      </c>
      <c r="BC312">
        <v>4.0599999999999996</v>
      </c>
      <c r="BD312">
        <v>0.18899999999999961</v>
      </c>
    </row>
    <row r="313" spans="1:56" x14ac:dyDescent="0.25">
      <c r="A313" s="5">
        <v>309</v>
      </c>
      <c r="B313" s="6">
        <v>24</v>
      </c>
      <c r="C313" s="6">
        <v>106.04166666666667</v>
      </c>
      <c r="D313" s="6">
        <v>1.5342083333333338</v>
      </c>
      <c r="E313" s="6">
        <v>5.7450000000000001</v>
      </c>
      <c r="F313" s="6">
        <v>-1.6990000000000001</v>
      </c>
      <c r="G313" s="6">
        <v>79.350000000000009</v>
      </c>
      <c r="H313" s="6">
        <v>92.3</v>
      </c>
      <c r="I313" s="6">
        <v>63.1</v>
      </c>
      <c r="J313" s="6">
        <v>0</v>
      </c>
      <c r="K313" s="6">
        <v>1.070416666666667</v>
      </c>
      <c r="L313" s="6">
        <v>6.54</v>
      </c>
      <c r="M313" s="6">
        <v>0.223</v>
      </c>
      <c r="N313" s="6">
        <v>0.24199999999999999</v>
      </c>
      <c r="O313" s="6">
        <v>2.7E-2</v>
      </c>
      <c r="Q313">
        <f t="shared" si="85"/>
        <v>309</v>
      </c>
      <c r="R313">
        <f t="shared" si="74"/>
        <v>24</v>
      </c>
      <c r="S313">
        <f t="shared" si="75"/>
        <v>9.16</v>
      </c>
      <c r="T313">
        <f t="shared" si="76"/>
        <v>1.5</v>
      </c>
      <c r="U313">
        <f t="shared" si="77"/>
        <v>5.7</v>
      </c>
      <c r="V313">
        <f t="shared" si="78"/>
        <v>-1.7</v>
      </c>
      <c r="W313">
        <f t="shared" si="79"/>
        <v>79.400000000000006</v>
      </c>
      <c r="X313">
        <f t="shared" si="80"/>
        <v>92.3</v>
      </c>
      <c r="Y313">
        <f t="shared" si="81"/>
        <v>63.1</v>
      </c>
      <c r="Z313">
        <f t="shared" si="82"/>
        <v>0</v>
      </c>
      <c r="AA313">
        <f t="shared" si="83"/>
        <v>1.07</v>
      </c>
      <c r="AB313">
        <f t="shared" si="84"/>
        <v>6.54</v>
      </c>
      <c r="AC313">
        <f t="shared" si="86"/>
        <v>0.223</v>
      </c>
      <c r="AD313">
        <f t="shared" si="87"/>
        <v>0.24199999999999999</v>
      </c>
      <c r="AE313">
        <f t="shared" si="90"/>
        <v>2.7E-2</v>
      </c>
      <c r="AF313" s="19">
        <f t="shared" si="93"/>
        <v>0</v>
      </c>
      <c r="AG313" s="19">
        <f t="shared" si="92"/>
        <v>0</v>
      </c>
      <c r="AH313" s="16">
        <f t="shared" si="88"/>
        <v>0.57799999999999996</v>
      </c>
      <c r="AI313" s="16">
        <f t="shared" si="89"/>
        <v>0.33800000000000002</v>
      </c>
      <c r="AK313" s="7">
        <v>8.49</v>
      </c>
      <c r="AL313" s="7"/>
      <c r="AM313" s="7"/>
      <c r="AN313" s="7"/>
      <c r="AO313">
        <v>8.27</v>
      </c>
      <c r="AP313">
        <v>1.4</v>
      </c>
      <c r="AQ313">
        <v>4.9000000000000004</v>
      </c>
      <c r="AR313">
        <v>-1.6</v>
      </c>
      <c r="AS313">
        <v>74.900000000000006</v>
      </c>
      <c r="AT313">
        <v>90</v>
      </c>
      <c r="AU313">
        <v>57.9</v>
      </c>
      <c r="AV313">
        <v>0</v>
      </c>
      <c r="AW313">
        <v>1.08</v>
      </c>
      <c r="AX313">
        <v>3.44</v>
      </c>
      <c r="AY313">
        <v>0.19399999999999995</v>
      </c>
      <c r="AZ313">
        <v>57.9</v>
      </c>
      <c r="BA313">
        <v>0</v>
      </c>
      <c r="BB313">
        <v>1.08</v>
      </c>
      <c r="BC313">
        <v>3.44</v>
      </c>
      <c r="BD313">
        <v>0.19399999999999995</v>
      </c>
    </row>
    <row r="314" spans="1:56" x14ac:dyDescent="0.25">
      <c r="A314" s="5">
        <v>310</v>
      </c>
      <c r="B314" s="6">
        <v>24</v>
      </c>
      <c r="C314" s="6">
        <v>105.59583333333332</v>
      </c>
      <c r="D314" s="6">
        <v>-1.6624999999999999</v>
      </c>
      <c r="E314" s="6">
        <v>2.956</v>
      </c>
      <c r="F314" s="6">
        <v>-3.8959999999999999</v>
      </c>
      <c r="G314" s="6">
        <v>82.504166666666663</v>
      </c>
      <c r="H314" s="6">
        <v>96.9</v>
      </c>
      <c r="I314" s="6">
        <v>65.3</v>
      </c>
      <c r="J314" s="6">
        <v>0</v>
      </c>
      <c r="K314" s="6">
        <v>0.83916666666666684</v>
      </c>
      <c r="L314" s="6">
        <v>7.55</v>
      </c>
      <c r="M314" s="6">
        <v>0.22</v>
      </c>
      <c r="N314" s="6">
        <v>0.23599999999999999</v>
      </c>
      <c r="O314" s="6">
        <v>3.1E-2</v>
      </c>
      <c r="Q314">
        <f t="shared" si="85"/>
        <v>310</v>
      </c>
      <c r="R314">
        <f t="shared" si="74"/>
        <v>24</v>
      </c>
      <c r="S314">
        <f t="shared" si="75"/>
        <v>9.1199999999999992</v>
      </c>
      <c r="T314">
        <f t="shared" si="76"/>
        <v>-1.7</v>
      </c>
      <c r="U314">
        <f t="shared" si="77"/>
        <v>3</v>
      </c>
      <c r="V314">
        <f t="shared" si="78"/>
        <v>-3.9</v>
      </c>
      <c r="W314">
        <f t="shared" si="79"/>
        <v>82.5</v>
      </c>
      <c r="X314">
        <f t="shared" si="80"/>
        <v>96.9</v>
      </c>
      <c r="Y314">
        <f t="shared" si="81"/>
        <v>65.3</v>
      </c>
      <c r="Z314">
        <f t="shared" si="82"/>
        <v>0</v>
      </c>
      <c r="AA314">
        <f t="shared" si="83"/>
        <v>0.84</v>
      </c>
      <c r="AB314">
        <f t="shared" si="84"/>
        <v>7.55</v>
      </c>
      <c r="AC314">
        <f t="shared" si="86"/>
        <v>0.22</v>
      </c>
      <c r="AD314">
        <f t="shared" si="87"/>
        <v>0.23599999999999999</v>
      </c>
      <c r="AE314">
        <f t="shared" si="90"/>
        <v>3.1E-2</v>
      </c>
      <c r="AF314" s="19">
        <f t="shared" si="93"/>
        <v>0.5</v>
      </c>
      <c r="AG314" s="19">
        <f t="shared" si="92"/>
        <v>0.5</v>
      </c>
      <c r="AH314" s="16">
        <f t="shared" si="88"/>
        <v>0.495</v>
      </c>
      <c r="AI314" s="16">
        <f t="shared" si="89"/>
        <v>0.26300000000000001</v>
      </c>
      <c r="AK314" s="7">
        <v>8.33</v>
      </c>
      <c r="AL314" s="7"/>
      <c r="AM314" s="7"/>
      <c r="AN314" s="7"/>
      <c r="AO314">
        <v>7.38</v>
      </c>
      <c r="AP314">
        <v>-1.5</v>
      </c>
      <c r="AQ314">
        <v>4</v>
      </c>
      <c r="AR314">
        <v>-3.9</v>
      </c>
      <c r="AS314">
        <v>74.599999999999994</v>
      </c>
      <c r="AT314">
        <v>94.8</v>
      </c>
      <c r="AU314">
        <v>50.9</v>
      </c>
      <c r="AV314">
        <v>0</v>
      </c>
      <c r="AW314">
        <v>1.03</v>
      </c>
      <c r="AX314">
        <v>3.47</v>
      </c>
      <c r="AY314">
        <v>0.18899999999999961</v>
      </c>
      <c r="AZ314">
        <v>50.9</v>
      </c>
      <c r="BA314">
        <v>0</v>
      </c>
      <c r="BB314">
        <v>1.03</v>
      </c>
      <c r="BC314">
        <v>3.47</v>
      </c>
      <c r="BD314">
        <v>0.18899999999999961</v>
      </c>
    </row>
    <row r="315" spans="1:56" x14ac:dyDescent="0.25">
      <c r="A315" s="5">
        <v>311</v>
      </c>
      <c r="B315" s="6">
        <v>24</v>
      </c>
      <c r="C315" s="6">
        <v>82.833333333333314</v>
      </c>
      <c r="D315" s="6">
        <v>0.73970833333333319</v>
      </c>
      <c r="E315" s="6">
        <v>4.9470000000000001</v>
      </c>
      <c r="F315" s="6">
        <v>-3.419</v>
      </c>
      <c r="G315" s="6">
        <v>67.358333333333334</v>
      </c>
      <c r="H315" s="6">
        <v>78.400000000000006</v>
      </c>
      <c r="I315" s="6">
        <v>51.6</v>
      </c>
      <c r="J315" s="6">
        <v>0</v>
      </c>
      <c r="K315" s="6">
        <v>0.12541666666666665</v>
      </c>
      <c r="L315" s="6">
        <v>3.52</v>
      </c>
      <c r="M315" s="6">
        <v>0.218</v>
      </c>
      <c r="N315" s="6">
        <v>0.23200000000000001</v>
      </c>
      <c r="O315" s="6">
        <v>0.02</v>
      </c>
      <c r="Q315">
        <f t="shared" si="85"/>
        <v>311</v>
      </c>
      <c r="R315">
        <f t="shared" si="74"/>
        <v>24</v>
      </c>
      <c r="S315">
        <f t="shared" si="75"/>
        <v>7.16</v>
      </c>
      <c r="T315">
        <f t="shared" si="76"/>
        <v>0.7</v>
      </c>
      <c r="U315">
        <f t="shared" si="77"/>
        <v>4.9000000000000004</v>
      </c>
      <c r="V315">
        <f t="shared" si="78"/>
        <v>-3.4</v>
      </c>
      <c r="W315">
        <f t="shared" si="79"/>
        <v>67.400000000000006</v>
      </c>
      <c r="X315">
        <f t="shared" si="80"/>
        <v>78.400000000000006</v>
      </c>
      <c r="Y315">
        <f t="shared" si="81"/>
        <v>51.6</v>
      </c>
      <c r="Z315">
        <f t="shared" si="82"/>
        <v>0</v>
      </c>
      <c r="AA315">
        <f t="shared" si="83"/>
        <v>0.13</v>
      </c>
      <c r="AB315">
        <f t="shared" si="84"/>
        <v>3.52</v>
      </c>
      <c r="AC315">
        <f t="shared" si="86"/>
        <v>0.218</v>
      </c>
      <c r="AD315">
        <f t="shared" si="87"/>
        <v>0.23200000000000001</v>
      </c>
      <c r="AE315">
        <f t="shared" si="90"/>
        <v>0.02</v>
      </c>
      <c r="AF315" s="19">
        <f t="shared" si="93"/>
        <v>0</v>
      </c>
      <c r="AG315" s="19">
        <f t="shared" si="92"/>
        <v>0</v>
      </c>
      <c r="AH315" s="16">
        <f t="shared" si="88"/>
        <v>0.44700000000000001</v>
      </c>
      <c r="AI315" s="16">
        <f t="shared" si="89"/>
        <v>0.41899999999999998</v>
      </c>
      <c r="AK315" s="7">
        <v>8.18</v>
      </c>
      <c r="AL315" s="7"/>
      <c r="AM315" s="7"/>
      <c r="AN315" s="7"/>
      <c r="AO315">
        <v>6.17</v>
      </c>
      <c r="AP315">
        <v>1.3</v>
      </c>
      <c r="AQ315">
        <v>5.4</v>
      </c>
      <c r="AR315">
        <v>-2.8</v>
      </c>
      <c r="AS315">
        <v>54.9</v>
      </c>
      <c r="AT315">
        <v>77.3</v>
      </c>
      <c r="AU315">
        <v>40.6</v>
      </c>
      <c r="AV315">
        <v>0</v>
      </c>
      <c r="AW315">
        <v>0.6</v>
      </c>
      <c r="AX315">
        <v>2.02</v>
      </c>
      <c r="AY315">
        <v>0.18799999999999972</v>
      </c>
      <c r="AZ315">
        <v>40.6</v>
      </c>
      <c r="BA315">
        <v>0</v>
      </c>
      <c r="BB315">
        <v>0.6</v>
      </c>
      <c r="BC315">
        <v>2.02</v>
      </c>
      <c r="BD315">
        <v>0.18799999999999972</v>
      </c>
    </row>
    <row r="316" spans="1:56" x14ac:dyDescent="0.25">
      <c r="A316" s="5">
        <v>312</v>
      </c>
      <c r="B316" s="6">
        <v>24</v>
      </c>
      <c r="C316" s="6">
        <v>18.099999999999998</v>
      </c>
      <c r="D316" s="6">
        <v>4.6514583333333333</v>
      </c>
      <c r="E316" s="6">
        <v>7.2679999999999998</v>
      </c>
      <c r="F316" s="6">
        <v>2.2360000000000002</v>
      </c>
      <c r="G316" s="6">
        <v>63.57916666666668</v>
      </c>
      <c r="H316" s="6">
        <v>74.8</v>
      </c>
      <c r="I316" s="6">
        <v>45.5</v>
      </c>
      <c r="J316" s="6">
        <v>0</v>
      </c>
      <c r="K316" s="6">
        <v>0.29291666666666666</v>
      </c>
      <c r="L316" s="6">
        <v>6.04</v>
      </c>
      <c r="M316" s="6">
        <v>0.218</v>
      </c>
      <c r="N316" s="6">
        <v>0.23</v>
      </c>
      <c r="O316" s="6">
        <v>0.01</v>
      </c>
      <c r="Q316">
        <f t="shared" si="85"/>
        <v>312</v>
      </c>
      <c r="R316">
        <f t="shared" si="74"/>
        <v>24</v>
      </c>
      <c r="S316">
        <f t="shared" si="75"/>
        <v>1.56</v>
      </c>
      <c r="T316">
        <f t="shared" si="76"/>
        <v>4.7</v>
      </c>
      <c r="U316">
        <f t="shared" si="77"/>
        <v>7.3</v>
      </c>
      <c r="V316">
        <f t="shared" si="78"/>
        <v>2.2000000000000002</v>
      </c>
      <c r="W316">
        <f t="shared" si="79"/>
        <v>63.6</v>
      </c>
      <c r="X316">
        <f t="shared" si="80"/>
        <v>74.8</v>
      </c>
      <c r="Y316">
        <f t="shared" si="81"/>
        <v>45.5</v>
      </c>
      <c r="Z316">
        <f t="shared" si="82"/>
        <v>0</v>
      </c>
      <c r="AA316">
        <f t="shared" si="83"/>
        <v>0.28999999999999998</v>
      </c>
      <c r="AB316">
        <f t="shared" si="84"/>
        <v>6.04</v>
      </c>
      <c r="AC316">
        <f t="shared" si="86"/>
        <v>0.218</v>
      </c>
      <c r="AD316">
        <f t="shared" si="87"/>
        <v>0.23</v>
      </c>
      <c r="AE316">
        <f t="shared" si="90"/>
        <v>0.01</v>
      </c>
      <c r="AF316" s="19">
        <f t="shared" si="93"/>
        <v>0</v>
      </c>
      <c r="AG316" s="19">
        <f t="shared" si="92"/>
        <v>0</v>
      </c>
      <c r="AH316" s="16">
        <f t="shared" si="88"/>
        <v>0.46500000000000002</v>
      </c>
      <c r="AI316" s="16">
        <f t="shared" si="89"/>
        <v>0.55700000000000005</v>
      </c>
      <c r="AK316" s="7">
        <v>8.0299999999999994</v>
      </c>
      <c r="AL316" s="7"/>
      <c r="AM316" s="7"/>
      <c r="AN316" s="7"/>
      <c r="AO316">
        <v>1.61</v>
      </c>
      <c r="AP316">
        <v>5.3</v>
      </c>
      <c r="AQ316">
        <v>7.7</v>
      </c>
      <c r="AR316">
        <v>3.3</v>
      </c>
      <c r="AS316">
        <v>54.2</v>
      </c>
      <c r="AT316">
        <v>64.900000000000006</v>
      </c>
      <c r="AU316">
        <v>39.200000000000003</v>
      </c>
      <c r="AV316">
        <v>0</v>
      </c>
      <c r="AW316">
        <v>0.71</v>
      </c>
      <c r="AX316">
        <v>3.87</v>
      </c>
      <c r="AY316">
        <v>0.19399999999999995</v>
      </c>
      <c r="AZ316">
        <v>39.200000000000003</v>
      </c>
      <c r="BA316">
        <v>0</v>
      </c>
      <c r="BB316">
        <v>0.71</v>
      </c>
      <c r="BC316">
        <v>3.87</v>
      </c>
      <c r="BD316">
        <v>0.19399999999999995</v>
      </c>
    </row>
    <row r="317" spans="1:56" x14ac:dyDescent="0.25">
      <c r="A317" s="5">
        <v>313</v>
      </c>
      <c r="B317" s="6">
        <v>24</v>
      </c>
      <c r="C317" s="6">
        <v>35.18333333333333</v>
      </c>
      <c r="D317" s="6">
        <v>1.8536250000000003</v>
      </c>
      <c r="E317" s="6">
        <v>3.3540000000000001</v>
      </c>
      <c r="F317" s="6">
        <v>0.41199999999999998</v>
      </c>
      <c r="G317" s="6">
        <v>85.612500000000011</v>
      </c>
      <c r="H317" s="6">
        <v>96.6</v>
      </c>
      <c r="I317" s="6">
        <v>54.2</v>
      </c>
      <c r="J317" s="6">
        <v>0.2</v>
      </c>
      <c r="K317" s="6">
        <v>1.8029166666666667</v>
      </c>
      <c r="L317" s="6">
        <v>10.57</v>
      </c>
      <c r="M317" s="6">
        <v>0.218</v>
      </c>
      <c r="N317" s="6">
        <v>0.22900000000000001</v>
      </c>
      <c r="O317" s="6">
        <v>0</v>
      </c>
      <c r="Q317">
        <f t="shared" si="85"/>
        <v>313</v>
      </c>
      <c r="R317">
        <f t="shared" si="74"/>
        <v>24</v>
      </c>
      <c r="S317">
        <f t="shared" si="75"/>
        <v>3.04</v>
      </c>
      <c r="T317">
        <f t="shared" si="76"/>
        <v>1.9</v>
      </c>
      <c r="U317">
        <f t="shared" si="77"/>
        <v>3.4</v>
      </c>
      <c r="V317">
        <f t="shared" si="78"/>
        <v>0.4</v>
      </c>
      <c r="W317">
        <f t="shared" si="79"/>
        <v>85.6</v>
      </c>
      <c r="X317">
        <f t="shared" si="80"/>
        <v>96.6</v>
      </c>
      <c r="Y317">
        <f t="shared" si="81"/>
        <v>54.2</v>
      </c>
      <c r="Z317">
        <f t="shared" si="82"/>
        <v>0.2</v>
      </c>
      <c r="AA317">
        <f t="shared" si="83"/>
        <v>1.8</v>
      </c>
      <c r="AB317">
        <f t="shared" si="84"/>
        <v>10.57</v>
      </c>
      <c r="AC317">
        <f t="shared" si="86"/>
        <v>0.218</v>
      </c>
      <c r="AD317">
        <f t="shared" si="87"/>
        <v>0.22900000000000001</v>
      </c>
      <c r="AE317">
        <f t="shared" si="90"/>
        <v>0</v>
      </c>
      <c r="AF317" s="19">
        <f t="shared" si="93"/>
        <v>0</v>
      </c>
      <c r="AG317" s="19">
        <f t="shared" si="92"/>
        <v>0</v>
      </c>
      <c r="AH317" s="16">
        <f t="shared" si="88"/>
        <v>0.42199999999999999</v>
      </c>
      <c r="AI317" s="16">
        <f t="shared" si="89"/>
        <v>0.35699999999999998</v>
      </c>
      <c r="AK317" s="7">
        <v>7.88</v>
      </c>
      <c r="AL317" s="7"/>
      <c r="AM317" s="7"/>
      <c r="AN317" s="7"/>
      <c r="AO317">
        <v>2.61</v>
      </c>
      <c r="AP317">
        <v>1.8</v>
      </c>
      <c r="AQ317">
        <v>3.4</v>
      </c>
      <c r="AR317">
        <v>0.4</v>
      </c>
      <c r="AS317">
        <v>81.8</v>
      </c>
      <c r="AT317">
        <v>93.5</v>
      </c>
      <c r="AU317">
        <v>47.7</v>
      </c>
      <c r="AV317">
        <v>0</v>
      </c>
      <c r="AW317">
        <v>1.29</v>
      </c>
      <c r="AX317">
        <v>5.66</v>
      </c>
      <c r="AY317">
        <v>0.19299999999999962</v>
      </c>
      <c r="AZ317">
        <v>47.7</v>
      </c>
      <c r="BA317">
        <v>0</v>
      </c>
      <c r="BB317">
        <v>1.29</v>
      </c>
      <c r="BC317">
        <v>5.66</v>
      </c>
      <c r="BD317">
        <v>0.19299999999999962</v>
      </c>
    </row>
    <row r="318" spans="1:56" x14ac:dyDescent="0.25">
      <c r="A318" s="5">
        <v>314</v>
      </c>
      <c r="B318" s="6">
        <v>24</v>
      </c>
      <c r="C318" s="6">
        <v>61.116666666666667</v>
      </c>
      <c r="D318" s="6">
        <v>-2.3823333333333334</v>
      </c>
      <c r="E318" s="6">
        <v>0.79700000000000004</v>
      </c>
      <c r="F318" s="6">
        <v>-7.7060000000000004</v>
      </c>
      <c r="G318" s="6">
        <v>91.816666666666677</v>
      </c>
      <c r="H318" s="6">
        <v>99.4</v>
      </c>
      <c r="I318" s="6">
        <v>83.8</v>
      </c>
      <c r="J318" s="6">
        <v>0.8</v>
      </c>
      <c r="K318" s="6">
        <v>1.3204166666666668</v>
      </c>
      <c r="L318" s="6">
        <v>10.07</v>
      </c>
      <c r="M318" s="6">
        <v>0.215</v>
      </c>
      <c r="N318" s="6">
        <v>0.22700000000000001</v>
      </c>
      <c r="O318" s="6">
        <v>0</v>
      </c>
      <c r="Q318">
        <f t="shared" si="85"/>
        <v>314</v>
      </c>
      <c r="R318">
        <f t="shared" si="74"/>
        <v>24</v>
      </c>
      <c r="S318">
        <f t="shared" si="75"/>
        <v>5.28</v>
      </c>
      <c r="T318">
        <f t="shared" si="76"/>
        <v>-2.4</v>
      </c>
      <c r="U318">
        <f t="shared" si="77"/>
        <v>0.8</v>
      </c>
      <c r="V318">
        <f t="shared" si="78"/>
        <v>-7.7</v>
      </c>
      <c r="W318">
        <f t="shared" si="79"/>
        <v>91.8</v>
      </c>
      <c r="X318">
        <f t="shared" si="80"/>
        <v>99.4</v>
      </c>
      <c r="Y318">
        <f t="shared" si="81"/>
        <v>83.8</v>
      </c>
      <c r="Z318">
        <f t="shared" si="82"/>
        <v>0.8</v>
      </c>
      <c r="AA318">
        <f t="shared" si="83"/>
        <v>1.32</v>
      </c>
      <c r="AB318">
        <f t="shared" si="84"/>
        <v>10.07</v>
      </c>
      <c r="AC318">
        <f t="shared" si="86"/>
        <v>0.215</v>
      </c>
      <c r="AD318">
        <f t="shared" si="87"/>
        <v>0.22700000000000001</v>
      </c>
      <c r="AE318">
        <f t="shared" si="90"/>
        <v>0</v>
      </c>
      <c r="AF318" s="19">
        <f t="shared" si="93"/>
        <v>0</v>
      </c>
      <c r="AG318" s="19">
        <f t="shared" si="92"/>
        <v>0</v>
      </c>
      <c r="AH318" s="16">
        <f t="shared" si="88"/>
        <v>0.54200000000000004</v>
      </c>
      <c r="AI318" s="16">
        <f t="shared" si="89"/>
        <v>0.105</v>
      </c>
      <c r="AK318" s="7">
        <v>7.74</v>
      </c>
      <c r="AL318" s="7"/>
      <c r="AM318" s="7"/>
      <c r="AN318" s="7"/>
      <c r="AO318">
        <v>4.6900000000000004</v>
      </c>
      <c r="AP318">
        <v>-2.5</v>
      </c>
      <c r="AQ318">
        <v>0.8</v>
      </c>
      <c r="AR318">
        <v>-7.4</v>
      </c>
      <c r="AS318">
        <v>87</v>
      </c>
      <c r="AT318">
        <v>95.8</v>
      </c>
      <c r="AU318">
        <v>76.7</v>
      </c>
      <c r="AV318">
        <v>0</v>
      </c>
      <c r="AW318">
        <v>1.1399999999999999</v>
      </c>
      <c r="AX318">
        <v>4.53</v>
      </c>
      <c r="AY318">
        <v>0.1769999999999996</v>
      </c>
      <c r="AZ318">
        <v>76.7</v>
      </c>
      <c r="BA318">
        <v>0</v>
      </c>
      <c r="BB318">
        <v>1.1399999999999999</v>
      </c>
      <c r="BC318">
        <v>4.53</v>
      </c>
      <c r="BD318">
        <v>0.1769999999999996</v>
      </c>
    </row>
    <row r="319" spans="1:56" x14ac:dyDescent="0.25">
      <c r="A319" s="5">
        <v>315</v>
      </c>
      <c r="B319" s="6">
        <v>24</v>
      </c>
      <c r="C319" s="6">
        <v>60.083333333333336</v>
      </c>
      <c r="D319" s="6">
        <v>-3.2138750000000003</v>
      </c>
      <c r="E319" s="6">
        <v>-0.95799999999999996</v>
      </c>
      <c r="F319" s="6">
        <v>-5.76</v>
      </c>
      <c r="G319" s="6">
        <v>79.912500000000009</v>
      </c>
      <c r="H319" s="6">
        <v>87.6</v>
      </c>
      <c r="I319" s="6">
        <v>67.2</v>
      </c>
      <c r="J319" s="6">
        <v>0</v>
      </c>
      <c r="K319" s="6">
        <v>1.9925000000000004</v>
      </c>
      <c r="L319" s="6">
        <v>6.54</v>
      </c>
      <c r="M319" s="6">
        <v>0.21199999999999999</v>
      </c>
      <c r="N319" s="6">
        <v>0.222</v>
      </c>
      <c r="O319" s="6">
        <v>3.0000000000000001E-3</v>
      </c>
      <c r="Q319">
        <f t="shared" si="85"/>
        <v>315</v>
      </c>
      <c r="R319">
        <f t="shared" si="74"/>
        <v>24</v>
      </c>
      <c r="S319">
        <f t="shared" si="75"/>
        <v>5.19</v>
      </c>
      <c r="T319">
        <f t="shared" si="76"/>
        <v>-3.2</v>
      </c>
      <c r="U319">
        <f t="shared" si="77"/>
        <v>-1</v>
      </c>
      <c r="V319">
        <f t="shared" si="78"/>
        <v>-5.8</v>
      </c>
      <c r="W319">
        <f t="shared" si="79"/>
        <v>79.900000000000006</v>
      </c>
      <c r="X319">
        <f t="shared" si="80"/>
        <v>87.6</v>
      </c>
      <c r="Y319">
        <f t="shared" si="81"/>
        <v>67.2</v>
      </c>
      <c r="Z319">
        <f t="shared" si="82"/>
        <v>0</v>
      </c>
      <c r="AA319">
        <f t="shared" si="83"/>
        <v>1.99</v>
      </c>
      <c r="AB319">
        <f t="shared" si="84"/>
        <v>6.54</v>
      </c>
      <c r="AC319">
        <f t="shared" si="86"/>
        <v>0.21199999999999999</v>
      </c>
      <c r="AD319">
        <f t="shared" si="87"/>
        <v>0.222</v>
      </c>
      <c r="AE319">
        <f t="shared" si="90"/>
        <v>3.0000000000000001E-3</v>
      </c>
      <c r="AF319" s="19">
        <f t="shared" si="93"/>
        <v>0.4</v>
      </c>
      <c r="AG319" s="19">
        <f t="shared" si="92"/>
        <v>0.4</v>
      </c>
      <c r="AH319" s="16">
        <f t="shared" si="88"/>
        <v>0.38100000000000001</v>
      </c>
      <c r="AI319" s="16">
        <f t="shared" si="89"/>
        <v>0.186</v>
      </c>
      <c r="AK319" s="7">
        <v>7.6</v>
      </c>
      <c r="AL319" s="7"/>
      <c r="AM319" s="7"/>
      <c r="AN319" s="7"/>
      <c r="AO319">
        <v>4.74</v>
      </c>
      <c r="AP319">
        <v>-2.9</v>
      </c>
      <c r="AQ319">
        <v>0</v>
      </c>
      <c r="AR319">
        <v>-5.9</v>
      </c>
      <c r="AS319">
        <v>69.8</v>
      </c>
      <c r="AT319">
        <v>80.3</v>
      </c>
      <c r="AU319">
        <v>58.5</v>
      </c>
      <c r="AV319">
        <v>0</v>
      </c>
      <c r="AW319">
        <v>1.1100000000000001</v>
      </c>
      <c r="AX319">
        <v>3.19</v>
      </c>
      <c r="AY319">
        <v>0.17999999999999972</v>
      </c>
      <c r="AZ319">
        <v>58.5</v>
      </c>
      <c r="BA319">
        <v>0</v>
      </c>
      <c r="BB319">
        <v>1.1100000000000001</v>
      </c>
      <c r="BC319">
        <v>3.19</v>
      </c>
      <c r="BD319">
        <v>0.17999999999999972</v>
      </c>
    </row>
    <row r="320" spans="1:56" x14ac:dyDescent="0.25">
      <c r="A320" s="5">
        <v>316</v>
      </c>
      <c r="B320" s="6">
        <v>24</v>
      </c>
      <c r="C320" s="6">
        <v>8.4083333333333332</v>
      </c>
      <c r="D320" s="6">
        <v>-1.7216249999999995</v>
      </c>
      <c r="E320" s="6">
        <v>-0.17100000000000001</v>
      </c>
      <c r="F320" s="6">
        <v>-3.508</v>
      </c>
      <c r="G320" s="6">
        <v>96.887500000000003</v>
      </c>
      <c r="H320" s="6">
        <v>100</v>
      </c>
      <c r="I320" s="6">
        <v>77.599999999999994</v>
      </c>
      <c r="J320" s="6">
        <v>0.2</v>
      </c>
      <c r="K320" s="6">
        <v>1.0279166666666666</v>
      </c>
      <c r="L320" s="6">
        <v>8.56</v>
      </c>
      <c r="M320" s="6">
        <v>0.21199999999999999</v>
      </c>
      <c r="N320" s="6">
        <v>0.221</v>
      </c>
      <c r="O320" s="6">
        <v>8.2000000000000003E-2</v>
      </c>
      <c r="Q320">
        <f t="shared" si="85"/>
        <v>316</v>
      </c>
      <c r="R320">
        <f t="shared" si="74"/>
        <v>24</v>
      </c>
      <c r="S320">
        <f t="shared" si="75"/>
        <v>0.73</v>
      </c>
      <c r="T320">
        <f t="shared" si="76"/>
        <v>-1.7</v>
      </c>
      <c r="U320">
        <f t="shared" si="77"/>
        <v>-0.2</v>
      </c>
      <c r="V320">
        <f t="shared" si="78"/>
        <v>-3.5</v>
      </c>
      <c r="W320">
        <f t="shared" si="79"/>
        <v>96.9</v>
      </c>
      <c r="X320">
        <f t="shared" si="80"/>
        <v>100</v>
      </c>
      <c r="Y320">
        <f t="shared" si="81"/>
        <v>77.599999999999994</v>
      </c>
      <c r="Z320">
        <f t="shared" si="82"/>
        <v>0.2</v>
      </c>
      <c r="AA320">
        <f t="shared" si="83"/>
        <v>1.03</v>
      </c>
      <c r="AB320">
        <f t="shared" si="84"/>
        <v>8.56</v>
      </c>
      <c r="AC320">
        <f t="shared" si="86"/>
        <v>0.21199999999999999</v>
      </c>
      <c r="AD320">
        <f t="shared" si="87"/>
        <v>0.221</v>
      </c>
      <c r="AE320">
        <f t="shared" si="90"/>
        <v>8.2000000000000003E-2</v>
      </c>
      <c r="AF320" s="19">
        <f t="shared" si="93"/>
        <v>10.3</v>
      </c>
      <c r="AG320" s="19">
        <f t="shared" si="92"/>
        <v>10.3</v>
      </c>
      <c r="AH320" s="16">
        <f t="shared" si="88"/>
        <v>0.46700000000000003</v>
      </c>
      <c r="AI320" s="16">
        <f t="shared" si="89"/>
        <v>0.13500000000000001</v>
      </c>
      <c r="AK320" s="7">
        <v>7.46</v>
      </c>
      <c r="AL320" s="7"/>
      <c r="AM320" s="7"/>
      <c r="AN320" s="7"/>
      <c r="AO320">
        <v>0.76</v>
      </c>
      <c r="AP320">
        <v>-1.5</v>
      </c>
      <c r="AQ320">
        <v>0.2</v>
      </c>
      <c r="AR320">
        <v>-3.1</v>
      </c>
      <c r="AS320">
        <v>92.4</v>
      </c>
      <c r="AT320">
        <v>95.6</v>
      </c>
      <c r="AU320">
        <v>64.099999999999994</v>
      </c>
      <c r="AV320">
        <v>0</v>
      </c>
      <c r="AW320">
        <v>0.99</v>
      </c>
      <c r="AX320">
        <v>4.07</v>
      </c>
      <c r="AY320">
        <v>0.26399999999999979</v>
      </c>
      <c r="AZ320">
        <v>64.099999999999994</v>
      </c>
      <c r="BA320">
        <v>0</v>
      </c>
      <c r="BB320">
        <v>0.99</v>
      </c>
      <c r="BC320">
        <v>4.07</v>
      </c>
      <c r="BD320">
        <v>0.26399999999999979</v>
      </c>
    </row>
    <row r="321" spans="1:56" x14ac:dyDescent="0.25">
      <c r="A321" s="5">
        <v>317</v>
      </c>
      <c r="B321" s="6">
        <v>24</v>
      </c>
      <c r="C321" s="6">
        <v>63.204166666666673</v>
      </c>
      <c r="D321" s="6">
        <v>-0.74841666666666684</v>
      </c>
      <c r="E321" s="6">
        <v>2.7440000000000002</v>
      </c>
      <c r="F321" s="6">
        <v>-2.2469999999999999</v>
      </c>
      <c r="G321" s="6">
        <v>92.899999999999977</v>
      </c>
      <c r="H321" s="6">
        <v>99.2</v>
      </c>
      <c r="I321" s="6">
        <v>83.7</v>
      </c>
      <c r="J321" s="6">
        <v>7.6</v>
      </c>
      <c r="K321" s="6">
        <v>1.2375</v>
      </c>
      <c r="L321" s="6">
        <v>7.55</v>
      </c>
      <c r="M321" s="6">
        <v>0.21199999999999999</v>
      </c>
      <c r="N321" s="6">
        <v>0.222</v>
      </c>
      <c r="O321" s="6">
        <v>0.06</v>
      </c>
      <c r="Q321">
        <f t="shared" si="85"/>
        <v>317</v>
      </c>
      <c r="R321">
        <f t="shared" si="74"/>
        <v>24</v>
      </c>
      <c r="S321">
        <f t="shared" si="75"/>
        <v>5.46</v>
      </c>
      <c r="T321">
        <f t="shared" si="76"/>
        <v>-0.7</v>
      </c>
      <c r="U321">
        <f t="shared" si="77"/>
        <v>2.7</v>
      </c>
      <c r="V321">
        <f t="shared" si="78"/>
        <v>-2.2000000000000002</v>
      </c>
      <c r="W321">
        <f t="shared" si="79"/>
        <v>92.9</v>
      </c>
      <c r="X321">
        <f t="shared" si="80"/>
        <v>99.2</v>
      </c>
      <c r="Y321">
        <f t="shared" si="81"/>
        <v>83.7</v>
      </c>
      <c r="Z321">
        <f t="shared" si="82"/>
        <v>7.6</v>
      </c>
      <c r="AA321">
        <f t="shared" si="83"/>
        <v>1.24</v>
      </c>
      <c r="AB321">
        <f t="shared" si="84"/>
        <v>7.55</v>
      </c>
      <c r="AC321">
        <f t="shared" si="86"/>
        <v>0.21199999999999999</v>
      </c>
      <c r="AD321">
        <f t="shared" si="87"/>
        <v>0.222</v>
      </c>
      <c r="AE321">
        <f t="shared" si="90"/>
        <v>0.06</v>
      </c>
      <c r="AF321" s="19">
        <f t="shared" si="93"/>
        <v>0</v>
      </c>
      <c r="AG321" s="19">
        <f t="shared" si="92"/>
        <v>0</v>
      </c>
      <c r="AH321" s="16">
        <f t="shared" si="88"/>
        <v>0.621</v>
      </c>
      <c r="AI321" s="16">
        <f t="shared" si="89"/>
        <v>0.121</v>
      </c>
      <c r="AK321" s="7">
        <v>7.33</v>
      </c>
      <c r="AL321" s="7"/>
      <c r="AM321" s="7"/>
      <c r="AN321" s="7"/>
      <c r="AO321">
        <v>5.27</v>
      </c>
      <c r="AP321">
        <v>-0.6</v>
      </c>
      <c r="AQ321">
        <v>3.2</v>
      </c>
      <c r="AR321">
        <v>-2.2000000000000002</v>
      </c>
      <c r="AS321">
        <v>87.2</v>
      </c>
      <c r="AT321">
        <v>94.7</v>
      </c>
      <c r="AU321">
        <v>76.099999999999994</v>
      </c>
      <c r="AV321">
        <v>0</v>
      </c>
      <c r="AW321">
        <v>0.82</v>
      </c>
      <c r="AX321">
        <v>4.03</v>
      </c>
      <c r="AY321">
        <v>0.26399999999999979</v>
      </c>
      <c r="AZ321">
        <v>76.099999999999994</v>
      </c>
      <c r="BA321">
        <v>0</v>
      </c>
      <c r="BB321">
        <v>0.82</v>
      </c>
      <c r="BC321">
        <v>4.03</v>
      </c>
      <c r="BD321">
        <v>0.26399999999999979</v>
      </c>
    </row>
    <row r="322" spans="1:56" x14ac:dyDescent="0.25">
      <c r="A322" s="5">
        <v>318</v>
      </c>
      <c r="B322" s="6">
        <v>24</v>
      </c>
      <c r="C322" s="6">
        <v>51.750000000000007</v>
      </c>
      <c r="D322" s="6">
        <v>-1.7912083333333333</v>
      </c>
      <c r="E322" s="6">
        <v>0.46700000000000003</v>
      </c>
      <c r="F322" s="6">
        <v>-2.9470000000000001</v>
      </c>
      <c r="G322" s="6">
        <v>96.95</v>
      </c>
      <c r="H322" s="6">
        <v>100</v>
      </c>
      <c r="I322" s="6">
        <v>89</v>
      </c>
      <c r="J322" s="6">
        <v>0</v>
      </c>
      <c r="K322" s="6">
        <v>3.3554166666666672</v>
      </c>
      <c r="L322" s="6">
        <v>8.56</v>
      </c>
      <c r="M322" s="6">
        <v>0.21099999999999999</v>
      </c>
      <c r="N322" s="6">
        <v>0.221</v>
      </c>
      <c r="O322" s="6">
        <v>4.5999999999999999E-2</v>
      </c>
      <c r="Q322">
        <f t="shared" si="85"/>
        <v>318</v>
      </c>
      <c r="R322">
        <f t="shared" si="74"/>
        <v>24</v>
      </c>
      <c r="S322">
        <f t="shared" si="75"/>
        <v>4.47</v>
      </c>
      <c r="T322">
        <f t="shared" si="76"/>
        <v>-1.8</v>
      </c>
      <c r="U322">
        <f t="shared" si="77"/>
        <v>0.5</v>
      </c>
      <c r="V322">
        <f t="shared" si="78"/>
        <v>-2.9</v>
      </c>
      <c r="W322">
        <f t="shared" si="79"/>
        <v>97</v>
      </c>
      <c r="X322">
        <f t="shared" si="80"/>
        <v>100</v>
      </c>
      <c r="Y322">
        <f t="shared" si="81"/>
        <v>89</v>
      </c>
      <c r="Z322">
        <f t="shared" si="82"/>
        <v>0</v>
      </c>
      <c r="AA322">
        <f t="shared" si="83"/>
        <v>3.36</v>
      </c>
      <c r="AB322">
        <f t="shared" si="84"/>
        <v>8.56</v>
      </c>
      <c r="AC322">
        <f t="shared" si="86"/>
        <v>0.21099999999999999</v>
      </c>
      <c r="AD322">
        <f t="shared" si="87"/>
        <v>0.221</v>
      </c>
      <c r="AE322">
        <f t="shared" si="90"/>
        <v>4.5999999999999999E-2</v>
      </c>
      <c r="AF322" s="19">
        <f t="shared" si="93"/>
        <v>0</v>
      </c>
      <c r="AG322" s="19">
        <f t="shared" si="92"/>
        <v>0</v>
      </c>
      <c r="AH322" s="16">
        <f t="shared" si="88"/>
        <v>0.56299999999999994</v>
      </c>
      <c r="AI322" s="16">
        <f t="shared" si="89"/>
        <v>7.0000000000000007E-2</v>
      </c>
      <c r="AK322" s="7">
        <v>7.21</v>
      </c>
      <c r="AL322" s="7"/>
      <c r="AM322" s="7"/>
      <c r="AN322" s="7"/>
      <c r="AO322">
        <v>4.24</v>
      </c>
      <c r="AP322">
        <v>-1.6</v>
      </c>
      <c r="AQ322">
        <v>0.9</v>
      </c>
      <c r="AR322">
        <v>-2.8</v>
      </c>
      <c r="AS322">
        <v>91</v>
      </c>
      <c r="AT322">
        <v>96.2</v>
      </c>
      <c r="AU322">
        <v>77.2</v>
      </c>
      <c r="AV322">
        <v>0</v>
      </c>
      <c r="AW322">
        <v>1.49</v>
      </c>
      <c r="AX322">
        <v>3.44</v>
      </c>
      <c r="AY322">
        <v>0.25599999999999978</v>
      </c>
      <c r="AZ322">
        <v>77.2</v>
      </c>
      <c r="BA322">
        <v>0</v>
      </c>
      <c r="BB322">
        <v>1.49</v>
      </c>
      <c r="BC322">
        <v>3.44</v>
      </c>
      <c r="BD322">
        <v>0.25599999999999978</v>
      </c>
    </row>
    <row r="323" spans="1:56" x14ac:dyDescent="0.25">
      <c r="A323" s="5">
        <v>319</v>
      </c>
      <c r="B323" s="6">
        <v>24</v>
      </c>
      <c r="C323" s="6">
        <v>28.724999999999998</v>
      </c>
      <c r="D323" s="6">
        <v>-1.4356666666666671</v>
      </c>
      <c r="E323" s="6">
        <v>-0.28299999999999997</v>
      </c>
      <c r="F323" s="6">
        <v>-2.3919999999999999</v>
      </c>
      <c r="G323" s="6">
        <v>99.995833333333337</v>
      </c>
      <c r="H323" s="6">
        <v>100</v>
      </c>
      <c r="I323" s="6">
        <v>99.9</v>
      </c>
      <c r="J323" s="6">
        <v>0.8</v>
      </c>
      <c r="K323" s="6">
        <v>0.54541666666666677</v>
      </c>
      <c r="L323" s="6">
        <v>9.06</v>
      </c>
      <c r="M323" s="6">
        <v>0.21099999999999999</v>
      </c>
      <c r="N323" s="6">
        <v>0.221</v>
      </c>
      <c r="O323" s="6">
        <v>5.3999999999999999E-2</v>
      </c>
      <c r="Q323">
        <f t="shared" si="85"/>
        <v>319</v>
      </c>
      <c r="R323">
        <f t="shared" si="74"/>
        <v>24</v>
      </c>
      <c r="S323">
        <f t="shared" si="75"/>
        <v>2.48</v>
      </c>
      <c r="T323">
        <f t="shared" si="76"/>
        <v>-1.4</v>
      </c>
      <c r="U323">
        <f t="shared" si="77"/>
        <v>-0.3</v>
      </c>
      <c r="V323">
        <f t="shared" si="78"/>
        <v>-2.4</v>
      </c>
      <c r="W323">
        <f t="shared" si="79"/>
        <v>100</v>
      </c>
      <c r="X323">
        <f t="shared" si="80"/>
        <v>100</v>
      </c>
      <c r="Y323">
        <f t="shared" si="81"/>
        <v>99.9</v>
      </c>
      <c r="Z323">
        <f t="shared" si="82"/>
        <v>0.8</v>
      </c>
      <c r="AA323">
        <f t="shared" si="83"/>
        <v>0.55000000000000004</v>
      </c>
      <c r="AB323">
        <f t="shared" si="84"/>
        <v>9.06</v>
      </c>
      <c r="AC323">
        <f t="shared" si="86"/>
        <v>0.21099999999999999</v>
      </c>
      <c r="AD323">
        <f t="shared" si="87"/>
        <v>0.221</v>
      </c>
      <c r="AE323">
        <f t="shared" si="90"/>
        <v>5.3999999999999999E-2</v>
      </c>
      <c r="AF323" s="19">
        <f t="shared" si="93"/>
        <v>1</v>
      </c>
      <c r="AG323" s="19">
        <f t="shared" si="92"/>
        <v>1</v>
      </c>
      <c r="AH323" s="16">
        <f t="shared" si="88"/>
        <v>0.59699999999999998</v>
      </c>
      <c r="AI323" s="16">
        <f t="shared" si="89"/>
        <v>1E-3</v>
      </c>
      <c r="AK323" s="7">
        <v>7.08</v>
      </c>
      <c r="AL323" s="7"/>
      <c r="AM323" s="7"/>
      <c r="AN323" s="7"/>
      <c r="AO323">
        <v>2.04</v>
      </c>
      <c r="AP323">
        <v>-1.4</v>
      </c>
      <c r="AQ323">
        <v>-0.2</v>
      </c>
      <c r="AR323">
        <v>-2.4</v>
      </c>
      <c r="AS323">
        <v>95</v>
      </c>
      <c r="AT323">
        <v>96.2</v>
      </c>
      <c r="AU323">
        <v>93.6</v>
      </c>
      <c r="AV323">
        <v>0</v>
      </c>
      <c r="AW323">
        <v>1.63</v>
      </c>
      <c r="AX323">
        <v>5.9</v>
      </c>
      <c r="AY323">
        <v>0.24199999999999999</v>
      </c>
      <c r="AZ323">
        <v>93.6</v>
      </c>
      <c r="BA323">
        <v>0</v>
      </c>
      <c r="BB323">
        <v>1.63</v>
      </c>
      <c r="BC323">
        <v>5.9</v>
      </c>
      <c r="BD323">
        <v>0.24199999999999999</v>
      </c>
    </row>
    <row r="324" spans="1:56" x14ac:dyDescent="0.25">
      <c r="A324" s="5">
        <v>320</v>
      </c>
      <c r="B324" s="6">
        <v>24</v>
      </c>
      <c r="C324" s="6">
        <v>16.0625</v>
      </c>
      <c r="D324" s="6">
        <v>-2.7918333333333334</v>
      </c>
      <c r="E324" s="6">
        <v>-1.871</v>
      </c>
      <c r="F324" s="6">
        <v>-3.5979999999999999</v>
      </c>
      <c r="G324" s="6">
        <v>99.945833333333326</v>
      </c>
      <c r="H324" s="6">
        <v>100</v>
      </c>
      <c r="I324" s="6">
        <v>99.3</v>
      </c>
      <c r="J324" s="6">
        <v>0</v>
      </c>
      <c r="K324" s="6">
        <v>0</v>
      </c>
      <c r="L324" s="6">
        <v>0</v>
      </c>
      <c r="M324" s="6">
        <v>0.21</v>
      </c>
      <c r="N324" s="6">
        <v>0.22</v>
      </c>
      <c r="O324" s="6">
        <v>0.14299999999999999</v>
      </c>
      <c r="Q324">
        <f t="shared" si="85"/>
        <v>320</v>
      </c>
      <c r="R324">
        <f t="shared" si="74"/>
        <v>24</v>
      </c>
      <c r="S324">
        <f t="shared" si="75"/>
        <v>1.39</v>
      </c>
      <c r="T324">
        <f t="shared" si="76"/>
        <v>-2.8</v>
      </c>
      <c r="U324">
        <f t="shared" si="77"/>
        <v>-1.9</v>
      </c>
      <c r="V324">
        <f t="shared" si="78"/>
        <v>-3.6</v>
      </c>
      <c r="W324">
        <f t="shared" si="79"/>
        <v>99.9</v>
      </c>
      <c r="X324">
        <f t="shared" si="80"/>
        <v>100</v>
      </c>
      <c r="Y324">
        <f t="shared" si="81"/>
        <v>99.3</v>
      </c>
      <c r="Z324">
        <f t="shared" si="82"/>
        <v>0</v>
      </c>
      <c r="AA324">
        <f t="shared" si="83"/>
        <v>0</v>
      </c>
      <c r="AB324">
        <f t="shared" si="84"/>
        <v>0</v>
      </c>
      <c r="AC324">
        <f t="shared" si="86"/>
        <v>0.21</v>
      </c>
      <c r="AD324">
        <f t="shared" si="87"/>
        <v>0.22</v>
      </c>
      <c r="AE324">
        <f t="shared" si="90"/>
        <v>0.14299999999999999</v>
      </c>
      <c r="AF324" s="19">
        <f t="shared" si="93"/>
        <v>11.6</v>
      </c>
      <c r="AG324" s="19">
        <f t="shared" si="92"/>
        <v>11.6</v>
      </c>
      <c r="AH324" s="16">
        <f t="shared" si="88"/>
        <v>0.52700000000000002</v>
      </c>
      <c r="AI324" s="16">
        <f t="shared" si="89"/>
        <v>4.0000000000000001E-3</v>
      </c>
      <c r="AK324" s="7">
        <v>6.96</v>
      </c>
      <c r="AL324" s="7"/>
      <c r="AM324" s="7"/>
      <c r="AN324" s="7"/>
      <c r="AO324">
        <v>1.1200000000000001</v>
      </c>
      <c r="AP324">
        <v>-2.6</v>
      </c>
      <c r="AQ324">
        <v>-0.8</v>
      </c>
      <c r="AR324">
        <v>-3.5</v>
      </c>
      <c r="AS324">
        <v>93.6</v>
      </c>
      <c r="AT324">
        <v>95.6</v>
      </c>
      <c r="AU324">
        <v>89.7</v>
      </c>
      <c r="AV324">
        <v>0</v>
      </c>
      <c r="AW324">
        <v>1.1200000000000001</v>
      </c>
      <c r="AX324">
        <v>4.24</v>
      </c>
      <c r="AY324">
        <v>0.34399999999999986</v>
      </c>
      <c r="AZ324">
        <v>89.7</v>
      </c>
      <c r="BA324">
        <v>0</v>
      </c>
      <c r="BB324">
        <v>1.1200000000000001</v>
      </c>
      <c r="BC324">
        <v>4.24</v>
      </c>
      <c r="BD324">
        <v>0.34399999999999986</v>
      </c>
    </row>
    <row r="325" spans="1:56" x14ac:dyDescent="0.25">
      <c r="A325" s="5">
        <v>321</v>
      </c>
      <c r="B325" s="6">
        <v>24</v>
      </c>
      <c r="C325" s="6">
        <v>28.041666666666668</v>
      </c>
      <c r="D325" s="6">
        <v>1.1182083333333337</v>
      </c>
      <c r="E325" s="6">
        <v>3.1419999999999999</v>
      </c>
      <c r="F325" s="6">
        <v>-1.556</v>
      </c>
      <c r="G325" s="6">
        <v>97.370833333333337</v>
      </c>
      <c r="H325" s="6">
        <v>100</v>
      </c>
      <c r="I325" s="6">
        <v>84.1</v>
      </c>
      <c r="J325" s="6">
        <v>8</v>
      </c>
      <c r="K325" s="6">
        <v>2.4741666666666666</v>
      </c>
      <c r="L325" s="6">
        <v>11.07</v>
      </c>
      <c r="M325" s="6">
        <v>0.214</v>
      </c>
      <c r="N325" s="6">
        <v>0.24</v>
      </c>
      <c r="O325" s="6">
        <v>5.2999999999999999E-2</v>
      </c>
      <c r="Q325">
        <f t="shared" si="85"/>
        <v>321</v>
      </c>
      <c r="R325">
        <f t="shared" ref="R325:R369" si="94">B325</f>
        <v>24</v>
      </c>
      <c r="S325">
        <f t="shared" ref="S325:S369" si="95">ROUND(C325*0.0864,2)</f>
        <v>2.42</v>
      </c>
      <c r="T325">
        <f t="shared" ref="T325:T369" si="96">ROUND(D325,1)</f>
        <v>1.1000000000000001</v>
      </c>
      <c r="U325">
        <f t="shared" ref="U325:U369" si="97">ROUND(E325,1)</f>
        <v>3.1</v>
      </c>
      <c r="V325">
        <f t="shared" ref="V325:V369" si="98">ROUND(F325,1)</f>
        <v>-1.6</v>
      </c>
      <c r="W325">
        <f t="shared" ref="W325:W369" si="99">ROUND(G325,1)</f>
        <v>97.4</v>
      </c>
      <c r="X325">
        <f t="shared" ref="X325:X369" si="100">ROUND(H325,1)</f>
        <v>100</v>
      </c>
      <c r="Y325">
        <f t="shared" ref="Y325:Y369" si="101">ROUND(I325,1)</f>
        <v>84.1</v>
      </c>
      <c r="Z325">
        <f t="shared" ref="Z325:Z369" si="102">ROUND(J325,2)</f>
        <v>8</v>
      </c>
      <c r="AA325">
        <f t="shared" ref="AA325:AA369" si="103">ROUND(K325,2)</f>
        <v>2.4700000000000002</v>
      </c>
      <c r="AB325">
        <f t="shared" ref="AB325:AB369" si="104">ROUND(L325,2)</f>
        <v>11.07</v>
      </c>
      <c r="AC325">
        <f t="shared" si="86"/>
        <v>0.214</v>
      </c>
      <c r="AD325">
        <f t="shared" si="87"/>
        <v>0.24</v>
      </c>
      <c r="AE325">
        <f t="shared" si="90"/>
        <v>5.2999999999999999E-2</v>
      </c>
      <c r="AF325" s="19">
        <f t="shared" si="93"/>
        <v>0</v>
      </c>
      <c r="AG325" s="19">
        <f t="shared" si="92"/>
        <v>0</v>
      </c>
      <c r="AH325" s="16">
        <f t="shared" si="88"/>
        <v>0.64200000000000002</v>
      </c>
      <c r="AI325" s="16">
        <f t="shared" si="89"/>
        <v>0.121</v>
      </c>
      <c r="AK325" s="7">
        <v>6.85</v>
      </c>
      <c r="AL325" s="7"/>
      <c r="AM325" s="7"/>
      <c r="AN325" s="7"/>
      <c r="AO325">
        <v>2.65</v>
      </c>
      <c r="AP325">
        <v>1.4</v>
      </c>
      <c r="AQ325">
        <v>3.4</v>
      </c>
      <c r="AR325">
        <v>-0.2</v>
      </c>
      <c r="AS325">
        <v>90.6</v>
      </c>
      <c r="AT325">
        <v>96.9</v>
      </c>
      <c r="AU325">
        <v>72.5</v>
      </c>
      <c r="AV325">
        <v>0</v>
      </c>
      <c r="AW325">
        <v>1.9</v>
      </c>
      <c r="AX325">
        <v>5.67</v>
      </c>
      <c r="AY325">
        <v>0.27899999999999991</v>
      </c>
      <c r="AZ325">
        <v>72.5</v>
      </c>
      <c r="BA325">
        <v>0</v>
      </c>
      <c r="BB325">
        <v>1.9</v>
      </c>
      <c r="BC325">
        <v>5.67</v>
      </c>
      <c r="BD325">
        <v>0.27899999999999991</v>
      </c>
    </row>
    <row r="326" spans="1:56" x14ac:dyDescent="0.25">
      <c r="A326" s="5">
        <v>322</v>
      </c>
      <c r="B326" s="6">
        <v>24</v>
      </c>
      <c r="C326" s="6">
        <v>26.429166666666671</v>
      </c>
      <c r="D326" s="6">
        <v>-0.58137499999999998</v>
      </c>
      <c r="E326" s="6">
        <v>2.85</v>
      </c>
      <c r="F326" s="6">
        <v>-2.3919999999999999</v>
      </c>
      <c r="G326" s="6">
        <v>81.974999999999994</v>
      </c>
      <c r="H326" s="6">
        <v>99.9</v>
      </c>
      <c r="I326" s="6">
        <v>55.7</v>
      </c>
      <c r="J326" s="6">
        <v>0</v>
      </c>
      <c r="K326" s="6">
        <v>1.0062500000000001</v>
      </c>
      <c r="L326" s="6">
        <v>11.07</v>
      </c>
      <c r="M326" s="6">
        <v>0.21199999999999999</v>
      </c>
      <c r="N326" s="6">
        <v>0.23400000000000001</v>
      </c>
      <c r="O326" s="6">
        <v>9.8000000000000004E-2</v>
      </c>
      <c r="Q326">
        <f t="shared" ref="Q326:Q369" si="105">A326</f>
        <v>322</v>
      </c>
      <c r="R326">
        <f t="shared" si="94"/>
        <v>24</v>
      </c>
      <c r="S326">
        <f t="shared" si="95"/>
        <v>2.2799999999999998</v>
      </c>
      <c r="T326">
        <f t="shared" si="96"/>
        <v>-0.6</v>
      </c>
      <c r="U326">
        <f t="shared" si="97"/>
        <v>2.9</v>
      </c>
      <c r="V326">
        <f t="shared" si="98"/>
        <v>-2.4</v>
      </c>
      <c r="W326">
        <f t="shared" si="99"/>
        <v>82</v>
      </c>
      <c r="X326">
        <f t="shared" si="100"/>
        <v>99.9</v>
      </c>
      <c r="Y326">
        <f t="shared" si="101"/>
        <v>55.7</v>
      </c>
      <c r="Z326">
        <f t="shared" si="102"/>
        <v>0</v>
      </c>
      <c r="AA326">
        <f t="shared" si="103"/>
        <v>1.01</v>
      </c>
      <c r="AB326">
        <f t="shared" si="104"/>
        <v>11.07</v>
      </c>
      <c r="AC326">
        <f t="shared" ref="AC326:AC369" si="106">ROUND(M326,3)</f>
        <v>0.21199999999999999</v>
      </c>
      <c r="AD326">
        <f t="shared" ref="AD326:AD369" si="107">ROUND(N326,3)</f>
        <v>0.23400000000000001</v>
      </c>
      <c r="AE326">
        <f t="shared" si="90"/>
        <v>9.8000000000000004E-2</v>
      </c>
      <c r="AF326" s="19">
        <f t="shared" si="93"/>
        <v>5.9</v>
      </c>
      <c r="AG326" s="19">
        <f t="shared" si="92"/>
        <v>5.9</v>
      </c>
      <c r="AH326" s="16">
        <f t="shared" ref="AH326:AH369" si="108">ROUND((0.6105*(EXP((17.273*U326)/(U326+237.3))))*Y326/100,3)</f>
        <v>0.41899999999999998</v>
      </c>
      <c r="AI326" s="16">
        <f t="shared" ref="AI326:AI369" si="109">ROUND(AH326/Y326*(100-Y326),3)</f>
        <v>0.33300000000000002</v>
      </c>
      <c r="AK326" s="7">
        <v>6.73</v>
      </c>
      <c r="AL326" s="7"/>
      <c r="AM326" s="7"/>
      <c r="AN326" s="7"/>
      <c r="AO326">
        <v>2.2000000000000002</v>
      </c>
      <c r="AP326">
        <v>-0.4</v>
      </c>
      <c r="AQ326">
        <v>2.9</v>
      </c>
      <c r="AR326">
        <v>-2.1</v>
      </c>
      <c r="AS326">
        <v>72.5</v>
      </c>
      <c r="AT326">
        <v>95.4</v>
      </c>
      <c r="AU326">
        <v>38.9</v>
      </c>
      <c r="AV326">
        <v>0</v>
      </c>
      <c r="AW326">
        <v>1.01</v>
      </c>
      <c r="AX326">
        <v>4.67</v>
      </c>
      <c r="AY326">
        <v>0.32399999999999984</v>
      </c>
      <c r="AZ326">
        <v>38.9</v>
      </c>
      <c r="BA326">
        <v>0</v>
      </c>
      <c r="BB326">
        <v>1.01</v>
      </c>
      <c r="BC326">
        <v>4.67</v>
      </c>
      <c r="BD326">
        <v>0.32399999999999984</v>
      </c>
    </row>
    <row r="327" spans="1:56" x14ac:dyDescent="0.25">
      <c r="A327" s="5">
        <v>323</v>
      </c>
      <c r="B327" s="6">
        <v>24</v>
      </c>
      <c r="C327" s="6">
        <v>18.095833333333335</v>
      </c>
      <c r="D327" s="6">
        <v>-4.0995416666666671</v>
      </c>
      <c r="E327" s="6">
        <v>-1.498</v>
      </c>
      <c r="F327" s="6">
        <v>-6.4829999999999997</v>
      </c>
      <c r="G327" s="6">
        <v>99.149999999999991</v>
      </c>
      <c r="H327" s="6">
        <v>100</v>
      </c>
      <c r="I327" s="6">
        <v>98</v>
      </c>
      <c r="J327" s="6"/>
      <c r="K327" s="6">
        <v>1.0695833333333338</v>
      </c>
      <c r="L327" s="6">
        <v>8.0500000000000007</v>
      </c>
      <c r="M327" s="6">
        <v>0.21199999999999999</v>
      </c>
      <c r="N327" s="6">
        <v>0.23</v>
      </c>
      <c r="O327" s="6">
        <v>0.153</v>
      </c>
      <c r="Q327">
        <f t="shared" si="105"/>
        <v>323</v>
      </c>
      <c r="R327">
        <f t="shared" si="94"/>
        <v>24</v>
      </c>
      <c r="S327">
        <f t="shared" si="95"/>
        <v>1.56</v>
      </c>
      <c r="T327">
        <f t="shared" si="96"/>
        <v>-4.0999999999999996</v>
      </c>
      <c r="U327">
        <f t="shared" si="97"/>
        <v>-1.5</v>
      </c>
      <c r="V327">
        <f t="shared" si="98"/>
        <v>-6.5</v>
      </c>
      <c r="W327">
        <f t="shared" si="99"/>
        <v>99.2</v>
      </c>
      <c r="X327">
        <f t="shared" si="100"/>
        <v>100</v>
      </c>
      <c r="Y327">
        <f t="shared" si="101"/>
        <v>98</v>
      </c>
      <c r="Z327">
        <f t="shared" si="102"/>
        <v>0</v>
      </c>
      <c r="AA327">
        <f t="shared" si="103"/>
        <v>1.07</v>
      </c>
      <c r="AB327">
        <f t="shared" si="104"/>
        <v>8.0500000000000007</v>
      </c>
      <c r="AC327">
        <f t="shared" si="106"/>
        <v>0.21199999999999999</v>
      </c>
      <c r="AD327">
        <f t="shared" si="107"/>
        <v>0.23</v>
      </c>
      <c r="AE327">
        <f t="shared" si="90"/>
        <v>0.153</v>
      </c>
      <c r="AF327" s="19">
        <f t="shared" si="93"/>
        <v>7.2</v>
      </c>
      <c r="AG327" s="19">
        <f t="shared" si="92"/>
        <v>7.2</v>
      </c>
      <c r="AH327" s="16">
        <f t="shared" si="108"/>
        <v>0.53600000000000003</v>
      </c>
      <c r="AI327" s="16">
        <f t="shared" si="109"/>
        <v>1.0999999999999999E-2</v>
      </c>
      <c r="AK327" s="7">
        <v>6.62</v>
      </c>
      <c r="AL327" s="7"/>
      <c r="AM327" s="7"/>
      <c r="AN327" s="7"/>
      <c r="AO327">
        <v>0.69</v>
      </c>
      <c r="AP327">
        <v>-4</v>
      </c>
      <c r="AQ327">
        <v>-1.5</v>
      </c>
      <c r="AR327">
        <v>-6.4</v>
      </c>
      <c r="AS327">
        <v>93.2</v>
      </c>
      <c r="AT327">
        <v>95.2</v>
      </c>
      <c r="AU327">
        <v>91.4</v>
      </c>
      <c r="AV327">
        <v>0</v>
      </c>
      <c r="AW327">
        <v>1.1599999999999999</v>
      </c>
      <c r="AX327">
        <v>4.16</v>
      </c>
      <c r="AY327">
        <v>0.371</v>
      </c>
      <c r="AZ327">
        <v>91.4</v>
      </c>
      <c r="BA327">
        <v>0</v>
      </c>
      <c r="BB327">
        <v>1.1599999999999999</v>
      </c>
      <c r="BC327">
        <v>4.16</v>
      </c>
      <c r="BD327">
        <v>0.371</v>
      </c>
    </row>
    <row r="328" spans="1:56" x14ac:dyDescent="0.25">
      <c r="A328" s="5">
        <v>324</v>
      </c>
      <c r="B328" s="6">
        <v>24</v>
      </c>
      <c r="C328" s="6">
        <v>90.912500000000009</v>
      </c>
      <c r="D328" s="6">
        <v>-5.8418750000000017</v>
      </c>
      <c r="E328" s="6">
        <v>-2.5369999999999999</v>
      </c>
      <c r="F328" s="6">
        <v>-8.3309999999999995</v>
      </c>
      <c r="G328" s="6">
        <v>91.733333333333334</v>
      </c>
      <c r="H328" s="6">
        <v>98</v>
      </c>
      <c r="I328" s="6">
        <v>67.7</v>
      </c>
      <c r="J328" s="6"/>
      <c r="K328" s="6">
        <v>1.2175</v>
      </c>
      <c r="L328" s="6">
        <v>7.05</v>
      </c>
      <c r="M328" s="6">
        <v>0.21</v>
      </c>
      <c r="N328" s="6">
        <v>0.22700000000000001</v>
      </c>
      <c r="O328" s="6">
        <v>0.13100000000000001</v>
      </c>
      <c r="Q328">
        <f t="shared" si="105"/>
        <v>324</v>
      </c>
      <c r="R328">
        <f t="shared" si="94"/>
        <v>24</v>
      </c>
      <c r="S328">
        <f t="shared" si="95"/>
        <v>7.85</v>
      </c>
      <c r="T328">
        <f t="shared" si="96"/>
        <v>-5.8</v>
      </c>
      <c r="U328">
        <f t="shared" si="97"/>
        <v>-2.5</v>
      </c>
      <c r="V328">
        <f t="shared" si="98"/>
        <v>-8.3000000000000007</v>
      </c>
      <c r="W328">
        <f t="shared" si="99"/>
        <v>91.7</v>
      </c>
      <c r="X328">
        <f t="shared" si="100"/>
        <v>98</v>
      </c>
      <c r="Y328">
        <f t="shared" si="101"/>
        <v>67.7</v>
      </c>
      <c r="Z328">
        <f t="shared" si="102"/>
        <v>0</v>
      </c>
      <c r="AA328">
        <f t="shared" si="103"/>
        <v>1.22</v>
      </c>
      <c r="AB328">
        <f t="shared" si="104"/>
        <v>7.05</v>
      </c>
      <c r="AC328">
        <f t="shared" si="106"/>
        <v>0.21</v>
      </c>
      <c r="AD328">
        <f t="shared" si="107"/>
        <v>0.22700000000000001</v>
      </c>
      <c r="AE328">
        <f t="shared" si="90"/>
        <v>0.13100000000000001</v>
      </c>
      <c r="AF328" s="19">
        <f t="shared" si="93"/>
        <v>0</v>
      </c>
      <c r="AG328" s="19">
        <f t="shared" si="92"/>
        <v>0</v>
      </c>
      <c r="AH328" s="16">
        <f t="shared" si="108"/>
        <v>0.34399999999999997</v>
      </c>
      <c r="AI328" s="16">
        <f t="shared" si="109"/>
        <v>0.16400000000000001</v>
      </c>
      <c r="AK328" s="7">
        <v>6.51</v>
      </c>
      <c r="AL328" s="7"/>
      <c r="AM328" s="7"/>
      <c r="AN328" s="7"/>
      <c r="AO328">
        <v>3.5</v>
      </c>
      <c r="AP328">
        <v>-6</v>
      </c>
      <c r="AQ328">
        <v>-3.3</v>
      </c>
      <c r="AR328">
        <v>-8.4</v>
      </c>
      <c r="AS328">
        <v>84.5</v>
      </c>
      <c r="AT328">
        <v>91.3</v>
      </c>
      <c r="AU328">
        <v>60.4</v>
      </c>
      <c r="AV328">
        <v>0</v>
      </c>
      <c r="AW328">
        <v>1.79</v>
      </c>
      <c r="AX328">
        <v>3.93</v>
      </c>
      <c r="AY328">
        <v>0.34399999999999986</v>
      </c>
      <c r="AZ328">
        <v>60.4</v>
      </c>
      <c r="BA328">
        <v>0</v>
      </c>
      <c r="BB328">
        <v>1.79</v>
      </c>
      <c r="BC328">
        <v>3.93</v>
      </c>
      <c r="BD328">
        <v>0.34399999999999986</v>
      </c>
    </row>
    <row r="329" spans="1:56" x14ac:dyDescent="0.25">
      <c r="A329" s="5">
        <v>325</v>
      </c>
      <c r="B329" s="6">
        <v>24</v>
      </c>
      <c r="C329" s="6">
        <v>87.733333333333334</v>
      </c>
      <c r="D329" s="6">
        <v>-0.81954166666666672</v>
      </c>
      <c r="E329" s="6">
        <v>6.1529999999999996</v>
      </c>
      <c r="F329" s="6">
        <v>-4.4989999999999997</v>
      </c>
      <c r="G329" s="6">
        <v>85.075000000000003</v>
      </c>
      <c r="H329" s="6">
        <v>97.6</v>
      </c>
      <c r="I329" s="6">
        <v>58.2</v>
      </c>
      <c r="J329" s="6"/>
      <c r="K329" s="6">
        <v>0.79708333333333348</v>
      </c>
      <c r="L329" s="6">
        <v>4.03</v>
      </c>
      <c r="M329" s="6">
        <v>0.21</v>
      </c>
      <c r="N329" s="6">
        <v>0.22500000000000001</v>
      </c>
      <c r="O329" s="6">
        <v>0.126</v>
      </c>
      <c r="Q329">
        <f t="shared" si="105"/>
        <v>325</v>
      </c>
      <c r="R329">
        <f t="shared" si="94"/>
        <v>24</v>
      </c>
      <c r="S329">
        <f t="shared" si="95"/>
        <v>7.58</v>
      </c>
      <c r="T329">
        <f t="shared" si="96"/>
        <v>-0.8</v>
      </c>
      <c r="U329">
        <f t="shared" si="97"/>
        <v>6.2</v>
      </c>
      <c r="V329">
        <f t="shared" si="98"/>
        <v>-4.5</v>
      </c>
      <c r="W329">
        <f t="shared" si="99"/>
        <v>85.1</v>
      </c>
      <c r="X329">
        <f t="shared" si="100"/>
        <v>97.6</v>
      </c>
      <c r="Y329">
        <f t="shared" si="101"/>
        <v>58.2</v>
      </c>
      <c r="Z329">
        <f t="shared" si="102"/>
        <v>0</v>
      </c>
      <c r="AA329">
        <f t="shared" si="103"/>
        <v>0.8</v>
      </c>
      <c r="AB329">
        <f t="shared" si="104"/>
        <v>4.03</v>
      </c>
      <c r="AC329">
        <f t="shared" si="106"/>
        <v>0.21</v>
      </c>
      <c r="AD329">
        <f t="shared" si="107"/>
        <v>0.22500000000000001</v>
      </c>
      <c r="AE329">
        <f t="shared" si="90"/>
        <v>0.126</v>
      </c>
      <c r="AF329" s="19">
        <f t="shared" si="93"/>
        <v>0</v>
      </c>
      <c r="AG329" s="19">
        <f t="shared" si="92"/>
        <v>0</v>
      </c>
      <c r="AH329" s="16">
        <f t="shared" si="108"/>
        <v>0.55200000000000005</v>
      </c>
      <c r="AI329" s="16">
        <f t="shared" si="109"/>
        <v>0.39600000000000002</v>
      </c>
      <c r="AK329" s="7">
        <v>6.41</v>
      </c>
      <c r="AL329" s="7"/>
      <c r="AM329" s="7"/>
      <c r="AN329" s="7"/>
      <c r="AO329">
        <v>5.12</v>
      </c>
      <c r="AP329">
        <v>0.1</v>
      </c>
      <c r="AQ329">
        <v>7.1</v>
      </c>
      <c r="AR329">
        <v>-3.5</v>
      </c>
      <c r="AS329">
        <v>74.400000000000006</v>
      </c>
      <c r="AT329">
        <v>92.9</v>
      </c>
      <c r="AU329">
        <v>46.7</v>
      </c>
      <c r="AV329">
        <v>0</v>
      </c>
      <c r="AW329">
        <v>0.7</v>
      </c>
      <c r="AX329">
        <v>2.42</v>
      </c>
      <c r="AY329">
        <v>0.33899999999999997</v>
      </c>
      <c r="AZ329">
        <v>46.7</v>
      </c>
      <c r="BA329">
        <v>0</v>
      </c>
      <c r="BB329">
        <v>0.7</v>
      </c>
      <c r="BC329">
        <v>2.42</v>
      </c>
      <c r="BD329">
        <v>0.33899999999999997</v>
      </c>
    </row>
    <row r="330" spans="1:56" x14ac:dyDescent="0.25">
      <c r="A330" s="5">
        <v>326</v>
      </c>
      <c r="B330" s="6">
        <v>24</v>
      </c>
      <c r="C330" s="6">
        <v>87.524999999999991</v>
      </c>
      <c r="D330" s="6">
        <v>-0.17483333333333326</v>
      </c>
      <c r="E330" s="6">
        <v>4.141</v>
      </c>
      <c r="F330" s="6">
        <v>-4.4989999999999997</v>
      </c>
      <c r="G330" s="6">
        <v>54.008333333333333</v>
      </c>
      <c r="H330" s="6">
        <v>85.5</v>
      </c>
      <c r="I330" s="6">
        <v>34</v>
      </c>
      <c r="J330" s="6"/>
      <c r="K330" s="6">
        <v>0.83833333333333337</v>
      </c>
      <c r="L330" s="6">
        <v>7.05</v>
      </c>
      <c r="M330" s="6">
        <v>0.20599999999999999</v>
      </c>
      <c r="N330" s="6">
        <v>0.222</v>
      </c>
      <c r="O330" s="6">
        <v>0.124</v>
      </c>
      <c r="Q330">
        <f t="shared" si="105"/>
        <v>326</v>
      </c>
      <c r="R330">
        <f t="shared" si="94"/>
        <v>24</v>
      </c>
      <c r="S330">
        <f t="shared" si="95"/>
        <v>7.56</v>
      </c>
      <c r="T330">
        <f t="shared" si="96"/>
        <v>-0.2</v>
      </c>
      <c r="U330">
        <f t="shared" si="97"/>
        <v>4.0999999999999996</v>
      </c>
      <c r="V330">
        <f t="shared" si="98"/>
        <v>-4.5</v>
      </c>
      <c r="W330">
        <f t="shared" si="99"/>
        <v>54</v>
      </c>
      <c r="X330">
        <f t="shared" si="100"/>
        <v>85.5</v>
      </c>
      <c r="Y330">
        <f t="shared" si="101"/>
        <v>34</v>
      </c>
      <c r="Z330">
        <f t="shared" si="102"/>
        <v>0</v>
      </c>
      <c r="AA330">
        <f t="shared" si="103"/>
        <v>0.84</v>
      </c>
      <c r="AB330">
        <f t="shared" si="104"/>
        <v>7.05</v>
      </c>
      <c r="AC330">
        <f t="shared" si="106"/>
        <v>0.20599999999999999</v>
      </c>
      <c r="AD330">
        <f t="shared" si="107"/>
        <v>0.222</v>
      </c>
      <c r="AE330">
        <f t="shared" ref="AE330:AE369" si="110">ROUND(O330-AE$2,3)</f>
        <v>0.124</v>
      </c>
      <c r="AF330" s="19">
        <f t="shared" si="93"/>
        <v>0</v>
      </c>
      <c r="AG330" s="19">
        <f t="shared" si="92"/>
        <v>0</v>
      </c>
      <c r="AH330" s="16">
        <f t="shared" si="108"/>
        <v>0.27800000000000002</v>
      </c>
      <c r="AI330" s="16">
        <f t="shared" si="109"/>
        <v>0.54</v>
      </c>
      <c r="AK330" s="7">
        <v>6.31</v>
      </c>
      <c r="AL330" s="7"/>
      <c r="AM330" s="7"/>
      <c r="AN330" s="7"/>
      <c r="AO330">
        <v>6.24</v>
      </c>
      <c r="AP330">
        <v>0.3</v>
      </c>
      <c r="AQ330">
        <v>5.2</v>
      </c>
      <c r="AR330">
        <v>-2.5</v>
      </c>
      <c r="AS330">
        <v>43.2</v>
      </c>
      <c r="AT330">
        <v>61.4</v>
      </c>
      <c r="AU330">
        <v>26.1</v>
      </c>
      <c r="AV330">
        <v>0</v>
      </c>
      <c r="AW330">
        <v>0.93</v>
      </c>
      <c r="AX330">
        <v>3.59</v>
      </c>
      <c r="AY330">
        <v>0.33299999999999974</v>
      </c>
      <c r="AZ330">
        <v>26.1</v>
      </c>
      <c r="BA330">
        <v>0</v>
      </c>
      <c r="BB330">
        <v>0.93</v>
      </c>
      <c r="BC330">
        <v>3.59</v>
      </c>
      <c r="BD330">
        <v>0.33299999999999974</v>
      </c>
    </row>
    <row r="331" spans="1:56" x14ac:dyDescent="0.25">
      <c r="A331" s="5">
        <v>327</v>
      </c>
      <c r="B331" s="6">
        <v>24</v>
      </c>
      <c r="C331" s="6">
        <v>20.054166666666664</v>
      </c>
      <c r="D331" s="6">
        <v>-0.92787499999999989</v>
      </c>
      <c r="E331" s="6">
        <v>0.218</v>
      </c>
      <c r="F331" s="6">
        <v>-2.5369999999999999</v>
      </c>
      <c r="G331" s="6">
        <v>84.483333333333334</v>
      </c>
      <c r="H331" s="6">
        <v>91.2</v>
      </c>
      <c r="I331" s="6">
        <v>69.2</v>
      </c>
      <c r="J331" s="6"/>
      <c r="K331" s="6">
        <v>2.2233333333333332</v>
      </c>
      <c r="L331" s="6">
        <v>9.06</v>
      </c>
      <c r="M331" s="6">
        <v>0.20499999999999999</v>
      </c>
      <c r="N331" s="6">
        <v>0.221</v>
      </c>
      <c r="O331" s="6">
        <v>0.114</v>
      </c>
      <c r="Q331">
        <f t="shared" si="105"/>
        <v>327</v>
      </c>
      <c r="R331">
        <f t="shared" si="94"/>
        <v>24</v>
      </c>
      <c r="S331">
        <f t="shared" si="95"/>
        <v>1.73</v>
      </c>
      <c r="T331">
        <f t="shared" si="96"/>
        <v>-0.9</v>
      </c>
      <c r="U331">
        <f t="shared" si="97"/>
        <v>0.2</v>
      </c>
      <c r="V331">
        <f t="shared" si="98"/>
        <v>-2.5</v>
      </c>
      <c r="W331">
        <f t="shared" si="99"/>
        <v>84.5</v>
      </c>
      <c r="X331">
        <f t="shared" si="100"/>
        <v>91.2</v>
      </c>
      <c r="Y331">
        <f t="shared" si="101"/>
        <v>69.2</v>
      </c>
      <c r="Z331">
        <f t="shared" si="102"/>
        <v>0</v>
      </c>
      <c r="AA331">
        <f t="shared" si="103"/>
        <v>2.2200000000000002</v>
      </c>
      <c r="AB331">
        <f t="shared" si="104"/>
        <v>9.06</v>
      </c>
      <c r="AC331">
        <f t="shared" si="106"/>
        <v>0.20499999999999999</v>
      </c>
      <c r="AD331">
        <f t="shared" si="107"/>
        <v>0.221</v>
      </c>
      <c r="AE331">
        <f t="shared" si="110"/>
        <v>0.114</v>
      </c>
      <c r="AF331" s="19">
        <f t="shared" si="93"/>
        <v>0</v>
      </c>
      <c r="AG331" s="19">
        <f t="shared" si="92"/>
        <v>0</v>
      </c>
      <c r="AH331" s="16">
        <f t="shared" si="108"/>
        <v>0.42899999999999999</v>
      </c>
      <c r="AI331" s="16">
        <f t="shared" si="109"/>
        <v>0.191</v>
      </c>
      <c r="AK331" s="7">
        <v>6.21</v>
      </c>
      <c r="AL331" s="7"/>
      <c r="AM331" s="7"/>
      <c r="AN331" s="7"/>
      <c r="AO331">
        <v>1.38</v>
      </c>
      <c r="AP331">
        <v>-0.7</v>
      </c>
      <c r="AQ331">
        <v>0.3</v>
      </c>
      <c r="AR331">
        <v>-2.5</v>
      </c>
      <c r="AS331">
        <v>79.099999999999994</v>
      </c>
      <c r="AT331">
        <v>87.9</v>
      </c>
      <c r="AU331">
        <v>61.2</v>
      </c>
      <c r="AV331">
        <v>0</v>
      </c>
      <c r="AW331">
        <v>1.77</v>
      </c>
      <c r="AX331">
        <v>5.0599999999999996</v>
      </c>
      <c r="AY331">
        <v>0.33399999999999963</v>
      </c>
      <c r="AZ331">
        <v>61.2</v>
      </c>
      <c r="BA331">
        <v>0</v>
      </c>
      <c r="BB331">
        <v>1.77</v>
      </c>
      <c r="BC331">
        <v>5.0599999999999996</v>
      </c>
      <c r="BD331">
        <v>0.33399999999999963</v>
      </c>
    </row>
    <row r="332" spans="1:56" x14ac:dyDescent="0.25">
      <c r="A332" s="5">
        <v>328</v>
      </c>
      <c r="B332" s="6">
        <v>24</v>
      </c>
      <c r="C332" s="6">
        <v>70.395833333333329</v>
      </c>
      <c r="D332" s="6">
        <v>-3.5817916666666663</v>
      </c>
      <c r="E332" s="6">
        <v>-0.95799999999999996</v>
      </c>
      <c r="F332" s="6">
        <v>-6.0730000000000004</v>
      </c>
      <c r="G332" s="6">
        <v>87.916666666666671</v>
      </c>
      <c r="H332" s="6">
        <v>98.6</v>
      </c>
      <c r="I332" s="6">
        <v>71</v>
      </c>
      <c r="J332" s="6"/>
      <c r="K332" s="6">
        <v>3.607083333333335</v>
      </c>
      <c r="L332" s="6">
        <v>17.61</v>
      </c>
      <c r="M332" s="6">
        <v>0.20399999999999999</v>
      </c>
      <c r="N332" s="6">
        <v>0.219</v>
      </c>
      <c r="O332" s="6">
        <v>0.123</v>
      </c>
      <c r="Q332">
        <f t="shared" si="105"/>
        <v>328</v>
      </c>
      <c r="R332">
        <f t="shared" si="94"/>
        <v>24</v>
      </c>
      <c r="S332">
        <f t="shared" si="95"/>
        <v>6.08</v>
      </c>
      <c r="T332">
        <f t="shared" si="96"/>
        <v>-3.6</v>
      </c>
      <c r="U332">
        <f t="shared" si="97"/>
        <v>-1</v>
      </c>
      <c r="V332">
        <f t="shared" si="98"/>
        <v>-6.1</v>
      </c>
      <c r="W332">
        <f t="shared" si="99"/>
        <v>87.9</v>
      </c>
      <c r="X332">
        <f t="shared" si="100"/>
        <v>98.6</v>
      </c>
      <c r="Y332">
        <f t="shared" si="101"/>
        <v>71</v>
      </c>
      <c r="Z332">
        <f t="shared" si="102"/>
        <v>0</v>
      </c>
      <c r="AA332">
        <f t="shared" si="103"/>
        <v>3.61</v>
      </c>
      <c r="AB332">
        <f t="shared" si="104"/>
        <v>17.61</v>
      </c>
      <c r="AC332">
        <f t="shared" si="106"/>
        <v>0.20399999999999999</v>
      </c>
      <c r="AD332">
        <f t="shared" si="107"/>
        <v>0.219</v>
      </c>
      <c r="AE332">
        <f t="shared" si="110"/>
        <v>0.123</v>
      </c>
      <c r="AF332" s="19">
        <f t="shared" si="93"/>
        <v>1.2</v>
      </c>
      <c r="AG332" s="19">
        <f t="shared" si="92"/>
        <v>1.2</v>
      </c>
      <c r="AH332" s="16">
        <f t="shared" si="108"/>
        <v>0.40300000000000002</v>
      </c>
      <c r="AI332" s="16">
        <f t="shared" si="109"/>
        <v>0.16500000000000001</v>
      </c>
      <c r="AK332" s="7">
        <v>6.12</v>
      </c>
      <c r="AL332" s="7"/>
      <c r="AM332" s="7"/>
      <c r="AN332" s="7"/>
      <c r="AO332">
        <v>5.38</v>
      </c>
      <c r="AP332">
        <v>-3.7</v>
      </c>
      <c r="AQ332">
        <v>-1.2</v>
      </c>
      <c r="AR332">
        <v>-6.1</v>
      </c>
      <c r="AS332">
        <v>81.8</v>
      </c>
      <c r="AT332">
        <v>93.7</v>
      </c>
      <c r="AU332">
        <v>62.7</v>
      </c>
      <c r="AV332">
        <v>0</v>
      </c>
      <c r="AW332">
        <v>2.09</v>
      </c>
      <c r="AX332">
        <v>7.56</v>
      </c>
      <c r="AY332">
        <v>0.33599999999999985</v>
      </c>
      <c r="AZ332">
        <v>62.7</v>
      </c>
      <c r="BA332">
        <v>0</v>
      </c>
      <c r="BB332">
        <v>2.09</v>
      </c>
      <c r="BC332">
        <v>7.56</v>
      </c>
      <c r="BD332">
        <v>0.33599999999999985</v>
      </c>
    </row>
    <row r="333" spans="1:56" x14ac:dyDescent="0.25">
      <c r="A333" s="5">
        <v>329</v>
      </c>
      <c r="B333" s="6">
        <v>24</v>
      </c>
      <c r="C333" s="6">
        <v>42.108333333333327</v>
      </c>
      <c r="D333" s="6">
        <v>-7.8884166666666653</v>
      </c>
      <c r="E333" s="6">
        <v>-5.2329999999999997</v>
      </c>
      <c r="F333" s="6">
        <v>-12.159000000000001</v>
      </c>
      <c r="G333" s="6">
        <v>92.55</v>
      </c>
      <c r="H333" s="6">
        <v>96.2</v>
      </c>
      <c r="I333" s="6">
        <v>82.9</v>
      </c>
      <c r="J333" s="6"/>
      <c r="K333" s="6">
        <v>0.75416666666666654</v>
      </c>
      <c r="L333" s="6">
        <v>7.05</v>
      </c>
      <c r="M333" s="6">
        <v>0.20399999999999999</v>
      </c>
      <c r="N333" s="6">
        <v>0.218</v>
      </c>
      <c r="O333" s="6">
        <v>0.157</v>
      </c>
      <c r="Q333">
        <f t="shared" si="105"/>
        <v>329</v>
      </c>
      <c r="R333">
        <f t="shared" si="94"/>
        <v>24</v>
      </c>
      <c r="S333">
        <f t="shared" si="95"/>
        <v>3.64</v>
      </c>
      <c r="T333">
        <f t="shared" si="96"/>
        <v>-7.9</v>
      </c>
      <c r="U333">
        <f t="shared" si="97"/>
        <v>-5.2</v>
      </c>
      <c r="V333">
        <f t="shared" si="98"/>
        <v>-12.2</v>
      </c>
      <c r="W333">
        <f t="shared" si="99"/>
        <v>92.6</v>
      </c>
      <c r="X333">
        <f t="shared" si="100"/>
        <v>96.2</v>
      </c>
      <c r="Y333">
        <f t="shared" si="101"/>
        <v>82.9</v>
      </c>
      <c r="Z333">
        <f t="shared" si="102"/>
        <v>0</v>
      </c>
      <c r="AA333">
        <f t="shared" si="103"/>
        <v>0.75</v>
      </c>
      <c r="AB333">
        <f t="shared" si="104"/>
        <v>7.05</v>
      </c>
      <c r="AC333">
        <f t="shared" si="106"/>
        <v>0.20399999999999999</v>
      </c>
      <c r="AD333">
        <f t="shared" si="107"/>
        <v>0.218</v>
      </c>
      <c r="AE333">
        <f t="shared" si="110"/>
        <v>0.157</v>
      </c>
      <c r="AF333" s="19">
        <f t="shared" si="93"/>
        <v>4.4000000000000004</v>
      </c>
      <c r="AG333" s="19">
        <f t="shared" si="92"/>
        <v>4.4000000000000004</v>
      </c>
      <c r="AH333" s="16">
        <f t="shared" si="108"/>
        <v>0.34399999999999997</v>
      </c>
      <c r="AI333" s="16">
        <f t="shared" si="109"/>
        <v>7.0999999999999994E-2</v>
      </c>
      <c r="AK333" s="7">
        <v>6.03</v>
      </c>
      <c r="AL333" s="7"/>
      <c r="AM333" s="7"/>
      <c r="AN333" s="7"/>
      <c r="AO333">
        <v>3.08</v>
      </c>
      <c r="AP333">
        <v>-7.8</v>
      </c>
      <c r="AQ333">
        <v>-6.1</v>
      </c>
      <c r="AR333">
        <v>-11.4</v>
      </c>
      <c r="AS333">
        <v>86.9</v>
      </c>
      <c r="AT333">
        <v>91.5</v>
      </c>
      <c r="AU333">
        <v>79</v>
      </c>
      <c r="AV333">
        <v>0</v>
      </c>
      <c r="AW333">
        <v>0.76</v>
      </c>
      <c r="AX333">
        <v>3.25</v>
      </c>
      <c r="AY333">
        <v>0.36199999999999966</v>
      </c>
      <c r="AZ333">
        <v>79</v>
      </c>
      <c r="BA333">
        <v>0</v>
      </c>
      <c r="BB333">
        <v>0.76</v>
      </c>
      <c r="BC333">
        <v>3.25</v>
      </c>
      <c r="BD333">
        <v>0.36199999999999966</v>
      </c>
    </row>
    <row r="334" spans="1:56" x14ac:dyDescent="0.25">
      <c r="A334" s="5">
        <v>330</v>
      </c>
      <c r="B334" s="6">
        <v>24</v>
      </c>
      <c r="C334" s="6">
        <v>85.074999999999989</v>
      </c>
      <c r="D334" s="6">
        <v>-11.102833333333331</v>
      </c>
      <c r="E334" s="6">
        <v>-6.5789999999999997</v>
      </c>
      <c r="F334" s="6">
        <v>-13.734</v>
      </c>
      <c r="G334" s="6">
        <v>84.583333333333329</v>
      </c>
      <c r="H334" s="6">
        <v>93.9</v>
      </c>
      <c r="I334" s="6">
        <v>65.7</v>
      </c>
      <c r="J334" s="6"/>
      <c r="K334" s="6">
        <v>0.58791666666666653</v>
      </c>
      <c r="L334" s="6">
        <v>6.04</v>
      </c>
      <c r="M334" s="6">
        <v>0.20200000000000001</v>
      </c>
      <c r="N334" s="6">
        <v>0.215</v>
      </c>
      <c r="O334" s="6">
        <v>0.16200000000000001</v>
      </c>
      <c r="Q334">
        <f t="shared" si="105"/>
        <v>330</v>
      </c>
      <c r="R334">
        <f t="shared" si="94"/>
        <v>24</v>
      </c>
      <c r="S334">
        <f t="shared" si="95"/>
        <v>7.35</v>
      </c>
      <c r="T334">
        <f t="shared" si="96"/>
        <v>-11.1</v>
      </c>
      <c r="U334">
        <f t="shared" si="97"/>
        <v>-6.6</v>
      </c>
      <c r="V334">
        <f t="shared" si="98"/>
        <v>-13.7</v>
      </c>
      <c r="W334">
        <f t="shared" si="99"/>
        <v>84.6</v>
      </c>
      <c r="X334">
        <f t="shared" si="100"/>
        <v>93.9</v>
      </c>
      <c r="Y334">
        <f t="shared" si="101"/>
        <v>65.7</v>
      </c>
      <c r="Z334">
        <f t="shared" si="102"/>
        <v>0</v>
      </c>
      <c r="AA334">
        <f t="shared" si="103"/>
        <v>0.59</v>
      </c>
      <c r="AB334">
        <f t="shared" si="104"/>
        <v>6.04</v>
      </c>
      <c r="AC334">
        <f t="shared" si="106"/>
        <v>0.20200000000000001</v>
      </c>
      <c r="AD334">
        <f t="shared" si="107"/>
        <v>0.215</v>
      </c>
      <c r="AE334">
        <f t="shared" si="110"/>
        <v>0.16200000000000001</v>
      </c>
      <c r="AF334" s="19">
        <f t="shared" si="93"/>
        <v>0.7</v>
      </c>
      <c r="AG334" s="19">
        <f t="shared" si="92"/>
        <v>0.7</v>
      </c>
      <c r="AH334" s="16">
        <f t="shared" si="108"/>
        <v>0.245</v>
      </c>
      <c r="AI334" s="16">
        <f t="shared" si="109"/>
        <v>0.128</v>
      </c>
      <c r="AK334" s="7">
        <v>5.95</v>
      </c>
      <c r="AL334" s="7"/>
      <c r="AM334" s="7"/>
      <c r="AN334" s="7"/>
      <c r="AO334">
        <v>4.6900000000000004</v>
      </c>
      <c r="AP334">
        <v>-11</v>
      </c>
      <c r="AQ334">
        <v>-6.9</v>
      </c>
      <c r="AR334">
        <v>-13.5</v>
      </c>
      <c r="AS334">
        <v>77.7</v>
      </c>
      <c r="AT334">
        <v>86.6</v>
      </c>
      <c r="AU334">
        <v>62.2</v>
      </c>
      <c r="AV334">
        <v>0</v>
      </c>
      <c r="AW334">
        <v>0.62</v>
      </c>
      <c r="AX334">
        <v>3.23</v>
      </c>
      <c r="AY334">
        <v>0.36499999999999977</v>
      </c>
      <c r="AZ334">
        <v>62.2</v>
      </c>
      <c r="BA334">
        <v>0</v>
      </c>
      <c r="BB334">
        <v>0.62</v>
      </c>
      <c r="BC334">
        <v>3.23</v>
      </c>
      <c r="BD334">
        <v>0.36499999999999977</v>
      </c>
    </row>
    <row r="335" spans="1:56" x14ac:dyDescent="0.25">
      <c r="A335" s="5">
        <v>331</v>
      </c>
      <c r="B335" s="6">
        <v>24</v>
      </c>
      <c r="C335" s="6">
        <v>45.179166666666667</v>
      </c>
      <c r="D335" s="6">
        <v>-12.088916666666664</v>
      </c>
      <c r="E335" s="6">
        <v>-10.336</v>
      </c>
      <c r="F335" s="6">
        <v>-13.465999999999999</v>
      </c>
      <c r="G335" s="6">
        <v>80.512500000000003</v>
      </c>
      <c r="H335" s="6">
        <v>90.9</v>
      </c>
      <c r="I335" s="6">
        <v>72.900000000000006</v>
      </c>
      <c r="J335" s="6"/>
      <c r="K335" s="6">
        <v>2.3479166666666664</v>
      </c>
      <c r="L335" s="6">
        <v>7.55</v>
      </c>
      <c r="M335" s="6">
        <v>0.20200000000000001</v>
      </c>
      <c r="N335" s="6">
        <v>0.21199999999999999</v>
      </c>
      <c r="O335" s="6">
        <v>0.156</v>
      </c>
      <c r="Q335">
        <f t="shared" si="105"/>
        <v>331</v>
      </c>
      <c r="R335">
        <f t="shared" si="94"/>
        <v>24</v>
      </c>
      <c r="S335">
        <f t="shared" si="95"/>
        <v>3.9</v>
      </c>
      <c r="T335">
        <f t="shared" si="96"/>
        <v>-12.1</v>
      </c>
      <c r="U335">
        <f t="shared" si="97"/>
        <v>-10.3</v>
      </c>
      <c r="V335">
        <f t="shared" si="98"/>
        <v>-13.5</v>
      </c>
      <c r="W335">
        <f t="shared" si="99"/>
        <v>80.5</v>
      </c>
      <c r="X335">
        <f t="shared" si="100"/>
        <v>90.9</v>
      </c>
      <c r="Y335">
        <f t="shared" si="101"/>
        <v>72.900000000000006</v>
      </c>
      <c r="Z335">
        <f t="shared" si="102"/>
        <v>0</v>
      </c>
      <c r="AA335">
        <f t="shared" si="103"/>
        <v>2.35</v>
      </c>
      <c r="AB335">
        <f t="shared" si="104"/>
        <v>7.55</v>
      </c>
      <c r="AC335">
        <f t="shared" si="106"/>
        <v>0.20200000000000001</v>
      </c>
      <c r="AD335">
        <f t="shared" si="107"/>
        <v>0.21199999999999999</v>
      </c>
      <c r="AE335">
        <f t="shared" si="110"/>
        <v>0.156</v>
      </c>
      <c r="AF335" s="19">
        <f t="shared" si="93"/>
        <v>0</v>
      </c>
      <c r="AG335" s="19">
        <f t="shared" si="92"/>
        <v>0</v>
      </c>
      <c r="AH335" s="16">
        <f t="shared" si="108"/>
        <v>0.20300000000000001</v>
      </c>
      <c r="AI335" s="16">
        <f t="shared" si="109"/>
        <v>7.4999999999999997E-2</v>
      </c>
      <c r="AK335" s="7">
        <v>5.87</v>
      </c>
      <c r="AL335" s="7"/>
      <c r="AM335" s="7"/>
      <c r="AN335" s="7"/>
      <c r="AO335">
        <v>2.81</v>
      </c>
      <c r="AP335">
        <v>-12.6</v>
      </c>
      <c r="AQ335">
        <v>-10.6</v>
      </c>
      <c r="AR335">
        <v>-14.2</v>
      </c>
      <c r="AS335">
        <v>75.099999999999994</v>
      </c>
      <c r="AT335">
        <v>82.9</v>
      </c>
      <c r="AU335">
        <v>71.5</v>
      </c>
      <c r="AV335">
        <v>0</v>
      </c>
      <c r="AW335">
        <v>1.54</v>
      </c>
      <c r="AX335">
        <v>4.33</v>
      </c>
      <c r="AY335">
        <v>0.371</v>
      </c>
      <c r="AZ335">
        <v>71.5</v>
      </c>
      <c r="BA335">
        <v>0</v>
      </c>
      <c r="BB335">
        <v>1.54</v>
      </c>
      <c r="BC335">
        <v>4.33</v>
      </c>
      <c r="BD335">
        <v>0.371</v>
      </c>
    </row>
    <row r="336" spans="1:56" x14ac:dyDescent="0.25">
      <c r="A336" s="5">
        <v>332</v>
      </c>
      <c r="B336" s="6">
        <v>24</v>
      </c>
      <c r="C336" s="6">
        <v>78.933333333333337</v>
      </c>
      <c r="D336" s="6">
        <v>-12.994208333333335</v>
      </c>
      <c r="E336" s="6">
        <v>-8.2639999999999993</v>
      </c>
      <c r="F336" s="6">
        <v>-15.628</v>
      </c>
      <c r="G336" s="6">
        <v>75.266666666666666</v>
      </c>
      <c r="H336" s="6">
        <v>86.6</v>
      </c>
      <c r="I336" s="6">
        <v>60.3</v>
      </c>
      <c r="J336" s="6"/>
      <c r="K336" s="6">
        <v>1.2166666666666672</v>
      </c>
      <c r="L336" s="6">
        <v>6.04</v>
      </c>
      <c r="M336" s="6">
        <v>0.2</v>
      </c>
      <c r="N336" s="6">
        <v>0.21099999999999999</v>
      </c>
      <c r="O336" s="6">
        <v>0.16</v>
      </c>
      <c r="Q336">
        <f t="shared" si="105"/>
        <v>332</v>
      </c>
      <c r="R336">
        <f t="shared" si="94"/>
        <v>24</v>
      </c>
      <c r="S336">
        <f t="shared" si="95"/>
        <v>6.82</v>
      </c>
      <c r="T336">
        <f t="shared" si="96"/>
        <v>-13</v>
      </c>
      <c r="U336">
        <f t="shared" si="97"/>
        <v>-8.3000000000000007</v>
      </c>
      <c r="V336">
        <f t="shared" si="98"/>
        <v>-15.6</v>
      </c>
      <c r="W336">
        <f t="shared" si="99"/>
        <v>75.3</v>
      </c>
      <c r="X336">
        <f t="shared" si="100"/>
        <v>86.6</v>
      </c>
      <c r="Y336">
        <f t="shared" si="101"/>
        <v>60.3</v>
      </c>
      <c r="Z336">
        <f t="shared" si="102"/>
        <v>0</v>
      </c>
      <c r="AA336">
        <f t="shared" si="103"/>
        <v>1.22</v>
      </c>
      <c r="AB336">
        <f t="shared" si="104"/>
        <v>6.04</v>
      </c>
      <c r="AC336">
        <f t="shared" si="106"/>
        <v>0.2</v>
      </c>
      <c r="AD336">
        <f t="shared" si="107"/>
        <v>0.21099999999999999</v>
      </c>
      <c r="AE336">
        <f t="shared" si="110"/>
        <v>0.16</v>
      </c>
      <c r="AF336" s="19">
        <f t="shared" si="93"/>
        <v>0.5</v>
      </c>
      <c r="AG336" s="19">
        <f t="shared" si="92"/>
        <v>0.5</v>
      </c>
      <c r="AH336" s="16">
        <f t="shared" si="108"/>
        <v>0.19700000000000001</v>
      </c>
      <c r="AI336" s="16">
        <f t="shared" si="109"/>
        <v>0.13</v>
      </c>
      <c r="AK336" s="7">
        <v>5.79</v>
      </c>
      <c r="AL336" s="7"/>
      <c r="AM336" s="7"/>
      <c r="AN336" s="7"/>
      <c r="AO336">
        <v>7.47</v>
      </c>
      <c r="AP336">
        <v>-13.1</v>
      </c>
      <c r="AQ336">
        <v>-8.1</v>
      </c>
      <c r="AR336">
        <v>-15.2</v>
      </c>
      <c r="AS336">
        <v>70.8</v>
      </c>
      <c r="AT336">
        <v>81.099999999999994</v>
      </c>
      <c r="AU336">
        <v>52.2</v>
      </c>
      <c r="AV336">
        <v>0</v>
      </c>
      <c r="AW336">
        <v>1.05</v>
      </c>
      <c r="AX336">
        <v>2.96</v>
      </c>
      <c r="AY336">
        <v>0.36299999999999999</v>
      </c>
      <c r="AZ336">
        <v>52.2</v>
      </c>
      <c r="BA336">
        <v>0</v>
      </c>
      <c r="BB336">
        <v>1.05</v>
      </c>
      <c r="BC336">
        <v>2.96</v>
      </c>
      <c r="BD336">
        <v>0.36299999999999999</v>
      </c>
    </row>
    <row r="337" spans="1:56" x14ac:dyDescent="0.25">
      <c r="A337" s="5">
        <v>333</v>
      </c>
      <c r="B337" s="6">
        <v>24</v>
      </c>
      <c r="C337" s="6">
        <v>78.774999999999991</v>
      </c>
      <c r="D337" s="6">
        <v>-10.344375000000005</v>
      </c>
      <c r="E337" s="6">
        <v>-6.6740000000000004</v>
      </c>
      <c r="F337" s="6">
        <v>-15.547000000000001</v>
      </c>
      <c r="G337" s="6">
        <v>67.833333333333329</v>
      </c>
      <c r="H337" s="6">
        <v>87.6</v>
      </c>
      <c r="I337" s="6">
        <v>50.6</v>
      </c>
      <c r="J337" s="6"/>
      <c r="K337" s="6">
        <v>2.0350000000000001</v>
      </c>
      <c r="L337" s="6">
        <v>9.06</v>
      </c>
      <c r="M337" s="6">
        <v>0.19800000000000001</v>
      </c>
      <c r="N337" s="6">
        <v>0.21099999999999999</v>
      </c>
      <c r="O337" s="6">
        <v>0.16200000000000001</v>
      </c>
      <c r="Q337">
        <f t="shared" si="105"/>
        <v>333</v>
      </c>
      <c r="R337">
        <f t="shared" si="94"/>
        <v>24</v>
      </c>
      <c r="S337">
        <f t="shared" si="95"/>
        <v>6.81</v>
      </c>
      <c r="T337">
        <f t="shared" si="96"/>
        <v>-10.3</v>
      </c>
      <c r="U337">
        <f t="shared" si="97"/>
        <v>-6.7</v>
      </c>
      <c r="V337">
        <f t="shared" si="98"/>
        <v>-15.5</v>
      </c>
      <c r="W337">
        <f t="shared" si="99"/>
        <v>67.8</v>
      </c>
      <c r="X337">
        <f t="shared" si="100"/>
        <v>87.6</v>
      </c>
      <c r="Y337">
        <f t="shared" si="101"/>
        <v>50.6</v>
      </c>
      <c r="Z337">
        <f t="shared" si="102"/>
        <v>0</v>
      </c>
      <c r="AA337">
        <f t="shared" si="103"/>
        <v>2.04</v>
      </c>
      <c r="AB337">
        <f t="shared" si="104"/>
        <v>9.06</v>
      </c>
      <c r="AC337">
        <f t="shared" si="106"/>
        <v>0.19800000000000001</v>
      </c>
      <c r="AD337">
        <f t="shared" si="107"/>
        <v>0.21099999999999999</v>
      </c>
      <c r="AE337">
        <f t="shared" si="110"/>
        <v>0.16200000000000001</v>
      </c>
      <c r="AF337" s="19">
        <f t="shared" si="93"/>
        <v>0.3</v>
      </c>
      <c r="AG337" s="19">
        <f t="shared" si="92"/>
        <v>0.3</v>
      </c>
      <c r="AH337" s="16">
        <f t="shared" si="108"/>
        <v>0.187</v>
      </c>
      <c r="AI337" s="16">
        <f t="shared" si="109"/>
        <v>0.183</v>
      </c>
      <c r="AK337" s="7">
        <v>5.71</v>
      </c>
      <c r="AL337" s="7"/>
      <c r="AM337" s="7"/>
      <c r="AN337" s="7"/>
      <c r="AO337">
        <v>6.13</v>
      </c>
      <c r="AP337">
        <v>-10.5</v>
      </c>
      <c r="AQ337">
        <v>-7.3</v>
      </c>
      <c r="AR337">
        <v>-14.9</v>
      </c>
      <c r="AS337">
        <v>62.2</v>
      </c>
      <c r="AT337">
        <v>81.2</v>
      </c>
      <c r="AU337">
        <v>46.6</v>
      </c>
      <c r="AV337">
        <v>0</v>
      </c>
      <c r="AW337">
        <v>1.66</v>
      </c>
      <c r="AX337">
        <v>4.46</v>
      </c>
      <c r="AY337">
        <v>0.36099999999999977</v>
      </c>
      <c r="AZ337">
        <v>46.6</v>
      </c>
      <c r="BA337">
        <v>0</v>
      </c>
      <c r="BB337">
        <v>1.66</v>
      </c>
      <c r="BC337">
        <v>4.46</v>
      </c>
      <c r="BD337">
        <v>0.36099999999999977</v>
      </c>
    </row>
    <row r="338" spans="1:56" x14ac:dyDescent="0.25">
      <c r="A338" s="5">
        <v>334</v>
      </c>
      <c r="B338" s="6">
        <v>24</v>
      </c>
      <c r="C338" s="6">
        <v>65.600000000000009</v>
      </c>
      <c r="D338" s="6">
        <v>-8.5782500000000006</v>
      </c>
      <c r="E338" s="6">
        <v>-5.0490000000000004</v>
      </c>
      <c r="F338" s="6">
        <v>-11.903</v>
      </c>
      <c r="G338" s="6">
        <v>67.045833333333334</v>
      </c>
      <c r="H338" s="6">
        <v>87.5</v>
      </c>
      <c r="I338" s="6">
        <v>52</v>
      </c>
      <c r="J338" s="6"/>
      <c r="K338" s="6">
        <v>1.1312499999999999</v>
      </c>
      <c r="L338" s="6">
        <v>8.56</v>
      </c>
      <c r="M338" s="6">
        <v>0.19800000000000001</v>
      </c>
      <c r="N338" s="6">
        <v>0.21199999999999999</v>
      </c>
      <c r="O338" s="6">
        <v>0.16700000000000001</v>
      </c>
      <c r="Q338">
        <f t="shared" si="105"/>
        <v>334</v>
      </c>
      <c r="R338">
        <f t="shared" si="94"/>
        <v>24</v>
      </c>
      <c r="S338">
        <f t="shared" si="95"/>
        <v>5.67</v>
      </c>
      <c r="T338">
        <f t="shared" si="96"/>
        <v>-8.6</v>
      </c>
      <c r="U338">
        <f t="shared" si="97"/>
        <v>-5</v>
      </c>
      <c r="V338">
        <f t="shared" si="98"/>
        <v>-11.9</v>
      </c>
      <c r="W338">
        <f t="shared" si="99"/>
        <v>67</v>
      </c>
      <c r="X338">
        <f t="shared" si="100"/>
        <v>87.5</v>
      </c>
      <c r="Y338">
        <f t="shared" si="101"/>
        <v>52</v>
      </c>
      <c r="Z338">
        <f t="shared" si="102"/>
        <v>0</v>
      </c>
      <c r="AA338">
        <f t="shared" si="103"/>
        <v>1.1299999999999999</v>
      </c>
      <c r="AB338">
        <f t="shared" si="104"/>
        <v>8.56</v>
      </c>
      <c r="AC338">
        <f t="shared" si="106"/>
        <v>0.19800000000000001</v>
      </c>
      <c r="AD338">
        <f t="shared" si="107"/>
        <v>0.21199999999999999</v>
      </c>
      <c r="AE338">
        <f t="shared" si="110"/>
        <v>0.16700000000000001</v>
      </c>
      <c r="AF338" s="19">
        <f t="shared" si="93"/>
        <v>0.7</v>
      </c>
      <c r="AG338" s="19">
        <f t="shared" si="92"/>
        <v>0.7</v>
      </c>
      <c r="AH338" s="16">
        <f t="shared" si="108"/>
        <v>0.219</v>
      </c>
      <c r="AI338" s="16">
        <f t="shared" si="109"/>
        <v>0.20200000000000001</v>
      </c>
      <c r="AK338" s="7">
        <v>5.64</v>
      </c>
      <c r="AL338" s="7"/>
      <c r="AM338" s="7"/>
      <c r="AN338" s="7"/>
      <c r="AO338">
        <v>5.05</v>
      </c>
      <c r="AP338">
        <v>-8.1999999999999993</v>
      </c>
      <c r="AQ338">
        <v>-4</v>
      </c>
      <c r="AR338">
        <v>-11.7</v>
      </c>
      <c r="AS338">
        <v>60.5</v>
      </c>
      <c r="AT338">
        <v>84.1</v>
      </c>
      <c r="AU338">
        <v>43.7</v>
      </c>
      <c r="AV338">
        <v>0</v>
      </c>
      <c r="AW338">
        <v>1.06</v>
      </c>
      <c r="AX338">
        <v>3.78</v>
      </c>
      <c r="AY338">
        <v>0.35999999999999988</v>
      </c>
      <c r="AZ338">
        <v>43.7</v>
      </c>
      <c r="BA338">
        <v>0</v>
      </c>
      <c r="BB338">
        <v>1.06</v>
      </c>
      <c r="BC338">
        <v>3.78</v>
      </c>
      <c r="BD338">
        <v>0.35999999999999988</v>
      </c>
    </row>
    <row r="339" spans="1:56" x14ac:dyDescent="0.25">
      <c r="A339" s="5">
        <v>335</v>
      </c>
      <c r="B339" s="6">
        <v>24</v>
      </c>
      <c r="C339" s="6">
        <v>24.041666666666668</v>
      </c>
      <c r="D339" s="6">
        <v>-9.9880833333333339</v>
      </c>
      <c r="E339" s="6">
        <v>-5.9790000000000001</v>
      </c>
      <c r="F339" s="6">
        <v>-12.565</v>
      </c>
      <c r="G339" s="6">
        <v>92.350000000000009</v>
      </c>
      <c r="H339" s="6">
        <v>96.3</v>
      </c>
      <c r="I339" s="6">
        <v>86.9</v>
      </c>
      <c r="J339" s="6"/>
      <c r="K339" s="6">
        <v>2.7466666666666675</v>
      </c>
      <c r="L339" s="6">
        <v>10.57</v>
      </c>
      <c r="M339" s="6">
        <v>0.19800000000000001</v>
      </c>
      <c r="N339" s="6">
        <v>0.21199999999999999</v>
      </c>
      <c r="O339" s="6">
        <v>0.17799999999999999</v>
      </c>
      <c r="Q339">
        <f t="shared" si="105"/>
        <v>335</v>
      </c>
      <c r="R339">
        <f t="shared" si="94"/>
        <v>24</v>
      </c>
      <c r="S339">
        <f t="shared" si="95"/>
        <v>2.08</v>
      </c>
      <c r="T339">
        <f t="shared" si="96"/>
        <v>-10</v>
      </c>
      <c r="U339">
        <f t="shared" si="97"/>
        <v>-6</v>
      </c>
      <c r="V339">
        <f t="shared" si="98"/>
        <v>-12.6</v>
      </c>
      <c r="W339">
        <f t="shared" si="99"/>
        <v>92.4</v>
      </c>
      <c r="X339">
        <f t="shared" si="100"/>
        <v>96.3</v>
      </c>
      <c r="Y339">
        <f t="shared" si="101"/>
        <v>86.9</v>
      </c>
      <c r="Z339">
        <f t="shared" si="102"/>
        <v>0</v>
      </c>
      <c r="AA339">
        <f t="shared" si="103"/>
        <v>2.75</v>
      </c>
      <c r="AB339">
        <f t="shared" si="104"/>
        <v>10.57</v>
      </c>
      <c r="AC339">
        <f t="shared" si="106"/>
        <v>0.19800000000000001</v>
      </c>
      <c r="AD339">
        <f t="shared" si="107"/>
        <v>0.21199999999999999</v>
      </c>
      <c r="AE339">
        <f t="shared" si="110"/>
        <v>0.17799999999999999</v>
      </c>
      <c r="AF339" s="19">
        <f t="shared" si="93"/>
        <v>1.4</v>
      </c>
      <c r="AG339" s="19">
        <f t="shared" ref="AG339:AG369" si="111">AF339</f>
        <v>1.4</v>
      </c>
      <c r="AH339" s="16">
        <f t="shared" si="108"/>
        <v>0.33900000000000002</v>
      </c>
      <c r="AI339" s="16">
        <f t="shared" si="109"/>
        <v>5.0999999999999997E-2</v>
      </c>
      <c r="AK339" s="7">
        <v>5.57</v>
      </c>
      <c r="AL339" s="7"/>
      <c r="AM339" s="7"/>
      <c r="AN339" s="7"/>
      <c r="AO339">
        <v>1.68</v>
      </c>
      <c r="AP339">
        <v>-9.6999999999999993</v>
      </c>
      <c r="AQ339">
        <v>-6.1</v>
      </c>
      <c r="AR339">
        <v>-12.4</v>
      </c>
      <c r="AS339">
        <v>87.2</v>
      </c>
      <c r="AT339">
        <v>90.4</v>
      </c>
      <c r="AU339">
        <v>81.8</v>
      </c>
      <c r="AV339">
        <v>0</v>
      </c>
      <c r="AW339">
        <v>1.41</v>
      </c>
      <c r="AX339">
        <v>4.34</v>
      </c>
      <c r="AY339">
        <v>0.38199999999999967</v>
      </c>
      <c r="AZ339">
        <v>81.8</v>
      </c>
      <c r="BA339">
        <v>0</v>
      </c>
      <c r="BB339">
        <v>1.41</v>
      </c>
      <c r="BC339">
        <v>4.34</v>
      </c>
      <c r="BD339">
        <v>0.38199999999999967</v>
      </c>
    </row>
    <row r="340" spans="1:56" x14ac:dyDescent="0.25">
      <c r="A340" s="5">
        <v>336</v>
      </c>
      <c r="B340" s="6">
        <v>24</v>
      </c>
      <c r="C340" s="6">
        <v>22.733333333333334</v>
      </c>
      <c r="D340" s="6">
        <v>-4.0900000000000007</v>
      </c>
      <c r="E340" s="6">
        <v>-1.986</v>
      </c>
      <c r="F340" s="6">
        <v>-6.5789999999999997</v>
      </c>
      <c r="G340" s="6">
        <v>98.125000000000014</v>
      </c>
      <c r="H340" s="6">
        <v>99.8</v>
      </c>
      <c r="I340" s="6">
        <v>96.4</v>
      </c>
      <c r="J340" s="6"/>
      <c r="K340" s="6">
        <v>1.4050000000000002</v>
      </c>
      <c r="L340" s="6">
        <v>8.0500000000000007</v>
      </c>
      <c r="M340" s="6">
        <v>0.19800000000000001</v>
      </c>
      <c r="N340" s="6">
        <v>0.21099999999999999</v>
      </c>
      <c r="O340" s="6">
        <v>0.17799999999999999</v>
      </c>
      <c r="Q340">
        <f t="shared" si="105"/>
        <v>336</v>
      </c>
      <c r="R340">
        <f t="shared" si="94"/>
        <v>24</v>
      </c>
      <c r="S340">
        <f t="shared" si="95"/>
        <v>1.96</v>
      </c>
      <c r="T340">
        <f t="shared" si="96"/>
        <v>-4.0999999999999996</v>
      </c>
      <c r="U340">
        <f t="shared" si="97"/>
        <v>-2</v>
      </c>
      <c r="V340">
        <f t="shared" si="98"/>
        <v>-6.6</v>
      </c>
      <c r="W340">
        <f t="shared" si="99"/>
        <v>98.1</v>
      </c>
      <c r="X340">
        <f t="shared" si="100"/>
        <v>99.8</v>
      </c>
      <c r="Y340">
        <f t="shared" si="101"/>
        <v>96.4</v>
      </c>
      <c r="Z340">
        <f t="shared" si="102"/>
        <v>0</v>
      </c>
      <c r="AA340">
        <f t="shared" si="103"/>
        <v>1.41</v>
      </c>
      <c r="AB340">
        <f t="shared" si="104"/>
        <v>8.0500000000000007</v>
      </c>
      <c r="AC340">
        <f t="shared" si="106"/>
        <v>0.19800000000000001</v>
      </c>
      <c r="AD340">
        <f t="shared" si="107"/>
        <v>0.21099999999999999</v>
      </c>
      <c r="AE340">
        <f t="shared" si="110"/>
        <v>0.17799999999999999</v>
      </c>
      <c r="AF340" s="19">
        <f t="shared" si="93"/>
        <v>0</v>
      </c>
      <c r="AG340" s="19">
        <f t="shared" si="111"/>
        <v>0</v>
      </c>
      <c r="AH340" s="16">
        <f t="shared" si="108"/>
        <v>0.50800000000000001</v>
      </c>
      <c r="AI340" s="16">
        <f t="shared" si="109"/>
        <v>1.9E-2</v>
      </c>
      <c r="AK340" s="7">
        <v>5.51</v>
      </c>
      <c r="AL340" s="7"/>
      <c r="AM340" s="7"/>
      <c r="AN340" s="7"/>
      <c r="AO340">
        <v>1.19</v>
      </c>
      <c r="AP340">
        <v>-3.9</v>
      </c>
      <c r="AQ340">
        <v>-2.1</v>
      </c>
      <c r="AR340">
        <v>-6.3</v>
      </c>
      <c r="AS340">
        <v>92.9</v>
      </c>
      <c r="AT340">
        <v>94.3</v>
      </c>
      <c r="AU340">
        <v>90.1</v>
      </c>
      <c r="AV340">
        <v>0</v>
      </c>
      <c r="AW340">
        <v>1.28</v>
      </c>
      <c r="AX340">
        <v>3.87</v>
      </c>
      <c r="AY340">
        <v>0.379</v>
      </c>
      <c r="AZ340">
        <v>90.1</v>
      </c>
      <c r="BA340">
        <v>0</v>
      </c>
      <c r="BB340">
        <v>1.28</v>
      </c>
      <c r="BC340">
        <v>3.87</v>
      </c>
      <c r="BD340">
        <v>0.379</v>
      </c>
    </row>
    <row r="341" spans="1:56" x14ac:dyDescent="0.25">
      <c r="A341" s="5">
        <v>337</v>
      </c>
      <c r="B341" s="6">
        <v>24</v>
      </c>
      <c r="C341" s="6">
        <v>53.858333333333348</v>
      </c>
      <c r="D341" s="6">
        <v>-0.24583333333333346</v>
      </c>
      <c r="E341" s="6">
        <v>2.3159999999999998</v>
      </c>
      <c r="F341" s="6">
        <v>-2.4209999999999998</v>
      </c>
      <c r="G341" s="6">
        <v>90.608333333333334</v>
      </c>
      <c r="H341" s="6">
        <v>99.9</v>
      </c>
      <c r="I341" s="6">
        <v>81.8</v>
      </c>
      <c r="J341" s="6"/>
      <c r="K341" s="6">
        <v>2.4545833333333333</v>
      </c>
      <c r="L341" s="6">
        <v>9.06</v>
      </c>
      <c r="M341" s="6">
        <v>0.19900000000000001</v>
      </c>
      <c r="N341" s="6">
        <v>0.21</v>
      </c>
      <c r="O341" s="6">
        <v>0.191</v>
      </c>
      <c r="Q341">
        <f t="shared" si="105"/>
        <v>337</v>
      </c>
      <c r="R341">
        <f t="shared" si="94"/>
        <v>24</v>
      </c>
      <c r="S341">
        <f t="shared" si="95"/>
        <v>4.6500000000000004</v>
      </c>
      <c r="T341">
        <f t="shared" si="96"/>
        <v>-0.2</v>
      </c>
      <c r="U341">
        <f t="shared" si="97"/>
        <v>2.2999999999999998</v>
      </c>
      <c r="V341">
        <f t="shared" si="98"/>
        <v>-2.4</v>
      </c>
      <c r="W341">
        <f t="shared" si="99"/>
        <v>90.6</v>
      </c>
      <c r="X341">
        <f t="shared" si="100"/>
        <v>99.9</v>
      </c>
      <c r="Y341">
        <f t="shared" si="101"/>
        <v>81.8</v>
      </c>
      <c r="Z341">
        <f t="shared" si="102"/>
        <v>0</v>
      </c>
      <c r="AA341">
        <f t="shared" si="103"/>
        <v>2.4500000000000002</v>
      </c>
      <c r="AB341">
        <f t="shared" si="104"/>
        <v>9.06</v>
      </c>
      <c r="AC341">
        <f t="shared" si="106"/>
        <v>0.19900000000000001</v>
      </c>
      <c r="AD341">
        <f t="shared" si="107"/>
        <v>0.21</v>
      </c>
      <c r="AE341">
        <f t="shared" si="110"/>
        <v>0.191</v>
      </c>
      <c r="AF341" s="19">
        <f t="shared" si="93"/>
        <v>1.7</v>
      </c>
      <c r="AG341" s="19">
        <f t="shared" si="111"/>
        <v>1.7</v>
      </c>
      <c r="AH341" s="16">
        <f t="shared" si="108"/>
        <v>0.58899999999999997</v>
      </c>
      <c r="AI341" s="16">
        <f t="shared" si="109"/>
        <v>0.13100000000000001</v>
      </c>
      <c r="AK341" s="7">
        <v>5.45</v>
      </c>
      <c r="AL341" s="7"/>
      <c r="AM341" s="7"/>
      <c r="AN341" s="7"/>
      <c r="AO341">
        <v>2.74</v>
      </c>
      <c r="AP341">
        <v>-0.4</v>
      </c>
      <c r="AQ341">
        <v>1.7</v>
      </c>
      <c r="AR341">
        <v>-2.2000000000000002</v>
      </c>
      <c r="AS341">
        <v>85</v>
      </c>
      <c r="AT341">
        <v>94.3</v>
      </c>
      <c r="AU341">
        <v>76.8</v>
      </c>
      <c r="AV341">
        <v>0</v>
      </c>
      <c r="AW341">
        <v>1.83</v>
      </c>
      <c r="AX341">
        <v>4.6399999999999997</v>
      </c>
      <c r="AY341">
        <v>0.3839999999999999</v>
      </c>
      <c r="AZ341">
        <v>76.8</v>
      </c>
      <c r="BA341">
        <v>0</v>
      </c>
      <c r="BB341">
        <v>1.83</v>
      </c>
      <c r="BC341">
        <v>4.6399999999999997</v>
      </c>
      <c r="BD341">
        <v>0.3839999999999999</v>
      </c>
    </row>
    <row r="342" spans="1:56" x14ac:dyDescent="0.25">
      <c r="A342" s="5">
        <v>338</v>
      </c>
      <c r="B342" s="6">
        <v>24</v>
      </c>
      <c r="C342" s="6">
        <v>22.787499999999998</v>
      </c>
      <c r="D342" s="6">
        <v>-2.5425416666666671</v>
      </c>
      <c r="E342" s="6">
        <v>0.27300000000000002</v>
      </c>
      <c r="F342" s="6">
        <v>-8.1319999999999997</v>
      </c>
      <c r="G342" s="6">
        <v>92.80416666666666</v>
      </c>
      <c r="H342" s="6">
        <v>97.9</v>
      </c>
      <c r="I342" s="6">
        <v>84.6</v>
      </c>
      <c r="J342" s="6"/>
      <c r="K342" s="6">
        <v>1.5724999999999998</v>
      </c>
      <c r="L342" s="6">
        <v>8.0500000000000007</v>
      </c>
      <c r="M342" s="6">
        <v>0.19900000000000001</v>
      </c>
      <c r="N342" s="6">
        <v>0.20899999999999999</v>
      </c>
      <c r="O342" s="6">
        <v>0.20699999999999999</v>
      </c>
      <c r="Q342">
        <f t="shared" si="105"/>
        <v>338</v>
      </c>
      <c r="R342">
        <f t="shared" si="94"/>
        <v>24</v>
      </c>
      <c r="S342">
        <f t="shared" si="95"/>
        <v>1.97</v>
      </c>
      <c r="T342">
        <f t="shared" si="96"/>
        <v>-2.5</v>
      </c>
      <c r="U342">
        <f t="shared" si="97"/>
        <v>0.3</v>
      </c>
      <c r="V342">
        <f t="shared" si="98"/>
        <v>-8.1</v>
      </c>
      <c r="W342">
        <f t="shared" si="99"/>
        <v>92.8</v>
      </c>
      <c r="X342">
        <f t="shared" si="100"/>
        <v>97.9</v>
      </c>
      <c r="Y342">
        <f t="shared" si="101"/>
        <v>84.6</v>
      </c>
      <c r="Z342">
        <f t="shared" si="102"/>
        <v>0</v>
      </c>
      <c r="AA342">
        <f t="shared" si="103"/>
        <v>1.57</v>
      </c>
      <c r="AB342">
        <f t="shared" si="104"/>
        <v>8.0500000000000007</v>
      </c>
      <c r="AC342">
        <f t="shared" si="106"/>
        <v>0.19900000000000001</v>
      </c>
      <c r="AD342">
        <f t="shared" si="107"/>
        <v>0.20899999999999999</v>
      </c>
      <c r="AE342">
        <f t="shared" si="110"/>
        <v>0.20699999999999999</v>
      </c>
      <c r="AF342" s="19">
        <f t="shared" si="93"/>
        <v>2.1</v>
      </c>
      <c r="AG342" s="19">
        <f t="shared" si="111"/>
        <v>2.1</v>
      </c>
      <c r="AH342" s="16">
        <f t="shared" si="108"/>
        <v>0.52800000000000002</v>
      </c>
      <c r="AI342" s="16">
        <f t="shared" si="109"/>
        <v>9.6000000000000002E-2</v>
      </c>
      <c r="AK342" s="7">
        <v>5.39</v>
      </c>
      <c r="AL342" s="7"/>
      <c r="AM342" s="7"/>
      <c r="AN342" s="7"/>
      <c r="AO342">
        <v>1.71</v>
      </c>
      <c r="AP342">
        <v>-2.6</v>
      </c>
      <c r="AQ342">
        <v>-0.1</v>
      </c>
      <c r="AR342">
        <v>-7.4</v>
      </c>
      <c r="AS342">
        <v>87.1</v>
      </c>
      <c r="AT342">
        <v>92.9</v>
      </c>
      <c r="AU342">
        <v>79.900000000000006</v>
      </c>
      <c r="AV342">
        <v>0</v>
      </c>
      <c r="AW342">
        <v>1.47</v>
      </c>
      <c r="AX342">
        <v>4.1100000000000003</v>
      </c>
      <c r="AY342">
        <v>0.39900000000000002</v>
      </c>
      <c r="AZ342">
        <v>79.900000000000006</v>
      </c>
      <c r="BA342">
        <v>0</v>
      </c>
      <c r="BB342">
        <v>1.47</v>
      </c>
      <c r="BC342">
        <v>4.1100000000000003</v>
      </c>
      <c r="BD342">
        <v>0.39900000000000002</v>
      </c>
    </row>
    <row r="343" spans="1:56" x14ac:dyDescent="0.25">
      <c r="A343" s="5">
        <v>339</v>
      </c>
      <c r="B343" s="6">
        <v>24</v>
      </c>
      <c r="C343" s="6">
        <v>41.220833333333339</v>
      </c>
      <c r="D343" s="6">
        <v>-4.7153333333333327</v>
      </c>
      <c r="E343" s="6">
        <v>-1.756</v>
      </c>
      <c r="F343" s="6">
        <v>-9.0329999999999995</v>
      </c>
      <c r="G343" s="6">
        <v>90.729166666666643</v>
      </c>
      <c r="H343" s="6">
        <v>98.7</v>
      </c>
      <c r="I343" s="6">
        <v>78.8</v>
      </c>
      <c r="J343" s="6"/>
      <c r="K343" s="6">
        <v>0.92250000000000021</v>
      </c>
      <c r="L343" s="6">
        <v>5.54</v>
      </c>
      <c r="M343" s="6">
        <v>0.19900000000000001</v>
      </c>
      <c r="N343" s="6">
        <v>0.21</v>
      </c>
      <c r="O343" s="6">
        <v>0.20599999999999999</v>
      </c>
      <c r="Q343">
        <f t="shared" si="105"/>
        <v>339</v>
      </c>
      <c r="R343">
        <f t="shared" si="94"/>
        <v>24</v>
      </c>
      <c r="S343">
        <f t="shared" si="95"/>
        <v>3.56</v>
      </c>
      <c r="T343">
        <f t="shared" si="96"/>
        <v>-4.7</v>
      </c>
      <c r="U343">
        <f t="shared" si="97"/>
        <v>-1.8</v>
      </c>
      <c r="V343">
        <f t="shared" si="98"/>
        <v>-9</v>
      </c>
      <c r="W343">
        <f t="shared" si="99"/>
        <v>90.7</v>
      </c>
      <c r="X343">
        <f t="shared" si="100"/>
        <v>98.7</v>
      </c>
      <c r="Y343">
        <f t="shared" si="101"/>
        <v>78.8</v>
      </c>
      <c r="Z343">
        <f t="shared" si="102"/>
        <v>0</v>
      </c>
      <c r="AA343">
        <f t="shared" si="103"/>
        <v>0.92</v>
      </c>
      <c r="AB343">
        <f t="shared" si="104"/>
        <v>5.54</v>
      </c>
      <c r="AC343">
        <f t="shared" si="106"/>
        <v>0.19900000000000001</v>
      </c>
      <c r="AD343">
        <f t="shared" si="107"/>
        <v>0.21</v>
      </c>
      <c r="AE343">
        <f t="shared" si="110"/>
        <v>0.20599999999999999</v>
      </c>
      <c r="AF343" s="19">
        <f t="shared" si="93"/>
        <v>0</v>
      </c>
      <c r="AG343" s="19">
        <f t="shared" si="111"/>
        <v>0</v>
      </c>
      <c r="AH343" s="16">
        <f t="shared" si="108"/>
        <v>0.42199999999999999</v>
      </c>
      <c r="AI343" s="16">
        <f t="shared" si="109"/>
        <v>0.114</v>
      </c>
      <c r="AK343" s="7">
        <v>5.34</v>
      </c>
      <c r="AL343" s="7"/>
      <c r="AM343" s="7"/>
      <c r="AN343" s="7"/>
      <c r="AO343">
        <v>3.14</v>
      </c>
      <c r="AP343">
        <v>-4.5</v>
      </c>
      <c r="AQ343">
        <v>-1.1000000000000001</v>
      </c>
      <c r="AR343">
        <v>-8.1999999999999993</v>
      </c>
      <c r="AS343">
        <v>85.1</v>
      </c>
      <c r="AT343">
        <v>95.6</v>
      </c>
      <c r="AU343">
        <v>71</v>
      </c>
      <c r="AV343">
        <v>0</v>
      </c>
      <c r="AW343">
        <v>0.84</v>
      </c>
      <c r="AX343">
        <v>2.34</v>
      </c>
      <c r="AY343">
        <v>0.39900000000000002</v>
      </c>
      <c r="AZ343">
        <v>71</v>
      </c>
      <c r="BA343">
        <v>0</v>
      </c>
      <c r="BB343">
        <v>0.84</v>
      </c>
      <c r="BC343">
        <v>2.34</v>
      </c>
      <c r="BD343">
        <v>0.39900000000000002</v>
      </c>
    </row>
    <row r="344" spans="1:56" x14ac:dyDescent="0.25">
      <c r="A344" s="5">
        <v>340</v>
      </c>
      <c r="B344" s="6">
        <v>24</v>
      </c>
      <c r="C344" s="6">
        <v>25.9375</v>
      </c>
      <c r="D344" s="6">
        <v>-2.7008749999999999</v>
      </c>
      <c r="E344" s="6">
        <v>-1.7270000000000001</v>
      </c>
      <c r="F344" s="6">
        <v>-3.5680000000000001</v>
      </c>
      <c r="G344" s="6">
        <v>99.541666666666671</v>
      </c>
      <c r="H344" s="6">
        <v>100</v>
      </c>
      <c r="I344" s="6">
        <v>99</v>
      </c>
      <c r="J344" s="6"/>
      <c r="K344" s="6">
        <v>1.0904166666666666</v>
      </c>
      <c r="L344" s="6">
        <v>7.55</v>
      </c>
      <c r="M344" s="6">
        <v>0.19900000000000001</v>
      </c>
      <c r="N344" s="6">
        <v>0.20799999999999999</v>
      </c>
      <c r="O344" s="6">
        <v>0.19800000000000001</v>
      </c>
      <c r="Q344">
        <f t="shared" si="105"/>
        <v>340</v>
      </c>
      <c r="R344">
        <f t="shared" si="94"/>
        <v>24</v>
      </c>
      <c r="S344">
        <f t="shared" si="95"/>
        <v>2.2400000000000002</v>
      </c>
      <c r="T344">
        <f t="shared" si="96"/>
        <v>-2.7</v>
      </c>
      <c r="U344">
        <f t="shared" si="97"/>
        <v>-1.7</v>
      </c>
      <c r="V344">
        <f t="shared" si="98"/>
        <v>-3.6</v>
      </c>
      <c r="W344">
        <f t="shared" si="99"/>
        <v>99.5</v>
      </c>
      <c r="X344">
        <f t="shared" si="100"/>
        <v>100</v>
      </c>
      <c r="Y344">
        <f t="shared" si="101"/>
        <v>99</v>
      </c>
      <c r="Z344">
        <f t="shared" si="102"/>
        <v>0</v>
      </c>
      <c r="AA344">
        <f t="shared" si="103"/>
        <v>1.0900000000000001</v>
      </c>
      <c r="AB344">
        <f t="shared" si="104"/>
        <v>7.55</v>
      </c>
      <c r="AC344">
        <f t="shared" si="106"/>
        <v>0.19900000000000001</v>
      </c>
      <c r="AD344">
        <f t="shared" si="107"/>
        <v>0.20799999999999999</v>
      </c>
      <c r="AE344">
        <f t="shared" si="110"/>
        <v>0.19800000000000001</v>
      </c>
      <c r="AF344" s="19">
        <f t="shared" si="93"/>
        <v>0</v>
      </c>
      <c r="AG344" s="19">
        <f t="shared" si="111"/>
        <v>0</v>
      </c>
      <c r="AH344" s="16">
        <f t="shared" si="108"/>
        <v>0.53400000000000003</v>
      </c>
      <c r="AI344" s="16">
        <f t="shared" si="109"/>
        <v>5.0000000000000001E-3</v>
      </c>
      <c r="AK344" s="7">
        <v>5.29</v>
      </c>
      <c r="AL344" s="7"/>
      <c r="AM344" s="7"/>
      <c r="AN344" s="7"/>
      <c r="AO344">
        <v>2.2000000000000002</v>
      </c>
      <c r="AP344">
        <v>-2.2000000000000002</v>
      </c>
      <c r="AQ344">
        <v>-0.3</v>
      </c>
      <c r="AR344">
        <v>-3.3</v>
      </c>
      <c r="AS344">
        <v>92.6</v>
      </c>
      <c r="AT344">
        <v>95.5</v>
      </c>
      <c r="AU344">
        <v>87.2</v>
      </c>
      <c r="AV344">
        <v>0</v>
      </c>
      <c r="AW344">
        <v>0.97</v>
      </c>
      <c r="AX344">
        <v>3.14</v>
      </c>
      <c r="AY344">
        <v>0.39399999999999968</v>
      </c>
      <c r="AZ344">
        <v>87.2</v>
      </c>
      <c r="BA344">
        <v>0</v>
      </c>
      <c r="BB344">
        <v>0.97</v>
      </c>
      <c r="BC344">
        <v>3.14</v>
      </c>
      <c r="BD344">
        <v>0.39399999999999968</v>
      </c>
    </row>
    <row r="345" spans="1:56" x14ac:dyDescent="0.25">
      <c r="A345" s="5">
        <v>341</v>
      </c>
      <c r="B345" s="6">
        <v>24</v>
      </c>
      <c r="C345" s="6">
        <v>10.391666666666667</v>
      </c>
      <c r="D345" s="6">
        <v>-2.3130000000000002</v>
      </c>
      <c r="E345" s="6">
        <v>-1.3839999999999999</v>
      </c>
      <c r="F345" s="6">
        <v>-3.7469999999999999</v>
      </c>
      <c r="G345" s="6">
        <v>99.987499999999997</v>
      </c>
      <c r="H345" s="6">
        <v>100</v>
      </c>
      <c r="I345" s="6">
        <v>99.9</v>
      </c>
      <c r="J345" s="6"/>
      <c r="K345" s="6">
        <v>0.29333333333333328</v>
      </c>
      <c r="L345" s="6">
        <v>4.53</v>
      </c>
      <c r="M345" s="6">
        <v>0.19900000000000001</v>
      </c>
      <c r="N345" s="6">
        <v>0.20699999999999999</v>
      </c>
      <c r="O345" s="6">
        <v>0.34799999999999998</v>
      </c>
      <c r="Q345">
        <f t="shared" si="105"/>
        <v>341</v>
      </c>
      <c r="R345">
        <f t="shared" si="94"/>
        <v>24</v>
      </c>
      <c r="S345">
        <f t="shared" si="95"/>
        <v>0.9</v>
      </c>
      <c r="T345">
        <f t="shared" si="96"/>
        <v>-2.2999999999999998</v>
      </c>
      <c r="U345">
        <f t="shared" si="97"/>
        <v>-1.4</v>
      </c>
      <c r="V345">
        <f t="shared" si="98"/>
        <v>-3.7</v>
      </c>
      <c r="W345">
        <f t="shared" si="99"/>
        <v>100</v>
      </c>
      <c r="X345">
        <f t="shared" si="100"/>
        <v>100</v>
      </c>
      <c r="Y345">
        <f t="shared" si="101"/>
        <v>99.9</v>
      </c>
      <c r="Z345">
        <f t="shared" si="102"/>
        <v>0</v>
      </c>
      <c r="AA345">
        <f t="shared" si="103"/>
        <v>0.28999999999999998</v>
      </c>
      <c r="AB345">
        <f t="shared" si="104"/>
        <v>4.53</v>
      </c>
      <c r="AC345">
        <f t="shared" si="106"/>
        <v>0.19900000000000001</v>
      </c>
      <c r="AD345">
        <f t="shared" si="107"/>
        <v>0.20699999999999999</v>
      </c>
      <c r="AE345">
        <f t="shared" si="110"/>
        <v>0.34799999999999998</v>
      </c>
      <c r="AF345" s="19">
        <f t="shared" si="93"/>
        <v>19.5</v>
      </c>
      <c r="AG345" s="19">
        <f t="shared" si="111"/>
        <v>19.5</v>
      </c>
      <c r="AH345" s="16">
        <f t="shared" si="108"/>
        <v>0.55000000000000004</v>
      </c>
      <c r="AI345" s="16">
        <f t="shared" si="109"/>
        <v>1E-3</v>
      </c>
      <c r="AK345" s="7">
        <v>5.24</v>
      </c>
      <c r="AL345" s="7"/>
      <c r="AM345" s="7"/>
      <c r="AN345" s="7"/>
      <c r="AO345">
        <v>0.91</v>
      </c>
      <c r="AP345">
        <v>-2.2000000000000002</v>
      </c>
      <c r="AQ345">
        <v>-1.4</v>
      </c>
      <c r="AR345">
        <v>-3.5</v>
      </c>
      <c r="AS345">
        <v>94.7</v>
      </c>
      <c r="AT345">
        <v>95.1</v>
      </c>
      <c r="AU345">
        <v>93.8</v>
      </c>
      <c r="AV345">
        <v>0</v>
      </c>
      <c r="AW345">
        <v>0.35</v>
      </c>
      <c r="AX345">
        <v>2.16</v>
      </c>
      <c r="AY345">
        <v>0.52800000000000002</v>
      </c>
      <c r="AZ345">
        <v>93.8</v>
      </c>
      <c r="BA345">
        <v>0</v>
      </c>
      <c r="BB345">
        <v>0.35</v>
      </c>
      <c r="BC345">
        <v>2.16</v>
      </c>
      <c r="BD345">
        <v>0.52800000000000002</v>
      </c>
    </row>
    <row r="346" spans="1:56" x14ac:dyDescent="0.25">
      <c r="A346" s="5">
        <v>342</v>
      </c>
      <c r="B346" s="6">
        <v>24</v>
      </c>
      <c r="C346" s="6">
        <v>94.399999999999991</v>
      </c>
      <c r="D346" s="6">
        <v>-8.5745416666666667</v>
      </c>
      <c r="E346" s="6">
        <v>-4.9870000000000001</v>
      </c>
      <c r="F346" s="6">
        <v>-11.976000000000001</v>
      </c>
      <c r="G346" s="6">
        <v>96.208333333333357</v>
      </c>
      <c r="H346" s="6">
        <v>99.8</v>
      </c>
      <c r="I346" s="6">
        <v>94.2</v>
      </c>
      <c r="J346" s="6"/>
      <c r="K346" s="6">
        <v>0.39749999999999996</v>
      </c>
      <c r="L346" s="6">
        <v>5.54</v>
      </c>
      <c r="M346" s="6">
        <v>0.2</v>
      </c>
      <c r="N346" s="6">
        <v>0.20799999999999999</v>
      </c>
      <c r="O346" s="6">
        <v>0.32600000000000001</v>
      </c>
      <c r="Q346">
        <f t="shared" si="105"/>
        <v>342</v>
      </c>
      <c r="R346">
        <f t="shared" si="94"/>
        <v>24</v>
      </c>
      <c r="S346">
        <f t="shared" si="95"/>
        <v>8.16</v>
      </c>
      <c r="T346">
        <f t="shared" si="96"/>
        <v>-8.6</v>
      </c>
      <c r="U346">
        <f t="shared" si="97"/>
        <v>-5</v>
      </c>
      <c r="V346">
        <f t="shared" si="98"/>
        <v>-12</v>
      </c>
      <c r="W346">
        <f t="shared" si="99"/>
        <v>96.2</v>
      </c>
      <c r="X346">
        <f t="shared" si="100"/>
        <v>99.8</v>
      </c>
      <c r="Y346">
        <f t="shared" si="101"/>
        <v>94.2</v>
      </c>
      <c r="Z346">
        <f t="shared" si="102"/>
        <v>0</v>
      </c>
      <c r="AA346">
        <f t="shared" si="103"/>
        <v>0.4</v>
      </c>
      <c r="AB346">
        <f t="shared" si="104"/>
        <v>5.54</v>
      </c>
      <c r="AC346">
        <f t="shared" si="106"/>
        <v>0.2</v>
      </c>
      <c r="AD346">
        <f t="shared" si="107"/>
        <v>0.20799999999999999</v>
      </c>
      <c r="AE346">
        <f t="shared" si="110"/>
        <v>0.32600000000000001</v>
      </c>
      <c r="AF346" s="19">
        <f t="shared" si="93"/>
        <v>0</v>
      </c>
      <c r="AG346" s="19">
        <f t="shared" si="111"/>
        <v>0</v>
      </c>
      <c r="AH346" s="16">
        <f t="shared" si="108"/>
        <v>0.39700000000000002</v>
      </c>
      <c r="AI346" s="16">
        <f t="shared" si="109"/>
        <v>2.4E-2</v>
      </c>
      <c r="AK346" s="7">
        <v>5.19</v>
      </c>
      <c r="AL346" s="7"/>
      <c r="AM346" s="7"/>
      <c r="AN346" s="7"/>
      <c r="AO346">
        <v>2.86</v>
      </c>
      <c r="AP346">
        <v>-8.8000000000000007</v>
      </c>
      <c r="AQ346">
        <v>-4.8</v>
      </c>
      <c r="AR346">
        <v>-11.6</v>
      </c>
      <c r="AS346">
        <v>86.6</v>
      </c>
      <c r="AT346">
        <v>92.8</v>
      </c>
      <c r="AU346">
        <v>77.5</v>
      </c>
      <c r="AV346">
        <v>0</v>
      </c>
      <c r="AW346">
        <v>0.53</v>
      </c>
      <c r="AX346">
        <v>2.7</v>
      </c>
      <c r="AY346">
        <v>0.50599999999999978</v>
      </c>
      <c r="AZ346">
        <v>77.5</v>
      </c>
      <c r="BA346">
        <v>0</v>
      </c>
      <c r="BB346">
        <v>0.53</v>
      </c>
      <c r="BC346">
        <v>2.7</v>
      </c>
      <c r="BD346">
        <v>0.50599999999999978</v>
      </c>
    </row>
    <row r="347" spans="1:56" x14ac:dyDescent="0.25">
      <c r="A347" s="5">
        <v>343</v>
      </c>
      <c r="B347" s="6">
        <v>24</v>
      </c>
      <c r="C347" s="6">
        <v>66.379166666666663</v>
      </c>
      <c r="D347" s="6">
        <v>-4.2525416666666658</v>
      </c>
      <c r="E347" s="6">
        <v>-8.7999999999999995E-2</v>
      </c>
      <c r="F347" s="6">
        <v>-8.0990000000000002</v>
      </c>
      <c r="G347" s="6">
        <v>86.208333333333329</v>
      </c>
      <c r="H347" s="6">
        <v>96</v>
      </c>
      <c r="I347" s="6">
        <v>74.8</v>
      </c>
      <c r="J347" s="6"/>
      <c r="K347" s="6">
        <v>0.46083333333333326</v>
      </c>
      <c r="L347" s="6">
        <v>5.03</v>
      </c>
      <c r="M347" s="6">
        <v>0.19900000000000001</v>
      </c>
      <c r="N347" s="6">
        <v>0.20699999999999999</v>
      </c>
      <c r="O347" s="6">
        <v>0.27700000000000002</v>
      </c>
      <c r="Q347">
        <f t="shared" si="105"/>
        <v>343</v>
      </c>
      <c r="R347">
        <f t="shared" si="94"/>
        <v>24</v>
      </c>
      <c r="S347">
        <f t="shared" si="95"/>
        <v>5.74</v>
      </c>
      <c r="T347">
        <f t="shared" si="96"/>
        <v>-4.3</v>
      </c>
      <c r="U347">
        <f t="shared" si="97"/>
        <v>-0.1</v>
      </c>
      <c r="V347">
        <f t="shared" si="98"/>
        <v>-8.1</v>
      </c>
      <c r="W347">
        <f t="shared" si="99"/>
        <v>86.2</v>
      </c>
      <c r="X347">
        <f t="shared" si="100"/>
        <v>96</v>
      </c>
      <c r="Y347">
        <f t="shared" si="101"/>
        <v>74.8</v>
      </c>
      <c r="Z347">
        <f t="shared" si="102"/>
        <v>0</v>
      </c>
      <c r="AA347">
        <f t="shared" si="103"/>
        <v>0.46</v>
      </c>
      <c r="AB347">
        <f t="shared" si="104"/>
        <v>5.03</v>
      </c>
      <c r="AC347">
        <f t="shared" si="106"/>
        <v>0.19900000000000001</v>
      </c>
      <c r="AD347">
        <f t="shared" si="107"/>
        <v>0.20699999999999999</v>
      </c>
      <c r="AE347">
        <f t="shared" si="110"/>
        <v>0.27700000000000002</v>
      </c>
      <c r="AF347" s="19">
        <f t="shared" si="93"/>
        <v>0</v>
      </c>
      <c r="AG347" s="19">
        <f t="shared" si="111"/>
        <v>0</v>
      </c>
      <c r="AH347" s="16">
        <f t="shared" si="108"/>
        <v>0.45300000000000001</v>
      </c>
      <c r="AI347" s="16">
        <f t="shared" si="109"/>
        <v>0.153</v>
      </c>
      <c r="AK347" s="7">
        <v>5.15</v>
      </c>
      <c r="AL347" s="7"/>
      <c r="AM347" s="7"/>
      <c r="AN347" s="7"/>
      <c r="AO347">
        <v>2.74</v>
      </c>
      <c r="AP347">
        <v>-4.2</v>
      </c>
      <c r="AQ347">
        <v>-0.6</v>
      </c>
      <c r="AR347">
        <v>-8.1</v>
      </c>
      <c r="AS347">
        <v>74.3</v>
      </c>
      <c r="AT347">
        <v>79.2</v>
      </c>
      <c r="AU347">
        <v>66.099999999999994</v>
      </c>
      <c r="AV347">
        <v>0</v>
      </c>
      <c r="AW347">
        <v>0.94</v>
      </c>
      <c r="AX347">
        <v>3.01</v>
      </c>
      <c r="AY347">
        <v>0.48999999999999977</v>
      </c>
      <c r="AZ347">
        <v>66.099999999999994</v>
      </c>
      <c r="BA347">
        <v>0</v>
      </c>
      <c r="BB347">
        <v>0.94</v>
      </c>
      <c r="BC347">
        <v>3.01</v>
      </c>
      <c r="BD347">
        <v>0.48999999999999977</v>
      </c>
    </row>
    <row r="348" spans="1:56" x14ac:dyDescent="0.25">
      <c r="A348" s="5">
        <v>344</v>
      </c>
      <c r="B348" s="6">
        <v>24</v>
      </c>
      <c r="C348" s="6">
        <v>57.133333333333326</v>
      </c>
      <c r="D348" s="6">
        <v>-3.794</v>
      </c>
      <c r="E348" s="6">
        <v>-0.33900000000000002</v>
      </c>
      <c r="F348" s="6">
        <v>-6.3250000000000002</v>
      </c>
      <c r="G348" s="6">
        <v>87.6875</v>
      </c>
      <c r="H348" s="6">
        <v>97.9</v>
      </c>
      <c r="I348" s="6">
        <v>71.099999999999994</v>
      </c>
      <c r="J348" s="6"/>
      <c r="K348" s="6">
        <v>1.1754166666666668</v>
      </c>
      <c r="L348" s="6">
        <v>6.04</v>
      </c>
      <c r="M348" s="6">
        <v>0.19900000000000001</v>
      </c>
      <c r="N348" s="6">
        <v>0.20699999999999999</v>
      </c>
      <c r="O348" s="6">
        <v>0.59199999999999997</v>
      </c>
      <c r="Q348">
        <f t="shared" si="105"/>
        <v>344</v>
      </c>
      <c r="R348">
        <f t="shared" si="94"/>
        <v>24</v>
      </c>
      <c r="S348">
        <f t="shared" si="95"/>
        <v>4.9400000000000004</v>
      </c>
      <c r="T348">
        <f t="shared" si="96"/>
        <v>-3.8</v>
      </c>
      <c r="U348">
        <f t="shared" si="97"/>
        <v>-0.3</v>
      </c>
      <c r="V348">
        <f t="shared" si="98"/>
        <v>-6.3</v>
      </c>
      <c r="W348">
        <f t="shared" si="99"/>
        <v>87.7</v>
      </c>
      <c r="X348">
        <f t="shared" si="100"/>
        <v>97.9</v>
      </c>
      <c r="Y348">
        <f t="shared" si="101"/>
        <v>71.099999999999994</v>
      </c>
      <c r="Z348">
        <f t="shared" si="102"/>
        <v>0</v>
      </c>
      <c r="AA348">
        <f t="shared" si="103"/>
        <v>1.18</v>
      </c>
      <c r="AB348">
        <f t="shared" si="104"/>
        <v>6.04</v>
      </c>
      <c r="AC348">
        <f t="shared" si="106"/>
        <v>0.19900000000000001</v>
      </c>
      <c r="AD348">
        <f t="shared" si="107"/>
        <v>0.20699999999999999</v>
      </c>
      <c r="AE348" s="12">
        <v>0.31</v>
      </c>
      <c r="AF348" s="19">
        <f t="shared" si="93"/>
        <v>4.3</v>
      </c>
      <c r="AG348" s="19">
        <f t="shared" si="111"/>
        <v>4.3</v>
      </c>
      <c r="AH348" s="16">
        <f t="shared" si="108"/>
        <v>0.42499999999999999</v>
      </c>
      <c r="AI348" s="16">
        <f t="shared" si="109"/>
        <v>0.17299999999999999</v>
      </c>
      <c r="AK348" s="7">
        <v>5.12</v>
      </c>
      <c r="AL348" s="7"/>
      <c r="AM348" s="7"/>
      <c r="AN348" s="7"/>
      <c r="AO348">
        <v>3.94</v>
      </c>
      <c r="AP348">
        <v>-2.2999999999999998</v>
      </c>
      <c r="AQ348">
        <v>2.7</v>
      </c>
      <c r="AR348">
        <v>-5.2</v>
      </c>
      <c r="AS348">
        <v>76.099999999999994</v>
      </c>
      <c r="AT348">
        <v>94.1</v>
      </c>
      <c r="AU348">
        <v>52.4</v>
      </c>
      <c r="AV348">
        <v>0</v>
      </c>
      <c r="AW348">
        <v>0.67</v>
      </c>
      <c r="AX348">
        <v>2.2599999999999998</v>
      </c>
      <c r="AY348">
        <v>0.49799999999999978</v>
      </c>
      <c r="AZ348">
        <v>52.4</v>
      </c>
      <c r="BA348">
        <v>0</v>
      </c>
      <c r="BB348">
        <v>0.67</v>
      </c>
      <c r="BC348">
        <v>2.2599999999999998</v>
      </c>
      <c r="BD348">
        <v>0.49799999999999978</v>
      </c>
    </row>
    <row r="349" spans="1:56" x14ac:dyDescent="0.25">
      <c r="A349" s="5">
        <v>345</v>
      </c>
      <c r="B349" s="6">
        <v>24</v>
      </c>
      <c r="C349" s="6">
        <v>24.579166666666666</v>
      </c>
      <c r="D349" s="6">
        <v>-5.4213333333333331</v>
      </c>
      <c r="E349" s="6">
        <v>-3.5979999999999999</v>
      </c>
      <c r="F349" s="6">
        <v>-7.5750000000000002</v>
      </c>
      <c r="G349" s="6">
        <v>97.883333333333326</v>
      </c>
      <c r="H349" s="6">
        <v>98.4</v>
      </c>
      <c r="I349" s="6">
        <v>97</v>
      </c>
      <c r="J349" s="6"/>
      <c r="K349" s="6">
        <v>1.6775000000000002</v>
      </c>
      <c r="L349" s="6">
        <v>7.55</v>
      </c>
      <c r="M349" s="6">
        <v>0.19900000000000001</v>
      </c>
      <c r="N349" s="6">
        <v>0.20699999999999999</v>
      </c>
      <c r="O349" s="6">
        <v>0.59199999999999997</v>
      </c>
      <c r="Q349">
        <f t="shared" si="105"/>
        <v>345</v>
      </c>
      <c r="R349">
        <f t="shared" si="94"/>
        <v>24</v>
      </c>
      <c r="S349">
        <f t="shared" si="95"/>
        <v>2.12</v>
      </c>
      <c r="T349">
        <f t="shared" si="96"/>
        <v>-5.4</v>
      </c>
      <c r="U349">
        <f t="shared" si="97"/>
        <v>-3.6</v>
      </c>
      <c r="V349">
        <f t="shared" si="98"/>
        <v>-7.6</v>
      </c>
      <c r="W349">
        <f t="shared" si="99"/>
        <v>97.9</v>
      </c>
      <c r="X349">
        <f t="shared" si="100"/>
        <v>98.4</v>
      </c>
      <c r="Y349">
        <f t="shared" si="101"/>
        <v>97</v>
      </c>
      <c r="Z349">
        <f t="shared" si="102"/>
        <v>0</v>
      </c>
      <c r="AA349">
        <f t="shared" si="103"/>
        <v>1.68</v>
      </c>
      <c r="AB349">
        <f t="shared" si="104"/>
        <v>7.55</v>
      </c>
      <c r="AC349">
        <f t="shared" si="106"/>
        <v>0.19900000000000001</v>
      </c>
      <c r="AD349">
        <f t="shared" si="107"/>
        <v>0.20699999999999999</v>
      </c>
      <c r="AE349" s="12">
        <v>0.46400000000000002</v>
      </c>
      <c r="AF349" s="19">
        <f t="shared" si="93"/>
        <v>20</v>
      </c>
      <c r="AG349" s="19">
        <f t="shared" si="111"/>
        <v>20</v>
      </c>
      <c r="AH349" s="16">
        <f t="shared" si="108"/>
        <v>0.45400000000000001</v>
      </c>
      <c r="AI349" s="16">
        <f t="shared" si="109"/>
        <v>1.4E-2</v>
      </c>
      <c r="AK349" s="7">
        <v>5.08</v>
      </c>
      <c r="AL349" s="7"/>
      <c r="AM349" s="7"/>
      <c r="AN349" s="7"/>
      <c r="AO349">
        <v>1.9</v>
      </c>
      <c r="AP349">
        <v>-5.0999999999999996</v>
      </c>
      <c r="AQ349">
        <v>-2.8</v>
      </c>
      <c r="AR349">
        <v>-7.1</v>
      </c>
      <c r="AS349">
        <v>91.1</v>
      </c>
      <c r="AT349">
        <v>94.2</v>
      </c>
      <c r="AU349">
        <v>84.3</v>
      </c>
      <c r="AV349">
        <v>0</v>
      </c>
      <c r="AW349">
        <v>1.1200000000000001</v>
      </c>
      <c r="AX349">
        <v>3.86</v>
      </c>
      <c r="AY349">
        <v>0.50999999999999979</v>
      </c>
      <c r="AZ349">
        <v>84.3</v>
      </c>
      <c r="BA349">
        <v>0</v>
      </c>
      <c r="BB349">
        <v>1.1200000000000001</v>
      </c>
      <c r="BC349">
        <v>3.86</v>
      </c>
      <c r="BD349">
        <v>0.50999999999999979</v>
      </c>
    </row>
    <row r="350" spans="1:56" x14ac:dyDescent="0.25">
      <c r="A350" s="5">
        <v>346</v>
      </c>
      <c r="B350" s="6">
        <v>24</v>
      </c>
      <c r="C350" s="6">
        <v>29.900000000000002</v>
      </c>
      <c r="D350" s="6">
        <v>-5.120166666666667</v>
      </c>
      <c r="E350" s="6">
        <v>-3.5379999999999998</v>
      </c>
      <c r="F350" s="6">
        <v>-6.0730000000000004</v>
      </c>
      <c r="G350" s="6">
        <v>98.437499999999986</v>
      </c>
      <c r="H350" s="6">
        <v>99</v>
      </c>
      <c r="I350" s="6">
        <v>97.8</v>
      </c>
      <c r="J350" s="6"/>
      <c r="K350" s="6">
        <v>1.32</v>
      </c>
      <c r="L350" s="6">
        <v>8.0500000000000007</v>
      </c>
      <c r="M350" s="6">
        <v>0.19900000000000001</v>
      </c>
      <c r="N350" s="6">
        <v>0.20599999999999999</v>
      </c>
      <c r="O350" s="6">
        <v>0.46400000000000002</v>
      </c>
      <c r="Q350">
        <f t="shared" si="105"/>
        <v>346</v>
      </c>
      <c r="R350">
        <f t="shared" si="94"/>
        <v>24</v>
      </c>
      <c r="S350">
        <f t="shared" si="95"/>
        <v>2.58</v>
      </c>
      <c r="T350">
        <f t="shared" si="96"/>
        <v>-5.0999999999999996</v>
      </c>
      <c r="U350">
        <f t="shared" si="97"/>
        <v>-3.5</v>
      </c>
      <c r="V350">
        <f t="shared" si="98"/>
        <v>-6.1</v>
      </c>
      <c r="W350">
        <f t="shared" si="99"/>
        <v>98.4</v>
      </c>
      <c r="X350">
        <f t="shared" si="100"/>
        <v>99</v>
      </c>
      <c r="Y350">
        <f t="shared" si="101"/>
        <v>97.8</v>
      </c>
      <c r="Z350">
        <f t="shared" si="102"/>
        <v>0</v>
      </c>
      <c r="AA350">
        <f t="shared" si="103"/>
        <v>1.32</v>
      </c>
      <c r="AB350">
        <f t="shared" si="104"/>
        <v>8.0500000000000007</v>
      </c>
      <c r="AC350">
        <f t="shared" si="106"/>
        <v>0.19900000000000001</v>
      </c>
      <c r="AD350">
        <f t="shared" si="107"/>
        <v>0.20599999999999999</v>
      </c>
      <c r="AE350">
        <f t="shared" si="110"/>
        <v>0.46400000000000002</v>
      </c>
      <c r="AF350" s="19">
        <f t="shared" si="93"/>
        <v>0</v>
      </c>
      <c r="AG350" s="19">
        <f t="shared" si="111"/>
        <v>0</v>
      </c>
      <c r="AH350" s="16">
        <f t="shared" si="108"/>
        <v>0.46100000000000002</v>
      </c>
      <c r="AI350" s="16">
        <f t="shared" si="109"/>
        <v>0.01</v>
      </c>
      <c r="AK350" s="7">
        <v>5.05</v>
      </c>
      <c r="AL350" s="7"/>
      <c r="AM350" s="7"/>
      <c r="AN350" s="7"/>
      <c r="AO350">
        <v>1.95</v>
      </c>
      <c r="AP350">
        <v>-4.8</v>
      </c>
      <c r="AQ350">
        <v>-2.2999999999999998</v>
      </c>
      <c r="AR350">
        <v>-6.1</v>
      </c>
      <c r="AS350">
        <v>92.4</v>
      </c>
      <c r="AT350">
        <v>93.1</v>
      </c>
      <c r="AU350">
        <v>91.7</v>
      </c>
      <c r="AV350">
        <v>0</v>
      </c>
      <c r="AW350">
        <v>1.25</v>
      </c>
      <c r="AX350">
        <v>5.18</v>
      </c>
      <c r="AY350">
        <v>0.67699999999999982</v>
      </c>
      <c r="AZ350">
        <v>91.7</v>
      </c>
      <c r="BA350">
        <v>0</v>
      </c>
      <c r="BB350">
        <v>1.25</v>
      </c>
      <c r="BC350">
        <v>5.18</v>
      </c>
      <c r="BD350">
        <v>0.67699999999999982</v>
      </c>
    </row>
    <row r="351" spans="1:56" x14ac:dyDescent="0.25">
      <c r="A351" s="5">
        <v>347</v>
      </c>
      <c r="B351" s="6">
        <v>24</v>
      </c>
      <c r="C351" s="6">
        <v>43.337500000000006</v>
      </c>
      <c r="D351" s="6">
        <v>-5.500874999999998</v>
      </c>
      <c r="E351" s="6">
        <v>-3.9860000000000002</v>
      </c>
      <c r="F351" s="6">
        <v>-7.1219999999999999</v>
      </c>
      <c r="G351" s="6">
        <v>98.429166666666674</v>
      </c>
      <c r="H351" s="6">
        <v>99.1</v>
      </c>
      <c r="I351" s="6">
        <v>97.9</v>
      </c>
      <c r="J351" s="6"/>
      <c r="K351" s="6">
        <v>1.5929166666666663</v>
      </c>
      <c r="L351" s="6">
        <v>9.06</v>
      </c>
      <c r="M351" s="6">
        <v>0.19900000000000001</v>
      </c>
      <c r="N351" s="6">
        <v>0.20699999999999999</v>
      </c>
      <c r="O351" s="6">
        <v>0.443</v>
      </c>
      <c r="Q351">
        <f t="shared" si="105"/>
        <v>347</v>
      </c>
      <c r="R351">
        <f t="shared" si="94"/>
        <v>24</v>
      </c>
      <c r="S351">
        <f t="shared" si="95"/>
        <v>3.74</v>
      </c>
      <c r="T351">
        <f t="shared" si="96"/>
        <v>-5.5</v>
      </c>
      <c r="U351">
        <f t="shared" si="97"/>
        <v>-4</v>
      </c>
      <c r="V351">
        <f t="shared" si="98"/>
        <v>-7.1</v>
      </c>
      <c r="W351">
        <f t="shared" si="99"/>
        <v>98.4</v>
      </c>
      <c r="X351">
        <f t="shared" si="100"/>
        <v>99.1</v>
      </c>
      <c r="Y351">
        <f t="shared" si="101"/>
        <v>97.9</v>
      </c>
      <c r="Z351">
        <f t="shared" si="102"/>
        <v>0</v>
      </c>
      <c r="AA351">
        <f t="shared" si="103"/>
        <v>1.59</v>
      </c>
      <c r="AB351">
        <f t="shared" si="104"/>
        <v>9.06</v>
      </c>
      <c r="AC351">
        <f t="shared" si="106"/>
        <v>0.19900000000000001</v>
      </c>
      <c r="AD351">
        <f t="shared" si="107"/>
        <v>0.20699999999999999</v>
      </c>
      <c r="AE351">
        <f t="shared" si="110"/>
        <v>0.443</v>
      </c>
      <c r="AF351" s="19">
        <f t="shared" si="93"/>
        <v>0</v>
      </c>
      <c r="AG351" s="19">
        <f t="shared" si="111"/>
        <v>0</v>
      </c>
      <c r="AH351" s="16">
        <f t="shared" si="108"/>
        <v>0.44400000000000001</v>
      </c>
      <c r="AI351" s="16">
        <f t="shared" si="109"/>
        <v>0.01</v>
      </c>
      <c r="AK351" s="7">
        <v>5.03</v>
      </c>
      <c r="AL351" s="7"/>
      <c r="AM351" s="7"/>
      <c r="AN351" s="7"/>
      <c r="AO351">
        <v>2.38</v>
      </c>
      <c r="AP351">
        <v>-5.2</v>
      </c>
      <c r="AQ351">
        <v>-3.7</v>
      </c>
      <c r="AR351">
        <v>-6.6</v>
      </c>
      <c r="AS351">
        <v>92.1</v>
      </c>
      <c r="AT351">
        <v>92.8</v>
      </c>
      <c r="AU351">
        <v>91.1</v>
      </c>
      <c r="AV351">
        <v>0</v>
      </c>
      <c r="AW351">
        <v>1.08</v>
      </c>
      <c r="AX351">
        <v>4.63</v>
      </c>
      <c r="AY351">
        <v>0.64599999999999991</v>
      </c>
      <c r="AZ351">
        <v>91.1</v>
      </c>
      <c r="BA351">
        <v>0</v>
      </c>
      <c r="BB351">
        <v>1.08</v>
      </c>
      <c r="BC351">
        <v>4.63</v>
      </c>
      <c r="BD351">
        <v>0.64599999999999991</v>
      </c>
    </row>
    <row r="352" spans="1:56" x14ac:dyDescent="0.25">
      <c r="A352" s="5">
        <v>348</v>
      </c>
      <c r="B352" s="6">
        <v>24</v>
      </c>
      <c r="C352" s="6">
        <v>27.237499999999997</v>
      </c>
      <c r="D352" s="6">
        <v>-7.2339166666666683</v>
      </c>
      <c r="E352" s="6">
        <v>-5.9480000000000004</v>
      </c>
      <c r="F352" s="6">
        <v>-8.8309999999999995</v>
      </c>
      <c r="G352" s="6">
        <v>97.670833333333306</v>
      </c>
      <c r="H352" s="6">
        <v>98.2</v>
      </c>
      <c r="I352" s="6">
        <v>97</v>
      </c>
      <c r="J352" s="6"/>
      <c r="K352" s="6">
        <v>0.5658333333333333</v>
      </c>
      <c r="L352" s="6">
        <v>5.03</v>
      </c>
      <c r="M352" s="6">
        <v>0.19900000000000001</v>
      </c>
      <c r="N352" s="6">
        <v>0.20699999999999999</v>
      </c>
      <c r="O352" s="6">
        <v>0.43099999999999999</v>
      </c>
      <c r="Q352">
        <f t="shared" si="105"/>
        <v>348</v>
      </c>
      <c r="R352">
        <f t="shared" si="94"/>
        <v>24</v>
      </c>
      <c r="S352">
        <f t="shared" si="95"/>
        <v>2.35</v>
      </c>
      <c r="T352">
        <f t="shared" si="96"/>
        <v>-7.2</v>
      </c>
      <c r="U352">
        <f t="shared" si="97"/>
        <v>-5.9</v>
      </c>
      <c r="V352">
        <f t="shared" si="98"/>
        <v>-8.8000000000000007</v>
      </c>
      <c r="W352">
        <f t="shared" si="99"/>
        <v>97.7</v>
      </c>
      <c r="X352">
        <f t="shared" si="100"/>
        <v>98.2</v>
      </c>
      <c r="Y352">
        <f t="shared" si="101"/>
        <v>97</v>
      </c>
      <c r="Z352">
        <f t="shared" si="102"/>
        <v>0</v>
      </c>
      <c r="AA352">
        <f t="shared" si="103"/>
        <v>0.56999999999999995</v>
      </c>
      <c r="AB352">
        <f t="shared" si="104"/>
        <v>5.03</v>
      </c>
      <c r="AC352">
        <f t="shared" si="106"/>
        <v>0.19900000000000001</v>
      </c>
      <c r="AD352">
        <f t="shared" si="107"/>
        <v>0.20699999999999999</v>
      </c>
      <c r="AE352">
        <f t="shared" si="110"/>
        <v>0.43099999999999999</v>
      </c>
      <c r="AF352" s="19">
        <f t="shared" si="93"/>
        <v>0</v>
      </c>
      <c r="AG352" s="19">
        <f t="shared" si="111"/>
        <v>0</v>
      </c>
      <c r="AH352" s="16">
        <f t="shared" si="108"/>
        <v>0.38100000000000001</v>
      </c>
      <c r="AI352" s="16">
        <f t="shared" si="109"/>
        <v>1.2E-2</v>
      </c>
      <c r="AK352" s="7">
        <v>5</v>
      </c>
      <c r="AL352" s="7"/>
      <c r="AM352" s="7"/>
      <c r="AN352" s="7"/>
      <c r="AO352">
        <v>1.97</v>
      </c>
      <c r="AP352">
        <v>-7</v>
      </c>
      <c r="AQ352">
        <v>-5.7</v>
      </c>
      <c r="AR352">
        <v>-8.5</v>
      </c>
      <c r="AS352">
        <v>90.6</v>
      </c>
      <c r="AT352">
        <v>91.4</v>
      </c>
      <c r="AU352">
        <v>89.5</v>
      </c>
      <c r="AV352">
        <v>0</v>
      </c>
      <c r="AW352">
        <v>0.6</v>
      </c>
      <c r="AX352">
        <v>2.4500000000000002</v>
      </c>
      <c r="AY352">
        <v>0.64799999999999991</v>
      </c>
      <c r="AZ352">
        <v>89.5</v>
      </c>
      <c r="BA352">
        <v>0</v>
      </c>
      <c r="BB352">
        <v>0.6</v>
      </c>
      <c r="BC352">
        <v>2.4500000000000002</v>
      </c>
      <c r="BD352">
        <v>0.64799999999999991</v>
      </c>
    </row>
    <row r="353" spans="1:56" x14ac:dyDescent="0.25">
      <c r="A353" s="5">
        <v>349</v>
      </c>
      <c r="B353" s="6">
        <v>24</v>
      </c>
      <c r="C353" s="6">
        <v>55.466666666666661</v>
      </c>
      <c r="D353" s="6">
        <v>-9.189916666666667</v>
      </c>
      <c r="E353" s="6">
        <v>-6.42</v>
      </c>
      <c r="F353" s="6">
        <v>-11.433</v>
      </c>
      <c r="G353" s="6">
        <v>94.954166666666666</v>
      </c>
      <c r="H353" s="6">
        <v>97</v>
      </c>
      <c r="I353" s="6">
        <v>89.9</v>
      </c>
      <c r="J353" s="6"/>
      <c r="K353" s="6">
        <v>1.1316666666666668</v>
      </c>
      <c r="L353" s="6">
        <v>7.55</v>
      </c>
      <c r="M353" s="6">
        <v>0.19900000000000001</v>
      </c>
      <c r="N353" s="6">
        <v>0.20699999999999999</v>
      </c>
      <c r="O353" s="6">
        <v>0.41299999999999998</v>
      </c>
      <c r="Q353">
        <f t="shared" si="105"/>
        <v>349</v>
      </c>
      <c r="R353">
        <f t="shared" si="94"/>
        <v>24</v>
      </c>
      <c r="S353">
        <f t="shared" si="95"/>
        <v>4.79</v>
      </c>
      <c r="T353">
        <f t="shared" si="96"/>
        <v>-9.1999999999999993</v>
      </c>
      <c r="U353">
        <f t="shared" si="97"/>
        <v>-6.4</v>
      </c>
      <c r="V353">
        <f t="shared" si="98"/>
        <v>-11.4</v>
      </c>
      <c r="W353">
        <f t="shared" si="99"/>
        <v>95</v>
      </c>
      <c r="X353">
        <f t="shared" si="100"/>
        <v>97</v>
      </c>
      <c r="Y353">
        <f t="shared" si="101"/>
        <v>89.9</v>
      </c>
      <c r="Z353">
        <f t="shared" si="102"/>
        <v>0</v>
      </c>
      <c r="AA353">
        <f t="shared" si="103"/>
        <v>1.1299999999999999</v>
      </c>
      <c r="AB353">
        <f t="shared" si="104"/>
        <v>7.55</v>
      </c>
      <c r="AC353">
        <f t="shared" si="106"/>
        <v>0.19900000000000001</v>
      </c>
      <c r="AD353">
        <f t="shared" si="107"/>
        <v>0.20699999999999999</v>
      </c>
      <c r="AE353">
        <f t="shared" si="110"/>
        <v>0.41299999999999998</v>
      </c>
      <c r="AF353" s="19">
        <f t="shared" si="93"/>
        <v>0</v>
      </c>
      <c r="AG353" s="19">
        <f t="shared" si="111"/>
        <v>0</v>
      </c>
      <c r="AH353" s="16">
        <f t="shared" si="108"/>
        <v>0.34</v>
      </c>
      <c r="AI353" s="16">
        <f t="shared" si="109"/>
        <v>3.7999999999999999E-2</v>
      </c>
      <c r="AK353" s="7">
        <v>4.9800000000000004</v>
      </c>
      <c r="AL353" s="7"/>
      <c r="AM353" s="7"/>
      <c r="AN353" s="7"/>
      <c r="AO353">
        <v>3.23</v>
      </c>
      <c r="AP353">
        <v>-9.1</v>
      </c>
      <c r="AQ353">
        <v>-7.2</v>
      </c>
      <c r="AR353">
        <v>-11.8</v>
      </c>
      <c r="AS353">
        <v>88.8</v>
      </c>
      <c r="AT353">
        <v>89.7</v>
      </c>
      <c r="AU353">
        <v>87.2</v>
      </c>
      <c r="AV353">
        <v>0</v>
      </c>
      <c r="AW353">
        <v>0.84</v>
      </c>
      <c r="AX353">
        <v>3.77</v>
      </c>
      <c r="AY353">
        <v>0.6339999999999999</v>
      </c>
      <c r="AZ353">
        <v>87.2</v>
      </c>
      <c r="BA353">
        <v>0</v>
      </c>
      <c r="BB353">
        <v>0.84</v>
      </c>
      <c r="BC353">
        <v>3.77</v>
      </c>
      <c r="BD353">
        <v>0.6339999999999999</v>
      </c>
    </row>
    <row r="354" spans="1:56" x14ac:dyDescent="0.25">
      <c r="A354" s="5">
        <v>350</v>
      </c>
      <c r="B354" s="6">
        <v>24</v>
      </c>
      <c r="C354" s="6">
        <v>20.804166666666664</v>
      </c>
      <c r="D354" s="6">
        <v>-8.2087916666666683</v>
      </c>
      <c r="E354" s="6">
        <v>-3.8359999999999999</v>
      </c>
      <c r="F354" s="6">
        <v>-12.975</v>
      </c>
      <c r="G354" s="6">
        <v>91.762500000000003</v>
      </c>
      <c r="H354" s="6">
        <v>96.3</v>
      </c>
      <c r="I354" s="6">
        <v>78.400000000000006</v>
      </c>
      <c r="J354" s="6">
        <v>0</v>
      </c>
      <c r="K354" s="6">
        <v>0.45999999999999996</v>
      </c>
      <c r="L354" s="6">
        <v>4.03</v>
      </c>
      <c r="M354" s="6">
        <v>0.19800000000000001</v>
      </c>
      <c r="N354" s="6">
        <v>0.20699999999999999</v>
      </c>
      <c r="O354" s="6">
        <v>0.434</v>
      </c>
      <c r="Q354">
        <f t="shared" si="105"/>
        <v>350</v>
      </c>
      <c r="R354">
        <f t="shared" si="94"/>
        <v>24</v>
      </c>
      <c r="S354">
        <f t="shared" si="95"/>
        <v>1.8</v>
      </c>
      <c r="T354">
        <f t="shared" si="96"/>
        <v>-8.1999999999999993</v>
      </c>
      <c r="U354">
        <f t="shared" si="97"/>
        <v>-3.8</v>
      </c>
      <c r="V354">
        <f t="shared" si="98"/>
        <v>-13</v>
      </c>
      <c r="W354">
        <f t="shared" si="99"/>
        <v>91.8</v>
      </c>
      <c r="X354">
        <f t="shared" si="100"/>
        <v>96.3</v>
      </c>
      <c r="Y354">
        <f t="shared" si="101"/>
        <v>78.400000000000006</v>
      </c>
      <c r="Z354">
        <f t="shared" si="102"/>
        <v>0</v>
      </c>
      <c r="AA354">
        <f t="shared" si="103"/>
        <v>0.46</v>
      </c>
      <c r="AB354">
        <f t="shared" si="104"/>
        <v>4.03</v>
      </c>
      <c r="AC354">
        <f t="shared" si="106"/>
        <v>0.19800000000000001</v>
      </c>
      <c r="AD354">
        <f t="shared" si="107"/>
        <v>0.20699999999999999</v>
      </c>
      <c r="AE354">
        <f t="shared" si="110"/>
        <v>0.434</v>
      </c>
      <c r="AF354" s="19">
        <f t="shared" si="93"/>
        <v>2.7</v>
      </c>
      <c r="AG354" s="19">
        <f t="shared" si="111"/>
        <v>2.7</v>
      </c>
      <c r="AH354" s="16">
        <f t="shared" si="108"/>
        <v>0.36099999999999999</v>
      </c>
      <c r="AI354" s="16">
        <f t="shared" si="109"/>
        <v>9.9000000000000005E-2</v>
      </c>
      <c r="AK354" s="7">
        <v>4.97</v>
      </c>
      <c r="AL354" s="7"/>
      <c r="AM354" s="7"/>
      <c r="AN354" s="7"/>
      <c r="AO354">
        <v>1.32</v>
      </c>
      <c r="AP354">
        <v>-7.8</v>
      </c>
      <c r="AQ354">
        <v>-3.9</v>
      </c>
      <c r="AR354">
        <v>-12.1</v>
      </c>
      <c r="AS354">
        <v>89.9</v>
      </c>
      <c r="AT354">
        <v>92.9</v>
      </c>
      <c r="AU354">
        <v>86.7</v>
      </c>
      <c r="AV354">
        <v>0</v>
      </c>
      <c r="AW354">
        <v>0.74</v>
      </c>
      <c r="AX354">
        <v>2.86</v>
      </c>
      <c r="AY354">
        <v>0.63499999999999979</v>
      </c>
      <c r="AZ354">
        <v>86.7</v>
      </c>
      <c r="BA354">
        <v>0</v>
      </c>
      <c r="BB354">
        <v>0.74</v>
      </c>
      <c r="BC354">
        <v>2.86</v>
      </c>
      <c r="BD354">
        <v>0.63499999999999979</v>
      </c>
    </row>
    <row r="355" spans="1:56" x14ac:dyDescent="0.25">
      <c r="A355" s="5">
        <v>351</v>
      </c>
      <c r="B355" s="6">
        <v>24</v>
      </c>
      <c r="C355" s="6">
        <v>26.662499999999998</v>
      </c>
      <c r="D355" s="6">
        <v>-7.7557916666666671</v>
      </c>
      <c r="E355" s="6">
        <v>-3.419</v>
      </c>
      <c r="F355" s="6">
        <v>-9.5079999999999991</v>
      </c>
      <c r="G355" s="6">
        <v>96.075000000000003</v>
      </c>
      <c r="H355" s="6">
        <v>96.9</v>
      </c>
      <c r="I355" s="6">
        <v>94.1</v>
      </c>
      <c r="J355" s="6">
        <v>0</v>
      </c>
      <c r="K355" s="6">
        <v>1.4479166666666672</v>
      </c>
      <c r="L355" s="6">
        <v>8.56</v>
      </c>
      <c r="M355" s="6">
        <v>0.19800000000000001</v>
      </c>
      <c r="N355" s="6">
        <v>0.20699999999999999</v>
      </c>
      <c r="O355" s="6">
        <v>0.41799999999999998</v>
      </c>
      <c r="Q355">
        <f t="shared" si="105"/>
        <v>351</v>
      </c>
      <c r="R355">
        <f t="shared" si="94"/>
        <v>24</v>
      </c>
      <c r="S355">
        <f t="shared" si="95"/>
        <v>2.2999999999999998</v>
      </c>
      <c r="T355">
        <f t="shared" si="96"/>
        <v>-7.8</v>
      </c>
      <c r="U355">
        <f t="shared" si="97"/>
        <v>-3.4</v>
      </c>
      <c r="V355">
        <f t="shared" si="98"/>
        <v>-9.5</v>
      </c>
      <c r="W355">
        <f t="shared" si="99"/>
        <v>96.1</v>
      </c>
      <c r="X355">
        <f t="shared" si="100"/>
        <v>96.9</v>
      </c>
      <c r="Y355">
        <f t="shared" si="101"/>
        <v>94.1</v>
      </c>
      <c r="Z355">
        <f t="shared" si="102"/>
        <v>0</v>
      </c>
      <c r="AA355">
        <f t="shared" si="103"/>
        <v>1.45</v>
      </c>
      <c r="AB355">
        <f t="shared" si="104"/>
        <v>8.56</v>
      </c>
      <c r="AC355">
        <f t="shared" si="106"/>
        <v>0.19800000000000001</v>
      </c>
      <c r="AD355">
        <f t="shared" si="107"/>
        <v>0.20699999999999999</v>
      </c>
      <c r="AE355">
        <f t="shared" si="110"/>
        <v>0.41799999999999998</v>
      </c>
      <c r="AF355" s="19">
        <f t="shared" si="93"/>
        <v>0</v>
      </c>
      <c r="AG355" s="19">
        <f t="shared" si="111"/>
        <v>0</v>
      </c>
      <c r="AH355" s="16">
        <f t="shared" si="108"/>
        <v>0.44700000000000001</v>
      </c>
      <c r="AI355" s="16">
        <f t="shared" si="109"/>
        <v>2.8000000000000001E-2</v>
      </c>
      <c r="AK355" s="7">
        <v>4.96</v>
      </c>
      <c r="AL355" s="7"/>
      <c r="AM355" s="7"/>
      <c r="AN355" s="7"/>
      <c r="AO355">
        <v>1.88</v>
      </c>
      <c r="AP355">
        <v>-7.2</v>
      </c>
      <c r="AQ355">
        <v>-3.9</v>
      </c>
      <c r="AR355">
        <v>-9.5</v>
      </c>
      <c r="AS355">
        <v>90.5</v>
      </c>
      <c r="AT355">
        <v>93.2</v>
      </c>
      <c r="AU355">
        <v>89</v>
      </c>
      <c r="AV355">
        <v>0</v>
      </c>
      <c r="AW355">
        <v>1.34</v>
      </c>
      <c r="AX355">
        <v>3.95</v>
      </c>
      <c r="AY355">
        <v>0.61899999999999977</v>
      </c>
      <c r="AZ355">
        <v>89</v>
      </c>
      <c r="BA355">
        <v>0</v>
      </c>
      <c r="BB355">
        <v>1.34</v>
      </c>
      <c r="BC355">
        <v>3.95</v>
      </c>
      <c r="BD355">
        <v>0.61899999999999977</v>
      </c>
    </row>
    <row r="356" spans="1:56" x14ac:dyDescent="0.25">
      <c r="A356" s="5">
        <v>352</v>
      </c>
      <c r="B356" s="6">
        <v>24</v>
      </c>
      <c r="C356" s="6">
        <v>12.445833333333335</v>
      </c>
      <c r="D356" s="6">
        <v>-8.5438749999999981</v>
      </c>
      <c r="E356" s="6">
        <v>-7.0579999999999998</v>
      </c>
      <c r="F356" s="6">
        <v>-9.4730000000000008</v>
      </c>
      <c r="G356" s="6">
        <v>96.637499999999989</v>
      </c>
      <c r="H356" s="6">
        <v>97.4</v>
      </c>
      <c r="I356" s="6">
        <v>96.3</v>
      </c>
      <c r="J356" s="6">
        <v>0</v>
      </c>
      <c r="K356" s="6">
        <v>0.18791666666666665</v>
      </c>
      <c r="L356" s="6">
        <v>3.52</v>
      </c>
      <c r="M356" s="6">
        <v>0.19800000000000001</v>
      </c>
      <c r="N356" s="6">
        <v>0.20599999999999999</v>
      </c>
      <c r="O356" s="6">
        <v>0.41</v>
      </c>
      <c r="Q356">
        <f t="shared" si="105"/>
        <v>352</v>
      </c>
      <c r="R356">
        <f t="shared" si="94"/>
        <v>24</v>
      </c>
      <c r="S356">
        <f t="shared" si="95"/>
        <v>1.08</v>
      </c>
      <c r="T356">
        <f t="shared" si="96"/>
        <v>-8.5</v>
      </c>
      <c r="U356">
        <f t="shared" si="97"/>
        <v>-7.1</v>
      </c>
      <c r="V356">
        <f t="shared" si="98"/>
        <v>-9.5</v>
      </c>
      <c r="W356">
        <f t="shared" si="99"/>
        <v>96.6</v>
      </c>
      <c r="X356">
        <f t="shared" si="100"/>
        <v>97.4</v>
      </c>
      <c r="Y356">
        <f t="shared" si="101"/>
        <v>96.3</v>
      </c>
      <c r="Z356">
        <f t="shared" si="102"/>
        <v>0</v>
      </c>
      <c r="AA356">
        <f t="shared" si="103"/>
        <v>0.19</v>
      </c>
      <c r="AB356">
        <f t="shared" si="104"/>
        <v>3.52</v>
      </c>
      <c r="AC356">
        <f t="shared" si="106"/>
        <v>0.19800000000000001</v>
      </c>
      <c r="AD356">
        <f t="shared" si="107"/>
        <v>0.20599999999999999</v>
      </c>
      <c r="AE356">
        <f t="shared" si="110"/>
        <v>0.41</v>
      </c>
      <c r="AF356" s="19">
        <f t="shared" si="93"/>
        <v>0</v>
      </c>
      <c r="AG356" s="19">
        <f t="shared" si="111"/>
        <v>0</v>
      </c>
      <c r="AH356" s="16">
        <f t="shared" si="108"/>
        <v>0.34499999999999997</v>
      </c>
      <c r="AI356" s="16">
        <f t="shared" si="109"/>
        <v>1.2999999999999999E-2</v>
      </c>
      <c r="AK356" s="7">
        <v>4.95</v>
      </c>
      <c r="AL356" s="7"/>
      <c r="AM356" s="7"/>
      <c r="AN356" s="7"/>
      <c r="AO356">
        <v>1.19</v>
      </c>
      <c r="AP356">
        <v>-8.1999999999999993</v>
      </c>
      <c r="AQ356">
        <v>-6.1</v>
      </c>
      <c r="AR356">
        <v>-9.4</v>
      </c>
      <c r="AS356">
        <v>89.7</v>
      </c>
      <c r="AT356">
        <v>91.4</v>
      </c>
      <c r="AU356">
        <v>89.1</v>
      </c>
      <c r="AV356">
        <v>0</v>
      </c>
      <c r="AW356">
        <v>1.41</v>
      </c>
      <c r="AX356">
        <v>3.63</v>
      </c>
      <c r="AY356">
        <v>0.60799999999999987</v>
      </c>
      <c r="AZ356">
        <v>89.1</v>
      </c>
      <c r="BA356">
        <v>0</v>
      </c>
      <c r="BB356">
        <v>1.41</v>
      </c>
      <c r="BC356">
        <v>3.63</v>
      </c>
      <c r="BD356">
        <v>0.60799999999999987</v>
      </c>
    </row>
    <row r="357" spans="1:56" x14ac:dyDescent="0.25">
      <c r="A357" s="5">
        <v>353</v>
      </c>
      <c r="B357" s="6">
        <v>24</v>
      </c>
      <c r="C357" s="6">
        <v>24.525000000000002</v>
      </c>
      <c r="D357" s="6">
        <v>-7.9651666666666676</v>
      </c>
      <c r="E357" s="6">
        <v>-4.4989999999999997</v>
      </c>
      <c r="F357" s="6">
        <v>-9.8160000000000007</v>
      </c>
      <c r="G357" s="6">
        <v>97.012499999999989</v>
      </c>
      <c r="H357" s="6">
        <v>99.2</v>
      </c>
      <c r="I357" s="6">
        <v>96.1</v>
      </c>
      <c r="J357" s="6">
        <v>0</v>
      </c>
      <c r="K357" s="6">
        <v>2.0833333333333332E-2</v>
      </c>
      <c r="L357" s="6">
        <v>2.52</v>
      </c>
      <c r="M357" s="6">
        <v>0.19700000000000001</v>
      </c>
      <c r="N357" s="6">
        <v>0.20599999999999999</v>
      </c>
      <c r="O357" s="6">
        <v>0.44</v>
      </c>
      <c r="Q357">
        <f t="shared" si="105"/>
        <v>353</v>
      </c>
      <c r="R357">
        <f t="shared" si="94"/>
        <v>24</v>
      </c>
      <c r="S357">
        <f t="shared" si="95"/>
        <v>2.12</v>
      </c>
      <c r="T357">
        <f t="shared" si="96"/>
        <v>-8</v>
      </c>
      <c r="U357">
        <f t="shared" si="97"/>
        <v>-4.5</v>
      </c>
      <c r="V357">
        <f t="shared" si="98"/>
        <v>-9.8000000000000007</v>
      </c>
      <c r="W357">
        <f t="shared" si="99"/>
        <v>97</v>
      </c>
      <c r="X357">
        <f t="shared" si="100"/>
        <v>99.2</v>
      </c>
      <c r="Y357">
        <f t="shared" si="101"/>
        <v>96.1</v>
      </c>
      <c r="Z357">
        <f t="shared" si="102"/>
        <v>0</v>
      </c>
      <c r="AA357">
        <f t="shared" si="103"/>
        <v>0.02</v>
      </c>
      <c r="AB357">
        <f t="shared" si="104"/>
        <v>2.52</v>
      </c>
      <c r="AC357">
        <f t="shared" si="106"/>
        <v>0.19700000000000001</v>
      </c>
      <c r="AD357">
        <f t="shared" si="107"/>
        <v>0.20599999999999999</v>
      </c>
      <c r="AE357">
        <f t="shared" si="110"/>
        <v>0.44</v>
      </c>
      <c r="AF357" s="19">
        <f t="shared" si="93"/>
        <v>3.9</v>
      </c>
      <c r="AG357" s="19">
        <f t="shared" si="111"/>
        <v>3.9</v>
      </c>
      <c r="AH357" s="16">
        <f t="shared" si="108"/>
        <v>0.42</v>
      </c>
      <c r="AI357" s="16">
        <f t="shared" si="109"/>
        <v>1.7000000000000001E-2</v>
      </c>
      <c r="AK357" s="7">
        <v>4.9400000000000004</v>
      </c>
      <c r="AL357" s="7"/>
      <c r="AM357" s="7"/>
      <c r="AN357" s="7"/>
      <c r="AO357">
        <v>1.94</v>
      </c>
      <c r="AP357">
        <v>-7.8</v>
      </c>
      <c r="AQ357">
        <v>-4.5</v>
      </c>
      <c r="AR357">
        <v>-9.6</v>
      </c>
      <c r="AS357">
        <v>90.1</v>
      </c>
      <c r="AT357">
        <v>92.7</v>
      </c>
      <c r="AU357">
        <v>88.9</v>
      </c>
      <c r="AV357">
        <v>0</v>
      </c>
      <c r="AW357">
        <v>1.65</v>
      </c>
      <c r="AX357">
        <v>5.18</v>
      </c>
      <c r="AY357">
        <v>0.74399999999999977</v>
      </c>
      <c r="AZ357">
        <v>88.9</v>
      </c>
      <c r="BA357">
        <v>0</v>
      </c>
      <c r="BB357">
        <v>1.65</v>
      </c>
      <c r="BC357">
        <v>5.18</v>
      </c>
      <c r="BD357">
        <v>0.74399999999999977</v>
      </c>
    </row>
    <row r="358" spans="1:56" x14ac:dyDescent="0.25">
      <c r="A358" s="5">
        <v>354</v>
      </c>
      <c r="B358" s="6">
        <v>24</v>
      </c>
      <c r="C358" s="6">
        <v>11.200000000000001</v>
      </c>
      <c r="D358" s="6">
        <v>-2.2205416666666666</v>
      </c>
      <c r="E358" s="6">
        <v>-0.36699999999999999</v>
      </c>
      <c r="F358" s="6">
        <v>-5.2329999999999997</v>
      </c>
      <c r="G358" s="6">
        <v>99.899999999999991</v>
      </c>
      <c r="H358" s="6">
        <v>100</v>
      </c>
      <c r="I358" s="6">
        <v>98.9</v>
      </c>
      <c r="J358" s="6">
        <v>0</v>
      </c>
      <c r="K358" s="6">
        <v>0</v>
      </c>
      <c r="L358" s="6">
        <v>0.5</v>
      </c>
      <c r="M358" s="6">
        <v>0.19700000000000001</v>
      </c>
      <c r="N358" s="6">
        <v>0.20499999999999999</v>
      </c>
      <c r="O358" s="6">
        <v>0.52</v>
      </c>
      <c r="Q358">
        <f t="shared" si="105"/>
        <v>354</v>
      </c>
      <c r="R358">
        <f t="shared" si="94"/>
        <v>24</v>
      </c>
      <c r="S358">
        <f t="shared" si="95"/>
        <v>0.97</v>
      </c>
      <c r="T358">
        <f t="shared" si="96"/>
        <v>-2.2000000000000002</v>
      </c>
      <c r="U358">
        <f t="shared" si="97"/>
        <v>-0.4</v>
      </c>
      <c r="V358">
        <f t="shared" si="98"/>
        <v>-5.2</v>
      </c>
      <c r="W358">
        <f t="shared" si="99"/>
        <v>99.9</v>
      </c>
      <c r="X358">
        <f t="shared" si="100"/>
        <v>100</v>
      </c>
      <c r="Y358">
        <f t="shared" si="101"/>
        <v>98.9</v>
      </c>
      <c r="Z358">
        <f t="shared" si="102"/>
        <v>0</v>
      </c>
      <c r="AA358">
        <f t="shared" si="103"/>
        <v>0</v>
      </c>
      <c r="AB358">
        <f t="shared" si="104"/>
        <v>0.5</v>
      </c>
      <c r="AC358">
        <f t="shared" si="106"/>
        <v>0.19700000000000001</v>
      </c>
      <c r="AD358">
        <f t="shared" si="107"/>
        <v>0.20499999999999999</v>
      </c>
      <c r="AE358">
        <f t="shared" si="110"/>
        <v>0.52</v>
      </c>
      <c r="AF358" s="19">
        <f t="shared" si="93"/>
        <v>10.4</v>
      </c>
      <c r="AG358" s="19">
        <f t="shared" si="111"/>
        <v>10.4</v>
      </c>
      <c r="AH358" s="16">
        <f t="shared" si="108"/>
        <v>0.58599999999999997</v>
      </c>
      <c r="AI358" s="16">
        <f t="shared" si="109"/>
        <v>7.0000000000000001E-3</v>
      </c>
      <c r="AK358" s="7">
        <v>4.9400000000000004</v>
      </c>
      <c r="AL358" s="7"/>
      <c r="AM358" s="7"/>
      <c r="AN358" s="7"/>
      <c r="AO358">
        <v>0.75</v>
      </c>
      <c r="AP358">
        <v>-2</v>
      </c>
      <c r="AQ358">
        <v>-0.4</v>
      </c>
      <c r="AR358">
        <v>-4.3</v>
      </c>
      <c r="AS358">
        <v>94.6</v>
      </c>
      <c r="AT358">
        <v>96</v>
      </c>
      <c r="AU358">
        <v>92.8</v>
      </c>
      <c r="AV358">
        <v>0</v>
      </c>
      <c r="AW358">
        <v>1.78</v>
      </c>
      <c r="AX358">
        <v>5.43</v>
      </c>
      <c r="AY358">
        <v>0.81299999999999972</v>
      </c>
      <c r="AZ358">
        <v>92.8</v>
      </c>
      <c r="BA358">
        <v>0</v>
      </c>
      <c r="BB358">
        <v>1.78</v>
      </c>
      <c r="BC358">
        <v>5.43</v>
      </c>
      <c r="BD358">
        <v>0.81299999999999972</v>
      </c>
    </row>
    <row r="359" spans="1:56" x14ac:dyDescent="0.25">
      <c r="A359" s="5">
        <v>355</v>
      </c>
      <c r="B359" s="6">
        <v>24</v>
      </c>
      <c r="C359" s="6">
        <v>13.020833333333334</v>
      </c>
      <c r="D359" s="6">
        <v>-2.7985833333333332</v>
      </c>
      <c r="E359" s="6">
        <v>-8.7999999999999995E-2</v>
      </c>
      <c r="F359" s="6">
        <v>-6.61</v>
      </c>
      <c r="G359" s="6">
        <v>99.816666666666649</v>
      </c>
      <c r="H359" s="6">
        <v>100</v>
      </c>
      <c r="I359" s="6">
        <v>99</v>
      </c>
      <c r="J359" s="6">
        <v>0</v>
      </c>
      <c r="K359" s="6">
        <v>0</v>
      </c>
      <c r="L359" s="6">
        <v>0</v>
      </c>
      <c r="M359" s="6">
        <v>0.19600000000000001</v>
      </c>
      <c r="N359" s="6">
        <v>0.20599999999999999</v>
      </c>
      <c r="O359" s="6">
        <v>0.47099999999999997</v>
      </c>
      <c r="Q359">
        <f t="shared" si="105"/>
        <v>355</v>
      </c>
      <c r="R359">
        <f t="shared" si="94"/>
        <v>24</v>
      </c>
      <c r="S359">
        <f t="shared" si="95"/>
        <v>1.1299999999999999</v>
      </c>
      <c r="T359">
        <f t="shared" si="96"/>
        <v>-2.8</v>
      </c>
      <c r="U359">
        <f t="shared" si="97"/>
        <v>-0.1</v>
      </c>
      <c r="V359">
        <f t="shared" si="98"/>
        <v>-6.6</v>
      </c>
      <c r="W359">
        <f t="shared" si="99"/>
        <v>99.8</v>
      </c>
      <c r="X359">
        <f t="shared" si="100"/>
        <v>100</v>
      </c>
      <c r="Y359">
        <f t="shared" si="101"/>
        <v>99</v>
      </c>
      <c r="Z359">
        <f t="shared" si="102"/>
        <v>0</v>
      </c>
      <c r="AA359">
        <f t="shared" si="103"/>
        <v>0</v>
      </c>
      <c r="AB359">
        <f t="shared" si="104"/>
        <v>0</v>
      </c>
      <c r="AC359">
        <f t="shared" si="106"/>
        <v>0.19600000000000001</v>
      </c>
      <c r="AD359">
        <f t="shared" si="107"/>
        <v>0.20599999999999999</v>
      </c>
      <c r="AE359">
        <f t="shared" si="110"/>
        <v>0.47099999999999997</v>
      </c>
      <c r="AF359" s="19">
        <f t="shared" ref="AF359:AF369" si="112">IF(AE359&gt;AE358,ROUND((AE359-AE358)*130,1),0)</f>
        <v>0</v>
      </c>
      <c r="AG359" s="19">
        <f t="shared" si="111"/>
        <v>0</v>
      </c>
      <c r="AH359" s="16">
        <f t="shared" si="108"/>
        <v>0.6</v>
      </c>
      <c r="AI359" s="16">
        <f t="shared" si="109"/>
        <v>6.0000000000000001E-3</v>
      </c>
      <c r="AK359" s="7">
        <v>4.9400000000000004</v>
      </c>
      <c r="AL359" s="7"/>
      <c r="AM359" s="7"/>
      <c r="AN359" s="7"/>
      <c r="AO359">
        <v>0.68</v>
      </c>
      <c r="AP359">
        <v>-2.7</v>
      </c>
      <c r="AQ359">
        <v>0</v>
      </c>
      <c r="AR359">
        <v>-6.3</v>
      </c>
      <c r="AS359">
        <v>94.3</v>
      </c>
      <c r="AT359">
        <v>96.3</v>
      </c>
      <c r="AU359">
        <v>91.4</v>
      </c>
      <c r="AV359">
        <v>0</v>
      </c>
      <c r="AW359">
        <v>1.9</v>
      </c>
      <c r="AX359">
        <v>5.45</v>
      </c>
      <c r="AY359">
        <v>0.80699999999999972</v>
      </c>
      <c r="AZ359">
        <v>91.4</v>
      </c>
      <c r="BA359">
        <v>0</v>
      </c>
      <c r="BB359">
        <v>1.9</v>
      </c>
      <c r="BC359">
        <v>5.45</v>
      </c>
      <c r="BD359">
        <v>0.80699999999999972</v>
      </c>
    </row>
    <row r="360" spans="1:56" x14ac:dyDescent="0.25">
      <c r="A360" s="5">
        <v>356</v>
      </c>
      <c r="B360" s="6">
        <v>24</v>
      </c>
      <c r="C360" s="6">
        <v>21.666666666666668</v>
      </c>
      <c r="D360" s="6">
        <v>-6.5134166666666653</v>
      </c>
      <c r="E360" s="6">
        <v>-4.3479999999999999</v>
      </c>
      <c r="F360" s="6">
        <v>-10.301</v>
      </c>
      <c r="G360" s="6">
        <v>98.670833333333306</v>
      </c>
      <c r="H360" s="6">
        <v>99.8</v>
      </c>
      <c r="I360" s="6">
        <v>96.5</v>
      </c>
      <c r="J360" s="6">
        <v>0</v>
      </c>
      <c r="K360" s="6">
        <v>0</v>
      </c>
      <c r="L360" s="6">
        <v>0</v>
      </c>
      <c r="M360" s="6">
        <v>0.19700000000000001</v>
      </c>
      <c r="N360" s="6">
        <v>0.20599999999999999</v>
      </c>
      <c r="O360" s="6">
        <v>0.54700000000000004</v>
      </c>
      <c r="Q360">
        <f t="shared" si="105"/>
        <v>356</v>
      </c>
      <c r="R360">
        <f t="shared" si="94"/>
        <v>24</v>
      </c>
      <c r="S360">
        <f t="shared" si="95"/>
        <v>1.87</v>
      </c>
      <c r="T360">
        <f t="shared" si="96"/>
        <v>-6.5</v>
      </c>
      <c r="U360">
        <f t="shared" si="97"/>
        <v>-4.3</v>
      </c>
      <c r="V360">
        <f t="shared" si="98"/>
        <v>-10.3</v>
      </c>
      <c r="W360">
        <f t="shared" si="99"/>
        <v>98.7</v>
      </c>
      <c r="X360">
        <f t="shared" si="100"/>
        <v>99.8</v>
      </c>
      <c r="Y360">
        <f t="shared" si="101"/>
        <v>96.5</v>
      </c>
      <c r="Z360">
        <f t="shared" si="102"/>
        <v>0</v>
      </c>
      <c r="AA360">
        <f t="shared" si="103"/>
        <v>0</v>
      </c>
      <c r="AB360">
        <f t="shared" si="104"/>
        <v>0</v>
      </c>
      <c r="AC360">
        <f t="shared" si="106"/>
        <v>0.19700000000000001</v>
      </c>
      <c r="AD360">
        <f t="shared" si="107"/>
        <v>0.20599999999999999</v>
      </c>
      <c r="AE360">
        <f t="shared" si="110"/>
        <v>0.54700000000000004</v>
      </c>
      <c r="AF360" s="19">
        <f t="shared" si="112"/>
        <v>9.9</v>
      </c>
      <c r="AG360" s="19">
        <f t="shared" si="111"/>
        <v>9.9</v>
      </c>
      <c r="AH360" s="16">
        <f t="shared" si="108"/>
        <v>0.42799999999999999</v>
      </c>
      <c r="AI360" s="16">
        <f t="shared" si="109"/>
        <v>1.6E-2</v>
      </c>
      <c r="AK360" s="7">
        <v>4.9400000000000004</v>
      </c>
      <c r="AL360" s="7"/>
      <c r="AM360" s="7"/>
      <c r="AN360" s="7"/>
      <c r="AO360">
        <v>1.43</v>
      </c>
      <c r="AP360">
        <v>-6.1</v>
      </c>
      <c r="AQ360">
        <v>-4</v>
      </c>
      <c r="AR360">
        <v>-9.4</v>
      </c>
      <c r="AS360">
        <v>91.6</v>
      </c>
      <c r="AT360">
        <v>93.1</v>
      </c>
      <c r="AU360">
        <v>89.2</v>
      </c>
      <c r="AV360">
        <v>0</v>
      </c>
      <c r="AW360">
        <v>0.68</v>
      </c>
      <c r="AX360">
        <v>2.76</v>
      </c>
      <c r="AY360">
        <v>0.81399999999999983</v>
      </c>
      <c r="AZ360">
        <v>89.2</v>
      </c>
      <c r="BA360">
        <v>0</v>
      </c>
      <c r="BB360">
        <v>0.68</v>
      </c>
      <c r="BC360">
        <v>2.76</v>
      </c>
      <c r="BD360">
        <v>0.81399999999999983</v>
      </c>
    </row>
    <row r="361" spans="1:56" x14ac:dyDescent="0.25">
      <c r="A361" s="5">
        <v>357</v>
      </c>
      <c r="B361" s="6">
        <v>24</v>
      </c>
      <c r="C361" s="6">
        <v>34.533333333333331</v>
      </c>
      <c r="D361" s="6">
        <v>-5.4805000000000001</v>
      </c>
      <c r="E361" s="6">
        <v>1.8320000000000001</v>
      </c>
      <c r="F361" s="6">
        <v>-9.61</v>
      </c>
      <c r="G361" s="6">
        <v>98.887499999999989</v>
      </c>
      <c r="H361" s="6">
        <v>100</v>
      </c>
      <c r="I361" s="6">
        <v>97.2</v>
      </c>
      <c r="J361" s="6">
        <v>0.8</v>
      </c>
      <c r="K361" s="6">
        <v>0</v>
      </c>
      <c r="L361" s="6">
        <v>0.5</v>
      </c>
      <c r="M361" s="6">
        <v>0.19700000000000001</v>
      </c>
      <c r="N361" s="6">
        <v>0.20699999999999999</v>
      </c>
      <c r="O361" s="6">
        <v>0.81200000000000006</v>
      </c>
      <c r="Q361">
        <f t="shared" si="105"/>
        <v>357</v>
      </c>
      <c r="R361">
        <f t="shared" si="94"/>
        <v>24</v>
      </c>
      <c r="S361">
        <f t="shared" si="95"/>
        <v>2.98</v>
      </c>
      <c r="T361">
        <f t="shared" si="96"/>
        <v>-5.5</v>
      </c>
      <c r="U361">
        <f t="shared" si="97"/>
        <v>1.8</v>
      </c>
      <c r="V361">
        <f t="shared" si="98"/>
        <v>-9.6</v>
      </c>
      <c r="W361">
        <f t="shared" si="99"/>
        <v>98.9</v>
      </c>
      <c r="X361">
        <f t="shared" si="100"/>
        <v>100</v>
      </c>
      <c r="Y361">
        <f t="shared" si="101"/>
        <v>97.2</v>
      </c>
      <c r="Z361">
        <f t="shared" si="102"/>
        <v>0.8</v>
      </c>
      <c r="AA361">
        <f t="shared" si="103"/>
        <v>0</v>
      </c>
      <c r="AB361">
        <f t="shared" si="104"/>
        <v>0.5</v>
      </c>
      <c r="AC361">
        <f t="shared" si="106"/>
        <v>0.19700000000000001</v>
      </c>
      <c r="AD361">
        <f t="shared" si="107"/>
        <v>0.20699999999999999</v>
      </c>
      <c r="AE361" s="12">
        <v>0.54</v>
      </c>
      <c r="AF361" s="19">
        <f t="shared" si="112"/>
        <v>0</v>
      </c>
      <c r="AG361" s="19">
        <f t="shared" si="111"/>
        <v>0</v>
      </c>
      <c r="AH361" s="16">
        <f t="shared" si="108"/>
        <v>0.67600000000000005</v>
      </c>
      <c r="AI361" s="16">
        <f t="shared" si="109"/>
        <v>1.9E-2</v>
      </c>
      <c r="AK361" s="7">
        <v>4.9400000000000004</v>
      </c>
      <c r="AL361" s="7"/>
      <c r="AM361" s="7"/>
      <c r="AN361" s="7"/>
      <c r="AO361">
        <v>1.88</v>
      </c>
      <c r="AP361">
        <v>-5.9</v>
      </c>
      <c r="AQ361">
        <v>-3.8</v>
      </c>
      <c r="AR361">
        <v>-8.6999999999999993</v>
      </c>
      <c r="AS361">
        <v>91.6</v>
      </c>
      <c r="AT361">
        <v>93.1</v>
      </c>
      <c r="AU361">
        <v>89.6</v>
      </c>
      <c r="AV361">
        <v>0</v>
      </c>
      <c r="AW361">
        <v>0.54</v>
      </c>
      <c r="AX361">
        <v>3.06</v>
      </c>
      <c r="AY361">
        <v>0.80299999999999971</v>
      </c>
      <c r="AZ361">
        <v>89.6</v>
      </c>
      <c r="BA361">
        <v>0</v>
      </c>
      <c r="BB361">
        <v>0.54</v>
      </c>
      <c r="BC361">
        <v>3.06</v>
      </c>
      <c r="BD361">
        <v>0.80299999999999971</v>
      </c>
    </row>
    <row r="362" spans="1:56" x14ac:dyDescent="0.25">
      <c r="A362" s="5">
        <v>358</v>
      </c>
      <c r="B362" s="6">
        <v>24</v>
      </c>
      <c r="C362" s="6">
        <v>33.012500000000003</v>
      </c>
      <c r="D362" s="6">
        <v>-7.8170833333333327</v>
      </c>
      <c r="E362" s="6">
        <v>-3.1829999999999998</v>
      </c>
      <c r="F362" s="6">
        <v>-12.122999999999999</v>
      </c>
      <c r="G362" s="6">
        <v>97.600000000000009</v>
      </c>
      <c r="H362" s="6">
        <v>98.8</v>
      </c>
      <c r="I362" s="6">
        <v>95.4</v>
      </c>
      <c r="J362" s="6">
        <v>0</v>
      </c>
      <c r="K362" s="6">
        <v>0</v>
      </c>
      <c r="L362" s="6">
        <v>0</v>
      </c>
      <c r="M362" s="6">
        <v>0.19700000000000001</v>
      </c>
      <c r="N362" s="6">
        <v>0.20699999999999999</v>
      </c>
      <c r="O362" s="6">
        <v>0.501</v>
      </c>
      <c r="Q362">
        <f t="shared" si="105"/>
        <v>358</v>
      </c>
      <c r="R362">
        <f t="shared" si="94"/>
        <v>24</v>
      </c>
      <c r="S362">
        <f t="shared" si="95"/>
        <v>2.85</v>
      </c>
      <c r="T362">
        <f t="shared" si="96"/>
        <v>-7.8</v>
      </c>
      <c r="U362">
        <f t="shared" si="97"/>
        <v>-3.2</v>
      </c>
      <c r="V362">
        <f t="shared" si="98"/>
        <v>-12.1</v>
      </c>
      <c r="W362">
        <f t="shared" si="99"/>
        <v>97.6</v>
      </c>
      <c r="X362">
        <f t="shared" si="100"/>
        <v>98.8</v>
      </c>
      <c r="Y362">
        <f t="shared" si="101"/>
        <v>95.4</v>
      </c>
      <c r="Z362">
        <f t="shared" si="102"/>
        <v>0</v>
      </c>
      <c r="AA362">
        <f t="shared" si="103"/>
        <v>0</v>
      </c>
      <c r="AB362">
        <f t="shared" si="104"/>
        <v>0</v>
      </c>
      <c r="AC362">
        <f t="shared" si="106"/>
        <v>0.19700000000000001</v>
      </c>
      <c r="AD362">
        <f t="shared" si="107"/>
        <v>0.20699999999999999</v>
      </c>
      <c r="AE362">
        <f t="shared" si="110"/>
        <v>0.501</v>
      </c>
      <c r="AF362" s="19">
        <f t="shared" si="112"/>
        <v>0</v>
      </c>
      <c r="AG362" s="19">
        <f t="shared" si="111"/>
        <v>0</v>
      </c>
      <c r="AH362" s="16">
        <f t="shared" si="108"/>
        <v>0.46</v>
      </c>
      <c r="AI362" s="16">
        <f t="shared" si="109"/>
        <v>2.1999999999999999E-2</v>
      </c>
      <c r="AK362" s="7">
        <v>4.96</v>
      </c>
      <c r="AL362" s="7"/>
      <c r="AM362" s="7"/>
      <c r="AN362" s="7"/>
      <c r="AO362">
        <v>2.19</v>
      </c>
      <c r="AP362">
        <v>-7.4</v>
      </c>
      <c r="AQ362">
        <v>-3</v>
      </c>
      <c r="AR362">
        <v>-11</v>
      </c>
      <c r="AS362">
        <v>90.5</v>
      </c>
      <c r="AT362">
        <v>93.2</v>
      </c>
      <c r="AU362">
        <v>87.8</v>
      </c>
      <c r="AV362">
        <v>0</v>
      </c>
      <c r="AW362">
        <v>0</v>
      </c>
      <c r="AX362">
        <v>0</v>
      </c>
      <c r="AY362">
        <v>0.78399999999999981</v>
      </c>
      <c r="AZ362">
        <v>87.8</v>
      </c>
      <c r="BA362">
        <v>0</v>
      </c>
      <c r="BB362">
        <v>0</v>
      </c>
      <c r="BC362">
        <v>0</v>
      </c>
      <c r="BD362">
        <v>0.78399999999999981</v>
      </c>
    </row>
    <row r="363" spans="1:56" x14ac:dyDescent="0.25">
      <c r="A363" s="5">
        <v>359</v>
      </c>
      <c r="B363" s="6">
        <v>24</v>
      </c>
      <c r="C363" s="6">
        <v>56.29999999999999</v>
      </c>
      <c r="D363" s="6">
        <v>-8.4247083333333332</v>
      </c>
      <c r="E363" s="6">
        <v>3.1680000000000001</v>
      </c>
      <c r="F363" s="6">
        <v>-13.619</v>
      </c>
      <c r="G363" s="6">
        <v>96.558333333333323</v>
      </c>
      <c r="H363" s="6">
        <v>99.9</v>
      </c>
      <c r="I363" s="6">
        <v>94.6</v>
      </c>
      <c r="J363" s="6">
        <v>3.2</v>
      </c>
      <c r="K363" s="6">
        <v>0</v>
      </c>
      <c r="L363" s="6">
        <v>0</v>
      </c>
      <c r="M363" s="6">
        <v>0.19700000000000001</v>
      </c>
      <c r="N363" s="6">
        <v>0.20699999999999999</v>
      </c>
      <c r="O363" s="6">
        <v>1.83</v>
      </c>
      <c r="Q363">
        <f t="shared" si="105"/>
        <v>359</v>
      </c>
      <c r="R363">
        <f t="shared" si="94"/>
        <v>24</v>
      </c>
      <c r="S363">
        <f t="shared" si="95"/>
        <v>4.8600000000000003</v>
      </c>
      <c r="T363">
        <f t="shared" si="96"/>
        <v>-8.4</v>
      </c>
      <c r="U363">
        <f t="shared" si="97"/>
        <v>3.2</v>
      </c>
      <c r="V363">
        <f t="shared" si="98"/>
        <v>-13.6</v>
      </c>
      <c r="W363">
        <f t="shared" si="99"/>
        <v>96.6</v>
      </c>
      <c r="X363">
        <f t="shared" si="100"/>
        <v>99.9</v>
      </c>
      <c r="Y363">
        <f t="shared" si="101"/>
        <v>94.6</v>
      </c>
      <c r="Z363">
        <f t="shared" si="102"/>
        <v>3.2</v>
      </c>
      <c r="AA363">
        <f t="shared" si="103"/>
        <v>0</v>
      </c>
      <c r="AB363">
        <f t="shared" si="104"/>
        <v>0</v>
      </c>
      <c r="AC363">
        <f t="shared" si="106"/>
        <v>0.19700000000000001</v>
      </c>
      <c r="AD363">
        <f t="shared" si="107"/>
        <v>0.20699999999999999</v>
      </c>
      <c r="AE363" s="12">
        <v>0.49</v>
      </c>
      <c r="AF363" s="19">
        <f t="shared" si="112"/>
        <v>0</v>
      </c>
      <c r="AG363" s="19">
        <f t="shared" si="111"/>
        <v>0</v>
      </c>
      <c r="AH363" s="16">
        <f t="shared" si="108"/>
        <v>0.72699999999999998</v>
      </c>
      <c r="AI363" s="16">
        <f t="shared" si="109"/>
        <v>4.1000000000000002E-2</v>
      </c>
      <c r="AK363" s="7">
        <v>4.97</v>
      </c>
      <c r="AL363" s="7"/>
      <c r="AM363" s="7"/>
      <c r="AN363" s="7"/>
      <c r="AO363">
        <v>2.76</v>
      </c>
      <c r="AP363">
        <v>-8.6999999999999993</v>
      </c>
      <c r="AQ363">
        <v>-4</v>
      </c>
      <c r="AR363">
        <v>-11.8</v>
      </c>
      <c r="AS363">
        <v>89.2</v>
      </c>
      <c r="AT363">
        <v>92.4</v>
      </c>
      <c r="AU363">
        <v>86.9</v>
      </c>
      <c r="AV363">
        <v>0</v>
      </c>
      <c r="AW363">
        <v>0</v>
      </c>
      <c r="AX363">
        <v>0</v>
      </c>
      <c r="AY363">
        <v>0.7719999999999998</v>
      </c>
      <c r="AZ363">
        <v>86.9</v>
      </c>
      <c r="BA363">
        <v>0</v>
      </c>
      <c r="BB363">
        <v>0</v>
      </c>
      <c r="BC363">
        <v>0</v>
      </c>
      <c r="BD363">
        <v>0.7719999999999998</v>
      </c>
    </row>
    <row r="364" spans="1:56" x14ac:dyDescent="0.25">
      <c r="A364" s="5">
        <v>360</v>
      </c>
      <c r="B364" s="6">
        <v>24</v>
      </c>
      <c r="C364" s="6">
        <v>67.55</v>
      </c>
      <c r="D364" s="6">
        <v>-10.543583333333331</v>
      </c>
      <c r="E364" s="6">
        <v>-1.8140000000000001</v>
      </c>
      <c r="F364" s="6">
        <v>-14.081</v>
      </c>
      <c r="G364" s="6">
        <v>94.591666666666683</v>
      </c>
      <c r="H364" s="6">
        <v>96.4</v>
      </c>
      <c r="I364" s="6">
        <v>92.1</v>
      </c>
      <c r="J364" s="6">
        <v>1.7999999999999998</v>
      </c>
      <c r="K364" s="6">
        <v>0</v>
      </c>
      <c r="L364" s="6">
        <v>2.0099999999999998</v>
      </c>
      <c r="M364" s="6">
        <v>0.19800000000000001</v>
      </c>
      <c r="N364" s="6">
        <v>0.20599999999999999</v>
      </c>
      <c r="O364" s="6">
        <v>0.48199999999999998</v>
      </c>
      <c r="Q364">
        <f t="shared" si="105"/>
        <v>360</v>
      </c>
      <c r="R364">
        <f t="shared" si="94"/>
        <v>24</v>
      </c>
      <c r="S364">
        <f t="shared" si="95"/>
        <v>5.84</v>
      </c>
      <c r="T364">
        <f t="shared" si="96"/>
        <v>-10.5</v>
      </c>
      <c r="U364">
        <f t="shared" si="97"/>
        <v>-1.8</v>
      </c>
      <c r="V364">
        <f t="shared" si="98"/>
        <v>-14.1</v>
      </c>
      <c r="W364">
        <f t="shared" si="99"/>
        <v>94.6</v>
      </c>
      <c r="X364">
        <f t="shared" si="100"/>
        <v>96.4</v>
      </c>
      <c r="Y364">
        <f t="shared" si="101"/>
        <v>92.1</v>
      </c>
      <c r="Z364">
        <f t="shared" si="102"/>
        <v>1.8</v>
      </c>
      <c r="AA364">
        <f t="shared" si="103"/>
        <v>0</v>
      </c>
      <c r="AB364">
        <f t="shared" si="104"/>
        <v>2.0099999999999998</v>
      </c>
      <c r="AC364">
        <f t="shared" si="106"/>
        <v>0.19800000000000001</v>
      </c>
      <c r="AD364">
        <f t="shared" si="107"/>
        <v>0.20599999999999999</v>
      </c>
      <c r="AE364">
        <f t="shared" si="110"/>
        <v>0.48199999999999998</v>
      </c>
      <c r="AF364" s="19">
        <f t="shared" si="112"/>
        <v>0</v>
      </c>
      <c r="AG364" s="19">
        <f t="shared" si="111"/>
        <v>0</v>
      </c>
      <c r="AH364" s="16">
        <f t="shared" si="108"/>
        <v>0.49299999999999999</v>
      </c>
      <c r="AI364" s="16">
        <f t="shared" si="109"/>
        <v>4.2000000000000003E-2</v>
      </c>
      <c r="AK364" s="7">
        <v>4.99</v>
      </c>
      <c r="AL364" s="7"/>
      <c r="AM364" s="7"/>
      <c r="AN364" s="7"/>
      <c r="AO364">
        <v>2.64</v>
      </c>
      <c r="AP364">
        <v>-10.199999999999999</v>
      </c>
      <c r="AQ364">
        <v>-3.7</v>
      </c>
      <c r="AR364">
        <v>-12.7</v>
      </c>
      <c r="AS364">
        <v>88.2</v>
      </c>
      <c r="AT364">
        <v>92.6</v>
      </c>
      <c r="AU364">
        <v>86.1</v>
      </c>
      <c r="AV364">
        <v>0</v>
      </c>
      <c r="AW364">
        <v>0.44</v>
      </c>
      <c r="AX364">
        <v>3.09</v>
      </c>
      <c r="AY364">
        <v>0.75099999999999989</v>
      </c>
      <c r="AZ364">
        <v>86.1</v>
      </c>
      <c r="BA364">
        <v>0</v>
      </c>
      <c r="BB364">
        <v>0.44</v>
      </c>
      <c r="BC364">
        <v>3.09</v>
      </c>
      <c r="BD364">
        <v>0.75099999999999989</v>
      </c>
    </row>
    <row r="365" spans="1:56" x14ac:dyDescent="0.25">
      <c r="A365" s="5">
        <v>361</v>
      </c>
      <c r="B365" s="6">
        <v>24</v>
      </c>
      <c r="C365" s="6">
        <v>33.074999999999996</v>
      </c>
      <c r="D365" s="6">
        <v>-8.7158333333333342</v>
      </c>
      <c r="E365" s="6">
        <v>-5.8230000000000004</v>
      </c>
      <c r="F365" s="6">
        <v>-10.898</v>
      </c>
      <c r="G365" s="6">
        <v>96.295833333333348</v>
      </c>
      <c r="H365" s="6">
        <v>97.4</v>
      </c>
      <c r="I365" s="6">
        <v>94.5</v>
      </c>
      <c r="J365" s="6">
        <v>0</v>
      </c>
      <c r="K365" s="6">
        <v>0</v>
      </c>
      <c r="L365" s="6">
        <v>1.01</v>
      </c>
      <c r="M365" s="6">
        <v>0.19700000000000001</v>
      </c>
      <c r="N365" s="6">
        <v>0.20599999999999999</v>
      </c>
      <c r="O365" s="6">
        <v>0.52</v>
      </c>
      <c r="Q365">
        <f t="shared" si="105"/>
        <v>361</v>
      </c>
      <c r="R365">
        <f t="shared" si="94"/>
        <v>24</v>
      </c>
      <c r="S365">
        <f t="shared" si="95"/>
        <v>2.86</v>
      </c>
      <c r="T365">
        <f t="shared" si="96"/>
        <v>-8.6999999999999993</v>
      </c>
      <c r="U365">
        <f t="shared" si="97"/>
        <v>-5.8</v>
      </c>
      <c r="V365">
        <f t="shared" si="98"/>
        <v>-10.9</v>
      </c>
      <c r="W365">
        <f t="shared" si="99"/>
        <v>96.3</v>
      </c>
      <c r="X365">
        <f t="shared" si="100"/>
        <v>97.4</v>
      </c>
      <c r="Y365">
        <f t="shared" si="101"/>
        <v>94.5</v>
      </c>
      <c r="Z365">
        <f t="shared" si="102"/>
        <v>0</v>
      </c>
      <c r="AA365">
        <f t="shared" si="103"/>
        <v>0</v>
      </c>
      <c r="AB365">
        <f t="shared" si="104"/>
        <v>1.01</v>
      </c>
      <c r="AC365">
        <f t="shared" si="106"/>
        <v>0.19700000000000001</v>
      </c>
      <c r="AD365">
        <f t="shared" si="107"/>
        <v>0.20599999999999999</v>
      </c>
      <c r="AE365">
        <f t="shared" si="110"/>
        <v>0.52</v>
      </c>
      <c r="AF365" s="19">
        <f t="shared" si="112"/>
        <v>4.9000000000000004</v>
      </c>
      <c r="AG365" s="19">
        <f t="shared" si="111"/>
        <v>4.9000000000000004</v>
      </c>
      <c r="AH365" s="16">
        <f t="shared" si="108"/>
        <v>0.374</v>
      </c>
      <c r="AI365" s="16">
        <f t="shared" si="109"/>
        <v>2.1999999999999999E-2</v>
      </c>
      <c r="AK365" s="7">
        <v>5.01</v>
      </c>
      <c r="AL365" s="7"/>
      <c r="AM365" s="7"/>
      <c r="AN365" s="7"/>
      <c r="AO365">
        <v>2.88</v>
      </c>
      <c r="AP365">
        <v>-8.6</v>
      </c>
      <c r="AQ365">
        <v>-6</v>
      </c>
      <c r="AR365">
        <v>-10.8</v>
      </c>
      <c r="AS365">
        <v>89.3</v>
      </c>
      <c r="AT365">
        <v>90.6</v>
      </c>
      <c r="AU365">
        <v>87.9</v>
      </c>
      <c r="AV365">
        <v>0</v>
      </c>
      <c r="AW365">
        <v>0.86</v>
      </c>
      <c r="AX365">
        <v>4.1100000000000003</v>
      </c>
      <c r="AY365">
        <v>0.78599999999999981</v>
      </c>
      <c r="AZ365">
        <v>87.9</v>
      </c>
      <c r="BA365">
        <v>0</v>
      </c>
      <c r="BB365">
        <v>0.86</v>
      </c>
      <c r="BC365">
        <v>4.1100000000000003</v>
      </c>
      <c r="BD365">
        <v>0.78599999999999981</v>
      </c>
    </row>
    <row r="366" spans="1:56" x14ac:dyDescent="0.25">
      <c r="A366" s="5">
        <v>362</v>
      </c>
      <c r="B366" s="6">
        <v>24</v>
      </c>
      <c r="C366" s="6">
        <v>29.791666666666668</v>
      </c>
      <c r="D366" s="6">
        <v>-6.0151666666666648</v>
      </c>
      <c r="E366" s="6">
        <v>-1.498</v>
      </c>
      <c r="F366" s="6">
        <v>-11.577</v>
      </c>
      <c r="G366" s="6">
        <v>97.966666666666683</v>
      </c>
      <c r="H366" s="6">
        <v>100</v>
      </c>
      <c r="I366" s="6">
        <v>95.7</v>
      </c>
      <c r="J366" s="6">
        <v>0.2</v>
      </c>
      <c r="K366" s="6">
        <v>0</v>
      </c>
      <c r="L366" s="6">
        <v>0</v>
      </c>
      <c r="M366" s="6">
        <v>0.19700000000000001</v>
      </c>
      <c r="N366" s="6">
        <v>0.20599999999999999</v>
      </c>
      <c r="O366" s="6">
        <v>0.51300000000000001</v>
      </c>
      <c r="Q366">
        <f t="shared" si="105"/>
        <v>362</v>
      </c>
      <c r="R366">
        <f t="shared" si="94"/>
        <v>24</v>
      </c>
      <c r="S366">
        <f t="shared" si="95"/>
        <v>2.57</v>
      </c>
      <c r="T366">
        <f t="shared" si="96"/>
        <v>-6</v>
      </c>
      <c r="U366">
        <f t="shared" si="97"/>
        <v>-1.5</v>
      </c>
      <c r="V366">
        <f t="shared" si="98"/>
        <v>-11.6</v>
      </c>
      <c r="W366">
        <f t="shared" si="99"/>
        <v>98</v>
      </c>
      <c r="X366">
        <f t="shared" si="100"/>
        <v>100</v>
      </c>
      <c r="Y366">
        <f t="shared" si="101"/>
        <v>95.7</v>
      </c>
      <c r="Z366">
        <f t="shared" si="102"/>
        <v>0.2</v>
      </c>
      <c r="AA366">
        <f t="shared" si="103"/>
        <v>0</v>
      </c>
      <c r="AB366">
        <f t="shared" si="104"/>
        <v>0</v>
      </c>
      <c r="AC366">
        <f t="shared" si="106"/>
        <v>0.19700000000000001</v>
      </c>
      <c r="AD366">
        <f t="shared" si="107"/>
        <v>0.20599999999999999</v>
      </c>
      <c r="AE366">
        <f t="shared" si="110"/>
        <v>0.51300000000000001</v>
      </c>
      <c r="AF366" s="19">
        <f t="shared" si="112"/>
        <v>0</v>
      </c>
      <c r="AG366" s="19">
        <f t="shared" si="111"/>
        <v>0</v>
      </c>
      <c r="AH366" s="16">
        <f t="shared" si="108"/>
        <v>0.52300000000000002</v>
      </c>
      <c r="AI366" s="16">
        <f t="shared" si="109"/>
        <v>2.3E-2</v>
      </c>
      <c r="AK366" s="7">
        <v>5.03</v>
      </c>
      <c r="AL366" s="7"/>
      <c r="AM366" s="7"/>
      <c r="AN366" s="7"/>
      <c r="AO366">
        <v>1.68</v>
      </c>
      <c r="AP366">
        <v>-5.6</v>
      </c>
      <c r="AQ366">
        <v>-2.4</v>
      </c>
      <c r="AR366">
        <v>-10.6</v>
      </c>
      <c r="AS366">
        <v>91.6</v>
      </c>
      <c r="AT366">
        <v>94.1</v>
      </c>
      <c r="AU366">
        <v>88.2</v>
      </c>
      <c r="AV366">
        <v>0</v>
      </c>
      <c r="AW366">
        <v>0.16</v>
      </c>
      <c r="AX366">
        <v>1.66</v>
      </c>
      <c r="AY366">
        <v>0.78699999999999992</v>
      </c>
      <c r="AZ366">
        <v>88.2</v>
      </c>
      <c r="BA366">
        <v>0</v>
      </c>
      <c r="BB366">
        <v>0.16</v>
      </c>
      <c r="BC366">
        <v>1.66</v>
      </c>
      <c r="BD366">
        <v>0.78699999999999992</v>
      </c>
    </row>
    <row r="367" spans="1:56" x14ac:dyDescent="0.25">
      <c r="A367" s="5">
        <v>363</v>
      </c>
      <c r="B367" s="6">
        <v>24</v>
      </c>
      <c r="C367" s="6">
        <v>21.041666666666668</v>
      </c>
      <c r="D367" s="6">
        <v>-3.9572083333333334</v>
      </c>
      <c r="E367" s="6">
        <v>0.27300000000000002</v>
      </c>
      <c r="F367" s="6">
        <v>-6.4829999999999997</v>
      </c>
      <c r="G367" s="6">
        <v>99.583333333333329</v>
      </c>
      <c r="H367" s="6">
        <v>100</v>
      </c>
      <c r="I367" s="6">
        <v>99</v>
      </c>
      <c r="J367" s="6">
        <v>0</v>
      </c>
      <c r="K367" s="6">
        <v>0</v>
      </c>
      <c r="L367" s="6">
        <v>0</v>
      </c>
      <c r="M367" s="6">
        <v>0.19800000000000001</v>
      </c>
      <c r="N367" s="6">
        <v>0.20599999999999999</v>
      </c>
      <c r="O367" s="6">
        <v>0.50800000000000001</v>
      </c>
      <c r="Q367">
        <f t="shared" si="105"/>
        <v>363</v>
      </c>
      <c r="R367">
        <f t="shared" si="94"/>
        <v>24</v>
      </c>
      <c r="S367">
        <f t="shared" si="95"/>
        <v>1.82</v>
      </c>
      <c r="T367">
        <f t="shared" si="96"/>
        <v>-4</v>
      </c>
      <c r="U367">
        <f t="shared" si="97"/>
        <v>0.3</v>
      </c>
      <c r="V367">
        <f t="shared" si="98"/>
        <v>-6.5</v>
      </c>
      <c r="W367">
        <f t="shared" si="99"/>
        <v>99.6</v>
      </c>
      <c r="X367">
        <f t="shared" si="100"/>
        <v>100</v>
      </c>
      <c r="Y367">
        <f t="shared" si="101"/>
        <v>99</v>
      </c>
      <c r="Z367">
        <f t="shared" si="102"/>
        <v>0</v>
      </c>
      <c r="AA367">
        <f t="shared" si="103"/>
        <v>0</v>
      </c>
      <c r="AB367">
        <f t="shared" si="104"/>
        <v>0</v>
      </c>
      <c r="AC367">
        <f t="shared" si="106"/>
        <v>0.19800000000000001</v>
      </c>
      <c r="AD367">
        <f t="shared" si="107"/>
        <v>0.20599999999999999</v>
      </c>
      <c r="AE367">
        <f t="shared" si="110"/>
        <v>0.50800000000000001</v>
      </c>
      <c r="AF367" s="19">
        <f t="shared" si="112"/>
        <v>0</v>
      </c>
      <c r="AG367" s="19">
        <f t="shared" si="111"/>
        <v>0</v>
      </c>
      <c r="AH367" s="16">
        <f t="shared" si="108"/>
        <v>0.61799999999999999</v>
      </c>
      <c r="AI367" s="16">
        <f t="shared" si="109"/>
        <v>6.0000000000000001E-3</v>
      </c>
      <c r="AK367" s="7">
        <v>5.0599999999999996</v>
      </c>
      <c r="AL367" s="7"/>
      <c r="AM367" s="7"/>
      <c r="AN367" s="7"/>
      <c r="AO367">
        <v>1.82</v>
      </c>
      <c r="AP367">
        <v>-3.4</v>
      </c>
      <c r="AQ367">
        <v>-0.8</v>
      </c>
      <c r="AR367">
        <v>-5</v>
      </c>
      <c r="AS367">
        <v>93.5</v>
      </c>
      <c r="AT367">
        <v>94.4</v>
      </c>
      <c r="AU367">
        <v>92.6</v>
      </c>
      <c r="AV367">
        <v>0</v>
      </c>
      <c r="AW367">
        <v>0.32</v>
      </c>
      <c r="AX367">
        <v>1.93</v>
      </c>
      <c r="AY367">
        <v>0.76599999999999979</v>
      </c>
      <c r="AZ367">
        <v>92.6</v>
      </c>
      <c r="BA367">
        <v>0</v>
      </c>
      <c r="BB367">
        <v>0.32</v>
      </c>
      <c r="BC367">
        <v>1.93</v>
      </c>
      <c r="BD367">
        <v>0.76599999999999979</v>
      </c>
    </row>
    <row r="368" spans="1:56" x14ac:dyDescent="0.25">
      <c r="A368" s="5">
        <v>364</v>
      </c>
      <c r="B368" s="6">
        <v>24</v>
      </c>
      <c r="C368" s="6">
        <v>34.012499999999996</v>
      </c>
      <c r="D368" s="6">
        <v>-3.9131666666666658</v>
      </c>
      <c r="E368" s="6">
        <v>1.208</v>
      </c>
      <c r="F368" s="6">
        <v>-6.8019999999999996</v>
      </c>
      <c r="G368" s="6">
        <v>99.445833333333326</v>
      </c>
      <c r="H368" s="6">
        <v>100</v>
      </c>
      <c r="I368" s="6">
        <v>97.6</v>
      </c>
      <c r="J368" s="6">
        <v>0.2</v>
      </c>
      <c r="K368" s="6">
        <v>0</v>
      </c>
      <c r="L368" s="6">
        <v>0</v>
      </c>
      <c r="M368" s="6">
        <v>0.19800000000000001</v>
      </c>
      <c r="N368" s="6">
        <v>0.20699999999999999</v>
      </c>
      <c r="O368" s="6">
        <v>0.57499999999999996</v>
      </c>
      <c r="Q368">
        <f t="shared" si="105"/>
        <v>364</v>
      </c>
      <c r="R368">
        <f t="shared" si="94"/>
        <v>24</v>
      </c>
      <c r="S368">
        <f t="shared" si="95"/>
        <v>2.94</v>
      </c>
      <c r="T368">
        <f t="shared" si="96"/>
        <v>-3.9</v>
      </c>
      <c r="U368">
        <f t="shared" si="97"/>
        <v>1.2</v>
      </c>
      <c r="V368">
        <f t="shared" si="98"/>
        <v>-6.8</v>
      </c>
      <c r="W368">
        <f t="shared" si="99"/>
        <v>99.4</v>
      </c>
      <c r="X368">
        <f t="shared" si="100"/>
        <v>100</v>
      </c>
      <c r="Y368">
        <f t="shared" si="101"/>
        <v>97.6</v>
      </c>
      <c r="Z368">
        <f t="shared" si="102"/>
        <v>0.2</v>
      </c>
      <c r="AA368">
        <f t="shared" si="103"/>
        <v>0</v>
      </c>
      <c r="AB368">
        <f t="shared" si="104"/>
        <v>0</v>
      </c>
      <c r="AC368">
        <f t="shared" si="106"/>
        <v>0.19800000000000001</v>
      </c>
      <c r="AD368">
        <f t="shared" si="107"/>
        <v>0.20699999999999999</v>
      </c>
      <c r="AE368">
        <f t="shared" si="110"/>
        <v>0.57499999999999996</v>
      </c>
      <c r="AF368" s="19">
        <f t="shared" si="112"/>
        <v>8.6999999999999993</v>
      </c>
      <c r="AG368" s="19">
        <f t="shared" si="111"/>
        <v>8.6999999999999993</v>
      </c>
      <c r="AH368" s="16">
        <f t="shared" si="108"/>
        <v>0.65</v>
      </c>
      <c r="AI368" s="16">
        <f t="shared" si="109"/>
        <v>1.6E-2</v>
      </c>
      <c r="AK368" s="7">
        <v>5.09</v>
      </c>
      <c r="AL368" s="7"/>
      <c r="AM368" s="7"/>
      <c r="AN368" s="7"/>
      <c r="AO368">
        <v>1.59</v>
      </c>
      <c r="AP368">
        <v>-3.4</v>
      </c>
      <c r="AQ368">
        <v>-0.5</v>
      </c>
      <c r="AR368">
        <v>-5.4</v>
      </c>
      <c r="AS368">
        <v>93.5</v>
      </c>
      <c r="AT368">
        <v>94.8</v>
      </c>
      <c r="AU368">
        <v>92.2</v>
      </c>
      <c r="AV368">
        <v>0</v>
      </c>
      <c r="AW368">
        <v>0.68</v>
      </c>
      <c r="AX368">
        <v>2.15</v>
      </c>
      <c r="AY368">
        <v>0.83699999999999974</v>
      </c>
      <c r="AZ368">
        <v>92.2</v>
      </c>
      <c r="BA368">
        <v>0</v>
      </c>
      <c r="BB368">
        <v>0.68</v>
      </c>
      <c r="BC368">
        <v>2.15</v>
      </c>
      <c r="BD368">
        <v>0.83699999999999974</v>
      </c>
    </row>
    <row r="369" spans="1:56" x14ac:dyDescent="0.25">
      <c r="A369" s="5">
        <v>365</v>
      </c>
      <c r="B369" s="6">
        <v>24</v>
      </c>
      <c r="C369" s="6">
        <v>13.962499999999999</v>
      </c>
      <c r="D369" s="6">
        <v>-3.7221666666666668</v>
      </c>
      <c r="E369" s="6">
        <v>-2.044</v>
      </c>
      <c r="F369" s="6">
        <v>-6.93</v>
      </c>
      <c r="G369" s="6">
        <v>99.791666666666671</v>
      </c>
      <c r="H369" s="6">
        <v>100</v>
      </c>
      <c r="I369" s="6">
        <v>98.7</v>
      </c>
      <c r="J369" s="6">
        <v>0</v>
      </c>
      <c r="K369" s="6">
        <v>0</v>
      </c>
      <c r="L369" s="6">
        <v>1.01</v>
      </c>
      <c r="M369" s="6">
        <v>0.19800000000000001</v>
      </c>
      <c r="N369" s="6">
        <v>0.20699999999999999</v>
      </c>
      <c r="O369" s="6">
        <v>0.67</v>
      </c>
      <c r="Q369">
        <f t="shared" si="105"/>
        <v>365</v>
      </c>
      <c r="R369">
        <f t="shared" si="94"/>
        <v>24</v>
      </c>
      <c r="S369">
        <f t="shared" si="95"/>
        <v>1.21</v>
      </c>
      <c r="T369">
        <f t="shared" si="96"/>
        <v>-3.7</v>
      </c>
      <c r="U369">
        <f t="shared" si="97"/>
        <v>-2</v>
      </c>
      <c r="V369">
        <f t="shared" si="98"/>
        <v>-6.9</v>
      </c>
      <c r="W369">
        <f t="shared" si="99"/>
        <v>99.8</v>
      </c>
      <c r="X369">
        <f t="shared" si="100"/>
        <v>100</v>
      </c>
      <c r="Y369">
        <f t="shared" si="101"/>
        <v>98.7</v>
      </c>
      <c r="Z369">
        <f t="shared" si="102"/>
        <v>0</v>
      </c>
      <c r="AA369">
        <f t="shared" si="103"/>
        <v>0</v>
      </c>
      <c r="AB369">
        <f t="shared" si="104"/>
        <v>1.01</v>
      </c>
      <c r="AC369">
        <f t="shared" si="106"/>
        <v>0.19800000000000001</v>
      </c>
      <c r="AD369">
        <f t="shared" si="107"/>
        <v>0.20699999999999999</v>
      </c>
      <c r="AE369">
        <f t="shared" si="110"/>
        <v>0.67</v>
      </c>
      <c r="AF369" s="19">
        <f t="shared" si="112"/>
        <v>12.4</v>
      </c>
      <c r="AG369" s="19">
        <f t="shared" si="111"/>
        <v>12.4</v>
      </c>
      <c r="AH369" s="16">
        <f t="shared" si="108"/>
        <v>0.52</v>
      </c>
      <c r="AI369" s="16">
        <f t="shared" si="109"/>
        <v>7.0000000000000001E-3</v>
      </c>
      <c r="AK369" s="7">
        <v>5.13</v>
      </c>
      <c r="AL369" s="7"/>
      <c r="AM369" s="7"/>
      <c r="AN369" s="7"/>
      <c r="AO369">
        <v>1.1299999999999999</v>
      </c>
      <c r="AP369">
        <v>-3.3</v>
      </c>
      <c r="AQ369">
        <v>-1.7</v>
      </c>
      <c r="AR369">
        <v>-5.6</v>
      </c>
      <c r="AS369">
        <v>93.8</v>
      </c>
      <c r="AT369">
        <v>95.2</v>
      </c>
      <c r="AU369">
        <v>92</v>
      </c>
      <c r="AV369">
        <v>0</v>
      </c>
      <c r="AW369">
        <v>1.21</v>
      </c>
      <c r="AX369">
        <v>4.49</v>
      </c>
      <c r="AY369">
        <v>0.90999999999999992</v>
      </c>
      <c r="AZ369">
        <v>92</v>
      </c>
      <c r="BA369">
        <v>0</v>
      </c>
      <c r="BB369">
        <v>1.21</v>
      </c>
      <c r="BC369">
        <v>4.49</v>
      </c>
      <c r="BD369">
        <v>0.90999999999999992</v>
      </c>
    </row>
    <row r="370" spans="1:56" x14ac:dyDescent="0.25">
      <c r="A370" s="5" t="s">
        <v>27</v>
      </c>
      <c r="B370" s="6">
        <v>8726</v>
      </c>
      <c r="C370" s="6">
        <v>142.84341324200929</v>
      </c>
      <c r="D370" s="6">
        <v>1.2181856520742611</v>
      </c>
      <c r="E370" s="6">
        <v>25.670999999999999</v>
      </c>
      <c r="F370" s="6">
        <v>-23.408999999999999</v>
      </c>
      <c r="G370" s="6">
        <v>77.576839330735524</v>
      </c>
      <c r="H370" s="6">
        <v>100</v>
      </c>
      <c r="I370" s="6">
        <v>15.1</v>
      </c>
      <c r="J370" s="6">
        <v>262.03699999999975</v>
      </c>
      <c r="K370" s="6">
        <v>1.6266529910612699</v>
      </c>
      <c r="L370" s="6">
        <v>17.61</v>
      </c>
      <c r="M370" s="6">
        <v>0.38500000000000001</v>
      </c>
      <c r="N370" s="6">
        <v>0.36299999999999999</v>
      </c>
      <c r="O370" s="6">
        <v>1.83</v>
      </c>
      <c r="AK370">
        <v>5.16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3" sqref="S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S1" workbookViewId="0">
      <selection activeCell="AB40" sqref="AB4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3" sqref="A3"/>
    </sheetView>
  </sheetViews>
  <sheetFormatPr defaultRowHeight="15" x14ac:dyDescent="0.25"/>
  <sheetData>
    <row r="1" spans="1:3" x14ac:dyDescent="0.25">
      <c r="A1" t="s">
        <v>88</v>
      </c>
    </row>
    <row r="2" spans="1:3" x14ac:dyDescent="0.25">
      <c r="A2" t="s">
        <v>125</v>
      </c>
    </row>
    <row r="3" spans="1:3" x14ac:dyDescent="0.25">
      <c r="B3" t="s">
        <v>89</v>
      </c>
    </row>
    <row r="4" spans="1:3" x14ac:dyDescent="0.25">
      <c r="B4" t="s">
        <v>90</v>
      </c>
    </row>
    <row r="5" spans="1:3" x14ac:dyDescent="0.25">
      <c r="C5" t="s">
        <v>91</v>
      </c>
    </row>
    <row r="6" spans="1:3" x14ac:dyDescent="0.25">
      <c r="C6" t="s">
        <v>104</v>
      </c>
    </row>
    <row r="7" spans="1:3" x14ac:dyDescent="0.25">
      <c r="A7" t="s">
        <v>92</v>
      </c>
    </row>
    <row r="8" spans="1:3" x14ac:dyDescent="0.25">
      <c r="B8" t="s">
        <v>93</v>
      </c>
    </row>
    <row r="10" spans="1:3" x14ac:dyDescent="0.25">
      <c r="A10" t="s">
        <v>94</v>
      </c>
    </row>
    <row r="12" spans="1:3" x14ac:dyDescent="0.25">
      <c r="A12" t="s">
        <v>95</v>
      </c>
    </row>
    <row r="14" spans="1:3" x14ac:dyDescent="0.25">
      <c r="A14" t="s">
        <v>96</v>
      </c>
    </row>
    <row r="16" spans="1:3" x14ac:dyDescent="0.25">
      <c r="A16" t="s">
        <v>97</v>
      </c>
    </row>
    <row r="17" spans="1:3" x14ac:dyDescent="0.25">
      <c r="B17" t="s">
        <v>98</v>
      </c>
    </row>
    <row r="18" spans="1:3" x14ac:dyDescent="0.25">
      <c r="C18" s="1" t="s">
        <v>128</v>
      </c>
    </row>
    <row r="19" spans="1:3" x14ac:dyDescent="0.25">
      <c r="A19" t="s">
        <v>99</v>
      </c>
      <c r="C19" t="s">
        <v>127</v>
      </c>
    </row>
    <row r="20" spans="1:3" x14ac:dyDescent="0.25">
      <c r="B20" t="s">
        <v>100</v>
      </c>
    </row>
    <row r="22" spans="1:3" x14ac:dyDescent="0.25">
      <c r="A22" t="s">
        <v>101</v>
      </c>
    </row>
    <row r="24" spans="1:3" x14ac:dyDescent="0.25">
      <c r="A24" t="s">
        <v>102</v>
      </c>
    </row>
    <row r="25" spans="1:3" x14ac:dyDescent="0.25">
      <c r="B25" t="s">
        <v>103</v>
      </c>
    </row>
    <row r="27" spans="1:3" x14ac:dyDescent="0.25">
      <c r="A27" s="1" t="s">
        <v>117</v>
      </c>
      <c r="B27" s="1"/>
    </row>
    <row r="28" spans="1:3" x14ac:dyDescent="0.25">
      <c r="A28" s="1"/>
      <c r="B28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DataHour</vt:lpstr>
      <vt:lpstr>DataDay</vt:lpstr>
      <vt:lpstr>GraphDay</vt:lpstr>
      <vt:lpstr>PBvPL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Dave S</cp:lastModifiedBy>
  <dcterms:created xsi:type="dcterms:W3CDTF">2019-06-13T16:27:39Z</dcterms:created>
  <dcterms:modified xsi:type="dcterms:W3CDTF">2025-12-21T02:03:06Z</dcterms:modified>
</cp:coreProperties>
</file>